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09"/>
  <workbookPr codeName="ThisWorkbook"/>
  <mc:AlternateContent xmlns:mc="http://schemas.openxmlformats.org/markup-compatibility/2006">
    <mc:Choice Requires="x15">
      <x15ac:absPath xmlns:x15ac="http://schemas.microsoft.com/office/spreadsheetml/2010/11/ac" url="C:\Users\Sander Malfliet\Downloads\"/>
    </mc:Choice>
  </mc:AlternateContent>
  <xr:revisionPtr revIDLastSave="0" documentId="8_{E7931952-7164-499D-B36E-67796AF19509}" xr6:coauthVersionLast="47" xr6:coauthVersionMax="47" xr10:uidLastSave="{00000000-0000-0000-0000-000000000000}"/>
  <bookViews>
    <workbookView xWindow="28680" yWindow="-120" windowWidth="29040" windowHeight="15720" xr2:uid="{00000000-000D-0000-FFFF-FFFF00000000}"/>
  </bookViews>
  <sheets>
    <sheet name="Home" sheetId="2" r:id="rId1"/>
    <sheet name="Cash" sheetId="1" r:id="rId2"/>
    <sheet name="Zicht" sheetId="12" r:id="rId3"/>
    <sheet name="Spaar" sheetId="11" r:id="rId4"/>
    <sheet name="Reserve 1" sheetId="10" state="hidden" r:id="rId5"/>
    <sheet name="Reserve 2" sheetId="9" state="hidden" r:id="rId6"/>
    <sheet name="Reserve 3" sheetId="8" state="hidden" r:id="rId7"/>
    <sheet name="Reserve 4" sheetId="7" state="hidden" r:id="rId8"/>
    <sheet name="Reserve 5" sheetId="6" state="hidden" r:id="rId9"/>
    <sheet name="Reserve 6" sheetId="5" state="hidden" r:id="rId10"/>
    <sheet name="Reserve 7" sheetId="4" state="hidden" r:id="rId11"/>
    <sheet name="Codedata" sheetId="14" state="hidden" r:id="rId12"/>
    <sheet name="Code-overzicht" sheetId="13" r:id="rId13"/>
    <sheet name="Maandoverzicht" sheetId="15" r:id="rId14"/>
    <sheet name="Detail" sheetId="17" r:id="rId15"/>
    <sheet name="Jaarrekening" sheetId="19" r:id="rId16"/>
  </sheets>
  <definedNames>
    <definedName name="_xlnm.Print_Area" localSheetId="1">Cash!$A$1:$I$1006</definedName>
    <definedName name="_xlnm.Print_Area" localSheetId="15">Jaarrekening!$A$1:$F$69,Jaarrekening!$G$1:$M$30</definedName>
    <definedName name="_xlnm.Print_Area" localSheetId="13">Maandoverzicht!$A$1:$AI$15</definedName>
    <definedName name="_xlnm.Print_Area" localSheetId="4">'Reserve 1'!$A$1:$I$1007</definedName>
    <definedName name="_xlnm.Print_Area" localSheetId="5">'Reserve 2'!$A$1:$I$1007</definedName>
    <definedName name="_xlnm.Print_Area" localSheetId="6">'Reserve 3'!$A$1:$I$1007</definedName>
    <definedName name="_xlnm.Print_Area" localSheetId="7">'Reserve 4'!$A$1:$I$1007</definedName>
    <definedName name="_xlnm.Print_Area" localSheetId="8">'Reserve 5'!$A$1:$I$1007</definedName>
    <definedName name="_xlnm.Print_Area" localSheetId="9">'Reserve 6'!$A$1:$I$1007</definedName>
    <definedName name="_xlnm.Print_Area" localSheetId="10">'Reserve 7'!$A$1:$I$1007</definedName>
    <definedName name="_xlnm.Print_Area" localSheetId="3">Spaar!$A$1:$I$1007</definedName>
    <definedName name="_xlnm.Print_Area" localSheetId="2">Zicht!$A$1:$I$1007</definedName>
    <definedName name="_xlnm.Print_Titles" localSheetId="1">Cash!$1:$6</definedName>
    <definedName name="_xlnm.Print_Titles" localSheetId="14">Detail!$1:$6</definedName>
    <definedName name="StaatOntvUitg">#REF!</definedName>
    <definedName name="StaatVermogen">#REF!</definedName>
    <definedName name="Z_FF7BD4DD_6AFF_4280_9D62_EE2AEB1BFC4E_.wvu.Cols" localSheetId="12" hidden="1">'Code-overzicht'!$K:$X</definedName>
    <definedName name="Z_FF7BD4DD_6AFF_4280_9D62_EE2AEB1BFC4E_.wvu.Cols" localSheetId="13" hidden="1">Maandoverzicht!$O:$AI</definedName>
    <definedName name="Z_FF7BD4DD_6AFF_4280_9D62_EE2AEB1BFC4E_.wvu.PrintArea" localSheetId="1" hidden="1">Cash!$A$1:$I$1006</definedName>
    <definedName name="Z_FF7BD4DD_6AFF_4280_9D62_EE2AEB1BFC4E_.wvu.PrintArea" localSheetId="13" hidden="1">Maandoverzicht!$A$1:$AI$15</definedName>
    <definedName name="Z_FF7BD4DD_6AFF_4280_9D62_EE2AEB1BFC4E_.wvu.PrintTitles" localSheetId="1" hidden="1">Cash!$1:$6</definedName>
    <definedName name="Z_FF7BD4DD_6AFF_4280_9D62_EE2AEB1BFC4E_.wvu.PrintTitles" localSheetId="14" hidden="1">Detail!$1:$6</definedName>
  </definedNames>
  <calcPr calcId="191029"/>
  <customWorkbookViews>
    <customWorkbookView name="kasboek_printable" guid="{FF7BD4DD-6AFF-4280-9D62-EE2AEB1BFC4E}" maximized="1" xWindow="-8" yWindow="-8" windowWidth="1936" windowHeight="1035"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1" l="1"/>
  <c r="B7" i="2" s="1"/>
  <c r="D2" i="12"/>
  <c r="B8" i="2" s="1"/>
  <c r="BU5" i="14" s="1"/>
  <c r="D2" i="11"/>
  <c r="B9" i="2" s="1"/>
  <c r="D2" i="4"/>
  <c r="B16" i="2" s="1"/>
  <c r="G16" i="2" s="1"/>
  <c r="L22" i="19" s="1"/>
  <c r="D2" i="5"/>
  <c r="B15" i="2" s="1"/>
  <c r="G15" i="2" s="1"/>
  <c r="L21" i="19" s="1"/>
  <c r="D2" i="6"/>
  <c r="B14" i="2" s="1"/>
  <c r="D2" i="7"/>
  <c r="B13" i="2" s="1"/>
  <c r="D2" i="8"/>
  <c r="B12" i="2" s="1"/>
  <c r="G12" i="2" s="1"/>
  <c r="L18" i="19" s="1"/>
  <c r="D2" i="9"/>
  <c r="B11" i="2" s="1"/>
  <c r="D2" i="10"/>
  <c r="B10" i="2" s="1"/>
  <c r="G10" i="2" s="1"/>
  <c r="L16" i="19" s="1"/>
  <c r="A2" i="14"/>
  <c r="U2" i="14" s="1"/>
  <c r="B2" i="14"/>
  <c r="V2" i="14"/>
  <c r="A3" i="14"/>
  <c r="U3" i="14" s="1"/>
  <c r="B3" i="14"/>
  <c r="V3" i="14" s="1"/>
  <c r="A4" i="14"/>
  <c r="U4" i="14" s="1"/>
  <c r="B4" i="14"/>
  <c r="V4" i="14"/>
  <c r="A5" i="14"/>
  <c r="U5" i="14" s="1"/>
  <c r="B5" i="14"/>
  <c r="V5" i="14"/>
  <c r="A6" i="14"/>
  <c r="U6" i="14" s="1"/>
  <c r="B6" i="14"/>
  <c r="V6" i="14"/>
  <c r="A7" i="14"/>
  <c r="U7" i="14" s="1"/>
  <c r="B7" i="14"/>
  <c r="V7" i="14" s="1"/>
  <c r="A8" i="14"/>
  <c r="U8" i="14" s="1"/>
  <c r="B8" i="14"/>
  <c r="V8" i="14"/>
  <c r="A9" i="14"/>
  <c r="U9" i="14" s="1"/>
  <c r="B9" i="14"/>
  <c r="V9" i="14" s="1"/>
  <c r="A10" i="14"/>
  <c r="U10" i="14" s="1"/>
  <c r="B10" i="14"/>
  <c r="V10" i="14"/>
  <c r="A11" i="14"/>
  <c r="U11" i="14"/>
  <c r="B11" i="14"/>
  <c r="V11" i="14"/>
  <c r="A12" i="14"/>
  <c r="U12" i="14"/>
  <c r="B12" i="14"/>
  <c r="V12" i="14"/>
  <c r="A13" i="14"/>
  <c r="U13" i="14"/>
  <c r="B13" i="14"/>
  <c r="V13" i="14"/>
  <c r="A14" i="14"/>
  <c r="U14" i="14"/>
  <c r="B14" i="14"/>
  <c r="V14" i="14"/>
  <c r="A15" i="14"/>
  <c r="U15" i="14"/>
  <c r="B15" i="14"/>
  <c r="V15" i="14"/>
  <c r="A16" i="14"/>
  <c r="U16" i="14"/>
  <c r="B16" i="14"/>
  <c r="V16" i="14"/>
  <c r="A17" i="14"/>
  <c r="U17" i="14"/>
  <c r="B17" i="14"/>
  <c r="V17" i="14"/>
  <c r="A18" i="14"/>
  <c r="U18" i="14"/>
  <c r="B18" i="14"/>
  <c r="V18" i="14"/>
  <c r="A19" i="14"/>
  <c r="U19" i="14"/>
  <c r="B19" i="14"/>
  <c r="V19" i="14"/>
  <c r="A20" i="14"/>
  <c r="U20" i="14"/>
  <c r="B20" i="14"/>
  <c r="V20" i="14"/>
  <c r="A21" i="14"/>
  <c r="U21" i="14"/>
  <c r="B21" i="14"/>
  <c r="V21" i="14"/>
  <c r="A22" i="14"/>
  <c r="U22" i="14"/>
  <c r="B22" i="14"/>
  <c r="V22" i="14"/>
  <c r="C2" i="14"/>
  <c r="W2" i="14" s="1"/>
  <c r="D2" i="14"/>
  <c r="X2" i="14"/>
  <c r="C3" i="14"/>
  <c r="W3" i="14" s="1"/>
  <c r="D3" i="14"/>
  <c r="X3" i="14"/>
  <c r="C4" i="14"/>
  <c r="W4" i="14" s="1"/>
  <c r="D4" i="14"/>
  <c r="X4" i="14"/>
  <c r="C5" i="14"/>
  <c r="W5" i="14" s="1"/>
  <c r="D5" i="14"/>
  <c r="X5" i="14"/>
  <c r="C6" i="14"/>
  <c r="W6" i="14" s="1"/>
  <c r="D6" i="14"/>
  <c r="X6" i="14"/>
  <c r="C7" i="14"/>
  <c r="W7" i="14" s="1"/>
  <c r="D7" i="14"/>
  <c r="X7" i="14"/>
  <c r="C8" i="14"/>
  <c r="W8" i="14" s="1"/>
  <c r="D8" i="14"/>
  <c r="X8" i="14"/>
  <c r="C9" i="14"/>
  <c r="W9" i="14" s="1"/>
  <c r="D9" i="14"/>
  <c r="X9" i="14"/>
  <c r="C10" i="14"/>
  <c r="W10" i="14" s="1"/>
  <c r="D10" i="14"/>
  <c r="X10" i="14"/>
  <c r="C11" i="14"/>
  <c r="W11" i="14" s="1"/>
  <c r="D11" i="14"/>
  <c r="X11" i="14"/>
  <c r="C12" i="14"/>
  <c r="W12" i="14" s="1"/>
  <c r="D12" i="14"/>
  <c r="X12" i="14"/>
  <c r="C13" i="14"/>
  <c r="W13" i="14" s="1"/>
  <c r="D13" i="14"/>
  <c r="X13" i="14"/>
  <c r="C14" i="14"/>
  <c r="W14" i="14" s="1"/>
  <c r="D14" i="14"/>
  <c r="X14" i="14"/>
  <c r="C15" i="14"/>
  <c r="W15" i="14" s="1"/>
  <c r="D15" i="14"/>
  <c r="X15" i="14"/>
  <c r="C16" i="14"/>
  <c r="W16" i="14" s="1"/>
  <c r="D16" i="14"/>
  <c r="X16" i="14"/>
  <c r="C17" i="14"/>
  <c r="W17" i="14" s="1"/>
  <c r="D17" i="14"/>
  <c r="X17" i="14"/>
  <c r="C18" i="14"/>
  <c r="W18" i="14" s="1"/>
  <c r="D18" i="14"/>
  <c r="X18" i="14"/>
  <c r="C19" i="14"/>
  <c r="W19" i="14" s="1"/>
  <c r="D19" i="14"/>
  <c r="X19" i="14"/>
  <c r="C20" i="14"/>
  <c r="W20" i="14" s="1"/>
  <c r="D20" i="14"/>
  <c r="X20" i="14"/>
  <c r="C21" i="14"/>
  <c r="W21" i="14" s="1"/>
  <c r="D21" i="14"/>
  <c r="X21" i="14"/>
  <c r="C22" i="14"/>
  <c r="W22" i="14" s="1"/>
  <c r="D22" i="14"/>
  <c r="X22" i="14"/>
  <c r="C23" i="14"/>
  <c r="W23" i="14" s="1"/>
  <c r="D23" i="14"/>
  <c r="X23" i="14"/>
  <c r="C24" i="14"/>
  <c r="W24" i="14" s="1"/>
  <c r="D24" i="14"/>
  <c r="X24" i="14"/>
  <c r="C25" i="14"/>
  <c r="W25" i="14" s="1"/>
  <c r="D25" i="14"/>
  <c r="X25" i="14"/>
  <c r="C26" i="14"/>
  <c r="W26" i="14" s="1"/>
  <c r="D26" i="14"/>
  <c r="X26" i="14"/>
  <c r="C27" i="14"/>
  <c r="W27" i="14" s="1"/>
  <c r="D27" i="14"/>
  <c r="X27" i="14"/>
  <c r="C28" i="14"/>
  <c r="W28" i="14" s="1"/>
  <c r="D28" i="14"/>
  <c r="X28" i="14"/>
  <c r="C29" i="14"/>
  <c r="W29" i="14" s="1"/>
  <c r="D29" i="14"/>
  <c r="X29" i="14"/>
  <c r="C30" i="14"/>
  <c r="W30" i="14" s="1"/>
  <c r="D30" i="14"/>
  <c r="X30" i="14"/>
  <c r="C31" i="14"/>
  <c r="W31" i="14" s="1"/>
  <c r="D31" i="14"/>
  <c r="X31" i="14"/>
  <c r="C32" i="14"/>
  <c r="W32" i="14" s="1"/>
  <c r="D32" i="14"/>
  <c r="X32" i="14"/>
  <c r="C33" i="14"/>
  <c r="W33" i="14" s="1"/>
  <c r="D33" i="14"/>
  <c r="X33" i="14"/>
  <c r="C34" i="14"/>
  <c r="W34" i="14" s="1"/>
  <c r="D34" i="14"/>
  <c r="X34" i="14"/>
  <c r="C35" i="14"/>
  <c r="W35" i="14" s="1"/>
  <c r="D35" i="14"/>
  <c r="X35" i="14"/>
  <c r="C36" i="14"/>
  <c r="W36" i="14" s="1"/>
  <c r="D36" i="14"/>
  <c r="X36" i="14"/>
  <c r="C37" i="14"/>
  <c r="W37" i="14" s="1"/>
  <c r="D37" i="14"/>
  <c r="X37" i="14"/>
  <c r="C38" i="14"/>
  <c r="W38" i="14" s="1"/>
  <c r="D38" i="14"/>
  <c r="X38" i="14"/>
  <c r="C39" i="14"/>
  <c r="W39" i="14" s="1"/>
  <c r="D39" i="14"/>
  <c r="X39" i="14"/>
  <c r="C40" i="14"/>
  <c r="W40" i="14" s="1"/>
  <c r="D40" i="14"/>
  <c r="X40" i="14"/>
  <c r="C41" i="14"/>
  <c r="W41" i="14" s="1"/>
  <c r="D41" i="14"/>
  <c r="X41" i="14"/>
  <c r="C42" i="14"/>
  <c r="W42" i="14" s="1"/>
  <c r="D42" i="14"/>
  <c r="X42" i="14"/>
  <c r="C43" i="14"/>
  <c r="W43" i="14" s="1"/>
  <c r="D43" i="14"/>
  <c r="X43" i="14"/>
  <c r="C44" i="14"/>
  <c r="W44" i="14" s="1"/>
  <c r="D44" i="14"/>
  <c r="X44" i="14"/>
  <c r="C45" i="14"/>
  <c r="W45" i="14" s="1"/>
  <c r="D45" i="14"/>
  <c r="X45" i="14"/>
  <c r="C46" i="14"/>
  <c r="W46" i="14" s="1"/>
  <c r="D46" i="14"/>
  <c r="X46" i="14"/>
  <c r="C47" i="14"/>
  <c r="W47" i="14" s="1"/>
  <c r="D47" i="14"/>
  <c r="X47" i="14"/>
  <c r="C48" i="14"/>
  <c r="W48" i="14" s="1"/>
  <c r="D48" i="14"/>
  <c r="X48" i="14"/>
  <c r="C49" i="14"/>
  <c r="W49" i="14" s="1"/>
  <c r="D49" i="14"/>
  <c r="X49" i="14"/>
  <c r="C50" i="14"/>
  <c r="W50" i="14" s="1"/>
  <c r="D50" i="14"/>
  <c r="X50" i="14"/>
  <c r="C51" i="14"/>
  <c r="W51" i="14" s="1"/>
  <c r="D51" i="14"/>
  <c r="X51" i="14"/>
  <c r="C52" i="14"/>
  <c r="W52" i="14" s="1"/>
  <c r="D52" i="14"/>
  <c r="X52" i="14"/>
  <c r="C53" i="14"/>
  <c r="W53" i="14" s="1"/>
  <c r="D53" i="14"/>
  <c r="X53" i="14"/>
  <c r="C54" i="14"/>
  <c r="W54" i="14" s="1"/>
  <c r="D54" i="14"/>
  <c r="X54" i="14"/>
  <c r="C55" i="14"/>
  <c r="W55" i="14" s="1"/>
  <c r="D55" i="14"/>
  <c r="X55" i="14"/>
  <c r="C56" i="14"/>
  <c r="W56" i="14" s="1"/>
  <c r="D56" i="14"/>
  <c r="X56" i="14"/>
  <c r="C57" i="14"/>
  <c r="W57" i="14" s="1"/>
  <c r="D57" i="14"/>
  <c r="X57" i="14"/>
  <c r="C58" i="14"/>
  <c r="W58" i="14" s="1"/>
  <c r="D58" i="14"/>
  <c r="X58" i="14"/>
  <c r="C59" i="14"/>
  <c r="W59" i="14" s="1"/>
  <c r="D59" i="14"/>
  <c r="X59" i="14"/>
  <c r="C60" i="14"/>
  <c r="W60" i="14" s="1"/>
  <c r="D60" i="14"/>
  <c r="X60" i="14"/>
  <c r="C61" i="14"/>
  <c r="W61" i="14" s="1"/>
  <c r="D61" i="14"/>
  <c r="X61" i="14"/>
  <c r="C62" i="14"/>
  <c r="W62" i="14" s="1"/>
  <c r="D62" i="14"/>
  <c r="X62" i="14"/>
  <c r="C63" i="14"/>
  <c r="W63" i="14" s="1"/>
  <c r="D63" i="14"/>
  <c r="X63" i="14"/>
  <c r="C64" i="14"/>
  <c r="W64" i="14" s="1"/>
  <c r="D64" i="14"/>
  <c r="X64" i="14"/>
  <c r="C65" i="14"/>
  <c r="W65" i="14" s="1"/>
  <c r="D65" i="14"/>
  <c r="X65" i="14"/>
  <c r="C66" i="14"/>
  <c r="W66" i="14" s="1"/>
  <c r="D66" i="14"/>
  <c r="X66" i="14"/>
  <c r="C67" i="14"/>
  <c r="W67" i="14" s="1"/>
  <c r="D67" i="14"/>
  <c r="X67" i="14"/>
  <c r="C68" i="14"/>
  <c r="W68" i="14" s="1"/>
  <c r="D68" i="14"/>
  <c r="X68" i="14"/>
  <c r="C69" i="14"/>
  <c r="W69" i="14" s="1"/>
  <c r="D69" i="14"/>
  <c r="X69" i="14"/>
  <c r="E2" i="14"/>
  <c r="Y2" i="14" s="1"/>
  <c r="F2" i="14"/>
  <c r="Z2" i="14"/>
  <c r="E3" i="14"/>
  <c r="Y3" i="14" s="1"/>
  <c r="F3" i="14"/>
  <c r="Z3" i="14"/>
  <c r="E4" i="14"/>
  <c r="Y4" i="14" s="1"/>
  <c r="F4" i="14"/>
  <c r="Z4" i="14"/>
  <c r="E5" i="14"/>
  <c r="Y5" i="14" s="1"/>
  <c r="F5" i="14"/>
  <c r="Z5" i="14"/>
  <c r="E6" i="14"/>
  <c r="Y6" i="14" s="1"/>
  <c r="F6" i="14"/>
  <c r="Z6" i="14"/>
  <c r="B1" i="13"/>
  <c r="E2" i="13"/>
  <c r="F2" i="15" s="1"/>
  <c r="C4" i="1"/>
  <c r="G2" i="13"/>
  <c r="C4" i="12"/>
  <c r="C4" i="11"/>
  <c r="K2" i="13"/>
  <c r="O2" i="15" s="1"/>
  <c r="M2" i="13"/>
  <c r="R2" i="15" s="1"/>
  <c r="S2" i="13"/>
  <c r="E16" i="19"/>
  <c r="E17" i="19"/>
  <c r="E18" i="19"/>
  <c r="C17" i="19"/>
  <c r="C18" i="19"/>
  <c r="I7" i="1"/>
  <c r="I8" i="1"/>
  <c r="I9" i="1"/>
  <c r="I10" i="1"/>
  <c r="I11" i="1"/>
  <c r="I12" i="1"/>
  <c r="I13" i="1"/>
  <c r="I14" i="1"/>
  <c r="I15" i="1"/>
  <c r="I16" i="1"/>
  <c r="I17" i="1"/>
  <c r="I18" i="1"/>
  <c r="I19" i="1"/>
  <c r="I20" i="1"/>
  <c r="I21" i="1"/>
  <c r="I22" i="1"/>
  <c r="I23" i="1"/>
  <c r="I24" i="1"/>
  <c r="I25" i="1"/>
  <c r="I26" i="1"/>
  <c r="I27" i="1"/>
  <c r="K7" i="1"/>
  <c r="K8" i="1"/>
  <c r="K9" i="1"/>
  <c r="K10" i="1"/>
  <c r="K11" i="1"/>
  <c r="K12" i="1"/>
  <c r="K13" i="1"/>
  <c r="K14" i="1"/>
  <c r="K15" i="1"/>
  <c r="K16" i="1"/>
  <c r="K17" i="1"/>
  <c r="K18" i="1"/>
  <c r="K19" i="1"/>
  <c r="K20" i="1"/>
  <c r="K21" i="1"/>
  <c r="K22" i="1"/>
  <c r="K23" i="1"/>
  <c r="K24" i="1"/>
  <c r="K25" i="1"/>
  <c r="K26" i="1"/>
  <c r="K27" i="1"/>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I7" i="11"/>
  <c r="I8" i="11"/>
  <c r="I9" i="11"/>
  <c r="I10" i="11"/>
  <c r="I11" i="11"/>
  <c r="K7" i="11"/>
  <c r="K8" i="11"/>
  <c r="K9" i="11"/>
  <c r="K10" i="11"/>
  <c r="K11" i="11"/>
  <c r="K2006" i="4"/>
  <c r="K2005" i="4"/>
  <c r="K2004" i="4"/>
  <c r="K2003" i="4"/>
  <c r="K2002" i="4"/>
  <c r="K2001" i="4"/>
  <c r="K2000" i="4"/>
  <c r="K1999" i="4"/>
  <c r="K1998" i="4"/>
  <c r="K1997" i="4"/>
  <c r="K1996" i="4"/>
  <c r="K1995" i="4"/>
  <c r="K1994" i="4"/>
  <c r="K1993" i="4"/>
  <c r="K1992" i="4"/>
  <c r="K1991" i="4"/>
  <c r="K1990" i="4"/>
  <c r="K1989" i="4"/>
  <c r="K1988" i="4"/>
  <c r="K1987" i="4"/>
  <c r="K1986" i="4"/>
  <c r="K1985" i="4"/>
  <c r="K1984" i="4"/>
  <c r="K1983" i="4"/>
  <c r="K1982" i="4"/>
  <c r="K1981" i="4"/>
  <c r="K1980" i="4"/>
  <c r="K1979" i="4"/>
  <c r="K1978" i="4"/>
  <c r="K1977" i="4"/>
  <c r="K1976" i="4"/>
  <c r="K1975" i="4"/>
  <c r="K1974" i="4"/>
  <c r="K1973" i="4"/>
  <c r="K1972" i="4"/>
  <c r="K1971" i="4"/>
  <c r="K1970" i="4"/>
  <c r="K1969" i="4"/>
  <c r="K1968" i="4"/>
  <c r="K1967" i="4"/>
  <c r="K1966" i="4"/>
  <c r="K1965" i="4"/>
  <c r="K1964" i="4"/>
  <c r="K1963" i="4"/>
  <c r="K1962" i="4"/>
  <c r="K1961" i="4"/>
  <c r="K1960" i="4"/>
  <c r="K1959" i="4"/>
  <c r="K1958" i="4"/>
  <c r="K1957" i="4"/>
  <c r="K1956" i="4"/>
  <c r="K1955" i="4"/>
  <c r="K1954" i="4"/>
  <c r="K1953" i="4"/>
  <c r="K1952" i="4"/>
  <c r="K1951" i="4"/>
  <c r="K1950" i="4"/>
  <c r="K1949" i="4"/>
  <c r="K1948" i="4"/>
  <c r="K1947" i="4"/>
  <c r="K1946" i="4"/>
  <c r="K1945" i="4"/>
  <c r="K1944" i="4"/>
  <c r="K1943" i="4"/>
  <c r="K1942" i="4"/>
  <c r="K1941" i="4"/>
  <c r="K1940" i="4"/>
  <c r="K1939" i="4"/>
  <c r="K1938" i="4"/>
  <c r="K1937" i="4"/>
  <c r="K1936" i="4"/>
  <c r="K1935" i="4"/>
  <c r="K1934" i="4"/>
  <c r="K1933" i="4"/>
  <c r="K1932" i="4"/>
  <c r="K1931" i="4"/>
  <c r="K1930" i="4"/>
  <c r="K1929" i="4"/>
  <c r="K1928" i="4"/>
  <c r="K1927" i="4"/>
  <c r="K1926" i="4"/>
  <c r="K1925" i="4"/>
  <c r="K1924" i="4"/>
  <c r="K1923" i="4"/>
  <c r="K1922" i="4"/>
  <c r="K1921" i="4"/>
  <c r="K1920" i="4"/>
  <c r="K1919" i="4"/>
  <c r="K1918" i="4"/>
  <c r="K1917" i="4"/>
  <c r="K1916" i="4"/>
  <c r="K1915" i="4"/>
  <c r="K1914" i="4"/>
  <c r="K1913" i="4"/>
  <c r="K1912" i="4"/>
  <c r="K1911" i="4"/>
  <c r="K1910" i="4"/>
  <c r="K1909" i="4"/>
  <c r="K1908" i="4"/>
  <c r="K1907" i="4"/>
  <c r="K1906" i="4"/>
  <c r="K1905" i="4"/>
  <c r="K1904" i="4"/>
  <c r="K1903" i="4"/>
  <c r="K1902" i="4"/>
  <c r="K1901" i="4"/>
  <c r="K1900" i="4"/>
  <c r="K1899" i="4"/>
  <c r="K1898" i="4"/>
  <c r="K1897" i="4"/>
  <c r="K1896" i="4"/>
  <c r="K1895" i="4"/>
  <c r="K1894" i="4"/>
  <c r="K1893" i="4"/>
  <c r="K1892" i="4"/>
  <c r="K1891" i="4"/>
  <c r="K1890" i="4"/>
  <c r="K1889" i="4"/>
  <c r="K1888" i="4"/>
  <c r="K1887" i="4"/>
  <c r="K1886" i="4"/>
  <c r="K1885" i="4"/>
  <c r="K1884" i="4"/>
  <c r="K1883" i="4"/>
  <c r="K1882" i="4"/>
  <c r="K1881" i="4"/>
  <c r="K1880" i="4"/>
  <c r="K1879" i="4"/>
  <c r="K1878" i="4"/>
  <c r="K1877" i="4"/>
  <c r="K1876" i="4"/>
  <c r="K1875" i="4"/>
  <c r="K1874" i="4"/>
  <c r="K1873" i="4"/>
  <c r="K1872" i="4"/>
  <c r="K1871" i="4"/>
  <c r="K1870" i="4"/>
  <c r="K1869" i="4"/>
  <c r="K1868" i="4"/>
  <c r="K1867" i="4"/>
  <c r="K1866" i="4"/>
  <c r="K1865" i="4"/>
  <c r="K1864" i="4"/>
  <c r="K1863" i="4"/>
  <c r="K1862" i="4"/>
  <c r="K1861" i="4"/>
  <c r="K1860" i="4"/>
  <c r="K1859" i="4"/>
  <c r="K1858" i="4"/>
  <c r="K1857" i="4"/>
  <c r="K1856" i="4"/>
  <c r="K1855" i="4"/>
  <c r="K1854" i="4"/>
  <c r="K1853" i="4"/>
  <c r="K1852" i="4"/>
  <c r="K1851" i="4"/>
  <c r="K1850" i="4"/>
  <c r="K1849" i="4"/>
  <c r="K1848" i="4"/>
  <c r="K1847" i="4"/>
  <c r="K1846" i="4"/>
  <c r="K1845" i="4"/>
  <c r="K1844" i="4"/>
  <c r="K1843" i="4"/>
  <c r="K1842" i="4"/>
  <c r="K1841" i="4"/>
  <c r="K1840" i="4"/>
  <c r="K1839" i="4"/>
  <c r="K1838" i="4"/>
  <c r="K1837" i="4"/>
  <c r="K1836" i="4"/>
  <c r="K1835" i="4"/>
  <c r="K1834" i="4"/>
  <c r="K1833" i="4"/>
  <c r="K1832" i="4"/>
  <c r="K1831" i="4"/>
  <c r="K1830" i="4"/>
  <c r="K1829" i="4"/>
  <c r="K1828" i="4"/>
  <c r="K1827" i="4"/>
  <c r="K1826" i="4"/>
  <c r="K1825" i="4"/>
  <c r="K1824" i="4"/>
  <c r="K1823" i="4"/>
  <c r="K1822" i="4"/>
  <c r="K1821" i="4"/>
  <c r="K1820" i="4"/>
  <c r="K1819" i="4"/>
  <c r="K1818" i="4"/>
  <c r="K1817" i="4"/>
  <c r="K1816" i="4"/>
  <c r="K1815" i="4"/>
  <c r="K1814" i="4"/>
  <c r="K1813" i="4"/>
  <c r="K1812" i="4"/>
  <c r="K1811" i="4"/>
  <c r="K1810" i="4"/>
  <c r="K1809" i="4"/>
  <c r="K1808" i="4"/>
  <c r="K1807" i="4"/>
  <c r="K1806" i="4"/>
  <c r="K1805" i="4"/>
  <c r="K1804" i="4"/>
  <c r="K1803" i="4"/>
  <c r="K1802" i="4"/>
  <c r="K1801" i="4"/>
  <c r="K1800" i="4"/>
  <c r="K1799" i="4"/>
  <c r="K1798" i="4"/>
  <c r="K1797" i="4"/>
  <c r="K1796" i="4"/>
  <c r="K1795" i="4"/>
  <c r="K1794" i="4"/>
  <c r="K1793" i="4"/>
  <c r="K1792" i="4"/>
  <c r="K1791" i="4"/>
  <c r="K1790" i="4"/>
  <c r="K1789" i="4"/>
  <c r="K1788" i="4"/>
  <c r="K1787" i="4"/>
  <c r="K1786" i="4"/>
  <c r="K1785" i="4"/>
  <c r="K1784" i="4"/>
  <c r="K1783" i="4"/>
  <c r="K1782" i="4"/>
  <c r="K1781" i="4"/>
  <c r="K1780" i="4"/>
  <c r="K1779" i="4"/>
  <c r="K1778" i="4"/>
  <c r="K1777" i="4"/>
  <c r="K1776" i="4"/>
  <c r="K1775" i="4"/>
  <c r="K1774" i="4"/>
  <c r="K1773" i="4"/>
  <c r="K1772" i="4"/>
  <c r="K1771" i="4"/>
  <c r="K1770" i="4"/>
  <c r="K1769" i="4"/>
  <c r="K1768" i="4"/>
  <c r="K1767" i="4"/>
  <c r="K1766" i="4"/>
  <c r="K1765" i="4"/>
  <c r="K1764" i="4"/>
  <c r="K1763" i="4"/>
  <c r="K1762" i="4"/>
  <c r="K1761" i="4"/>
  <c r="K1760" i="4"/>
  <c r="K1759" i="4"/>
  <c r="K1758" i="4"/>
  <c r="K1757" i="4"/>
  <c r="K1756" i="4"/>
  <c r="K1755" i="4"/>
  <c r="K1754" i="4"/>
  <c r="K1753" i="4"/>
  <c r="K1752" i="4"/>
  <c r="K1751" i="4"/>
  <c r="K1750" i="4"/>
  <c r="K1749" i="4"/>
  <c r="K1748" i="4"/>
  <c r="K1747" i="4"/>
  <c r="K1746" i="4"/>
  <c r="K1745" i="4"/>
  <c r="K1744" i="4"/>
  <c r="K1743" i="4"/>
  <c r="K1742" i="4"/>
  <c r="K1741" i="4"/>
  <c r="K1740" i="4"/>
  <c r="K1739" i="4"/>
  <c r="K1738" i="4"/>
  <c r="K1737" i="4"/>
  <c r="K1736" i="4"/>
  <c r="K1735" i="4"/>
  <c r="K1734" i="4"/>
  <c r="K1733" i="4"/>
  <c r="K1732" i="4"/>
  <c r="K1731" i="4"/>
  <c r="K1730" i="4"/>
  <c r="K1729" i="4"/>
  <c r="K1728" i="4"/>
  <c r="K1727" i="4"/>
  <c r="K1726" i="4"/>
  <c r="K1725" i="4"/>
  <c r="K1724" i="4"/>
  <c r="K1723" i="4"/>
  <c r="K1722" i="4"/>
  <c r="K1721" i="4"/>
  <c r="K1720" i="4"/>
  <c r="K1719" i="4"/>
  <c r="K1718" i="4"/>
  <c r="K1717" i="4"/>
  <c r="K1716" i="4"/>
  <c r="K1715" i="4"/>
  <c r="K1714" i="4"/>
  <c r="K1713" i="4"/>
  <c r="K1712" i="4"/>
  <c r="K1711" i="4"/>
  <c r="K1710" i="4"/>
  <c r="K1709" i="4"/>
  <c r="K1708" i="4"/>
  <c r="K1707" i="4"/>
  <c r="K1706" i="4"/>
  <c r="K1705" i="4"/>
  <c r="K1704" i="4"/>
  <c r="K1703" i="4"/>
  <c r="K1702" i="4"/>
  <c r="K1701" i="4"/>
  <c r="K1700" i="4"/>
  <c r="K1699" i="4"/>
  <c r="K1698" i="4"/>
  <c r="K1697" i="4"/>
  <c r="K1696" i="4"/>
  <c r="K1695" i="4"/>
  <c r="K1694" i="4"/>
  <c r="K1693" i="4"/>
  <c r="K1692" i="4"/>
  <c r="K1691" i="4"/>
  <c r="K1690" i="4"/>
  <c r="K1689" i="4"/>
  <c r="K1688" i="4"/>
  <c r="K1687" i="4"/>
  <c r="K1686" i="4"/>
  <c r="K1685" i="4"/>
  <c r="K1684" i="4"/>
  <c r="K1683" i="4"/>
  <c r="K1682" i="4"/>
  <c r="K1681" i="4"/>
  <c r="K1680" i="4"/>
  <c r="K1679" i="4"/>
  <c r="K1678" i="4"/>
  <c r="K1677" i="4"/>
  <c r="K1676" i="4"/>
  <c r="K1675" i="4"/>
  <c r="K1674" i="4"/>
  <c r="K1673" i="4"/>
  <c r="K1672" i="4"/>
  <c r="K1671" i="4"/>
  <c r="K1670" i="4"/>
  <c r="K1669" i="4"/>
  <c r="K1668" i="4"/>
  <c r="K1667" i="4"/>
  <c r="K1666" i="4"/>
  <c r="K1665" i="4"/>
  <c r="K1664" i="4"/>
  <c r="K1663" i="4"/>
  <c r="K1662" i="4"/>
  <c r="K1661" i="4"/>
  <c r="K1660" i="4"/>
  <c r="K1659" i="4"/>
  <c r="K1658" i="4"/>
  <c r="K1657" i="4"/>
  <c r="K1656" i="4"/>
  <c r="K1655" i="4"/>
  <c r="K1654" i="4"/>
  <c r="K1653" i="4"/>
  <c r="K1652" i="4"/>
  <c r="K1651" i="4"/>
  <c r="K1650" i="4"/>
  <c r="K1649" i="4"/>
  <c r="K1648" i="4"/>
  <c r="K1647" i="4"/>
  <c r="K1646" i="4"/>
  <c r="K1645" i="4"/>
  <c r="K1644" i="4"/>
  <c r="K1643" i="4"/>
  <c r="K1642" i="4"/>
  <c r="K1641" i="4"/>
  <c r="K1640" i="4"/>
  <c r="K1639" i="4"/>
  <c r="K1638" i="4"/>
  <c r="K1637" i="4"/>
  <c r="K1636" i="4"/>
  <c r="K1635" i="4"/>
  <c r="K1634" i="4"/>
  <c r="K1633" i="4"/>
  <c r="K1632" i="4"/>
  <c r="K1631" i="4"/>
  <c r="K1630" i="4"/>
  <c r="K1629" i="4"/>
  <c r="K1628" i="4"/>
  <c r="K1627" i="4"/>
  <c r="K1626" i="4"/>
  <c r="K1625" i="4"/>
  <c r="K1624" i="4"/>
  <c r="K1623" i="4"/>
  <c r="K1622" i="4"/>
  <c r="K1621" i="4"/>
  <c r="K1620" i="4"/>
  <c r="K1619" i="4"/>
  <c r="K1618" i="4"/>
  <c r="K1617" i="4"/>
  <c r="K1616" i="4"/>
  <c r="K1615" i="4"/>
  <c r="K1614" i="4"/>
  <c r="K1613" i="4"/>
  <c r="K1612" i="4"/>
  <c r="K1611" i="4"/>
  <c r="K1610" i="4"/>
  <c r="K1609" i="4"/>
  <c r="K1608" i="4"/>
  <c r="K1607" i="4"/>
  <c r="K1606" i="4"/>
  <c r="K1605" i="4"/>
  <c r="K1604" i="4"/>
  <c r="K1603" i="4"/>
  <c r="K1602" i="4"/>
  <c r="K1601" i="4"/>
  <c r="K1600" i="4"/>
  <c r="K1599" i="4"/>
  <c r="K1598" i="4"/>
  <c r="K1597" i="4"/>
  <c r="K1596" i="4"/>
  <c r="K1595" i="4"/>
  <c r="K1594" i="4"/>
  <c r="K1593" i="4"/>
  <c r="K1592" i="4"/>
  <c r="K1591" i="4"/>
  <c r="K1590" i="4"/>
  <c r="K1589" i="4"/>
  <c r="K1588" i="4"/>
  <c r="K1587" i="4"/>
  <c r="K1586" i="4"/>
  <c r="K1585" i="4"/>
  <c r="K1584" i="4"/>
  <c r="K1583" i="4"/>
  <c r="K1582" i="4"/>
  <c r="K1581" i="4"/>
  <c r="K1580" i="4"/>
  <c r="K1579" i="4"/>
  <c r="K1578" i="4"/>
  <c r="K1577" i="4"/>
  <c r="K1576" i="4"/>
  <c r="K1575" i="4"/>
  <c r="K1574" i="4"/>
  <c r="K1573" i="4"/>
  <c r="K1572" i="4"/>
  <c r="K1571" i="4"/>
  <c r="K1570" i="4"/>
  <c r="K1569" i="4"/>
  <c r="K1568" i="4"/>
  <c r="K1567" i="4"/>
  <c r="K1566" i="4"/>
  <c r="K1565" i="4"/>
  <c r="K1564" i="4"/>
  <c r="K1563" i="4"/>
  <c r="K1562" i="4"/>
  <c r="K1561" i="4"/>
  <c r="K1560" i="4"/>
  <c r="K1559" i="4"/>
  <c r="K1558" i="4"/>
  <c r="K1557" i="4"/>
  <c r="K1556" i="4"/>
  <c r="K1555" i="4"/>
  <c r="K1554" i="4"/>
  <c r="K1553" i="4"/>
  <c r="K1552" i="4"/>
  <c r="K1551" i="4"/>
  <c r="K1550" i="4"/>
  <c r="K1549" i="4"/>
  <c r="K1548" i="4"/>
  <c r="K1547" i="4"/>
  <c r="K1546" i="4"/>
  <c r="K1545" i="4"/>
  <c r="K1544" i="4"/>
  <c r="K1543" i="4"/>
  <c r="K1542" i="4"/>
  <c r="K1541" i="4"/>
  <c r="K1540" i="4"/>
  <c r="K1539" i="4"/>
  <c r="K1538" i="4"/>
  <c r="K1537" i="4"/>
  <c r="K1536" i="4"/>
  <c r="K1535" i="4"/>
  <c r="K1534" i="4"/>
  <c r="K1533" i="4"/>
  <c r="K1532" i="4"/>
  <c r="K1531" i="4"/>
  <c r="K1530" i="4"/>
  <c r="K1529" i="4"/>
  <c r="K1528" i="4"/>
  <c r="K1527" i="4"/>
  <c r="K1526" i="4"/>
  <c r="K1525" i="4"/>
  <c r="K1524" i="4"/>
  <c r="K1523" i="4"/>
  <c r="K1522" i="4"/>
  <c r="K1521" i="4"/>
  <c r="K1520" i="4"/>
  <c r="K1519" i="4"/>
  <c r="K1518" i="4"/>
  <c r="K1517" i="4"/>
  <c r="K1516" i="4"/>
  <c r="K1515" i="4"/>
  <c r="K1514" i="4"/>
  <c r="K1513" i="4"/>
  <c r="K1512" i="4"/>
  <c r="K1511" i="4"/>
  <c r="K1510" i="4"/>
  <c r="K1509" i="4"/>
  <c r="K1508" i="4"/>
  <c r="K1507" i="4"/>
  <c r="K1506" i="4"/>
  <c r="K1505" i="4"/>
  <c r="K1504" i="4"/>
  <c r="K1503" i="4"/>
  <c r="K1502" i="4"/>
  <c r="K1501" i="4"/>
  <c r="K1500" i="4"/>
  <c r="K1499" i="4"/>
  <c r="K1498" i="4"/>
  <c r="K1497" i="4"/>
  <c r="K1496" i="4"/>
  <c r="K1495" i="4"/>
  <c r="K1494" i="4"/>
  <c r="K1493" i="4"/>
  <c r="K1492" i="4"/>
  <c r="K1491" i="4"/>
  <c r="K1490" i="4"/>
  <c r="K1489" i="4"/>
  <c r="K1488" i="4"/>
  <c r="K1487" i="4"/>
  <c r="K1486" i="4"/>
  <c r="K1485" i="4"/>
  <c r="K1484" i="4"/>
  <c r="K1483" i="4"/>
  <c r="K1482" i="4"/>
  <c r="K1481" i="4"/>
  <c r="K1480" i="4"/>
  <c r="K1479" i="4"/>
  <c r="K1478" i="4"/>
  <c r="K1477" i="4"/>
  <c r="K1476" i="4"/>
  <c r="K1475" i="4"/>
  <c r="K1474" i="4"/>
  <c r="K1473" i="4"/>
  <c r="K1472" i="4"/>
  <c r="K1471" i="4"/>
  <c r="K1470" i="4"/>
  <c r="K1469" i="4"/>
  <c r="K1468" i="4"/>
  <c r="K1467" i="4"/>
  <c r="K1466" i="4"/>
  <c r="K1465" i="4"/>
  <c r="K1464" i="4"/>
  <c r="K1463" i="4"/>
  <c r="K1462" i="4"/>
  <c r="K1461" i="4"/>
  <c r="K1460" i="4"/>
  <c r="K1459" i="4"/>
  <c r="K1458" i="4"/>
  <c r="K1457" i="4"/>
  <c r="K1456" i="4"/>
  <c r="K1455" i="4"/>
  <c r="K1454" i="4"/>
  <c r="K1453" i="4"/>
  <c r="K1452" i="4"/>
  <c r="K1451" i="4"/>
  <c r="K1450" i="4"/>
  <c r="K1449" i="4"/>
  <c r="K1448" i="4"/>
  <c r="K1447" i="4"/>
  <c r="K1446" i="4"/>
  <c r="K1445" i="4"/>
  <c r="K1444" i="4"/>
  <c r="K1443" i="4"/>
  <c r="K1442" i="4"/>
  <c r="K1441" i="4"/>
  <c r="K1440" i="4"/>
  <c r="K1439" i="4"/>
  <c r="K1438" i="4"/>
  <c r="K1437" i="4"/>
  <c r="K1436" i="4"/>
  <c r="K1435" i="4"/>
  <c r="K1434" i="4"/>
  <c r="K1433" i="4"/>
  <c r="K1432" i="4"/>
  <c r="K1431" i="4"/>
  <c r="K1430" i="4"/>
  <c r="K1429" i="4"/>
  <c r="K1428" i="4"/>
  <c r="K1427" i="4"/>
  <c r="K1426" i="4"/>
  <c r="K1425" i="4"/>
  <c r="K1424" i="4"/>
  <c r="K1423" i="4"/>
  <c r="K1422" i="4"/>
  <c r="K1421" i="4"/>
  <c r="K1420" i="4"/>
  <c r="K1419" i="4"/>
  <c r="K1418" i="4"/>
  <c r="K1417" i="4"/>
  <c r="K1416" i="4"/>
  <c r="K1415" i="4"/>
  <c r="K1414" i="4"/>
  <c r="K1413" i="4"/>
  <c r="K1412" i="4"/>
  <c r="K1411" i="4"/>
  <c r="K1410" i="4"/>
  <c r="K1409" i="4"/>
  <c r="K1408" i="4"/>
  <c r="K1407" i="4"/>
  <c r="K1406" i="4"/>
  <c r="K1405" i="4"/>
  <c r="K1404" i="4"/>
  <c r="K1403" i="4"/>
  <c r="K1402" i="4"/>
  <c r="K1401" i="4"/>
  <c r="K1400" i="4"/>
  <c r="K1399" i="4"/>
  <c r="K1398" i="4"/>
  <c r="K1397" i="4"/>
  <c r="K1396" i="4"/>
  <c r="K1395" i="4"/>
  <c r="K1394" i="4"/>
  <c r="K1393" i="4"/>
  <c r="K1392" i="4"/>
  <c r="K1391" i="4"/>
  <c r="K1390" i="4"/>
  <c r="K1389" i="4"/>
  <c r="K1388" i="4"/>
  <c r="K1387" i="4"/>
  <c r="K1386" i="4"/>
  <c r="K1385" i="4"/>
  <c r="K1384" i="4"/>
  <c r="K1383" i="4"/>
  <c r="K1382" i="4"/>
  <c r="K1381" i="4"/>
  <c r="K1380" i="4"/>
  <c r="K1379" i="4"/>
  <c r="K1378" i="4"/>
  <c r="K1377" i="4"/>
  <c r="K1376" i="4"/>
  <c r="K1375" i="4"/>
  <c r="K1374" i="4"/>
  <c r="K1373" i="4"/>
  <c r="K1372" i="4"/>
  <c r="K1371" i="4"/>
  <c r="K1370" i="4"/>
  <c r="K1369" i="4"/>
  <c r="K1368" i="4"/>
  <c r="K1367" i="4"/>
  <c r="K1366" i="4"/>
  <c r="K1365" i="4"/>
  <c r="K1364" i="4"/>
  <c r="K1363" i="4"/>
  <c r="K1362" i="4"/>
  <c r="K1361" i="4"/>
  <c r="K1360" i="4"/>
  <c r="K1359" i="4"/>
  <c r="K1358" i="4"/>
  <c r="K1357" i="4"/>
  <c r="K1356" i="4"/>
  <c r="K1355" i="4"/>
  <c r="K1354" i="4"/>
  <c r="K1353" i="4"/>
  <c r="K1352" i="4"/>
  <c r="K1351" i="4"/>
  <c r="K1350" i="4"/>
  <c r="K1349" i="4"/>
  <c r="K1348" i="4"/>
  <c r="K1347" i="4"/>
  <c r="K1346" i="4"/>
  <c r="K1345" i="4"/>
  <c r="K1344" i="4"/>
  <c r="K1343" i="4"/>
  <c r="K1342" i="4"/>
  <c r="K1341" i="4"/>
  <c r="K1340" i="4"/>
  <c r="K1339" i="4"/>
  <c r="K1338" i="4"/>
  <c r="K1337" i="4"/>
  <c r="K1336" i="4"/>
  <c r="K1335" i="4"/>
  <c r="K1334" i="4"/>
  <c r="K1333" i="4"/>
  <c r="K1332" i="4"/>
  <c r="K1331" i="4"/>
  <c r="K1330" i="4"/>
  <c r="K1329" i="4"/>
  <c r="K1328" i="4"/>
  <c r="K1327" i="4"/>
  <c r="K1326" i="4"/>
  <c r="K1325" i="4"/>
  <c r="K1324" i="4"/>
  <c r="K1323" i="4"/>
  <c r="K1322" i="4"/>
  <c r="K1321" i="4"/>
  <c r="K1320" i="4"/>
  <c r="K1319" i="4"/>
  <c r="K1318" i="4"/>
  <c r="K1317" i="4"/>
  <c r="K1316" i="4"/>
  <c r="K1315" i="4"/>
  <c r="K1314" i="4"/>
  <c r="K1313" i="4"/>
  <c r="K1312" i="4"/>
  <c r="K1311" i="4"/>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52" i="4"/>
  <c r="K1251" i="4"/>
  <c r="K1250"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8" i="4"/>
  <c r="K1187"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8" i="4"/>
  <c r="K1127" i="4"/>
  <c r="K1126" i="4"/>
  <c r="K1125" i="4"/>
  <c r="K1124" i="4"/>
  <c r="K1123"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2006" i="5"/>
  <c r="K2005" i="5"/>
  <c r="K2004" i="5"/>
  <c r="K2003" i="5"/>
  <c r="K2002" i="5"/>
  <c r="K2001" i="5"/>
  <c r="K2000" i="5"/>
  <c r="K1999" i="5"/>
  <c r="K1998" i="5"/>
  <c r="K1997" i="5"/>
  <c r="K1996" i="5"/>
  <c r="K1995" i="5"/>
  <c r="K1994" i="5"/>
  <c r="K1993" i="5"/>
  <c r="K1992" i="5"/>
  <c r="K1991" i="5"/>
  <c r="K1990" i="5"/>
  <c r="K1989" i="5"/>
  <c r="K1988" i="5"/>
  <c r="K1987" i="5"/>
  <c r="K1986" i="5"/>
  <c r="K1985" i="5"/>
  <c r="K1984" i="5"/>
  <c r="K1983" i="5"/>
  <c r="K1982" i="5"/>
  <c r="K1981" i="5"/>
  <c r="K1980" i="5"/>
  <c r="K1979" i="5"/>
  <c r="K1978" i="5"/>
  <c r="K1977" i="5"/>
  <c r="K1976" i="5"/>
  <c r="K1975" i="5"/>
  <c r="K1974" i="5"/>
  <c r="K1973" i="5"/>
  <c r="K1972" i="5"/>
  <c r="K1971" i="5"/>
  <c r="K1970" i="5"/>
  <c r="K1969" i="5"/>
  <c r="K1968" i="5"/>
  <c r="K1967" i="5"/>
  <c r="K1966" i="5"/>
  <c r="K1965" i="5"/>
  <c r="K1964" i="5"/>
  <c r="K1963" i="5"/>
  <c r="K1962" i="5"/>
  <c r="K1961" i="5"/>
  <c r="K1960" i="5"/>
  <c r="K1959" i="5"/>
  <c r="K1958" i="5"/>
  <c r="K1957" i="5"/>
  <c r="K1956" i="5"/>
  <c r="K1955" i="5"/>
  <c r="K1954" i="5"/>
  <c r="K1953" i="5"/>
  <c r="K1952" i="5"/>
  <c r="K1951" i="5"/>
  <c r="K1950" i="5"/>
  <c r="K1949" i="5"/>
  <c r="K1948" i="5"/>
  <c r="K1947" i="5"/>
  <c r="K1946" i="5"/>
  <c r="K1945" i="5"/>
  <c r="K1944" i="5"/>
  <c r="K1943" i="5"/>
  <c r="K1942" i="5"/>
  <c r="K1941" i="5"/>
  <c r="K1940" i="5"/>
  <c r="K1939" i="5"/>
  <c r="K1938" i="5"/>
  <c r="K1937" i="5"/>
  <c r="K1936" i="5"/>
  <c r="K1935" i="5"/>
  <c r="K1934" i="5"/>
  <c r="K1933" i="5"/>
  <c r="K1932" i="5"/>
  <c r="K1931" i="5"/>
  <c r="K1930" i="5"/>
  <c r="K1929" i="5"/>
  <c r="K1928" i="5"/>
  <c r="K1927" i="5"/>
  <c r="K1926" i="5"/>
  <c r="K1925" i="5"/>
  <c r="K1924" i="5"/>
  <c r="K1923" i="5"/>
  <c r="K1922" i="5"/>
  <c r="K1921" i="5"/>
  <c r="K1920" i="5"/>
  <c r="K1919" i="5"/>
  <c r="K1918" i="5"/>
  <c r="K1917" i="5"/>
  <c r="K1916" i="5"/>
  <c r="K1915" i="5"/>
  <c r="K1914" i="5"/>
  <c r="K1913" i="5"/>
  <c r="K1912" i="5"/>
  <c r="K1911" i="5"/>
  <c r="K1910" i="5"/>
  <c r="K1909" i="5"/>
  <c r="K1908" i="5"/>
  <c r="K1907" i="5"/>
  <c r="K1906" i="5"/>
  <c r="K1905" i="5"/>
  <c r="K1904" i="5"/>
  <c r="K1903" i="5"/>
  <c r="K1902" i="5"/>
  <c r="K1901" i="5"/>
  <c r="K1900" i="5"/>
  <c r="K1899" i="5"/>
  <c r="K1898" i="5"/>
  <c r="K1897" i="5"/>
  <c r="K1896" i="5"/>
  <c r="K1895" i="5"/>
  <c r="K1894" i="5"/>
  <c r="K1893" i="5"/>
  <c r="K1892" i="5"/>
  <c r="K1891" i="5"/>
  <c r="K1890" i="5"/>
  <c r="K1889" i="5"/>
  <c r="K1888" i="5"/>
  <c r="K1887" i="5"/>
  <c r="K1886" i="5"/>
  <c r="K1885" i="5"/>
  <c r="K1884" i="5"/>
  <c r="K1883" i="5"/>
  <c r="K1882" i="5"/>
  <c r="K1881" i="5"/>
  <c r="K1880" i="5"/>
  <c r="K1879" i="5"/>
  <c r="K1878" i="5"/>
  <c r="K1877" i="5"/>
  <c r="K1876" i="5"/>
  <c r="K1875" i="5"/>
  <c r="K1874" i="5"/>
  <c r="K1873" i="5"/>
  <c r="K1872" i="5"/>
  <c r="K1871" i="5"/>
  <c r="K1870" i="5"/>
  <c r="K1869" i="5"/>
  <c r="K1868" i="5"/>
  <c r="K1867" i="5"/>
  <c r="K1866" i="5"/>
  <c r="K1865" i="5"/>
  <c r="K1864" i="5"/>
  <c r="K1863" i="5"/>
  <c r="K1862" i="5"/>
  <c r="K1861" i="5"/>
  <c r="K1860" i="5"/>
  <c r="K1859" i="5"/>
  <c r="K1858" i="5"/>
  <c r="K1857" i="5"/>
  <c r="K1856" i="5"/>
  <c r="K1855" i="5"/>
  <c r="K1854" i="5"/>
  <c r="K1853" i="5"/>
  <c r="K1852" i="5"/>
  <c r="K1851" i="5"/>
  <c r="K1850" i="5"/>
  <c r="K1849" i="5"/>
  <c r="K1848" i="5"/>
  <c r="K1847" i="5"/>
  <c r="K1846" i="5"/>
  <c r="K1845" i="5"/>
  <c r="K1844" i="5"/>
  <c r="K1843" i="5"/>
  <c r="K1842" i="5"/>
  <c r="K1841" i="5"/>
  <c r="K1840" i="5"/>
  <c r="K1839" i="5"/>
  <c r="K1838" i="5"/>
  <c r="K1837" i="5"/>
  <c r="K1836" i="5"/>
  <c r="K1835" i="5"/>
  <c r="K1834" i="5"/>
  <c r="K1833" i="5"/>
  <c r="K1832" i="5"/>
  <c r="K1831" i="5"/>
  <c r="K1830" i="5"/>
  <c r="K1829" i="5"/>
  <c r="K1828" i="5"/>
  <c r="K1827" i="5"/>
  <c r="K1826" i="5"/>
  <c r="K1825" i="5"/>
  <c r="K1824" i="5"/>
  <c r="K1823" i="5"/>
  <c r="K1822" i="5"/>
  <c r="K1821" i="5"/>
  <c r="K1820" i="5"/>
  <c r="K1819" i="5"/>
  <c r="K1818" i="5"/>
  <c r="K1817" i="5"/>
  <c r="K1816" i="5"/>
  <c r="K1815" i="5"/>
  <c r="K1814" i="5"/>
  <c r="K1813" i="5"/>
  <c r="K1812" i="5"/>
  <c r="K1811" i="5"/>
  <c r="K1810" i="5"/>
  <c r="K1809" i="5"/>
  <c r="K1808" i="5"/>
  <c r="K1807" i="5"/>
  <c r="K1806" i="5"/>
  <c r="K1805" i="5"/>
  <c r="K1804" i="5"/>
  <c r="K1803" i="5"/>
  <c r="K1802" i="5"/>
  <c r="K1801" i="5"/>
  <c r="K1800" i="5"/>
  <c r="K1799" i="5"/>
  <c r="K1798" i="5"/>
  <c r="K1797" i="5"/>
  <c r="K1796" i="5"/>
  <c r="K1795" i="5"/>
  <c r="K1794" i="5"/>
  <c r="K1793" i="5"/>
  <c r="K1792" i="5"/>
  <c r="K1791" i="5"/>
  <c r="K1790" i="5"/>
  <c r="K1789" i="5"/>
  <c r="K1788" i="5"/>
  <c r="K1787" i="5"/>
  <c r="K1786" i="5"/>
  <c r="K1785" i="5"/>
  <c r="K1784" i="5"/>
  <c r="K1783" i="5"/>
  <c r="K1782" i="5"/>
  <c r="K1781" i="5"/>
  <c r="K1780" i="5"/>
  <c r="K1779" i="5"/>
  <c r="K1778" i="5"/>
  <c r="K1777" i="5"/>
  <c r="K1776" i="5"/>
  <c r="K1775" i="5"/>
  <c r="K1774" i="5"/>
  <c r="K1773" i="5"/>
  <c r="K1772" i="5"/>
  <c r="K1771" i="5"/>
  <c r="K1770" i="5"/>
  <c r="K1769" i="5"/>
  <c r="K1768" i="5"/>
  <c r="K1767" i="5"/>
  <c r="K1766" i="5"/>
  <c r="K1765" i="5"/>
  <c r="K1764" i="5"/>
  <c r="K1763" i="5"/>
  <c r="K1762" i="5"/>
  <c r="K1761" i="5"/>
  <c r="K1760" i="5"/>
  <c r="K1759" i="5"/>
  <c r="K1758" i="5"/>
  <c r="K1757" i="5"/>
  <c r="K1756" i="5"/>
  <c r="K1755" i="5"/>
  <c r="K1754" i="5"/>
  <c r="K1753" i="5"/>
  <c r="K1752" i="5"/>
  <c r="K1751" i="5"/>
  <c r="K1750" i="5"/>
  <c r="K1749" i="5"/>
  <c r="K1748" i="5"/>
  <c r="K1747" i="5"/>
  <c r="K1746" i="5"/>
  <c r="K1745" i="5"/>
  <c r="K1744" i="5"/>
  <c r="K1743" i="5"/>
  <c r="K1742" i="5"/>
  <c r="K1741" i="5"/>
  <c r="K1740" i="5"/>
  <c r="K1739" i="5"/>
  <c r="K1738" i="5"/>
  <c r="K1737" i="5"/>
  <c r="K1736" i="5"/>
  <c r="K1735" i="5"/>
  <c r="K1734" i="5"/>
  <c r="K1733" i="5"/>
  <c r="K1732" i="5"/>
  <c r="K1731" i="5"/>
  <c r="K1730" i="5"/>
  <c r="K1729" i="5"/>
  <c r="K1728" i="5"/>
  <c r="K1727" i="5"/>
  <c r="K1726" i="5"/>
  <c r="K1725" i="5"/>
  <c r="K1724" i="5"/>
  <c r="K1723" i="5"/>
  <c r="K1722" i="5"/>
  <c r="K1721" i="5"/>
  <c r="K1720" i="5"/>
  <c r="K1719" i="5"/>
  <c r="K1718" i="5"/>
  <c r="K1717" i="5"/>
  <c r="K1716" i="5"/>
  <c r="K1715" i="5"/>
  <c r="K1714" i="5"/>
  <c r="K1713" i="5"/>
  <c r="K1712" i="5"/>
  <c r="K1711"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5"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8" i="5"/>
  <c r="K1587" i="5"/>
  <c r="K1586" i="5"/>
  <c r="K1585" i="5"/>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2006" i="6"/>
  <c r="K2005" i="6"/>
  <c r="K2004" i="6"/>
  <c r="K2003" i="6"/>
  <c r="K2002" i="6"/>
  <c r="K2001" i="6"/>
  <c r="K2000" i="6"/>
  <c r="K1999" i="6"/>
  <c r="K1998" i="6"/>
  <c r="K1997" i="6"/>
  <c r="K1996" i="6"/>
  <c r="K1995" i="6"/>
  <c r="K1994" i="6"/>
  <c r="K1993" i="6"/>
  <c r="K1992" i="6"/>
  <c r="K1991" i="6"/>
  <c r="K1990" i="6"/>
  <c r="K1989" i="6"/>
  <c r="K1988" i="6"/>
  <c r="K1987" i="6"/>
  <c r="K1986" i="6"/>
  <c r="K1985" i="6"/>
  <c r="K1984" i="6"/>
  <c r="K1983" i="6"/>
  <c r="K1982" i="6"/>
  <c r="K1981" i="6"/>
  <c r="K1980" i="6"/>
  <c r="K1979" i="6"/>
  <c r="K1978" i="6"/>
  <c r="K1977" i="6"/>
  <c r="K1976" i="6"/>
  <c r="K1975" i="6"/>
  <c r="K1974" i="6"/>
  <c r="K1973" i="6"/>
  <c r="K1972" i="6"/>
  <c r="K1971" i="6"/>
  <c r="K1970" i="6"/>
  <c r="K1969" i="6"/>
  <c r="K1968" i="6"/>
  <c r="K1967" i="6"/>
  <c r="K1966" i="6"/>
  <c r="K1965" i="6"/>
  <c r="K1964" i="6"/>
  <c r="K1963" i="6"/>
  <c r="K1962" i="6"/>
  <c r="K1961" i="6"/>
  <c r="K1960" i="6"/>
  <c r="K1959" i="6"/>
  <c r="K1958" i="6"/>
  <c r="K1957" i="6"/>
  <c r="K1956" i="6"/>
  <c r="K1955" i="6"/>
  <c r="K1954" i="6"/>
  <c r="K1953" i="6"/>
  <c r="K1952" i="6"/>
  <c r="K1951" i="6"/>
  <c r="K1950" i="6"/>
  <c r="K1949" i="6"/>
  <c r="K1948" i="6"/>
  <c r="K1947" i="6"/>
  <c r="K1946" i="6"/>
  <c r="K1945" i="6"/>
  <c r="K1944" i="6"/>
  <c r="K1943" i="6"/>
  <c r="K1942" i="6"/>
  <c r="K1941" i="6"/>
  <c r="K1940" i="6"/>
  <c r="K1939" i="6"/>
  <c r="K1938" i="6"/>
  <c r="K1937" i="6"/>
  <c r="K1936" i="6"/>
  <c r="K1935" i="6"/>
  <c r="K1934" i="6"/>
  <c r="K1933" i="6"/>
  <c r="K1932" i="6"/>
  <c r="K1931" i="6"/>
  <c r="K1930" i="6"/>
  <c r="K1929" i="6"/>
  <c r="K1928" i="6"/>
  <c r="K1927" i="6"/>
  <c r="K1926" i="6"/>
  <c r="K1925" i="6"/>
  <c r="K1924" i="6"/>
  <c r="K1923" i="6"/>
  <c r="K1922" i="6"/>
  <c r="K1921" i="6"/>
  <c r="K1920" i="6"/>
  <c r="K1919" i="6"/>
  <c r="K1918" i="6"/>
  <c r="K1917" i="6"/>
  <c r="K1916" i="6"/>
  <c r="K1915" i="6"/>
  <c r="K1914" i="6"/>
  <c r="K1913" i="6"/>
  <c r="K1912" i="6"/>
  <c r="K1911" i="6"/>
  <c r="K1910" i="6"/>
  <c r="K1909" i="6"/>
  <c r="K1908" i="6"/>
  <c r="K1907" i="6"/>
  <c r="K1906" i="6"/>
  <c r="K1905" i="6"/>
  <c r="K1904" i="6"/>
  <c r="K1903" i="6"/>
  <c r="K1902" i="6"/>
  <c r="K1901" i="6"/>
  <c r="K1900" i="6"/>
  <c r="K1899" i="6"/>
  <c r="K1898" i="6"/>
  <c r="K1897" i="6"/>
  <c r="K1896" i="6"/>
  <c r="K1895" i="6"/>
  <c r="K1894" i="6"/>
  <c r="K1893" i="6"/>
  <c r="K1892" i="6"/>
  <c r="K1891" i="6"/>
  <c r="K1890" i="6"/>
  <c r="K1889" i="6"/>
  <c r="K1888" i="6"/>
  <c r="K1887" i="6"/>
  <c r="K1886" i="6"/>
  <c r="K1885" i="6"/>
  <c r="K1884" i="6"/>
  <c r="K1883" i="6"/>
  <c r="K1882" i="6"/>
  <c r="K1881" i="6"/>
  <c r="K1880" i="6"/>
  <c r="K1879" i="6"/>
  <c r="K1878" i="6"/>
  <c r="K1877" i="6"/>
  <c r="K1876" i="6"/>
  <c r="K1875" i="6"/>
  <c r="K1874" i="6"/>
  <c r="K1873" i="6"/>
  <c r="K1872" i="6"/>
  <c r="K1871" i="6"/>
  <c r="K1870" i="6"/>
  <c r="K1869" i="6"/>
  <c r="K1868" i="6"/>
  <c r="K1867" i="6"/>
  <c r="K1866" i="6"/>
  <c r="K1865" i="6"/>
  <c r="K1864" i="6"/>
  <c r="K1863" i="6"/>
  <c r="K1862" i="6"/>
  <c r="K1861" i="6"/>
  <c r="K1860" i="6"/>
  <c r="K1859" i="6"/>
  <c r="K1858" i="6"/>
  <c r="K1857" i="6"/>
  <c r="K1856" i="6"/>
  <c r="K1855" i="6"/>
  <c r="K1854" i="6"/>
  <c r="K1853" i="6"/>
  <c r="K1852" i="6"/>
  <c r="K1851" i="6"/>
  <c r="K1850" i="6"/>
  <c r="K1849" i="6"/>
  <c r="K1848" i="6"/>
  <c r="K1847" i="6"/>
  <c r="K1846" i="6"/>
  <c r="K1845" i="6"/>
  <c r="K1844" i="6"/>
  <c r="K1843" i="6"/>
  <c r="K1842" i="6"/>
  <c r="K1841" i="6"/>
  <c r="K1840" i="6"/>
  <c r="K1839" i="6"/>
  <c r="K1838" i="6"/>
  <c r="K1837" i="6"/>
  <c r="K1836" i="6"/>
  <c r="K1835" i="6"/>
  <c r="K1834" i="6"/>
  <c r="K1833" i="6"/>
  <c r="K1832" i="6"/>
  <c r="K1831" i="6"/>
  <c r="K1830" i="6"/>
  <c r="K1829" i="6"/>
  <c r="K1828" i="6"/>
  <c r="K1827" i="6"/>
  <c r="K1826" i="6"/>
  <c r="K1825" i="6"/>
  <c r="K1824" i="6"/>
  <c r="K1823" i="6"/>
  <c r="K1822" i="6"/>
  <c r="K1821" i="6"/>
  <c r="K1820" i="6"/>
  <c r="K1819" i="6"/>
  <c r="K1818" i="6"/>
  <c r="K1817" i="6"/>
  <c r="K1816" i="6"/>
  <c r="K1815" i="6"/>
  <c r="K1814" i="6"/>
  <c r="K1813" i="6"/>
  <c r="K1812" i="6"/>
  <c r="K1811" i="6"/>
  <c r="K1810" i="6"/>
  <c r="K1809" i="6"/>
  <c r="K1808" i="6"/>
  <c r="K1807" i="6"/>
  <c r="K1806" i="6"/>
  <c r="K1805" i="6"/>
  <c r="K1804" i="6"/>
  <c r="K1803" i="6"/>
  <c r="K1802" i="6"/>
  <c r="K1801" i="6"/>
  <c r="K1800" i="6"/>
  <c r="K1799" i="6"/>
  <c r="K1798" i="6"/>
  <c r="K1797" i="6"/>
  <c r="K1796" i="6"/>
  <c r="K1795" i="6"/>
  <c r="K1794" i="6"/>
  <c r="K1793" i="6"/>
  <c r="K1792" i="6"/>
  <c r="K1791" i="6"/>
  <c r="K1790" i="6"/>
  <c r="K1789" i="6"/>
  <c r="K1788" i="6"/>
  <c r="K1787" i="6"/>
  <c r="K1786" i="6"/>
  <c r="K1785" i="6"/>
  <c r="K1784" i="6"/>
  <c r="K1783" i="6"/>
  <c r="K1782" i="6"/>
  <c r="K1781" i="6"/>
  <c r="K1780" i="6"/>
  <c r="K1779" i="6"/>
  <c r="K1778" i="6"/>
  <c r="K1777" i="6"/>
  <c r="K1776" i="6"/>
  <c r="K1775" i="6"/>
  <c r="K1774" i="6"/>
  <c r="K1773" i="6"/>
  <c r="K1772" i="6"/>
  <c r="K1771" i="6"/>
  <c r="K1770" i="6"/>
  <c r="K1769" i="6"/>
  <c r="K1768" i="6"/>
  <c r="K1767" i="6"/>
  <c r="K1766" i="6"/>
  <c r="K1765" i="6"/>
  <c r="K1764" i="6"/>
  <c r="K1763" i="6"/>
  <c r="K1762" i="6"/>
  <c r="K1761" i="6"/>
  <c r="K1760" i="6"/>
  <c r="K1759" i="6"/>
  <c r="K1758" i="6"/>
  <c r="K1757" i="6"/>
  <c r="K1756" i="6"/>
  <c r="K1755" i="6"/>
  <c r="K1754" i="6"/>
  <c r="K1753" i="6"/>
  <c r="K1752" i="6"/>
  <c r="K1751" i="6"/>
  <c r="K1750" i="6"/>
  <c r="K1749" i="6"/>
  <c r="K1748" i="6"/>
  <c r="K1747" i="6"/>
  <c r="K1746" i="6"/>
  <c r="K1745" i="6"/>
  <c r="K1744" i="6"/>
  <c r="K1743" i="6"/>
  <c r="K1742" i="6"/>
  <c r="K1741" i="6"/>
  <c r="K1740" i="6"/>
  <c r="K1739" i="6"/>
  <c r="K1738" i="6"/>
  <c r="K1737" i="6"/>
  <c r="K1736" i="6"/>
  <c r="K1735" i="6"/>
  <c r="K1734" i="6"/>
  <c r="K1733" i="6"/>
  <c r="K1732" i="6"/>
  <c r="K1731" i="6"/>
  <c r="K1730" i="6"/>
  <c r="K1729" i="6"/>
  <c r="K1728" i="6"/>
  <c r="K1727" i="6"/>
  <c r="K1726" i="6"/>
  <c r="K1725" i="6"/>
  <c r="K1724" i="6"/>
  <c r="K1723" i="6"/>
  <c r="K1722" i="6"/>
  <c r="K1721" i="6"/>
  <c r="K1720" i="6"/>
  <c r="K1719" i="6"/>
  <c r="K1718" i="6"/>
  <c r="K1717" i="6"/>
  <c r="K1716" i="6"/>
  <c r="K1715" i="6"/>
  <c r="K1714" i="6"/>
  <c r="K1713" i="6"/>
  <c r="K1712" i="6"/>
  <c r="K1711" i="6"/>
  <c r="K1710" i="6"/>
  <c r="K1709" i="6"/>
  <c r="K1708" i="6"/>
  <c r="K1707" i="6"/>
  <c r="K1706" i="6"/>
  <c r="K1705" i="6"/>
  <c r="K1704" i="6"/>
  <c r="K1703" i="6"/>
  <c r="K1702" i="6"/>
  <c r="K1701" i="6"/>
  <c r="K1700" i="6"/>
  <c r="K1699" i="6"/>
  <c r="K1698" i="6"/>
  <c r="K1697" i="6"/>
  <c r="K1696" i="6"/>
  <c r="K1695" i="6"/>
  <c r="K1694" i="6"/>
  <c r="K1693" i="6"/>
  <c r="K1692" i="6"/>
  <c r="K1691" i="6"/>
  <c r="K1690" i="6"/>
  <c r="K1689" i="6"/>
  <c r="K1688" i="6"/>
  <c r="K1687" i="6"/>
  <c r="K1686" i="6"/>
  <c r="K1685" i="6"/>
  <c r="K1684" i="6"/>
  <c r="K1683" i="6"/>
  <c r="K1682" i="6"/>
  <c r="K1681" i="6"/>
  <c r="K1680" i="6"/>
  <c r="K1679" i="6"/>
  <c r="K1678" i="6"/>
  <c r="K1677" i="6"/>
  <c r="K1676" i="6"/>
  <c r="K1675" i="6"/>
  <c r="K1674" i="6"/>
  <c r="K1673" i="6"/>
  <c r="K1672" i="6"/>
  <c r="K1671" i="6"/>
  <c r="K1670" i="6"/>
  <c r="K1669" i="6"/>
  <c r="K1668" i="6"/>
  <c r="K1667" i="6"/>
  <c r="K1666" i="6"/>
  <c r="K1665" i="6"/>
  <c r="K1664" i="6"/>
  <c r="K1663" i="6"/>
  <c r="K1662" i="6"/>
  <c r="K1661" i="6"/>
  <c r="K1660" i="6"/>
  <c r="K1659" i="6"/>
  <c r="K1658" i="6"/>
  <c r="K1657" i="6"/>
  <c r="K1656" i="6"/>
  <c r="K1655" i="6"/>
  <c r="K1654" i="6"/>
  <c r="K1653" i="6"/>
  <c r="K1652" i="6"/>
  <c r="K1651" i="6"/>
  <c r="K1650" i="6"/>
  <c r="K1649" i="6"/>
  <c r="K1648" i="6"/>
  <c r="K1647" i="6"/>
  <c r="K1646" i="6"/>
  <c r="K1645" i="6"/>
  <c r="K1644" i="6"/>
  <c r="K1643" i="6"/>
  <c r="K1642" i="6"/>
  <c r="K1641" i="6"/>
  <c r="K1640" i="6"/>
  <c r="K1639" i="6"/>
  <c r="K1638" i="6"/>
  <c r="K1637" i="6"/>
  <c r="K1636" i="6"/>
  <c r="K1635" i="6"/>
  <c r="K1634" i="6"/>
  <c r="K1633" i="6"/>
  <c r="K1632" i="6"/>
  <c r="K1631" i="6"/>
  <c r="K1630" i="6"/>
  <c r="K1629" i="6"/>
  <c r="K1628" i="6"/>
  <c r="K1627" i="6"/>
  <c r="K1626" i="6"/>
  <c r="K1625" i="6"/>
  <c r="K1624" i="6"/>
  <c r="K1623" i="6"/>
  <c r="K1622" i="6"/>
  <c r="K1621" i="6"/>
  <c r="K1620" i="6"/>
  <c r="K1619" i="6"/>
  <c r="K1618" i="6"/>
  <c r="K1617" i="6"/>
  <c r="K1616" i="6"/>
  <c r="K1615" i="6"/>
  <c r="K1614" i="6"/>
  <c r="K1613" i="6"/>
  <c r="K1612" i="6"/>
  <c r="K1611" i="6"/>
  <c r="K1610" i="6"/>
  <c r="K1609" i="6"/>
  <c r="K1608" i="6"/>
  <c r="K1607" i="6"/>
  <c r="K1606" i="6"/>
  <c r="K1605" i="6"/>
  <c r="K1604" i="6"/>
  <c r="K1603" i="6"/>
  <c r="K1602" i="6"/>
  <c r="K1601" i="6"/>
  <c r="K1600" i="6"/>
  <c r="K1599" i="6"/>
  <c r="K1598" i="6"/>
  <c r="K1597" i="6"/>
  <c r="K1596" i="6"/>
  <c r="K1595" i="6"/>
  <c r="K1594" i="6"/>
  <c r="K1593" i="6"/>
  <c r="K1592" i="6"/>
  <c r="K1591" i="6"/>
  <c r="K1590" i="6"/>
  <c r="K1589" i="6"/>
  <c r="K1588" i="6"/>
  <c r="K1587" i="6"/>
  <c r="K1586" i="6"/>
  <c r="K1585" i="6"/>
  <c r="K1584" i="6"/>
  <c r="K1583" i="6"/>
  <c r="K1582" i="6"/>
  <c r="K1581" i="6"/>
  <c r="K1580" i="6"/>
  <c r="K1579" i="6"/>
  <c r="K1578" i="6"/>
  <c r="K1577" i="6"/>
  <c r="K1576" i="6"/>
  <c r="K1575" i="6"/>
  <c r="K1574" i="6"/>
  <c r="K1573" i="6"/>
  <c r="K1572" i="6"/>
  <c r="K1571" i="6"/>
  <c r="K1570" i="6"/>
  <c r="K1569" i="6"/>
  <c r="K1568" i="6"/>
  <c r="K1567" i="6"/>
  <c r="K1566" i="6"/>
  <c r="K1565" i="6"/>
  <c r="K1564" i="6"/>
  <c r="K1563" i="6"/>
  <c r="K1562" i="6"/>
  <c r="K1561" i="6"/>
  <c r="K1560" i="6"/>
  <c r="K1559" i="6"/>
  <c r="K1558" i="6"/>
  <c r="K1557" i="6"/>
  <c r="K1556" i="6"/>
  <c r="K1555" i="6"/>
  <c r="K1554" i="6"/>
  <c r="K1553" i="6"/>
  <c r="K1552" i="6"/>
  <c r="K1551" i="6"/>
  <c r="K1550" i="6"/>
  <c r="K1549" i="6"/>
  <c r="K1548" i="6"/>
  <c r="K1547" i="6"/>
  <c r="K1546" i="6"/>
  <c r="K1545" i="6"/>
  <c r="K1544" i="6"/>
  <c r="K1543" i="6"/>
  <c r="K1542" i="6"/>
  <c r="K1541" i="6"/>
  <c r="K1540" i="6"/>
  <c r="K1539" i="6"/>
  <c r="K1538" i="6"/>
  <c r="K1537" i="6"/>
  <c r="K1536" i="6"/>
  <c r="K1535" i="6"/>
  <c r="K1534" i="6"/>
  <c r="K1533" i="6"/>
  <c r="K1532" i="6"/>
  <c r="K1531" i="6"/>
  <c r="K1530" i="6"/>
  <c r="K1529" i="6"/>
  <c r="K1528" i="6"/>
  <c r="K1527" i="6"/>
  <c r="K1526" i="6"/>
  <c r="K1525" i="6"/>
  <c r="K1524" i="6"/>
  <c r="K1523" i="6"/>
  <c r="K1522" i="6"/>
  <c r="K1521" i="6"/>
  <c r="K1520" i="6"/>
  <c r="K1519" i="6"/>
  <c r="K1518" i="6"/>
  <c r="K1517" i="6"/>
  <c r="K1516" i="6"/>
  <c r="K1515" i="6"/>
  <c r="K1514" i="6"/>
  <c r="K1513" i="6"/>
  <c r="K1512" i="6"/>
  <c r="K1511" i="6"/>
  <c r="K1510" i="6"/>
  <c r="K1509" i="6"/>
  <c r="K1508" i="6"/>
  <c r="K1507" i="6"/>
  <c r="K1506" i="6"/>
  <c r="K1505" i="6"/>
  <c r="K1504" i="6"/>
  <c r="K1503" i="6"/>
  <c r="K1502" i="6"/>
  <c r="K1501" i="6"/>
  <c r="K1500" i="6"/>
  <c r="K1499" i="6"/>
  <c r="K1498" i="6"/>
  <c r="K1497" i="6"/>
  <c r="K1496" i="6"/>
  <c r="K1495" i="6"/>
  <c r="K1494" i="6"/>
  <c r="K1493" i="6"/>
  <c r="K1492" i="6"/>
  <c r="K1491" i="6"/>
  <c r="K1490" i="6"/>
  <c r="K1489" i="6"/>
  <c r="K1488" i="6"/>
  <c r="K1487" i="6"/>
  <c r="K1486" i="6"/>
  <c r="K1485" i="6"/>
  <c r="K1484" i="6"/>
  <c r="K1483" i="6"/>
  <c r="K1482" i="6"/>
  <c r="K1481" i="6"/>
  <c r="K1480" i="6"/>
  <c r="K1479" i="6"/>
  <c r="K1478" i="6"/>
  <c r="K1477" i="6"/>
  <c r="K1476" i="6"/>
  <c r="K1475" i="6"/>
  <c r="K1474" i="6"/>
  <c r="K1473" i="6"/>
  <c r="K1472" i="6"/>
  <c r="K1471" i="6"/>
  <c r="K1470" i="6"/>
  <c r="K1469" i="6"/>
  <c r="K1468" i="6"/>
  <c r="K1467" i="6"/>
  <c r="K1466" i="6"/>
  <c r="K1465" i="6"/>
  <c r="K1464" i="6"/>
  <c r="K1463" i="6"/>
  <c r="K1462" i="6"/>
  <c r="K1461" i="6"/>
  <c r="K1460" i="6"/>
  <c r="K1459" i="6"/>
  <c r="K1458" i="6"/>
  <c r="K1457" i="6"/>
  <c r="K1456" i="6"/>
  <c r="K1455" i="6"/>
  <c r="K1454" i="6"/>
  <c r="K1453" i="6"/>
  <c r="K1452" i="6"/>
  <c r="K1451" i="6"/>
  <c r="K1450" i="6"/>
  <c r="K1449" i="6"/>
  <c r="K1448" i="6"/>
  <c r="K1447" i="6"/>
  <c r="K1446" i="6"/>
  <c r="K1445" i="6"/>
  <c r="K1444" i="6"/>
  <c r="K1443" i="6"/>
  <c r="K1442" i="6"/>
  <c r="K1441" i="6"/>
  <c r="K1440" i="6"/>
  <c r="K1439" i="6"/>
  <c r="K1438" i="6"/>
  <c r="K1437" i="6"/>
  <c r="K1436" i="6"/>
  <c r="K1435" i="6"/>
  <c r="K1434" i="6"/>
  <c r="K1433" i="6"/>
  <c r="K1432" i="6"/>
  <c r="K1431" i="6"/>
  <c r="K1430" i="6"/>
  <c r="K1429" i="6"/>
  <c r="K1428" i="6"/>
  <c r="K1427" i="6"/>
  <c r="K1426" i="6"/>
  <c r="K1425" i="6"/>
  <c r="K1424" i="6"/>
  <c r="K1423" i="6"/>
  <c r="K1422" i="6"/>
  <c r="K1421" i="6"/>
  <c r="K1420" i="6"/>
  <c r="K1419" i="6"/>
  <c r="K1418" i="6"/>
  <c r="K1417" i="6"/>
  <c r="K1416" i="6"/>
  <c r="K1415" i="6"/>
  <c r="K1414" i="6"/>
  <c r="K1413" i="6"/>
  <c r="K1412" i="6"/>
  <c r="K1411" i="6"/>
  <c r="K1410" i="6"/>
  <c r="K1409" i="6"/>
  <c r="K1408" i="6"/>
  <c r="K1407" i="6"/>
  <c r="K1406" i="6"/>
  <c r="K1405" i="6"/>
  <c r="K1404" i="6"/>
  <c r="K1403" i="6"/>
  <c r="K1402" i="6"/>
  <c r="K1401" i="6"/>
  <c r="K1400" i="6"/>
  <c r="K1399" i="6"/>
  <c r="K1398" i="6"/>
  <c r="K1397" i="6"/>
  <c r="K1396" i="6"/>
  <c r="K1395" i="6"/>
  <c r="K1394" i="6"/>
  <c r="K1393" i="6"/>
  <c r="K1392" i="6"/>
  <c r="K1391" i="6"/>
  <c r="K1390" i="6"/>
  <c r="K1389" i="6"/>
  <c r="K1388" i="6"/>
  <c r="K1387" i="6"/>
  <c r="K1386" i="6"/>
  <c r="K1385" i="6"/>
  <c r="K1384" i="6"/>
  <c r="K1383" i="6"/>
  <c r="K1382" i="6"/>
  <c r="K1381" i="6"/>
  <c r="K1380" i="6"/>
  <c r="K1379" i="6"/>
  <c r="K1378" i="6"/>
  <c r="K1377" i="6"/>
  <c r="K1376" i="6"/>
  <c r="K1375" i="6"/>
  <c r="K1374" i="6"/>
  <c r="K1373" i="6"/>
  <c r="K1372" i="6"/>
  <c r="K1371" i="6"/>
  <c r="K1370" i="6"/>
  <c r="K1369" i="6"/>
  <c r="K1368" i="6"/>
  <c r="K1367" i="6"/>
  <c r="K1366" i="6"/>
  <c r="K1365" i="6"/>
  <c r="K1364" i="6"/>
  <c r="K1363" i="6"/>
  <c r="K1362" i="6"/>
  <c r="K1361" i="6"/>
  <c r="K1360" i="6"/>
  <c r="K1359" i="6"/>
  <c r="K1358" i="6"/>
  <c r="K1357" i="6"/>
  <c r="K1356" i="6"/>
  <c r="K1355" i="6"/>
  <c r="K1354" i="6"/>
  <c r="K1353" i="6"/>
  <c r="K1352" i="6"/>
  <c r="K1351" i="6"/>
  <c r="K1350" i="6"/>
  <c r="K1349" i="6"/>
  <c r="K1348" i="6"/>
  <c r="K1347" i="6"/>
  <c r="K1346" i="6"/>
  <c r="K1345" i="6"/>
  <c r="K1344" i="6"/>
  <c r="K1343" i="6"/>
  <c r="K1342" i="6"/>
  <c r="K1341" i="6"/>
  <c r="K1340" i="6"/>
  <c r="K1339" i="6"/>
  <c r="K1338" i="6"/>
  <c r="K1337" i="6"/>
  <c r="K1336" i="6"/>
  <c r="K1335" i="6"/>
  <c r="K1334" i="6"/>
  <c r="K1333" i="6"/>
  <c r="K1332" i="6"/>
  <c r="K1331" i="6"/>
  <c r="K1330" i="6"/>
  <c r="K1329" i="6"/>
  <c r="K1328" i="6"/>
  <c r="K1327" i="6"/>
  <c r="K1326" i="6"/>
  <c r="K1325" i="6"/>
  <c r="K1324" i="6"/>
  <c r="K1323" i="6"/>
  <c r="K1322" i="6"/>
  <c r="K1321" i="6"/>
  <c r="K1320" i="6"/>
  <c r="K1319" i="6"/>
  <c r="K1318" i="6"/>
  <c r="K1317" i="6"/>
  <c r="K1316" i="6"/>
  <c r="K1315" i="6"/>
  <c r="K1314" i="6"/>
  <c r="K1313" i="6"/>
  <c r="K1312" i="6"/>
  <c r="K1311" i="6"/>
  <c r="K1310" i="6"/>
  <c r="K1309" i="6"/>
  <c r="K1308" i="6"/>
  <c r="K1307" i="6"/>
  <c r="K1306" i="6"/>
  <c r="K1305" i="6"/>
  <c r="K1304" i="6"/>
  <c r="K1303" i="6"/>
  <c r="K1302" i="6"/>
  <c r="K1301" i="6"/>
  <c r="K1300" i="6"/>
  <c r="K1299" i="6"/>
  <c r="K1298" i="6"/>
  <c r="K1297" i="6"/>
  <c r="K1296" i="6"/>
  <c r="K1295" i="6"/>
  <c r="K1294" i="6"/>
  <c r="K1293" i="6"/>
  <c r="K1292" i="6"/>
  <c r="K1291" i="6"/>
  <c r="K1290" i="6"/>
  <c r="K1289" i="6"/>
  <c r="K1288" i="6"/>
  <c r="K1287" i="6"/>
  <c r="K1286" i="6"/>
  <c r="K1285" i="6"/>
  <c r="K1284" i="6"/>
  <c r="K1283" i="6"/>
  <c r="K1282" i="6"/>
  <c r="K1281" i="6"/>
  <c r="K1280" i="6"/>
  <c r="K1279" i="6"/>
  <c r="K1278" i="6"/>
  <c r="K1277" i="6"/>
  <c r="K1276" i="6"/>
  <c r="K1275" i="6"/>
  <c r="K1274" i="6"/>
  <c r="K1273" i="6"/>
  <c r="K1272" i="6"/>
  <c r="K1271" i="6"/>
  <c r="K1270" i="6"/>
  <c r="K1269" i="6"/>
  <c r="K1268" i="6"/>
  <c r="K1267" i="6"/>
  <c r="K1266" i="6"/>
  <c r="K1265" i="6"/>
  <c r="K1264" i="6"/>
  <c r="K1263" i="6"/>
  <c r="K1262" i="6"/>
  <c r="K1261" i="6"/>
  <c r="K1260" i="6"/>
  <c r="K1259" i="6"/>
  <c r="K1258" i="6"/>
  <c r="K1257" i="6"/>
  <c r="K1256" i="6"/>
  <c r="K1255" i="6"/>
  <c r="K1254" i="6"/>
  <c r="K1253" i="6"/>
  <c r="K1252" i="6"/>
  <c r="K1251" i="6"/>
  <c r="K1250" i="6"/>
  <c r="K1249" i="6"/>
  <c r="K1248" i="6"/>
  <c r="K1247" i="6"/>
  <c r="K1246" i="6"/>
  <c r="K1245" i="6"/>
  <c r="K1244" i="6"/>
  <c r="K1243" i="6"/>
  <c r="K1242" i="6"/>
  <c r="K1241" i="6"/>
  <c r="K1240" i="6"/>
  <c r="K1239" i="6"/>
  <c r="K1238" i="6"/>
  <c r="K1237" i="6"/>
  <c r="K1236" i="6"/>
  <c r="K1235" i="6"/>
  <c r="K1234" i="6"/>
  <c r="K1233" i="6"/>
  <c r="K1232" i="6"/>
  <c r="K1231" i="6"/>
  <c r="K1230" i="6"/>
  <c r="K1229" i="6"/>
  <c r="K1228" i="6"/>
  <c r="K1227" i="6"/>
  <c r="K1226" i="6"/>
  <c r="K1225" i="6"/>
  <c r="K1224" i="6"/>
  <c r="K1223" i="6"/>
  <c r="K1222" i="6"/>
  <c r="K1221" i="6"/>
  <c r="K1220" i="6"/>
  <c r="K1219" i="6"/>
  <c r="K1218" i="6"/>
  <c r="K1217" i="6"/>
  <c r="K1216" i="6"/>
  <c r="K1215" i="6"/>
  <c r="K1214" i="6"/>
  <c r="K1213" i="6"/>
  <c r="K1212" i="6"/>
  <c r="K1211" i="6"/>
  <c r="K1210" i="6"/>
  <c r="K1209" i="6"/>
  <c r="K1208" i="6"/>
  <c r="K1207" i="6"/>
  <c r="K1206" i="6"/>
  <c r="K1205" i="6"/>
  <c r="K1204" i="6"/>
  <c r="K1203" i="6"/>
  <c r="K1202" i="6"/>
  <c r="K1201" i="6"/>
  <c r="K1200" i="6"/>
  <c r="K1199" i="6"/>
  <c r="K1198" i="6"/>
  <c r="K1197" i="6"/>
  <c r="K1196" i="6"/>
  <c r="K1195" i="6"/>
  <c r="K1194" i="6"/>
  <c r="K1193" i="6"/>
  <c r="K1192" i="6"/>
  <c r="K1191" i="6"/>
  <c r="K1190" i="6"/>
  <c r="K1189" i="6"/>
  <c r="K1188" i="6"/>
  <c r="K1187" i="6"/>
  <c r="K1186" i="6"/>
  <c r="K1185" i="6"/>
  <c r="K1184" i="6"/>
  <c r="K1183" i="6"/>
  <c r="K1182" i="6"/>
  <c r="K1181" i="6"/>
  <c r="K1180" i="6"/>
  <c r="K1179" i="6"/>
  <c r="K1178" i="6"/>
  <c r="K1177" i="6"/>
  <c r="K1176" i="6"/>
  <c r="K1175" i="6"/>
  <c r="K1174" i="6"/>
  <c r="K1173" i="6"/>
  <c r="K1172" i="6"/>
  <c r="K1171" i="6"/>
  <c r="K1170" i="6"/>
  <c r="K1169" i="6"/>
  <c r="K1168" i="6"/>
  <c r="K1167" i="6"/>
  <c r="K1166" i="6"/>
  <c r="K1165" i="6"/>
  <c r="K1164" i="6"/>
  <c r="K1163" i="6"/>
  <c r="K1162" i="6"/>
  <c r="K1161" i="6"/>
  <c r="K1160" i="6"/>
  <c r="K1159" i="6"/>
  <c r="K1158" i="6"/>
  <c r="K1157" i="6"/>
  <c r="K1156" i="6"/>
  <c r="K1155" i="6"/>
  <c r="K1154" i="6"/>
  <c r="K1153" i="6"/>
  <c r="K1152" i="6"/>
  <c r="K1151" i="6"/>
  <c r="K1150" i="6"/>
  <c r="K1149" i="6"/>
  <c r="K1148" i="6"/>
  <c r="K1147" i="6"/>
  <c r="K1146" i="6"/>
  <c r="K1145" i="6"/>
  <c r="K1144" i="6"/>
  <c r="K1143" i="6"/>
  <c r="K1142" i="6"/>
  <c r="K1141" i="6"/>
  <c r="K1140" i="6"/>
  <c r="K1139" i="6"/>
  <c r="K1138" i="6"/>
  <c r="K1137" i="6"/>
  <c r="K1136" i="6"/>
  <c r="K1135" i="6"/>
  <c r="K1134" i="6"/>
  <c r="K1133" i="6"/>
  <c r="K1132" i="6"/>
  <c r="K1131" i="6"/>
  <c r="K1130" i="6"/>
  <c r="K1129" i="6"/>
  <c r="K1128" i="6"/>
  <c r="K1127" i="6"/>
  <c r="K1126" i="6"/>
  <c r="K1125" i="6"/>
  <c r="K1124" i="6"/>
  <c r="K1123" i="6"/>
  <c r="K1122" i="6"/>
  <c r="K1121" i="6"/>
  <c r="K1120" i="6"/>
  <c r="K1119" i="6"/>
  <c r="K1118" i="6"/>
  <c r="K1117" i="6"/>
  <c r="K1116" i="6"/>
  <c r="K1115" i="6"/>
  <c r="K1114" i="6"/>
  <c r="K1113" i="6"/>
  <c r="K1112" i="6"/>
  <c r="K1111" i="6"/>
  <c r="K1110" i="6"/>
  <c r="K1109" i="6"/>
  <c r="K1108" i="6"/>
  <c r="K1107" i="6"/>
  <c r="K1106" i="6"/>
  <c r="K1105" i="6"/>
  <c r="K1104" i="6"/>
  <c r="K1103" i="6"/>
  <c r="K1102" i="6"/>
  <c r="K1101" i="6"/>
  <c r="K1100" i="6"/>
  <c r="K1099" i="6"/>
  <c r="K1098" i="6"/>
  <c r="K1097" i="6"/>
  <c r="K1096" i="6"/>
  <c r="K1095" i="6"/>
  <c r="K1094" i="6"/>
  <c r="K1093" i="6"/>
  <c r="K1092" i="6"/>
  <c r="K1091" i="6"/>
  <c r="K1090" i="6"/>
  <c r="K1089" i="6"/>
  <c r="K1088" i="6"/>
  <c r="K1087" i="6"/>
  <c r="K1086" i="6"/>
  <c r="K1085" i="6"/>
  <c r="K1084" i="6"/>
  <c r="K1083" i="6"/>
  <c r="K1082" i="6"/>
  <c r="K1081" i="6"/>
  <c r="K1080" i="6"/>
  <c r="K1079" i="6"/>
  <c r="K1078" i="6"/>
  <c r="K1077" i="6"/>
  <c r="K1076" i="6"/>
  <c r="K1075" i="6"/>
  <c r="K1074" i="6"/>
  <c r="K1073" i="6"/>
  <c r="K1072" i="6"/>
  <c r="K1071" i="6"/>
  <c r="K1070" i="6"/>
  <c r="K1069" i="6"/>
  <c r="K1068" i="6"/>
  <c r="K1067" i="6"/>
  <c r="K1066" i="6"/>
  <c r="K1065" i="6"/>
  <c r="K1064" i="6"/>
  <c r="K1063" i="6"/>
  <c r="K1062" i="6"/>
  <c r="K1061" i="6"/>
  <c r="K1060" i="6"/>
  <c r="K1059" i="6"/>
  <c r="K1058" i="6"/>
  <c r="K1057" i="6"/>
  <c r="K1056" i="6"/>
  <c r="K1055" i="6"/>
  <c r="K1054" i="6"/>
  <c r="K1053" i="6"/>
  <c r="K1052" i="6"/>
  <c r="K1051" i="6"/>
  <c r="K1050" i="6"/>
  <c r="K1049" i="6"/>
  <c r="K1048" i="6"/>
  <c r="K1047" i="6"/>
  <c r="K1046" i="6"/>
  <c r="K1045" i="6"/>
  <c r="K1044" i="6"/>
  <c r="K1043" i="6"/>
  <c r="K1042" i="6"/>
  <c r="K1041" i="6"/>
  <c r="K1040" i="6"/>
  <c r="K1039" i="6"/>
  <c r="K1038" i="6"/>
  <c r="K1037" i="6"/>
  <c r="K1036" i="6"/>
  <c r="K1035" i="6"/>
  <c r="K1034" i="6"/>
  <c r="K1033" i="6"/>
  <c r="K1032" i="6"/>
  <c r="K1031" i="6"/>
  <c r="K1030" i="6"/>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K963" i="6"/>
  <c r="K962" i="6"/>
  <c r="K961" i="6"/>
  <c r="K960" i="6"/>
  <c r="K959" i="6"/>
  <c r="K958" i="6"/>
  <c r="K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K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K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2006" i="7"/>
  <c r="K2005" i="7"/>
  <c r="K2004" i="7"/>
  <c r="K2003" i="7"/>
  <c r="K2002" i="7"/>
  <c r="K2001" i="7"/>
  <c r="K2000" i="7"/>
  <c r="K1999" i="7"/>
  <c r="K1998" i="7"/>
  <c r="K1997" i="7"/>
  <c r="K1996" i="7"/>
  <c r="K1995" i="7"/>
  <c r="K1994" i="7"/>
  <c r="K1993" i="7"/>
  <c r="K1992" i="7"/>
  <c r="K1991" i="7"/>
  <c r="K1990" i="7"/>
  <c r="K1989" i="7"/>
  <c r="K1988" i="7"/>
  <c r="K1987" i="7"/>
  <c r="K1986" i="7"/>
  <c r="K1985" i="7"/>
  <c r="K1984" i="7"/>
  <c r="K1983" i="7"/>
  <c r="K1982" i="7"/>
  <c r="K1981" i="7"/>
  <c r="K1980" i="7"/>
  <c r="K1979" i="7"/>
  <c r="K1978" i="7"/>
  <c r="K1977" i="7"/>
  <c r="K1976" i="7"/>
  <c r="K1975" i="7"/>
  <c r="K1974" i="7"/>
  <c r="K1973" i="7"/>
  <c r="K1972" i="7"/>
  <c r="K1971" i="7"/>
  <c r="K1970" i="7"/>
  <c r="K1969" i="7"/>
  <c r="K1968" i="7"/>
  <c r="K1967" i="7"/>
  <c r="K1966" i="7"/>
  <c r="K1965" i="7"/>
  <c r="K1964" i="7"/>
  <c r="K1963" i="7"/>
  <c r="K1962" i="7"/>
  <c r="K1961" i="7"/>
  <c r="K1960" i="7"/>
  <c r="K1959" i="7"/>
  <c r="K1958" i="7"/>
  <c r="K1957" i="7"/>
  <c r="K1956" i="7"/>
  <c r="K1955" i="7"/>
  <c r="K1954" i="7"/>
  <c r="K1953" i="7"/>
  <c r="K1952" i="7"/>
  <c r="K1951" i="7"/>
  <c r="K1950" i="7"/>
  <c r="K1949" i="7"/>
  <c r="K1948" i="7"/>
  <c r="K1947" i="7"/>
  <c r="K1946" i="7"/>
  <c r="K1945" i="7"/>
  <c r="K1944" i="7"/>
  <c r="K1943" i="7"/>
  <c r="K1942" i="7"/>
  <c r="K1941" i="7"/>
  <c r="K1940" i="7"/>
  <c r="K1939" i="7"/>
  <c r="K1938" i="7"/>
  <c r="K1937" i="7"/>
  <c r="K1936" i="7"/>
  <c r="K1935" i="7"/>
  <c r="K1934" i="7"/>
  <c r="K1933" i="7"/>
  <c r="K1932" i="7"/>
  <c r="K1931" i="7"/>
  <c r="K1930" i="7"/>
  <c r="K1929" i="7"/>
  <c r="K1928" i="7"/>
  <c r="K1927" i="7"/>
  <c r="K1926" i="7"/>
  <c r="K1925" i="7"/>
  <c r="K1924" i="7"/>
  <c r="K1923" i="7"/>
  <c r="K1922" i="7"/>
  <c r="K1921" i="7"/>
  <c r="K1920" i="7"/>
  <c r="K1919" i="7"/>
  <c r="K1918" i="7"/>
  <c r="K1917" i="7"/>
  <c r="K1916" i="7"/>
  <c r="K1915" i="7"/>
  <c r="K1914" i="7"/>
  <c r="K1913" i="7"/>
  <c r="K1912" i="7"/>
  <c r="K1911" i="7"/>
  <c r="K1910" i="7"/>
  <c r="K1909" i="7"/>
  <c r="K1908" i="7"/>
  <c r="K1907" i="7"/>
  <c r="K1906" i="7"/>
  <c r="K1905" i="7"/>
  <c r="K1904" i="7"/>
  <c r="K1903" i="7"/>
  <c r="K1902" i="7"/>
  <c r="K1901" i="7"/>
  <c r="K1900" i="7"/>
  <c r="K1899" i="7"/>
  <c r="K1898" i="7"/>
  <c r="K1897" i="7"/>
  <c r="K1896" i="7"/>
  <c r="K1895" i="7"/>
  <c r="K1894" i="7"/>
  <c r="K1893" i="7"/>
  <c r="K1892" i="7"/>
  <c r="K1891" i="7"/>
  <c r="K1890" i="7"/>
  <c r="K1889" i="7"/>
  <c r="K1888" i="7"/>
  <c r="K1887" i="7"/>
  <c r="K1886" i="7"/>
  <c r="K1885" i="7"/>
  <c r="K1884" i="7"/>
  <c r="K1883" i="7"/>
  <c r="K1882" i="7"/>
  <c r="K1881" i="7"/>
  <c r="K1880" i="7"/>
  <c r="K1879" i="7"/>
  <c r="K1878" i="7"/>
  <c r="K1877" i="7"/>
  <c r="K1876" i="7"/>
  <c r="K1875" i="7"/>
  <c r="K1874" i="7"/>
  <c r="K1873" i="7"/>
  <c r="K1872" i="7"/>
  <c r="K1871" i="7"/>
  <c r="K1870" i="7"/>
  <c r="K1869" i="7"/>
  <c r="K1868" i="7"/>
  <c r="K1867" i="7"/>
  <c r="K1866" i="7"/>
  <c r="K1865" i="7"/>
  <c r="K1864" i="7"/>
  <c r="K1863" i="7"/>
  <c r="K1862" i="7"/>
  <c r="K1861" i="7"/>
  <c r="K1860" i="7"/>
  <c r="K1859" i="7"/>
  <c r="K1858" i="7"/>
  <c r="K1857" i="7"/>
  <c r="K1856" i="7"/>
  <c r="K1855" i="7"/>
  <c r="K1854" i="7"/>
  <c r="K1853" i="7"/>
  <c r="K1852" i="7"/>
  <c r="K1851" i="7"/>
  <c r="K1850" i="7"/>
  <c r="K1849" i="7"/>
  <c r="K1848" i="7"/>
  <c r="K1847" i="7"/>
  <c r="K1846" i="7"/>
  <c r="K1845" i="7"/>
  <c r="K1844" i="7"/>
  <c r="K1843" i="7"/>
  <c r="K1842" i="7"/>
  <c r="K1841" i="7"/>
  <c r="K1840" i="7"/>
  <c r="K1839" i="7"/>
  <c r="K1838" i="7"/>
  <c r="K1837" i="7"/>
  <c r="K1836" i="7"/>
  <c r="K1835" i="7"/>
  <c r="K1834" i="7"/>
  <c r="K1833" i="7"/>
  <c r="K1832" i="7"/>
  <c r="K1831" i="7"/>
  <c r="K1830" i="7"/>
  <c r="K1829" i="7"/>
  <c r="K1828" i="7"/>
  <c r="K1827" i="7"/>
  <c r="K1826" i="7"/>
  <c r="K1825" i="7"/>
  <c r="K1824" i="7"/>
  <c r="K1823" i="7"/>
  <c r="K1822" i="7"/>
  <c r="K1821" i="7"/>
  <c r="K1820" i="7"/>
  <c r="K1819" i="7"/>
  <c r="K1818" i="7"/>
  <c r="K1817" i="7"/>
  <c r="K1816" i="7"/>
  <c r="K1815" i="7"/>
  <c r="K1814" i="7"/>
  <c r="K1813" i="7"/>
  <c r="K1812" i="7"/>
  <c r="K1811" i="7"/>
  <c r="K1810" i="7"/>
  <c r="K1809" i="7"/>
  <c r="K1808" i="7"/>
  <c r="K1807" i="7"/>
  <c r="K1806" i="7"/>
  <c r="K1805" i="7"/>
  <c r="K1804" i="7"/>
  <c r="K1803" i="7"/>
  <c r="K1802" i="7"/>
  <c r="K1801" i="7"/>
  <c r="K1800" i="7"/>
  <c r="K1799" i="7"/>
  <c r="K1798" i="7"/>
  <c r="K1797" i="7"/>
  <c r="K1796" i="7"/>
  <c r="K1795" i="7"/>
  <c r="K1794" i="7"/>
  <c r="K1793" i="7"/>
  <c r="K1792" i="7"/>
  <c r="K1791" i="7"/>
  <c r="K1790" i="7"/>
  <c r="K1789" i="7"/>
  <c r="K1788" i="7"/>
  <c r="K1787" i="7"/>
  <c r="K1786" i="7"/>
  <c r="K1785" i="7"/>
  <c r="K1784" i="7"/>
  <c r="K1783" i="7"/>
  <c r="K1782" i="7"/>
  <c r="K1781" i="7"/>
  <c r="K1780" i="7"/>
  <c r="K1779" i="7"/>
  <c r="K1778" i="7"/>
  <c r="K1777" i="7"/>
  <c r="K1776" i="7"/>
  <c r="K1775" i="7"/>
  <c r="K1774" i="7"/>
  <c r="K1773" i="7"/>
  <c r="K1772" i="7"/>
  <c r="K1771" i="7"/>
  <c r="K1770" i="7"/>
  <c r="K1769" i="7"/>
  <c r="K1768" i="7"/>
  <c r="K1767" i="7"/>
  <c r="K1766" i="7"/>
  <c r="K1765" i="7"/>
  <c r="K1764" i="7"/>
  <c r="K1763" i="7"/>
  <c r="K1762" i="7"/>
  <c r="K1761" i="7"/>
  <c r="K1760" i="7"/>
  <c r="K1759" i="7"/>
  <c r="K1758" i="7"/>
  <c r="K1757" i="7"/>
  <c r="K1756" i="7"/>
  <c r="K1755" i="7"/>
  <c r="K1754" i="7"/>
  <c r="K1753" i="7"/>
  <c r="K1752" i="7"/>
  <c r="K1751" i="7"/>
  <c r="K1750" i="7"/>
  <c r="K1749" i="7"/>
  <c r="K1748" i="7"/>
  <c r="K1747" i="7"/>
  <c r="K1746" i="7"/>
  <c r="K1745" i="7"/>
  <c r="K1744" i="7"/>
  <c r="K1743" i="7"/>
  <c r="K1742" i="7"/>
  <c r="K1741" i="7"/>
  <c r="K1740" i="7"/>
  <c r="K1739" i="7"/>
  <c r="K1738" i="7"/>
  <c r="K1737" i="7"/>
  <c r="K1736" i="7"/>
  <c r="K1735" i="7"/>
  <c r="K1734" i="7"/>
  <c r="K1733" i="7"/>
  <c r="K1732" i="7"/>
  <c r="K1731" i="7"/>
  <c r="K1730" i="7"/>
  <c r="K1729" i="7"/>
  <c r="K1728" i="7"/>
  <c r="K1727" i="7"/>
  <c r="K1726" i="7"/>
  <c r="K1725" i="7"/>
  <c r="K1724" i="7"/>
  <c r="K1723" i="7"/>
  <c r="K1722" i="7"/>
  <c r="K1721" i="7"/>
  <c r="K1720" i="7"/>
  <c r="K1719" i="7"/>
  <c r="K1718" i="7"/>
  <c r="K1717" i="7"/>
  <c r="K1716" i="7"/>
  <c r="K1715" i="7"/>
  <c r="K1714" i="7"/>
  <c r="K1713" i="7"/>
  <c r="K1712" i="7"/>
  <c r="K1711" i="7"/>
  <c r="K1710" i="7"/>
  <c r="K1709" i="7"/>
  <c r="K1708" i="7"/>
  <c r="K1707" i="7"/>
  <c r="K1706" i="7"/>
  <c r="K1705" i="7"/>
  <c r="K1704" i="7"/>
  <c r="K1703" i="7"/>
  <c r="K1702" i="7"/>
  <c r="K1701" i="7"/>
  <c r="K1700" i="7"/>
  <c r="K1699" i="7"/>
  <c r="K1698" i="7"/>
  <c r="K1697" i="7"/>
  <c r="K1696" i="7"/>
  <c r="K1695" i="7"/>
  <c r="K1694" i="7"/>
  <c r="K1693" i="7"/>
  <c r="K1692" i="7"/>
  <c r="K1691" i="7"/>
  <c r="K1690" i="7"/>
  <c r="K1689" i="7"/>
  <c r="K1688" i="7"/>
  <c r="K1687" i="7"/>
  <c r="K1686" i="7"/>
  <c r="K1685" i="7"/>
  <c r="K1684" i="7"/>
  <c r="K1683" i="7"/>
  <c r="K1682" i="7"/>
  <c r="K1681" i="7"/>
  <c r="K1680" i="7"/>
  <c r="K1679" i="7"/>
  <c r="K1678" i="7"/>
  <c r="K1677" i="7"/>
  <c r="K1676" i="7"/>
  <c r="K1675" i="7"/>
  <c r="K1674" i="7"/>
  <c r="K1673" i="7"/>
  <c r="K1672" i="7"/>
  <c r="K1671" i="7"/>
  <c r="K1670" i="7"/>
  <c r="K1669" i="7"/>
  <c r="K1668" i="7"/>
  <c r="K1667" i="7"/>
  <c r="K1666" i="7"/>
  <c r="K1665" i="7"/>
  <c r="K1664" i="7"/>
  <c r="K1663" i="7"/>
  <c r="K1662" i="7"/>
  <c r="K1661" i="7"/>
  <c r="K1660" i="7"/>
  <c r="K1659" i="7"/>
  <c r="K1658" i="7"/>
  <c r="K1657" i="7"/>
  <c r="K1656" i="7"/>
  <c r="K1655" i="7"/>
  <c r="K1654" i="7"/>
  <c r="K1653" i="7"/>
  <c r="K1652" i="7"/>
  <c r="K1651" i="7"/>
  <c r="K1650" i="7"/>
  <c r="K1649" i="7"/>
  <c r="K1648" i="7"/>
  <c r="K1647" i="7"/>
  <c r="K1646" i="7"/>
  <c r="K1645" i="7"/>
  <c r="K1644" i="7"/>
  <c r="K1643" i="7"/>
  <c r="K1642" i="7"/>
  <c r="K1641" i="7"/>
  <c r="K1640" i="7"/>
  <c r="K1639" i="7"/>
  <c r="K1638" i="7"/>
  <c r="K1637" i="7"/>
  <c r="K1636" i="7"/>
  <c r="K1635" i="7"/>
  <c r="K1634" i="7"/>
  <c r="K1633" i="7"/>
  <c r="K1632" i="7"/>
  <c r="K1631" i="7"/>
  <c r="K1630" i="7"/>
  <c r="K1629" i="7"/>
  <c r="K1628" i="7"/>
  <c r="K1627" i="7"/>
  <c r="K1626" i="7"/>
  <c r="K1625" i="7"/>
  <c r="K1624" i="7"/>
  <c r="K1623" i="7"/>
  <c r="K1622" i="7"/>
  <c r="K1621" i="7"/>
  <c r="K1620" i="7"/>
  <c r="K1619" i="7"/>
  <c r="K1618" i="7"/>
  <c r="K1617" i="7"/>
  <c r="K1616" i="7"/>
  <c r="K1615" i="7"/>
  <c r="K1614" i="7"/>
  <c r="K1613" i="7"/>
  <c r="K1612" i="7"/>
  <c r="K1611" i="7"/>
  <c r="K1610" i="7"/>
  <c r="K1609" i="7"/>
  <c r="K1608" i="7"/>
  <c r="K1607" i="7"/>
  <c r="K1606" i="7"/>
  <c r="K1605" i="7"/>
  <c r="K1604" i="7"/>
  <c r="K1603" i="7"/>
  <c r="K1602" i="7"/>
  <c r="K1601" i="7"/>
  <c r="K1600" i="7"/>
  <c r="K1599" i="7"/>
  <c r="K1598" i="7"/>
  <c r="K1597" i="7"/>
  <c r="K1596" i="7"/>
  <c r="K1595" i="7"/>
  <c r="K1594" i="7"/>
  <c r="K1593" i="7"/>
  <c r="K1592" i="7"/>
  <c r="K1591" i="7"/>
  <c r="K1590" i="7"/>
  <c r="K1589" i="7"/>
  <c r="K1588" i="7"/>
  <c r="K1587" i="7"/>
  <c r="K1586" i="7"/>
  <c r="K1585" i="7"/>
  <c r="K1584" i="7"/>
  <c r="K1583" i="7"/>
  <c r="K1582" i="7"/>
  <c r="K1581" i="7"/>
  <c r="K1580" i="7"/>
  <c r="K1579" i="7"/>
  <c r="K1578" i="7"/>
  <c r="K1577" i="7"/>
  <c r="K1576" i="7"/>
  <c r="K1575" i="7"/>
  <c r="K1574" i="7"/>
  <c r="K1573" i="7"/>
  <c r="K1572" i="7"/>
  <c r="K1571" i="7"/>
  <c r="K1570" i="7"/>
  <c r="K1569" i="7"/>
  <c r="K1568" i="7"/>
  <c r="K1567" i="7"/>
  <c r="K1566" i="7"/>
  <c r="K1565" i="7"/>
  <c r="K1564" i="7"/>
  <c r="K1563" i="7"/>
  <c r="K1562" i="7"/>
  <c r="K1561" i="7"/>
  <c r="K1560" i="7"/>
  <c r="K1559" i="7"/>
  <c r="K1558" i="7"/>
  <c r="K1557" i="7"/>
  <c r="K1556" i="7"/>
  <c r="K1555" i="7"/>
  <c r="K1554" i="7"/>
  <c r="K1553" i="7"/>
  <c r="K1552" i="7"/>
  <c r="K1551" i="7"/>
  <c r="K1550" i="7"/>
  <c r="K1549" i="7"/>
  <c r="K1548" i="7"/>
  <c r="K1547" i="7"/>
  <c r="K1546" i="7"/>
  <c r="K1545" i="7"/>
  <c r="K1544" i="7"/>
  <c r="K1543" i="7"/>
  <c r="K1542" i="7"/>
  <c r="K1541" i="7"/>
  <c r="K1540" i="7"/>
  <c r="K1539" i="7"/>
  <c r="K1538" i="7"/>
  <c r="K1537" i="7"/>
  <c r="K1536" i="7"/>
  <c r="K1535" i="7"/>
  <c r="K1534" i="7"/>
  <c r="K1533" i="7"/>
  <c r="K1532" i="7"/>
  <c r="K1531" i="7"/>
  <c r="K1530" i="7"/>
  <c r="K1529" i="7"/>
  <c r="K1528" i="7"/>
  <c r="K1527" i="7"/>
  <c r="K1526" i="7"/>
  <c r="K1525" i="7"/>
  <c r="K1524" i="7"/>
  <c r="K1523" i="7"/>
  <c r="K1522" i="7"/>
  <c r="K1521" i="7"/>
  <c r="K1520" i="7"/>
  <c r="K1519" i="7"/>
  <c r="K1518" i="7"/>
  <c r="K1517" i="7"/>
  <c r="K1516" i="7"/>
  <c r="K1515" i="7"/>
  <c r="K1514" i="7"/>
  <c r="K1513" i="7"/>
  <c r="K1512" i="7"/>
  <c r="K1511" i="7"/>
  <c r="K1510" i="7"/>
  <c r="K1509" i="7"/>
  <c r="K1508" i="7"/>
  <c r="K1507" i="7"/>
  <c r="K1506" i="7"/>
  <c r="K1505" i="7"/>
  <c r="K1504" i="7"/>
  <c r="K1503" i="7"/>
  <c r="K1502" i="7"/>
  <c r="K1501" i="7"/>
  <c r="K1500" i="7"/>
  <c r="K1499" i="7"/>
  <c r="K1498" i="7"/>
  <c r="K1497" i="7"/>
  <c r="K1496" i="7"/>
  <c r="K1495" i="7"/>
  <c r="K1494" i="7"/>
  <c r="K1493" i="7"/>
  <c r="K1492" i="7"/>
  <c r="K1491" i="7"/>
  <c r="K1490" i="7"/>
  <c r="K1489" i="7"/>
  <c r="K1488" i="7"/>
  <c r="K1487" i="7"/>
  <c r="K1486" i="7"/>
  <c r="K1485" i="7"/>
  <c r="K1484" i="7"/>
  <c r="K1483" i="7"/>
  <c r="K1482" i="7"/>
  <c r="K1481" i="7"/>
  <c r="K1480" i="7"/>
  <c r="K1479" i="7"/>
  <c r="K1478" i="7"/>
  <c r="K1477" i="7"/>
  <c r="K1476" i="7"/>
  <c r="K1475" i="7"/>
  <c r="K1474" i="7"/>
  <c r="K1473" i="7"/>
  <c r="K1472" i="7"/>
  <c r="K1471" i="7"/>
  <c r="K1470" i="7"/>
  <c r="K1469" i="7"/>
  <c r="K1468" i="7"/>
  <c r="K1467" i="7"/>
  <c r="K1466" i="7"/>
  <c r="K1465" i="7"/>
  <c r="K1464" i="7"/>
  <c r="K1463" i="7"/>
  <c r="K1462" i="7"/>
  <c r="K1461" i="7"/>
  <c r="K1460" i="7"/>
  <c r="K1459" i="7"/>
  <c r="K1458" i="7"/>
  <c r="K1457" i="7"/>
  <c r="K1456" i="7"/>
  <c r="K1455" i="7"/>
  <c r="K1454" i="7"/>
  <c r="K1453" i="7"/>
  <c r="K1452" i="7"/>
  <c r="K1451" i="7"/>
  <c r="K1450" i="7"/>
  <c r="K1449" i="7"/>
  <c r="K1448" i="7"/>
  <c r="K1447" i="7"/>
  <c r="K1446" i="7"/>
  <c r="K1445" i="7"/>
  <c r="K1444" i="7"/>
  <c r="K1443" i="7"/>
  <c r="K1442" i="7"/>
  <c r="K1441" i="7"/>
  <c r="K1440" i="7"/>
  <c r="K1439" i="7"/>
  <c r="K1438" i="7"/>
  <c r="K1437" i="7"/>
  <c r="K1436" i="7"/>
  <c r="K1435" i="7"/>
  <c r="K1434" i="7"/>
  <c r="K1433" i="7"/>
  <c r="K1432" i="7"/>
  <c r="K1431" i="7"/>
  <c r="K1430" i="7"/>
  <c r="K1429" i="7"/>
  <c r="K1428" i="7"/>
  <c r="K1427" i="7"/>
  <c r="K1426" i="7"/>
  <c r="K1425" i="7"/>
  <c r="K1424" i="7"/>
  <c r="K1423" i="7"/>
  <c r="K1422" i="7"/>
  <c r="K1421" i="7"/>
  <c r="K1420" i="7"/>
  <c r="K1419" i="7"/>
  <c r="K1418" i="7"/>
  <c r="K1417" i="7"/>
  <c r="K1416" i="7"/>
  <c r="K1415" i="7"/>
  <c r="K1414" i="7"/>
  <c r="K1413" i="7"/>
  <c r="K1412" i="7"/>
  <c r="K1411" i="7"/>
  <c r="K1410" i="7"/>
  <c r="K1409" i="7"/>
  <c r="K1408" i="7"/>
  <c r="K1407" i="7"/>
  <c r="K1406" i="7"/>
  <c r="K1405" i="7"/>
  <c r="K1404" i="7"/>
  <c r="K1403" i="7"/>
  <c r="K1402" i="7"/>
  <c r="K1401" i="7"/>
  <c r="K1400" i="7"/>
  <c r="K1399" i="7"/>
  <c r="K1398" i="7"/>
  <c r="K1397" i="7"/>
  <c r="K1396" i="7"/>
  <c r="K1395" i="7"/>
  <c r="K1394" i="7"/>
  <c r="K1393" i="7"/>
  <c r="K1392" i="7"/>
  <c r="K1391" i="7"/>
  <c r="K1390" i="7"/>
  <c r="K1389" i="7"/>
  <c r="K1388" i="7"/>
  <c r="K1387" i="7"/>
  <c r="K1386" i="7"/>
  <c r="K1385" i="7"/>
  <c r="K1384" i="7"/>
  <c r="K1383" i="7"/>
  <c r="K1382" i="7"/>
  <c r="K1381" i="7"/>
  <c r="K1380" i="7"/>
  <c r="K1379" i="7"/>
  <c r="K1378" i="7"/>
  <c r="K1377" i="7"/>
  <c r="K1376" i="7"/>
  <c r="K1375" i="7"/>
  <c r="K1374" i="7"/>
  <c r="K1373" i="7"/>
  <c r="K1372" i="7"/>
  <c r="K1371" i="7"/>
  <c r="K1370" i="7"/>
  <c r="K1369" i="7"/>
  <c r="K1368" i="7"/>
  <c r="K1367" i="7"/>
  <c r="K1366" i="7"/>
  <c r="K1365" i="7"/>
  <c r="K1364" i="7"/>
  <c r="K1363" i="7"/>
  <c r="K1362" i="7"/>
  <c r="K1361" i="7"/>
  <c r="K1360" i="7"/>
  <c r="K1359" i="7"/>
  <c r="K1358" i="7"/>
  <c r="K1357" i="7"/>
  <c r="K1356" i="7"/>
  <c r="K1355" i="7"/>
  <c r="K1354" i="7"/>
  <c r="K1353" i="7"/>
  <c r="K1352" i="7"/>
  <c r="K1351" i="7"/>
  <c r="K1350" i="7"/>
  <c r="K1349" i="7"/>
  <c r="K1348" i="7"/>
  <c r="K1347" i="7"/>
  <c r="K1346" i="7"/>
  <c r="K1345" i="7"/>
  <c r="K1344" i="7"/>
  <c r="K1343" i="7"/>
  <c r="K1342" i="7"/>
  <c r="K1341" i="7"/>
  <c r="K1340" i="7"/>
  <c r="K1339" i="7"/>
  <c r="K1338" i="7"/>
  <c r="K1337" i="7"/>
  <c r="K1336" i="7"/>
  <c r="K1335" i="7"/>
  <c r="K1334" i="7"/>
  <c r="K1333" i="7"/>
  <c r="K1332" i="7"/>
  <c r="K1331" i="7"/>
  <c r="K1330" i="7"/>
  <c r="K1329" i="7"/>
  <c r="K1328" i="7"/>
  <c r="K1327" i="7"/>
  <c r="K1326" i="7"/>
  <c r="K1325" i="7"/>
  <c r="K1324" i="7"/>
  <c r="K1323" i="7"/>
  <c r="K1322" i="7"/>
  <c r="K1321" i="7"/>
  <c r="K1320" i="7"/>
  <c r="K1319" i="7"/>
  <c r="K1318" i="7"/>
  <c r="K1317" i="7"/>
  <c r="K1316" i="7"/>
  <c r="K1315" i="7"/>
  <c r="K1314" i="7"/>
  <c r="K1313" i="7"/>
  <c r="K1312" i="7"/>
  <c r="K1311" i="7"/>
  <c r="K1310" i="7"/>
  <c r="K1309" i="7"/>
  <c r="K1308" i="7"/>
  <c r="K1307" i="7"/>
  <c r="K1306" i="7"/>
  <c r="K1305" i="7"/>
  <c r="K1304" i="7"/>
  <c r="K1303" i="7"/>
  <c r="K1302" i="7"/>
  <c r="K1301" i="7"/>
  <c r="K1300" i="7"/>
  <c r="K1299" i="7"/>
  <c r="K1298" i="7"/>
  <c r="K1297" i="7"/>
  <c r="K1296" i="7"/>
  <c r="K1295" i="7"/>
  <c r="K1294" i="7"/>
  <c r="K1293" i="7"/>
  <c r="K1292" i="7"/>
  <c r="K1291" i="7"/>
  <c r="K1290" i="7"/>
  <c r="K1289" i="7"/>
  <c r="K1288" i="7"/>
  <c r="K1287" i="7"/>
  <c r="K1286" i="7"/>
  <c r="K1285" i="7"/>
  <c r="K1284" i="7"/>
  <c r="K1283" i="7"/>
  <c r="K1282" i="7"/>
  <c r="K1281" i="7"/>
  <c r="K1280" i="7"/>
  <c r="K1279" i="7"/>
  <c r="K1278" i="7"/>
  <c r="K1277" i="7"/>
  <c r="K1276" i="7"/>
  <c r="K1275" i="7"/>
  <c r="K1274" i="7"/>
  <c r="K1273" i="7"/>
  <c r="K1272" i="7"/>
  <c r="K1271" i="7"/>
  <c r="K1270" i="7"/>
  <c r="K1269" i="7"/>
  <c r="K1268" i="7"/>
  <c r="K1267" i="7"/>
  <c r="K1266" i="7"/>
  <c r="K1265" i="7"/>
  <c r="K1264" i="7"/>
  <c r="K1263" i="7"/>
  <c r="K1262" i="7"/>
  <c r="K1261" i="7"/>
  <c r="K1260" i="7"/>
  <c r="K1259" i="7"/>
  <c r="K1258" i="7"/>
  <c r="K1257" i="7"/>
  <c r="K1256" i="7"/>
  <c r="K1255" i="7"/>
  <c r="K1254" i="7"/>
  <c r="K1253" i="7"/>
  <c r="K1252" i="7"/>
  <c r="K1251" i="7"/>
  <c r="K1250" i="7"/>
  <c r="K1249" i="7"/>
  <c r="K1248" i="7"/>
  <c r="K1247" i="7"/>
  <c r="K1246" i="7"/>
  <c r="K1245" i="7"/>
  <c r="K1244" i="7"/>
  <c r="K1243" i="7"/>
  <c r="K1242" i="7"/>
  <c r="K1241" i="7"/>
  <c r="K1240" i="7"/>
  <c r="K1239" i="7"/>
  <c r="K1238" i="7"/>
  <c r="K1237" i="7"/>
  <c r="K1236" i="7"/>
  <c r="K1235" i="7"/>
  <c r="K1234" i="7"/>
  <c r="K1233" i="7"/>
  <c r="K1232" i="7"/>
  <c r="K1231" i="7"/>
  <c r="K1230" i="7"/>
  <c r="K1229" i="7"/>
  <c r="K1228" i="7"/>
  <c r="K1227" i="7"/>
  <c r="K1226" i="7"/>
  <c r="K1225" i="7"/>
  <c r="K1224" i="7"/>
  <c r="K1223" i="7"/>
  <c r="K1222" i="7"/>
  <c r="K1221" i="7"/>
  <c r="K1220" i="7"/>
  <c r="K1219" i="7"/>
  <c r="K1218" i="7"/>
  <c r="K1217" i="7"/>
  <c r="K1216" i="7"/>
  <c r="K1215" i="7"/>
  <c r="K1214" i="7"/>
  <c r="K1213" i="7"/>
  <c r="K1212" i="7"/>
  <c r="K1211" i="7"/>
  <c r="K1210" i="7"/>
  <c r="K1209" i="7"/>
  <c r="K1208" i="7"/>
  <c r="K1207" i="7"/>
  <c r="K1206" i="7"/>
  <c r="K1205" i="7"/>
  <c r="K1204" i="7"/>
  <c r="K1203" i="7"/>
  <c r="K1202" i="7"/>
  <c r="K1201" i="7"/>
  <c r="K1200" i="7"/>
  <c r="K1199" i="7"/>
  <c r="K1198" i="7"/>
  <c r="K1197" i="7"/>
  <c r="K1196" i="7"/>
  <c r="K1195" i="7"/>
  <c r="K1194" i="7"/>
  <c r="K1193" i="7"/>
  <c r="K1192" i="7"/>
  <c r="K1191" i="7"/>
  <c r="K1190" i="7"/>
  <c r="K1189" i="7"/>
  <c r="K1188" i="7"/>
  <c r="K1187" i="7"/>
  <c r="K1186" i="7"/>
  <c r="K1185" i="7"/>
  <c r="K1184" i="7"/>
  <c r="K1183" i="7"/>
  <c r="K1182" i="7"/>
  <c r="K1181" i="7"/>
  <c r="K1180" i="7"/>
  <c r="K1179" i="7"/>
  <c r="K1178" i="7"/>
  <c r="K1177" i="7"/>
  <c r="K1176" i="7"/>
  <c r="K1175" i="7"/>
  <c r="K1174" i="7"/>
  <c r="K1173" i="7"/>
  <c r="K1172" i="7"/>
  <c r="K1171" i="7"/>
  <c r="K1170" i="7"/>
  <c r="K1169" i="7"/>
  <c r="K1168" i="7"/>
  <c r="K1167" i="7"/>
  <c r="K1166" i="7"/>
  <c r="K1165" i="7"/>
  <c r="K1164" i="7"/>
  <c r="K1163" i="7"/>
  <c r="K1162" i="7"/>
  <c r="K1161" i="7"/>
  <c r="K1160" i="7"/>
  <c r="K1159" i="7"/>
  <c r="K1158" i="7"/>
  <c r="K1157" i="7"/>
  <c r="K1156" i="7"/>
  <c r="K1155" i="7"/>
  <c r="K1154" i="7"/>
  <c r="K1153" i="7"/>
  <c r="K1152" i="7"/>
  <c r="K1151" i="7"/>
  <c r="K1150" i="7"/>
  <c r="K1149" i="7"/>
  <c r="K1148" i="7"/>
  <c r="K1147" i="7"/>
  <c r="K1146" i="7"/>
  <c r="K1145" i="7"/>
  <c r="K1144" i="7"/>
  <c r="K1143" i="7"/>
  <c r="K1142" i="7"/>
  <c r="K1141" i="7"/>
  <c r="K1140" i="7"/>
  <c r="K1139" i="7"/>
  <c r="K1138" i="7"/>
  <c r="K1137" i="7"/>
  <c r="K1136" i="7"/>
  <c r="K1135" i="7"/>
  <c r="K1134" i="7"/>
  <c r="K1133" i="7"/>
  <c r="K1132" i="7"/>
  <c r="K1131" i="7"/>
  <c r="K1130" i="7"/>
  <c r="K1129" i="7"/>
  <c r="K1128" i="7"/>
  <c r="K1127" i="7"/>
  <c r="K1126" i="7"/>
  <c r="K1125" i="7"/>
  <c r="K1124" i="7"/>
  <c r="K1123" i="7"/>
  <c r="K1122" i="7"/>
  <c r="K1121" i="7"/>
  <c r="K1120" i="7"/>
  <c r="K1119" i="7"/>
  <c r="K1118" i="7"/>
  <c r="K1117" i="7"/>
  <c r="K1116" i="7"/>
  <c r="K1115" i="7"/>
  <c r="K1114" i="7"/>
  <c r="K1113" i="7"/>
  <c r="K1112" i="7"/>
  <c r="K1111" i="7"/>
  <c r="K1110" i="7"/>
  <c r="K1109" i="7"/>
  <c r="K1108" i="7"/>
  <c r="K1107" i="7"/>
  <c r="K1106" i="7"/>
  <c r="K1105" i="7"/>
  <c r="K1104" i="7"/>
  <c r="K1103" i="7"/>
  <c r="K1102" i="7"/>
  <c r="K1101" i="7"/>
  <c r="K1100" i="7"/>
  <c r="K1099" i="7"/>
  <c r="K1098" i="7"/>
  <c r="K1097" i="7"/>
  <c r="K1096" i="7"/>
  <c r="K1095" i="7"/>
  <c r="K1094" i="7"/>
  <c r="K1093" i="7"/>
  <c r="K1092" i="7"/>
  <c r="K1091" i="7"/>
  <c r="K1090" i="7"/>
  <c r="K1089" i="7"/>
  <c r="K1088" i="7"/>
  <c r="K1087" i="7"/>
  <c r="K1086" i="7"/>
  <c r="K1085" i="7"/>
  <c r="K1084" i="7"/>
  <c r="K1083" i="7"/>
  <c r="K1082" i="7"/>
  <c r="K1081" i="7"/>
  <c r="K1080" i="7"/>
  <c r="K1079" i="7"/>
  <c r="K1078" i="7"/>
  <c r="K1077" i="7"/>
  <c r="K1076" i="7"/>
  <c r="K1075" i="7"/>
  <c r="K1074" i="7"/>
  <c r="K1073" i="7"/>
  <c r="K1072" i="7"/>
  <c r="K1071" i="7"/>
  <c r="K1070" i="7"/>
  <c r="K1069" i="7"/>
  <c r="K1068" i="7"/>
  <c r="K1067" i="7"/>
  <c r="K1066" i="7"/>
  <c r="K1065" i="7"/>
  <c r="K1064" i="7"/>
  <c r="K1063" i="7"/>
  <c r="K1062" i="7"/>
  <c r="K1061" i="7"/>
  <c r="K1060" i="7"/>
  <c r="K1059" i="7"/>
  <c r="K1058" i="7"/>
  <c r="K1057" i="7"/>
  <c r="K1056" i="7"/>
  <c r="K1055" i="7"/>
  <c r="K1054" i="7"/>
  <c r="K1053" i="7"/>
  <c r="K1052" i="7"/>
  <c r="K1051" i="7"/>
  <c r="K1050" i="7"/>
  <c r="K1049" i="7"/>
  <c r="K1048" i="7"/>
  <c r="K1047" i="7"/>
  <c r="K1046" i="7"/>
  <c r="K1045" i="7"/>
  <c r="K1044" i="7"/>
  <c r="K1043" i="7"/>
  <c r="K1042" i="7"/>
  <c r="K1041" i="7"/>
  <c r="K1040" i="7"/>
  <c r="K1039" i="7"/>
  <c r="K1038" i="7"/>
  <c r="K1037" i="7"/>
  <c r="K1036" i="7"/>
  <c r="K1035" i="7"/>
  <c r="K1034" i="7"/>
  <c r="K1033" i="7"/>
  <c r="K1032" i="7"/>
  <c r="K1031" i="7"/>
  <c r="K1030" i="7"/>
  <c r="K1029" i="7"/>
  <c r="K1028" i="7"/>
  <c r="K1027" i="7"/>
  <c r="K1026" i="7"/>
  <c r="K1025" i="7"/>
  <c r="K1024" i="7"/>
  <c r="K1023" i="7"/>
  <c r="K1022" i="7"/>
  <c r="K1021" i="7"/>
  <c r="K1020" i="7"/>
  <c r="K1019" i="7"/>
  <c r="K1018" i="7"/>
  <c r="K1017" i="7"/>
  <c r="K1016" i="7"/>
  <c r="K1015" i="7"/>
  <c r="K1014" i="7"/>
  <c r="K1013" i="7"/>
  <c r="K1012" i="7"/>
  <c r="K1011" i="7"/>
  <c r="K1010" i="7"/>
  <c r="K1009" i="7"/>
  <c r="K1008" i="7"/>
  <c r="K1007" i="7"/>
  <c r="K1006" i="7"/>
  <c r="K1005" i="7"/>
  <c r="K1004" i="7"/>
  <c r="K1003" i="7"/>
  <c r="K1002" i="7"/>
  <c r="K1001" i="7"/>
  <c r="K1000" i="7"/>
  <c r="K999" i="7"/>
  <c r="K998" i="7"/>
  <c r="K997" i="7"/>
  <c r="K996" i="7"/>
  <c r="K995" i="7"/>
  <c r="K994" i="7"/>
  <c r="K993" i="7"/>
  <c r="K992" i="7"/>
  <c r="K991" i="7"/>
  <c r="K990" i="7"/>
  <c r="K989" i="7"/>
  <c r="K988" i="7"/>
  <c r="K987" i="7"/>
  <c r="K986" i="7"/>
  <c r="K985" i="7"/>
  <c r="K984" i="7"/>
  <c r="K983" i="7"/>
  <c r="K982" i="7"/>
  <c r="K981" i="7"/>
  <c r="K980" i="7"/>
  <c r="K979" i="7"/>
  <c r="K978" i="7"/>
  <c r="K977" i="7"/>
  <c r="K976" i="7"/>
  <c r="K975" i="7"/>
  <c r="K974" i="7"/>
  <c r="K973" i="7"/>
  <c r="K972" i="7"/>
  <c r="K971" i="7"/>
  <c r="K970" i="7"/>
  <c r="K969" i="7"/>
  <c r="K968" i="7"/>
  <c r="K967" i="7"/>
  <c r="K966" i="7"/>
  <c r="K965" i="7"/>
  <c r="K964" i="7"/>
  <c r="K963" i="7"/>
  <c r="K962" i="7"/>
  <c r="K961" i="7"/>
  <c r="K960" i="7"/>
  <c r="K959" i="7"/>
  <c r="K958" i="7"/>
  <c r="K957" i="7"/>
  <c r="K956" i="7"/>
  <c r="K955" i="7"/>
  <c r="K954" i="7"/>
  <c r="K953" i="7"/>
  <c r="K952" i="7"/>
  <c r="K951" i="7"/>
  <c r="K950" i="7"/>
  <c r="K949" i="7"/>
  <c r="K948" i="7"/>
  <c r="K947" i="7"/>
  <c r="K946" i="7"/>
  <c r="K945" i="7"/>
  <c r="K944" i="7"/>
  <c r="K943" i="7"/>
  <c r="K942" i="7"/>
  <c r="K941" i="7"/>
  <c r="K940" i="7"/>
  <c r="K939" i="7"/>
  <c r="K938" i="7"/>
  <c r="K937" i="7"/>
  <c r="K936" i="7"/>
  <c r="K935" i="7"/>
  <c r="K934" i="7"/>
  <c r="K933" i="7"/>
  <c r="K932" i="7"/>
  <c r="K931" i="7"/>
  <c r="K930" i="7"/>
  <c r="K929" i="7"/>
  <c r="K928" i="7"/>
  <c r="K927" i="7"/>
  <c r="K926" i="7"/>
  <c r="K925" i="7"/>
  <c r="K924" i="7"/>
  <c r="K923" i="7"/>
  <c r="K922" i="7"/>
  <c r="K921" i="7"/>
  <c r="K920" i="7"/>
  <c r="K919" i="7"/>
  <c r="K918" i="7"/>
  <c r="K917" i="7"/>
  <c r="K916" i="7"/>
  <c r="K915" i="7"/>
  <c r="K914" i="7"/>
  <c r="K913" i="7"/>
  <c r="K912" i="7"/>
  <c r="K911" i="7"/>
  <c r="K910" i="7"/>
  <c r="K909" i="7"/>
  <c r="K908" i="7"/>
  <c r="K907" i="7"/>
  <c r="K906" i="7"/>
  <c r="K905" i="7"/>
  <c r="K904" i="7"/>
  <c r="K903" i="7"/>
  <c r="K902" i="7"/>
  <c r="K901" i="7"/>
  <c r="K900" i="7"/>
  <c r="K899" i="7"/>
  <c r="K898" i="7"/>
  <c r="K897" i="7"/>
  <c r="K896" i="7"/>
  <c r="K895" i="7"/>
  <c r="K894" i="7"/>
  <c r="K893" i="7"/>
  <c r="K892" i="7"/>
  <c r="K891" i="7"/>
  <c r="K890" i="7"/>
  <c r="K889" i="7"/>
  <c r="K888" i="7"/>
  <c r="K887" i="7"/>
  <c r="K886" i="7"/>
  <c r="K885" i="7"/>
  <c r="K884" i="7"/>
  <c r="K883" i="7"/>
  <c r="K882" i="7"/>
  <c r="K881" i="7"/>
  <c r="K880" i="7"/>
  <c r="K879" i="7"/>
  <c r="K878" i="7"/>
  <c r="K877" i="7"/>
  <c r="K876" i="7"/>
  <c r="K875" i="7"/>
  <c r="K874" i="7"/>
  <c r="K873" i="7"/>
  <c r="K872" i="7"/>
  <c r="K871" i="7"/>
  <c r="K870" i="7"/>
  <c r="K869" i="7"/>
  <c r="K868" i="7"/>
  <c r="K867" i="7"/>
  <c r="K866" i="7"/>
  <c r="K865" i="7"/>
  <c r="K864" i="7"/>
  <c r="K863" i="7"/>
  <c r="K862" i="7"/>
  <c r="K861" i="7"/>
  <c r="K860" i="7"/>
  <c r="K859" i="7"/>
  <c r="K858" i="7"/>
  <c r="K857" i="7"/>
  <c r="K856" i="7"/>
  <c r="K855" i="7"/>
  <c r="K854" i="7"/>
  <c r="K853" i="7"/>
  <c r="K852" i="7"/>
  <c r="K851" i="7"/>
  <c r="K850" i="7"/>
  <c r="K849" i="7"/>
  <c r="K848" i="7"/>
  <c r="K847" i="7"/>
  <c r="K846" i="7"/>
  <c r="K845" i="7"/>
  <c r="K844" i="7"/>
  <c r="K843" i="7"/>
  <c r="K842" i="7"/>
  <c r="K841" i="7"/>
  <c r="K840" i="7"/>
  <c r="K839"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93" i="7"/>
  <c r="K792" i="7"/>
  <c r="K791" i="7"/>
  <c r="K790" i="7"/>
  <c r="K789" i="7"/>
  <c r="K788" i="7"/>
  <c r="K787" i="7"/>
  <c r="K786" i="7"/>
  <c r="K785" i="7"/>
  <c r="K784" i="7"/>
  <c r="K783" i="7"/>
  <c r="K782" i="7"/>
  <c r="K781" i="7"/>
  <c r="K780" i="7"/>
  <c r="K779" i="7"/>
  <c r="K778" i="7"/>
  <c r="K777" i="7"/>
  <c r="K776" i="7"/>
  <c r="K775" i="7"/>
  <c r="K774" i="7"/>
  <c r="K773" i="7"/>
  <c r="K772" i="7"/>
  <c r="K771" i="7"/>
  <c r="K770" i="7"/>
  <c r="K769" i="7"/>
  <c r="K768" i="7"/>
  <c r="K767" i="7"/>
  <c r="K766" i="7"/>
  <c r="K765" i="7"/>
  <c r="K764" i="7"/>
  <c r="K763" i="7"/>
  <c r="K762" i="7"/>
  <c r="K761" i="7"/>
  <c r="K760" i="7"/>
  <c r="K759" i="7"/>
  <c r="K758" i="7"/>
  <c r="K757" i="7"/>
  <c r="K756" i="7"/>
  <c r="K755" i="7"/>
  <c r="K754" i="7"/>
  <c r="K753" i="7"/>
  <c r="K752" i="7"/>
  <c r="K751" i="7"/>
  <c r="K750" i="7"/>
  <c r="K749" i="7"/>
  <c r="K748" i="7"/>
  <c r="K747" i="7"/>
  <c r="K746" i="7"/>
  <c r="K745" i="7"/>
  <c r="K744" i="7"/>
  <c r="K743" i="7"/>
  <c r="K742" i="7"/>
  <c r="K741" i="7"/>
  <c r="K740" i="7"/>
  <c r="K739" i="7"/>
  <c r="K738" i="7"/>
  <c r="K737" i="7"/>
  <c r="K736" i="7"/>
  <c r="K735" i="7"/>
  <c r="K734" i="7"/>
  <c r="K733" i="7"/>
  <c r="K732" i="7"/>
  <c r="K731" i="7"/>
  <c r="K730" i="7"/>
  <c r="K729" i="7"/>
  <c r="K728" i="7"/>
  <c r="K727" i="7"/>
  <c r="K726" i="7"/>
  <c r="K725" i="7"/>
  <c r="K724" i="7"/>
  <c r="K723" i="7"/>
  <c r="K722" i="7"/>
  <c r="K721" i="7"/>
  <c r="K720" i="7"/>
  <c r="K719" i="7"/>
  <c r="K718" i="7"/>
  <c r="K717" i="7"/>
  <c r="K716" i="7"/>
  <c r="K715" i="7"/>
  <c r="K714" i="7"/>
  <c r="K713" i="7"/>
  <c r="K712" i="7"/>
  <c r="K711" i="7"/>
  <c r="K710" i="7"/>
  <c r="K709" i="7"/>
  <c r="K708" i="7"/>
  <c r="K707" i="7"/>
  <c r="K706" i="7"/>
  <c r="K705" i="7"/>
  <c r="K704" i="7"/>
  <c r="K703" i="7"/>
  <c r="K702" i="7"/>
  <c r="K701" i="7"/>
  <c r="K700" i="7"/>
  <c r="K699" i="7"/>
  <c r="K698" i="7"/>
  <c r="K697" i="7"/>
  <c r="K696" i="7"/>
  <c r="K695" i="7"/>
  <c r="K694" i="7"/>
  <c r="K693" i="7"/>
  <c r="K692" i="7"/>
  <c r="K691" i="7"/>
  <c r="K690" i="7"/>
  <c r="K689" i="7"/>
  <c r="K688" i="7"/>
  <c r="K687" i="7"/>
  <c r="K686" i="7"/>
  <c r="K685" i="7"/>
  <c r="K684" i="7"/>
  <c r="K683" i="7"/>
  <c r="K682" i="7"/>
  <c r="K681" i="7"/>
  <c r="K680" i="7"/>
  <c r="K679" i="7"/>
  <c r="K678" i="7"/>
  <c r="K677" i="7"/>
  <c r="K676" i="7"/>
  <c r="K675" i="7"/>
  <c r="K674" i="7"/>
  <c r="K673" i="7"/>
  <c r="K672" i="7"/>
  <c r="K671" i="7"/>
  <c r="K670" i="7"/>
  <c r="K669" i="7"/>
  <c r="K668" i="7"/>
  <c r="K667" i="7"/>
  <c r="K666" i="7"/>
  <c r="K665" i="7"/>
  <c r="K664" i="7"/>
  <c r="K663" i="7"/>
  <c r="K662" i="7"/>
  <c r="K661" i="7"/>
  <c r="K660" i="7"/>
  <c r="K659" i="7"/>
  <c r="K658" i="7"/>
  <c r="K657" i="7"/>
  <c r="K656" i="7"/>
  <c r="K655" i="7"/>
  <c r="K654" i="7"/>
  <c r="K653" i="7"/>
  <c r="K652" i="7"/>
  <c r="K651" i="7"/>
  <c r="K650" i="7"/>
  <c r="K649" i="7"/>
  <c r="K648" i="7"/>
  <c r="K647" i="7"/>
  <c r="K646" i="7"/>
  <c r="K645" i="7"/>
  <c r="K644" i="7"/>
  <c r="K643" i="7"/>
  <c r="K642" i="7"/>
  <c r="K641" i="7"/>
  <c r="K640" i="7"/>
  <c r="K639" i="7"/>
  <c r="K638" i="7"/>
  <c r="K637" i="7"/>
  <c r="K636" i="7"/>
  <c r="K635" i="7"/>
  <c r="K634" i="7"/>
  <c r="K633" i="7"/>
  <c r="K632" i="7"/>
  <c r="K631" i="7"/>
  <c r="K630" i="7"/>
  <c r="K629" i="7"/>
  <c r="K628" i="7"/>
  <c r="K627" i="7"/>
  <c r="K626" i="7"/>
  <c r="K625" i="7"/>
  <c r="K624" i="7"/>
  <c r="K623" i="7"/>
  <c r="K622" i="7"/>
  <c r="K621" i="7"/>
  <c r="K620" i="7"/>
  <c r="K619" i="7"/>
  <c r="K618"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91" i="7"/>
  <c r="K590" i="7"/>
  <c r="K589" i="7"/>
  <c r="K588" i="7"/>
  <c r="K587" i="7"/>
  <c r="K586" i="7"/>
  <c r="K585" i="7"/>
  <c r="K584" i="7"/>
  <c r="K583" i="7"/>
  <c r="K582" i="7"/>
  <c r="K581" i="7"/>
  <c r="K580" i="7"/>
  <c r="K579" i="7"/>
  <c r="K578" i="7"/>
  <c r="K577" i="7"/>
  <c r="K576" i="7"/>
  <c r="K575" i="7"/>
  <c r="K574" i="7"/>
  <c r="K573" i="7"/>
  <c r="K572" i="7"/>
  <c r="K571" i="7"/>
  <c r="K570" i="7"/>
  <c r="K569" i="7"/>
  <c r="K568" i="7"/>
  <c r="K567" i="7"/>
  <c r="K566" i="7"/>
  <c r="K565" i="7"/>
  <c r="K564" i="7"/>
  <c r="K563" i="7"/>
  <c r="K562" i="7"/>
  <c r="K561" i="7"/>
  <c r="K560" i="7"/>
  <c r="K559" i="7"/>
  <c r="K558" i="7"/>
  <c r="K557" i="7"/>
  <c r="K556" i="7"/>
  <c r="K555" i="7"/>
  <c r="K554" i="7"/>
  <c r="K553" i="7"/>
  <c r="K552" i="7"/>
  <c r="K551" i="7"/>
  <c r="K550" i="7"/>
  <c r="K549" i="7"/>
  <c r="K548" i="7"/>
  <c r="K547" i="7"/>
  <c r="K546" i="7"/>
  <c r="K545" i="7"/>
  <c r="K544" i="7"/>
  <c r="K543" i="7"/>
  <c r="K542" i="7"/>
  <c r="K541" i="7"/>
  <c r="K540" i="7"/>
  <c r="K539" i="7"/>
  <c r="K538" i="7"/>
  <c r="K537" i="7"/>
  <c r="K536" i="7"/>
  <c r="K535" i="7"/>
  <c r="K534" i="7"/>
  <c r="K533" i="7"/>
  <c r="K532" i="7"/>
  <c r="K531" i="7"/>
  <c r="K530" i="7"/>
  <c r="K529" i="7"/>
  <c r="K528" i="7"/>
  <c r="K527" i="7"/>
  <c r="K526" i="7"/>
  <c r="K525" i="7"/>
  <c r="K524" i="7"/>
  <c r="K523" i="7"/>
  <c r="K522" i="7"/>
  <c r="K521" i="7"/>
  <c r="K520" i="7"/>
  <c r="K519" i="7"/>
  <c r="K518" i="7"/>
  <c r="K517" i="7"/>
  <c r="K516" i="7"/>
  <c r="K515" i="7"/>
  <c r="K514" i="7"/>
  <c r="K513" i="7"/>
  <c r="K512" i="7"/>
  <c r="K511" i="7"/>
  <c r="K510" i="7"/>
  <c r="K509" i="7"/>
  <c r="K508" i="7"/>
  <c r="K507" i="7"/>
  <c r="K506" i="7"/>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5" i="7"/>
  <c r="K14" i="7"/>
  <c r="K13" i="7"/>
  <c r="K12" i="7"/>
  <c r="K11" i="7"/>
  <c r="K10" i="7"/>
  <c r="K9" i="7"/>
  <c r="K8" i="7"/>
  <c r="K7" i="7"/>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K1936" i="8"/>
  <c r="K1935" i="8"/>
  <c r="K1934" i="8"/>
  <c r="K1933" i="8"/>
  <c r="K1932" i="8"/>
  <c r="K1931" i="8"/>
  <c r="K1930" i="8"/>
  <c r="K1929" i="8"/>
  <c r="K1928" i="8"/>
  <c r="K1927" i="8"/>
  <c r="K1926" i="8"/>
  <c r="K1925" i="8"/>
  <c r="K1924" i="8"/>
  <c r="K1923" i="8"/>
  <c r="K1922" i="8"/>
  <c r="K1921" i="8"/>
  <c r="K1920" i="8"/>
  <c r="K1919" i="8"/>
  <c r="K1918" i="8"/>
  <c r="K1917" i="8"/>
  <c r="K1916" i="8"/>
  <c r="K1915" i="8"/>
  <c r="K1914" i="8"/>
  <c r="K1913" i="8"/>
  <c r="K1912" i="8"/>
  <c r="K1911" i="8"/>
  <c r="K1910" i="8"/>
  <c r="K1909" i="8"/>
  <c r="K1908" i="8"/>
  <c r="K1907" i="8"/>
  <c r="K1906" i="8"/>
  <c r="K1905" i="8"/>
  <c r="K1904" i="8"/>
  <c r="K1903" i="8"/>
  <c r="K1902" i="8"/>
  <c r="K1901" i="8"/>
  <c r="K1900" i="8"/>
  <c r="K1899" i="8"/>
  <c r="K1898" i="8"/>
  <c r="K1897" i="8"/>
  <c r="K1896" i="8"/>
  <c r="K1895" i="8"/>
  <c r="K1894" i="8"/>
  <c r="K1893" i="8"/>
  <c r="K1892" i="8"/>
  <c r="K1891" i="8"/>
  <c r="K1890" i="8"/>
  <c r="K1889" i="8"/>
  <c r="K1888" i="8"/>
  <c r="K1887" i="8"/>
  <c r="K1886" i="8"/>
  <c r="K1885" i="8"/>
  <c r="K1884" i="8"/>
  <c r="K1883" i="8"/>
  <c r="K1882" i="8"/>
  <c r="K1881" i="8"/>
  <c r="K1880" i="8"/>
  <c r="K1879" i="8"/>
  <c r="K1878" i="8"/>
  <c r="K1877" i="8"/>
  <c r="K1876" i="8"/>
  <c r="K1875" i="8"/>
  <c r="K1874" i="8"/>
  <c r="K1873" i="8"/>
  <c r="K1872" i="8"/>
  <c r="K1871" i="8"/>
  <c r="K1870" i="8"/>
  <c r="K1869" i="8"/>
  <c r="K1868" i="8"/>
  <c r="K1867" i="8"/>
  <c r="K1866" i="8"/>
  <c r="K1865" i="8"/>
  <c r="K1864" i="8"/>
  <c r="K1863" i="8"/>
  <c r="K1862" i="8"/>
  <c r="K1861" i="8"/>
  <c r="K1860" i="8"/>
  <c r="K1859" i="8"/>
  <c r="K1858" i="8"/>
  <c r="K1857" i="8"/>
  <c r="K1856" i="8"/>
  <c r="K1855" i="8"/>
  <c r="K1854" i="8"/>
  <c r="K1853" i="8"/>
  <c r="K1852" i="8"/>
  <c r="K1851" i="8"/>
  <c r="K1850" i="8"/>
  <c r="K1849" i="8"/>
  <c r="K1848" i="8"/>
  <c r="K1847" i="8"/>
  <c r="K1846" i="8"/>
  <c r="K1845" i="8"/>
  <c r="K1844" i="8"/>
  <c r="K1843" i="8"/>
  <c r="K1842" i="8"/>
  <c r="K1841" i="8"/>
  <c r="K1840" i="8"/>
  <c r="K1839" i="8"/>
  <c r="K1838" i="8"/>
  <c r="K1837" i="8"/>
  <c r="K1836" i="8"/>
  <c r="K1835" i="8"/>
  <c r="K1834" i="8"/>
  <c r="K1833" i="8"/>
  <c r="K1832" i="8"/>
  <c r="K1831" i="8"/>
  <c r="K1830" i="8"/>
  <c r="K1829" i="8"/>
  <c r="K1828" i="8"/>
  <c r="K1827" i="8"/>
  <c r="K1826" i="8"/>
  <c r="K1825" i="8"/>
  <c r="K1824" i="8"/>
  <c r="K1823" i="8"/>
  <c r="K1822" i="8"/>
  <c r="K1821" i="8"/>
  <c r="K1820" i="8"/>
  <c r="K1819" i="8"/>
  <c r="K1818" i="8"/>
  <c r="K1817" i="8"/>
  <c r="K1816" i="8"/>
  <c r="K1815" i="8"/>
  <c r="K1814" i="8"/>
  <c r="K1813" i="8"/>
  <c r="K1812" i="8"/>
  <c r="K1811" i="8"/>
  <c r="K1810" i="8"/>
  <c r="K1809" i="8"/>
  <c r="K1808" i="8"/>
  <c r="K1807" i="8"/>
  <c r="K1806" i="8"/>
  <c r="K1805" i="8"/>
  <c r="K1804" i="8"/>
  <c r="K1803" i="8"/>
  <c r="K1802" i="8"/>
  <c r="K1801" i="8"/>
  <c r="K1800" i="8"/>
  <c r="K1799" i="8"/>
  <c r="K1798" i="8"/>
  <c r="K1797" i="8"/>
  <c r="K1796" i="8"/>
  <c r="K1795" i="8"/>
  <c r="K1794" i="8"/>
  <c r="K1793" i="8"/>
  <c r="K1792" i="8"/>
  <c r="K1791" i="8"/>
  <c r="K1790" i="8"/>
  <c r="K1789" i="8"/>
  <c r="K1788" i="8"/>
  <c r="K1787" i="8"/>
  <c r="K1786" i="8"/>
  <c r="K1785" i="8"/>
  <c r="K1784" i="8"/>
  <c r="K1783" i="8"/>
  <c r="K1782" i="8"/>
  <c r="K1781" i="8"/>
  <c r="K1780" i="8"/>
  <c r="K1779" i="8"/>
  <c r="K1778" i="8"/>
  <c r="K1777" i="8"/>
  <c r="K1776" i="8"/>
  <c r="K1775" i="8"/>
  <c r="K1774" i="8"/>
  <c r="K1773" i="8"/>
  <c r="K1772" i="8"/>
  <c r="K1771" i="8"/>
  <c r="K1770" i="8"/>
  <c r="K1769" i="8"/>
  <c r="K1768" i="8"/>
  <c r="K1767" i="8"/>
  <c r="K1766" i="8"/>
  <c r="K1765" i="8"/>
  <c r="K1764" i="8"/>
  <c r="K1763" i="8"/>
  <c r="K1762" i="8"/>
  <c r="K1761" i="8"/>
  <c r="K1760" i="8"/>
  <c r="K1759" i="8"/>
  <c r="K1758" i="8"/>
  <c r="K1757" i="8"/>
  <c r="K1756" i="8"/>
  <c r="K1755" i="8"/>
  <c r="K1754" i="8"/>
  <c r="K1753" i="8"/>
  <c r="K1752" i="8"/>
  <c r="K1751" i="8"/>
  <c r="K1750" i="8"/>
  <c r="K1749" i="8"/>
  <c r="K1748" i="8"/>
  <c r="K1747" i="8"/>
  <c r="K1746" i="8"/>
  <c r="K1745" i="8"/>
  <c r="K1744" i="8"/>
  <c r="K1743" i="8"/>
  <c r="K1742" i="8"/>
  <c r="K1741" i="8"/>
  <c r="K1740" i="8"/>
  <c r="K1739" i="8"/>
  <c r="K1738" i="8"/>
  <c r="K1737" i="8"/>
  <c r="K1736" i="8"/>
  <c r="K1735" i="8"/>
  <c r="K1734" i="8"/>
  <c r="K1733" i="8"/>
  <c r="K1732" i="8"/>
  <c r="K1731" i="8"/>
  <c r="K1730" i="8"/>
  <c r="K1729" i="8"/>
  <c r="K1728" i="8"/>
  <c r="K1727" i="8"/>
  <c r="K1726" i="8"/>
  <c r="K1725" i="8"/>
  <c r="K1724" i="8"/>
  <c r="K1723" i="8"/>
  <c r="K1722" i="8"/>
  <c r="K1721" i="8"/>
  <c r="K1720" i="8"/>
  <c r="K1719" i="8"/>
  <c r="K1718" i="8"/>
  <c r="K1717" i="8"/>
  <c r="K1716" i="8"/>
  <c r="K1715" i="8"/>
  <c r="K1714" i="8"/>
  <c r="K1713" i="8"/>
  <c r="K1712" i="8"/>
  <c r="K1711" i="8"/>
  <c r="K1710" i="8"/>
  <c r="K1709" i="8"/>
  <c r="K1708" i="8"/>
  <c r="K1707" i="8"/>
  <c r="K1706" i="8"/>
  <c r="K1705" i="8"/>
  <c r="K1704" i="8"/>
  <c r="K1703" i="8"/>
  <c r="K1702" i="8"/>
  <c r="K1701" i="8"/>
  <c r="K1700" i="8"/>
  <c r="K1699" i="8"/>
  <c r="K1698" i="8"/>
  <c r="K1697" i="8"/>
  <c r="K1696" i="8"/>
  <c r="K1695" i="8"/>
  <c r="K1694" i="8"/>
  <c r="K1693" i="8"/>
  <c r="K1692" i="8"/>
  <c r="K1691" i="8"/>
  <c r="K1690" i="8"/>
  <c r="K1689" i="8"/>
  <c r="K1688" i="8"/>
  <c r="K1687" i="8"/>
  <c r="K1686" i="8"/>
  <c r="K1685" i="8"/>
  <c r="K1684" i="8"/>
  <c r="K1683" i="8"/>
  <c r="K1682" i="8"/>
  <c r="K1681" i="8"/>
  <c r="K1680" i="8"/>
  <c r="K1679" i="8"/>
  <c r="K1678" i="8"/>
  <c r="K1677" i="8"/>
  <c r="K1676" i="8"/>
  <c r="K1675" i="8"/>
  <c r="K1674" i="8"/>
  <c r="K1673" i="8"/>
  <c r="K1672" i="8"/>
  <c r="K1671" i="8"/>
  <c r="K1670" i="8"/>
  <c r="K1669" i="8"/>
  <c r="K1668" i="8"/>
  <c r="K1667" i="8"/>
  <c r="K1666" i="8"/>
  <c r="K1665" i="8"/>
  <c r="K1664" i="8"/>
  <c r="K1663" i="8"/>
  <c r="K1662" i="8"/>
  <c r="K1661" i="8"/>
  <c r="K1660" i="8"/>
  <c r="K1659" i="8"/>
  <c r="K1658" i="8"/>
  <c r="K1657" i="8"/>
  <c r="K1656" i="8"/>
  <c r="K1655" i="8"/>
  <c r="K1654" i="8"/>
  <c r="K1653" i="8"/>
  <c r="K1652" i="8"/>
  <c r="K1651" i="8"/>
  <c r="K1650" i="8"/>
  <c r="K1649" i="8"/>
  <c r="K1648" i="8"/>
  <c r="K1647" i="8"/>
  <c r="K1646" i="8"/>
  <c r="K1645" i="8"/>
  <c r="K1644" i="8"/>
  <c r="K1643" i="8"/>
  <c r="K1642" i="8"/>
  <c r="K1641" i="8"/>
  <c r="K1640" i="8"/>
  <c r="K1639" i="8"/>
  <c r="K1638" i="8"/>
  <c r="K1637" i="8"/>
  <c r="K1636" i="8"/>
  <c r="K1635" i="8"/>
  <c r="K1634" i="8"/>
  <c r="K1633" i="8"/>
  <c r="K1632" i="8"/>
  <c r="K1631" i="8"/>
  <c r="K1630" i="8"/>
  <c r="K1629" i="8"/>
  <c r="K1628" i="8"/>
  <c r="K1627" i="8"/>
  <c r="K1626" i="8"/>
  <c r="K1625" i="8"/>
  <c r="K1624" i="8"/>
  <c r="K1623" i="8"/>
  <c r="K1622" i="8"/>
  <c r="K1621" i="8"/>
  <c r="K1620" i="8"/>
  <c r="K1619" i="8"/>
  <c r="K1618" i="8"/>
  <c r="K1617" i="8"/>
  <c r="K1616" i="8"/>
  <c r="K1615" i="8"/>
  <c r="K1614" i="8"/>
  <c r="K1613" i="8"/>
  <c r="K1612" i="8"/>
  <c r="K1611" i="8"/>
  <c r="K1610" i="8"/>
  <c r="K1609" i="8"/>
  <c r="K1608" i="8"/>
  <c r="K1607" i="8"/>
  <c r="K1606" i="8"/>
  <c r="K1605" i="8"/>
  <c r="K1604" i="8"/>
  <c r="K1603" i="8"/>
  <c r="K1602" i="8"/>
  <c r="K1601" i="8"/>
  <c r="K1600" i="8"/>
  <c r="K1599" i="8"/>
  <c r="K1598" i="8"/>
  <c r="K1597" i="8"/>
  <c r="K1596" i="8"/>
  <c r="K1595" i="8"/>
  <c r="K1594" i="8"/>
  <c r="K1593" i="8"/>
  <c r="K1592" i="8"/>
  <c r="K1591" i="8"/>
  <c r="K1590" i="8"/>
  <c r="K1589" i="8"/>
  <c r="K1588" i="8"/>
  <c r="K1587" i="8"/>
  <c r="K1586" i="8"/>
  <c r="K1585" i="8"/>
  <c r="K1584" i="8"/>
  <c r="K1583" i="8"/>
  <c r="K1582" i="8"/>
  <c r="K1581" i="8"/>
  <c r="K1580" i="8"/>
  <c r="K1579" i="8"/>
  <c r="K1578" i="8"/>
  <c r="K1577" i="8"/>
  <c r="K1576" i="8"/>
  <c r="K1575" i="8"/>
  <c r="K1574" i="8"/>
  <c r="K1573" i="8"/>
  <c r="K1572" i="8"/>
  <c r="K1571" i="8"/>
  <c r="K1570" i="8"/>
  <c r="K1569" i="8"/>
  <c r="K1568" i="8"/>
  <c r="K1567" i="8"/>
  <c r="K1566" i="8"/>
  <c r="K1565" i="8"/>
  <c r="K1564" i="8"/>
  <c r="K1563" i="8"/>
  <c r="K1562" i="8"/>
  <c r="K1561" i="8"/>
  <c r="K1560" i="8"/>
  <c r="K1559" i="8"/>
  <c r="K1558" i="8"/>
  <c r="K1557" i="8"/>
  <c r="K1556" i="8"/>
  <c r="K1555" i="8"/>
  <c r="K1554" i="8"/>
  <c r="K1553" i="8"/>
  <c r="K1552" i="8"/>
  <c r="K1551" i="8"/>
  <c r="K1550" i="8"/>
  <c r="K1549" i="8"/>
  <c r="K1548" i="8"/>
  <c r="K1547" i="8"/>
  <c r="K1546" i="8"/>
  <c r="K1545" i="8"/>
  <c r="K1544" i="8"/>
  <c r="K1543" i="8"/>
  <c r="K1542" i="8"/>
  <c r="K1541" i="8"/>
  <c r="K1540" i="8"/>
  <c r="K1539" i="8"/>
  <c r="K1538" i="8"/>
  <c r="K1537" i="8"/>
  <c r="K1536" i="8"/>
  <c r="K1535" i="8"/>
  <c r="K1534" i="8"/>
  <c r="K1533" i="8"/>
  <c r="K1532" i="8"/>
  <c r="K1531" i="8"/>
  <c r="K1530" i="8"/>
  <c r="K1529" i="8"/>
  <c r="K1528" i="8"/>
  <c r="K1527" i="8"/>
  <c r="K1526" i="8"/>
  <c r="K1525" i="8"/>
  <c r="K1524" i="8"/>
  <c r="K1523" i="8"/>
  <c r="K1522" i="8"/>
  <c r="K1521" i="8"/>
  <c r="K1520" i="8"/>
  <c r="K1519" i="8"/>
  <c r="K1518" i="8"/>
  <c r="K1517" i="8"/>
  <c r="K1516" i="8"/>
  <c r="K1515" i="8"/>
  <c r="K1514" i="8"/>
  <c r="K1513" i="8"/>
  <c r="K1512" i="8"/>
  <c r="K1511" i="8"/>
  <c r="K1510" i="8"/>
  <c r="K1509" i="8"/>
  <c r="K1508" i="8"/>
  <c r="K1507" i="8"/>
  <c r="K1506" i="8"/>
  <c r="K1505" i="8"/>
  <c r="K1504" i="8"/>
  <c r="K1503" i="8"/>
  <c r="K1502" i="8"/>
  <c r="K1501" i="8"/>
  <c r="K1500" i="8"/>
  <c r="K1499" i="8"/>
  <c r="K1498" i="8"/>
  <c r="K1497" i="8"/>
  <c r="K1496" i="8"/>
  <c r="K1495" i="8"/>
  <c r="K1494" i="8"/>
  <c r="K1493" i="8"/>
  <c r="K1492" i="8"/>
  <c r="K1491" i="8"/>
  <c r="K1490" i="8"/>
  <c r="K1489" i="8"/>
  <c r="K1488" i="8"/>
  <c r="K1487" i="8"/>
  <c r="K1486" i="8"/>
  <c r="K1485" i="8"/>
  <c r="K1484" i="8"/>
  <c r="K1483" i="8"/>
  <c r="K1482" i="8"/>
  <c r="K1481" i="8"/>
  <c r="K1480" i="8"/>
  <c r="K1479" i="8"/>
  <c r="K1478" i="8"/>
  <c r="K1477" i="8"/>
  <c r="K1476" i="8"/>
  <c r="K1475" i="8"/>
  <c r="K1474" i="8"/>
  <c r="K1473" i="8"/>
  <c r="K1472" i="8"/>
  <c r="K1471" i="8"/>
  <c r="K1470" i="8"/>
  <c r="K1469" i="8"/>
  <c r="K1468" i="8"/>
  <c r="K1467" i="8"/>
  <c r="K1466" i="8"/>
  <c r="K1465" i="8"/>
  <c r="K1464" i="8"/>
  <c r="K1463" i="8"/>
  <c r="K1462" i="8"/>
  <c r="K1461" i="8"/>
  <c r="K1460" i="8"/>
  <c r="K1459" i="8"/>
  <c r="K1458" i="8"/>
  <c r="K1457" i="8"/>
  <c r="K1456" i="8"/>
  <c r="K1455" i="8"/>
  <c r="K1454" i="8"/>
  <c r="K1453" i="8"/>
  <c r="K1452" i="8"/>
  <c r="K1451" i="8"/>
  <c r="K1450" i="8"/>
  <c r="K1449" i="8"/>
  <c r="K1448" i="8"/>
  <c r="K1447" i="8"/>
  <c r="K1446" i="8"/>
  <c r="K1445" i="8"/>
  <c r="K1444" i="8"/>
  <c r="K1443" i="8"/>
  <c r="K1442" i="8"/>
  <c r="K1441" i="8"/>
  <c r="K1440" i="8"/>
  <c r="K1439" i="8"/>
  <c r="K1438" i="8"/>
  <c r="K1437" i="8"/>
  <c r="K1436" i="8"/>
  <c r="K1435" i="8"/>
  <c r="K1434" i="8"/>
  <c r="K1433" i="8"/>
  <c r="K1432" i="8"/>
  <c r="K1431" i="8"/>
  <c r="K1430" i="8"/>
  <c r="K1429" i="8"/>
  <c r="K1428" i="8"/>
  <c r="K1427" i="8"/>
  <c r="K1426" i="8"/>
  <c r="K1425" i="8"/>
  <c r="K1424" i="8"/>
  <c r="K1423" i="8"/>
  <c r="K1422" i="8"/>
  <c r="K1421" i="8"/>
  <c r="K1420" i="8"/>
  <c r="K1419" i="8"/>
  <c r="K1418" i="8"/>
  <c r="K1417" i="8"/>
  <c r="K1416" i="8"/>
  <c r="K1415" i="8"/>
  <c r="K1414" i="8"/>
  <c r="K1413" i="8"/>
  <c r="K1412" i="8"/>
  <c r="K1411" i="8"/>
  <c r="K1410" i="8"/>
  <c r="K1409" i="8"/>
  <c r="K1408" i="8"/>
  <c r="K1407" i="8"/>
  <c r="K1406" i="8"/>
  <c r="K1405" i="8"/>
  <c r="K1404" i="8"/>
  <c r="K1403" i="8"/>
  <c r="K1402" i="8"/>
  <c r="K1401" i="8"/>
  <c r="K1400" i="8"/>
  <c r="K1399" i="8"/>
  <c r="K1398" i="8"/>
  <c r="K1397" i="8"/>
  <c r="K1396" i="8"/>
  <c r="K1395" i="8"/>
  <c r="K1394" i="8"/>
  <c r="K1393" i="8"/>
  <c r="K1392" i="8"/>
  <c r="K1391" i="8"/>
  <c r="K1390" i="8"/>
  <c r="K1389" i="8"/>
  <c r="K1388" i="8"/>
  <c r="K1387" i="8"/>
  <c r="K1386" i="8"/>
  <c r="K1385" i="8"/>
  <c r="K1384" i="8"/>
  <c r="K1383" i="8"/>
  <c r="K1382" i="8"/>
  <c r="K1381" i="8"/>
  <c r="K1380" i="8"/>
  <c r="K1379" i="8"/>
  <c r="K1378" i="8"/>
  <c r="K1377" i="8"/>
  <c r="K1376" i="8"/>
  <c r="K1375" i="8"/>
  <c r="K1374" i="8"/>
  <c r="K1373" i="8"/>
  <c r="K1372" i="8"/>
  <c r="K1371" i="8"/>
  <c r="K1370" i="8"/>
  <c r="K1369" i="8"/>
  <c r="K1368" i="8"/>
  <c r="K1367" i="8"/>
  <c r="K1366" i="8"/>
  <c r="K1365" i="8"/>
  <c r="K1364" i="8"/>
  <c r="K1363" i="8"/>
  <c r="K1362" i="8"/>
  <c r="K1361" i="8"/>
  <c r="K1360" i="8"/>
  <c r="K1359" i="8"/>
  <c r="K1358" i="8"/>
  <c r="K1357" i="8"/>
  <c r="K1356" i="8"/>
  <c r="K1355" i="8"/>
  <c r="K1354" i="8"/>
  <c r="K1353" i="8"/>
  <c r="K1352" i="8"/>
  <c r="K1351" i="8"/>
  <c r="K1350" i="8"/>
  <c r="K1349" i="8"/>
  <c r="K1348" i="8"/>
  <c r="K1347" i="8"/>
  <c r="K1346" i="8"/>
  <c r="K1345" i="8"/>
  <c r="K1344" i="8"/>
  <c r="K1343" i="8"/>
  <c r="K1342" i="8"/>
  <c r="K1341" i="8"/>
  <c r="K1340" i="8"/>
  <c r="K1339" i="8"/>
  <c r="K1338" i="8"/>
  <c r="K1337" i="8"/>
  <c r="K1336" i="8"/>
  <c r="K1335" i="8"/>
  <c r="K1334" i="8"/>
  <c r="K1333" i="8"/>
  <c r="K1332" i="8"/>
  <c r="K1331" i="8"/>
  <c r="K1330" i="8"/>
  <c r="K1329" i="8"/>
  <c r="K1328" i="8"/>
  <c r="K1327" i="8"/>
  <c r="K1326" i="8"/>
  <c r="K1325" i="8"/>
  <c r="K1324" i="8"/>
  <c r="K1323" i="8"/>
  <c r="K1322" i="8"/>
  <c r="K1321" i="8"/>
  <c r="K1320" i="8"/>
  <c r="K1319" i="8"/>
  <c r="K1318" i="8"/>
  <c r="K1317" i="8"/>
  <c r="K1316" i="8"/>
  <c r="K1315"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50" i="8"/>
  <c r="K1249" i="8"/>
  <c r="K1248" i="8"/>
  <c r="K1247" i="8"/>
  <c r="K1246" i="8"/>
  <c r="K1245" i="8"/>
  <c r="K1244" i="8"/>
  <c r="K1243" i="8"/>
  <c r="K1242" i="8"/>
  <c r="K1241" i="8"/>
  <c r="K1240" i="8"/>
  <c r="K1239" i="8"/>
  <c r="K1238" i="8"/>
  <c r="K1237" i="8"/>
  <c r="K1236" i="8"/>
  <c r="K1235" i="8"/>
  <c r="K1234" i="8"/>
  <c r="K1233" i="8"/>
  <c r="K1232" i="8"/>
  <c r="K1231" i="8"/>
  <c r="K1230" i="8"/>
  <c r="K1229" i="8"/>
  <c r="K1228" i="8"/>
  <c r="K1227" i="8"/>
  <c r="K1226" i="8"/>
  <c r="K1225" i="8"/>
  <c r="K1224" i="8"/>
  <c r="K1223" i="8"/>
  <c r="K1222" i="8"/>
  <c r="K1221" i="8"/>
  <c r="K1220" i="8"/>
  <c r="K1219" i="8"/>
  <c r="K1218" i="8"/>
  <c r="K1217" i="8"/>
  <c r="K1216" i="8"/>
  <c r="K1215" i="8"/>
  <c r="K1214" i="8"/>
  <c r="K1213" i="8"/>
  <c r="K1212" i="8"/>
  <c r="K1211" i="8"/>
  <c r="K1210" i="8"/>
  <c r="K1209" i="8"/>
  <c r="K1208" i="8"/>
  <c r="K1207" i="8"/>
  <c r="K1206" i="8"/>
  <c r="K1205" i="8"/>
  <c r="K1204" i="8"/>
  <c r="K1203" i="8"/>
  <c r="K1202" i="8"/>
  <c r="K1201" i="8"/>
  <c r="K1200" i="8"/>
  <c r="K1199" i="8"/>
  <c r="K1198" i="8"/>
  <c r="K1197" i="8"/>
  <c r="K1196" i="8"/>
  <c r="K1195" i="8"/>
  <c r="K1194" i="8"/>
  <c r="K1193" i="8"/>
  <c r="K1192" i="8"/>
  <c r="K1191" i="8"/>
  <c r="K1190" i="8"/>
  <c r="K1189" i="8"/>
  <c r="K1188" i="8"/>
  <c r="K1187" i="8"/>
  <c r="K1186" i="8"/>
  <c r="K1185" i="8"/>
  <c r="K1184" i="8"/>
  <c r="K1183" i="8"/>
  <c r="K1182" i="8"/>
  <c r="K1181" i="8"/>
  <c r="K1180" i="8"/>
  <c r="K1179" i="8"/>
  <c r="K1178" i="8"/>
  <c r="K1177" i="8"/>
  <c r="K1176" i="8"/>
  <c r="K1175" i="8"/>
  <c r="K1174" i="8"/>
  <c r="K1173" i="8"/>
  <c r="K1172" i="8"/>
  <c r="K1171" i="8"/>
  <c r="K1170" i="8"/>
  <c r="K1169" i="8"/>
  <c r="K1168" i="8"/>
  <c r="K1167" i="8"/>
  <c r="K1166" i="8"/>
  <c r="K1165" i="8"/>
  <c r="K1164" i="8"/>
  <c r="K1163" i="8"/>
  <c r="K1162" i="8"/>
  <c r="K1161" i="8"/>
  <c r="K1160" i="8"/>
  <c r="K1159" i="8"/>
  <c r="K1158" i="8"/>
  <c r="K1157" i="8"/>
  <c r="K1156" i="8"/>
  <c r="K1155" i="8"/>
  <c r="K1154" i="8"/>
  <c r="K1153" i="8"/>
  <c r="K1152" i="8"/>
  <c r="K1151" i="8"/>
  <c r="K1150" i="8"/>
  <c r="K1149" i="8"/>
  <c r="K1148" i="8"/>
  <c r="K1147" i="8"/>
  <c r="K1146" i="8"/>
  <c r="K1145" i="8"/>
  <c r="K1144" i="8"/>
  <c r="K1143" i="8"/>
  <c r="K1142" i="8"/>
  <c r="K1141" i="8"/>
  <c r="K1140" i="8"/>
  <c r="K1139" i="8"/>
  <c r="K1138" i="8"/>
  <c r="K1137" i="8"/>
  <c r="K1136" i="8"/>
  <c r="K1135" i="8"/>
  <c r="K1134" i="8"/>
  <c r="K1133" i="8"/>
  <c r="K1132" i="8"/>
  <c r="K1131" i="8"/>
  <c r="K1130" i="8"/>
  <c r="K1129" i="8"/>
  <c r="K1128" i="8"/>
  <c r="K1127" i="8"/>
  <c r="K1126" i="8"/>
  <c r="K1125" i="8"/>
  <c r="K1124" i="8"/>
  <c r="K1123" i="8"/>
  <c r="K1122" i="8"/>
  <c r="K1121" i="8"/>
  <c r="K1120" i="8"/>
  <c r="K1119" i="8"/>
  <c r="K1118" i="8"/>
  <c r="K1117" i="8"/>
  <c r="K1116" i="8"/>
  <c r="K1115" i="8"/>
  <c r="K1114" i="8"/>
  <c r="K1113" i="8"/>
  <c r="K1112" i="8"/>
  <c r="K1111" i="8"/>
  <c r="K1110" i="8"/>
  <c r="K1109" i="8"/>
  <c r="K1108" i="8"/>
  <c r="K1107" i="8"/>
  <c r="K1106" i="8"/>
  <c r="K1105" i="8"/>
  <c r="K1104" i="8"/>
  <c r="K1103" i="8"/>
  <c r="K1102" i="8"/>
  <c r="K1101" i="8"/>
  <c r="K1100" i="8"/>
  <c r="K1099" i="8"/>
  <c r="K1098" i="8"/>
  <c r="K1097" i="8"/>
  <c r="K1096" i="8"/>
  <c r="K1095" i="8"/>
  <c r="K1094" i="8"/>
  <c r="K1093" i="8"/>
  <c r="K1092" i="8"/>
  <c r="K1091" i="8"/>
  <c r="K1090" i="8"/>
  <c r="K1089" i="8"/>
  <c r="K1088" i="8"/>
  <c r="K1087" i="8"/>
  <c r="K1086" i="8"/>
  <c r="K1085" i="8"/>
  <c r="K1084" i="8"/>
  <c r="K1083" i="8"/>
  <c r="K1082" i="8"/>
  <c r="K1081" i="8"/>
  <c r="K1080" i="8"/>
  <c r="K1079" i="8"/>
  <c r="K1078" i="8"/>
  <c r="K1077" i="8"/>
  <c r="K1076" i="8"/>
  <c r="K1075" i="8"/>
  <c r="K1074" i="8"/>
  <c r="K1073" i="8"/>
  <c r="K1072" i="8"/>
  <c r="K1071" i="8"/>
  <c r="K1070" i="8"/>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2006" i="9"/>
  <c r="K2005" i="9"/>
  <c r="K2004" i="9"/>
  <c r="K2003" i="9"/>
  <c r="K2002" i="9"/>
  <c r="K2001" i="9"/>
  <c r="K2000" i="9"/>
  <c r="K1999" i="9"/>
  <c r="K1998" i="9"/>
  <c r="K1997" i="9"/>
  <c r="K1996" i="9"/>
  <c r="K1995" i="9"/>
  <c r="K1994" i="9"/>
  <c r="K1993" i="9"/>
  <c r="K1992" i="9"/>
  <c r="K1991" i="9"/>
  <c r="K1990" i="9"/>
  <c r="K1989" i="9"/>
  <c r="K1988" i="9"/>
  <c r="K1987" i="9"/>
  <c r="K1986" i="9"/>
  <c r="K1985" i="9"/>
  <c r="K1984" i="9"/>
  <c r="K1983" i="9"/>
  <c r="K1982" i="9"/>
  <c r="K1981" i="9"/>
  <c r="K1980" i="9"/>
  <c r="K1979" i="9"/>
  <c r="K1978" i="9"/>
  <c r="K1977" i="9"/>
  <c r="K1976" i="9"/>
  <c r="K1975" i="9"/>
  <c r="K1974" i="9"/>
  <c r="K1973" i="9"/>
  <c r="K1972" i="9"/>
  <c r="K1971" i="9"/>
  <c r="K1970" i="9"/>
  <c r="K1969" i="9"/>
  <c r="K1968" i="9"/>
  <c r="K1967" i="9"/>
  <c r="K1966" i="9"/>
  <c r="K1965" i="9"/>
  <c r="K1964" i="9"/>
  <c r="K1963" i="9"/>
  <c r="K1962" i="9"/>
  <c r="K1961" i="9"/>
  <c r="K1960" i="9"/>
  <c r="K1959" i="9"/>
  <c r="K1958" i="9"/>
  <c r="K1957" i="9"/>
  <c r="K1956" i="9"/>
  <c r="K1955" i="9"/>
  <c r="K1954" i="9"/>
  <c r="K1953" i="9"/>
  <c r="K1952" i="9"/>
  <c r="K1951" i="9"/>
  <c r="K1950" i="9"/>
  <c r="K1949" i="9"/>
  <c r="K1948" i="9"/>
  <c r="K1947" i="9"/>
  <c r="K1946" i="9"/>
  <c r="K1945" i="9"/>
  <c r="K1944" i="9"/>
  <c r="K1943" i="9"/>
  <c r="K1942" i="9"/>
  <c r="K1941" i="9"/>
  <c r="K1940" i="9"/>
  <c r="K1939" i="9"/>
  <c r="K1938" i="9"/>
  <c r="K1937" i="9"/>
  <c r="K1936" i="9"/>
  <c r="K1935" i="9"/>
  <c r="K1934" i="9"/>
  <c r="K1933" i="9"/>
  <c r="K1932" i="9"/>
  <c r="K1931"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8" i="9"/>
  <c r="K1897" i="9"/>
  <c r="K1896"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52" i="9"/>
  <c r="K1851" i="9"/>
  <c r="K1850" i="9"/>
  <c r="K1849" i="9"/>
  <c r="K1848" i="9"/>
  <c r="K1847" i="9"/>
  <c r="K1846" i="9"/>
  <c r="K1845" i="9"/>
  <c r="K1844" i="9"/>
  <c r="K1843" i="9"/>
  <c r="K1842" i="9"/>
  <c r="K1841" i="9"/>
  <c r="K1840" i="9"/>
  <c r="K1839" i="9"/>
  <c r="K1838" i="9"/>
  <c r="K1837" i="9"/>
  <c r="K1836" i="9"/>
  <c r="K1835" i="9"/>
  <c r="K1834" i="9"/>
  <c r="K1833" i="9"/>
  <c r="K1832" i="9"/>
  <c r="K1831" i="9"/>
  <c r="K1830" i="9"/>
  <c r="K1829" i="9"/>
  <c r="K1828" i="9"/>
  <c r="K1827" i="9"/>
  <c r="K1826" i="9"/>
  <c r="K1825" i="9"/>
  <c r="K1824" i="9"/>
  <c r="K1823" i="9"/>
  <c r="K1822" i="9"/>
  <c r="K1821" i="9"/>
  <c r="K1820" i="9"/>
  <c r="K1819" i="9"/>
  <c r="K1818" i="9"/>
  <c r="K1817" i="9"/>
  <c r="K1816" i="9"/>
  <c r="K1815" i="9"/>
  <c r="K1814" i="9"/>
  <c r="K1813" i="9"/>
  <c r="K1812" i="9"/>
  <c r="K1811" i="9"/>
  <c r="K1810" i="9"/>
  <c r="K1809" i="9"/>
  <c r="K1808" i="9"/>
  <c r="K1807" i="9"/>
  <c r="K1806" i="9"/>
  <c r="K1805" i="9"/>
  <c r="K1804" i="9"/>
  <c r="K1803" i="9"/>
  <c r="K1802" i="9"/>
  <c r="K1801" i="9"/>
  <c r="K1800" i="9"/>
  <c r="K1799" i="9"/>
  <c r="K1798" i="9"/>
  <c r="K1797" i="9"/>
  <c r="K1796" i="9"/>
  <c r="K1795" i="9"/>
  <c r="K1794" i="9"/>
  <c r="K1793" i="9"/>
  <c r="K1792" i="9"/>
  <c r="K1791" i="9"/>
  <c r="K1790" i="9"/>
  <c r="K1789" i="9"/>
  <c r="K1788" i="9"/>
  <c r="K1787" i="9"/>
  <c r="K1786" i="9"/>
  <c r="K1785" i="9"/>
  <c r="K1784" i="9"/>
  <c r="K1783" i="9"/>
  <c r="K1782" i="9"/>
  <c r="K1781" i="9"/>
  <c r="K1780" i="9"/>
  <c r="K1779" i="9"/>
  <c r="K1778" i="9"/>
  <c r="K1777" i="9"/>
  <c r="K1776" i="9"/>
  <c r="K1775" i="9"/>
  <c r="K1774" i="9"/>
  <c r="K1773" i="9"/>
  <c r="K1772" i="9"/>
  <c r="K1771" i="9"/>
  <c r="K1770" i="9"/>
  <c r="K1769" i="9"/>
  <c r="K1768" i="9"/>
  <c r="K1767" i="9"/>
  <c r="K1766" i="9"/>
  <c r="K1765" i="9"/>
  <c r="K1764" i="9"/>
  <c r="K1763" i="9"/>
  <c r="K1762" i="9"/>
  <c r="K1761" i="9"/>
  <c r="K1760" i="9"/>
  <c r="K1759" i="9"/>
  <c r="K1758" i="9"/>
  <c r="K1757" i="9"/>
  <c r="K1756" i="9"/>
  <c r="K1755" i="9"/>
  <c r="K1754" i="9"/>
  <c r="K1753" i="9"/>
  <c r="K1752" i="9"/>
  <c r="K1751" i="9"/>
  <c r="K1750" i="9"/>
  <c r="K1749" i="9"/>
  <c r="K1748" i="9"/>
  <c r="K1747" i="9"/>
  <c r="K1746" i="9"/>
  <c r="K1745" i="9"/>
  <c r="K1744" i="9"/>
  <c r="K1743" i="9"/>
  <c r="K1742" i="9"/>
  <c r="K1741" i="9"/>
  <c r="K1740" i="9"/>
  <c r="K1739" i="9"/>
  <c r="K1738" i="9"/>
  <c r="K1737" i="9"/>
  <c r="K1736" i="9"/>
  <c r="K1735" i="9"/>
  <c r="K1734" i="9"/>
  <c r="K1733" i="9"/>
  <c r="K1732" i="9"/>
  <c r="K1731" i="9"/>
  <c r="K1730" i="9"/>
  <c r="K1729" i="9"/>
  <c r="K1728" i="9"/>
  <c r="K1727" i="9"/>
  <c r="K1726" i="9"/>
  <c r="K1725" i="9"/>
  <c r="K1724" i="9"/>
  <c r="K1723" i="9"/>
  <c r="K1722" i="9"/>
  <c r="K1721" i="9"/>
  <c r="K1720" i="9"/>
  <c r="K1719" i="9"/>
  <c r="K1718" i="9"/>
  <c r="K1717" i="9"/>
  <c r="K1716" i="9"/>
  <c r="K1715" i="9"/>
  <c r="K1714" i="9"/>
  <c r="K1713" i="9"/>
  <c r="K1712" i="9"/>
  <c r="K1711" i="9"/>
  <c r="K1710" i="9"/>
  <c r="K1709" i="9"/>
  <c r="K1708" i="9"/>
  <c r="K1707" i="9"/>
  <c r="K1706"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2006" i="10"/>
  <c r="K2005" i="10"/>
  <c r="K2004" i="10"/>
  <c r="K2003" i="10"/>
  <c r="K2002" i="10"/>
  <c r="K2001" i="10"/>
  <c r="K2000" i="10"/>
  <c r="K1999" i="10"/>
  <c r="K1998" i="10"/>
  <c r="K1997" i="10"/>
  <c r="K1996" i="10"/>
  <c r="K1995" i="10"/>
  <c r="K1994" i="10"/>
  <c r="K1993" i="10"/>
  <c r="K1992" i="10"/>
  <c r="K1991" i="10"/>
  <c r="K1990" i="10"/>
  <c r="K1989" i="10"/>
  <c r="K1988" i="10"/>
  <c r="K1987" i="10"/>
  <c r="K1986" i="10"/>
  <c r="K1985" i="10"/>
  <c r="K1984" i="10"/>
  <c r="K1983" i="10"/>
  <c r="K1982" i="10"/>
  <c r="K1981" i="10"/>
  <c r="K1980" i="10"/>
  <c r="K1979" i="10"/>
  <c r="K1978" i="10"/>
  <c r="K1977" i="10"/>
  <c r="K1976" i="10"/>
  <c r="K1975" i="10"/>
  <c r="K1974" i="10"/>
  <c r="K1973" i="10"/>
  <c r="K1972" i="10"/>
  <c r="K1971" i="10"/>
  <c r="K1970" i="10"/>
  <c r="K1969" i="10"/>
  <c r="K1968" i="10"/>
  <c r="K1967" i="10"/>
  <c r="K1966" i="10"/>
  <c r="K1965" i="10"/>
  <c r="K1964" i="10"/>
  <c r="K1963" i="10"/>
  <c r="K1962" i="10"/>
  <c r="K1961" i="10"/>
  <c r="K1960" i="10"/>
  <c r="K1959" i="10"/>
  <c r="K1958" i="10"/>
  <c r="K1957" i="10"/>
  <c r="K1956" i="10"/>
  <c r="K1955" i="10"/>
  <c r="K1954" i="10"/>
  <c r="K1953" i="10"/>
  <c r="K1952" i="10"/>
  <c r="K1951" i="10"/>
  <c r="K1950" i="10"/>
  <c r="K1949" i="10"/>
  <c r="K1948" i="10"/>
  <c r="K1947" i="10"/>
  <c r="K1946" i="10"/>
  <c r="K1945" i="10"/>
  <c r="K1944" i="10"/>
  <c r="K1943" i="10"/>
  <c r="K1942" i="10"/>
  <c r="K1941" i="10"/>
  <c r="K1940" i="10"/>
  <c r="K1939" i="10"/>
  <c r="K1938" i="10"/>
  <c r="K1937" i="10"/>
  <c r="K1936" i="10"/>
  <c r="K1935" i="10"/>
  <c r="K1934" i="10"/>
  <c r="K1933" i="10"/>
  <c r="K1932" i="10"/>
  <c r="K1931" i="10"/>
  <c r="K1930" i="10"/>
  <c r="K1929" i="10"/>
  <c r="K1928" i="10"/>
  <c r="K1927" i="10"/>
  <c r="K1926" i="10"/>
  <c r="K1925" i="10"/>
  <c r="K1924" i="10"/>
  <c r="K1923" i="10"/>
  <c r="K1922" i="10"/>
  <c r="K1921" i="10"/>
  <c r="K1920" i="10"/>
  <c r="K1919" i="10"/>
  <c r="K1918" i="10"/>
  <c r="K1917" i="10"/>
  <c r="K1916" i="10"/>
  <c r="K1915" i="10"/>
  <c r="K1914" i="10"/>
  <c r="K1913" i="10"/>
  <c r="K1912" i="10"/>
  <c r="K1911" i="10"/>
  <c r="K1910" i="10"/>
  <c r="K1909" i="10"/>
  <c r="K1908" i="10"/>
  <c r="K1907" i="10"/>
  <c r="K1906" i="10"/>
  <c r="K1905" i="10"/>
  <c r="K1904" i="10"/>
  <c r="K1903" i="10"/>
  <c r="K1902" i="10"/>
  <c r="K1901" i="10"/>
  <c r="K1900" i="10"/>
  <c r="K1899" i="10"/>
  <c r="K1898" i="10"/>
  <c r="K1897" i="10"/>
  <c r="K1896" i="10"/>
  <c r="K1895" i="10"/>
  <c r="K1894" i="10"/>
  <c r="K1893" i="10"/>
  <c r="K1892" i="10"/>
  <c r="K1891" i="10"/>
  <c r="K1890" i="10"/>
  <c r="K1889" i="10"/>
  <c r="K1888" i="10"/>
  <c r="K1887" i="10"/>
  <c r="K1886" i="10"/>
  <c r="K1885" i="10"/>
  <c r="K1884" i="10"/>
  <c r="K1883" i="10"/>
  <c r="K1882" i="10"/>
  <c r="K1881" i="10"/>
  <c r="K1880" i="10"/>
  <c r="K1879" i="10"/>
  <c r="K1878" i="10"/>
  <c r="K1877" i="10"/>
  <c r="K1876" i="10"/>
  <c r="K1875" i="10"/>
  <c r="K1874" i="10"/>
  <c r="K1873" i="10"/>
  <c r="K1872" i="10"/>
  <c r="K1871" i="10"/>
  <c r="K1870" i="10"/>
  <c r="K1869" i="10"/>
  <c r="K1868" i="10"/>
  <c r="K1867" i="10"/>
  <c r="K1866" i="10"/>
  <c r="K1865" i="10"/>
  <c r="K1864" i="10"/>
  <c r="K1863" i="10"/>
  <c r="K1862" i="10"/>
  <c r="K1861" i="10"/>
  <c r="K1860" i="10"/>
  <c r="K1859" i="10"/>
  <c r="K1858" i="10"/>
  <c r="K1857" i="10"/>
  <c r="K1856" i="10"/>
  <c r="K1855" i="10"/>
  <c r="K1854" i="10"/>
  <c r="K1853" i="10"/>
  <c r="K1852" i="10"/>
  <c r="K1851" i="10"/>
  <c r="K1850" i="10"/>
  <c r="K1849" i="10"/>
  <c r="K1848" i="10"/>
  <c r="K1847" i="10"/>
  <c r="K1846" i="10"/>
  <c r="K1845" i="10"/>
  <c r="K1844" i="10"/>
  <c r="K1843" i="10"/>
  <c r="K1842" i="10"/>
  <c r="K1841" i="10"/>
  <c r="K1840" i="10"/>
  <c r="K1839" i="10"/>
  <c r="K1838" i="10"/>
  <c r="K1837" i="10"/>
  <c r="K1836" i="10"/>
  <c r="K1835" i="10"/>
  <c r="K1834" i="10"/>
  <c r="K1833" i="10"/>
  <c r="K1832" i="10"/>
  <c r="K1831" i="10"/>
  <c r="K1830" i="10"/>
  <c r="K1829" i="10"/>
  <c r="K1828" i="10"/>
  <c r="K1827" i="10"/>
  <c r="K1826" i="10"/>
  <c r="K1825" i="10"/>
  <c r="K1824" i="10"/>
  <c r="K1823" i="10"/>
  <c r="K1822" i="10"/>
  <c r="K1821" i="10"/>
  <c r="K1820" i="10"/>
  <c r="K1819" i="10"/>
  <c r="K1818" i="10"/>
  <c r="K1817" i="10"/>
  <c r="K1816" i="10"/>
  <c r="K1815" i="10"/>
  <c r="K1814" i="10"/>
  <c r="K1813" i="10"/>
  <c r="K1812" i="10"/>
  <c r="K1811" i="10"/>
  <c r="K1810" i="10"/>
  <c r="K1809" i="10"/>
  <c r="K1808" i="10"/>
  <c r="K1807" i="10"/>
  <c r="K1806" i="10"/>
  <c r="K1805" i="10"/>
  <c r="K1804" i="10"/>
  <c r="K1803" i="10"/>
  <c r="K1802" i="10"/>
  <c r="K1801" i="10"/>
  <c r="K1800" i="10"/>
  <c r="K1799" i="10"/>
  <c r="K1798" i="10"/>
  <c r="K1797" i="10"/>
  <c r="K1796" i="10"/>
  <c r="K1795" i="10"/>
  <c r="K1794" i="10"/>
  <c r="K1793" i="10"/>
  <c r="K1792" i="10"/>
  <c r="K1791" i="10"/>
  <c r="K1790" i="10"/>
  <c r="K1789" i="10"/>
  <c r="K1788" i="10"/>
  <c r="K1787" i="10"/>
  <c r="K1786" i="10"/>
  <c r="K1785" i="10"/>
  <c r="K1784" i="10"/>
  <c r="K1783" i="10"/>
  <c r="K1782" i="10"/>
  <c r="K1781" i="10"/>
  <c r="K1780" i="10"/>
  <c r="K1779" i="10"/>
  <c r="K1778" i="10"/>
  <c r="K1777" i="10"/>
  <c r="K1776" i="10"/>
  <c r="K1775" i="10"/>
  <c r="K1774" i="10"/>
  <c r="K1773" i="10"/>
  <c r="K1772" i="10"/>
  <c r="K1771" i="10"/>
  <c r="K1770" i="10"/>
  <c r="K1769" i="10"/>
  <c r="K1768" i="10"/>
  <c r="K1767" i="10"/>
  <c r="K1766" i="10"/>
  <c r="K1765" i="10"/>
  <c r="K1764" i="10"/>
  <c r="K1763" i="10"/>
  <c r="K1762" i="10"/>
  <c r="K1761" i="10"/>
  <c r="K1760" i="10"/>
  <c r="K1759" i="10"/>
  <c r="K1758" i="10"/>
  <c r="K1757" i="10"/>
  <c r="K1756" i="10"/>
  <c r="K1755" i="10"/>
  <c r="K1754" i="10"/>
  <c r="K1753" i="10"/>
  <c r="K1752" i="10"/>
  <c r="K1751" i="10"/>
  <c r="K1750" i="10"/>
  <c r="K1749" i="10"/>
  <c r="K1748" i="10"/>
  <c r="K1747" i="10"/>
  <c r="K1746" i="10"/>
  <c r="K1745" i="10"/>
  <c r="K1744" i="10"/>
  <c r="K1743" i="10"/>
  <c r="K1742" i="10"/>
  <c r="K1741" i="10"/>
  <c r="K1740" i="10"/>
  <c r="K1739" i="10"/>
  <c r="K1738" i="10"/>
  <c r="K1737" i="10"/>
  <c r="K1736" i="10"/>
  <c r="K1735" i="10"/>
  <c r="K1734" i="10"/>
  <c r="K1733" i="10"/>
  <c r="K1732" i="10"/>
  <c r="K1731" i="10"/>
  <c r="K1730" i="10"/>
  <c r="K1729" i="10"/>
  <c r="K1728" i="10"/>
  <c r="K1727" i="10"/>
  <c r="K1726" i="10"/>
  <c r="K1725" i="10"/>
  <c r="K1724" i="10"/>
  <c r="K1723" i="10"/>
  <c r="K1722" i="10"/>
  <c r="K1721" i="10"/>
  <c r="K1720" i="10"/>
  <c r="K1719" i="10"/>
  <c r="K1718" i="10"/>
  <c r="K1717" i="10"/>
  <c r="K1716" i="10"/>
  <c r="K1715" i="10"/>
  <c r="K1714" i="10"/>
  <c r="K1713" i="10"/>
  <c r="K1712" i="10"/>
  <c r="K1711" i="10"/>
  <c r="K1710" i="10"/>
  <c r="K1709" i="10"/>
  <c r="K1708" i="10"/>
  <c r="K1707" i="10"/>
  <c r="K1706" i="10"/>
  <c r="K1705" i="10"/>
  <c r="K1704" i="10"/>
  <c r="K1703" i="10"/>
  <c r="K1702" i="10"/>
  <c r="K1701" i="10"/>
  <c r="K1700" i="10"/>
  <c r="K1699" i="10"/>
  <c r="K1698" i="10"/>
  <c r="K1697" i="10"/>
  <c r="K1696" i="10"/>
  <c r="K1695" i="10"/>
  <c r="K1694" i="10"/>
  <c r="K1693" i="10"/>
  <c r="K1692" i="10"/>
  <c r="K1691" i="10"/>
  <c r="K1690" i="10"/>
  <c r="K1689" i="10"/>
  <c r="K1688" i="10"/>
  <c r="K1687" i="10"/>
  <c r="K1686" i="10"/>
  <c r="K1685" i="10"/>
  <c r="K1684" i="10"/>
  <c r="K1683" i="10"/>
  <c r="K1682" i="10"/>
  <c r="K1681" i="10"/>
  <c r="K1680" i="10"/>
  <c r="K1679" i="10"/>
  <c r="K1678" i="10"/>
  <c r="K1677" i="10"/>
  <c r="K1676" i="10"/>
  <c r="K1675" i="10"/>
  <c r="K1674" i="10"/>
  <c r="K1673" i="10"/>
  <c r="K1672" i="10"/>
  <c r="K1671" i="10"/>
  <c r="K1670" i="10"/>
  <c r="K1669" i="10"/>
  <c r="K1668" i="10"/>
  <c r="K1667" i="10"/>
  <c r="K1666" i="10"/>
  <c r="K1665" i="10"/>
  <c r="K1664" i="10"/>
  <c r="K1663" i="10"/>
  <c r="K1662" i="10"/>
  <c r="K1661" i="10"/>
  <c r="K1660" i="10"/>
  <c r="K1659" i="10"/>
  <c r="K1658" i="10"/>
  <c r="K1657" i="10"/>
  <c r="K1656" i="10"/>
  <c r="K1655" i="10"/>
  <c r="K1654" i="10"/>
  <c r="K1653" i="10"/>
  <c r="K1652" i="10"/>
  <c r="K1651" i="10"/>
  <c r="K1650" i="10"/>
  <c r="K1649" i="10"/>
  <c r="K1648" i="10"/>
  <c r="K1647" i="10"/>
  <c r="K1646" i="10"/>
  <c r="K1645" i="10"/>
  <c r="K1644" i="10"/>
  <c r="K1643" i="10"/>
  <c r="K1642" i="10"/>
  <c r="K1641" i="10"/>
  <c r="K1640" i="10"/>
  <c r="K1639" i="10"/>
  <c r="K1638" i="10"/>
  <c r="K1637" i="10"/>
  <c r="K1636" i="10"/>
  <c r="K1635" i="10"/>
  <c r="K1634" i="10"/>
  <c r="K1633" i="10"/>
  <c r="K1632" i="10"/>
  <c r="K1631" i="10"/>
  <c r="K1630" i="10"/>
  <c r="K1629" i="10"/>
  <c r="K1628" i="10"/>
  <c r="K1627" i="10"/>
  <c r="K1626" i="10"/>
  <c r="K1625" i="10"/>
  <c r="K1624" i="10"/>
  <c r="K1623" i="10"/>
  <c r="K1622" i="10"/>
  <c r="K1621" i="10"/>
  <c r="K1620" i="10"/>
  <c r="K1619" i="10"/>
  <c r="K1618" i="10"/>
  <c r="K1617" i="10"/>
  <c r="K1616" i="10"/>
  <c r="K1615" i="10"/>
  <c r="K1614" i="10"/>
  <c r="K1613" i="10"/>
  <c r="K1612" i="10"/>
  <c r="K1611" i="10"/>
  <c r="K1610" i="10"/>
  <c r="K1609" i="10"/>
  <c r="K1608" i="10"/>
  <c r="K1607" i="10"/>
  <c r="K1606" i="10"/>
  <c r="K1605" i="10"/>
  <c r="K1604" i="10"/>
  <c r="K1603" i="10"/>
  <c r="K1602" i="10"/>
  <c r="K1601" i="10"/>
  <c r="K1600" i="10"/>
  <c r="K1599" i="10"/>
  <c r="K1598" i="10"/>
  <c r="K1597" i="10"/>
  <c r="K1596" i="10"/>
  <c r="K1595" i="10"/>
  <c r="K1594" i="10"/>
  <c r="K1593" i="10"/>
  <c r="K1592" i="10"/>
  <c r="K1591" i="10"/>
  <c r="K1590" i="10"/>
  <c r="K1589" i="10"/>
  <c r="K1588" i="10"/>
  <c r="K1587" i="10"/>
  <c r="K1586" i="10"/>
  <c r="K1585" i="10"/>
  <c r="K1584" i="10"/>
  <c r="K1583" i="10"/>
  <c r="K1582" i="10"/>
  <c r="K1581" i="10"/>
  <c r="K1580" i="10"/>
  <c r="K1579" i="10"/>
  <c r="K1578" i="10"/>
  <c r="K1577" i="10"/>
  <c r="K1576" i="10"/>
  <c r="K1575" i="10"/>
  <c r="K1574" i="10"/>
  <c r="K1573" i="10"/>
  <c r="K1572" i="10"/>
  <c r="K1571" i="10"/>
  <c r="K1570" i="10"/>
  <c r="K1569" i="10"/>
  <c r="K1568" i="10"/>
  <c r="K1567" i="10"/>
  <c r="K1566" i="10"/>
  <c r="K1565" i="10"/>
  <c r="K1564" i="10"/>
  <c r="K1563" i="10"/>
  <c r="K1562" i="10"/>
  <c r="K1561" i="10"/>
  <c r="K1560" i="10"/>
  <c r="K1559" i="10"/>
  <c r="K1558" i="10"/>
  <c r="K1557" i="10"/>
  <c r="K1556" i="10"/>
  <c r="K1555" i="10"/>
  <c r="K1554" i="10"/>
  <c r="K1553" i="10"/>
  <c r="K1552" i="10"/>
  <c r="K1551" i="10"/>
  <c r="K1550" i="10"/>
  <c r="K1549" i="10"/>
  <c r="K1548" i="10"/>
  <c r="K1547" i="10"/>
  <c r="K1546" i="10"/>
  <c r="K1545" i="10"/>
  <c r="K1544" i="10"/>
  <c r="K1543" i="10"/>
  <c r="K1542" i="10"/>
  <c r="K1541" i="10"/>
  <c r="K1540" i="10"/>
  <c r="K1539" i="10"/>
  <c r="K1538" i="10"/>
  <c r="K1537" i="10"/>
  <c r="K1536" i="10"/>
  <c r="K1535" i="10"/>
  <c r="K1534" i="10"/>
  <c r="K1533" i="10"/>
  <c r="K1532" i="10"/>
  <c r="K1531" i="10"/>
  <c r="K1530" i="10"/>
  <c r="K1529" i="10"/>
  <c r="K1528" i="10"/>
  <c r="K1527" i="10"/>
  <c r="K1526" i="10"/>
  <c r="K1525" i="10"/>
  <c r="K1524" i="10"/>
  <c r="K1523" i="10"/>
  <c r="K1522" i="10"/>
  <c r="K1521" i="10"/>
  <c r="K1520" i="10"/>
  <c r="K1519" i="10"/>
  <c r="K1518" i="10"/>
  <c r="K1517" i="10"/>
  <c r="K1516" i="10"/>
  <c r="K1515" i="10"/>
  <c r="K1514" i="10"/>
  <c r="K1513" i="10"/>
  <c r="K1512" i="10"/>
  <c r="K1511" i="10"/>
  <c r="K1510" i="10"/>
  <c r="K1509" i="10"/>
  <c r="K1508" i="10"/>
  <c r="K1507" i="10"/>
  <c r="K1506" i="10"/>
  <c r="K1505" i="10"/>
  <c r="K1504" i="10"/>
  <c r="K1503" i="10"/>
  <c r="K1502" i="10"/>
  <c r="K1501" i="10"/>
  <c r="K1500" i="10"/>
  <c r="K1499" i="10"/>
  <c r="K1498" i="10"/>
  <c r="K1497" i="10"/>
  <c r="K1496" i="10"/>
  <c r="K1495" i="10"/>
  <c r="K1494" i="10"/>
  <c r="K1493" i="10"/>
  <c r="K1492" i="10"/>
  <c r="K1491" i="10"/>
  <c r="K1490" i="10"/>
  <c r="K1489" i="10"/>
  <c r="K1488" i="10"/>
  <c r="K1487" i="10"/>
  <c r="K1486" i="10"/>
  <c r="K1485" i="10"/>
  <c r="K1484" i="10"/>
  <c r="K1483" i="10"/>
  <c r="K1482" i="10"/>
  <c r="K1481" i="10"/>
  <c r="K1480" i="10"/>
  <c r="K1479" i="10"/>
  <c r="K1478" i="10"/>
  <c r="K1477" i="10"/>
  <c r="K1476" i="10"/>
  <c r="K1475" i="10"/>
  <c r="K1474" i="10"/>
  <c r="K1473" i="10"/>
  <c r="K1472" i="10"/>
  <c r="K1471" i="10"/>
  <c r="K1470" i="10"/>
  <c r="K1469" i="10"/>
  <c r="K1468" i="10"/>
  <c r="K1467" i="10"/>
  <c r="K1466" i="10"/>
  <c r="K1465" i="10"/>
  <c r="K1464" i="10"/>
  <c r="K1463" i="10"/>
  <c r="K1462" i="10"/>
  <c r="K1461" i="10"/>
  <c r="K1460" i="10"/>
  <c r="K1459" i="10"/>
  <c r="K1458" i="10"/>
  <c r="K1457" i="10"/>
  <c r="K1456" i="10"/>
  <c r="K1455" i="10"/>
  <c r="K1454" i="10"/>
  <c r="K1453" i="10"/>
  <c r="K1452" i="10"/>
  <c r="K1451" i="10"/>
  <c r="K1450" i="10"/>
  <c r="K1449" i="10"/>
  <c r="K1448" i="10"/>
  <c r="K1447" i="10"/>
  <c r="K1446" i="10"/>
  <c r="K1445" i="10"/>
  <c r="K1444" i="10"/>
  <c r="K1443" i="10"/>
  <c r="K1442" i="10"/>
  <c r="K1441" i="10"/>
  <c r="K1440" i="10"/>
  <c r="K1439" i="10"/>
  <c r="K1438" i="10"/>
  <c r="K1437" i="10"/>
  <c r="K1436" i="10"/>
  <c r="K1435" i="10"/>
  <c r="K1434" i="10"/>
  <c r="K1433" i="10"/>
  <c r="K1432" i="10"/>
  <c r="K1431" i="10"/>
  <c r="K1430" i="10"/>
  <c r="K1429" i="10"/>
  <c r="K1428" i="10"/>
  <c r="K1427" i="10"/>
  <c r="K1426" i="10"/>
  <c r="K1425" i="10"/>
  <c r="K1424" i="10"/>
  <c r="K1423" i="10"/>
  <c r="K1422" i="10"/>
  <c r="K1421" i="10"/>
  <c r="K1420" i="10"/>
  <c r="K1419" i="10"/>
  <c r="K1418" i="10"/>
  <c r="K1417" i="10"/>
  <c r="K1416" i="10"/>
  <c r="K1415" i="10"/>
  <c r="K1414" i="10"/>
  <c r="K1413" i="10"/>
  <c r="K1412" i="10"/>
  <c r="K1411" i="10"/>
  <c r="K1410" i="10"/>
  <c r="K1409" i="10"/>
  <c r="K1408" i="10"/>
  <c r="K1407" i="10"/>
  <c r="K1406" i="10"/>
  <c r="K1405" i="10"/>
  <c r="K1404" i="10"/>
  <c r="K1403" i="10"/>
  <c r="K1402" i="10"/>
  <c r="K1401" i="10"/>
  <c r="K1400" i="10"/>
  <c r="K1399" i="10"/>
  <c r="K1398" i="10"/>
  <c r="K1397" i="10"/>
  <c r="K1396" i="10"/>
  <c r="K1395" i="10"/>
  <c r="K1394" i="10"/>
  <c r="K1393" i="10"/>
  <c r="K1392" i="10"/>
  <c r="K1391" i="10"/>
  <c r="K1390" i="10"/>
  <c r="K1389" i="10"/>
  <c r="K1388" i="10"/>
  <c r="K1387" i="10"/>
  <c r="K1386" i="10"/>
  <c r="K1385" i="10"/>
  <c r="K1384" i="10"/>
  <c r="K1383" i="10"/>
  <c r="K1382" i="10"/>
  <c r="K1381" i="10"/>
  <c r="K1380" i="10"/>
  <c r="K1379" i="10"/>
  <c r="K1378" i="10"/>
  <c r="K1377" i="10"/>
  <c r="K1376" i="10"/>
  <c r="K1375" i="10"/>
  <c r="K1374" i="10"/>
  <c r="K1373" i="10"/>
  <c r="K1372" i="10"/>
  <c r="K1371" i="10"/>
  <c r="K1370" i="10"/>
  <c r="K1369" i="10"/>
  <c r="K1368" i="10"/>
  <c r="K1367" i="10"/>
  <c r="K1366" i="10"/>
  <c r="K1365" i="10"/>
  <c r="K1364" i="10"/>
  <c r="K1363" i="10"/>
  <c r="K1362" i="10"/>
  <c r="K1361" i="10"/>
  <c r="K1360" i="10"/>
  <c r="K1359" i="10"/>
  <c r="K1358" i="10"/>
  <c r="K1357" i="10"/>
  <c r="K1356" i="10"/>
  <c r="K1355" i="10"/>
  <c r="K1354" i="10"/>
  <c r="K1353" i="10"/>
  <c r="K1352" i="10"/>
  <c r="K1351" i="10"/>
  <c r="K1350" i="10"/>
  <c r="K1349" i="10"/>
  <c r="K1348" i="10"/>
  <c r="K1347" i="10"/>
  <c r="K1346" i="10"/>
  <c r="K1345" i="10"/>
  <c r="K1344" i="10"/>
  <c r="K1343" i="10"/>
  <c r="K1342" i="10"/>
  <c r="K1341" i="10"/>
  <c r="K1340" i="10"/>
  <c r="K1339" i="10"/>
  <c r="K1338" i="10"/>
  <c r="K1337" i="10"/>
  <c r="K1336" i="10"/>
  <c r="K1335" i="10"/>
  <c r="K1334" i="10"/>
  <c r="K1333" i="10"/>
  <c r="K1332" i="10"/>
  <c r="K1331" i="10"/>
  <c r="K1330" i="10"/>
  <c r="K1329" i="10"/>
  <c r="K1328" i="10"/>
  <c r="K1327" i="10"/>
  <c r="K1326" i="10"/>
  <c r="K1325" i="10"/>
  <c r="K1324" i="10"/>
  <c r="K1323" i="10"/>
  <c r="K1322" i="10"/>
  <c r="K1321" i="10"/>
  <c r="K1320" i="10"/>
  <c r="K1319" i="10"/>
  <c r="K1318" i="10"/>
  <c r="K1317" i="10"/>
  <c r="K1316" i="10"/>
  <c r="K1315" i="10"/>
  <c r="K1314" i="10"/>
  <c r="K1313" i="10"/>
  <c r="K1312" i="10"/>
  <c r="K1311" i="10"/>
  <c r="K1310" i="10"/>
  <c r="K1309" i="10"/>
  <c r="K1308" i="10"/>
  <c r="K1307" i="10"/>
  <c r="K1306" i="10"/>
  <c r="K1305" i="10"/>
  <c r="K1304" i="10"/>
  <c r="K1303" i="10"/>
  <c r="K1302" i="10"/>
  <c r="K1301" i="10"/>
  <c r="K1300" i="10"/>
  <c r="K1299" i="10"/>
  <c r="K1298" i="10"/>
  <c r="K1297" i="10"/>
  <c r="K1296" i="10"/>
  <c r="K1295" i="10"/>
  <c r="K1294" i="10"/>
  <c r="K1293" i="10"/>
  <c r="K1292" i="10"/>
  <c r="K1291" i="10"/>
  <c r="K1290" i="10"/>
  <c r="K1289" i="10"/>
  <c r="K1288" i="10"/>
  <c r="K1287" i="10"/>
  <c r="K1286" i="10"/>
  <c r="K1285" i="10"/>
  <c r="K1284" i="10"/>
  <c r="K1283" i="10"/>
  <c r="K1282" i="10"/>
  <c r="K1281" i="10"/>
  <c r="K1280" i="10"/>
  <c r="K1279" i="10"/>
  <c r="K1278" i="10"/>
  <c r="K1277" i="10"/>
  <c r="K1276" i="10"/>
  <c r="K1275" i="10"/>
  <c r="K1274" i="10"/>
  <c r="K1273" i="10"/>
  <c r="K1272" i="10"/>
  <c r="K1271" i="10"/>
  <c r="K1270" i="10"/>
  <c r="K1269" i="10"/>
  <c r="K1268" i="10"/>
  <c r="K1267" i="10"/>
  <c r="K1266" i="10"/>
  <c r="K1265" i="10"/>
  <c r="K1264" i="10"/>
  <c r="K1263" i="10"/>
  <c r="K1262" i="10"/>
  <c r="K1261" i="10"/>
  <c r="K1260" i="10"/>
  <c r="K1259" i="10"/>
  <c r="K1258" i="10"/>
  <c r="K1257" i="10"/>
  <c r="K1256" i="10"/>
  <c r="K1255" i="10"/>
  <c r="K1254" i="10"/>
  <c r="K1253" i="10"/>
  <c r="K1252" i="10"/>
  <c r="K1251" i="10"/>
  <c r="K1250" i="10"/>
  <c r="K1249" i="10"/>
  <c r="K1248" i="10"/>
  <c r="K1247" i="10"/>
  <c r="K1246" i="10"/>
  <c r="K1245" i="10"/>
  <c r="K1244" i="10"/>
  <c r="K1243" i="10"/>
  <c r="K1242" i="10"/>
  <c r="K1241" i="10"/>
  <c r="K1240" i="10"/>
  <c r="K1239" i="10"/>
  <c r="K1238" i="10"/>
  <c r="K1237" i="10"/>
  <c r="K1236" i="10"/>
  <c r="K1235" i="10"/>
  <c r="K1234" i="10"/>
  <c r="K1233" i="10"/>
  <c r="K1232" i="10"/>
  <c r="K1231" i="10"/>
  <c r="K1230" i="10"/>
  <c r="K1229" i="10"/>
  <c r="K1228" i="10"/>
  <c r="K1227" i="10"/>
  <c r="K1226" i="10"/>
  <c r="K1225" i="10"/>
  <c r="K1224" i="10"/>
  <c r="K1223" i="10"/>
  <c r="K1222" i="10"/>
  <c r="K1221" i="10"/>
  <c r="K1220" i="10"/>
  <c r="K1219" i="10"/>
  <c r="K1218" i="10"/>
  <c r="K1217" i="10"/>
  <c r="K1216" i="10"/>
  <c r="K1215" i="10"/>
  <c r="K1214" i="10"/>
  <c r="K1213" i="10"/>
  <c r="K1212" i="10"/>
  <c r="K1211" i="10"/>
  <c r="K1210" i="10"/>
  <c r="K1209" i="10"/>
  <c r="K1208" i="10"/>
  <c r="K1207" i="10"/>
  <c r="K1206" i="10"/>
  <c r="K1205" i="10"/>
  <c r="K1204" i="10"/>
  <c r="K1203" i="10"/>
  <c r="K1202" i="10"/>
  <c r="K1201" i="10"/>
  <c r="K1200" i="10"/>
  <c r="K1199" i="10"/>
  <c r="K1198" i="10"/>
  <c r="K1197" i="10"/>
  <c r="K1196" i="10"/>
  <c r="K1195" i="10"/>
  <c r="K1194" i="10"/>
  <c r="K1193" i="10"/>
  <c r="K1192" i="10"/>
  <c r="K1191" i="10"/>
  <c r="K1190" i="10"/>
  <c r="K1189" i="10"/>
  <c r="K1188" i="10"/>
  <c r="K1187" i="10"/>
  <c r="K1186" i="10"/>
  <c r="K1185" i="10"/>
  <c r="K1184" i="10"/>
  <c r="K1183" i="10"/>
  <c r="K1182" i="10"/>
  <c r="K1181" i="10"/>
  <c r="K1180" i="10"/>
  <c r="K1179" i="10"/>
  <c r="K1178" i="10"/>
  <c r="K1177" i="10"/>
  <c r="K1176" i="10"/>
  <c r="K1175" i="10"/>
  <c r="K1174" i="10"/>
  <c r="K1173" i="10"/>
  <c r="K1172" i="10"/>
  <c r="K1171" i="10"/>
  <c r="K1170" i="10"/>
  <c r="K1169" i="10"/>
  <c r="K1168" i="10"/>
  <c r="K1167" i="10"/>
  <c r="K1166" i="10"/>
  <c r="K1165" i="10"/>
  <c r="K1164" i="10"/>
  <c r="K1163" i="10"/>
  <c r="K1162" i="10"/>
  <c r="K1161" i="10"/>
  <c r="K1160" i="10"/>
  <c r="K1159" i="10"/>
  <c r="K1158" i="10"/>
  <c r="K1157" i="10"/>
  <c r="K1156" i="10"/>
  <c r="K1155" i="10"/>
  <c r="K1154" i="10"/>
  <c r="K1153" i="10"/>
  <c r="K1152" i="10"/>
  <c r="K1151" i="10"/>
  <c r="K1150" i="10"/>
  <c r="K1149" i="10"/>
  <c r="K1148" i="10"/>
  <c r="K1147" i="10"/>
  <c r="K1146" i="10"/>
  <c r="K1145" i="10"/>
  <c r="K1144" i="10"/>
  <c r="K1143" i="10"/>
  <c r="K1142" i="10"/>
  <c r="K1141" i="10"/>
  <c r="K1140" i="10"/>
  <c r="K1139" i="10"/>
  <c r="K1138" i="10"/>
  <c r="K1137" i="10"/>
  <c r="K1136" i="10"/>
  <c r="K1135" i="10"/>
  <c r="K1134" i="10"/>
  <c r="K1133" i="10"/>
  <c r="K1132" i="10"/>
  <c r="K1131" i="10"/>
  <c r="K1130" i="10"/>
  <c r="K1129" i="10"/>
  <c r="K1128" i="10"/>
  <c r="K1127" i="10"/>
  <c r="K1126" i="10"/>
  <c r="K1125" i="10"/>
  <c r="K1124" i="10"/>
  <c r="K1123" i="10"/>
  <c r="K1122" i="10"/>
  <c r="K1121" i="10"/>
  <c r="K1120" i="10"/>
  <c r="K1119" i="10"/>
  <c r="K1118" i="10"/>
  <c r="K1117" i="10"/>
  <c r="K1116" i="10"/>
  <c r="K1115" i="10"/>
  <c r="K1114" i="10"/>
  <c r="K1113" i="10"/>
  <c r="K1112" i="10"/>
  <c r="K1111" i="10"/>
  <c r="K1110" i="10"/>
  <c r="K1109" i="10"/>
  <c r="K1108" i="10"/>
  <c r="K1107" i="10"/>
  <c r="K1106" i="10"/>
  <c r="K1105" i="10"/>
  <c r="K1104" i="10"/>
  <c r="K1103" i="10"/>
  <c r="K1102" i="10"/>
  <c r="K1101" i="10"/>
  <c r="K1100" i="10"/>
  <c r="K1099" i="10"/>
  <c r="K1098" i="10"/>
  <c r="K1097" i="10"/>
  <c r="K1096" i="10"/>
  <c r="K1095" i="10"/>
  <c r="K1094" i="10"/>
  <c r="K1093" i="10"/>
  <c r="K1092" i="10"/>
  <c r="K1091" i="10"/>
  <c r="K1090" i="10"/>
  <c r="K1089" i="10"/>
  <c r="K1088" i="10"/>
  <c r="K1087" i="10"/>
  <c r="K1086" i="10"/>
  <c r="K1085" i="10"/>
  <c r="K1084" i="10"/>
  <c r="K1083" i="10"/>
  <c r="K1082" i="10"/>
  <c r="K1081" i="10"/>
  <c r="K1080" i="10"/>
  <c r="K1079" i="10"/>
  <c r="K1078" i="10"/>
  <c r="K1077" i="10"/>
  <c r="K1076" i="10"/>
  <c r="K1075" i="10"/>
  <c r="K1074" i="10"/>
  <c r="K1073" i="10"/>
  <c r="K1072" i="10"/>
  <c r="K1071" i="10"/>
  <c r="K1070" i="10"/>
  <c r="K1069" i="10"/>
  <c r="K1068" i="10"/>
  <c r="K1067" i="10"/>
  <c r="K1066" i="10"/>
  <c r="K1065" i="10"/>
  <c r="K1064" i="10"/>
  <c r="K1063" i="10"/>
  <c r="K1062" i="10"/>
  <c r="K1061" i="10"/>
  <c r="K1060" i="10"/>
  <c r="K1059" i="10"/>
  <c r="K1058" i="10"/>
  <c r="K1057" i="10"/>
  <c r="K1056" i="10"/>
  <c r="K1055" i="10"/>
  <c r="K1054" i="10"/>
  <c r="K1053" i="10"/>
  <c r="K1052" i="10"/>
  <c r="K1051" i="10"/>
  <c r="K1050" i="10"/>
  <c r="K1049" i="10"/>
  <c r="K1048" i="10"/>
  <c r="K1047" i="10"/>
  <c r="K1046" i="10"/>
  <c r="K1045" i="10"/>
  <c r="K1044" i="10"/>
  <c r="K1043" i="10"/>
  <c r="K1042" i="10"/>
  <c r="K1041" i="10"/>
  <c r="K1040" i="10"/>
  <c r="K1039" i="10"/>
  <c r="K1038" i="10"/>
  <c r="K1037" i="10"/>
  <c r="K1036" i="10"/>
  <c r="K1035" i="10"/>
  <c r="K1034" i="10"/>
  <c r="K1033" i="10"/>
  <c r="K1032" i="10"/>
  <c r="K1031" i="10"/>
  <c r="K1030" i="10"/>
  <c r="K1029" i="10"/>
  <c r="K1028" i="10"/>
  <c r="K1027" i="10"/>
  <c r="K1026" i="10"/>
  <c r="K1025" i="10"/>
  <c r="K1024" i="10"/>
  <c r="K1023" i="10"/>
  <c r="K1022" i="10"/>
  <c r="K1021" i="10"/>
  <c r="K1020" i="10"/>
  <c r="K1019" i="10"/>
  <c r="K1018" i="10"/>
  <c r="K1017" i="10"/>
  <c r="K1016" i="10"/>
  <c r="K1015" i="10"/>
  <c r="K1014" i="10"/>
  <c r="K1013" i="10"/>
  <c r="K1012" i="10"/>
  <c r="K1011" i="10"/>
  <c r="K1010" i="10"/>
  <c r="K1009" i="10"/>
  <c r="K1008" i="10"/>
  <c r="K1007" i="10"/>
  <c r="K1006" i="10"/>
  <c r="K1005" i="10"/>
  <c r="K1004" i="10"/>
  <c r="K1003" i="10"/>
  <c r="K1002" i="10"/>
  <c r="K1001" i="10"/>
  <c r="K1000" i="10"/>
  <c r="K999" i="10"/>
  <c r="K998" i="10"/>
  <c r="K997" i="10"/>
  <c r="K996" i="10"/>
  <c r="K995" i="10"/>
  <c r="K994" i="10"/>
  <c r="K993" i="10"/>
  <c r="K992" i="10"/>
  <c r="K991" i="10"/>
  <c r="K990" i="10"/>
  <c r="K989" i="10"/>
  <c r="K988" i="10"/>
  <c r="K987" i="10"/>
  <c r="K986" i="10"/>
  <c r="K985" i="10"/>
  <c r="K984" i="10"/>
  <c r="K983" i="10"/>
  <c r="K982" i="10"/>
  <c r="K981" i="10"/>
  <c r="K980" i="10"/>
  <c r="K979" i="10"/>
  <c r="K978" i="10"/>
  <c r="K977" i="10"/>
  <c r="K976" i="10"/>
  <c r="K975" i="10"/>
  <c r="K974" i="10"/>
  <c r="K973" i="10"/>
  <c r="K972" i="10"/>
  <c r="K971" i="10"/>
  <c r="K970" i="10"/>
  <c r="K969" i="10"/>
  <c r="K968" i="10"/>
  <c r="K967" i="10"/>
  <c r="K966" i="10"/>
  <c r="K965" i="10"/>
  <c r="K964" i="10"/>
  <c r="K963" i="10"/>
  <c r="K962" i="10"/>
  <c r="K961" i="10"/>
  <c r="K960" i="10"/>
  <c r="K959" i="10"/>
  <c r="K958" i="10"/>
  <c r="K957" i="10"/>
  <c r="K956" i="10"/>
  <c r="K955" i="10"/>
  <c r="K954" i="10"/>
  <c r="K953" i="10"/>
  <c r="K952" i="10"/>
  <c r="K951" i="10"/>
  <c r="K950" i="10"/>
  <c r="K949" i="10"/>
  <c r="K948" i="10"/>
  <c r="K947" i="10"/>
  <c r="K946" i="10"/>
  <c r="K945" i="10"/>
  <c r="K944" i="10"/>
  <c r="K943" i="10"/>
  <c r="K942" i="10"/>
  <c r="K941" i="10"/>
  <c r="K940" i="10"/>
  <c r="K939" i="10"/>
  <c r="K938" i="10"/>
  <c r="K937" i="10"/>
  <c r="K936" i="10"/>
  <c r="K935" i="10"/>
  <c r="K934" i="10"/>
  <c r="K933" i="10"/>
  <c r="K932" i="10"/>
  <c r="K931" i="10"/>
  <c r="K930" i="10"/>
  <c r="K929" i="10"/>
  <c r="K928" i="10"/>
  <c r="K927" i="10"/>
  <c r="K926" i="10"/>
  <c r="K925" i="10"/>
  <c r="K924" i="10"/>
  <c r="K923" i="10"/>
  <c r="K922" i="10"/>
  <c r="K921" i="10"/>
  <c r="K920" i="10"/>
  <c r="K919" i="10"/>
  <c r="K918" i="10"/>
  <c r="K917" i="10"/>
  <c r="K916" i="10"/>
  <c r="K915" i="10"/>
  <c r="K914" i="10"/>
  <c r="K913" i="10"/>
  <c r="K912" i="10"/>
  <c r="K911" i="10"/>
  <c r="K910" i="10"/>
  <c r="K909" i="10"/>
  <c r="K908" i="10"/>
  <c r="K907" i="10"/>
  <c r="K906" i="10"/>
  <c r="K905" i="10"/>
  <c r="K904" i="10"/>
  <c r="K903" i="10"/>
  <c r="K902" i="10"/>
  <c r="K901" i="10"/>
  <c r="K900" i="10"/>
  <c r="K899" i="10"/>
  <c r="K898" i="10"/>
  <c r="K897" i="10"/>
  <c r="K896" i="10"/>
  <c r="K895" i="10"/>
  <c r="K894" i="10"/>
  <c r="K893" i="10"/>
  <c r="K892" i="10"/>
  <c r="K891" i="10"/>
  <c r="K890" i="10"/>
  <c r="K889" i="10"/>
  <c r="K888" i="10"/>
  <c r="K887" i="10"/>
  <c r="K886" i="10"/>
  <c r="K885" i="10"/>
  <c r="K884" i="10"/>
  <c r="K883" i="10"/>
  <c r="K882" i="10"/>
  <c r="K881" i="10"/>
  <c r="K880" i="10"/>
  <c r="K879" i="10"/>
  <c r="K878" i="10"/>
  <c r="K877" i="10"/>
  <c r="K876" i="10"/>
  <c r="K875" i="10"/>
  <c r="K874" i="10"/>
  <c r="K873" i="10"/>
  <c r="K872" i="10"/>
  <c r="K871" i="10"/>
  <c r="K870" i="10"/>
  <c r="K869" i="10"/>
  <c r="K868" i="10"/>
  <c r="K867" i="10"/>
  <c r="K866" i="10"/>
  <c r="K865" i="10"/>
  <c r="K864" i="10"/>
  <c r="K863" i="10"/>
  <c r="K862" i="10"/>
  <c r="K861" i="10"/>
  <c r="K860" i="10"/>
  <c r="K859" i="10"/>
  <c r="K858" i="10"/>
  <c r="K857" i="10"/>
  <c r="K856" i="10"/>
  <c r="K855" i="10"/>
  <c r="K854" i="10"/>
  <c r="K853" i="10"/>
  <c r="K852" i="10"/>
  <c r="K851" i="10"/>
  <c r="K850" i="10"/>
  <c r="K849" i="10"/>
  <c r="K848" i="10"/>
  <c r="K847" i="10"/>
  <c r="K846" i="10"/>
  <c r="K845" i="10"/>
  <c r="K844" i="10"/>
  <c r="K843" i="10"/>
  <c r="K842" i="10"/>
  <c r="K841" i="10"/>
  <c r="K840" i="10"/>
  <c r="K839" i="10"/>
  <c r="K838" i="10"/>
  <c r="K837" i="10"/>
  <c r="K836" i="10"/>
  <c r="K835" i="10"/>
  <c r="K834" i="10"/>
  <c r="K833" i="10"/>
  <c r="K832" i="10"/>
  <c r="K831" i="10"/>
  <c r="K830" i="10"/>
  <c r="K829" i="10"/>
  <c r="K828" i="10"/>
  <c r="K827" i="10"/>
  <c r="K826" i="10"/>
  <c r="K825" i="10"/>
  <c r="K824" i="10"/>
  <c r="K823" i="10"/>
  <c r="K822" i="10"/>
  <c r="K821" i="10"/>
  <c r="K820" i="10"/>
  <c r="K819" i="10"/>
  <c r="K818" i="10"/>
  <c r="K817" i="10"/>
  <c r="K816" i="10"/>
  <c r="K815" i="10"/>
  <c r="K814" i="10"/>
  <c r="K813" i="10"/>
  <c r="K812" i="10"/>
  <c r="K811" i="10"/>
  <c r="K810" i="10"/>
  <c r="K809" i="10"/>
  <c r="K808" i="10"/>
  <c r="K807" i="10"/>
  <c r="K806" i="10"/>
  <c r="K805" i="10"/>
  <c r="K804" i="10"/>
  <c r="K803" i="10"/>
  <c r="K802" i="10"/>
  <c r="K801" i="10"/>
  <c r="K800" i="10"/>
  <c r="K799" i="10"/>
  <c r="K798" i="10"/>
  <c r="K797" i="10"/>
  <c r="K796" i="10"/>
  <c r="K795" i="10"/>
  <c r="K794" i="10"/>
  <c r="K793" i="10"/>
  <c r="K792" i="10"/>
  <c r="K791" i="10"/>
  <c r="K790" i="10"/>
  <c r="K789" i="10"/>
  <c r="K788" i="10"/>
  <c r="K787" i="10"/>
  <c r="K786" i="10"/>
  <c r="K785" i="10"/>
  <c r="K784" i="10"/>
  <c r="K783" i="10"/>
  <c r="K782" i="10"/>
  <c r="K781" i="10"/>
  <c r="K780" i="10"/>
  <c r="K779" i="10"/>
  <c r="K778" i="10"/>
  <c r="K777" i="10"/>
  <c r="K776" i="10"/>
  <c r="K775" i="10"/>
  <c r="K774" i="10"/>
  <c r="K773" i="10"/>
  <c r="K772" i="10"/>
  <c r="K771" i="10"/>
  <c r="K770" i="10"/>
  <c r="K769" i="10"/>
  <c r="K768" i="10"/>
  <c r="K767" i="10"/>
  <c r="K766" i="10"/>
  <c r="K765" i="10"/>
  <c r="K764" i="10"/>
  <c r="K763" i="10"/>
  <c r="K762" i="10"/>
  <c r="K761" i="10"/>
  <c r="K760" i="10"/>
  <c r="K759" i="10"/>
  <c r="K758" i="10"/>
  <c r="K757" i="10"/>
  <c r="K756" i="10"/>
  <c r="K755" i="10"/>
  <c r="K754" i="10"/>
  <c r="K753" i="10"/>
  <c r="K752" i="10"/>
  <c r="K751" i="10"/>
  <c r="K750" i="10"/>
  <c r="K749" i="10"/>
  <c r="K748" i="10"/>
  <c r="K747" i="10"/>
  <c r="K746" i="10"/>
  <c r="K745" i="10"/>
  <c r="K744" i="10"/>
  <c r="K743" i="10"/>
  <c r="K742" i="10"/>
  <c r="K741" i="10"/>
  <c r="K740" i="10"/>
  <c r="K739" i="10"/>
  <c r="K738" i="10"/>
  <c r="K737" i="10"/>
  <c r="K736" i="10"/>
  <c r="K735" i="10"/>
  <c r="K734" i="10"/>
  <c r="K733" i="10"/>
  <c r="K732" i="10"/>
  <c r="K731" i="10"/>
  <c r="K730" i="10"/>
  <c r="K729" i="10"/>
  <c r="K728" i="10"/>
  <c r="K727" i="10"/>
  <c r="K726" i="10"/>
  <c r="K725" i="10"/>
  <c r="K724" i="10"/>
  <c r="K723" i="10"/>
  <c r="K722" i="10"/>
  <c r="K721" i="10"/>
  <c r="K720" i="10"/>
  <c r="K719" i="10"/>
  <c r="K718" i="10"/>
  <c r="K717" i="10"/>
  <c r="K716" i="10"/>
  <c r="K715" i="10"/>
  <c r="K714" i="10"/>
  <c r="K713" i="10"/>
  <c r="K712" i="10"/>
  <c r="K711" i="10"/>
  <c r="K710" i="10"/>
  <c r="K709" i="10"/>
  <c r="K708" i="10"/>
  <c r="K707" i="10"/>
  <c r="K706" i="10"/>
  <c r="K705" i="10"/>
  <c r="K704" i="10"/>
  <c r="K703" i="10"/>
  <c r="K702" i="10"/>
  <c r="K701" i="10"/>
  <c r="K700" i="10"/>
  <c r="K699" i="10"/>
  <c r="K698" i="10"/>
  <c r="K697" i="10"/>
  <c r="K696" i="10"/>
  <c r="K695" i="10"/>
  <c r="K694" i="10"/>
  <c r="K693" i="10"/>
  <c r="K692" i="10"/>
  <c r="K691" i="10"/>
  <c r="K690" i="10"/>
  <c r="K689" i="10"/>
  <c r="K688" i="10"/>
  <c r="K687" i="10"/>
  <c r="K686" i="10"/>
  <c r="K685" i="10"/>
  <c r="K684" i="10"/>
  <c r="K683" i="10"/>
  <c r="K682" i="10"/>
  <c r="K681" i="10"/>
  <c r="K680" i="10"/>
  <c r="K679" i="10"/>
  <c r="K678" i="10"/>
  <c r="K677" i="10"/>
  <c r="K676" i="10"/>
  <c r="K675" i="10"/>
  <c r="K674" i="10"/>
  <c r="K673" i="10"/>
  <c r="K672" i="10"/>
  <c r="K671" i="10"/>
  <c r="K670" i="10"/>
  <c r="K669" i="10"/>
  <c r="K668" i="10"/>
  <c r="K667" i="10"/>
  <c r="K666" i="10"/>
  <c r="K665" i="10"/>
  <c r="K664" i="10"/>
  <c r="K663" i="10"/>
  <c r="K662" i="10"/>
  <c r="K661" i="10"/>
  <c r="K660" i="10"/>
  <c r="K659" i="10"/>
  <c r="K658" i="10"/>
  <c r="K657" i="10"/>
  <c r="K656" i="10"/>
  <c r="K655" i="10"/>
  <c r="K654" i="10"/>
  <c r="K653" i="10"/>
  <c r="K652" i="10"/>
  <c r="K651" i="10"/>
  <c r="K650" i="10"/>
  <c r="K649" i="10"/>
  <c r="K648" i="10"/>
  <c r="K647" i="10"/>
  <c r="K646" i="10"/>
  <c r="K645" i="10"/>
  <c r="K644" i="10"/>
  <c r="K643" i="10"/>
  <c r="K642" i="10"/>
  <c r="K641" i="10"/>
  <c r="K640" i="10"/>
  <c r="K639" i="10"/>
  <c r="K638" i="10"/>
  <c r="K637" i="10"/>
  <c r="K636" i="10"/>
  <c r="K635" i="10"/>
  <c r="K634" i="10"/>
  <c r="K633" i="10"/>
  <c r="K632" i="10"/>
  <c r="K631" i="10"/>
  <c r="K630" i="10"/>
  <c r="K629" i="10"/>
  <c r="K628" i="10"/>
  <c r="K627" i="10"/>
  <c r="K626" i="10"/>
  <c r="K625" i="10"/>
  <c r="K624" i="10"/>
  <c r="K623" i="10"/>
  <c r="K622" i="10"/>
  <c r="K621" i="10"/>
  <c r="K620" i="10"/>
  <c r="K619" i="10"/>
  <c r="K618" i="10"/>
  <c r="K617" i="10"/>
  <c r="K616" i="10"/>
  <c r="K615" i="10"/>
  <c r="K614" i="10"/>
  <c r="K613" i="10"/>
  <c r="K612" i="10"/>
  <c r="K611" i="10"/>
  <c r="K610" i="10"/>
  <c r="K609" i="10"/>
  <c r="K608" i="10"/>
  <c r="K607" i="10"/>
  <c r="K606" i="10"/>
  <c r="K605" i="10"/>
  <c r="K604" i="10"/>
  <c r="K603" i="10"/>
  <c r="K602" i="10"/>
  <c r="K601" i="10"/>
  <c r="K600" i="10"/>
  <c r="K599" i="10"/>
  <c r="K598" i="10"/>
  <c r="K597" i="10"/>
  <c r="K596" i="10"/>
  <c r="K595" i="10"/>
  <c r="K594" i="10"/>
  <c r="K593" i="10"/>
  <c r="K592" i="10"/>
  <c r="K591" i="10"/>
  <c r="K590" i="10"/>
  <c r="K589" i="10"/>
  <c r="K588" i="10"/>
  <c r="K587" i="10"/>
  <c r="K586" i="10"/>
  <c r="K585" i="10"/>
  <c r="K584" i="10"/>
  <c r="K583" i="10"/>
  <c r="K582" i="10"/>
  <c r="K581" i="10"/>
  <c r="K580" i="10"/>
  <c r="K579" i="10"/>
  <c r="K578" i="10"/>
  <c r="K577" i="10"/>
  <c r="K576" i="10"/>
  <c r="K575" i="10"/>
  <c r="K574" i="10"/>
  <c r="K573" i="10"/>
  <c r="K572" i="10"/>
  <c r="K571" i="10"/>
  <c r="K570" i="10"/>
  <c r="K569" i="10"/>
  <c r="K568" i="10"/>
  <c r="K567" i="10"/>
  <c r="K566" i="10"/>
  <c r="K565" i="10"/>
  <c r="K564" i="10"/>
  <c r="K563" i="10"/>
  <c r="K562" i="10"/>
  <c r="K561" i="10"/>
  <c r="K560" i="10"/>
  <c r="K559" i="10"/>
  <c r="K558" i="10"/>
  <c r="K557" i="10"/>
  <c r="K556" i="10"/>
  <c r="K555" i="10"/>
  <c r="K554" i="10"/>
  <c r="K553" i="10"/>
  <c r="K552" i="10"/>
  <c r="K551" i="10"/>
  <c r="K550" i="10"/>
  <c r="K549" i="10"/>
  <c r="K548" i="10"/>
  <c r="K547" i="10"/>
  <c r="K546" i="10"/>
  <c r="K545" i="10"/>
  <c r="K544" i="10"/>
  <c r="K543" i="10"/>
  <c r="K542" i="10"/>
  <c r="K541" i="10"/>
  <c r="K540" i="10"/>
  <c r="K539" i="10"/>
  <c r="K538" i="10"/>
  <c r="K537" i="10"/>
  <c r="K536" i="10"/>
  <c r="K535" i="10"/>
  <c r="K534" i="10"/>
  <c r="K533" i="10"/>
  <c r="K532"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2006" i="11"/>
  <c r="K2005" i="11"/>
  <c r="K2004" i="11"/>
  <c r="K2003" i="11"/>
  <c r="K2002" i="11"/>
  <c r="K2001" i="11"/>
  <c r="K2000" i="11"/>
  <c r="K1999" i="11"/>
  <c r="K1998" i="11"/>
  <c r="K1997" i="11"/>
  <c r="K1996" i="11"/>
  <c r="K1995" i="11"/>
  <c r="K1994" i="11"/>
  <c r="K1993" i="11"/>
  <c r="K1992" i="11"/>
  <c r="K1991" i="11"/>
  <c r="K1990" i="11"/>
  <c r="K1989" i="11"/>
  <c r="K1988" i="11"/>
  <c r="K1987" i="11"/>
  <c r="K1986" i="11"/>
  <c r="K1985" i="11"/>
  <c r="K1984" i="11"/>
  <c r="K1983" i="11"/>
  <c r="K1982" i="11"/>
  <c r="K1981" i="11"/>
  <c r="K1980" i="11"/>
  <c r="K1979" i="11"/>
  <c r="K1978" i="11"/>
  <c r="K1977" i="11"/>
  <c r="K1976" i="11"/>
  <c r="K1975" i="11"/>
  <c r="K1974" i="11"/>
  <c r="K1973" i="11"/>
  <c r="K1972" i="11"/>
  <c r="K1971" i="11"/>
  <c r="K1970" i="11"/>
  <c r="K1969" i="11"/>
  <c r="K1968" i="11"/>
  <c r="K1967" i="11"/>
  <c r="K1966" i="11"/>
  <c r="K1965" i="11"/>
  <c r="K1964" i="11"/>
  <c r="K1963" i="11"/>
  <c r="K1962" i="11"/>
  <c r="K1961" i="11"/>
  <c r="K1960" i="11"/>
  <c r="K1959" i="11"/>
  <c r="K1958" i="11"/>
  <c r="K1957" i="11"/>
  <c r="K1956" i="11"/>
  <c r="K1955" i="11"/>
  <c r="K1954" i="11"/>
  <c r="K1953" i="11"/>
  <c r="K1952" i="11"/>
  <c r="K1951" i="11"/>
  <c r="K1950" i="11"/>
  <c r="K1949" i="11"/>
  <c r="K1948" i="11"/>
  <c r="K1947" i="11"/>
  <c r="K1946" i="11"/>
  <c r="K1945" i="11"/>
  <c r="K1944" i="11"/>
  <c r="K1943" i="11"/>
  <c r="K1942" i="11"/>
  <c r="K1941" i="11"/>
  <c r="K1940" i="11"/>
  <c r="K1939" i="11"/>
  <c r="K1938" i="11"/>
  <c r="K1937" i="11"/>
  <c r="K1936" i="11"/>
  <c r="K1935" i="11"/>
  <c r="K1934" i="11"/>
  <c r="K1933" i="11"/>
  <c r="K1932" i="11"/>
  <c r="K1931" i="11"/>
  <c r="K1930" i="11"/>
  <c r="K1929" i="11"/>
  <c r="K1928" i="11"/>
  <c r="K1927" i="11"/>
  <c r="K1926" i="11"/>
  <c r="K1925" i="11"/>
  <c r="K1924" i="11"/>
  <c r="K1923" i="11"/>
  <c r="K1922" i="11"/>
  <c r="K1921" i="11"/>
  <c r="K1920" i="11"/>
  <c r="K1919" i="11"/>
  <c r="K1918" i="11"/>
  <c r="K1917" i="11"/>
  <c r="K1916" i="11"/>
  <c r="K1915" i="11"/>
  <c r="K1914" i="11"/>
  <c r="K1913" i="11"/>
  <c r="K1912" i="11"/>
  <c r="K1911" i="11"/>
  <c r="K1910" i="11"/>
  <c r="K1909" i="11"/>
  <c r="K1908" i="11"/>
  <c r="K1907" i="11"/>
  <c r="K1906" i="11"/>
  <c r="K1905" i="11"/>
  <c r="K1904" i="11"/>
  <c r="K1903" i="11"/>
  <c r="K1902" i="11"/>
  <c r="K1901" i="11"/>
  <c r="K1900" i="11"/>
  <c r="K1899" i="11"/>
  <c r="K1898" i="11"/>
  <c r="K1897" i="11"/>
  <c r="K1896" i="11"/>
  <c r="K1895" i="11"/>
  <c r="K1894" i="11"/>
  <c r="K1893" i="11"/>
  <c r="K1892" i="11"/>
  <c r="K1891" i="11"/>
  <c r="K1890" i="11"/>
  <c r="K1889" i="11"/>
  <c r="K1888" i="11"/>
  <c r="K1887" i="11"/>
  <c r="K1886" i="11"/>
  <c r="K1885" i="11"/>
  <c r="K1884" i="11"/>
  <c r="K1883" i="11"/>
  <c r="K1882" i="11"/>
  <c r="K1881" i="11"/>
  <c r="K1880" i="11"/>
  <c r="K1879" i="11"/>
  <c r="K1878" i="11"/>
  <c r="K1877" i="11"/>
  <c r="K1876" i="11"/>
  <c r="K1875" i="11"/>
  <c r="K1874" i="11"/>
  <c r="K1873" i="11"/>
  <c r="K1872" i="11"/>
  <c r="K1871" i="11"/>
  <c r="K1870" i="11"/>
  <c r="K1869" i="11"/>
  <c r="K1868" i="11"/>
  <c r="K1867" i="11"/>
  <c r="K1866" i="11"/>
  <c r="K1865" i="11"/>
  <c r="K1864" i="11"/>
  <c r="K1863" i="11"/>
  <c r="K1862" i="11"/>
  <c r="K1861" i="11"/>
  <c r="K1860" i="11"/>
  <c r="K1859" i="11"/>
  <c r="K1858" i="11"/>
  <c r="K1857" i="11"/>
  <c r="K1856" i="11"/>
  <c r="K1855" i="11"/>
  <c r="K1854" i="11"/>
  <c r="K1853" i="11"/>
  <c r="K1852" i="11"/>
  <c r="K1851" i="11"/>
  <c r="K1850" i="11"/>
  <c r="K1849" i="11"/>
  <c r="K1848" i="11"/>
  <c r="K1847" i="11"/>
  <c r="K1846" i="11"/>
  <c r="K1845" i="11"/>
  <c r="K1844" i="11"/>
  <c r="K1843" i="11"/>
  <c r="K1842" i="11"/>
  <c r="K1841" i="11"/>
  <c r="K1840" i="11"/>
  <c r="K1839" i="11"/>
  <c r="K1838" i="11"/>
  <c r="K1837" i="11"/>
  <c r="K1836" i="11"/>
  <c r="K1835" i="11"/>
  <c r="K1834" i="11"/>
  <c r="K1833" i="11"/>
  <c r="K1832" i="11"/>
  <c r="K1831" i="11"/>
  <c r="K1830" i="11"/>
  <c r="K1829" i="11"/>
  <c r="K1828" i="11"/>
  <c r="K1827" i="11"/>
  <c r="K1826" i="11"/>
  <c r="K1825" i="11"/>
  <c r="K1824" i="11"/>
  <c r="K1823" i="11"/>
  <c r="K1822" i="11"/>
  <c r="K1821" i="11"/>
  <c r="K1820" i="11"/>
  <c r="K1819" i="11"/>
  <c r="K1818" i="11"/>
  <c r="K1817" i="11"/>
  <c r="K1816" i="11"/>
  <c r="K1815" i="11"/>
  <c r="K1814" i="11"/>
  <c r="K1813" i="11"/>
  <c r="K1812" i="11"/>
  <c r="K1811" i="11"/>
  <c r="K1810" i="11"/>
  <c r="K1809" i="11"/>
  <c r="K1808" i="11"/>
  <c r="K1807" i="11"/>
  <c r="K1806" i="11"/>
  <c r="K1805" i="11"/>
  <c r="K1804" i="11"/>
  <c r="K1803" i="11"/>
  <c r="K1802" i="11"/>
  <c r="K1801" i="11"/>
  <c r="K1800" i="11"/>
  <c r="K1799" i="11"/>
  <c r="K1798" i="11"/>
  <c r="K1797" i="11"/>
  <c r="K1796" i="11"/>
  <c r="K1795" i="11"/>
  <c r="K1794" i="11"/>
  <c r="K1793" i="11"/>
  <c r="K1792" i="11"/>
  <c r="K1791" i="11"/>
  <c r="K1790" i="11"/>
  <c r="K1789" i="11"/>
  <c r="K1788" i="11"/>
  <c r="K1787" i="11"/>
  <c r="K1786" i="11"/>
  <c r="K1785" i="11"/>
  <c r="K1784" i="11"/>
  <c r="K1783" i="11"/>
  <c r="K1782" i="11"/>
  <c r="K1781" i="11"/>
  <c r="K1780" i="11"/>
  <c r="K1779" i="11"/>
  <c r="K1778" i="11"/>
  <c r="K1777" i="11"/>
  <c r="K1776" i="11"/>
  <c r="K1775" i="11"/>
  <c r="K1774" i="11"/>
  <c r="K1773" i="11"/>
  <c r="K1772" i="11"/>
  <c r="K1771" i="11"/>
  <c r="K1770" i="11"/>
  <c r="K1769" i="11"/>
  <c r="K1768" i="11"/>
  <c r="K1767" i="11"/>
  <c r="K1766" i="11"/>
  <c r="K1765" i="11"/>
  <c r="K1764" i="11"/>
  <c r="K1763" i="11"/>
  <c r="K1762" i="11"/>
  <c r="K1761" i="11"/>
  <c r="K1760" i="11"/>
  <c r="K1759" i="11"/>
  <c r="K1758" i="11"/>
  <c r="K1757" i="11"/>
  <c r="K1756" i="11"/>
  <c r="K1755" i="11"/>
  <c r="K1754" i="11"/>
  <c r="K1753" i="11"/>
  <c r="K1752" i="11"/>
  <c r="K1751" i="11"/>
  <c r="K1750" i="11"/>
  <c r="K1749" i="11"/>
  <c r="K1748" i="11"/>
  <c r="K1747" i="11"/>
  <c r="K1746" i="11"/>
  <c r="K1745" i="11"/>
  <c r="K1744" i="11"/>
  <c r="K1743" i="11"/>
  <c r="K1742" i="11"/>
  <c r="K1741" i="11"/>
  <c r="K1740" i="11"/>
  <c r="K1739" i="11"/>
  <c r="K1738" i="11"/>
  <c r="K1737" i="11"/>
  <c r="K1736" i="11"/>
  <c r="K1735" i="11"/>
  <c r="K1734" i="11"/>
  <c r="K1733" i="11"/>
  <c r="K1732" i="11"/>
  <c r="K1731" i="11"/>
  <c r="K1730" i="11"/>
  <c r="K1729" i="11"/>
  <c r="K1728" i="11"/>
  <c r="K1727" i="11"/>
  <c r="K1726" i="11"/>
  <c r="K1725" i="11"/>
  <c r="K1724" i="11"/>
  <c r="K1723" i="11"/>
  <c r="K1722" i="11"/>
  <c r="K1721" i="11"/>
  <c r="K1720" i="11"/>
  <c r="K1719" i="11"/>
  <c r="K1718" i="11"/>
  <c r="K1717" i="11"/>
  <c r="K1716" i="11"/>
  <c r="K1715" i="11"/>
  <c r="K1714" i="11"/>
  <c r="K1713" i="11"/>
  <c r="K1712" i="11"/>
  <c r="K1711" i="11"/>
  <c r="K1710" i="11"/>
  <c r="K1709" i="11"/>
  <c r="K1708" i="11"/>
  <c r="K1707" i="11"/>
  <c r="K1706" i="11"/>
  <c r="K1705" i="11"/>
  <c r="K1704" i="11"/>
  <c r="K1703" i="11"/>
  <c r="K1702" i="11"/>
  <c r="K1701" i="11"/>
  <c r="K1700" i="11"/>
  <c r="K1699" i="11"/>
  <c r="K1698" i="11"/>
  <c r="K1697" i="11"/>
  <c r="K1696" i="11"/>
  <c r="K1695" i="11"/>
  <c r="K1694" i="11"/>
  <c r="K1693" i="11"/>
  <c r="K1692" i="11"/>
  <c r="K1691" i="11"/>
  <c r="K1690" i="11"/>
  <c r="K1689" i="11"/>
  <c r="K1688" i="11"/>
  <c r="K1687" i="11"/>
  <c r="K1686" i="11"/>
  <c r="K1685" i="11"/>
  <c r="K1684" i="11"/>
  <c r="K1683" i="11"/>
  <c r="K1682" i="11"/>
  <c r="K1681" i="11"/>
  <c r="K1680" i="11"/>
  <c r="K1679" i="11"/>
  <c r="K1678" i="11"/>
  <c r="K1677" i="11"/>
  <c r="K1676" i="11"/>
  <c r="K1675" i="11"/>
  <c r="K1674" i="11"/>
  <c r="K1673" i="11"/>
  <c r="K1672" i="11"/>
  <c r="K1671" i="11"/>
  <c r="K1670" i="11"/>
  <c r="K1669" i="11"/>
  <c r="K1668" i="11"/>
  <c r="K1667" i="11"/>
  <c r="K1666" i="11"/>
  <c r="K1665" i="11"/>
  <c r="K1664" i="11"/>
  <c r="K1663" i="11"/>
  <c r="K1662" i="11"/>
  <c r="K1661" i="11"/>
  <c r="K1660" i="11"/>
  <c r="K1659" i="11"/>
  <c r="K1658" i="11"/>
  <c r="K1657" i="11"/>
  <c r="K1656" i="11"/>
  <c r="K1655" i="11"/>
  <c r="K1654" i="11"/>
  <c r="K1653" i="11"/>
  <c r="K1652" i="11"/>
  <c r="K1651" i="11"/>
  <c r="K1650" i="11"/>
  <c r="K1649" i="11"/>
  <c r="K1648" i="11"/>
  <c r="K1647" i="11"/>
  <c r="K1646" i="11"/>
  <c r="K1645" i="11"/>
  <c r="K1644" i="11"/>
  <c r="K1643" i="11"/>
  <c r="K1642" i="11"/>
  <c r="K1641" i="11"/>
  <c r="K1640" i="11"/>
  <c r="K1639" i="11"/>
  <c r="K1638" i="11"/>
  <c r="K1637" i="11"/>
  <c r="K1636" i="11"/>
  <c r="K1635" i="11"/>
  <c r="K1634" i="11"/>
  <c r="K1633" i="11"/>
  <c r="K1632" i="11"/>
  <c r="K1631" i="11"/>
  <c r="K1630" i="11"/>
  <c r="K1629" i="11"/>
  <c r="K1628" i="11"/>
  <c r="K1627" i="11"/>
  <c r="K1626" i="11"/>
  <c r="K1625" i="11"/>
  <c r="K1624" i="11"/>
  <c r="K1623" i="11"/>
  <c r="K1622" i="11"/>
  <c r="K1621" i="11"/>
  <c r="K1620" i="11"/>
  <c r="K1619" i="11"/>
  <c r="K1618" i="11"/>
  <c r="K1617" i="11"/>
  <c r="K1616" i="11"/>
  <c r="K1615" i="11"/>
  <c r="K1614" i="11"/>
  <c r="K1613" i="11"/>
  <c r="K1612" i="11"/>
  <c r="K1611" i="11"/>
  <c r="K1610" i="11"/>
  <c r="K1609" i="11"/>
  <c r="K1608" i="11"/>
  <c r="K1607" i="11"/>
  <c r="K1606" i="11"/>
  <c r="K1605" i="11"/>
  <c r="K1604" i="11"/>
  <c r="K1603" i="11"/>
  <c r="K1602" i="11"/>
  <c r="K1601" i="11"/>
  <c r="K1600" i="11"/>
  <c r="K1599" i="11"/>
  <c r="K1598" i="11"/>
  <c r="K1597" i="11"/>
  <c r="K1596" i="11"/>
  <c r="K1595" i="11"/>
  <c r="K1594" i="11"/>
  <c r="K1593" i="11"/>
  <c r="K1592" i="11"/>
  <c r="K1591" i="11"/>
  <c r="K1590" i="11"/>
  <c r="K1589" i="11"/>
  <c r="K1588" i="11"/>
  <c r="K1587" i="11"/>
  <c r="K1586" i="11"/>
  <c r="K1585" i="11"/>
  <c r="K1584" i="11"/>
  <c r="K1583" i="11"/>
  <c r="K1582" i="11"/>
  <c r="K1581" i="11"/>
  <c r="K1580" i="11"/>
  <c r="K1579" i="11"/>
  <c r="K1578" i="11"/>
  <c r="K1577" i="11"/>
  <c r="K1576" i="11"/>
  <c r="K1575" i="11"/>
  <c r="K1574" i="11"/>
  <c r="K1573" i="11"/>
  <c r="K1572" i="11"/>
  <c r="K1571" i="11"/>
  <c r="K1570" i="11"/>
  <c r="K1569" i="11"/>
  <c r="K1568" i="11"/>
  <c r="K1567" i="11"/>
  <c r="K1566" i="11"/>
  <c r="K1565" i="11"/>
  <c r="K1564" i="11"/>
  <c r="K1563" i="11"/>
  <c r="K1562" i="11"/>
  <c r="K1561" i="11"/>
  <c r="K1560" i="11"/>
  <c r="K1559" i="11"/>
  <c r="K1558" i="11"/>
  <c r="K1557" i="11"/>
  <c r="K1556" i="11"/>
  <c r="K1555" i="11"/>
  <c r="K1554" i="11"/>
  <c r="K1553" i="11"/>
  <c r="K1552" i="11"/>
  <c r="K1551" i="11"/>
  <c r="K1550" i="11"/>
  <c r="K1549" i="11"/>
  <c r="K1548" i="11"/>
  <c r="K1547" i="11"/>
  <c r="K1546" i="11"/>
  <c r="K1545" i="11"/>
  <c r="K1544" i="11"/>
  <c r="K1543" i="11"/>
  <c r="K1542" i="11"/>
  <c r="K1541" i="11"/>
  <c r="K1540" i="11"/>
  <c r="K1539" i="11"/>
  <c r="K1538" i="11"/>
  <c r="K1537" i="11"/>
  <c r="K1536" i="11"/>
  <c r="K1535" i="11"/>
  <c r="K1534" i="11"/>
  <c r="K1533" i="11"/>
  <c r="K1532" i="11"/>
  <c r="K1531" i="11"/>
  <c r="K1530" i="11"/>
  <c r="K1529" i="11"/>
  <c r="K1528" i="11"/>
  <c r="K1527" i="11"/>
  <c r="K1526" i="11"/>
  <c r="K1525" i="11"/>
  <c r="K1524" i="11"/>
  <c r="K1523" i="11"/>
  <c r="K1522" i="11"/>
  <c r="K1521" i="11"/>
  <c r="K1520" i="11"/>
  <c r="K1519" i="11"/>
  <c r="K1518" i="11"/>
  <c r="K1517" i="11"/>
  <c r="K1516" i="11"/>
  <c r="K1515" i="11"/>
  <c r="K1514" i="11"/>
  <c r="K1513" i="11"/>
  <c r="K1512" i="11"/>
  <c r="K1511" i="11"/>
  <c r="K1510" i="11"/>
  <c r="K1509" i="11"/>
  <c r="K1508" i="11"/>
  <c r="K1507" i="11"/>
  <c r="K1506" i="11"/>
  <c r="K1505" i="11"/>
  <c r="K1504" i="11"/>
  <c r="K1503" i="11"/>
  <c r="K1502" i="11"/>
  <c r="K1501" i="11"/>
  <c r="K1500" i="11"/>
  <c r="K1499" i="11"/>
  <c r="K1498" i="11"/>
  <c r="K1497" i="11"/>
  <c r="K1496" i="11"/>
  <c r="K1495" i="11"/>
  <c r="K1494" i="11"/>
  <c r="K1493" i="11"/>
  <c r="K1492" i="11"/>
  <c r="K1491" i="11"/>
  <c r="K1490" i="11"/>
  <c r="K1489" i="11"/>
  <c r="K1488" i="11"/>
  <c r="K1487" i="11"/>
  <c r="K1486" i="11"/>
  <c r="K1485" i="11"/>
  <c r="K1484" i="11"/>
  <c r="K1483" i="11"/>
  <c r="K1482" i="11"/>
  <c r="K1481" i="11"/>
  <c r="K1480" i="11"/>
  <c r="K1479" i="11"/>
  <c r="K1478" i="11"/>
  <c r="K1477" i="11"/>
  <c r="K1476" i="11"/>
  <c r="K1475" i="11"/>
  <c r="K1474" i="11"/>
  <c r="K1473" i="11"/>
  <c r="K1472" i="11"/>
  <c r="K1471" i="11"/>
  <c r="K1470" i="11"/>
  <c r="K1469" i="11"/>
  <c r="K1468" i="11"/>
  <c r="K1467" i="11"/>
  <c r="K1466" i="11"/>
  <c r="K1465" i="11"/>
  <c r="K1464" i="11"/>
  <c r="K1463" i="11"/>
  <c r="K1462" i="11"/>
  <c r="K1461" i="11"/>
  <c r="K1460" i="11"/>
  <c r="K1459" i="11"/>
  <c r="K1458" i="11"/>
  <c r="K1457" i="11"/>
  <c r="K1456" i="11"/>
  <c r="K1455" i="11"/>
  <c r="K1454" i="11"/>
  <c r="K1453" i="11"/>
  <c r="K1452" i="11"/>
  <c r="K1451" i="11"/>
  <c r="K1450" i="11"/>
  <c r="K1449" i="11"/>
  <c r="K1448" i="11"/>
  <c r="K1447" i="11"/>
  <c r="K1446" i="11"/>
  <c r="K1445" i="11"/>
  <c r="K1444" i="11"/>
  <c r="K1443" i="11"/>
  <c r="K1442" i="11"/>
  <c r="K1441" i="11"/>
  <c r="K1440" i="11"/>
  <c r="K1439" i="11"/>
  <c r="K1438" i="11"/>
  <c r="K1437" i="11"/>
  <c r="K1436" i="11"/>
  <c r="K1435" i="11"/>
  <c r="K1434" i="11"/>
  <c r="K1433" i="11"/>
  <c r="K1432" i="11"/>
  <c r="K1431" i="11"/>
  <c r="K1430" i="11"/>
  <c r="K1429" i="11"/>
  <c r="K1428" i="11"/>
  <c r="K1427" i="11"/>
  <c r="K1426" i="11"/>
  <c r="K1425" i="11"/>
  <c r="K1424" i="11"/>
  <c r="K1423" i="11"/>
  <c r="K1422" i="11"/>
  <c r="K1421" i="11"/>
  <c r="K1420" i="11"/>
  <c r="K1419" i="11"/>
  <c r="K1418" i="11"/>
  <c r="K1417" i="11"/>
  <c r="K1416" i="11"/>
  <c r="K1415" i="11"/>
  <c r="K1414" i="11"/>
  <c r="K1413" i="11"/>
  <c r="K1412" i="11"/>
  <c r="K1411" i="11"/>
  <c r="K1410" i="11"/>
  <c r="K1409" i="11"/>
  <c r="K1408" i="11"/>
  <c r="K1407" i="11"/>
  <c r="K1406" i="11"/>
  <c r="K1405" i="11"/>
  <c r="K1404" i="11"/>
  <c r="K1403" i="11"/>
  <c r="K1402" i="11"/>
  <c r="K1401" i="11"/>
  <c r="K1400" i="11"/>
  <c r="K1399" i="11"/>
  <c r="K1398" i="11"/>
  <c r="K1397" i="11"/>
  <c r="K1396" i="11"/>
  <c r="K1395" i="11"/>
  <c r="K1394" i="11"/>
  <c r="K1393" i="11"/>
  <c r="K1392" i="11"/>
  <c r="K1391" i="11"/>
  <c r="K1390" i="11"/>
  <c r="K1389" i="11"/>
  <c r="K1388" i="11"/>
  <c r="K1387" i="11"/>
  <c r="K1386" i="11"/>
  <c r="K1385" i="11"/>
  <c r="K1384" i="11"/>
  <c r="K1383" i="11"/>
  <c r="K1382" i="11"/>
  <c r="K1381" i="11"/>
  <c r="K1380" i="11"/>
  <c r="K1379" i="11"/>
  <c r="K1378" i="11"/>
  <c r="K1377" i="11"/>
  <c r="K1376" i="11"/>
  <c r="K1375" i="11"/>
  <c r="K1374" i="11"/>
  <c r="K1373" i="11"/>
  <c r="K1372" i="11"/>
  <c r="K1371" i="11"/>
  <c r="K1370" i="11"/>
  <c r="K1369" i="11"/>
  <c r="K1368" i="11"/>
  <c r="K1367" i="11"/>
  <c r="K1366" i="11"/>
  <c r="K1365" i="11"/>
  <c r="K1364" i="11"/>
  <c r="K1363" i="11"/>
  <c r="K1362" i="11"/>
  <c r="K1361" i="11"/>
  <c r="K1360" i="11"/>
  <c r="K1359" i="11"/>
  <c r="K1358" i="11"/>
  <c r="K1357" i="11"/>
  <c r="K1356" i="11"/>
  <c r="K1355" i="11"/>
  <c r="K1354" i="11"/>
  <c r="K1353" i="11"/>
  <c r="K1352" i="11"/>
  <c r="K1351" i="11"/>
  <c r="K1350" i="11"/>
  <c r="K1349" i="11"/>
  <c r="K1348" i="11"/>
  <c r="K1347" i="11"/>
  <c r="K1346" i="11"/>
  <c r="K1345" i="11"/>
  <c r="K1344" i="11"/>
  <c r="K1343" i="11"/>
  <c r="K1342" i="11"/>
  <c r="K1341" i="11"/>
  <c r="K1340" i="11"/>
  <c r="K1339" i="11"/>
  <c r="K1338" i="11"/>
  <c r="K1337" i="11"/>
  <c r="K1336" i="11"/>
  <c r="K1335" i="11"/>
  <c r="K1334" i="11"/>
  <c r="K1333" i="11"/>
  <c r="K1332" i="11"/>
  <c r="K1331" i="11"/>
  <c r="K1330" i="11"/>
  <c r="K1329" i="11"/>
  <c r="K1328" i="11"/>
  <c r="K1327" i="11"/>
  <c r="K1326" i="11"/>
  <c r="K1325" i="11"/>
  <c r="K1324" i="11"/>
  <c r="K1323" i="11"/>
  <c r="K1322" i="11"/>
  <c r="K1321" i="11"/>
  <c r="K1320" i="11"/>
  <c r="K1319" i="11"/>
  <c r="K1318" i="11"/>
  <c r="K1317" i="11"/>
  <c r="K1316" i="11"/>
  <c r="K1315" i="11"/>
  <c r="K1314" i="11"/>
  <c r="K1313" i="11"/>
  <c r="K1312" i="11"/>
  <c r="K1311" i="11"/>
  <c r="K1310" i="11"/>
  <c r="K1309" i="11"/>
  <c r="K1308" i="11"/>
  <c r="K1307" i="11"/>
  <c r="K1306" i="11"/>
  <c r="K1305" i="11"/>
  <c r="K1304" i="11"/>
  <c r="K1303" i="11"/>
  <c r="K1302" i="11"/>
  <c r="K1301" i="11"/>
  <c r="K1300" i="11"/>
  <c r="K1299" i="11"/>
  <c r="K1298" i="11"/>
  <c r="K1297" i="11"/>
  <c r="K1296" i="11"/>
  <c r="K1295" i="11"/>
  <c r="K1294" i="11"/>
  <c r="K1293" i="11"/>
  <c r="K1292" i="11"/>
  <c r="K1291" i="11"/>
  <c r="K1290" i="11"/>
  <c r="K1289" i="11"/>
  <c r="K1288" i="11"/>
  <c r="K1287" i="11"/>
  <c r="K1286" i="11"/>
  <c r="K1285" i="11"/>
  <c r="K1284" i="11"/>
  <c r="K1283" i="11"/>
  <c r="K1282" i="11"/>
  <c r="K1281" i="11"/>
  <c r="K1280" i="11"/>
  <c r="K1279" i="11"/>
  <c r="K1278" i="11"/>
  <c r="K1277" i="11"/>
  <c r="K1276" i="11"/>
  <c r="K1275" i="11"/>
  <c r="K1274" i="11"/>
  <c r="K1273" i="11"/>
  <c r="K1272" i="11"/>
  <c r="K1271" i="11"/>
  <c r="K1270" i="11"/>
  <c r="K1269" i="11"/>
  <c r="K1268" i="11"/>
  <c r="K1267" i="11"/>
  <c r="K1266" i="11"/>
  <c r="K1265" i="11"/>
  <c r="K1264" i="11"/>
  <c r="K1263" i="11"/>
  <c r="K1262" i="11"/>
  <c r="K1261" i="11"/>
  <c r="K1260" i="11"/>
  <c r="K1259" i="11"/>
  <c r="K1258" i="11"/>
  <c r="K1257" i="11"/>
  <c r="K1256" i="11"/>
  <c r="K1255" i="11"/>
  <c r="K1254" i="11"/>
  <c r="K1253" i="11"/>
  <c r="K1252" i="11"/>
  <c r="K1251" i="11"/>
  <c r="K1250" i="11"/>
  <c r="K1249" i="11"/>
  <c r="K1248" i="11"/>
  <c r="K1247" i="11"/>
  <c r="K1246" i="11"/>
  <c r="K1245" i="11"/>
  <c r="K1244" i="11"/>
  <c r="K1243" i="11"/>
  <c r="K1242" i="11"/>
  <c r="K1241" i="11"/>
  <c r="K1240" i="11"/>
  <c r="K1239" i="11"/>
  <c r="K1238" i="11"/>
  <c r="K1237" i="11"/>
  <c r="K1236" i="11"/>
  <c r="K1235" i="11"/>
  <c r="K1234" i="11"/>
  <c r="K1233" i="11"/>
  <c r="K1232" i="11"/>
  <c r="K1231" i="11"/>
  <c r="K1230" i="11"/>
  <c r="K1229" i="11"/>
  <c r="K1228" i="11"/>
  <c r="K1227" i="11"/>
  <c r="K1226" i="11"/>
  <c r="K1225" i="11"/>
  <c r="K1224" i="11"/>
  <c r="K1223" i="11"/>
  <c r="K1222" i="11"/>
  <c r="K1221" i="11"/>
  <c r="K1220" i="11"/>
  <c r="K1219" i="11"/>
  <c r="K1218" i="11"/>
  <c r="K1217" i="11"/>
  <c r="K1216" i="11"/>
  <c r="K1215" i="11"/>
  <c r="K1214" i="11"/>
  <c r="K1213" i="11"/>
  <c r="K1212" i="11"/>
  <c r="K1211" i="11"/>
  <c r="K1210" i="11"/>
  <c r="K1209" i="11"/>
  <c r="K1208" i="11"/>
  <c r="K1207" i="11"/>
  <c r="K1206" i="11"/>
  <c r="K1205" i="11"/>
  <c r="K1204" i="11"/>
  <c r="K1203" i="11"/>
  <c r="K1202" i="11"/>
  <c r="K1201" i="11"/>
  <c r="K1200" i="11"/>
  <c r="K1199" i="11"/>
  <c r="K1198" i="11"/>
  <c r="K1197" i="11"/>
  <c r="K1196" i="11"/>
  <c r="K1195" i="11"/>
  <c r="K1194" i="11"/>
  <c r="K1193" i="11"/>
  <c r="K1192" i="11"/>
  <c r="K1191" i="11"/>
  <c r="K1190" i="11"/>
  <c r="K1189" i="11"/>
  <c r="K1188" i="11"/>
  <c r="K1187" i="11"/>
  <c r="K1186" i="11"/>
  <c r="K1185" i="11"/>
  <c r="K1184" i="11"/>
  <c r="K1183" i="11"/>
  <c r="K1182" i="11"/>
  <c r="K1181" i="11"/>
  <c r="K1180" i="11"/>
  <c r="K1179" i="11"/>
  <c r="K1178" i="11"/>
  <c r="K1177" i="11"/>
  <c r="K1176" i="11"/>
  <c r="K1175" i="11"/>
  <c r="K1174" i="11"/>
  <c r="K1173" i="11"/>
  <c r="K1172" i="11"/>
  <c r="K1171" i="11"/>
  <c r="K1170" i="11"/>
  <c r="K1169" i="11"/>
  <c r="K1168" i="11"/>
  <c r="K1167" i="11"/>
  <c r="K1166" i="11"/>
  <c r="K1165" i="11"/>
  <c r="K1164" i="11"/>
  <c r="K1163" i="11"/>
  <c r="K1162" i="11"/>
  <c r="K1161" i="11"/>
  <c r="K1160" i="11"/>
  <c r="K1159" i="11"/>
  <c r="K1158" i="11"/>
  <c r="K1157" i="11"/>
  <c r="K1156" i="11"/>
  <c r="K1155" i="11"/>
  <c r="K1154" i="11"/>
  <c r="K1153" i="11"/>
  <c r="K1152" i="11"/>
  <c r="K1151" i="11"/>
  <c r="K1150" i="11"/>
  <c r="K1149" i="11"/>
  <c r="K1148" i="11"/>
  <c r="K1147" i="11"/>
  <c r="K1146" i="11"/>
  <c r="K1145" i="11"/>
  <c r="K1144" i="11"/>
  <c r="K1143" i="11"/>
  <c r="K1142" i="11"/>
  <c r="K1141" i="11"/>
  <c r="K1140" i="11"/>
  <c r="K1139" i="11"/>
  <c r="K1138" i="11"/>
  <c r="K1137" i="11"/>
  <c r="K1136" i="11"/>
  <c r="K1135" i="11"/>
  <c r="K1134" i="11"/>
  <c r="K1133" i="11"/>
  <c r="K1132" i="11"/>
  <c r="K1131" i="11"/>
  <c r="K1130" i="11"/>
  <c r="K1129" i="11"/>
  <c r="K1128" i="11"/>
  <c r="K1127" i="11"/>
  <c r="K1126" i="11"/>
  <c r="K1125" i="11"/>
  <c r="K1124" i="11"/>
  <c r="K1123" i="11"/>
  <c r="K1122" i="11"/>
  <c r="K1121" i="11"/>
  <c r="K1120" i="11"/>
  <c r="K1119" i="11"/>
  <c r="K1118" i="11"/>
  <c r="K1117" i="11"/>
  <c r="K1116" i="11"/>
  <c r="K1115" i="11"/>
  <c r="K1114" i="11"/>
  <c r="K1113" i="11"/>
  <c r="K1112" i="11"/>
  <c r="K1111" i="11"/>
  <c r="K1110" i="11"/>
  <c r="K1109" i="11"/>
  <c r="K1108" i="11"/>
  <c r="K1107" i="11"/>
  <c r="K1106" i="11"/>
  <c r="K1105" i="11"/>
  <c r="K1104" i="11"/>
  <c r="K1103" i="11"/>
  <c r="K1102" i="11"/>
  <c r="K1101" i="11"/>
  <c r="K1100" i="11"/>
  <c r="K1099" i="11"/>
  <c r="K1098" i="11"/>
  <c r="K1097" i="11"/>
  <c r="K1096" i="11"/>
  <c r="K1095" i="11"/>
  <c r="K1094" i="11"/>
  <c r="K1093" i="11"/>
  <c r="K1092" i="11"/>
  <c r="K1091" i="11"/>
  <c r="K1090" i="11"/>
  <c r="K1089" i="11"/>
  <c r="K1088" i="11"/>
  <c r="K1087" i="11"/>
  <c r="K1086" i="11"/>
  <c r="K1085" i="11"/>
  <c r="K1084" i="11"/>
  <c r="K1083" i="11"/>
  <c r="K1082" i="11"/>
  <c r="K1081" i="11"/>
  <c r="K1080" i="11"/>
  <c r="K1079" i="11"/>
  <c r="K1078" i="11"/>
  <c r="K1077" i="11"/>
  <c r="K1076" i="11"/>
  <c r="K1075" i="11"/>
  <c r="K1074" i="11"/>
  <c r="K1073" i="11"/>
  <c r="K1072" i="11"/>
  <c r="K1071" i="11"/>
  <c r="K1070" i="11"/>
  <c r="K1069" i="11"/>
  <c r="K1068" i="11"/>
  <c r="K1067" i="11"/>
  <c r="K1066" i="11"/>
  <c r="K1065" i="11"/>
  <c r="K1064" i="11"/>
  <c r="K1063" i="11"/>
  <c r="K1062" i="11"/>
  <c r="K1061" i="11"/>
  <c r="K1060" i="11"/>
  <c r="K1059" i="11"/>
  <c r="K1058" i="11"/>
  <c r="K1057" i="11"/>
  <c r="K1056" i="11"/>
  <c r="K1055" i="11"/>
  <c r="K1054" i="11"/>
  <c r="K1053" i="11"/>
  <c r="K1052" i="11"/>
  <c r="K1051" i="11"/>
  <c r="K1050" i="11"/>
  <c r="K1049" i="11"/>
  <c r="K1048" i="11"/>
  <c r="K1047" i="11"/>
  <c r="K1046" i="11"/>
  <c r="K1045" i="11"/>
  <c r="K1044" i="11"/>
  <c r="K1043" i="11"/>
  <c r="K1042" i="11"/>
  <c r="K1041" i="11"/>
  <c r="K1040" i="11"/>
  <c r="K1039" i="11"/>
  <c r="K1038" i="11"/>
  <c r="K1037" i="11"/>
  <c r="K1036" i="11"/>
  <c r="K1035" i="11"/>
  <c r="K1034" i="11"/>
  <c r="K1033" i="11"/>
  <c r="K1032" i="11"/>
  <c r="K1031" i="11"/>
  <c r="K1030" i="11"/>
  <c r="K1029" i="11"/>
  <c r="K1028" i="11"/>
  <c r="K1027" i="11"/>
  <c r="K1026" i="11"/>
  <c r="K1025" i="11"/>
  <c r="K1024" i="11"/>
  <c r="K1023" i="11"/>
  <c r="K1022" i="11"/>
  <c r="K1021" i="11"/>
  <c r="K1020" i="11"/>
  <c r="K1019" i="11"/>
  <c r="K1018" i="11"/>
  <c r="K1017" i="11"/>
  <c r="K1016" i="11"/>
  <c r="K1015" i="11"/>
  <c r="K1014" i="11"/>
  <c r="K1013" i="11"/>
  <c r="K1012" i="11"/>
  <c r="K1011" i="11"/>
  <c r="K1010" i="11"/>
  <c r="K1009" i="11"/>
  <c r="K1008" i="11"/>
  <c r="K1007" i="11"/>
  <c r="K1006" i="11"/>
  <c r="K1005" i="11"/>
  <c r="K1004" i="11"/>
  <c r="K1003" i="11"/>
  <c r="K1002" i="11"/>
  <c r="K1001" i="11"/>
  <c r="K1000" i="11"/>
  <c r="K999" i="11"/>
  <c r="K998" i="11"/>
  <c r="K997" i="11"/>
  <c r="K996" i="11"/>
  <c r="K995" i="11"/>
  <c r="K994" i="11"/>
  <c r="K993" i="11"/>
  <c r="K992" i="11"/>
  <c r="K991" i="11"/>
  <c r="K990" i="11"/>
  <c r="K989" i="11"/>
  <c r="K988" i="11"/>
  <c r="K987" i="11"/>
  <c r="K986" i="11"/>
  <c r="K985" i="11"/>
  <c r="K984" i="11"/>
  <c r="K983" i="11"/>
  <c r="K982" i="11"/>
  <c r="K981" i="11"/>
  <c r="K980" i="11"/>
  <c r="K979" i="11"/>
  <c r="K978" i="11"/>
  <c r="K977" i="11"/>
  <c r="K976" i="11"/>
  <c r="K975" i="11"/>
  <c r="K974" i="11"/>
  <c r="K973" i="11"/>
  <c r="K972" i="11"/>
  <c r="K971" i="11"/>
  <c r="K970" i="11"/>
  <c r="K969" i="11"/>
  <c r="K968" i="11"/>
  <c r="K967" i="11"/>
  <c r="K966" i="11"/>
  <c r="K965" i="11"/>
  <c r="K964" i="11"/>
  <c r="K963" i="11"/>
  <c r="K962" i="11"/>
  <c r="K961" i="11"/>
  <c r="K960" i="11"/>
  <c r="K959" i="11"/>
  <c r="K958" i="11"/>
  <c r="K957" i="11"/>
  <c r="K956" i="11"/>
  <c r="K955" i="11"/>
  <c r="K954" i="11"/>
  <c r="K953" i="11"/>
  <c r="K952" i="11"/>
  <c r="K951" i="11"/>
  <c r="K950" i="11"/>
  <c r="K949" i="11"/>
  <c r="K948" i="11"/>
  <c r="K947" i="11"/>
  <c r="K946" i="11"/>
  <c r="K945" i="11"/>
  <c r="K944" i="11"/>
  <c r="K943" i="11"/>
  <c r="K942" i="11"/>
  <c r="K941" i="11"/>
  <c r="K940" i="11"/>
  <c r="K939" i="11"/>
  <c r="K938" i="11"/>
  <c r="K937" i="11"/>
  <c r="K936" i="11"/>
  <c r="K935" i="11"/>
  <c r="K934" i="11"/>
  <c r="K933" i="11"/>
  <c r="K932" i="11"/>
  <c r="K931" i="11"/>
  <c r="K930" i="11"/>
  <c r="K929" i="11"/>
  <c r="K928" i="11"/>
  <c r="K927" i="11"/>
  <c r="K926" i="11"/>
  <c r="K925" i="11"/>
  <c r="K924" i="11"/>
  <c r="K923" i="11"/>
  <c r="K922" i="11"/>
  <c r="K921" i="11"/>
  <c r="K920" i="11"/>
  <c r="K919" i="11"/>
  <c r="K918" i="11"/>
  <c r="K917" i="11"/>
  <c r="K916" i="11"/>
  <c r="K915" i="11"/>
  <c r="K914" i="11"/>
  <c r="K913" i="11"/>
  <c r="K912" i="11"/>
  <c r="K911" i="11"/>
  <c r="K910" i="11"/>
  <c r="K909" i="11"/>
  <c r="K908" i="11"/>
  <c r="K907" i="11"/>
  <c r="K906" i="11"/>
  <c r="K905" i="11"/>
  <c r="K904" i="11"/>
  <c r="K903" i="11"/>
  <c r="K902" i="11"/>
  <c r="K901" i="11"/>
  <c r="K900" i="11"/>
  <c r="K899" i="11"/>
  <c r="K898" i="11"/>
  <c r="K897" i="11"/>
  <c r="K896" i="11"/>
  <c r="K895" i="11"/>
  <c r="K894" i="11"/>
  <c r="K893" i="11"/>
  <c r="K892" i="11"/>
  <c r="K891" i="11"/>
  <c r="K890" i="11"/>
  <c r="K889" i="11"/>
  <c r="K888" i="11"/>
  <c r="K887" i="11"/>
  <c r="K886" i="11"/>
  <c r="K885" i="11"/>
  <c r="K884" i="11"/>
  <c r="K883" i="11"/>
  <c r="K882" i="11"/>
  <c r="K881" i="11"/>
  <c r="K880" i="11"/>
  <c r="K879" i="11"/>
  <c r="K878" i="11"/>
  <c r="K877" i="11"/>
  <c r="K876" i="11"/>
  <c r="K875" i="11"/>
  <c r="K874" i="11"/>
  <c r="K873" i="11"/>
  <c r="K872" i="11"/>
  <c r="K871" i="11"/>
  <c r="K870" i="11"/>
  <c r="K869" i="11"/>
  <c r="K868" i="11"/>
  <c r="K867" i="11"/>
  <c r="K866" i="11"/>
  <c r="K865" i="11"/>
  <c r="K864" i="11"/>
  <c r="K863" i="11"/>
  <c r="K862" i="11"/>
  <c r="K861" i="11"/>
  <c r="K860" i="11"/>
  <c r="K859" i="11"/>
  <c r="K858" i="11"/>
  <c r="K857" i="11"/>
  <c r="K856" i="11"/>
  <c r="K855" i="11"/>
  <c r="K854" i="11"/>
  <c r="K853" i="11"/>
  <c r="K852" i="11"/>
  <c r="K851" i="11"/>
  <c r="K850" i="11"/>
  <c r="K849" i="11"/>
  <c r="K848" i="11"/>
  <c r="K847" i="11"/>
  <c r="K846" i="11"/>
  <c r="K845" i="11"/>
  <c r="K844" i="11"/>
  <c r="K843" i="11"/>
  <c r="K842" i="11"/>
  <c r="K841" i="11"/>
  <c r="K840" i="11"/>
  <c r="K839" i="11"/>
  <c r="K838" i="11"/>
  <c r="K837" i="11"/>
  <c r="K836" i="11"/>
  <c r="K835" i="11"/>
  <c r="K834" i="11"/>
  <c r="K833" i="11"/>
  <c r="K832" i="11"/>
  <c r="K831" i="11"/>
  <c r="K830" i="11"/>
  <c r="K829" i="11"/>
  <c r="K828" i="11"/>
  <c r="K827" i="11"/>
  <c r="K826" i="11"/>
  <c r="K825" i="11"/>
  <c r="K824" i="11"/>
  <c r="K823" i="11"/>
  <c r="K822" i="11"/>
  <c r="K821" i="11"/>
  <c r="K820" i="11"/>
  <c r="K819" i="11"/>
  <c r="K818" i="11"/>
  <c r="K817" i="11"/>
  <c r="K816" i="11"/>
  <c r="K815" i="11"/>
  <c r="K814" i="11"/>
  <c r="K813" i="11"/>
  <c r="K812" i="11"/>
  <c r="K811" i="11"/>
  <c r="K810" i="11"/>
  <c r="K809" i="11"/>
  <c r="K808" i="11"/>
  <c r="K807" i="11"/>
  <c r="K806" i="11"/>
  <c r="K805" i="11"/>
  <c r="K804" i="11"/>
  <c r="K803" i="11"/>
  <c r="K802" i="11"/>
  <c r="K801" i="11"/>
  <c r="K800" i="11"/>
  <c r="K799" i="11"/>
  <c r="K798" i="11"/>
  <c r="K797" i="11"/>
  <c r="K796" i="11"/>
  <c r="K795" i="11"/>
  <c r="K794" i="11"/>
  <c r="K793" i="11"/>
  <c r="K792" i="11"/>
  <c r="K791" i="11"/>
  <c r="K790" i="11"/>
  <c r="K789" i="11"/>
  <c r="K788" i="11"/>
  <c r="K787" i="11"/>
  <c r="K786" i="11"/>
  <c r="K785" i="11"/>
  <c r="K784" i="11"/>
  <c r="K783" i="11"/>
  <c r="K782" i="11"/>
  <c r="K781" i="11"/>
  <c r="K780" i="11"/>
  <c r="K779" i="11"/>
  <c r="K778" i="11"/>
  <c r="K777" i="11"/>
  <c r="K776" i="11"/>
  <c r="K775" i="11"/>
  <c r="K774" i="11"/>
  <c r="K773" i="11"/>
  <c r="K772" i="11"/>
  <c r="K771" i="11"/>
  <c r="K770" i="11"/>
  <c r="K769" i="11"/>
  <c r="K768" i="11"/>
  <c r="K767" i="11"/>
  <c r="K766" i="11"/>
  <c r="K765" i="11"/>
  <c r="K764" i="11"/>
  <c r="K763" i="11"/>
  <c r="K762" i="11"/>
  <c r="K761" i="11"/>
  <c r="K760" i="11"/>
  <c r="K759" i="11"/>
  <c r="K758" i="11"/>
  <c r="K757" i="11"/>
  <c r="K756" i="11"/>
  <c r="K755" i="11"/>
  <c r="K754" i="11"/>
  <c r="K753" i="11"/>
  <c r="K752" i="11"/>
  <c r="K751" i="11"/>
  <c r="K750" i="11"/>
  <c r="K749" i="11"/>
  <c r="K748" i="11"/>
  <c r="K747" i="11"/>
  <c r="K746" i="11"/>
  <c r="K745" i="11"/>
  <c r="K744" i="11"/>
  <c r="K743" i="11"/>
  <c r="K742" i="11"/>
  <c r="K741" i="11"/>
  <c r="K740" i="11"/>
  <c r="K739" i="11"/>
  <c r="K738" i="11"/>
  <c r="K737" i="11"/>
  <c r="K736" i="11"/>
  <c r="K735" i="11"/>
  <c r="K734" i="11"/>
  <c r="K733" i="11"/>
  <c r="K732" i="11"/>
  <c r="K731" i="11"/>
  <c r="K730" i="11"/>
  <c r="K729" i="11"/>
  <c r="K728" i="11"/>
  <c r="K727" i="11"/>
  <c r="K726" i="11"/>
  <c r="K725" i="11"/>
  <c r="K724" i="11"/>
  <c r="K723" i="11"/>
  <c r="K722" i="11"/>
  <c r="K721" i="11"/>
  <c r="K720" i="11"/>
  <c r="K719" i="11"/>
  <c r="K718" i="11"/>
  <c r="K717" i="11"/>
  <c r="K716" i="11"/>
  <c r="K715" i="11"/>
  <c r="K714" i="11"/>
  <c r="K713" i="11"/>
  <c r="K712" i="11"/>
  <c r="K711" i="11"/>
  <c r="K710" i="11"/>
  <c r="K709" i="11"/>
  <c r="K708" i="11"/>
  <c r="K707" i="11"/>
  <c r="K706" i="11"/>
  <c r="K705" i="11"/>
  <c r="K704" i="11"/>
  <c r="K703" i="11"/>
  <c r="K702" i="11"/>
  <c r="K701" i="11"/>
  <c r="K700" i="11"/>
  <c r="K699" i="11"/>
  <c r="K698" i="11"/>
  <c r="K697" i="11"/>
  <c r="K696" i="11"/>
  <c r="K695" i="11"/>
  <c r="K694" i="11"/>
  <c r="K693" i="11"/>
  <c r="K692" i="11"/>
  <c r="K691" i="11"/>
  <c r="K690" i="11"/>
  <c r="K689" i="11"/>
  <c r="K688" i="11"/>
  <c r="K687" i="11"/>
  <c r="K686" i="11"/>
  <c r="K685" i="11"/>
  <c r="K684" i="11"/>
  <c r="K683" i="11"/>
  <c r="K682" i="11"/>
  <c r="K681" i="11"/>
  <c r="K680" i="11"/>
  <c r="K679" i="11"/>
  <c r="K678" i="11"/>
  <c r="K677" i="11"/>
  <c r="K676" i="11"/>
  <c r="K675" i="11"/>
  <c r="K674" i="11"/>
  <c r="K673" i="11"/>
  <c r="K672" i="11"/>
  <c r="K671" i="11"/>
  <c r="K670" i="11"/>
  <c r="K669" i="11"/>
  <c r="K668" i="11"/>
  <c r="K667" i="11"/>
  <c r="K666" i="11"/>
  <c r="K665" i="11"/>
  <c r="K664" i="11"/>
  <c r="K663" i="11"/>
  <c r="K662" i="11"/>
  <c r="K661" i="11"/>
  <c r="K660" i="11"/>
  <c r="K659" i="11"/>
  <c r="K658" i="11"/>
  <c r="K657" i="11"/>
  <c r="K656" i="11"/>
  <c r="K655" i="11"/>
  <c r="K654" i="11"/>
  <c r="K653" i="11"/>
  <c r="K652" i="11"/>
  <c r="K651" i="11"/>
  <c r="K650" i="11"/>
  <c r="K649" i="11"/>
  <c r="K648" i="11"/>
  <c r="K647" i="11"/>
  <c r="K646" i="11"/>
  <c r="K645" i="11"/>
  <c r="K644" i="11"/>
  <c r="K643" i="11"/>
  <c r="K642" i="11"/>
  <c r="K641" i="11"/>
  <c r="K640" i="11"/>
  <c r="K639" i="11"/>
  <c r="K638" i="11"/>
  <c r="K637" i="11"/>
  <c r="K636" i="11"/>
  <c r="K635" i="11"/>
  <c r="K634" i="11"/>
  <c r="K633" i="11"/>
  <c r="K632" i="11"/>
  <c r="K631" i="11"/>
  <c r="K630" i="11"/>
  <c r="K629" i="11"/>
  <c r="K628" i="11"/>
  <c r="K627" i="11"/>
  <c r="K626" i="11"/>
  <c r="K625" i="11"/>
  <c r="K624" i="11"/>
  <c r="K623" i="11"/>
  <c r="K622" i="11"/>
  <c r="K621" i="11"/>
  <c r="K620" i="11"/>
  <c r="K619" i="11"/>
  <c r="K618" i="11"/>
  <c r="K617" i="11"/>
  <c r="K616" i="11"/>
  <c r="K615" i="11"/>
  <c r="K614" i="11"/>
  <c r="K613" i="11"/>
  <c r="K612" i="1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587" i="11"/>
  <c r="K586" i="11"/>
  <c r="K585" i="11"/>
  <c r="K584" i="11"/>
  <c r="K583" i="11"/>
  <c r="K582" i="11"/>
  <c r="K581" i="11"/>
  <c r="K580" i="11"/>
  <c r="K579" i="11"/>
  <c r="K578" i="11"/>
  <c r="K577" i="11"/>
  <c r="K576" i="11"/>
  <c r="K575" i="11"/>
  <c r="K574" i="11"/>
  <c r="K573" i="11"/>
  <c r="K572" i="11"/>
  <c r="K571" i="11"/>
  <c r="K570" i="11"/>
  <c r="K569" i="11"/>
  <c r="K568" i="11"/>
  <c r="K567" i="11"/>
  <c r="K566" i="11"/>
  <c r="K565" i="11"/>
  <c r="K564" i="11"/>
  <c r="K563" i="11"/>
  <c r="K562" i="11"/>
  <c r="K561" i="11"/>
  <c r="K560" i="11"/>
  <c r="K559" i="11"/>
  <c r="K558" i="11"/>
  <c r="K557" i="11"/>
  <c r="K556" i="11"/>
  <c r="K555" i="11"/>
  <c r="K554" i="11"/>
  <c r="K553" i="11"/>
  <c r="K552" i="11"/>
  <c r="K551" i="11"/>
  <c r="K550" i="11"/>
  <c r="K549" i="11"/>
  <c r="K548" i="11"/>
  <c r="K547" i="11"/>
  <c r="K546" i="11"/>
  <c r="K545" i="11"/>
  <c r="K544" i="11"/>
  <c r="K543" i="11"/>
  <c r="K542" i="11"/>
  <c r="K541" i="11"/>
  <c r="K540" i="11"/>
  <c r="K539" i="11"/>
  <c r="K538" i="11"/>
  <c r="K537" i="11"/>
  <c r="K536" i="11"/>
  <c r="K535" i="11"/>
  <c r="K534" i="11"/>
  <c r="K533" i="11"/>
  <c r="K532" i="11"/>
  <c r="K531" i="11"/>
  <c r="K530" i="11"/>
  <c r="K529" i="11"/>
  <c r="K528" i="1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499" i="11"/>
  <c r="K498" i="11"/>
  <c r="K497" i="11"/>
  <c r="K496" i="11"/>
  <c r="K495"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2006" i="12"/>
  <c r="K2005" i="12"/>
  <c r="K2004" i="12"/>
  <c r="K2003" i="12"/>
  <c r="K2002" i="12"/>
  <c r="K2001" i="12"/>
  <c r="K2000" i="12"/>
  <c r="K1999" i="12"/>
  <c r="K1998" i="12"/>
  <c r="K1997" i="12"/>
  <c r="K1996" i="12"/>
  <c r="K1995" i="12"/>
  <c r="K1994" i="12"/>
  <c r="K1993" i="12"/>
  <c r="K1992" i="12"/>
  <c r="K1991" i="12"/>
  <c r="K1990" i="12"/>
  <c r="K1989" i="12"/>
  <c r="K1988" i="12"/>
  <c r="K1987" i="12"/>
  <c r="K1986" i="12"/>
  <c r="K1985" i="12"/>
  <c r="K1984" i="12"/>
  <c r="K1983" i="12"/>
  <c r="K1982" i="12"/>
  <c r="K1981" i="12"/>
  <c r="K1980" i="12"/>
  <c r="K1979" i="12"/>
  <c r="K1978" i="12"/>
  <c r="K1977" i="12"/>
  <c r="K1976" i="12"/>
  <c r="K1975" i="12"/>
  <c r="K1974" i="12"/>
  <c r="K1973" i="12"/>
  <c r="K1972" i="12"/>
  <c r="K1971" i="12"/>
  <c r="K1970" i="12"/>
  <c r="K1969" i="12"/>
  <c r="K1968" i="12"/>
  <c r="K1967" i="12"/>
  <c r="K1966" i="12"/>
  <c r="K1965" i="12"/>
  <c r="K1964" i="12"/>
  <c r="K1963" i="12"/>
  <c r="K1962" i="12"/>
  <c r="K1961" i="12"/>
  <c r="K1960" i="12"/>
  <c r="K1959" i="12"/>
  <c r="K1958" i="12"/>
  <c r="K1957" i="12"/>
  <c r="K1956" i="12"/>
  <c r="K1955" i="12"/>
  <c r="K1954" i="12"/>
  <c r="K1953" i="12"/>
  <c r="K1952" i="12"/>
  <c r="K1951" i="12"/>
  <c r="K1950" i="12"/>
  <c r="K1949" i="12"/>
  <c r="K1948" i="12"/>
  <c r="K1947" i="12"/>
  <c r="K1946" i="12"/>
  <c r="K1945" i="12"/>
  <c r="K1944" i="12"/>
  <c r="K1943" i="12"/>
  <c r="K1942" i="12"/>
  <c r="K1941" i="12"/>
  <c r="K1940" i="12"/>
  <c r="K1939" i="12"/>
  <c r="K1938" i="12"/>
  <c r="K1937" i="12"/>
  <c r="K1936" i="12"/>
  <c r="K1935" i="12"/>
  <c r="K1934" i="12"/>
  <c r="K1933" i="12"/>
  <c r="K1932" i="12"/>
  <c r="K1931" i="12"/>
  <c r="K1930" i="12"/>
  <c r="K1929" i="12"/>
  <c r="K1928" i="12"/>
  <c r="K1927" i="12"/>
  <c r="K1926" i="12"/>
  <c r="K1925" i="12"/>
  <c r="K1924" i="12"/>
  <c r="K1923" i="12"/>
  <c r="K1922" i="12"/>
  <c r="K1921" i="12"/>
  <c r="K1920" i="12"/>
  <c r="K1919" i="12"/>
  <c r="K1918" i="12"/>
  <c r="K1917" i="12"/>
  <c r="K1916" i="12"/>
  <c r="K1915" i="12"/>
  <c r="K1914" i="12"/>
  <c r="K1913" i="12"/>
  <c r="K1912" i="12"/>
  <c r="K1911" i="12"/>
  <c r="K1910" i="12"/>
  <c r="K1909" i="12"/>
  <c r="K1908" i="12"/>
  <c r="K1907" i="12"/>
  <c r="K1906" i="12"/>
  <c r="K1905" i="12"/>
  <c r="K1904" i="12"/>
  <c r="K1903" i="12"/>
  <c r="K1902" i="12"/>
  <c r="K1901" i="12"/>
  <c r="K1900" i="12"/>
  <c r="K1899" i="12"/>
  <c r="K1898" i="12"/>
  <c r="K1897" i="12"/>
  <c r="K1896" i="12"/>
  <c r="K1895" i="12"/>
  <c r="K1894" i="12"/>
  <c r="K1893" i="12"/>
  <c r="K1892" i="12"/>
  <c r="K1891" i="12"/>
  <c r="K1890" i="12"/>
  <c r="K1889" i="12"/>
  <c r="K1888" i="12"/>
  <c r="K1887" i="12"/>
  <c r="K1886" i="12"/>
  <c r="K1885" i="12"/>
  <c r="K1884" i="12"/>
  <c r="K1883" i="12"/>
  <c r="K1882" i="12"/>
  <c r="K1881" i="12"/>
  <c r="K1880" i="12"/>
  <c r="K1879" i="12"/>
  <c r="K1878" i="12"/>
  <c r="K1877" i="12"/>
  <c r="K1876" i="12"/>
  <c r="K1875" i="12"/>
  <c r="K1874" i="12"/>
  <c r="K1873" i="12"/>
  <c r="K1872" i="12"/>
  <c r="K1871" i="12"/>
  <c r="K1870" i="12"/>
  <c r="K1869" i="12"/>
  <c r="K1868" i="12"/>
  <c r="K1867" i="12"/>
  <c r="K1866" i="12"/>
  <c r="K1865" i="12"/>
  <c r="K1864" i="12"/>
  <c r="K1863" i="12"/>
  <c r="K1862" i="12"/>
  <c r="K1861" i="12"/>
  <c r="K1860" i="12"/>
  <c r="K1859" i="12"/>
  <c r="K1858" i="12"/>
  <c r="K1857" i="12"/>
  <c r="K1856" i="12"/>
  <c r="K1855" i="12"/>
  <c r="K1854" i="12"/>
  <c r="K1853" i="12"/>
  <c r="K1852" i="12"/>
  <c r="K1851" i="12"/>
  <c r="K1850" i="12"/>
  <c r="K1849" i="12"/>
  <c r="K1848" i="12"/>
  <c r="K1847" i="12"/>
  <c r="K1846" i="12"/>
  <c r="K1845" i="12"/>
  <c r="K1844" i="12"/>
  <c r="K1843" i="12"/>
  <c r="K1842" i="12"/>
  <c r="K1841" i="12"/>
  <c r="K1840" i="12"/>
  <c r="K1839" i="12"/>
  <c r="K1838" i="12"/>
  <c r="K1837" i="12"/>
  <c r="K1836" i="12"/>
  <c r="K1835" i="12"/>
  <c r="K1834" i="12"/>
  <c r="K1833" i="12"/>
  <c r="K1832" i="12"/>
  <c r="K1831" i="12"/>
  <c r="K1830" i="12"/>
  <c r="K1829" i="12"/>
  <c r="K1828" i="12"/>
  <c r="K1827" i="12"/>
  <c r="K1826" i="12"/>
  <c r="K1825" i="12"/>
  <c r="K1824" i="12"/>
  <c r="K1823" i="12"/>
  <c r="K1822" i="12"/>
  <c r="K1821" i="12"/>
  <c r="K1820" i="12"/>
  <c r="K1819" i="12"/>
  <c r="K1818" i="12"/>
  <c r="K1817" i="12"/>
  <c r="K1816" i="12"/>
  <c r="K1815" i="12"/>
  <c r="K1814" i="12"/>
  <c r="K1813" i="12"/>
  <c r="K1812" i="12"/>
  <c r="K1811" i="12"/>
  <c r="K1810" i="12"/>
  <c r="K1809" i="12"/>
  <c r="K1808" i="12"/>
  <c r="K1807" i="12"/>
  <c r="K1806" i="12"/>
  <c r="K1805" i="12"/>
  <c r="K1804" i="12"/>
  <c r="K1803" i="12"/>
  <c r="K1802" i="12"/>
  <c r="K1801" i="12"/>
  <c r="K1800" i="12"/>
  <c r="K1799" i="12"/>
  <c r="K1798" i="12"/>
  <c r="K1797" i="12"/>
  <c r="K1796" i="12"/>
  <c r="K1795" i="12"/>
  <c r="K1794" i="12"/>
  <c r="K1793" i="12"/>
  <c r="K1792" i="12"/>
  <c r="K1791" i="12"/>
  <c r="K1790" i="12"/>
  <c r="K1789" i="12"/>
  <c r="K1788" i="12"/>
  <c r="K1787" i="12"/>
  <c r="K1786" i="12"/>
  <c r="K1785" i="12"/>
  <c r="K1784" i="12"/>
  <c r="K1783" i="12"/>
  <c r="K1782" i="12"/>
  <c r="K1781" i="12"/>
  <c r="K1780" i="12"/>
  <c r="K1779" i="12"/>
  <c r="K1778" i="12"/>
  <c r="K1777" i="12"/>
  <c r="K1776" i="12"/>
  <c r="K1775" i="12"/>
  <c r="K1774" i="12"/>
  <c r="K1773" i="12"/>
  <c r="K1772" i="12"/>
  <c r="K1771" i="12"/>
  <c r="K1770" i="12"/>
  <c r="K1769" i="12"/>
  <c r="K1768" i="12"/>
  <c r="K1767" i="12"/>
  <c r="K1766" i="12"/>
  <c r="K1765" i="12"/>
  <c r="K1764" i="12"/>
  <c r="K1763" i="12"/>
  <c r="K1762" i="12"/>
  <c r="K1761" i="12"/>
  <c r="K1760" i="12"/>
  <c r="K1759" i="12"/>
  <c r="K1758" i="12"/>
  <c r="K1757" i="12"/>
  <c r="K1756" i="12"/>
  <c r="K1755" i="12"/>
  <c r="K1754" i="12"/>
  <c r="K1753" i="12"/>
  <c r="K1752" i="12"/>
  <c r="K1751" i="12"/>
  <c r="K1750" i="12"/>
  <c r="K1749" i="12"/>
  <c r="K1748" i="12"/>
  <c r="K1747" i="12"/>
  <c r="K1746" i="12"/>
  <c r="K1745" i="12"/>
  <c r="K1744" i="12"/>
  <c r="K1743" i="12"/>
  <c r="K1742" i="12"/>
  <c r="K1741" i="12"/>
  <c r="K1740" i="12"/>
  <c r="K1739" i="12"/>
  <c r="K1738" i="12"/>
  <c r="K1737" i="12"/>
  <c r="K1736" i="12"/>
  <c r="K1735" i="12"/>
  <c r="K1734" i="12"/>
  <c r="K1733" i="12"/>
  <c r="K1732" i="12"/>
  <c r="K1731" i="12"/>
  <c r="K1730" i="12"/>
  <c r="K1729" i="12"/>
  <c r="K1728" i="12"/>
  <c r="K1727" i="12"/>
  <c r="K1726" i="12"/>
  <c r="K1725" i="12"/>
  <c r="K1724" i="12"/>
  <c r="K1723" i="12"/>
  <c r="K1722" i="12"/>
  <c r="K1721" i="12"/>
  <c r="K1720" i="12"/>
  <c r="K1719" i="12"/>
  <c r="K1718" i="12"/>
  <c r="K1717" i="12"/>
  <c r="K1716" i="12"/>
  <c r="K1715" i="12"/>
  <c r="K1714" i="12"/>
  <c r="K1713" i="12"/>
  <c r="K1712" i="12"/>
  <c r="K1711" i="12"/>
  <c r="K1710" i="12"/>
  <c r="K1709" i="12"/>
  <c r="K1708" i="12"/>
  <c r="K1707" i="12"/>
  <c r="K1706" i="12"/>
  <c r="K1705" i="12"/>
  <c r="K1704" i="12"/>
  <c r="K1703" i="12"/>
  <c r="K1702" i="12"/>
  <c r="K1701" i="12"/>
  <c r="K1700" i="12"/>
  <c r="K1699" i="12"/>
  <c r="K1698" i="12"/>
  <c r="K1697" i="12"/>
  <c r="K1696" i="12"/>
  <c r="K1695" i="12"/>
  <c r="K1694" i="12"/>
  <c r="K1693" i="12"/>
  <c r="K1692" i="12"/>
  <c r="K1691" i="12"/>
  <c r="K1690" i="12"/>
  <c r="K1689" i="12"/>
  <c r="K1688" i="12"/>
  <c r="K1687" i="12"/>
  <c r="K1686" i="12"/>
  <c r="K1685" i="12"/>
  <c r="K1684" i="12"/>
  <c r="K1683" i="12"/>
  <c r="K1682" i="12"/>
  <c r="K1681" i="12"/>
  <c r="K1680" i="12"/>
  <c r="K1679" i="12"/>
  <c r="K1678" i="12"/>
  <c r="K1677" i="12"/>
  <c r="K1676" i="12"/>
  <c r="K1675" i="12"/>
  <c r="K1674" i="12"/>
  <c r="K1673" i="12"/>
  <c r="K1672" i="12"/>
  <c r="K1671" i="12"/>
  <c r="K1670" i="12"/>
  <c r="K1669" i="12"/>
  <c r="K1668" i="12"/>
  <c r="K1667" i="12"/>
  <c r="K1666" i="12"/>
  <c r="K1665" i="12"/>
  <c r="K1664" i="12"/>
  <c r="K1663" i="12"/>
  <c r="K1662" i="12"/>
  <c r="K1661" i="12"/>
  <c r="K1660" i="12"/>
  <c r="K1659" i="12"/>
  <c r="K1658" i="12"/>
  <c r="K1657" i="12"/>
  <c r="K1656" i="12"/>
  <c r="K1655" i="12"/>
  <c r="K1654" i="12"/>
  <c r="K1653" i="12"/>
  <c r="K1652" i="12"/>
  <c r="K1651" i="12"/>
  <c r="K1650" i="12"/>
  <c r="K1649" i="12"/>
  <c r="K1648" i="12"/>
  <c r="K1647" i="12"/>
  <c r="K1646" i="12"/>
  <c r="K1645" i="12"/>
  <c r="K1644" i="12"/>
  <c r="K1643" i="12"/>
  <c r="K1642" i="12"/>
  <c r="K1641" i="12"/>
  <c r="K1640" i="12"/>
  <c r="K1639" i="12"/>
  <c r="K1638" i="12"/>
  <c r="K1637" i="12"/>
  <c r="K1636" i="12"/>
  <c r="K1635" i="12"/>
  <c r="K1634" i="12"/>
  <c r="K1633" i="12"/>
  <c r="K1632" i="12"/>
  <c r="K1631" i="12"/>
  <c r="K1630" i="12"/>
  <c r="K1629" i="12"/>
  <c r="K1628" i="12"/>
  <c r="K1627" i="12"/>
  <c r="K1626" i="12"/>
  <c r="K1625" i="12"/>
  <c r="K1624" i="12"/>
  <c r="K1623" i="12"/>
  <c r="K1622" i="12"/>
  <c r="K1621" i="12"/>
  <c r="K1620" i="12"/>
  <c r="K1619" i="12"/>
  <c r="K1618" i="12"/>
  <c r="K1617" i="12"/>
  <c r="K1616" i="12"/>
  <c r="K1615" i="12"/>
  <c r="K1614" i="12"/>
  <c r="K1613" i="12"/>
  <c r="K1612" i="12"/>
  <c r="K1611" i="12"/>
  <c r="K1610" i="12"/>
  <c r="K1609" i="12"/>
  <c r="K1608" i="12"/>
  <c r="K1607" i="12"/>
  <c r="K1606" i="12"/>
  <c r="K1605" i="12"/>
  <c r="K1604" i="12"/>
  <c r="K1603" i="12"/>
  <c r="K1602" i="12"/>
  <c r="K1601" i="12"/>
  <c r="K1600" i="12"/>
  <c r="K1599" i="12"/>
  <c r="K1598" i="12"/>
  <c r="K1597" i="12"/>
  <c r="K1596" i="12"/>
  <c r="K1595" i="12"/>
  <c r="K1594" i="12"/>
  <c r="K1593" i="12"/>
  <c r="K1592" i="12"/>
  <c r="K1591" i="12"/>
  <c r="K1590" i="12"/>
  <c r="K1589" i="12"/>
  <c r="K1588" i="12"/>
  <c r="K1587" i="12"/>
  <c r="K1586" i="12"/>
  <c r="K1585" i="12"/>
  <c r="K1584" i="12"/>
  <c r="K1583" i="12"/>
  <c r="K1582" i="12"/>
  <c r="K1581" i="12"/>
  <c r="K1580" i="12"/>
  <c r="K1579" i="12"/>
  <c r="K1578" i="12"/>
  <c r="K1577" i="12"/>
  <c r="K1576" i="12"/>
  <c r="K1575" i="12"/>
  <c r="K1574" i="12"/>
  <c r="K1573" i="12"/>
  <c r="K1572" i="12"/>
  <c r="K1571" i="12"/>
  <c r="K1570" i="12"/>
  <c r="K1569" i="12"/>
  <c r="K1568" i="12"/>
  <c r="K1567" i="12"/>
  <c r="K1566" i="12"/>
  <c r="K1565" i="12"/>
  <c r="K1564" i="12"/>
  <c r="K1563" i="12"/>
  <c r="K1562" i="12"/>
  <c r="K1561" i="12"/>
  <c r="K1560" i="12"/>
  <c r="K1559" i="12"/>
  <c r="K1558" i="12"/>
  <c r="K1557" i="12"/>
  <c r="K1556" i="12"/>
  <c r="K1555" i="12"/>
  <c r="K1554" i="12"/>
  <c r="K1553" i="12"/>
  <c r="K1552" i="12"/>
  <c r="K1551" i="12"/>
  <c r="K1550" i="12"/>
  <c r="K1549" i="12"/>
  <c r="K1548" i="12"/>
  <c r="K1547" i="12"/>
  <c r="K1546" i="12"/>
  <c r="K1545" i="12"/>
  <c r="K1544" i="12"/>
  <c r="K1543" i="12"/>
  <c r="K1542" i="12"/>
  <c r="K1541" i="12"/>
  <c r="K1540" i="12"/>
  <c r="K1539" i="12"/>
  <c r="K1538" i="12"/>
  <c r="K1537" i="12"/>
  <c r="K1536" i="12"/>
  <c r="K1535" i="12"/>
  <c r="K1534" i="12"/>
  <c r="K1533" i="12"/>
  <c r="K1532" i="12"/>
  <c r="K1531" i="12"/>
  <c r="K1530" i="12"/>
  <c r="K1529" i="12"/>
  <c r="K1528" i="12"/>
  <c r="K1527" i="12"/>
  <c r="K1526" i="12"/>
  <c r="K1525" i="12"/>
  <c r="K1524" i="12"/>
  <c r="K1523" i="12"/>
  <c r="K1522" i="12"/>
  <c r="K1521" i="12"/>
  <c r="K1520" i="12"/>
  <c r="K1519" i="12"/>
  <c r="K1518" i="12"/>
  <c r="K1517" i="12"/>
  <c r="K1516" i="12"/>
  <c r="K1515" i="12"/>
  <c r="K1514" i="12"/>
  <c r="K1513" i="12"/>
  <c r="K1512" i="12"/>
  <c r="K1511" i="12"/>
  <c r="K1510" i="12"/>
  <c r="K1509" i="12"/>
  <c r="K1508" i="12"/>
  <c r="K1507" i="12"/>
  <c r="K1506" i="12"/>
  <c r="K1505" i="12"/>
  <c r="K1504" i="12"/>
  <c r="K1503" i="12"/>
  <c r="K1502" i="12"/>
  <c r="K1501" i="12"/>
  <c r="K1500" i="12"/>
  <c r="K1499" i="12"/>
  <c r="K1498" i="12"/>
  <c r="K1497" i="12"/>
  <c r="K1496" i="12"/>
  <c r="K1495" i="12"/>
  <c r="K1494" i="12"/>
  <c r="K1493" i="12"/>
  <c r="K1492" i="12"/>
  <c r="K1491" i="12"/>
  <c r="K1490" i="12"/>
  <c r="K1489" i="12"/>
  <c r="K1488" i="12"/>
  <c r="K1487" i="12"/>
  <c r="K1486" i="12"/>
  <c r="K1485" i="12"/>
  <c r="K1484" i="12"/>
  <c r="K1483" i="12"/>
  <c r="K1482" i="12"/>
  <c r="K1481" i="12"/>
  <c r="K1480" i="12"/>
  <c r="K1479" i="12"/>
  <c r="K1478" i="12"/>
  <c r="K1477" i="12"/>
  <c r="K1476" i="12"/>
  <c r="K1475" i="12"/>
  <c r="K1474" i="12"/>
  <c r="K1473" i="12"/>
  <c r="K1472" i="12"/>
  <c r="K1471" i="12"/>
  <c r="K1470" i="12"/>
  <c r="K1469" i="12"/>
  <c r="K1468" i="12"/>
  <c r="K1467" i="12"/>
  <c r="K1466" i="12"/>
  <c r="K1465" i="12"/>
  <c r="K1464" i="12"/>
  <c r="K1463" i="12"/>
  <c r="K1462" i="12"/>
  <c r="K1461" i="12"/>
  <c r="K1460" i="12"/>
  <c r="K1459" i="12"/>
  <c r="K1458" i="12"/>
  <c r="K1457" i="12"/>
  <c r="K1456" i="12"/>
  <c r="K1455" i="12"/>
  <c r="K1454" i="12"/>
  <c r="K1453" i="12"/>
  <c r="K1452" i="12"/>
  <c r="K1451" i="12"/>
  <c r="K1450" i="12"/>
  <c r="K1449" i="12"/>
  <c r="K1448" i="12"/>
  <c r="K1447" i="12"/>
  <c r="K1446" i="12"/>
  <c r="K1445" i="12"/>
  <c r="K1444" i="12"/>
  <c r="K1443" i="12"/>
  <c r="K1442" i="12"/>
  <c r="K1441" i="12"/>
  <c r="K1440" i="12"/>
  <c r="K1439" i="12"/>
  <c r="K1438" i="12"/>
  <c r="K1437" i="12"/>
  <c r="K1436" i="12"/>
  <c r="K1435" i="12"/>
  <c r="K1434" i="12"/>
  <c r="K1433" i="12"/>
  <c r="K1432" i="12"/>
  <c r="K1431" i="12"/>
  <c r="K1430" i="12"/>
  <c r="K1429" i="12"/>
  <c r="K1428" i="12"/>
  <c r="K1427" i="12"/>
  <c r="K1426" i="12"/>
  <c r="K1425" i="12"/>
  <c r="K1424" i="12"/>
  <c r="K1423" i="12"/>
  <c r="K1422" i="12"/>
  <c r="K1421" i="12"/>
  <c r="K1420" i="12"/>
  <c r="K1419" i="12"/>
  <c r="K1418" i="12"/>
  <c r="K1417" i="12"/>
  <c r="K1416" i="12"/>
  <c r="K1415" i="12"/>
  <c r="K1414" i="12"/>
  <c r="K1413" i="12"/>
  <c r="K1412" i="12"/>
  <c r="K1411" i="12"/>
  <c r="K1410" i="12"/>
  <c r="K1409" i="12"/>
  <c r="K1408" i="12"/>
  <c r="K1407" i="12"/>
  <c r="K1406" i="12"/>
  <c r="K1405" i="12"/>
  <c r="K1404" i="12"/>
  <c r="K1403" i="12"/>
  <c r="K1402" i="12"/>
  <c r="K1401" i="12"/>
  <c r="K1400" i="12"/>
  <c r="K1399" i="12"/>
  <c r="K1398" i="12"/>
  <c r="K1397" i="12"/>
  <c r="K1396" i="12"/>
  <c r="K1395" i="12"/>
  <c r="K1394" i="12"/>
  <c r="K1393" i="12"/>
  <c r="K1392" i="12"/>
  <c r="K1391" i="12"/>
  <c r="K1390" i="12"/>
  <c r="K1389" i="12"/>
  <c r="K1388" i="12"/>
  <c r="K1387" i="12"/>
  <c r="K1386" i="12"/>
  <c r="K1385" i="12"/>
  <c r="K1384" i="12"/>
  <c r="K1383" i="12"/>
  <c r="K1382" i="12"/>
  <c r="K1381" i="12"/>
  <c r="K1380" i="12"/>
  <c r="K1379" i="12"/>
  <c r="K1378" i="12"/>
  <c r="K1377" i="12"/>
  <c r="K1376" i="12"/>
  <c r="K1375" i="12"/>
  <c r="K1374" i="12"/>
  <c r="K1373" i="12"/>
  <c r="K1372" i="12"/>
  <c r="K1371" i="12"/>
  <c r="K1370" i="12"/>
  <c r="K1369" i="12"/>
  <c r="K1368" i="12"/>
  <c r="K1367" i="12"/>
  <c r="K1366" i="12"/>
  <c r="K1365" i="12"/>
  <c r="K1364" i="12"/>
  <c r="K1363" i="12"/>
  <c r="K1362" i="12"/>
  <c r="K1361" i="12"/>
  <c r="K1360" i="12"/>
  <c r="K1359" i="12"/>
  <c r="K1358" i="12"/>
  <c r="K1357" i="12"/>
  <c r="K1356" i="12"/>
  <c r="K1355" i="12"/>
  <c r="K1354" i="12"/>
  <c r="K1353" i="12"/>
  <c r="K1352" i="12"/>
  <c r="K1351" i="12"/>
  <c r="K1350" i="12"/>
  <c r="K1349" i="12"/>
  <c r="K1348" i="12"/>
  <c r="K1347" i="12"/>
  <c r="K1346" i="12"/>
  <c r="K1345" i="12"/>
  <c r="K1344" i="12"/>
  <c r="K1343" i="12"/>
  <c r="K1342" i="12"/>
  <c r="K1341" i="12"/>
  <c r="K1340" i="12"/>
  <c r="K1339" i="12"/>
  <c r="K1338" i="12"/>
  <c r="K1337" i="12"/>
  <c r="K1336" i="12"/>
  <c r="K1335" i="12"/>
  <c r="K1334" i="12"/>
  <c r="K1333" i="12"/>
  <c r="K1332" i="12"/>
  <c r="K1331" i="12"/>
  <c r="K1330" i="12"/>
  <c r="K1329" i="12"/>
  <c r="K1328" i="12"/>
  <c r="K1327" i="12"/>
  <c r="K1326" i="12"/>
  <c r="K1325" i="12"/>
  <c r="K1324" i="12"/>
  <c r="K1323" i="12"/>
  <c r="K1322" i="12"/>
  <c r="K1321" i="12"/>
  <c r="K1320" i="12"/>
  <c r="K1319" i="12"/>
  <c r="K1318" i="12"/>
  <c r="K1317" i="12"/>
  <c r="K1316" i="12"/>
  <c r="K1315" i="12"/>
  <c r="K1314" i="12"/>
  <c r="K1313" i="12"/>
  <c r="K1312" i="12"/>
  <c r="K1311" i="12"/>
  <c r="K1310" i="12"/>
  <c r="K1309" i="12"/>
  <c r="K1308" i="12"/>
  <c r="K1307" i="12"/>
  <c r="K1306" i="12"/>
  <c r="K1305" i="12"/>
  <c r="K1304" i="12"/>
  <c r="K1303" i="12"/>
  <c r="K1302" i="12"/>
  <c r="K1301" i="12"/>
  <c r="K1300" i="12"/>
  <c r="K1299" i="12"/>
  <c r="K1298" i="12"/>
  <c r="K1297" i="12"/>
  <c r="K1296" i="12"/>
  <c r="K1295" i="12"/>
  <c r="K1294" i="12"/>
  <c r="K1293" i="12"/>
  <c r="K1292" i="12"/>
  <c r="K1291" i="12"/>
  <c r="K1290" i="12"/>
  <c r="K1289" i="12"/>
  <c r="K1288" i="12"/>
  <c r="K1287" i="12"/>
  <c r="K1286" i="12"/>
  <c r="K1285" i="12"/>
  <c r="K1284" i="12"/>
  <c r="K1283" i="12"/>
  <c r="K1282" i="12"/>
  <c r="K1281" i="12"/>
  <c r="K1280" i="12"/>
  <c r="K1279" i="12"/>
  <c r="K1278" i="12"/>
  <c r="K1277" i="12"/>
  <c r="K1276" i="12"/>
  <c r="K1275" i="12"/>
  <c r="K1274" i="12"/>
  <c r="K1273" i="12"/>
  <c r="K1272" i="12"/>
  <c r="K1271" i="12"/>
  <c r="K1270" i="12"/>
  <c r="K1269" i="12"/>
  <c r="K1268" i="12"/>
  <c r="K1267" i="12"/>
  <c r="K1266" i="12"/>
  <c r="K1265" i="12"/>
  <c r="K1264" i="12"/>
  <c r="K1263" i="12"/>
  <c r="K1262" i="12"/>
  <c r="K1261" i="12"/>
  <c r="K1260" i="12"/>
  <c r="K1259" i="12"/>
  <c r="K1258" i="12"/>
  <c r="K1257" i="12"/>
  <c r="K1256" i="12"/>
  <c r="K1255" i="12"/>
  <c r="K1254" i="12"/>
  <c r="K1253" i="12"/>
  <c r="K1252" i="12"/>
  <c r="K1251" i="12"/>
  <c r="K1250" i="12"/>
  <c r="K1249" i="12"/>
  <c r="K1248" i="12"/>
  <c r="K1247" i="12"/>
  <c r="K1246" i="12"/>
  <c r="K1245" i="12"/>
  <c r="K1244" i="12"/>
  <c r="K1243" i="12"/>
  <c r="K1242" i="12"/>
  <c r="K1241" i="12"/>
  <c r="K1240" i="12"/>
  <c r="K1239" i="12"/>
  <c r="K1238" i="12"/>
  <c r="K1237" i="12"/>
  <c r="K1236" i="12"/>
  <c r="K1235" i="12"/>
  <c r="K1234" i="12"/>
  <c r="K1233" i="12"/>
  <c r="K1232" i="12"/>
  <c r="K1231" i="12"/>
  <c r="K1230" i="12"/>
  <c r="K1229" i="12"/>
  <c r="K1228" i="12"/>
  <c r="K1227" i="12"/>
  <c r="K1226" i="12"/>
  <c r="K1225" i="12"/>
  <c r="K1224" i="12"/>
  <c r="K1223" i="12"/>
  <c r="K1222" i="12"/>
  <c r="K1221" i="12"/>
  <c r="K1220" i="12"/>
  <c r="K1219" i="12"/>
  <c r="K1218" i="12"/>
  <c r="K1217" i="12"/>
  <c r="K1216" i="12"/>
  <c r="K1215" i="12"/>
  <c r="K1214" i="12"/>
  <c r="K1213" i="12"/>
  <c r="K1212" i="12"/>
  <c r="K1211" i="12"/>
  <c r="K1210" i="12"/>
  <c r="K1209" i="12"/>
  <c r="K1208" i="12"/>
  <c r="K1207" i="12"/>
  <c r="K1206" i="12"/>
  <c r="K1205" i="12"/>
  <c r="K1204" i="12"/>
  <c r="K1203" i="12"/>
  <c r="K1202" i="12"/>
  <c r="K1201" i="12"/>
  <c r="K1200" i="12"/>
  <c r="K1199" i="12"/>
  <c r="K1198" i="12"/>
  <c r="K1197" i="12"/>
  <c r="K1196" i="12"/>
  <c r="K1195" i="12"/>
  <c r="K1194" i="12"/>
  <c r="K1193" i="12"/>
  <c r="K1192" i="12"/>
  <c r="K1191" i="12"/>
  <c r="K1190" i="12"/>
  <c r="K1189" i="12"/>
  <c r="K1188" i="12"/>
  <c r="K1187" i="12"/>
  <c r="K1186" i="12"/>
  <c r="K1185" i="12"/>
  <c r="K1184" i="12"/>
  <c r="K1183" i="12"/>
  <c r="K1182" i="12"/>
  <c r="K1181" i="12"/>
  <c r="K1180" i="12"/>
  <c r="K1179" i="12"/>
  <c r="K1178" i="12"/>
  <c r="K1177" i="12"/>
  <c r="K1176" i="12"/>
  <c r="K1175" i="12"/>
  <c r="K1174" i="12"/>
  <c r="K1173" i="12"/>
  <c r="K1172" i="12"/>
  <c r="K1171" i="12"/>
  <c r="K1170" i="12"/>
  <c r="K1169" i="12"/>
  <c r="K1168" i="12"/>
  <c r="K1167" i="12"/>
  <c r="K1166" i="12"/>
  <c r="K1165" i="12"/>
  <c r="K1164" i="12"/>
  <c r="K1163" i="12"/>
  <c r="K1162" i="12"/>
  <c r="K1161" i="12"/>
  <c r="K1160" i="12"/>
  <c r="K1159" i="12"/>
  <c r="K1158" i="12"/>
  <c r="K1157" i="12"/>
  <c r="K1156" i="12"/>
  <c r="K1155" i="12"/>
  <c r="K1154" i="12"/>
  <c r="K1153" i="12"/>
  <c r="K1152" i="12"/>
  <c r="K1151" i="12"/>
  <c r="K1150" i="12"/>
  <c r="K1149" i="12"/>
  <c r="K1148" i="12"/>
  <c r="K1147" i="12"/>
  <c r="K1146" i="12"/>
  <c r="K1145" i="12"/>
  <c r="K1144" i="12"/>
  <c r="K1143" i="12"/>
  <c r="K1142" i="12"/>
  <c r="K1141" i="12"/>
  <c r="K1140" i="12"/>
  <c r="K1139" i="12"/>
  <c r="K1138" i="12"/>
  <c r="K1137" i="12"/>
  <c r="K1136" i="12"/>
  <c r="K1135" i="12"/>
  <c r="K1134" i="12"/>
  <c r="K1133" i="12"/>
  <c r="K1132" i="12"/>
  <c r="K1131" i="12"/>
  <c r="K1130" i="12"/>
  <c r="K1129" i="12"/>
  <c r="K1128" i="12"/>
  <c r="K1127" i="12"/>
  <c r="K1126" i="12"/>
  <c r="K1125" i="12"/>
  <c r="K1124" i="12"/>
  <c r="K1123" i="12"/>
  <c r="K1122" i="12"/>
  <c r="K1121" i="12"/>
  <c r="K1120" i="12"/>
  <c r="K1119" i="12"/>
  <c r="K1118" i="12"/>
  <c r="K1117" i="12"/>
  <c r="K1116" i="12"/>
  <c r="K1115" i="12"/>
  <c r="K1114" i="12"/>
  <c r="K1113" i="12"/>
  <c r="K1112" i="12"/>
  <c r="K1111" i="12"/>
  <c r="K1110" i="12"/>
  <c r="K1109" i="12"/>
  <c r="K1108" i="12"/>
  <c r="K1107" i="12"/>
  <c r="K1106" i="12"/>
  <c r="K1105" i="12"/>
  <c r="K1104" i="12"/>
  <c r="K1103" i="12"/>
  <c r="K1102" i="12"/>
  <c r="K1101" i="12"/>
  <c r="K1100" i="12"/>
  <c r="K1099" i="12"/>
  <c r="K1098" i="12"/>
  <c r="K1097" i="12"/>
  <c r="K1096" i="12"/>
  <c r="K1095" i="12"/>
  <c r="K1094" i="12"/>
  <c r="K1093" i="12"/>
  <c r="K1092" i="12"/>
  <c r="K1091" i="12"/>
  <c r="K1090" i="12"/>
  <c r="K1089" i="12"/>
  <c r="K1088" i="12"/>
  <c r="K1087" i="12"/>
  <c r="K1086" i="12"/>
  <c r="K1085" i="12"/>
  <c r="K1084" i="12"/>
  <c r="K1083" i="12"/>
  <c r="K1082" i="12"/>
  <c r="K1081" i="12"/>
  <c r="K1080" i="12"/>
  <c r="K1079" i="12"/>
  <c r="K1078" i="12"/>
  <c r="K1077" i="12"/>
  <c r="K1076" i="12"/>
  <c r="K1075" i="12"/>
  <c r="K1074" i="12"/>
  <c r="K1073" i="12"/>
  <c r="K1072" i="12"/>
  <c r="K1071" i="12"/>
  <c r="K1070" i="12"/>
  <c r="K1069" i="12"/>
  <c r="K1068" i="12"/>
  <c r="K1067" i="12"/>
  <c r="K1066" i="12"/>
  <c r="K1065" i="12"/>
  <c r="K1064" i="12"/>
  <c r="K1063" i="12"/>
  <c r="K1062" i="12"/>
  <c r="K1061" i="12"/>
  <c r="K1060" i="12"/>
  <c r="K1059" i="12"/>
  <c r="K1058" i="12"/>
  <c r="K1057" i="12"/>
  <c r="K1056" i="12"/>
  <c r="K1055" i="12"/>
  <c r="K1054" i="12"/>
  <c r="K1053" i="12"/>
  <c r="K1052" i="12"/>
  <c r="K1051" i="12"/>
  <c r="K1050" i="12"/>
  <c r="K1049" i="12"/>
  <c r="K1048" i="12"/>
  <c r="K1047" i="12"/>
  <c r="K1046" i="12"/>
  <c r="K1045" i="12"/>
  <c r="K1044" i="12"/>
  <c r="K1043" i="12"/>
  <c r="K1042" i="12"/>
  <c r="K1041" i="12"/>
  <c r="K1040" i="12"/>
  <c r="K1039" i="12"/>
  <c r="K1038" i="12"/>
  <c r="K1037" i="12"/>
  <c r="K1036" i="12"/>
  <c r="K1035" i="12"/>
  <c r="K1034" i="12"/>
  <c r="K1033" i="12"/>
  <c r="K1032" i="12"/>
  <c r="K1031" i="12"/>
  <c r="K1030" i="12"/>
  <c r="K1029" i="12"/>
  <c r="K1028" i="12"/>
  <c r="K1027" i="12"/>
  <c r="K1026" i="12"/>
  <c r="K1025" i="12"/>
  <c r="K1024" i="12"/>
  <c r="K1023" i="12"/>
  <c r="K1022" i="12"/>
  <c r="K1021" i="12"/>
  <c r="K1020" i="12"/>
  <c r="K1019" i="12"/>
  <c r="K1018" i="12"/>
  <c r="K1017" i="12"/>
  <c r="K1016" i="12"/>
  <c r="K1015" i="12"/>
  <c r="K1014" i="12"/>
  <c r="K1013" i="12"/>
  <c r="K1012" i="12"/>
  <c r="K1011" i="12"/>
  <c r="K1010" i="12"/>
  <c r="K1009" i="12"/>
  <c r="K1008" i="12"/>
  <c r="K1007" i="12"/>
  <c r="K1006" i="12"/>
  <c r="K1005" i="12"/>
  <c r="K1004" i="12"/>
  <c r="K1003" i="12"/>
  <c r="K1002" i="12"/>
  <c r="K1001" i="12"/>
  <c r="K1000" i="12"/>
  <c r="K999" i="12"/>
  <c r="K998" i="12"/>
  <c r="K997" i="12"/>
  <c r="K996" i="12"/>
  <c r="K995" i="12"/>
  <c r="K994" i="12"/>
  <c r="K993" i="12"/>
  <c r="K992" i="12"/>
  <c r="K991" i="12"/>
  <c r="K990" i="12"/>
  <c r="K989" i="12"/>
  <c r="K988" i="12"/>
  <c r="K987" i="12"/>
  <c r="K986" i="12"/>
  <c r="K985" i="12"/>
  <c r="K984" i="12"/>
  <c r="K983" i="12"/>
  <c r="K982" i="12"/>
  <c r="K981" i="12"/>
  <c r="K980" i="12"/>
  <c r="K979" i="12"/>
  <c r="K978" i="12"/>
  <c r="K977" i="12"/>
  <c r="K976" i="12"/>
  <c r="K975" i="12"/>
  <c r="K974" i="12"/>
  <c r="K973" i="12"/>
  <c r="K972" i="12"/>
  <c r="K971" i="12"/>
  <c r="K970" i="12"/>
  <c r="K969" i="12"/>
  <c r="K968" i="12"/>
  <c r="K967" i="12"/>
  <c r="K966" i="12"/>
  <c r="K965" i="12"/>
  <c r="K964" i="12"/>
  <c r="K963" i="12"/>
  <c r="K962" i="12"/>
  <c r="K961" i="12"/>
  <c r="K960" i="12"/>
  <c r="K959" i="12"/>
  <c r="K958" i="12"/>
  <c r="K957" i="12"/>
  <c r="K956" i="12"/>
  <c r="K955" i="12"/>
  <c r="K954" i="12"/>
  <c r="K953" i="12"/>
  <c r="K952" i="12"/>
  <c r="K951" i="12"/>
  <c r="K950" i="12"/>
  <c r="K949" i="12"/>
  <c r="K948" i="12"/>
  <c r="K947" i="12"/>
  <c r="K946" i="12"/>
  <c r="K945" i="12"/>
  <c r="K944" i="12"/>
  <c r="K943" i="12"/>
  <c r="K942" i="12"/>
  <c r="K941" i="12"/>
  <c r="K940" i="12"/>
  <c r="K939" i="12"/>
  <c r="K938" i="12"/>
  <c r="K937" i="12"/>
  <c r="K936" i="12"/>
  <c r="K935" i="12"/>
  <c r="K934" i="12"/>
  <c r="K933" i="12"/>
  <c r="K932" i="12"/>
  <c r="K931" i="12"/>
  <c r="K930" i="12"/>
  <c r="K929" i="12"/>
  <c r="K928" i="12"/>
  <c r="K927" i="12"/>
  <c r="K926" i="12"/>
  <c r="K925" i="12"/>
  <c r="K924" i="12"/>
  <c r="K923" i="12"/>
  <c r="K922" i="12"/>
  <c r="K921" i="12"/>
  <c r="K920" i="12"/>
  <c r="K919" i="12"/>
  <c r="K918" i="12"/>
  <c r="K917" i="12"/>
  <c r="K916" i="12"/>
  <c r="K915" i="12"/>
  <c r="K914" i="12"/>
  <c r="K913" i="12"/>
  <c r="K912" i="12"/>
  <c r="K911" i="12"/>
  <c r="K910" i="12"/>
  <c r="K909" i="12"/>
  <c r="K908" i="12"/>
  <c r="K907" i="12"/>
  <c r="K906" i="12"/>
  <c r="K905" i="12"/>
  <c r="K904" i="12"/>
  <c r="K903" i="12"/>
  <c r="K902" i="12"/>
  <c r="K901" i="12"/>
  <c r="K900" i="12"/>
  <c r="K899" i="12"/>
  <c r="K898" i="12"/>
  <c r="K897" i="12"/>
  <c r="K896" i="12"/>
  <c r="K895" i="12"/>
  <c r="K894" i="12"/>
  <c r="K893" i="12"/>
  <c r="K892" i="12"/>
  <c r="K891" i="12"/>
  <c r="K890" i="12"/>
  <c r="K889" i="12"/>
  <c r="K888" i="12"/>
  <c r="K887" i="12"/>
  <c r="K886" i="12"/>
  <c r="K885" i="12"/>
  <c r="K884" i="12"/>
  <c r="K883" i="12"/>
  <c r="K882" i="12"/>
  <c r="K881" i="12"/>
  <c r="K880" i="12"/>
  <c r="K879" i="12"/>
  <c r="K878" i="12"/>
  <c r="K877" i="12"/>
  <c r="K876" i="12"/>
  <c r="K875" i="12"/>
  <c r="K874" i="12"/>
  <c r="K873" i="12"/>
  <c r="K872" i="12"/>
  <c r="K871" i="12"/>
  <c r="K870" i="12"/>
  <c r="K869" i="12"/>
  <c r="K868" i="12"/>
  <c r="K867" i="12"/>
  <c r="K866" i="12"/>
  <c r="K865" i="12"/>
  <c r="K864" i="12"/>
  <c r="K863" i="12"/>
  <c r="K862" i="12"/>
  <c r="K861" i="12"/>
  <c r="K860" i="12"/>
  <c r="K859" i="12"/>
  <c r="K858" i="12"/>
  <c r="K857" i="12"/>
  <c r="K856" i="12"/>
  <c r="K855" i="12"/>
  <c r="K854" i="12"/>
  <c r="K853" i="12"/>
  <c r="K852" i="12"/>
  <c r="K851" i="12"/>
  <c r="K850" i="12"/>
  <c r="K849" i="12"/>
  <c r="K848" i="12"/>
  <c r="K847" i="12"/>
  <c r="K846" i="12"/>
  <c r="K845" i="12"/>
  <c r="K844" i="12"/>
  <c r="K843" i="12"/>
  <c r="K842" i="12"/>
  <c r="K841" i="12"/>
  <c r="K840" i="12"/>
  <c r="K839" i="12"/>
  <c r="K838" i="12"/>
  <c r="K837" i="12"/>
  <c r="K836" i="12"/>
  <c r="K835" i="12"/>
  <c r="K834" i="12"/>
  <c r="K833" i="12"/>
  <c r="K832" i="12"/>
  <c r="K831" i="12"/>
  <c r="K830" i="12"/>
  <c r="K829" i="12"/>
  <c r="K828" i="12"/>
  <c r="K827" i="12"/>
  <c r="K826" i="12"/>
  <c r="K825" i="12"/>
  <c r="K824" i="12"/>
  <c r="K823" i="12"/>
  <c r="K822" i="12"/>
  <c r="K821" i="12"/>
  <c r="K820" i="12"/>
  <c r="K819" i="12"/>
  <c r="K818" i="12"/>
  <c r="K817" i="12"/>
  <c r="K816" i="12"/>
  <c r="K815" i="12"/>
  <c r="K814" i="12"/>
  <c r="K813" i="12"/>
  <c r="K812" i="12"/>
  <c r="K811" i="12"/>
  <c r="K810" i="12"/>
  <c r="K809" i="12"/>
  <c r="K808" i="12"/>
  <c r="K807" i="12"/>
  <c r="K806" i="12"/>
  <c r="K805" i="12"/>
  <c r="K804" i="12"/>
  <c r="K803" i="12"/>
  <c r="K802" i="12"/>
  <c r="K801" i="12"/>
  <c r="K800" i="12"/>
  <c r="K799" i="12"/>
  <c r="K798" i="12"/>
  <c r="K797" i="12"/>
  <c r="K796" i="12"/>
  <c r="K795" i="12"/>
  <c r="K794" i="12"/>
  <c r="K793" i="12"/>
  <c r="K792" i="12"/>
  <c r="K791" i="12"/>
  <c r="K790" i="12"/>
  <c r="K789" i="12"/>
  <c r="K788" i="12"/>
  <c r="K787" i="12"/>
  <c r="K786" i="12"/>
  <c r="K785" i="12"/>
  <c r="K784" i="12"/>
  <c r="K783" i="12"/>
  <c r="K782" i="12"/>
  <c r="K781" i="12"/>
  <c r="K780" i="12"/>
  <c r="K779" i="12"/>
  <c r="K778" i="12"/>
  <c r="K777" i="12"/>
  <c r="K776" i="12"/>
  <c r="K775" i="12"/>
  <c r="K774" i="12"/>
  <c r="K773" i="12"/>
  <c r="K772" i="12"/>
  <c r="K771" i="12"/>
  <c r="K770" i="12"/>
  <c r="K769" i="12"/>
  <c r="K768" i="12"/>
  <c r="K767" i="12"/>
  <c r="K766" i="12"/>
  <c r="K765" i="12"/>
  <c r="K764" i="12"/>
  <c r="K763" i="12"/>
  <c r="K762" i="12"/>
  <c r="K761" i="12"/>
  <c r="K760" i="12"/>
  <c r="K759" i="12"/>
  <c r="K758" i="12"/>
  <c r="K757" i="12"/>
  <c r="K756" i="12"/>
  <c r="K755" i="12"/>
  <c r="K754" i="12"/>
  <c r="K753" i="12"/>
  <c r="K752" i="12"/>
  <c r="K751" i="12"/>
  <c r="K750" i="12"/>
  <c r="K749" i="12"/>
  <c r="K748" i="12"/>
  <c r="K747" i="12"/>
  <c r="K746" i="12"/>
  <c r="K745" i="12"/>
  <c r="K744" i="12"/>
  <c r="K743" i="12"/>
  <c r="K742" i="12"/>
  <c r="K741" i="12"/>
  <c r="K740" i="12"/>
  <c r="K739" i="12"/>
  <c r="K738" i="12"/>
  <c r="K737" i="12"/>
  <c r="K736" i="12"/>
  <c r="K735" i="12"/>
  <c r="K734" i="12"/>
  <c r="K733" i="12"/>
  <c r="K732" i="12"/>
  <c r="K731" i="12"/>
  <c r="K730" i="12"/>
  <c r="K729" i="12"/>
  <c r="K728" i="12"/>
  <c r="K727" i="12"/>
  <c r="K726" i="12"/>
  <c r="K725" i="12"/>
  <c r="K724" i="12"/>
  <c r="K723" i="12"/>
  <c r="K722" i="12"/>
  <c r="K721" i="12"/>
  <c r="K720" i="12"/>
  <c r="K719" i="12"/>
  <c r="K718" i="12"/>
  <c r="K717" i="12"/>
  <c r="K716" i="12"/>
  <c r="K715" i="12"/>
  <c r="K714" i="12"/>
  <c r="K713" i="12"/>
  <c r="K712" i="12"/>
  <c r="K711" i="12"/>
  <c r="K710" i="12"/>
  <c r="K709" i="12"/>
  <c r="K708" i="12"/>
  <c r="K707" i="12"/>
  <c r="K706" i="12"/>
  <c r="K705" i="12"/>
  <c r="K704" i="12"/>
  <c r="K703" i="12"/>
  <c r="K702" i="12"/>
  <c r="K701" i="12"/>
  <c r="K700" i="12"/>
  <c r="K699" i="12"/>
  <c r="K698" i="12"/>
  <c r="K697" i="12"/>
  <c r="K696" i="12"/>
  <c r="K695" i="12"/>
  <c r="K694" i="12"/>
  <c r="K693" i="12"/>
  <c r="K692" i="12"/>
  <c r="K691" i="12"/>
  <c r="K690" i="12"/>
  <c r="K689" i="12"/>
  <c r="K688" i="12"/>
  <c r="K687" i="12"/>
  <c r="K686" i="12"/>
  <c r="K685" i="12"/>
  <c r="K684" i="12"/>
  <c r="K683" i="12"/>
  <c r="K682" i="12"/>
  <c r="K681" i="12"/>
  <c r="K680" i="12"/>
  <c r="K679" i="12"/>
  <c r="K678" i="12"/>
  <c r="K677" i="12"/>
  <c r="K676" i="12"/>
  <c r="K675" i="12"/>
  <c r="K674" i="12"/>
  <c r="K673" i="12"/>
  <c r="K672" i="12"/>
  <c r="K671" i="12"/>
  <c r="K670" i="12"/>
  <c r="K669" i="12"/>
  <c r="K668" i="12"/>
  <c r="K667" i="12"/>
  <c r="K666" i="12"/>
  <c r="K665" i="12"/>
  <c r="K664" i="12"/>
  <c r="K663" i="12"/>
  <c r="K662" i="12"/>
  <c r="K661" i="12"/>
  <c r="K660" i="12"/>
  <c r="K659" i="12"/>
  <c r="K658" i="12"/>
  <c r="K657" i="12"/>
  <c r="K656" i="12"/>
  <c r="K655" i="12"/>
  <c r="K654" i="12"/>
  <c r="K653" i="12"/>
  <c r="K652" i="12"/>
  <c r="K651" i="12"/>
  <c r="K650" i="12"/>
  <c r="K649" i="12"/>
  <c r="K648" i="12"/>
  <c r="K647" i="12"/>
  <c r="K646" i="12"/>
  <c r="K645" i="12"/>
  <c r="K644" i="12"/>
  <c r="K643" i="12"/>
  <c r="K642" i="12"/>
  <c r="K641" i="12"/>
  <c r="K640" i="12"/>
  <c r="K639" i="12"/>
  <c r="K638" i="12"/>
  <c r="K637" i="12"/>
  <c r="K636" i="12"/>
  <c r="K635" i="12"/>
  <c r="K634" i="12"/>
  <c r="K633" i="12"/>
  <c r="K632" i="12"/>
  <c r="K631" i="12"/>
  <c r="K630" i="12"/>
  <c r="K629" i="12"/>
  <c r="K628" i="12"/>
  <c r="K627" i="12"/>
  <c r="K626" i="12"/>
  <c r="K625" i="12"/>
  <c r="K624" i="12"/>
  <c r="K623" i="12"/>
  <c r="K622" i="12"/>
  <c r="K621" i="12"/>
  <c r="K620" i="12"/>
  <c r="K619" i="12"/>
  <c r="K618" i="12"/>
  <c r="K617" i="12"/>
  <c r="K616" i="12"/>
  <c r="K615" i="12"/>
  <c r="K614" i="12"/>
  <c r="K613" i="12"/>
  <c r="K612" i="12"/>
  <c r="K611" i="12"/>
  <c r="K610" i="12"/>
  <c r="K609" i="12"/>
  <c r="K608" i="12"/>
  <c r="K607" i="12"/>
  <c r="K606" i="12"/>
  <c r="K605" i="12"/>
  <c r="K604" i="12"/>
  <c r="K603" i="12"/>
  <c r="K602" i="12"/>
  <c r="K601" i="12"/>
  <c r="K600" i="12"/>
  <c r="K599" i="12"/>
  <c r="K598" i="12"/>
  <c r="K597" i="12"/>
  <c r="K596" i="12"/>
  <c r="K595" i="12"/>
  <c r="K594" i="12"/>
  <c r="K593" i="12"/>
  <c r="K592" i="12"/>
  <c r="K591" i="12"/>
  <c r="K590" i="12"/>
  <c r="K589" i="12"/>
  <c r="K588" i="12"/>
  <c r="K587" i="12"/>
  <c r="K586" i="12"/>
  <c r="K585" i="12"/>
  <c r="K584" i="12"/>
  <c r="K583" i="12"/>
  <c r="K582" i="12"/>
  <c r="K581" i="12"/>
  <c r="K580" i="12"/>
  <c r="K579" i="12"/>
  <c r="K578" i="12"/>
  <c r="K577" i="12"/>
  <c r="K576" i="12"/>
  <c r="K575" i="12"/>
  <c r="K574" i="12"/>
  <c r="K573" i="12"/>
  <c r="K572" i="12"/>
  <c r="K571" i="12"/>
  <c r="K570" i="12"/>
  <c r="K569" i="12"/>
  <c r="K568" i="12"/>
  <c r="K567" i="12"/>
  <c r="K566" i="12"/>
  <c r="K565" i="12"/>
  <c r="K564" i="12"/>
  <c r="K563" i="12"/>
  <c r="K562" i="12"/>
  <c r="K561" i="12"/>
  <c r="K560" i="12"/>
  <c r="K559" i="12"/>
  <c r="K558" i="12"/>
  <c r="K557" i="12"/>
  <c r="K556" i="12"/>
  <c r="K555" i="12"/>
  <c r="K554" i="12"/>
  <c r="K553" i="12"/>
  <c r="K552" i="12"/>
  <c r="K551" i="12"/>
  <c r="K550" i="12"/>
  <c r="K549" i="12"/>
  <c r="K548" i="12"/>
  <c r="K547" i="12"/>
  <c r="K546" i="12"/>
  <c r="K545" i="12"/>
  <c r="K544" i="12"/>
  <c r="K543" i="12"/>
  <c r="K542" i="12"/>
  <c r="K541" i="12"/>
  <c r="K540" i="12"/>
  <c r="K539" i="12"/>
  <c r="K538" i="12"/>
  <c r="K537" i="12"/>
  <c r="K536" i="12"/>
  <c r="K535" i="12"/>
  <c r="K534" i="12"/>
  <c r="K533" i="12"/>
  <c r="K532" i="12"/>
  <c r="K531" i="12"/>
  <c r="K530" i="12"/>
  <c r="K529" i="12"/>
  <c r="K528" i="12"/>
  <c r="K527" i="12"/>
  <c r="K526" i="12"/>
  <c r="K525" i="12"/>
  <c r="K524" i="12"/>
  <c r="K523" i="12"/>
  <c r="K522" i="12"/>
  <c r="K521" i="12"/>
  <c r="K520" i="12"/>
  <c r="K519" i="12"/>
  <c r="K518" i="12"/>
  <c r="K517" i="12"/>
  <c r="K516" i="12"/>
  <c r="K515" i="12"/>
  <c r="K514" i="12"/>
  <c r="K513" i="12"/>
  <c r="K512" i="12"/>
  <c r="K511" i="12"/>
  <c r="K510" i="12"/>
  <c r="K509" i="12"/>
  <c r="K508" i="12"/>
  <c r="K507" i="12"/>
  <c r="K506" i="12"/>
  <c r="K505" i="12"/>
  <c r="K504" i="12"/>
  <c r="K503" i="12"/>
  <c r="K502" i="12"/>
  <c r="K501" i="12"/>
  <c r="K500" i="12"/>
  <c r="K499"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K441" i="12"/>
  <c r="K440" i="12"/>
  <c r="K439" i="12"/>
  <c r="K438" i="12"/>
  <c r="K437" i="12"/>
  <c r="K436" i="12"/>
  <c r="K435" i="12"/>
  <c r="K434" i="12"/>
  <c r="K433" i="12"/>
  <c r="K432" i="12"/>
  <c r="K431" i="12"/>
  <c r="K430" i="12"/>
  <c r="K429" i="12"/>
  <c r="K428" i="12"/>
  <c r="K427" i="12"/>
  <c r="K426" i="12"/>
  <c r="K425" i="12"/>
  <c r="K424" i="12"/>
  <c r="K423" i="12"/>
  <c r="K422" i="12"/>
  <c r="K421" i="12"/>
  <c r="K420" i="12"/>
  <c r="K419" i="12"/>
  <c r="K418" i="12"/>
  <c r="K417" i="12"/>
  <c r="K416" i="12"/>
  <c r="K415" i="12"/>
  <c r="K414" i="12"/>
  <c r="K413" i="12"/>
  <c r="K412" i="12"/>
  <c r="K411" i="12"/>
  <c r="K410" i="12"/>
  <c r="K409" i="12"/>
  <c r="K408" i="12"/>
  <c r="K407" i="12"/>
  <c r="K406" i="12"/>
  <c r="K405" i="12"/>
  <c r="K404" i="12"/>
  <c r="K403" i="12"/>
  <c r="K402" i="12"/>
  <c r="K401" i="12"/>
  <c r="K400" i="12"/>
  <c r="K399" i="12"/>
  <c r="K398" i="12"/>
  <c r="K397" i="12"/>
  <c r="K396" i="12"/>
  <c r="K395" i="12"/>
  <c r="K394" i="12"/>
  <c r="K393" i="12"/>
  <c r="K392" i="12"/>
  <c r="K391" i="12"/>
  <c r="K390" i="12"/>
  <c r="K389" i="12"/>
  <c r="K388" i="12"/>
  <c r="K387"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7" i="12"/>
  <c r="K356" i="12"/>
  <c r="K355" i="12"/>
  <c r="K354" i="12"/>
  <c r="K353" i="12"/>
  <c r="K352" i="12"/>
  <c r="K351" i="12"/>
  <c r="K350" i="12"/>
  <c r="K349" i="12"/>
  <c r="K348" i="12"/>
  <c r="K347" i="12"/>
  <c r="K346" i="12"/>
  <c r="K345" i="12"/>
  <c r="K344" i="12"/>
  <c r="K343" i="12"/>
  <c r="K342" i="12"/>
  <c r="K341" i="12"/>
  <c r="K340" i="12"/>
  <c r="K339" i="12"/>
  <c r="K338" i="12"/>
  <c r="K337" i="12"/>
  <c r="K336" i="12"/>
  <c r="K335" i="12"/>
  <c r="K334" i="12"/>
  <c r="K333" i="12"/>
  <c r="K332" i="12"/>
  <c r="K331" i="12"/>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D15" i="2"/>
  <c r="E15" i="2"/>
  <c r="F15" i="2"/>
  <c r="D5" i="19"/>
  <c r="AW2" i="14"/>
  <c r="AX2" i="14"/>
  <c r="AY2" i="14"/>
  <c r="AZ2" i="14"/>
  <c r="BA2" i="14"/>
  <c r="BB2" i="14"/>
  <c r="AW3" i="14"/>
  <c r="AX3" i="14"/>
  <c r="AY3" i="14"/>
  <c r="AZ3" i="14"/>
  <c r="BA3" i="14"/>
  <c r="BB3" i="14"/>
  <c r="AW4" i="14"/>
  <c r="AX4" i="14"/>
  <c r="AY4" i="14"/>
  <c r="AZ4" i="14"/>
  <c r="BA4" i="14"/>
  <c r="BB4" i="14"/>
  <c r="AW5" i="14"/>
  <c r="AX5" i="14"/>
  <c r="AY5" i="14"/>
  <c r="AZ5" i="14"/>
  <c r="BA5" i="14"/>
  <c r="BB5" i="14"/>
  <c r="AW6" i="14"/>
  <c r="AX6" i="14"/>
  <c r="AY6" i="14"/>
  <c r="AZ6" i="14"/>
  <c r="BA6" i="14"/>
  <c r="BB6" i="14"/>
  <c r="AW7" i="14"/>
  <c r="AX7" i="14"/>
  <c r="AY7" i="14"/>
  <c r="AZ7" i="14"/>
  <c r="AW8" i="14"/>
  <c r="AX8" i="14"/>
  <c r="AY8" i="14"/>
  <c r="AZ8" i="14"/>
  <c r="AW9" i="14"/>
  <c r="AX9" i="14"/>
  <c r="AY9" i="14"/>
  <c r="AZ9" i="14"/>
  <c r="AW10" i="14"/>
  <c r="AX10" i="14"/>
  <c r="AY10" i="14"/>
  <c r="AZ10" i="14"/>
  <c r="AW11" i="14"/>
  <c r="AX11" i="14"/>
  <c r="AY11" i="14"/>
  <c r="AZ11" i="14"/>
  <c r="AW12" i="14"/>
  <c r="AX12" i="14"/>
  <c r="AY12" i="14"/>
  <c r="AZ12" i="14"/>
  <c r="AW13" i="14"/>
  <c r="AX13" i="14"/>
  <c r="AY13" i="14"/>
  <c r="AZ13" i="14"/>
  <c r="AW14" i="14"/>
  <c r="AX14" i="14"/>
  <c r="AY14" i="14"/>
  <c r="AZ14" i="14"/>
  <c r="AW15" i="14"/>
  <c r="AX15" i="14"/>
  <c r="AY15" i="14"/>
  <c r="AZ15" i="14"/>
  <c r="AW16" i="14"/>
  <c r="AX16" i="14"/>
  <c r="AY16" i="14"/>
  <c r="AZ16" i="14"/>
  <c r="AW17" i="14"/>
  <c r="AX17" i="14"/>
  <c r="AY17" i="14"/>
  <c r="AZ17" i="14"/>
  <c r="AW18" i="14"/>
  <c r="AX18" i="14"/>
  <c r="AY18" i="14"/>
  <c r="AZ18" i="14"/>
  <c r="AW19" i="14"/>
  <c r="AX19" i="14"/>
  <c r="AY19" i="14"/>
  <c r="AZ19" i="14"/>
  <c r="AW20" i="14"/>
  <c r="AX20" i="14"/>
  <c r="AY20" i="14"/>
  <c r="AZ20" i="14"/>
  <c r="AW21" i="14"/>
  <c r="AX21" i="14"/>
  <c r="AY21" i="14"/>
  <c r="AZ21" i="14"/>
  <c r="AW22" i="14"/>
  <c r="AX22" i="14"/>
  <c r="AY22" i="14"/>
  <c r="AZ22" i="14"/>
  <c r="AY23" i="14"/>
  <c r="AZ23" i="14"/>
  <c r="AY24" i="14"/>
  <c r="AZ24" i="14"/>
  <c r="AY25" i="14"/>
  <c r="AZ25" i="14"/>
  <c r="AY26" i="14"/>
  <c r="AZ26" i="14"/>
  <c r="AY27" i="14"/>
  <c r="AZ27" i="14"/>
  <c r="AY28" i="14"/>
  <c r="AZ28" i="14"/>
  <c r="AY29" i="14"/>
  <c r="AZ29" i="14"/>
  <c r="AY30" i="14"/>
  <c r="AZ30" i="14"/>
  <c r="AY31" i="14"/>
  <c r="AZ31" i="14"/>
  <c r="AY32" i="14"/>
  <c r="AZ32" i="14"/>
  <c r="AY33" i="14"/>
  <c r="AZ33" i="14"/>
  <c r="AY34" i="14"/>
  <c r="AZ34" i="14"/>
  <c r="AY35" i="14"/>
  <c r="AZ35" i="14"/>
  <c r="AY36" i="14"/>
  <c r="AZ36" i="14"/>
  <c r="AY37" i="14"/>
  <c r="AZ37" i="14"/>
  <c r="AY38" i="14"/>
  <c r="AZ38" i="14"/>
  <c r="AY39" i="14"/>
  <c r="AZ39" i="14"/>
  <c r="AY40" i="14"/>
  <c r="AZ40" i="14"/>
  <c r="AY41" i="14"/>
  <c r="AZ41" i="14"/>
  <c r="AY42" i="14"/>
  <c r="AZ42" i="14"/>
  <c r="AY43" i="14"/>
  <c r="AZ43" i="14"/>
  <c r="AY44" i="14"/>
  <c r="AZ44" i="14"/>
  <c r="AY45" i="14"/>
  <c r="AZ45" i="14"/>
  <c r="AY46" i="14"/>
  <c r="AZ46" i="14"/>
  <c r="AY47" i="14"/>
  <c r="AZ47" i="14"/>
  <c r="AY48" i="14"/>
  <c r="AZ48" i="14"/>
  <c r="AY49" i="14"/>
  <c r="AZ49" i="14"/>
  <c r="AY50" i="14"/>
  <c r="AZ50" i="14"/>
  <c r="AY51" i="14"/>
  <c r="AZ51" i="14"/>
  <c r="AY52" i="14"/>
  <c r="AZ52" i="14"/>
  <c r="AY53" i="14"/>
  <c r="AZ53" i="14"/>
  <c r="AY54" i="14"/>
  <c r="AZ54" i="14"/>
  <c r="AY55" i="14"/>
  <c r="AZ55" i="14"/>
  <c r="AY56" i="14"/>
  <c r="AZ56" i="14"/>
  <c r="AY57" i="14"/>
  <c r="AZ57" i="14"/>
  <c r="AY58" i="14"/>
  <c r="AZ58" i="14"/>
  <c r="AY59" i="14"/>
  <c r="AZ59" i="14"/>
  <c r="AY60" i="14"/>
  <c r="AZ60" i="14"/>
  <c r="AY61" i="14"/>
  <c r="AZ61" i="14"/>
  <c r="AY62" i="14"/>
  <c r="AZ62" i="14"/>
  <c r="AY63" i="14"/>
  <c r="AZ63" i="14"/>
  <c r="AY64" i="14"/>
  <c r="AZ64" i="14"/>
  <c r="AY65" i="14"/>
  <c r="AZ65" i="14"/>
  <c r="AY66" i="14"/>
  <c r="AZ66" i="14"/>
  <c r="AY67" i="14"/>
  <c r="AZ67" i="14"/>
  <c r="AY68" i="14"/>
  <c r="AZ68" i="14"/>
  <c r="AY69" i="14"/>
  <c r="AZ69" i="14"/>
  <c r="AW1002" i="14"/>
  <c r="AX1002" i="14"/>
  <c r="AY1002" i="14"/>
  <c r="AZ1002" i="14"/>
  <c r="BA1002" i="14"/>
  <c r="BB1002" i="14"/>
  <c r="BC1002" i="14"/>
  <c r="BD1002" i="14"/>
  <c r="BE1002" i="14"/>
  <c r="BF1002" i="14"/>
  <c r="BG1002" i="14"/>
  <c r="BH1002" i="14"/>
  <c r="BI1002" i="14"/>
  <c r="BJ1002" i="14"/>
  <c r="BK1002" i="14"/>
  <c r="BL1002" i="14"/>
  <c r="BM1002" i="14"/>
  <c r="BN1002" i="14"/>
  <c r="BO1002" i="14"/>
  <c r="BP1002" i="14"/>
  <c r="AW1003" i="14"/>
  <c r="AX1003" i="14"/>
  <c r="AY1003" i="14"/>
  <c r="AZ1003" i="14"/>
  <c r="BA1003" i="14"/>
  <c r="BB1003" i="14"/>
  <c r="BC1003" i="14"/>
  <c r="BD1003" i="14"/>
  <c r="BE1003" i="14"/>
  <c r="BF1003" i="14"/>
  <c r="BG1003" i="14"/>
  <c r="BH1003" i="14"/>
  <c r="BI1003" i="14"/>
  <c r="BJ1003" i="14"/>
  <c r="BK1003" i="14"/>
  <c r="BL1003" i="14"/>
  <c r="BM1003" i="14"/>
  <c r="BN1003" i="14"/>
  <c r="BO1003" i="14"/>
  <c r="BP1003" i="14"/>
  <c r="AW1004" i="14"/>
  <c r="AX1004" i="14"/>
  <c r="AY1004" i="14"/>
  <c r="AZ1004" i="14"/>
  <c r="BA1004" i="14"/>
  <c r="BB1004" i="14"/>
  <c r="BC1004" i="14"/>
  <c r="BD1004" i="14"/>
  <c r="BE1004" i="14"/>
  <c r="BF1004" i="14"/>
  <c r="BG1004" i="14"/>
  <c r="BH1004" i="14"/>
  <c r="BI1004" i="14"/>
  <c r="BJ1004" i="14"/>
  <c r="BK1004" i="14"/>
  <c r="BL1004" i="14"/>
  <c r="BM1004" i="14"/>
  <c r="BN1004" i="14"/>
  <c r="BO1004" i="14"/>
  <c r="BP1004" i="14"/>
  <c r="AW1005" i="14"/>
  <c r="AX1005" i="14"/>
  <c r="AY1005" i="14"/>
  <c r="AZ1005" i="14"/>
  <c r="BA1005" i="14"/>
  <c r="BB1005" i="14"/>
  <c r="BC1005" i="14"/>
  <c r="BD1005" i="14"/>
  <c r="BE1005" i="14"/>
  <c r="BF1005" i="14"/>
  <c r="BG1005" i="14"/>
  <c r="BH1005" i="14"/>
  <c r="BI1005" i="14"/>
  <c r="BJ1005" i="14"/>
  <c r="BK1005" i="14"/>
  <c r="BL1005" i="14"/>
  <c r="BM1005" i="14"/>
  <c r="BN1005" i="14"/>
  <c r="BO1005" i="14"/>
  <c r="BP1005" i="14"/>
  <c r="AW1006" i="14"/>
  <c r="AX1006" i="14"/>
  <c r="AY1006" i="14"/>
  <c r="AZ1006" i="14"/>
  <c r="BA1006" i="14"/>
  <c r="BB1006" i="14"/>
  <c r="BC1006" i="14"/>
  <c r="BD1006" i="14"/>
  <c r="BE1006" i="14"/>
  <c r="BF1006" i="14"/>
  <c r="BG1006" i="14"/>
  <c r="BH1006" i="14"/>
  <c r="BI1006" i="14"/>
  <c r="BJ1006" i="14"/>
  <c r="BK1006" i="14"/>
  <c r="BL1006" i="14"/>
  <c r="BM1006" i="14"/>
  <c r="BN1006" i="14"/>
  <c r="BO1006" i="14"/>
  <c r="BP1006" i="14"/>
  <c r="AW1007" i="14"/>
  <c r="AX1007" i="14"/>
  <c r="AY1007" i="14"/>
  <c r="AZ1007" i="14"/>
  <c r="BA1007" i="14"/>
  <c r="BB1007" i="14"/>
  <c r="BC1007" i="14"/>
  <c r="BD1007" i="14"/>
  <c r="BE1007" i="14"/>
  <c r="BF1007" i="14"/>
  <c r="BG1007" i="14"/>
  <c r="BH1007" i="14"/>
  <c r="BI1007" i="14"/>
  <c r="BJ1007" i="14"/>
  <c r="BK1007" i="14"/>
  <c r="BL1007" i="14"/>
  <c r="BM1007" i="14"/>
  <c r="BN1007" i="14"/>
  <c r="BO1007" i="14"/>
  <c r="BP1007" i="14"/>
  <c r="AW1008" i="14"/>
  <c r="AX1008" i="14"/>
  <c r="AY1008" i="14"/>
  <c r="AZ1008" i="14"/>
  <c r="BA1008" i="14"/>
  <c r="BB1008" i="14"/>
  <c r="BC1008" i="14"/>
  <c r="BD1008" i="14"/>
  <c r="BE1008" i="14"/>
  <c r="BF1008" i="14"/>
  <c r="BG1008" i="14"/>
  <c r="BH1008" i="14"/>
  <c r="BI1008" i="14"/>
  <c r="BJ1008" i="14"/>
  <c r="BK1008" i="14"/>
  <c r="BL1008" i="14"/>
  <c r="BM1008" i="14"/>
  <c r="BN1008" i="14"/>
  <c r="BO1008" i="14"/>
  <c r="BP1008" i="14"/>
  <c r="AW1009" i="14"/>
  <c r="AX1009" i="14"/>
  <c r="AY1009" i="14"/>
  <c r="AZ1009" i="14"/>
  <c r="BA1009" i="14"/>
  <c r="BB1009" i="14"/>
  <c r="BC1009" i="14"/>
  <c r="BD1009" i="14"/>
  <c r="BE1009" i="14"/>
  <c r="BF1009" i="14"/>
  <c r="BG1009" i="14"/>
  <c r="BH1009" i="14"/>
  <c r="BI1009" i="14"/>
  <c r="BJ1009" i="14"/>
  <c r="BK1009" i="14"/>
  <c r="BL1009" i="14"/>
  <c r="BM1009" i="14"/>
  <c r="BN1009" i="14"/>
  <c r="BO1009" i="14"/>
  <c r="BP1009" i="14"/>
  <c r="AW1010" i="14"/>
  <c r="AX1010" i="14"/>
  <c r="AY1010" i="14"/>
  <c r="AZ1010" i="14"/>
  <c r="BA1010" i="14"/>
  <c r="BB1010" i="14"/>
  <c r="BC1010" i="14"/>
  <c r="BD1010" i="14"/>
  <c r="BE1010" i="14"/>
  <c r="BF1010" i="14"/>
  <c r="BG1010" i="14"/>
  <c r="BH1010" i="14"/>
  <c r="BI1010" i="14"/>
  <c r="BJ1010" i="14"/>
  <c r="BK1010" i="14"/>
  <c r="BL1010" i="14"/>
  <c r="BM1010" i="14"/>
  <c r="BN1010" i="14"/>
  <c r="BO1010" i="14"/>
  <c r="BP1010" i="14"/>
  <c r="AW1011" i="14"/>
  <c r="AX1011" i="14"/>
  <c r="AY1011" i="14"/>
  <c r="AZ1011" i="14"/>
  <c r="BA1011" i="14"/>
  <c r="BB1011" i="14"/>
  <c r="BC1011" i="14"/>
  <c r="BD1011" i="14"/>
  <c r="BE1011" i="14"/>
  <c r="BF1011" i="14"/>
  <c r="BG1011" i="14"/>
  <c r="BH1011" i="14"/>
  <c r="BI1011" i="14"/>
  <c r="BJ1011" i="14"/>
  <c r="BK1011" i="14"/>
  <c r="BL1011" i="14"/>
  <c r="BM1011" i="14"/>
  <c r="BN1011" i="14"/>
  <c r="BO1011" i="14"/>
  <c r="BP1011" i="14"/>
  <c r="AW1012" i="14"/>
  <c r="AX1012" i="14"/>
  <c r="AY1012" i="14"/>
  <c r="AZ1012" i="14"/>
  <c r="BA1012" i="14"/>
  <c r="BB1012" i="14"/>
  <c r="BC1012" i="14"/>
  <c r="BD1012" i="14"/>
  <c r="BE1012" i="14"/>
  <c r="BF1012" i="14"/>
  <c r="BG1012" i="14"/>
  <c r="BH1012" i="14"/>
  <c r="BI1012" i="14"/>
  <c r="BJ1012" i="14"/>
  <c r="BK1012" i="14"/>
  <c r="BL1012" i="14"/>
  <c r="BM1012" i="14"/>
  <c r="BN1012" i="14"/>
  <c r="BO1012" i="14"/>
  <c r="BP1012" i="14"/>
  <c r="AW1013" i="14"/>
  <c r="AX1013" i="14"/>
  <c r="AY1013" i="14"/>
  <c r="AZ1013" i="14"/>
  <c r="BA1013" i="14"/>
  <c r="BB1013" i="14"/>
  <c r="BC1013" i="14"/>
  <c r="BD1013" i="14"/>
  <c r="BE1013" i="14"/>
  <c r="BF1013" i="14"/>
  <c r="BG1013" i="14"/>
  <c r="BH1013" i="14"/>
  <c r="BI1013" i="14"/>
  <c r="BJ1013" i="14"/>
  <c r="BK1013" i="14"/>
  <c r="BL1013" i="14"/>
  <c r="BM1013" i="14"/>
  <c r="BN1013" i="14"/>
  <c r="BO1013" i="14"/>
  <c r="BP1013" i="14"/>
  <c r="AW1014" i="14"/>
  <c r="AX1014" i="14"/>
  <c r="AY1014" i="14"/>
  <c r="AZ1014" i="14"/>
  <c r="BA1014" i="14"/>
  <c r="BB1014" i="14"/>
  <c r="BC1014" i="14"/>
  <c r="BD1014" i="14"/>
  <c r="BE1014" i="14"/>
  <c r="BF1014" i="14"/>
  <c r="BG1014" i="14"/>
  <c r="BH1014" i="14"/>
  <c r="BI1014" i="14"/>
  <c r="BJ1014" i="14"/>
  <c r="BK1014" i="14"/>
  <c r="BL1014" i="14"/>
  <c r="BM1014" i="14"/>
  <c r="BN1014" i="14"/>
  <c r="BO1014" i="14"/>
  <c r="BP1014" i="14"/>
  <c r="AW1015" i="14"/>
  <c r="AX1015" i="14"/>
  <c r="AY1015" i="14"/>
  <c r="AZ1015" i="14"/>
  <c r="BA1015" i="14"/>
  <c r="BB1015" i="14"/>
  <c r="BC1015" i="14"/>
  <c r="BD1015" i="14"/>
  <c r="BE1015" i="14"/>
  <c r="BF1015" i="14"/>
  <c r="BG1015" i="14"/>
  <c r="BH1015" i="14"/>
  <c r="BI1015" i="14"/>
  <c r="BJ1015" i="14"/>
  <c r="BK1015" i="14"/>
  <c r="BL1015" i="14"/>
  <c r="BM1015" i="14"/>
  <c r="BN1015" i="14"/>
  <c r="BO1015" i="14"/>
  <c r="BP1015" i="14"/>
  <c r="AW1016" i="14"/>
  <c r="AX1016" i="14"/>
  <c r="AY1016" i="14"/>
  <c r="AZ1016" i="14"/>
  <c r="BA1016" i="14"/>
  <c r="BB1016" i="14"/>
  <c r="BC1016" i="14"/>
  <c r="BD1016" i="14"/>
  <c r="BE1016" i="14"/>
  <c r="BF1016" i="14"/>
  <c r="BG1016" i="14"/>
  <c r="BH1016" i="14"/>
  <c r="BI1016" i="14"/>
  <c r="BJ1016" i="14"/>
  <c r="BK1016" i="14"/>
  <c r="BL1016" i="14"/>
  <c r="BM1016" i="14"/>
  <c r="BN1016" i="14"/>
  <c r="BO1016" i="14"/>
  <c r="BP1016" i="14"/>
  <c r="AW1017" i="14"/>
  <c r="AX1017" i="14"/>
  <c r="AY1017" i="14"/>
  <c r="AZ1017" i="14"/>
  <c r="BA1017" i="14"/>
  <c r="BB1017" i="14"/>
  <c r="BC1017" i="14"/>
  <c r="BD1017" i="14"/>
  <c r="BE1017" i="14"/>
  <c r="BF1017" i="14"/>
  <c r="BG1017" i="14"/>
  <c r="BH1017" i="14"/>
  <c r="BI1017" i="14"/>
  <c r="BJ1017" i="14"/>
  <c r="BK1017" i="14"/>
  <c r="BL1017" i="14"/>
  <c r="BM1017" i="14"/>
  <c r="BN1017" i="14"/>
  <c r="BO1017" i="14"/>
  <c r="BP1017" i="14"/>
  <c r="AW1018" i="14"/>
  <c r="AX1018" i="14"/>
  <c r="AY1018" i="14"/>
  <c r="AZ1018" i="14"/>
  <c r="BA1018" i="14"/>
  <c r="BB1018" i="14"/>
  <c r="BC1018" i="14"/>
  <c r="BD1018" i="14"/>
  <c r="BE1018" i="14"/>
  <c r="BF1018" i="14"/>
  <c r="BG1018" i="14"/>
  <c r="BH1018" i="14"/>
  <c r="BI1018" i="14"/>
  <c r="BJ1018" i="14"/>
  <c r="BK1018" i="14"/>
  <c r="BL1018" i="14"/>
  <c r="BM1018" i="14"/>
  <c r="BN1018" i="14"/>
  <c r="BO1018" i="14"/>
  <c r="BP1018" i="14"/>
  <c r="AW1019" i="14"/>
  <c r="AX1019" i="14"/>
  <c r="AY1019" i="14"/>
  <c r="AZ1019" i="14"/>
  <c r="BA1019" i="14"/>
  <c r="BB1019" i="14"/>
  <c r="BC1019" i="14"/>
  <c r="BD1019" i="14"/>
  <c r="BE1019" i="14"/>
  <c r="BF1019" i="14"/>
  <c r="BG1019" i="14"/>
  <c r="BH1019" i="14"/>
  <c r="BI1019" i="14"/>
  <c r="BJ1019" i="14"/>
  <c r="BK1019" i="14"/>
  <c r="BL1019" i="14"/>
  <c r="BM1019" i="14"/>
  <c r="BN1019" i="14"/>
  <c r="BO1019" i="14"/>
  <c r="BP1019" i="14"/>
  <c r="AW1020" i="14"/>
  <c r="AX1020" i="14"/>
  <c r="AY1020" i="14"/>
  <c r="AZ1020" i="14"/>
  <c r="BA1020" i="14"/>
  <c r="BB1020" i="14"/>
  <c r="BC1020" i="14"/>
  <c r="BD1020" i="14"/>
  <c r="BE1020" i="14"/>
  <c r="BF1020" i="14"/>
  <c r="BG1020" i="14"/>
  <c r="BH1020" i="14"/>
  <c r="BI1020" i="14"/>
  <c r="BJ1020" i="14"/>
  <c r="BK1020" i="14"/>
  <c r="BL1020" i="14"/>
  <c r="BM1020" i="14"/>
  <c r="BN1020" i="14"/>
  <c r="BO1020" i="14"/>
  <c r="BP1020" i="14"/>
  <c r="AW1021" i="14"/>
  <c r="AX1021" i="14"/>
  <c r="AY1021" i="14"/>
  <c r="AZ1021" i="14"/>
  <c r="BA1021" i="14"/>
  <c r="BB1021" i="14"/>
  <c r="BC1021" i="14"/>
  <c r="BD1021" i="14"/>
  <c r="BE1021" i="14"/>
  <c r="BF1021" i="14"/>
  <c r="BG1021" i="14"/>
  <c r="BH1021" i="14"/>
  <c r="BI1021" i="14"/>
  <c r="BJ1021" i="14"/>
  <c r="BK1021" i="14"/>
  <c r="BL1021" i="14"/>
  <c r="BM1021" i="14"/>
  <c r="BN1021" i="14"/>
  <c r="BO1021" i="14"/>
  <c r="BP1021" i="14"/>
  <c r="AW1022" i="14"/>
  <c r="AX1022" i="14"/>
  <c r="AY1022" i="14"/>
  <c r="AZ1022" i="14"/>
  <c r="BA1022" i="14"/>
  <c r="BB1022" i="14"/>
  <c r="BC1022" i="14"/>
  <c r="BD1022" i="14"/>
  <c r="BE1022" i="14"/>
  <c r="BF1022" i="14"/>
  <c r="BG1022" i="14"/>
  <c r="BH1022" i="14"/>
  <c r="BI1022" i="14"/>
  <c r="BJ1022" i="14"/>
  <c r="BK1022" i="14"/>
  <c r="BL1022" i="14"/>
  <c r="BM1022" i="14"/>
  <c r="BN1022" i="14"/>
  <c r="BO1022" i="14"/>
  <c r="BP1022" i="14"/>
  <c r="AW1023" i="14"/>
  <c r="AX1023" i="14"/>
  <c r="AY1023" i="14"/>
  <c r="AZ1023" i="14"/>
  <c r="BA1023" i="14"/>
  <c r="BB1023" i="14"/>
  <c r="BC1023" i="14"/>
  <c r="BD1023" i="14"/>
  <c r="BE1023" i="14"/>
  <c r="BF1023" i="14"/>
  <c r="BG1023" i="14"/>
  <c r="BH1023" i="14"/>
  <c r="BI1023" i="14"/>
  <c r="BJ1023" i="14"/>
  <c r="BK1023" i="14"/>
  <c r="BL1023" i="14"/>
  <c r="BM1023" i="14"/>
  <c r="BN1023" i="14"/>
  <c r="BO1023" i="14"/>
  <c r="BP1023" i="14"/>
  <c r="AW1024" i="14"/>
  <c r="AX1024" i="14"/>
  <c r="AY1024" i="14"/>
  <c r="AZ1024" i="14"/>
  <c r="BA1024" i="14"/>
  <c r="BB1024" i="14"/>
  <c r="BC1024" i="14"/>
  <c r="BD1024" i="14"/>
  <c r="BE1024" i="14"/>
  <c r="BF1024" i="14"/>
  <c r="BG1024" i="14"/>
  <c r="BH1024" i="14"/>
  <c r="BI1024" i="14"/>
  <c r="BJ1024" i="14"/>
  <c r="BK1024" i="14"/>
  <c r="BL1024" i="14"/>
  <c r="BM1024" i="14"/>
  <c r="BN1024" i="14"/>
  <c r="BO1024" i="14"/>
  <c r="BP1024" i="14"/>
  <c r="AW1025" i="14"/>
  <c r="AX1025" i="14"/>
  <c r="AY1025" i="14"/>
  <c r="AZ1025" i="14"/>
  <c r="BA1025" i="14"/>
  <c r="BB1025" i="14"/>
  <c r="BC1025" i="14"/>
  <c r="BD1025" i="14"/>
  <c r="BE1025" i="14"/>
  <c r="BF1025" i="14"/>
  <c r="BG1025" i="14"/>
  <c r="BH1025" i="14"/>
  <c r="BI1025" i="14"/>
  <c r="BJ1025" i="14"/>
  <c r="BK1025" i="14"/>
  <c r="BL1025" i="14"/>
  <c r="BM1025" i="14"/>
  <c r="BN1025" i="14"/>
  <c r="BO1025" i="14"/>
  <c r="BP1025" i="14"/>
  <c r="AW1026" i="14"/>
  <c r="AX1026" i="14"/>
  <c r="AY1026" i="14"/>
  <c r="AZ1026" i="14"/>
  <c r="BA1026" i="14"/>
  <c r="BB1026" i="14"/>
  <c r="BC1026" i="14"/>
  <c r="BD1026" i="14"/>
  <c r="BE1026" i="14"/>
  <c r="BF1026" i="14"/>
  <c r="BG1026" i="14"/>
  <c r="BH1026" i="14"/>
  <c r="BI1026" i="14"/>
  <c r="BJ1026" i="14"/>
  <c r="BK1026" i="14"/>
  <c r="BL1026" i="14"/>
  <c r="BM1026" i="14"/>
  <c r="BN1026" i="14"/>
  <c r="BO1026" i="14"/>
  <c r="BP1026" i="14"/>
  <c r="AW1027" i="14"/>
  <c r="AX1027" i="14"/>
  <c r="AY1027" i="14"/>
  <c r="AZ1027" i="14"/>
  <c r="BA1027" i="14"/>
  <c r="BB1027" i="14"/>
  <c r="BC1027" i="14"/>
  <c r="BD1027" i="14"/>
  <c r="BE1027" i="14"/>
  <c r="BF1027" i="14"/>
  <c r="BG1027" i="14"/>
  <c r="BH1027" i="14"/>
  <c r="BI1027" i="14"/>
  <c r="BJ1027" i="14"/>
  <c r="BK1027" i="14"/>
  <c r="BL1027" i="14"/>
  <c r="BM1027" i="14"/>
  <c r="BN1027" i="14"/>
  <c r="BO1027" i="14"/>
  <c r="BP1027" i="14"/>
  <c r="AW1028" i="14"/>
  <c r="AX1028" i="14"/>
  <c r="AY1028" i="14"/>
  <c r="AZ1028" i="14"/>
  <c r="BA1028" i="14"/>
  <c r="BB1028" i="14"/>
  <c r="BC1028" i="14"/>
  <c r="BD1028" i="14"/>
  <c r="BE1028" i="14"/>
  <c r="BF1028" i="14"/>
  <c r="BG1028" i="14"/>
  <c r="BH1028" i="14"/>
  <c r="BI1028" i="14"/>
  <c r="BJ1028" i="14"/>
  <c r="BK1028" i="14"/>
  <c r="BL1028" i="14"/>
  <c r="BM1028" i="14"/>
  <c r="BN1028" i="14"/>
  <c r="BO1028" i="14"/>
  <c r="BP1028" i="14"/>
  <c r="AW1029" i="14"/>
  <c r="AX1029" i="14"/>
  <c r="AY1029" i="14"/>
  <c r="AZ1029" i="14"/>
  <c r="BA1029" i="14"/>
  <c r="BB1029" i="14"/>
  <c r="BC1029" i="14"/>
  <c r="BD1029" i="14"/>
  <c r="BE1029" i="14"/>
  <c r="BF1029" i="14"/>
  <c r="BG1029" i="14"/>
  <c r="BH1029" i="14"/>
  <c r="BI1029" i="14"/>
  <c r="BJ1029" i="14"/>
  <c r="BK1029" i="14"/>
  <c r="BL1029" i="14"/>
  <c r="BM1029" i="14"/>
  <c r="BN1029" i="14"/>
  <c r="BO1029" i="14"/>
  <c r="BP1029" i="14"/>
  <c r="AW1030" i="14"/>
  <c r="AX1030" i="14"/>
  <c r="AY1030" i="14"/>
  <c r="AZ1030" i="14"/>
  <c r="BA1030" i="14"/>
  <c r="BB1030" i="14"/>
  <c r="BC1030" i="14"/>
  <c r="BD1030" i="14"/>
  <c r="BE1030" i="14"/>
  <c r="BF1030" i="14"/>
  <c r="BG1030" i="14"/>
  <c r="BH1030" i="14"/>
  <c r="BI1030" i="14"/>
  <c r="BJ1030" i="14"/>
  <c r="BK1030" i="14"/>
  <c r="BL1030" i="14"/>
  <c r="BM1030" i="14"/>
  <c r="BN1030" i="14"/>
  <c r="BO1030" i="14"/>
  <c r="BP1030" i="14"/>
  <c r="AW1031" i="14"/>
  <c r="AX1031" i="14"/>
  <c r="AY1031" i="14"/>
  <c r="AZ1031" i="14"/>
  <c r="BA1031" i="14"/>
  <c r="BB1031" i="14"/>
  <c r="BC1031" i="14"/>
  <c r="BD1031" i="14"/>
  <c r="BE1031" i="14"/>
  <c r="BF1031" i="14"/>
  <c r="BG1031" i="14"/>
  <c r="BH1031" i="14"/>
  <c r="BI1031" i="14"/>
  <c r="BJ1031" i="14"/>
  <c r="BK1031" i="14"/>
  <c r="BL1031" i="14"/>
  <c r="BM1031" i="14"/>
  <c r="BN1031" i="14"/>
  <c r="BO1031" i="14"/>
  <c r="BP1031" i="14"/>
  <c r="AW1032" i="14"/>
  <c r="AX1032" i="14"/>
  <c r="AY1032" i="14"/>
  <c r="AZ1032" i="14"/>
  <c r="BA1032" i="14"/>
  <c r="BB1032" i="14"/>
  <c r="BC1032" i="14"/>
  <c r="BD1032" i="14"/>
  <c r="BE1032" i="14"/>
  <c r="BF1032" i="14"/>
  <c r="BG1032" i="14"/>
  <c r="BH1032" i="14"/>
  <c r="BI1032" i="14"/>
  <c r="BJ1032" i="14"/>
  <c r="BK1032" i="14"/>
  <c r="BL1032" i="14"/>
  <c r="BM1032" i="14"/>
  <c r="BN1032" i="14"/>
  <c r="BO1032" i="14"/>
  <c r="BP1032" i="14"/>
  <c r="AW1033" i="14"/>
  <c r="AX1033" i="14"/>
  <c r="AY1033" i="14"/>
  <c r="AZ1033" i="14"/>
  <c r="BA1033" i="14"/>
  <c r="BB1033" i="14"/>
  <c r="BC1033" i="14"/>
  <c r="BD1033" i="14"/>
  <c r="BE1033" i="14"/>
  <c r="BF1033" i="14"/>
  <c r="BG1033" i="14"/>
  <c r="BH1033" i="14"/>
  <c r="BI1033" i="14"/>
  <c r="BJ1033" i="14"/>
  <c r="BK1033" i="14"/>
  <c r="BL1033" i="14"/>
  <c r="BM1033" i="14"/>
  <c r="BN1033" i="14"/>
  <c r="BO1033" i="14"/>
  <c r="BP1033" i="14"/>
  <c r="AW1034" i="14"/>
  <c r="AX1034" i="14"/>
  <c r="AY1034" i="14"/>
  <c r="AZ1034" i="14"/>
  <c r="BA1034" i="14"/>
  <c r="BB1034" i="14"/>
  <c r="BC1034" i="14"/>
  <c r="BD1034" i="14"/>
  <c r="BE1034" i="14"/>
  <c r="BF1034" i="14"/>
  <c r="BG1034" i="14"/>
  <c r="BH1034" i="14"/>
  <c r="BI1034" i="14"/>
  <c r="BJ1034" i="14"/>
  <c r="BK1034" i="14"/>
  <c r="BL1034" i="14"/>
  <c r="BM1034" i="14"/>
  <c r="BN1034" i="14"/>
  <c r="BO1034" i="14"/>
  <c r="BP1034" i="14"/>
  <c r="AW1035" i="14"/>
  <c r="AX1035" i="14"/>
  <c r="AY1035" i="14"/>
  <c r="AZ1035" i="14"/>
  <c r="BA1035" i="14"/>
  <c r="BB1035" i="14"/>
  <c r="BC1035" i="14"/>
  <c r="BD1035" i="14"/>
  <c r="BE1035" i="14"/>
  <c r="BF1035" i="14"/>
  <c r="BG1035" i="14"/>
  <c r="BH1035" i="14"/>
  <c r="BI1035" i="14"/>
  <c r="BJ1035" i="14"/>
  <c r="BK1035" i="14"/>
  <c r="BL1035" i="14"/>
  <c r="BM1035" i="14"/>
  <c r="BN1035" i="14"/>
  <c r="BO1035" i="14"/>
  <c r="BP1035" i="14"/>
  <c r="AW1036" i="14"/>
  <c r="AX1036" i="14"/>
  <c r="AY1036" i="14"/>
  <c r="AZ1036" i="14"/>
  <c r="BA1036" i="14"/>
  <c r="BB1036" i="14"/>
  <c r="BC1036" i="14"/>
  <c r="BD1036" i="14"/>
  <c r="BE1036" i="14"/>
  <c r="BF1036" i="14"/>
  <c r="BG1036" i="14"/>
  <c r="BH1036" i="14"/>
  <c r="BI1036" i="14"/>
  <c r="BJ1036" i="14"/>
  <c r="BK1036" i="14"/>
  <c r="BL1036" i="14"/>
  <c r="BM1036" i="14"/>
  <c r="BN1036" i="14"/>
  <c r="BO1036" i="14"/>
  <c r="BP1036" i="14"/>
  <c r="AW1037" i="14"/>
  <c r="AX1037" i="14"/>
  <c r="AY1037" i="14"/>
  <c r="AZ1037" i="14"/>
  <c r="BA1037" i="14"/>
  <c r="BB1037" i="14"/>
  <c r="BC1037" i="14"/>
  <c r="BD1037" i="14"/>
  <c r="BE1037" i="14"/>
  <c r="BF1037" i="14"/>
  <c r="BG1037" i="14"/>
  <c r="BH1037" i="14"/>
  <c r="BI1037" i="14"/>
  <c r="BJ1037" i="14"/>
  <c r="BK1037" i="14"/>
  <c r="BL1037" i="14"/>
  <c r="BM1037" i="14"/>
  <c r="BN1037" i="14"/>
  <c r="BO1037" i="14"/>
  <c r="BP1037" i="14"/>
  <c r="AW1038" i="14"/>
  <c r="AX1038" i="14"/>
  <c r="AY1038" i="14"/>
  <c r="AZ1038" i="14"/>
  <c r="BA1038" i="14"/>
  <c r="BB1038" i="14"/>
  <c r="BC1038" i="14"/>
  <c r="BD1038" i="14"/>
  <c r="BE1038" i="14"/>
  <c r="BF1038" i="14"/>
  <c r="BG1038" i="14"/>
  <c r="BH1038" i="14"/>
  <c r="BI1038" i="14"/>
  <c r="BJ1038" i="14"/>
  <c r="BK1038" i="14"/>
  <c r="BL1038" i="14"/>
  <c r="BM1038" i="14"/>
  <c r="BN1038" i="14"/>
  <c r="BO1038" i="14"/>
  <c r="BP1038" i="14"/>
  <c r="AW1039" i="14"/>
  <c r="AX1039" i="14"/>
  <c r="AY1039" i="14"/>
  <c r="AZ1039" i="14"/>
  <c r="BA1039" i="14"/>
  <c r="BB1039" i="14"/>
  <c r="BC1039" i="14"/>
  <c r="BD1039" i="14"/>
  <c r="BE1039" i="14"/>
  <c r="BF1039" i="14"/>
  <c r="BG1039" i="14"/>
  <c r="BH1039" i="14"/>
  <c r="BI1039" i="14"/>
  <c r="BJ1039" i="14"/>
  <c r="BK1039" i="14"/>
  <c r="BL1039" i="14"/>
  <c r="BM1039" i="14"/>
  <c r="BN1039" i="14"/>
  <c r="BO1039" i="14"/>
  <c r="BP1039" i="14"/>
  <c r="AW1040" i="14"/>
  <c r="AX1040" i="14"/>
  <c r="AY1040" i="14"/>
  <c r="AZ1040" i="14"/>
  <c r="BA1040" i="14"/>
  <c r="BB1040" i="14"/>
  <c r="BC1040" i="14"/>
  <c r="BD1040" i="14"/>
  <c r="BE1040" i="14"/>
  <c r="BF1040" i="14"/>
  <c r="BG1040" i="14"/>
  <c r="BH1040" i="14"/>
  <c r="BI1040" i="14"/>
  <c r="BJ1040" i="14"/>
  <c r="BK1040" i="14"/>
  <c r="BL1040" i="14"/>
  <c r="BM1040" i="14"/>
  <c r="BN1040" i="14"/>
  <c r="BO1040" i="14"/>
  <c r="BP1040" i="14"/>
  <c r="AW1041" i="14"/>
  <c r="AX1041" i="14"/>
  <c r="AY1041" i="14"/>
  <c r="AZ1041" i="14"/>
  <c r="BA1041" i="14"/>
  <c r="BB1041" i="14"/>
  <c r="BC1041" i="14"/>
  <c r="BD1041" i="14"/>
  <c r="BE1041" i="14"/>
  <c r="BF1041" i="14"/>
  <c r="BG1041" i="14"/>
  <c r="BH1041" i="14"/>
  <c r="BI1041" i="14"/>
  <c r="BJ1041" i="14"/>
  <c r="BK1041" i="14"/>
  <c r="BL1041" i="14"/>
  <c r="BM1041" i="14"/>
  <c r="BN1041" i="14"/>
  <c r="BO1041" i="14"/>
  <c r="BP1041" i="14"/>
  <c r="AW1042" i="14"/>
  <c r="AX1042" i="14"/>
  <c r="AY1042" i="14"/>
  <c r="AZ1042" i="14"/>
  <c r="BA1042" i="14"/>
  <c r="BB1042" i="14"/>
  <c r="BC1042" i="14"/>
  <c r="BD1042" i="14"/>
  <c r="BE1042" i="14"/>
  <c r="BF1042" i="14"/>
  <c r="BG1042" i="14"/>
  <c r="BH1042" i="14"/>
  <c r="BI1042" i="14"/>
  <c r="BJ1042" i="14"/>
  <c r="BK1042" i="14"/>
  <c r="BL1042" i="14"/>
  <c r="BM1042" i="14"/>
  <c r="BN1042" i="14"/>
  <c r="BO1042" i="14"/>
  <c r="BP1042" i="14"/>
  <c r="AW1043" i="14"/>
  <c r="AX1043" i="14"/>
  <c r="AY1043" i="14"/>
  <c r="AZ1043" i="14"/>
  <c r="BA1043" i="14"/>
  <c r="BB1043" i="14"/>
  <c r="BC1043" i="14"/>
  <c r="BD1043" i="14"/>
  <c r="BE1043" i="14"/>
  <c r="BF1043" i="14"/>
  <c r="BG1043" i="14"/>
  <c r="BH1043" i="14"/>
  <c r="BI1043" i="14"/>
  <c r="BJ1043" i="14"/>
  <c r="BK1043" i="14"/>
  <c r="BL1043" i="14"/>
  <c r="BM1043" i="14"/>
  <c r="BN1043" i="14"/>
  <c r="BO1043" i="14"/>
  <c r="BP1043" i="14"/>
  <c r="AW1044" i="14"/>
  <c r="AX1044" i="14"/>
  <c r="AY1044" i="14"/>
  <c r="AZ1044" i="14"/>
  <c r="BA1044" i="14"/>
  <c r="BB1044" i="14"/>
  <c r="BC1044" i="14"/>
  <c r="BD1044" i="14"/>
  <c r="BE1044" i="14"/>
  <c r="BF1044" i="14"/>
  <c r="BG1044" i="14"/>
  <c r="BH1044" i="14"/>
  <c r="BI1044" i="14"/>
  <c r="BJ1044" i="14"/>
  <c r="BK1044" i="14"/>
  <c r="BL1044" i="14"/>
  <c r="BM1044" i="14"/>
  <c r="BN1044" i="14"/>
  <c r="BO1044" i="14"/>
  <c r="BP1044" i="14"/>
  <c r="AW1045" i="14"/>
  <c r="AX1045" i="14"/>
  <c r="AY1045" i="14"/>
  <c r="AZ1045" i="14"/>
  <c r="BA1045" i="14"/>
  <c r="BB1045" i="14"/>
  <c r="BC1045" i="14"/>
  <c r="BD1045" i="14"/>
  <c r="BE1045" i="14"/>
  <c r="BF1045" i="14"/>
  <c r="BG1045" i="14"/>
  <c r="BH1045" i="14"/>
  <c r="BI1045" i="14"/>
  <c r="BJ1045" i="14"/>
  <c r="BK1045" i="14"/>
  <c r="BL1045" i="14"/>
  <c r="BM1045" i="14"/>
  <c r="BN1045" i="14"/>
  <c r="BO1045" i="14"/>
  <c r="BP1045" i="14"/>
  <c r="AW1046" i="14"/>
  <c r="AX1046" i="14"/>
  <c r="AY1046" i="14"/>
  <c r="AZ1046" i="14"/>
  <c r="BA1046" i="14"/>
  <c r="BB1046" i="14"/>
  <c r="BC1046" i="14"/>
  <c r="BD1046" i="14"/>
  <c r="BE1046" i="14"/>
  <c r="BF1046" i="14"/>
  <c r="BG1046" i="14"/>
  <c r="BH1046" i="14"/>
  <c r="BI1046" i="14"/>
  <c r="BJ1046" i="14"/>
  <c r="BK1046" i="14"/>
  <c r="BL1046" i="14"/>
  <c r="BM1046" i="14"/>
  <c r="BN1046" i="14"/>
  <c r="BO1046" i="14"/>
  <c r="BP1046" i="14"/>
  <c r="AW1047" i="14"/>
  <c r="AX1047" i="14"/>
  <c r="AY1047" i="14"/>
  <c r="AZ1047" i="14"/>
  <c r="BA1047" i="14"/>
  <c r="BB1047" i="14"/>
  <c r="BC1047" i="14"/>
  <c r="BD1047" i="14"/>
  <c r="BE1047" i="14"/>
  <c r="BF1047" i="14"/>
  <c r="BG1047" i="14"/>
  <c r="BH1047" i="14"/>
  <c r="BI1047" i="14"/>
  <c r="BJ1047" i="14"/>
  <c r="BK1047" i="14"/>
  <c r="BL1047" i="14"/>
  <c r="BM1047" i="14"/>
  <c r="BN1047" i="14"/>
  <c r="BO1047" i="14"/>
  <c r="BP1047" i="14"/>
  <c r="AW1048" i="14"/>
  <c r="AX1048" i="14"/>
  <c r="AY1048" i="14"/>
  <c r="AZ1048" i="14"/>
  <c r="BA1048" i="14"/>
  <c r="BB1048" i="14"/>
  <c r="BC1048" i="14"/>
  <c r="BD1048" i="14"/>
  <c r="BE1048" i="14"/>
  <c r="BF1048" i="14"/>
  <c r="BG1048" i="14"/>
  <c r="BH1048" i="14"/>
  <c r="BI1048" i="14"/>
  <c r="BJ1048" i="14"/>
  <c r="BK1048" i="14"/>
  <c r="BL1048" i="14"/>
  <c r="BM1048" i="14"/>
  <c r="BN1048" i="14"/>
  <c r="BO1048" i="14"/>
  <c r="BP1048" i="14"/>
  <c r="AW1049" i="14"/>
  <c r="AX1049" i="14"/>
  <c r="AY1049" i="14"/>
  <c r="AZ1049" i="14"/>
  <c r="BA1049" i="14"/>
  <c r="BB1049" i="14"/>
  <c r="BC1049" i="14"/>
  <c r="BD1049" i="14"/>
  <c r="BE1049" i="14"/>
  <c r="BF1049" i="14"/>
  <c r="BG1049" i="14"/>
  <c r="BH1049" i="14"/>
  <c r="BI1049" i="14"/>
  <c r="BJ1049" i="14"/>
  <c r="BK1049" i="14"/>
  <c r="BL1049" i="14"/>
  <c r="BM1049" i="14"/>
  <c r="BN1049" i="14"/>
  <c r="BO1049" i="14"/>
  <c r="BP1049" i="14"/>
  <c r="AW1050" i="14"/>
  <c r="AX1050" i="14"/>
  <c r="AY1050" i="14"/>
  <c r="AZ1050" i="14"/>
  <c r="BA1050" i="14"/>
  <c r="BB1050" i="14"/>
  <c r="BC1050" i="14"/>
  <c r="BD1050" i="14"/>
  <c r="BE1050" i="14"/>
  <c r="BF1050" i="14"/>
  <c r="BG1050" i="14"/>
  <c r="BH1050" i="14"/>
  <c r="BI1050" i="14"/>
  <c r="BJ1050" i="14"/>
  <c r="BK1050" i="14"/>
  <c r="BL1050" i="14"/>
  <c r="BM1050" i="14"/>
  <c r="BN1050" i="14"/>
  <c r="BO1050" i="14"/>
  <c r="BP1050" i="14"/>
  <c r="AW1051" i="14"/>
  <c r="AX1051" i="14"/>
  <c r="AY1051" i="14"/>
  <c r="AZ1051" i="14"/>
  <c r="BA1051" i="14"/>
  <c r="BB1051" i="14"/>
  <c r="BC1051" i="14"/>
  <c r="BD1051" i="14"/>
  <c r="BE1051" i="14"/>
  <c r="BF1051" i="14"/>
  <c r="BG1051" i="14"/>
  <c r="BH1051" i="14"/>
  <c r="BI1051" i="14"/>
  <c r="BJ1051" i="14"/>
  <c r="BK1051" i="14"/>
  <c r="BL1051" i="14"/>
  <c r="BM1051" i="14"/>
  <c r="BN1051" i="14"/>
  <c r="BO1051" i="14"/>
  <c r="BP1051" i="14"/>
  <c r="AW1052" i="14"/>
  <c r="AX1052" i="14"/>
  <c r="AY1052" i="14"/>
  <c r="AZ1052" i="14"/>
  <c r="BA1052" i="14"/>
  <c r="BB1052" i="14"/>
  <c r="BC1052" i="14"/>
  <c r="BD1052" i="14"/>
  <c r="BE1052" i="14"/>
  <c r="BF1052" i="14"/>
  <c r="BG1052" i="14"/>
  <c r="BH1052" i="14"/>
  <c r="BI1052" i="14"/>
  <c r="BJ1052" i="14"/>
  <c r="BK1052" i="14"/>
  <c r="BL1052" i="14"/>
  <c r="BM1052" i="14"/>
  <c r="BN1052" i="14"/>
  <c r="BO1052" i="14"/>
  <c r="BP1052" i="14"/>
  <c r="AW1053" i="14"/>
  <c r="AX1053" i="14"/>
  <c r="AY1053" i="14"/>
  <c r="AZ1053" i="14"/>
  <c r="BA1053" i="14"/>
  <c r="BB1053" i="14"/>
  <c r="BC1053" i="14"/>
  <c r="BD1053" i="14"/>
  <c r="BE1053" i="14"/>
  <c r="BF1053" i="14"/>
  <c r="BG1053" i="14"/>
  <c r="BH1053" i="14"/>
  <c r="BI1053" i="14"/>
  <c r="BJ1053" i="14"/>
  <c r="BK1053" i="14"/>
  <c r="BL1053" i="14"/>
  <c r="BM1053" i="14"/>
  <c r="BN1053" i="14"/>
  <c r="BO1053" i="14"/>
  <c r="BP1053" i="14"/>
  <c r="AW1054" i="14"/>
  <c r="AX1054" i="14"/>
  <c r="AY1054" i="14"/>
  <c r="AZ1054" i="14"/>
  <c r="BA1054" i="14"/>
  <c r="BB1054" i="14"/>
  <c r="BC1054" i="14"/>
  <c r="BD1054" i="14"/>
  <c r="BE1054" i="14"/>
  <c r="BF1054" i="14"/>
  <c r="BG1054" i="14"/>
  <c r="BH1054" i="14"/>
  <c r="BI1054" i="14"/>
  <c r="BJ1054" i="14"/>
  <c r="BK1054" i="14"/>
  <c r="BL1054" i="14"/>
  <c r="BM1054" i="14"/>
  <c r="BN1054" i="14"/>
  <c r="BO1054" i="14"/>
  <c r="BP1054" i="14"/>
  <c r="AW1055" i="14"/>
  <c r="AX1055" i="14"/>
  <c r="AY1055" i="14"/>
  <c r="AZ1055" i="14"/>
  <c r="BA1055" i="14"/>
  <c r="BB1055" i="14"/>
  <c r="BC1055" i="14"/>
  <c r="BD1055" i="14"/>
  <c r="BE1055" i="14"/>
  <c r="BF1055" i="14"/>
  <c r="BG1055" i="14"/>
  <c r="BH1055" i="14"/>
  <c r="BI1055" i="14"/>
  <c r="BJ1055" i="14"/>
  <c r="BK1055" i="14"/>
  <c r="BL1055" i="14"/>
  <c r="BM1055" i="14"/>
  <c r="BN1055" i="14"/>
  <c r="BO1055" i="14"/>
  <c r="BP1055" i="14"/>
  <c r="AW1056" i="14"/>
  <c r="AX1056" i="14"/>
  <c r="AY1056" i="14"/>
  <c r="AZ1056" i="14"/>
  <c r="BA1056" i="14"/>
  <c r="BB1056" i="14"/>
  <c r="BC1056" i="14"/>
  <c r="BD1056" i="14"/>
  <c r="BE1056" i="14"/>
  <c r="BF1056" i="14"/>
  <c r="BG1056" i="14"/>
  <c r="BH1056" i="14"/>
  <c r="BI1056" i="14"/>
  <c r="BJ1056" i="14"/>
  <c r="BK1056" i="14"/>
  <c r="BL1056" i="14"/>
  <c r="BM1056" i="14"/>
  <c r="BN1056" i="14"/>
  <c r="BO1056" i="14"/>
  <c r="BP1056" i="14"/>
  <c r="AW1057" i="14"/>
  <c r="AX1057" i="14"/>
  <c r="AY1057" i="14"/>
  <c r="AZ1057" i="14"/>
  <c r="BA1057" i="14"/>
  <c r="BB1057" i="14"/>
  <c r="BC1057" i="14"/>
  <c r="BD1057" i="14"/>
  <c r="BE1057" i="14"/>
  <c r="BF1057" i="14"/>
  <c r="BG1057" i="14"/>
  <c r="BH1057" i="14"/>
  <c r="BI1057" i="14"/>
  <c r="BJ1057" i="14"/>
  <c r="BK1057" i="14"/>
  <c r="BL1057" i="14"/>
  <c r="BM1057" i="14"/>
  <c r="BN1057" i="14"/>
  <c r="BO1057" i="14"/>
  <c r="BP1057" i="14"/>
  <c r="AW1058" i="14"/>
  <c r="AX1058" i="14"/>
  <c r="AY1058" i="14"/>
  <c r="AZ1058" i="14"/>
  <c r="BA1058" i="14"/>
  <c r="BB1058" i="14"/>
  <c r="BC1058" i="14"/>
  <c r="BD1058" i="14"/>
  <c r="BE1058" i="14"/>
  <c r="BF1058" i="14"/>
  <c r="BG1058" i="14"/>
  <c r="BH1058" i="14"/>
  <c r="BI1058" i="14"/>
  <c r="BJ1058" i="14"/>
  <c r="BK1058" i="14"/>
  <c r="BL1058" i="14"/>
  <c r="BM1058" i="14"/>
  <c r="BN1058" i="14"/>
  <c r="BO1058" i="14"/>
  <c r="BP1058" i="14"/>
  <c r="AW1059" i="14"/>
  <c r="AX1059" i="14"/>
  <c r="AY1059" i="14"/>
  <c r="AZ1059" i="14"/>
  <c r="BA1059" i="14"/>
  <c r="BB1059" i="14"/>
  <c r="BC1059" i="14"/>
  <c r="BD1059" i="14"/>
  <c r="BE1059" i="14"/>
  <c r="BF1059" i="14"/>
  <c r="BG1059" i="14"/>
  <c r="BH1059" i="14"/>
  <c r="BI1059" i="14"/>
  <c r="BJ1059" i="14"/>
  <c r="BK1059" i="14"/>
  <c r="BL1059" i="14"/>
  <c r="BM1059" i="14"/>
  <c r="BN1059" i="14"/>
  <c r="BO1059" i="14"/>
  <c r="BP1059" i="14"/>
  <c r="AW1060" i="14"/>
  <c r="AX1060" i="14"/>
  <c r="AY1060" i="14"/>
  <c r="AZ1060" i="14"/>
  <c r="BA1060" i="14"/>
  <c r="BB1060" i="14"/>
  <c r="BC1060" i="14"/>
  <c r="BD1060" i="14"/>
  <c r="BE1060" i="14"/>
  <c r="BF1060" i="14"/>
  <c r="BG1060" i="14"/>
  <c r="BH1060" i="14"/>
  <c r="BI1060" i="14"/>
  <c r="BJ1060" i="14"/>
  <c r="BK1060" i="14"/>
  <c r="BL1060" i="14"/>
  <c r="BM1060" i="14"/>
  <c r="BN1060" i="14"/>
  <c r="BO1060" i="14"/>
  <c r="BP1060" i="14"/>
  <c r="AW1061" i="14"/>
  <c r="AX1061" i="14"/>
  <c r="AY1061" i="14"/>
  <c r="AZ1061" i="14"/>
  <c r="BA1061" i="14"/>
  <c r="BB1061" i="14"/>
  <c r="BC1061" i="14"/>
  <c r="BD1061" i="14"/>
  <c r="BE1061" i="14"/>
  <c r="BF1061" i="14"/>
  <c r="BG1061" i="14"/>
  <c r="BH1061" i="14"/>
  <c r="BI1061" i="14"/>
  <c r="BJ1061" i="14"/>
  <c r="BK1061" i="14"/>
  <c r="BL1061" i="14"/>
  <c r="BM1061" i="14"/>
  <c r="BN1061" i="14"/>
  <c r="BO1061" i="14"/>
  <c r="BP1061" i="14"/>
  <c r="AW1062" i="14"/>
  <c r="AX1062" i="14"/>
  <c r="AY1062" i="14"/>
  <c r="AZ1062" i="14"/>
  <c r="BA1062" i="14"/>
  <c r="BB1062" i="14"/>
  <c r="BC1062" i="14"/>
  <c r="BD1062" i="14"/>
  <c r="BE1062" i="14"/>
  <c r="BF1062" i="14"/>
  <c r="BG1062" i="14"/>
  <c r="BH1062" i="14"/>
  <c r="BI1062" i="14"/>
  <c r="BJ1062" i="14"/>
  <c r="BK1062" i="14"/>
  <c r="BL1062" i="14"/>
  <c r="BM1062" i="14"/>
  <c r="BN1062" i="14"/>
  <c r="BO1062" i="14"/>
  <c r="BP1062" i="14"/>
  <c r="AW1063" i="14"/>
  <c r="AX1063" i="14"/>
  <c r="AY1063" i="14"/>
  <c r="AZ1063" i="14"/>
  <c r="BA1063" i="14"/>
  <c r="BB1063" i="14"/>
  <c r="BC1063" i="14"/>
  <c r="BD1063" i="14"/>
  <c r="BE1063" i="14"/>
  <c r="BF1063" i="14"/>
  <c r="BG1063" i="14"/>
  <c r="BH1063" i="14"/>
  <c r="BI1063" i="14"/>
  <c r="BJ1063" i="14"/>
  <c r="BK1063" i="14"/>
  <c r="BL1063" i="14"/>
  <c r="BM1063" i="14"/>
  <c r="BN1063" i="14"/>
  <c r="BO1063" i="14"/>
  <c r="BP1063" i="14"/>
  <c r="AW1064" i="14"/>
  <c r="AX1064" i="14"/>
  <c r="AY1064" i="14"/>
  <c r="AZ1064" i="14"/>
  <c r="BA1064" i="14"/>
  <c r="BB1064" i="14"/>
  <c r="BC1064" i="14"/>
  <c r="BD1064" i="14"/>
  <c r="BE1064" i="14"/>
  <c r="BF1064" i="14"/>
  <c r="BG1064" i="14"/>
  <c r="BH1064" i="14"/>
  <c r="BI1064" i="14"/>
  <c r="BJ1064" i="14"/>
  <c r="BK1064" i="14"/>
  <c r="BL1064" i="14"/>
  <c r="BM1064" i="14"/>
  <c r="BN1064" i="14"/>
  <c r="BO1064" i="14"/>
  <c r="BP1064" i="14"/>
  <c r="AW1065" i="14"/>
  <c r="AX1065" i="14"/>
  <c r="AY1065" i="14"/>
  <c r="AZ1065" i="14"/>
  <c r="BA1065" i="14"/>
  <c r="BB1065" i="14"/>
  <c r="BC1065" i="14"/>
  <c r="BD1065" i="14"/>
  <c r="BE1065" i="14"/>
  <c r="BF1065" i="14"/>
  <c r="BG1065" i="14"/>
  <c r="BH1065" i="14"/>
  <c r="BI1065" i="14"/>
  <c r="BJ1065" i="14"/>
  <c r="BK1065" i="14"/>
  <c r="BL1065" i="14"/>
  <c r="BM1065" i="14"/>
  <c r="BN1065" i="14"/>
  <c r="BO1065" i="14"/>
  <c r="BP1065" i="14"/>
  <c r="AW1066" i="14"/>
  <c r="AX1066" i="14"/>
  <c r="AY1066" i="14"/>
  <c r="AZ1066" i="14"/>
  <c r="BA1066" i="14"/>
  <c r="BB1066" i="14"/>
  <c r="BC1066" i="14"/>
  <c r="BD1066" i="14"/>
  <c r="BE1066" i="14"/>
  <c r="BF1066" i="14"/>
  <c r="BG1066" i="14"/>
  <c r="BH1066" i="14"/>
  <c r="BI1066" i="14"/>
  <c r="BJ1066" i="14"/>
  <c r="BK1066" i="14"/>
  <c r="BL1066" i="14"/>
  <c r="BM1066" i="14"/>
  <c r="BN1066" i="14"/>
  <c r="BO1066" i="14"/>
  <c r="BP1066" i="14"/>
  <c r="AW1067" i="14"/>
  <c r="AX1067" i="14"/>
  <c r="AY1067" i="14"/>
  <c r="AZ1067" i="14"/>
  <c r="BA1067" i="14"/>
  <c r="BB1067" i="14"/>
  <c r="BC1067" i="14"/>
  <c r="BD1067" i="14"/>
  <c r="BE1067" i="14"/>
  <c r="BF1067" i="14"/>
  <c r="BG1067" i="14"/>
  <c r="BH1067" i="14"/>
  <c r="BI1067" i="14"/>
  <c r="BJ1067" i="14"/>
  <c r="BK1067" i="14"/>
  <c r="BL1067" i="14"/>
  <c r="BM1067" i="14"/>
  <c r="BN1067" i="14"/>
  <c r="BO1067" i="14"/>
  <c r="BP1067" i="14"/>
  <c r="AW1068" i="14"/>
  <c r="AX1068" i="14"/>
  <c r="AY1068" i="14"/>
  <c r="AZ1068" i="14"/>
  <c r="BA1068" i="14"/>
  <c r="BB1068" i="14"/>
  <c r="BC1068" i="14"/>
  <c r="BD1068" i="14"/>
  <c r="BE1068" i="14"/>
  <c r="BF1068" i="14"/>
  <c r="BG1068" i="14"/>
  <c r="BH1068" i="14"/>
  <c r="BI1068" i="14"/>
  <c r="BJ1068" i="14"/>
  <c r="BK1068" i="14"/>
  <c r="BL1068" i="14"/>
  <c r="BM1068" i="14"/>
  <c r="BN1068" i="14"/>
  <c r="BO1068" i="14"/>
  <c r="BP1068" i="14"/>
  <c r="AW1069" i="14"/>
  <c r="AX1069" i="14"/>
  <c r="AY1069" i="14"/>
  <c r="AZ1069" i="14"/>
  <c r="BA1069" i="14"/>
  <c r="BB1069" i="14"/>
  <c r="BC1069" i="14"/>
  <c r="BD1069" i="14"/>
  <c r="BE1069" i="14"/>
  <c r="BF1069" i="14"/>
  <c r="BG1069" i="14"/>
  <c r="BH1069" i="14"/>
  <c r="BI1069" i="14"/>
  <c r="BJ1069" i="14"/>
  <c r="BK1069" i="14"/>
  <c r="BL1069" i="14"/>
  <c r="BM1069" i="14"/>
  <c r="BN1069" i="14"/>
  <c r="BO1069" i="14"/>
  <c r="BP1069" i="14"/>
  <c r="AW1070" i="14"/>
  <c r="AX1070" i="14"/>
  <c r="AY1070" i="14"/>
  <c r="AZ1070" i="14"/>
  <c r="BA1070" i="14"/>
  <c r="BB1070" i="14"/>
  <c r="BC1070" i="14"/>
  <c r="BD1070" i="14"/>
  <c r="BE1070" i="14"/>
  <c r="BF1070" i="14"/>
  <c r="BG1070" i="14"/>
  <c r="BH1070" i="14"/>
  <c r="BI1070" i="14"/>
  <c r="BJ1070" i="14"/>
  <c r="BK1070" i="14"/>
  <c r="BL1070" i="14"/>
  <c r="BM1070" i="14"/>
  <c r="BN1070" i="14"/>
  <c r="BO1070" i="14"/>
  <c r="BP1070" i="14"/>
  <c r="AW1071" i="14"/>
  <c r="AX1071" i="14"/>
  <c r="AY1071" i="14"/>
  <c r="AZ1071" i="14"/>
  <c r="BA1071" i="14"/>
  <c r="BB1071" i="14"/>
  <c r="BC1071" i="14"/>
  <c r="BD1071" i="14"/>
  <c r="BE1071" i="14"/>
  <c r="BF1071" i="14"/>
  <c r="BG1071" i="14"/>
  <c r="BH1071" i="14"/>
  <c r="BI1071" i="14"/>
  <c r="BJ1071" i="14"/>
  <c r="BK1071" i="14"/>
  <c r="BL1071" i="14"/>
  <c r="BM1071" i="14"/>
  <c r="BN1071" i="14"/>
  <c r="BO1071" i="14"/>
  <c r="BP1071" i="14"/>
  <c r="AW1072" i="14"/>
  <c r="AX1072" i="14"/>
  <c r="AY1072" i="14"/>
  <c r="AZ1072" i="14"/>
  <c r="BA1072" i="14"/>
  <c r="BB1072" i="14"/>
  <c r="BC1072" i="14"/>
  <c r="BD1072" i="14"/>
  <c r="BE1072" i="14"/>
  <c r="BF1072" i="14"/>
  <c r="BG1072" i="14"/>
  <c r="BH1072" i="14"/>
  <c r="BI1072" i="14"/>
  <c r="BJ1072" i="14"/>
  <c r="BK1072" i="14"/>
  <c r="BL1072" i="14"/>
  <c r="BM1072" i="14"/>
  <c r="BN1072" i="14"/>
  <c r="BO1072" i="14"/>
  <c r="BP1072" i="14"/>
  <c r="AW1073" i="14"/>
  <c r="AX1073" i="14"/>
  <c r="AY1073" i="14"/>
  <c r="AZ1073" i="14"/>
  <c r="BA1073" i="14"/>
  <c r="BB1073" i="14"/>
  <c r="BC1073" i="14"/>
  <c r="BD1073" i="14"/>
  <c r="BE1073" i="14"/>
  <c r="BF1073" i="14"/>
  <c r="BG1073" i="14"/>
  <c r="BH1073" i="14"/>
  <c r="BI1073" i="14"/>
  <c r="BJ1073" i="14"/>
  <c r="BK1073" i="14"/>
  <c r="BL1073" i="14"/>
  <c r="BM1073" i="14"/>
  <c r="BN1073" i="14"/>
  <c r="BO1073" i="14"/>
  <c r="BP1073" i="14"/>
  <c r="AW1074" i="14"/>
  <c r="AX1074" i="14"/>
  <c r="AY1074" i="14"/>
  <c r="AZ1074" i="14"/>
  <c r="BA1074" i="14"/>
  <c r="BB1074" i="14"/>
  <c r="BC1074" i="14"/>
  <c r="BD1074" i="14"/>
  <c r="BE1074" i="14"/>
  <c r="BF1074" i="14"/>
  <c r="BG1074" i="14"/>
  <c r="BH1074" i="14"/>
  <c r="BI1074" i="14"/>
  <c r="BJ1074" i="14"/>
  <c r="BK1074" i="14"/>
  <c r="BL1074" i="14"/>
  <c r="BM1074" i="14"/>
  <c r="BN1074" i="14"/>
  <c r="BO1074" i="14"/>
  <c r="BP1074" i="14"/>
  <c r="AW1075" i="14"/>
  <c r="AX1075" i="14"/>
  <c r="AY1075" i="14"/>
  <c r="AZ1075" i="14"/>
  <c r="BA1075" i="14"/>
  <c r="BB1075" i="14"/>
  <c r="BC1075" i="14"/>
  <c r="BD1075" i="14"/>
  <c r="BE1075" i="14"/>
  <c r="BF1075" i="14"/>
  <c r="BG1075" i="14"/>
  <c r="BH1075" i="14"/>
  <c r="BI1075" i="14"/>
  <c r="BJ1075" i="14"/>
  <c r="BK1075" i="14"/>
  <c r="BL1075" i="14"/>
  <c r="BM1075" i="14"/>
  <c r="BN1075" i="14"/>
  <c r="BO1075" i="14"/>
  <c r="BP1075" i="14"/>
  <c r="AW1076" i="14"/>
  <c r="AX1076" i="14"/>
  <c r="AY1076" i="14"/>
  <c r="AZ1076" i="14"/>
  <c r="BA1076" i="14"/>
  <c r="BB1076" i="14"/>
  <c r="BC1076" i="14"/>
  <c r="BD1076" i="14"/>
  <c r="BE1076" i="14"/>
  <c r="BF1076" i="14"/>
  <c r="BG1076" i="14"/>
  <c r="BH1076" i="14"/>
  <c r="BI1076" i="14"/>
  <c r="BJ1076" i="14"/>
  <c r="BK1076" i="14"/>
  <c r="BL1076" i="14"/>
  <c r="BM1076" i="14"/>
  <c r="BN1076" i="14"/>
  <c r="BO1076" i="14"/>
  <c r="BP1076" i="14"/>
  <c r="AW1077" i="14"/>
  <c r="AX1077" i="14"/>
  <c r="AY1077" i="14"/>
  <c r="AZ1077" i="14"/>
  <c r="BA1077" i="14"/>
  <c r="BB1077" i="14"/>
  <c r="BC1077" i="14"/>
  <c r="BD1077" i="14"/>
  <c r="BE1077" i="14"/>
  <c r="BF1077" i="14"/>
  <c r="BG1077" i="14"/>
  <c r="BH1077" i="14"/>
  <c r="BI1077" i="14"/>
  <c r="BJ1077" i="14"/>
  <c r="BK1077" i="14"/>
  <c r="BL1077" i="14"/>
  <c r="BM1077" i="14"/>
  <c r="BN1077" i="14"/>
  <c r="BO1077" i="14"/>
  <c r="BP1077" i="14"/>
  <c r="AW1078" i="14"/>
  <c r="AX1078" i="14"/>
  <c r="AY1078" i="14"/>
  <c r="AZ1078" i="14"/>
  <c r="BA1078" i="14"/>
  <c r="BB1078" i="14"/>
  <c r="BC1078" i="14"/>
  <c r="BD1078" i="14"/>
  <c r="BE1078" i="14"/>
  <c r="BF1078" i="14"/>
  <c r="BG1078" i="14"/>
  <c r="BH1078" i="14"/>
  <c r="BI1078" i="14"/>
  <c r="BJ1078" i="14"/>
  <c r="BK1078" i="14"/>
  <c r="BL1078" i="14"/>
  <c r="BM1078" i="14"/>
  <c r="BN1078" i="14"/>
  <c r="BO1078" i="14"/>
  <c r="BP1078" i="14"/>
  <c r="AW1079" i="14"/>
  <c r="AX1079" i="14"/>
  <c r="AY1079" i="14"/>
  <c r="AZ1079" i="14"/>
  <c r="BA1079" i="14"/>
  <c r="BB1079" i="14"/>
  <c r="BC1079" i="14"/>
  <c r="BD1079" i="14"/>
  <c r="BE1079" i="14"/>
  <c r="BF1079" i="14"/>
  <c r="BG1079" i="14"/>
  <c r="BH1079" i="14"/>
  <c r="BI1079" i="14"/>
  <c r="BJ1079" i="14"/>
  <c r="BK1079" i="14"/>
  <c r="BL1079" i="14"/>
  <c r="BM1079" i="14"/>
  <c r="BN1079" i="14"/>
  <c r="BO1079" i="14"/>
  <c r="BP1079" i="14"/>
  <c r="AW1080" i="14"/>
  <c r="AX1080" i="14"/>
  <c r="AY1080" i="14"/>
  <c r="AZ1080" i="14"/>
  <c r="BA1080" i="14"/>
  <c r="BB1080" i="14"/>
  <c r="BC1080" i="14"/>
  <c r="BD1080" i="14"/>
  <c r="BE1080" i="14"/>
  <c r="BF1080" i="14"/>
  <c r="BG1080" i="14"/>
  <c r="BH1080" i="14"/>
  <c r="BI1080" i="14"/>
  <c r="BJ1080" i="14"/>
  <c r="BK1080" i="14"/>
  <c r="BL1080" i="14"/>
  <c r="BM1080" i="14"/>
  <c r="BN1080" i="14"/>
  <c r="BO1080" i="14"/>
  <c r="BP1080" i="14"/>
  <c r="AW1081" i="14"/>
  <c r="AX1081" i="14"/>
  <c r="AY1081" i="14"/>
  <c r="AZ1081" i="14"/>
  <c r="BA1081" i="14"/>
  <c r="BB1081" i="14"/>
  <c r="BC1081" i="14"/>
  <c r="BD1081" i="14"/>
  <c r="BE1081" i="14"/>
  <c r="BF1081" i="14"/>
  <c r="BG1081" i="14"/>
  <c r="BH1081" i="14"/>
  <c r="BI1081" i="14"/>
  <c r="BJ1081" i="14"/>
  <c r="BK1081" i="14"/>
  <c r="BL1081" i="14"/>
  <c r="BM1081" i="14"/>
  <c r="BN1081" i="14"/>
  <c r="BO1081" i="14"/>
  <c r="BP1081" i="14"/>
  <c r="AW1082" i="14"/>
  <c r="AX1082" i="14"/>
  <c r="AY1082" i="14"/>
  <c r="AZ1082" i="14"/>
  <c r="BA1082" i="14"/>
  <c r="BB1082" i="14"/>
  <c r="BC1082" i="14"/>
  <c r="BD1082" i="14"/>
  <c r="BE1082" i="14"/>
  <c r="BF1082" i="14"/>
  <c r="BG1082" i="14"/>
  <c r="BH1082" i="14"/>
  <c r="BI1082" i="14"/>
  <c r="BJ1082" i="14"/>
  <c r="BK1082" i="14"/>
  <c r="BL1082" i="14"/>
  <c r="BM1082" i="14"/>
  <c r="BN1082" i="14"/>
  <c r="BO1082" i="14"/>
  <c r="BP1082" i="14"/>
  <c r="AW1083" i="14"/>
  <c r="AX1083" i="14"/>
  <c r="AY1083" i="14"/>
  <c r="AZ1083" i="14"/>
  <c r="BA1083" i="14"/>
  <c r="BB1083" i="14"/>
  <c r="BC1083" i="14"/>
  <c r="BD1083" i="14"/>
  <c r="BE1083" i="14"/>
  <c r="BF1083" i="14"/>
  <c r="BG1083" i="14"/>
  <c r="BH1083" i="14"/>
  <c r="BI1083" i="14"/>
  <c r="BJ1083" i="14"/>
  <c r="BK1083" i="14"/>
  <c r="BL1083" i="14"/>
  <c r="BM1083" i="14"/>
  <c r="BN1083" i="14"/>
  <c r="BO1083" i="14"/>
  <c r="BP1083" i="14"/>
  <c r="AW1084" i="14"/>
  <c r="AX1084" i="14"/>
  <c r="AY1084" i="14"/>
  <c r="AZ1084" i="14"/>
  <c r="BA1084" i="14"/>
  <c r="BB1084" i="14"/>
  <c r="BC1084" i="14"/>
  <c r="BD1084" i="14"/>
  <c r="BE1084" i="14"/>
  <c r="BF1084" i="14"/>
  <c r="BG1084" i="14"/>
  <c r="BH1084" i="14"/>
  <c r="BI1084" i="14"/>
  <c r="BJ1084" i="14"/>
  <c r="BK1084" i="14"/>
  <c r="BL1084" i="14"/>
  <c r="BM1084" i="14"/>
  <c r="BN1084" i="14"/>
  <c r="BO1084" i="14"/>
  <c r="BP1084" i="14"/>
  <c r="AW1085" i="14"/>
  <c r="AX1085" i="14"/>
  <c r="AY1085" i="14"/>
  <c r="AZ1085" i="14"/>
  <c r="BA1085" i="14"/>
  <c r="BB1085" i="14"/>
  <c r="BC1085" i="14"/>
  <c r="BD1085" i="14"/>
  <c r="BE1085" i="14"/>
  <c r="BF1085" i="14"/>
  <c r="BG1085" i="14"/>
  <c r="BH1085" i="14"/>
  <c r="BI1085" i="14"/>
  <c r="BJ1085" i="14"/>
  <c r="BK1085" i="14"/>
  <c r="BL1085" i="14"/>
  <c r="BM1085" i="14"/>
  <c r="BN1085" i="14"/>
  <c r="BO1085" i="14"/>
  <c r="BP1085" i="14"/>
  <c r="AW1086" i="14"/>
  <c r="AX1086" i="14"/>
  <c r="AY1086" i="14"/>
  <c r="AZ1086" i="14"/>
  <c r="BA1086" i="14"/>
  <c r="BB1086" i="14"/>
  <c r="BC1086" i="14"/>
  <c r="BD1086" i="14"/>
  <c r="BE1086" i="14"/>
  <c r="BF1086" i="14"/>
  <c r="BG1086" i="14"/>
  <c r="BH1086" i="14"/>
  <c r="BI1086" i="14"/>
  <c r="BJ1086" i="14"/>
  <c r="BK1086" i="14"/>
  <c r="BL1086" i="14"/>
  <c r="BM1086" i="14"/>
  <c r="BN1086" i="14"/>
  <c r="BO1086" i="14"/>
  <c r="BP1086" i="14"/>
  <c r="AW1087" i="14"/>
  <c r="AX1087" i="14"/>
  <c r="AY1087" i="14"/>
  <c r="AZ1087" i="14"/>
  <c r="BA1087" i="14"/>
  <c r="BB1087" i="14"/>
  <c r="BC1087" i="14"/>
  <c r="BD1087" i="14"/>
  <c r="BE1087" i="14"/>
  <c r="BF1087" i="14"/>
  <c r="BG1087" i="14"/>
  <c r="BH1087" i="14"/>
  <c r="BI1087" i="14"/>
  <c r="BJ1087" i="14"/>
  <c r="BK1087" i="14"/>
  <c r="BL1087" i="14"/>
  <c r="BM1087" i="14"/>
  <c r="BN1087" i="14"/>
  <c r="BO1087" i="14"/>
  <c r="BP1087" i="14"/>
  <c r="AW1088" i="14"/>
  <c r="AX1088" i="14"/>
  <c r="AY1088" i="14"/>
  <c r="AZ1088" i="14"/>
  <c r="BA1088" i="14"/>
  <c r="BB1088" i="14"/>
  <c r="BC1088" i="14"/>
  <c r="BD1088" i="14"/>
  <c r="BE1088" i="14"/>
  <c r="BF1088" i="14"/>
  <c r="BG1088" i="14"/>
  <c r="BH1088" i="14"/>
  <c r="BI1088" i="14"/>
  <c r="BJ1088" i="14"/>
  <c r="BK1088" i="14"/>
  <c r="BL1088" i="14"/>
  <c r="BM1088" i="14"/>
  <c r="BN1088" i="14"/>
  <c r="BO1088" i="14"/>
  <c r="BP1088" i="14"/>
  <c r="AW1089" i="14"/>
  <c r="AX1089" i="14"/>
  <c r="AY1089" i="14"/>
  <c r="AZ1089" i="14"/>
  <c r="BA1089" i="14"/>
  <c r="BB1089" i="14"/>
  <c r="BC1089" i="14"/>
  <c r="BD1089" i="14"/>
  <c r="BE1089" i="14"/>
  <c r="BF1089" i="14"/>
  <c r="BG1089" i="14"/>
  <c r="BH1089" i="14"/>
  <c r="BI1089" i="14"/>
  <c r="BJ1089" i="14"/>
  <c r="BK1089" i="14"/>
  <c r="BL1089" i="14"/>
  <c r="BM1089" i="14"/>
  <c r="BN1089" i="14"/>
  <c r="BO1089" i="14"/>
  <c r="BP1089" i="14"/>
  <c r="AW1090" i="14"/>
  <c r="AX1090" i="14"/>
  <c r="AY1090" i="14"/>
  <c r="AZ1090" i="14"/>
  <c r="BA1090" i="14"/>
  <c r="BB1090" i="14"/>
  <c r="BC1090" i="14"/>
  <c r="BD1090" i="14"/>
  <c r="BE1090" i="14"/>
  <c r="BF1090" i="14"/>
  <c r="BG1090" i="14"/>
  <c r="BH1090" i="14"/>
  <c r="BI1090" i="14"/>
  <c r="BJ1090" i="14"/>
  <c r="BK1090" i="14"/>
  <c r="BL1090" i="14"/>
  <c r="BM1090" i="14"/>
  <c r="BN1090" i="14"/>
  <c r="BO1090" i="14"/>
  <c r="BP1090" i="14"/>
  <c r="AW1091" i="14"/>
  <c r="AX1091" i="14"/>
  <c r="AY1091" i="14"/>
  <c r="AZ1091" i="14"/>
  <c r="BA1091" i="14"/>
  <c r="BB1091" i="14"/>
  <c r="BC1091" i="14"/>
  <c r="BD1091" i="14"/>
  <c r="BE1091" i="14"/>
  <c r="BF1091" i="14"/>
  <c r="BG1091" i="14"/>
  <c r="BH1091" i="14"/>
  <c r="BI1091" i="14"/>
  <c r="BJ1091" i="14"/>
  <c r="BK1091" i="14"/>
  <c r="BL1091" i="14"/>
  <c r="BM1091" i="14"/>
  <c r="BN1091" i="14"/>
  <c r="BO1091" i="14"/>
  <c r="BP1091" i="14"/>
  <c r="AW1092" i="14"/>
  <c r="AX1092" i="14"/>
  <c r="AY1092" i="14"/>
  <c r="AZ1092" i="14"/>
  <c r="BA1092" i="14"/>
  <c r="BB1092" i="14"/>
  <c r="BC1092" i="14"/>
  <c r="BD1092" i="14"/>
  <c r="BE1092" i="14"/>
  <c r="BF1092" i="14"/>
  <c r="BG1092" i="14"/>
  <c r="BH1092" i="14"/>
  <c r="BI1092" i="14"/>
  <c r="BJ1092" i="14"/>
  <c r="BK1092" i="14"/>
  <c r="BL1092" i="14"/>
  <c r="BM1092" i="14"/>
  <c r="BN1092" i="14"/>
  <c r="BO1092" i="14"/>
  <c r="BP1092" i="14"/>
  <c r="AW1093" i="14"/>
  <c r="AX1093" i="14"/>
  <c r="AY1093" i="14"/>
  <c r="AZ1093" i="14"/>
  <c r="BA1093" i="14"/>
  <c r="BB1093" i="14"/>
  <c r="BC1093" i="14"/>
  <c r="BD1093" i="14"/>
  <c r="BE1093" i="14"/>
  <c r="BF1093" i="14"/>
  <c r="BG1093" i="14"/>
  <c r="BH1093" i="14"/>
  <c r="BI1093" i="14"/>
  <c r="BJ1093" i="14"/>
  <c r="BK1093" i="14"/>
  <c r="BL1093" i="14"/>
  <c r="BM1093" i="14"/>
  <c r="BN1093" i="14"/>
  <c r="BO1093" i="14"/>
  <c r="BP1093" i="14"/>
  <c r="AW1094" i="14"/>
  <c r="AX1094" i="14"/>
  <c r="AY1094" i="14"/>
  <c r="AZ1094" i="14"/>
  <c r="BA1094" i="14"/>
  <c r="BB1094" i="14"/>
  <c r="BC1094" i="14"/>
  <c r="BD1094" i="14"/>
  <c r="BE1094" i="14"/>
  <c r="BF1094" i="14"/>
  <c r="BG1094" i="14"/>
  <c r="BH1094" i="14"/>
  <c r="BI1094" i="14"/>
  <c r="BJ1094" i="14"/>
  <c r="BK1094" i="14"/>
  <c r="BL1094" i="14"/>
  <c r="BM1094" i="14"/>
  <c r="BN1094" i="14"/>
  <c r="BO1094" i="14"/>
  <c r="BP1094" i="14"/>
  <c r="AW1095" i="14"/>
  <c r="AX1095" i="14"/>
  <c r="AY1095" i="14"/>
  <c r="AZ1095" i="14"/>
  <c r="BA1095" i="14"/>
  <c r="BB1095" i="14"/>
  <c r="BC1095" i="14"/>
  <c r="BD1095" i="14"/>
  <c r="BE1095" i="14"/>
  <c r="BF1095" i="14"/>
  <c r="BG1095" i="14"/>
  <c r="BH1095" i="14"/>
  <c r="BI1095" i="14"/>
  <c r="BJ1095" i="14"/>
  <c r="BK1095" i="14"/>
  <c r="BL1095" i="14"/>
  <c r="BM1095" i="14"/>
  <c r="BN1095" i="14"/>
  <c r="BO1095" i="14"/>
  <c r="BP1095" i="14"/>
  <c r="AW1096" i="14"/>
  <c r="AX1096" i="14"/>
  <c r="AY1096" i="14"/>
  <c r="AZ1096" i="14"/>
  <c r="BA1096" i="14"/>
  <c r="BB1096" i="14"/>
  <c r="BC1096" i="14"/>
  <c r="BD1096" i="14"/>
  <c r="BE1096" i="14"/>
  <c r="BF1096" i="14"/>
  <c r="BG1096" i="14"/>
  <c r="BH1096" i="14"/>
  <c r="BI1096" i="14"/>
  <c r="BJ1096" i="14"/>
  <c r="BK1096" i="14"/>
  <c r="BL1096" i="14"/>
  <c r="BM1096" i="14"/>
  <c r="BN1096" i="14"/>
  <c r="BO1096" i="14"/>
  <c r="BP1096" i="14"/>
  <c r="AW1097" i="14"/>
  <c r="AX1097" i="14"/>
  <c r="AY1097" i="14"/>
  <c r="AZ1097" i="14"/>
  <c r="BA1097" i="14"/>
  <c r="BB1097" i="14"/>
  <c r="BC1097" i="14"/>
  <c r="BD1097" i="14"/>
  <c r="BE1097" i="14"/>
  <c r="BF1097" i="14"/>
  <c r="BG1097" i="14"/>
  <c r="BH1097" i="14"/>
  <c r="BI1097" i="14"/>
  <c r="BJ1097" i="14"/>
  <c r="BK1097" i="14"/>
  <c r="BL1097" i="14"/>
  <c r="BM1097" i="14"/>
  <c r="BN1097" i="14"/>
  <c r="BO1097" i="14"/>
  <c r="BP1097" i="14"/>
  <c r="AW1098" i="14"/>
  <c r="AX1098" i="14"/>
  <c r="AY1098" i="14"/>
  <c r="AZ1098" i="14"/>
  <c r="BA1098" i="14"/>
  <c r="BB1098" i="14"/>
  <c r="BC1098" i="14"/>
  <c r="BD1098" i="14"/>
  <c r="BE1098" i="14"/>
  <c r="BF1098" i="14"/>
  <c r="BG1098" i="14"/>
  <c r="BH1098" i="14"/>
  <c r="BI1098" i="14"/>
  <c r="BJ1098" i="14"/>
  <c r="BK1098" i="14"/>
  <c r="BL1098" i="14"/>
  <c r="BM1098" i="14"/>
  <c r="BN1098" i="14"/>
  <c r="BO1098" i="14"/>
  <c r="BP1098" i="14"/>
  <c r="AW1099" i="14"/>
  <c r="AX1099" i="14"/>
  <c r="AY1099" i="14"/>
  <c r="AZ1099" i="14"/>
  <c r="BA1099" i="14"/>
  <c r="BB1099" i="14"/>
  <c r="BC1099" i="14"/>
  <c r="BD1099" i="14"/>
  <c r="BE1099" i="14"/>
  <c r="BF1099" i="14"/>
  <c r="BG1099" i="14"/>
  <c r="BH1099" i="14"/>
  <c r="BI1099" i="14"/>
  <c r="BJ1099" i="14"/>
  <c r="BK1099" i="14"/>
  <c r="BL1099" i="14"/>
  <c r="BM1099" i="14"/>
  <c r="BN1099" i="14"/>
  <c r="BO1099" i="14"/>
  <c r="BP1099" i="14"/>
  <c r="AW1100" i="14"/>
  <c r="AX1100" i="14"/>
  <c r="AY1100" i="14"/>
  <c r="AZ1100" i="14"/>
  <c r="BA1100" i="14"/>
  <c r="BB1100" i="14"/>
  <c r="BC1100" i="14"/>
  <c r="BD1100" i="14"/>
  <c r="BE1100" i="14"/>
  <c r="BF1100" i="14"/>
  <c r="BG1100" i="14"/>
  <c r="BH1100" i="14"/>
  <c r="BI1100" i="14"/>
  <c r="BJ1100" i="14"/>
  <c r="BK1100" i="14"/>
  <c r="BL1100" i="14"/>
  <c r="BM1100" i="14"/>
  <c r="BN1100" i="14"/>
  <c r="BO1100" i="14"/>
  <c r="BP1100" i="14"/>
  <c r="AW1101" i="14"/>
  <c r="AX1101" i="14"/>
  <c r="AY1101" i="14"/>
  <c r="AZ1101" i="14"/>
  <c r="BA1101" i="14"/>
  <c r="BB1101" i="14"/>
  <c r="BC1101" i="14"/>
  <c r="BD1101" i="14"/>
  <c r="BE1101" i="14"/>
  <c r="BF1101" i="14"/>
  <c r="BG1101" i="14"/>
  <c r="BH1101" i="14"/>
  <c r="BI1101" i="14"/>
  <c r="BJ1101" i="14"/>
  <c r="BK1101" i="14"/>
  <c r="BL1101" i="14"/>
  <c r="BM1101" i="14"/>
  <c r="BN1101" i="14"/>
  <c r="BO1101" i="14"/>
  <c r="BP1101" i="14"/>
  <c r="AW1102" i="14"/>
  <c r="AX1102" i="14"/>
  <c r="AY1102" i="14"/>
  <c r="AZ1102" i="14"/>
  <c r="BA1102" i="14"/>
  <c r="BB1102" i="14"/>
  <c r="BC1102" i="14"/>
  <c r="BD1102" i="14"/>
  <c r="BE1102" i="14"/>
  <c r="BF1102" i="14"/>
  <c r="BG1102" i="14"/>
  <c r="BH1102" i="14"/>
  <c r="BI1102" i="14"/>
  <c r="BJ1102" i="14"/>
  <c r="BK1102" i="14"/>
  <c r="BL1102" i="14"/>
  <c r="BM1102" i="14"/>
  <c r="BN1102" i="14"/>
  <c r="BO1102" i="14"/>
  <c r="BP1102" i="14"/>
  <c r="AW1103" i="14"/>
  <c r="AX1103" i="14"/>
  <c r="AY1103" i="14"/>
  <c r="AZ1103" i="14"/>
  <c r="BA1103" i="14"/>
  <c r="BB1103" i="14"/>
  <c r="BC1103" i="14"/>
  <c r="BD1103" i="14"/>
  <c r="BE1103" i="14"/>
  <c r="BF1103" i="14"/>
  <c r="BG1103" i="14"/>
  <c r="BH1103" i="14"/>
  <c r="BI1103" i="14"/>
  <c r="BJ1103" i="14"/>
  <c r="BK1103" i="14"/>
  <c r="BL1103" i="14"/>
  <c r="BM1103" i="14"/>
  <c r="BN1103" i="14"/>
  <c r="BO1103" i="14"/>
  <c r="BP1103" i="14"/>
  <c r="AW1104" i="14"/>
  <c r="AX1104" i="14"/>
  <c r="AY1104" i="14"/>
  <c r="AZ1104" i="14"/>
  <c r="BA1104" i="14"/>
  <c r="BB1104" i="14"/>
  <c r="BC1104" i="14"/>
  <c r="BD1104" i="14"/>
  <c r="BE1104" i="14"/>
  <c r="BF1104" i="14"/>
  <c r="BG1104" i="14"/>
  <c r="BH1104" i="14"/>
  <c r="BI1104" i="14"/>
  <c r="BJ1104" i="14"/>
  <c r="BK1104" i="14"/>
  <c r="BL1104" i="14"/>
  <c r="BM1104" i="14"/>
  <c r="BN1104" i="14"/>
  <c r="BO1104" i="14"/>
  <c r="BP1104" i="14"/>
  <c r="AW1105" i="14"/>
  <c r="AX1105" i="14"/>
  <c r="AY1105" i="14"/>
  <c r="AZ1105" i="14"/>
  <c r="BA1105" i="14"/>
  <c r="BB1105" i="14"/>
  <c r="BC1105" i="14"/>
  <c r="BD1105" i="14"/>
  <c r="BE1105" i="14"/>
  <c r="BF1105" i="14"/>
  <c r="BG1105" i="14"/>
  <c r="BH1105" i="14"/>
  <c r="BI1105" i="14"/>
  <c r="BJ1105" i="14"/>
  <c r="BK1105" i="14"/>
  <c r="BL1105" i="14"/>
  <c r="BM1105" i="14"/>
  <c r="BN1105" i="14"/>
  <c r="BO1105" i="14"/>
  <c r="BP1105" i="14"/>
  <c r="AW1106" i="14"/>
  <c r="AX1106" i="14"/>
  <c r="AY1106" i="14"/>
  <c r="AZ1106" i="14"/>
  <c r="BA1106" i="14"/>
  <c r="BB1106" i="14"/>
  <c r="BC1106" i="14"/>
  <c r="BD1106" i="14"/>
  <c r="BE1106" i="14"/>
  <c r="BF1106" i="14"/>
  <c r="BG1106" i="14"/>
  <c r="BH1106" i="14"/>
  <c r="BI1106" i="14"/>
  <c r="BJ1106" i="14"/>
  <c r="BK1106" i="14"/>
  <c r="BL1106" i="14"/>
  <c r="BM1106" i="14"/>
  <c r="BN1106" i="14"/>
  <c r="BO1106" i="14"/>
  <c r="BP1106" i="14"/>
  <c r="AW1107" i="14"/>
  <c r="AX1107" i="14"/>
  <c r="AY1107" i="14"/>
  <c r="AZ1107" i="14"/>
  <c r="BA1107" i="14"/>
  <c r="BB1107" i="14"/>
  <c r="BC1107" i="14"/>
  <c r="BD1107" i="14"/>
  <c r="BE1107" i="14"/>
  <c r="BF1107" i="14"/>
  <c r="BG1107" i="14"/>
  <c r="BH1107" i="14"/>
  <c r="BI1107" i="14"/>
  <c r="BJ1107" i="14"/>
  <c r="BK1107" i="14"/>
  <c r="BL1107" i="14"/>
  <c r="BM1107" i="14"/>
  <c r="BN1107" i="14"/>
  <c r="BO1107" i="14"/>
  <c r="BP1107" i="14"/>
  <c r="AW1108" i="14"/>
  <c r="AX1108" i="14"/>
  <c r="AY1108" i="14"/>
  <c r="AZ1108" i="14"/>
  <c r="BA1108" i="14"/>
  <c r="BB1108" i="14"/>
  <c r="BC1108" i="14"/>
  <c r="BD1108" i="14"/>
  <c r="BE1108" i="14"/>
  <c r="BF1108" i="14"/>
  <c r="BG1108" i="14"/>
  <c r="BH1108" i="14"/>
  <c r="BI1108" i="14"/>
  <c r="BJ1108" i="14"/>
  <c r="BK1108" i="14"/>
  <c r="BL1108" i="14"/>
  <c r="BM1108" i="14"/>
  <c r="BN1108" i="14"/>
  <c r="BO1108" i="14"/>
  <c r="BP1108" i="14"/>
  <c r="AW1109" i="14"/>
  <c r="AX1109" i="14"/>
  <c r="AY1109" i="14"/>
  <c r="AZ1109" i="14"/>
  <c r="BA1109" i="14"/>
  <c r="BB1109" i="14"/>
  <c r="BC1109" i="14"/>
  <c r="BD1109" i="14"/>
  <c r="BE1109" i="14"/>
  <c r="BF1109" i="14"/>
  <c r="BG1109" i="14"/>
  <c r="BH1109" i="14"/>
  <c r="BI1109" i="14"/>
  <c r="BJ1109" i="14"/>
  <c r="BK1109" i="14"/>
  <c r="BL1109" i="14"/>
  <c r="BM1109" i="14"/>
  <c r="BN1109" i="14"/>
  <c r="BO1109" i="14"/>
  <c r="BP1109" i="14"/>
  <c r="AW1110" i="14"/>
  <c r="AX1110" i="14"/>
  <c r="AY1110" i="14"/>
  <c r="AZ1110" i="14"/>
  <c r="BA1110" i="14"/>
  <c r="BB1110" i="14"/>
  <c r="BC1110" i="14"/>
  <c r="BD1110" i="14"/>
  <c r="BE1110" i="14"/>
  <c r="BF1110" i="14"/>
  <c r="BG1110" i="14"/>
  <c r="BH1110" i="14"/>
  <c r="BI1110" i="14"/>
  <c r="BJ1110" i="14"/>
  <c r="BK1110" i="14"/>
  <c r="BL1110" i="14"/>
  <c r="BM1110" i="14"/>
  <c r="BN1110" i="14"/>
  <c r="BO1110" i="14"/>
  <c r="BP1110" i="14"/>
  <c r="AW1111" i="14"/>
  <c r="AX1111" i="14"/>
  <c r="AY1111" i="14"/>
  <c r="AZ1111" i="14"/>
  <c r="BA1111" i="14"/>
  <c r="BB1111" i="14"/>
  <c r="BC1111" i="14"/>
  <c r="BD1111" i="14"/>
  <c r="BE1111" i="14"/>
  <c r="BF1111" i="14"/>
  <c r="BG1111" i="14"/>
  <c r="BH1111" i="14"/>
  <c r="BI1111" i="14"/>
  <c r="BJ1111" i="14"/>
  <c r="BK1111" i="14"/>
  <c r="BL1111" i="14"/>
  <c r="BM1111" i="14"/>
  <c r="BN1111" i="14"/>
  <c r="BO1111" i="14"/>
  <c r="BP1111" i="14"/>
  <c r="AW1112" i="14"/>
  <c r="AX1112" i="14"/>
  <c r="AY1112" i="14"/>
  <c r="AZ1112" i="14"/>
  <c r="BA1112" i="14"/>
  <c r="BB1112" i="14"/>
  <c r="BC1112" i="14"/>
  <c r="BD1112" i="14"/>
  <c r="BE1112" i="14"/>
  <c r="BF1112" i="14"/>
  <c r="BG1112" i="14"/>
  <c r="BH1112" i="14"/>
  <c r="BI1112" i="14"/>
  <c r="BJ1112" i="14"/>
  <c r="BK1112" i="14"/>
  <c r="BL1112" i="14"/>
  <c r="BM1112" i="14"/>
  <c r="BN1112" i="14"/>
  <c r="BO1112" i="14"/>
  <c r="BP1112" i="14"/>
  <c r="AW1113" i="14"/>
  <c r="AX1113" i="14"/>
  <c r="AY1113" i="14"/>
  <c r="AZ1113" i="14"/>
  <c r="BA1113" i="14"/>
  <c r="BB1113" i="14"/>
  <c r="BC1113" i="14"/>
  <c r="BD1113" i="14"/>
  <c r="BE1113" i="14"/>
  <c r="BF1113" i="14"/>
  <c r="BG1113" i="14"/>
  <c r="BH1113" i="14"/>
  <c r="BI1113" i="14"/>
  <c r="BJ1113" i="14"/>
  <c r="BK1113" i="14"/>
  <c r="BL1113" i="14"/>
  <c r="BM1113" i="14"/>
  <c r="BN1113" i="14"/>
  <c r="BO1113" i="14"/>
  <c r="BP1113" i="14"/>
  <c r="AW1114" i="14"/>
  <c r="AX1114" i="14"/>
  <c r="AY1114" i="14"/>
  <c r="AZ1114" i="14"/>
  <c r="BA1114" i="14"/>
  <c r="BB1114" i="14"/>
  <c r="BC1114" i="14"/>
  <c r="BD1114" i="14"/>
  <c r="BE1114" i="14"/>
  <c r="BF1114" i="14"/>
  <c r="BG1114" i="14"/>
  <c r="BH1114" i="14"/>
  <c r="BI1114" i="14"/>
  <c r="BJ1114" i="14"/>
  <c r="BK1114" i="14"/>
  <c r="BL1114" i="14"/>
  <c r="BM1114" i="14"/>
  <c r="BN1114" i="14"/>
  <c r="BO1114" i="14"/>
  <c r="BP1114" i="14"/>
  <c r="AW1115" i="14"/>
  <c r="AX1115" i="14"/>
  <c r="AY1115" i="14"/>
  <c r="AZ1115" i="14"/>
  <c r="BA1115" i="14"/>
  <c r="BB1115" i="14"/>
  <c r="BC1115" i="14"/>
  <c r="BD1115" i="14"/>
  <c r="BE1115" i="14"/>
  <c r="BF1115" i="14"/>
  <c r="BG1115" i="14"/>
  <c r="BH1115" i="14"/>
  <c r="BI1115" i="14"/>
  <c r="BJ1115" i="14"/>
  <c r="BK1115" i="14"/>
  <c r="BL1115" i="14"/>
  <c r="BM1115" i="14"/>
  <c r="BN1115" i="14"/>
  <c r="BO1115" i="14"/>
  <c r="BP1115" i="14"/>
  <c r="AW1116" i="14"/>
  <c r="AX1116" i="14"/>
  <c r="AY1116" i="14"/>
  <c r="AZ1116" i="14"/>
  <c r="BA1116" i="14"/>
  <c r="BB1116" i="14"/>
  <c r="BC1116" i="14"/>
  <c r="BD1116" i="14"/>
  <c r="BE1116" i="14"/>
  <c r="BF1116" i="14"/>
  <c r="BG1116" i="14"/>
  <c r="BH1116" i="14"/>
  <c r="BI1116" i="14"/>
  <c r="BJ1116" i="14"/>
  <c r="BK1116" i="14"/>
  <c r="BL1116" i="14"/>
  <c r="BM1116" i="14"/>
  <c r="BN1116" i="14"/>
  <c r="BO1116" i="14"/>
  <c r="BP1116" i="14"/>
  <c r="AW1117" i="14"/>
  <c r="AX1117" i="14"/>
  <c r="AY1117" i="14"/>
  <c r="AZ1117" i="14"/>
  <c r="BA1117" i="14"/>
  <c r="BB1117" i="14"/>
  <c r="BC1117" i="14"/>
  <c r="BD1117" i="14"/>
  <c r="BE1117" i="14"/>
  <c r="BF1117" i="14"/>
  <c r="BG1117" i="14"/>
  <c r="BH1117" i="14"/>
  <c r="BI1117" i="14"/>
  <c r="BJ1117" i="14"/>
  <c r="BK1117" i="14"/>
  <c r="BL1117" i="14"/>
  <c r="BM1117" i="14"/>
  <c r="BN1117" i="14"/>
  <c r="BO1117" i="14"/>
  <c r="BP1117" i="14"/>
  <c r="AW1118" i="14"/>
  <c r="AX1118" i="14"/>
  <c r="AY1118" i="14"/>
  <c r="AZ1118" i="14"/>
  <c r="BA1118" i="14"/>
  <c r="BB1118" i="14"/>
  <c r="BC1118" i="14"/>
  <c r="BD1118" i="14"/>
  <c r="BE1118" i="14"/>
  <c r="BF1118" i="14"/>
  <c r="BG1118" i="14"/>
  <c r="BH1118" i="14"/>
  <c r="BI1118" i="14"/>
  <c r="BJ1118" i="14"/>
  <c r="BK1118" i="14"/>
  <c r="BL1118" i="14"/>
  <c r="BM1118" i="14"/>
  <c r="BN1118" i="14"/>
  <c r="BO1118" i="14"/>
  <c r="BP1118" i="14"/>
  <c r="AW1119" i="14"/>
  <c r="AX1119" i="14"/>
  <c r="AY1119" i="14"/>
  <c r="AZ1119" i="14"/>
  <c r="BA1119" i="14"/>
  <c r="BB1119" i="14"/>
  <c r="BC1119" i="14"/>
  <c r="BD1119" i="14"/>
  <c r="BE1119" i="14"/>
  <c r="BF1119" i="14"/>
  <c r="BG1119" i="14"/>
  <c r="BH1119" i="14"/>
  <c r="BI1119" i="14"/>
  <c r="BJ1119" i="14"/>
  <c r="BK1119" i="14"/>
  <c r="BL1119" i="14"/>
  <c r="BM1119" i="14"/>
  <c r="BN1119" i="14"/>
  <c r="BO1119" i="14"/>
  <c r="BP1119" i="14"/>
  <c r="AW1120" i="14"/>
  <c r="AX1120" i="14"/>
  <c r="AY1120" i="14"/>
  <c r="AZ1120" i="14"/>
  <c r="BA1120" i="14"/>
  <c r="BB1120" i="14"/>
  <c r="BC1120" i="14"/>
  <c r="BD1120" i="14"/>
  <c r="BE1120" i="14"/>
  <c r="BF1120" i="14"/>
  <c r="BG1120" i="14"/>
  <c r="BH1120" i="14"/>
  <c r="BI1120" i="14"/>
  <c r="BJ1120" i="14"/>
  <c r="BK1120" i="14"/>
  <c r="BL1120" i="14"/>
  <c r="BM1120" i="14"/>
  <c r="BN1120" i="14"/>
  <c r="BO1120" i="14"/>
  <c r="BP1120" i="14"/>
  <c r="AW1121" i="14"/>
  <c r="AX1121" i="14"/>
  <c r="AY1121" i="14"/>
  <c r="AZ1121" i="14"/>
  <c r="BA1121" i="14"/>
  <c r="BB1121" i="14"/>
  <c r="BC1121" i="14"/>
  <c r="BD1121" i="14"/>
  <c r="BE1121" i="14"/>
  <c r="BF1121" i="14"/>
  <c r="BG1121" i="14"/>
  <c r="BH1121" i="14"/>
  <c r="BI1121" i="14"/>
  <c r="BJ1121" i="14"/>
  <c r="BK1121" i="14"/>
  <c r="BL1121" i="14"/>
  <c r="BM1121" i="14"/>
  <c r="BN1121" i="14"/>
  <c r="BO1121" i="14"/>
  <c r="BP1121" i="14"/>
  <c r="AW1122" i="14"/>
  <c r="AX1122" i="14"/>
  <c r="AY1122" i="14"/>
  <c r="AZ1122" i="14"/>
  <c r="BA1122" i="14"/>
  <c r="BB1122" i="14"/>
  <c r="BC1122" i="14"/>
  <c r="BD1122" i="14"/>
  <c r="BE1122" i="14"/>
  <c r="BF1122" i="14"/>
  <c r="BG1122" i="14"/>
  <c r="BH1122" i="14"/>
  <c r="BI1122" i="14"/>
  <c r="BJ1122" i="14"/>
  <c r="BK1122" i="14"/>
  <c r="BL1122" i="14"/>
  <c r="BM1122" i="14"/>
  <c r="BN1122" i="14"/>
  <c r="BO1122" i="14"/>
  <c r="BP1122" i="14"/>
  <c r="AW1123" i="14"/>
  <c r="AX1123" i="14"/>
  <c r="AY1123" i="14"/>
  <c r="AZ1123" i="14"/>
  <c r="BA1123" i="14"/>
  <c r="BB1123" i="14"/>
  <c r="BC1123" i="14"/>
  <c r="BD1123" i="14"/>
  <c r="BE1123" i="14"/>
  <c r="BF1123" i="14"/>
  <c r="BG1123" i="14"/>
  <c r="BH1123" i="14"/>
  <c r="BI1123" i="14"/>
  <c r="BJ1123" i="14"/>
  <c r="BK1123" i="14"/>
  <c r="BL1123" i="14"/>
  <c r="BM1123" i="14"/>
  <c r="BN1123" i="14"/>
  <c r="BO1123" i="14"/>
  <c r="BP1123" i="14"/>
  <c r="AW1124" i="14"/>
  <c r="AX1124" i="14"/>
  <c r="AY1124" i="14"/>
  <c r="AZ1124" i="14"/>
  <c r="BA1124" i="14"/>
  <c r="BB1124" i="14"/>
  <c r="BC1124" i="14"/>
  <c r="BD1124" i="14"/>
  <c r="BE1124" i="14"/>
  <c r="BF1124" i="14"/>
  <c r="BG1124" i="14"/>
  <c r="BH1124" i="14"/>
  <c r="BI1124" i="14"/>
  <c r="BJ1124" i="14"/>
  <c r="BK1124" i="14"/>
  <c r="BL1124" i="14"/>
  <c r="BM1124" i="14"/>
  <c r="BN1124" i="14"/>
  <c r="BO1124" i="14"/>
  <c r="BP1124" i="14"/>
  <c r="AW1125" i="14"/>
  <c r="AX1125" i="14"/>
  <c r="AY1125" i="14"/>
  <c r="AZ1125" i="14"/>
  <c r="BA1125" i="14"/>
  <c r="BB1125" i="14"/>
  <c r="BC1125" i="14"/>
  <c r="BD1125" i="14"/>
  <c r="BE1125" i="14"/>
  <c r="BF1125" i="14"/>
  <c r="BG1125" i="14"/>
  <c r="BH1125" i="14"/>
  <c r="BI1125" i="14"/>
  <c r="BJ1125" i="14"/>
  <c r="BK1125" i="14"/>
  <c r="BL1125" i="14"/>
  <c r="BM1125" i="14"/>
  <c r="BN1125" i="14"/>
  <c r="BO1125" i="14"/>
  <c r="BP1125" i="14"/>
  <c r="AW1126" i="14"/>
  <c r="AX1126" i="14"/>
  <c r="AY1126" i="14"/>
  <c r="AZ1126" i="14"/>
  <c r="BA1126" i="14"/>
  <c r="BB1126" i="14"/>
  <c r="BC1126" i="14"/>
  <c r="BD1126" i="14"/>
  <c r="BE1126" i="14"/>
  <c r="BF1126" i="14"/>
  <c r="BG1126" i="14"/>
  <c r="BH1126" i="14"/>
  <c r="BI1126" i="14"/>
  <c r="BJ1126" i="14"/>
  <c r="BK1126" i="14"/>
  <c r="BL1126" i="14"/>
  <c r="BM1126" i="14"/>
  <c r="BN1126" i="14"/>
  <c r="BO1126" i="14"/>
  <c r="BP1126" i="14"/>
  <c r="AW1127" i="14"/>
  <c r="AX1127" i="14"/>
  <c r="AY1127" i="14"/>
  <c r="AZ1127" i="14"/>
  <c r="BA1127" i="14"/>
  <c r="BB1127" i="14"/>
  <c r="BC1127" i="14"/>
  <c r="BD1127" i="14"/>
  <c r="BE1127" i="14"/>
  <c r="BF1127" i="14"/>
  <c r="BG1127" i="14"/>
  <c r="BH1127" i="14"/>
  <c r="BI1127" i="14"/>
  <c r="BJ1127" i="14"/>
  <c r="BK1127" i="14"/>
  <c r="BL1127" i="14"/>
  <c r="BM1127" i="14"/>
  <c r="BN1127" i="14"/>
  <c r="BO1127" i="14"/>
  <c r="BP1127" i="14"/>
  <c r="AW1128" i="14"/>
  <c r="AX1128" i="14"/>
  <c r="AY1128" i="14"/>
  <c r="AZ1128" i="14"/>
  <c r="BA1128" i="14"/>
  <c r="BB1128" i="14"/>
  <c r="BC1128" i="14"/>
  <c r="BD1128" i="14"/>
  <c r="BE1128" i="14"/>
  <c r="BF1128" i="14"/>
  <c r="BG1128" i="14"/>
  <c r="BH1128" i="14"/>
  <c r="BI1128" i="14"/>
  <c r="BJ1128" i="14"/>
  <c r="BK1128" i="14"/>
  <c r="BL1128" i="14"/>
  <c r="BM1128" i="14"/>
  <c r="BN1128" i="14"/>
  <c r="BO1128" i="14"/>
  <c r="BP1128" i="14"/>
  <c r="AW1129" i="14"/>
  <c r="AX1129" i="14"/>
  <c r="AY1129" i="14"/>
  <c r="AZ1129" i="14"/>
  <c r="BA1129" i="14"/>
  <c r="BB1129" i="14"/>
  <c r="BC1129" i="14"/>
  <c r="BD1129" i="14"/>
  <c r="BE1129" i="14"/>
  <c r="BF1129" i="14"/>
  <c r="BG1129" i="14"/>
  <c r="BH1129" i="14"/>
  <c r="BI1129" i="14"/>
  <c r="BJ1129" i="14"/>
  <c r="BK1129" i="14"/>
  <c r="BL1129" i="14"/>
  <c r="BM1129" i="14"/>
  <c r="BN1129" i="14"/>
  <c r="BO1129" i="14"/>
  <c r="BP1129" i="14"/>
  <c r="AW1130" i="14"/>
  <c r="AX1130" i="14"/>
  <c r="AY1130" i="14"/>
  <c r="AZ1130" i="14"/>
  <c r="BA1130" i="14"/>
  <c r="BB1130" i="14"/>
  <c r="BC1130" i="14"/>
  <c r="BD1130" i="14"/>
  <c r="BE1130" i="14"/>
  <c r="BF1130" i="14"/>
  <c r="BG1130" i="14"/>
  <c r="BH1130" i="14"/>
  <c r="BI1130" i="14"/>
  <c r="BJ1130" i="14"/>
  <c r="BK1130" i="14"/>
  <c r="BL1130" i="14"/>
  <c r="BM1130" i="14"/>
  <c r="BN1130" i="14"/>
  <c r="BO1130" i="14"/>
  <c r="BP1130" i="14"/>
  <c r="AW1131" i="14"/>
  <c r="AX1131" i="14"/>
  <c r="AY1131" i="14"/>
  <c r="AZ1131" i="14"/>
  <c r="BA1131" i="14"/>
  <c r="BB1131" i="14"/>
  <c r="BC1131" i="14"/>
  <c r="BD1131" i="14"/>
  <c r="BE1131" i="14"/>
  <c r="BF1131" i="14"/>
  <c r="BG1131" i="14"/>
  <c r="BH1131" i="14"/>
  <c r="BI1131" i="14"/>
  <c r="BJ1131" i="14"/>
  <c r="BK1131" i="14"/>
  <c r="BL1131" i="14"/>
  <c r="BM1131" i="14"/>
  <c r="BN1131" i="14"/>
  <c r="BO1131" i="14"/>
  <c r="BP1131" i="14"/>
  <c r="AW1132" i="14"/>
  <c r="AX1132" i="14"/>
  <c r="AY1132" i="14"/>
  <c r="AZ1132" i="14"/>
  <c r="BA1132" i="14"/>
  <c r="BB1132" i="14"/>
  <c r="BC1132" i="14"/>
  <c r="BD1132" i="14"/>
  <c r="BE1132" i="14"/>
  <c r="BF1132" i="14"/>
  <c r="BG1132" i="14"/>
  <c r="BH1132" i="14"/>
  <c r="BI1132" i="14"/>
  <c r="BJ1132" i="14"/>
  <c r="BK1132" i="14"/>
  <c r="BL1132" i="14"/>
  <c r="BM1132" i="14"/>
  <c r="BN1132" i="14"/>
  <c r="BO1132" i="14"/>
  <c r="BP1132" i="14"/>
  <c r="AW1133" i="14"/>
  <c r="AX1133" i="14"/>
  <c r="AY1133" i="14"/>
  <c r="AZ1133" i="14"/>
  <c r="BA1133" i="14"/>
  <c r="BB1133" i="14"/>
  <c r="BC1133" i="14"/>
  <c r="BD1133" i="14"/>
  <c r="BE1133" i="14"/>
  <c r="BF1133" i="14"/>
  <c r="BG1133" i="14"/>
  <c r="BH1133" i="14"/>
  <c r="BI1133" i="14"/>
  <c r="BJ1133" i="14"/>
  <c r="BK1133" i="14"/>
  <c r="BL1133" i="14"/>
  <c r="BM1133" i="14"/>
  <c r="BN1133" i="14"/>
  <c r="BO1133" i="14"/>
  <c r="BP1133" i="14"/>
  <c r="AW1134" i="14"/>
  <c r="AX1134" i="14"/>
  <c r="AY1134" i="14"/>
  <c r="AZ1134" i="14"/>
  <c r="BA1134" i="14"/>
  <c r="BB1134" i="14"/>
  <c r="BC1134" i="14"/>
  <c r="BD1134" i="14"/>
  <c r="BE1134" i="14"/>
  <c r="BF1134" i="14"/>
  <c r="BG1134" i="14"/>
  <c r="BH1134" i="14"/>
  <c r="BI1134" i="14"/>
  <c r="BJ1134" i="14"/>
  <c r="BK1134" i="14"/>
  <c r="BL1134" i="14"/>
  <c r="BM1134" i="14"/>
  <c r="BN1134" i="14"/>
  <c r="BO1134" i="14"/>
  <c r="BP1134" i="14"/>
  <c r="AW1135" i="14"/>
  <c r="AX1135" i="14"/>
  <c r="AY1135" i="14"/>
  <c r="AZ1135" i="14"/>
  <c r="BA1135" i="14"/>
  <c r="BB1135" i="14"/>
  <c r="BC1135" i="14"/>
  <c r="BD1135" i="14"/>
  <c r="BE1135" i="14"/>
  <c r="BF1135" i="14"/>
  <c r="BG1135" i="14"/>
  <c r="BH1135" i="14"/>
  <c r="BI1135" i="14"/>
  <c r="BJ1135" i="14"/>
  <c r="BK1135" i="14"/>
  <c r="BL1135" i="14"/>
  <c r="BM1135" i="14"/>
  <c r="BN1135" i="14"/>
  <c r="BO1135" i="14"/>
  <c r="BP1135" i="14"/>
  <c r="AW1136" i="14"/>
  <c r="AX1136" i="14"/>
  <c r="AY1136" i="14"/>
  <c r="AZ1136" i="14"/>
  <c r="BA1136" i="14"/>
  <c r="BB1136" i="14"/>
  <c r="BC1136" i="14"/>
  <c r="BD1136" i="14"/>
  <c r="BE1136" i="14"/>
  <c r="BF1136" i="14"/>
  <c r="BG1136" i="14"/>
  <c r="BH1136" i="14"/>
  <c r="BI1136" i="14"/>
  <c r="BJ1136" i="14"/>
  <c r="BK1136" i="14"/>
  <c r="BL1136" i="14"/>
  <c r="BM1136" i="14"/>
  <c r="BN1136" i="14"/>
  <c r="BO1136" i="14"/>
  <c r="BP1136" i="14"/>
  <c r="AW1137" i="14"/>
  <c r="AX1137" i="14"/>
  <c r="AY1137" i="14"/>
  <c r="AZ1137" i="14"/>
  <c r="BA1137" i="14"/>
  <c r="BB1137" i="14"/>
  <c r="BC1137" i="14"/>
  <c r="BD1137" i="14"/>
  <c r="BE1137" i="14"/>
  <c r="BF1137" i="14"/>
  <c r="BG1137" i="14"/>
  <c r="BH1137" i="14"/>
  <c r="BI1137" i="14"/>
  <c r="BJ1137" i="14"/>
  <c r="BK1137" i="14"/>
  <c r="BL1137" i="14"/>
  <c r="BM1137" i="14"/>
  <c r="BN1137" i="14"/>
  <c r="BO1137" i="14"/>
  <c r="BP1137" i="14"/>
  <c r="AW1138" i="14"/>
  <c r="AX1138" i="14"/>
  <c r="AY1138" i="14"/>
  <c r="AZ1138" i="14"/>
  <c r="BA1138" i="14"/>
  <c r="BB1138" i="14"/>
  <c r="BC1138" i="14"/>
  <c r="BD1138" i="14"/>
  <c r="BE1138" i="14"/>
  <c r="BF1138" i="14"/>
  <c r="BG1138" i="14"/>
  <c r="BH1138" i="14"/>
  <c r="BI1138" i="14"/>
  <c r="BJ1138" i="14"/>
  <c r="BK1138" i="14"/>
  <c r="BL1138" i="14"/>
  <c r="BM1138" i="14"/>
  <c r="BN1138" i="14"/>
  <c r="BO1138" i="14"/>
  <c r="BP1138" i="14"/>
  <c r="AW1139" i="14"/>
  <c r="AX1139" i="14"/>
  <c r="AY1139" i="14"/>
  <c r="AZ1139" i="14"/>
  <c r="BA1139" i="14"/>
  <c r="BB1139" i="14"/>
  <c r="BC1139" i="14"/>
  <c r="BD1139" i="14"/>
  <c r="BE1139" i="14"/>
  <c r="BF1139" i="14"/>
  <c r="BG1139" i="14"/>
  <c r="BH1139" i="14"/>
  <c r="BI1139" i="14"/>
  <c r="BJ1139" i="14"/>
  <c r="BK1139" i="14"/>
  <c r="BL1139" i="14"/>
  <c r="BM1139" i="14"/>
  <c r="BN1139" i="14"/>
  <c r="BO1139" i="14"/>
  <c r="BP1139" i="14"/>
  <c r="AW1140" i="14"/>
  <c r="AX1140" i="14"/>
  <c r="AY1140" i="14"/>
  <c r="AZ1140" i="14"/>
  <c r="BA1140" i="14"/>
  <c r="BB1140" i="14"/>
  <c r="BC1140" i="14"/>
  <c r="BD1140" i="14"/>
  <c r="BE1140" i="14"/>
  <c r="BF1140" i="14"/>
  <c r="BG1140" i="14"/>
  <c r="BH1140" i="14"/>
  <c r="BI1140" i="14"/>
  <c r="BJ1140" i="14"/>
  <c r="BK1140" i="14"/>
  <c r="BL1140" i="14"/>
  <c r="BM1140" i="14"/>
  <c r="BN1140" i="14"/>
  <c r="BO1140" i="14"/>
  <c r="BP1140" i="14"/>
  <c r="AW1141" i="14"/>
  <c r="AX1141" i="14"/>
  <c r="AY1141" i="14"/>
  <c r="AZ1141" i="14"/>
  <c r="BA1141" i="14"/>
  <c r="BB1141" i="14"/>
  <c r="BC1141" i="14"/>
  <c r="BD1141" i="14"/>
  <c r="BE1141" i="14"/>
  <c r="BF1141" i="14"/>
  <c r="BG1141" i="14"/>
  <c r="BH1141" i="14"/>
  <c r="BI1141" i="14"/>
  <c r="BJ1141" i="14"/>
  <c r="BK1141" i="14"/>
  <c r="BL1141" i="14"/>
  <c r="BM1141" i="14"/>
  <c r="BN1141" i="14"/>
  <c r="BO1141" i="14"/>
  <c r="BP1141" i="14"/>
  <c r="AW1142" i="14"/>
  <c r="AX1142" i="14"/>
  <c r="AY1142" i="14"/>
  <c r="AZ1142" i="14"/>
  <c r="BA1142" i="14"/>
  <c r="BB1142" i="14"/>
  <c r="BC1142" i="14"/>
  <c r="BD1142" i="14"/>
  <c r="BE1142" i="14"/>
  <c r="BF1142" i="14"/>
  <c r="BG1142" i="14"/>
  <c r="BH1142" i="14"/>
  <c r="BI1142" i="14"/>
  <c r="BJ1142" i="14"/>
  <c r="BK1142" i="14"/>
  <c r="BL1142" i="14"/>
  <c r="BM1142" i="14"/>
  <c r="BN1142" i="14"/>
  <c r="BO1142" i="14"/>
  <c r="BP1142" i="14"/>
  <c r="AW1143" i="14"/>
  <c r="AX1143" i="14"/>
  <c r="AY1143" i="14"/>
  <c r="AZ1143" i="14"/>
  <c r="BA1143" i="14"/>
  <c r="BB1143" i="14"/>
  <c r="BC1143" i="14"/>
  <c r="BD1143" i="14"/>
  <c r="BE1143" i="14"/>
  <c r="BF1143" i="14"/>
  <c r="BG1143" i="14"/>
  <c r="BH1143" i="14"/>
  <c r="BI1143" i="14"/>
  <c r="BJ1143" i="14"/>
  <c r="BK1143" i="14"/>
  <c r="BL1143" i="14"/>
  <c r="BM1143" i="14"/>
  <c r="BN1143" i="14"/>
  <c r="BO1143" i="14"/>
  <c r="BP1143" i="14"/>
  <c r="AW1144" i="14"/>
  <c r="AX1144" i="14"/>
  <c r="AY1144" i="14"/>
  <c r="AZ1144" i="14"/>
  <c r="BA1144" i="14"/>
  <c r="BB1144" i="14"/>
  <c r="BC1144" i="14"/>
  <c r="BD1144" i="14"/>
  <c r="BE1144" i="14"/>
  <c r="BF1144" i="14"/>
  <c r="BG1144" i="14"/>
  <c r="BH1144" i="14"/>
  <c r="BI1144" i="14"/>
  <c r="BJ1144" i="14"/>
  <c r="BK1144" i="14"/>
  <c r="BL1144" i="14"/>
  <c r="BM1144" i="14"/>
  <c r="BN1144" i="14"/>
  <c r="BO1144" i="14"/>
  <c r="BP1144" i="14"/>
  <c r="AW1145" i="14"/>
  <c r="AX1145" i="14"/>
  <c r="AY1145" i="14"/>
  <c r="AZ1145" i="14"/>
  <c r="BA1145" i="14"/>
  <c r="BB1145" i="14"/>
  <c r="BC1145" i="14"/>
  <c r="BD1145" i="14"/>
  <c r="BE1145" i="14"/>
  <c r="BF1145" i="14"/>
  <c r="BG1145" i="14"/>
  <c r="BH1145" i="14"/>
  <c r="BI1145" i="14"/>
  <c r="BJ1145" i="14"/>
  <c r="BK1145" i="14"/>
  <c r="BL1145" i="14"/>
  <c r="BM1145" i="14"/>
  <c r="BN1145" i="14"/>
  <c r="BO1145" i="14"/>
  <c r="BP1145" i="14"/>
  <c r="AW1146" i="14"/>
  <c r="AX1146" i="14"/>
  <c r="AY1146" i="14"/>
  <c r="AZ1146" i="14"/>
  <c r="BA1146" i="14"/>
  <c r="BB1146" i="14"/>
  <c r="BC1146" i="14"/>
  <c r="BD1146" i="14"/>
  <c r="BE1146" i="14"/>
  <c r="BF1146" i="14"/>
  <c r="BG1146" i="14"/>
  <c r="BH1146" i="14"/>
  <c r="BI1146" i="14"/>
  <c r="BJ1146" i="14"/>
  <c r="BK1146" i="14"/>
  <c r="BL1146" i="14"/>
  <c r="BM1146" i="14"/>
  <c r="BN1146" i="14"/>
  <c r="BO1146" i="14"/>
  <c r="BP1146" i="14"/>
  <c r="AW1147" i="14"/>
  <c r="AX1147" i="14"/>
  <c r="AY1147" i="14"/>
  <c r="AZ1147" i="14"/>
  <c r="BA1147" i="14"/>
  <c r="BB1147" i="14"/>
  <c r="BC1147" i="14"/>
  <c r="BD1147" i="14"/>
  <c r="BE1147" i="14"/>
  <c r="BF1147" i="14"/>
  <c r="BG1147" i="14"/>
  <c r="BH1147" i="14"/>
  <c r="BI1147" i="14"/>
  <c r="BJ1147" i="14"/>
  <c r="BK1147" i="14"/>
  <c r="BL1147" i="14"/>
  <c r="BM1147" i="14"/>
  <c r="BN1147" i="14"/>
  <c r="BO1147" i="14"/>
  <c r="BP1147" i="14"/>
  <c r="AW1148" i="14"/>
  <c r="AX1148" i="14"/>
  <c r="AY1148" i="14"/>
  <c r="AZ1148" i="14"/>
  <c r="BA1148" i="14"/>
  <c r="BB1148" i="14"/>
  <c r="BC1148" i="14"/>
  <c r="BD1148" i="14"/>
  <c r="BE1148" i="14"/>
  <c r="BF1148" i="14"/>
  <c r="BG1148" i="14"/>
  <c r="BH1148" i="14"/>
  <c r="BI1148" i="14"/>
  <c r="BJ1148" i="14"/>
  <c r="BK1148" i="14"/>
  <c r="BL1148" i="14"/>
  <c r="BM1148" i="14"/>
  <c r="BN1148" i="14"/>
  <c r="BO1148" i="14"/>
  <c r="BP1148" i="14"/>
  <c r="AW1149" i="14"/>
  <c r="AX1149" i="14"/>
  <c r="AY1149" i="14"/>
  <c r="AZ1149" i="14"/>
  <c r="BA1149" i="14"/>
  <c r="BB1149" i="14"/>
  <c r="BC1149" i="14"/>
  <c r="BD1149" i="14"/>
  <c r="BE1149" i="14"/>
  <c r="BF1149" i="14"/>
  <c r="BG1149" i="14"/>
  <c r="BH1149" i="14"/>
  <c r="BI1149" i="14"/>
  <c r="BJ1149" i="14"/>
  <c r="BK1149" i="14"/>
  <c r="BL1149" i="14"/>
  <c r="BM1149" i="14"/>
  <c r="BN1149" i="14"/>
  <c r="BO1149" i="14"/>
  <c r="BP1149" i="14"/>
  <c r="AW1150" i="14"/>
  <c r="AX1150" i="14"/>
  <c r="AY1150" i="14"/>
  <c r="AZ1150" i="14"/>
  <c r="BA1150" i="14"/>
  <c r="BB1150" i="14"/>
  <c r="BC1150" i="14"/>
  <c r="BD1150" i="14"/>
  <c r="BE1150" i="14"/>
  <c r="BF1150" i="14"/>
  <c r="BG1150" i="14"/>
  <c r="BH1150" i="14"/>
  <c r="BI1150" i="14"/>
  <c r="BJ1150" i="14"/>
  <c r="BK1150" i="14"/>
  <c r="BL1150" i="14"/>
  <c r="BM1150" i="14"/>
  <c r="BN1150" i="14"/>
  <c r="BO1150" i="14"/>
  <c r="BP1150" i="14"/>
  <c r="AW1151" i="14"/>
  <c r="AX1151" i="14"/>
  <c r="AY1151" i="14"/>
  <c r="AZ1151" i="14"/>
  <c r="BA1151" i="14"/>
  <c r="BB1151" i="14"/>
  <c r="BC1151" i="14"/>
  <c r="BD1151" i="14"/>
  <c r="BE1151" i="14"/>
  <c r="BF1151" i="14"/>
  <c r="BG1151" i="14"/>
  <c r="BH1151" i="14"/>
  <c r="BI1151" i="14"/>
  <c r="BJ1151" i="14"/>
  <c r="BK1151" i="14"/>
  <c r="BL1151" i="14"/>
  <c r="BM1151" i="14"/>
  <c r="BN1151" i="14"/>
  <c r="BO1151" i="14"/>
  <c r="BP1151" i="14"/>
  <c r="AW1152" i="14"/>
  <c r="AX1152" i="14"/>
  <c r="AY1152" i="14"/>
  <c r="AZ1152" i="14"/>
  <c r="BA1152" i="14"/>
  <c r="BB1152" i="14"/>
  <c r="BC1152" i="14"/>
  <c r="BD1152" i="14"/>
  <c r="BE1152" i="14"/>
  <c r="BF1152" i="14"/>
  <c r="BG1152" i="14"/>
  <c r="BH1152" i="14"/>
  <c r="BI1152" i="14"/>
  <c r="BJ1152" i="14"/>
  <c r="BK1152" i="14"/>
  <c r="BL1152" i="14"/>
  <c r="BM1152" i="14"/>
  <c r="BN1152" i="14"/>
  <c r="BO1152" i="14"/>
  <c r="BP1152" i="14"/>
  <c r="AW1153" i="14"/>
  <c r="AX1153" i="14"/>
  <c r="AY1153" i="14"/>
  <c r="AZ1153" i="14"/>
  <c r="BA1153" i="14"/>
  <c r="BB1153" i="14"/>
  <c r="BC1153" i="14"/>
  <c r="BD1153" i="14"/>
  <c r="BE1153" i="14"/>
  <c r="BF1153" i="14"/>
  <c r="BG1153" i="14"/>
  <c r="BH1153" i="14"/>
  <c r="BI1153" i="14"/>
  <c r="BJ1153" i="14"/>
  <c r="BK1153" i="14"/>
  <c r="BL1153" i="14"/>
  <c r="BM1153" i="14"/>
  <c r="BN1153" i="14"/>
  <c r="BO1153" i="14"/>
  <c r="BP1153" i="14"/>
  <c r="AW1154" i="14"/>
  <c r="AX1154" i="14"/>
  <c r="AY1154" i="14"/>
  <c r="AZ1154" i="14"/>
  <c r="BA1154" i="14"/>
  <c r="BB1154" i="14"/>
  <c r="BC1154" i="14"/>
  <c r="BD1154" i="14"/>
  <c r="BE1154" i="14"/>
  <c r="BF1154" i="14"/>
  <c r="BG1154" i="14"/>
  <c r="BH1154" i="14"/>
  <c r="BI1154" i="14"/>
  <c r="BJ1154" i="14"/>
  <c r="BK1154" i="14"/>
  <c r="BL1154" i="14"/>
  <c r="BM1154" i="14"/>
  <c r="BN1154" i="14"/>
  <c r="BO1154" i="14"/>
  <c r="BP1154" i="14"/>
  <c r="AW1155" i="14"/>
  <c r="AX1155" i="14"/>
  <c r="AY1155" i="14"/>
  <c r="AZ1155" i="14"/>
  <c r="BA1155" i="14"/>
  <c r="BB1155" i="14"/>
  <c r="BC1155" i="14"/>
  <c r="BD1155" i="14"/>
  <c r="BE1155" i="14"/>
  <c r="BF1155" i="14"/>
  <c r="BG1155" i="14"/>
  <c r="BH1155" i="14"/>
  <c r="BI1155" i="14"/>
  <c r="BJ1155" i="14"/>
  <c r="BK1155" i="14"/>
  <c r="BL1155" i="14"/>
  <c r="BM1155" i="14"/>
  <c r="BN1155" i="14"/>
  <c r="BO1155" i="14"/>
  <c r="BP1155" i="14"/>
  <c r="AW1156" i="14"/>
  <c r="AX1156" i="14"/>
  <c r="AY1156" i="14"/>
  <c r="AZ1156" i="14"/>
  <c r="BA1156" i="14"/>
  <c r="BB1156" i="14"/>
  <c r="BC1156" i="14"/>
  <c r="BD1156" i="14"/>
  <c r="BE1156" i="14"/>
  <c r="BF1156" i="14"/>
  <c r="BG1156" i="14"/>
  <c r="BH1156" i="14"/>
  <c r="BI1156" i="14"/>
  <c r="BJ1156" i="14"/>
  <c r="BK1156" i="14"/>
  <c r="BL1156" i="14"/>
  <c r="BM1156" i="14"/>
  <c r="BN1156" i="14"/>
  <c r="BO1156" i="14"/>
  <c r="BP1156" i="14"/>
  <c r="AW1157" i="14"/>
  <c r="AX1157" i="14"/>
  <c r="AY1157" i="14"/>
  <c r="AZ1157" i="14"/>
  <c r="BA1157" i="14"/>
  <c r="BB1157" i="14"/>
  <c r="BC1157" i="14"/>
  <c r="BD1157" i="14"/>
  <c r="BE1157" i="14"/>
  <c r="BF1157" i="14"/>
  <c r="BG1157" i="14"/>
  <c r="BH1157" i="14"/>
  <c r="BI1157" i="14"/>
  <c r="BJ1157" i="14"/>
  <c r="BK1157" i="14"/>
  <c r="BL1157" i="14"/>
  <c r="BM1157" i="14"/>
  <c r="BN1157" i="14"/>
  <c r="BO1157" i="14"/>
  <c r="BP1157" i="14"/>
  <c r="AW1158" i="14"/>
  <c r="AX1158" i="14"/>
  <c r="AY1158" i="14"/>
  <c r="AZ1158" i="14"/>
  <c r="BA1158" i="14"/>
  <c r="BB1158" i="14"/>
  <c r="BC1158" i="14"/>
  <c r="BD1158" i="14"/>
  <c r="BE1158" i="14"/>
  <c r="BF1158" i="14"/>
  <c r="BG1158" i="14"/>
  <c r="BH1158" i="14"/>
  <c r="BI1158" i="14"/>
  <c r="BJ1158" i="14"/>
  <c r="BK1158" i="14"/>
  <c r="BL1158" i="14"/>
  <c r="BM1158" i="14"/>
  <c r="BN1158" i="14"/>
  <c r="BO1158" i="14"/>
  <c r="BP1158" i="14"/>
  <c r="AW1159" i="14"/>
  <c r="AX1159" i="14"/>
  <c r="AY1159" i="14"/>
  <c r="AZ1159" i="14"/>
  <c r="BA1159" i="14"/>
  <c r="BB1159" i="14"/>
  <c r="BC1159" i="14"/>
  <c r="BD1159" i="14"/>
  <c r="BE1159" i="14"/>
  <c r="BF1159" i="14"/>
  <c r="BG1159" i="14"/>
  <c r="BH1159" i="14"/>
  <c r="BI1159" i="14"/>
  <c r="BJ1159" i="14"/>
  <c r="BK1159" i="14"/>
  <c r="BL1159" i="14"/>
  <c r="BM1159" i="14"/>
  <c r="BN1159" i="14"/>
  <c r="BO1159" i="14"/>
  <c r="BP1159" i="14"/>
  <c r="AW1160" i="14"/>
  <c r="AX1160" i="14"/>
  <c r="AY1160" i="14"/>
  <c r="AZ1160" i="14"/>
  <c r="BA1160" i="14"/>
  <c r="BB1160" i="14"/>
  <c r="BC1160" i="14"/>
  <c r="BD1160" i="14"/>
  <c r="BE1160" i="14"/>
  <c r="BF1160" i="14"/>
  <c r="BG1160" i="14"/>
  <c r="BH1160" i="14"/>
  <c r="BI1160" i="14"/>
  <c r="BJ1160" i="14"/>
  <c r="BK1160" i="14"/>
  <c r="BL1160" i="14"/>
  <c r="BM1160" i="14"/>
  <c r="BN1160" i="14"/>
  <c r="BO1160" i="14"/>
  <c r="BP1160" i="14"/>
  <c r="AW1161" i="14"/>
  <c r="AX1161" i="14"/>
  <c r="AY1161" i="14"/>
  <c r="AZ1161" i="14"/>
  <c r="BA1161" i="14"/>
  <c r="BB1161" i="14"/>
  <c r="BC1161" i="14"/>
  <c r="BD1161" i="14"/>
  <c r="BE1161" i="14"/>
  <c r="BF1161" i="14"/>
  <c r="BG1161" i="14"/>
  <c r="BH1161" i="14"/>
  <c r="BI1161" i="14"/>
  <c r="BJ1161" i="14"/>
  <c r="BK1161" i="14"/>
  <c r="BL1161" i="14"/>
  <c r="BM1161" i="14"/>
  <c r="BN1161" i="14"/>
  <c r="BO1161" i="14"/>
  <c r="BP1161" i="14"/>
  <c r="AW1162" i="14"/>
  <c r="AX1162" i="14"/>
  <c r="AY1162" i="14"/>
  <c r="AZ1162" i="14"/>
  <c r="BA1162" i="14"/>
  <c r="BB1162" i="14"/>
  <c r="BC1162" i="14"/>
  <c r="BD1162" i="14"/>
  <c r="BE1162" i="14"/>
  <c r="BF1162" i="14"/>
  <c r="BG1162" i="14"/>
  <c r="BH1162" i="14"/>
  <c r="BI1162" i="14"/>
  <c r="BJ1162" i="14"/>
  <c r="BK1162" i="14"/>
  <c r="BL1162" i="14"/>
  <c r="BM1162" i="14"/>
  <c r="BN1162" i="14"/>
  <c r="BO1162" i="14"/>
  <c r="BP1162" i="14"/>
  <c r="AW1163" i="14"/>
  <c r="AX1163" i="14"/>
  <c r="AY1163" i="14"/>
  <c r="AZ1163" i="14"/>
  <c r="BA1163" i="14"/>
  <c r="BB1163" i="14"/>
  <c r="BC1163" i="14"/>
  <c r="BD1163" i="14"/>
  <c r="BE1163" i="14"/>
  <c r="BF1163" i="14"/>
  <c r="BG1163" i="14"/>
  <c r="BH1163" i="14"/>
  <c r="BI1163" i="14"/>
  <c r="BJ1163" i="14"/>
  <c r="BK1163" i="14"/>
  <c r="BL1163" i="14"/>
  <c r="BM1163" i="14"/>
  <c r="BN1163" i="14"/>
  <c r="BO1163" i="14"/>
  <c r="BP1163" i="14"/>
  <c r="AW1164" i="14"/>
  <c r="AX1164" i="14"/>
  <c r="AY1164" i="14"/>
  <c r="AZ1164" i="14"/>
  <c r="BA1164" i="14"/>
  <c r="BB1164" i="14"/>
  <c r="BC1164" i="14"/>
  <c r="BD1164" i="14"/>
  <c r="BE1164" i="14"/>
  <c r="BF1164" i="14"/>
  <c r="BG1164" i="14"/>
  <c r="BH1164" i="14"/>
  <c r="BI1164" i="14"/>
  <c r="BJ1164" i="14"/>
  <c r="BK1164" i="14"/>
  <c r="BL1164" i="14"/>
  <c r="BM1164" i="14"/>
  <c r="BN1164" i="14"/>
  <c r="BO1164" i="14"/>
  <c r="BP1164" i="14"/>
  <c r="AW1165" i="14"/>
  <c r="AX1165" i="14"/>
  <c r="AY1165" i="14"/>
  <c r="AZ1165" i="14"/>
  <c r="BA1165" i="14"/>
  <c r="BB1165" i="14"/>
  <c r="BC1165" i="14"/>
  <c r="BD1165" i="14"/>
  <c r="BE1165" i="14"/>
  <c r="BF1165" i="14"/>
  <c r="BG1165" i="14"/>
  <c r="BH1165" i="14"/>
  <c r="BI1165" i="14"/>
  <c r="BJ1165" i="14"/>
  <c r="BK1165" i="14"/>
  <c r="BL1165" i="14"/>
  <c r="BM1165" i="14"/>
  <c r="BN1165" i="14"/>
  <c r="BO1165" i="14"/>
  <c r="BP1165" i="14"/>
  <c r="AW1166" i="14"/>
  <c r="AX1166" i="14"/>
  <c r="AY1166" i="14"/>
  <c r="AZ1166" i="14"/>
  <c r="BA1166" i="14"/>
  <c r="BB1166" i="14"/>
  <c r="BC1166" i="14"/>
  <c r="BD1166" i="14"/>
  <c r="BE1166" i="14"/>
  <c r="BF1166" i="14"/>
  <c r="BG1166" i="14"/>
  <c r="BH1166" i="14"/>
  <c r="BI1166" i="14"/>
  <c r="BJ1166" i="14"/>
  <c r="BK1166" i="14"/>
  <c r="BL1166" i="14"/>
  <c r="BM1166" i="14"/>
  <c r="BN1166" i="14"/>
  <c r="BO1166" i="14"/>
  <c r="BP1166" i="14"/>
  <c r="AW1167" i="14"/>
  <c r="AX1167" i="14"/>
  <c r="AY1167" i="14"/>
  <c r="AZ1167" i="14"/>
  <c r="BA1167" i="14"/>
  <c r="BB1167" i="14"/>
  <c r="BC1167" i="14"/>
  <c r="BD1167" i="14"/>
  <c r="BE1167" i="14"/>
  <c r="BF1167" i="14"/>
  <c r="BG1167" i="14"/>
  <c r="BH1167" i="14"/>
  <c r="BI1167" i="14"/>
  <c r="BJ1167" i="14"/>
  <c r="BK1167" i="14"/>
  <c r="BL1167" i="14"/>
  <c r="BM1167" i="14"/>
  <c r="BN1167" i="14"/>
  <c r="BO1167" i="14"/>
  <c r="BP1167" i="14"/>
  <c r="AW1168" i="14"/>
  <c r="AX1168" i="14"/>
  <c r="AY1168" i="14"/>
  <c r="AZ1168" i="14"/>
  <c r="BA1168" i="14"/>
  <c r="BB1168" i="14"/>
  <c r="BC1168" i="14"/>
  <c r="BD1168" i="14"/>
  <c r="BE1168" i="14"/>
  <c r="BF1168" i="14"/>
  <c r="BG1168" i="14"/>
  <c r="BH1168" i="14"/>
  <c r="BI1168" i="14"/>
  <c r="BJ1168" i="14"/>
  <c r="BK1168" i="14"/>
  <c r="BL1168" i="14"/>
  <c r="BM1168" i="14"/>
  <c r="BN1168" i="14"/>
  <c r="BO1168" i="14"/>
  <c r="BP1168" i="14"/>
  <c r="AW1169" i="14"/>
  <c r="AX1169" i="14"/>
  <c r="AY1169" i="14"/>
  <c r="AZ1169" i="14"/>
  <c r="BA1169" i="14"/>
  <c r="BB1169" i="14"/>
  <c r="BC1169" i="14"/>
  <c r="BD1169" i="14"/>
  <c r="BE1169" i="14"/>
  <c r="BF1169" i="14"/>
  <c r="BG1169" i="14"/>
  <c r="BH1169" i="14"/>
  <c r="BI1169" i="14"/>
  <c r="BJ1169" i="14"/>
  <c r="BK1169" i="14"/>
  <c r="BL1169" i="14"/>
  <c r="BM1169" i="14"/>
  <c r="BN1169" i="14"/>
  <c r="BO1169" i="14"/>
  <c r="BP1169" i="14"/>
  <c r="AW1170" i="14"/>
  <c r="AX1170" i="14"/>
  <c r="AY1170" i="14"/>
  <c r="AZ1170" i="14"/>
  <c r="BA1170" i="14"/>
  <c r="BB1170" i="14"/>
  <c r="BC1170" i="14"/>
  <c r="BD1170" i="14"/>
  <c r="BE1170" i="14"/>
  <c r="BF1170" i="14"/>
  <c r="BG1170" i="14"/>
  <c r="BH1170" i="14"/>
  <c r="BI1170" i="14"/>
  <c r="BJ1170" i="14"/>
  <c r="BK1170" i="14"/>
  <c r="BL1170" i="14"/>
  <c r="BM1170" i="14"/>
  <c r="BN1170" i="14"/>
  <c r="BO1170" i="14"/>
  <c r="BP1170" i="14"/>
  <c r="AW1171" i="14"/>
  <c r="AX1171" i="14"/>
  <c r="AY1171" i="14"/>
  <c r="AZ1171" i="14"/>
  <c r="BA1171" i="14"/>
  <c r="BB1171" i="14"/>
  <c r="BC1171" i="14"/>
  <c r="BD1171" i="14"/>
  <c r="BE1171" i="14"/>
  <c r="BF1171" i="14"/>
  <c r="BG1171" i="14"/>
  <c r="BH1171" i="14"/>
  <c r="BI1171" i="14"/>
  <c r="BJ1171" i="14"/>
  <c r="BK1171" i="14"/>
  <c r="BL1171" i="14"/>
  <c r="BM1171" i="14"/>
  <c r="BN1171" i="14"/>
  <c r="BO1171" i="14"/>
  <c r="BP1171" i="14"/>
  <c r="AW1172" i="14"/>
  <c r="AX1172" i="14"/>
  <c r="AY1172" i="14"/>
  <c r="AZ1172" i="14"/>
  <c r="BA1172" i="14"/>
  <c r="BB1172" i="14"/>
  <c r="BC1172" i="14"/>
  <c r="BD1172" i="14"/>
  <c r="BE1172" i="14"/>
  <c r="BF1172" i="14"/>
  <c r="BG1172" i="14"/>
  <c r="BH1172" i="14"/>
  <c r="BI1172" i="14"/>
  <c r="BJ1172" i="14"/>
  <c r="BK1172" i="14"/>
  <c r="BL1172" i="14"/>
  <c r="BM1172" i="14"/>
  <c r="BN1172" i="14"/>
  <c r="BO1172" i="14"/>
  <c r="BP1172" i="14"/>
  <c r="AW1173" i="14"/>
  <c r="AX1173" i="14"/>
  <c r="AY1173" i="14"/>
  <c r="AZ1173" i="14"/>
  <c r="BA1173" i="14"/>
  <c r="BB1173" i="14"/>
  <c r="BC1173" i="14"/>
  <c r="BD1173" i="14"/>
  <c r="BE1173" i="14"/>
  <c r="BF1173" i="14"/>
  <c r="BG1173" i="14"/>
  <c r="BH1173" i="14"/>
  <c r="BI1173" i="14"/>
  <c r="BJ1173" i="14"/>
  <c r="BK1173" i="14"/>
  <c r="BL1173" i="14"/>
  <c r="BM1173" i="14"/>
  <c r="BN1173" i="14"/>
  <c r="BO1173" i="14"/>
  <c r="BP1173" i="14"/>
  <c r="AW1174" i="14"/>
  <c r="AX1174" i="14"/>
  <c r="AY1174" i="14"/>
  <c r="AZ1174" i="14"/>
  <c r="BA1174" i="14"/>
  <c r="BB1174" i="14"/>
  <c r="BC1174" i="14"/>
  <c r="BD1174" i="14"/>
  <c r="BE1174" i="14"/>
  <c r="BF1174" i="14"/>
  <c r="BG1174" i="14"/>
  <c r="BH1174" i="14"/>
  <c r="BI1174" i="14"/>
  <c r="BJ1174" i="14"/>
  <c r="BK1174" i="14"/>
  <c r="BL1174" i="14"/>
  <c r="BM1174" i="14"/>
  <c r="BN1174" i="14"/>
  <c r="BO1174" i="14"/>
  <c r="BP1174" i="14"/>
  <c r="AW1175" i="14"/>
  <c r="AX1175" i="14"/>
  <c r="AY1175" i="14"/>
  <c r="AZ1175" i="14"/>
  <c r="BA1175" i="14"/>
  <c r="BB1175" i="14"/>
  <c r="BC1175" i="14"/>
  <c r="BD1175" i="14"/>
  <c r="BE1175" i="14"/>
  <c r="BF1175" i="14"/>
  <c r="BG1175" i="14"/>
  <c r="BH1175" i="14"/>
  <c r="BI1175" i="14"/>
  <c r="BJ1175" i="14"/>
  <c r="BK1175" i="14"/>
  <c r="BL1175" i="14"/>
  <c r="BM1175" i="14"/>
  <c r="BN1175" i="14"/>
  <c r="BO1175" i="14"/>
  <c r="BP1175" i="14"/>
  <c r="AW1176" i="14"/>
  <c r="AX1176" i="14"/>
  <c r="AY1176" i="14"/>
  <c r="AZ1176" i="14"/>
  <c r="BA1176" i="14"/>
  <c r="BB1176" i="14"/>
  <c r="BC1176" i="14"/>
  <c r="BD1176" i="14"/>
  <c r="BE1176" i="14"/>
  <c r="BF1176" i="14"/>
  <c r="BG1176" i="14"/>
  <c r="BH1176" i="14"/>
  <c r="BI1176" i="14"/>
  <c r="BJ1176" i="14"/>
  <c r="BK1176" i="14"/>
  <c r="BL1176" i="14"/>
  <c r="BM1176" i="14"/>
  <c r="BN1176" i="14"/>
  <c r="BO1176" i="14"/>
  <c r="BP1176" i="14"/>
  <c r="AW1177" i="14"/>
  <c r="AX1177" i="14"/>
  <c r="AY1177" i="14"/>
  <c r="AZ1177" i="14"/>
  <c r="BA1177" i="14"/>
  <c r="BB1177" i="14"/>
  <c r="BC1177" i="14"/>
  <c r="BD1177" i="14"/>
  <c r="BE1177" i="14"/>
  <c r="BF1177" i="14"/>
  <c r="BG1177" i="14"/>
  <c r="BH1177" i="14"/>
  <c r="BI1177" i="14"/>
  <c r="BJ1177" i="14"/>
  <c r="BK1177" i="14"/>
  <c r="BL1177" i="14"/>
  <c r="BM1177" i="14"/>
  <c r="BN1177" i="14"/>
  <c r="BO1177" i="14"/>
  <c r="BP1177" i="14"/>
  <c r="AW1178" i="14"/>
  <c r="AX1178" i="14"/>
  <c r="AY1178" i="14"/>
  <c r="AZ1178" i="14"/>
  <c r="BA1178" i="14"/>
  <c r="BB1178" i="14"/>
  <c r="BC1178" i="14"/>
  <c r="BD1178" i="14"/>
  <c r="BE1178" i="14"/>
  <c r="BF1178" i="14"/>
  <c r="BG1178" i="14"/>
  <c r="BH1178" i="14"/>
  <c r="BI1178" i="14"/>
  <c r="BJ1178" i="14"/>
  <c r="BK1178" i="14"/>
  <c r="BL1178" i="14"/>
  <c r="BM1178" i="14"/>
  <c r="BN1178" i="14"/>
  <c r="BO1178" i="14"/>
  <c r="BP1178" i="14"/>
  <c r="AW1179" i="14"/>
  <c r="AX1179" i="14"/>
  <c r="AY1179" i="14"/>
  <c r="AZ1179" i="14"/>
  <c r="BA1179" i="14"/>
  <c r="BB1179" i="14"/>
  <c r="BC1179" i="14"/>
  <c r="BD1179" i="14"/>
  <c r="BE1179" i="14"/>
  <c r="BF1179" i="14"/>
  <c r="BG1179" i="14"/>
  <c r="BH1179" i="14"/>
  <c r="BI1179" i="14"/>
  <c r="BJ1179" i="14"/>
  <c r="BK1179" i="14"/>
  <c r="BL1179" i="14"/>
  <c r="BM1179" i="14"/>
  <c r="BN1179" i="14"/>
  <c r="BO1179" i="14"/>
  <c r="BP1179" i="14"/>
  <c r="AW1180" i="14"/>
  <c r="AX1180" i="14"/>
  <c r="AY1180" i="14"/>
  <c r="AZ1180" i="14"/>
  <c r="BA1180" i="14"/>
  <c r="BB1180" i="14"/>
  <c r="BC1180" i="14"/>
  <c r="BD1180" i="14"/>
  <c r="BE1180" i="14"/>
  <c r="BF1180" i="14"/>
  <c r="BG1180" i="14"/>
  <c r="BH1180" i="14"/>
  <c r="BI1180" i="14"/>
  <c r="BJ1180" i="14"/>
  <c r="BK1180" i="14"/>
  <c r="BL1180" i="14"/>
  <c r="BM1180" i="14"/>
  <c r="BN1180" i="14"/>
  <c r="BO1180" i="14"/>
  <c r="BP1180" i="14"/>
  <c r="AW1181" i="14"/>
  <c r="AX1181" i="14"/>
  <c r="AY1181" i="14"/>
  <c r="AZ1181" i="14"/>
  <c r="BA1181" i="14"/>
  <c r="BB1181" i="14"/>
  <c r="BC1181" i="14"/>
  <c r="BD1181" i="14"/>
  <c r="BE1181" i="14"/>
  <c r="BF1181" i="14"/>
  <c r="BG1181" i="14"/>
  <c r="BH1181" i="14"/>
  <c r="BI1181" i="14"/>
  <c r="BJ1181" i="14"/>
  <c r="BK1181" i="14"/>
  <c r="BL1181" i="14"/>
  <c r="BM1181" i="14"/>
  <c r="BN1181" i="14"/>
  <c r="BO1181" i="14"/>
  <c r="BP1181" i="14"/>
  <c r="AW1182" i="14"/>
  <c r="AX1182" i="14"/>
  <c r="AY1182" i="14"/>
  <c r="AZ1182" i="14"/>
  <c r="BA1182" i="14"/>
  <c r="BB1182" i="14"/>
  <c r="BC1182" i="14"/>
  <c r="BD1182" i="14"/>
  <c r="BE1182" i="14"/>
  <c r="BF1182" i="14"/>
  <c r="BG1182" i="14"/>
  <c r="BH1182" i="14"/>
  <c r="BI1182" i="14"/>
  <c r="BJ1182" i="14"/>
  <c r="BK1182" i="14"/>
  <c r="BL1182" i="14"/>
  <c r="BM1182" i="14"/>
  <c r="BN1182" i="14"/>
  <c r="BO1182" i="14"/>
  <c r="BP1182" i="14"/>
  <c r="AW1183" i="14"/>
  <c r="AX1183" i="14"/>
  <c r="AY1183" i="14"/>
  <c r="AZ1183" i="14"/>
  <c r="BA1183" i="14"/>
  <c r="BB1183" i="14"/>
  <c r="BC1183" i="14"/>
  <c r="BD1183" i="14"/>
  <c r="BE1183" i="14"/>
  <c r="BF1183" i="14"/>
  <c r="BG1183" i="14"/>
  <c r="BH1183" i="14"/>
  <c r="BI1183" i="14"/>
  <c r="BJ1183" i="14"/>
  <c r="BK1183" i="14"/>
  <c r="BL1183" i="14"/>
  <c r="BM1183" i="14"/>
  <c r="BN1183" i="14"/>
  <c r="BO1183" i="14"/>
  <c r="BP1183" i="14"/>
  <c r="AW1184" i="14"/>
  <c r="AX1184" i="14"/>
  <c r="AY1184" i="14"/>
  <c r="AZ1184" i="14"/>
  <c r="BA1184" i="14"/>
  <c r="BB1184" i="14"/>
  <c r="BC1184" i="14"/>
  <c r="BD1184" i="14"/>
  <c r="BE1184" i="14"/>
  <c r="BF1184" i="14"/>
  <c r="BG1184" i="14"/>
  <c r="BH1184" i="14"/>
  <c r="BI1184" i="14"/>
  <c r="BJ1184" i="14"/>
  <c r="BK1184" i="14"/>
  <c r="BL1184" i="14"/>
  <c r="BM1184" i="14"/>
  <c r="BN1184" i="14"/>
  <c r="BO1184" i="14"/>
  <c r="BP1184" i="14"/>
  <c r="AW1185" i="14"/>
  <c r="AX1185" i="14"/>
  <c r="AY1185" i="14"/>
  <c r="AZ1185" i="14"/>
  <c r="BA1185" i="14"/>
  <c r="BB1185" i="14"/>
  <c r="BC1185" i="14"/>
  <c r="BD1185" i="14"/>
  <c r="BE1185" i="14"/>
  <c r="BF1185" i="14"/>
  <c r="BG1185" i="14"/>
  <c r="BH1185" i="14"/>
  <c r="BI1185" i="14"/>
  <c r="BJ1185" i="14"/>
  <c r="BK1185" i="14"/>
  <c r="BL1185" i="14"/>
  <c r="BM1185" i="14"/>
  <c r="BN1185" i="14"/>
  <c r="BO1185" i="14"/>
  <c r="BP1185" i="14"/>
  <c r="AW1186" i="14"/>
  <c r="AX1186" i="14"/>
  <c r="AY1186" i="14"/>
  <c r="AZ1186" i="14"/>
  <c r="BA1186" i="14"/>
  <c r="BB1186" i="14"/>
  <c r="BC1186" i="14"/>
  <c r="BD1186" i="14"/>
  <c r="BE1186" i="14"/>
  <c r="BF1186" i="14"/>
  <c r="BG1186" i="14"/>
  <c r="BH1186" i="14"/>
  <c r="BI1186" i="14"/>
  <c r="BJ1186" i="14"/>
  <c r="BK1186" i="14"/>
  <c r="BL1186" i="14"/>
  <c r="BM1186" i="14"/>
  <c r="BN1186" i="14"/>
  <c r="BO1186" i="14"/>
  <c r="BP1186" i="14"/>
  <c r="AW1187" i="14"/>
  <c r="AX1187" i="14"/>
  <c r="AY1187" i="14"/>
  <c r="AZ1187" i="14"/>
  <c r="BA1187" i="14"/>
  <c r="BB1187" i="14"/>
  <c r="BC1187" i="14"/>
  <c r="BD1187" i="14"/>
  <c r="BE1187" i="14"/>
  <c r="BF1187" i="14"/>
  <c r="BG1187" i="14"/>
  <c r="BH1187" i="14"/>
  <c r="BI1187" i="14"/>
  <c r="BJ1187" i="14"/>
  <c r="BK1187" i="14"/>
  <c r="BL1187" i="14"/>
  <c r="BM1187" i="14"/>
  <c r="BN1187" i="14"/>
  <c r="BO1187" i="14"/>
  <c r="BP1187" i="14"/>
  <c r="AW1188" i="14"/>
  <c r="AX1188" i="14"/>
  <c r="AY1188" i="14"/>
  <c r="AZ1188" i="14"/>
  <c r="BA1188" i="14"/>
  <c r="BB1188" i="14"/>
  <c r="BC1188" i="14"/>
  <c r="BD1188" i="14"/>
  <c r="BE1188" i="14"/>
  <c r="BF1188" i="14"/>
  <c r="BG1188" i="14"/>
  <c r="BH1188" i="14"/>
  <c r="BI1188" i="14"/>
  <c r="BJ1188" i="14"/>
  <c r="BK1188" i="14"/>
  <c r="BL1188" i="14"/>
  <c r="BM1188" i="14"/>
  <c r="BN1188" i="14"/>
  <c r="BO1188" i="14"/>
  <c r="BP1188" i="14"/>
  <c r="AW1189" i="14"/>
  <c r="AX1189" i="14"/>
  <c r="AY1189" i="14"/>
  <c r="AZ1189" i="14"/>
  <c r="BA1189" i="14"/>
  <c r="BB1189" i="14"/>
  <c r="BC1189" i="14"/>
  <c r="BD1189" i="14"/>
  <c r="BE1189" i="14"/>
  <c r="BF1189" i="14"/>
  <c r="BG1189" i="14"/>
  <c r="BH1189" i="14"/>
  <c r="BI1189" i="14"/>
  <c r="BJ1189" i="14"/>
  <c r="BK1189" i="14"/>
  <c r="BL1189" i="14"/>
  <c r="BM1189" i="14"/>
  <c r="BN1189" i="14"/>
  <c r="BO1189" i="14"/>
  <c r="BP1189" i="14"/>
  <c r="AW1190" i="14"/>
  <c r="AX1190" i="14"/>
  <c r="AY1190" i="14"/>
  <c r="AZ1190" i="14"/>
  <c r="BA1190" i="14"/>
  <c r="BB1190" i="14"/>
  <c r="BC1190" i="14"/>
  <c r="BD1190" i="14"/>
  <c r="BE1190" i="14"/>
  <c r="BF1190" i="14"/>
  <c r="BG1190" i="14"/>
  <c r="BH1190" i="14"/>
  <c r="BI1190" i="14"/>
  <c r="BJ1190" i="14"/>
  <c r="BK1190" i="14"/>
  <c r="BL1190" i="14"/>
  <c r="BM1190" i="14"/>
  <c r="BN1190" i="14"/>
  <c r="BO1190" i="14"/>
  <c r="BP1190" i="14"/>
  <c r="AW1191" i="14"/>
  <c r="AX1191" i="14"/>
  <c r="AY1191" i="14"/>
  <c r="AZ1191" i="14"/>
  <c r="BA1191" i="14"/>
  <c r="BB1191" i="14"/>
  <c r="BC1191" i="14"/>
  <c r="BD1191" i="14"/>
  <c r="BE1191" i="14"/>
  <c r="BF1191" i="14"/>
  <c r="BG1191" i="14"/>
  <c r="BH1191" i="14"/>
  <c r="BI1191" i="14"/>
  <c r="BJ1191" i="14"/>
  <c r="BK1191" i="14"/>
  <c r="BL1191" i="14"/>
  <c r="BM1191" i="14"/>
  <c r="BN1191" i="14"/>
  <c r="BO1191" i="14"/>
  <c r="BP1191" i="14"/>
  <c r="AW1192" i="14"/>
  <c r="AX1192" i="14"/>
  <c r="AY1192" i="14"/>
  <c r="AZ1192" i="14"/>
  <c r="BA1192" i="14"/>
  <c r="BB1192" i="14"/>
  <c r="BC1192" i="14"/>
  <c r="BD1192" i="14"/>
  <c r="BE1192" i="14"/>
  <c r="BF1192" i="14"/>
  <c r="BG1192" i="14"/>
  <c r="BH1192" i="14"/>
  <c r="BI1192" i="14"/>
  <c r="BJ1192" i="14"/>
  <c r="BK1192" i="14"/>
  <c r="BL1192" i="14"/>
  <c r="BM1192" i="14"/>
  <c r="BN1192" i="14"/>
  <c r="BO1192" i="14"/>
  <c r="BP1192" i="14"/>
  <c r="AW1193" i="14"/>
  <c r="AX1193" i="14"/>
  <c r="AY1193" i="14"/>
  <c r="AZ1193" i="14"/>
  <c r="BA1193" i="14"/>
  <c r="BB1193" i="14"/>
  <c r="BC1193" i="14"/>
  <c r="BD1193" i="14"/>
  <c r="BE1193" i="14"/>
  <c r="BF1193" i="14"/>
  <c r="BG1193" i="14"/>
  <c r="BH1193" i="14"/>
  <c r="BI1193" i="14"/>
  <c r="BJ1193" i="14"/>
  <c r="BK1193" i="14"/>
  <c r="BL1193" i="14"/>
  <c r="BM1193" i="14"/>
  <c r="BN1193" i="14"/>
  <c r="BO1193" i="14"/>
  <c r="BP1193" i="14"/>
  <c r="AW1194" i="14"/>
  <c r="AX1194" i="14"/>
  <c r="AY1194" i="14"/>
  <c r="AZ1194" i="14"/>
  <c r="BA1194" i="14"/>
  <c r="BB1194" i="14"/>
  <c r="BC1194" i="14"/>
  <c r="BD1194" i="14"/>
  <c r="BE1194" i="14"/>
  <c r="BF1194" i="14"/>
  <c r="BG1194" i="14"/>
  <c r="BH1194" i="14"/>
  <c r="BI1194" i="14"/>
  <c r="BJ1194" i="14"/>
  <c r="BK1194" i="14"/>
  <c r="BL1194" i="14"/>
  <c r="BM1194" i="14"/>
  <c r="BN1194" i="14"/>
  <c r="BO1194" i="14"/>
  <c r="BP1194" i="14"/>
  <c r="AW1195" i="14"/>
  <c r="AX1195" i="14"/>
  <c r="AY1195" i="14"/>
  <c r="AZ1195" i="14"/>
  <c r="BA1195" i="14"/>
  <c r="BB1195" i="14"/>
  <c r="BC1195" i="14"/>
  <c r="BD1195" i="14"/>
  <c r="BE1195" i="14"/>
  <c r="BF1195" i="14"/>
  <c r="BG1195" i="14"/>
  <c r="BH1195" i="14"/>
  <c r="BI1195" i="14"/>
  <c r="BJ1195" i="14"/>
  <c r="BK1195" i="14"/>
  <c r="BL1195" i="14"/>
  <c r="BM1195" i="14"/>
  <c r="BN1195" i="14"/>
  <c r="BO1195" i="14"/>
  <c r="BP1195" i="14"/>
  <c r="AW1196" i="14"/>
  <c r="AX1196" i="14"/>
  <c r="AY1196" i="14"/>
  <c r="AZ1196" i="14"/>
  <c r="BA1196" i="14"/>
  <c r="BB1196" i="14"/>
  <c r="BC1196" i="14"/>
  <c r="BD1196" i="14"/>
  <c r="BE1196" i="14"/>
  <c r="BF1196" i="14"/>
  <c r="BG1196" i="14"/>
  <c r="BH1196" i="14"/>
  <c r="BI1196" i="14"/>
  <c r="BJ1196" i="14"/>
  <c r="BK1196" i="14"/>
  <c r="BL1196" i="14"/>
  <c r="BM1196" i="14"/>
  <c r="BN1196" i="14"/>
  <c r="BO1196" i="14"/>
  <c r="BP1196" i="14"/>
  <c r="AW1197" i="14"/>
  <c r="AX1197" i="14"/>
  <c r="AY1197" i="14"/>
  <c r="AZ1197" i="14"/>
  <c r="BA1197" i="14"/>
  <c r="BB1197" i="14"/>
  <c r="BC1197" i="14"/>
  <c r="BD1197" i="14"/>
  <c r="BE1197" i="14"/>
  <c r="BF1197" i="14"/>
  <c r="BG1197" i="14"/>
  <c r="BH1197" i="14"/>
  <c r="BI1197" i="14"/>
  <c r="BJ1197" i="14"/>
  <c r="BK1197" i="14"/>
  <c r="BL1197" i="14"/>
  <c r="BM1197" i="14"/>
  <c r="BN1197" i="14"/>
  <c r="BO1197" i="14"/>
  <c r="BP1197" i="14"/>
  <c r="AW1198" i="14"/>
  <c r="AX1198" i="14"/>
  <c r="AY1198" i="14"/>
  <c r="AZ1198" i="14"/>
  <c r="BA1198" i="14"/>
  <c r="BB1198" i="14"/>
  <c r="BC1198" i="14"/>
  <c r="BD1198" i="14"/>
  <c r="BE1198" i="14"/>
  <c r="BF1198" i="14"/>
  <c r="BG1198" i="14"/>
  <c r="BH1198" i="14"/>
  <c r="BI1198" i="14"/>
  <c r="BJ1198" i="14"/>
  <c r="BK1198" i="14"/>
  <c r="BL1198" i="14"/>
  <c r="BM1198" i="14"/>
  <c r="BN1198" i="14"/>
  <c r="BO1198" i="14"/>
  <c r="BP1198" i="14"/>
  <c r="AW1199" i="14"/>
  <c r="AX1199" i="14"/>
  <c r="AY1199" i="14"/>
  <c r="AZ1199" i="14"/>
  <c r="BA1199" i="14"/>
  <c r="BB1199" i="14"/>
  <c r="BC1199" i="14"/>
  <c r="BD1199" i="14"/>
  <c r="BE1199" i="14"/>
  <c r="BF1199" i="14"/>
  <c r="BG1199" i="14"/>
  <c r="BH1199" i="14"/>
  <c r="BI1199" i="14"/>
  <c r="BJ1199" i="14"/>
  <c r="BK1199" i="14"/>
  <c r="BL1199" i="14"/>
  <c r="BM1199" i="14"/>
  <c r="BN1199" i="14"/>
  <c r="BO1199" i="14"/>
  <c r="BP1199" i="14"/>
  <c r="AW1200" i="14"/>
  <c r="AX1200" i="14"/>
  <c r="AY1200" i="14"/>
  <c r="AZ1200" i="14"/>
  <c r="BA1200" i="14"/>
  <c r="BB1200" i="14"/>
  <c r="BC1200" i="14"/>
  <c r="BD1200" i="14"/>
  <c r="BE1200" i="14"/>
  <c r="BF1200" i="14"/>
  <c r="BG1200" i="14"/>
  <c r="BH1200" i="14"/>
  <c r="BI1200" i="14"/>
  <c r="BJ1200" i="14"/>
  <c r="BK1200" i="14"/>
  <c r="BL1200" i="14"/>
  <c r="BM1200" i="14"/>
  <c r="BN1200" i="14"/>
  <c r="BO1200" i="14"/>
  <c r="BP1200" i="14"/>
  <c r="AW1201" i="14"/>
  <c r="AX1201" i="14"/>
  <c r="AY1201" i="14"/>
  <c r="AZ1201" i="14"/>
  <c r="BA1201" i="14"/>
  <c r="BB1201" i="14"/>
  <c r="BC1201" i="14"/>
  <c r="BD1201" i="14"/>
  <c r="BE1201" i="14"/>
  <c r="BF1201" i="14"/>
  <c r="BG1201" i="14"/>
  <c r="BH1201" i="14"/>
  <c r="BI1201" i="14"/>
  <c r="BJ1201" i="14"/>
  <c r="BK1201" i="14"/>
  <c r="BL1201" i="14"/>
  <c r="BM1201" i="14"/>
  <c r="BN1201" i="14"/>
  <c r="BO1201" i="14"/>
  <c r="BP1201" i="14"/>
  <c r="AW1202" i="14"/>
  <c r="AX1202" i="14"/>
  <c r="AY1202" i="14"/>
  <c r="AZ1202" i="14"/>
  <c r="BA1202" i="14"/>
  <c r="BB1202" i="14"/>
  <c r="BC1202" i="14"/>
  <c r="BD1202" i="14"/>
  <c r="BE1202" i="14"/>
  <c r="BF1202" i="14"/>
  <c r="BG1202" i="14"/>
  <c r="BH1202" i="14"/>
  <c r="BI1202" i="14"/>
  <c r="BJ1202" i="14"/>
  <c r="BK1202" i="14"/>
  <c r="BL1202" i="14"/>
  <c r="BM1202" i="14"/>
  <c r="BN1202" i="14"/>
  <c r="BO1202" i="14"/>
  <c r="BP1202" i="14"/>
  <c r="AW1203" i="14"/>
  <c r="AX1203" i="14"/>
  <c r="AY1203" i="14"/>
  <c r="AZ1203" i="14"/>
  <c r="BA1203" i="14"/>
  <c r="BB1203" i="14"/>
  <c r="BC1203" i="14"/>
  <c r="BD1203" i="14"/>
  <c r="BE1203" i="14"/>
  <c r="BF1203" i="14"/>
  <c r="BG1203" i="14"/>
  <c r="BH1203" i="14"/>
  <c r="BI1203" i="14"/>
  <c r="BJ1203" i="14"/>
  <c r="BK1203" i="14"/>
  <c r="BL1203" i="14"/>
  <c r="BM1203" i="14"/>
  <c r="BN1203" i="14"/>
  <c r="BO1203" i="14"/>
  <c r="BP1203" i="14"/>
  <c r="AW1204" i="14"/>
  <c r="AX1204" i="14"/>
  <c r="AY1204" i="14"/>
  <c r="AZ1204" i="14"/>
  <c r="BA1204" i="14"/>
  <c r="BB1204" i="14"/>
  <c r="BC1204" i="14"/>
  <c r="BD1204" i="14"/>
  <c r="BE1204" i="14"/>
  <c r="BF1204" i="14"/>
  <c r="BG1204" i="14"/>
  <c r="BH1204" i="14"/>
  <c r="BI1204" i="14"/>
  <c r="BJ1204" i="14"/>
  <c r="BK1204" i="14"/>
  <c r="BL1204" i="14"/>
  <c r="BM1204" i="14"/>
  <c r="BN1204" i="14"/>
  <c r="BO1204" i="14"/>
  <c r="BP1204" i="14"/>
  <c r="AW1205" i="14"/>
  <c r="AX1205" i="14"/>
  <c r="AY1205" i="14"/>
  <c r="AZ1205" i="14"/>
  <c r="BA1205" i="14"/>
  <c r="BB1205" i="14"/>
  <c r="BC1205" i="14"/>
  <c r="BD1205" i="14"/>
  <c r="BE1205" i="14"/>
  <c r="BF1205" i="14"/>
  <c r="BG1205" i="14"/>
  <c r="BH1205" i="14"/>
  <c r="BI1205" i="14"/>
  <c r="BJ1205" i="14"/>
  <c r="BK1205" i="14"/>
  <c r="BL1205" i="14"/>
  <c r="BM1205" i="14"/>
  <c r="BN1205" i="14"/>
  <c r="BO1205" i="14"/>
  <c r="BP1205" i="14"/>
  <c r="AW1206" i="14"/>
  <c r="AX1206" i="14"/>
  <c r="AY1206" i="14"/>
  <c r="AZ1206" i="14"/>
  <c r="BA1206" i="14"/>
  <c r="BB1206" i="14"/>
  <c r="BC1206" i="14"/>
  <c r="BD1206" i="14"/>
  <c r="BE1206" i="14"/>
  <c r="BF1206" i="14"/>
  <c r="BG1206" i="14"/>
  <c r="BH1206" i="14"/>
  <c r="BI1206" i="14"/>
  <c r="BJ1206" i="14"/>
  <c r="BK1206" i="14"/>
  <c r="BL1206" i="14"/>
  <c r="BM1206" i="14"/>
  <c r="BN1206" i="14"/>
  <c r="BO1206" i="14"/>
  <c r="BP1206" i="14"/>
  <c r="AW1207" i="14"/>
  <c r="AX1207" i="14"/>
  <c r="AY1207" i="14"/>
  <c r="AZ1207" i="14"/>
  <c r="BA1207" i="14"/>
  <c r="BB1207" i="14"/>
  <c r="BC1207" i="14"/>
  <c r="BD1207" i="14"/>
  <c r="BE1207" i="14"/>
  <c r="BF1207" i="14"/>
  <c r="BG1207" i="14"/>
  <c r="BH1207" i="14"/>
  <c r="BI1207" i="14"/>
  <c r="BJ1207" i="14"/>
  <c r="BK1207" i="14"/>
  <c r="BL1207" i="14"/>
  <c r="BM1207" i="14"/>
  <c r="BN1207" i="14"/>
  <c r="BO1207" i="14"/>
  <c r="BP1207" i="14"/>
  <c r="AW1208" i="14"/>
  <c r="AX1208" i="14"/>
  <c r="AY1208" i="14"/>
  <c r="AZ1208" i="14"/>
  <c r="BA1208" i="14"/>
  <c r="BB1208" i="14"/>
  <c r="BC1208" i="14"/>
  <c r="BD1208" i="14"/>
  <c r="BE1208" i="14"/>
  <c r="BF1208" i="14"/>
  <c r="BG1208" i="14"/>
  <c r="BH1208" i="14"/>
  <c r="BI1208" i="14"/>
  <c r="BJ1208" i="14"/>
  <c r="BK1208" i="14"/>
  <c r="BL1208" i="14"/>
  <c r="BM1208" i="14"/>
  <c r="BN1208" i="14"/>
  <c r="BO1208" i="14"/>
  <c r="BP1208" i="14"/>
  <c r="AW1209" i="14"/>
  <c r="AX1209" i="14"/>
  <c r="AY1209" i="14"/>
  <c r="AZ1209" i="14"/>
  <c r="BA1209" i="14"/>
  <c r="BB1209" i="14"/>
  <c r="BC1209" i="14"/>
  <c r="BD1209" i="14"/>
  <c r="BE1209" i="14"/>
  <c r="BF1209" i="14"/>
  <c r="BG1209" i="14"/>
  <c r="BH1209" i="14"/>
  <c r="BI1209" i="14"/>
  <c r="BJ1209" i="14"/>
  <c r="BK1209" i="14"/>
  <c r="BL1209" i="14"/>
  <c r="BM1209" i="14"/>
  <c r="BN1209" i="14"/>
  <c r="BO1209" i="14"/>
  <c r="BP1209" i="14"/>
  <c r="AW1210" i="14"/>
  <c r="AX1210" i="14"/>
  <c r="AY1210" i="14"/>
  <c r="AZ1210" i="14"/>
  <c r="BA1210" i="14"/>
  <c r="BB1210" i="14"/>
  <c r="BC1210" i="14"/>
  <c r="BD1210" i="14"/>
  <c r="BE1210" i="14"/>
  <c r="BF1210" i="14"/>
  <c r="BG1210" i="14"/>
  <c r="BH1210" i="14"/>
  <c r="BI1210" i="14"/>
  <c r="BJ1210" i="14"/>
  <c r="BK1210" i="14"/>
  <c r="BL1210" i="14"/>
  <c r="BM1210" i="14"/>
  <c r="BN1210" i="14"/>
  <c r="BO1210" i="14"/>
  <c r="BP1210" i="14"/>
  <c r="AW1211" i="14"/>
  <c r="AX1211" i="14"/>
  <c r="AY1211" i="14"/>
  <c r="AZ1211" i="14"/>
  <c r="BA1211" i="14"/>
  <c r="BB1211" i="14"/>
  <c r="BC1211" i="14"/>
  <c r="BD1211" i="14"/>
  <c r="BE1211" i="14"/>
  <c r="BF1211" i="14"/>
  <c r="BG1211" i="14"/>
  <c r="BH1211" i="14"/>
  <c r="BI1211" i="14"/>
  <c r="BJ1211" i="14"/>
  <c r="BK1211" i="14"/>
  <c r="BL1211" i="14"/>
  <c r="BM1211" i="14"/>
  <c r="BN1211" i="14"/>
  <c r="BO1211" i="14"/>
  <c r="BP1211" i="14"/>
  <c r="AW1212" i="14"/>
  <c r="AX1212" i="14"/>
  <c r="AY1212" i="14"/>
  <c r="AZ1212" i="14"/>
  <c r="BA1212" i="14"/>
  <c r="BB1212" i="14"/>
  <c r="BC1212" i="14"/>
  <c r="BD1212" i="14"/>
  <c r="BE1212" i="14"/>
  <c r="BF1212" i="14"/>
  <c r="BG1212" i="14"/>
  <c r="BH1212" i="14"/>
  <c r="BI1212" i="14"/>
  <c r="BJ1212" i="14"/>
  <c r="BK1212" i="14"/>
  <c r="BL1212" i="14"/>
  <c r="BM1212" i="14"/>
  <c r="BN1212" i="14"/>
  <c r="BO1212" i="14"/>
  <c r="BP1212" i="14"/>
  <c r="AW1213" i="14"/>
  <c r="AX1213" i="14"/>
  <c r="AY1213" i="14"/>
  <c r="AZ1213" i="14"/>
  <c r="BA1213" i="14"/>
  <c r="BB1213" i="14"/>
  <c r="BC1213" i="14"/>
  <c r="BD1213" i="14"/>
  <c r="BE1213" i="14"/>
  <c r="BF1213" i="14"/>
  <c r="BG1213" i="14"/>
  <c r="BH1213" i="14"/>
  <c r="BI1213" i="14"/>
  <c r="BJ1213" i="14"/>
  <c r="BK1213" i="14"/>
  <c r="BL1213" i="14"/>
  <c r="BM1213" i="14"/>
  <c r="BN1213" i="14"/>
  <c r="BO1213" i="14"/>
  <c r="BP1213" i="14"/>
  <c r="AW1214" i="14"/>
  <c r="AX1214" i="14"/>
  <c r="AY1214" i="14"/>
  <c r="AZ1214" i="14"/>
  <c r="BA1214" i="14"/>
  <c r="BB1214" i="14"/>
  <c r="BC1214" i="14"/>
  <c r="BD1214" i="14"/>
  <c r="BE1214" i="14"/>
  <c r="BF1214" i="14"/>
  <c r="BG1214" i="14"/>
  <c r="BH1214" i="14"/>
  <c r="BI1214" i="14"/>
  <c r="BJ1214" i="14"/>
  <c r="BK1214" i="14"/>
  <c r="BL1214" i="14"/>
  <c r="BM1214" i="14"/>
  <c r="BN1214" i="14"/>
  <c r="BO1214" i="14"/>
  <c r="BP1214" i="14"/>
  <c r="AW1215" i="14"/>
  <c r="AX1215" i="14"/>
  <c r="AY1215" i="14"/>
  <c r="AZ1215" i="14"/>
  <c r="BA1215" i="14"/>
  <c r="BB1215" i="14"/>
  <c r="BC1215" i="14"/>
  <c r="BD1215" i="14"/>
  <c r="BE1215" i="14"/>
  <c r="BF1215" i="14"/>
  <c r="BG1215" i="14"/>
  <c r="BH1215" i="14"/>
  <c r="BI1215" i="14"/>
  <c r="BJ1215" i="14"/>
  <c r="BK1215" i="14"/>
  <c r="BL1215" i="14"/>
  <c r="BM1215" i="14"/>
  <c r="BN1215" i="14"/>
  <c r="BO1215" i="14"/>
  <c r="BP1215" i="14"/>
  <c r="AW1216" i="14"/>
  <c r="AX1216" i="14"/>
  <c r="AY1216" i="14"/>
  <c r="AZ1216" i="14"/>
  <c r="BA1216" i="14"/>
  <c r="BB1216" i="14"/>
  <c r="BC1216" i="14"/>
  <c r="BD1216" i="14"/>
  <c r="BE1216" i="14"/>
  <c r="BF1216" i="14"/>
  <c r="BG1216" i="14"/>
  <c r="BH1216" i="14"/>
  <c r="BI1216" i="14"/>
  <c r="BJ1216" i="14"/>
  <c r="BK1216" i="14"/>
  <c r="BL1216" i="14"/>
  <c r="BM1216" i="14"/>
  <c r="BN1216" i="14"/>
  <c r="BO1216" i="14"/>
  <c r="BP1216" i="14"/>
  <c r="AW1217" i="14"/>
  <c r="AX1217" i="14"/>
  <c r="AY1217" i="14"/>
  <c r="AZ1217" i="14"/>
  <c r="BA1217" i="14"/>
  <c r="BB1217" i="14"/>
  <c r="BC1217" i="14"/>
  <c r="BD1217" i="14"/>
  <c r="BE1217" i="14"/>
  <c r="BF1217" i="14"/>
  <c r="BG1217" i="14"/>
  <c r="BH1217" i="14"/>
  <c r="BI1217" i="14"/>
  <c r="BJ1217" i="14"/>
  <c r="BK1217" i="14"/>
  <c r="BL1217" i="14"/>
  <c r="BM1217" i="14"/>
  <c r="BN1217" i="14"/>
  <c r="BO1217" i="14"/>
  <c r="BP1217" i="14"/>
  <c r="AW1218" i="14"/>
  <c r="AX1218" i="14"/>
  <c r="AY1218" i="14"/>
  <c r="AZ1218" i="14"/>
  <c r="BA1218" i="14"/>
  <c r="BB1218" i="14"/>
  <c r="BC1218" i="14"/>
  <c r="BD1218" i="14"/>
  <c r="BE1218" i="14"/>
  <c r="BF1218" i="14"/>
  <c r="BG1218" i="14"/>
  <c r="BH1218" i="14"/>
  <c r="BI1218" i="14"/>
  <c r="BJ1218" i="14"/>
  <c r="BK1218" i="14"/>
  <c r="BL1218" i="14"/>
  <c r="BM1218" i="14"/>
  <c r="BN1218" i="14"/>
  <c r="BO1218" i="14"/>
  <c r="BP1218" i="14"/>
  <c r="AW1219" i="14"/>
  <c r="AX1219" i="14"/>
  <c r="AY1219" i="14"/>
  <c r="AZ1219" i="14"/>
  <c r="BA1219" i="14"/>
  <c r="BB1219" i="14"/>
  <c r="BC1219" i="14"/>
  <c r="BD1219" i="14"/>
  <c r="BE1219" i="14"/>
  <c r="BF1219" i="14"/>
  <c r="BG1219" i="14"/>
  <c r="BH1219" i="14"/>
  <c r="BI1219" i="14"/>
  <c r="BJ1219" i="14"/>
  <c r="BK1219" i="14"/>
  <c r="BL1219" i="14"/>
  <c r="BM1219" i="14"/>
  <c r="BN1219" i="14"/>
  <c r="BO1219" i="14"/>
  <c r="BP1219" i="14"/>
  <c r="AW1220" i="14"/>
  <c r="AX1220" i="14"/>
  <c r="AY1220" i="14"/>
  <c r="AZ1220" i="14"/>
  <c r="BA1220" i="14"/>
  <c r="BB1220" i="14"/>
  <c r="BC1220" i="14"/>
  <c r="BD1220" i="14"/>
  <c r="BE1220" i="14"/>
  <c r="BF1220" i="14"/>
  <c r="BG1220" i="14"/>
  <c r="BH1220" i="14"/>
  <c r="BI1220" i="14"/>
  <c r="BJ1220" i="14"/>
  <c r="BK1220" i="14"/>
  <c r="BL1220" i="14"/>
  <c r="BM1220" i="14"/>
  <c r="BN1220" i="14"/>
  <c r="BO1220" i="14"/>
  <c r="BP1220" i="14"/>
  <c r="AW1221" i="14"/>
  <c r="AX1221" i="14"/>
  <c r="AY1221" i="14"/>
  <c r="AZ1221" i="14"/>
  <c r="BA1221" i="14"/>
  <c r="BB1221" i="14"/>
  <c r="BC1221" i="14"/>
  <c r="BD1221" i="14"/>
  <c r="BE1221" i="14"/>
  <c r="BF1221" i="14"/>
  <c r="BG1221" i="14"/>
  <c r="BH1221" i="14"/>
  <c r="BI1221" i="14"/>
  <c r="BJ1221" i="14"/>
  <c r="BK1221" i="14"/>
  <c r="BL1221" i="14"/>
  <c r="BM1221" i="14"/>
  <c r="BN1221" i="14"/>
  <c r="BO1221" i="14"/>
  <c r="BP1221" i="14"/>
  <c r="AW1222" i="14"/>
  <c r="AX1222" i="14"/>
  <c r="AY1222" i="14"/>
  <c r="AZ1222" i="14"/>
  <c r="BA1222" i="14"/>
  <c r="BB1222" i="14"/>
  <c r="BC1222" i="14"/>
  <c r="BD1222" i="14"/>
  <c r="BE1222" i="14"/>
  <c r="BF1222" i="14"/>
  <c r="BG1222" i="14"/>
  <c r="BH1222" i="14"/>
  <c r="BI1222" i="14"/>
  <c r="BJ1222" i="14"/>
  <c r="BK1222" i="14"/>
  <c r="BL1222" i="14"/>
  <c r="BM1222" i="14"/>
  <c r="BN1222" i="14"/>
  <c r="BO1222" i="14"/>
  <c r="BP1222" i="14"/>
  <c r="AW1223" i="14"/>
  <c r="AX1223" i="14"/>
  <c r="AY1223" i="14"/>
  <c r="AZ1223" i="14"/>
  <c r="BA1223" i="14"/>
  <c r="BB1223" i="14"/>
  <c r="BC1223" i="14"/>
  <c r="BD1223" i="14"/>
  <c r="BE1223" i="14"/>
  <c r="BF1223" i="14"/>
  <c r="BG1223" i="14"/>
  <c r="BH1223" i="14"/>
  <c r="BI1223" i="14"/>
  <c r="BJ1223" i="14"/>
  <c r="BK1223" i="14"/>
  <c r="BL1223" i="14"/>
  <c r="BM1223" i="14"/>
  <c r="BN1223" i="14"/>
  <c r="BO1223" i="14"/>
  <c r="BP1223" i="14"/>
  <c r="AW1224" i="14"/>
  <c r="AX1224" i="14"/>
  <c r="AY1224" i="14"/>
  <c r="AZ1224" i="14"/>
  <c r="BA1224" i="14"/>
  <c r="BB1224" i="14"/>
  <c r="BC1224" i="14"/>
  <c r="BD1224" i="14"/>
  <c r="BE1224" i="14"/>
  <c r="BF1224" i="14"/>
  <c r="BG1224" i="14"/>
  <c r="BH1224" i="14"/>
  <c r="BI1224" i="14"/>
  <c r="BJ1224" i="14"/>
  <c r="BK1224" i="14"/>
  <c r="BL1224" i="14"/>
  <c r="BM1224" i="14"/>
  <c r="BN1224" i="14"/>
  <c r="BO1224" i="14"/>
  <c r="BP1224" i="14"/>
  <c r="AW1225" i="14"/>
  <c r="AX1225" i="14"/>
  <c r="AY1225" i="14"/>
  <c r="AZ1225" i="14"/>
  <c r="BA1225" i="14"/>
  <c r="BB1225" i="14"/>
  <c r="BC1225" i="14"/>
  <c r="BD1225" i="14"/>
  <c r="BE1225" i="14"/>
  <c r="BF1225" i="14"/>
  <c r="BG1225" i="14"/>
  <c r="BH1225" i="14"/>
  <c r="BI1225" i="14"/>
  <c r="BJ1225" i="14"/>
  <c r="BK1225" i="14"/>
  <c r="BL1225" i="14"/>
  <c r="BM1225" i="14"/>
  <c r="BN1225" i="14"/>
  <c r="BO1225" i="14"/>
  <c r="BP1225" i="14"/>
  <c r="AW1226" i="14"/>
  <c r="AX1226" i="14"/>
  <c r="AY1226" i="14"/>
  <c r="AZ1226" i="14"/>
  <c r="BA1226" i="14"/>
  <c r="BB1226" i="14"/>
  <c r="BC1226" i="14"/>
  <c r="BD1226" i="14"/>
  <c r="BE1226" i="14"/>
  <c r="BF1226" i="14"/>
  <c r="BG1226" i="14"/>
  <c r="BH1226" i="14"/>
  <c r="BI1226" i="14"/>
  <c r="BJ1226" i="14"/>
  <c r="BK1226" i="14"/>
  <c r="BL1226" i="14"/>
  <c r="BM1226" i="14"/>
  <c r="BN1226" i="14"/>
  <c r="BO1226" i="14"/>
  <c r="BP1226" i="14"/>
  <c r="AW1227" i="14"/>
  <c r="AX1227" i="14"/>
  <c r="AY1227" i="14"/>
  <c r="AZ1227" i="14"/>
  <c r="BA1227" i="14"/>
  <c r="BB1227" i="14"/>
  <c r="BC1227" i="14"/>
  <c r="BD1227" i="14"/>
  <c r="BE1227" i="14"/>
  <c r="BF1227" i="14"/>
  <c r="BG1227" i="14"/>
  <c r="BH1227" i="14"/>
  <c r="BI1227" i="14"/>
  <c r="BJ1227" i="14"/>
  <c r="BK1227" i="14"/>
  <c r="BL1227" i="14"/>
  <c r="BM1227" i="14"/>
  <c r="BN1227" i="14"/>
  <c r="BO1227" i="14"/>
  <c r="BP1227" i="14"/>
  <c r="AW1228" i="14"/>
  <c r="AX1228" i="14"/>
  <c r="AY1228" i="14"/>
  <c r="AZ1228" i="14"/>
  <c r="BA1228" i="14"/>
  <c r="BB1228" i="14"/>
  <c r="BC1228" i="14"/>
  <c r="BD1228" i="14"/>
  <c r="BE1228" i="14"/>
  <c r="BF1228" i="14"/>
  <c r="BG1228" i="14"/>
  <c r="BH1228" i="14"/>
  <c r="BI1228" i="14"/>
  <c r="BJ1228" i="14"/>
  <c r="BK1228" i="14"/>
  <c r="BL1228" i="14"/>
  <c r="BM1228" i="14"/>
  <c r="BN1228" i="14"/>
  <c r="BO1228" i="14"/>
  <c r="BP1228" i="14"/>
  <c r="AW1229" i="14"/>
  <c r="AX1229" i="14"/>
  <c r="AY1229" i="14"/>
  <c r="AZ1229" i="14"/>
  <c r="BA1229" i="14"/>
  <c r="BB1229" i="14"/>
  <c r="BC1229" i="14"/>
  <c r="BD1229" i="14"/>
  <c r="BE1229" i="14"/>
  <c r="BF1229" i="14"/>
  <c r="BG1229" i="14"/>
  <c r="BH1229" i="14"/>
  <c r="BI1229" i="14"/>
  <c r="BJ1229" i="14"/>
  <c r="BK1229" i="14"/>
  <c r="BL1229" i="14"/>
  <c r="BM1229" i="14"/>
  <c r="BN1229" i="14"/>
  <c r="BO1229" i="14"/>
  <c r="BP1229" i="14"/>
  <c r="AW1230" i="14"/>
  <c r="AX1230" i="14"/>
  <c r="AY1230" i="14"/>
  <c r="AZ1230" i="14"/>
  <c r="BA1230" i="14"/>
  <c r="BB1230" i="14"/>
  <c r="BC1230" i="14"/>
  <c r="BD1230" i="14"/>
  <c r="BE1230" i="14"/>
  <c r="BF1230" i="14"/>
  <c r="BG1230" i="14"/>
  <c r="BH1230" i="14"/>
  <c r="BI1230" i="14"/>
  <c r="BJ1230" i="14"/>
  <c r="BK1230" i="14"/>
  <c r="BL1230" i="14"/>
  <c r="BM1230" i="14"/>
  <c r="BN1230" i="14"/>
  <c r="BO1230" i="14"/>
  <c r="BP1230" i="14"/>
  <c r="AW1231" i="14"/>
  <c r="AX1231" i="14"/>
  <c r="AY1231" i="14"/>
  <c r="AZ1231" i="14"/>
  <c r="BA1231" i="14"/>
  <c r="BB1231" i="14"/>
  <c r="BC1231" i="14"/>
  <c r="BD1231" i="14"/>
  <c r="BE1231" i="14"/>
  <c r="BF1231" i="14"/>
  <c r="BG1231" i="14"/>
  <c r="BH1231" i="14"/>
  <c r="BI1231" i="14"/>
  <c r="BJ1231" i="14"/>
  <c r="BK1231" i="14"/>
  <c r="BL1231" i="14"/>
  <c r="BM1231" i="14"/>
  <c r="BN1231" i="14"/>
  <c r="BO1231" i="14"/>
  <c r="BP1231" i="14"/>
  <c r="AW1232" i="14"/>
  <c r="AX1232" i="14"/>
  <c r="AY1232" i="14"/>
  <c r="AZ1232" i="14"/>
  <c r="BA1232" i="14"/>
  <c r="BB1232" i="14"/>
  <c r="BC1232" i="14"/>
  <c r="BD1232" i="14"/>
  <c r="BE1232" i="14"/>
  <c r="BF1232" i="14"/>
  <c r="BG1232" i="14"/>
  <c r="BH1232" i="14"/>
  <c r="BI1232" i="14"/>
  <c r="BJ1232" i="14"/>
  <c r="BK1232" i="14"/>
  <c r="BL1232" i="14"/>
  <c r="BM1232" i="14"/>
  <c r="BN1232" i="14"/>
  <c r="BO1232" i="14"/>
  <c r="BP1232" i="14"/>
  <c r="AW1233" i="14"/>
  <c r="AX1233" i="14"/>
  <c r="AY1233" i="14"/>
  <c r="AZ1233" i="14"/>
  <c r="BA1233" i="14"/>
  <c r="BB1233" i="14"/>
  <c r="BC1233" i="14"/>
  <c r="BD1233" i="14"/>
  <c r="BE1233" i="14"/>
  <c r="BF1233" i="14"/>
  <c r="BG1233" i="14"/>
  <c r="BH1233" i="14"/>
  <c r="BI1233" i="14"/>
  <c r="BJ1233" i="14"/>
  <c r="BK1233" i="14"/>
  <c r="BL1233" i="14"/>
  <c r="BM1233" i="14"/>
  <c r="BN1233" i="14"/>
  <c r="BO1233" i="14"/>
  <c r="BP1233" i="14"/>
  <c r="AW1234" i="14"/>
  <c r="AX1234" i="14"/>
  <c r="AY1234" i="14"/>
  <c r="AZ1234" i="14"/>
  <c r="BA1234" i="14"/>
  <c r="BB1234" i="14"/>
  <c r="BC1234" i="14"/>
  <c r="BD1234" i="14"/>
  <c r="BE1234" i="14"/>
  <c r="BF1234" i="14"/>
  <c r="BG1234" i="14"/>
  <c r="BH1234" i="14"/>
  <c r="BI1234" i="14"/>
  <c r="BJ1234" i="14"/>
  <c r="BK1234" i="14"/>
  <c r="BL1234" i="14"/>
  <c r="BM1234" i="14"/>
  <c r="BN1234" i="14"/>
  <c r="BO1234" i="14"/>
  <c r="BP1234" i="14"/>
  <c r="AW1235" i="14"/>
  <c r="AX1235" i="14"/>
  <c r="AY1235" i="14"/>
  <c r="AZ1235" i="14"/>
  <c r="BA1235" i="14"/>
  <c r="BB1235" i="14"/>
  <c r="BC1235" i="14"/>
  <c r="BD1235" i="14"/>
  <c r="BE1235" i="14"/>
  <c r="BF1235" i="14"/>
  <c r="BG1235" i="14"/>
  <c r="BH1235" i="14"/>
  <c r="BI1235" i="14"/>
  <c r="BJ1235" i="14"/>
  <c r="BK1235" i="14"/>
  <c r="BL1235" i="14"/>
  <c r="BM1235" i="14"/>
  <c r="BN1235" i="14"/>
  <c r="BO1235" i="14"/>
  <c r="BP1235" i="14"/>
  <c r="AW1236" i="14"/>
  <c r="AX1236" i="14"/>
  <c r="AY1236" i="14"/>
  <c r="AZ1236" i="14"/>
  <c r="BA1236" i="14"/>
  <c r="BB1236" i="14"/>
  <c r="BC1236" i="14"/>
  <c r="BD1236" i="14"/>
  <c r="BE1236" i="14"/>
  <c r="BF1236" i="14"/>
  <c r="BG1236" i="14"/>
  <c r="BH1236" i="14"/>
  <c r="BI1236" i="14"/>
  <c r="BJ1236" i="14"/>
  <c r="BK1236" i="14"/>
  <c r="BL1236" i="14"/>
  <c r="BM1236" i="14"/>
  <c r="BN1236" i="14"/>
  <c r="BO1236" i="14"/>
  <c r="BP1236" i="14"/>
  <c r="AW1237" i="14"/>
  <c r="AX1237" i="14"/>
  <c r="AY1237" i="14"/>
  <c r="AZ1237" i="14"/>
  <c r="BA1237" i="14"/>
  <c r="BB1237" i="14"/>
  <c r="BC1237" i="14"/>
  <c r="BD1237" i="14"/>
  <c r="BE1237" i="14"/>
  <c r="BF1237" i="14"/>
  <c r="BG1237" i="14"/>
  <c r="BH1237" i="14"/>
  <c r="BI1237" i="14"/>
  <c r="BJ1237" i="14"/>
  <c r="BK1237" i="14"/>
  <c r="BL1237" i="14"/>
  <c r="BM1237" i="14"/>
  <c r="BN1237" i="14"/>
  <c r="BO1237" i="14"/>
  <c r="BP1237" i="14"/>
  <c r="AW1238" i="14"/>
  <c r="AX1238" i="14"/>
  <c r="AY1238" i="14"/>
  <c r="AZ1238" i="14"/>
  <c r="BA1238" i="14"/>
  <c r="BB1238" i="14"/>
  <c r="BC1238" i="14"/>
  <c r="BD1238" i="14"/>
  <c r="BE1238" i="14"/>
  <c r="BF1238" i="14"/>
  <c r="BG1238" i="14"/>
  <c r="BH1238" i="14"/>
  <c r="BI1238" i="14"/>
  <c r="BJ1238" i="14"/>
  <c r="BK1238" i="14"/>
  <c r="BL1238" i="14"/>
  <c r="BM1238" i="14"/>
  <c r="BN1238" i="14"/>
  <c r="BO1238" i="14"/>
  <c r="BP1238" i="14"/>
  <c r="AW1239" i="14"/>
  <c r="AX1239" i="14"/>
  <c r="AY1239" i="14"/>
  <c r="AZ1239" i="14"/>
  <c r="BA1239" i="14"/>
  <c r="BB1239" i="14"/>
  <c r="BC1239" i="14"/>
  <c r="BD1239" i="14"/>
  <c r="BE1239" i="14"/>
  <c r="BF1239" i="14"/>
  <c r="BG1239" i="14"/>
  <c r="BH1239" i="14"/>
  <c r="BI1239" i="14"/>
  <c r="BJ1239" i="14"/>
  <c r="BK1239" i="14"/>
  <c r="BL1239" i="14"/>
  <c r="BM1239" i="14"/>
  <c r="BN1239" i="14"/>
  <c r="BO1239" i="14"/>
  <c r="BP1239" i="14"/>
  <c r="AW1240" i="14"/>
  <c r="AX1240" i="14"/>
  <c r="AY1240" i="14"/>
  <c r="AZ1240" i="14"/>
  <c r="BA1240" i="14"/>
  <c r="BB1240" i="14"/>
  <c r="BC1240" i="14"/>
  <c r="BD1240" i="14"/>
  <c r="BE1240" i="14"/>
  <c r="BF1240" i="14"/>
  <c r="BG1240" i="14"/>
  <c r="BH1240" i="14"/>
  <c r="BI1240" i="14"/>
  <c r="BJ1240" i="14"/>
  <c r="BK1240" i="14"/>
  <c r="BL1240" i="14"/>
  <c r="BM1240" i="14"/>
  <c r="BN1240" i="14"/>
  <c r="BO1240" i="14"/>
  <c r="BP1240" i="14"/>
  <c r="AW1241" i="14"/>
  <c r="AX1241" i="14"/>
  <c r="AY1241" i="14"/>
  <c r="AZ1241" i="14"/>
  <c r="BA1241" i="14"/>
  <c r="BB1241" i="14"/>
  <c r="BC1241" i="14"/>
  <c r="BD1241" i="14"/>
  <c r="BE1241" i="14"/>
  <c r="BF1241" i="14"/>
  <c r="BG1241" i="14"/>
  <c r="BH1241" i="14"/>
  <c r="BI1241" i="14"/>
  <c r="BJ1241" i="14"/>
  <c r="BK1241" i="14"/>
  <c r="BL1241" i="14"/>
  <c r="BM1241" i="14"/>
  <c r="BN1241" i="14"/>
  <c r="BO1241" i="14"/>
  <c r="BP1241" i="14"/>
  <c r="AW1242" i="14"/>
  <c r="AX1242" i="14"/>
  <c r="AY1242" i="14"/>
  <c r="AZ1242" i="14"/>
  <c r="BA1242" i="14"/>
  <c r="BB1242" i="14"/>
  <c r="BC1242" i="14"/>
  <c r="BD1242" i="14"/>
  <c r="BE1242" i="14"/>
  <c r="BF1242" i="14"/>
  <c r="BG1242" i="14"/>
  <c r="BH1242" i="14"/>
  <c r="BI1242" i="14"/>
  <c r="BJ1242" i="14"/>
  <c r="BK1242" i="14"/>
  <c r="BL1242" i="14"/>
  <c r="BM1242" i="14"/>
  <c r="BN1242" i="14"/>
  <c r="BO1242" i="14"/>
  <c r="BP1242" i="14"/>
  <c r="AW1243" i="14"/>
  <c r="AX1243" i="14"/>
  <c r="AY1243" i="14"/>
  <c r="AZ1243" i="14"/>
  <c r="BA1243" i="14"/>
  <c r="BB1243" i="14"/>
  <c r="BC1243" i="14"/>
  <c r="BD1243" i="14"/>
  <c r="BE1243" i="14"/>
  <c r="BF1243" i="14"/>
  <c r="BG1243" i="14"/>
  <c r="BH1243" i="14"/>
  <c r="BI1243" i="14"/>
  <c r="BJ1243" i="14"/>
  <c r="BK1243" i="14"/>
  <c r="BL1243" i="14"/>
  <c r="BM1243" i="14"/>
  <c r="BN1243" i="14"/>
  <c r="BO1243" i="14"/>
  <c r="BP1243" i="14"/>
  <c r="AW1244" i="14"/>
  <c r="AX1244" i="14"/>
  <c r="AY1244" i="14"/>
  <c r="AZ1244" i="14"/>
  <c r="BA1244" i="14"/>
  <c r="BB1244" i="14"/>
  <c r="BC1244" i="14"/>
  <c r="BD1244" i="14"/>
  <c r="BE1244" i="14"/>
  <c r="BF1244" i="14"/>
  <c r="BG1244" i="14"/>
  <c r="BH1244" i="14"/>
  <c r="BI1244" i="14"/>
  <c r="BJ1244" i="14"/>
  <c r="BK1244" i="14"/>
  <c r="BL1244" i="14"/>
  <c r="BM1244" i="14"/>
  <c r="BN1244" i="14"/>
  <c r="BO1244" i="14"/>
  <c r="BP1244" i="14"/>
  <c r="AW1245" i="14"/>
  <c r="AX1245" i="14"/>
  <c r="AY1245" i="14"/>
  <c r="AZ1245" i="14"/>
  <c r="BA1245" i="14"/>
  <c r="BB1245" i="14"/>
  <c r="BC1245" i="14"/>
  <c r="BD1245" i="14"/>
  <c r="BE1245" i="14"/>
  <c r="BF1245" i="14"/>
  <c r="BG1245" i="14"/>
  <c r="BH1245" i="14"/>
  <c r="BI1245" i="14"/>
  <c r="BJ1245" i="14"/>
  <c r="BK1245" i="14"/>
  <c r="BL1245" i="14"/>
  <c r="BM1245" i="14"/>
  <c r="BN1245" i="14"/>
  <c r="BO1245" i="14"/>
  <c r="BP1245" i="14"/>
  <c r="AW1246" i="14"/>
  <c r="AX1246" i="14"/>
  <c r="AY1246" i="14"/>
  <c r="AZ1246" i="14"/>
  <c r="BA1246" i="14"/>
  <c r="BB1246" i="14"/>
  <c r="BC1246" i="14"/>
  <c r="BD1246" i="14"/>
  <c r="BE1246" i="14"/>
  <c r="BF1246" i="14"/>
  <c r="BG1246" i="14"/>
  <c r="BH1246" i="14"/>
  <c r="BI1246" i="14"/>
  <c r="BJ1246" i="14"/>
  <c r="BK1246" i="14"/>
  <c r="BL1246" i="14"/>
  <c r="BM1246" i="14"/>
  <c r="BN1246" i="14"/>
  <c r="BO1246" i="14"/>
  <c r="BP1246" i="14"/>
  <c r="AW1247" i="14"/>
  <c r="AX1247" i="14"/>
  <c r="AY1247" i="14"/>
  <c r="AZ1247" i="14"/>
  <c r="BA1247" i="14"/>
  <c r="BB1247" i="14"/>
  <c r="BC1247" i="14"/>
  <c r="BD1247" i="14"/>
  <c r="BE1247" i="14"/>
  <c r="BF1247" i="14"/>
  <c r="BG1247" i="14"/>
  <c r="BH1247" i="14"/>
  <c r="BI1247" i="14"/>
  <c r="BJ1247" i="14"/>
  <c r="BK1247" i="14"/>
  <c r="BL1247" i="14"/>
  <c r="BM1247" i="14"/>
  <c r="BN1247" i="14"/>
  <c r="BO1247" i="14"/>
  <c r="BP1247" i="14"/>
  <c r="AW1248" i="14"/>
  <c r="AX1248" i="14"/>
  <c r="AY1248" i="14"/>
  <c r="AZ1248" i="14"/>
  <c r="BA1248" i="14"/>
  <c r="BB1248" i="14"/>
  <c r="BC1248" i="14"/>
  <c r="BD1248" i="14"/>
  <c r="BE1248" i="14"/>
  <c r="BF1248" i="14"/>
  <c r="BG1248" i="14"/>
  <c r="BH1248" i="14"/>
  <c r="BI1248" i="14"/>
  <c r="BJ1248" i="14"/>
  <c r="BK1248" i="14"/>
  <c r="BL1248" i="14"/>
  <c r="BM1248" i="14"/>
  <c r="BN1248" i="14"/>
  <c r="BO1248" i="14"/>
  <c r="BP1248" i="14"/>
  <c r="AW1249" i="14"/>
  <c r="AX1249" i="14"/>
  <c r="AY1249" i="14"/>
  <c r="AZ1249" i="14"/>
  <c r="BA1249" i="14"/>
  <c r="BB1249" i="14"/>
  <c r="BC1249" i="14"/>
  <c r="BD1249" i="14"/>
  <c r="BE1249" i="14"/>
  <c r="BF1249" i="14"/>
  <c r="BG1249" i="14"/>
  <c r="BH1249" i="14"/>
  <c r="BI1249" i="14"/>
  <c r="BJ1249" i="14"/>
  <c r="BK1249" i="14"/>
  <c r="BL1249" i="14"/>
  <c r="BM1249" i="14"/>
  <c r="BN1249" i="14"/>
  <c r="BO1249" i="14"/>
  <c r="BP1249" i="14"/>
  <c r="AW1250" i="14"/>
  <c r="AX1250" i="14"/>
  <c r="AY1250" i="14"/>
  <c r="AZ1250" i="14"/>
  <c r="BA1250" i="14"/>
  <c r="BB1250" i="14"/>
  <c r="BC1250" i="14"/>
  <c r="BD1250" i="14"/>
  <c r="BE1250" i="14"/>
  <c r="BF1250" i="14"/>
  <c r="BG1250" i="14"/>
  <c r="BH1250" i="14"/>
  <c r="BI1250" i="14"/>
  <c r="BJ1250" i="14"/>
  <c r="BK1250" i="14"/>
  <c r="BL1250" i="14"/>
  <c r="BM1250" i="14"/>
  <c r="BN1250" i="14"/>
  <c r="BO1250" i="14"/>
  <c r="BP1250" i="14"/>
  <c r="AW1251" i="14"/>
  <c r="AX1251" i="14"/>
  <c r="AY1251" i="14"/>
  <c r="AZ1251" i="14"/>
  <c r="BA1251" i="14"/>
  <c r="BB1251" i="14"/>
  <c r="BC1251" i="14"/>
  <c r="BD1251" i="14"/>
  <c r="BE1251" i="14"/>
  <c r="BF1251" i="14"/>
  <c r="BG1251" i="14"/>
  <c r="BH1251" i="14"/>
  <c r="BI1251" i="14"/>
  <c r="BJ1251" i="14"/>
  <c r="BK1251" i="14"/>
  <c r="BL1251" i="14"/>
  <c r="BM1251" i="14"/>
  <c r="BN1251" i="14"/>
  <c r="BO1251" i="14"/>
  <c r="BP1251" i="14"/>
  <c r="AW1252" i="14"/>
  <c r="AX1252" i="14"/>
  <c r="AY1252" i="14"/>
  <c r="AZ1252" i="14"/>
  <c r="BA1252" i="14"/>
  <c r="BB1252" i="14"/>
  <c r="BC1252" i="14"/>
  <c r="BD1252" i="14"/>
  <c r="BE1252" i="14"/>
  <c r="BF1252" i="14"/>
  <c r="BG1252" i="14"/>
  <c r="BH1252" i="14"/>
  <c r="BI1252" i="14"/>
  <c r="BJ1252" i="14"/>
  <c r="BK1252" i="14"/>
  <c r="BL1252" i="14"/>
  <c r="BM1252" i="14"/>
  <c r="BN1252" i="14"/>
  <c r="BO1252" i="14"/>
  <c r="BP1252" i="14"/>
  <c r="AW1253" i="14"/>
  <c r="AX1253" i="14"/>
  <c r="AY1253" i="14"/>
  <c r="AZ1253" i="14"/>
  <c r="BA1253" i="14"/>
  <c r="BB1253" i="14"/>
  <c r="BC1253" i="14"/>
  <c r="BD1253" i="14"/>
  <c r="BE1253" i="14"/>
  <c r="BF1253" i="14"/>
  <c r="BG1253" i="14"/>
  <c r="BH1253" i="14"/>
  <c r="BI1253" i="14"/>
  <c r="BJ1253" i="14"/>
  <c r="BK1253" i="14"/>
  <c r="BL1253" i="14"/>
  <c r="BM1253" i="14"/>
  <c r="BN1253" i="14"/>
  <c r="BO1253" i="14"/>
  <c r="BP1253" i="14"/>
  <c r="AW1254" i="14"/>
  <c r="AX1254" i="14"/>
  <c r="AY1254" i="14"/>
  <c r="AZ1254" i="14"/>
  <c r="BA1254" i="14"/>
  <c r="BB1254" i="14"/>
  <c r="BC1254" i="14"/>
  <c r="BD1254" i="14"/>
  <c r="BE1254" i="14"/>
  <c r="BF1254" i="14"/>
  <c r="BG1254" i="14"/>
  <c r="BH1254" i="14"/>
  <c r="BI1254" i="14"/>
  <c r="BJ1254" i="14"/>
  <c r="BK1254" i="14"/>
  <c r="BL1254" i="14"/>
  <c r="BM1254" i="14"/>
  <c r="BN1254" i="14"/>
  <c r="BO1254" i="14"/>
  <c r="BP1254" i="14"/>
  <c r="AW1255" i="14"/>
  <c r="AX1255" i="14"/>
  <c r="AY1255" i="14"/>
  <c r="AZ1255" i="14"/>
  <c r="BA1255" i="14"/>
  <c r="BB1255" i="14"/>
  <c r="BC1255" i="14"/>
  <c r="BD1255" i="14"/>
  <c r="BE1255" i="14"/>
  <c r="BF1255" i="14"/>
  <c r="BG1255" i="14"/>
  <c r="BH1255" i="14"/>
  <c r="BI1255" i="14"/>
  <c r="BJ1255" i="14"/>
  <c r="BK1255" i="14"/>
  <c r="BL1255" i="14"/>
  <c r="BM1255" i="14"/>
  <c r="BN1255" i="14"/>
  <c r="BO1255" i="14"/>
  <c r="BP1255" i="14"/>
  <c r="AW1256" i="14"/>
  <c r="AX1256" i="14"/>
  <c r="AY1256" i="14"/>
  <c r="AZ1256" i="14"/>
  <c r="BA1256" i="14"/>
  <c r="BB1256" i="14"/>
  <c r="BC1256" i="14"/>
  <c r="BD1256" i="14"/>
  <c r="BE1256" i="14"/>
  <c r="BF1256" i="14"/>
  <c r="BG1256" i="14"/>
  <c r="BH1256" i="14"/>
  <c r="BI1256" i="14"/>
  <c r="BJ1256" i="14"/>
  <c r="BK1256" i="14"/>
  <c r="BL1256" i="14"/>
  <c r="BM1256" i="14"/>
  <c r="BN1256" i="14"/>
  <c r="BO1256" i="14"/>
  <c r="BP1256" i="14"/>
  <c r="AW1257" i="14"/>
  <c r="AX1257" i="14"/>
  <c r="AY1257" i="14"/>
  <c r="AZ1257" i="14"/>
  <c r="BA1257" i="14"/>
  <c r="BB1257" i="14"/>
  <c r="BC1257" i="14"/>
  <c r="BD1257" i="14"/>
  <c r="BE1257" i="14"/>
  <c r="BF1257" i="14"/>
  <c r="BG1257" i="14"/>
  <c r="BH1257" i="14"/>
  <c r="BI1257" i="14"/>
  <c r="BJ1257" i="14"/>
  <c r="BK1257" i="14"/>
  <c r="BL1257" i="14"/>
  <c r="BM1257" i="14"/>
  <c r="BN1257" i="14"/>
  <c r="BO1257" i="14"/>
  <c r="BP1257" i="14"/>
  <c r="AW1258" i="14"/>
  <c r="AX1258" i="14"/>
  <c r="AY1258" i="14"/>
  <c r="AZ1258" i="14"/>
  <c r="BA1258" i="14"/>
  <c r="BB1258" i="14"/>
  <c r="BC1258" i="14"/>
  <c r="BD1258" i="14"/>
  <c r="BE1258" i="14"/>
  <c r="BF1258" i="14"/>
  <c r="BG1258" i="14"/>
  <c r="BH1258" i="14"/>
  <c r="BI1258" i="14"/>
  <c r="BJ1258" i="14"/>
  <c r="BK1258" i="14"/>
  <c r="BL1258" i="14"/>
  <c r="BM1258" i="14"/>
  <c r="BN1258" i="14"/>
  <c r="BO1258" i="14"/>
  <c r="BP1258" i="14"/>
  <c r="AW1259" i="14"/>
  <c r="AX1259" i="14"/>
  <c r="AY1259" i="14"/>
  <c r="AZ1259" i="14"/>
  <c r="BA1259" i="14"/>
  <c r="BB1259" i="14"/>
  <c r="BC1259" i="14"/>
  <c r="BD1259" i="14"/>
  <c r="BE1259" i="14"/>
  <c r="BF1259" i="14"/>
  <c r="BG1259" i="14"/>
  <c r="BH1259" i="14"/>
  <c r="BI1259" i="14"/>
  <c r="BJ1259" i="14"/>
  <c r="BK1259" i="14"/>
  <c r="BL1259" i="14"/>
  <c r="BM1259" i="14"/>
  <c r="BN1259" i="14"/>
  <c r="BO1259" i="14"/>
  <c r="BP1259" i="14"/>
  <c r="AW1260" i="14"/>
  <c r="AX1260" i="14"/>
  <c r="AY1260" i="14"/>
  <c r="AZ1260" i="14"/>
  <c r="BA1260" i="14"/>
  <c r="BB1260" i="14"/>
  <c r="BC1260" i="14"/>
  <c r="BD1260" i="14"/>
  <c r="BE1260" i="14"/>
  <c r="BF1260" i="14"/>
  <c r="BG1260" i="14"/>
  <c r="BH1260" i="14"/>
  <c r="BI1260" i="14"/>
  <c r="BJ1260" i="14"/>
  <c r="BK1260" i="14"/>
  <c r="BL1260" i="14"/>
  <c r="BM1260" i="14"/>
  <c r="BN1260" i="14"/>
  <c r="BO1260" i="14"/>
  <c r="BP1260" i="14"/>
  <c r="AW1261" i="14"/>
  <c r="AX1261" i="14"/>
  <c r="AY1261" i="14"/>
  <c r="AZ1261" i="14"/>
  <c r="BA1261" i="14"/>
  <c r="BB1261" i="14"/>
  <c r="BC1261" i="14"/>
  <c r="BD1261" i="14"/>
  <c r="BE1261" i="14"/>
  <c r="BF1261" i="14"/>
  <c r="BG1261" i="14"/>
  <c r="BH1261" i="14"/>
  <c r="BI1261" i="14"/>
  <c r="BJ1261" i="14"/>
  <c r="BK1261" i="14"/>
  <c r="BL1261" i="14"/>
  <c r="BM1261" i="14"/>
  <c r="BN1261" i="14"/>
  <c r="BO1261" i="14"/>
  <c r="BP1261" i="14"/>
  <c r="AW1262" i="14"/>
  <c r="AX1262" i="14"/>
  <c r="AY1262" i="14"/>
  <c r="AZ1262" i="14"/>
  <c r="BA1262" i="14"/>
  <c r="BB1262" i="14"/>
  <c r="BC1262" i="14"/>
  <c r="BD1262" i="14"/>
  <c r="BE1262" i="14"/>
  <c r="BF1262" i="14"/>
  <c r="BG1262" i="14"/>
  <c r="BH1262" i="14"/>
  <c r="BI1262" i="14"/>
  <c r="BJ1262" i="14"/>
  <c r="BK1262" i="14"/>
  <c r="BL1262" i="14"/>
  <c r="BM1262" i="14"/>
  <c r="BN1262" i="14"/>
  <c r="BO1262" i="14"/>
  <c r="BP1262" i="14"/>
  <c r="AW1263" i="14"/>
  <c r="AX1263" i="14"/>
  <c r="AY1263" i="14"/>
  <c r="AZ1263" i="14"/>
  <c r="BA1263" i="14"/>
  <c r="BB1263" i="14"/>
  <c r="BC1263" i="14"/>
  <c r="BD1263" i="14"/>
  <c r="BE1263" i="14"/>
  <c r="BF1263" i="14"/>
  <c r="BG1263" i="14"/>
  <c r="BH1263" i="14"/>
  <c r="BI1263" i="14"/>
  <c r="BJ1263" i="14"/>
  <c r="BK1263" i="14"/>
  <c r="BL1263" i="14"/>
  <c r="BM1263" i="14"/>
  <c r="BN1263" i="14"/>
  <c r="BO1263" i="14"/>
  <c r="BP1263" i="14"/>
  <c r="AW1264" i="14"/>
  <c r="AX1264" i="14"/>
  <c r="AY1264" i="14"/>
  <c r="AZ1264" i="14"/>
  <c r="BA1264" i="14"/>
  <c r="BB1264" i="14"/>
  <c r="BC1264" i="14"/>
  <c r="BD1264" i="14"/>
  <c r="BE1264" i="14"/>
  <c r="BF1264" i="14"/>
  <c r="BG1264" i="14"/>
  <c r="BH1264" i="14"/>
  <c r="BI1264" i="14"/>
  <c r="BJ1264" i="14"/>
  <c r="BK1264" i="14"/>
  <c r="BL1264" i="14"/>
  <c r="BM1264" i="14"/>
  <c r="BN1264" i="14"/>
  <c r="BO1264" i="14"/>
  <c r="BP1264" i="14"/>
  <c r="AW1265" i="14"/>
  <c r="AX1265" i="14"/>
  <c r="AY1265" i="14"/>
  <c r="AZ1265" i="14"/>
  <c r="BA1265" i="14"/>
  <c r="BB1265" i="14"/>
  <c r="BC1265" i="14"/>
  <c r="BD1265" i="14"/>
  <c r="BE1265" i="14"/>
  <c r="BF1265" i="14"/>
  <c r="BG1265" i="14"/>
  <c r="BH1265" i="14"/>
  <c r="BI1265" i="14"/>
  <c r="BJ1265" i="14"/>
  <c r="BK1265" i="14"/>
  <c r="BL1265" i="14"/>
  <c r="BM1265" i="14"/>
  <c r="BN1265" i="14"/>
  <c r="BO1265" i="14"/>
  <c r="BP1265" i="14"/>
  <c r="AW1266" i="14"/>
  <c r="AX1266" i="14"/>
  <c r="AY1266" i="14"/>
  <c r="AZ1266" i="14"/>
  <c r="BA1266" i="14"/>
  <c r="BB1266" i="14"/>
  <c r="BC1266" i="14"/>
  <c r="BD1266" i="14"/>
  <c r="BE1266" i="14"/>
  <c r="BF1266" i="14"/>
  <c r="BG1266" i="14"/>
  <c r="BH1266" i="14"/>
  <c r="BI1266" i="14"/>
  <c r="BJ1266" i="14"/>
  <c r="BK1266" i="14"/>
  <c r="BL1266" i="14"/>
  <c r="BM1266" i="14"/>
  <c r="BN1266" i="14"/>
  <c r="BO1266" i="14"/>
  <c r="BP1266" i="14"/>
  <c r="AW1267" i="14"/>
  <c r="AX1267" i="14"/>
  <c r="AY1267" i="14"/>
  <c r="AZ1267" i="14"/>
  <c r="BA1267" i="14"/>
  <c r="BB1267" i="14"/>
  <c r="BC1267" i="14"/>
  <c r="BD1267" i="14"/>
  <c r="BE1267" i="14"/>
  <c r="BF1267" i="14"/>
  <c r="BG1267" i="14"/>
  <c r="BH1267" i="14"/>
  <c r="BI1267" i="14"/>
  <c r="BJ1267" i="14"/>
  <c r="BK1267" i="14"/>
  <c r="BL1267" i="14"/>
  <c r="BM1267" i="14"/>
  <c r="BN1267" i="14"/>
  <c r="BO1267" i="14"/>
  <c r="BP1267" i="14"/>
  <c r="AW1268" i="14"/>
  <c r="AX1268" i="14"/>
  <c r="AY1268" i="14"/>
  <c r="AZ1268" i="14"/>
  <c r="BA1268" i="14"/>
  <c r="BB1268" i="14"/>
  <c r="BC1268" i="14"/>
  <c r="BD1268" i="14"/>
  <c r="BE1268" i="14"/>
  <c r="BF1268" i="14"/>
  <c r="BG1268" i="14"/>
  <c r="BH1268" i="14"/>
  <c r="BI1268" i="14"/>
  <c r="BJ1268" i="14"/>
  <c r="BK1268" i="14"/>
  <c r="BL1268" i="14"/>
  <c r="BM1268" i="14"/>
  <c r="BN1268" i="14"/>
  <c r="BO1268" i="14"/>
  <c r="BP1268" i="14"/>
  <c r="AW1269" i="14"/>
  <c r="AX1269" i="14"/>
  <c r="AY1269" i="14"/>
  <c r="AZ1269" i="14"/>
  <c r="BA1269" i="14"/>
  <c r="BB1269" i="14"/>
  <c r="BC1269" i="14"/>
  <c r="BD1269" i="14"/>
  <c r="BE1269" i="14"/>
  <c r="BF1269" i="14"/>
  <c r="BG1269" i="14"/>
  <c r="BH1269" i="14"/>
  <c r="BI1269" i="14"/>
  <c r="BJ1269" i="14"/>
  <c r="BK1269" i="14"/>
  <c r="BL1269" i="14"/>
  <c r="BM1269" i="14"/>
  <c r="BN1269" i="14"/>
  <c r="BO1269" i="14"/>
  <c r="BP1269" i="14"/>
  <c r="AW1270" i="14"/>
  <c r="AX1270" i="14"/>
  <c r="AY1270" i="14"/>
  <c r="AZ1270" i="14"/>
  <c r="BA1270" i="14"/>
  <c r="BB1270" i="14"/>
  <c r="BC1270" i="14"/>
  <c r="BD1270" i="14"/>
  <c r="BE1270" i="14"/>
  <c r="BF1270" i="14"/>
  <c r="BG1270" i="14"/>
  <c r="BH1270" i="14"/>
  <c r="BI1270" i="14"/>
  <c r="BJ1270" i="14"/>
  <c r="BK1270" i="14"/>
  <c r="BL1270" i="14"/>
  <c r="BM1270" i="14"/>
  <c r="BN1270" i="14"/>
  <c r="BO1270" i="14"/>
  <c r="BP1270" i="14"/>
  <c r="AW1271" i="14"/>
  <c r="AX1271" i="14"/>
  <c r="AY1271" i="14"/>
  <c r="AZ1271" i="14"/>
  <c r="BA1271" i="14"/>
  <c r="BB1271" i="14"/>
  <c r="BC1271" i="14"/>
  <c r="BD1271" i="14"/>
  <c r="BE1271" i="14"/>
  <c r="BF1271" i="14"/>
  <c r="BG1271" i="14"/>
  <c r="BH1271" i="14"/>
  <c r="BI1271" i="14"/>
  <c r="BJ1271" i="14"/>
  <c r="BK1271" i="14"/>
  <c r="BL1271" i="14"/>
  <c r="BM1271" i="14"/>
  <c r="BN1271" i="14"/>
  <c r="BO1271" i="14"/>
  <c r="BP1271" i="14"/>
  <c r="AW1272" i="14"/>
  <c r="AX1272" i="14"/>
  <c r="AY1272" i="14"/>
  <c r="AZ1272" i="14"/>
  <c r="BA1272" i="14"/>
  <c r="BB1272" i="14"/>
  <c r="BC1272" i="14"/>
  <c r="BD1272" i="14"/>
  <c r="BE1272" i="14"/>
  <c r="BF1272" i="14"/>
  <c r="BG1272" i="14"/>
  <c r="BH1272" i="14"/>
  <c r="BI1272" i="14"/>
  <c r="BJ1272" i="14"/>
  <c r="BK1272" i="14"/>
  <c r="BL1272" i="14"/>
  <c r="BM1272" i="14"/>
  <c r="BN1272" i="14"/>
  <c r="BO1272" i="14"/>
  <c r="BP1272" i="14"/>
  <c r="AW1273" i="14"/>
  <c r="AX1273" i="14"/>
  <c r="AY1273" i="14"/>
  <c r="AZ1273" i="14"/>
  <c r="BA1273" i="14"/>
  <c r="BB1273" i="14"/>
  <c r="BC1273" i="14"/>
  <c r="BD1273" i="14"/>
  <c r="BE1273" i="14"/>
  <c r="BF1273" i="14"/>
  <c r="BG1273" i="14"/>
  <c r="BH1273" i="14"/>
  <c r="BI1273" i="14"/>
  <c r="BJ1273" i="14"/>
  <c r="BK1273" i="14"/>
  <c r="BL1273" i="14"/>
  <c r="BM1273" i="14"/>
  <c r="BN1273" i="14"/>
  <c r="BO1273" i="14"/>
  <c r="BP1273" i="14"/>
  <c r="AW1274" i="14"/>
  <c r="AX1274" i="14"/>
  <c r="AY1274" i="14"/>
  <c r="AZ1274" i="14"/>
  <c r="BA1274" i="14"/>
  <c r="BB1274" i="14"/>
  <c r="BC1274" i="14"/>
  <c r="BD1274" i="14"/>
  <c r="BE1274" i="14"/>
  <c r="BF1274" i="14"/>
  <c r="BG1274" i="14"/>
  <c r="BH1274" i="14"/>
  <c r="BI1274" i="14"/>
  <c r="BJ1274" i="14"/>
  <c r="BK1274" i="14"/>
  <c r="BL1274" i="14"/>
  <c r="BM1274" i="14"/>
  <c r="BN1274" i="14"/>
  <c r="BO1274" i="14"/>
  <c r="BP1274" i="14"/>
  <c r="AW1275" i="14"/>
  <c r="AX1275" i="14"/>
  <c r="AY1275" i="14"/>
  <c r="AZ1275" i="14"/>
  <c r="BA1275" i="14"/>
  <c r="BB1275" i="14"/>
  <c r="BC1275" i="14"/>
  <c r="BD1275" i="14"/>
  <c r="BE1275" i="14"/>
  <c r="BF1275" i="14"/>
  <c r="BG1275" i="14"/>
  <c r="BH1275" i="14"/>
  <c r="BI1275" i="14"/>
  <c r="BJ1275" i="14"/>
  <c r="BK1275" i="14"/>
  <c r="BL1275" i="14"/>
  <c r="BM1275" i="14"/>
  <c r="BN1275" i="14"/>
  <c r="BO1275" i="14"/>
  <c r="BP1275" i="14"/>
  <c r="AW1276" i="14"/>
  <c r="AX1276" i="14"/>
  <c r="AY1276" i="14"/>
  <c r="AZ1276" i="14"/>
  <c r="BA1276" i="14"/>
  <c r="BB1276" i="14"/>
  <c r="BC1276" i="14"/>
  <c r="BD1276" i="14"/>
  <c r="BE1276" i="14"/>
  <c r="BF1276" i="14"/>
  <c r="BG1276" i="14"/>
  <c r="BH1276" i="14"/>
  <c r="BI1276" i="14"/>
  <c r="BJ1276" i="14"/>
  <c r="BK1276" i="14"/>
  <c r="BL1276" i="14"/>
  <c r="BM1276" i="14"/>
  <c r="BN1276" i="14"/>
  <c r="BO1276" i="14"/>
  <c r="BP1276" i="14"/>
  <c r="AW1277" i="14"/>
  <c r="AX1277" i="14"/>
  <c r="AY1277" i="14"/>
  <c r="AZ1277" i="14"/>
  <c r="BA1277" i="14"/>
  <c r="BB1277" i="14"/>
  <c r="BC1277" i="14"/>
  <c r="BD1277" i="14"/>
  <c r="BE1277" i="14"/>
  <c r="BF1277" i="14"/>
  <c r="BG1277" i="14"/>
  <c r="BH1277" i="14"/>
  <c r="BI1277" i="14"/>
  <c r="BJ1277" i="14"/>
  <c r="BK1277" i="14"/>
  <c r="BL1277" i="14"/>
  <c r="BM1277" i="14"/>
  <c r="BN1277" i="14"/>
  <c r="BO1277" i="14"/>
  <c r="BP1277" i="14"/>
  <c r="AW1278" i="14"/>
  <c r="AX1278" i="14"/>
  <c r="AY1278" i="14"/>
  <c r="AZ1278" i="14"/>
  <c r="BA1278" i="14"/>
  <c r="BB1278" i="14"/>
  <c r="BC1278" i="14"/>
  <c r="BD1278" i="14"/>
  <c r="BE1278" i="14"/>
  <c r="BF1278" i="14"/>
  <c r="BG1278" i="14"/>
  <c r="BH1278" i="14"/>
  <c r="BI1278" i="14"/>
  <c r="BJ1278" i="14"/>
  <c r="BK1278" i="14"/>
  <c r="BL1278" i="14"/>
  <c r="BM1278" i="14"/>
  <c r="BN1278" i="14"/>
  <c r="BO1278" i="14"/>
  <c r="BP1278" i="14"/>
  <c r="AW1279" i="14"/>
  <c r="AX1279" i="14"/>
  <c r="AY1279" i="14"/>
  <c r="AZ1279" i="14"/>
  <c r="BA1279" i="14"/>
  <c r="BB1279" i="14"/>
  <c r="BC1279" i="14"/>
  <c r="BD1279" i="14"/>
  <c r="BE1279" i="14"/>
  <c r="BF1279" i="14"/>
  <c r="BG1279" i="14"/>
  <c r="BH1279" i="14"/>
  <c r="BI1279" i="14"/>
  <c r="BJ1279" i="14"/>
  <c r="BK1279" i="14"/>
  <c r="BL1279" i="14"/>
  <c r="BM1279" i="14"/>
  <c r="BN1279" i="14"/>
  <c r="BO1279" i="14"/>
  <c r="BP1279" i="14"/>
  <c r="AW1280" i="14"/>
  <c r="AX1280" i="14"/>
  <c r="AY1280" i="14"/>
  <c r="AZ1280" i="14"/>
  <c r="BA1280" i="14"/>
  <c r="BB1280" i="14"/>
  <c r="BC1280" i="14"/>
  <c r="BD1280" i="14"/>
  <c r="BE1280" i="14"/>
  <c r="BF1280" i="14"/>
  <c r="BG1280" i="14"/>
  <c r="BH1280" i="14"/>
  <c r="BI1280" i="14"/>
  <c r="BJ1280" i="14"/>
  <c r="BK1280" i="14"/>
  <c r="BL1280" i="14"/>
  <c r="BM1280" i="14"/>
  <c r="BN1280" i="14"/>
  <c r="BO1280" i="14"/>
  <c r="BP1280" i="14"/>
  <c r="AW1281" i="14"/>
  <c r="AX1281" i="14"/>
  <c r="AY1281" i="14"/>
  <c r="AZ1281" i="14"/>
  <c r="BA1281" i="14"/>
  <c r="BB1281" i="14"/>
  <c r="BC1281" i="14"/>
  <c r="BD1281" i="14"/>
  <c r="BE1281" i="14"/>
  <c r="BF1281" i="14"/>
  <c r="BG1281" i="14"/>
  <c r="BH1281" i="14"/>
  <c r="BI1281" i="14"/>
  <c r="BJ1281" i="14"/>
  <c r="BK1281" i="14"/>
  <c r="BL1281" i="14"/>
  <c r="BM1281" i="14"/>
  <c r="BN1281" i="14"/>
  <c r="BO1281" i="14"/>
  <c r="BP1281" i="14"/>
  <c r="AW1282" i="14"/>
  <c r="AX1282" i="14"/>
  <c r="AY1282" i="14"/>
  <c r="AZ1282" i="14"/>
  <c r="BA1282" i="14"/>
  <c r="BB1282" i="14"/>
  <c r="BC1282" i="14"/>
  <c r="BD1282" i="14"/>
  <c r="BE1282" i="14"/>
  <c r="BF1282" i="14"/>
  <c r="BG1282" i="14"/>
  <c r="BH1282" i="14"/>
  <c r="BI1282" i="14"/>
  <c r="BJ1282" i="14"/>
  <c r="BK1282" i="14"/>
  <c r="BL1282" i="14"/>
  <c r="BM1282" i="14"/>
  <c r="BN1282" i="14"/>
  <c r="BO1282" i="14"/>
  <c r="BP1282" i="14"/>
  <c r="AW1283" i="14"/>
  <c r="AX1283" i="14"/>
  <c r="AY1283" i="14"/>
  <c r="AZ1283" i="14"/>
  <c r="BA1283" i="14"/>
  <c r="BB1283" i="14"/>
  <c r="BC1283" i="14"/>
  <c r="BD1283" i="14"/>
  <c r="BE1283" i="14"/>
  <c r="BF1283" i="14"/>
  <c r="BG1283" i="14"/>
  <c r="BH1283" i="14"/>
  <c r="BI1283" i="14"/>
  <c r="BJ1283" i="14"/>
  <c r="BK1283" i="14"/>
  <c r="BL1283" i="14"/>
  <c r="BM1283" i="14"/>
  <c r="BN1283" i="14"/>
  <c r="BO1283" i="14"/>
  <c r="BP1283" i="14"/>
  <c r="AW1284" i="14"/>
  <c r="AX1284" i="14"/>
  <c r="AY1284" i="14"/>
  <c r="AZ1284" i="14"/>
  <c r="BA1284" i="14"/>
  <c r="BB1284" i="14"/>
  <c r="BC1284" i="14"/>
  <c r="BD1284" i="14"/>
  <c r="BE1284" i="14"/>
  <c r="BF1284" i="14"/>
  <c r="BG1284" i="14"/>
  <c r="BH1284" i="14"/>
  <c r="BI1284" i="14"/>
  <c r="BJ1284" i="14"/>
  <c r="BK1284" i="14"/>
  <c r="BL1284" i="14"/>
  <c r="BM1284" i="14"/>
  <c r="BN1284" i="14"/>
  <c r="BO1284" i="14"/>
  <c r="BP1284" i="14"/>
  <c r="AW1285" i="14"/>
  <c r="AX1285" i="14"/>
  <c r="AY1285" i="14"/>
  <c r="AZ1285" i="14"/>
  <c r="BA1285" i="14"/>
  <c r="BB1285" i="14"/>
  <c r="BC1285" i="14"/>
  <c r="BD1285" i="14"/>
  <c r="BE1285" i="14"/>
  <c r="BF1285" i="14"/>
  <c r="BG1285" i="14"/>
  <c r="BH1285" i="14"/>
  <c r="BI1285" i="14"/>
  <c r="BJ1285" i="14"/>
  <c r="BK1285" i="14"/>
  <c r="BL1285" i="14"/>
  <c r="BM1285" i="14"/>
  <c r="BN1285" i="14"/>
  <c r="BO1285" i="14"/>
  <c r="BP1285" i="14"/>
  <c r="AW1286" i="14"/>
  <c r="AX1286" i="14"/>
  <c r="AY1286" i="14"/>
  <c r="AZ1286" i="14"/>
  <c r="BA1286" i="14"/>
  <c r="BB1286" i="14"/>
  <c r="BC1286" i="14"/>
  <c r="BD1286" i="14"/>
  <c r="BE1286" i="14"/>
  <c r="BF1286" i="14"/>
  <c r="BG1286" i="14"/>
  <c r="BH1286" i="14"/>
  <c r="BI1286" i="14"/>
  <c r="BJ1286" i="14"/>
  <c r="BK1286" i="14"/>
  <c r="BL1286" i="14"/>
  <c r="BM1286" i="14"/>
  <c r="BN1286" i="14"/>
  <c r="BO1286" i="14"/>
  <c r="BP1286" i="14"/>
  <c r="AW1287" i="14"/>
  <c r="AX1287" i="14"/>
  <c r="AY1287" i="14"/>
  <c r="AZ1287" i="14"/>
  <c r="BA1287" i="14"/>
  <c r="BB1287" i="14"/>
  <c r="BC1287" i="14"/>
  <c r="BD1287" i="14"/>
  <c r="BE1287" i="14"/>
  <c r="BF1287" i="14"/>
  <c r="BG1287" i="14"/>
  <c r="BH1287" i="14"/>
  <c r="BI1287" i="14"/>
  <c r="BJ1287" i="14"/>
  <c r="BK1287" i="14"/>
  <c r="BL1287" i="14"/>
  <c r="BM1287" i="14"/>
  <c r="BN1287" i="14"/>
  <c r="BO1287" i="14"/>
  <c r="BP1287" i="14"/>
  <c r="AW1288" i="14"/>
  <c r="AX1288" i="14"/>
  <c r="AY1288" i="14"/>
  <c r="AZ1288" i="14"/>
  <c r="BA1288" i="14"/>
  <c r="BB1288" i="14"/>
  <c r="BC1288" i="14"/>
  <c r="BD1288" i="14"/>
  <c r="BE1288" i="14"/>
  <c r="BF1288" i="14"/>
  <c r="BG1288" i="14"/>
  <c r="BH1288" i="14"/>
  <c r="BI1288" i="14"/>
  <c r="BJ1288" i="14"/>
  <c r="BK1288" i="14"/>
  <c r="BL1288" i="14"/>
  <c r="BM1288" i="14"/>
  <c r="BN1288" i="14"/>
  <c r="BO1288" i="14"/>
  <c r="BP1288" i="14"/>
  <c r="AW1289" i="14"/>
  <c r="AX1289" i="14"/>
  <c r="AY1289" i="14"/>
  <c r="AZ1289" i="14"/>
  <c r="BA1289" i="14"/>
  <c r="BB1289" i="14"/>
  <c r="BC1289" i="14"/>
  <c r="BD1289" i="14"/>
  <c r="BE1289" i="14"/>
  <c r="BF1289" i="14"/>
  <c r="BG1289" i="14"/>
  <c r="BH1289" i="14"/>
  <c r="BI1289" i="14"/>
  <c r="BJ1289" i="14"/>
  <c r="BK1289" i="14"/>
  <c r="BL1289" i="14"/>
  <c r="BM1289" i="14"/>
  <c r="BN1289" i="14"/>
  <c r="BO1289" i="14"/>
  <c r="BP1289" i="14"/>
  <c r="AW1290" i="14"/>
  <c r="AX1290" i="14"/>
  <c r="AY1290" i="14"/>
  <c r="AZ1290" i="14"/>
  <c r="BA1290" i="14"/>
  <c r="BB1290" i="14"/>
  <c r="BC1290" i="14"/>
  <c r="BD1290" i="14"/>
  <c r="BE1290" i="14"/>
  <c r="BF1290" i="14"/>
  <c r="BG1290" i="14"/>
  <c r="BH1290" i="14"/>
  <c r="BI1290" i="14"/>
  <c r="BJ1290" i="14"/>
  <c r="BK1290" i="14"/>
  <c r="BL1290" i="14"/>
  <c r="BM1290" i="14"/>
  <c r="BN1290" i="14"/>
  <c r="BO1290" i="14"/>
  <c r="BP1290" i="14"/>
  <c r="AW1291" i="14"/>
  <c r="AX1291" i="14"/>
  <c r="AY1291" i="14"/>
  <c r="AZ1291" i="14"/>
  <c r="BA1291" i="14"/>
  <c r="BB1291" i="14"/>
  <c r="BC1291" i="14"/>
  <c r="BD1291" i="14"/>
  <c r="BE1291" i="14"/>
  <c r="BF1291" i="14"/>
  <c r="BG1291" i="14"/>
  <c r="BH1291" i="14"/>
  <c r="BI1291" i="14"/>
  <c r="BJ1291" i="14"/>
  <c r="BK1291" i="14"/>
  <c r="BL1291" i="14"/>
  <c r="BM1291" i="14"/>
  <c r="BN1291" i="14"/>
  <c r="BO1291" i="14"/>
  <c r="BP1291" i="14"/>
  <c r="AW1292" i="14"/>
  <c r="AX1292" i="14"/>
  <c r="AY1292" i="14"/>
  <c r="AZ1292" i="14"/>
  <c r="BA1292" i="14"/>
  <c r="BB1292" i="14"/>
  <c r="BC1292" i="14"/>
  <c r="BD1292" i="14"/>
  <c r="BE1292" i="14"/>
  <c r="BF1292" i="14"/>
  <c r="BG1292" i="14"/>
  <c r="BH1292" i="14"/>
  <c r="BI1292" i="14"/>
  <c r="BJ1292" i="14"/>
  <c r="BK1292" i="14"/>
  <c r="BL1292" i="14"/>
  <c r="BM1292" i="14"/>
  <c r="BN1292" i="14"/>
  <c r="BO1292" i="14"/>
  <c r="BP1292" i="14"/>
  <c r="AW1293" i="14"/>
  <c r="AX1293" i="14"/>
  <c r="AY1293" i="14"/>
  <c r="AZ1293" i="14"/>
  <c r="BA1293" i="14"/>
  <c r="BB1293" i="14"/>
  <c r="BC1293" i="14"/>
  <c r="BD1293" i="14"/>
  <c r="BE1293" i="14"/>
  <c r="BF1293" i="14"/>
  <c r="BG1293" i="14"/>
  <c r="BH1293" i="14"/>
  <c r="BI1293" i="14"/>
  <c r="BJ1293" i="14"/>
  <c r="BK1293" i="14"/>
  <c r="BL1293" i="14"/>
  <c r="BM1293" i="14"/>
  <c r="BN1293" i="14"/>
  <c r="BO1293" i="14"/>
  <c r="BP1293" i="14"/>
  <c r="AW1294" i="14"/>
  <c r="AX1294" i="14"/>
  <c r="AY1294" i="14"/>
  <c r="AZ1294" i="14"/>
  <c r="BA1294" i="14"/>
  <c r="BB1294" i="14"/>
  <c r="BC1294" i="14"/>
  <c r="BD1294" i="14"/>
  <c r="BE1294" i="14"/>
  <c r="BF1294" i="14"/>
  <c r="BG1294" i="14"/>
  <c r="BH1294" i="14"/>
  <c r="BI1294" i="14"/>
  <c r="BJ1294" i="14"/>
  <c r="BK1294" i="14"/>
  <c r="BL1294" i="14"/>
  <c r="BM1294" i="14"/>
  <c r="BN1294" i="14"/>
  <c r="BO1294" i="14"/>
  <c r="BP1294" i="14"/>
  <c r="AW1295" i="14"/>
  <c r="AX1295" i="14"/>
  <c r="AY1295" i="14"/>
  <c r="AZ1295" i="14"/>
  <c r="BA1295" i="14"/>
  <c r="BB1295" i="14"/>
  <c r="BC1295" i="14"/>
  <c r="BD1295" i="14"/>
  <c r="BE1295" i="14"/>
  <c r="BF1295" i="14"/>
  <c r="BG1295" i="14"/>
  <c r="BH1295" i="14"/>
  <c r="BI1295" i="14"/>
  <c r="BJ1295" i="14"/>
  <c r="BK1295" i="14"/>
  <c r="BL1295" i="14"/>
  <c r="BM1295" i="14"/>
  <c r="BN1295" i="14"/>
  <c r="BO1295" i="14"/>
  <c r="BP1295" i="14"/>
  <c r="AW1296" i="14"/>
  <c r="AX1296" i="14"/>
  <c r="AY1296" i="14"/>
  <c r="AZ1296" i="14"/>
  <c r="BA1296" i="14"/>
  <c r="BB1296" i="14"/>
  <c r="BC1296" i="14"/>
  <c r="BD1296" i="14"/>
  <c r="BE1296" i="14"/>
  <c r="BF1296" i="14"/>
  <c r="BG1296" i="14"/>
  <c r="BH1296" i="14"/>
  <c r="BI1296" i="14"/>
  <c r="BJ1296" i="14"/>
  <c r="BK1296" i="14"/>
  <c r="BL1296" i="14"/>
  <c r="BM1296" i="14"/>
  <c r="BN1296" i="14"/>
  <c r="BO1296" i="14"/>
  <c r="BP1296" i="14"/>
  <c r="AW1297" i="14"/>
  <c r="AX1297" i="14"/>
  <c r="AY1297" i="14"/>
  <c r="AZ1297" i="14"/>
  <c r="BA1297" i="14"/>
  <c r="BB1297" i="14"/>
  <c r="BC1297" i="14"/>
  <c r="BD1297" i="14"/>
  <c r="BE1297" i="14"/>
  <c r="BF1297" i="14"/>
  <c r="BG1297" i="14"/>
  <c r="BH1297" i="14"/>
  <c r="BI1297" i="14"/>
  <c r="BJ1297" i="14"/>
  <c r="BK1297" i="14"/>
  <c r="BL1297" i="14"/>
  <c r="BM1297" i="14"/>
  <c r="BN1297" i="14"/>
  <c r="BO1297" i="14"/>
  <c r="BP1297" i="14"/>
  <c r="AW1298" i="14"/>
  <c r="AX1298" i="14"/>
  <c r="AY1298" i="14"/>
  <c r="AZ1298" i="14"/>
  <c r="BA1298" i="14"/>
  <c r="BB1298" i="14"/>
  <c r="BC1298" i="14"/>
  <c r="BD1298" i="14"/>
  <c r="BE1298" i="14"/>
  <c r="BF1298" i="14"/>
  <c r="BG1298" i="14"/>
  <c r="BH1298" i="14"/>
  <c r="BI1298" i="14"/>
  <c r="BJ1298" i="14"/>
  <c r="BK1298" i="14"/>
  <c r="BL1298" i="14"/>
  <c r="BM1298" i="14"/>
  <c r="BN1298" i="14"/>
  <c r="BO1298" i="14"/>
  <c r="BP1298" i="14"/>
  <c r="AW1299" i="14"/>
  <c r="AX1299" i="14"/>
  <c r="AY1299" i="14"/>
  <c r="AZ1299" i="14"/>
  <c r="BA1299" i="14"/>
  <c r="BB1299" i="14"/>
  <c r="BC1299" i="14"/>
  <c r="BD1299" i="14"/>
  <c r="BE1299" i="14"/>
  <c r="BF1299" i="14"/>
  <c r="BG1299" i="14"/>
  <c r="BH1299" i="14"/>
  <c r="BI1299" i="14"/>
  <c r="BJ1299" i="14"/>
  <c r="BK1299" i="14"/>
  <c r="BL1299" i="14"/>
  <c r="BM1299" i="14"/>
  <c r="BN1299" i="14"/>
  <c r="BO1299" i="14"/>
  <c r="BP1299" i="14"/>
  <c r="AW1300" i="14"/>
  <c r="AX1300" i="14"/>
  <c r="AY1300" i="14"/>
  <c r="AZ1300" i="14"/>
  <c r="BA1300" i="14"/>
  <c r="BB1300" i="14"/>
  <c r="BC1300" i="14"/>
  <c r="BD1300" i="14"/>
  <c r="BE1300" i="14"/>
  <c r="BF1300" i="14"/>
  <c r="BG1300" i="14"/>
  <c r="BH1300" i="14"/>
  <c r="BI1300" i="14"/>
  <c r="BJ1300" i="14"/>
  <c r="BK1300" i="14"/>
  <c r="BL1300" i="14"/>
  <c r="BM1300" i="14"/>
  <c r="BN1300" i="14"/>
  <c r="BO1300" i="14"/>
  <c r="BP1300" i="14"/>
  <c r="AW1301" i="14"/>
  <c r="AX1301" i="14"/>
  <c r="AY1301" i="14"/>
  <c r="AZ1301" i="14"/>
  <c r="BA1301" i="14"/>
  <c r="BB1301" i="14"/>
  <c r="BC1301" i="14"/>
  <c r="BD1301" i="14"/>
  <c r="BE1301" i="14"/>
  <c r="BF1301" i="14"/>
  <c r="BG1301" i="14"/>
  <c r="BH1301" i="14"/>
  <c r="BI1301" i="14"/>
  <c r="BJ1301" i="14"/>
  <c r="BK1301" i="14"/>
  <c r="BL1301" i="14"/>
  <c r="BM1301" i="14"/>
  <c r="BN1301" i="14"/>
  <c r="BO1301" i="14"/>
  <c r="BP1301" i="14"/>
  <c r="AW1302" i="14"/>
  <c r="AX1302" i="14"/>
  <c r="AY1302" i="14"/>
  <c r="AZ1302" i="14"/>
  <c r="BA1302" i="14"/>
  <c r="BB1302" i="14"/>
  <c r="BC1302" i="14"/>
  <c r="BD1302" i="14"/>
  <c r="BE1302" i="14"/>
  <c r="BF1302" i="14"/>
  <c r="BG1302" i="14"/>
  <c r="BH1302" i="14"/>
  <c r="BI1302" i="14"/>
  <c r="BJ1302" i="14"/>
  <c r="BK1302" i="14"/>
  <c r="BL1302" i="14"/>
  <c r="BM1302" i="14"/>
  <c r="BN1302" i="14"/>
  <c r="BO1302" i="14"/>
  <c r="BP1302" i="14"/>
  <c r="AW1303" i="14"/>
  <c r="AX1303" i="14"/>
  <c r="AY1303" i="14"/>
  <c r="AZ1303" i="14"/>
  <c r="BA1303" i="14"/>
  <c r="BB1303" i="14"/>
  <c r="BC1303" i="14"/>
  <c r="BD1303" i="14"/>
  <c r="BE1303" i="14"/>
  <c r="BF1303" i="14"/>
  <c r="BG1303" i="14"/>
  <c r="BH1303" i="14"/>
  <c r="BI1303" i="14"/>
  <c r="BJ1303" i="14"/>
  <c r="BK1303" i="14"/>
  <c r="BL1303" i="14"/>
  <c r="BM1303" i="14"/>
  <c r="BN1303" i="14"/>
  <c r="BO1303" i="14"/>
  <c r="BP1303" i="14"/>
  <c r="AW1304" i="14"/>
  <c r="AX1304" i="14"/>
  <c r="AY1304" i="14"/>
  <c r="AZ1304" i="14"/>
  <c r="BA1304" i="14"/>
  <c r="BB1304" i="14"/>
  <c r="BC1304" i="14"/>
  <c r="BD1304" i="14"/>
  <c r="BE1304" i="14"/>
  <c r="BF1304" i="14"/>
  <c r="BG1304" i="14"/>
  <c r="BH1304" i="14"/>
  <c r="BI1304" i="14"/>
  <c r="BJ1304" i="14"/>
  <c r="BK1304" i="14"/>
  <c r="BL1304" i="14"/>
  <c r="BM1304" i="14"/>
  <c r="BN1304" i="14"/>
  <c r="BO1304" i="14"/>
  <c r="BP1304" i="14"/>
  <c r="AW1305" i="14"/>
  <c r="AX1305" i="14"/>
  <c r="AY1305" i="14"/>
  <c r="AZ1305" i="14"/>
  <c r="BA1305" i="14"/>
  <c r="BB1305" i="14"/>
  <c r="BC1305" i="14"/>
  <c r="BD1305" i="14"/>
  <c r="BE1305" i="14"/>
  <c r="BF1305" i="14"/>
  <c r="BG1305" i="14"/>
  <c r="BH1305" i="14"/>
  <c r="BI1305" i="14"/>
  <c r="BJ1305" i="14"/>
  <c r="BK1305" i="14"/>
  <c r="BL1305" i="14"/>
  <c r="BM1305" i="14"/>
  <c r="BN1305" i="14"/>
  <c r="BO1305" i="14"/>
  <c r="BP1305" i="14"/>
  <c r="AW1306" i="14"/>
  <c r="AX1306" i="14"/>
  <c r="AY1306" i="14"/>
  <c r="AZ1306" i="14"/>
  <c r="BA1306" i="14"/>
  <c r="BB1306" i="14"/>
  <c r="BC1306" i="14"/>
  <c r="BD1306" i="14"/>
  <c r="BE1306" i="14"/>
  <c r="BF1306" i="14"/>
  <c r="BG1306" i="14"/>
  <c r="BH1306" i="14"/>
  <c r="BI1306" i="14"/>
  <c r="BJ1306" i="14"/>
  <c r="BK1306" i="14"/>
  <c r="BL1306" i="14"/>
  <c r="BM1306" i="14"/>
  <c r="BN1306" i="14"/>
  <c r="BO1306" i="14"/>
  <c r="BP1306" i="14"/>
  <c r="AW1307" i="14"/>
  <c r="AX1307" i="14"/>
  <c r="AY1307" i="14"/>
  <c r="AZ1307" i="14"/>
  <c r="BA1307" i="14"/>
  <c r="BB1307" i="14"/>
  <c r="BC1307" i="14"/>
  <c r="BD1307" i="14"/>
  <c r="BE1307" i="14"/>
  <c r="BF1307" i="14"/>
  <c r="BG1307" i="14"/>
  <c r="BH1307" i="14"/>
  <c r="BI1307" i="14"/>
  <c r="BJ1307" i="14"/>
  <c r="BK1307" i="14"/>
  <c r="BL1307" i="14"/>
  <c r="BM1307" i="14"/>
  <c r="BN1307" i="14"/>
  <c r="BO1307" i="14"/>
  <c r="BP1307" i="14"/>
  <c r="AW1308" i="14"/>
  <c r="AX1308" i="14"/>
  <c r="AY1308" i="14"/>
  <c r="AZ1308" i="14"/>
  <c r="BA1308" i="14"/>
  <c r="BB1308" i="14"/>
  <c r="BC1308" i="14"/>
  <c r="BD1308" i="14"/>
  <c r="BE1308" i="14"/>
  <c r="BF1308" i="14"/>
  <c r="BG1308" i="14"/>
  <c r="BH1308" i="14"/>
  <c r="BI1308" i="14"/>
  <c r="BJ1308" i="14"/>
  <c r="BK1308" i="14"/>
  <c r="BL1308" i="14"/>
  <c r="BM1308" i="14"/>
  <c r="BN1308" i="14"/>
  <c r="BO1308" i="14"/>
  <c r="BP1308" i="14"/>
  <c r="AW1309" i="14"/>
  <c r="AX1309" i="14"/>
  <c r="AY1309" i="14"/>
  <c r="AZ1309" i="14"/>
  <c r="BA1309" i="14"/>
  <c r="BB1309" i="14"/>
  <c r="BC1309" i="14"/>
  <c r="BD1309" i="14"/>
  <c r="BE1309" i="14"/>
  <c r="BF1309" i="14"/>
  <c r="BG1309" i="14"/>
  <c r="BH1309" i="14"/>
  <c r="BI1309" i="14"/>
  <c r="BJ1309" i="14"/>
  <c r="BK1309" i="14"/>
  <c r="BL1309" i="14"/>
  <c r="BM1309" i="14"/>
  <c r="BN1309" i="14"/>
  <c r="BO1309" i="14"/>
  <c r="BP1309" i="14"/>
  <c r="AW1310" i="14"/>
  <c r="AX1310" i="14"/>
  <c r="AY1310" i="14"/>
  <c r="AZ1310" i="14"/>
  <c r="BA1310" i="14"/>
  <c r="BB1310" i="14"/>
  <c r="BC1310" i="14"/>
  <c r="BD1310" i="14"/>
  <c r="BE1310" i="14"/>
  <c r="BF1310" i="14"/>
  <c r="BG1310" i="14"/>
  <c r="BH1310" i="14"/>
  <c r="BI1310" i="14"/>
  <c r="BJ1310" i="14"/>
  <c r="BK1310" i="14"/>
  <c r="BL1310" i="14"/>
  <c r="BM1310" i="14"/>
  <c r="BN1310" i="14"/>
  <c r="BO1310" i="14"/>
  <c r="BP1310" i="14"/>
  <c r="AW1311" i="14"/>
  <c r="AX1311" i="14"/>
  <c r="AY1311" i="14"/>
  <c r="AZ1311" i="14"/>
  <c r="BA1311" i="14"/>
  <c r="BB1311" i="14"/>
  <c r="BC1311" i="14"/>
  <c r="BD1311" i="14"/>
  <c r="BE1311" i="14"/>
  <c r="BF1311" i="14"/>
  <c r="BG1311" i="14"/>
  <c r="BH1311" i="14"/>
  <c r="BI1311" i="14"/>
  <c r="BJ1311" i="14"/>
  <c r="BK1311" i="14"/>
  <c r="BL1311" i="14"/>
  <c r="BM1311" i="14"/>
  <c r="BN1311" i="14"/>
  <c r="BO1311" i="14"/>
  <c r="BP1311" i="14"/>
  <c r="AW1312" i="14"/>
  <c r="AX1312" i="14"/>
  <c r="AY1312" i="14"/>
  <c r="AZ1312" i="14"/>
  <c r="BA1312" i="14"/>
  <c r="BB1312" i="14"/>
  <c r="BC1312" i="14"/>
  <c r="BD1312" i="14"/>
  <c r="BE1312" i="14"/>
  <c r="BF1312" i="14"/>
  <c r="BG1312" i="14"/>
  <c r="BH1312" i="14"/>
  <c r="BI1312" i="14"/>
  <c r="BJ1312" i="14"/>
  <c r="BK1312" i="14"/>
  <c r="BL1312" i="14"/>
  <c r="BM1312" i="14"/>
  <c r="BN1312" i="14"/>
  <c r="BO1312" i="14"/>
  <c r="BP1312" i="14"/>
  <c r="AW1313" i="14"/>
  <c r="AX1313" i="14"/>
  <c r="AY1313" i="14"/>
  <c r="AZ1313" i="14"/>
  <c r="BA1313" i="14"/>
  <c r="BB1313" i="14"/>
  <c r="BC1313" i="14"/>
  <c r="BD1313" i="14"/>
  <c r="BE1313" i="14"/>
  <c r="BF1313" i="14"/>
  <c r="BG1313" i="14"/>
  <c r="BH1313" i="14"/>
  <c r="BI1313" i="14"/>
  <c r="BJ1313" i="14"/>
  <c r="BK1313" i="14"/>
  <c r="BL1313" i="14"/>
  <c r="BM1313" i="14"/>
  <c r="BN1313" i="14"/>
  <c r="BO1313" i="14"/>
  <c r="BP1313" i="14"/>
  <c r="AW1314" i="14"/>
  <c r="AX1314" i="14"/>
  <c r="AY1314" i="14"/>
  <c r="AZ1314" i="14"/>
  <c r="BA1314" i="14"/>
  <c r="BB1314" i="14"/>
  <c r="BC1314" i="14"/>
  <c r="BD1314" i="14"/>
  <c r="BE1314" i="14"/>
  <c r="BF1314" i="14"/>
  <c r="BG1314" i="14"/>
  <c r="BH1314" i="14"/>
  <c r="BI1314" i="14"/>
  <c r="BJ1314" i="14"/>
  <c r="BK1314" i="14"/>
  <c r="BL1314" i="14"/>
  <c r="BM1314" i="14"/>
  <c r="BN1314" i="14"/>
  <c r="BO1314" i="14"/>
  <c r="BP1314" i="14"/>
  <c r="AW1315" i="14"/>
  <c r="AX1315" i="14"/>
  <c r="AY1315" i="14"/>
  <c r="AZ1315" i="14"/>
  <c r="BA1315" i="14"/>
  <c r="BB1315" i="14"/>
  <c r="BC1315" i="14"/>
  <c r="BD1315" i="14"/>
  <c r="BE1315" i="14"/>
  <c r="BF1315" i="14"/>
  <c r="BG1315" i="14"/>
  <c r="BH1315" i="14"/>
  <c r="BI1315" i="14"/>
  <c r="BJ1315" i="14"/>
  <c r="BK1315" i="14"/>
  <c r="BL1315" i="14"/>
  <c r="BM1315" i="14"/>
  <c r="BN1315" i="14"/>
  <c r="BO1315" i="14"/>
  <c r="BP1315" i="14"/>
  <c r="AW1316" i="14"/>
  <c r="AX1316" i="14"/>
  <c r="AY1316" i="14"/>
  <c r="AZ1316" i="14"/>
  <c r="BA1316" i="14"/>
  <c r="BB1316" i="14"/>
  <c r="BC1316" i="14"/>
  <c r="BD1316" i="14"/>
  <c r="BE1316" i="14"/>
  <c r="BF1316" i="14"/>
  <c r="BG1316" i="14"/>
  <c r="BH1316" i="14"/>
  <c r="BI1316" i="14"/>
  <c r="BJ1316" i="14"/>
  <c r="BK1316" i="14"/>
  <c r="BL1316" i="14"/>
  <c r="BM1316" i="14"/>
  <c r="BN1316" i="14"/>
  <c r="BO1316" i="14"/>
  <c r="BP1316" i="14"/>
  <c r="AW1317" i="14"/>
  <c r="AX1317" i="14"/>
  <c r="AY1317" i="14"/>
  <c r="AZ1317" i="14"/>
  <c r="BA1317" i="14"/>
  <c r="BB1317" i="14"/>
  <c r="BC1317" i="14"/>
  <c r="BD1317" i="14"/>
  <c r="BE1317" i="14"/>
  <c r="BF1317" i="14"/>
  <c r="BG1317" i="14"/>
  <c r="BH1317" i="14"/>
  <c r="BI1317" i="14"/>
  <c r="BJ1317" i="14"/>
  <c r="BK1317" i="14"/>
  <c r="BL1317" i="14"/>
  <c r="BM1317" i="14"/>
  <c r="BN1317" i="14"/>
  <c r="BO1317" i="14"/>
  <c r="BP1317" i="14"/>
  <c r="AW1318" i="14"/>
  <c r="AX1318" i="14"/>
  <c r="AY1318" i="14"/>
  <c r="AZ1318" i="14"/>
  <c r="BA1318" i="14"/>
  <c r="BB1318" i="14"/>
  <c r="BC1318" i="14"/>
  <c r="BD1318" i="14"/>
  <c r="BE1318" i="14"/>
  <c r="BF1318" i="14"/>
  <c r="BG1318" i="14"/>
  <c r="BH1318" i="14"/>
  <c r="BI1318" i="14"/>
  <c r="BJ1318" i="14"/>
  <c r="BK1318" i="14"/>
  <c r="BL1318" i="14"/>
  <c r="BM1318" i="14"/>
  <c r="BN1318" i="14"/>
  <c r="BO1318" i="14"/>
  <c r="BP1318" i="14"/>
  <c r="AW1319" i="14"/>
  <c r="AX1319" i="14"/>
  <c r="AY1319" i="14"/>
  <c r="AZ1319" i="14"/>
  <c r="BA1319" i="14"/>
  <c r="BB1319" i="14"/>
  <c r="BC1319" i="14"/>
  <c r="BD1319" i="14"/>
  <c r="BE1319" i="14"/>
  <c r="BF1319" i="14"/>
  <c r="BG1319" i="14"/>
  <c r="BH1319" i="14"/>
  <c r="BI1319" i="14"/>
  <c r="BJ1319" i="14"/>
  <c r="BK1319" i="14"/>
  <c r="BL1319" i="14"/>
  <c r="BM1319" i="14"/>
  <c r="BN1319" i="14"/>
  <c r="BO1319" i="14"/>
  <c r="BP1319" i="14"/>
  <c r="AW1320" i="14"/>
  <c r="AX1320" i="14"/>
  <c r="AY1320" i="14"/>
  <c r="AZ1320" i="14"/>
  <c r="BA1320" i="14"/>
  <c r="BB1320" i="14"/>
  <c r="BC1320" i="14"/>
  <c r="BD1320" i="14"/>
  <c r="BE1320" i="14"/>
  <c r="BF1320" i="14"/>
  <c r="BG1320" i="14"/>
  <c r="BH1320" i="14"/>
  <c r="BI1320" i="14"/>
  <c r="BJ1320" i="14"/>
  <c r="BK1320" i="14"/>
  <c r="BL1320" i="14"/>
  <c r="BM1320" i="14"/>
  <c r="BN1320" i="14"/>
  <c r="BO1320" i="14"/>
  <c r="BP1320" i="14"/>
  <c r="AW1321" i="14"/>
  <c r="AX1321" i="14"/>
  <c r="AY1321" i="14"/>
  <c r="AZ1321" i="14"/>
  <c r="BA1321" i="14"/>
  <c r="BB1321" i="14"/>
  <c r="BC1321" i="14"/>
  <c r="BD1321" i="14"/>
  <c r="BE1321" i="14"/>
  <c r="BF1321" i="14"/>
  <c r="BG1321" i="14"/>
  <c r="BH1321" i="14"/>
  <c r="BI1321" i="14"/>
  <c r="BJ1321" i="14"/>
  <c r="BK1321" i="14"/>
  <c r="BL1321" i="14"/>
  <c r="BM1321" i="14"/>
  <c r="BN1321" i="14"/>
  <c r="BO1321" i="14"/>
  <c r="BP1321" i="14"/>
  <c r="AW1322" i="14"/>
  <c r="AX1322" i="14"/>
  <c r="AY1322" i="14"/>
  <c r="AZ1322" i="14"/>
  <c r="BA1322" i="14"/>
  <c r="BB1322" i="14"/>
  <c r="BC1322" i="14"/>
  <c r="BD1322" i="14"/>
  <c r="BE1322" i="14"/>
  <c r="BF1322" i="14"/>
  <c r="BG1322" i="14"/>
  <c r="BH1322" i="14"/>
  <c r="BI1322" i="14"/>
  <c r="BJ1322" i="14"/>
  <c r="BK1322" i="14"/>
  <c r="BL1322" i="14"/>
  <c r="BM1322" i="14"/>
  <c r="BN1322" i="14"/>
  <c r="BO1322" i="14"/>
  <c r="BP1322" i="14"/>
  <c r="AW1323" i="14"/>
  <c r="AX1323" i="14"/>
  <c r="AY1323" i="14"/>
  <c r="AZ1323" i="14"/>
  <c r="BA1323" i="14"/>
  <c r="BB1323" i="14"/>
  <c r="BC1323" i="14"/>
  <c r="BD1323" i="14"/>
  <c r="BE1323" i="14"/>
  <c r="BF1323" i="14"/>
  <c r="BG1323" i="14"/>
  <c r="BH1323" i="14"/>
  <c r="BI1323" i="14"/>
  <c r="BJ1323" i="14"/>
  <c r="BK1323" i="14"/>
  <c r="BL1323" i="14"/>
  <c r="BM1323" i="14"/>
  <c r="BN1323" i="14"/>
  <c r="BO1323" i="14"/>
  <c r="BP1323" i="14"/>
  <c r="AW1324" i="14"/>
  <c r="AX1324" i="14"/>
  <c r="AY1324" i="14"/>
  <c r="AZ1324" i="14"/>
  <c r="BA1324" i="14"/>
  <c r="BB1324" i="14"/>
  <c r="BC1324" i="14"/>
  <c r="BD1324" i="14"/>
  <c r="BE1324" i="14"/>
  <c r="BF1324" i="14"/>
  <c r="BG1324" i="14"/>
  <c r="BH1324" i="14"/>
  <c r="BI1324" i="14"/>
  <c r="BJ1324" i="14"/>
  <c r="BK1324" i="14"/>
  <c r="BL1324" i="14"/>
  <c r="BM1324" i="14"/>
  <c r="BN1324" i="14"/>
  <c r="BO1324" i="14"/>
  <c r="BP1324" i="14"/>
  <c r="AW1325" i="14"/>
  <c r="AX1325" i="14"/>
  <c r="AY1325" i="14"/>
  <c r="AZ1325" i="14"/>
  <c r="BA1325" i="14"/>
  <c r="BB1325" i="14"/>
  <c r="BC1325" i="14"/>
  <c r="BD1325" i="14"/>
  <c r="BE1325" i="14"/>
  <c r="BF1325" i="14"/>
  <c r="BG1325" i="14"/>
  <c r="BH1325" i="14"/>
  <c r="BI1325" i="14"/>
  <c r="BJ1325" i="14"/>
  <c r="BK1325" i="14"/>
  <c r="BL1325" i="14"/>
  <c r="BM1325" i="14"/>
  <c r="BN1325" i="14"/>
  <c r="BO1325" i="14"/>
  <c r="BP1325" i="14"/>
  <c r="AW1326" i="14"/>
  <c r="AX1326" i="14"/>
  <c r="AY1326" i="14"/>
  <c r="AZ1326" i="14"/>
  <c r="BA1326" i="14"/>
  <c r="BB1326" i="14"/>
  <c r="BC1326" i="14"/>
  <c r="BD1326" i="14"/>
  <c r="BE1326" i="14"/>
  <c r="BF1326" i="14"/>
  <c r="BG1326" i="14"/>
  <c r="BH1326" i="14"/>
  <c r="BI1326" i="14"/>
  <c r="BJ1326" i="14"/>
  <c r="BK1326" i="14"/>
  <c r="BL1326" i="14"/>
  <c r="BM1326" i="14"/>
  <c r="BN1326" i="14"/>
  <c r="BO1326" i="14"/>
  <c r="BP1326" i="14"/>
  <c r="AW1327" i="14"/>
  <c r="AX1327" i="14"/>
  <c r="AY1327" i="14"/>
  <c r="AZ1327" i="14"/>
  <c r="BA1327" i="14"/>
  <c r="BB1327" i="14"/>
  <c r="BC1327" i="14"/>
  <c r="BD1327" i="14"/>
  <c r="BE1327" i="14"/>
  <c r="BF1327" i="14"/>
  <c r="BG1327" i="14"/>
  <c r="BH1327" i="14"/>
  <c r="BI1327" i="14"/>
  <c r="BJ1327" i="14"/>
  <c r="BK1327" i="14"/>
  <c r="BL1327" i="14"/>
  <c r="BM1327" i="14"/>
  <c r="BN1327" i="14"/>
  <c r="BO1327" i="14"/>
  <c r="BP1327" i="14"/>
  <c r="AW1328" i="14"/>
  <c r="AX1328" i="14"/>
  <c r="AY1328" i="14"/>
  <c r="AZ1328" i="14"/>
  <c r="BA1328" i="14"/>
  <c r="BB1328" i="14"/>
  <c r="BC1328" i="14"/>
  <c r="BD1328" i="14"/>
  <c r="BE1328" i="14"/>
  <c r="BF1328" i="14"/>
  <c r="BG1328" i="14"/>
  <c r="BH1328" i="14"/>
  <c r="BI1328" i="14"/>
  <c r="BJ1328" i="14"/>
  <c r="BK1328" i="14"/>
  <c r="BL1328" i="14"/>
  <c r="BM1328" i="14"/>
  <c r="BN1328" i="14"/>
  <c r="BO1328" i="14"/>
  <c r="BP1328" i="14"/>
  <c r="AW1329" i="14"/>
  <c r="AX1329" i="14"/>
  <c r="AY1329" i="14"/>
  <c r="AZ1329" i="14"/>
  <c r="BA1329" i="14"/>
  <c r="BB1329" i="14"/>
  <c r="BC1329" i="14"/>
  <c r="BD1329" i="14"/>
  <c r="BE1329" i="14"/>
  <c r="BF1329" i="14"/>
  <c r="BG1329" i="14"/>
  <c r="BH1329" i="14"/>
  <c r="BI1329" i="14"/>
  <c r="BJ1329" i="14"/>
  <c r="BK1329" i="14"/>
  <c r="BL1329" i="14"/>
  <c r="BM1329" i="14"/>
  <c r="BN1329" i="14"/>
  <c r="BO1329" i="14"/>
  <c r="BP1329" i="14"/>
  <c r="AW1330" i="14"/>
  <c r="AX1330" i="14"/>
  <c r="AY1330" i="14"/>
  <c r="AZ1330" i="14"/>
  <c r="BA1330" i="14"/>
  <c r="BB1330" i="14"/>
  <c r="BC1330" i="14"/>
  <c r="BD1330" i="14"/>
  <c r="BE1330" i="14"/>
  <c r="BF1330" i="14"/>
  <c r="BG1330" i="14"/>
  <c r="BH1330" i="14"/>
  <c r="BI1330" i="14"/>
  <c r="BJ1330" i="14"/>
  <c r="BK1330" i="14"/>
  <c r="BL1330" i="14"/>
  <c r="BM1330" i="14"/>
  <c r="BN1330" i="14"/>
  <c r="BO1330" i="14"/>
  <c r="BP1330" i="14"/>
  <c r="AW1331" i="14"/>
  <c r="AX1331" i="14"/>
  <c r="AY1331" i="14"/>
  <c r="AZ1331" i="14"/>
  <c r="BA1331" i="14"/>
  <c r="BB1331" i="14"/>
  <c r="BC1331" i="14"/>
  <c r="BD1331" i="14"/>
  <c r="BE1331" i="14"/>
  <c r="BF1331" i="14"/>
  <c r="BG1331" i="14"/>
  <c r="BH1331" i="14"/>
  <c r="BI1331" i="14"/>
  <c r="BJ1331" i="14"/>
  <c r="BK1331" i="14"/>
  <c r="BL1331" i="14"/>
  <c r="BM1331" i="14"/>
  <c r="BN1331" i="14"/>
  <c r="BO1331" i="14"/>
  <c r="BP1331" i="14"/>
  <c r="AW1332" i="14"/>
  <c r="AX1332" i="14"/>
  <c r="AY1332" i="14"/>
  <c r="AZ1332" i="14"/>
  <c r="BA1332" i="14"/>
  <c r="BB1332" i="14"/>
  <c r="BC1332" i="14"/>
  <c r="BD1332" i="14"/>
  <c r="BE1332" i="14"/>
  <c r="BF1332" i="14"/>
  <c r="BG1332" i="14"/>
  <c r="BH1332" i="14"/>
  <c r="BI1332" i="14"/>
  <c r="BJ1332" i="14"/>
  <c r="BK1332" i="14"/>
  <c r="BL1332" i="14"/>
  <c r="BM1332" i="14"/>
  <c r="BN1332" i="14"/>
  <c r="BO1332" i="14"/>
  <c r="BP1332" i="14"/>
  <c r="AW1333" i="14"/>
  <c r="AX1333" i="14"/>
  <c r="AY1333" i="14"/>
  <c r="AZ1333" i="14"/>
  <c r="BA1333" i="14"/>
  <c r="BB1333" i="14"/>
  <c r="BC1333" i="14"/>
  <c r="BD1333" i="14"/>
  <c r="BE1333" i="14"/>
  <c r="BF1333" i="14"/>
  <c r="BG1333" i="14"/>
  <c r="BH1333" i="14"/>
  <c r="BI1333" i="14"/>
  <c r="BJ1333" i="14"/>
  <c r="BK1333" i="14"/>
  <c r="BL1333" i="14"/>
  <c r="BM1333" i="14"/>
  <c r="BN1333" i="14"/>
  <c r="BO1333" i="14"/>
  <c r="BP1333" i="14"/>
  <c r="AW1334" i="14"/>
  <c r="AX1334" i="14"/>
  <c r="AY1334" i="14"/>
  <c r="AZ1334" i="14"/>
  <c r="BA1334" i="14"/>
  <c r="BB1334" i="14"/>
  <c r="BC1334" i="14"/>
  <c r="BD1334" i="14"/>
  <c r="BE1334" i="14"/>
  <c r="BF1334" i="14"/>
  <c r="BG1334" i="14"/>
  <c r="BH1334" i="14"/>
  <c r="BI1334" i="14"/>
  <c r="BJ1334" i="14"/>
  <c r="BK1334" i="14"/>
  <c r="BL1334" i="14"/>
  <c r="BM1334" i="14"/>
  <c r="BN1334" i="14"/>
  <c r="BO1334" i="14"/>
  <c r="BP1334" i="14"/>
  <c r="AW1335" i="14"/>
  <c r="AX1335" i="14"/>
  <c r="AY1335" i="14"/>
  <c r="AZ1335" i="14"/>
  <c r="BA1335" i="14"/>
  <c r="BB1335" i="14"/>
  <c r="BC1335" i="14"/>
  <c r="BD1335" i="14"/>
  <c r="BE1335" i="14"/>
  <c r="BF1335" i="14"/>
  <c r="BG1335" i="14"/>
  <c r="BH1335" i="14"/>
  <c r="BI1335" i="14"/>
  <c r="BJ1335" i="14"/>
  <c r="BK1335" i="14"/>
  <c r="BL1335" i="14"/>
  <c r="BM1335" i="14"/>
  <c r="BN1335" i="14"/>
  <c r="BO1335" i="14"/>
  <c r="BP1335" i="14"/>
  <c r="AW1336" i="14"/>
  <c r="AX1336" i="14"/>
  <c r="AY1336" i="14"/>
  <c r="AZ1336" i="14"/>
  <c r="BA1336" i="14"/>
  <c r="BB1336" i="14"/>
  <c r="BC1336" i="14"/>
  <c r="BD1336" i="14"/>
  <c r="BE1336" i="14"/>
  <c r="BF1336" i="14"/>
  <c r="BG1336" i="14"/>
  <c r="BH1336" i="14"/>
  <c r="BI1336" i="14"/>
  <c r="BJ1336" i="14"/>
  <c r="BK1336" i="14"/>
  <c r="BL1336" i="14"/>
  <c r="BM1336" i="14"/>
  <c r="BN1336" i="14"/>
  <c r="BO1336" i="14"/>
  <c r="BP1336" i="14"/>
  <c r="AW1337" i="14"/>
  <c r="AX1337" i="14"/>
  <c r="AY1337" i="14"/>
  <c r="AZ1337" i="14"/>
  <c r="BA1337" i="14"/>
  <c r="BB1337" i="14"/>
  <c r="BC1337" i="14"/>
  <c r="BD1337" i="14"/>
  <c r="BE1337" i="14"/>
  <c r="BF1337" i="14"/>
  <c r="BG1337" i="14"/>
  <c r="BH1337" i="14"/>
  <c r="BI1337" i="14"/>
  <c r="BJ1337" i="14"/>
  <c r="BK1337" i="14"/>
  <c r="BL1337" i="14"/>
  <c r="BM1337" i="14"/>
  <c r="BN1337" i="14"/>
  <c r="BO1337" i="14"/>
  <c r="BP1337" i="14"/>
  <c r="AW1338" i="14"/>
  <c r="AX1338" i="14"/>
  <c r="AY1338" i="14"/>
  <c r="AZ1338" i="14"/>
  <c r="BA1338" i="14"/>
  <c r="BB1338" i="14"/>
  <c r="BC1338" i="14"/>
  <c r="BD1338" i="14"/>
  <c r="BE1338" i="14"/>
  <c r="BF1338" i="14"/>
  <c r="BG1338" i="14"/>
  <c r="BH1338" i="14"/>
  <c r="BI1338" i="14"/>
  <c r="BJ1338" i="14"/>
  <c r="BK1338" i="14"/>
  <c r="BL1338" i="14"/>
  <c r="BM1338" i="14"/>
  <c r="BN1338" i="14"/>
  <c r="BO1338" i="14"/>
  <c r="BP1338" i="14"/>
  <c r="AW1339" i="14"/>
  <c r="AX1339" i="14"/>
  <c r="AY1339" i="14"/>
  <c r="AZ1339" i="14"/>
  <c r="BA1339" i="14"/>
  <c r="BB1339" i="14"/>
  <c r="BC1339" i="14"/>
  <c r="BD1339" i="14"/>
  <c r="BE1339" i="14"/>
  <c r="BF1339" i="14"/>
  <c r="BG1339" i="14"/>
  <c r="BH1339" i="14"/>
  <c r="BI1339" i="14"/>
  <c r="BJ1339" i="14"/>
  <c r="BK1339" i="14"/>
  <c r="BL1339" i="14"/>
  <c r="BM1339" i="14"/>
  <c r="BN1339" i="14"/>
  <c r="BO1339" i="14"/>
  <c r="BP1339" i="14"/>
  <c r="AW1340" i="14"/>
  <c r="AX1340" i="14"/>
  <c r="AY1340" i="14"/>
  <c r="AZ1340" i="14"/>
  <c r="BA1340" i="14"/>
  <c r="BB1340" i="14"/>
  <c r="BC1340" i="14"/>
  <c r="BD1340" i="14"/>
  <c r="BE1340" i="14"/>
  <c r="BF1340" i="14"/>
  <c r="BG1340" i="14"/>
  <c r="BH1340" i="14"/>
  <c r="BI1340" i="14"/>
  <c r="BJ1340" i="14"/>
  <c r="BK1340" i="14"/>
  <c r="BL1340" i="14"/>
  <c r="BM1340" i="14"/>
  <c r="BN1340" i="14"/>
  <c r="BO1340" i="14"/>
  <c r="BP1340" i="14"/>
  <c r="AW1341" i="14"/>
  <c r="AX1341" i="14"/>
  <c r="AY1341" i="14"/>
  <c r="AZ1341" i="14"/>
  <c r="BA1341" i="14"/>
  <c r="BB1341" i="14"/>
  <c r="BC1341" i="14"/>
  <c r="BD1341" i="14"/>
  <c r="BE1341" i="14"/>
  <c r="BF1341" i="14"/>
  <c r="BG1341" i="14"/>
  <c r="BH1341" i="14"/>
  <c r="BI1341" i="14"/>
  <c r="BJ1341" i="14"/>
  <c r="BK1341" i="14"/>
  <c r="BL1341" i="14"/>
  <c r="BM1341" i="14"/>
  <c r="BN1341" i="14"/>
  <c r="BO1341" i="14"/>
  <c r="BP1341" i="14"/>
  <c r="AW1342" i="14"/>
  <c r="AX1342" i="14"/>
  <c r="AY1342" i="14"/>
  <c r="AZ1342" i="14"/>
  <c r="BA1342" i="14"/>
  <c r="BB1342" i="14"/>
  <c r="BC1342" i="14"/>
  <c r="BD1342" i="14"/>
  <c r="BE1342" i="14"/>
  <c r="BF1342" i="14"/>
  <c r="BG1342" i="14"/>
  <c r="BH1342" i="14"/>
  <c r="BI1342" i="14"/>
  <c r="BJ1342" i="14"/>
  <c r="BK1342" i="14"/>
  <c r="BL1342" i="14"/>
  <c r="BM1342" i="14"/>
  <c r="BN1342" i="14"/>
  <c r="BO1342" i="14"/>
  <c r="BP1342" i="14"/>
  <c r="AW1343" i="14"/>
  <c r="AX1343" i="14"/>
  <c r="AY1343" i="14"/>
  <c r="AZ1343" i="14"/>
  <c r="BA1343" i="14"/>
  <c r="BB1343" i="14"/>
  <c r="BC1343" i="14"/>
  <c r="BD1343" i="14"/>
  <c r="BE1343" i="14"/>
  <c r="BF1343" i="14"/>
  <c r="BG1343" i="14"/>
  <c r="BH1343" i="14"/>
  <c r="BI1343" i="14"/>
  <c r="BJ1343" i="14"/>
  <c r="BK1343" i="14"/>
  <c r="BL1343" i="14"/>
  <c r="BM1343" i="14"/>
  <c r="BN1343" i="14"/>
  <c r="BO1343" i="14"/>
  <c r="BP1343" i="14"/>
  <c r="AW1344" i="14"/>
  <c r="AX1344" i="14"/>
  <c r="AY1344" i="14"/>
  <c r="AZ1344" i="14"/>
  <c r="BA1344" i="14"/>
  <c r="BB1344" i="14"/>
  <c r="BC1344" i="14"/>
  <c r="BD1344" i="14"/>
  <c r="BE1344" i="14"/>
  <c r="BF1344" i="14"/>
  <c r="BG1344" i="14"/>
  <c r="BH1344" i="14"/>
  <c r="BI1344" i="14"/>
  <c r="BJ1344" i="14"/>
  <c r="BK1344" i="14"/>
  <c r="BL1344" i="14"/>
  <c r="BM1344" i="14"/>
  <c r="BN1344" i="14"/>
  <c r="BO1344" i="14"/>
  <c r="BP1344" i="14"/>
  <c r="AW1345" i="14"/>
  <c r="AX1345" i="14"/>
  <c r="AY1345" i="14"/>
  <c r="AZ1345" i="14"/>
  <c r="BA1345" i="14"/>
  <c r="BB1345" i="14"/>
  <c r="BC1345" i="14"/>
  <c r="BD1345" i="14"/>
  <c r="BE1345" i="14"/>
  <c r="BF1345" i="14"/>
  <c r="BG1345" i="14"/>
  <c r="BH1345" i="14"/>
  <c r="BI1345" i="14"/>
  <c r="BJ1345" i="14"/>
  <c r="BK1345" i="14"/>
  <c r="BL1345" i="14"/>
  <c r="BM1345" i="14"/>
  <c r="BN1345" i="14"/>
  <c r="BO1345" i="14"/>
  <c r="BP1345" i="14"/>
  <c r="AW1346" i="14"/>
  <c r="AX1346" i="14"/>
  <c r="AY1346" i="14"/>
  <c r="AZ1346" i="14"/>
  <c r="BA1346" i="14"/>
  <c r="BB1346" i="14"/>
  <c r="BC1346" i="14"/>
  <c r="BD1346" i="14"/>
  <c r="BE1346" i="14"/>
  <c r="BF1346" i="14"/>
  <c r="BG1346" i="14"/>
  <c r="BH1346" i="14"/>
  <c r="BI1346" i="14"/>
  <c r="BJ1346" i="14"/>
  <c r="BK1346" i="14"/>
  <c r="BL1346" i="14"/>
  <c r="BM1346" i="14"/>
  <c r="BN1346" i="14"/>
  <c r="BO1346" i="14"/>
  <c r="BP1346" i="14"/>
  <c r="AW1347" i="14"/>
  <c r="AX1347" i="14"/>
  <c r="AY1347" i="14"/>
  <c r="AZ1347" i="14"/>
  <c r="BA1347" i="14"/>
  <c r="BB1347" i="14"/>
  <c r="BC1347" i="14"/>
  <c r="BD1347" i="14"/>
  <c r="BE1347" i="14"/>
  <c r="BF1347" i="14"/>
  <c r="BG1347" i="14"/>
  <c r="BH1347" i="14"/>
  <c r="BI1347" i="14"/>
  <c r="BJ1347" i="14"/>
  <c r="BK1347" i="14"/>
  <c r="BL1347" i="14"/>
  <c r="BM1347" i="14"/>
  <c r="BN1347" i="14"/>
  <c r="BO1347" i="14"/>
  <c r="BP1347" i="14"/>
  <c r="AW1348" i="14"/>
  <c r="AX1348" i="14"/>
  <c r="AY1348" i="14"/>
  <c r="AZ1348" i="14"/>
  <c r="BA1348" i="14"/>
  <c r="BB1348" i="14"/>
  <c r="BC1348" i="14"/>
  <c r="BD1348" i="14"/>
  <c r="BE1348" i="14"/>
  <c r="BF1348" i="14"/>
  <c r="BG1348" i="14"/>
  <c r="BH1348" i="14"/>
  <c r="BI1348" i="14"/>
  <c r="BJ1348" i="14"/>
  <c r="BK1348" i="14"/>
  <c r="BL1348" i="14"/>
  <c r="BM1348" i="14"/>
  <c r="BN1348" i="14"/>
  <c r="BO1348" i="14"/>
  <c r="BP1348" i="14"/>
  <c r="AW1349" i="14"/>
  <c r="AX1349" i="14"/>
  <c r="AY1349" i="14"/>
  <c r="AZ1349" i="14"/>
  <c r="BA1349" i="14"/>
  <c r="BB1349" i="14"/>
  <c r="BC1349" i="14"/>
  <c r="BD1349" i="14"/>
  <c r="BE1349" i="14"/>
  <c r="BF1349" i="14"/>
  <c r="BG1349" i="14"/>
  <c r="BH1349" i="14"/>
  <c r="BI1349" i="14"/>
  <c r="BJ1349" i="14"/>
  <c r="BK1349" i="14"/>
  <c r="BL1349" i="14"/>
  <c r="BM1349" i="14"/>
  <c r="BN1349" i="14"/>
  <c r="BO1349" i="14"/>
  <c r="BP1349" i="14"/>
  <c r="AW1350" i="14"/>
  <c r="AX1350" i="14"/>
  <c r="AY1350" i="14"/>
  <c r="AZ1350" i="14"/>
  <c r="BA1350" i="14"/>
  <c r="BB1350" i="14"/>
  <c r="BC1350" i="14"/>
  <c r="BD1350" i="14"/>
  <c r="BE1350" i="14"/>
  <c r="BF1350" i="14"/>
  <c r="BG1350" i="14"/>
  <c r="BH1350" i="14"/>
  <c r="BI1350" i="14"/>
  <c r="BJ1350" i="14"/>
  <c r="BK1350" i="14"/>
  <c r="BL1350" i="14"/>
  <c r="BM1350" i="14"/>
  <c r="BN1350" i="14"/>
  <c r="BO1350" i="14"/>
  <c r="BP1350" i="14"/>
  <c r="AW1351" i="14"/>
  <c r="AX1351" i="14"/>
  <c r="AY1351" i="14"/>
  <c r="AZ1351" i="14"/>
  <c r="BA1351" i="14"/>
  <c r="BB1351" i="14"/>
  <c r="BC1351" i="14"/>
  <c r="BD1351" i="14"/>
  <c r="BE1351" i="14"/>
  <c r="BF1351" i="14"/>
  <c r="BG1351" i="14"/>
  <c r="BH1351" i="14"/>
  <c r="BI1351" i="14"/>
  <c r="BJ1351" i="14"/>
  <c r="BK1351" i="14"/>
  <c r="BL1351" i="14"/>
  <c r="BM1351" i="14"/>
  <c r="BN1351" i="14"/>
  <c r="BO1351" i="14"/>
  <c r="BP1351" i="14"/>
  <c r="AW1352" i="14"/>
  <c r="AX1352" i="14"/>
  <c r="AY1352" i="14"/>
  <c r="AZ1352" i="14"/>
  <c r="BA1352" i="14"/>
  <c r="BB1352" i="14"/>
  <c r="BC1352" i="14"/>
  <c r="BD1352" i="14"/>
  <c r="BE1352" i="14"/>
  <c r="BF1352" i="14"/>
  <c r="BG1352" i="14"/>
  <c r="BH1352" i="14"/>
  <c r="BI1352" i="14"/>
  <c r="BJ1352" i="14"/>
  <c r="BK1352" i="14"/>
  <c r="BL1352" i="14"/>
  <c r="BM1352" i="14"/>
  <c r="BN1352" i="14"/>
  <c r="BO1352" i="14"/>
  <c r="BP1352" i="14"/>
  <c r="AW1353" i="14"/>
  <c r="AX1353" i="14"/>
  <c r="AY1353" i="14"/>
  <c r="AZ1353" i="14"/>
  <c r="BA1353" i="14"/>
  <c r="BB1353" i="14"/>
  <c r="BC1353" i="14"/>
  <c r="BD1353" i="14"/>
  <c r="BE1353" i="14"/>
  <c r="BF1353" i="14"/>
  <c r="BG1353" i="14"/>
  <c r="BH1353" i="14"/>
  <c r="BI1353" i="14"/>
  <c r="BJ1353" i="14"/>
  <c r="BK1353" i="14"/>
  <c r="BL1353" i="14"/>
  <c r="BM1353" i="14"/>
  <c r="BN1353" i="14"/>
  <c r="BO1353" i="14"/>
  <c r="BP1353" i="14"/>
  <c r="AW1354" i="14"/>
  <c r="AX1354" i="14"/>
  <c r="AY1354" i="14"/>
  <c r="AZ1354" i="14"/>
  <c r="BA1354" i="14"/>
  <c r="BB1354" i="14"/>
  <c r="BC1354" i="14"/>
  <c r="BD1354" i="14"/>
  <c r="BE1354" i="14"/>
  <c r="BF1354" i="14"/>
  <c r="BG1354" i="14"/>
  <c r="BH1354" i="14"/>
  <c r="BI1354" i="14"/>
  <c r="BJ1354" i="14"/>
  <c r="BK1354" i="14"/>
  <c r="BL1354" i="14"/>
  <c r="BM1354" i="14"/>
  <c r="BN1354" i="14"/>
  <c r="BO1354" i="14"/>
  <c r="BP1354" i="14"/>
  <c r="AW1355" i="14"/>
  <c r="AX1355" i="14"/>
  <c r="AY1355" i="14"/>
  <c r="AZ1355" i="14"/>
  <c r="BA1355" i="14"/>
  <c r="BB1355" i="14"/>
  <c r="BC1355" i="14"/>
  <c r="BD1355" i="14"/>
  <c r="BE1355" i="14"/>
  <c r="BF1355" i="14"/>
  <c r="BG1355" i="14"/>
  <c r="BH1355" i="14"/>
  <c r="BI1355" i="14"/>
  <c r="BJ1355" i="14"/>
  <c r="BK1355" i="14"/>
  <c r="BL1355" i="14"/>
  <c r="BM1355" i="14"/>
  <c r="BN1355" i="14"/>
  <c r="BO1355" i="14"/>
  <c r="BP1355" i="14"/>
  <c r="AW1356" i="14"/>
  <c r="AX1356" i="14"/>
  <c r="AY1356" i="14"/>
  <c r="AZ1356" i="14"/>
  <c r="BA1356" i="14"/>
  <c r="BB1356" i="14"/>
  <c r="BC1356" i="14"/>
  <c r="BD1356" i="14"/>
  <c r="BE1356" i="14"/>
  <c r="BF1356" i="14"/>
  <c r="BG1356" i="14"/>
  <c r="BH1356" i="14"/>
  <c r="BI1356" i="14"/>
  <c r="BJ1356" i="14"/>
  <c r="BK1356" i="14"/>
  <c r="BL1356" i="14"/>
  <c r="BM1356" i="14"/>
  <c r="BN1356" i="14"/>
  <c r="BO1356" i="14"/>
  <c r="BP1356" i="14"/>
  <c r="AW1357" i="14"/>
  <c r="AX1357" i="14"/>
  <c r="AY1357" i="14"/>
  <c r="AZ1357" i="14"/>
  <c r="BA1357" i="14"/>
  <c r="BB1357" i="14"/>
  <c r="BC1357" i="14"/>
  <c r="BD1357" i="14"/>
  <c r="BE1357" i="14"/>
  <c r="BF1357" i="14"/>
  <c r="BG1357" i="14"/>
  <c r="BH1357" i="14"/>
  <c r="BI1357" i="14"/>
  <c r="BJ1357" i="14"/>
  <c r="BK1357" i="14"/>
  <c r="BL1357" i="14"/>
  <c r="BM1357" i="14"/>
  <c r="BN1357" i="14"/>
  <c r="BO1357" i="14"/>
  <c r="BP1357" i="14"/>
  <c r="AW1358" i="14"/>
  <c r="AX1358" i="14"/>
  <c r="AY1358" i="14"/>
  <c r="AZ1358" i="14"/>
  <c r="BA1358" i="14"/>
  <c r="BB1358" i="14"/>
  <c r="BC1358" i="14"/>
  <c r="BD1358" i="14"/>
  <c r="BE1358" i="14"/>
  <c r="BF1358" i="14"/>
  <c r="BG1358" i="14"/>
  <c r="BH1358" i="14"/>
  <c r="BI1358" i="14"/>
  <c r="BJ1358" i="14"/>
  <c r="BK1358" i="14"/>
  <c r="BL1358" i="14"/>
  <c r="BM1358" i="14"/>
  <c r="BN1358" i="14"/>
  <c r="BO1358" i="14"/>
  <c r="BP1358" i="14"/>
  <c r="AW1359" i="14"/>
  <c r="AX1359" i="14"/>
  <c r="AY1359" i="14"/>
  <c r="AZ1359" i="14"/>
  <c r="BA1359" i="14"/>
  <c r="BB1359" i="14"/>
  <c r="BC1359" i="14"/>
  <c r="BD1359" i="14"/>
  <c r="BE1359" i="14"/>
  <c r="BF1359" i="14"/>
  <c r="BG1359" i="14"/>
  <c r="BH1359" i="14"/>
  <c r="BI1359" i="14"/>
  <c r="BJ1359" i="14"/>
  <c r="BK1359" i="14"/>
  <c r="BL1359" i="14"/>
  <c r="BM1359" i="14"/>
  <c r="BN1359" i="14"/>
  <c r="BO1359" i="14"/>
  <c r="BP1359" i="14"/>
  <c r="AW1360" i="14"/>
  <c r="AX1360" i="14"/>
  <c r="AY1360" i="14"/>
  <c r="AZ1360" i="14"/>
  <c r="BA1360" i="14"/>
  <c r="BB1360" i="14"/>
  <c r="BC1360" i="14"/>
  <c r="BD1360" i="14"/>
  <c r="BE1360" i="14"/>
  <c r="BF1360" i="14"/>
  <c r="BG1360" i="14"/>
  <c r="BH1360" i="14"/>
  <c r="BI1360" i="14"/>
  <c r="BJ1360" i="14"/>
  <c r="BK1360" i="14"/>
  <c r="BL1360" i="14"/>
  <c r="BM1360" i="14"/>
  <c r="BN1360" i="14"/>
  <c r="BO1360" i="14"/>
  <c r="BP1360" i="14"/>
  <c r="AW1361" i="14"/>
  <c r="AX1361" i="14"/>
  <c r="AY1361" i="14"/>
  <c r="AZ1361" i="14"/>
  <c r="BA1361" i="14"/>
  <c r="BB1361" i="14"/>
  <c r="BC1361" i="14"/>
  <c r="BD1361" i="14"/>
  <c r="BE1361" i="14"/>
  <c r="BF1361" i="14"/>
  <c r="BG1361" i="14"/>
  <c r="BH1361" i="14"/>
  <c r="BI1361" i="14"/>
  <c r="BJ1361" i="14"/>
  <c r="BK1361" i="14"/>
  <c r="BL1361" i="14"/>
  <c r="BM1361" i="14"/>
  <c r="BN1361" i="14"/>
  <c r="BO1361" i="14"/>
  <c r="BP1361" i="14"/>
  <c r="AW1362" i="14"/>
  <c r="AX1362" i="14"/>
  <c r="AY1362" i="14"/>
  <c r="AZ1362" i="14"/>
  <c r="BA1362" i="14"/>
  <c r="BB1362" i="14"/>
  <c r="BC1362" i="14"/>
  <c r="BD1362" i="14"/>
  <c r="BE1362" i="14"/>
  <c r="BF1362" i="14"/>
  <c r="BG1362" i="14"/>
  <c r="BH1362" i="14"/>
  <c r="BI1362" i="14"/>
  <c r="BJ1362" i="14"/>
  <c r="BK1362" i="14"/>
  <c r="BL1362" i="14"/>
  <c r="BM1362" i="14"/>
  <c r="BN1362" i="14"/>
  <c r="BO1362" i="14"/>
  <c r="BP1362" i="14"/>
  <c r="AW1363" i="14"/>
  <c r="AX1363" i="14"/>
  <c r="AY1363" i="14"/>
  <c r="AZ1363" i="14"/>
  <c r="BA1363" i="14"/>
  <c r="BB1363" i="14"/>
  <c r="BC1363" i="14"/>
  <c r="BD1363" i="14"/>
  <c r="BE1363" i="14"/>
  <c r="BF1363" i="14"/>
  <c r="BG1363" i="14"/>
  <c r="BH1363" i="14"/>
  <c r="BI1363" i="14"/>
  <c r="BJ1363" i="14"/>
  <c r="BK1363" i="14"/>
  <c r="BL1363" i="14"/>
  <c r="BM1363" i="14"/>
  <c r="BN1363" i="14"/>
  <c r="BO1363" i="14"/>
  <c r="BP1363" i="14"/>
  <c r="AW1364" i="14"/>
  <c r="AX1364" i="14"/>
  <c r="AY1364" i="14"/>
  <c r="AZ1364" i="14"/>
  <c r="BA1364" i="14"/>
  <c r="BB1364" i="14"/>
  <c r="BC1364" i="14"/>
  <c r="BD1364" i="14"/>
  <c r="BE1364" i="14"/>
  <c r="BF1364" i="14"/>
  <c r="BG1364" i="14"/>
  <c r="BH1364" i="14"/>
  <c r="BI1364" i="14"/>
  <c r="BJ1364" i="14"/>
  <c r="BK1364" i="14"/>
  <c r="BL1364" i="14"/>
  <c r="BM1364" i="14"/>
  <c r="BN1364" i="14"/>
  <c r="BO1364" i="14"/>
  <c r="BP1364" i="14"/>
  <c r="AW1365" i="14"/>
  <c r="AX1365" i="14"/>
  <c r="AY1365" i="14"/>
  <c r="AZ1365" i="14"/>
  <c r="BA1365" i="14"/>
  <c r="BB1365" i="14"/>
  <c r="BC1365" i="14"/>
  <c r="BD1365" i="14"/>
  <c r="BE1365" i="14"/>
  <c r="BF1365" i="14"/>
  <c r="BG1365" i="14"/>
  <c r="BH1365" i="14"/>
  <c r="BI1365" i="14"/>
  <c r="BJ1365" i="14"/>
  <c r="BK1365" i="14"/>
  <c r="BL1365" i="14"/>
  <c r="BM1365" i="14"/>
  <c r="BN1365" i="14"/>
  <c r="BO1365" i="14"/>
  <c r="BP1365" i="14"/>
  <c r="AW1366" i="14"/>
  <c r="AX1366" i="14"/>
  <c r="AY1366" i="14"/>
  <c r="AZ1366" i="14"/>
  <c r="BA1366" i="14"/>
  <c r="BB1366" i="14"/>
  <c r="BC1366" i="14"/>
  <c r="BD1366" i="14"/>
  <c r="BE1366" i="14"/>
  <c r="BF1366" i="14"/>
  <c r="BG1366" i="14"/>
  <c r="BH1366" i="14"/>
  <c r="BI1366" i="14"/>
  <c r="BJ1366" i="14"/>
  <c r="BK1366" i="14"/>
  <c r="BL1366" i="14"/>
  <c r="BM1366" i="14"/>
  <c r="BN1366" i="14"/>
  <c r="BO1366" i="14"/>
  <c r="BP1366" i="14"/>
  <c r="AW1367" i="14"/>
  <c r="AX1367" i="14"/>
  <c r="AY1367" i="14"/>
  <c r="AZ1367" i="14"/>
  <c r="BA1367" i="14"/>
  <c r="BB1367" i="14"/>
  <c r="BC1367" i="14"/>
  <c r="BD1367" i="14"/>
  <c r="BE1367" i="14"/>
  <c r="BF1367" i="14"/>
  <c r="BG1367" i="14"/>
  <c r="BH1367" i="14"/>
  <c r="BI1367" i="14"/>
  <c r="BJ1367" i="14"/>
  <c r="BK1367" i="14"/>
  <c r="BL1367" i="14"/>
  <c r="BM1367" i="14"/>
  <c r="BN1367" i="14"/>
  <c r="BO1367" i="14"/>
  <c r="BP1367" i="14"/>
  <c r="AW1368" i="14"/>
  <c r="AX1368" i="14"/>
  <c r="AY1368" i="14"/>
  <c r="AZ1368" i="14"/>
  <c r="BA1368" i="14"/>
  <c r="BB1368" i="14"/>
  <c r="BC1368" i="14"/>
  <c r="BD1368" i="14"/>
  <c r="BE1368" i="14"/>
  <c r="BF1368" i="14"/>
  <c r="BG1368" i="14"/>
  <c r="BH1368" i="14"/>
  <c r="BI1368" i="14"/>
  <c r="BJ1368" i="14"/>
  <c r="BK1368" i="14"/>
  <c r="BL1368" i="14"/>
  <c r="BM1368" i="14"/>
  <c r="BN1368" i="14"/>
  <c r="BO1368" i="14"/>
  <c r="BP1368" i="14"/>
  <c r="AW1369" i="14"/>
  <c r="AX1369" i="14"/>
  <c r="AY1369" i="14"/>
  <c r="AZ1369" i="14"/>
  <c r="BA1369" i="14"/>
  <c r="BB1369" i="14"/>
  <c r="BC1369" i="14"/>
  <c r="BD1369" i="14"/>
  <c r="BE1369" i="14"/>
  <c r="BF1369" i="14"/>
  <c r="BG1369" i="14"/>
  <c r="BH1369" i="14"/>
  <c r="BI1369" i="14"/>
  <c r="BJ1369" i="14"/>
  <c r="BK1369" i="14"/>
  <c r="BL1369" i="14"/>
  <c r="BM1369" i="14"/>
  <c r="BN1369" i="14"/>
  <c r="BO1369" i="14"/>
  <c r="BP1369" i="14"/>
  <c r="AW1370" i="14"/>
  <c r="AX1370" i="14"/>
  <c r="AY1370" i="14"/>
  <c r="AZ1370" i="14"/>
  <c r="BA1370" i="14"/>
  <c r="BB1370" i="14"/>
  <c r="BC1370" i="14"/>
  <c r="BD1370" i="14"/>
  <c r="BE1370" i="14"/>
  <c r="BF1370" i="14"/>
  <c r="BG1370" i="14"/>
  <c r="BH1370" i="14"/>
  <c r="BI1370" i="14"/>
  <c r="BJ1370" i="14"/>
  <c r="BK1370" i="14"/>
  <c r="BL1370" i="14"/>
  <c r="BM1370" i="14"/>
  <c r="BN1370" i="14"/>
  <c r="BO1370" i="14"/>
  <c r="BP1370" i="14"/>
  <c r="AW1371" i="14"/>
  <c r="AX1371" i="14"/>
  <c r="AY1371" i="14"/>
  <c r="AZ1371" i="14"/>
  <c r="BA1371" i="14"/>
  <c r="BB1371" i="14"/>
  <c r="BC1371" i="14"/>
  <c r="BD1371" i="14"/>
  <c r="BE1371" i="14"/>
  <c r="BF1371" i="14"/>
  <c r="BG1371" i="14"/>
  <c r="BH1371" i="14"/>
  <c r="BI1371" i="14"/>
  <c r="BJ1371" i="14"/>
  <c r="BK1371" i="14"/>
  <c r="BL1371" i="14"/>
  <c r="BM1371" i="14"/>
  <c r="BN1371" i="14"/>
  <c r="BO1371" i="14"/>
  <c r="BP1371" i="14"/>
  <c r="AW1372" i="14"/>
  <c r="AX1372" i="14"/>
  <c r="AY1372" i="14"/>
  <c r="AZ1372" i="14"/>
  <c r="BA1372" i="14"/>
  <c r="BB1372" i="14"/>
  <c r="BC1372" i="14"/>
  <c r="BD1372" i="14"/>
  <c r="BE1372" i="14"/>
  <c r="BF1372" i="14"/>
  <c r="BG1372" i="14"/>
  <c r="BH1372" i="14"/>
  <c r="BI1372" i="14"/>
  <c r="BJ1372" i="14"/>
  <c r="BK1372" i="14"/>
  <c r="BL1372" i="14"/>
  <c r="BM1372" i="14"/>
  <c r="BN1372" i="14"/>
  <c r="BO1372" i="14"/>
  <c r="BP1372" i="14"/>
  <c r="AW1373" i="14"/>
  <c r="AX1373" i="14"/>
  <c r="AY1373" i="14"/>
  <c r="AZ1373" i="14"/>
  <c r="BA1373" i="14"/>
  <c r="BB1373" i="14"/>
  <c r="BC1373" i="14"/>
  <c r="BD1373" i="14"/>
  <c r="BE1373" i="14"/>
  <c r="BF1373" i="14"/>
  <c r="BG1373" i="14"/>
  <c r="BH1373" i="14"/>
  <c r="BI1373" i="14"/>
  <c r="BJ1373" i="14"/>
  <c r="BK1373" i="14"/>
  <c r="BL1373" i="14"/>
  <c r="BM1373" i="14"/>
  <c r="BN1373" i="14"/>
  <c r="BO1373" i="14"/>
  <c r="BP1373" i="14"/>
  <c r="AW1374" i="14"/>
  <c r="AX1374" i="14"/>
  <c r="AY1374" i="14"/>
  <c r="AZ1374" i="14"/>
  <c r="BA1374" i="14"/>
  <c r="BB1374" i="14"/>
  <c r="BC1374" i="14"/>
  <c r="BD1374" i="14"/>
  <c r="BE1374" i="14"/>
  <c r="BF1374" i="14"/>
  <c r="BG1374" i="14"/>
  <c r="BH1374" i="14"/>
  <c r="BI1374" i="14"/>
  <c r="BJ1374" i="14"/>
  <c r="BK1374" i="14"/>
  <c r="BL1374" i="14"/>
  <c r="BM1374" i="14"/>
  <c r="BN1374" i="14"/>
  <c r="BO1374" i="14"/>
  <c r="BP1374" i="14"/>
  <c r="AW1375" i="14"/>
  <c r="AX1375" i="14"/>
  <c r="AY1375" i="14"/>
  <c r="AZ1375" i="14"/>
  <c r="BA1375" i="14"/>
  <c r="BB1375" i="14"/>
  <c r="BC1375" i="14"/>
  <c r="BD1375" i="14"/>
  <c r="BE1375" i="14"/>
  <c r="BF1375" i="14"/>
  <c r="BG1375" i="14"/>
  <c r="BH1375" i="14"/>
  <c r="BI1375" i="14"/>
  <c r="BJ1375" i="14"/>
  <c r="BK1375" i="14"/>
  <c r="BL1375" i="14"/>
  <c r="BM1375" i="14"/>
  <c r="BN1375" i="14"/>
  <c r="BO1375" i="14"/>
  <c r="BP1375" i="14"/>
  <c r="AW1376" i="14"/>
  <c r="AX1376" i="14"/>
  <c r="AY1376" i="14"/>
  <c r="AZ1376" i="14"/>
  <c r="BA1376" i="14"/>
  <c r="BB1376" i="14"/>
  <c r="BC1376" i="14"/>
  <c r="BD1376" i="14"/>
  <c r="BE1376" i="14"/>
  <c r="BF1376" i="14"/>
  <c r="BG1376" i="14"/>
  <c r="BH1376" i="14"/>
  <c r="BI1376" i="14"/>
  <c r="BJ1376" i="14"/>
  <c r="BK1376" i="14"/>
  <c r="BL1376" i="14"/>
  <c r="BM1376" i="14"/>
  <c r="BN1376" i="14"/>
  <c r="BO1376" i="14"/>
  <c r="BP1376" i="14"/>
  <c r="AW1377" i="14"/>
  <c r="AX1377" i="14"/>
  <c r="AY1377" i="14"/>
  <c r="AZ1377" i="14"/>
  <c r="BA1377" i="14"/>
  <c r="BB1377" i="14"/>
  <c r="BC1377" i="14"/>
  <c r="BD1377" i="14"/>
  <c r="BE1377" i="14"/>
  <c r="BF1377" i="14"/>
  <c r="BG1377" i="14"/>
  <c r="BH1377" i="14"/>
  <c r="BI1377" i="14"/>
  <c r="BJ1377" i="14"/>
  <c r="BK1377" i="14"/>
  <c r="BL1377" i="14"/>
  <c r="BM1377" i="14"/>
  <c r="BN1377" i="14"/>
  <c r="BO1377" i="14"/>
  <c r="BP1377" i="14"/>
  <c r="AW1378" i="14"/>
  <c r="AX1378" i="14"/>
  <c r="AY1378" i="14"/>
  <c r="AZ1378" i="14"/>
  <c r="BA1378" i="14"/>
  <c r="BB1378" i="14"/>
  <c r="BC1378" i="14"/>
  <c r="BD1378" i="14"/>
  <c r="BE1378" i="14"/>
  <c r="BF1378" i="14"/>
  <c r="BG1378" i="14"/>
  <c r="BH1378" i="14"/>
  <c r="BI1378" i="14"/>
  <c r="BJ1378" i="14"/>
  <c r="BK1378" i="14"/>
  <c r="BL1378" i="14"/>
  <c r="BM1378" i="14"/>
  <c r="BN1378" i="14"/>
  <c r="BO1378" i="14"/>
  <c r="BP1378" i="14"/>
  <c r="AW1379" i="14"/>
  <c r="AX1379" i="14"/>
  <c r="AY1379" i="14"/>
  <c r="AZ1379" i="14"/>
  <c r="BA1379" i="14"/>
  <c r="BB1379" i="14"/>
  <c r="BC1379" i="14"/>
  <c r="BD1379" i="14"/>
  <c r="BE1379" i="14"/>
  <c r="BF1379" i="14"/>
  <c r="BG1379" i="14"/>
  <c r="BH1379" i="14"/>
  <c r="BI1379" i="14"/>
  <c r="BJ1379" i="14"/>
  <c r="BK1379" i="14"/>
  <c r="BL1379" i="14"/>
  <c r="BM1379" i="14"/>
  <c r="BN1379" i="14"/>
  <c r="BO1379" i="14"/>
  <c r="BP1379" i="14"/>
  <c r="AW1380" i="14"/>
  <c r="AX1380" i="14"/>
  <c r="AY1380" i="14"/>
  <c r="AZ1380" i="14"/>
  <c r="BA1380" i="14"/>
  <c r="BB1380" i="14"/>
  <c r="BC1380" i="14"/>
  <c r="BD1380" i="14"/>
  <c r="BE1380" i="14"/>
  <c r="BF1380" i="14"/>
  <c r="BG1380" i="14"/>
  <c r="BH1380" i="14"/>
  <c r="BI1380" i="14"/>
  <c r="BJ1380" i="14"/>
  <c r="BK1380" i="14"/>
  <c r="BL1380" i="14"/>
  <c r="BM1380" i="14"/>
  <c r="BN1380" i="14"/>
  <c r="BO1380" i="14"/>
  <c r="BP1380" i="14"/>
  <c r="AW1381" i="14"/>
  <c r="AX1381" i="14"/>
  <c r="AY1381" i="14"/>
  <c r="AZ1381" i="14"/>
  <c r="BA1381" i="14"/>
  <c r="BB1381" i="14"/>
  <c r="BC1381" i="14"/>
  <c r="BD1381" i="14"/>
  <c r="BE1381" i="14"/>
  <c r="BF1381" i="14"/>
  <c r="BG1381" i="14"/>
  <c r="BH1381" i="14"/>
  <c r="BI1381" i="14"/>
  <c r="BJ1381" i="14"/>
  <c r="BK1381" i="14"/>
  <c r="BL1381" i="14"/>
  <c r="BM1381" i="14"/>
  <c r="BN1381" i="14"/>
  <c r="BO1381" i="14"/>
  <c r="BP1381" i="14"/>
  <c r="AW1382" i="14"/>
  <c r="AX1382" i="14"/>
  <c r="AY1382" i="14"/>
  <c r="AZ1382" i="14"/>
  <c r="BA1382" i="14"/>
  <c r="BB1382" i="14"/>
  <c r="BC1382" i="14"/>
  <c r="BD1382" i="14"/>
  <c r="BE1382" i="14"/>
  <c r="BF1382" i="14"/>
  <c r="BG1382" i="14"/>
  <c r="BH1382" i="14"/>
  <c r="BI1382" i="14"/>
  <c r="BJ1382" i="14"/>
  <c r="BK1382" i="14"/>
  <c r="BL1382" i="14"/>
  <c r="BM1382" i="14"/>
  <c r="BN1382" i="14"/>
  <c r="BO1382" i="14"/>
  <c r="BP1382" i="14"/>
  <c r="AW1383" i="14"/>
  <c r="AX1383" i="14"/>
  <c r="AY1383" i="14"/>
  <c r="AZ1383" i="14"/>
  <c r="BA1383" i="14"/>
  <c r="BB1383" i="14"/>
  <c r="BC1383" i="14"/>
  <c r="BD1383" i="14"/>
  <c r="BE1383" i="14"/>
  <c r="BF1383" i="14"/>
  <c r="BG1383" i="14"/>
  <c r="BH1383" i="14"/>
  <c r="BI1383" i="14"/>
  <c r="BJ1383" i="14"/>
  <c r="BK1383" i="14"/>
  <c r="BL1383" i="14"/>
  <c r="BM1383" i="14"/>
  <c r="BN1383" i="14"/>
  <c r="BO1383" i="14"/>
  <c r="BP1383" i="14"/>
  <c r="AW1384" i="14"/>
  <c r="AX1384" i="14"/>
  <c r="AY1384" i="14"/>
  <c r="AZ1384" i="14"/>
  <c r="BA1384" i="14"/>
  <c r="BB1384" i="14"/>
  <c r="BC1384" i="14"/>
  <c r="BD1384" i="14"/>
  <c r="BE1384" i="14"/>
  <c r="BF1384" i="14"/>
  <c r="BG1384" i="14"/>
  <c r="BH1384" i="14"/>
  <c r="BI1384" i="14"/>
  <c r="BJ1384" i="14"/>
  <c r="BK1384" i="14"/>
  <c r="BL1384" i="14"/>
  <c r="BM1384" i="14"/>
  <c r="BN1384" i="14"/>
  <c r="BO1384" i="14"/>
  <c r="BP1384" i="14"/>
  <c r="AW1385" i="14"/>
  <c r="AX1385" i="14"/>
  <c r="AY1385" i="14"/>
  <c r="AZ1385" i="14"/>
  <c r="BA1385" i="14"/>
  <c r="BB1385" i="14"/>
  <c r="BC1385" i="14"/>
  <c r="BD1385" i="14"/>
  <c r="BE1385" i="14"/>
  <c r="BF1385" i="14"/>
  <c r="BG1385" i="14"/>
  <c r="BH1385" i="14"/>
  <c r="BI1385" i="14"/>
  <c r="BJ1385" i="14"/>
  <c r="BK1385" i="14"/>
  <c r="BL1385" i="14"/>
  <c r="BM1385" i="14"/>
  <c r="BN1385" i="14"/>
  <c r="BO1385" i="14"/>
  <c r="BP1385" i="14"/>
  <c r="AW1386" i="14"/>
  <c r="AX1386" i="14"/>
  <c r="AY1386" i="14"/>
  <c r="AZ1386" i="14"/>
  <c r="BA1386" i="14"/>
  <c r="BB1386" i="14"/>
  <c r="BC1386" i="14"/>
  <c r="BD1386" i="14"/>
  <c r="BE1386" i="14"/>
  <c r="BF1386" i="14"/>
  <c r="BG1386" i="14"/>
  <c r="BH1386" i="14"/>
  <c r="BI1386" i="14"/>
  <c r="BJ1386" i="14"/>
  <c r="BK1386" i="14"/>
  <c r="BL1386" i="14"/>
  <c r="BM1386" i="14"/>
  <c r="BN1386" i="14"/>
  <c r="BO1386" i="14"/>
  <c r="BP1386" i="14"/>
  <c r="AW1387" i="14"/>
  <c r="AX1387" i="14"/>
  <c r="AY1387" i="14"/>
  <c r="AZ1387" i="14"/>
  <c r="BA1387" i="14"/>
  <c r="BB1387" i="14"/>
  <c r="BC1387" i="14"/>
  <c r="BD1387" i="14"/>
  <c r="BE1387" i="14"/>
  <c r="BF1387" i="14"/>
  <c r="BG1387" i="14"/>
  <c r="BH1387" i="14"/>
  <c r="BI1387" i="14"/>
  <c r="BJ1387" i="14"/>
  <c r="BK1387" i="14"/>
  <c r="BL1387" i="14"/>
  <c r="BM1387" i="14"/>
  <c r="BN1387" i="14"/>
  <c r="BO1387" i="14"/>
  <c r="BP1387" i="14"/>
  <c r="AW1388" i="14"/>
  <c r="AX1388" i="14"/>
  <c r="AY1388" i="14"/>
  <c r="AZ1388" i="14"/>
  <c r="BA1388" i="14"/>
  <c r="BB1388" i="14"/>
  <c r="BC1388" i="14"/>
  <c r="BD1388" i="14"/>
  <c r="BE1388" i="14"/>
  <c r="BF1388" i="14"/>
  <c r="BG1388" i="14"/>
  <c r="BH1388" i="14"/>
  <c r="BI1388" i="14"/>
  <c r="BJ1388" i="14"/>
  <c r="BK1388" i="14"/>
  <c r="BL1388" i="14"/>
  <c r="BM1388" i="14"/>
  <c r="BN1388" i="14"/>
  <c r="BO1388" i="14"/>
  <c r="BP1388" i="14"/>
  <c r="AW1389" i="14"/>
  <c r="AX1389" i="14"/>
  <c r="AY1389" i="14"/>
  <c r="AZ1389" i="14"/>
  <c r="BA1389" i="14"/>
  <c r="BB1389" i="14"/>
  <c r="BC1389" i="14"/>
  <c r="BD1389" i="14"/>
  <c r="BE1389" i="14"/>
  <c r="BF1389" i="14"/>
  <c r="BG1389" i="14"/>
  <c r="BH1389" i="14"/>
  <c r="BI1389" i="14"/>
  <c r="BJ1389" i="14"/>
  <c r="BK1389" i="14"/>
  <c r="BL1389" i="14"/>
  <c r="BM1389" i="14"/>
  <c r="BN1389" i="14"/>
  <c r="BO1389" i="14"/>
  <c r="BP1389" i="14"/>
  <c r="AW1390" i="14"/>
  <c r="AX1390" i="14"/>
  <c r="AY1390" i="14"/>
  <c r="AZ1390" i="14"/>
  <c r="BA1390" i="14"/>
  <c r="BB1390" i="14"/>
  <c r="BC1390" i="14"/>
  <c r="BD1390" i="14"/>
  <c r="BE1390" i="14"/>
  <c r="BF1390" i="14"/>
  <c r="BG1390" i="14"/>
  <c r="BH1390" i="14"/>
  <c r="BI1390" i="14"/>
  <c r="BJ1390" i="14"/>
  <c r="BK1390" i="14"/>
  <c r="BL1390" i="14"/>
  <c r="BM1390" i="14"/>
  <c r="BN1390" i="14"/>
  <c r="BO1390" i="14"/>
  <c r="BP1390" i="14"/>
  <c r="AW1391" i="14"/>
  <c r="AX1391" i="14"/>
  <c r="AY1391" i="14"/>
  <c r="AZ1391" i="14"/>
  <c r="BA1391" i="14"/>
  <c r="BB1391" i="14"/>
  <c r="BC1391" i="14"/>
  <c r="BD1391" i="14"/>
  <c r="BE1391" i="14"/>
  <c r="BF1391" i="14"/>
  <c r="BG1391" i="14"/>
  <c r="BH1391" i="14"/>
  <c r="BI1391" i="14"/>
  <c r="BJ1391" i="14"/>
  <c r="BK1391" i="14"/>
  <c r="BL1391" i="14"/>
  <c r="BM1391" i="14"/>
  <c r="BN1391" i="14"/>
  <c r="BO1391" i="14"/>
  <c r="BP1391" i="14"/>
  <c r="AW1392" i="14"/>
  <c r="AX1392" i="14"/>
  <c r="AY1392" i="14"/>
  <c r="AZ1392" i="14"/>
  <c r="BA1392" i="14"/>
  <c r="BB1392" i="14"/>
  <c r="BC1392" i="14"/>
  <c r="BD1392" i="14"/>
  <c r="BE1392" i="14"/>
  <c r="BF1392" i="14"/>
  <c r="BG1392" i="14"/>
  <c r="BH1392" i="14"/>
  <c r="BI1392" i="14"/>
  <c r="BJ1392" i="14"/>
  <c r="BK1392" i="14"/>
  <c r="BL1392" i="14"/>
  <c r="BM1392" i="14"/>
  <c r="BN1392" i="14"/>
  <c r="BO1392" i="14"/>
  <c r="BP1392" i="14"/>
  <c r="AW1393" i="14"/>
  <c r="AX1393" i="14"/>
  <c r="AY1393" i="14"/>
  <c r="AZ1393" i="14"/>
  <c r="BA1393" i="14"/>
  <c r="BB1393" i="14"/>
  <c r="BC1393" i="14"/>
  <c r="BD1393" i="14"/>
  <c r="BE1393" i="14"/>
  <c r="BF1393" i="14"/>
  <c r="BG1393" i="14"/>
  <c r="BH1393" i="14"/>
  <c r="BI1393" i="14"/>
  <c r="BJ1393" i="14"/>
  <c r="BK1393" i="14"/>
  <c r="BL1393" i="14"/>
  <c r="BM1393" i="14"/>
  <c r="BN1393" i="14"/>
  <c r="BO1393" i="14"/>
  <c r="BP1393" i="14"/>
  <c r="AW1394" i="14"/>
  <c r="AX1394" i="14"/>
  <c r="AY1394" i="14"/>
  <c r="AZ1394" i="14"/>
  <c r="BA1394" i="14"/>
  <c r="BB1394" i="14"/>
  <c r="BC1394" i="14"/>
  <c r="BD1394" i="14"/>
  <c r="BE1394" i="14"/>
  <c r="BF1394" i="14"/>
  <c r="BG1394" i="14"/>
  <c r="BH1394" i="14"/>
  <c r="BI1394" i="14"/>
  <c r="BJ1394" i="14"/>
  <c r="BK1394" i="14"/>
  <c r="BL1394" i="14"/>
  <c r="BM1394" i="14"/>
  <c r="BN1394" i="14"/>
  <c r="BO1394" i="14"/>
  <c r="BP1394" i="14"/>
  <c r="AW1395" i="14"/>
  <c r="AX1395" i="14"/>
  <c r="AY1395" i="14"/>
  <c r="AZ1395" i="14"/>
  <c r="BA1395" i="14"/>
  <c r="BB1395" i="14"/>
  <c r="BC1395" i="14"/>
  <c r="BD1395" i="14"/>
  <c r="BE1395" i="14"/>
  <c r="BF1395" i="14"/>
  <c r="BG1395" i="14"/>
  <c r="BH1395" i="14"/>
  <c r="BI1395" i="14"/>
  <c r="BJ1395" i="14"/>
  <c r="BK1395" i="14"/>
  <c r="BL1395" i="14"/>
  <c r="BM1395" i="14"/>
  <c r="BN1395" i="14"/>
  <c r="BO1395" i="14"/>
  <c r="BP1395" i="14"/>
  <c r="AW1396" i="14"/>
  <c r="AX1396" i="14"/>
  <c r="AY1396" i="14"/>
  <c r="AZ1396" i="14"/>
  <c r="BA1396" i="14"/>
  <c r="BB1396" i="14"/>
  <c r="BC1396" i="14"/>
  <c r="BD1396" i="14"/>
  <c r="BE1396" i="14"/>
  <c r="BF1396" i="14"/>
  <c r="BG1396" i="14"/>
  <c r="BH1396" i="14"/>
  <c r="BI1396" i="14"/>
  <c r="BJ1396" i="14"/>
  <c r="BK1396" i="14"/>
  <c r="BL1396" i="14"/>
  <c r="BM1396" i="14"/>
  <c r="BN1396" i="14"/>
  <c r="BO1396" i="14"/>
  <c r="BP1396" i="14"/>
  <c r="AW1397" i="14"/>
  <c r="AX1397" i="14"/>
  <c r="AY1397" i="14"/>
  <c r="AZ1397" i="14"/>
  <c r="BA1397" i="14"/>
  <c r="BB1397" i="14"/>
  <c r="BC1397" i="14"/>
  <c r="BD1397" i="14"/>
  <c r="BE1397" i="14"/>
  <c r="BF1397" i="14"/>
  <c r="BG1397" i="14"/>
  <c r="BH1397" i="14"/>
  <c r="BI1397" i="14"/>
  <c r="BJ1397" i="14"/>
  <c r="BK1397" i="14"/>
  <c r="BL1397" i="14"/>
  <c r="BM1397" i="14"/>
  <c r="BN1397" i="14"/>
  <c r="BO1397" i="14"/>
  <c r="BP1397" i="14"/>
  <c r="AW1398" i="14"/>
  <c r="AX1398" i="14"/>
  <c r="AY1398" i="14"/>
  <c r="AZ1398" i="14"/>
  <c r="BA1398" i="14"/>
  <c r="BB1398" i="14"/>
  <c r="BC1398" i="14"/>
  <c r="BD1398" i="14"/>
  <c r="BE1398" i="14"/>
  <c r="BF1398" i="14"/>
  <c r="BG1398" i="14"/>
  <c r="BH1398" i="14"/>
  <c r="BI1398" i="14"/>
  <c r="BJ1398" i="14"/>
  <c r="BK1398" i="14"/>
  <c r="BL1398" i="14"/>
  <c r="BM1398" i="14"/>
  <c r="BN1398" i="14"/>
  <c r="BO1398" i="14"/>
  <c r="BP1398" i="14"/>
  <c r="AW1399" i="14"/>
  <c r="AX1399" i="14"/>
  <c r="AY1399" i="14"/>
  <c r="AZ1399" i="14"/>
  <c r="BA1399" i="14"/>
  <c r="BB1399" i="14"/>
  <c r="BC1399" i="14"/>
  <c r="BD1399" i="14"/>
  <c r="BE1399" i="14"/>
  <c r="BF1399" i="14"/>
  <c r="BG1399" i="14"/>
  <c r="BH1399" i="14"/>
  <c r="BI1399" i="14"/>
  <c r="BJ1399" i="14"/>
  <c r="BK1399" i="14"/>
  <c r="BL1399" i="14"/>
  <c r="BM1399" i="14"/>
  <c r="BN1399" i="14"/>
  <c r="BO1399" i="14"/>
  <c r="BP1399" i="14"/>
  <c r="AW1400" i="14"/>
  <c r="AX1400" i="14"/>
  <c r="AY1400" i="14"/>
  <c r="AZ1400" i="14"/>
  <c r="BA1400" i="14"/>
  <c r="BB1400" i="14"/>
  <c r="BC1400" i="14"/>
  <c r="BD1400" i="14"/>
  <c r="BE1400" i="14"/>
  <c r="BF1400" i="14"/>
  <c r="BG1400" i="14"/>
  <c r="BH1400" i="14"/>
  <c r="BI1400" i="14"/>
  <c r="BJ1400" i="14"/>
  <c r="BK1400" i="14"/>
  <c r="BL1400" i="14"/>
  <c r="BM1400" i="14"/>
  <c r="BN1400" i="14"/>
  <c r="BO1400" i="14"/>
  <c r="BP1400" i="14"/>
  <c r="AW1401" i="14"/>
  <c r="AX1401" i="14"/>
  <c r="AY1401" i="14"/>
  <c r="AZ1401" i="14"/>
  <c r="BA1401" i="14"/>
  <c r="BB1401" i="14"/>
  <c r="BC1401" i="14"/>
  <c r="BD1401" i="14"/>
  <c r="BE1401" i="14"/>
  <c r="BF1401" i="14"/>
  <c r="BG1401" i="14"/>
  <c r="BH1401" i="14"/>
  <c r="BI1401" i="14"/>
  <c r="BJ1401" i="14"/>
  <c r="BK1401" i="14"/>
  <c r="BL1401" i="14"/>
  <c r="BM1401" i="14"/>
  <c r="BN1401" i="14"/>
  <c r="BO1401" i="14"/>
  <c r="BP1401" i="14"/>
  <c r="AW1402" i="14"/>
  <c r="AX1402" i="14"/>
  <c r="AY1402" i="14"/>
  <c r="AZ1402" i="14"/>
  <c r="BA1402" i="14"/>
  <c r="BB1402" i="14"/>
  <c r="BC1402" i="14"/>
  <c r="BD1402" i="14"/>
  <c r="BE1402" i="14"/>
  <c r="BF1402" i="14"/>
  <c r="BG1402" i="14"/>
  <c r="BH1402" i="14"/>
  <c r="BI1402" i="14"/>
  <c r="BJ1402" i="14"/>
  <c r="BK1402" i="14"/>
  <c r="BL1402" i="14"/>
  <c r="BM1402" i="14"/>
  <c r="BN1402" i="14"/>
  <c r="BO1402" i="14"/>
  <c r="BP1402" i="14"/>
  <c r="AW1403" i="14"/>
  <c r="AX1403" i="14"/>
  <c r="AY1403" i="14"/>
  <c r="AZ1403" i="14"/>
  <c r="BA1403" i="14"/>
  <c r="BB1403" i="14"/>
  <c r="BC1403" i="14"/>
  <c r="BD1403" i="14"/>
  <c r="BE1403" i="14"/>
  <c r="BF1403" i="14"/>
  <c r="BG1403" i="14"/>
  <c r="BH1403" i="14"/>
  <c r="BI1403" i="14"/>
  <c r="BJ1403" i="14"/>
  <c r="BK1403" i="14"/>
  <c r="BL1403" i="14"/>
  <c r="BM1403" i="14"/>
  <c r="BN1403" i="14"/>
  <c r="BO1403" i="14"/>
  <c r="BP1403" i="14"/>
  <c r="AW1404" i="14"/>
  <c r="AX1404" i="14"/>
  <c r="AY1404" i="14"/>
  <c r="AZ1404" i="14"/>
  <c r="BA1404" i="14"/>
  <c r="BB1404" i="14"/>
  <c r="BC1404" i="14"/>
  <c r="BD1404" i="14"/>
  <c r="BE1404" i="14"/>
  <c r="BF1404" i="14"/>
  <c r="BG1404" i="14"/>
  <c r="BH1404" i="14"/>
  <c r="BI1404" i="14"/>
  <c r="BJ1404" i="14"/>
  <c r="BK1404" i="14"/>
  <c r="BL1404" i="14"/>
  <c r="BM1404" i="14"/>
  <c r="BN1404" i="14"/>
  <c r="BO1404" i="14"/>
  <c r="BP1404" i="14"/>
  <c r="AW1405" i="14"/>
  <c r="AX1405" i="14"/>
  <c r="AY1405" i="14"/>
  <c r="AZ1405" i="14"/>
  <c r="BA1405" i="14"/>
  <c r="BB1405" i="14"/>
  <c r="BC1405" i="14"/>
  <c r="BD1405" i="14"/>
  <c r="BE1405" i="14"/>
  <c r="BF1405" i="14"/>
  <c r="BG1405" i="14"/>
  <c r="BH1405" i="14"/>
  <c r="BI1405" i="14"/>
  <c r="BJ1405" i="14"/>
  <c r="BK1405" i="14"/>
  <c r="BL1405" i="14"/>
  <c r="BM1405" i="14"/>
  <c r="BN1405" i="14"/>
  <c r="BO1405" i="14"/>
  <c r="BP1405" i="14"/>
  <c r="AW1406" i="14"/>
  <c r="AX1406" i="14"/>
  <c r="AY1406" i="14"/>
  <c r="AZ1406" i="14"/>
  <c r="BA1406" i="14"/>
  <c r="BB1406" i="14"/>
  <c r="BC1406" i="14"/>
  <c r="BD1406" i="14"/>
  <c r="BE1406" i="14"/>
  <c r="BF1406" i="14"/>
  <c r="BG1406" i="14"/>
  <c r="BH1406" i="14"/>
  <c r="BI1406" i="14"/>
  <c r="BJ1406" i="14"/>
  <c r="BK1406" i="14"/>
  <c r="BL1406" i="14"/>
  <c r="BM1406" i="14"/>
  <c r="BN1406" i="14"/>
  <c r="BO1406" i="14"/>
  <c r="BP1406" i="14"/>
  <c r="AW1407" i="14"/>
  <c r="AX1407" i="14"/>
  <c r="AY1407" i="14"/>
  <c r="AZ1407" i="14"/>
  <c r="BA1407" i="14"/>
  <c r="BB1407" i="14"/>
  <c r="BC1407" i="14"/>
  <c r="BD1407" i="14"/>
  <c r="BE1407" i="14"/>
  <c r="BF1407" i="14"/>
  <c r="BG1407" i="14"/>
  <c r="BH1407" i="14"/>
  <c r="BI1407" i="14"/>
  <c r="BJ1407" i="14"/>
  <c r="BK1407" i="14"/>
  <c r="BL1407" i="14"/>
  <c r="BM1407" i="14"/>
  <c r="BN1407" i="14"/>
  <c r="BO1407" i="14"/>
  <c r="BP1407" i="14"/>
  <c r="AW1408" i="14"/>
  <c r="AX1408" i="14"/>
  <c r="AY1408" i="14"/>
  <c r="AZ1408" i="14"/>
  <c r="BA1408" i="14"/>
  <c r="BB1408" i="14"/>
  <c r="BC1408" i="14"/>
  <c r="BD1408" i="14"/>
  <c r="BE1408" i="14"/>
  <c r="BF1408" i="14"/>
  <c r="BG1408" i="14"/>
  <c r="BH1408" i="14"/>
  <c r="BI1408" i="14"/>
  <c r="BJ1408" i="14"/>
  <c r="BK1408" i="14"/>
  <c r="BL1408" i="14"/>
  <c r="BM1408" i="14"/>
  <c r="BN1408" i="14"/>
  <c r="BO1408" i="14"/>
  <c r="BP1408" i="14"/>
  <c r="AW1409" i="14"/>
  <c r="AX1409" i="14"/>
  <c r="AY1409" i="14"/>
  <c r="AZ1409" i="14"/>
  <c r="BA1409" i="14"/>
  <c r="BB1409" i="14"/>
  <c r="BC1409" i="14"/>
  <c r="BD1409" i="14"/>
  <c r="BE1409" i="14"/>
  <c r="BF1409" i="14"/>
  <c r="BG1409" i="14"/>
  <c r="BH1409" i="14"/>
  <c r="BI1409" i="14"/>
  <c r="BJ1409" i="14"/>
  <c r="BK1409" i="14"/>
  <c r="BL1409" i="14"/>
  <c r="BM1409" i="14"/>
  <c r="BN1409" i="14"/>
  <c r="BO1409" i="14"/>
  <c r="BP1409" i="14"/>
  <c r="AW1410" i="14"/>
  <c r="AX1410" i="14"/>
  <c r="AY1410" i="14"/>
  <c r="AZ1410" i="14"/>
  <c r="BA1410" i="14"/>
  <c r="BB1410" i="14"/>
  <c r="BC1410" i="14"/>
  <c r="BD1410" i="14"/>
  <c r="BE1410" i="14"/>
  <c r="BF1410" i="14"/>
  <c r="BG1410" i="14"/>
  <c r="BH1410" i="14"/>
  <c r="BI1410" i="14"/>
  <c r="BJ1410" i="14"/>
  <c r="BK1410" i="14"/>
  <c r="BL1410" i="14"/>
  <c r="BM1410" i="14"/>
  <c r="BN1410" i="14"/>
  <c r="BO1410" i="14"/>
  <c r="BP1410" i="14"/>
  <c r="AW1411" i="14"/>
  <c r="AX1411" i="14"/>
  <c r="AY1411" i="14"/>
  <c r="AZ1411" i="14"/>
  <c r="BA1411" i="14"/>
  <c r="BB1411" i="14"/>
  <c r="BC1411" i="14"/>
  <c r="BD1411" i="14"/>
  <c r="BE1411" i="14"/>
  <c r="BF1411" i="14"/>
  <c r="BG1411" i="14"/>
  <c r="BH1411" i="14"/>
  <c r="BI1411" i="14"/>
  <c r="BJ1411" i="14"/>
  <c r="BK1411" i="14"/>
  <c r="BL1411" i="14"/>
  <c r="BM1411" i="14"/>
  <c r="BN1411" i="14"/>
  <c r="BO1411" i="14"/>
  <c r="BP1411" i="14"/>
  <c r="AW1412" i="14"/>
  <c r="AX1412" i="14"/>
  <c r="AY1412" i="14"/>
  <c r="AZ1412" i="14"/>
  <c r="BA1412" i="14"/>
  <c r="BB1412" i="14"/>
  <c r="BC1412" i="14"/>
  <c r="BD1412" i="14"/>
  <c r="BE1412" i="14"/>
  <c r="BF1412" i="14"/>
  <c r="BG1412" i="14"/>
  <c r="BH1412" i="14"/>
  <c r="BI1412" i="14"/>
  <c r="BJ1412" i="14"/>
  <c r="BK1412" i="14"/>
  <c r="BL1412" i="14"/>
  <c r="BM1412" i="14"/>
  <c r="BN1412" i="14"/>
  <c r="BO1412" i="14"/>
  <c r="BP1412" i="14"/>
  <c r="AW1413" i="14"/>
  <c r="AX1413" i="14"/>
  <c r="AY1413" i="14"/>
  <c r="AZ1413" i="14"/>
  <c r="BA1413" i="14"/>
  <c r="BB1413" i="14"/>
  <c r="BC1413" i="14"/>
  <c r="BD1413" i="14"/>
  <c r="BE1413" i="14"/>
  <c r="BF1413" i="14"/>
  <c r="BG1413" i="14"/>
  <c r="BH1413" i="14"/>
  <c r="BI1413" i="14"/>
  <c r="BJ1413" i="14"/>
  <c r="BK1413" i="14"/>
  <c r="BL1413" i="14"/>
  <c r="BM1413" i="14"/>
  <c r="BN1413" i="14"/>
  <c r="BO1413" i="14"/>
  <c r="BP1413" i="14"/>
  <c r="AW1414" i="14"/>
  <c r="AX1414" i="14"/>
  <c r="AY1414" i="14"/>
  <c r="AZ1414" i="14"/>
  <c r="BA1414" i="14"/>
  <c r="BB1414" i="14"/>
  <c r="BC1414" i="14"/>
  <c r="BD1414" i="14"/>
  <c r="BE1414" i="14"/>
  <c r="BF1414" i="14"/>
  <c r="BG1414" i="14"/>
  <c r="BH1414" i="14"/>
  <c r="BI1414" i="14"/>
  <c r="BJ1414" i="14"/>
  <c r="BK1414" i="14"/>
  <c r="BL1414" i="14"/>
  <c r="BM1414" i="14"/>
  <c r="BN1414" i="14"/>
  <c r="BO1414" i="14"/>
  <c r="BP1414" i="14"/>
  <c r="AW1415" i="14"/>
  <c r="AX1415" i="14"/>
  <c r="AY1415" i="14"/>
  <c r="AZ1415" i="14"/>
  <c r="BA1415" i="14"/>
  <c r="BB1415" i="14"/>
  <c r="BC1415" i="14"/>
  <c r="BD1415" i="14"/>
  <c r="BE1415" i="14"/>
  <c r="BF1415" i="14"/>
  <c r="BG1415" i="14"/>
  <c r="BH1415" i="14"/>
  <c r="BI1415" i="14"/>
  <c r="BJ1415" i="14"/>
  <c r="BK1415" i="14"/>
  <c r="BL1415" i="14"/>
  <c r="BM1415" i="14"/>
  <c r="BN1415" i="14"/>
  <c r="BO1415" i="14"/>
  <c r="BP1415" i="14"/>
  <c r="AW1416" i="14"/>
  <c r="AX1416" i="14"/>
  <c r="AY1416" i="14"/>
  <c r="AZ1416" i="14"/>
  <c r="BA1416" i="14"/>
  <c r="BB1416" i="14"/>
  <c r="BC1416" i="14"/>
  <c r="BD1416" i="14"/>
  <c r="BE1416" i="14"/>
  <c r="BF1416" i="14"/>
  <c r="BG1416" i="14"/>
  <c r="BH1416" i="14"/>
  <c r="BI1416" i="14"/>
  <c r="BJ1416" i="14"/>
  <c r="BK1416" i="14"/>
  <c r="BL1416" i="14"/>
  <c r="BM1416" i="14"/>
  <c r="BN1416" i="14"/>
  <c r="BO1416" i="14"/>
  <c r="BP1416" i="14"/>
  <c r="AW1417" i="14"/>
  <c r="AX1417" i="14"/>
  <c r="AY1417" i="14"/>
  <c r="AZ1417" i="14"/>
  <c r="BA1417" i="14"/>
  <c r="BB1417" i="14"/>
  <c r="BC1417" i="14"/>
  <c r="BD1417" i="14"/>
  <c r="BE1417" i="14"/>
  <c r="BF1417" i="14"/>
  <c r="BG1417" i="14"/>
  <c r="BH1417" i="14"/>
  <c r="BI1417" i="14"/>
  <c r="BJ1417" i="14"/>
  <c r="BK1417" i="14"/>
  <c r="BL1417" i="14"/>
  <c r="BM1417" i="14"/>
  <c r="BN1417" i="14"/>
  <c r="BO1417" i="14"/>
  <c r="BP1417" i="14"/>
  <c r="AW1418" i="14"/>
  <c r="AX1418" i="14"/>
  <c r="AY1418" i="14"/>
  <c r="AZ1418" i="14"/>
  <c r="BA1418" i="14"/>
  <c r="BB1418" i="14"/>
  <c r="BC1418" i="14"/>
  <c r="BD1418" i="14"/>
  <c r="BE1418" i="14"/>
  <c r="BF1418" i="14"/>
  <c r="BG1418" i="14"/>
  <c r="BH1418" i="14"/>
  <c r="BI1418" i="14"/>
  <c r="BJ1418" i="14"/>
  <c r="BK1418" i="14"/>
  <c r="BL1418" i="14"/>
  <c r="BM1418" i="14"/>
  <c r="BN1418" i="14"/>
  <c r="BO1418" i="14"/>
  <c r="BP1418" i="14"/>
  <c r="AW1419" i="14"/>
  <c r="AX1419" i="14"/>
  <c r="AY1419" i="14"/>
  <c r="AZ1419" i="14"/>
  <c r="BA1419" i="14"/>
  <c r="BB1419" i="14"/>
  <c r="BC1419" i="14"/>
  <c r="BD1419" i="14"/>
  <c r="BE1419" i="14"/>
  <c r="BF1419" i="14"/>
  <c r="BG1419" i="14"/>
  <c r="BH1419" i="14"/>
  <c r="BI1419" i="14"/>
  <c r="BJ1419" i="14"/>
  <c r="BK1419" i="14"/>
  <c r="BL1419" i="14"/>
  <c r="BM1419" i="14"/>
  <c r="BN1419" i="14"/>
  <c r="BO1419" i="14"/>
  <c r="BP1419" i="14"/>
  <c r="AW1420" i="14"/>
  <c r="AX1420" i="14"/>
  <c r="AY1420" i="14"/>
  <c r="AZ1420" i="14"/>
  <c r="BA1420" i="14"/>
  <c r="BB1420" i="14"/>
  <c r="BC1420" i="14"/>
  <c r="BD1420" i="14"/>
  <c r="BE1420" i="14"/>
  <c r="BF1420" i="14"/>
  <c r="BG1420" i="14"/>
  <c r="BH1420" i="14"/>
  <c r="BI1420" i="14"/>
  <c r="BJ1420" i="14"/>
  <c r="BK1420" i="14"/>
  <c r="BL1420" i="14"/>
  <c r="BM1420" i="14"/>
  <c r="BN1420" i="14"/>
  <c r="BO1420" i="14"/>
  <c r="BP1420" i="14"/>
  <c r="AW1421" i="14"/>
  <c r="AX1421" i="14"/>
  <c r="AY1421" i="14"/>
  <c r="AZ1421" i="14"/>
  <c r="BA1421" i="14"/>
  <c r="BB1421" i="14"/>
  <c r="BC1421" i="14"/>
  <c r="BD1421" i="14"/>
  <c r="BE1421" i="14"/>
  <c r="BF1421" i="14"/>
  <c r="BG1421" i="14"/>
  <c r="BH1421" i="14"/>
  <c r="BI1421" i="14"/>
  <c r="BJ1421" i="14"/>
  <c r="BK1421" i="14"/>
  <c r="BL1421" i="14"/>
  <c r="BM1421" i="14"/>
  <c r="BN1421" i="14"/>
  <c r="BO1421" i="14"/>
  <c r="BP1421" i="14"/>
  <c r="AW1422" i="14"/>
  <c r="AX1422" i="14"/>
  <c r="AY1422" i="14"/>
  <c r="AZ1422" i="14"/>
  <c r="BA1422" i="14"/>
  <c r="BB1422" i="14"/>
  <c r="BC1422" i="14"/>
  <c r="BD1422" i="14"/>
  <c r="BE1422" i="14"/>
  <c r="BF1422" i="14"/>
  <c r="BG1422" i="14"/>
  <c r="BH1422" i="14"/>
  <c r="BI1422" i="14"/>
  <c r="BJ1422" i="14"/>
  <c r="BK1422" i="14"/>
  <c r="BL1422" i="14"/>
  <c r="BM1422" i="14"/>
  <c r="BN1422" i="14"/>
  <c r="BO1422" i="14"/>
  <c r="BP1422" i="14"/>
  <c r="AW1423" i="14"/>
  <c r="AX1423" i="14"/>
  <c r="AY1423" i="14"/>
  <c r="AZ1423" i="14"/>
  <c r="BA1423" i="14"/>
  <c r="BB1423" i="14"/>
  <c r="BC1423" i="14"/>
  <c r="BD1423" i="14"/>
  <c r="BE1423" i="14"/>
  <c r="BF1423" i="14"/>
  <c r="BG1423" i="14"/>
  <c r="BH1423" i="14"/>
  <c r="BI1423" i="14"/>
  <c r="BJ1423" i="14"/>
  <c r="BK1423" i="14"/>
  <c r="BL1423" i="14"/>
  <c r="BM1423" i="14"/>
  <c r="BN1423" i="14"/>
  <c r="BO1423" i="14"/>
  <c r="BP1423" i="14"/>
  <c r="AW1424" i="14"/>
  <c r="AX1424" i="14"/>
  <c r="AY1424" i="14"/>
  <c r="AZ1424" i="14"/>
  <c r="BA1424" i="14"/>
  <c r="BB1424" i="14"/>
  <c r="BC1424" i="14"/>
  <c r="BD1424" i="14"/>
  <c r="BE1424" i="14"/>
  <c r="BF1424" i="14"/>
  <c r="BG1424" i="14"/>
  <c r="BH1424" i="14"/>
  <c r="BI1424" i="14"/>
  <c r="BJ1424" i="14"/>
  <c r="BK1424" i="14"/>
  <c r="BL1424" i="14"/>
  <c r="BM1424" i="14"/>
  <c r="BN1424" i="14"/>
  <c r="BO1424" i="14"/>
  <c r="BP1424" i="14"/>
  <c r="AW1425" i="14"/>
  <c r="AX1425" i="14"/>
  <c r="AY1425" i="14"/>
  <c r="AZ1425" i="14"/>
  <c r="BA1425" i="14"/>
  <c r="BB1425" i="14"/>
  <c r="BC1425" i="14"/>
  <c r="BD1425" i="14"/>
  <c r="BE1425" i="14"/>
  <c r="BF1425" i="14"/>
  <c r="BG1425" i="14"/>
  <c r="BH1425" i="14"/>
  <c r="BI1425" i="14"/>
  <c r="BJ1425" i="14"/>
  <c r="BK1425" i="14"/>
  <c r="BL1425" i="14"/>
  <c r="BM1425" i="14"/>
  <c r="BN1425" i="14"/>
  <c r="BO1425" i="14"/>
  <c r="BP1425" i="14"/>
  <c r="AW1426" i="14"/>
  <c r="AX1426" i="14"/>
  <c r="AY1426" i="14"/>
  <c r="AZ1426" i="14"/>
  <c r="BA1426" i="14"/>
  <c r="BB1426" i="14"/>
  <c r="BC1426" i="14"/>
  <c r="BD1426" i="14"/>
  <c r="BE1426" i="14"/>
  <c r="BF1426" i="14"/>
  <c r="BG1426" i="14"/>
  <c r="BH1426" i="14"/>
  <c r="BI1426" i="14"/>
  <c r="BJ1426" i="14"/>
  <c r="BK1426" i="14"/>
  <c r="BL1426" i="14"/>
  <c r="BM1426" i="14"/>
  <c r="BN1426" i="14"/>
  <c r="BO1426" i="14"/>
  <c r="BP1426" i="14"/>
  <c r="AW1427" i="14"/>
  <c r="AX1427" i="14"/>
  <c r="AY1427" i="14"/>
  <c r="AZ1427" i="14"/>
  <c r="BA1427" i="14"/>
  <c r="BB1427" i="14"/>
  <c r="BC1427" i="14"/>
  <c r="BD1427" i="14"/>
  <c r="BE1427" i="14"/>
  <c r="BF1427" i="14"/>
  <c r="BG1427" i="14"/>
  <c r="BH1427" i="14"/>
  <c r="BI1427" i="14"/>
  <c r="BJ1427" i="14"/>
  <c r="BK1427" i="14"/>
  <c r="BL1427" i="14"/>
  <c r="BM1427" i="14"/>
  <c r="BN1427" i="14"/>
  <c r="BO1427" i="14"/>
  <c r="BP1427" i="14"/>
  <c r="AW1428" i="14"/>
  <c r="AX1428" i="14"/>
  <c r="AY1428" i="14"/>
  <c r="AZ1428" i="14"/>
  <c r="BA1428" i="14"/>
  <c r="BB1428" i="14"/>
  <c r="BC1428" i="14"/>
  <c r="BD1428" i="14"/>
  <c r="BE1428" i="14"/>
  <c r="BF1428" i="14"/>
  <c r="BG1428" i="14"/>
  <c r="BH1428" i="14"/>
  <c r="BI1428" i="14"/>
  <c r="BJ1428" i="14"/>
  <c r="BK1428" i="14"/>
  <c r="BL1428" i="14"/>
  <c r="BM1428" i="14"/>
  <c r="BN1428" i="14"/>
  <c r="BO1428" i="14"/>
  <c r="BP1428" i="14"/>
  <c r="AW1429" i="14"/>
  <c r="AX1429" i="14"/>
  <c r="AY1429" i="14"/>
  <c r="AZ1429" i="14"/>
  <c r="BA1429" i="14"/>
  <c r="BB1429" i="14"/>
  <c r="BC1429" i="14"/>
  <c r="BD1429" i="14"/>
  <c r="BE1429" i="14"/>
  <c r="BF1429" i="14"/>
  <c r="BG1429" i="14"/>
  <c r="BH1429" i="14"/>
  <c r="BI1429" i="14"/>
  <c r="BJ1429" i="14"/>
  <c r="BK1429" i="14"/>
  <c r="BL1429" i="14"/>
  <c r="BM1429" i="14"/>
  <c r="BN1429" i="14"/>
  <c r="BO1429" i="14"/>
  <c r="BP1429" i="14"/>
  <c r="AW1430" i="14"/>
  <c r="AX1430" i="14"/>
  <c r="AY1430" i="14"/>
  <c r="AZ1430" i="14"/>
  <c r="BA1430" i="14"/>
  <c r="BB1430" i="14"/>
  <c r="BC1430" i="14"/>
  <c r="BD1430" i="14"/>
  <c r="BE1430" i="14"/>
  <c r="BF1430" i="14"/>
  <c r="BG1430" i="14"/>
  <c r="BH1430" i="14"/>
  <c r="BI1430" i="14"/>
  <c r="BJ1430" i="14"/>
  <c r="BK1430" i="14"/>
  <c r="BL1430" i="14"/>
  <c r="BM1430" i="14"/>
  <c r="BN1430" i="14"/>
  <c r="BO1430" i="14"/>
  <c r="BP1430" i="14"/>
  <c r="AW1431" i="14"/>
  <c r="AX1431" i="14"/>
  <c r="AY1431" i="14"/>
  <c r="AZ1431" i="14"/>
  <c r="BA1431" i="14"/>
  <c r="BB1431" i="14"/>
  <c r="BC1431" i="14"/>
  <c r="BD1431" i="14"/>
  <c r="BE1431" i="14"/>
  <c r="BF1431" i="14"/>
  <c r="BG1431" i="14"/>
  <c r="BH1431" i="14"/>
  <c r="BI1431" i="14"/>
  <c r="BJ1431" i="14"/>
  <c r="BK1431" i="14"/>
  <c r="BL1431" i="14"/>
  <c r="BM1431" i="14"/>
  <c r="BN1431" i="14"/>
  <c r="BO1431" i="14"/>
  <c r="BP1431" i="14"/>
  <c r="AW1432" i="14"/>
  <c r="AX1432" i="14"/>
  <c r="AY1432" i="14"/>
  <c r="AZ1432" i="14"/>
  <c r="BA1432" i="14"/>
  <c r="BB1432" i="14"/>
  <c r="BC1432" i="14"/>
  <c r="BD1432" i="14"/>
  <c r="BE1432" i="14"/>
  <c r="BF1432" i="14"/>
  <c r="BG1432" i="14"/>
  <c r="BH1432" i="14"/>
  <c r="BI1432" i="14"/>
  <c r="BJ1432" i="14"/>
  <c r="BK1432" i="14"/>
  <c r="BL1432" i="14"/>
  <c r="BM1432" i="14"/>
  <c r="BN1432" i="14"/>
  <c r="BO1432" i="14"/>
  <c r="BP1432" i="14"/>
  <c r="AW1433" i="14"/>
  <c r="AX1433" i="14"/>
  <c r="AY1433" i="14"/>
  <c r="AZ1433" i="14"/>
  <c r="BA1433" i="14"/>
  <c r="BB1433" i="14"/>
  <c r="BC1433" i="14"/>
  <c r="BD1433" i="14"/>
  <c r="BE1433" i="14"/>
  <c r="BF1433" i="14"/>
  <c r="BG1433" i="14"/>
  <c r="BH1433" i="14"/>
  <c r="BI1433" i="14"/>
  <c r="BJ1433" i="14"/>
  <c r="BK1433" i="14"/>
  <c r="BL1433" i="14"/>
  <c r="BM1433" i="14"/>
  <c r="BN1433" i="14"/>
  <c r="BO1433" i="14"/>
  <c r="BP1433" i="14"/>
  <c r="AW1434" i="14"/>
  <c r="AX1434" i="14"/>
  <c r="AY1434" i="14"/>
  <c r="AZ1434" i="14"/>
  <c r="BA1434" i="14"/>
  <c r="BB1434" i="14"/>
  <c r="BC1434" i="14"/>
  <c r="BD1434" i="14"/>
  <c r="BE1434" i="14"/>
  <c r="BF1434" i="14"/>
  <c r="BG1434" i="14"/>
  <c r="BH1434" i="14"/>
  <c r="BI1434" i="14"/>
  <c r="BJ1434" i="14"/>
  <c r="BK1434" i="14"/>
  <c r="BL1434" i="14"/>
  <c r="BM1434" i="14"/>
  <c r="BN1434" i="14"/>
  <c r="BO1434" i="14"/>
  <c r="BP1434" i="14"/>
  <c r="AW1435" i="14"/>
  <c r="AX1435" i="14"/>
  <c r="AY1435" i="14"/>
  <c r="AZ1435" i="14"/>
  <c r="BA1435" i="14"/>
  <c r="BB1435" i="14"/>
  <c r="BC1435" i="14"/>
  <c r="BD1435" i="14"/>
  <c r="BE1435" i="14"/>
  <c r="BF1435" i="14"/>
  <c r="BG1435" i="14"/>
  <c r="BH1435" i="14"/>
  <c r="BI1435" i="14"/>
  <c r="BJ1435" i="14"/>
  <c r="BK1435" i="14"/>
  <c r="BL1435" i="14"/>
  <c r="BM1435" i="14"/>
  <c r="BN1435" i="14"/>
  <c r="BO1435" i="14"/>
  <c r="BP1435" i="14"/>
  <c r="AW1436" i="14"/>
  <c r="AX1436" i="14"/>
  <c r="AY1436" i="14"/>
  <c r="AZ1436" i="14"/>
  <c r="BA1436" i="14"/>
  <c r="BB1436" i="14"/>
  <c r="BC1436" i="14"/>
  <c r="BD1436" i="14"/>
  <c r="BE1436" i="14"/>
  <c r="BF1436" i="14"/>
  <c r="BG1436" i="14"/>
  <c r="BH1436" i="14"/>
  <c r="BI1436" i="14"/>
  <c r="BJ1436" i="14"/>
  <c r="BK1436" i="14"/>
  <c r="BL1436" i="14"/>
  <c r="BM1436" i="14"/>
  <c r="BN1436" i="14"/>
  <c r="BO1436" i="14"/>
  <c r="BP1436" i="14"/>
  <c r="AW1437" i="14"/>
  <c r="AX1437" i="14"/>
  <c r="AY1437" i="14"/>
  <c r="AZ1437" i="14"/>
  <c r="BA1437" i="14"/>
  <c r="BB1437" i="14"/>
  <c r="BC1437" i="14"/>
  <c r="BD1437" i="14"/>
  <c r="BE1437" i="14"/>
  <c r="BF1437" i="14"/>
  <c r="BG1437" i="14"/>
  <c r="BH1437" i="14"/>
  <c r="BI1437" i="14"/>
  <c r="BJ1437" i="14"/>
  <c r="BK1437" i="14"/>
  <c r="BL1437" i="14"/>
  <c r="BM1437" i="14"/>
  <c r="BN1437" i="14"/>
  <c r="BO1437" i="14"/>
  <c r="BP1437" i="14"/>
  <c r="AW1438" i="14"/>
  <c r="AX1438" i="14"/>
  <c r="AY1438" i="14"/>
  <c r="AZ1438" i="14"/>
  <c r="BA1438" i="14"/>
  <c r="BB1438" i="14"/>
  <c r="BC1438" i="14"/>
  <c r="BD1438" i="14"/>
  <c r="BE1438" i="14"/>
  <c r="BF1438" i="14"/>
  <c r="BG1438" i="14"/>
  <c r="BH1438" i="14"/>
  <c r="BI1438" i="14"/>
  <c r="BJ1438" i="14"/>
  <c r="BK1438" i="14"/>
  <c r="BL1438" i="14"/>
  <c r="BM1438" i="14"/>
  <c r="BN1438" i="14"/>
  <c r="BO1438" i="14"/>
  <c r="BP1438" i="14"/>
  <c r="AW1439" i="14"/>
  <c r="AX1439" i="14"/>
  <c r="AY1439" i="14"/>
  <c r="AZ1439" i="14"/>
  <c r="BA1439" i="14"/>
  <c r="BB1439" i="14"/>
  <c r="BC1439" i="14"/>
  <c r="BD1439" i="14"/>
  <c r="BE1439" i="14"/>
  <c r="BF1439" i="14"/>
  <c r="BG1439" i="14"/>
  <c r="BH1439" i="14"/>
  <c r="BI1439" i="14"/>
  <c r="BJ1439" i="14"/>
  <c r="BK1439" i="14"/>
  <c r="BL1439" i="14"/>
  <c r="BM1439" i="14"/>
  <c r="BN1439" i="14"/>
  <c r="BO1439" i="14"/>
  <c r="BP1439" i="14"/>
  <c r="AW1440" i="14"/>
  <c r="AX1440" i="14"/>
  <c r="AY1440" i="14"/>
  <c r="AZ1440" i="14"/>
  <c r="BA1440" i="14"/>
  <c r="BB1440" i="14"/>
  <c r="BC1440" i="14"/>
  <c r="BD1440" i="14"/>
  <c r="BE1440" i="14"/>
  <c r="BF1440" i="14"/>
  <c r="BG1440" i="14"/>
  <c r="BH1440" i="14"/>
  <c r="BI1440" i="14"/>
  <c r="BJ1440" i="14"/>
  <c r="BK1440" i="14"/>
  <c r="BL1440" i="14"/>
  <c r="BM1440" i="14"/>
  <c r="BN1440" i="14"/>
  <c r="BO1440" i="14"/>
  <c r="BP1440" i="14"/>
  <c r="AW1441" i="14"/>
  <c r="AX1441" i="14"/>
  <c r="AY1441" i="14"/>
  <c r="AZ1441" i="14"/>
  <c r="BA1441" i="14"/>
  <c r="BB1441" i="14"/>
  <c r="BC1441" i="14"/>
  <c r="BD1441" i="14"/>
  <c r="BE1441" i="14"/>
  <c r="BF1441" i="14"/>
  <c r="BG1441" i="14"/>
  <c r="BH1441" i="14"/>
  <c r="BI1441" i="14"/>
  <c r="BJ1441" i="14"/>
  <c r="BK1441" i="14"/>
  <c r="BL1441" i="14"/>
  <c r="BM1441" i="14"/>
  <c r="BN1441" i="14"/>
  <c r="BO1441" i="14"/>
  <c r="BP1441" i="14"/>
  <c r="AW1442" i="14"/>
  <c r="AX1442" i="14"/>
  <c r="AY1442" i="14"/>
  <c r="AZ1442" i="14"/>
  <c r="BA1442" i="14"/>
  <c r="BB1442" i="14"/>
  <c r="BC1442" i="14"/>
  <c r="BD1442" i="14"/>
  <c r="BE1442" i="14"/>
  <c r="BF1442" i="14"/>
  <c r="BG1442" i="14"/>
  <c r="BH1442" i="14"/>
  <c r="BI1442" i="14"/>
  <c r="BJ1442" i="14"/>
  <c r="BK1442" i="14"/>
  <c r="BL1442" i="14"/>
  <c r="BM1442" i="14"/>
  <c r="BN1442" i="14"/>
  <c r="BO1442" i="14"/>
  <c r="BP1442" i="14"/>
  <c r="AW1443" i="14"/>
  <c r="AX1443" i="14"/>
  <c r="AY1443" i="14"/>
  <c r="AZ1443" i="14"/>
  <c r="BA1443" i="14"/>
  <c r="BB1443" i="14"/>
  <c r="BC1443" i="14"/>
  <c r="BD1443" i="14"/>
  <c r="BE1443" i="14"/>
  <c r="BF1443" i="14"/>
  <c r="BG1443" i="14"/>
  <c r="BH1443" i="14"/>
  <c r="BI1443" i="14"/>
  <c r="BJ1443" i="14"/>
  <c r="BK1443" i="14"/>
  <c r="BL1443" i="14"/>
  <c r="BM1443" i="14"/>
  <c r="BN1443" i="14"/>
  <c r="BO1443" i="14"/>
  <c r="BP1443" i="14"/>
  <c r="AW1444" i="14"/>
  <c r="AX1444" i="14"/>
  <c r="AY1444" i="14"/>
  <c r="AZ1444" i="14"/>
  <c r="BA1444" i="14"/>
  <c r="BB1444" i="14"/>
  <c r="BC1444" i="14"/>
  <c r="BD1444" i="14"/>
  <c r="BE1444" i="14"/>
  <c r="BF1444" i="14"/>
  <c r="BG1444" i="14"/>
  <c r="BH1444" i="14"/>
  <c r="BI1444" i="14"/>
  <c r="BJ1444" i="14"/>
  <c r="BK1444" i="14"/>
  <c r="BL1444" i="14"/>
  <c r="BM1444" i="14"/>
  <c r="BN1444" i="14"/>
  <c r="BO1444" i="14"/>
  <c r="BP1444" i="14"/>
  <c r="AW1445" i="14"/>
  <c r="AX1445" i="14"/>
  <c r="AY1445" i="14"/>
  <c r="AZ1445" i="14"/>
  <c r="BA1445" i="14"/>
  <c r="BB1445" i="14"/>
  <c r="BC1445" i="14"/>
  <c r="BD1445" i="14"/>
  <c r="BE1445" i="14"/>
  <c r="BF1445" i="14"/>
  <c r="BG1445" i="14"/>
  <c r="BH1445" i="14"/>
  <c r="BI1445" i="14"/>
  <c r="BJ1445" i="14"/>
  <c r="BK1445" i="14"/>
  <c r="BL1445" i="14"/>
  <c r="BM1445" i="14"/>
  <c r="BN1445" i="14"/>
  <c r="BO1445" i="14"/>
  <c r="BP1445" i="14"/>
  <c r="AW1446" i="14"/>
  <c r="AX1446" i="14"/>
  <c r="AY1446" i="14"/>
  <c r="AZ1446" i="14"/>
  <c r="BA1446" i="14"/>
  <c r="BB1446" i="14"/>
  <c r="BC1446" i="14"/>
  <c r="BD1446" i="14"/>
  <c r="BE1446" i="14"/>
  <c r="BF1446" i="14"/>
  <c r="BG1446" i="14"/>
  <c r="BH1446" i="14"/>
  <c r="BI1446" i="14"/>
  <c r="BJ1446" i="14"/>
  <c r="BK1446" i="14"/>
  <c r="BL1446" i="14"/>
  <c r="BM1446" i="14"/>
  <c r="BN1446" i="14"/>
  <c r="BO1446" i="14"/>
  <c r="BP1446" i="14"/>
  <c r="AW1447" i="14"/>
  <c r="AX1447" i="14"/>
  <c r="AY1447" i="14"/>
  <c r="AZ1447" i="14"/>
  <c r="BA1447" i="14"/>
  <c r="BB1447" i="14"/>
  <c r="BC1447" i="14"/>
  <c r="BD1447" i="14"/>
  <c r="BE1447" i="14"/>
  <c r="BF1447" i="14"/>
  <c r="BG1447" i="14"/>
  <c r="BH1447" i="14"/>
  <c r="BI1447" i="14"/>
  <c r="BJ1447" i="14"/>
  <c r="BK1447" i="14"/>
  <c r="BL1447" i="14"/>
  <c r="BM1447" i="14"/>
  <c r="BN1447" i="14"/>
  <c r="BO1447" i="14"/>
  <c r="BP1447" i="14"/>
  <c r="AW1448" i="14"/>
  <c r="AX1448" i="14"/>
  <c r="AY1448" i="14"/>
  <c r="AZ1448" i="14"/>
  <c r="BA1448" i="14"/>
  <c r="BB1448" i="14"/>
  <c r="BC1448" i="14"/>
  <c r="BD1448" i="14"/>
  <c r="BE1448" i="14"/>
  <c r="BF1448" i="14"/>
  <c r="BG1448" i="14"/>
  <c r="BH1448" i="14"/>
  <c r="BI1448" i="14"/>
  <c r="BJ1448" i="14"/>
  <c r="BK1448" i="14"/>
  <c r="BL1448" i="14"/>
  <c r="BM1448" i="14"/>
  <c r="BN1448" i="14"/>
  <c r="BO1448" i="14"/>
  <c r="BP1448" i="14"/>
  <c r="AW1449" i="14"/>
  <c r="AX1449" i="14"/>
  <c r="AY1449" i="14"/>
  <c r="AZ1449" i="14"/>
  <c r="BA1449" i="14"/>
  <c r="BB1449" i="14"/>
  <c r="BC1449" i="14"/>
  <c r="BD1449" i="14"/>
  <c r="BE1449" i="14"/>
  <c r="BF1449" i="14"/>
  <c r="BG1449" i="14"/>
  <c r="BH1449" i="14"/>
  <c r="BI1449" i="14"/>
  <c r="BJ1449" i="14"/>
  <c r="BK1449" i="14"/>
  <c r="BL1449" i="14"/>
  <c r="BM1449" i="14"/>
  <c r="BN1449" i="14"/>
  <c r="BO1449" i="14"/>
  <c r="BP1449" i="14"/>
  <c r="AW1450" i="14"/>
  <c r="AX1450" i="14"/>
  <c r="AY1450" i="14"/>
  <c r="AZ1450" i="14"/>
  <c r="BA1450" i="14"/>
  <c r="BB1450" i="14"/>
  <c r="BC1450" i="14"/>
  <c r="BD1450" i="14"/>
  <c r="BE1450" i="14"/>
  <c r="BF1450" i="14"/>
  <c r="BG1450" i="14"/>
  <c r="BH1450" i="14"/>
  <c r="BI1450" i="14"/>
  <c r="BJ1450" i="14"/>
  <c r="BK1450" i="14"/>
  <c r="BL1450" i="14"/>
  <c r="BM1450" i="14"/>
  <c r="BN1450" i="14"/>
  <c r="BO1450" i="14"/>
  <c r="BP1450" i="14"/>
  <c r="AW1451" i="14"/>
  <c r="AX1451" i="14"/>
  <c r="AY1451" i="14"/>
  <c r="AZ1451" i="14"/>
  <c r="BA1451" i="14"/>
  <c r="BB1451" i="14"/>
  <c r="BC1451" i="14"/>
  <c r="BD1451" i="14"/>
  <c r="BE1451" i="14"/>
  <c r="BF1451" i="14"/>
  <c r="BG1451" i="14"/>
  <c r="BH1451" i="14"/>
  <c r="BI1451" i="14"/>
  <c r="BJ1451" i="14"/>
  <c r="BK1451" i="14"/>
  <c r="BL1451" i="14"/>
  <c r="BM1451" i="14"/>
  <c r="BN1451" i="14"/>
  <c r="BO1451" i="14"/>
  <c r="BP1451" i="14"/>
  <c r="AW1452" i="14"/>
  <c r="AX1452" i="14"/>
  <c r="AY1452" i="14"/>
  <c r="AZ1452" i="14"/>
  <c r="BA1452" i="14"/>
  <c r="BB1452" i="14"/>
  <c r="BC1452" i="14"/>
  <c r="BD1452" i="14"/>
  <c r="BE1452" i="14"/>
  <c r="BF1452" i="14"/>
  <c r="BG1452" i="14"/>
  <c r="BH1452" i="14"/>
  <c r="BI1452" i="14"/>
  <c r="BJ1452" i="14"/>
  <c r="BK1452" i="14"/>
  <c r="BL1452" i="14"/>
  <c r="BM1452" i="14"/>
  <c r="BN1452" i="14"/>
  <c r="BO1452" i="14"/>
  <c r="BP1452" i="14"/>
  <c r="AW1453" i="14"/>
  <c r="AX1453" i="14"/>
  <c r="AY1453" i="14"/>
  <c r="AZ1453" i="14"/>
  <c r="BA1453" i="14"/>
  <c r="BB1453" i="14"/>
  <c r="BC1453" i="14"/>
  <c r="BD1453" i="14"/>
  <c r="BE1453" i="14"/>
  <c r="BF1453" i="14"/>
  <c r="BG1453" i="14"/>
  <c r="BH1453" i="14"/>
  <c r="BI1453" i="14"/>
  <c r="BJ1453" i="14"/>
  <c r="BK1453" i="14"/>
  <c r="BL1453" i="14"/>
  <c r="BM1453" i="14"/>
  <c r="BN1453" i="14"/>
  <c r="BO1453" i="14"/>
  <c r="BP1453" i="14"/>
  <c r="AW1454" i="14"/>
  <c r="AX1454" i="14"/>
  <c r="AY1454" i="14"/>
  <c r="AZ1454" i="14"/>
  <c r="BA1454" i="14"/>
  <c r="BB1454" i="14"/>
  <c r="BC1454" i="14"/>
  <c r="BD1454" i="14"/>
  <c r="BE1454" i="14"/>
  <c r="BF1454" i="14"/>
  <c r="BG1454" i="14"/>
  <c r="BH1454" i="14"/>
  <c r="BI1454" i="14"/>
  <c r="BJ1454" i="14"/>
  <c r="BK1454" i="14"/>
  <c r="BL1454" i="14"/>
  <c r="BM1454" i="14"/>
  <c r="BN1454" i="14"/>
  <c r="BO1454" i="14"/>
  <c r="BP1454" i="14"/>
  <c r="AW1455" i="14"/>
  <c r="AX1455" i="14"/>
  <c r="AY1455" i="14"/>
  <c r="AZ1455" i="14"/>
  <c r="BA1455" i="14"/>
  <c r="BB1455" i="14"/>
  <c r="BC1455" i="14"/>
  <c r="BD1455" i="14"/>
  <c r="BE1455" i="14"/>
  <c r="BF1455" i="14"/>
  <c r="BG1455" i="14"/>
  <c r="BH1455" i="14"/>
  <c r="BI1455" i="14"/>
  <c r="BJ1455" i="14"/>
  <c r="BK1455" i="14"/>
  <c r="BL1455" i="14"/>
  <c r="BM1455" i="14"/>
  <c r="BN1455" i="14"/>
  <c r="BO1455" i="14"/>
  <c r="BP1455" i="14"/>
  <c r="AW1456" i="14"/>
  <c r="AX1456" i="14"/>
  <c r="AY1456" i="14"/>
  <c r="AZ1456" i="14"/>
  <c r="BA1456" i="14"/>
  <c r="BB1456" i="14"/>
  <c r="BC1456" i="14"/>
  <c r="BD1456" i="14"/>
  <c r="BE1456" i="14"/>
  <c r="BF1456" i="14"/>
  <c r="BG1456" i="14"/>
  <c r="BH1456" i="14"/>
  <c r="BI1456" i="14"/>
  <c r="BJ1456" i="14"/>
  <c r="BK1456" i="14"/>
  <c r="BL1456" i="14"/>
  <c r="BM1456" i="14"/>
  <c r="BN1456" i="14"/>
  <c r="BO1456" i="14"/>
  <c r="BP1456" i="14"/>
  <c r="AW1457" i="14"/>
  <c r="AX1457" i="14"/>
  <c r="AY1457" i="14"/>
  <c r="AZ1457" i="14"/>
  <c r="BA1457" i="14"/>
  <c r="BB1457" i="14"/>
  <c r="BC1457" i="14"/>
  <c r="BD1457" i="14"/>
  <c r="BE1457" i="14"/>
  <c r="BF1457" i="14"/>
  <c r="BG1457" i="14"/>
  <c r="BH1457" i="14"/>
  <c r="BI1457" i="14"/>
  <c r="BJ1457" i="14"/>
  <c r="BK1457" i="14"/>
  <c r="BL1457" i="14"/>
  <c r="BM1457" i="14"/>
  <c r="BN1457" i="14"/>
  <c r="BO1457" i="14"/>
  <c r="BP1457" i="14"/>
  <c r="AW1458" i="14"/>
  <c r="AX1458" i="14"/>
  <c r="AY1458" i="14"/>
  <c r="AZ1458" i="14"/>
  <c r="BA1458" i="14"/>
  <c r="BB1458" i="14"/>
  <c r="BC1458" i="14"/>
  <c r="BD1458" i="14"/>
  <c r="BE1458" i="14"/>
  <c r="BF1458" i="14"/>
  <c r="BG1458" i="14"/>
  <c r="BH1458" i="14"/>
  <c r="BI1458" i="14"/>
  <c r="BJ1458" i="14"/>
  <c r="BK1458" i="14"/>
  <c r="BL1458" i="14"/>
  <c r="BM1458" i="14"/>
  <c r="BN1458" i="14"/>
  <c r="BO1458" i="14"/>
  <c r="BP1458" i="14"/>
  <c r="AW1459" i="14"/>
  <c r="AX1459" i="14"/>
  <c r="AY1459" i="14"/>
  <c r="AZ1459" i="14"/>
  <c r="BA1459" i="14"/>
  <c r="BB1459" i="14"/>
  <c r="BC1459" i="14"/>
  <c r="BD1459" i="14"/>
  <c r="BE1459" i="14"/>
  <c r="BF1459" i="14"/>
  <c r="BG1459" i="14"/>
  <c r="BH1459" i="14"/>
  <c r="BI1459" i="14"/>
  <c r="BJ1459" i="14"/>
  <c r="BK1459" i="14"/>
  <c r="BL1459" i="14"/>
  <c r="BM1459" i="14"/>
  <c r="BN1459" i="14"/>
  <c r="BO1459" i="14"/>
  <c r="BP1459" i="14"/>
  <c r="AW1460" i="14"/>
  <c r="AX1460" i="14"/>
  <c r="AY1460" i="14"/>
  <c r="AZ1460" i="14"/>
  <c r="BA1460" i="14"/>
  <c r="BB1460" i="14"/>
  <c r="BC1460" i="14"/>
  <c r="BD1460" i="14"/>
  <c r="BE1460" i="14"/>
  <c r="BF1460" i="14"/>
  <c r="BG1460" i="14"/>
  <c r="BH1460" i="14"/>
  <c r="BI1460" i="14"/>
  <c r="BJ1460" i="14"/>
  <c r="BK1460" i="14"/>
  <c r="BL1460" i="14"/>
  <c r="BM1460" i="14"/>
  <c r="BN1460" i="14"/>
  <c r="BO1460" i="14"/>
  <c r="BP1460" i="14"/>
  <c r="AW1461" i="14"/>
  <c r="AX1461" i="14"/>
  <c r="AY1461" i="14"/>
  <c r="AZ1461" i="14"/>
  <c r="BA1461" i="14"/>
  <c r="BB1461" i="14"/>
  <c r="BC1461" i="14"/>
  <c r="BD1461" i="14"/>
  <c r="BE1461" i="14"/>
  <c r="BF1461" i="14"/>
  <c r="BG1461" i="14"/>
  <c r="BH1461" i="14"/>
  <c r="BI1461" i="14"/>
  <c r="BJ1461" i="14"/>
  <c r="BK1461" i="14"/>
  <c r="BL1461" i="14"/>
  <c r="BM1461" i="14"/>
  <c r="BN1461" i="14"/>
  <c r="BO1461" i="14"/>
  <c r="BP1461" i="14"/>
  <c r="AW1462" i="14"/>
  <c r="AX1462" i="14"/>
  <c r="AY1462" i="14"/>
  <c r="AZ1462" i="14"/>
  <c r="BA1462" i="14"/>
  <c r="BB1462" i="14"/>
  <c r="BC1462" i="14"/>
  <c r="BD1462" i="14"/>
  <c r="BE1462" i="14"/>
  <c r="BF1462" i="14"/>
  <c r="BG1462" i="14"/>
  <c r="BH1462" i="14"/>
  <c r="BI1462" i="14"/>
  <c r="BJ1462" i="14"/>
  <c r="BK1462" i="14"/>
  <c r="BL1462" i="14"/>
  <c r="BM1462" i="14"/>
  <c r="BN1462" i="14"/>
  <c r="BO1462" i="14"/>
  <c r="BP1462" i="14"/>
  <c r="AW1463" i="14"/>
  <c r="AX1463" i="14"/>
  <c r="AY1463" i="14"/>
  <c r="AZ1463" i="14"/>
  <c r="BA1463" i="14"/>
  <c r="BB1463" i="14"/>
  <c r="BC1463" i="14"/>
  <c r="BD1463" i="14"/>
  <c r="BE1463" i="14"/>
  <c r="BF1463" i="14"/>
  <c r="BG1463" i="14"/>
  <c r="BH1463" i="14"/>
  <c r="BI1463" i="14"/>
  <c r="BJ1463" i="14"/>
  <c r="BK1463" i="14"/>
  <c r="BL1463" i="14"/>
  <c r="BM1463" i="14"/>
  <c r="BN1463" i="14"/>
  <c r="BO1463" i="14"/>
  <c r="BP1463" i="14"/>
  <c r="AW1464" i="14"/>
  <c r="AX1464" i="14"/>
  <c r="AY1464" i="14"/>
  <c r="AZ1464" i="14"/>
  <c r="BA1464" i="14"/>
  <c r="BB1464" i="14"/>
  <c r="BC1464" i="14"/>
  <c r="BD1464" i="14"/>
  <c r="BE1464" i="14"/>
  <c r="BF1464" i="14"/>
  <c r="BG1464" i="14"/>
  <c r="BH1464" i="14"/>
  <c r="BI1464" i="14"/>
  <c r="BJ1464" i="14"/>
  <c r="BK1464" i="14"/>
  <c r="BL1464" i="14"/>
  <c r="BM1464" i="14"/>
  <c r="BN1464" i="14"/>
  <c r="BO1464" i="14"/>
  <c r="BP1464" i="14"/>
  <c r="AW1465" i="14"/>
  <c r="AX1465" i="14"/>
  <c r="AY1465" i="14"/>
  <c r="AZ1465" i="14"/>
  <c r="BA1465" i="14"/>
  <c r="BB1465" i="14"/>
  <c r="BC1465" i="14"/>
  <c r="BD1465" i="14"/>
  <c r="BE1465" i="14"/>
  <c r="BF1465" i="14"/>
  <c r="BG1465" i="14"/>
  <c r="BH1465" i="14"/>
  <c r="BI1465" i="14"/>
  <c r="BJ1465" i="14"/>
  <c r="BK1465" i="14"/>
  <c r="BL1465" i="14"/>
  <c r="BM1465" i="14"/>
  <c r="BN1465" i="14"/>
  <c r="BO1465" i="14"/>
  <c r="BP1465" i="14"/>
  <c r="AW1466" i="14"/>
  <c r="AX1466" i="14"/>
  <c r="AY1466" i="14"/>
  <c r="AZ1466" i="14"/>
  <c r="BA1466" i="14"/>
  <c r="BB1466" i="14"/>
  <c r="BC1466" i="14"/>
  <c r="BD1466" i="14"/>
  <c r="BE1466" i="14"/>
  <c r="BF1466" i="14"/>
  <c r="BG1466" i="14"/>
  <c r="BH1466" i="14"/>
  <c r="BI1466" i="14"/>
  <c r="BJ1466" i="14"/>
  <c r="BK1466" i="14"/>
  <c r="BL1466" i="14"/>
  <c r="BM1466" i="14"/>
  <c r="BN1466" i="14"/>
  <c r="BO1466" i="14"/>
  <c r="BP1466" i="14"/>
  <c r="AW1467" i="14"/>
  <c r="AX1467" i="14"/>
  <c r="AY1467" i="14"/>
  <c r="AZ1467" i="14"/>
  <c r="BA1467" i="14"/>
  <c r="BB1467" i="14"/>
  <c r="BC1467" i="14"/>
  <c r="BD1467" i="14"/>
  <c r="BE1467" i="14"/>
  <c r="BF1467" i="14"/>
  <c r="BG1467" i="14"/>
  <c r="BH1467" i="14"/>
  <c r="BI1467" i="14"/>
  <c r="BJ1467" i="14"/>
  <c r="BK1467" i="14"/>
  <c r="BL1467" i="14"/>
  <c r="BM1467" i="14"/>
  <c r="BN1467" i="14"/>
  <c r="BO1467" i="14"/>
  <c r="BP1467" i="14"/>
  <c r="AW1468" i="14"/>
  <c r="AX1468" i="14"/>
  <c r="AY1468" i="14"/>
  <c r="AZ1468" i="14"/>
  <c r="BA1468" i="14"/>
  <c r="BB1468" i="14"/>
  <c r="BC1468" i="14"/>
  <c r="BD1468" i="14"/>
  <c r="BE1468" i="14"/>
  <c r="BF1468" i="14"/>
  <c r="BG1468" i="14"/>
  <c r="BH1468" i="14"/>
  <c r="BI1468" i="14"/>
  <c r="BJ1468" i="14"/>
  <c r="BK1468" i="14"/>
  <c r="BL1468" i="14"/>
  <c r="BM1468" i="14"/>
  <c r="BN1468" i="14"/>
  <c r="BO1468" i="14"/>
  <c r="BP1468" i="14"/>
  <c r="AW1469" i="14"/>
  <c r="AX1469" i="14"/>
  <c r="AY1469" i="14"/>
  <c r="AZ1469" i="14"/>
  <c r="BA1469" i="14"/>
  <c r="BB1469" i="14"/>
  <c r="BC1469" i="14"/>
  <c r="BD1469" i="14"/>
  <c r="BE1469" i="14"/>
  <c r="BF1469" i="14"/>
  <c r="BG1469" i="14"/>
  <c r="BH1469" i="14"/>
  <c r="BI1469" i="14"/>
  <c r="BJ1469" i="14"/>
  <c r="BK1469" i="14"/>
  <c r="BL1469" i="14"/>
  <c r="BM1469" i="14"/>
  <c r="BN1469" i="14"/>
  <c r="BO1469" i="14"/>
  <c r="BP1469" i="14"/>
  <c r="AW1470" i="14"/>
  <c r="AX1470" i="14"/>
  <c r="AY1470" i="14"/>
  <c r="AZ1470" i="14"/>
  <c r="BA1470" i="14"/>
  <c r="BB1470" i="14"/>
  <c r="BC1470" i="14"/>
  <c r="BD1470" i="14"/>
  <c r="BE1470" i="14"/>
  <c r="BF1470" i="14"/>
  <c r="BG1470" i="14"/>
  <c r="BH1470" i="14"/>
  <c r="BI1470" i="14"/>
  <c r="BJ1470" i="14"/>
  <c r="BK1470" i="14"/>
  <c r="BL1470" i="14"/>
  <c r="BM1470" i="14"/>
  <c r="BN1470" i="14"/>
  <c r="BO1470" i="14"/>
  <c r="BP1470" i="14"/>
  <c r="AW1471" i="14"/>
  <c r="AX1471" i="14"/>
  <c r="AY1471" i="14"/>
  <c r="AZ1471" i="14"/>
  <c r="BA1471" i="14"/>
  <c r="BB1471" i="14"/>
  <c r="BC1471" i="14"/>
  <c r="BD1471" i="14"/>
  <c r="BE1471" i="14"/>
  <c r="BF1471" i="14"/>
  <c r="BG1471" i="14"/>
  <c r="BH1471" i="14"/>
  <c r="BI1471" i="14"/>
  <c r="BJ1471" i="14"/>
  <c r="BK1471" i="14"/>
  <c r="BL1471" i="14"/>
  <c r="BM1471" i="14"/>
  <c r="BN1471" i="14"/>
  <c r="BO1471" i="14"/>
  <c r="BP1471" i="14"/>
  <c r="AW1472" i="14"/>
  <c r="AX1472" i="14"/>
  <c r="AY1472" i="14"/>
  <c r="AZ1472" i="14"/>
  <c r="BA1472" i="14"/>
  <c r="BB1472" i="14"/>
  <c r="BC1472" i="14"/>
  <c r="BD1472" i="14"/>
  <c r="BE1472" i="14"/>
  <c r="BF1472" i="14"/>
  <c r="BG1472" i="14"/>
  <c r="BH1472" i="14"/>
  <c r="BI1472" i="14"/>
  <c r="BJ1472" i="14"/>
  <c r="BK1472" i="14"/>
  <c r="BL1472" i="14"/>
  <c r="BM1472" i="14"/>
  <c r="BN1472" i="14"/>
  <c r="BO1472" i="14"/>
  <c r="BP1472" i="14"/>
  <c r="AW1473" i="14"/>
  <c r="AX1473" i="14"/>
  <c r="AY1473" i="14"/>
  <c r="AZ1473" i="14"/>
  <c r="BA1473" i="14"/>
  <c r="BB1473" i="14"/>
  <c r="BC1473" i="14"/>
  <c r="BD1473" i="14"/>
  <c r="BE1473" i="14"/>
  <c r="BF1473" i="14"/>
  <c r="BG1473" i="14"/>
  <c r="BH1473" i="14"/>
  <c r="BI1473" i="14"/>
  <c r="BJ1473" i="14"/>
  <c r="BK1473" i="14"/>
  <c r="BL1473" i="14"/>
  <c r="BM1473" i="14"/>
  <c r="BN1473" i="14"/>
  <c r="BO1473" i="14"/>
  <c r="BP1473" i="14"/>
  <c r="AW1474" i="14"/>
  <c r="AX1474" i="14"/>
  <c r="AY1474" i="14"/>
  <c r="AZ1474" i="14"/>
  <c r="BA1474" i="14"/>
  <c r="BB1474" i="14"/>
  <c r="BC1474" i="14"/>
  <c r="BD1474" i="14"/>
  <c r="BE1474" i="14"/>
  <c r="BF1474" i="14"/>
  <c r="BG1474" i="14"/>
  <c r="BH1474" i="14"/>
  <c r="BI1474" i="14"/>
  <c r="BJ1474" i="14"/>
  <c r="BK1474" i="14"/>
  <c r="BL1474" i="14"/>
  <c r="BM1474" i="14"/>
  <c r="BN1474" i="14"/>
  <c r="BO1474" i="14"/>
  <c r="BP1474" i="14"/>
  <c r="AW1475" i="14"/>
  <c r="AX1475" i="14"/>
  <c r="AY1475" i="14"/>
  <c r="AZ1475" i="14"/>
  <c r="BA1475" i="14"/>
  <c r="BB1475" i="14"/>
  <c r="BC1475" i="14"/>
  <c r="BD1475" i="14"/>
  <c r="BE1475" i="14"/>
  <c r="BF1475" i="14"/>
  <c r="BG1475" i="14"/>
  <c r="BH1475" i="14"/>
  <c r="BI1475" i="14"/>
  <c r="BJ1475" i="14"/>
  <c r="BK1475" i="14"/>
  <c r="BL1475" i="14"/>
  <c r="BM1475" i="14"/>
  <c r="BN1475" i="14"/>
  <c r="BO1475" i="14"/>
  <c r="BP1475" i="14"/>
  <c r="AW1476" i="14"/>
  <c r="AX1476" i="14"/>
  <c r="AY1476" i="14"/>
  <c r="AZ1476" i="14"/>
  <c r="BA1476" i="14"/>
  <c r="BB1476" i="14"/>
  <c r="BC1476" i="14"/>
  <c r="BD1476" i="14"/>
  <c r="BE1476" i="14"/>
  <c r="BF1476" i="14"/>
  <c r="BG1476" i="14"/>
  <c r="BH1476" i="14"/>
  <c r="BI1476" i="14"/>
  <c r="BJ1476" i="14"/>
  <c r="BK1476" i="14"/>
  <c r="BL1476" i="14"/>
  <c r="BM1476" i="14"/>
  <c r="BN1476" i="14"/>
  <c r="BO1476" i="14"/>
  <c r="BP1476" i="14"/>
  <c r="AW1477" i="14"/>
  <c r="AX1477" i="14"/>
  <c r="AY1477" i="14"/>
  <c r="AZ1477" i="14"/>
  <c r="BA1477" i="14"/>
  <c r="BB1477" i="14"/>
  <c r="BC1477" i="14"/>
  <c r="BD1477" i="14"/>
  <c r="BE1477" i="14"/>
  <c r="BF1477" i="14"/>
  <c r="BG1477" i="14"/>
  <c r="BH1477" i="14"/>
  <c r="BI1477" i="14"/>
  <c r="BJ1477" i="14"/>
  <c r="BK1477" i="14"/>
  <c r="BL1477" i="14"/>
  <c r="BM1477" i="14"/>
  <c r="BN1477" i="14"/>
  <c r="BO1477" i="14"/>
  <c r="BP1477" i="14"/>
  <c r="AW1478" i="14"/>
  <c r="AX1478" i="14"/>
  <c r="AY1478" i="14"/>
  <c r="AZ1478" i="14"/>
  <c r="BA1478" i="14"/>
  <c r="BB1478" i="14"/>
  <c r="BC1478" i="14"/>
  <c r="BD1478" i="14"/>
  <c r="BE1478" i="14"/>
  <c r="BF1478" i="14"/>
  <c r="BG1478" i="14"/>
  <c r="BH1478" i="14"/>
  <c r="BI1478" i="14"/>
  <c r="BJ1478" i="14"/>
  <c r="BK1478" i="14"/>
  <c r="BL1478" i="14"/>
  <c r="BM1478" i="14"/>
  <c r="BN1478" i="14"/>
  <c r="BO1478" i="14"/>
  <c r="BP1478" i="14"/>
  <c r="AW1479" i="14"/>
  <c r="AX1479" i="14"/>
  <c r="AY1479" i="14"/>
  <c r="AZ1479" i="14"/>
  <c r="BA1479" i="14"/>
  <c r="BB1479" i="14"/>
  <c r="BC1479" i="14"/>
  <c r="BD1479" i="14"/>
  <c r="BE1479" i="14"/>
  <c r="BF1479" i="14"/>
  <c r="BG1479" i="14"/>
  <c r="BH1479" i="14"/>
  <c r="BI1479" i="14"/>
  <c r="BJ1479" i="14"/>
  <c r="BK1479" i="14"/>
  <c r="BL1479" i="14"/>
  <c r="BM1479" i="14"/>
  <c r="BN1479" i="14"/>
  <c r="BO1479" i="14"/>
  <c r="BP1479" i="14"/>
  <c r="AW1480" i="14"/>
  <c r="AX1480" i="14"/>
  <c r="AY1480" i="14"/>
  <c r="AZ1480" i="14"/>
  <c r="BA1480" i="14"/>
  <c r="BB1480" i="14"/>
  <c r="BC1480" i="14"/>
  <c r="BD1480" i="14"/>
  <c r="BE1480" i="14"/>
  <c r="BF1480" i="14"/>
  <c r="BG1480" i="14"/>
  <c r="BH1480" i="14"/>
  <c r="BI1480" i="14"/>
  <c r="BJ1480" i="14"/>
  <c r="BK1480" i="14"/>
  <c r="BL1480" i="14"/>
  <c r="BM1480" i="14"/>
  <c r="BN1480" i="14"/>
  <c r="BO1480" i="14"/>
  <c r="BP1480" i="14"/>
  <c r="AW1481" i="14"/>
  <c r="AX1481" i="14"/>
  <c r="AY1481" i="14"/>
  <c r="AZ1481" i="14"/>
  <c r="BA1481" i="14"/>
  <c r="BB1481" i="14"/>
  <c r="BC1481" i="14"/>
  <c r="BD1481" i="14"/>
  <c r="BE1481" i="14"/>
  <c r="BF1481" i="14"/>
  <c r="BG1481" i="14"/>
  <c r="BH1481" i="14"/>
  <c r="BI1481" i="14"/>
  <c r="BJ1481" i="14"/>
  <c r="BK1481" i="14"/>
  <c r="BL1481" i="14"/>
  <c r="BM1481" i="14"/>
  <c r="BN1481" i="14"/>
  <c r="BO1481" i="14"/>
  <c r="BP1481" i="14"/>
  <c r="AW1482" i="14"/>
  <c r="AX1482" i="14"/>
  <c r="AY1482" i="14"/>
  <c r="AZ1482" i="14"/>
  <c r="BA1482" i="14"/>
  <c r="BB1482" i="14"/>
  <c r="BC1482" i="14"/>
  <c r="BD1482" i="14"/>
  <c r="BE1482" i="14"/>
  <c r="BF1482" i="14"/>
  <c r="BG1482" i="14"/>
  <c r="BH1482" i="14"/>
  <c r="BI1482" i="14"/>
  <c r="BJ1482" i="14"/>
  <c r="BK1482" i="14"/>
  <c r="BL1482" i="14"/>
  <c r="BM1482" i="14"/>
  <c r="BN1482" i="14"/>
  <c r="BO1482" i="14"/>
  <c r="BP1482" i="14"/>
  <c r="AW1483" i="14"/>
  <c r="AX1483" i="14"/>
  <c r="AY1483" i="14"/>
  <c r="AZ1483" i="14"/>
  <c r="BA1483" i="14"/>
  <c r="BB1483" i="14"/>
  <c r="BC1483" i="14"/>
  <c r="BD1483" i="14"/>
  <c r="BE1483" i="14"/>
  <c r="BF1483" i="14"/>
  <c r="BG1483" i="14"/>
  <c r="BH1483" i="14"/>
  <c r="BI1483" i="14"/>
  <c r="BJ1483" i="14"/>
  <c r="BK1483" i="14"/>
  <c r="BL1483" i="14"/>
  <c r="BM1483" i="14"/>
  <c r="BN1483" i="14"/>
  <c r="BO1483" i="14"/>
  <c r="BP1483" i="14"/>
  <c r="AW1484" i="14"/>
  <c r="AX1484" i="14"/>
  <c r="AY1484" i="14"/>
  <c r="AZ1484" i="14"/>
  <c r="BA1484" i="14"/>
  <c r="BB1484" i="14"/>
  <c r="BC1484" i="14"/>
  <c r="BD1484" i="14"/>
  <c r="BE1484" i="14"/>
  <c r="BF1484" i="14"/>
  <c r="BG1484" i="14"/>
  <c r="BH1484" i="14"/>
  <c r="BI1484" i="14"/>
  <c r="BJ1484" i="14"/>
  <c r="BK1484" i="14"/>
  <c r="BL1484" i="14"/>
  <c r="BM1484" i="14"/>
  <c r="BN1484" i="14"/>
  <c r="BO1484" i="14"/>
  <c r="BP1484" i="14"/>
  <c r="AW1485" i="14"/>
  <c r="AX1485" i="14"/>
  <c r="AY1485" i="14"/>
  <c r="AZ1485" i="14"/>
  <c r="BA1485" i="14"/>
  <c r="BB1485" i="14"/>
  <c r="BC1485" i="14"/>
  <c r="BD1485" i="14"/>
  <c r="BE1485" i="14"/>
  <c r="BF1485" i="14"/>
  <c r="BG1485" i="14"/>
  <c r="BH1485" i="14"/>
  <c r="BI1485" i="14"/>
  <c r="BJ1485" i="14"/>
  <c r="BK1485" i="14"/>
  <c r="BL1485" i="14"/>
  <c r="BM1485" i="14"/>
  <c r="BN1485" i="14"/>
  <c r="BO1485" i="14"/>
  <c r="BP1485" i="14"/>
  <c r="AW1486" i="14"/>
  <c r="AX1486" i="14"/>
  <c r="AY1486" i="14"/>
  <c r="AZ1486" i="14"/>
  <c r="BA1486" i="14"/>
  <c r="BB1486" i="14"/>
  <c r="BC1486" i="14"/>
  <c r="BD1486" i="14"/>
  <c r="BE1486" i="14"/>
  <c r="BF1486" i="14"/>
  <c r="BG1486" i="14"/>
  <c r="BH1486" i="14"/>
  <c r="BI1486" i="14"/>
  <c r="BJ1486" i="14"/>
  <c r="BK1486" i="14"/>
  <c r="BL1486" i="14"/>
  <c r="BM1486" i="14"/>
  <c r="BN1486" i="14"/>
  <c r="BO1486" i="14"/>
  <c r="BP1486" i="14"/>
  <c r="AW1487" i="14"/>
  <c r="AX1487" i="14"/>
  <c r="AY1487" i="14"/>
  <c r="AZ1487" i="14"/>
  <c r="BA1487" i="14"/>
  <c r="BB1487" i="14"/>
  <c r="BC1487" i="14"/>
  <c r="BD1487" i="14"/>
  <c r="BE1487" i="14"/>
  <c r="BF1487" i="14"/>
  <c r="BG1487" i="14"/>
  <c r="BH1487" i="14"/>
  <c r="BI1487" i="14"/>
  <c r="BJ1487" i="14"/>
  <c r="BK1487" i="14"/>
  <c r="BL1487" i="14"/>
  <c r="BM1487" i="14"/>
  <c r="BN1487" i="14"/>
  <c r="BO1487" i="14"/>
  <c r="BP1487" i="14"/>
  <c r="AW1488" i="14"/>
  <c r="AX1488" i="14"/>
  <c r="AY1488" i="14"/>
  <c r="AZ1488" i="14"/>
  <c r="BA1488" i="14"/>
  <c r="BB1488" i="14"/>
  <c r="BC1488" i="14"/>
  <c r="BD1488" i="14"/>
  <c r="BE1488" i="14"/>
  <c r="BF1488" i="14"/>
  <c r="BG1488" i="14"/>
  <c r="BH1488" i="14"/>
  <c r="BI1488" i="14"/>
  <c r="BJ1488" i="14"/>
  <c r="BK1488" i="14"/>
  <c r="BL1488" i="14"/>
  <c r="BM1488" i="14"/>
  <c r="BN1488" i="14"/>
  <c r="BO1488" i="14"/>
  <c r="BP1488" i="14"/>
  <c r="AW1489" i="14"/>
  <c r="AX1489" i="14"/>
  <c r="AY1489" i="14"/>
  <c r="AZ1489" i="14"/>
  <c r="BA1489" i="14"/>
  <c r="BB1489" i="14"/>
  <c r="BC1489" i="14"/>
  <c r="BD1489" i="14"/>
  <c r="BE1489" i="14"/>
  <c r="BF1489" i="14"/>
  <c r="BG1489" i="14"/>
  <c r="BH1489" i="14"/>
  <c r="BI1489" i="14"/>
  <c r="BJ1489" i="14"/>
  <c r="BK1489" i="14"/>
  <c r="BL1489" i="14"/>
  <c r="BM1489" i="14"/>
  <c r="BN1489" i="14"/>
  <c r="BO1489" i="14"/>
  <c r="BP1489" i="14"/>
  <c r="AW1490" i="14"/>
  <c r="AX1490" i="14"/>
  <c r="AY1490" i="14"/>
  <c r="AZ1490" i="14"/>
  <c r="BA1490" i="14"/>
  <c r="BB1490" i="14"/>
  <c r="BC1490" i="14"/>
  <c r="BD1490" i="14"/>
  <c r="BE1490" i="14"/>
  <c r="BF1490" i="14"/>
  <c r="BG1490" i="14"/>
  <c r="BH1490" i="14"/>
  <c r="BI1490" i="14"/>
  <c r="BJ1490" i="14"/>
  <c r="BK1490" i="14"/>
  <c r="BL1490" i="14"/>
  <c r="BM1490" i="14"/>
  <c r="BN1490" i="14"/>
  <c r="BO1490" i="14"/>
  <c r="BP1490" i="14"/>
  <c r="AW1491" i="14"/>
  <c r="AX1491" i="14"/>
  <c r="AY1491" i="14"/>
  <c r="AZ1491" i="14"/>
  <c r="BA1491" i="14"/>
  <c r="BB1491" i="14"/>
  <c r="BC1491" i="14"/>
  <c r="BD1491" i="14"/>
  <c r="BE1491" i="14"/>
  <c r="BF1491" i="14"/>
  <c r="BG1491" i="14"/>
  <c r="BH1491" i="14"/>
  <c r="BI1491" i="14"/>
  <c r="BJ1491" i="14"/>
  <c r="BK1491" i="14"/>
  <c r="BL1491" i="14"/>
  <c r="BM1491" i="14"/>
  <c r="BN1491" i="14"/>
  <c r="BO1491" i="14"/>
  <c r="BP1491" i="14"/>
  <c r="AW1492" i="14"/>
  <c r="AX1492" i="14"/>
  <c r="AY1492" i="14"/>
  <c r="AZ1492" i="14"/>
  <c r="BA1492" i="14"/>
  <c r="BB1492" i="14"/>
  <c r="BC1492" i="14"/>
  <c r="BD1492" i="14"/>
  <c r="BE1492" i="14"/>
  <c r="BF1492" i="14"/>
  <c r="BG1492" i="14"/>
  <c r="BH1492" i="14"/>
  <c r="BI1492" i="14"/>
  <c r="BJ1492" i="14"/>
  <c r="BK1492" i="14"/>
  <c r="BL1492" i="14"/>
  <c r="BM1492" i="14"/>
  <c r="BN1492" i="14"/>
  <c r="BO1492" i="14"/>
  <c r="BP1492" i="14"/>
  <c r="AW1493" i="14"/>
  <c r="AX1493" i="14"/>
  <c r="AY1493" i="14"/>
  <c r="AZ1493" i="14"/>
  <c r="BA1493" i="14"/>
  <c r="BB1493" i="14"/>
  <c r="BC1493" i="14"/>
  <c r="BD1493" i="14"/>
  <c r="BE1493" i="14"/>
  <c r="BF1493" i="14"/>
  <c r="BG1493" i="14"/>
  <c r="BH1493" i="14"/>
  <c r="BI1493" i="14"/>
  <c r="BJ1493" i="14"/>
  <c r="BK1493" i="14"/>
  <c r="BL1493" i="14"/>
  <c r="BM1493" i="14"/>
  <c r="BN1493" i="14"/>
  <c r="BO1493" i="14"/>
  <c r="BP1493" i="14"/>
  <c r="AW1494" i="14"/>
  <c r="AX1494" i="14"/>
  <c r="AY1494" i="14"/>
  <c r="AZ1494" i="14"/>
  <c r="BA1494" i="14"/>
  <c r="BB1494" i="14"/>
  <c r="BC1494" i="14"/>
  <c r="BD1494" i="14"/>
  <c r="BE1494" i="14"/>
  <c r="BF1494" i="14"/>
  <c r="BG1494" i="14"/>
  <c r="BH1494" i="14"/>
  <c r="BI1494" i="14"/>
  <c r="BJ1494" i="14"/>
  <c r="BK1494" i="14"/>
  <c r="BL1494" i="14"/>
  <c r="BM1494" i="14"/>
  <c r="BN1494" i="14"/>
  <c r="BO1494" i="14"/>
  <c r="BP1494" i="14"/>
  <c r="AW1495" i="14"/>
  <c r="AX1495" i="14"/>
  <c r="AY1495" i="14"/>
  <c r="AZ1495" i="14"/>
  <c r="BA1495" i="14"/>
  <c r="BB1495" i="14"/>
  <c r="BC1495" i="14"/>
  <c r="BD1495" i="14"/>
  <c r="BE1495" i="14"/>
  <c r="BF1495" i="14"/>
  <c r="BG1495" i="14"/>
  <c r="BH1495" i="14"/>
  <c r="BI1495" i="14"/>
  <c r="BJ1495" i="14"/>
  <c r="BK1495" i="14"/>
  <c r="BL1495" i="14"/>
  <c r="BM1495" i="14"/>
  <c r="BN1495" i="14"/>
  <c r="BO1495" i="14"/>
  <c r="BP1495" i="14"/>
  <c r="AW1496" i="14"/>
  <c r="AX1496" i="14"/>
  <c r="AY1496" i="14"/>
  <c r="AZ1496" i="14"/>
  <c r="BA1496" i="14"/>
  <c r="BB1496" i="14"/>
  <c r="BC1496" i="14"/>
  <c r="BD1496" i="14"/>
  <c r="BE1496" i="14"/>
  <c r="BF1496" i="14"/>
  <c r="BG1496" i="14"/>
  <c r="BH1496" i="14"/>
  <c r="BI1496" i="14"/>
  <c r="BJ1496" i="14"/>
  <c r="BK1496" i="14"/>
  <c r="BL1496" i="14"/>
  <c r="BM1496" i="14"/>
  <c r="BN1496" i="14"/>
  <c r="BO1496" i="14"/>
  <c r="BP1496" i="14"/>
  <c r="AW1497" i="14"/>
  <c r="AX1497" i="14"/>
  <c r="AY1497" i="14"/>
  <c r="AZ1497" i="14"/>
  <c r="BA1497" i="14"/>
  <c r="BB1497" i="14"/>
  <c r="BC1497" i="14"/>
  <c r="BD1497" i="14"/>
  <c r="BE1497" i="14"/>
  <c r="BF1497" i="14"/>
  <c r="BG1497" i="14"/>
  <c r="BH1497" i="14"/>
  <c r="BI1497" i="14"/>
  <c r="BJ1497" i="14"/>
  <c r="BK1497" i="14"/>
  <c r="BL1497" i="14"/>
  <c r="BM1497" i="14"/>
  <c r="BN1497" i="14"/>
  <c r="BO1497" i="14"/>
  <c r="BP1497" i="14"/>
  <c r="AW1498" i="14"/>
  <c r="AX1498" i="14"/>
  <c r="AY1498" i="14"/>
  <c r="AZ1498" i="14"/>
  <c r="BA1498" i="14"/>
  <c r="BB1498" i="14"/>
  <c r="BC1498" i="14"/>
  <c r="BD1498" i="14"/>
  <c r="BE1498" i="14"/>
  <c r="BF1498" i="14"/>
  <c r="BG1498" i="14"/>
  <c r="BH1498" i="14"/>
  <c r="BI1498" i="14"/>
  <c r="BJ1498" i="14"/>
  <c r="BK1498" i="14"/>
  <c r="BL1498" i="14"/>
  <c r="BM1498" i="14"/>
  <c r="BN1498" i="14"/>
  <c r="BO1498" i="14"/>
  <c r="BP1498" i="14"/>
  <c r="AW1499" i="14"/>
  <c r="AX1499" i="14"/>
  <c r="AY1499" i="14"/>
  <c r="AZ1499" i="14"/>
  <c r="BA1499" i="14"/>
  <c r="BB1499" i="14"/>
  <c r="BC1499" i="14"/>
  <c r="BD1499" i="14"/>
  <c r="BE1499" i="14"/>
  <c r="BF1499" i="14"/>
  <c r="BG1499" i="14"/>
  <c r="BH1499" i="14"/>
  <c r="BI1499" i="14"/>
  <c r="BJ1499" i="14"/>
  <c r="BK1499" i="14"/>
  <c r="BL1499" i="14"/>
  <c r="BM1499" i="14"/>
  <c r="BN1499" i="14"/>
  <c r="BO1499" i="14"/>
  <c r="BP1499" i="14"/>
  <c r="AW1500" i="14"/>
  <c r="AX1500" i="14"/>
  <c r="AY1500" i="14"/>
  <c r="AZ1500" i="14"/>
  <c r="BA1500" i="14"/>
  <c r="BB1500" i="14"/>
  <c r="BC1500" i="14"/>
  <c r="BD1500" i="14"/>
  <c r="BE1500" i="14"/>
  <c r="BF1500" i="14"/>
  <c r="BG1500" i="14"/>
  <c r="BH1500" i="14"/>
  <c r="BI1500" i="14"/>
  <c r="BJ1500" i="14"/>
  <c r="BK1500" i="14"/>
  <c r="BL1500" i="14"/>
  <c r="BM1500" i="14"/>
  <c r="BN1500" i="14"/>
  <c r="BO1500" i="14"/>
  <c r="BP1500" i="14"/>
  <c r="AW1501" i="14"/>
  <c r="AX1501" i="14"/>
  <c r="AY1501" i="14"/>
  <c r="AZ1501" i="14"/>
  <c r="BA1501" i="14"/>
  <c r="BB1501" i="14"/>
  <c r="BC1501" i="14"/>
  <c r="BD1501" i="14"/>
  <c r="BE1501" i="14"/>
  <c r="BF1501" i="14"/>
  <c r="BG1501" i="14"/>
  <c r="BH1501" i="14"/>
  <c r="BI1501" i="14"/>
  <c r="BJ1501" i="14"/>
  <c r="BK1501" i="14"/>
  <c r="BL1501" i="14"/>
  <c r="BM1501" i="14"/>
  <c r="BN1501" i="14"/>
  <c r="BO1501" i="14"/>
  <c r="BP1501" i="14"/>
  <c r="AW1502" i="14"/>
  <c r="AX1502" i="14"/>
  <c r="AY1502" i="14"/>
  <c r="AZ1502" i="14"/>
  <c r="BA1502" i="14"/>
  <c r="BB1502" i="14"/>
  <c r="BC1502" i="14"/>
  <c r="BD1502" i="14"/>
  <c r="BE1502" i="14"/>
  <c r="BF1502" i="14"/>
  <c r="BG1502" i="14"/>
  <c r="BH1502" i="14"/>
  <c r="BI1502" i="14"/>
  <c r="BJ1502" i="14"/>
  <c r="BK1502" i="14"/>
  <c r="BL1502" i="14"/>
  <c r="BM1502" i="14"/>
  <c r="BN1502" i="14"/>
  <c r="BO1502" i="14"/>
  <c r="BP1502" i="14"/>
  <c r="AW1503" i="14"/>
  <c r="AX1503" i="14"/>
  <c r="AY1503" i="14"/>
  <c r="AZ1503" i="14"/>
  <c r="BA1503" i="14"/>
  <c r="BB1503" i="14"/>
  <c r="BC1503" i="14"/>
  <c r="BD1503" i="14"/>
  <c r="BE1503" i="14"/>
  <c r="BF1503" i="14"/>
  <c r="BG1503" i="14"/>
  <c r="BH1503" i="14"/>
  <c r="BI1503" i="14"/>
  <c r="BJ1503" i="14"/>
  <c r="BK1503" i="14"/>
  <c r="BL1503" i="14"/>
  <c r="BM1503" i="14"/>
  <c r="BN1503" i="14"/>
  <c r="BO1503" i="14"/>
  <c r="BP1503" i="14"/>
  <c r="AW1504" i="14"/>
  <c r="AX1504" i="14"/>
  <c r="AY1504" i="14"/>
  <c r="AZ1504" i="14"/>
  <c r="BA1504" i="14"/>
  <c r="BB1504" i="14"/>
  <c r="BC1504" i="14"/>
  <c r="BD1504" i="14"/>
  <c r="BE1504" i="14"/>
  <c r="BF1504" i="14"/>
  <c r="BG1504" i="14"/>
  <c r="BH1504" i="14"/>
  <c r="BI1504" i="14"/>
  <c r="BJ1504" i="14"/>
  <c r="BK1504" i="14"/>
  <c r="BL1504" i="14"/>
  <c r="BM1504" i="14"/>
  <c r="BN1504" i="14"/>
  <c r="BO1504" i="14"/>
  <c r="BP1504" i="14"/>
  <c r="AW1505" i="14"/>
  <c r="AX1505" i="14"/>
  <c r="AY1505" i="14"/>
  <c r="AZ1505" i="14"/>
  <c r="BA1505" i="14"/>
  <c r="BB1505" i="14"/>
  <c r="BC1505" i="14"/>
  <c r="BD1505" i="14"/>
  <c r="BE1505" i="14"/>
  <c r="BF1505" i="14"/>
  <c r="BG1505" i="14"/>
  <c r="BH1505" i="14"/>
  <c r="BI1505" i="14"/>
  <c r="BJ1505" i="14"/>
  <c r="BK1505" i="14"/>
  <c r="BL1505" i="14"/>
  <c r="BM1505" i="14"/>
  <c r="BN1505" i="14"/>
  <c r="BO1505" i="14"/>
  <c r="BP1505" i="14"/>
  <c r="AW1506" i="14"/>
  <c r="AX1506" i="14"/>
  <c r="AY1506" i="14"/>
  <c r="AZ1506" i="14"/>
  <c r="BA1506" i="14"/>
  <c r="BB1506" i="14"/>
  <c r="BC1506" i="14"/>
  <c r="BD1506" i="14"/>
  <c r="BE1506" i="14"/>
  <c r="BF1506" i="14"/>
  <c r="BG1506" i="14"/>
  <c r="BH1506" i="14"/>
  <c r="BI1506" i="14"/>
  <c r="BJ1506" i="14"/>
  <c r="BK1506" i="14"/>
  <c r="BL1506" i="14"/>
  <c r="BM1506" i="14"/>
  <c r="BN1506" i="14"/>
  <c r="BO1506" i="14"/>
  <c r="BP1506" i="14"/>
  <c r="AW1507" i="14"/>
  <c r="AX1507" i="14"/>
  <c r="AY1507" i="14"/>
  <c r="AZ1507" i="14"/>
  <c r="BA1507" i="14"/>
  <c r="BB1507" i="14"/>
  <c r="BC1507" i="14"/>
  <c r="BD1507" i="14"/>
  <c r="BE1507" i="14"/>
  <c r="BF1507" i="14"/>
  <c r="BG1507" i="14"/>
  <c r="BH1507" i="14"/>
  <c r="BI1507" i="14"/>
  <c r="BJ1507" i="14"/>
  <c r="BK1507" i="14"/>
  <c r="BL1507" i="14"/>
  <c r="BM1507" i="14"/>
  <c r="BN1507" i="14"/>
  <c r="BO1507" i="14"/>
  <c r="BP1507" i="14"/>
  <c r="AW1508" i="14"/>
  <c r="AX1508" i="14"/>
  <c r="AY1508" i="14"/>
  <c r="AZ1508" i="14"/>
  <c r="BA1508" i="14"/>
  <c r="BB1508" i="14"/>
  <c r="BC1508" i="14"/>
  <c r="BD1508" i="14"/>
  <c r="BE1508" i="14"/>
  <c r="BF1508" i="14"/>
  <c r="BG1508" i="14"/>
  <c r="BH1508" i="14"/>
  <c r="BI1508" i="14"/>
  <c r="BJ1508" i="14"/>
  <c r="BK1508" i="14"/>
  <c r="BL1508" i="14"/>
  <c r="BM1508" i="14"/>
  <c r="BN1508" i="14"/>
  <c r="BO1508" i="14"/>
  <c r="BP1508" i="14"/>
  <c r="AW1509" i="14"/>
  <c r="AX1509" i="14"/>
  <c r="AY1509" i="14"/>
  <c r="AZ1509" i="14"/>
  <c r="BA1509" i="14"/>
  <c r="BB1509" i="14"/>
  <c r="BC1509" i="14"/>
  <c r="BD1509" i="14"/>
  <c r="BE1509" i="14"/>
  <c r="BF1509" i="14"/>
  <c r="BG1509" i="14"/>
  <c r="BH1509" i="14"/>
  <c r="BI1509" i="14"/>
  <c r="BJ1509" i="14"/>
  <c r="BK1509" i="14"/>
  <c r="BL1509" i="14"/>
  <c r="BM1509" i="14"/>
  <c r="BN1509" i="14"/>
  <c r="BO1509" i="14"/>
  <c r="BP1509" i="14"/>
  <c r="AW1510" i="14"/>
  <c r="AX1510" i="14"/>
  <c r="AY1510" i="14"/>
  <c r="AZ1510" i="14"/>
  <c r="BA1510" i="14"/>
  <c r="BB1510" i="14"/>
  <c r="BC1510" i="14"/>
  <c r="BD1510" i="14"/>
  <c r="BE1510" i="14"/>
  <c r="BF1510" i="14"/>
  <c r="BG1510" i="14"/>
  <c r="BH1510" i="14"/>
  <c r="BI1510" i="14"/>
  <c r="BJ1510" i="14"/>
  <c r="BK1510" i="14"/>
  <c r="BL1510" i="14"/>
  <c r="BM1510" i="14"/>
  <c r="BN1510" i="14"/>
  <c r="BO1510" i="14"/>
  <c r="BP1510" i="14"/>
  <c r="AW1511" i="14"/>
  <c r="AX1511" i="14"/>
  <c r="AY1511" i="14"/>
  <c r="AZ1511" i="14"/>
  <c r="BA1511" i="14"/>
  <c r="BB1511" i="14"/>
  <c r="BC1511" i="14"/>
  <c r="BD1511" i="14"/>
  <c r="BE1511" i="14"/>
  <c r="BF1511" i="14"/>
  <c r="BG1511" i="14"/>
  <c r="BH1511" i="14"/>
  <c r="BI1511" i="14"/>
  <c r="BJ1511" i="14"/>
  <c r="BK1511" i="14"/>
  <c r="BL1511" i="14"/>
  <c r="BM1511" i="14"/>
  <c r="BN1511" i="14"/>
  <c r="BO1511" i="14"/>
  <c r="BP1511" i="14"/>
  <c r="AW1512" i="14"/>
  <c r="AX1512" i="14"/>
  <c r="AY1512" i="14"/>
  <c r="AZ1512" i="14"/>
  <c r="BA1512" i="14"/>
  <c r="BB1512" i="14"/>
  <c r="BC1512" i="14"/>
  <c r="BD1512" i="14"/>
  <c r="BE1512" i="14"/>
  <c r="BF1512" i="14"/>
  <c r="BG1512" i="14"/>
  <c r="BH1512" i="14"/>
  <c r="BI1512" i="14"/>
  <c r="BJ1512" i="14"/>
  <c r="BK1512" i="14"/>
  <c r="BL1512" i="14"/>
  <c r="BM1512" i="14"/>
  <c r="BN1512" i="14"/>
  <c r="BO1512" i="14"/>
  <c r="BP1512" i="14"/>
  <c r="AW1513" i="14"/>
  <c r="AX1513" i="14"/>
  <c r="AY1513" i="14"/>
  <c r="AZ1513" i="14"/>
  <c r="BA1513" i="14"/>
  <c r="BB1513" i="14"/>
  <c r="BC1513" i="14"/>
  <c r="BD1513" i="14"/>
  <c r="BE1513" i="14"/>
  <c r="BF1513" i="14"/>
  <c r="BG1513" i="14"/>
  <c r="BH1513" i="14"/>
  <c r="BI1513" i="14"/>
  <c r="BJ1513" i="14"/>
  <c r="BK1513" i="14"/>
  <c r="BL1513" i="14"/>
  <c r="BM1513" i="14"/>
  <c r="BN1513" i="14"/>
  <c r="BO1513" i="14"/>
  <c r="BP1513" i="14"/>
  <c r="AW1514" i="14"/>
  <c r="AX1514" i="14"/>
  <c r="AY1514" i="14"/>
  <c r="AZ1514" i="14"/>
  <c r="BA1514" i="14"/>
  <c r="BB1514" i="14"/>
  <c r="BC1514" i="14"/>
  <c r="BD1514" i="14"/>
  <c r="BE1514" i="14"/>
  <c r="BF1514" i="14"/>
  <c r="BG1514" i="14"/>
  <c r="BH1514" i="14"/>
  <c r="BI1514" i="14"/>
  <c r="BJ1514" i="14"/>
  <c r="BK1514" i="14"/>
  <c r="BL1514" i="14"/>
  <c r="BM1514" i="14"/>
  <c r="BN1514" i="14"/>
  <c r="BO1514" i="14"/>
  <c r="BP1514" i="14"/>
  <c r="AW1515" i="14"/>
  <c r="AX1515" i="14"/>
  <c r="AY1515" i="14"/>
  <c r="AZ1515" i="14"/>
  <c r="BA1515" i="14"/>
  <c r="BB1515" i="14"/>
  <c r="BC1515" i="14"/>
  <c r="BD1515" i="14"/>
  <c r="BE1515" i="14"/>
  <c r="BF1515" i="14"/>
  <c r="BG1515" i="14"/>
  <c r="BH1515" i="14"/>
  <c r="BI1515" i="14"/>
  <c r="BJ1515" i="14"/>
  <c r="BK1515" i="14"/>
  <c r="BL1515" i="14"/>
  <c r="BM1515" i="14"/>
  <c r="BN1515" i="14"/>
  <c r="BO1515" i="14"/>
  <c r="BP1515" i="14"/>
  <c r="AW1516" i="14"/>
  <c r="AX1516" i="14"/>
  <c r="AY1516" i="14"/>
  <c r="AZ1516" i="14"/>
  <c r="BA1516" i="14"/>
  <c r="BB1516" i="14"/>
  <c r="BC1516" i="14"/>
  <c r="BD1516" i="14"/>
  <c r="BE1516" i="14"/>
  <c r="BF1516" i="14"/>
  <c r="BG1516" i="14"/>
  <c r="BH1516" i="14"/>
  <c r="BI1516" i="14"/>
  <c r="BJ1516" i="14"/>
  <c r="BK1516" i="14"/>
  <c r="BL1516" i="14"/>
  <c r="BM1516" i="14"/>
  <c r="BN1516" i="14"/>
  <c r="BO1516" i="14"/>
  <c r="BP1516" i="14"/>
  <c r="AW1517" i="14"/>
  <c r="AX1517" i="14"/>
  <c r="AY1517" i="14"/>
  <c r="AZ1517" i="14"/>
  <c r="BA1517" i="14"/>
  <c r="BB1517" i="14"/>
  <c r="BC1517" i="14"/>
  <c r="BD1517" i="14"/>
  <c r="BE1517" i="14"/>
  <c r="BF1517" i="14"/>
  <c r="BG1517" i="14"/>
  <c r="BH1517" i="14"/>
  <c r="BI1517" i="14"/>
  <c r="BJ1517" i="14"/>
  <c r="BK1517" i="14"/>
  <c r="BL1517" i="14"/>
  <c r="BM1517" i="14"/>
  <c r="BN1517" i="14"/>
  <c r="BO1517" i="14"/>
  <c r="BP1517" i="14"/>
  <c r="AW1518" i="14"/>
  <c r="AX1518" i="14"/>
  <c r="AY1518" i="14"/>
  <c r="AZ1518" i="14"/>
  <c r="BA1518" i="14"/>
  <c r="BB1518" i="14"/>
  <c r="BC1518" i="14"/>
  <c r="BD1518" i="14"/>
  <c r="BE1518" i="14"/>
  <c r="BF1518" i="14"/>
  <c r="BG1518" i="14"/>
  <c r="BH1518" i="14"/>
  <c r="BI1518" i="14"/>
  <c r="BJ1518" i="14"/>
  <c r="BK1518" i="14"/>
  <c r="BL1518" i="14"/>
  <c r="BM1518" i="14"/>
  <c r="BN1518" i="14"/>
  <c r="BO1518" i="14"/>
  <c r="BP1518" i="14"/>
  <c r="AW1519" i="14"/>
  <c r="AX1519" i="14"/>
  <c r="AY1519" i="14"/>
  <c r="AZ1519" i="14"/>
  <c r="BA1519" i="14"/>
  <c r="BB1519" i="14"/>
  <c r="BC1519" i="14"/>
  <c r="BD1519" i="14"/>
  <c r="BE1519" i="14"/>
  <c r="BF1519" i="14"/>
  <c r="BG1519" i="14"/>
  <c r="BH1519" i="14"/>
  <c r="BI1519" i="14"/>
  <c r="BJ1519" i="14"/>
  <c r="BK1519" i="14"/>
  <c r="BL1519" i="14"/>
  <c r="BM1519" i="14"/>
  <c r="BN1519" i="14"/>
  <c r="BO1519" i="14"/>
  <c r="BP1519" i="14"/>
  <c r="AW1520" i="14"/>
  <c r="AX1520" i="14"/>
  <c r="AY1520" i="14"/>
  <c r="AZ1520" i="14"/>
  <c r="BA1520" i="14"/>
  <c r="BB1520" i="14"/>
  <c r="BC1520" i="14"/>
  <c r="BD1520" i="14"/>
  <c r="BE1520" i="14"/>
  <c r="BF1520" i="14"/>
  <c r="BG1520" i="14"/>
  <c r="BH1520" i="14"/>
  <c r="BI1520" i="14"/>
  <c r="BJ1520" i="14"/>
  <c r="BK1520" i="14"/>
  <c r="BL1520" i="14"/>
  <c r="BM1520" i="14"/>
  <c r="BN1520" i="14"/>
  <c r="BO1520" i="14"/>
  <c r="BP1520" i="14"/>
  <c r="AW1521" i="14"/>
  <c r="AX1521" i="14"/>
  <c r="AY1521" i="14"/>
  <c r="AZ1521" i="14"/>
  <c r="BA1521" i="14"/>
  <c r="BB1521" i="14"/>
  <c r="BC1521" i="14"/>
  <c r="BD1521" i="14"/>
  <c r="BE1521" i="14"/>
  <c r="BF1521" i="14"/>
  <c r="BG1521" i="14"/>
  <c r="BH1521" i="14"/>
  <c r="BI1521" i="14"/>
  <c r="BJ1521" i="14"/>
  <c r="BK1521" i="14"/>
  <c r="BL1521" i="14"/>
  <c r="BM1521" i="14"/>
  <c r="BN1521" i="14"/>
  <c r="BO1521" i="14"/>
  <c r="BP1521" i="14"/>
  <c r="AW1522" i="14"/>
  <c r="AX1522" i="14"/>
  <c r="AY1522" i="14"/>
  <c r="AZ1522" i="14"/>
  <c r="BA1522" i="14"/>
  <c r="BB1522" i="14"/>
  <c r="BC1522" i="14"/>
  <c r="BD1522" i="14"/>
  <c r="BE1522" i="14"/>
  <c r="BF1522" i="14"/>
  <c r="BG1522" i="14"/>
  <c r="BH1522" i="14"/>
  <c r="BI1522" i="14"/>
  <c r="BJ1522" i="14"/>
  <c r="BK1522" i="14"/>
  <c r="BL1522" i="14"/>
  <c r="BM1522" i="14"/>
  <c r="BN1522" i="14"/>
  <c r="BO1522" i="14"/>
  <c r="BP1522" i="14"/>
  <c r="AW1523" i="14"/>
  <c r="AX1523" i="14"/>
  <c r="AY1523" i="14"/>
  <c r="AZ1523" i="14"/>
  <c r="BA1523" i="14"/>
  <c r="BB1523" i="14"/>
  <c r="BC1523" i="14"/>
  <c r="BD1523" i="14"/>
  <c r="BE1523" i="14"/>
  <c r="BF1523" i="14"/>
  <c r="BG1523" i="14"/>
  <c r="BH1523" i="14"/>
  <c r="BI1523" i="14"/>
  <c r="BJ1523" i="14"/>
  <c r="BK1523" i="14"/>
  <c r="BL1523" i="14"/>
  <c r="BM1523" i="14"/>
  <c r="BN1523" i="14"/>
  <c r="BO1523" i="14"/>
  <c r="BP1523" i="14"/>
  <c r="AW1524" i="14"/>
  <c r="AX1524" i="14"/>
  <c r="AY1524" i="14"/>
  <c r="AZ1524" i="14"/>
  <c r="BA1524" i="14"/>
  <c r="BB1524" i="14"/>
  <c r="BC1524" i="14"/>
  <c r="BD1524" i="14"/>
  <c r="BE1524" i="14"/>
  <c r="BF1524" i="14"/>
  <c r="BG1524" i="14"/>
  <c r="BH1524" i="14"/>
  <c r="BI1524" i="14"/>
  <c r="BJ1524" i="14"/>
  <c r="BK1524" i="14"/>
  <c r="BL1524" i="14"/>
  <c r="BM1524" i="14"/>
  <c r="BN1524" i="14"/>
  <c r="BO1524" i="14"/>
  <c r="BP1524" i="14"/>
  <c r="AW1525" i="14"/>
  <c r="AX1525" i="14"/>
  <c r="AY1525" i="14"/>
  <c r="AZ1525" i="14"/>
  <c r="BA1525" i="14"/>
  <c r="BB1525" i="14"/>
  <c r="BC1525" i="14"/>
  <c r="BD1525" i="14"/>
  <c r="BE1525" i="14"/>
  <c r="BF1525" i="14"/>
  <c r="BG1525" i="14"/>
  <c r="BH1525" i="14"/>
  <c r="BI1525" i="14"/>
  <c r="BJ1525" i="14"/>
  <c r="BK1525" i="14"/>
  <c r="BL1525" i="14"/>
  <c r="BM1525" i="14"/>
  <c r="BN1525" i="14"/>
  <c r="BO1525" i="14"/>
  <c r="BP1525" i="14"/>
  <c r="AW1526" i="14"/>
  <c r="AX1526" i="14"/>
  <c r="AY1526" i="14"/>
  <c r="AZ1526" i="14"/>
  <c r="BA1526" i="14"/>
  <c r="BB1526" i="14"/>
  <c r="BC1526" i="14"/>
  <c r="BD1526" i="14"/>
  <c r="BE1526" i="14"/>
  <c r="BF1526" i="14"/>
  <c r="BG1526" i="14"/>
  <c r="BH1526" i="14"/>
  <c r="BI1526" i="14"/>
  <c r="BJ1526" i="14"/>
  <c r="BK1526" i="14"/>
  <c r="BL1526" i="14"/>
  <c r="BM1526" i="14"/>
  <c r="BN1526" i="14"/>
  <c r="BO1526" i="14"/>
  <c r="BP1526" i="14"/>
  <c r="AW1527" i="14"/>
  <c r="AX1527" i="14"/>
  <c r="AY1527" i="14"/>
  <c r="AZ1527" i="14"/>
  <c r="BA1527" i="14"/>
  <c r="BB1527" i="14"/>
  <c r="BC1527" i="14"/>
  <c r="BD1527" i="14"/>
  <c r="BE1527" i="14"/>
  <c r="BF1527" i="14"/>
  <c r="BG1527" i="14"/>
  <c r="BH1527" i="14"/>
  <c r="BI1527" i="14"/>
  <c r="BJ1527" i="14"/>
  <c r="BK1527" i="14"/>
  <c r="BL1527" i="14"/>
  <c r="BM1527" i="14"/>
  <c r="BN1527" i="14"/>
  <c r="BO1527" i="14"/>
  <c r="BP1527" i="14"/>
  <c r="AW1528" i="14"/>
  <c r="AX1528" i="14"/>
  <c r="AY1528" i="14"/>
  <c r="AZ1528" i="14"/>
  <c r="BA1528" i="14"/>
  <c r="BB1528" i="14"/>
  <c r="BC1528" i="14"/>
  <c r="BD1528" i="14"/>
  <c r="BE1528" i="14"/>
  <c r="BF1528" i="14"/>
  <c r="BG1528" i="14"/>
  <c r="BH1528" i="14"/>
  <c r="BI1528" i="14"/>
  <c r="BJ1528" i="14"/>
  <c r="BK1528" i="14"/>
  <c r="BL1528" i="14"/>
  <c r="BM1528" i="14"/>
  <c r="BN1528" i="14"/>
  <c r="BO1528" i="14"/>
  <c r="BP1528" i="14"/>
  <c r="AW1529" i="14"/>
  <c r="AX1529" i="14"/>
  <c r="AY1529" i="14"/>
  <c r="AZ1529" i="14"/>
  <c r="BA1529" i="14"/>
  <c r="BB1529" i="14"/>
  <c r="BC1529" i="14"/>
  <c r="BD1529" i="14"/>
  <c r="BE1529" i="14"/>
  <c r="BF1529" i="14"/>
  <c r="BG1529" i="14"/>
  <c r="BH1529" i="14"/>
  <c r="BI1529" i="14"/>
  <c r="BJ1529" i="14"/>
  <c r="BK1529" i="14"/>
  <c r="BL1529" i="14"/>
  <c r="BM1529" i="14"/>
  <c r="BN1529" i="14"/>
  <c r="BO1529" i="14"/>
  <c r="BP1529" i="14"/>
  <c r="AW1530" i="14"/>
  <c r="AX1530" i="14"/>
  <c r="AY1530" i="14"/>
  <c r="AZ1530" i="14"/>
  <c r="BA1530" i="14"/>
  <c r="BB1530" i="14"/>
  <c r="BC1530" i="14"/>
  <c r="BD1530" i="14"/>
  <c r="BE1530" i="14"/>
  <c r="BF1530" i="14"/>
  <c r="BG1530" i="14"/>
  <c r="BH1530" i="14"/>
  <c r="BI1530" i="14"/>
  <c r="BJ1530" i="14"/>
  <c r="BK1530" i="14"/>
  <c r="BL1530" i="14"/>
  <c r="BM1530" i="14"/>
  <c r="BN1530" i="14"/>
  <c r="BO1530" i="14"/>
  <c r="BP1530" i="14"/>
  <c r="AW1531" i="14"/>
  <c r="AX1531" i="14"/>
  <c r="AY1531" i="14"/>
  <c r="AZ1531" i="14"/>
  <c r="BA1531" i="14"/>
  <c r="BB1531" i="14"/>
  <c r="BC1531" i="14"/>
  <c r="BD1531" i="14"/>
  <c r="BE1531" i="14"/>
  <c r="BF1531" i="14"/>
  <c r="BG1531" i="14"/>
  <c r="BH1531" i="14"/>
  <c r="BI1531" i="14"/>
  <c r="BJ1531" i="14"/>
  <c r="BK1531" i="14"/>
  <c r="BL1531" i="14"/>
  <c r="BM1531" i="14"/>
  <c r="BN1531" i="14"/>
  <c r="BO1531" i="14"/>
  <c r="BP1531" i="14"/>
  <c r="AW1532" i="14"/>
  <c r="AX1532" i="14"/>
  <c r="AY1532" i="14"/>
  <c r="AZ1532" i="14"/>
  <c r="BA1532" i="14"/>
  <c r="BB1532" i="14"/>
  <c r="BC1532" i="14"/>
  <c r="BD1532" i="14"/>
  <c r="BE1532" i="14"/>
  <c r="BF1532" i="14"/>
  <c r="BG1532" i="14"/>
  <c r="BH1532" i="14"/>
  <c r="BI1532" i="14"/>
  <c r="BJ1532" i="14"/>
  <c r="BK1532" i="14"/>
  <c r="BL1532" i="14"/>
  <c r="BM1532" i="14"/>
  <c r="BN1532" i="14"/>
  <c r="BO1532" i="14"/>
  <c r="BP1532" i="14"/>
  <c r="AW1533" i="14"/>
  <c r="AX1533" i="14"/>
  <c r="AY1533" i="14"/>
  <c r="AZ1533" i="14"/>
  <c r="BA1533" i="14"/>
  <c r="BB1533" i="14"/>
  <c r="BC1533" i="14"/>
  <c r="BD1533" i="14"/>
  <c r="BE1533" i="14"/>
  <c r="BF1533" i="14"/>
  <c r="BG1533" i="14"/>
  <c r="BH1533" i="14"/>
  <c r="BI1533" i="14"/>
  <c r="BJ1533" i="14"/>
  <c r="BK1533" i="14"/>
  <c r="BL1533" i="14"/>
  <c r="BM1533" i="14"/>
  <c r="BN1533" i="14"/>
  <c r="BO1533" i="14"/>
  <c r="BP1533" i="14"/>
  <c r="AW1534" i="14"/>
  <c r="AX1534" i="14"/>
  <c r="AY1534" i="14"/>
  <c r="AZ1534" i="14"/>
  <c r="BA1534" i="14"/>
  <c r="BB1534" i="14"/>
  <c r="BC1534" i="14"/>
  <c r="BD1534" i="14"/>
  <c r="BE1534" i="14"/>
  <c r="BF1534" i="14"/>
  <c r="BG1534" i="14"/>
  <c r="BH1534" i="14"/>
  <c r="BI1534" i="14"/>
  <c r="BJ1534" i="14"/>
  <c r="BK1534" i="14"/>
  <c r="BL1534" i="14"/>
  <c r="BM1534" i="14"/>
  <c r="BN1534" i="14"/>
  <c r="BO1534" i="14"/>
  <c r="BP1534" i="14"/>
  <c r="AW1535" i="14"/>
  <c r="AX1535" i="14"/>
  <c r="AY1535" i="14"/>
  <c r="AZ1535" i="14"/>
  <c r="BA1535" i="14"/>
  <c r="BB1535" i="14"/>
  <c r="BC1535" i="14"/>
  <c r="BD1535" i="14"/>
  <c r="BE1535" i="14"/>
  <c r="BF1535" i="14"/>
  <c r="BG1535" i="14"/>
  <c r="BH1535" i="14"/>
  <c r="BI1535" i="14"/>
  <c r="BJ1535" i="14"/>
  <c r="BK1535" i="14"/>
  <c r="BL1535" i="14"/>
  <c r="BM1535" i="14"/>
  <c r="BN1535" i="14"/>
  <c r="BO1535" i="14"/>
  <c r="BP1535" i="14"/>
  <c r="AW1536" i="14"/>
  <c r="AX1536" i="14"/>
  <c r="AY1536" i="14"/>
  <c r="AZ1536" i="14"/>
  <c r="BA1536" i="14"/>
  <c r="BB1536" i="14"/>
  <c r="BC1536" i="14"/>
  <c r="BD1536" i="14"/>
  <c r="BE1536" i="14"/>
  <c r="BF1536" i="14"/>
  <c r="BG1536" i="14"/>
  <c r="BH1536" i="14"/>
  <c r="BI1536" i="14"/>
  <c r="BJ1536" i="14"/>
  <c r="BK1536" i="14"/>
  <c r="BL1536" i="14"/>
  <c r="BM1536" i="14"/>
  <c r="BN1536" i="14"/>
  <c r="BO1536" i="14"/>
  <c r="BP1536" i="14"/>
  <c r="AW1537" i="14"/>
  <c r="AX1537" i="14"/>
  <c r="AY1537" i="14"/>
  <c r="AZ1537" i="14"/>
  <c r="BA1537" i="14"/>
  <c r="BB1537" i="14"/>
  <c r="BC1537" i="14"/>
  <c r="BD1537" i="14"/>
  <c r="BE1537" i="14"/>
  <c r="BF1537" i="14"/>
  <c r="BG1537" i="14"/>
  <c r="BH1537" i="14"/>
  <c r="BI1537" i="14"/>
  <c r="BJ1537" i="14"/>
  <c r="BK1537" i="14"/>
  <c r="BL1537" i="14"/>
  <c r="BM1537" i="14"/>
  <c r="BN1537" i="14"/>
  <c r="BO1537" i="14"/>
  <c r="BP1537" i="14"/>
  <c r="AW1538" i="14"/>
  <c r="AX1538" i="14"/>
  <c r="AY1538" i="14"/>
  <c r="AZ1538" i="14"/>
  <c r="BA1538" i="14"/>
  <c r="BB1538" i="14"/>
  <c r="BC1538" i="14"/>
  <c r="BD1538" i="14"/>
  <c r="BE1538" i="14"/>
  <c r="BF1538" i="14"/>
  <c r="BG1538" i="14"/>
  <c r="BH1538" i="14"/>
  <c r="BI1538" i="14"/>
  <c r="BJ1538" i="14"/>
  <c r="BK1538" i="14"/>
  <c r="BL1538" i="14"/>
  <c r="BM1538" i="14"/>
  <c r="BN1538" i="14"/>
  <c r="BO1538" i="14"/>
  <c r="BP1538" i="14"/>
  <c r="AW1539" i="14"/>
  <c r="AX1539" i="14"/>
  <c r="AY1539" i="14"/>
  <c r="AZ1539" i="14"/>
  <c r="BA1539" i="14"/>
  <c r="BB1539" i="14"/>
  <c r="BC1539" i="14"/>
  <c r="BD1539" i="14"/>
  <c r="BE1539" i="14"/>
  <c r="BF1539" i="14"/>
  <c r="BG1539" i="14"/>
  <c r="BH1539" i="14"/>
  <c r="BI1539" i="14"/>
  <c r="BJ1539" i="14"/>
  <c r="BK1539" i="14"/>
  <c r="BL1539" i="14"/>
  <c r="BM1539" i="14"/>
  <c r="BN1539" i="14"/>
  <c r="BO1539" i="14"/>
  <c r="BP1539" i="14"/>
  <c r="AW1540" i="14"/>
  <c r="AX1540" i="14"/>
  <c r="AY1540" i="14"/>
  <c r="AZ1540" i="14"/>
  <c r="BA1540" i="14"/>
  <c r="BB1540" i="14"/>
  <c r="BC1540" i="14"/>
  <c r="BD1540" i="14"/>
  <c r="BE1540" i="14"/>
  <c r="BF1540" i="14"/>
  <c r="BG1540" i="14"/>
  <c r="BH1540" i="14"/>
  <c r="BI1540" i="14"/>
  <c r="BJ1540" i="14"/>
  <c r="BK1540" i="14"/>
  <c r="BL1540" i="14"/>
  <c r="BM1540" i="14"/>
  <c r="BN1540" i="14"/>
  <c r="BO1540" i="14"/>
  <c r="BP1540" i="14"/>
  <c r="AW1541" i="14"/>
  <c r="AX1541" i="14"/>
  <c r="AY1541" i="14"/>
  <c r="AZ1541" i="14"/>
  <c r="BA1541" i="14"/>
  <c r="BB1541" i="14"/>
  <c r="BC1541" i="14"/>
  <c r="BD1541" i="14"/>
  <c r="BE1541" i="14"/>
  <c r="BF1541" i="14"/>
  <c r="BG1541" i="14"/>
  <c r="BH1541" i="14"/>
  <c r="BI1541" i="14"/>
  <c r="BJ1541" i="14"/>
  <c r="BK1541" i="14"/>
  <c r="BL1541" i="14"/>
  <c r="BM1541" i="14"/>
  <c r="BN1541" i="14"/>
  <c r="BO1541" i="14"/>
  <c r="BP1541" i="14"/>
  <c r="AW1542" i="14"/>
  <c r="AX1542" i="14"/>
  <c r="AY1542" i="14"/>
  <c r="AZ1542" i="14"/>
  <c r="BA1542" i="14"/>
  <c r="BB1542" i="14"/>
  <c r="BC1542" i="14"/>
  <c r="BD1542" i="14"/>
  <c r="BE1542" i="14"/>
  <c r="BF1542" i="14"/>
  <c r="BG1542" i="14"/>
  <c r="BH1542" i="14"/>
  <c r="BI1542" i="14"/>
  <c r="BJ1542" i="14"/>
  <c r="BK1542" i="14"/>
  <c r="BL1542" i="14"/>
  <c r="BM1542" i="14"/>
  <c r="BN1542" i="14"/>
  <c r="BO1542" i="14"/>
  <c r="BP1542" i="14"/>
  <c r="AW1543" i="14"/>
  <c r="AX1543" i="14"/>
  <c r="AY1543" i="14"/>
  <c r="AZ1543" i="14"/>
  <c r="BA1543" i="14"/>
  <c r="BB1543" i="14"/>
  <c r="BC1543" i="14"/>
  <c r="BD1543" i="14"/>
  <c r="BE1543" i="14"/>
  <c r="BF1543" i="14"/>
  <c r="BG1543" i="14"/>
  <c r="BH1543" i="14"/>
  <c r="BI1543" i="14"/>
  <c r="BJ1543" i="14"/>
  <c r="BK1543" i="14"/>
  <c r="BL1543" i="14"/>
  <c r="BM1543" i="14"/>
  <c r="BN1543" i="14"/>
  <c r="BO1543" i="14"/>
  <c r="BP1543" i="14"/>
  <c r="AW1544" i="14"/>
  <c r="AX1544" i="14"/>
  <c r="AY1544" i="14"/>
  <c r="AZ1544" i="14"/>
  <c r="BA1544" i="14"/>
  <c r="BB1544" i="14"/>
  <c r="BC1544" i="14"/>
  <c r="BD1544" i="14"/>
  <c r="BE1544" i="14"/>
  <c r="BF1544" i="14"/>
  <c r="BG1544" i="14"/>
  <c r="BH1544" i="14"/>
  <c r="BI1544" i="14"/>
  <c r="BJ1544" i="14"/>
  <c r="BK1544" i="14"/>
  <c r="BL1544" i="14"/>
  <c r="BM1544" i="14"/>
  <c r="BN1544" i="14"/>
  <c r="BO1544" i="14"/>
  <c r="BP1544" i="14"/>
  <c r="AW1545" i="14"/>
  <c r="AX1545" i="14"/>
  <c r="AY1545" i="14"/>
  <c r="AZ1545" i="14"/>
  <c r="BA1545" i="14"/>
  <c r="BB1545" i="14"/>
  <c r="BC1545" i="14"/>
  <c r="BD1545" i="14"/>
  <c r="BE1545" i="14"/>
  <c r="BF1545" i="14"/>
  <c r="BG1545" i="14"/>
  <c r="BH1545" i="14"/>
  <c r="BI1545" i="14"/>
  <c r="BJ1545" i="14"/>
  <c r="BK1545" i="14"/>
  <c r="BL1545" i="14"/>
  <c r="BM1545" i="14"/>
  <c r="BN1545" i="14"/>
  <c r="BO1545" i="14"/>
  <c r="BP1545" i="14"/>
  <c r="AW1546" i="14"/>
  <c r="AX1546" i="14"/>
  <c r="AY1546" i="14"/>
  <c r="AZ1546" i="14"/>
  <c r="BA1546" i="14"/>
  <c r="BB1546" i="14"/>
  <c r="BC1546" i="14"/>
  <c r="BD1546" i="14"/>
  <c r="BE1546" i="14"/>
  <c r="BF1546" i="14"/>
  <c r="BG1546" i="14"/>
  <c r="BH1546" i="14"/>
  <c r="BI1546" i="14"/>
  <c r="BJ1546" i="14"/>
  <c r="BK1546" i="14"/>
  <c r="BL1546" i="14"/>
  <c r="BM1546" i="14"/>
  <c r="BN1546" i="14"/>
  <c r="BO1546" i="14"/>
  <c r="BP1546" i="14"/>
  <c r="AW1547" i="14"/>
  <c r="AX1547" i="14"/>
  <c r="AY1547" i="14"/>
  <c r="AZ1547" i="14"/>
  <c r="BA1547" i="14"/>
  <c r="BB1547" i="14"/>
  <c r="BC1547" i="14"/>
  <c r="BD1547" i="14"/>
  <c r="BE1547" i="14"/>
  <c r="BF1547" i="14"/>
  <c r="BG1547" i="14"/>
  <c r="BH1547" i="14"/>
  <c r="BI1547" i="14"/>
  <c r="BJ1547" i="14"/>
  <c r="BK1547" i="14"/>
  <c r="BL1547" i="14"/>
  <c r="BM1547" i="14"/>
  <c r="BN1547" i="14"/>
  <c r="BO1547" i="14"/>
  <c r="BP1547" i="14"/>
  <c r="AW1548" i="14"/>
  <c r="AX1548" i="14"/>
  <c r="AY1548" i="14"/>
  <c r="AZ1548" i="14"/>
  <c r="BA1548" i="14"/>
  <c r="BB1548" i="14"/>
  <c r="BC1548" i="14"/>
  <c r="BD1548" i="14"/>
  <c r="BE1548" i="14"/>
  <c r="BF1548" i="14"/>
  <c r="BG1548" i="14"/>
  <c r="BH1548" i="14"/>
  <c r="BI1548" i="14"/>
  <c r="BJ1548" i="14"/>
  <c r="BK1548" i="14"/>
  <c r="BL1548" i="14"/>
  <c r="BM1548" i="14"/>
  <c r="BN1548" i="14"/>
  <c r="BO1548" i="14"/>
  <c r="BP1548" i="14"/>
  <c r="AW1549" i="14"/>
  <c r="AX1549" i="14"/>
  <c r="AY1549" i="14"/>
  <c r="AZ1549" i="14"/>
  <c r="BA1549" i="14"/>
  <c r="BB1549" i="14"/>
  <c r="BC1549" i="14"/>
  <c r="BD1549" i="14"/>
  <c r="BE1549" i="14"/>
  <c r="BF1549" i="14"/>
  <c r="BG1549" i="14"/>
  <c r="BH1549" i="14"/>
  <c r="BI1549" i="14"/>
  <c r="BJ1549" i="14"/>
  <c r="BK1549" i="14"/>
  <c r="BL1549" i="14"/>
  <c r="BM1549" i="14"/>
  <c r="BN1549" i="14"/>
  <c r="BO1549" i="14"/>
  <c r="BP1549" i="14"/>
  <c r="AW1550" i="14"/>
  <c r="AX1550" i="14"/>
  <c r="AY1550" i="14"/>
  <c r="AZ1550" i="14"/>
  <c r="BA1550" i="14"/>
  <c r="BB1550" i="14"/>
  <c r="BC1550" i="14"/>
  <c r="BD1550" i="14"/>
  <c r="BE1550" i="14"/>
  <c r="BF1550" i="14"/>
  <c r="BG1550" i="14"/>
  <c r="BH1550" i="14"/>
  <c r="BI1550" i="14"/>
  <c r="BJ1550" i="14"/>
  <c r="BK1550" i="14"/>
  <c r="BL1550" i="14"/>
  <c r="BM1550" i="14"/>
  <c r="BN1550" i="14"/>
  <c r="BO1550" i="14"/>
  <c r="BP1550" i="14"/>
  <c r="AW1551" i="14"/>
  <c r="AX1551" i="14"/>
  <c r="AY1551" i="14"/>
  <c r="AZ1551" i="14"/>
  <c r="BA1551" i="14"/>
  <c r="BB1551" i="14"/>
  <c r="BC1551" i="14"/>
  <c r="BD1551" i="14"/>
  <c r="BE1551" i="14"/>
  <c r="BF1551" i="14"/>
  <c r="BG1551" i="14"/>
  <c r="BH1551" i="14"/>
  <c r="BI1551" i="14"/>
  <c r="BJ1551" i="14"/>
  <c r="BK1551" i="14"/>
  <c r="BL1551" i="14"/>
  <c r="BM1551" i="14"/>
  <c r="BN1551" i="14"/>
  <c r="BO1551" i="14"/>
  <c r="BP1551" i="14"/>
  <c r="AW1552" i="14"/>
  <c r="AX1552" i="14"/>
  <c r="AY1552" i="14"/>
  <c r="AZ1552" i="14"/>
  <c r="BA1552" i="14"/>
  <c r="BB1552" i="14"/>
  <c r="BC1552" i="14"/>
  <c r="BD1552" i="14"/>
  <c r="BE1552" i="14"/>
  <c r="BF1552" i="14"/>
  <c r="BG1552" i="14"/>
  <c r="BH1552" i="14"/>
  <c r="BI1552" i="14"/>
  <c r="BJ1552" i="14"/>
  <c r="BK1552" i="14"/>
  <c r="BL1552" i="14"/>
  <c r="BM1552" i="14"/>
  <c r="BN1552" i="14"/>
  <c r="BO1552" i="14"/>
  <c r="BP1552" i="14"/>
  <c r="AW1553" i="14"/>
  <c r="AX1553" i="14"/>
  <c r="AY1553" i="14"/>
  <c r="AZ1553" i="14"/>
  <c r="BA1553" i="14"/>
  <c r="BB1553" i="14"/>
  <c r="BC1553" i="14"/>
  <c r="BD1553" i="14"/>
  <c r="BE1553" i="14"/>
  <c r="BF1553" i="14"/>
  <c r="BG1553" i="14"/>
  <c r="BH1553" i="14"/>
  <c r="BI1553" i="14"/>
  <c r="BJ1553" i="14"/>
  <c r="BK1553" i="14"/>
  <c r="BL1553" i="14"/>
  <c r="BM1553" i="14"/>
  <c r="BN1553" i="14"/>
  <c r="BO1553" i="14"/>
  <c r="BP1553" i="14"/>
  <c r="AW1554" i="14"/>
  <c r="AX1554" i="14"/>
  <c r="AY1554" i="14"/>
  <c r="AZ1554" i="14"/>
  <c r="BA1554" i="14"/>
  <c r="BB1554" i="14"/>
  <c r="BC1554" i="14"/>
  <c r="BD1554" i="14"/>
  <c r="BE1554" i="14"/>
  <c r="BF1554" i="14"/>
  <c r="BG1554" i="14"/>
  <c r="BH1554" i="14"/>
  <c r="BI1554" i="14"/>
  <c r="BJ1554" i="14"/>
  <c r="BK1554" i="14"/>
  <c r="BL1554" i="14"/>
  <c r="BM1554" i="14"/>
  <c r="BN1554" i="14"/>
  <c r="BO1554" i="14"/>
  <c r="BP1554" i="14"/>
  <c r="AW1555" i="14"/>
  <c r="AX1555" i="14"/>
  <c r="AY1555" i="14"/>
  <c r="AZ1555" i="14"/>
  <c r="BA1555" i="14"/>
  <c r="BB1555" i="14"/>
  <c r="BC1555" i="14"/>
  <c r="BD1555" i="14"/>
  <c r="BE1555" i="14"/>
  <c r="BF1555" i="14"/>
  <c r="BG1555" i="14"/>
  <c r="BH1555" i="14"/>
  <c r="BI1555" i="14"/>
  <c r="BJ1555" i="14"/>
  <c r="BK1555" i="14"/>
  <c r="BL1555" i="14"/>
  <c r="BM1555" i="14"/>
  <c r="BN1555" i="14"/>
  <c r="BO1555" i="14"/>
  <c r="BP1555" i="14"/>
  <c r="AW1556" i="14"/>
  <c r="AX1556" i="14"/>
  <c r="AY1556" i="14"/>
  <c r="AZ1556" i="14"/>
  <c r="BA1556" i="14"/>
  <c r="BB1556" i="14"/>
  <c r="BC1556" i="14"/>
  <c r="BD1556" i="14"/>
  <c r="BE1556" i="14"/>
  <c r="BF1556" i="14"/>
  <c r="BG1556" i="14"/>
  <c r="BH1556" i="14"/>
  <c r="BI1556" i="14"/>
  <c r="BJ1556" i="14"/>
  <c r="BK1556" i="14"/>
  <c r="BL1556" i="14"/>
  <c r="BM1556" i="14"/>
  <c r="BN1556" i="14"/>
  <c r="BO1556" i="14"/>
  <c r="BP1556" i="14"/>
  <c r="AW1557" i="14"/>
  <c r="AX1557" i="14"/>
  <c r="AY1557" i="14"/>
  <c r="AZ1557" i="14"/>
  <c r="BA1557" i="14"/>
  <c r="BB1557" i="14"/>
  <c r="BC1557" i="14"/>
  <c r="BD1557" i="14"/>
  <c r="BE1557" i="14"/>
  <c r="BF1557" i="14"/>
  <c r="BG1557" i="14"/>
  <c r="BH1557" i="14"/>
  <c r="BI1557" i="14"/>
  <c r="BJ1557" i="14"/>
  <c r="BK1557" i="14"/>
  <c r="BL1557" i="14"/>
  <c r="BM1557" i="14"/>
  <c r="BN1557" i="14"/>
  <c r="BO1557" i="14"/>
  <c r="BP1557" i="14"/>
  <c r="AW1558" i="14"/>
  <c r="AX1558" i="14"/>
  <c r="AY1558" i="14"/>
  <c r="AZ1558" i="14"/>
  <c r="BA1558" i="14"/>
  <c r="BB1558" i="14"/>
  <c r="BC1558" i="14"/>
  <c r="BD1558" i="14"/>
  <c r="BE1558" i="14"/>
  <c r="BF1558" i="14"/>
  <c r="BG1558" i="14"/>
  <c r="BH1558" i="14"/>
  <c r="BI1558" i="14"/>
  <c r="BJ1558" i="14"/>
  <c r="BK1558" i="14"/>
  <c r="BL1558" i="14"/>
  <c r="BM1558" i="14"/>
  <c r="BN1558" i="14"/>
  <c r="BO1558" i="14"/>
  <c r="BP1558" i="14"/>
  <c r="AW1559" i="14"/>
  <c r="AX1559" i="14"/>
  <c r="AY1559" i="14"/>
  <c r="AZ1559" i="14"/>
  <c r="BA1559" i="14"/>
  <c r="BB1559" i="14"/>
  <c r="BC1559" i="14"/>
  <c r="BD1559" i="14"/>
  <c r="BE1559" i="14"/>
  <c r="BF1559" i="14"/>
  <c r="BG1559" i="14"/>
  <c r="BH1559" i="14"/>
  <c r="BI1559" i="14"/>
  <c r="BJ1559" i="14"/>
  <c r="BK1559" i="14"/>
  <c r="BL1559" i="14"/>
  <c r="BM1559" i="14"/>
  <c r="BN1559" i="14"/>
  <c r="BO1559" i="14"/>
  <c r="BP1559" i="14"/>
  <c r="AW1560" i="14"/>
  <c r="AX1560" i="14"/>
  <c r="AY1560" i="14"/>
  <c r="AZ1560" i="14"/>
  <c r="BA1560" i="14"/>
  <c r="BB1560" i="14"/>
  <c r="BC1560" i="14"/>
  <c r="BD1560" i="14"/>
  <c r="BE1560" i="14"/>
  <c r="BF1560" i="14"/>
  <c r="BG1560" i="14"/>
  <c r="BH1560" i="14"/>
  <c r="BI1560" i="14"/>
  <c r="BJ1560" i="14"/>
  <c r="BK1560" i="14"/>
  <c r="BL1560" i="14"/>
  <c r="BM1560" i="14"/>
  <c r="BN1560" i="14"/>
  <c r="BO1560" i="14"/>
  <c r="BP1560" i="14"/>
  <c r="AW1561" i="14"/>
  <c r="AX1561" i="14"/>
  <c r="AY1561" i="14"/>
  <c r="AZ1561" i="14"/>
  <c r="BA1561" i="14"/>
  <c r="BB1561" i="14"/>
  <c r="BC1561" i="14"/>
  <c r="BD1561" i="14"/>
  <c r="BE1561" i="14"/>
  <c r="BF1561" i="14"/>
  <c r="BG1561" i="14"/>
  <c r="BH1561" i="14"/>
  <c r="BI1561" i="14"/>
  <c r="BJ1561" i="14"/>
  <c r="BK1561" i="14"/>
  <c r="BL1561" i="14"/>
  <c r="BM1561" i="14"/>
  <c r="BN1561" i="14"/>
  <c r="BO1561" i="14"/>
  <c r="BP1561" i="14"/>
  <c r="AW1562" i="14"/>
  <c r="AX1562" i="14"/>
  <c r="AY1562" i="14"/>
  <c r="AZ1562" i="14"/>
  <c r="BA1562" i="14"/>
  <c r="BB1562" i="14"/>
  <c r="BC1562" i="14"/>
  <c r="BD1562" i="14"/>
  <c r="BE1562" i="14"/>
  <c r="BF1562" i="14"/>
  <c r="BG1562" i="14"/>
  <c r="BH1562" i="14"/>
  <c r="BI1562" i="14"/>
  <c r="BJ1562" i="14"/>
  <c r="BK1562" i="14"/>
  <c r="BL1562" i="14"/>
  <c r="BM1562" i="14"/>
  <c r="BN1562" i="14"/>
  <c r="BO1562" i="14"/>
  <c r="BP1562" i="14"/>
  <c r="AW1563" i="14"/>
  <c r="AX1563" i="14"/>
  <c r="AY1563" i="14"/>
  <c r="AZ1563" i="14"/>
  <c r="BA1563" i="14"/>
  <c r="BB1563" i="14"/>
  <c r="BC1563" i="14"/>
  <c r="BD1563" i="14"/>
  <c r="BE1563" i="14"/>
  <c r="BF1563" i="14"/>
  <c r="BG1563" i="14"/>
  <c r="BH1563" i="14"/>
  <c r="BI1563" i="14"/>
  <c r="BJ1563" i="14"/>
  <c r="BK1563" i="14"/>
  <c r="BL1563" i="14"/>
  <c r="BM1563" i="14"/>
  <c r="BN1563" i="14"/>
  <c r="BO1563" i="14"/>
  <c r="BP1563" i="14"/>
  <c r="AW1564" i="14"/>
  <c r="AX1564" i="14"/>
  <c r="AY1564" i="14"/>
  <c r="AZ1564" i="14"/>
  <c r="BA1564" i="14"/>
  <c r="BB1564" i="14"/>
  <c r="BC1564" i="14"/>
  <c r="BD1564" i="14"/>
  <c r="BE1564" i="14"/>
  <c r="BF1564" i="14"/>
  <c r="BG1564" i="14"/>
  <c r="BH1564" i="14"/>
  <c r="BI1564" i="14"/>
  <c r="BJ1564" i="14"/>
  <c r="BK1564" i="14"/>
  <c r="BL1564" i="14"/>
  <c r="BM1564" i="14"/>
  <c r="BN1564" i="14"/>
  <c r="BO1564" i="14"/>
  <c r="BP1564" i="14"/>
  <c r="AW1565" i="14"/>
  <c r="AX1565" i="14"/>
  <c r="AY1565" i="14"/>
  <c r="AZ1565" i="14"/>
  <c r="BA1565" i="14"/>
  <c r="BB1565" i="14"/>
  <c r="BC1565" i="14"/>
  <c r="BD1565" i="14"/>
  <c r="BE1565" i="14"/>
  <c r="BF1565" i="14"/>
  <c r="BG1565" i="14"/>
  <c r="BH1565" i="14"/>
  <c r="BI1565" i="14"/>
  <c r="BJ1565" i="14"/>
  <c r="BK1565" i="14"/>
  <c r="BL1565" i="14"/>
  <c r="BM1565" i="14"/>
  <c r="BN1565" i="14"/>
  <c r="BO1565" i="14"/>
  <c r="BP1565" i="14"/>
  <c r="AW1566" i="14"/>
  <c r="AX1566" i="14"/>
  <c r="AY1566" i="14"/>
  <c r="AZ1566" i="14"/>
  <c r="BA1566" i="14"/>
  <c r="BB1566" i="14"/>
  <c r="BC1566" i="14"/>
  <c r="BD1566" i="14"/>
  <c r="BE1566" i="14"/>
  <c r="BF1566" i="14"/>
  <c r="BG1566" i="14"/>
  <c r="BH1566" i="14"/>
  <c r="BI1566" i="14"/>
  <c r="BJ1566" i="14"/>
  <c r="BK1566" i="14"/>
  <c r="BL1566" i="14"/>
  <c r="BM1566" i="14"/>
  <c r="BN1566" i="14"/>
  <c r="BO1566" i="14"/>
  <c r="BP1566" i="14"/>
  <c r="AW1567" i="14"/>
  <c r="AX1567" i="14"/>
  <c r="AY1567" i="14"/>
  <c r="AZ1567" i="14"/>
  <c r="BA1567" i="14"/>
  <c r="BB1567" i="14"/>
  <c r="BC1567" i="14"/>
  <c r="BD1567" i="14"/>
  <c r="BE1567" i="14"/>
  <c r="BF1567" i="14"/>
  <c r="BG1567" i="14"/>
  <c r="BH1567" i="14"/>
  <c r="BI1567" i="14"/>
  <c r="BJ1567" i="14"/>
  <c r="BK1567" i="14"/>
  <c r="BL1567" i="14"/>
  <c r="BM1567" i="14"/>
  <c r="BN1567" i="14"/>
  <c r="BO1567" i="14"/>
  <c r="BP1567" i="14"/>
  <c r="AW1568" i="14"/>
  <c r="AX1568" i="14"/>
  <c r="AY1568" i="14"/>
  <c r="AZ1568" i="14"/>
  <c r="BA1568" i="14"/>
  <c r="BB1568" i="14"/>
  <c r="BC1568" i="14"/>
  <c r="BD1568" i="14"/>
  <c r="BE1568" i="14"/>
  <c r="BF1568" i="14"/>
  <c r="BG1568" i="14"/>
  <c r="BH1568" i="14"/>
  <c r="BI1568" i="14"/>
  <c r="BJ1568" i="14"/>
  <c r="BK1568" i="14"/>
  <c r="BL1568" i="14"/>
  <c r="BM1568" i="14"/>
  <c r="BN1568" i="14"/>
  <c r="BO1568" i="14"/>
  <c r="BP1568" i="14"/>
  <c r="AW1569" i="14"/>
  <c r="AX1569" i="14"/>
  <c r="AY1569" i="14"/>
  <c r="AZ1569" i="14"/>
  <c r="BA1569" i="14"/>
  <c r="BB1569" i="14"/>
  <c r="BC1569" i="14"/>
  <c r="BD1569" i="14"/>
  <c r="BE1569" i="14"/>
  <c r="BF1569" i="14"/>
  <c r="BG1569" i="14"/>
  <c r="BH1569" i="14"/>
  <c r="BI1569" i="14"/>
  <c r="BJ1569" i="14"/>
  <c r="BK1569" i="14"/>
  <c r="BL1569" i="14"/>
  <c r="BM1569" i="14"/>
  <c r="BN1569" i="14"/>
  <c r="BO1569" i="14"/>
  <c r="BP1569" i="14"/>
  <c r="AW1570" i="14"/>
  <c r="AX1570" i="14"/>
  <c r="AY1570" i="14"/>
  <c r="AZ1570" i="14"/>
  <c r="BA1570" i="14"/>
  <c r="BB1570" i="14"/>
  <c r="BC1570" i="14"/>
  <c r="BD1570" i="14"/>
  <c r="BE1570" i="14"/>
  <c r="BF1570" i="14"/>
  <c r="BG1570" i="14"/>
  <c r="BH1570" i="14"/>
  <c r="BI1570" i="14"/>
  <c r="BJ1570" i="14"/>
  <c r="BK1570" i="14"/>
  <c r="BL1570" i="14"/>
  <c r="BM1570" i="14"/>
  <c r="BN1570" i="14"/>
  <c r="BO1570" i="14"/>
  <c r="BP1570" i="14"/>
  <c r="AW1571" i="14"/>
  <c r="AX1571" i="14"/>
  <c r="AY1571" i="14"/>
  <c r="AZ1571" i="14"/>
  <c r="BA1571" i="14"/>
  <c r="BB1571" i="14"/>
  <c r="BC1571" i="14"/>
  <c r="BD1571" i="14"/>
  <c r="BE1571" i="14"/>
  <c r="BF1571" i="14"/>
  <c r="BG1571" i="14"/>
  <c r="BH1571" i="14"/>
  <c r="BI1571" i="14"/>
  <c r="BJ1571" i="14"/>
  <c r="BK1571" i="14"/>
  <c r="BL1571" i="14"/>
  <c r="BM1571" i="14"/>
  <c r="BN1571" i="14"/>
  <c r="BO1571" i="14"/>
  <c r="BP1571" i="14"/>
  <c r="AW1572" i="14"/>
  <c r="AX1572" i="14"/>
  <c r="AY1572" i="14"/>
  <c r="AZ1572" i="14"/>
  <c r="BA1572" i="14"/>
  <c r="BB1572" i="14"/>
  <c r="BC1572" i="14"/>
  <c r="BD1572" i="14"/>
  <c r="BE1572" i="14"/>
  <c r="BF1572" i="14"/>
  <c r="BG1572" i="14"/>
  <c r="BH1572" i="14"/>
  <c r="BI1572" i="14"/>
  <c r="BJ1572" i="14"/>
  <c r="BK1572" i="14"/>
  <c r="BL1572" i="14"/>
  <c r="BM1572" i="14"/>
  <c r="BN1572" i="14"/>
  <c r="BO1572" i="14"/>
  <c r="BP1572" i="14"/>
  <c r="AW1573" i="14"/>
  <c r="AX1573" i="14"/>
  <c r="AY1573" i="14"/>
  <c r="AZ1573" i="14"/>
  <c r="BA1573" i="14"/>
  <c r="BB1573" i="14"/>
  <c r="BC1573" i="14"/>
  <c r="BD1573" i="14"/>
  <c r="BE1573" i="14"/>
  <c r="BF1573" i="14"/>
  <c r="BG1573" i="14"/>
  <c r="BH1573" i="14"/>
  <c r="BI1573" i="14"/>
  <c r="BJ1573" i="14"/>
  <c r="BK1573" i="14"/>
  <c r="BL1573" i="14"/>
  <c r="BM1573" i="14"/>
  <c r="BN1573" i="14"/>
  <c r="BO1573" i="14"/>
  <c r="BP1573" i="14"/>
  <c r="AW1574" i="14"/>
  <c r="AX1574" i="14"/>
  <c r="AY1574" i="14"/>
  <c r="AZ1574" i="14"/>
  <c r="BA1574" i="14"/>
  <c r="BB1574" i="14"/>
  <c r="BC1574" i="14"/>
  <c r="BD1574" i="14"/>
  <c r="BE1574" i="14"/>
  <c r="BF1574" i="14"/>
  <c r="BG1574" i="14"/>
  <c r="BH1574" i="14"/>
  <c r="BI1574" i="14"/>
  <c r="BJ1574" i="14"/>
  <c r="BK1574" i="14"/>
  <c r="BL1574" i="14"/>
  <c r="BM1574" i="14"/>
  <c r="BN1574" i="14"/>
  <c r="BO1574" i="14"/>
  <c r="BP1574" i="14"/>
  <c r="AW1575" i="14"/>
  <c r="AX1575" i="14"/>
  <c r="AY1575" i="14"/>
  <c r="AZ1575" i="14"/>
  <c r="BA1575" i="14"/>
  <c r="BB1575" i="14"/>
  <c r="BC1575" i="14"/>
  <c r="BD1575" i="14"/>
  <c r="BE1575" i="14"/>
  <c r="BF1575" i="14"/>
  <c r="BG1575" i="14"/>
  <c r="BH1575" i="14"/>
  <c r="BI1575" i="14"/>
  <c r="BJ1575" i="14"/>
  <c r="BK1575" i="14"/>
  <c r="BL1575" i="14"/>
  <c r="BM1575" i="14"/>
  <c r="BN1575" i="14"/>
  <c r="BO1575" i="14"/>
  <c r="BP1575" i="14"/>
  <c r="AW1576" i="14"/>
  <c r="AX1576" i="14"/>
  <c r="AY1576" i="14"/>
  <c r="AZ1576" i="14"/>
  <c r="BA1576" i="14"/>
  <c r="BB1576" i="14"/>
  <c r="BC1576" i="14"/>
  <c r="BD1576" i="14"/>
  <c r="BE1576" i="14"/>
  <c r="BF1576" i="14"/>
  <c r="BG1576" i="14"/>
  <c r="BH1576" i="14"/>
  <c r="BI1576" i="14"/>
  <c r="BJ1576" i="14"/>
  <c r="BK1576" i="14"/>
  <c r="BL1576" i="14"/>
  <c r="BM1576" i="14"/>
  <c r="BN1576" i="14"/>
  <c r="BO1576" i="14"/>
  <c r="BP1576" i="14"/>
  <c r="AW1577" i="14"/>
  <c r="AX1577" i="14"/>
  <c r="AY1577" i="14"/>
  <c r="AZ1577" i="14"/>
  <c r="BA1577" i="14"/>
  <c r="BB1577" i="14"/>
  <c r="BC1577" i="14"/>
  <c r="BD1577" i="14"/>
  <c r="BE1577" i="14"/>
  <c r="BF1577" i="14"/>
  <c r="BG1577" i="14"/>
  <c r="BH1577" i="14"/>
  <c r="BI1577" i="14"/>
  <c r="BJ1577" i="14"/>
  <c r="BK1577" i="14"/>
  <c r="BL1577" i="14"/>
  <c r="BM1577" i="14"/>
  <c r="BN1577" i="14"/>
  <c r="BO1577" i="14"/>
  <c r="BP1577" i="14"/>
  <c r="AW1578" i="14"/>
  <c r="AX1578" i="14"/>
  <c r="AY1578" i="14"/>
  <c r="AZ1578" i="14"/>
  <c r="BA1578" i="14"/>
  <c r="BB1578" i="14"/>
  <c r="BC1578" i="14"/>
  <c r="BD1578" i="14"/>
  <c r="BE1578" i="14"/>
  <c r="BF1578" i="14"/>
  <c r="BG1578" i="14"/>
  <c r="BH1578" i="14"/>
  <c r="BI1578" i="14"/>
  <c r="BJ1578" i="14"/>
  <c r="BK1578" i="14"/>
  <c r="BL1578" i="14"/>
  <c r="BM1578" i="14"/>
  <c r="BN1578" i="14"/>
  <c r="BO1578" i="14"/>
  <c r="BP1578" i="14"/>
  <c r="AW1579" i="14"/>
  <c r="AX1579" i="14"/>
  <c r="AY1579" i="14"/>
  <c r="AZ1579" i="14"/>
  <c r="BA1579" i="14"/>
  <c r="BB1579" i="14"/>
  <c r="BC1579" i="14"/>
  <c r="BD1579" i="14"/>
  <c r="BE1579" i="14"/>
  <c r="BF1579" i="14"/>
  <c r="BG1579" i="14"/>
  <c r="BH1579" i="14"/>
  <c r="BI1579" i="14"/>
  <c r="BJ1579" i="14"/>
  <c r="BK1579" i="14"/>
  <c r="BL1579" i="14"/>
  <c r="BM1579" i="14"/>
  <c r="BN1579" i="14"/>
  <c r="BO1579" i="14"/>
  <c r="BP1579" i="14"/>
  <c r="AW1580" i="14"/>
  <c r="AX1580" i="14"/>
  <c r="AY1580" i="14"/>
  <c r="AZ1580" i="14"/>
  <c r="BA1580" i="14"/>
  <c r="BB1580" i="14"/>
  <c r="BC1580" i="14"/>
  <c r="BD1580" i="14"/>
  <c r="BE1580" i="14"/>
  <c r="BF1580" i="14"/>
  <c r="BG1580" i="14"/>
  <c r="BH1580" i="14"/>
  <c r="BI1580" i="14"/>
  <c r="BJ1580" i="14"/>
  <c r="BK1580" i="14"/>
  <c r="BL1580" i="14"/>
  <c r="BM1580" i="14"/>
  <c r="BN1580" i="14"/>
  <c r="BO1580" i="14"/>
  <c r="BP1580" i="14"/>
  <c r="AW1581" i="14"/>
  <c r="AX1581" i="14"/>
  <c r="AY1581" i="14"/>
  <c r="AZ1581" i="14"/>
  <c r="BA1581" i="14"/>
  <c r="BB1581" i="14"/>
  <c r="BC1581" i="14"/>
  <c r="BD1581" i="14"/>
  <c r="BE1581" i="14"/>
  <c r="BF1581" i="14"/>
  <c r="BG1581" i="14"/>
  <c r="BH1581" i="14"/>
  <c r="BI1581" i="14"/>
  <c r="BJ1581" i="14"/>
  <c r="BK1581" i="14"/>
  <c r="BL1581" i="14"/>
  <c r="BM1581" i="14"/>
  <c r="BN1581" i="14"/>
  <c r="BO1581" i="14"/>
  <c r="BP1581" i="14"/>
  <c r="AW1582" i="14"/>
  <c r="AX1582" i="14"/>
  <c r="AY1582" i="14"/>
  <c r="AZ1582" i="14"/>
  <c r="BA1582" i="14"/>
  <c r="BB1582" i="14"/>
  <c r="BC1582" i="14"/>
  <c r="BD1582" i="14"/>
  <c r="BE1582" i="14"/>
  <c r="BF1582" i="14"/>
  <c r="BG1582" i="14"/>
  <c r="BH1582" i="14"/>
  <c r="BI1582" i="14"/>
  <c r="BJ1582" i="14"/>
  <c r="BK1582" i="14"/>
  <c r="BL1582" i="14"/>
  <c r="BM1582" i="14"/>
  <c r="BN1582" i="14"/>
  <c r="BO1582" i="14"/>
  <c r="BP1582" i="14"/>
  <c r="AW1583" i="14"/>
  <c r="AX1583" i="14"/>
  <c r="AY1583" i="14"/>
  <c r="AZ1583" i="14"/>
  <c r="BA1583" i="14"/>
  <c r="BB1583" i="14"/>
  <c r="BC1583" i="14"/>
  <c r="BD1583" i="14"/>
  <c r="BE1583" i="14"/>
  <c r="BF1583" i="14"/>
  <c r="BG1583" i="14"/>
  <c r="BH1583" i="14"/>
  <c r="BI1583" i="14"/>
  <c r="BJ1583" i="14"/>
  <c r="BK1583" i="14"/>
  <c r="BL1583" i="14"/>
  <c r="BM1583" i="14"/>
  <c r="BN1583" i="14"/>
  <c r="BO1583" i="14"/>
  <c r="BP1583" i="14"/>
  <c r="AW1584" i="14"/>
  <c r="AX1584" i="14"/>
  <c r="AY1584" i="14"/>
  <c r="AZ1584" i="14"/>
  <c r="BA1584" i="14"/>
  <c r="BB1584" i="14"/>
  <c r="BC1584" i="14"/>
  <c r="BD1584" i="14"/>
  <c r="BE1584" i="14"/>
  <c r="BF1584" i="14"/>
  <c r="BG1584" i="14"/>
  <c r="BH1584" i="14"/>
  <c r="BI1584" i="14"/>
  <c r="BJ1584" i="14"/>
  <c r="BK1584" i="14"/>
  <c r="BL1584" i="14"/>
  <c r="BM1584" i="14"/>
  <c r="BN1584" i="14"/>
  <c r="BO1584" i="14"/>
  <c r="BP1584" i="14"/>
  <c r="AW1585" i="14"/>
  <c r="AX1585" i="14"/>
  <c r="AY1585" i="14"/>
  <c r="AZ1585" i="14"/>
  <c r="BA1585" i="14"/>
  <c r="BB1585" i="14"/>
  <c r="BC1585" i="14"/>
  <c r="BD1585" i="14"/>
  <c r="BE1585" i="14"/>
  <c r="BF1585" i="14"/>
  <c r="BG1585" i="14"/>
  <c r="BH1585" i="14"/>
  <c r="BI1585" i="14"/>
  <c r="BJ1585" i="14"/>
  <c r="BK1585" i="14"/>
  <c r="BL1585" i="14"/>
  <c r="BM1585" i="14"/>
  <c r="BN1585" i="14"/>
  <c r="BO1585" i="14"/>
  <c r="BP1585" i="14"/>
  <c r="AW1586" i="14"/>
  <c r="AX1586" i="14"/>
  <c r="AY1586" i="14"/>
  <c r="AZ1586" i="14"/>
  <c r="BA1586" i="14"/>
  <c r="BB1586" i="14"/>
  <c r="BC1586" i="14"/>
  <c r="BD1586" i="14"/>
  <c r="BE1586" i="14"/>
  <c r="BF1586" i="14"/>
  <c r="BG1586" i="14"/>
  <c r="BH1586" i="14"/>
  <c r="BI1586" i="14"/>
  <c r="BJ1586" i="14"/>
  <c r="BK1586" i="14"/>
  <c r="BL1586" i="14"/>
  <c r="BM1586" i="14"/>
  <c r="BN1586" i="14"/>
  <c r="BO1586" i="14"/>
  <c r="BP1586" i="14"/>
  <c r="AW1587" i="14"/>
  <c r="AX1587" i="14"/>
  <c r="AY1587" i="14"/>
  <c r="AZ1587" i="14"/>
  <c r="BA1587" i="14"/>
  <c r="BB1587" i="14"/>
  <c r="BC1587" i="14"/>
  <c r="BD1587" i="14"/>
  <c r="BE1587" i="14"/>
  <c r="BF1587" i="14"/>
  <c r="BG1587" i="14"/>
  <c r="BH1587" i="14"/>
  <c r="BI1587" i="14"/>
  <c r="BJ1587" i="14"/>
  <c r="BK1587" i="14"/>
  <c r="BL1587" i="14"/>
  <c r="BM1587" i="14"/>
  <c r="BN1587" i="14"/>
  <c r="BO1587" i="14"/>
  <c r="BP1587" i="14"/>
  <c r="AW1588" i="14"/>
  <c r="AX1588" i="14"/>
  <c r="AY1588" i="14"/>
  <c r="AZ1588" i="14"/>
  <c r="BA1588" i="14"/>
  <c r="BB1588" i="14"/>
  <c r="BC1588" i="14"/>
  <c r="BD1588" i="14"/>
  <c r="BE1588" i="14"/>
  <c r="BF1588" i="14"/>
  <c r="BG1588" i="14"/>
  <c r="BH1588" i="14"/>
  <c r="BI1588" i="14"/>
  <c r="BJ1588" i="14"/>
  <c r="BK1588" i="14"/>
  <c r="BL1588" i="14"/>
  <c r="BM1588" i="14"/>
  <c r="BN1588" i="14"/>
  <c r="BO1588" i="14"/>
  <c r="BP1588" i="14"/>
  <c r="AW1589" i="14"/>
  <c r="AX1589" i="14"/>
  <c r="AY1589" i="14"/>
  <c r="AZ1589" i="14"/>
  <c r="BA1589" i="14"/>
  <c r="BB1589" i="14"/>
  <c r="BC1589" i="14"/>
  <c r="BD1589" i="14"/>
  <c r="BE1589" i="14"/>
  <c r="BF1589" i="14"/>
  <c r="BG1589" i="14"/>
  <c r="BH1589" i="14"/>
  <c r="BI1589" i="14"/>
  <c r="BJ1589" i="14"/>
  <c r="BK1589" i="14"/>
  <c r="BL1589" i="14"/>
  <c r="BM1589" i="14"/>
  <c r="BN1589" i="14"/>
  <c r="BO1589" i="14"/>
  <c r="BP1589" i="14"/>
  <c r="AW1590" i="14"/>
  <c r="AX1590" i="14"/>
  <c r="AY1590" i="14"/>
  <c r="AZ1590" i="14"/>
  <c r="BA1590" i="14"/>
  <c r="BB1590" i="14"/>
  <c r="BC1590" i="14"/>
  <c r="BD1590" i="14"/>
  <c r="BE1590" i="14"/>
  <c r="BF1590" i="14"/>
  <c r="BG1590" i="14"/>
  <c r="BH1590" i="14"/>
  <c r="BI1590" i="14"/>
  <c r="BJ1590" i="14"/>
  <c r="BK1590" i="14"/>
  <c r="BL1590" i="14"/>
  <c r="BM1590" i="14"/>
  <c r="BN1590" i="14"/>
  <c r="BO1590" i="14"/>
  <c r="BP1590" i="14"/>
  <c r="AW1591" i="14"/>
  <c r="AX1591" i="14"/>
  <c r="AY1591" i="14"/>
  <c r="AZ1591" i="14"/>
  <c r="BA1591" i="14"/>
  <c r="BB1591" i="14"/>
  <c r="BC1591" i="14"/>
  <c r="BD1591" i="14"/>
  <c r="BE1591" i="14"/>
  <c r="BF1591" i="14"/>
  <c r="BG1591" i="14"/>
  <c r="BH1591" i="14"/>
  <c r="BI1591" i="14"/>
  <c r="BJ1591" i="14"/>
  <c r="BK1591" i="14"/>
  <c r="BL1591" i="14"/>
  <c r="BM1591" i="14"/>
  <c r="BN1591" i="14"/>
  <c r="BO1591" i="14"/>
  <c r="BP1591" i="14"/>
  <c r="AW1592" i="14"/>
  <c r="AX1592" i="14"/>
  <c r="AY1592" i="14"/>
  <c r="AZ1592" i="14"/>
  <c r="BA1592" i="14"/>
  <c r="BB1592" i="14"/>
  <c r="BC1592" i="14"/>
  <c r="BD1592" i="14"/>
  <c r="BE1592" i="14"/>
  <c r="BF1592" i="14"/>
  <c r="BG1592" i="14"/>
  <c r="BH1592" i="14"/>
  <c r="BI1592" i="14"/>
  <c r="BJ1592" i="14"/>
  <c r="BK1592" i="14"/>
  <c r="BL1592" i="14"/>
  <c r="BM1592" i="14"/>
  <c r="BN1592" i="14"/>
  <c r="BO1592" i="14"/>
  <c r="BP1592" i="14"/>
  <c r="AW1593" i="14"/>
  <c r="AX1593" i="14"/>
  <c r="AY1593" i="14"/>
  <c r="AZ1593" i="14"/>
  <c r="BA1593" i="14"/>
  <c r="BB1593" i="14"/>
  <c r="BC1593" i="14"/>
  <c r="BD1593" i="14"/>
  <c r="BE1593" i="14"/>
  <c r="BF1593" i="14"/>
  <c r="BG1593" i="14"/>
  <c r="BH1593" i="14"/>
  <c r="BI1593" i="14"/>
  <c r="BJ1593" i="14"/>
  <c r="BK1593" i="14"/>
  <c r="BL1593" i="14"/>
  <c r="BM1593" i="14"/>
  <c r="BN1593" i="14"/>
  <c r="BO1593" i="14"/>
  <c r="BP1593" i="14"/>
  <c r="AW1594" i="14"/>
  <c r="AX1594" i="14"/>
  <c r="AY1594" i="14"/>
  <c r="AZ1594" i="14"/>
  <c r="BA1594" i="14"/>
  <c r="BB1594" i="14"/>
  <c r="BC1594" i="14"/>
  <c r="BD1594" i="14"/>
  <c r="BE1594" i="14"/>
  <c r="BF1594" i="14"/>
  <c r="BG1594" i="14"/>
  <c r="BH1594" i="14"/>
  <c r="BI1594" i="14"/>
  <c r="BJ1594" i="14"/>
  <c r="BK1594" i="14"/>
  <c r="BL1594" i="14"/>
  <c r="BM1594" i="14"/>
  <c r="BN1594" i="14"/>
  <c r="BO1594" i="14"/>
  <c r="BP1594" i="14"/>
  <c r="AW1595" i="14"/>
  <c r="AX1595" i="14"/>
  <c r="AY1595" i="14"/>
  <c r="AZ1595" i="14"/>
  <c r="BA1595" i="14"/>
  <c r="BB1595" i="14"/>
  <c r="BC1595" i="14"/>
  <c r="BD1595" i="14"/>
  <c r="BE1595" i="14"/>
  <c r="BF1595" i="14"/>
  <c r="BG1595" i="14"/>
  <c r="BH1595" i="14"/>
  <c r="BI1595" i="14"/>
  <c r="BJ1595" i="14"/>
  <c r="BK1595" i="14"/>
  <c r="BL1595" i="14"/>
  <c r="BM1595" i="14"/>
  <c r="BN1595" i="14"/>
  <c r="BO1595" i="14"/>
  <c r="BP1595" i="14"/>
  <c r="AW1596" i="14"/>
  <c r="AX1596" i="14"/>
  <c r="AY1596" i="14"/>
  <c r="AZ1596" i="14"/>
  <c r="BA1596" i="14"/>
  <c r="BB1596" i="14"/>
  <c r="BC1596" i="14"/>
  <c r="BD1596" i="14"/>
  <c r="BE1596" i="14"/>
  <c r="BF1596" i="14"/>
  <c r="BG1596" i="14"/>
  <c r="BH1596" i="14"/>
  <c r="BI1596" i="14"/>
  <c r="BJ1596" i="14"/>
  <c r="BK1596" i="14"/>
  <c r="BL1596" i="14"/>
  <c r="BM1596" i="14"/>
  <c r="BN1596" i="14"/>
  <c r="BO1596" i="14"/>
  <c r="BP1596" i="14"/>
  <c r="AW1597" i="14"/>
  <c r="AX1597" i="14"/>
  <c r="AY1597" i="14"/>
  <c r="AZ1597" i="14"/>
  <c r="BA1597" i="14"/>
  <c r="BB1597" i="14"/>
  <c r="BC1597" i="14"/>
  <c r="BD1597" i="14"/>
  <c r="BE1597" i="14"/>
  <c r="BF1597" i="14"/>
  <c r="BG1597" i="14"/>
  <c r="BH1597" i="14"/>
  <c r="BI1597" i="14"/>
  <c r="BJ1597" i="14"/>
  <c r="BK1597" i="14"/>
  <c r="BL1597" i="14"/>
  <c r="BM1597" i="14"/>
  <c r="BN1597" i="14"/>
  <c r="BO1597" i="14"/>
  <c r="BP1597" i="14"/>
  <c r="AW1598" i="14"/>
  <c r="AX1598" i="14"/>
  <c r="AY1598" i="14"/>
  <c r="AZ1598" i="14"/>
  <c r="BA1598" i="14"/>
  <c r="BB1598" i="14"/>
  <c r="BC1598" i="14"/>
  <c r="BD1598" i="14"/>
  <c r="BE1598" i="14"/>
  <c r="BF1598" i="14"/>
  <c r="BG1598" i="14"/>
  <c r="BH1598" i="14"/>
  <c r="BI1598" i="14"/>
  <c r="BJ1598" i="14"/>
  <c r="BK1598" i="14"/>
  <c r="BL1598" i="14"/>
  <c r="BM1598" i="14"/>
  <c r="BN1598" i="14"/>
  <c r="BO1598" i="14"/>
  <c r="BP1598" i="14"/>
  <c r="AW1599" i="14"/>
  <c r="AX1599" i="14"/>
  <c r="AY1599" i="14"/>
  <c r="AZ1599" i="14"/>
  <c r="BA1599" i="14"/>
  <c r="BB1599" i="14"/>
  <c r="BC1599" i="14"/>
  <c r="BD1599" i="14"/>
  <c r="BE1599" i="14"/>
  <c r="BF1599" i="14"/>
  <c r="BG1599" i="14"/>
  <c r="BH1599" i="14"/>
  <c r="BI1599" i="14"/>
  <c r="BJ1599" i="14"/>
  <c r="BK1599" i="14"/>
  <c r="BL1599" i="14"/>
  <c r="BM1599" i="14"/>
  <c r="BN1599" i="14"/>
  <c r="BO1599" i="14"/>
  <c r="BP1599" i="14"/>
  <c r="AW1600" i="14"/>
  <c r="AX1600" i="14"/>
  <c r="AY1600" i="14"/>
  <c r="AZ1600" i="14"/>
  <c r="BA1600" i="14"/>
  <c r="BB1600" i="14"/>
  <c r="BC1600" i="14"/>
  <c r="BD1600" i="14"/>
  <c r="BE1600" i="14"/>
  <c r="BF1600" i="14"/>
  <c r="BG1600" i="14"/>
  <c r="BH1600" i="14"/>
  <c r="BI1600" i="14"/>
  <c r="BJ1600" i="14"/>
  <c r="BK1600" i="14"/>
  <c r="BL1600" i="14"/>
  <c r="BM1600" i="14"/>
  <c r="BN1600" i="14"/>
  <c r="BO1600" i="14"/>
  <c r="BP1600" i="14"/>
  <c r="AW1601" i="14"/>
  <c r="AX1601" i="14"/>
  <c r="AY1601" i="14"/>
  <c r="AZ1601" i="14"/>
  <c r="BA1601" i="14"/>
  <c r="BB1601" i="14"/>
  <c r="BC1601" i="14"/>
  <c r="BD1601" i="14"/>
  <c r="BE1601" i="14"/>
  <c r="BF1601" i="14"/>
  <c r="BG1601" i="14"/>
  <c r="BH1601" i="14"/>
  <c r="BI1601" i="14"/>
  <c r="BJ1601" i="14"/>
  <c r="BK1601" i="14"/>
  <c r="BL1601" i="14"/>
  <c r="BM1601" i="14"/>
  <c r="BN1601" i="14"/>
  <c r="BO1601" i="14"/>
  <c r="BP1601" i="14"/>
  <c r="AW1602" i="14"/>
  <c r="AX1602" i="14"/>
  <c r="AY1602" i="14"/>
  <c r="AZ1602" i="14"/>
  <c r="BA1602" i="14"/>
  <c r="BB1602" i="14"/>
  <c r="BC1602" i="14"/>
  <c r="BD1602" i="14"/>
  <c r="BE1602" i="14"/>
  <c r="BF1602" i="14"/>
  <c r="BG1602" i="14"/>
  <c r="BH1602" i="14"/>
  <c r="BI1602" i="14"/>
  <c r="BJ1602" i="14"/>
  <c r="BK1602" i="14"/>
  <c r="BL1602" i="14"/>
  <c r="BM1602" i="14"/>
  <c r="BN1602" i="14"/>
  <c r="BO1602" i="14"/>
  <c r="BP1602" i="14"/>
  <c r="AW1603" i="14"/>
  <c r="AX1603" i="14"/>
  <c r="AY1603" i="14"/>
  <c r="AZ1603" i="14"/>
  <c r="BA1603" i="14"/>
  <c r="BB1603" i="14"/>
  <c r="BC1603" i="14"/>
  <c r="BD1603" i="14"/>
  <c r="BE1603" i="14"/>
  <c r="BF1603" i="14"/>
  <c r="BG1603" i="14"/>
  <c r="BH1603" i="14"/>
  <c r="BI1603" i="14"/>
  <c r="BJ1603" i="14"/>
  <c r="BK1603" i="14"/>
  <c r="BL1603" i="14"/>
  <c r="BM1603" i="14"/>
  <c r="BN1603" i="14"/>
  <c r="BO1603" i="14"/>
  <c r="BP1603" i="14"/>
  <c r="AW1604" i="14"/>
  <c r="AX1604" i="14"/>
  <c r="AY1604" i="14"/>
  <c r="AZ1604" i="14"/>
  <c r="BA1604" i="14"/>
  <c r="BB1604" i="14"/>
  <c r="BC1604" i="14"/>
  <c r="BD1604" i="14"/>
  <c r="BE1604" i="14"/>
  <c r="BF1604" i="14"/>
  <c r="BG1604" i="14"/>
  <c r="BH1604" i="14"/>
  <c r="BI1604" i="14"/>
  <c r="BJ1604" i="14"/>
  <c r="BK1604" i="14"/>
  <c r="BL1604" i="14"/>
  <c r="BM1604" i="14"/>
  <c r="BN1604" i="14"/>
  <c r="BO1604" i="14"/>
  <c r="BP1604" i="14"/>
  <c r="AW1605" i="14"/>
  <c r="AX1605" i="14"/>
  <c r="AY1605" i="14"/>
  <c r="AZ1605" i="14"/>
  <c r="BA1605" i="14"/>
  <c r="BB1605" i="14"/>
  <c r="BC1605" i="14"/>
  <c r="BD1605" i="14"/>
  <c r="BE1605" i="14"/>
  <c r="BF1605" i="14"/>
  <c r="BG1605" i="14"/>
  <c r="BH1605" i="14"/>
  <c r="BI1605" i="14"/>
  <c r="BJ1605" i="14"/>
  <c r="BK1605" i="14"/>
  <c r="BL1605" i="14"/>
  <c r="BM1605" i="14"/>
  <c r="BN1605" i="14"/>
  <c r="BO1605" i="14"/>
  <c r="BP1605" i="14"/>
  <c r="AW1606" i="14"/>
  <c r="AX1606" i="14"/>
  <c r="AY1606" i="14"/>
  <c r="AZ1606" i="14"/>
  <c r="BA1606" i="14"/>
  <c r="BB1606" i="14"/>
  <c r="BC1606" i="14"/>
  <c r="BD1606" i="14"/>
  <c r="BE1606" i="14"/>
  <c r="BF1606" i="14"/>
  <c r="BG1606" i="14"/>
  <c r="BH1606" i="14"/>
  <c r="BI1606" i="14"/>
  <c r="BJ1606" i="14"/>
  <c r="BK1606" i="14"/>
  <c r="BL1606" i="14"/>
  <c r="BM1606" i="14"/>
  <c r="BN1606" i="14"/>
  <c r="BO1606" i="14"/>
  <c r="BP1606" i="14"/>
  <c r="AW1607" i="14"/>
  <c r="AX1607" i="14"/>
  <c r="AY1607" i="14"/>
  <c r="AZ1607" i="14"/>
  <c r="BA1607" i="14"/>
  <c r="BB1607" i="14"/>
  <c r="BC1607" i="14"/>
  <c r="BD1607" i="14"/>
  <c r="BE1607" i="14"/>
  <c r="BF1607" i="14"/>
  <c r="BG1607" i="14"/>
  <c r="BH1607" i="14"/>
  <c r="BI1607" i="14"/>
  <c r="BJ1607" i="14"/>
  <c r="BK1607" i="14"/>
  <c r="BL1607" i="14"/>
  <c r="BM1607" i="14"/>
  <c r="BN1607" i="14"/>
  <c r="BO1607" i="14"/>
  <c r="BP1607" i="14"/>
  <c r="AW1608" i="14"/>
  <c r="AX1608" i="14"/>
  <c r="AY1608" i="14"/>
  <c r="AZ1608" i="14"/>
  <c r="BA1608" i="14"/>
  <c r="BB1608" i="14"/>
  <c r="BC1608" i="14"/>
  <c r="BD1608" i="14"/>
  <c r="BE1608" i="14"/>
  <c r="BF1608" i="14"/>
  <c r="BG1608" i="14"/>
  <c r="BH1608" i="14"/>
  <c r="BI1608" i="14"/>
  <c r="BJ1608" i="14"/>
  <c r="BK1608" i="14"/>
  <c r="BL1608" i="14"/>
  <c r="BM1608" i="14"/>
  <c r="BN1608" i="14"/>
  <c r="BO1608" i="14"/>
  <c r="BP1608" i="14"/>
  <c r="AW1609" i="14"/>
  <c r="AX1609" i="14"/>
  <c r="AY1609" i="14"/>
  <c r="AZ1609" i="14"/>
  <c r="BA1609" i="14"/>
  <c r="BB1609" i="14"/>
  <c r="BC1609" i="14"/>
  <c r="BD1609" i="14"/>
  <c r="BE1609" i="14"/>
  <c r="BF1609" i="14"/>
  <c r="BG1609" i="14"/>
  <c r="BH1609" i="14"/>
  <c r="BI1609" i="14"/>
  <c r="BJ1609" i="14"/>
  <c r="BK1609" i="14"/>
  <c r="BL1609" i="14"/>
  <c r="BM1609" i="14"/>
  <c r="BN1609" i="14"/>
  <c r="BO1609" i="14"/>
  <c r="BP1609" i="14"/>
  <c r="AW1610" i="14"/>
  <c r="AX1610" i="14"/>
  <c r="AY1610" i="14"/>
  <c r="AZ1610" i="14"/>
  <c r="BA1610" i="14"/>
  <c r="BB1610" i="14"/>
  <c r="BC1610" i="14"/>
  <c r="BD1610" i="14"/>
  <c r="BE1610" i="14"/>
  <c r="BF1610" i="14"/>
  <c r="BG1610" i="14"/>
  <c r="BH1610" i="14"/>
  <c r="BI1610" i="14"/>
  <c r="BJ1610" i="14"/>
  <c r="BK1610" i="14"/>
  <c r="BL1610" i="14"/>
  <c r="BM1610" i="14"/>
  <c r="BN1610" i="14"/>
  <c r="BO1610" i="14"/>
  <c r="BP1610" i="14"/>
  <c r="AW1611" i="14"/>
  <c r="AX1611" i="14"/>
  <c r="AY1611" i="14"/>
  <c r="AZ1611" i="14"/>
  <c r="BA1611" i="14"/>
  <c r="BB1611" i="14"/>
  <c r="BC1611" i="14"/>
  <c r="BD1611" i="14"/>
  <c r="BE1611" i="14"/>
  <c r="BF1611" i="14"/>
  <c r="BG1611" i="14"/>
  <c r="BH1611" i="14"/>
  <c r="BI1611" i="14"/>
  <c r="BJ1611" i="14"/>
  <c r="BK1611" i="14"/>
  <c r="BL1611" i="14"/>
  <c r="BM1611" i="14"/>
  <c r="BN1611" i="14"/>
  <c r="BO1611" i="14"/>
  <c r="BP1611" i="14"/>
  <c r="AW1612" i="14"/>
  <c r="AX1612" i="14"/>
  <c r="AY1612" i="14"/>
  <c r="AZ1612" i="14"/>
  <c r="BA1612" i="14"/>
  <c r="BB1612" i="14"/>
  <c r="BC1612" i="14"/>
  <c r="BD1612" i="14"/>
  <c r="BE1612" i="14"/>
  <c r="BF1612" i="14"/>
  <c r="BG1612" i="14"/>
  <c r="BH1612" i="14"/>
  <c r="BI1612" i="14"/>
  <c r="BJ1612" i="14"/>
  <c r="BK1612" i="14"/>
  <c r="BL1612" i="14"/>
  <c r="BM1612" i="14"/>
  <c r="BN1612" i="14"/>
  <c r="BO1612" i="14"/>
  <c r="BP1612" i="14"/>
  <c r="AW1613" i="14"/>
  <c r="AX1613" i="14"/>
  <c r="AY1613" i="14"/>
  <c r="AZ1613" i="14"/>
  <c r="BA1613" i="14"/>
  <c r="BB1613" i="14"/>
  <c r="BC1613" i="14"/>
  <c r="BD1613" i="14"/>
  <c r="BE1613" i="14"/>
  <c r="BF1613" i="14"/>
  <c r="BG1613" i="14"/>
  <c r="BH1613" i="14"/>
  <c r="BI1613" i="14"/>
  <c r="BJ1613" i="14"/>
  <c r="BK1613" i="14"/>
  <c r="BL1613" i="14"/>
  <c r="BM1613" i="14"/>
  <c r="BN1613" i="14"/>
  <c r="BO1613" i="14"/>
  <c r="BP1613" i="14"/>
  <c r="AW1614" i="14"/>
  <c r="AX1614" i="14"/>
  <c r="AY1614" i="14"/>
  <c r="AZ1614" i="14"/>
  <c r="BA1614" i="14"/>
  <c r="BB1614" i="14"/>
  <c r="BC1614" i="14"/>
  <c r="BD1614" i="14"/>
  <c r="BE1614" i="14"/>
  <c r="BF1614" i="14"/>
  <c r="BG1614" i="14"/>
  <c r="BH1614" i="14"/>
  <c r="BI1614" i="14"/>
  <c r="BJ1614" i="14"/>
  <c r="BK1614" i="14"/>
  <c r="BL1614" i="14"/>
  <c r="BM1614" i="14"/>
  <c r="BN1614" i="14"/>
  <c r="BO1614" i="14"/>
  <c r="BP1614" i="14"/>
  <c r="AW1615" i="14"/>
  <c r="AX1615" i="14"/>
  <c r="AY1615" i="14"/>
  <c r="AZ1615" i="14"/>
  <c r="BA1615" i="14"/>
  <c r="BB1615" i="14"/>
  <c r="BC1615" i="14"/>
  <c r="BD1615" i="14"/>
  <c r="BE1615" i="14"/>
  <c r="BF1615" i="14"/>
  <c r="BG1615" i="14"/>
  <c r="BH1615" i="14"/>
  <c r="BI1615" i="14"/>
  <c r="BJ1615" i="14"/>
  <c r="BK1615" i="14"/>
  <c r="BL1615" i="14"/>
  <c r="BM1615" i="14"/>
  <c r="BN1615" i="14"/>
  <c r="BO1615" i="14"/>
  <c r="BP1615" i="14"/>
  <c r="AW1616" i="14"/>
  <c r="AX1616" i="14"/>
  <c r="AY1616" i="14"/>
  <c r="AZ1616" i="14"/>
  <c r="BA1616" i="14"/>
  <c r="BB1616" i="14"/>
  <c r="BC1616" i="14"/>
  <c r="BD1616" i="14"/>
  <c r="BE1616" i="14"/>
  <c r="BF1616" i="14"/>
  <c r="BG1616" i="14"/>
  <c r="BH1616" i="14"/>
  <c r="BI1616" i="14"/>
  <c r="BJ1616" i="14"/>
  <c r="BK1616" i="14"/>
  <c r="BL1616" i="14"/>
  <c r="BM1616" i="14"/>
  <c r="BN1616" i="14"/>
  <c r="BO1616" i="14"/>
  <c r="BP1616" i="14"/>
  <c r="AW1617" i="14"/>
  <c r="AX1617" i="14"/>
  <c r="AY1617" i="14"/>
  <c r="AZ1617" i="14"/>
  <c r="BA1617" i="14"/>
  <c r="BB1617" i="14"/>
  <c r="BC1617" i="14"/>
  <c r="BD1617" i="14"/>
  <c r="BE1617" i="14"/>
  <c r="BF1617" i="14"/>
  <c r="BG1617" i="14"/>
  <c r="BH1617" i="14"/>
  <c r="BI1617" i="14"/>
  <c r="BJ1617" i="14"/>
  <c r="BK1617" i="14"/>
  <c r="BL1617" i="14"/>
  <c r="BM1617" i="14"/>
  <c r="BN1617" i="14"/>
  <c r="BO1617" i="14"/>
  <c r="BP1617" i="14"/>
  <c r="AW1618" i="14"/>
  <c r="AX1618" i="14"/>
  <c r="AY1618" i="14"/>
  <c r="AZ1618" i="14"/>
  <c r="BA1618" i="14"/>
  <c r="BB1618" i="14"/>
  <c r="BC1618" i="14"/>
  <c r="BD1618" i="14"/>
  <c r="BE1618" i="14"/>
  <c r="BF1618" i="14"/>
  <c r="BG1618" i="14"/>
  <c r="BH1618" i="14"/>
  <c r="BI1618" i="14"/>
  <c r="BJ1618" i="14"/>
  <c r="BK1618" i="14"/>
  <c r="BL1618" i="14"/>
  <c r="BM1618" i="14"/>
  <c r="BN1618" i="14"/>
  <c r="BO1618" i="14"/>
  <c r="BP1618" i="14"/>
  <c r="AW1619" i="14"/>
  <c r="AX1619" i="14"/>
  <c r="AY1619" i="14"/>
  <c r="AZ1619" i="14"/>
  <c r="BA1619" i="14"/>
  <c r="BB1619" i="14"/>
  <c r="BC1619" i="14"/>
  <c r="BD1619" i="14"/>
  <c r="BE1619" i="14"/>
  <c r="BF1619" i="14"/>
  <c r="BG1619" i="14"/>
  <c r="BH1619" i="14"/>
  <c r="BI1619" i="14"/>
  <c r="BJ1619" i="14"/>
  <c r="BK1619" i="14"/>
  <c r="BL1619" i="14"/>
  <c r="BM1619" i="14"/>
  <c r="BN1619" i="14"/>
  <c r="BO1619" i="14"/>
  <c r="BP1619" i="14"/>
  <c r="AW1620" i="14"/>
  <c r="AX1620" i="14"/>
  <c r="AY1620" i="14"/>
  <c r="AZ1620" i="14"/>
  <c r="BA1620" i="14"/>
  <c r="BB1620" i="14"/>
  <c r="BC1620" i="14"/>
  <c r="BD1620" i="14"/>
  <c r="BE1620" i="14"/>
  <c r="BF1620" i="14"/>
  <c r="BG1620" i="14"/>
  <c r="BH1620" i="14"/>
  <c r="BI1620" i="14"/>
  <c r="BJ1620" i="14"/>
  <c r="BK1620" i="14"/>
  <c r="BL1620" i="14"/>
  <c r="BM1620" i="14"/>
  <c r="BN1620" i="14"/>
  <c r="BO1620" i="14"/>
  <c r="BP1620" i="14"/>
  <c r="AW1621" i="14"/>
  <c r="AX1621" i="14"/>
  <c r="AY1621" i="14"/>
  <c r="AZ1621" i="14"/>
  <c r="BA1621" i="14"/>
  <c r="BB1621" i="14"/>
  <c r="BC1621" i="14"/>
  <c r="BD1621" i="14"/>
  <c r="BE1621" i="14"/>
  <c r="BF1621" i="14"/>
  <c r="BG1621" i="14"/>
  <c r="BH1621" i="14"/>
  <c r="BI1621" i="14"/>
  <c r="BJ1621" i="14"/>
  <c r="BK1621" i="14"/>
  <c r="BL1621" i="14"/>
  <c r="BM1621" i="14"/>
  <c r="BN1621" i="14"/>
  <c r="BO1621" i="14"/>
  <c r="BP1621" i="14"/>
  <c r="AW1622" i="14"/>
  <c r="AX1622" i="14"/>
  <c r="AY1622" i="14"/>
  <c r="AZ1622" i="14"/>
  <c r="BA1622" i="14"/>
  <c r="BB1622" i="14"/>
  <c r="BC1622" i="14"/>
  <c r="BD1622" i="14"/>
  <c r="BE1622" i="14"/>
  <c r="BF1622" i="14"/>
  <c r="BG1622" i="14"/>
  <c r="BH1622" i="14"/>
  <c r="BI1622" i="14"/>
  <c r="BJ1622" i="14"/>
  <c r="BK1622" i="14"/>
  <c r="BL1622" i="14"/>
  <c r="BM1622" i="14"/>
  <c r="BN1622" i="14"/>
  <c r="BO1622" i="14"/>
  <c r="BP1622" i="14"/>
  <c r="AW1623" i="14"/>
  <c r="AX1623" i="14"/>
  <c r="AY1623" i="14"/>
  <c r="AZ1623" i="14"/>
  <c r="BA1623" i="14"/>
  <c r="BB1623" i="14"/>
  <c r="BC1623" i="14"/>
  <c r="BD1623" i="14"/>
  <c r="BE1623" i="14"/>
  <c r="BF1623" i="14"/>
  <c r="BG1623" i="14"/>
  <c r="BH1623" i="14"/>
  <c r="BI1623" i="14"/>
  <c r="BJ1623" i="14"/>
  <c r="BK1623" i="14"/>
  <c r="BL1623" i="14"/>
  <c r="BM1623" i="14"/>
  <c r="BN1623" i="14"/>
  <c r="BO1623" i="14"/>
  <c r="BP1623" i="14"/>
  <c r="AW1624" i="14"/>
  <c r="AX1624" i="14"/>
  <c r="AY1624" i="14"/>
  <c r="AZ1624" i="14"/>
  <c r="BA1624" i="14"/>
  <c r="BB1624" i="14"/>
  <c r="BC1624" i="14"/>
  <c r="BD1624" i="14"/>
  <c r="BE1624" i="14"/>
  <c r="BF1624" i="14"/>
  <c r="BG1624" i="14"/>
  <c r="BH1624" i="14"/>
  <c r="BI1624" i="14"/>
  <c r="BJ1624" i="14"/>
  <c r="BK1624" i="14"/>
  <c r="BL1624" i="14"/>
  <c r="BM1624" i="14"/>
  <c r="BN1624" i="14"/>
  <c r="BO1624" i="14"/>
  <c r="BP1624" i="14"/>
  <c r="AW1625" i="14"/>
  <c r="AX1625" i="14"/>
  <c r="AY1625" i="14"/>
  <c r="AZ1625" i="14"/>
  <c r="BA1625" i="14"/>
  <c r="BB1625" i="14"/>
  <c r="BC1625" i="14"/>
  <c r="BD1625" i="14"/>
  <c r="BE1625" i="14"/>
  <c r="BF1625" i="14"/>
  <c r="BG1625" i="14"/>
  <c r="BH1625" i="14"/>
  <c r="BI1625" i="14"/>
  <c r="BJ1625" i="14"/>
  <c r="BK1625" i="14"/>
  <c r="BL1625" i="14"/>
  <c r="BM1625" i="14"/>
  <c r="BN1625" i="14"/>
  <c r="BO1625" i="14"/>
  <c r="BP1625" i="14"/>
  <c r="AW1626" i="14"/>
  <c r="AX1626" i="14"/>
  <c r="AY1626" i="14"/>
  <c r="AZ1626" i="14"/>
  <c r="BA1626" i="14"/>
  <c r="BB1626" i="14"/>
  <c r="BC1626" i="14"/>
  <c r="BD1626" i="14"/>
  <c r="BE1626" i="14"/>
  <c r="BF1626" i="14"/>
  <c r="BG1626" i="14"/>
  <c r="BH1626" i="14"/>
  <c r="BI1626" i="14"/>
  <c r="BJ1626" i="14"/>
  <c r="BK1626" i="14"/>
  <c r="BL1626" i="14"/>
  <c r="BM1626" i="14"/>
  <c r="BN1626" i="14"/>
  <c r="BO1626" i="14"/>
  <c r="BP1626" i="14"/>
  <c r="AW1627" i="14"/>
  <c r="AX1627" i="14"/>
  <c r="AY1627" i="14"/>
  <c r="AZ1627" i="14"/>
  <c r="BA1627" i="14"/>
  <c r="BB1627" i="14"/>
  <c r="BC1627" i="14"/>
  <c r="BD1627" i="14"/>
  <c r="BE1627" i="14"/>
  <c r="BF1627" i="14"/>
  <c r="BG1627" i="14"/>
  <c r="BH1627" i="14"/>
  <c r="BI1627" i="14"/>
  <c r="BJ1627" i="14"/>
  <c r="BK1627" i="14"/>
  <c r="BL1627" i="14"/>
  <c r="BM1627" i="14"/>
  <c r="BN1627" i="14"/>
  <c r="BO1627" i="14"/>
  <c r="BP1627" i="14"/>
  <c r="AW1628" i="14"/>
  <c r="AX1628" i="14"/>
  <c r="AY1628" i="14"/>
  <c r="AZ1628" i="14"/>
  <c r="BA1628" i="14"/>
  <c r="BB1628" i="14"/>
  <c r="BC1628" i="14"/>
  <c r="BD1628" i="14"/>
  <c r="BE1628" i="14"/>
  <c r="BF1628" i="14"/>
  <c r="BG1628" i="14"/>
  <c r="BH1628" i="14"/>
  <c r="BI1628" i="14"/>
  <c r="BJ1628" i="14"/>
  <c r="BK1628" i="14"/>
  <c r="BL1628" i="14"/>
  <c r="BM1628" i="14"/>
  <c r="BN1628" i="14"/>
  <c r="BO1628" i="14"/>
  <c r="BP1628" i="14"/>
  <c r="AW1629" i="14"/>
  <c r="AX1629" i="14"/>
  <c r="AY1629" i="14"/>
  <c r="AZ1629" i="14"/>
  <c r="BA1629" i="14"/>
  <c r="BB1629" i="14"/>
  <c r="BC1629" i="14"/>
  <c r="BD1629" i="14"/>
  <c r="BE1629" i="14"/>
  <c r="BF1629" i="14"/>
  <c r="BG1629" i="14"/>
  <c r="BH1629" i="14"/>
  <c r="BI1629" i="14"/>
  <c r="BJ1629" i="14"/>
  <c r="BK1629" i="14"/>
  <c r="BL1629" i="14"/>
  <c r="BM1629" i="14"/>
  <c r="BN1629" i="14"/>
  <c r="BO1629" i="14"/>
  <c r="BP1629" i="14"/>
  <c r="AW1630" i="14"/>
  <c r="AX1630" i="14"/>
  <c r="AY1630" i="14"/>
  <c r="AZ1630" i="14"/>
  <c r="BA1630" i="14"/>
  <c r="BB1630" i="14"/>
  <c r="BC1630" i="14"/>
  <c r="BD1630" i="14"/>
  <c r="BE1630" i="14"/>
  <c r="BF1630" i="14"/>
  <c r="BG1630" i="14"/>
  <c r="BH1630" i="14"/>
  <c r="BI1630" i="14"/>
  <c r="BJ1630" i="14"/>
  <c r="BK1630" i="14"/>
  <c r="BL1630" i="14"/>
  <c r="BM1630" i="14"/>
  <c r="BN1630" i="14"/>
  <c r="BO1630" i="14"/>
  <c r="BP1630" i="14"/>
  <c r="AW1631" i="14"/>
  <c r="AX1631" i="14"/>
  <c r="AY1631" i="14"/>
  <c r="AZ1631" i="14"/>
  <c r="BA1631" i="14"/>
  <c r="BB1631" i="14"/>
  <c r="BC1631" i="14"/>
  <c r="BD1631" i="14"/>
  <c r="BE1631" i="14"/>
  <c r="BF1631" i="14"/>
  <c r="BG1631" i="14"/>
  <c r="BH1631" i="14"/>
  <c r="BI1631" i="14"/>
  <c r="BJ1631" i="14"/>
  <c r="BK1631" i="14"/>
  <c r="BL1631" i="14"/>
  <c r="BM1631" i="14"/>
  <c r="BN1631" i="14"/>
  <c r="BO1631" i="14"/>
  <c r="BP1631" i="14"/>
  <c r="AW1632" i="14"/>
  <c r="AX1632" i="14"/>
  <c r="AY1632" i="14"/>
  <c r="AZ1632" i="14"/>
  <c r="BA1632" i="14"/>
  <c r="BB1632" i="14"/>
  <c r="BC1632" i="14"/>
  <c r="BD1632" i="14"/>
  <c r="BE1632" i="14"/>
  <c r="BF1632" i="14"/>
  <c r="BG1632" i="14"/>
  <c r="BH1632" i="14"/>
  <c r="BI1632" i="14"/>
  <c r="BJ1632" i="14"/>
  <c r="BK1632" i="14"/>
  <c r="BL1632" i="14"/>
  <c r="BM1632" i="14"/>
  <c r="BN1632" i="14"/>
  <c r="BO1632" i="14"/>
  <c r="BP1632" i="14"/>
  <c r="AW1633" i="14"/>
  <c r="AX1633" i="14"/>
  <c r="AY1633" i="14"/>
  <c r="AZ1633" i="14"/>
  <c r="BA1633" i="14"/>
  <c r="BB1633" i="14"/>
  <c r="BC1633" i="14"/>
  <c r="BD1633" i="14"/>
  <c r="BE1633" i="14"/>
  <c r="BF1633" i="14"/>
  <c r="BG1633" i="14"/>
  <c r="BH1633" i="14"/>
  <c r="BI1633" i="14"/>
  <c r="BJ1633" i="14"/>
  <c r="BK1633" i="14"/>
  <c r="BL1633" i="14"/>
  <c r="BM1633" i="14"/>
  <c r="BN1633" i="14"/>
  <c r="BO1633" i="14"/>
  <c r="BP1633" i="14"/>
  <c r="AW1634" i="14"/>
  <c r="AX1634" i="14"/>
  <c r="AY1634" i="14"/>
  <c r="AZ1634" i="14"/>
  <c r="BA1634" i="14"/>
  <c r="BB1634" i="14"/>
  <c r="BC1634" i="14"/>
  <c r="BD1634" i="14"/>
  <c r="BE1634" i="14"/>
  <c r="BF1634" i="14"/>
  <c r="BG1634" i="14"/>
  <c r="BH1634" i="14"/>
  <c r="BI1634" i="14"/>
  <c r="BJ1634" i="14"/>
  <c r="BK1634" i="14"/>
  <c r="BL1634" i="14"/>
  <c r="BM1634" i="14"/>
  <c r="BN1634" i="14"/>
  <c r="BO1634" i="14"/>
  <c r="BP1634" i="14"/>
  <c r="AW1635" i="14"/>
  <c r="AX1635" i="14"/>
  <c r="AY1635" i="14"/>
  <c r="AZ1635" i="14"/>
  <c r="BA1635" i="14"/>
  <c r="BB1635" i="14"/>
  <c r="BC1635" i="14"/>
  <c r="BD1635" i="14"/>
  <c r="BE1635" i="14"/>
  <c r="BF1635" i="14"/>
  <c r="BG1635" i="14"/>
  <c r="BH1635" i="14"/>
  <c r="BI1635" i="14"/>
  <c r="BJ1635" i="14"/>
  <c r="BK1635" i="14"/>
  <c r="BL1635" i="14"/>
  <c r="BM1635" i="14"/>
  <c r="BN1635" i="14"/>
  <c r="BO1635" i="14"/>
  <c r="BP1635" i="14"/>
  <c r="AW1636" i="14"/>
  <c r="AX1636" i="14"/>
  <c r="AY1636" i="14"/>
  <c r="AZ1636" i="14"/>
  <c r="BA1636" i="14"/>
  <c r="BB1636" i="14"/>
  <c r="BC1636" i="14"/>
  <c r="BD1636" i="14"/>
  <c r="BE1636" i="14"/>
  <c r="BF1636" i="14"/>
  <c r="BG1636" i="14"/>
  <c r="BH1636" i="14"/>
  <c r="BI1636" i="14"/>
  <c r="BJ1636" i="14"/>
  <c r="BK1636" i="14"/>
  <c r="BL1636" i="14"/>
  <c r="BM1636" i="14"/>
  <c r="BN1636" i="14"/>
  <c r="BO1636" i="14"/>
  <c r="BP1636" i="14"/>
  <c r="AW1637" i="14"/>
  <c r="AX1637" i="14"/>
  <c r="AY1637" i="14"/>
  <c r="AZ1637" i="14"/>
  <c r="BA1637" i="14"/>
  <c r="BB1637" i="14"/>
  <c r="BC1637" i="14"/>
  <c r="BD1637" i="14"/>
  <c r="BE1637" i="14"/>
  <c r="BF1637" i="14"/>
  <c r="BG1637" i="14"/>
  <c r="BH1637" i="14"/>
  <c r="BI1637" i="14"/>
  <c r="BJ1637" i="14"/>
  <c r="BK1637" i="14"/>
  <c r="BL1637" i="14"/>
  <c r="BM1637" i="14"/>
  <c r="BN1637" i="14"/>
  <c r="BO1637" i="14"/>
  <c r="BP1637" i="14"/>
  <c r="AW1638" i="14"/>
  <c r="AX1638" i="14"/>
  <c r="AY1638" i="14"/>
  <c r="AZ1638" i="14"/>
  <c r="BA1638" i="14"/>
  <c r="BB1638" i="14"/>
  <c r="BC1638" i="14"/>
  <c r="BD1638" i="14"/>
  <c r="BE1638" i="14"/>
  <c r="BF1638" i="14"/>
  <c r="BG1638" i="14"/>
  <c r="BH1638" i="14"/>
  <c r="BI1638" i="14"/>
  <c r="BJ1638" i="14"/>
  <c r="BK1638" i="14"/>
  <c r="BL1638" i="14"/>
  <c r="BM1638" i="14"/>
  <c r="BN1638" i="14"/>
  <c r="BO1638" i="14"/>
  <c r="BP1638" i="14"/>
  <c r="AW1639" i="14"/>
  <c r="AX1639" i="14"/>
  <c r="AY1639" i="14"/>
  <c r="AZ1639" i="14"/>
  <c r="BA1639" i="14"/>
  <c r="BB1639" i="14"/>
  <c r="BC1639" i="14"/>
  <c r="BD1639" i="14"/>
  <c r="BE1639" i="14"/>
  <c r="BF1639" i="14"/>
  <c r="BG1639" i="14"/>
  <c r="BH1639" i="14"/>
  <c r="BI1639" i="14"/>
  <c r="BJ1639" i="14"/>
  <c r="BK1639" i="14"/>
  <c r="BL1639" i="14"/>
  <c r="BM1639" i="14"/>
  <c r="BN1639" i="14"/>
  <c r="BO1639" i="14"/>
  <c r="BP1639" i="14"/>
  <c r="AW1640" i="14"/>
  <c r="AX1640" i="14"/>
  <c r="AY1640" i="14"/>
  <c r="AZ1640" i="14"/>
  <c r="BA1640" i="14"/>
  <c r="BB1640" i="14"/>
  <c r="BC1640" i="14"/>
  <c r="BD1640" i="14"/>
  <c r="BE1640" i="14"/>
  <c r="BF1640" i="14"/>
  <c r="BG1640" i="14"/>
  <c r="BH1640" i="14"/>
  <c r="BI1640" i="14"/>
  <c r="BJ1640" i="14"/>
  <c r="BK1640" i="14"/>
  <c r="BL1640" i="14"/>
  <c r="BM1640" i="14"/>
  <c r="BN1640" i="14"/>
  <c r="BO1640" i="14"/>
  <c r="BP1640" i="14"/>
  <c r="AW1641" i="14"/>
  <c r="AX1641" i="14"/>
  <c r="AY1641" i="14"/>
  <c r="AZ1641" i="14"/>
  <c r="BA1641" i="14"/>
  <c r="BB1641" i="14"/>
  <c r="BC1641" i="14"/>
  <c r="BD1641" i="14"/>
  <c r="BE1641" i="14"/>
  <c r="BF1641" i="14"/>
  <c r="BG1641" i="14"/>
  <c r="BH1641" i="14"/>
  <c r="BI1641" i="14"/>
  <c r="BJ1641" i="14"/>
  <c r="BK1641" i="14"/>
  <c r="BL1641" i="14"/>
  <c r="BM1641" i="14"/>
  <c r="BN1641" i="14"/>
  <c r="BO1641" i="14"/>
  <c r="BP1641" i="14"/>
  <c r="AW1642" i="14"/>
  <c r="AX1642" i="14"/>
  <c r="AY1642" i="14"/>
  <c r="AZ1642" i="14"/>
  <c r="BA1642" i="14"/>
  <c r="BB1642" i="14"/>
  <c r="BC1642" i="14"/>
  <c r="BD1642" i="14"/>
  <c r="BE1642" i="14"/>
  <c r="BF1642" i="14"/>
  <c r="BG1642" i="14"/>
  <c r="BH1642" i="14"/>
  <c r="BI1642" i="14"/>
  <c r="BJ1642" i="14"/>
  <c r="BK1642" i="14"/>
  <c r="BL1642" i="14"/>
  <c r="BM1642" i="14"/>
  <c r="BN1642" i="14"/>
  <c r="BO1642" i="14"/>
  <c r="BP1642" i="14"/>
  <c r="AW1643" i="14"/>
  <c r="AX1643" i="14"/>
  <c r="AY1643" i="14"/>
  <c r="AZ1643" i="14"/>
  <c r="BA1643" i="14"/>
  <c r="BB1643" i="14"/>
  <c r="BC1643" i="14"/>
  <c r="BD1643" i="14"/>
  <c r="BE1643" i="14"/>
  <c r="BF1643" i="14"/>
  <c r="BG1643" i="14"/>
  <c r="BH1643" i="14"/>
  <c r="BI1643" i="14"/>
  <c r="BJ1643" i="14"/>
  <c r="BK1643" i="14"/>
  <c r="BL1643" i="14"/>
  <c r="BM1643" i="14"/>
  <c r="BN1643" i="14"/>
  <c r="BO1643" i="14"/>
  <c r="BP1643" i="14"/>
  <c r="AW1644" i="14"/>
  <c r="AX1644" i="14"/>
  <c r="AY1644" i="14"/>
  <c r="AZ1644" i="14"/>
  <c r="BA1644" i="14"/>
  <c r="BB1644" i="14"/>
  <c r="BC1644" i="14"/>
  <c r="BD1644" i="14"/>
  <c r="BE1644" i="14"/>
  <c r="BF1644" i="14"/>
  <c r="BG1644" i="14"/>
  <c r="BH1644" i="14"/>
  <c r="BI1644" i="14"/>
  <c r="BJ1644" i="14"/>
  <c r="BK1644" i="14"/>
  <c r="BL1644" i="14"/>
  <c r="BM1644" i="14"/>
  <c r="BN1644" i="14"/>
  <c r="BO1644" i="14"/>
  <c r="BP1644" i="14"/>
  <c r="AW1645" i="14"/>
  <c r="AX1645" i="14"/>
  <c r="AY1645" i="14"/>
  <c r="AZ1645" i="14"/>
  <c r="BA1645" i="14"/>
  <c r="BB1645" i="14"/>
  <c r="BC1645" i="14"/>
  <c r="BD1645" i="14"/>
  <c r="BE1645" i="14"/>
  <c r="BF1645" i="14"/>
  <c r="BG1645" i="14"/>
  <c r="BH1645" i="14"/>
  <c r="BI1645" i="14"/>
  <c r="BJ1645" i="14"/>
  <c r="BK1645" i="14"/>
  <c r="BL1645" i="14"/>
  <c r="BM1645" i="14"/>
  <c r="BN1645" i="14"/>
  <c r="BO1645" i="14"/>
  <c r="BP1645" i="14"/>
  <c r="AW1646" i="14"/>
  <c r="AX1646" i="14"/>
  <c r="AY1646" i="14"/>
  <c r="AZ1646" i="14"/>
  <c r="BA1646" i="14"/>
  <c r="BB1646" i="14"/>
  <c r="BC1646" i="14"/>
  <c r="BD1646" i="14"/>
  <c r="BE1646" i="14"/>
  <c r="BF1646" i="14"/>
  <c r="BG1646" i="14"/>
  <c r="BH1646" i="14"/>
  <c r="BI1646" i="14"/>
  <c r="BJ1646" i="14"/>
  <c r="BK1646" i="14"/>
  <c r="BL1646" i="14"/>
  <c r="BM1646" i="14"/>
  <c r="BN1646" i="14"/>
  <c r="BO1646" i="14"/>
  <c r="BP1646" i="14"/>
  <c r="AW1647" i="14"/>
  <c r="AX1647" i="14"/>
  <c r="AY1647" i="14"/>
  <c r="AZ1647" i="14"/>
  <c r="BA1647" i="14"/>
  <c r="BB1647" i="14"/>
  <c r="BC1647" i="14"/>
  <c r="BD1647" i="14"/>
  <c r="BE1647" i="14"/>
  <c r="BF1647" i="14"/>
  <c r="BG1647" i="14"/>
  <c r="BH1647" i="14"/>
  <c r="BI1647" i="14"/>
  <c r="BJ1647" i="14"/>
  <c r="BK1647" i="14"/>
  <c r="BL1647" i="14"/>
  <c r="BM1647" i="14"/>
  <c r="BN1647" i="14"/>
  <c r="BO1647" i="14"/>
  <c r="BP1647" i="14"/>
  <c r="AW1648" i="14"/>
  <c r="AX1648" i="14"/>
  <c r="AY1648" i="14"/>
  <c r="AZ1648" i="14"/>
  <c r="BA1648" i="14"/>
  <c r="BB1648" i="14"/>
  <c r="BC1648" i="14"/>
  <c r="BD1648" i="14"/>
  <c r="BE1648" i="14"/>
  <c r="BF1648" i="14"/>
  <c r="BG1648" i="14"/>
  <c r="BH1648" i="14"/>
  <c r="BI1648" i="14"/>
  <c r="BJ1648" i="14"/>
  <c r="BK1648" i="14"/>
  <c r="BL1648" i="14"/>
  <c r="BM1648" i="14"/>
  <c r="BN1648" i="14"/>
  <c r="BO1648" i="14"/>
  <c r="BP1648" i="14"/>
  <c r="AW1649" i="14"/>
  <c r="AX1649" i="14"/>
  <c r="AY1649" i="14"/>
  <c r="AZ1649" i="14"/>
  <c r="BA1649" i="14"/>
  <c r="BB1649" i="14"/>
  <c r="BC1649" i="14"/>
  <c r="BD1649" i="14"/>
  <c r="BE1649" i="14"/>
  <c r="BF1649" i="14"/>
  <c r="BG1649" i="14"/>
  <c r="BH1649" i="14"/>
  <c r="BI1649" i="14"/>
  <c r="BJ1649" i="14"/>
  <c r="BK1649" i="14"/>
  <c r="BL1649" i="14"/>
  <c r="BM1649" i="14"/>
  <c r="BN1649" i="14"/>
  <c r="BO1649" i="14"/>
  <c r="BP1649" i="14"/>
  <c r="AW1650" i="14"/>
  <c r="AX1650" i="14"/>
  <c r="AY1650" i="14"/>
  <c r="AZ1650" i="14"/>
  <c r="BA1650" i="14"/>
  <c r="BB1650" i="14"/>
  <c r="BC1650" i="14"/>
  <c r="BD1650" i="14"/>
  <c r="BE1650" i="14"/>
  <c r="BF1650" i="14"/>
  <c r="BG1650" i="14"/>
  <c r="BH1650" i="14"/>
  <c r="BI1650" i="14"/>
  <c r="BJ1650" i="14"/>
  <c r="BK1650" i="14"/>
  <c r="BL1650" i="14"/>
  <c r="BM1650" i="14"/>
  <c r="BN1650" i="14"/>
  <c r="BO1650" i="14"/>
  <c r="BP1650" i="14"/>
  <c r="AW1651" i="14"/>
  <c r="AX1651" i="14"/>
  <c r="AY1651" i="14"/>
  <c r="AZ1651" i="14"/>
  <c r="BA1651" i="14"/>
  <c r="BB1651" i="14"/>
  <c r="BC1651" i="14"/>
  <c r="BD1651" i="14"/>
  <c r="BE1651" i="14"/>
  <c r="BF1651" i="14"/>
  <c r="BG1651" i="14"/>
  <c r="BH1651" i="14"/>
  <c r="BI1651" i="14"/>
  <c r="BJ1651" i="14"/>
  <c r="BK1651" i="14"/>
  <c r="BL1651" i="14"/>
  <c r="BM1651" i="14"/>
  <c r="BN1651" i="14"/>
  <c r="BO1651" i="14"/>
  <c r="BP1651" i="14"/>
  <c r="AW1652" i="14"/>
  <c r="AX1652" i="14"/>
  <c r="AY1652" i="14"/>
  <c r="AZ1652" i="14"/>
  <c r="BA1652" i="14"/>
  <c r="BB1652" i="14"/>
  <c r="BC1652" i="14"/>
  <c r="BD1652" i="14"/>
  <c r="BE1652" i="14"/>
  <c r="BF1652" i="14"/>
  <c r="BG1652" i="14"/>
  <c r="BH1652" i="14"/>
  <c r="BI1652" i="14"/>
  <c r="BJ1652" i="14"/>
  <c r="BK1652" i="14"/>
  <c r="BL1652" i="14"/>
  <c r="BM1652" i="14"/>
  <c r="BN1652" i="14"/>
  <c r="BO1652" i="14"/>
  <c r="BP1652" i="14"/>
  <c r="AW1653" i="14"/>
  <c r="AX1653" i="14"/>
  <c r="AY1653" i="14"/>
  <c r="AZ1653" i="14"/>
  <c r="BA1653" i="14"/>
  <c r="BB1653" i="14"/>
  <c r="BC1653" i="14"/>
  <c r="BD1653" i="14"/>
  <c r="BE1653" i="14"/>
  <c r="BF1653" i="14"/>
  <c r="BG1653" i="14"/>
  <c r="BH1653" i="14"/>
  <c r="BI1653" i="14"/>
  <c r="BJ1653" i="14"/>
  <c r="BK1653" i="14"/>
  <c r="BL1653" i="14"/>
  <c r="BM1653" i="14"/>
  <c r="BN1653" i="14"/>
  <c r="BO1653" i="14"/>
  <c r="BP1653" i="14"/>
  <c r="AW1654" i="14"/>
  <c r="AX1654" i="14"/>
  <c r="AY1654" i="14"/>
  <c r="AZ1654" i="14"/>
  <c r="BA1654" i="14"/>
  <c r="BB1654" i="14"/>
  <c r="BC1654" i="14"/>
  <c r="BD1654" i="14"/>
  <c r="BE1654" i="14"/>
  <c r="BF1654" i="14"/>
  <c r="BG1654" i="14"/>
  <c r="BH1654" i="14"/>
  <c r="BI1654" i="14"/>
  <c r="BJ1654" i="14"/>
  <c r="BK1654" i="14"/>
  <c r="BL1654" i="14"/>
  <c r="BM1654" i="14"/>
  <c r="BN1654" i="14"/>
  <c r="BO1654" i="14"/>
  <c r="BP1654" i="14"/>
  <c r="AW1655" i="14"/>
  <c r="AX1655" i="14"/>
  <c r="AY1655" i="14"/>
  <c r="AZ1655" i="14"/>
  <c r="BA1655" i="14"/>
  <c r="BB1655" i="14"/>
  <c r="BC1655" i="14"/>
  <c r="BD1655" i="14"/>
  <c r="BE1655" i="14"/>
  <c r="BF1655" i="14"/>
  <c r="BG1655" i="14"/>
  <c r="BH1655" i="14"/>
  <c r="BI1655" i="14"/>
  <c r="BJ1655" i="14"/>
  <c r="BK1655" i="14"/>
  <c r="BL1655" i="14"/>
  <c r="BM1655" i="14"/>
  <c r="BN1655" i="14"/>
  <c r="BO1655" i="14"/>
  <c r="BP1655" i="14"/>
  <c r="AW1656" i="14"/>
  <c r="AX1656" i="14"/>
  <c r="AY1656" i="14"/>
  <c r="AZ1656" i="14"/>
  <c r="BA1656" i="14"/>
  <c r="BB1656" i="14"/>
  <c r="BC1656" i="14"/>
  <c r="BD1656" i="14"/>
  <c r="BE1656" i="14"/>
  <c r="BF1656" i="14"/>
  <c r="BG1656" i="14"/>
  <c r="BH1656" i="14"/>
  <c r="BI1656" i="14"/>
  <c r="BJ1656" i="14"/>
  <c r="BK1656" i="14"/>
  <c r="BL1656" i="14"/>
  <c r="BM1656" i="14"/>
  <c r="BN1656" i="14"/>
  <c r="BO1656" i="14"/>
  <c r="BP1656" i="14"/>
  <c r="AW1657" i="14"/>
  <c r="AX1657" i="14"/>
  <c r="AY1657" i="14"/>
  <c r="AZ1657" i="14"/>
  <c r="BA1657" i="14"/>
  <c r="BB1657" i="14"/>
  <c r="BC1657" i="14"/>
  <c r="BD1657" i="14"/>
  <c r="BE1657" i="14"/>
  <c r="BF1657" i="14"/>
  <c r="BG1657" i="14"/>
  <c r="BH1657" i="14"/>
  <c r="BI1657" i="14"/>
  <c r="BJ1657" i="14"/>
  <c r="BK1657" i="14"/>
  <c r="BL1657" i="14"/>
  <c r="BM1657" i="14"/>
  <c r="BN1657" i="14"/>
  <c r="BO1657" i="14"/>
  <c r="BP1657" i="14"/>
  <c r="AW1658" i="14"/>
  <c r="AX1658" i="14"/>
  <c r="AY1658" i="14"/>
  <c r="AZ1658" i="14"/>
  <c r="BA1658" i="14"/>
  <c r="BB1658" i="14"/>
  <c r="BC1658" i="14"/>
  <c r="BD1658" i="14"/>
  <c r="BE1658" i="14"/>
  <c r="BF1658" i="14"/>
  <c r="BG1658" i="14"/>
  <c r="BH1658" i="14"/>
  <c r="BI1658" i="14"/>
  <c r="BJ1658" i="14"/>
  <c r="BK1658" i="14"/>
  <c r="BL1658" i="14"/>
  <c r="BM1658" i="14"/>
  <c r="BN1658" i="14"/>
  <c r="BO1658" i="14"/>
  <c r="BP1658" i="14"/>
  <c r="AW1659" i="14"/>
  <c r="AX1659" i="14"/>
  <c r="AY1659" i="14"/>
  <c r="AZ1659" i="14"/>
  <c r="BA1659" i="14"/>
  <c r="BB1659" i="14"/>
  <c r="BC1659" i="14"/>
  <c r="BD1659" i="14"/>
  <c r="BE1659" i="14"/>
  <c r="BF1659" i="14"/>
  <c r="BG1659" i="14"/>
  <c r="BH1659" i="14"/>
  <c r="BI1659" i="14"/>
  <c r="BJ1659" i="14"/>
  <c r="BK1659" i="14"/>
  <c r="BL1659" i="14"/>
  <c r="BM1659" i="14"/>
  <c r="BN1659" i="14"/>
  <c r="BO1659" i="14"/>
  <c r="BP1659" i="14"/>
  <c r="AW1660" i="14"/>
  <c r="AX1660" i="14"/>
  <c r="AY1660" i="14"/>
  <c r="AZ1660" i="14"/>
  <c r="BA1660" i="14"/>
  <c r="BB1660" i="14"/>
  <c r="BC1660" i="14"/>
  <c r="BD1660" i="14"/>
  <c r="BE1660" i="14"/>
  <c r="BF1660" i="14"/>
  <c r="BG1660" i="14"/>
  <c r="BH1660" i="14"/>
  <c r="BI1660" i="14"/>
  <c r="BJ1660" i="14"/>
  <c r="BK1660" i="14"/>
  <c r="BL1660" i="14"/>
  <c r="BM1660" i="14"/>
  <c r="BN1660" i="14"/>
  <c r="BO1660" i="14"/>
  <c r="BP1660" i="14"/>
  <c r="AW1661" i="14"/>
  <c r="AX1661" i="14"/>
  <c r="AY1661" i="14"/>
  <c r="AZ1661" i="14"/>
  <c r="BA1661" i="14"/>
  <c r="BB1661" i="14"/>
  <c r="BC1661" i="14"/>
  <c r="BD1661" i="14"/>
  <c r="BE1661" i="14"/>
  <c r="BF1661" i="14"/>
  <c r="BG1661" i="14"/>
  <c r="BH1661" i="14"/>
  <c r="BI1661" i="14"/>
  <c r="BJ1661" i="14"/>
  <c r="BK1661" i="14"/>
  <c r="BL1661" i="14"/>
  <c r="BM1661" i="14"/>
  <c r="BN1661" i="14"/>
  <c r="BO1661" i="14"/>
  <c r="BP1661" i="14"/>
  <c r="AW1662" i="14"/>
  <c r="AX1662" i="14"/>
  <c r="AY1662" i="14"/>
  <c r="AZ1662" i="14"/>
  <c r="BA1662" i="14"/>
  <c r="BB1662" i="14"/>
  <c r="BC1662" i="14"/>
  <c r="BD1662" i="14"/>
  <c r="BE1662" i="14"/>
  <c r="BF1662" i="14"/>
  <c r="BG1662" i="14"/>
  <c r="BH1662" i="14"/>
  <c r="BI1662" i="14"/>
  <c r="BJ1662" i="14"/>
  <c r="BK1662" i="14"/>
  <c r="BL1662" i="14"/>
  <c r="BM1662" i="14"/>
  <c r="BN1662" i="14"/>
  <c r="BO1662" i="14"/>
  <c r="BP1662" i="14"/>
  <c r="AW1663" i="14"/>
  <c r="AX1663" i="14"/>
  <c r="AY1663" i="14"/>
  <c r="AZ1663" i="14"/>
  <c r="BA1663" i="14"/>
  <c r="BB1663" i="14"/>
  <c r="BC1663" i="14"/>
  <c r="BD1663" i="14"/>
  <c r="BE1663" i="14"/>
  <c r="BF1663" i="14"/>
  <c r="BG1663" i="14"/>
  <c r="BH1663" i="14"/>
  <c r="BI1663" i="14"/>
  <c r="BJ1663" i="14"/>
  <c r="BK1663" i="14"/>
  <c r="BL1663" i="14"/>
  <c r="BM1663" i="14"/>
  <c r="BN1663" i="14"/>
  <c r="BO1663" i="14"/>
  <c r="BP1663" i="14"/>
  <c r="AW1664" i="14"/>
  <c r="AX1664" i="14"/>
  <c r="AY1664" i="14"/>
  <c r="AZ1664" i="14"/>
  <c r="BA1664" i="14"/>
  <c r="BB1664" i="14"/>
  <c r="BC1664" i="14"/>
  <c r="BD1664" i="14"/>
  <c r="BE1664" i="14"/>
  <c r="BF1664" i="14"/>
  <c r="BG1664" i="14"/>
  <c r="BH1664" i="14"/>
  <c r="BI1664" i="14"/>
  <c r="BJ1664" i="14"/>
  <c r="BK1664" i="14"/>
  <c r="BL1664" i="14"/>
  <c r="BM1664" i="14"/>
  <c r="BN1664" i="14"/>
  <c r="BO1664" i="14"/>
  <c r="BP1664" i="14"/>
  <c r="AW1665" i="14"/>
  <c r="AX1665" i="14"/>
  <c r="AY1665" i="14"/>
  <c r="AZ1665" i="14"/>
  <c r="BA1665" i="14"/>
  <c r="BB1665" i="14"/>
  <c r="BC1665" i="14"/>
  <c r="BD1665" i="14"/>
  <c r="BE1665" i="14"/>
  <c r="BF1665" i="14"/>
  <c r="BG1665" i="14"/>
  <c r="BH1665" i="14"/>
  <c r="BI1665" i="14"/>
  <c r="BJ1665" i="14"/>
  <c r="BK1665" i="14"/>
  <c r="BL1665" i="14"/>
  <c r="BM1665" i="14"/>
  <c r="BN1665" i="14"/>
  <c r="BO1665" i="14"/>
  <c r="BP1665" i="14"/>
  <c r="AW1666" i="14"/>
  <c r="AX1666" i="14"/>
  <c r="AY1666" i="14"/>
  <c r="AZ1666" i="14"/>
  <c r="BA1666" i="14"/>
  <c r="BB1666" i="14"/>
  <c r="BC1666" i="14"/>
  <c r="BD1666" i="14"/>
  <c r="BE1666" i="14"/>
  <c r="BF1666" i="14"/>
  <c r="BG1666" i="14"/>
  <c r="BH1666" i="14"/>
  <c r="BI1666" i="14"/>
  <c r="BJ1666" i="14"/>
  <c r="BK1666" i="14"/>
  <c r="BL1666" i="14"/>
  <c r="BM1666" i="14"/>
  <c r="BN1666" i="14"/>
  <c r="BO1666" i="14"/>
  <c r="BP1666" i="14"/>
  <c r="AW1667" i="14"/>
  <c r="AX1667" i="14"/>
  <c r="AY1667" i="14"/>
  <c r="AZ1667" i="14"/>
  <c r="BA1667" i="14"/>
  <c r="BB1667" i="14"/>
  <c r="BC1667" i="14"/>
  <c r="BD1667" i="14"/>
  <c r="BE1667" i="14"/>
  <c r="BF1667" i="14"/>
  <c r="BG1667" i="14"/>
  <c r="BH1667" i="14"/>
  <c r="BI1667" i="14"/>
  <c r="BJ1667" i="14"/>
  <c r="BK1667" i="14"/>
  <c r="BL1667" i="14"/>
  <c r="BM1667" i="14"/>
  <c r="BN1667" i="14"/>
  <c r="BO1667" i="14"/>
  <c r="BP1667" i="14"/>
  <c r="AW1668" i="14"/>
  <c r="AX1668" i="14"/>
  <c r="AY1668" i="14"/>
  <c r="AZ1668" i="14"/>
  <c r="BA1668" i="14"/>
  <c r="BB1668" i="14"/>
  <c r="BC1668" i="14"/>
  <c r="BD1668" i="14"/>
  <c r="BE1668" i="14"/>
  <c r="BF1668" i="14"/>
  <c r="BG1668" i="14"/>
  <c r="BH1668" i="14"/>
  <c r="BI1668" i="14"/>
  <c r="BJ1668" i="14"/>
  <c r="BK1668" i="14"/>
  <c r="BL1668" i="14"/>
  <c r="BM1668" i="14"/>
  <c r="BN1668" i="14"/>
  <c r="BO1668" i="14"/>
  <c r="BP1668" i="14"/>
  <c r="AW1669" i="14"/>
  <c r="AX1669" i="14"/>
  <c r="AY1669" i="14"/>
  <c r="AZ1669" i="14"/>
  <c r="BA1669" i="14"/>
  <c r="BB1669" i="14"/>
  <c r="BC1669" i="14"/>
  <c r="BD1669" i="14"/>
  <c r="BE1669" i="14"/>
  <c r="BF1669" i="14"/>
  <c r="BG1669" i="14"/>
  <c r="BH1669" i="14"/>
  <c r="BI1669" i="14"/>
  <c r="BJ1669" i="14"/>
  <c r="BK1669" i="14"/>
  <c r="BL1669" i="14"/>
  <c r="BM1669" i="14"/>
  <c r="BN1669" i="14"/>
  <c r="BO1669" i="14"/>
  <c r="BP1669" i="14"/>
  <c r="AW1670" i="14"/>
  <c r="AX1670" i="14"/>
  <c r="AY1670" i="14"/>
  <c r="AZ1670" i="14"/>
  <c r="BA1670" i="14"/>
  <c r="BB1670" i="14"/>
  <c r="BC1670" i="14"/>
  <c r="BD1670" i="14"/>
  <c r="BE1670" i="14"/>
  <c r="BF1670" i="14"/>
  <c r="BG1670" i="14"/>
  <c r="BH1670" i="14"/>
  <c r="BI1670" i="14"/>
  <c r="BJ1670" i="14"/>
  <c r="BK1670" i="14"/>
  <c r="BL1670" i="14"/>
  <c r="BM1670" i="14"/>
  <c r="BN1670" i="14"/>
  <c r="BO1670" i="14"/>
  <c r="BP1670" i="14"/>
  <c r="AW1671" i="14"/>
  <c r="AX1671" i="14"/>
  <c r="AY1671" i="14"/>
  <c r="AZ1671" i="14"/>
  <c r="BA1671" i="14"/>
  <c r="BB1671" i="14"/>
  <c r="BC1671" i="14"/>
  <c r="BD1671" i="14"/>
  <c r="BE1671" i="14"/>
  <c r="BF1671" i="14"/>
  <c r="BG1671" i="14"/>
  <c r="BH1671" i="14"/>
  <c r="BI1671" i="14"/>
  <c r="BJ1671" i="14"/>
  <c r="BK1671" i="14"/>
  <c r="BL1671" i="14"/>
  <c r="BM1671" i="14"/>
  <c r="BN1671" i="14"/>
  <c r="BO1671" i="14"/>
  <c r="BP1671" i="14"/>
  <c r="AW1672" i="14"/>
  <c r="AX1672" i="14"/>
  <c r="AY1672" i="14"/>
  <c r="AZ1672" i="14"/>
  <c r="BA1672" i="14"/>
  <c r="BB1672" i="14"/>
  <c r="BC1672" i="14"/>
  <c r="BD1672" i="14"/>
  <c r="BE1672" i="14"/>
  <c r="BF1672" i="14"/>
  <c r="BG1672" i="14"/>
  <c r="BH1672" i="14"/>
  <c r="BI1672" i="14"/>
  <c r="BJ1672" i="14"/>
  <c r="BK1672" i="14"/>
  <c r="BL1672" i="14"/>
  <c r="BM1672" i="14"/>
  <c r="BN1672" i="14"/>
  <c r="BO1672" i="14"/>
  <c r="BP1672" i="14"/>
  <c r="AW1673" i="14"/>
  <c r="AX1673" i="14"/>
  <c r="AY1673" i="14"/>
  <c r="AZ1673" i="14"/>
  <c r="BA1673" i="14"/>
  <c r="BB1673" i="14"/>
  <c r="BC1673" i="14"/>
  <c r="BD1673" i="14"/>
  <c r="BE1673" i="14"/>
  <c r="BF1673" i="14"/>
  <c r="BG1673" i="14"/>
  <c r="BH1673" i="14"/>
  <c r="BI1673" i="14"/>
  <c r="BJ1673" i="14"/>
  <c r="BK1673" i="14"/>
  <c r="BL1673" i="14"/>
  <c r="BM1673" i="14"/>
  <c r="BN1673" i="14"/>
  <c r="BO1673" i="14"/>
  <c r="BP1673" i="14"/>
  <c r="AW1674" i="14"/>
  <c r="AX1674" i="14"/>
  <c r="AY1674" i="14"/>
  <c r="AZ1674" i="14"/>
  <c r="BA1674" i="14"/>
  <c r="BB1674" i="14"/>
  <c r="BC1674" i="14"/>
  <c r="BD1674" i="14"/>
  <c r="BE1674" i="14"/>
  <c r="BF1674" i="14"/>
  <c r="BG1674" i="14"/>
  <c r="BH1674" i="14"/>
  <c r="BI1674" i="14"/>
  <c r="BJ1674" i="14"/>
  <c r="BK1674" i="14"/>
  <c r="BL1674" i="14"/>
  <c r="BM1674" i="14"/>
  <c r="BN1674" i="14"/>
  <c r="BO1674" i="14"/>
  <c r="BP1674" i="14"/>
  <c r="AW1675" i="14"/>
  <c r="AX1675" i="14"/>
  <c r="AY1675" i="14"/>
  <c r="AZ1675" i="14"/>
  <c r="BA1675" i="14"/>
  <c r="BB1675" i="14"/>
  <c r="BC1675" i="14"/>
  <c r="BD1675" i="14"/>
  <c r="BE1675" i="14"/>
  <c r="BF1675" i="14"/>
  <c r="BG1675" i="14"/>
  <c r="BH1675" i="14"/>
  <c r="BI1675" i="14"/>
  <c r="BJ1675" i="14"/>
  <c r="BK1675" i="14"/>
  <c r="BL1675" i="14"/>
  <c r="BM1675" i="14"/>
  <c r="BN1675" i="14"/>
  <c r="BO1675" i="14"/>
  <c r="BP1675" i="14"/>
  <c r="AW1676" i="14"/>
  <c r="AX1676" i="14"/>
  <c r="AY1676" i="14"/>
  <c r="AZ1676" i="14"/>
  <c r="BA1676" i="14"/>
  <c r="BB1676" i="14"/>
  <c r="BC1676" i="14"/>
  <c r="BD1676" i="14"/>
  <c r="BE1676" i="14"/>
  <c r="BF1676" i="14"/>
  <c r="BG1676" i="14"/>
  <c r="BH1676" i="14"/>
  <c r="BI1676" i="14"/>
  <c r="BJ1676" i="14"/>
  <c r="BK1676" i="14"/>
  <c r="BL1676" i="14"/>
  <c r="BM1676" i="14"/>
  <c r="BN1676" i="14"/>
  <c r="BO1676" i="14"/>
  <c r="BP1676" i="14"/>
  <c r="AW1677" i="14"/>
  <c r="AX1677" i="14"/>
  <c r="AY1677" i="14"/>
  <c r="AZ1677" i="14"/>
  <c r="BA1677" i="14"/>
  <c r="BB1677" i="14"/>
  <c r="BC1677" i="14"/>
  <c r="BD1677" i="14"/>
  <c r="BE1677" i="14"/>
  <c r="BF1677" i="14"/>
  <c r="BG1677" i="14"/>
  <c r="BH1677" i="14"/>
  <c r="BI1677" i="14"/>
  <c r="BJ1677" i="14"/>
  <c r="BK1677" i="14"/>
  <c r="BL1677" i="14"/>
  <c r="BM1677" i="14"/>
  <c r="BN1677" i="14"/>
  <c r="BO1677" i="14"/>
  <c r="BP1677" i="14"/>
  <c r="AW1678" i="14"/>
  <c r="AX1678" i="14"/>
  <c r="AY1678" i="14"/>
  <c r="AZ1678" i="14"/>
  <c r="BA1678" i="14"/>
  <c r="BB1678" i="14"/>
  <c r="BC1678" i="14"/>
  <c r="BD1678" i="14"/>
  <c r="BE1678" i="14"/>
  <c r="BF1678" i="14"/>
  <c r="BG1678" i="14"/>
  <c r="BH1678" i="14"/>
  <c r="BI1678" i="14"/>
  <c r="BJ1678" i="14"/>
  <c r="BK1678" i="14"/>
  <c r="BL1678" i="14"/>
  <c r="BM1678" i="14"/>
  <c r="BN1678" i="14"/>
  <c r="BO1678" i="14"/>
  <c r="BP1678" i="14"/>
  <c r="AW1679" i="14"/>
  <c r="AX1679" i="14"/>
  <c r="AY1679" i="14"/>
  <c r="AZ1679" i="14"/>
  <c r="BA1679" i="14"/>
  <c r="BB1679" i="14"/>
  <c r="BC1679" i="14"/>
  <c r="BD1679" i="14"/>
  <c r="BE1679" i="14"/>
  <c r="BF1679" i="14"/>
  <c r="BG1679" i="14"/>
  <c r="BH1679" i="14"/>
  <c r="BI1679" i="14"/>
  <c r="BJ1679" i="14"/>
  <c r="BK1679" i="14"/>
  <c r="BL1679" i="14"/>
  <c r="BM1679" i="14"/>
  <c r="BN1679" i="14"/>
  <c r="BO1679" i="14"/>
  <c r="BP1679" i="14"/>
  <c r="AW1680" i="14"/>
  <c r="AX1680" i="14"/>
  <c r="AY1680" i="14"/>
  <c r="AZ1680" i="14"/>
  <c r="BA1680" i="14"/>
  <c r="BB1680" i="14"/>
  <c r="BC1680" i="14"/>
  <c r="BD1680" i="14"/>
  <c r="BE1680" i="14"/>
  <c r="BF1680" i="14"/>
  <c r="BG1680" i="14"/>
  <c r="BH1680" i="14"/>
  <c r="BI1680" i="14"/>
  <c r="BJ1680" i="14"/>
  <c r="BK1680" i="14"/>
  <c r="BL1680" i="14"/>
  <c r="BM1680" i="14"/>
  <c r="BN1680" i="14"/>
  <c r="BO1680" i="14"/>
  <c r="BP1680" i="14"/>
  <c r="AW1681" i="14"/>
  <c r="AX1681" i="14"/>
  <c r="AY1681" i="14"/>
  <c r="AZ1681" i="14"/>
  <c r="BA1681" i="14"/>
  <c r="BB1681" i="14"/>
  <c r="BC1681" i="14"/>
  <c r="BD1681" i="14"/>
  <c r="BE1681" i="14"/>
  <c r="BF1681" i="14"/>
  <c r="BG1681" i="14"/>
  <c r="BH1681" i="14"/>
  <c r="BI1681" i="14"/>
  <c r="BJ1681" i="14"/>
  <c r="BK1681" i="14"/>
  <c r="BL1681" i="14"/>
  <c r="BM1681" i="14"/>
  <c r="BN1681" i="14"/>
  <c r="BO1681" i="14"/>
  <c r="BP1681" i="14"/>
  <c r="AW1682" i="14"/>
  <c r="AX1682" i="14"/>
  <c r="AY1682" i="14"/>
  <c r="AZ1682" i="14"/>
  <c r="BA1682" i="14"/>
  <c r="BB1682" i="14"/>
  <c r="BC1682" i="14"/>
  <c r="BD1682" i="14"/>
  <c r="BE1682" i="14"/>
  <c r="BF1682" i="14"/>
  <c r="BG1682" i="14"/>
  <c r="BH1682" i="14"/>
  <c r="BI1682" i="14"/>
  <c r="BJ1682" i="14"/>
  <c r="BK1682" i="14"/>
  <c r="BL1682" i="14"/>
  <c r="BM1682" i="14"/>
  <c r="BN1682" i="14"/>
  <c r="BO1682" i="14"/>
  <c r="BP1682" i="14"/>
  <c r="AW1683" i="14"/>
  <c r="AX1683" i="14"/>
  <c r="AY1683" i="14"/>
  <c r="AZ1683" i="14"/>
  <c r="BA1683" i="14"/>
  <c r="BB1683" i="14"/>
  <c r="BC1683" i="14"/>
  <c r="BD1683" i="14"/>
  <c r="BE1683" i="14"/>
  <c r="BF1683" i="14"/>
  <c r="BG1683" i="14"/>
  <c r="BH1683" i="14"/>
  <c r="BI1683" i="14"/>
  <c r="BJ1683" i="14"/>
  <c r="BK1683" i="14"/>
  <c r="BL1683" i="14"/>
  <c r="BM1683" i="14"/>
  <c r="BN1683" i="14"/>
  <c r="BO1683" i="14"/>
  <c r="BP1683" i="14"/>
  <c r="AW1684" i="14"/>
  <c r="AX1684" i="14"/>
  <c r="AY1684" i="14"/>
  <c r="AZ1684" i="14"/>
  <c r="BA1684" i="14"/>
  <c r="BB1684" i="14"/>
  <c r="BC1684" i="14"/>
  <c r="BD1684" i="14"/>
  <c r="BE1684" i="14"/>
  <c r="BF1684" i="14"/>
  <c r="BG1684" i="14"/>
  <c r="BH1684" i="14"/>
  <c r="BI1684" i="14"/>
  <c r="BJ1684" i="14"/>
  <c r="BK1684" i="14"/>
  <c r="BL1684" i="14"/>
  <c r="BM1684" i="14"/>
  <c r="BN1684" i="14"/>
  <c r="BO1684" i="14"/>
  <c r="BP1684" i="14"/>
  <c r="AW1685" i="14"/>
  <c r="AX1685" i="14"/>
  <c r="AY1685" i="14"/>
  <c r="AZ1685" i="14"/>
  <c r="BA1685" i="14"/>
  <c r="BB1685" i="14"/>
  <c r="BC1685" i="14"/>
  <c r="BD1685" i="14"/>
  <c r="BE1685" i="14"/>
  <c r="BF1685" i="14"/>
  <c r="BG1685" i="14"/>
  <c r="BH1685" i="14"/>
  <c r="BI1685" i="14"/>
  <c r="BJ1685" i="14"/>
  <c r="BK1685" i="14"/>
  <c r="BL1685" i="14"/>
  <c r="BM1685" i="14"/>
  <c r="BN1685" i="14"/>
  <c r="BO1685" i="14"/>
  <c r="BP1685" i="14"/>
  <c r="AW1686" i="14"/>
  <c r="AX1686" i="14"/>
  <c r="AY1686" i="14"/>
  <c r="AZ1686" i="14"/>
  <c r="BA1686" i="14"/>
  <c r="BB1686" i="14"/>
  <c r="BC1686" i="14"/>
  <c r="BD1686" i="14"/>
  <c r="BE1686" i="14"/>
  <c r="BF1686" i="14"/>
  <c r="BG1686" i="14"/>
  <c r="BH1686" i="14"/>
  <c r="BI1686" i="14"/>
  <c r="BJ1686" i="14"/>
  <c r="BK1686" i="14"/>
  <c r="BL1686" i="14"/>
  <c r="BM1686" i="14"/>
  <c r="BN1686" i="14"/>
  <c r="BO1686" i="14"/>
  <c r="BP1686" i="14"/>
  <c r="AW1687" i="14"/>
  <c r="AX1687" i="14"/>
  <c r="AY1687" i="14"/>
  <c r="AZ1687" i="14"/>
  <c r="BA1687" i="14"/>
  <c r="BB1687" i="14"/>
  <c r="BC1687" i="14"/>
  <c r="BD1687" i="14"/>
  <c r="BE1687" i="14"/>
  <c r="BF1687" i="14"/>
  <c r="BG1687" i="14"/>
  <c r="BH1687" i="14"/>
  <c r="BI1687" i="14"/>
  <c r="BJ1687" i="14"/>
  <c r="BK1687" i="14"/>
  <c r="BL1687" i="14"/>
  <c r="BM1687" i="14"/>
  <c r="BN1687" i="14"/>
  <c r="BO1687" i="14"/>
  <c r="BP1687" i="14"/>
  <c r="AW1688" i="14"/>
  <c r="AX1688" i="14"/>
  <c r="AY1688" i="14"/>
  <c r="AZ1688" i="14"/>
  <c r="BA1688" i="14"/>
  <c r="BB1688" i="14"/>
  <c r="BC1688" i="14"/>
  <c r="BD1688" i="14"/>
  <c r="BE1688" i="14"/>
  <c r="BF1688" i="14"/>
  <c r="BG1688" i="14"/>
  <c r="BH1688" i="14"/>
  <c r="BI1688" i="14"/>
  <c r="BJ1688" i="14"/>
  <c r="BK1688" i="14"/>
  <c r="BL1688" i="14"/>
  <c r="BM1688" i="14"/>
  <c r="BN1688" i="14"/>
  <c r="BO1688" i="14"/>
  <c r="BP1688" i="14"/>
  <c r="AW1689" i="14"/>
  <c r="AX1689" i="14"/>
  <c r="AY1689" i="14"/>
  <c r="AZ1689" i="14"/>
  <c r="BA1689" i="14"/>
  <c r="BB1689" i="14"/>
  <c r="BC1689" i="14"/>
  <c r="BD1689" i="14"/>
  <c r="BE1689" i="14"/>
  <c r="BF1689" i="14"/>
  <c r="BG1689" i="14"/>
  <c r="BH1689" i="14"/>
  <c r="BI1689" i="14"/>
  <c r="BJ1689" i="14"/>
  <c r="BK1689" i="14"/>
  <c r="BL1689" i="14"/>
  <c r="BM1689" i="14"/>
  <c r="BN1689" i="14"/>
  <c r="BO1689" i="14"/>
  <c r="BP1689" i="14"/>
  <c r="AW1690" i="14"/>
  <c r="AX1690" i="14"/>
  <c r="AY1690" i="14"/>
  <c r="AZ1690" i="14"/>
  <c r="BA1690" i="14"/>
  <c r="BB1690" i="14"/>
  <c r="BC1690" i="14"/>
  <c r="BD1690" i="14"/>
  <c r="BE1690" i="14"/>
  <c r="BF1690" i="14"/>
  <c r="BG1690" i="14"/>
  <c r="BH1690" i="14"/>
  <c r="BI1690" i="14"/>
  <c r="BJ1690" i="14"/>
  <c r="BK1690" i="14"/>
  <c r="BL1690" i="14"/>
  <c r="BM1690" i="14"/>
  <c r="BN1690" i="14"/>
  <c r="BO1690" i="14"/>
  <c r="BP1690" i="14"/>
  <c r="AW1691" i="14"/>
  <c r="AX1691" i="14"/>
  <c r="AY1691" i="14"/>
  <c r="AZ1691" i="14"/>
  <c r="BA1691" i="14"/>
  <c r="BB1691" i="14"/>
  <c r="BC1691" i="14"/>
  <c r="BD1691" i="14"/>
  <c r="BE1691" i="14"/>
  <c r="BF1691" i="14"/>
  <c r="BG1691" i="14"/>
  <c r="BH1691" i="14"/>
  <c r="BI1691" i="14"/>
  <c r="BJ1691" i="14"/>
  <c r="BK1691" i="14"/>
  <c r="BL1691" i="14"/>
  <c r="BM1691" i="14"/>
  <c r="BN1691" i="14"/>
  <c r="BO1691" i="14"/>
  <c r="BP1691" i="14"/>
  <c r="AW1692" i="14"/>
  <c r="AX1692" i="14"/>
  <c r="AY1692" i="14"/>
  <c r="AZ1692" i="14"/>
  <c r="BA1692" i="14"/>
  <c r="BB1692" i="14"/>
  <c r="BC1692" i="14"/>
  <c r="BD1692" i="14"/>
  <c r="BE1692" i="14"/>
  <c r="BF1692" i="14"/>
  <c r="BG1692" i="14"/>
  <c r="BH1692" i="14"/>
  <c r="BI1692" i="14"/>
  <c r="BJ1692" i="14"/>
  <c r="BK1692" i="14"/>
  <c r="BL1692" i="14"/>
  <c r="BM1692" i="14"/>
  <c r="BN1692" i="14"/>
  <c r="BO1692" i="14"/>
  <c r="BP1692" i="14"/>
  <c r="AW1693" i="14"/>
  <c r="AX1693" i="14"/>
  <c r="AY1693" i="14"/>
  <c r="AZ1693" i="14"/>
  <c r="BA1693" i="14"/>
  <c r="BB1693" i="14"/>
  <c r="BC1693" i="14"/>
  <c r="BD1693" i="14"/>
  <c r="BE1693" i="14"/>
  <c r="BF1693" i="14"/>
  <c r="BG1693" i="14"/>
  <c r="BH1693" i="14"/>
  <c r="BI1693" i="14"/>
  <c r="BJ1693" i="14"/>
  <c r="BK1693" i="14"/>
  <c r="BL1693" i="14"/>
  <c r="BM1693" i="14"/>
  <c r="BN1693" i="14"/>
  <c r="BO1693" i="14"/>
  <c r="BP1693" i="14"/>
  <c r="AW1694" i="14"/>
  <c r="AX1694" i="14"/>
  <c r="AY1694" i="14"/>
  <c r="AZ1694" i="14"/>
  <c r="BA1694" i="14"/>
  <c r="BB1694" i="14"/>
  <c r="BC1694" i="14"/>
  <c r="BD1694" i="14"/>
  <c r="BE1694" i="14"/>
  <c r="BF1694" i="14"/>
  <c r="BG1694" i="14"/>
  <c r="BH1694" i="14"/>
  <c r="BI1694" i="14"/>
  <c r="BJ1694" i="14"/>
  <c r="BK1694" i="14"/>
  <c r="BL1694" i="14"/>
  <c r="BM1694" i="14"/>
  <c r="BN1694" i="14"/>
  <c r="BO1694" i="14"/>
  <c r="BP1694" i="14"/>
  <c r="AW1695" i="14"/>
  <c r="AX1695" i="14"/>
  <c r="AY1695" i="14"/>
  <c r="AZ1695" i="14"/>
  <c r="BA1695" i="14"/>
  <c r="BB1695" i="14"/>
  <c r="BC1695" i="14"/>
  <c r="BD1695" i="14"/>
  <c r="BE1695" i="14"/>
  <c r="BF1695" i="14"/>
  <c r="BG1695" i="14"/>
  <c r="BH1695" i="14"/>
  <c r="BI1695" i="14"/>
  <c r="BJ1695" i="14"/>
  <c r="BK1695" i="14"/>
  <c r="BL1695" i="14"/>
  <c r="BM1695" i="14"/>
  <c r="BN1695" i="14"/>
  <c r="BO1695" i="14"/>
  <c r="BP1695" i="14"/>
  <c r="AW1696" i="14"/>
  <c r="AX1696" i="14"/>
  <c r="AY1696" i="14"/>
  <c r="AZ1696" i="14"/>
  <c r="BA1696" i="14"/>
  <c r="BB1696" i="14"/>
  <c r="BC1696" i="14"/>
  <c r="BD1696" i="14"/>
  <c r="BE1696" i="14"/>
  <c r="BF1696" i="14"/>
  <c r="BG1696" i="14"/>
  <c r="BH1696" i="14"/>
  <c r="BI1696" i="14"/>
  <c r="BJ1696" i="14"/>
  <c r="BK1696" i="14"/>
  <c r="BL1696" i="14"/>
  <c r="BM1696" i="14"/>
  <c r="BN1696" i="14"/>
  <c r="BO1696" i="14"/>
  <c r="BP1696" i="14"/>
  <c r="AW1697" i="14"/>
  <c r="AX1697" i="14"/>
  <c r="AY1697" i="14"/>
  <c r="AZ1697" i="14"/>
  <c r="BA1697" i="14"/>
  <c r="BB1697" i="14"/>
  <c r="BC1697" i="14"/>
  <c r="BD1697" i="14"/>
  <c r="BE1697" i="14"/>
  <c r="BF1697" i="14"/>
  <c r="BG1697" i="14"/>
  <c r="BH1697" i="14"/>
  <c r="BI1697" i="14"/>
  <c r="BJ1697" i="14"/>
  <c r="BK1697" i="14"/>
  <c r="BL1697" i="14"/>
  <c r="BM1697" i="14"/>
  <c r="BN1697" i="14"/>
  <c r="BO1697" i="14"/>
  <c r="BP1697" i="14"/>
  <c r="AW1698" i="14"/>
  <c r="AX1698" i="14"/>
  <c r="AY1698" i="14"/>
  <c r="AZ1698" i="14"/>
  <c r="BA1698" i="14"/>
  <c r="BB1698" i="14"/>
  <c r="BC1698" i="14"/>
  <c r="BD1698" i="14"/>
  <c r="BE1698" i="14"/>
  <c r="BF1698" i="14"/>
  <c r="BG1698" i="14"/>
  <c r="BH1698" i="14"/>
  <c r="BI1698" i="14"/>
  <c r="BJ1698" i="14"/>
  <c r="BK1698" i="14"/>
  <c r="BL1698" i="14"/>
  <c r="BM1698" i="14"/>
  <c r="BN1698" i="14"/>
  <c r="BO1698" i="14"/>
  <c r="BP1698" i="14"/>
  <c r="AW1699" i="14"/>
  <c r="AX1699" i="14"/>
  <c r="AY1699" i="14"/>
  <c r="AZ1699" i="14"/>
  <c r="BA1699" i="14"/>
  <c r="BB1699" i="14"/>
  <c r="BC1699" i="14"/>
  <c r="BD1699" i="14"/>
  <c r="BE1699" i="14"/>
  <c r="BF1699" i="14"/>
  <c r="BG1699" i="14"/>
  <c r="BH1699" i="14"/>
  <c r="BI1699" i="14"/>
  <c r="BJ1699" i="14"/>
  <c r="BK1699" i="14"/>
  <c r="BL1699" i="14"/>
  <c r="BM1699" i="14"/>
  <c r="BN1699" i="14"/>
  <c r="BO1699" i="14"/>
  <c r="BP1699" i="14"/>
  <c r="AW1700" i="14"/>
  <c r="AX1700" i="14"/>
  <c r="AY1700" i="14"/>
  <c r="AZ1700" i="14"/>
  <c r="BA1700" i="14"/>
  <c r="BB1700" i="14"/>
  <c r="BC1700" i="14"/>
  <c r="BD1700" i="14"/>
  <c r="BE1700" i="14"/>
  <c r="BF1700" i="14"/>
  <c r="BG1700" i="14"/>
  <c r="BH1700" i="14"/>
  <c r="BI1700" i="14"/>
  <c r="BJ1700" i="14"/>
  <c r="BK1700" i="14"/>
  <c r="BL1700" i="14"/>
  <c r="BM1700" i="14"/>
  <c r="BN1700" i="14"/>
  <c r="BO1700" i="14"/>
  <c r="BP1700" i="14"/>
  <c r="AW1701" i="14"/>
  <c r="AX1701" i="14"/>
  <c r="AY1701" i="14"/>
  <c r="AZ1701" i="14"/>
  <c r="BA1701" i="14"/>
  <c r="BB1701" i="14"/>
  <c r="BC1701" i="14"/>
  <c r="BD1701" i="14"/>
  <c r="BE1701" i="14"/>
  <c r="BF1701" i="14"/>
  <c r="BG1701" i="14"/>
  <c r="BH1701" i="14"/>
  <c r="BI1701" i="14"/>
  <c r="BJ1701" i="14"/>
  <c r="BK1701" i="14"/>
  <c r="BL1701" i="14"/>
  <c r="BM1701" i="14"/>
  <c r="BN1701" i="14"/>
  <c r="BO1701" i="14"/>
  <c r="BP1701" i="14"/>
  <c r="AW1702" i="14"/>
  <c r="AX1702" i="14"/>
  <c r="AY1702" i="14"/>
  <c r="AZ1702" i="14"/>
  <c r="BA1702" i="14"/>
  <c r="BB1702" i="14"/>
  <c r="BC1702" i="14"/>
  <c r="BD1702" i="14"/>
  <c r="BE1702" i="14"/>
  <c r="BF1702" i="14"/>
  <c r="BG1702" i="14"/>
  <c r="BH1702" i="14"/>
  <c r="BI1702" i="14"/>
  <c r="BJ1702" i="14"/>
  <c r="BK1702" i="14"/>
  <c r="BL1702" i="14"/>
  <c r="BM1702" i="14"/>
  <c r="BN1702" i="14"/>
  <c r="BO1702" i="14"/>
  <c r="BP1702" i="14"/>
  <c r="AW1703" i="14"/>
  <c r="AX1703" i="14"/>
  <c r="AY1703" i="14"/>
  <c r="AZ1703" i="14"/>
  <c r="BA1703" i="14"/>
  <c r="BB1703" i="14"/>
  <c r="BC1703" i="14"/>
  <c r="BD1703" i="14"/>
  <c r="BE1703" i="14"/>
  <c r="BF1703" i="14"/>
  <c r="BG1703" i="14"/>
  <c r="BH1703" i="14"/>
  <c r="BI1703" i="14"/>
  <c r="BJ1703" i="14"/>
  <c r="BK1703" i="14"/>
  <c r="BL1703" i="14"/>
  <c r="BM1703" i="14"/>
  <c r="BN1703" i="14"/>
  <c r="BO1703" i="14"/>
  <c r="BP1703" i="14"/>
  <c r="AW1704" i="14"/>
  <c r="AX1704" i="14"/>
  <c r="AY1704" i="14"/>
  <c r="AZ1704" i="14"/>
  <c r="BA1704" i="14"/>
  <c r="BB1704" i="14"/>
  <c r="BC1704" i="14"/>
  <c r="BD1704" i="14"/>
  <c r="BE1704" i="14"/>
  <c r="BF1704" i="14"/>
  <c r="BG1704" i="14"/>
  <c r="BH1704" i="14"/>
  <c r="BI1704" i="14"/>
  <c r="BJ1704" i="14"/>
  <c r="BK1704" i="14"/>
  <c r="BL1704" i="14"/>
  <c r="BM1704" i="14"/>
  <c r="BN1704" i="14"/>
  <c r="BO1704" i="14"/>
  <c r="BP1704" i="14"/>
  <c r="AW1705" i="14"/>
  <c r="AX1705" i="14"/>
  <c r="AY1705" i="14"/>
  <c r="AZ1705" i="14"/>
  <c r="BA1705" i="14"/>
  <c r="BB1705" i="14"/>
  <c r="BC1705" i="14"/>
  <c r="BD1705" i="14"/>
  <c r="BE1705" i="14"/>
  <c r="BF1705" i="14"/>
  <c r="BG1705" i="14"/>
  <c r="BH1705" i="14"/>
  <c r="BI1705" i="14"/>
  <c r="BJ1705" i="14"/>
  <c r="BK1705" i="14"/>
  <c r="BL1705" i="14"/>
  <c r="BM1705" i="14"/>
  <c r="BN1705" i="14"/>
  <c r="BO1705" i="14"/>
  <c r="BP1705" i="14"/>
  <c r="AW1706" i="14"/>
  <c r="AX1706" i="14"/>
  <c r="AY1706" i="14"/>
  <c r="AZ1706" i="14"/>
  <c r="BA1706" i="14"/>
  <c r="BB1706" i="14"/>
  <c r="BC1706" i="14"/>
  <c r="BD1706" i="14"/>
  <c r="BE1706" i="14"/>
  <c r="BF1706" i="14"/>
  <c r="BG1706" i="14"/>
  <c r="BH1706" i="14"/>
  <c r="BI1706" i="14"/>
  <c r="BJ1706" i="14"/>
  <c r="BK1706" i="14"/>
  <c r="BL1706" i="14"/>
  <c r="BM1706" i="14"/>
  <c r="BN1706" i="14"/>
  <c r="BO1706" i="14"/>
  <c r="BP1706" i="14"/>
  <c r="AW1707" i="14"/>
  <c r="AX1707" i="14"/>
  <c r="AY1707" i="14"/>
  <c r="AZ1707" i="14"/>
  <c r="BA1707" i="14"/>
  <c r="BB1707" i="14"/>
  <c r="BC1707" i="14"/>
  <c r="BD1707" i="14"/>
  <c r="BE1707" i="14"/>
  <c r="BF1707" i="14"/>
  <c r="BG1707" i="14"/>
  <c r="BH1707" i="14"/>
  <c r="BI1707" i="14"/>
  <c r="BJ1707" i="14"/>
  <c r="BK1707" i="14"/>
  <c r="BL1707" i="14"/>
  <c r="BM1707" i="14"/>
  <c r="BN1707" i="14"/>
  <c r="BO1707" i="14"/>
  <c r="BP1707" i="14"/>
  <c r="AW1708" i="14"/>
  <c r="AX1708" i="14"/>
  <c r="AY1708" i="14"/>
  <c r="AZ1708" i="14"/>
  <c r="BA1708" i="14"/>
  <c r="BB1708" i="14"/>
  <c r="BC1708" i="14"/>
  <c r="BD1708" i="14"/>
  <c r="BE1708" i="14"/>
  <c r="BF1708" i="14"/>
  <c r="BG1708" i="14"/>
  <c r="BH1708" i="14"/>
  <c r="BI1708" i="14"/>
  <c r="BJ1708" i="14"/>
  <c r="BK1708" i="14"/>
  <c r="BL1708" i="14"/>
  <c r="BM1708" i="14"/>
  <c r="BN1708" i="14"/>
  <c r="BO1708" i="14"/>
  <c r="BP1708" i="14"/>
  <c r="AW1709" i="14"/>
  <c r="AX1709" i="14"/>
  <c r="AY1709" i="14"/>
  <c r="AZ1709" i="14"/>
  <c r="BA1709" i="14"/>
  <c r="BB1709" i="14"/>
  <c r="BC1709" i="14"/>
  <c r="BD1709" i="14"/>
  <c r="BE1709" i="14"/>
  <c r="BF1709" i="14"/>
  <c r="BG1709" i="14"/>
  <c r="BH1709" i="14"/>
  <c r="BI1709" i="14"/>
  <c r="BJ1709" i="14"/>
  <c r="BK1709" i="14"/>
  <c r="BL1709" i="14"/>
  <c r="BM1709" i="14"/>
  <c r="BN1709" i="14"/>
  <c r="BO1709" i="14"/>
  <c r="BP1709" i="14"/>
  <c r="AW1710" i="14"/>
  <c r="AX1710" i="14"/>
  <c r="AY1710" i="14"/>
  <c r="AZ1710" i="14"/>
  <c r="BA1710" i="14"/>
  <c r="BB1710" i="14"/>
  <c r="BC1710" i="14"/>
  <c r="BD1710" i="14"/>
  <c r="BE1710" i="14"/>
  <c r="BF1710" i="14"/>
  <c r="BG1710" i="14"/>
  <c r="BH1710" i="14"/>
  <c r="BI1710" i="14"/>
  <c r="BJ1710" i="14"/>
  <c r="BK1710" i="14"/>
  <c r="BL1710" i="14"/>
  <c r="BM1710" i="14"/>
  <c r="BN1710" i="14"/>
  <c r="BO1710" i="14"/>
  <c r="BP1710" i="14"/>
  <c r="AW1711" i="14"/>
  <c r="AX1711" i="14"/>
  <c r="AY1711" i="14"/>
  <c r="AZ1711" i="14"/>
  <c r="BA1711" i="14"/>
  <c r="BB1711" i="14"/>
  <c r="BC1711" i="14"/>
  <c r="BD1711" i="14"/>
  <c r="BE1711" i="14"/>
  <c r="BF1711" i="14"/>
  <c r="BG1711" i="14"/>
  <c r="BH1711" i="14"/>
  <c r="BI1711" i="14"/>
  <c r="BJ1711" i="14"/>
  <c r="BK1711" i="14"/>
  <c r="BL1711" i="14"/>
  <c r="BM1711" i="14"/>
  <c r="BN1711" i="14"/>
  <c r="BO1711" i="14"/>
  <c r="BP1711" i="14"/>
  <c r="AW1712" i="14"/>
  <c r="AX1712" i="14"/>
  <c r="AY1712" i="14"/>
  <c r="AZ1712" i="14"/>
  <c r="BA1712" i="14"/>
  <c r="BB1712" i="14"/>
  <c r="BC1712" i="14"/>
  <c r="BD1712" i="14"/>
  <c r="BE1712" i="14"/>
  <c r="BF1712" i="14"/>
  <c r="BG1712" i="14"/>
  <c r="BH1712" i="14"/>
  <c r="BI1712" i="14"/>
  <c r="BJ1712" i="14"/>
  <c r="BK1712" i="14"/>
  <c r="BL1712" i="14"/>
  <c r="BM1712" i="14"/>
  <c r="BN1712" i="14"/>
  <c r="BO1712" i="14"/>
  <c r="BP1712" i="14"/>
  <c r="AW1713" i="14"/>
  <c r="AX1713" i="14"/>
  <c r="AY1713" i="14"/>
  <c r="AZ1713" i="14"/>
  <c r="BA1713" i="14"/>
  <c r="BB1713" i="14"/>
  <c r="BC1713" i="14"/>
  <c r="BD1713" i="14"/>
  <c r="BE1713" i="14"/>
  <c r="BF1713" i="14"/>
  <c r="BG1713" i="14"/>
  <c r="BH1713" i="14"/>
  <c r="BI1713" i="14"/>
  <c r="BJ1713" i="14"/>
  <c r="BK1713" i="14"/>
  <c r="BL1713" i="14"/>
  <c r="BM1713" i="14"/>
  <c r="BN1713" i="14"/>
  <c r="BO1713" i="14"/>
  <c r="BP1713" i="14"/>
  <c r="AW1714" i="14"/>
  <c r="AX1714" i="14"/>
  <c r="AY1714" i="14"/>
  <c r="AZ1714" i="14"/>
  <c r="BA1714" i="14"/>
  <c r="BB1714" i="14"/>
  <c r="BC1714" i="14"/>
  <c r="BD1714" i="14"/>
  <c r="BE1714" i="14"/>
  <c r="BF1714" i="14"/>
  <c r="BG1714" i="14"/>
  <c r="BH1714" i="14"/>
  <c r="BI1714" i="14"/>
  <c r="BJ1714" i="14"/>
  <c r="BK1714" i="14"/>
  <c r="BL1714" i="14"/>
  <c r="BM1714" i="14"/>
  <c r="BN1714" i="14"/>
  <c r="BO1714" i="14"/>
  <c r="BP1714" i="14"/>
  <c r="AW1715" i="14"/>
  <c r="AX1715" i="14"/>
  <c r="AY1715" i="14"/>
  <c r="AZ1715" i="14"/>
  <c r="BA1715" i="14"/>
  <c r="BB1715" i="14"/>
  <c r="BC1715" i="14"/>
  <c r="BD1715" i="14"/>
  <c r="BE1715" i="14"/>
  <c r="BF1715" i="14"/>
  <c r="BG1715" i="14"/>
  <c r="BH1715" i="14"/>
  <c r="BI1715" i="14"/>
  <c r="BJ1715" i="14"/>
  <c r="BK1715" i="14"/>
  <c r="BL1715" i="14"/>
  <c r="BM1715" i="14"/>
  <c r="BN1715" i="14"/>
  <c r="BO1715" i="14"/>
  <c r="BP1715" i="14"/>
  <c r="AW1716" i="14"/>
  <c r="AX1716" i="14"/>
  <c r="AY1716" i="14"/>
  <c r="AZ1716" i="14"/>
  <c r="BA1716" i="14"/>
  <c r="BB1716" i="14"/>
  <c r="BC1716" i="14"/>
  <c r="BD1716" i="14"/>
  <c r="BE1716" i="14"/>
  <c r="BF1716" i="14"/>
  <c r="BG1716" i="14"/>
  <c r="BH1716" i="14"/>
  <c r="BI1716" i="14"/>
  <c r="BJ1716" i="14"/>
  <c r="BK1716" i="14"/>
  <c r="BL1716" i="14"/>
  <c r="BM1716" i="14"/>
  <c r="BN1716" i="14"/>
  <c r="BO1716" i="14"/>
  <c r="BP1716" i="14"/>
  <c r="AW1717" i="14"/>
  <c r="AX1717" i="14"/>
  <c r="AY1717" i="14"/>
  <c r="AZ1717" i="14"/>
  <c r="BA1717" i="14"/>
  <c r="BB1717" i="14"/>
  <c r="BC1717" i="14"/>
  <c r="BD1717" i="14"/>
  <c r="BE1717" i="14"/>
  <c r="BF1717" i="14"/>
  <c r="BG1717" i="14"/>
  <c r="BH1717" i="14"/>
  <c r="BI1717" i="14"/>
  <c r="BJ1717" i="14"/>
  <c r="BK1717" i="14"/>
  <c r="BL1717" i="14"/>
  <c r="BM1717" i="14"/>
  <c r="BN1717" i="14"/>
  <c r="BO1717" i="14"/>
  <c r="BP1717" i="14"/>
  <c r="AW1718" i="14"/>
  <c r="AX1718" i="14"/>
  <c r="AY1718" i="14"/>
  <c r="AZ1718" i="14"/>
  <c r="BA1718" i="14"/>
  <c r="BB1718" i="14"/>
  <c r="BC1718" i="14"/>
  <c r="BD1718" i="14"/>
  <c r="BE1718" i="14"/>
  <c r="BF1718" i="14"/>
  <c r="BG1718" i="14"/>
  <c r="BH1718" i="14"/>
  <c r="BI1718" i="14"/>
  <c r="BJ1718" i="14"/>
  <c r="BK1718" i="14"/>
  <c r="BL1718" i="14"/>
  <c r="BM1718" i="14"/>
  <c r="BN1718" i="14"/>
  <c r="BO1718" i="14"/>
  <c r="BP1718" i="14"/>
  <c r="AW1719" i="14"/>
  <c r="AX1719" i="14"/>
  <c r="AY1719" i="14"/>
  <c r="AZ1719" i="14"/>
  <c r="BA1719" i="14"/>
  <c r="BB1719" i="14"/>
  <c r="BC1719" i="14"/>
  <c r="BD1719" i="14"/>
  <c r="BE1719" i="14"/>
  <c r="BF1719" i="14"/>
  <c r="BG1719" i="14"/>
  <c r="BH1719" i="14"/>
  <c r="BI1719" i="14"/>
  <c r="BJ1719" i="14"/>
  <c r="BK1719" i="14"/>
  <c r="BL1719" i="14"/>
  <c r="BM1719" i="14"/>
  <c r="BN1719" i="14"/>
  <c r="BO1719" i="14"/>
  <c r="BP1719" i="14"/>
  <c r="AW1720" i="14"/>
  <c r="AX1720" i="14"/>
  <c r="AY1720" i="14"/>
  <c r="AZ1720" i="14"/>
  <c r="BA1720" i="14"/>
  <c r="BB1720" i="14"/>
  <c r="BC1720" i="14"/>
  <c r="BD1720" i="14"/>
  <c r="BE1720" i="14"/>
  <c r="BF1720" i="14"/>
  <c r="BG1720" i="14"/>
  <c r="BH1720" i="14"/>
  <c r="BI1720" i="14"/>
  <c r="BJ1720" i="14"/>
  <c r="BK1720" i="14"/>
  <c r="BL1720" i="14"/>
  <c r="BM1720" i="14"/>
  <c r="BN1720" i="14"/>
  <c r="BO1720" i="14"/>
  <c r="BP1720" i="14"/>
  <c r="AW1721" i="14"/>
  <c r="AX1721" i="14"/>
  <c r="AY1721" i="14"/>
  <c r="AZ1721" i="14"/>
  <c r="BA1721" i="14"/>
  <c r="BB1721" i="14"/>
  <c r="BC1721" i="14"/>
  <c r="BD1721" i="14"/>
  <c r="BE1721" i="14"/>
  <c r="BF1721" i="14"/>
  <c r="BG1721" i="14"/>
  <c r="BH1721" i="14"/>
  <c r="BI1721" i="14"/>
  <c r="BJ1721" i="14"/>
  <c r="BK1721" i="14"/>
  <c r="BL1721" i="14"/>
  <c r="BM1721" i="14"/>
  <c r="BN1721" i="14"/>
  <c r="BO1721" i="14"/>
  <c r="BP1721" i="14"/>
  <c r="AW1722" i="14"/>
  <c r="AX1722" i="14"/>
  <c r="AY1722" i="14"/>
  <c r="AZ1722" i="14"/>
  <c r="BA1722" i="14"/>
  <c r="BB1722" i="14"/>
  <c r="BC1722" i="14"/>
  <c r="BD1722" i="14"/>
  <c r="BE1722" i="14"/>
  <c r="BF1722" i="14"/>
  <c r="BG1722" i="14"/>
  <c r="BH1722" i="14"/>
  <c r="BI1722" i="14"/>
  <c r="BJ1722" i="14"/>
  <c r="BK1722" i="14"/>
  <c r="BL1722" i="14"/>
  <c r="BM1722" i="14"/>
  <c r="BN1722" i="14"/>
  <c r="BO1722" i="14"/>
  <c r="BP1722" i="14"/>
  <c r="AW1723" i="14"/>
  <c r="AX1723" i="14"/>
  <c r="AY1723" i="14"/>
  <c r="AZ1723" i="14"/>
  <c r="BA1723" i="14"/>
  <c r="BB1723" i="14"/>
  <c r="BC1723" i="14"/>
  <c r="BD1723" i="14"/>
  <c r="BE1723" i="14"/>
  <c r="BF1723" i="14"/>
  <c r="BG1723" i="14"/>
  <c r="BH1723" i="14"/>
  <c r="BI1723" i="14"/>
  <c r="BJ1723" i="14"/>
  <c r="BK1723" i="14"/>
  <c r="BL1723" i="14"/>
  <c r="BM1723" i="14"/>
  <c r="BN1723" i="14"/>
  <c r="BO1723" i="14"/>
  <c r="BP1723" i="14"/>
  <c r="AW1724" i="14"/>
  <c r="AX1724" i="14"/>
  <c r="AY1724" i="14"/>
  <c r="AZ1724" i="14"/>
  <c r="BA1724" i="14"/>
  <c r="BB1724" i="14"/>
  <c r="BC1724" i="14"/>
  <c r="BD1724" i="14"/>
  <c r="BE1724" i="14"/>
  <c r="BF1724" i="14"/>
  <c r="BG1724" i="14"/>
  <c r="BH1724" i="14"/>
  <c r="BI1724" i="14"/>
  <c r="BJ1724" i="14"/>
  <c r="BK1724" i="14"/>
  <c r="BL1724" i="14"/>
  <c r="BM1724" i="14"/>
  <c r="BN1724" i="14"/>
  <c r="BO1724" i="14"/>
  <c r="BP1724" i="14"/>
  <c r="AW1725" i="14"/>
  <c r="AX1725" i="14"/>
  <c r="AY1725" i="14"/>
  <c r="AZ1725" i="14"/>
  <c r="BA1725" i="14"/>
  <c r="BB1725" i="14"/>
  <c r="BC1725" i="14"/>
  <c r="BD1725" i="14"/>
  <c r="BE1725" i="14"/>
  <c r="BF1725" i="14"/>
  <c r="BG1725" i="14"/>
  <c r="BH1725" i="14"/>
  <c r="BI1725" i="14"/>
  <c r="BJ1725" i="14"/>
  <c r="BK1725" i="14"/>
  <c r="BL1725" i="14"/>
  <c r="BM1725" i="14"/>
  <c r="BN1725" i="14"/>
  <c r="BO1725" i="14"/>
  <c r="BP1725" i="14"/>
  <c r="AW1726" i="14"/>
  <c r="AX1726" i="14"/>
  <c r="AY1726" i="14"/>
  <c r="AZ1726" i="14"/>
  <c r="BA1726" i="14"/>
  <c r="BB1726" i="14"/>
  <c r="BC1726" i="14"/>
  <c r="BD1726" i="14"/>
  <c r="BE1726" i="14"/>
  <c r="BF1726" i="14"/>
  <c r="BG1726" i="14"/>
  <c r="BH1726" i="14"/>
  <c r="BI1726" i="14"/>
  <c r="BJ1726" i="14"/>
  <c r="BK1726" i="14"/>
  <c r="BL1726" i="14"/>
  <c r="BM1726" i="14"/>
  <c r="BN1726" i="14"/>
  <c r="BO1726" i="14"/>
  <c r="BP1726" i="14"/>
  <c r="AW1727" i="14"/>
  <c r="AX1727" i="14"/>
  <c r="AY1727" i="14"/>
  <c r="AZ1727" i="14"/>
  <c r="BA1727" i="14"/>
  <c r="BB1727" i="14"/>
  <c r="BC1727" i="14"/>
  <c r="BD1727" i="14"/>
  <c r="BE1727" i="14"/>
  <c r="BF1727" i="14"/>
  <c r="BG1727" i="14"/>
  <c r="BH1727" i="14"/>
  <c r="BI1727" i="14"/>
  <c r="BJ1727" i="14"/>
  <c r="BK1727" i="14"/>
  <c r="BL1727" i="14"/>
  <c r="BM1727" i="14"/>
  <c r="BN1727" i="14"/>
  <c r="BO1727" i="14"/>
  <c r="BP1727" i="14"/>
  <c r="AW1728" i="14"/>
  <c r="AX1728" i="14"/>
  <c r="AY1728" i="14"/>
  <c r="AZ1728" i="14"/>
  <c r="BA1728" i="14"/>
  <c r="BB1728" i="14"/>
  <c r="BC1728" i="14"/>
  <c r="BD1728" i="14"/>
  <c r="BE1728" i="14"/>
  <c r="BF1728" i="14"/>
  <c r="BG1728" i="14"/>
  <c r="BH1728" i="14"/>
  <c r="BI1728" i="14"/>
  <c r="BJ1728" i="14"/>
  <c r="BK1728" i="14"/>
  <c r="BL1728" i="14"/>
  <c r="BM1728" i="14"/>
  <c r="BN1728" i="14"/>
  <c r="BO1728" i="14"/>
  <c r="BP1728" i="14"/>
  <c r="AW1729" i="14"/>
  <c r="AX1729" i="14"/>
  <c r="AY1729" i="14"/>
  <c r="AZ1729" i="14"/>
  <c r="BA1729" i="14"/>
  <c r="BB1729" i="14"/>
  <c r="BC1729" i="14"/>
  <c r="BD1729" i="14"/>
  <c r="BE1729" i="14"/>
  <c r="BF1729" i="14"/>
  <c r="BG1729" i="14"/>
  <c r="BH1729" i="14"/>
  <c r="BI1729" i="14"/>
  <c r="BJ1729" i="14"/>
  <c r="BK1729" i="14"/>
  <c r="BL1729" i="14"/>
  <c r="BM1729" i="14"/>
  <c r="BN1729" i="14"/>
  <c r="BO1729" i="14"/>
  <c r="BP1729" i="14"/>
  <c r="AW1730" i="14"/>
  <c r="AX1730" i="14"/>
  <c r="AY1730" i="14"/>
  <c r="AZ1730" i="14"/>
  <c r="BA1730" i="14"/>
  <c r="BB1730" i="14"/>
  <c r="BC1730" i="14"/>
  <c r="BD1730" i="14"/>
  <c r="BE1730" i="14"/>
  <c r="BF1730" i="14"/>
  <c r="BG1730" i="14"/>
  <c r="BH1730" i="14"/>
  <c r="BI1730" i="14"/>
  <c r="BJ1730" i="14"/>
  <c r="BK1730" i="14"/>
  <c r="BL1730" i="14"/>
  <c r="BM1730" i="14"/>
  <c r="BN1730" i="14"/>
  <c r="BO1730" i="14"/>
  <c r="BP1730" i="14"/>
  <c r="AW1731" i="14"/>
  <c r="AX1731" i="14"/>
  <c r="AY1731" i="14"/>
  <c r="AZ1731" i="14"/>
  <c r="BA1731" i="14"/>
  <c r="BB1731" i="14"/>
  <c r="BC1731" i="14"/>
  <c r="BD1731" i="14"/>
  <c r="BE1731" i="14"/>
  <c r="BF1731" i="14"/>
  <c r="BG1731" i="14"/>
  <c r="BH1731" i="14"/>
  <c r="BI1731" i="14"/>
  <c r="BJ1731" i="14"/>
  <c r="BK1731" i="14"/>
  <c r="BL1731" i="14"/>
  <c r="BM1731" i="14"/>
  <c r="BN1731" i="14"/>
  <c r="BO1731" i="14"/>
  <c r="BP1731" i="14"/>
  <c r="AW1732" i="14"/>
  <c r="AX1732" i="14"/>
  <c r="AY1732" i="14"/>
  <c r="AZ1732" i="14"/>
  <c r="BA1732" i="14"/>
  <c r="BB1732" i="14"/>
  <c r="BC1732" i="14"/>
  <c r="BD1732" i="14"/>
  <c r="BE1732" i="14"/>
  <c r="BF1732" i="14"/>
  <c r="BG1732" i="14"/>
  <c r="BH1732" i="14"/>
  <c r="BI1732" i="14"/>
  <c r="BJ1732" i="14"/>
  <c r="BK1732" i="14"/>
  <c r="BL1732" i="14"/>
  <c r="BM1732" i="14"/>
  <c r="BN1732" i="14"/>
  <c r="BO1732" i="14"/>
  <c r="BP1732" i="14"/>
  <c r="AW1733" i="14"/>
  <c r="AX1733" i="14"/>
  <c r="AY1733" i="14"/>
  <c r="AZ1733" i="14"/>
  <c r="BA1733" i="14"/>
  <c r="BB1733" i="14"/>
  <c r="BC1733" i="14"/>
  <c r="BD1733" i="14"/>
  <c r="BE1733" i="14"/>
  <c r="BF1733" i="14"/>
  <c r="BG1733" i="14"/>
  <c r="BH1733" i="14"/>
  <c r="BI1733" i="14"/>
  <c r="BJ1733" i="14"/>
  <c r="BK1733" i="14"/>
  <c r="BL1733" i="14"/>
  <c r="BM1733" i="14"/>
  <c r="BN1733" i="14"/>
  <c r="BO1733" i="14"/>
  <c r="BP1733" i="14"/>
  <c r="AW1734" i="14"/>
  <c r="AX1734" i="14"/>
  <c r="AY1734" i="14"/>
  <c r="AZ1734" i="14"/>
  <c r="BA1734" i="14"/>
  <c r="BB1734" i="14"/>
  <c r="BC1734" i="14"/>
  <c r="BD1734" i="14"/>
  <c r="BE1734" i="14"/>
  <c r="BF1734" i="14"/>
  <c r="BG1734" i="14"/>
  <c r="BH1734" i="14"/>
  <c r="BI1734" i="14"/>
  <c r="BJ1734" i="14"/>
  <c r="BK1734" i="14"/>
  <c r="BL1734" i="14"/>
  <c r="BM1734" i="14"/>
  <c r="BN1734" i="14"/>
  <c r="BO1734" i="14"/>
  <c r="BP1734" i="14"/>
  <c r="AW1735" i="14"/>
  <c r="AX1735" i="14"/>
  <c r="AY1735" i="14"/>
  <c r="AZ1735" i="14"/>
  <c r="BA1735" i="14"/>
  <c r="BB1735" i="14"/>
  <c r="BC1735" i="14"/>
  <c r="BD1735" i="14"/>
  <c r="BE1735" i="14"/>
  <c r="BF1735" i="14"/>
  <c r="BG1735" i="14"/>
  <c r="BH1735" i="14"/>
  <c r="BI1735" i="14"/>
  <c r="BJ1735" i="14"/>
  <c r="BK1735" i="14"/>
  <c r="BL1735" i="14"/>
  <c r="BM1735" i="14"/>
  <c r="BN1735" i="14"/>
  <c r="BO1735" i="14"/>
  <c r="BP1735" i="14"/>
  <c r="AW1736" i="14"/>
  <c r="AX1736" i="14"/>
  <c r="AY1736" i="14"/>
  <c r="AZ1736" i="14"/>
  <c r="BA1736" i="14"/>
  <c r="BB1736" i="14"/>
  <c r="BC1736" i="14"/>
  <c r="BD1736" i="14"/>
  <c r="BE1736" i="14"/>
  <c r="BF1736" i="14"/>
  <c r="BG1736" i="14"/>
  <c r="BH1736" i="14"/>
  <c r="BI1736" i="14"/>
  <c r="BJ1736" i="14"/>
  <c r="BK1736" i="14"/>
  <c r="BL1736" i="14"/>
  <c r="BM1736" i="14"/>
  <c r="BN1736" i="14"/>
  <c r="BO1736" i="14"/>
  <c r="BP1736" i="14"/>
  <c r="AW1737" i="14"/>
  <c r="AX1737" i="14"/>
  <c r="AY1737" i="14"/>
  <c r="AZ1737" i="14"/>
  <c r="BA1737" i="14"/>
  <c r="BB1737" i="14"/>
  <c r="BC1737" i="14"/>
  <c r="BD1737" i="14"/>
  <c r="BE1737" i="14"/>
  <c r="BF1737" i="14"/>
  <c r="BG1737" i="14"/>
  <c r="BH1737" i="14"/>
  <c r="BI1737" i="14"/>
  <c r="BJ1737" i="14"/>
  <c r="BK1737" i="14"/>
  <c r="BL1737" i="14"/>
  <c r="BM1737" i="14"/>
  <c r="BN1737" i="14"/>
  <c r="BO1737" i="14"/>
  <c r="BP1737" i="14"/>
  <c r="AW1738" i="14"/>
  <c r="AX1738" i="14"/>
  <c r="AY1738" i="14"/>
  <c r="AZ1738" i="14"/>
  <c r="BA1738" i="14"/>
  <c r="BB1738" i="14"/>
  <c r="BC1738" i="14"/>
  <c r="BD1738" i="14"/>
  <c r="BE1738" i="14"/>
  <c r="BF1738" i="14"/>
  <c r="BG1738" i="14"/>
  <c r="BH1738" i="14"/>
  <c r="BI1738" i="14"/>
  <c r="BJ1738" i="14"/>
  <c r="BK1738" i="14"/>
  <c r="BL1738" i="14"/>
  <c r="BM1738" i="14"/>
  <c r="BN1738" i="14"/>
  <c r="BO1738" i="14"/>
  <c r="BP1738" i="14"/>
  <c r="AW1739" i="14"/>
  <c r="AX1739" i="14"/>
  <c r="AY1739" i="14"/>
  <c r="AZ1739" i="14"/>
  <c r="BA1739" i="14"/>
  <c r="BB1739" i="14"/>
  <c r="BC1739" i="14"/>
  <c r="BD1739" i="14"/>
  <c r="BE1739" i="14"/>
  <c r="BF1739" i="14"/>
  <c r="BG1739" i="14"/>
  <c r="BH1739" i="14"/>
  <c r="BI1739" i="14"/>
  <c r="BJ1739" i="14"/>
  <c r="BK1739" i="14"/>
  <c r="BL1739" i="14"/>
  <c r="BM1739" i="14"/>
  <c r="BN1739" i="14"/>
  <c r="BO1739" i="14"/>
  <c r="BP1739" i="14"/>
  <c r="AW1740" i="14"/>
  <c r="AX1740" i="14"/>
  <c r="AY1740" i="14"/>
  <c r="AZ1740" i="14"/>
  <c r="BA1740" i="14"/>
  <c r="BB1740" i="14"/>
  <c r="BC1740" i="14"/>
  <c r="BD1740" i="14"/>
  <c r="BE1740" i="14"/>
  <c r="BF1740" i="14"/>
  <c r="BG1740" i="14"/>
  <c r="BH1740" i="14"/>
  <c r="BI1740" i="14"/>
  <c r="BJ1740" i="14"/>
  <c r="BK1740" i="14"/>
  <c r="BL1740" i="14"/>
  <c r="BM1740" i="14"/>
  <c r="BN1740" i="14"/>
  <c r="BO1740" i="14"/>
  <c r="BP1740" i="14"/>
  <c r="AW1741" i="14"/>
  <c r="AX1741" i="14"/>
  <c r="AY1741" i="14"/>
  <c r="AZ1741" i="14"/>
  <c r="BA1741" i="14"/>
  <c r="BB1741" i="14"/>
  <c r="BC1741" i="14"/>
  <c r="BD1741" i="14"/>
  <c r="BE1741" i="14"/>
  <c r="BF1741" i="14"/>
  <c r="BG1741" i="14"/>
  <c r="BH1741" i="14"/>
  <c r="BI1741" i="14"/>
  <c r="BJ1741" i="14"/>
  <c r="BK1741" i="14"/>
  <c r="BL1741" i="14"/>
  <c r="BM1741" i="14"/>
  <c r="BN1741" i="14"/>
  <c r="BO1741" i="14"/>
  <c r="BP1741" i="14"/>
  <c r="AW1742" i="14"/>
  <c r="AX1742" i="14"/>
  <c r="AY1742" i="14"/>
  <c r="AZ1742" i="14"/>
  <c r="BA1742" i="14"/>
  <c r="BB1742" i="14"/>
  <c r="BC1742" i="14"/>
  <c r="BD1742" i="14"/>
  <c r="BE1742" i="14"/>
  <c r="BF1742" i="14"/>
  <c r="BG1742" i="14"/>
  <c r="BH1742" i="14"/>
  <c r="BI1742" i="14"/>
  <c r="BJ1742" i="14"/>
  <c r="BK1742" i="14"/>
  <c r="BL1742" i="14"/>
  <c r="BM1742" i="14"/>
  <c r="BN1742" i="14"/>
  <c r="BO1742" i="14"/>
  <c r="BP1742" i="14"/>
  <c r="AW1743" i="14"/>
  <c r="AX1743" i="14"/>
  <c r="AY1743" i="14"/>
  <c r="AZ1743" i="14"/>
  <c r="BA1743" i="14"/>
  <c r="BB1743" i="14"/>
  <c r="BC1743" i="14"/>
  <c r="BD1743" i="14"/>
  <c r="BE1743" i="14"/>
  <c r="BF1743" i="14"/>
  <c r="BG1743" i="14"/>
  <c r="BH1743" i="14"/>
  <c r="BI1743" i="14"/>
  <c r="BJ1743" i="14"/>
  <c r="BK1743" i="14"/>
  <c r="BL1743" i="14"/>
  <c r="BM1743" i="14"/>
  <c r="BN1743" i="14"/>
  <c r="BO1743" i="14"/>
  <c r="BP1743" i="14"/>
  <c r="AW1744" i="14"/>
  <c r="AX1744" i="14"/>
  <c r="AY1744" i="14"/>
  <c r="AZ1744" i="14"/>
  <c r="BA1744" i="14"/>
  <c r="BB1744" i="14"/>
  <c r="BC1744" i="14"/>
  <c r="BD1744" i="14"/>
  <c r="BE1744" i="14"/>
  <c r="BF1744" i="14"/>
  <c r="BG1744" i="14"/>
  <c r="BH1744" i="14"/>
  <c r="BI1744" i="14"/>
  <c r="BJ1744" i="14"/>
  <c r="BK1744" i="14"/>
  <c r="BL1744" i="14"/>
  <c r="BM1744" i="14"/>
  <c r="BN1744" i="14"/>
  <c r="BO1744" i="14"/>
  <c r="BP1744" i="14"/>
  <c r="AW1745" i="14"/>
  <c r="AX1745" i="14"/>
  <c r="AY1745" i="14"/>
  <c r="AZ1745" i="14"/>
  <c r="BA1745" i="14"/>
  <c r="BB1745" i="14"/>
  <c r="BC1745" i="14"/>
  <c r="BD1745" i="14"/>
  <c r="BE1745" i="14"/>
  <c r="BF1745" i="14"/>
  <c r="BG1745" i="14"/>
  <c r="BH1745" i="14"/>
  <c r="BI1745" i="14"/>
  <c r="BJ1745" i="14"/>
  <c r="BK1745" i="14"/>
  <c r="BL1745" i="14"/>
  <c r="BM1745" i="14"/>
  <c r="BN1745" i="14"/>
  <c r="BO1745" i="14"/>
  <c r="BP1745" i="14"/>
  <c r="AW1746" i="14"/>
  <c r="AX1746" i="14"/>
  <c r="AY1746" i="14"/>
  <c r="AZ1746" i="14"/>
  <c r="BA1746" i="14"/>
  <c r="BB1746" i="14"/>
  <c r="BC1746" i="14"/>
  <c r="BD1746" i="14"/>
  <c r="BE1746" i="14"/>
  <c r="BF1746" i="14"/>
  <c r="BG1746" i="14"/>
  <c r="BH1746" i="14"/>
  <c r="BI1746" i="14"/>
  <c r="BJ1746" i="14"/>
  <c r="BK1746" i="14"/>
  <c r="BL1746" i="14"/>
  <c r="BM1746" i="14"/>
  <c r="BN1746" i="14"/>
  <c r="BO1746" i="14"/>
  <c r="BP1746" i="14"/>
  <c r="AW1747" i="14"/>
  <c r="AX1747" i="14"/>
  <c r="AY1747" i="14"/>
  <c r="AZ1747" i="14"/>
  <c r="BA1747" i="14"/>
  <c r="BB1747" i="14"/>
  <c r="BC1747" i="14"/>
  <c r="BD1747" i="14"/>
  <c r="BE1747" i="14"/>
  <c r="BF1747" i="14"/>
  <c r="BG1747" i="14"/>
  <c r="BH1747" i="14"/>
  <c r="BI1747" i="14"/>
  <c r="BJ1747" i="14"/>
  <c r="BK1747" i="14"/>
  <c r="BL1747" i="14"/>
  <c r="BM1747" i="14"/>
  <c r="BN1747" i="14"/>
  <c r="BO1747" i="14"/>
  <c r="BP1747" i="14"/>
  <c r="AW1748" i="14"/>
  <c r="AX1748" i="14"/>
  <c r="AY1748" i="14"/>
  <c r="AZ1748" i="14"/>
  <c r="BA1748" i="14"/>
  <c r="BB1748" i="14"/>
  <c r="BC1748" i="14"/>
  <c r="BD1748" i="14"/>
  <c r="BE1748" i="14"/>
  <c r="BF1748" i="14"/>
  <c r="BG1748" i="14"/>
  <c r="BH1748" i="14"/>
  <c r="BI1748" i="14"/>
  <c r="BJ1748" i="14"/>
  <c r="BK1748" i="14"/>
  <c r="BL1748" i="14"/>
  <c r="BM1748" i="14"/>
  <c r="BN1748" i="14"/>
  <c r="BO1748" i="14"/>
  <c r="BP1748" i="14"/>
  <c r="AW1749" i="14"/>
  <c r="AX1749" i="14"/>
  <c r="AY1749" i="14"/>
  <c r="AZ1749" i="14"/>
  <c r="BA1749" i="14"/>
  <c r="BB1749" i="14"/>
  <c r="BC1749" i="14"/>
  <c r="BD1749" i="14"/>
  <c r="BE1749" i="14"/>
  <c r="BF1749" i="14"/>
  <c r="BG1749" i="14"/>
  <c r="BH1749" i="14"/>
  <c r="BI1749" i="14"/>
  <c r="BJ1749" i="14"/>
  <c r="BK1749" i="14"/>
  <c r="BL1749" i="14"/>
  <c r="BM1749" i="14"/>
  <c r="BN1749" i="14"/>
  <c r="BO1749" i="14"/>
  <c r="BP1749" i="14"/>
  <c r="AW1750" i="14"/>
  <c r="AX1750" i="14"/>
  <c r="AY1750" i="14"/>
  <c r="AZ1750" i="14"/>
  <c r="BA1750" i="14"/>
  <c r="BB1750" i="14"/>
  <c r="BC1750" i="14"/>
  <c r="BD1750" i="14"/>
  <c r="BE1750" i="14"/>
  <c r="BF1750" i="14"/>
  <c r="BG1750" i="14"/>
  <c r="BH1750" i="14"/>
  <c r="BI1750" i="14"/>
  <c r="BJ1750" i="14"/>
  <c r="BK1750" i="14"/>
  <c r="BL1750" i="14"/>
  <c r="BM1750" i="14"/>
  <c r="BN1750" i="14"/>
  <c r="BO1750" i="14"/>
  <c r="BP1750" i="14"/>
  <c r="AW1751" i="14"/>
  <c r="AX1751" i="14"/>
  <c r="AY1751" i="14"/>
  <c r="AZ1751" i="14"/>
  <c r="BA1751" i="14"/>
  <c r="BB1751" i="14"/>
  <c r="BC1751" i="14"/>
  <c r="BD1751" i="14"/>
  <c r="BE1751" i="14"/>
  <c r="BF1751" i="14"/>
  <c r="BG1751" i="14"/>
  <c r="BH1751" i="14"/>
  <c r="BI1751" i="14"/>
  <c r="BJ1751" i="14"/>
  <c r="BK1751" i="14"/>
  <c r="BL1751" i="14"/>
  <c r="BM1751" i="14"/>
  <c r="BN1751" i="14"/>
  <c r="BO1751" i="14"/>
  <c r="BP1751" i="14"/>
  <c r="AW1752" i="14"/>
  <c r="AX1752" i="14"/>
  <c r="AY1752" i="14"/>
  <c r="AZ1752" i="14"/>
  <c r="BA1752" i="14"/>
  <c r="BB1752" i="14"/>
  <c r="BC1752" i="14"/>
  <c r="BD1752" i="14"/>
  <c r="BE1752" i="14"/>
  <c r="BF1752" i="14"/>
  <c r="BG1752" i="14"/>
  <c r="BH1752" i="14"/>
  <c r="BI1752" i="14"/>
  <c r="BJ1752" i="14"/>
  <c r="BK1752" i="14"/>
  <c r="BL1752" i="14"/>
  <c r="BM1752" i="14"/>
  <c r="BN1752" i="14"/>
  <c r="BO1752" i="14"/>
  <c r="BP1752" i="14"/>
  <c r="AW1753" i="14"/>
  <c r="AX1753" i="14"/>
  <c r="AY1753" i="14"/>
  <c r="AZ1753" i="14"/>
  <c r="BA1753" i="14"/>
  <c r="BB1753" i="14"/>
  <c r="BC1753" i="14"/>
  <c r="BD1753" i="14"/>
  <c r="BE1753" i="14"/>
  <c r="BF1753" i="14"/>
  <c r="BG1753" i="14"/>
  <c r="BH1753" i="14"/>
  <c r="BI1753" i="14"/>
  <c r="BJ1753" i="14"/>
  <c r="BK1753" i="14"/>
  <c r="BL1753" i="14"/>
  <c r="BM1753" i="14"/>
  <c r="BN1753" i="14"/>
  <c r="BO1753" i="14"/>
  <c r="BP1753" i="14"/>
  <c r="AW1754" i="14"/>
  <c r="AX1754" i="14"/>
  <c r="AY1754" i="14"/>
  <c r="AZ1754" i="14"/>
  <c r="BA1754" i="14"/>
  <c r="BB1754" i="14"/>
  <c r="BC1754" i="14"/>
  <c r="BD1754" i="14"/>
  <c r="BE1754" i="14"/>
  <c r="BF1754" i="14"/>
  <c r="BG1754" i="14"/>
  <c r="BH1754" i="14"/>
  <c r="BI1754" i="14"/>
  <c r="BJ1754" i="14"/>
  <c r="BK1754" i="14"/>
  <c r="BL1754" i="14"/>
  <c r="BM1754" i="14"/>
  <c r="BN1754" i="14"/>
  <c r="BO1754" i="14"/>
  <c r="BP1754" i="14"/>
  <c r="AW1755" i="14"/>
  <c r="AX1755" i="14"/>
  <c r="AY1755" i="14"/>
  <c r="AZ1755" i="14"/>
  <c r="BA1755" i="14"/>
  <c r="BB1755" i="14"/>
  <c r="BC1755" i="14"/>
  <c r="BD1755" i="14"/>
  <c r="BE1755" i="14"/>
  <c r="BF1755" i="14"/>
  <c r="BG1755" i="14"/>
  <c r="BH1755" i="14"/>
  <c r="BI1755" i="14"/>
  <c r="BJ1755" i="14"/>
  <c r="BK1755" i="14"/>
  <c r="BL1755" i="14"/>
  <c r="BM1755" i="14"/>
  <c r="BN1755" i="14"/>
  <c r="BO1755" i="14"/>
  <c r="BP1755" i="14"/>
  <c r="AW1756" i="14"/>
  <c r="AX1756" i="14"/>
  <c r="AY1756" i="14"/>
  <c r="AZ1756" i="14"/>
  <c r="BA1756" i="14"/>
  <c r="BB1756" i="14"/>
  <c r="BC1756" i="14"/>
  <c r="BD1756" i="14"/>
  <c r="BE1756" i="14"/>
  <c r="BF1756" i="14"/>
  <c r="BG1756" i="14"/>
  <c r="BH1756" i="14"/>
  <c r="BI1756" i="14"/>
  <c r="BJ1756" i="14"/>
  <c r="BK1756" i="14"/>
  <c r="BL1756" i="14"/>
  <c r="BM1756" i="14"/>
  <c r="BN1756" i="14"/>
  <c r="BO1756" i="14"/>
  <c r="BP1756" i="14"/>
  <c r="AW1757" i="14"/>
  <c r="AX1757" i="14"/>
  <c r="AY1757" i="14"/>
  <c r="AZ1757" i="14"/>
  <c r="BA1757" i="14"/>
  <c r="BB1757" i="14"/>
  <c r="BC1757" i="14"/>
  <c r="BD1757" i="14"/>
  <c r="BE1757" i="14"/>
  <c r="BF1757" i="14"/>
  <c r="BG1757" i="14"/>
  <c r="BH1757" i="14"/>
  <c r="BI1757" i="14"/>
  <c r="BJ1757" i="14"/>
  <c r="BK1757" i="14"/>
  <c r="BL1757" i="14"/>
  <c r="BM1757" i="14"/>
  <c r="BN1757" i="14"/>
  <c r="BO1757" i="14"/>
  <c r="BP1757" i="14"/>
  <c r="AW1758" i="14"/>
  <c r="AX1758" i="14"/>
  <c r="AY1758" i="14"/>
  <c r="AZ1758" i="14"/>
  <c r="BA1758" i="14"/>
  <c r="BB1758" i="14"/>
  <c r="BC1758" i="14"/>
  <c r="BD1758" i="14"/>
  <c r="BE1758" i="14"/>
  <c r="BF1758" i="14"/>
  <c r="BG1758" i="14"/>
  <c r="BH1758" i="14"/>
  <c r="BI1758" i="14"/>
  <c r="BJ1758" i="14"/>
  <c r="BK1758" i="14"/>
  <c r="BL1758" i="14"/>
  <c r="BM1758" i="14"/>
  <c r="BN1758" i="14"/>
  <c r="BO1758" i="14"/>
  <c r="BP1758" i="14"/>
  <c r="AW1759" i="14"/>
  <c r="AX1759" i="14"/>
  <c r="AY1759" i="14"/>
  <c r="AZ1759" i="14"/>
  <c r="BA1759" i="14"/>
  <c r="BB1759" i="14"/>
  <c r="BC1759" i="14"/>
  <c r="BD1759" i="14"/>
  <c r="BE1759" i="14"/>
  <c r="BF1759" i="14"/>
  <c r="BG1759" i="14"/>
  <c r="BH1759" i="14"/>
  <c r="BI1759" i="14"/>
  <c r="BJ1759" i="14"/>
  <c r="BK1759" i="14"/>
  <c r="BL1759" i="14"/>
  <c r="BM1759" i="14"/>
  <c r="BN1759" i="14"/>
  <c r="BO1759" i="14"/>
  <c r="BP1759" i="14"/>
  <c r="AW1760" i="14"/>
  <c r="AX1760" i="14"/>
  <c r="AY1760" i="14"/>
  <c r="AZ1760" i="14"/>
  <c r="BA1760" i="14"/>
  <c r="BB1760" i="14"/>
  <c r="BC1760" i="14"/>
  <c r="BD1760" i="14"/>
  <c r="BE1760" i="14"/>
  <c r="BF1760" i="14"/>
  <c r="BG1760" i="14"/>
  <c r="BH1760" i="14"/>
  <c r="BI1760" i="14"/>
  <c r="BJ1760" i="14"/>
  <c r="BK1760" i="14"/>
  <c r="BL1760" i="14"/>
  <c r="BM1760" i="14"/>
  <c r="BN1760" i="14"/>
  <c r="BO1760" i="14"/>
  <c r="BP1760" i="14"/>
  <c r="AW1761" i="14"/>
  <c r="AX1761" i="14"/>
  <c r="AY1761" i="14"/>
  <c r="AZ1761" i="14"/>
  <c r="BA1761" i="14"/>
  <c r="BB1761" i="14"/>
  <c r="BC1761" i="14"/>
  <c r="BD1761" i="14"/>
  <c r="BE1761" i="14"/>
  <c r="BF1761" i="14"/>
  <c r="BG1761" i="14"/>
  <c r="BH1761" i="14"/>
  <c r="BI1761" i="14"/>
  <c r="BJ1761" i="14"/>
  <c r="BK1761" i="14"/>
  <c r="BL1761" i="14"/>
  <c r="BM1761" i="14"/>
  <c r="BN1761" i="14"/>
  <c r="BO1761" i="14"/>
  <c r="BP1761" i="14"/>
  <c r="AW1762" i="14"/>
  <c r="AX1762" i="14"/>
  <c r="AY1762" i="14"/>
  <c r="AZ1762" i="14"/>
  <c r="BA1762" i="14"/>
  <c r="BB1762" i="14"/>
  <c r="BC1762" i="14"/>
  <c r="BD1762" i="14"/>
  <c r="BE1762" i="14"/>
  <c r="BF1762" i="14"/>
  <c r="BG1762" i="14"/>
  <c r="BH1762" i="14"/>
  <c r="BI1762" i="14"/>
  <c r="BJ1762" i="14"/>
  <c r="BK1762" i="14"/>
  <c r="BL1762" i="14"/>
  <c r="BM1762" i="14"/>
  <c r="BN1762" i="14"/>
  <c r="BO1762" i="14"/>
  <c r="BP1762" i="14"/>
  <c r="AW1763" i="14"/>
  <c r="AX1763" i="14"/>
  <c r="AY1763" i="14"/>
  <c r="AZ1763" i="14"/>
  <c r="BA1763" i="14"/>
  <c r="BB1763" i="14"/>
  <c r="BC1763" i="14"/>
  <c r="BD1763" i="14"/>
  <c r="BE1763" i="14"/>
  <c r="BF1763" i="14"/>
  <c r="BG1763" i="14"/>
  <c r="BH1763" i="14"/>
  <c r="BI1763" i="14"/>
  <c r="BJ1763" i="14"/>
  <c r="BK1763" i="14"/>
  <c r="BL1763" i="14"/>
  <c r="BM1763" i="14"/>
  <c r="BN1763" i="14"/>
  <c r="BO1763" i="14"/>
  <c r="BP1763" i="14"/>
  <c r="AW1764" i="14"/>
  <c r="AX1764" i="14"/>
  <c r="AY1764" i="14"/>
  <c r="AZ1764" i="14"/>
  <c r="BA1764" i="14"/>
  <c r="BB1764" i="14"/>
  <c r="BC1764" i="14"/>
  <c r="BD1764" i="14"/>
  <c r="BE1764" i="14"/>
  <c r="BF1764" i="14"/>
  <c r="BG1764" i="14"/>
  <c r="BH1764" i="14"/>
  <c r="BI1764" i="14"/>
  <c r="BJ1764" i="14"/>
  <c r="BK1764" i="14"/>
  <c r="BL1764" i="14"/>
  <c r="BM1764" i="14"/>
  <c r="BN1764" i="14"/>
  <c r="BO1764" i="14"/>
  <c r="BP1764" i="14"/>
  <c r="AW1765" i="14"/>
  <c r="AX1765" i="14"/>
  <c r="AY1765" i="14"/>
  <c r="AZ1765" i="14"/>
  <c r="BA1765" i="14"/>
  <c r="BB1765" i="14"/>
  <c r="BC1765" i="14"/>
  <c r="BD1765" i="14"/>
  <c r="BE1765" i="14"/>
  <c r="BF1765" i="14"/>
  <c r="BG1765" i="14"/>
  <c r="BH1765" i="14"/>
  <c r="BI1765" i="14"/>
  <c r="BJ1765" i="14"/>
  <c r="BK1765" i="14"/>
  <c r="BL1765" i="14"/>
  <c r="BM1765" i="14"/>
  <c r="BN1765" i="14"/>
  <c r="BO1765" i="14"/>
  <c r="BP1765" i="14"/>
  <c r="AW1766" i="14"/>
  <c r="AX1766" i="14"/>
  <c r="AY1766" i="14"/>
  <c r="AZ1766" i="14"/>
  <c r="BA1766" i="14"/>
  <c r="BB1766" i="14"/>
  <c r="BC1766" i="14"/>
  <c r="BD1766" i="14"/>
  <c r="BE1766" i="14"/>
  <c r="BF1766" i="14"/>
  <c r="BG1766" i="14"/>
  <c r="BH1766" i="14"/>
  <c r="BI1766" i="14"/>
  <c r="BJ1766" i="14"/>
  <c r="BK1766" i="14"/>
  <c r="BL1766" i="14"/>
  <c r="BM1766" i="14"/>
  <c r="BN1766" i="14"/>
  <c r="BO1766" i="14"/>
  <c r="BP1766" i="14"/>
  <c r="AW1767" i="14"/>
  <c r="AX1767" i="14"/>
  <c r="AY1767" i="14"/>
  <c r="AZ1767" i="14"/>
  <c r="BA1767" i="14"/>
  <c r="BB1767" i="14"/>
  <c r="BC1767" i="14"/>
  <c r="BD1767" i="14"/>
  <c r="BE1767" i="14"/>
  <c r="BF1767" i="14"/>
  <c r="BG1767" i="14"/>
  <c r="BH1767" i="14"/>
  <c r="BI1767" i="14"/>
  <c r="BJ1767" i="14"/>
  <c r="BK1767" i="14"/>
  <c r="BL1767" i="14"/>
  <c r="BM1767" i="14"/>
  <c r="BN1767" i="14"/>
  <c r="BO1767" i="14"/>
  <c r="BP1767" i="14"/>
  <c r="AW1768" i="14"/>
  <c r="AX1768" i="14"/>
  <c r="AY1768" i="14"/>
  <c r="AZ1768" i="14"/>
  <c r="BA1768" i="14"/>
  <c r="BB1768" i="14"/>
  <c r="BC1768" i="14"/>
  <c r="BD1768" i="14"/>
  <c r="BE1768" i="14"/>
  <c r="BF1768" i="14"/>
  <c r="BG1768" i="14"/>
  <c r="BH1768" i="14"/>
  <c r="BI1768" i="14"/>
  <c r="BJ1768" i="14"/>
  <c r="BK1768" i="14"/>
  <c r="BL1768" i="14"/>
  <c r="BM1768" i="14"/>
  <c r="BN1768" i="14"/>
  <c r="BO1768" i="14"/>
  <c r="BP1768" i="14"/>
  <c r="AW1769" i="14"/>
  <c r="AX1769" i="14"/>
  <c r="AY1769" i="14"/>
  <c r="AZ1769" i="14"/>
  <c r="BA1769" i="14"/>
  <c r="BB1769" i="14"/>
  <c r="BC1769" i="14"/>
  <c r="BD1769" i="14"/>
  <c r="BE1769" i="14"/>
  <c r="BF1769" i="14"/>
  <c r="BG1769" i="14"/>
  <c r="BH1769" i="14"/>
  <c r="BI1769" i="14"/>
  <c r="BJ1769" i="14"/>
  <c r="BK1769" i="14"/>
  <c r="BL1769" i="14"/>
  <c r="BM1769" i="14"/>
  <c r="BN1769" i="14"/>
  <c r="BO1769" i="14"/>
  <c r="BP1769" i="14"/>
  <c r="AW1770" i="14"/>
  <c r="AX1770" i="14"/>
  <c r="AY1770" i="14"/>
  <c r="AZ1770" i="14"/>
  <c r="BA1770" i="14"/>
  <c r="BB1770" i="14"/>
  <c r="BC1770" i="14"/>
  <c r="BD1770" i="14"/>
  <c r="BE1770" i="14"/>
  <c r="BF1770" i="14"/>
  <c r="BG1770" i="14"/>
  <c r="BH1770" i="14"/>
  <c r="BI1770" i="14"/>
  <c r="BJ1770" i="14"/>
  <c r="BK1770" i="14"/>
  <c r="BL1770" i="14"/>
  <c r="BM1770" i="14"/>
  <c r="BN1770" i="14"/>
  <c r="BO1770" i="14"/>
  <c r="BP1770" i="14"/>
  <c r="AW1771" i="14"/>
  <c r="AX1771" i="14"/>
  <c r="AY1771" i="14"/>
  <c r="AZ1771" i="14"/>
  <c r="BA1771" i="14"/>
  <c r="BB1771" i="14"/>
  <c r="BC1771" i="14"/>
  <c r="BD1771" i="14"/>
  <c r="BE1771" i="14"/>
  <c r="BF1771" i="14"/>
  <c r="BG1771" i="14"/>
  <c r="BH1771" i="14"/>
  <c r="BI1771" i="14"/>
  <c r="BJ1771" i="14"/>
  <c r="BK1771" i="14"/>
  <c r="BL1771" i="14"/>
  <c r="BM1771" i="14"/>
  <c r="BN1771" i="14"/>
  <c r="BO1771" i="14"/>
  <c r="BP1771" i="14"/>
  <c r="AW1772" i="14"/>
  <c r="AX1772" i="14"/>
  <c r="AY1772" i="14"/>
  <c r="AZ1772" i="14"/>
  <c r="BA1772" i="14"/>
  <c r="BB1772" i="14"/>
  <c r="BC1772" i="14"/>
  <c r="BD1772" i="14"/>
  <c r="BE1772" i="14"/>
  <c r="BF1772" i="14"/>
  <c r="BG1772" i="14"/>
  <c r="BH1772" i="14"/>
  <c r="BI1772" i="14"/>
  <c r="BJ1772" i="14"/>
  <c r="BK1772" i="14"/>
  <c r="BL1772" i="14"/>
  <c r="BM1772" i="14"/>
  <c r="BN1772" i="14"/>
  <c r="BO1772" i="14"/>
  <c r="BP1772" i="14"/>
  <c r="AW1773" i="14"/>
  <c r="AX1773" i="14"/>
  <c r="AY1773" i="14"/>
  <c r="AZ1773" i="14"/>
  <c r="BA1773" i="14"/>
  <c r="BB1773" i="14"/>
  <c r="BC1773" i="14"/>
  <c r="BD1773" i="14"/>
  <c r="BE1773" i="14"/>
  <c r="BF1773" i="14"/>
  <c r="BG1773" i="14"/>
  <c r="BH1773" i="14"/>
  <c r="BI1773" i="14"/>
  <c r="BJ1773" i="14"/>
  <c r="BK1773" i="14"/>
  <c r="BL1773" i="14"/>
  <c r="BM1773" i="14"/>
  <c r="BN1773" i="14"/>
  <c r="BO1773" i="14"/>
  <c r="BP1773" i="14"/>
  <c r="AW1774" i="14"/>
  <c r="AX1774" i="14"/>
  <c r="AY1774" i="14"/>
  <c r="AZ1774" i="14"/>
  <c r="BA1774" i="14"/>
  <c r="BB1774" i="14"/>
  <c r="BC1774" i="14"/>
  <c r="BD1774" i="14"/>
  <c r="BE1774" i="14"/>
  <c r="BF1774" i="14"/>
  <c r="BG1774" i="14"/>
  <c r="BH1774" i="14"/>
  <c r="BI1774" i="14"/>
  <c r="BJ1774" i="14"/>
  <c r="BK1774" i="14"/>
  <c r="BL1774" i="14"/>
  <c r="BM1774" i="14"/>
  <c r="BN1774" i="14"/>
  <c r="BO1774" i="14"/>
  <c r="BP1774" i="14"/>
  <c r="AW1775" i="14"/>
  <c r="AX1775" i="14"/>
  <c r="AY1775" i="14"/>
  <c r="AZ1775" i="14"/>
  <c r="BA1775" i="14"/>
  <c r="BB1775" i="14"/>
  <c r="BC1775" i="14"/>
  <c r="BD1775" i="14"/>
  <c r="BE1775" i="14"/>
  <c r="BF1775" i="14"/>
  <c r="BG1775" i="14"/>
  <c r="BH1775" i="14"/>
  <c r="BI1775" i="14"/>
  <c r="BJ1775" i="14"/>
  <c r="BK1775" i="14"/>
  <c r="BL1775" i="14"/>
  <c r="BM1775" i="14"/>
  <c r="BN1775" i="14"/>
  <c r="BO1775" i="14"/>
  <c r="BP1775" i="14"/>
  <c r="AW1776" i="14"/>
  <c r="AX1776" i="14"/>
  <c r="AY1776" i="14"/>
  <c r="AZ1776" i="14"/>
  <c r="BA1776" i="14"/>
  <c r="BB1776" i="14"/>
  <c r="BC1776" i="14"/>
  <c r="BD1776" i="14"/>
  <c r="BE1776" i="14"/>
  <c r="BF1776" i="14"/>
  <c r="BG1776" i="14"/>
  <c r="BH1776" i="14"/>
  <c r="BI1776" i="14"/>
  <c r="BJ1776" i="14"/>
  <c r="BK1776" i="14"/>
  <c r="BL1776" i="14"/>
  <c r="BM1776" i="14"/>
  <c r="BN1776" i="14"/>
  <c r="BO1776" i="14"/>
  <c r="BP1776" i="14"/>
  <c r="AW1777" i="14"/>
  <c r="AX1777" i="14"/>
  <c r="AY1777" i="14"/>
  <c r="AZ1777" i="14"/>
  <c r="BA1777" i="14"/>
  <c r="BB1777" i="14"/>
  <c r="BC1777" i="14"/>
  <c r="BD1777" i="14"/>
  <c r="BE1777" i="14"/>
  <c r="BF1777" i="14"/>
  <c r="BG1777" i="14"/>
  <c r="BH1777" i="14"/>
  <c r="BI1777" i="14"/>
  <c r="BJ1777" i="14"/>
  <c r="BK1777" i="14"/>
  <c r="BL1777" i="14"/>
  <c r="BM1777" i="14"/>
  <c r="BN1777" i="14"/>
  <c r="BO1777" i="14"/>
  <c r="BP1777" i="14"/>
  <c r="AW1778" i="14"/>
  <c r="AX1778" i="14"/>
  <c r="AY1778" i="14"/>
  <c r="AZ1778" i="14"/>
  <c r="BA1778" i="14"/>
  <c r="BB1778" i="14"/>
  <c r="BC1778" i="14"/>
  <c r="BD1778" i="14"/>
  <c r="BE1778" i="14"/>
  <c r="BF1778" i="14"/>
  <c r="BG1778" i="14"/>
  <c r="BH1778" i="14"/>
  <c r="BI1778" i="14"/>
  <c r="BJ1778" i="14"/>
  <c r="BK1778" i="14"/>
  <c r="BL1778" i="14"/>
  <c r="BM1778" i="14"/>
  <c r="BN1778" i="14"/>
  <c r="BO1778" i="14"/>
  <c r="BP1778" i="14"/>
  <c r="AW1779" i="14"/>
  <c r="AX1779" i="14"/>
  <c r="AY1779" i="14"/>
  <c r="AZ1779" i="14"/>
  <c r="BA1779" i="14"/>
  <c r="BB1779" i="14"/>
  <c r="BC1779" i="14"/>
  <c r="BD1779" i="14"/>
  <c r="BE1779" i="14"/>
  <c r="BF1779" i="14"/>
  <c r="BG1779" i="14"/>
  <c r="BH1779" i="14"/>
  <c r="BI1779" i="14"/>
  <c r="BJ1779" i="14"/>
  <c r="BK1779" i="14"/>
  <c r="BL1779" i="14"/>
  <c r="BM1779" i="14"/>
  <c r="BN1779" i="14"/>
  <c r="BO1779" i="14"/>
  <c r="BP1779" i="14"/>
  <c r="AW1780" i="14"/>
  <c r="AX1780" i="14"/>
  <c r="AY1780" i="14"/>
  <c r="AZ1780" i="14"/>
  <c r="BA1780" i="14"/>
  <c r="BB1780" i="14"/>
  <c r="BC1780" i="14"/>
  <c r="BD1780" i="14"/>
  <c r="BE1780" i="14"/>
  <c r="BF1780" i="14"/>
  <c r="BG1780" i="14"/>
  <c r="BH1780" i="14"/>
  <c r="BI1780" i="14"/>
  <c r="BJ1780" i="14"/>
  <c r="BK1780" i="14"/>
  <c r="BL1780" i="14"/>
  <c r="BM1780" i="14"/>
  <c r="BN1780" i="14"/>
  <c r="BO1780" i="14"/>
  <c r="BP1780" i="14"/>
  <c r="AW1781" i="14"/>
  <c r="AX1781" i="14"/>
  <c r="AY1781" i="14"/>
  <c r="AZ1781" i="14"/>
  <c r="BA1781" i="14"/>
  <c r="BB1781" i="14"/>
  <c r="BC1781" i="14"/>
  <c r="BD1781" i="14"/>
  <c r="BE1781" i="14"/>
  <c r="BF1781" i="14"/>
  <c r="BG1781" i="14"/>
  <c r="BH1781" i="14"/>
  <c r="BI1781" i="14"/>
  <c r="BJ1781" i="14"/>
  <c r="BK1781" i="14"/>
  <c r="BL1781" i="14"/>
  <c r="BM1781" i="14"/>
  <c r="BN1781" i="14"/>
  <c r="BO1781" i="14"/>
  <c r="BP1781" i="14"/>
  <c r="AW1782" i="14"/>
  <c r="AX1782" i="14"/>
  <c r="AY1782" i="14"/>
  <c r="AZ1782" i="14"/>
  <c r="BA1782" i="14"/>
  <c r="BB1782" i="14"/>
  <c r="BC1782" i="14"/>
  <c r="BD1782" i="14"/>
  <c r="BE1782" i="14"/>
  <c r="BF1782" i="14"/>
  <c r="BG1782" i="14"/>
  <c r="BH1782" i="14"/>
  <c r="BI1782" i="14"/>
  <c r="BJ1782" i="14"/>
  <c r="BK1782" i="14"/>
  <c r="BL1782" i="14"/>
  <c r="BM1782" i="14"/>
  <c r="BN1782" i="14"/>
  <c r="BO1782" i="14"/>
  <c r="BP1782" i="14"/>
  <c r="AW1783" i="14"/>
  <c r="AX1783" i="14"/>
  <c r="AY1783" i="14"/>
  <c r="AZ1783" i="14"/>
  <c r="BA1783" i="14"/>
  <c r="BB1783" i="14"/>
  <c r="BC1783" i="14"/>
  <c r="BD1783" i="14"/>
  <c r="BE1783" i="14"/>
  <c r="BF1783" i="14"/>
  <c r="BG1783" i="14"/>
  <c r="BH1783" i="14"/>
  <c r="BI1783" i="14"/>
  <c r="BJ1783" i="14"/>
  <c r="BK1783" i="14"/>
  <c r="BL1783" i="14"/>
  <c r="BM1783" i="14"/>
  <c r="BN1783" i="14"/>
  <c r="BO1783" i="14"/>
  <c r="BP1783" i="14"/>
  <c r="AW1784" i="14"/>
  <c r="AX1784" i="14"/>
  <c r="AY1784" i="14"/>
  <c r="AZ1784" i="14"/>
  <c r="BA1784" i="14"/>
  <c r="BB1784" i="14"/>
  <c r="BC1784" i="14"/>
  <c r="BD1784" i="14"/>
  <c r="BE1784" i="14"/>
  <c r="BF1784" i="14"/>
  <c r="BG1784" i="14"/>
  <c r="BH1784" i="14"/>
  <c r="BI1784" i="14"/>
  <c r="BJ1784" i="14"/>
  <c r="BK1784" i="14"/>
  <c r="BL1784" i="14"/>
  <c r="BM1784" i="14"/>
  <c r="BN1784" i="14"/>
  <c r="BO1784" i="14"/>
  <c r="BP1784" i="14"/>
  <c r="AW1785" i="14"/>
  <c r="AX1785" i="14"/>
  <c r="AY1785" i="14"/>
  <c r="AZ1785" i="14"/>
  <c r="BA1785" i="14"/>
  <c r="BB1785" i="14"/>
  <c r="BC1785" i="14"/>
  <c r="BD1785" i="14"/>
  <c r="BE1785" i="14"/>
  <c r="BF1785" i="14"/>
  <c r="BG1785" i="14"/>
  <c r="BH1785" i="14"/>
  <c r="BI1785" i="14"/>
  <c r="BJ1785" i="14"/>
  <c r="BK1785" i="14"/>
  <c r="BL1785" i="14"/>
  <c r="BM1785" i="14"/>
  <c r="BN1785" i="14"/>
  <c r="BO1785" i="14"/>
  <c r="BP1785" i="14"/>
  <c r="AW1786" i="14"/>
  <c r="AX1786" i="14"/>
  <c r="AY1786" i="14"/>
  <c r="AZ1786" i="14"/>
  <c r="BA1786" i="14"/>
  <c r="BB1786" i="14"/>
  <c r="BC1786" i="14"/>
  <c r="BD1786" i="14"/>
  <c r="BE1786" i="14"/>
  <c r="BF1786" i="14"/>
  <c r="BG1786" i="14"/>
  <c r="BH1786" i="14"/>
  <c r="BI1786" i="14"/>
  <c r="BJ1786" i="14"/>
  <c r="BK1786" i="14"/>
  <c r="BL1786" i="14"/>
  <c r="BM1786" i="14"/>
  <c r="BN1786" i="14"/>
  <c r="BO1786" i="14"/>
  <c r="BP1786" i="14"/>
  <c r="AW1787" i="14"/>
  <c r="AX1787" i="14"/>
  <c r="AY1787" i="14"/>
  <c r="AZ1787" i="14"/>
  <c r="BA1787" i="14"/>
  <c r="BB1787" i="14"/>
  <c r="BC1787" i="14"/>
  <c r="BD1787" i="14"/>
  <c r="BE1787" i="14"/>
  <c r="BF1787" i="14"/>
  <c r="BG1787" i="14"/>
  <c r="BH1787" i="14"/>
  <c r="BI1787" i="14"/>
  <c r="BJ1787" i="14"/>
  <c r="BK1787" i="14"/>
  <c r="BL1787" i="14"/>
  <c r="BM1787" i="14"/>
  <c r="BN1787" i="14"/>
  <c r="BO1787" i="14"/>
  <c r="BP1787" i="14"/>
  <c r="AW1788" i="14"/>
  <c r="AX1788" i="14"/>
  <c r="AY1788" i="14"/>
  <c r="AZ1788" i="14"/>
  <c r="BA1788" i="14"/>
  <c r="BB1788" i="14"/>
  <c r="BC1788" i="14"/>
  <c r="BD1788" i="14"/>
  <c r="BE1788" i="14"/>
  <c r="BF1788" i="14"/>
  <c r="BG1788" i="14"/>
  <c r="BH1788" i="14"/>
  <c r="BI1788" i="14"/>
  <c r="BJ1788" i="14"/>
  <c r="BK1788" i="14"/>
  <c r="BL1788" i="14"/>
  <c r="BM1788" i="14"/>
  <c r="BN1788" i="14"/>
  <c r="BO1788" i="14"/>
  <c r="BP1788" i="14"/>
  <c r="AW1789" i="14"/>
  <c r="AX1789" i="14"/>
  <c r="AY1789" i="14"/>
  <c r="AZ1789" i="14"/>
  <c r="BA1789" i="14"/>
  <c r="BB1789" i="14"/>
  <c r="BC1789" i="14"/>
  <c r="BD1789" i="14"/>
  <c r="BE1789" i="14"/>
  <c r="BF1789" i="14"/>
  <c r="BG1789" i="14"/>
  <c r="BH1789" i="14"/>
  <c r="BI1789" i="14"/>
  <c r="BJ1789" i="14"/>
  <c r="BK1789" i="14"/>
  <c r="BL1789" i="14"/>
  <c r="BM1789" i="14"/>
  <c r="BN1789" i="14"/>
  <c r="BO1789" i="14"/>
  <c r="BP1789" i="14"/>
  <c r="AW1790" i="14"/>
  <c r="AX1790" i="14"/>
  <c r="AY1790" i="14"/>
  <c r="AZ1790" i="14"/>
  <c r="BA1790" i="14"/>
  <c r="BB1790" i="14"/>
  <c r="BC1790" i="14"/>
  <c r="BD1790" i="14"/>
  <c r="BE1790" i="14"/>
  <c r="BF1790" i="14"/>
  <c r="BG1790" i="14"/>
  <c r="BH1790" i="14"/>
  <c r="BI1790" i="14"/>
  <c r="BJ1790" i="14"/>
  <c r="BK1790" i="14"/>
  <c r="BL1790" i="14"/>
  <c r="BM1790" i="14"/>
  <c r="BN1790" i="14"/>
  <c r="BO1790" i="14"/>
  <c r="BP1790" i="14"/>
  <c r="AW1791" i="14"/>
  <c r="AX1791" i="14"/>
  <c r="AY1791" i="14"/>
  <c r="AZ1791" i="14"/>
  <c r="BA1791" i="14"/>
  <c r="BB1791" i="14"/>
  <c r="BC1791" i="14"/>
  <c r="BD1791" i="14"/>
  <c r="BE1791" i="14"/>
  <c r="BF1791" i="14"/>
  <c r="BG1791" i="14"/>
  <c r="BH1791" i="14"/>
  <c r="BI1791" i="14"/>
  <c r="BJ1791" i="14"/>
  <c r="BK1791" i="14"/>
  <c r="BL1791" i="14"/>
  <c r="BM1791" i="14"/>
  <c r="BN1791" i="14"/>
  <c r="BO1791" i="14"/>
  <c r="BP1791" i="14"/>
  <c r="AW1792" i="14"/>
  <c r="AX1792" i="14"/>
  <c r="AY1792" i="14"/>
  <c r="AZ1792" i="14"/>
  <c r="BA1792" i="14"/>
  <c r="BB1792" i="14"/>
  <c r="BC1792" i="14"/>
  <c r="BD1792" i="14"/>
  <c r="BE1792" i="14"/>
  <c r="BF1792" i="14"/>
  <c r="BG1792" i="14"/>
  <c r="BH1792" i="14"/>
  <c r="BI1792" i="14"/>
  <c r="BJ1792" i="14"/>
  <c r="BK1792" i="14"/>
  <c r="BL1792" i="14"/>
  <c r="BM1792" i="14"/>
  <c r="BN1792" i="14"/>
  <c r="BO1792" i="14"/>
  <c r="BP1792" i="14"/>
  <c r="AW1793" i="14"/>
  <c r="AX1793" i="14"/>
  <c r="AY1793" i="14"/>
  <c r="AZ1793" i="14"/>
  <c r="BA1793" i="14"/>
  <c r="BB1793" i="14"/>
  <c r="BC1793" i="14"/>
  <c r="BD1793" i="14"/>
  <c r="BE1793" i="14"/>
  <c r="BF1793" i="14"/>
  <c r="BG1793" i="14"/>
  <c r="BH1793" i="14"/>
  <c r="BI1793" i="14"/>
  <c r="BJ1793" i="14"/>
  <c r="BK1793" i="14"/>
  <c r="BL1793" i="14"/>
  <c r="BM1793" i="14"/>
  <c r="BN1793" i="14"/>
  <c r="BO1793" i="14"/>
  <c r="BP1793" i="14"/>
  <c r="AW1794" i="14"/>
  <c r="AX1794" i="14"/>
  <c r="AY1794" i="14"/>
  <c r="AZ1794" i="14"/>
  <c r="BA1794" i="14"/>
  <c r="BB1794" i="14"/>
  <c r="BC1794" i="14"/>
  <c r="BD1794" i="14"/>
  <c r="BE1794" i="14"/>
  <c r="BF1794" i="14"/>
  <c r="BG1794" i="14"/>
  <c r="BH1794" i="14"/>
  <c r="BI1794" i="14"/>
  <c r="BJ1794" i="14"/>
  <c r="BK1794" i="14"/>
  <c r="BL1794" i="14"/>
  <c r="BM1794" i="14"/>
  <c r="BN1794" i="14"/>
  <c r="BO1794" i="14"/>
  <c r="BP1794" i="14"/>
  <c r="AW1795" i="14"/>
  <c r="AX1795" i="14"/>
  <c r="AY1795" i="14"/>
  <c r="AZ1795" i="14"/>
  <c r="BA1795" i="14"/>
  <c r="BB1795" i="14"/>
  <c r="BC1795" i="14"/>
  <c r="BD1795" i="14"/>
  <c r="BE1795" i="14"/>
  <c r="BF1795" i="14"/>
  <c r="BG1795" i="14"/>
  <c r="BH1795" i="14"/>
  <c r="BI1795" i="14"/>
  <c r="BJ1795" i="14"/>
  <c r="BK1795" i="14"/>
  <c r="BL1795" i="14"/>
  <c r="BM1795" i="14"/>
  <c r="BN1795" i="14"/>
  <c r="BO1795" i="14"/>
  <c r="BP1795" i="14"/>
  <c r="AW1796" i="14"/>
  <c r="AX1796" i="14"/>
  <c r="AY1796" i="14"/>
  <c r="AZ1796" i="14"/>
  <c r="BA1796" i="14"/>
  <c r="BB1796" i="14"/>
  <c r="BC1796" i="14"/>
  <c r="BD1796" i="14"/>
  <c r="BE1796" i="14"/>
  <c r="BF1796" i="14"/>
  <c r="BG1796" i="14"/>
  <c r="BH1796" i="14"/>
  <c r="BI1796" i="14"/>
  <c r="BJ1796" i="14"/>
  <c r="BK1796" i="14"/>
  <c r="BL1796" i="14"/>
  <c r="BM1796" i="14"/>
  <c r="BN1796" i="14"/>
  <c r="BO1796" i="14"/>
  <c r="BP1796" i="14"/>
  <c r="AW1797" i="14"/>
  <c r="AX1797" i="14"/>
  <c r="AY1797" i="14"/>
  <c r="AZ1797" i="14"/>
  <c r="BA1797" i="14"/>
  <c r="BB1797" i="14"/>
  <c r="BC1797" i="14"/>
  <c r="BD1797" i="14"/>
  <c r="BE1797" i="14"/>
  <c r="BF1797" i="14"/>
  <c r="BG1797" i="14"/>
  <c r="BH1797" i="14"/>
  <c r="BI1797" i="14"/>
  <c r="BJ1797" i="14"/>
  <c r="BK1797" i="14"/>
  <c r="BL1797" i="14"/>
  <c r="BM1797" i="14"/>
  <c r="BN1797" i="14"/>
  <c r="BO1797" i="14"/>
  <c r="BP1797" i="14"/>
  <c r="AW1798" i="14"/>
  <c r="AX1798" i="14"/>
  <c r="AY1798" i="14"/>
  <c r="AZ1798" i="14"/>
  <c r="BA1798" i="14"/>
  <c r="BB1798" i="14"/>
  <c r="BC1798" i="14"/>
  <c r="BD1798" i="14"/>
  <c r="BE1798" i="14"/>
  <c r="BF1798" i="14"/>
  <c r="BG1798" i="14"/>
  <c r="BH1798" i="14"/>
  <c r="BI1798" i="14"/>
  <c r="BJ1798" i="14"/>
  <c r="BK1798" i="14"/>
  <c r="BL1798" i="14"/>
  <c r="BM1798" i="14"/>
  <c r="BN1798" i="14"/>
  <c r="BO1798" i="14"/>
  <c r="BP1798" i="14"/>
  <c r="AW1799" i="14"/>
  <c r="AX1799" i="14"/>
  <c r="AY1799" i="14"/>
  <c r="AZ1799" i="14"/>
  <c r="BA1799" i="14"/>
  <c r="BB1799" i="14"/>
  <c r="BC1799" i="14"/>
  <c r="BD1799" i="14"/>
  <c r="BE1799" i="14"/>
  <c r="BF1799" i="14"/>
  <c r="BG1799" i="14"/>
  <c r="BH1799" i="14"/>
  <c r="BI1799" i="14"/>
  <c r="BJ1799" i="14"/>
  <c r="BK1799" i="14"/>
  <c r="BL1799" i="14"/>
  <c r="BM1799" i="14"/>
  <c r="BN1799" i="14"/>
  <c r="BO1799" i="14"/>
  <c r="BP1799" i="14"/>
  <c r="AW1800" i="14"/>
  <c r="AX1800" i="14"/>
  <c r="AY1800" i="14"/>
  <c r="AZ1800" i="14"/>
  <c r="BA1800" i="14"/>
  <c r="BB1800" i="14"/>
  <c r="BC1800" i="14"/>
  <c r="BD1800" i="14"/>
  <c r="BE1800" i="14"/>
  <c r="BF1800" i="14"/>
  <c r="BG1800" i="14"/>
  <c r="BH1800" i="14"/>
  <c r="BI1800" i="14"/>
  <c r="BJ1800" i="14"/>
  <c r="BK1800" i="14"/>
  <c r="BL1800" i="14"/>
  <c r="BM1800" i="14"/>
  <c r="BN1800" i="14"/>
  <c r="BO1800" i="14"/>
  <c r="BP1800" i="14"/>
  <c r="AW1801" i="14"/>
  <c r="AX1801" i="14"/>
  <c r="AY1801" i="14"/>
  <c r="AZ1801" i="14"/>
  <c r="BA1801" i="14"/>
  <c r="BB1801" i="14"/>
  <c r="BC1801" i="14"/>
  <c r="BD1801" i="14"/>
  <c r="BE1801" i="14"/>
  <c r="BF1801" i="14"/>
  <c r="BG1801" i="14"/>
  <c r="BH1801" i="14"/>
  <c r="BI1801" i="14"/>
  <c r="BJ1801" i="14"/>
  <c r="BK1801" i="14"/>
  <c r="BL1801" i="14"/>
  <c r="BM1801" i="14"/>
  <c r="BN1801" i="14"/>
  <c r="BO1801" i="14"/>
  <c r="BP1801" i="14"/>
  <c r="AW1802" i="14"/>
  <c r="AX1802" i="14"/>
  <c r="AY1802" i="14"/>
  <c r="AZ1802" i="14"/>
  <c r="BA1802" i="14"/>
  <c r="BB1802" i="14"/>
  <c r="BC1802" i="14"/>
  <c r="BD1802" i="14"/>
  <c r="BE1802" i="14"/>
  <c r="BF1802" i="14"/>
  <c r="BG1802" i="14"/>
  <c r="BH1802" i="14"/>
  <c r="BI1802" i="14"/>
  <c r="BJ1802" i="14"/>
  <c r="BK1802" i="14"/>
  <c r="BL1802" i="14"/>
  <c r="BM1802" i="14"/>
  <c r="BN1802" i="14"/>
  <c r="BO1802" i="14"/>
  <c r="BP1802" i="14"/>
  <c r="AW1803" i="14"/>
  <c r="AX1803" i="14"/>
  <c r="AY1803" i="14"/>
  <c r="AZ1803" i="14"/>
  <c r="BA1803" i="14"/>
  <c r="BB1803" i="14"/>
  <c r="BC1803" i="14"/>
  <c r="BD1803" i="14"/>
  <c r="BE1803" i="14"/>
  <c r="BF1803" i="14"/>
  <c r="BG1803" i="14"/>
  <c r="BH1803" i="14"/>
  <c r="BI1803" i="14"/>
  <c r="BJ1803" i="14"/>
  <c r="BK1803" i="14"/>
  <c r="BL1803" i="14"/>
  <c r="BM1803" i="14"/>
  <c r="BN1803" i="14"/>
  <c r="BO1803" i="14"/>
  <c r="BP1803" i="14"/>
  <c r="AW1804" i="14"/>
  <c r="AX1804" i="14"/>
  <c r="AY1804" i="14"/>
  <c r="AZ1804" i="14"/>
  <c r="BA1804" i="14"/>
  <c r="BB1804" i="14"/>
  <c r="BC1804" i="14"/>
  <c r="BD1804" i="14"/>
  <c r="BE1804" i="14"/>
  <c r="BF1804" i="14"/>
  <c r="BG1804" i="14"/>
  <c r="BH1804" i="14"/>
  <c r="BI1804" i="14"/>
  <c r="BJ1804" i="14"/>
  <c r="BK1804" i="14"/>
  <c r="BL1804" i="14"/>
  <c r="BM1804" i="14"/>
  <c r="BN1804" i="14"/>
  <c r="BO1804" i="14"/>
  <c r="BP1804" i="14"/>
  <c r="AW1805" i="14"/>
  <c r="AX1805" i="14"/>
  <c r="AY1805" i="14"/>
  <c r="AZ1805" i="14"/>
  <c r="BA1805" i="14"/>
  <c r="BB1805" i="14"/>
  <c r="BC1805" i="14"/>
  <c r="BD1805" i="14"/>
  <c r="BE1805" i="14"/>
  <c r="BF1805" i="14"/>
  <c r="BG1805" i="14"/>
  <c r="BH1805" i="14"/>
  <c r="BI1805" i="14"/>
  <c r="BJ1805" i="14"/>
  <c r="BK1805" i="14"/>
  <c r="BL1805" i="14"/>
  <c r="BM1805" i="14"/>
  <c r="BN1805" i="14"/>
  <c r="BO1805" i="14"/>
  <c r="BP1805" i="14"/>
  <c r="AW1806" i="14"/>
  <c r="AX1806" i="14"/>
  <c r="AY1806" i="14"/>
  <c r="AZ1806" i="14"/>
  <c r="BA1806" i="14"/>
  <c r="BB1806" i="14"/>
  <c r="BC1806" i="14"/>
  <c r="BD1806" i="14"/>
  <c r="BE1806" i="14"/>
  <c r="BF1806" i="14"/>
  <c r="BG1806" i="14"/>
  <c r="BH1806" i="14"/>
  <c r="BI1806" i="14"/>
  <c r="BJ1806" i="14"/>
  <c r="BK1806" i="14"/>
  <c r="BL1806" i="14"/>
  <c r="BM1806" i="14"/>
  <c r="BN1806" i="14"/>
  <c r="BO1806" i="14"/>
  <c r="BP1806" i="14"/>
  <c r="AW1807" i="14"/>
  <c r="AX1807" i="14"/>
  <c r="AY1807" i="14"/>
  <c r="AZ1807" i="14"/>
  <c r="BA1807" i="14"/>
  <c r="BB1807" i="14"/>
  <c r="BC1807" i="14"/>
  <c r="BD1807" i="14"/>
  <c r="BE1807" i="14"/>
  <c r="BF1807" i="14"/>
  <c r="BG1807" i="14"/>
  <c r="BH1807" i="14"/>
  <c r="BI1807" i="14"/>
  <c r="BJ1807" i="14"/>
  <c r="BK1807" i="14"/>
  <c r="BL1807" i="14"/>
  <c r="BM1807" i="14"/>
  <c r="BN1807" i="14"/>
  <c r="BO1807" i="14"/>
  <c r="BP1807" i="14"/>
  <c r="AW1808" i="14"/>
  <c r="AX1808" i="14"/>
  <c r="AY1808" i="14"/>
  <c r="AZ1808" i="14"/>
  <c r="BA1808" i="14"/>
  <c r="BB1808" i="14"/>
  <c r="BC1808" i="14"/>
  <c r="BD1808" i="14"/>
  <c r="BE1808" i="14"/>
  <c r="BF1808" i="14"/>
  <c r="BG1808" i="14"/>
  <c r="BH1808" i="14"/>
  <c r="BI1808" i="14"/>
  <c r="BJ1808" i="14"/>
  <c r="BK1808" i="14"/>
  <c r="BL1808" i="14"/>
  <c r="BM1808" i="14"/>
  <c r="BN1808" i="14"/>
  <c r="BO1808" i="14"/>
  <c r="BP1808" i="14"/>
  <c r="AW1809" i="14"/>
  <c r="AX1809" i="14"/>
  <c r="AY1809" i="14"/>
  <c r="AZ1809" i="14"/>
  <c r="BA1809" i="14"/>
  <c r="BB1809" i="14"/>
  <c r="BC1809" i="14"/>
  <c r="BD1809" i="14"/>
  <c r="BE1809" i="14"/>
  <c r="BF1809" i="14"/>
  <c r="BG1809" i="14"/>
  <c r="BH1809" i="14"/>
  <c r="BI1809" i="14"/>
  <c r="BJ1809" i="14"/>
  <c r="BK1809" i="14"/>
  <c r="BL1809" i="14"/>
  <c r="BM1809" i="14"/>
  <c r="BN1809" i="14"/>
  <c r="BO1809" i="14"/>
  <c r="BP1809" i="14"/>
  <c r="AW1810" i="14"/>
  <c r="AX1810" i="14"/>
  <c r="AY1810" i="14"/>
  <c r="AZ1810" i="14"/>
  <c r="BA1810" i="14"/>
  <c r="BB1810" i="14"/>
  <c r="BC1810" i="14"/>
  <c r="BD1810" i="14"/>
  <c r="BE1810" i="14"/>
  <c r="BF1810" i="14"/>
  <c r="BG1810" i="14"/>
  <c r="BH1810" i="14"/>
  <c r="BI1810" i="14"/>
  <c r="BJ1810" i="14"/>
  <c r="BK1810" i="14"/>
  <c r="BL1810" i="14"/>
  <c r="BM1810" i="14"/>
  <c r="BN1810" i="14"/>
  <c r="BO1810" i="14"/>
  <c r="BP1810" i="14"/>
  <c r="AW1811" i="14"/>
  <c r="AX1811" i="14"/>
  <c r="AY1811" i="14"/>
  <c r="AZ1811" i="14"/>
  <c r="BA1811" i="14"/>
  <c r="BB1811" i="14"/>
  <c r="BC1811" i="14"/>
  <c r="BD1811" i="14"/>
  <c r="BE1811" i="14"/>
  <c r="BF1811" i="14"/>
  <c r="BG1811" i="14"/>
  <c r="BH1811" i="14"/>
  <c r="BI1811" i="14"/>
  <c r="BJ1811" i="14"/>
  <c r="BK1811" i="14"/>
  <c r="BL1811" i="14"/>
  <c r="BM1811" i="14"/>
  <c r="BN1811" i="14"/>
  <c r="BO1811" i="14"/>
  <c r="BP1811" i="14"/>
  <c r="AW1812" i="14"/>
  <c r="AX1812" i="14"/>
  <c r="AY1812" i="14"/>
  <c r="AZ1812" i="14"/>
  <c r="BA1812" i="14"/>
  <c r="BB1812" i="14"/>
  <c r="BC1812" i="14"/>
  <c r="BD1812" i="14"/>
  <c r="BE1812" i="14"/>
  <c r="BF1812" i="14"/>
  <c r="BG1812" i="14"/>
  <c r="BH1812" i="14"/>
  <c r="BI1812" i="14"/>
  <c r="BJ1812" i="14"/>
  <c r="BK1812" i="14"/>
  <c r="BL1812" i="14"/>
  <c r="BM1812" i="14"/>
  <c r="BN1812" i="14"/>
  <c r="BO1812" i="14"/>
  <c r="BP1812" i="14"/>
  <c r="AW1813" i="14"/>
  <c r="AX1813" i="14"/>
  <c r="AY1813" i="14"/>
  <c r="AZ1813" i="14"/>
  <c r="BA1813" i="14"/>
  <c r="BB1813" i="14"/>
  <c r="BC1813" i="14"/>
  <c r="BD1813" i="14"/>
  <c r="BE1813" i="14"/>
  <c r="BF1813" i="14"/>
  <c r="BG1813" i="14"/>
  <c r="BH1813" i="14"/>
  <c r="BI1813" i="14"/>
  <c r="BJ1813" i="14"/>
  <c r="BK1813" i="14"/>
  <c r="BL1813" i="14"/>
  <c r="BM1813" i="14"/>
  <c r="BN1813" i="14"/>
  <c r="BO1813" i="14"/>
  <c r="BP1813" i="14"/>
  <c r="AW1814" i="14"/>
  <c r="AX1814" i="14"/>
  <c r="AY1814" i="14"/>
  <c r="AZ1814" i="14"/>
  <c r="BA1814" i="14"/>
  <c r="BB1814" i="14"/>
  <c r="BC1814" i="14"/>
  <c r="BD1814" i="14"/>
  <c r="BE1814" i="14"/>
  <c r="BF1814" i="14"/>
  <c r="BG1814" i="14"/>
  <c r="BH1814" i="14"/>
  <c r="BI1814" i="14"/>
  <c r="BJ1814" i="14"/>
  <c r="BK1814" i="14"/>
  <c r="BL1814" i="14"/>
  <c r="BM1814" i="14"/>
  <c r="BN1814" i="14"/>
  <c r="BO1814" i="14"/>
  <c r="BP1814" i="14"/>
  <c r="AW1815" i="14"/>
  <c r="AX1815" i="14"/>
  <c r="AY1815" i="14"/>
  <c r="AZ1815" i="14"/>
  <c r="BA1815" i="14"/>
  <c r="BB1815" i="14"/>
  <c r="BC1815" i="14"/>
  <c r="BD1815" i="14"/>
  <c r="BE1815" i="14"/>
  <c r="BF1815" i="14"/>
  <c r="BG1815" i="14"/>
  <c r="BH1815" i="14"/>
  <c r="BI1815" i="14"/>
  <c r="BJ1815" i="14"/>
  <c r="BK1815" i="14"/>
  <c r="BL1815" i="14"/>
  <c r="BM1815" i="14"/>
  <c r="BN1815" i="14"/>
  <c r="BO1815" i="14"/>
  <c r="BP1815" i="14"/>
  <c r="AW1816" i="14"/>
  <c r="AX1816" i="14"/>
  <c r="AY1816" i="14"/>
  <c r="AZ1816" i="14"/>
  <c r="BA1816" i="14"/>
  <c r="BB1816" i="14"/>
  <c r="BC1816" i="14"/>
  <c r="BD1816" i="14"/>
  <c r="BE1816" i="14"/>
  <c r="BF1816" i="14"/>
  <c r="BG1816" i="14"/>
  <c r="BH1816" i="14"/>
  <c r="BI1816" i="14"/>
  <c r="BJ1816" i="14"/>
  <c r="BK1816" i="14"/>
  <c r="BL1816" i="14"/>
  <c r="BM1816" i="14"/>
  <c r="BN1816" i="14"/>
  <c r="BO1816" i="14"/>
  <c r="BP1816" i="14"/>
  <c r="AW1817" i="14"/>
  <c r="AX1817" i="14"/>
  <c r="AY1817" i="14"/>
  <c r="AZ1817" i="14"/>
  <c r="BA1817" i="14"/>
  <c r="BB1817" i="14"/>
  <c r="BC1817" i="14"/>
  <c r="BD1817" i="14"/>
  <c r="BE1817" i="14"/>
  <c r="BF1817" i="14"/>
  <c r="BG1817" i="14"/>
  <c r="BH1817" i="14"/>
  <c r="BI1817" i="14"/>
  <c r="BJ1817" i="14"/>
  <c r="BK1817" i="14"/>
  <c r="BL1817" i="14"/>
  <c r="BM1817" i="14"/>
  <c r="BN1817" i="14"/>
  <c r="BO1817" i="14"/>
  <c r="BP1817" i="14"/>
  <c r="AW1818" i="14"/>
  <c r="AX1818" i="14"/>
  <c r="AY1818" i="14"/>
  <c r="AZ1818" i="14"/>
  <c r="BA1818" i="14"/>
  <c r="BB1818" i="14"/>
  <c r="BC1818" i="14"/>
  <c r="BD1818" i="14"/>
  <c r="BE1818" i="14"/>
  <c r="BF1818" i="14"/>
  <c r="BG1818" i="14"/>
  <c r="BH1818" i="14"/>
  <c r="BI1818" i="14"/>
  <c r="BJ1818" i="14"/>
  <c r="BK1818" i="14"/>
  <c r="BL1818" i="14"/>
  <c r="BM1818" i="14"/>
  <c r="BN1818" i="14"/>
  <c r="BO1818" i="14"/>
  <c r="BP1818" i="14"/>
  <c r="AW1819" i="14"/>
  <c r="AX1819" i="14"/>
  <c r="AY1819" i="14"/>
  <c r="AZ1819" i="14"/>
  <c r="BA1819" i="14"/>
  <c r="BB1819" i="14"/>
  <c r="BC1819" i="14"/>
  <c r="BD1819" i="14"/>
  <c r="BE1819" i="14"/>
  <c r="BF1819" i="14"/>
  <c r="BG1819" i="14"/>
  <c r="BH1819" i="14"/>
  <c r="BI1819" i="14"/>
  <c r="BJ1819" i="14"/>
  <c r="BK1819" i="14"/>
  <c r="BL1819" i="14"/>
  <c r="BM1819" i="14"/>
  <c r="BN1819" i="14"/>
  <c r="BO1819" i="14"/>
  <c r="BP1819" i="14"/>
  <c r="AW1820" i="14"/>
  <c r="AX1820" i="14"/>
  <c r="AY1820" i="14"/>
  <c r="AZ1820" i="14"/>
  <c r="BA1820" i="14"/>
  <c r="BB1820" i="14"/>
  <c r="BC1820" i="14"/>
  <c r="BD1820" i="14"/>
  <c r="BE1820" i="14"/>
  <c r="BF1820" i="14"/>
  <c r="BG1820" i="14"/>
  <c r="BH1820" i="14"/>
  <c r="BI1820" i="14"/>
  <c r="BJ1820" i="14"/>
  <c r="BK1820" i="14"/>
  <c r="BL1820" i="14"/>
  <c r="BM1820" i="14"/>
  <c r="BN1820" i="14"/>
  <c r="BO1820" i="14"/>
  <c r="BP1820" i="14"/>
  <c r="AW1821" i="14"/>
  <c r="AX1821" i="14"/>
  <c r="AY1821" i="14"/>
  <c r="AZ1821" i="14"/>
  <c r="BA1821" i="14"/>
  <c r="BB1821" i="14"/>
  <c r="BC1821" i="14"/>
  <c r="BD1821" i="14"/>
  <c r="BE1821" i="14"/>
  <c r="BF1821" i="14"/>
  <c r="BG1821" i="14"/>
  <c r="BH1821" i="14"/>
  <c r="BI1821" i="14"/>
  <c r="BJ1821" i="14"/>
  <c r="BK1821" i="14"/>
  <c r="BL1821" i="14"/>
  <c r="BM1821" i="14"/>
  <c r="BN1821" i="14"/>
  <c r="BO1821" i="14"/>
  <c r="BP1821" i="14"/>
  <c r="AW1822" i="14"/>
  <c r="AX1822" i="14"/>
  <c r="AY1822" i="14"/>
  <c r="AZ1822" i="14"/>
  <c r="BA1822" i="14"/>
  <c r="BB1822" i="14"/>
  <c r="BC1822" i="14"/>
  <c r="BD1822" i="14"/>
  <c r="BE1822" i="14"/>
  <c r="BF1822" i="14"/>
  <c r="BG1822" i="14"/>
  <c r="BH1822" i="14"/>
  <c r="BI1822" i="14"/>
  <c r="BJ1822" i="14"/>
  <c r="BK1822" i="14"/>
  <c r="BL1822" i="14"/>
  <c r="BM1822" i="14"/>
  <c r="BN1822" i="14"/>
  <c r="BO1822" i="14"/>
  <c r="BP1822" i="14"/>
  <c r="AW1823" i="14"/>
  <c r="AX1823" i="14"/>
  <c r="AY1823" i="14"/>
  <c r="AZ1823" i="14"/>
  <c r="BA1823" i="14"/>
  <c r="BB1823" i="14"/>
  <c r="BC1823" i="14"/>
  <c r="BD1823" i="14"/>
  <c r="BE1823" i="14"/>
  <c r="BF1823" i="14"/>
  <c r="BG1823" i="14"/>
  <c r="BH1823" i="14"/>
  <c r="BI1823" i="14"/>
  <c r="BJ1823" i="14"/>
  <c r="BK1823" i="14"/>
  <c r="BL1823" i="14"/>
  <c r="BM1823" i="14"/>
  <c r="BN1823" i="14"/>
  <c r="BO1823" i="14"/>
  <c r="BP1823" i="14"/>
  <c r="AW1824" i="14"/>
  <c r="AX1824" i="14"/>
  <c r="AY1824" i="14"/>
  <c r="AZ1824" i="14"/>
  <c r="BA1824" i="14"/>
  <c r="BB1824" i="14"/>
  <c r="BC1824" i="14"/>
  <c r="BD1824" i="14"/>
  <c r="BE1824" i="14"/>
  <c r="BF1824" i="14"/>
  <c r="BG1824" i="14"/>
  <c r="BH1824" i="14"/>
  <c r="BI1824" i="14"/>
  <c r="BJ1824" i="14"/>
  <c r="BK1824" i="14"/>
  <c r="BL1824" i="14"/>
  <c r="BM1824" i="14"/>
  <c r="BN1824" i="14"/>
  <c r="BO1824" i="14"/>
  <c r="BP1824" i="14"/>
  <c r="AW1825" i="14"/>
  <c r="AX1825" i="14"/>
  <c r="AY1825" i="14"/>
  <c r="AZ1825" i="14"/>
  <c r="BA1825" i="14"/>
  <c r="BB1825" i="14"/>
  <c r="BC1825" i="14"/>
  <c r="BD1825" i="14"/>
  <c r="BE1825" i="14"/>
  <c r="BF1825" i="14"/>
  <c r="BG1825" i="14"/>
  <c r="BH1825" i="14"/>
  <c r="BI1825" i="14"/>
  <c r="BJ1825" i="14"/>
  <c r="BK1825" i="14"/>
  <c r="BL1825" i="14"/>
  <c r="BM1825" i="14"/>
  <c r="BN1825" i="14"/>
  <c r="BO1825" i="14"/>
  <c r="BP1825" i="14"/>
  <c r="AW1826" i="14"/>
  <c r="AX1826" i="14"/>
  <c r="AY1826" i="14"/>
  <c r="AZ1826" i="14"/>
  <c r="BA1826" i="14"/>
  <c r="BB1826" i="14"/>
  <c r="BC1826" i="14"/>
  <c r="BD1826" i="14"/>
  <c r="BE1826" i="14"/>
  <c r="BF1826" i="14"/>
  <c r="BG1826" i="14"/>
  <c r="BH1826" i="14"/>
  <c r="BI1826" i="14"/>
  <c r="BJ1826" i="14"/>
  <c r="BK1826" i="14"/>
  <c r="BL1826" i="14"/>
  <c r="BM1826" i="14"/>
  <c r="BN1826" i="14"/>
  <c r="BO1826" i="14"/>
  <c r="BP1826" i="14"/>
  <c r="AW1827" i="14"/>
  <c r="AX1827" i="14"/>
  <c r="AY1827" i="14"/>
  <c r="AZ1827" i="14"/>
  <c r="BA1827" i="14"/>
  <c r="BB1827" i="14"/>
  <c r="BC1827" i="14"/>
  <c r="BD1827" i="14"/>
  <c r="BE1827" i="14"/>
  <c r="BF1827" i="14"/>
  <c r="BG1827" i="14"/>
  <c r="BH1827" i="14"/>
  <c r="BI1827" i="14"/>
  <c r="BJ1827" i="14"/>
  <c r="BK1827" i="14"/>
  <c r="BL1827" i="14"/>
  <c r="BM1827" i="14"/>
  <c r="BN1827" i="14"/>
  <c r="BO1827" i="14"/>
  <c r="BP1827" i="14"/>
  <c r="AW1828" i="14"/>
  <c r="AX1828" i="14"/>
  <c r="AY1828" i="14"/>
  <c r="AZ1828" i="14"/>
  <c r="BA1828" i="14"/>
  <c r="BB1828" i="14"/>
  <c r="BC1828" i="14"/>
  <c r="BD1828" i="14"/>
  <c r="BE1828" i="14"/>
  <c r="BF1828" i="14"/>
  <c r="BG1828" i="14"/>
  <c r="BH1828" i="14"/>
  <c r="BI1828" i="14"/>
  <c r="BJ1828" i="14"/>
  <c r="BK1828" i="14"/>
  <c r="BL1828" i="14"/>
  <c r="BM1828" i="14"/>
  <c r="BN1828" i="14"/>
  <c r="BO1828" i="14"/>
  <c r="BP1828" i="14"/>
  <c r="AW1829" i="14"/>
  <c r="AX1829" i="14"/>
  <c r="AY1829" i="14"/>
  <c r="AZ1829" i="14"/>
  <c r="BA1829" i="14"/>
  <c r="BB1829" i="14"/>
  <c r="BC1829" i="14"/>
  <c r="BD1829" i="14"/>
  <c r="BE1829" i="14"/>
  <c r="BF1829" i="14"/>
  <c r="BG1829" i="14"/>
  <c r="BH1829" i="14"/>
  <c r="BI1829" i="14"/>
  <c r="BJ1829" i="14"/>
  <c r="BK1829" i="14"/>
  <c r="BL1829" i="14"/>
  <c r="BM1829" i="14"/>
  <c r="BN1829" i="14"/>
  <c r="BO1829" i="14"/>
  <c r="BP1829" i="14"/>
  <c r="AW1830" i="14"/>
  <c r="AX1830" i="14"/>
  <c r="AY1830" i="14"/>
  <c r="AZ1830" i="14"/>
  <c r="BA1830" i="14"/>
  <c r="BB1830" i="14"/>
  <c r="BC1830" i="14"/>
  <c r="BD1830" i="14"/>
  <c r="BE1830" i="14"/>
  <c r="BF1830" i="14"/>
  <c r="BG1830" i="14"/>
  <c r="BH1830" i="14"/>
  <c r="BI1830" i="14"/>
  <c r="BJ1830" i="14"/>
  <c r="BK1830" i="14"/>
  <c r="BL1830" i="14"/>
  <c r="BM1830" i="14"/>
  <c r="BN1830" i="14"/>
  <c r="BO1830" i="14"/>
  <c r="BP1830" i="14"/>
  <c r="AW1831" i="14"/>
  <c r="AX1831" i="14"/>
  <c r="AY1831" i="14"/>
  <c r="AZ1831" i="14"/>
  <c r="BA1831" i="14"/>
  <c r="BB1831" i="14"/>
  <c r="BC1831" i="14"/>
  <c r="BD1831" i="14"/>
  <c r="BE1831" i="14"/>
  <c r="BF1831" i="14"/>
  <c r="BG1831" i="14"/>
  <c r="BH1831" i="14"/>
  <c r="BI1831" i="14"/>
  <c r="BJ1831" i="14"/>
  <c r="BK1831" i="14"/>
  <c r="BL1831" i="14"/>
  <c r="BM1831" i="14"/>
  <c r="BN1831" i="14"/>
  <c r="BO1831" i="14"/>
  <c r="BP1831" i="14"/>
  <c r="AW1832" i="14"/>
  <c r="AX1832" i="14"/>
  <c r="AY1832" i="14"/>
  <c r="AZ1832" i="14"/>
  <c r="BA1832" i="14"/>
  <c r="BB1832" i="14"/>
  <c r="BC1832" i="14"/>
  <c r="BD1832" i="14"/>
  <c r="BE1832" i="14"/>
  <c r="BF1832" i="14"/>
  <c r="BG1832" i="14"/>
  <c r="BH1832" i="14"/>
  <c r="BI1832" i="14"/>
  <c r="BJ1832" i="14"/>
  <c r="BK1832" i="14"/>
  <c r="BL1832" i="14"/>
  <c r="BM1832" i="14"/>
  <c r="BN1832" i="14"/>
  <c r="BO1832" i="14"/>
  <c r="BP1832" i="14"/>
  <c r="AW1833" i="14"/>
  <c r="AX1833" i="14"/>
  <c r="AY1833" i="14"/>
  <c r="AZ1833" i="14"/>
  <c r="BA1833" i="14"/>
  <c r="BB1833" i="14"/>
  <c r="BC1833" i="14"/>
  <c r="BD1833" i="14"/>
  <c r="BE1833" i="14"/>
  <c r="BF1833" i="14"/>
  <c r="BG1833" i="14"/>
  <c r="BH1833" i="14"/>
  <c r="BI1833" i="14"/>
  <c r="BJ1833" i="14"/>
  <c r="BK1833" i="14"/>
  <c r="BL1833" i="14"/>
  <c r="BM1833" i="14"/>
  <c r="BN1833" i="14"/>
  <c r="BO1833" i="14"/>
  <c r="BP1833" i="14"/>
  <c r="AW1834" i="14"/>
  <c r="AX1834" i="14"/>
  <c r="AY1834" i="14"/>
  <c r="AZ1834" i="14"/>
  <c r="BA1834" i="14"/>
  <c r="BB1834" i="14"/>
  <c r="BC1834" i="14"/>
  <c r="BD1834" i="14"/>
  <c r="BE1834" i="14"/>
  <c r="BF1834" i="14"/>
  <c r="BG1834" i="14"/>
  <c r="BH1834" i="14"/>
  <c r="BI1834" i="14"/>
  <c r="BJ1834" i="14"/>
  <c r="BK1834" i="14"/>
  <c r="BL1834" i="14"/>
  <c r="BM1834" i="14"/>
  <c r="BN1834" i="14"/>
  <c r="BO1834" i="14"/>
  <c r="BP1834" i="14"/>
  <c r="AW1835" i="14"/>
  <c r="AX1835" i="14"/>
  <c r="AY1835" i="14"/>
  <c r="AZ1835" i="14"/>
  <c r="BA1835" i="14"/>
  <c r="BB1835" i="14"/>
  <c r="BC1835" i="14"/>
  <c r="BD1835" i="14"/>
  <c r="BE1835" i="14"/>
  <c r="BF1835" i="14"/>
  <c r="BG1835" i="14"/>
  <c r="BH1835" i="14"/>
  <c r="BI1835" i="14"/>
  <c r="BJ1835" i="14"/>
  <c r="BK1835" i="14"/>
  <c r="BL1835" i="14"/>
  <c r="BM1835" i="14"/>
  <c r="BN1835" i="14"/>
  <c r="BO1835" i="14"/>
  <c r="BP1835" i="14"/>
  <c r="AW1836" i="14"/>
  <c r="AX1836" i="14"/>
  <c r="AY1836" i="14"/>
  <c r="AZ1836" i="14"/>
  <c r="BA1836" i="14"/>
  <c r="BB1836" i="14"/>
  <c r="BC1836" i="14"/>
  <c r="BD1836" i="14"/>
  <c r="BE1836" i="14"/>
  <c r="BF1836" i="14"/>
  <c r="BG1836" i="14"/>
  <c r="BH1836" i="14"/>
  <c r="BI1836" i="14"/>
  <c r="BJ1836" i="14"/>
  <c r="BK1836" i="14"/>
  <c r="BL1836" i="14"/>
  <c r="BM1836" i="14"/>
  <c r="BN1836" i="14"/>
  <c r="BO1836" i="14"/>
  <c r="BP1836" i="14"/>
  <c r="AW1837" i="14"/>
  <c r="AX1837" i="14"/>
  <c r="AY1837" i="14"/>
  <c r="AZ1837" i="14"/>
  <c r="BA1837" i="14"/>
  <c r="BB1837" i="14"/>
  <c r="BC1837" i="14"/>
  <c r="BD1837" i="14"/>
  <c r="BE1837" i="14"/>
  <c r="BF1837" i="14"/>
  <c r="BG1837" i="14"/>
  <c r="BH1837" i="14"/>
  <c r="BI1837" i="14"/>
  <c r="BJ1837" i="14"/>
  <c r="BK1837" i="14"/>
  <c r="BL1837" i="14"/>
  <c r="BM1837" i="14"/>
  <c r="BN1837" i="14"/>
  <c r="BO1837" i="14"/>
  <c r="BP1837" i="14"/>
  <c r="AW1838" i="14"/>
  <c r="AX1838" i="14"/>
  <c r="AY1838" i="14"/>
  <c r="AZ1838" i="14"/>
  <c r="BA1838" i="14"/>
  <c r="BB1838" i="14"/>
  <c r="BC1838" i="14"/>
  <c r="BD1838" i="14"/>
  <c r="BE1838" i="14"/>
  <c r="BF1838" i="14"/>
  <c r="BG1838" i="14"/>
  <c r="BH1838" i="14"/>
  <c r="BI1838" i="14"/>
  <c r="BJ1838" i="14"/>
  <c r="BK1838" i="14"/>
  <c r="BL1838" i="14"/>
  <c r="BM1838" i="14"/>
  <c r="BN1838" i="14"/>
  <c r="BO1838" i="14"/>
  <c r="BP1838" i="14"/>
  <c r="AW1839" i="14"/>
  <c r="AX1839" i="14"/>
  <c r="AY1839" i="14"/>
  <c r="AZ1839" i="14"/>
  <c r="BA1839" i="14"/>
  <c r="BB1839" i="14"/>
  <c r="BC1839" i="14"/>
  <c r="BD1839" i="14"/>
  <c r="BE1839" i="14"/>
  <c r="BF1839" i="14"/>
  <c r="BG1839" i="14"/>
  <c r="BH1839" i="14"/>
  <c r="BI1839" i="14"/>
  <c r="BJ1839" i="14"/>
  <c r="BK1839" i="14"/>
  <c r="BL1839" i="14"/>
  <c r="BM1839" i="14"/>
  <c r="BN1839" i="14"/>
  <c r="BO1839" i="14"/>
  <c r="BP1839" i="14"/>
  <c r="AW1840" i="14"/>
  <c r="AX1840" i="14"/>
  <c r="AY1840" i="14"/>
  <c r="AZ1840" i="14"/>
  <c r="BA1840" i="14"/>
  <c r="BB1840" i="14"/>
  <c r="BC1840" i="14"/>
  <c r="BD1840" i="14"/>
  <c r="BE1840" i="14"/>
  <c r="BF1840" i="14"/>
  <c r="BG1840" i="14"/>
  <c r="BH1840" i="14"/>
  <c r="BI1840" i="14"/>
  <c r="BJ1840" i="14"/>
  <c r="BK1840" i="14"/>
  <c r="BL1840" i="14"/>
  <c r="BM1840" i="14"/>
  <c r="BN1840" i="14"/>
  <c r="BO1840" i="14"/>
  <c r="BP1840" i="14"/>
  <c r="AW1841" i="14"/>
  <c r="AX1841" i="14"/>
  <c r="AY1841" i="14"/>
  <c r="AZ1841" i="14"/>
  <c r="BA1841" i="14"/>
  <c r="BB1841" i="14"/>
  <c r="BC1841" i="14"/>
  <c r="BD1841" i="14"/>
  <c r="BE1841" i="14"/>
  <c r="BF1841" i="14"/>
  <c r="BG1841" i="14"/>
  <c r="BH1841" i="14"/>
  <c r="BI1841" i="14"/>
  <c r="BJ1841" i="14"/>
  <c r="BK1841" i="14"/>
  <c r="BL1841" i="14"/>
  <c r="BM1841" i="14"/>
  <c r="BN1841" i="14"/>
  <c r="BO1841" i="14"/>
  <c r="BP1841" i="14"/>
  <c r="AW1842" i="14"/>
  <c r="AX1842" i="14"/>
  <c r="AY1842" i="14"/>
  <c r="AZ1842" i="14"/>
  <c r="BA1842" i="14"/>
  <c r="BB1842" i="14"/>
  <c r="BC1842" i="14"/>
  <c r="BD1842" i="14"/>
  <c r="BE1842" i="14"/>
  <c r="BF1842" i="14"/>
  <c r="BG1842" i="14"/>
  <c r="BH1842" i="14"/>
  <c r="BI1842" i="14"/>
  <c r="BJ1842" i="14"/>
  <c r="BK1842" i="14"/>
  <c r="BL1842" i="14"/>
  <c r="BM1842" i="14"/>
  <c r="BN1842" i="14"/>
  <c r="BO1842" i="14"/>
  <c r="BP1842" i="14"/>
  <c r="AW1843" i="14"/>
  <c r="AX1843" i="14"/>
  <c r="AY1843" i="14"/>
  <c r="AZ1843" i="14"/>
  <c r="BA1843" i="14"/>
  <c r="BB1843" i="14"/>
  <c r="BC1843" i="14"/>
  <c r="BD1843" i="14"/>
  <c r="BE1843" i="14"/>
  <c r="BF1843" i="14"/>
  <c r="BG1843" i="14"/>
  <c r="BH1843" i="14"/>
  <c r="BI1843" i="14"/>
  <c r="BJ1843" i="14"/>
  <c r="BK1843" i="14"/>
  <c r="BL1843" i="14"/>
  <c r="BM1843" i="14"/>
  <c r="BN1843" i="14"/>
  <c r="BO1843" i="14"/>
  <c r="BP1843" i="14"/>
  <c r="AW1844" i="14"/>
  <c r="AX1844" i="14"/>
  <c r="AY1844" i="14"/>
  <c r="AZ1844" i="14"/>
  <c r="BA1844" i="14"/>
  <c r="BB1844" i="14"/>
  <c r="BC1844" i="14"/>
  <c r="BD1844" i="14"/>
  <c r="BE1844" i="14"/>
  <c r="BF1844" i="14"/>
  <c r="BG1844" i="14"/>
  <c r="BH1844" i="14"/>
  <c r="BI1844" i="14"/>
  <c r="BJ1844" i="14"/>
  <c r="BK1844" i="14"/>
  <c r="BL1844" i="14"/>
  <c r="BM1844" i="14"/>
  <c r="BN1844" i="14"/>
  <c r="BO1844" i="14"/>
  <c r="BP1844" i="14"/>
  <c r="AW1845" i="14"/>
  <c r="AX1845" i="14"/>
  <c r="AY1845" i="14"/>
  <c r="AZ1845" i="14"/>
  <c r="BA1845" i="14"/>
  <c r="BB1845" i="14"/>
  <c r="BC1845" i="14"/>
  <c r="BD1845" i="14"/>
  <c r="BE1845" i="14"/>
  <c r="BF1845" i="14"/>
  <c r="BG1845" i="14"/>
  <c r="BH1845" i="14"/>
  <c r="BI1845" i="14"/>
  <c r="BJ1845" i="14"/>
  <c r="BK1845" i="14"/>
  <c r="BL1845" i="14"/>
  <c r="BM1845" i="14"/>
  <c r="BN1845" i="14"/>
  <c r="BO1845" i="14"/>
  <c r="BP1845" i="14"/>
  <c r="AW1846" i="14"/>
  <c r="AX1846" i="14"/>
  <c r="AY1846" i="14"/>
  <c r="AZ1846" i="14"/>
  <c r="BA1846" i="14"/>
  <c r="BB1846" i="14"/>
  <c r="BC1846" i="14"/>
  <c r="BD1846" i="14"/>
  <c r="BE1846" i="14"/>
  <c r="BF1846" i="14"/>
  <c r="BG1846" i="14"/>
  <c r="BH1846" i="14"/>
  <c r="BI1846" i="14"/>
  <c r="BJ1846" i="14"/>
  <c r="BK1846" i="14"/>
  <c r="BL1846" i="14"/>
  <c r="BM1846" i="14"/>
  <c r="BN1846" i="14"/>
  <c r="BO1846" i="14"/>
  <c r="BP1846" i="14"/>
  <c r="AW1847" i="14"/>
  <c r="AX1847" i="14"/>
  <c r="AY1847" i="14"/>
  <c r="AZ1847" i="14"/>
  <c r="BA1847" i="14"/>
  <c r="BB1847" i="14"/>
  <c r="BC1847" i="14"/>
  <c r="BD1847" i="14"/>
  <c r="BE1847" i="14"/>
  <c r="BF1847" i="14"/>
  <c r="BG1847" i="14"/>
  <c r="BH1847" i="14"/>
  <c r="BI1847" i="14"/>
  <c r="BJ1847" i="14"/>
  <c r="BK1847" i="14"/>
  <c r="BL1847" i="14"/>
  <c r="BM1847" i="14"/>
  <c r="BN1847" i="14"/>
  <c r="BO1847" i="14"/>
  <c r="BP1847" i="14"/>
  <c r="AW1848" i="14"/>
  <c r="AX1848" i="14"/>
  <c r="AY1848" i="14"/>
  <c r="AZ1848" i="14"/>
  <c r="BA1848" i="14"/>
  <c r="BB1848" i="14"/>
  <c r="BC1848" i="14"/>
  <c r="BD1848" i="14"/>
  <c r="BE1848" i="14"/>
  <c r="BF1848" i="14"/>
  <c r="BG1848" i="14"/>
  <c r="BH1848" i="14"/>
  <c r="BI1848" i="14"/>
  <c r="BJ1848" i="14"/>
  <c r="BK1848" i="14"/>
  <c r="BL1848" i="14"/>
  <c r="BM1848" i="14"/>
  <c r="BN1848" i="14"/>
  <c r="BO1848" i="14"/>
  <c r="BP1848" i="14"/>
  <c r="AW1849" i="14"/>
  <c r="AX1849" i="14"/>
  <c r="AY1849" i="14"/>
  <c r="AZ1849" i="14"/>
  <c r="BA1849" i="14"/>
  <c r="BB1849" i="14"/>
  <c r="BC1849" i="14"/>
  <c r="BD1849" i="14"/>
  <c r="BE1849" i="14"/>
  <c r="BF1849" i="14"/>
  <c r="BG1849" i="14"/>
  <c r="BH1849" i="14"/>
  <c r="BI1849" i="14"/>
  <c r="BJ1849" i="14"/>
  <c r="BK1849" i="14"/>
  <c r="BL1849" i="14"/>
  <c r="BM1849" i="14"/>
  <c r="BN1849" i="14"/>
  <c r="BO1849" i="14"/>
  <c r="BP1849" i="14"/>
  <c r="AW1850" i="14"/>
  <c r="AX1850" i="14"/>
  <c r="AY1850" i="14"/>
  <c r="AZ1850" i="14"/>
  <c r="BA1850" i="14"/>
  <c r="BB1850" i="14"/>
  <c r="BC1850" i="14"/>
  <c r="BD1850" i="14"/>
  <c r="BE1850" i="14"/>
  <c r="BF1850" i="14"/>
  <c r="BG1850" i="14"/>
  <c r="BH1850" i="14"/>
  <c r="BI1850" i="14"/>
  <c r="BJ1850" i="14"/>
  <c r="BK1850" i="14"/>
  <c r="BL1850" i="14"/>
  <c r="BM1850" i="14"/>
  <c r="BN1850" i="14"/>
  <c r="BO1850" i="14"/>
  <c r="BP1850" i="14"/>
  <c r="AW1851" i="14"/>
  <c r="AX1851" i="14"/>
  <c r="AY1851" i="14"/>
  <c r="AZ1851" i="14"/>
  <c r="BA1851" i="14"/>
  <c r="BB1851" i="14"/>
  <c r="BC1851" i="14"/>
  <c r="BD1851" i="14"/>
  <c r="BE1851" i="14"/>
  <c r="BF1851" i="14"/>
  <c r="BG1851" i="14"/>
  <c r="BH1851" i="14"/>
  <c r="BI1851" i="14"/>
  <c r="BJ1851" i="14"/>
  <c r="BK1851" i="14"/>
  <c r="BL1851" i="14"/>
  <c r="BM1851" i="14"/>
  <c r="BN1851" i="14"/>
  <c r="BO1851" i="14"/>
  <c r="BP1851" i="14"/>
  <c r="AW1852" i="14"/>
  <c r="AX1852" i="14"/>
  <c r="AY1852" i="14"/>
  <c r="AZ1852" i="14"/>
  <c r="BA1852" i="14"/>
  <c r="BB1852" i="14"/>
  <c r="BC1852" i="14"/>
  <c r="BD1852" i="14"/>
  <c r="BE1852" i="14"/>
  <c r="BF1852" i="14"/>
  <c r="BG1852" i="14"/>
  <c r="BH1852" i="14"/>
  <c r="BI1852" i="14"/>
  <c r="BJ1852" i="14"/>
  <c r="BK1852" i="14"/>
  <c r="BL1852" i="14"/>
  <c r="BM1852" i="14"/>
  <c r="BN1852" i="14"/>
  <c r="BO1852" i="14"/>
  <c r="BP1852" i="14"/>
  <c r="AW1853" i="14"/>
  <c r="AX1853" i="14"/>
  <c r="AY1853" i="14"/>
  <c r="AZ1853" i="14"/>
  <c r="BA1853" i="14"/>
  <c r="BB1853" i="14"/>
  <c r="BC1853" i="14"/>
  <c r="BD1853" i="14"/>
  <c r="BE1853" i="14"/>
  <c r="BF1853" i="14"/>
  <c r="BG1853" i="14"/>
  <c r="BH1853" i="14"/>
  <c r="BI1853" i="14"/>
  <c r="BJ1853" i="14"/>
  <c r="BK1853" i="14"/>
  <c r="BL1853" i="14"/>
  <c r="BM1853" i="14"/>
  <c r="BN1853" i="14"/>
  <c r="BO1853" i="14"/>
  <c r="BP1853" i="14"/>
  <c r="AW1854" i="14"/>
  <c r="AX1854" i="14"/>
  <c r="AY1854" i="14"/>
  <c r="AZ1854" i="14"/>
  <c r="BA1854" i="14"/>
  <c r="BB1854" i="14"/>
  <c r="BC1854" i="14"/>
  <c r="BD1854" i="14"/>
  <c r="BE1854" i="14"/>
  <c r="BF1854" i="14"/>
  <c r="BG1854" i="14"/>
  <c r="BH1854" i="14"/>
  <c r="BI1854" i="14"/>
  <c r="BJ1854" i="14"/>
  <c r="BK1854" i="14"/>
  <c r="BL1854" i="14"/>
  <c r="BM1854" i="14"/>
  <c r="BN1854" i="14"/>
  <c r="BO1854" i="14"/>
  <c r="BP1854" i="14"/>
  <c r="AW1855" i="14"/>
  <c r="AX1855" i="14"/>
  <c r="AY1855" i="14"/>
  <c r="AZ1855" i="14"/>
  <c r="BA1855" i="14"/>
  <c r="BB1855" i="14"/>
  <c r="BC1855" i="14"/>
  <c r="BD1855" i="14"/>
  <c r="BE1855" i="14"/>
  <c r="BF1855" i="14"/>
  <c r="BG1855" i="14"/>
  <c r="BH1855" i="14"/>
  <c r="BI1855" i="14"/>
  <c r="BJ1855" i="14"/>
  <c r="BK1855" i="14"/>
  <c r="BL1855" i="14"/>
  <c r="BM1855" i="14"/>
  <c r="BN1855" i="14"/>
  <c r="BO1855" i="14"/>
  <c r="BP1855" i="14"/>
  <c r="AW1856" i="14"/>
  <c r="AX1856" i="14"/>
  <c r="AY1856" i="14"/>
  <c r="AZ1856" i="14"/>
  <c r="BA1856" i="14"/>
  <c r="BB1856" i="14"/>
  <c r="BC1856" i="14"/>
  <c r="BD1856" i="14"/>
  <c r="BE1856" i="14"/>
  <c r="BF1856" i="14"/>
  <c r="BG1856" i="14"/>
  <c r="BH1856" i="14"/>
  <c r="BI1856" i="14"/>
  <c r="BJ1856" i="14"/>
  <c r="BK1856" i="14"/>
  <c r="BL1856" i="14"/>
  <c r="BM1856" i="14"/>
  <c r="BN1856" i="14"/>
  <c r="BO1856" i="14"/>
  <c r="BP1856" i="14"/>
  <c r="AW1857" i="14"/>
  <c r="AX1857" i="14"/>
  <c r="AY1857" i="14"/>
  <c r="AZ1857" i="14"/>
  <c r="BA1857" i="14"/>
  <c r="BB1857" i="14"/>
  <c r="BC1857" i="14"/>
  <c r="BD1857" i="14"/>
  <c r="BE1857" i="14"/>
  <c r="BF1857" i="14"/>
  <c r="BG1857" i="14"/>
  <c r="BH1857" i="14"/>
  <c r="BI1857" i="14"/>
  <c r="BJ1857" i="14"/>
  <c r="BK1857" i="14"/>
  <c r="BL1857" i="14"/>
  <c r="BM1857" i="14"/>
  <c r="BN1857" i="14"/>
  <c r="BO1857" i="14"/>
  <c r="BP1857" i="14"/>
  <c r="AW1858" i="14"/>
  <c r="AX1858" i="14"/>
  <c r="AY1858" i="14"/>
  <c r="AZ1858" i="14"/>
  <c r="BA1858" i="14"/>
  <c r="BB1858" i="14"/>
  <c r="BC1858" i="14"/>
  <c r="BD1858" i="14"/>
  <c r="BE1858" i="14"/>
  <c r="BF1858" i="14"/>
  <c r="BG1858" i="14"/>
  <c r="BH1858" i="14"/>
  <c r="BI1858" i="14"/>
  <c r="BJ1858" i="14"/>
  <c r="BK1858" i="14"/>
  <c r="BL1858" i="14"/>
  <c r="BM1858" i="14"/>
  <c r="BN1858" i="14"/>
  <c r="BO1858" i="14"/>
  <c r="BP1858" i="14"/>
  <c r="AW1859" i="14"/>
  <c r="AX1859" i="14"/>
  <c r="AY1859" i="14"/>
  <c r="AZ1859" i="14"/>
  <c r="BA1859" i="14"/>
  <c r="BB1859" i="14"/>
  <c r="BC1859" i="14"/>
  <c r="BD1859" i="14"/>
  <c r="BE1859" i="14"/>
  <c r="BF1859" i="14"/>
  <c r="BG1859" i="14"/>
  <c r="BH1859" i="14"/>
  <c r="BI1859" i="14"/>
  <c r="BJ1859" i="14"/>
  <c r="BK1859" i="14"/>
  <c r="BL1859" i="14"/>
  <c r="BM1859" i="14"/>
  <c r="BN1859" i="14"/>
  <c r="BO1859" i="14"/>
  <c r="BP1859" i="14"/>
  <c r="AW1860" i="14"/>
  <c r="AX1860" i="14"/>
  <c r="AY1860" i="14"/>
  <c r="AZ1860" i="14"/>
  <c r="BA1860" i="14"/>
  <c r="BB1860" i="14"/>
  <c r="BC1860" i="14"/>
  <c r="BD1860" i="14"/>
  <c r="BE1860" i="14"/>
  <c r="BF1860" i="14"/>
  <c r="BG1860" i="14"/>
  <c r="BH1860" i="14"/>
  <c r="BI1860" i="14"/>
  <c r="BJ1860" i="14"/>
  <c r="BK1860" i="14"/>
  <c r="BL1860" i="14"/>
  <c r="BM1860" i="14"/>
  <c r="BN1860" i="14"/>
  <c r="BO1860" i="14"/>
  <c r="BP1860" i="14"/>
  <c r="AW1861" i="14"/>
  <c r="AX1861" i="14"/>
  <c r="AY1861" i="14"/>
  <c r="AZ1861" i="14"/>
  <c r="BA1861" i="14"/>
  <c r="BB1861" i="14"/>
  <c r="BC1861" i="14"/>
  <c r="BD1861" i="14"/>
  <c r="BE1861" i="14"/>
  <c r="BF1861" i="14"/>
  <c r="BG1861" i="14"/>
  <c r="BH1861" i="14"/>
  <c r="BI1861" i="14"/>
  <c r="BJ1861" i="14"/>
  <c r="BK1861" i="14"/>
  <c r="BL1861" i="14"/>
  <c r="BM1861" i="14"/>
  <c r="BN1861" i="14"/>
  <c r="BO1861" i="14"/>
  <c r="BP1861" i="14"/>
  <c r="AW1862" i="14"/>
  <c r="AX1862" i="14"/>
  <c r="AY1862" i="14"/>
  <c r="AZ1862" i="14"/>
  <c r="BA1862" i="14"/>
  <c r="BB1862" i="14"/>
  <c r="BC1862" i="14"/>
  <c r="BD1862" i="14"/>
  <c r="BE1862" i="14"/>
  <c r="BF1862" i="14"/>
  <c r="BG1862" i="14"/>
  <c r="BH1862" i="14"/>
  <c r="BI1862" i="14"/>
  <c r="BJ1862" i="14"/>
  <c r="BK1862" i="14"/>
  <c r="BL1862" i="14"/>
  <c r="BM1862" i="14"/>
  <c r="BN1862" i="14"/>
  <c r="BO1862" i="14"/>
  <c r="BP1862" i="14"/>
  <c r="AW1863" i="14"/>
  <c r="AX1863" i="14"/>
  <c r="AY1863" i="14"/>
  <c r="AZ1863" i="14"/>
  <c r="BA1863" i="14"/>
  <c r="BB1863" i="14"/>
  <c r="BC1863" i="14"/>
  <c r="BD1863" i="14"/>
  <c r="BE1863" i="14"/>
  <c r="BF1863" i="14"/>
  <c r="BG1863" i="14"/>
  <c r="BH1863" i="14"/>
  <c r="BI1863" i="14"/>
  <c r="BJ1863" i="14"/>
  <c r="BK1863" i="14"/>
  <c r="BL1863" i="14"/>
  <c r="BM1863" i="14"/>
  <c r="BN1863" i="14"/>
  <c r="BO1863" i="14"/>
  <c r="BP1863" i="14"/>
  <c r="AW1864" i="14"/>
  <c r="AX1864" i="14"/>
  <c r="AY1864" i="14"/>
  <c r="AZ1864" i="14"/>
  <c r="BA1864" i="14"/>
  <c r="BB1864" i="14"/>
  <c r="BC1864" i="14"/>
  <c r="BD1864" i="14"/>
  <c r="BE1864" i="14"/>
  <c r="BF1864" i="14"/>
  <c r="BG1864" i="14"/>
  <c r="BH1864" i="14"/>
  <c r="BI1864" i="14"/>
  <c r="BJ1864" i="14"/>
  <c r="BK1864" i="14"/>
  <c r="BL1864" i="14"/>
  <c r="BM1864" i="14"/>
  <c r="BN1864" i="14"/>
  <c r="BO1864" i="14"/>
  <c r="BP1864" i="14"/>
  <c r="AW1865" i="14"/>
  <c r="AX1865" i="14"/>
  <c r="AY1865" i="14"/>
  <c r="AZ1865" i="14"/>
  <c r="BA1865" i="14"/>
  <c r="BB1865" i="14"/>
  <c r="BC1865" i="14"/>
  <c r="BD1865" i="14"/>
  <c r="BE1865" i="14"/>
  <c r="BF1865" i="14"/>
  <c r="BG1865" i="14"/>
  <c r="BH1865" i="14"/>
  <c r="BI1865" i="14"/>
  <c r="BJ1865" i="14"/>
  <c r="BK1865" i="14"/>
  <c r="BL1865" i="14"/>
  <c r="BM1865" i="14"/>
  <c r="BN1865" i="14"/>
  <c r="BO1865" i="14"/>
  <c r="BP1865" i="14"/>
  <c r="AW1866" i="14"/>
  <c r="AX1866" i="14"/>
  <c r="AY1866" i="14"/>
  <c r="AZ1866" i="14"/>
  <c r="BA1866" i="14"/>
  <c r="BB1866" i="14"/>
  <c r="BC1866" i="14"/>
  <c r="BD1866" i="14"/>
  <c r="BE1866" i="14"/>
  <c r="BF1866" i="14"/>
  <c r="BG1866" i="14"/>
  <c r="BH1866" i="14"/>
  <c r="BI1866" i="14"/>
  <c r="BJ1866" i="14"/>
  <c r="BK1866" i="14"/>
  <c r="BL1866" i="14"/>
  <c r="BM1866" i="14"/>
  <c r="BN1866" i="14"/>
  <c r="BO1866" i="14"/>
  <c r="BP1866" i="14"/>
  <c r="AW1867" i="14"/>
  <c r="AX1867" i="14"/>
  <c r="AY1867" i="14"/>
  <c r="AZ1867" i="14"/>
  <c r="BA1867" i="14"/>
  <c r="BB1867" i="14"/>
  <c r="BC1867" i="14"/>
  <c r="BD1867" i="14"/>
  <c r="BE1867" i="14"/>
  <c r="BF1867" i="14"/>
  <c r="BG1867" i="14"/>
  <c r="BH1867" i="14"/>
  <c r="BI1867" i="14"/>
  <c r="BJ1867" i="14"/>
  <c r="BK1867" i="14"/>
  <c r="BL1867" i="14"/>
  <c r="BM1867" i="14"/>
  <c r="BN1867" i="14"/>
  <c r="BO1867" i="14"/>
  <c r="BP1867" i="14"/>
  <c r="AW1868" i="14"/>
  <c r="AX1868" i="14"/>
  <c r="AY1868" i="14"/>
  <c r="AZ1868" i="14"/>
  <c r="BA1868" i="14"/>
  <c r="BB1868" i="14"/>
  <c r="BC1868" i="14"/>
  <c r="BD1868" i="14"/>
  <c r="BE1868" i="14"/>
  <c r="BF1868" i="14"/>
  <c r="BG1868" i="14"/>
  <c r="BH1868" i="14"/>
  <c r="BI1868" i="14"/>
  <c r="BJ1868" i="14"/>
  <c r="BK1868" i="14"/>
  <c r="BL1868" i="14"/>
  <c r="BM1868" i="14"/>
  <c r="BN1868" i="14"/>
  <c r="BO1868" i="14"/>
  <c r="BP1868" i="14"/>
  <c r="AW1869" i="14"/>
  <c r="AX1869" i="14"/>
  <c r="AY1869" i="14"/>
  <c r="AZ1869" i="14"/>
  <c r="BA1869" i="14"/>
  <c r="BB1869" i="14"/>
  <c r="BC1869" i="14"/>
  <c r="BD1869" i="14"/>
  <c r="BE1869" i="14"/>
  <c r="BF1869" i="14"/>
  <c r="BG1869" i="14"/>
  <c r="BH1869" i="14"/>
  <c r="BI1869" i="14"/>
  <c r="BJ1869" i="14"/>
  <c r="BK1869" i="14"/>
  <c r="BL1869" i="14"/>
  <c r="BM1869" i="14"/>
  <c r="BN1869" i="14"/>
  <c r="BO1869" i="14"/>
  <c r="BP1869" i="14"/>
  <c r="AW1870" i="14"/>
  <c r="AX1870" i="14"/>
  <c r="AY1870" i="14"/>
  <c r="AZ1870" i="14"/>
  <c r="BA1870" i="14"/>
  <c r="BB1870" i="14"/>
  <c r="BC1870" i="14"/>
  <c r="BD1870" i="14"/>
  <c r="BE1870" i="14"/>
  <c r="BF1870" i="14"/>
  <c r="BG1870" i="14"/>
  <c r="BH1870" i="14"/>
  <c r="BI1870" i="14"/>
  <c r="BJ1870" i="14"/>
  <c r="BK1870" i="14"/>
  <c r="BL1870" i="14"/>
  <c r="BM1870" i="14"/>
  <c r="BN1870" i="14"/>
  <c r="BO1870" i="14"/>
  <c r="BP1870" i="14"/>
  <c r="AW1871" i="14"/>
  <c r="AX1871" i="14"/>
  <c r="AY1871" i="14"/>
  <c r="AZ1871" i="14"/>
  <c r="BA1871" i="14"/>
  <c r="BB1871" i="14"/>
  <c r="BC1871" i="14"/>
  <c r="BD1871" i="14"/>
  <c r="BE1871" i="14"/>
  <c r="BF1871" i="14"/>
  <c r="BG1871" i="14"/>
  <c r="BH1871" i="14"/>
  <c r="BI1871" i="14"/>
  <c r="BJ1871" i="14"/>
  <c r="BK1871" i="14"/>
  <c r="BL1871" i="14"/>
  <c r="BM1871" i="14"/>
  <c r="BN1871" i="14"/>
  <c r="BO1871" i="14"/>
  <c r="BP1871" i="14"/>
  <c r="AW1872" i="14"/>
  <c r="AX1872" i="14"/>
  <c r="AY1872" i="14"/>
  <c r="AZ1872" i="14"/>
  <c r="BA1872" i="14"/>
  <c r="BB1872" i="14"/>
  <c r="BC1872" i="14"/>
  <c r="BD1872" i="14"/>
  <c r="BE1872" i="14"/>
  <c r="BF1872" i="14"/>
  <c r="BG1872" i="14"/>
  <c r="BH1872" i="14"/>
  <c r="BI1872" i="14"/>
  <c r="BJ1872" i="14"/>
  <c r="BK1872" i="14"/>
  <c r="BL1872" i="14"/>
  <c r="BM1872" i="14"/>
  <c r="BN1872" i="14"/>
  <c r="BO1872" i="14"/>
  <c r="BP1872" i="14"/>
  <c r="AW1873" i="14"/>
  <c r="AX1873" i="14"/>
  <c r="AY1873" i="14"/>
  <c r="AZ1873" i="14"/>
  <c r="BA1873" i="14"/>
  <c r="BB1873" i="14"/>
  <c r="BC1873" i="14"/>
  <c r="BD1873" i="14"/>
  <c r="BE1873" i="14"/>
  <c r="BF1873" i="14"/>
  <c r="BG1873" i="14"/>
  <c r="BH1873" i="14"/>
  <c r="BI1873" i="14"/>
  <c r="BJ1873" i="14"/>
  <c r="BK1873" i="14"/>
  <c r="BL1873" i="14"/>
  <c r="BM1873" i="14"/>
  <c r="BN1873" i="14"/>
  <c r="BO1873" i="14"/>
  <c r="BP1873" i="14"/>
  <c r="AW1874" i="14"/>
  <c r="AX1874" i="14"/>
  <c r="AY1874" i="14"/>
  <c r="AZ1874" i="14"/>
  <c r="BA1874" i="14"/>
  <c r="BB1874" i="14"/>
  <c r="BC1874" i="14"/>
  <c r="BD1874" i="14"/>
  <c r="BE1874" i="14"/>
  <c r="BF1874" i="14"/>
  <c r="BG1874" i="14"/>
  <c r="BH1874" i="14"/>
  <c r="BI1874" i="14"/>
  <c r="BJ1874" i="14"/>
  <c r="BK1874" i="14"/>
  <c r="BL1874" i="14"/>
  <c r="BM1874" i="14"/>
  <c r="BN1874" i="14"/>
  <c r="BO1874" i="14"/>
  <c r="BP1874" i="14"/>
  <c r="AW1875" i="14"/>
  <c r="AX1875" i="14"/>
  <c r="AY1875" i="14"/>
  <c r="AZ1875" i="14"/>
  <c r="BA1875" i="14"/>
  <c r="BB1875" i="14"/>
  <c r="BC1875" i="14"/>
  <c r="BD1875" i="14"/>
  <c r="BE1875" i="14"/>
  <c r="BF1875" i="14"/>
  <c r="BG1875" i="14"/>
  <c r="BH1875" i="14"/>
  <c r="BI1875" i="14"/>
  <c r="BJ1875" i="14"/>
  <c r="BK1875" i="14"/>
  <c r="BL1875" i="14"/>
  <c r="BM1875" i="14"/>
  <c r="BN1875" i="14"/>
  <c r="BO1875" i="14"/>
  <c r="BP1875" i="14"/>
  <c r="AW1876" i="14"/>
  <c r="AX1876" i="14"/>
  <c r="AY1876" i="14"/>
  <c r="AZ1876" i="14"/>
  <c r="BA1876" i="14"/>
  <c r="BB1876" i="14"/>
  <c r="BC1876" i="14"/>
  <c r="BD1876" i="14"/>
  <c r="BE1876" i="14"/>
  <c r="BF1876" i="14"/>
  <c r="BG1876" i="14"/>
  <c r="BH1876" i="14"/>
  <c r="BI1876" i="14"/>
  <c r="BJ1876" i="14"/>
  <c r="BK1876" i="14"/>
  <c r="BL1876" i="14"/>
  <c r="BM1876" i="14"/>
  <c r="BN1876" i="14"/>
  <c r="BO1876" i="14"/>
  <c r="BP1876" i="14"/>
  <c r="AW1877" i="14"/>
  <c r="AX1877" i="14"/>
  <c r="AY1877" i="14"/>
  <c r="AZ1877" i="14"/>
  <c r="BA1877" i="14"/>
  <c r="BB1877" i="14"/>
  <c r="BC1877" i="14"/>
  <c r="BD1877" i="14"/>
  <c r="BE1877" i="14"/>
  <c r="BF1877" i="14"/>
  <c r="BG1877" i="14"/>
  <c r="BH1877" i="14"/>
  <c r="BI1877" i="14"/>
  <c r="BJ1877" i="14"/>
  <c r="BK1877" i="14"/>
  <c r="BL1877" i="14"/>
  <c r="BM1877" i="14"/>
  <c r="BN1877" i="14"/>
  <c r="BO1877" i="14"/>
  <c r="BP1877" i="14"/>
  <c r="AW1878" i="14"/>
  <c r="AX1878" i="14"/>
  <c r="AY1878" i="14"/>
  <c r="AZ1878" i="14"/>
  <c r="BA1878" i="14"/>
  <c r="BB1878" i="14"/>
  <c r="BC1878" i="14"/>
  <c r="BD1878" i="14"/>
  <c r="BE1878" i="14"/>
  <c r="BF1878" i="14"/>
  <c r="BG1878" i="14"/>
  <c r="BH1878" i="14"/>
  <c r="BI1878" i="14"/>
  <c r="BJ1878" i="14"/>
  <c r="BK1878" i="14"/>
  <c r="BL1878" i="14"/>
  <c r="BM1878" i="14"/>
  <c r="BN1878" i="14"/>
  <c r="BO1878" i="14"/>
  <c r="BP1878" i="14"/>
  <c r="AW1879" i="14"/>
  <c r="AX1879" i="14"/>
  <c r="AY1879" i="14"/>
  <c r="AZ1879" i="14"/>
  <c r="BA1879" i="14"/>
  <c r="BB1879" i="14"/>
  <c r="BC1879" i="14"/>
  <c r="BD1879" i="14"/>
  <c r="BE1879" i="14"/>
  <c r="BF1879" i="14"/>
  <c r="BG1879" i="14"/>
  <c r="BH1879" i="14"/>
  <c r="BI1879" i="14"/>
  <c r="BJ1879" i="14"/>
  <c r="BK1879" i="14"/>
  <c r="BL1879" i="14"/>
  <c r="BM1879" i="14"/>
  <c r="BN1879" i="14"/>
  <c r="BO1879" i="14"/>
  <c r="BP1879" i="14"/>
  <c r="AW1880" i="14"/>
  <c r="AX1880" i="14"/>
  <c r="AY1880" i="14"/>
  <c r="AZ1880" i="14"/>
  <c r="BA1880" i="14"/>
  <c r="BB1880" i="14"/>
  <c r="BC1880" i="14"/>
  <c r="BD1880" i="14"/>
  <c r="BE1880" i="14"/>
  <c r="BF1880" i="14"/>
  <c r="BG1880" i="14"/>
  <c r="BH1880" i="14"/>
  <c r="BI1880" i="14"/>
  <c r="BJ1880" i="14"/>
  <c r="BK1880" i="14"/>
  <c r="BL1880" i="14"/>
  <c r="BM1880" i="14"/>
  <c r="BN1880" i="14"/>
  <c r="BO1880" i="14"/>
  <c r="BP1880" i="14"/>
  <c r="AW1881" i="14"/>
  <c r="AX1881" i="14"/>
  <c r="AY1881" i="14"/>
  <c r="AZ1881" i="14"/>
  <c r="BA1881" i="14"/>
  <c r="BB1881" i="14"/>
  <c r="BC1881" i="14"/>
  <c r="BD1881" i="14"/>
  <c r="BE1881" i="14"/>
  <c r="BF1881" i="14"/>
  <c r="BG1881" i="14"/>
  <c r="BH1881" i="14"/>
  <c r="BI1881" i="14"/>
  <c r="BJ1881" i="14"/>
  <c r="BK1881" i="14"/>
  <c r="BL1881" i="14"/>
  <c r="BM1881" i="14"/>
  <c r="BN1881" i="14"/>
  <c r="BO1881" i="14"/>
  <c r="BP1881" i="14"/>
  <c r="AW1882" i="14"/>
  <c r="AX1882" i="14"/>
  <c r="AY1882" i="14"/>
  <c r="AZ1882" i="14"/>
  <c r="BA1882" i="14"/>
  <c r="BB1882" i="14"/>
  <c r="BC1882" i="14"/>
  <c r="BD1882" i="14"/>
  <c r="BE1882" i="14"/>
  <c r="BF1882" i="14"/>
  <c r="BG1882" i="14"/>
  <c r="BH1882" i="14"/>
  <c r="BI1882" i="14"/>
  <c r="BJ1882" i="14"/>
  <c r="BK1882" i="14"/>
  <c r="BL1882" i="14"/>
  <c r="BM1882" i="14"/>
  <c r="BN1882" i="14"/>
  <c r="BO1882" i="14"/>
  <c r="BP1882" i="14"/>
  <c r="AW1883" i="14"/>
  <c r="AX1883" i="14"/>
  <c r="AY1883" i="14"/>
  <c r="AZ1883" i="14"/>
  <c r="BA1883" i="14"/>
  <c r="BB1883" i="14"/>
  <c r="BC1883" i="14"/>
  <c r="BD1883" i="14"/>
  <c r="BE1883" i="14"/>
  <c r="BF1883" i="14"/>
  <c r="BG1883" i="14"/>
  <c r="BH1883" i="14"/>
  <c r="BI1883" i="14"/>
  <c r="BJ1883" i="14"/>
  <c r="BK1883" i="14"/>
  <c r="BL1883" i="14"/>
  <c r="BM1883" i="14"/>
  <c r="BN1883" i="14"/>
  <c r="BO1883" i="14"/>
  <c r="BP1883" i="14"/>
  <c r="AW1884" i="14"/>
  <c r="AX1884" i="14"/>
  <c r="AY1884" i="14"/>
  <c r="AZ1884" i="14"/>
  <c r="BA1884" i="14"/>
  <c r="BB1884" i="14"/>
  <c r="BC1884" i="14"/>
  <c r="BD1884" i="14"/>
  <c r="BE1884" i="14"/>
  <c r="BF1884" i="14"/>
  <c r="BG1884" i="14"/>
  <c r="BH1884" i="14"/>
  <c r="BI1884" i="14"/>
  <c r="BJ1884" i="14"/>
  <c r="BK1884" i="14"/>
  <c r="BL1884" i="14"/>
  <c r="BM1884" i="14"/>
  <c r="BN1884" i="14"/>
  <c r="BO1884" i="14"/>
  <c r="BP1884" i="14"/>
  <c r="AW1885" i="14"/>
  <c r="AX1885" i="14"/>
  <c r="AY1885" i="14"/>
  <c r="AZ1885" i="14"/>
  <c r="BA1885" i="14"/>
  <c r="BB1885" i="14"/>
  <c r="BC1885" i="14"/>
  <c r="BD1885" i="14"/>
  <c r="BE1885" i="14"/>
  <c r="BF1885" i="14"/>
  <c r="BG1885" i="14"/>
  <c r="BH1885" i="14"/>
  <c r="BI1885" i="14"/>
  <c r="BJ1885" i="14"/>
  <c r="BK1885" i="14"/>
  <c r="BL1885" i="14"/>
  <c r="BM1885" i="14"/>
  <c r="BN1885" i="14"/>
  <c r="BO1885" i="14"/>
  <c r="BP1885" i="14"/>
  <c r="AW1886" i="14"/>
  <c r="AX1886" i="14"/>
  <c r="AY1886" i="14"/>
  <c r="AZ1886" i="14"/>
  <c r="BA1886" i="14"/>
  <c r="BB1886" i="14"/>
  <c r="BC1886" i="14"/>
  <c r="BD1886" i="14"/>
  <c r="BE1886" i="14"/>
  <c r="BF1886" i="14"/>
  <c r="BG1886" i="14"/>
  <c r="BH1886" i="14"/>
  <c r="BI1886" i="14"/>
  <c r="BJ1886" i="14"/>
  <c r="BK1886" i="14"/>
  <c r="BL1886" i="14"/>
  <c r="BM1886" i="14"/>
  <c r="BN1886" i="14"/>
  <c r="BO1886" i="14"/>
  <c r="BP1886" i="14"/>
  <c r="AW1887" i="14"/>
  <c r="AX1887" i="14"/>
  <c r="AY1887" i="14"/>
  <c r="AZ1887" i="14"/>
  <c r="BA1887" i="14"/>
  <c r="BB1887" i="14"/>
  <c r="BC1887" i="14"/>
  <c r="BD1887" i="14"/>
  <c r="BE1887" i="14"/>
  <c r="BF1887" i="14"/>
  <c r="BG1887" i="14"/>
  <c r="BH1887" i="14"/>
  <c r="BI1887" i="14"/>
  <c r="BJ1887" i="14"/>
  <c r="BK1887" i="14"/>
  <c r="BL1887" i="14"/>
  <c r="BM1887" i="14"/>
  <c r="BN1887" i="14"/>
  <c r="BO1887" i="14"/>
  <c r="BP1887" i="14"/>
  <c r="AW1888" i="14"/>
  <c r="AX1888" i="14"/>
  <c r="AY1888" i="14"/>
  <c r="AZ1888" i="14"/>
  <c r="BA1888" i="14"/>
  <c r="BB1888" i="14"/>
  <c r="BC1888" i="14"/>
  <c r="BD1888" i="14"/>
  <c r="BE1888" i="14"/>
  <c r="BF1888" i="14"/>
  <c r="BG1888" i="14"/>
  <c r="BH1888" i="14"/>
  <c r="BI1888" i="14"/>
  <c r="BJ1888" i="14"/>
  <c r="BK1888" i="14"/>
  <c r="BL1888" i="14"/>
  <c r="BM1888" i="14"/>
  <c r="BN1888" i="14"/>
  <c r="BO1888" i="14"/>
  <c r="BP1888" i="14"/>
  <c r="AW1889" i="14"/>
  <c r="AX1889" i="14"/>
  <c r="AY1889" i="14"/>
  <c r="AZ1889" i="14"/>
  <c r="BA1889" i="14"/>
  <c r="BB1889" i="14"/>
  <c r="BC1889" i="14"/>
  <c r="BD1889" i="14"/>
  <c r="BE1889" i="14"/>
  <c r="BF1889" i="14"/>
  <c r="BG1889" i="14"/>
  <c r="BH1889" i="14"/>
  <c r="BI1889" i="14"/>
  <c r="BJ1889" i="14"/>
  <c r="BK1889" i="14"/>
  <c r="BL1889" i="14"/>
  <c r="BM1889" i="14"/>
  <c r="BN1889" i="14"/>
  <c r="BO1889" i="14"/>
  <c r="BP1889" i="14"/>
  <c r="AW1890" i="14"/>
  <c r="AX1890" i="14"/>
  <c r="AY1890" i="14"/>
  <c r="AZ1890" i="14"/>
  <c r="BA1890" i="14"/>
  <c r="BB1890" i="14"/>
  <c r="BC1890" i="14"/>
  <c r="BD1890" i="14"/>
  <c r="BE1890" i="14"/>
  <c r="BF1890" i="14"/>
  <c r="BG1890" i="14"/>
  <c r="BH1890" i="14"/>
  <c r="BI1890" i="14"/>
  <c r="BJ1890" i="14"/>
  <c r="BK1890" i="14"/>
  <c r="BL1890" i="14"/>
  <c r="BM1890" i="14"/>
  <c r="BN1890" i="14"/>
  <c r="BO1890" i="14"/>
  <c r="BP1890" i="14"/>
  <c r="AW1891" i="14"/>
  <c r="AX1891" i="14"/>
  <c r="AY1891" i="14"/>
  <c r="AZ1891" i="14"/>
  <c r="BA1891" i="14"/>
  <c r="BB1891" i="14"/>
  <c r="BC1891" i="14"/>
  <c r="BD1891" i="14"/>
  <c r="BE1891" i="14"/>
  <c r="BF1891" i="14"/>
  <c r="BG1891" i="14"/>
  <c r="BH1891" i="14"/>
  <c r="BI1891" i="14"/>
  <c r="BJ1891" i="14"/>
  <c r="BK1891" i="14"/>
  <c r="BL1891" i="14"/>
  <c r="BM1891" i="14"/>
  <c r="BN1891" i="14"/>
  <c r="BO1891" i="14"/>
  <c r="BP1891" i="14"/>
  <c r="AW1892" i="14"/>
  <c r="AX1892" i="14"/>
  <c r="AY1892" i="14"/>
  <c r="AZ1892" i="14"/>
  <c r="BA1892" i="14"/>
  <c r="BB1892" i="14"/>
  <c r="BC1892" i="14"/>
  <c r="BD1892" i="14"/>
  <c r="BE1892" i="14"/>
  <c r="BF1892" i="14"/>
  <c r="BG1892" i="14"/>
  <c r="BH1892" i="14"/>
  <c r="BI1892" i="14"/>
  <c r="BJ1892" i="14"/>
  <c r="BK1892" i="14"/>
  <c r="BL1892" i="14"/>
  <c r="BM1892" i="14"/>
  <c r="BN1892" i="14"/>
  <c r="BO1892" i="14"/>
  <c r="BP1892" i="14"/>
  <c r="AW1893" i="14"/>
  <c r="AX1893" i="14"/>
  <c r="AY1893" i="14"/>
  <c r="AZ1893" i="14"/>
  <c r="BA1893" i="14"/>
  <c r="BB1893" i="14"/>
  <c r="BC1893" i="14"/>
  <c r="BD1893" i="14"/>
  <c r="BE1893" i="14"/>
  <c r="BF1893" i="14"/>
  <c r="BG1893" i="14"/>
  <c r="BH1893" i="14"/>
  <c r="BI1893" i="14"/>
  <c r="BJ1893" i="14"/>
  <c r="BK1893" i="14"/>
  <c r="BL1893" i="14"/>
  <c r="BM1893" i="14"/>
  <c r="BN1893" i="14"/>
  <c r="BO1893" i="14"/>
  <c r="BP1893" i="14"/>
  <c r="AW1894" i="14"/>
  <c r="AX1894" i="14"/>
  <c r="AY1894" i="14"/>
  <c r="AZ1894" i="14"/>
  <c r="BA1894" i="14"/>
  <c r="BB1894" i="14"/>
  <c r="BC1894" i="14"/>
  <c r="BD1894" i="14"/>
  <c r="BE1894" i="14"/>
  <c r="BF1894" i="14"/>
  <c r="BG1894" i="14"/>
  <c r="BH1894" i="14"/>
  <c r="BI1894" i="14"/>
  <c r="BJ1894" i="14"/>
  <c r="BK1894" i="14"/>
  <c r="BL1894" i="14"/>
  <c r="BM1894" i="14"/>
  <c r="BN1894" i="14"/>
  <c r="BO1894" i="14"/>
  <c r="BP1894" i="14"/>
  <c r="AW1895" i="14"/>
  <c r="AX1895" i="14"/>
  <c r="AY1895" i="14"/>
  <c r="AZ1895" i="14"/>
  <c r="BA1895" i="14"/>
  <c r="BB1895" i="14"/>
  <c r="BC1895" i="14"/>
  <c r="BD1895" i="14"/>
  <c r="BE1895" i="14"/>
  <c r="BF1895" i="14"/>
  <c r="BG1895" i="14"/>
  <c r="BH1895" i="14"/>
  <c r="BI1895" i="14"/>
  <c r="BJ1895" i="14"/>
  <c r="BK1895" i="14"/>
  <c r="BL1895" i="14"/>
  <c r="BM1895" i="14"/>
  <c r="BN1895" i="14"/>
  <c r="BO1895" i="14"/>
  <c r="BP1895" i="14"/>
  <c r="AW1896" i="14"/>
  <c r="AX1896" i="14"/>
  <c r="AY1896" i="14"/>
  <c r="AZ1896" i="14"/>
  <c r="BA1896" i="14"/>
  <c r="BB1896" i="14"/>
  <c r="BC1896" i="14"/>
  <c r="BD1896" i="14"/>
  <c r="BE1896" i="14"/>
  <c r="BF1896" i="14"/>
  <c r="BG1896" i="14"/>
  <c r="BH1896" i="14"/>
  <c r="BI1896" i="14"/>
  <c r="BJ1896" i="14"/>
  <c r="BK1896" i="14"/>
  <c r="BL1896" i="14"/>
  <c r="BM1896" i="14"/>
  <c r="BN1896" i="14"/>
  <c r="BO1896" i="14"/>
  <c r="BP1896" i="14"/>
  <c r="AW1897" i="14"/>
  <c r="AX1897" i="14"/>
  <c r="AY1897" i="14"/>
  <c r="AZ1897" i="14"/>
  <c r="BA1897" i="14"/>
  <c r="BB1897" i="14"/>
  <c r="BC1897" i="14"/>
  <c r="BD1897" i="14"/>
  <c r="BE1897" i="14"/>
  <c r="BF1897" i="14"/>
  <c r="BG1897" i="14"/>
  <c r="BH1897" i="14"/>
  <c r="BI1897" i="14"/>
  <c r="BJ1897" i="14"/>
  <c r="BK1897" i="14"/>
  <c r="BL1897" i="14"/>
  <c r="BM1897" i="14"/>
  <c r="BN1897" i="14"/>
  <c r="BO1897" i="14"/>
  <c r="BP1897" i="14"/>
  <c r="AW1898" i="14"/>
  <c r="AX1898" i="14"/>
  <c r="AY1898" i="14"/>
  <c r="AZ1898" i="14"/>
  <c r="BA1898" i="14"/>
  <c r="BB1898" i="14"/>
  <c r="BC1898" i="14"/>
  <c r="BD1898" i="14"/>
  <c r="BE1898" i="14"/>
  <c r="BF1898" i="14"/>
  <c r="BG1898" i="14"/>
  <c r="BH1898" i="14"/>
  <c r="BI1898" i="14"/>
  <c r="BJ1898" i="14"/>
  <c r="BK1898" i="14"/>
  <c r="BL1898" i="14"/>
  <c r="BM1898" i="14"/>
  <c r="BN1898" i="14"/>
  <c r="BO1898" i="14"/>
  <c r="BP1898" i="14"/>
  <c r="AW1899" i="14"/>
  <c r="AX1899" i="14"/>
  <c r="AY1899" i="14"/>
  <c r="AZ1899" i="14"/>
  <c r="BA1899" i="14"/>
  <c r="BB1899" i="14"/>
  <c r="BC1899" i="14"/>
  <c r="BD1899" i="14"/>
  <c r="BE1899" i="14"/>
  <c r="BF1899" i="14"/>
  <c r="BG1899" i="14"/>
  <c r="BH1899" i="14"/>
  <c r="BI1899" i="14"/>
  <c r="BJ1899" i="14"/>
  <c r="BK1899" i="14"/>
  <c r="BL1899" i="14"/>
  <c r="BM1899" i="14"/>
  <c r="BN1899" i="14"/>
  <c r="BO1899" i="14"/>
  <c r="BP1899" i="14"/>
  <c r="AW1900" i="14"/>
  <c r="AX1900" i="14"/>
  <c r="AY1900" i="14"/>
  <c r="AZ1900" i="14"/>
  <c r="BA1900" i="14"/>
  <c r="BB1900" i="14"/>
  <c r="BC1900" i="14"/>
  <c r="BD1900" i="14"/>
  <c r="BE1900" i="14"/>
  <c r="BF1900" i="14"/>
  <c r="BG1900" i="14"/>
  <c r="BH1900" i="14"/>
  <c r="BI1900" i="14"/>
  <c r="BJ1900" i="14"/>
  <c r="BK1900" i="14"/>
  <c r="BL1900" i="14"/>
  <c r="BM1900" i="14"/>
  <c r="BN1900" i="14"/>
  <c r="BO1900" i="14"/>
  <c r="BP1900" i="14"/>
  <c r="AW1901" i="14"/>
  <c r="AX1901" i="14"/>
  <c r="AY1901" i="14"/>
  <c r="AZ1901" i="14"/>
  <c r="BA1901" i="14"/>
  <c r="BB1901" i="14"/>
  <c r="BC1901" i="14"/>
  <c r="BD1901" i="14"/>
  <c r="BE1901" i="14"/>
  <c r="BF1901" i="14"/>
  <c r="BG1901" i="14"/>
  <c r="BH1901" i="14"/>
  <c r="BI1901" i="14"/>
  <c r="BJ1901" i="14"/>
  <c r="BK1901" i="14"/>
  <c r="BL1901" i="14"/>
  <c r="BM1901" i="14"/>
  <c r="BN1901" i="14"/>
  <c r="BO1901" i="14"/>
  <c r="BP1901" i="14"/>
  <c r="AW1902" i="14"/>
  <c r="AX1902" i="14"/>
  <c r="AY1902" i="14"/>
  <c r="AZ1902" i="14"/>
  <c r="BA1902" i="14"/>
  <c r="BB1902" i="14"/>
  <c r="BC1902" i="14"/>
  <c r="BD1902" i="14"/>
  <c r="BE1902" i="14"/>
  <c r="BF1902" i="14"/>
  <c r="BG1902" i="14"/>
  <c r="BH1902" i="14"/>
  <c r="BI1902" i="14"/>
  <c r="BJ1902" i="14"/>
  <c r="BK1902" i="14"/>
  <c r="BL1902" i="14"/>
  <c r="BM1902" i="14"/>
  <c r="BN1902" i="14"/>
  <c r="BO1902" i="14"/>
  <c r="BP1902" i="14"/>
  <c r="AW1903" i="14"/>
  <c r="AX1903" i="14"/>
  <c r="AY1903" i="14"/>
  <c r="AZ1903" i="14"/>
  <c r="BA1903" i="14"/>
  <c r="BB1903" i="14"/>
  <c r="BC1903" i="14"/>
  <c r="BD1903" i="14"/>
  <c r="BE1903" i="14"/>
  <c r="BF1903" i="14"/>
  <c r="BG1903" i="14"/>
  <c r="BH1903" i="14"/>
  <c r="BI1903" i="14"/>
  <c r="BJ1903" i="14"/>
  <c r="BK1903" i="14"/>
  <c r="BL1903" i="14"/>
  <c r="BM1903" i="14"/>
  <c r="BN1903" i="14"/>
  <c r="BO1903" i="14"/>
  <c r="BP1903" i="14"/>
  <c r="AW1904" i="14"/>
  <c r="AX1904" i="14"/>
  <c r="AY1904" i="14"/>
  <c r="AZ1904" i="14"/>
  <c r="BA1904" i="14"/>
  <c r="BB1904" i="14"/>
  <c r="BC1904" i="14"/>
  <c r="BD1904" i="14"/>
  <c r="BE1904" i="14"/>
  <c r="BF1904" i="14"/>
  <c r="BG1904" i="14"/>
  <c r="BH1904" i="14"/>
  <c r="BI1904" i="14"/>
  <c r="BJ1904" i="14"/>
  <c r="BK1904" i="14"/>
  <c r="BL1904" i="14"/>
  <c r="BM1904" i="14"/>
  <c r="BN1904" i="14"/>
  <c r="BO1904" i="14"/>
  <c r="BP1904" i="14"/>
  <c r="AW1905" i="14"/>
  <c r="AX1905" i="14"/>
  <c r="AY1905" i="14"/>
  <c r="AZ1905" i="14"/>
  <c r="BA1905" i="14"/>
  <c r="BB1905" i="14"/>
  <c r="BC1905" i="14"/>
  <c r="BD1905" i="14"/>
  <c r="BE1905" i="14"/>
  <c r="BF1905" i="14"/>
  <c r="BG1905" i="14"/>
  <c r="BH1905" i="14"/>
  <c r="BI1905" i="14"/>
  <c r="BJ1905" i="14"/>
  <c r="BK1905" i="14"/>
  <c r="BL1905" i="14"/>
  <c r="BM1905" i="14"/>
  <c r="BN1905" i="14"/>
  <c r="BO1905" i="14"/>
  <c r="BP1905" i="14"/>
  <c r="AW1906" i="14"/>
  <c r="AX1906" i="14"/>
  <c r="AY1906" i="14"/>
  <c r="AZ1906" i="14"/>
  <c r="BA1906" i="14"/>
  <c r="BB1906" i="14"/>
  <c r="BC1906" i="14"/>
  <c r="BD1906" i="14"/>
  <c r="BE1906" i="14"/>
  <c r="BF1906" i="14"/>
  <c r="BG1906" i="14"/>
  <c r="BH1906" i="14"/>
  <c r="BI1906" i="14"/>
  <c r="BJ1906" i="14"/>
  <c r="BK1906" i="14"/>
  <c r="BL1906" i="14"/>
  <c r="BM1906" i="14"/>
  <c r="BN1906" i="14"/>
  <c r="BO1906" i="14"/>
  <c r="BP1906" i="14"/>
  <c r="AW1907" i="14"/>
  <c r="AX1907" i="14"/>
  <c r="AY1907" i="14"/>
  <c r="AZ1907" i="14"/>
  <c r="BA1907" i="14"/>
  <c r="BB1907" i="14"/>
  <c r="BC1907" i="14"/>
  <c r="BD1907" i="14"/>
  <c r="BE1907" i="14"/>
  <c r="BF1907" i="14"/>
  <c r="BG1907" i="14"/>
  <c r="BH1907" i="14"/>
  <c r="BI1907" i="14"/>
  <c r="BJ1907" i="14"/>
  <c r="BK1907" i="14"/>
  <c r="BL1907" i="14"/>
  <c r="BM1907" i="14"/>
  <c r="BN1907" i="14"/>
  <c r="BO1907" i="14"/>
  <c r="BP1907" i="14"/>
  <c r="AW1908" i="14"/>
  <c r="AX1908" i="14"/>
  <c r="AY1908" i="14"/>
  <c r="AZ1908" i="14"/>
  <c r="BA1908" i="14"/>
  <c r="BB1908" i="14"/>
  <c r="BC1908" i="14"/>
  <c r="BD1908" i="14"/>
  <c r="BE1908" i="14"/>
  <c r="BF1908" i="14"/>
  <c r="BG1908" i="14"/>
  <c r="BH1908" i="14"/>
  <c r="BI1908" i="14"/>
  <c r="BJ1908" i="14"/>
  <c r="BK1908" i="14"/>
  <c r="BL1908" i="14"/>
  <c r="BM1908" i="14"/>
  <c r="BN1908" i="14"/>
  <c r="BO1908" i="14"/>
  <c r="BP1908" i="14"/>
  <c r="AW1909" i="14"/>
  <c r="AX1909" i="14"/>
  <c r="AY1909" i="14"/>
  <c r="AZ1909" i="14"/>
  <c r="BA1909" i="14"/>
  <c r="BB1909" i="14"/>
  <c r="BC1909" i="14"/>
  <c r="BD1909" i="14"/>
  <c r="BE1909" i="14"/>
  <c r="BF1909" i="14"/>
  <c r="BG1909" i="14"/>
  <c r="BH1909" i="14"/>
  <c r="BI1909" i="14"/>
  <c r="BJ1909" i="14"/>
  <c r="BK1909" i="14"/>
  <c r="BL1909" i="14"/>
  <c r="BM1909" i="14"/>
  <c r="BN1909" i="14"/>
  <c r="BO1909" i="14"/>
  <c r="BP1909" i="14"/>
  <c r="AW1910" i="14"/>
  <c r="AX1910" i="14"/>
  <c r="AY1910" i="14"/>
  <c r="AZ1910" i="14"/>
  <c r="BA1910" i="14"/>
  <c r="BB1910" i="14"/>
  <c r="BC1910" i="14"/>
  <c r="BD1910" i="14"/>
  <c r="BE1910" i="14"/>
  <c r="BF1910" i="14"/>
  <c r="BG1910" i="14"/>
  <c r="BH1910" i="14"/>
  <c r="BI1910" i="14"/>
  <c r="BJ1910" i="14"/>
  <c r="BK1910" i="14"/>
  <c r="BL1910" i="14"/>
  <c r="BM1910" i="14"/>
  <c r="BN1910" i="14"/>
  <c r="BO1910" i="14"/>
  <c r="BP1910" i="14"/>
  <c r="AW1911" i="14"/>
  <c r="AX1911" i="14"/>
  <c r="AY1911" i="14"/>
  <c r="AZ1911" i="14"/>
  <c r="BA1911" i="14"/>
  <c r="BB1911" i="14"/>
  <c r="BC1911" i="14"/>
  <c r="BD1911" i="14"/>
  <c r="BE1911" i="14"/>
  <c r="BF1911" i="14"/>
  <c r="BG1911" i="14"/>
  <c r="BH1911" i="14"/>
  <c r="BI1911" i="14"/>
  <c r="BJ1911" i="14"/>
  <c r="BK1911" i="14"/>
  <c r="BL1911" i="14"/>
  <c r="BM1911" i="14"/>
  <c r="BN1911" i="14"/>
  <c r="BO1911" i="14"/>
  <c r="BP1911" i="14"/>
  <c r="AW1912" i="14"/>
  <c r="AX1912" i="14"/>
  <c r="AY1912" i="14"/>
  <c r="AZ1912" i="14"/>
  <c r="BA1912" i="14"/>
  <c r="BB1912" i="14"/>
  <c r="BC1912" i="14"/>
  <c r="BD1912" i="14"/>
  <c r="BE1912" i="14"/>
  <c r="BF1912" i="14"/>
  <c r="BG1912" i="14"/>
  <c r="BH1912" i="14"/>
  <c r="BI1912" i="14"/>
  <c r="BJ1912" i="14"/>
  <c r="BK1912" i="14"/>
  <c r="BL1912" i="14"/>
  <c r="BM1912" i="14"/>
  <c r="BN1912" i="14"/>
  <c r="BO1912" i="14"/>
  <c r="BP1912" i="14"/>
  <c r="AW1913" i="14"/>
  <c r="AX1913" i="14"/>
  <c r="AY1913" i="14"/>
  <c r="AZ1913" i="14"/>
  <c r="BA1913" i="14"/>
  <c r="BB1913" i="14"/>
  <c r="BC1913" i="14"/>
  <c r="BD1913" i="14"/>
  <c r="BE1913" i="14"/>
  <c r="BF1913" i="14"/>
  <c r="BG1913" i="14"/>
  <c r="BH1913" i="14"/>
  <c r="BI1913" i="14"/>
  <c r="BJ1913" i="14"/>
  <c r="BK1913" i="14"/>
  <c r="BL1913" i="14"/>
  <c r="BM1913" i="14"/>
  <c r="BN1913" i="14"/>
  <c r="BO1913" i="14"/>
  <c r="BP1913" i="14"/>
  <c r="AW1914" i="14"/>
  <c r="AX1914" i="14"/>
  <c r="AY1914" i="14"/>
  <c r="AZ1914" i="14"/>
  <c r="BA1914" i="14"/>
  <c r="BB1914" i="14"/>
  <c r="BC1914" i="14"/>
  <c r="BD1914" i="14"/>
  <c r="BE1914" i="14"/>
  <c r="BF1914" i="14"/>
  <c r="BG1914" i="14"/>
  <c r="BH1914" i="14"/>
  <c r="BI1914" i="14"/>
  <c r="BJ1914" i="14"/>
  <c r="BK1914" i="14"/>
  <c r="BL1914" i="14"/>
  <c r="BM1914" i="14"/>
  <c r="BN1914" i="14"/>
  <c r="BO1914" i="14"/>
  <c r="BP1914" i="14"/>
  <c r="AW1915" i="14"/>
  <c r="AX1915" i="14"/>
  <c r="AY1915" i="14"/>
  <c r="AZ1915" i="14"/>
  <c r="BA1915" i="14"/>
  <c r="BB1915" i="14"/>
  <c r="BC1915" i="14"/>
  <c r="BD1915" i="14"/>
  <c r="BE1915" i="14"/>
  <c r="BF1915" i="14"/>
  <c r="BG1915" i="14"/>
  <c r="BH1915" i="14"/>
  <c r="BI1915" i="14"/>
  <c r="BJ1915" i="14"/>
  <c r="BK1915" i="14"/>
  <c r="BL1915" i="14"/>
  <c r="BM1915" i="14"/>
  <c r="BN1915" i="14"/>
  <c r="BO1915" i="14"/>
  <c r="BP1915" i="14"/>
  <c r="AW1916" i="14"/>
  <c r="AX1916" i="14"/>
  <c r="AY1916" i="14"/>
  <c r="AZ1916" i="14"/>
  <c r="BA1916" i="14"/>
  <c r="BB1916" i="14"/>
  <c r="BC1916" i="14"/>
  <c r="BD1916" i="14"/>
  <c r="BE1916" i="14"/>
  <c r="BF1916" i="14"/>
  <c r="BG1916" i="14"/>
  <c r="BH1916" i="14"/>
  <c r="BI1916" i="14"/>
  <c r="BJ1916" i="14"/>
  <c r="BK1916" i="14"/>
  <c r="BL1916" i="14"/>
  <c r="BM1916" i="14"/>
  <c r="BN1916" i="14"/>
  <c r="BO1916" i="14"/>
  <c r="BP1916" i="14"/>
  <c r="AW1917" i="14"/>
  <c r="AX1917" i="14"/>
  <c r="AY1917" i="14"/>
  <c r="AZ1917" i="14"/>
  <c r="BA1917" i="14"/>
  <c r="BB1917" i="14"/>
  <c r="BC1917" i="14"/>
  <c r="BD1917" i="14"/>
  <c r="BE1917" i="14"/>
  <c r="BF1917" i="14"/>
  <c r="BG1917" i="14"/>
  <c r="BH1917" i="14"/>
  <c r="BI1917" i="14"/>
  <c r="BJ1917" i="14"/>
  <c r="BK1917" i="14"/>
  <c r="BL1917" i="14"/>
  <c r="BM1917" i="14"/>
  <c r="BN1917" i="14"/>
  <c r="BO1917" i="14"/>
  <c r="BP1917" i="14"/>
  <c r="AW1918" i="14"/>
  <c r="AX1918" i="14"/>
  <c r="AY1918" i="14"/>
  <c r="AZ1918" i="14"/>
  <c r="BA1918" i="14"/>
  <c r="BB1918" i="14"/>
  <c r="BC1918" i="14"/>
  <c r="BD1918" i="14"/>
  <c r="BE1918" i="14"/>
  <c r="BF1918" i="14"/>
  <c r="BG1918" i="14"/>
  <c r="BH1918" i="14"/>
  <c r="BI1918" i="14"/>
  <c r="BJ1918" i="14"/>
  <c r="BK1918" i="14"/>
  <c r="BL1918" i="14"/>
  <c r="BM1918" i="14"/>
  <c r="BN1918" i="14"/>
  <c r="BO1918" i="14"/>
  <c r="BP1918" i="14"/>
  <c r="AW1919" i="14"/>
  <c r="AX1919" i="14"/>
  <c r="AY1919" i="14"/>
  <c r="AZ1919" i="14"/>
  <c r="BA1919" i="14"/>
  <c r="BB1919" i="14"/>
  <c r="BC1919" i="14"/>
  <c r="BD1919" i="14"/>
  <c r="BE1919" i="14"/>
  <c r="BF1919" i="14"/>
  <c r="BG1919" i="14"/>
  <c r="BH1919" i="14"/>
  <c r="BI1919" i="14"/>
  <c r="BJ1919" i="14"/>
  <c r="BK1919" i="14"/>
  <c r="BL1919" i="14"/>
  <c r="BM1919" i="14"/>
  <c r="BN1919" i="14"/>
  <c r="BO1919" i="14"/>
  <c r="BP1919" i="14"/>
  <c r="AW1920" i="14"/>
  <c r="AX1920" i="14"/>
  <c r="AY1920" i="14"/>
  <c r="AZ1920" i="14"/>
  <c r="BA1920" i="14"/>
  <c r="BB1920" i="14"/>
  <c r="BC1920" i="14"/>
  <c r="BD1920" i="14"/>
  <c r="BE1920" i="14"/>
  <c r="BF1920" i="14"/>
  <c r="BG1920" i="14"/>
  <c r="BH1920" i="14"/>
  <c r="BI1920" i="14"/>
  <c r="BJ1920" i="14"/>
  <c r="BK1920" i="14"/>
  <c r="BL1920" i="14"/>
  <c r="BM1920" i="14"/>
  <c r="BN1920" i="14"/>
  <c r="BO1920" i="14"/>
  <c r="BP1920" i="14"/>
  <c r="AW1921" i="14"/>
  <c r="AX1921" i="14"/>
  <c r="AY1921" i="14"/>
  <c r="AZ1921" i="14"/>
  <c r="BA1921" i="14"/>
  <c r="BB1921" i="14"/>
  <c r="BC1921" i="14"/>
  <c r="BD1921" i="14"/>
  <c r="BE1921" i="14"/>
  <c r="BF1921" i="14"/>
  <c r="BG1921" i="14"/>
  <c r="BH1921" i="14"/>
  <c r="BI1921" i="14"/>
  <c r="BJ1921" i="14"/>
  <c r="BK1921" i="14"/>
  <c r="BL1921" i="14"/>
  <c r="BM1921" i="14"/>
  <c r="BN1921" i="14"/>
  <c r="BO1921" i="14"/>
  <c r="BP1921" i="14"/>
  <c r="AW1922" i="14"/>
  <c r="AX1922" i="14"/>
  <c r="AY1922" i="14"/>
  <c r="AZ1922" i="14"/>
  <c r="BA1922" i="14"/>
  <c r="BB1922" i="14"/>
  <c r="BC1922" i="14"/>
  <c r="BD1922" i="14"/>
  <c r="BE1922" i="14"/>
  <c r="BF1922" i="14"/>
  <c r="BG1922" i="14"/>
  <c r="BH1922" i="14"/>
  <c r="BI1922" i="14"/>
  <c r="BJ1922" i="14"/>
  <c r="BK1922" i="14"/>
  <c r="BL1922" i="14"/>
  <c r="BM1922" i="14"/>
  <c r="BN1922" i="14"/>
  <c r="BO1922" i="14"/>
  <c r="BP1922" i="14"/>
  <c r="AW1923" i="14"/>
  <c r="AX1923" i="14"/>
  <c r="AY1923" i="14"/>
  <c r="AZ1923" i="14"/>
  <c r="BA1923" i="14"/>
  <c r="BB1923" i="14"/>
  <c r="BC1923" i="14"/>
  <c r="BD1923" i="14"/>
  <c r="BE1923" i="14"/>
  <c r="BF1923" i="14"/>
  <c r="BG1923" i="14"/>
  <c r="BH1923" i="14"/>
  <c r="BI1923" i="14"/>
  <c r="BJ1923" i="14"/>
  <c r="BK1923" i="14"/>
  <c r="BL1923" i="14"/>
  <c r="BM1923" i="14"/>
  <c r="BN1923" i="14"/>
  <c r="BO1923" i="14"/>
  <c r="BP1923" i="14"/>
  <c r="AW1924" i="14"/>
  <c r="AX1924" i="14"/>
  <c r="AY1924" i="14"/>
  <c r="AZ1924" i="14"/>
  <c r="BA1924" i="14"/>
  <c r="BB1924" i="14"/>
  <c r="BC1924" i="14"/>
  <c r="BD1924" i="14"/>
  <c r="BE1924" i="14"/>
  <c r="BF1924" i="14"/>
  <c r="BG1924" i="14"/>
  <c r="BH1924" i="14"/>
  <c r="BI1924" i="14"/>
  <c r="BJ1924" i="14"/>
  <c r="BK1924" i="14"/>
  <c r="BL1924" i="14"/>
  <c r="BM1924" i="14"/>
  <c r="BN1924" i="14"/>
  <c r="BO1924" i="14"/>
  <c r="BP1924" i="14"/>
  <c r="AW1925" i="14"/>
  <c r="AX1925" i="14"/>
  <c r="AY1925" i="14"/>
  <c r="AZ1925" i="14"/>
  <c r="BA1925" i="14"/>
  <c r="BB1925" i="14"/>
  <c r="BC1925" i="14"/>
  <c r="BD1925" i="14"/>
  <c r="BE1925" i="14"/>
  <c r="BF1925" i="14"/>
  <c r="BG1925" i="14"/>
  <c r="BH1925" i="14"/>
  <c r="BI1925" i="14"/>
  <c r="BJ1925" i="14"/>
  <c r="BK1925" i="14"/>
  <c r="BL1925" i="14"/>
  <c r="BM1925" i="14"/>
  <c r="BN1925" i="14"/>
  <c r="BO1925" i="14"/>
  <c r="BP1925" i="14"/>
  <c r="AW1926" i="14"/>
  <c r="AX1926" i="14"/>
  <c r="AY1926" i="14"/>
  <c r="AZ1926" i="14"/>
  <c r="BA1926" i="14"/>
  <c r="BB1926" i="14"/>
  <c r="BC1926" i="14"/>
  <c r="BD1926" i="14"/>
  <c r="BE1926" i="14"/>
  <c r="BF1926" i="14"/>
  <c r="BG1926" i="14"/>
  <c r="BH1926" i="14"/>
  <c r="BI1926" i="14"/>
  <c r="BJ1926" i="14"/>
  <c r="BK1926" i="14"/>
  <c r="BL1926" i="14"/>
  <c r="BM1926" i="14"/>
  <c r="BN1926" i="14"/>
  <c r="BO1926" i="14"/>
  <c r="BP1926" i="14"/>
  <c r="AW1927" i="14"/>
  <c r="AX1927" i="14"/>
  <c r="AY1927" i="14"/>
  <c r="AZ1927" i="14"/>
  <c r="BA1927" i="14"/>
  <c r="BB1927" i="14"/>
  <c r="BC1927" i="14"/>
  <c r="BD1927" i="14"/>
  <c r="BE1927" i="14"/>
  <c r="BF1927" i="14"/>
  <c r="BG1927" i="14"/>
  <c r="BH1927" i="14"/>
  <c r="BI1927" i="14"/>
  <c r="BJ1927" i="14"/>
  <c r="BK1927" i="14"/>
  <c r="BL1927" i="14"/>
  <c r="BM1927" i="14"/>
  <c r="BN1927" i="14"/>
  <c r="BO1927" i="14"/>
  <c r="BP1927" i="14"/>
  <c r="AW1928" i="14"/>
  <c r="AX1928" i="14"/>
  <c r="AY1928" i="14"/>
  <c r="AZ1928" i="14"/>
  <c r="BA1928" i="14"/>
  <c r="BB1928" i="14"/>
  <c r="BC1928" i="14"/>
  <c r="BD1928" i="14"/>
  <c r="BE1928" i="14"/>
  <c r="BF1928" i="14"/>
  <c r="BG1928" i="14"/>
  <c r="BH1928" i="14"/>
  <c r="BI1928" i="14"/>
  <c r="BJ1928" i="14"/>
  <c r="BK1928" i="14"/>
  <c r="BL1928" i="14"/>
  <c r="BM1928" i="14"/>
  <c r="BN1928" i="14"/>
  <c r="BO1928" i="14"/>
  <c r="BP1928" i="14"/>
  <c r="AW1929" i="14"/>
  <c r="AX1929" i="14"/>
  <c r="AY1929" i="14"/>
  <c r="AZ1929" i="14"/>
  <c r="BA1929" i="14"/>
  <c r="BB1929" i="14"/>
  <c r="BC1929" i="14"/>
  <c r="BD1929" i="14"/>
  <c r="BE1929" i="14"/>
  <c r="BF1929" i="14"/>
  <c r="BG1929" i="14"/>
  <c r="BH1929" i="14"/>
  <c r="BI1929" i="14"/>
  <c r="BJ1929" i="14"/>
  <c r="BK1929" i="14"/>
  <c r="BL1929" i="14"/>
  <c r="BM1929" i="14"/>
  <c r="BN1929" i="14"/>
  <c r="BO1929" i="14"/>
  <c r="BP1929" i="14"/>
  <c r="AW1930" i="14"/>
  <c r="AX1930" i="14"/>
  <c r="AY1930" i="14"/>
  <c r="AZ1930" i="14"/>
  <c r="BA1930" i="14"/>
  <c r="BB1930" i="14"/>
  <c r="BC1930" i="14"/>
  <c r="BD1930" i="14"/>
  <c r="BE1930" i="14"/>
  <c r="BF1930" i="14"/>
  <c r="BG1930" i="14"/>
  <c r="BH1930" i="14"/>
  <c r="BI1930" i="14"/>
  <c r="BJ1930" i="14"/>
  <c r="BK1930" i="14"/>
  <c r="BL1930" i="14"/>
  <c r="BM1930" i="14"/>
  <c r="BN1930" i="14"/>
  <c r="BO1930" i="14"/>
  <c r="BP1930" i="14"/>
  <c r="AW1931" i="14"/>
  <c r="AX1931" i="14"/>
  <c r="AY1931" i="14"/>
  <c r="AZ1931" i="14"/>
  <c r="BA1931" i="14"/>
  <c r="BB1931" i="14"/>
  <c r="BC1931" i="14"/>
  <c r="BD1931" i="14"/>
  <c r="BE1931" i="14"/>
  <c r="BF1931" i="14"/>
  <c r="BG1931" i="14"/>
  <c r="BH1931" i="14"/>
  <c r="BI1931" i="14"/>
  <c r="BJ1931" i="14"/>
  <c r="BK1931" i="14"/>
  <c r="BL1931" i="14"/>
  <c r="BM1931" i="14"/>
  <c r="BN1931" i="14"/>
  <c r="BO1931" i="14"/>
  <c r="BP1931" i="14"/>
  <c r="AW1932" i="14"/>
  <c r="AX1932" i="14"/>
  <c r="AY1932" i="14"/>
  <c r="AZ1932" i="14"/>
  <c r="BA1932" i="14"/>
  <c r="BB1932" i="14"/>
  <c r="BC1932" i="14"/>
  <c r="BD1932" i="14"/>
  <c r="BE1932" i="14"/>
  <c r="BF1932" i="14"/>
  <c r="BG1932" i="14"/>
  <c r="BH1932" i="14"/>
  <c r="BI1932" i="14"/>
  <c r="BJ1932" i="14"/>
  <c r="BK1932" i="14"/>
  <c r="BL1932" i="14"/>
  <c r="BM1932" i="14"/>
  <c r="BN1932" i="14"/>
  <c r="BO1932" i="14"/>
  <c r="BP1932" i="14"/>
  <c r="AW1933" i="14"/>
  <c r="AX1933" i="14"/>
  <c r="AY1933" i="14"/>
  <c r="AZ1933" i="14"/>
  <c r="BA1933" i="14"/>
  <c r="BB1933" i="14"/>
  <c r="BC1933" i="14"/>
  <c r="BD1933" i="14"/>
  <c r="BE1933" i="14"/>
  <c r="BF1933" i="14"/>
  <c r="BG1933" i="14"/>
  <c r="BH1933" i="14"/>
  <c r="BI1933" i="14"/>
  <c r="BJ1933" i="14"/>
  <c r="BK1933" i="14"/>
  <c r="BL1933" i="14"/>
  <c r="BM1933" i="14"/>
  <c r="BN1933" i="14"/>
  <c r="BO1933" i="14"/>
  <c r="BP1933" i="14"/>
  <c r="AW1934" i="14"/>
  <c r="AX1934" i="14"/>
  <c r="AY1934" i="14"/>
  <c r="AZ1934" i="14"/>
  <c r="BA1934" i="14"/>
  <c r="BB1934" i="14"/>
  <c r="BC1934" i="14"/>
  <c r="BD1934" i="14"/>
  <c r="BE1934" i="14"/>
  <c r="BF1934" i="14"/>
  <c r="BG1934" i="14"/>
  <c r="BH1934" i="14"/>
  <c r="BI1934" i="14"/>
  <c r="BJ1934" i="14"/>
  <c r="BK1934" i="14"/>
  <c r="BL1934" i="14"/>
  <c r="BM1934" i="14"/>
  <c r="BN1934" i="14"/>
  <c r="BO1934" i="14"/>
  <c r="BP1934" i="14"/>
  <c r="AW1935" i="14"/>
  <c r="AX1935" i="14"/>
  <c r="AY1935" i="14"/>
  <c r="AZ1935" i="14"/>
  <c r="BA1935" i="14"/>
  <c r="BB1935" i="14"/>
  <c r="BC1935" i="14"/>
  <c r="BD1935" i="14"/>
  <c r="BE1935" i="14"/>
  <c r="BF1935" i="14"/>
  <c r="BG1935" i="14"/>
  <c r="BH1935" i="14"/>
  <c r="BI1935" i="14"/>
  <c r="BJ1935" i="14"/>
  <c r="BK1935" i="14"/>
  <c r="BL1935" i="14"/>
  <c r="BM1935" i="14"/>
  <c r="BN1935" i="14"/>
  <c r="BO1935" i="14"/>
  <c r="BP1935" i="14"/>
  <c r="AW1936" i="14"/>
  <c r="AX1936" i="14"/>
  <c r="AY1936" i="14"/>
  <c r="AZ1936" i="14"/>
  <c r="BA1936" i="14"/>
  <c r="BB1936" i="14"/>
  <c r="BC1936" i="14"/>
  <c r="BD1936" i="14"/>
  <c r="BE1936" i="14"/>
  <c r="BF1936" i="14"/>
  <c r="BG1936" i="14"/>
  <c r="BH1936" i="14"/>
  <c r="BI1936" i="14"/>
  <c r="BJ1936" i="14"/>
  <c r="BK1936" i="14"/>
  <c r="BL1936" i="14"/>
  <c r="BM1936" i="14"/>
  <c r="BN1936" i="14"/>
  <c r="BO1936" i="14"/>
  <c r="BP1936" i="14"/>
  <c r="AW1937" i="14"/>
  <c r="AX1937" i="14"/>
  <c r="AY1937" i="14"/>
  <c r="AZ1937" i="14"/>
  <c r="BA1937" i="14"/>
  <c r="BB1937" i="14"/>
  <c r="BC1937" i="14"/>
  <c r="BD1937" i="14"/>
  <c r="BE1937" i="14"/>
  <c r="BF1937" i="14"/>
  <c r="BG1937" i="14"/>
  <c r="BH1937" i="14"/>
  <c r="BI1937" i="14"/>
  <c r="BJ1937" i="14"/>
  <c r="BK1937" i="14"/>
  <c r="BL1937" i="14"/>
  <c r="BM1937" i="14"/>
  <c r="BN1937" i="14"/>
  <c r="BO1937" i="14"/>
  <c r="BP1937" i="14"/>
  <c r="AW1938" i="14"/>
  <c r="AX1938" i="14"/>
  <c r="AY1938" i="14"/>
  <c r="AZ1938" i="14"/>
  <c r="BA1938" i="14"/>
  <c r="BB1938" i="14"/>
  <c r="BC1938" i="14"/>
  <c r="BD1938" i="14"/>
  <c r="BE1938" i="14"/>
  <c r="BF1938" i="14"/>
  <c r="BG1938" i="14"/>
  <c r="BH1938" i="14"/>
  <c r="BI1938" i="14"/>
  <c r="BJ1938" i="14"/>
  <c r="BK1938" i="14"/>
  <c r="BL1938" i="14"/>
  <c r="BM1938" i="14"/>
  <c r="BN1938" i="14"/>
  <c r="BO1938" i="14"/>
  <c r="BP1938" i="14"/>
  <c r="AW1939" i="14"/>
  <c r="AX1939" i="14"/>
  <c r="AY1939" i="14"/>
  <c r="AZ1939" i="14"/>
  <c r="BA1939" i="14"/>
  <c r="BB1939" i="14"/>
  <c r="BC1939" i="14"/>
  <c r="BD1939" i="14"/>
  <c r="BE1939" i="14"/>
  <c r="BF1939" i="14"/>
  <c r="BG1939" i="14"/>
  <c r="BH1939" i="14"/>
  <c r="BI1939" i="14"/>
  <c r="BJ1939" i="14"/>
  <c r="BK1939" i="14"/>
  <c r="BL1939" i="14"/>
  <c r="BM1939" i="14"/>
  <c r="BN1939" i="14"/>
  <c r="BO1939" i="14"/>
  <c r="BP1939" i="14"/>
  <c r="AW1940" i="14"/>
  <c r="AX1940" i="14"/>
  <c r="AY1940" i="14"/>
  <c r="AZ1940" i="14"/>
  <c r="BA1940" i="14"/>
  <c r="BB1940" i="14"/>
  <c r="BC1940" i="14"/>
  <c r="BD1940" i="14"/>
  <c r="BE1940" i="14"/>
  <c r="BF1940" i="14"/>
  <c r="BG1940" i="14"/>
  <c r="BH1940" i="14"/>
  <c r="BI1940" i="14"/>
  <c r="BJ1940" i="14"/>
  <c r="BK1940" i="14"/>
  <c r="BL1940" i="14"/>
  <c r="BM1940" i="14"/>
  <c r="BN1940" i="14"/>
  <c r="BO1940" i="14"/>
  <c r="BP1940" i="14"/>
  <c r="AW1941" i="14"/>
  <c r="AX1941" i="14"/>
  <c r="AY1941" i="14"/>
  <c r="AZ1941" i="14"/>
  <c r="BA1941" i="14"/>
  <c r="BB1941" i="14"/>
  <c r="BC1941" i="14"/>
  <c r="BD1941" i="14"/>
  <c r="BE1941" i="14"/>
  <c r="BF1941" i="14"/>
  <c r="BG1941" i="14"/>
  <c r="BH1941" i="14"/>
  <c r="BI1941" i="14"/>
  <c r="BJ1941" i="14"/>
  <c r="BK1941" i="14"/>
  <c r="BL1941" i="14"/>
  <c r="BM1941" i="14"/>
  <c r="BN1941" i="14"/>
  <c r="BO1941" i="14"/>
  <c r="BP1941" i="14"/>
  <c r="AW1942" i="14"/>
  <c r="AX1942" i="14"/>
  <c r="AY1942" i="14"/>
  <c r="AZ1942" i="14"/>
  <c r="BA1942" i="14"/>
  <c r="BB1942" i="14"/>
  <c r="BC1942" i="14"/>
  <c r="BD1942" i="14"/>
  <c r="BE1942" i="14"/>
  <c r="BF1942" i="14"/>
  <c r="BG1942" i="14"/>
  <c r="BH1942" i="14"/>
  <c r="BI1942" i="14"/>
  <c r="BJ1942" i="14"/>
  <c r="BK1942" i="14"/>
  <c r="BL1942" i="14"/>
  <c r="BM1942" i="14"/>
  <c r="BN1942" i="14"/>
  <c r="BO1942" i="14"/>
  <c r="BP1942" i="14"/>
  <c r="AW1943" i="14"/>
  <c r="AX1943" i="14"/>
  <c r="AY1943" i="14"/>
  <c r="AZ1943" i="14"/>
  <c r="BA1943" i="14"/>
  <c r="BB1943" i="14"/>
  <c r="BC1943" i="14"/>
  <c r="BD1943" i="14"/>
  <c r="BE1943" i="14"/>
  <c r="BF1943" i="14"/>
  <c r="BG1943" i="14"/>
  <c r="BH1943" i="14"/>
  <c r="BI1943" i="14"/>
  <c r="BJ1943" i="14"/>
  <c r="BK1943" i="14"/>
  <c r="BL1943" i="14"/>
  <c r="BM1943" i="14"/>
  <c r="BN1943" i="14"/>
  <c r="BO1943" i="14"/>
  <c r="BP1943" i="14"/>
  <c r="AW1944" i="14"/>
  <c r="AX1944" i="14"/>
  <c r="AY1944" i="14"/>
  <c r="AZ1944" i="14"/>
  <c r="BA1944" i="14"/>
  <c r="BB1944" i="14"/>
  <c r="BC1944" i="14"/>
  <c r="BD1944" i="14"/>
  <c r="BE1944" i="14"/>
  <c r="BF1944" i="14"/>
  <c r="BG1944" i="14"/>
  <c r="BH1944" i="14"/>
  <c r="BI1944" i="14"/>
  <c r="BJ1944" i="14"/>
  <c r="BK1944" i="14"/>
  <c r="BL1944" i="14"/>
  <c r="BM1944" i="14"/>
  <c r="BN1944" i="14"/>
  <c r="BO1944" i="14"/>
  <c r="BP1944" i="14"/>
  <c r="AW1945" i="14"/>
  <c r="AX1945" i="14"/>
  <c r="AY1945" i="14"/>
  <c r="AZ1945" i="14"/>
  <c r="BA1945" i="14"/>
  <c r="BB1945" i="14"/>
  <c r="BC1945" i="14"/>
  <c r="BD1945" i="14"/>
  <c r="BE1945" i="14"/>
  <c r="BF1945" i="14"/>
  <c r="BG1945" i="14"/>
  <c r="BH1945" i="14"/>
  <c r="BI1945" i="14"/>
  <c r="BJ1945" i="14"/>
  <c r="BK1945" i="14"/>
  <c r="BL1945" i="14"/>
  <c r="BM1945" i="14"/>
  <c r="BN1945" i="14"/>
  <c r="BO1945" i="14"/>
  <c r="BP1945" i="14"/>
  <c r="AW1946" i="14"/>
  <c r="AX1946" i="14"/>
  <c r="AY1946" i="14"/>
  <c r="AZ1946" i="14"/>
  <c r="BA1946" i="14"/>
  <c r="BB1946" i="14"/>
  <c r="BC1946" i="14"/>
  <c r="BD1946" i="14"/>
  <c r="BE1946" i="14"/>
  <c r="BF1946" i="14"/>
  <c r="BG1946" i="14"/>
  <c r="BH1946" i="14"/>
  <c r="BI1946" i="14"/>
  <c r="BJ1946" i="14"/>
  <c r="BK1946" i="14"/>
  <c r="BL1946" i="14"/>
  <c r="BM1946" i="14"/>
  <c r="BN1946" i="14"/>
  <c r="BO1946" i="14"/>
  <c r="BP1946" i="14"/>
  <c r="AW1947" i="14"/>
  <c r="AX1947" i="14"/>
  <c r="AY1947" i="14"/>
  <c r="AZ1947" i="14"/>
  <c r="BA1947" i="14"/>
  <c r="BB1947" i="14"/>
  <c r="BC1947" i="14"/>
  <c r="BD1947" i="14"/>
  <c r="BE1947" i="14"/>
  <c r="BF1947" i="14"/>
  <c r="BG1947" i="14"/>
  <c r="BH1947" i="14"/>
  <c r="BI1947" i="14"/>
  <c r="BJ1947" i="14"/>
  <c r="BK1947" i="14"/>
  <c r="BL1947" i="14"/>
  <c r="BM1947" i="14"/>
  <c r="BN1947" i="14"/>
  <c r="BO1947" i="14"/>
  <c r="BP1947" i="14"/>
  <c r="AW1948" i="14"/>
  <c r="AX1948" i="14"/>
  <c r="AY1948" i="14"/>
  <c r="AZ1948" i="14"/>
  <c r="BA1948" i="14"/>
  <c r="BB1948" i="14"/>
  <c r="BC1948" i="14"/>
  <c r="BD1948" i="14"/>
  <c r="BE1948" i="14"/>
  <c r="BF1948" i="14"/>
  <c r="BG1948" i="14"/>
  <c r="BH1948" i="14"/>
  <c r="BI1948" i="14"/>
  <c r="BJ1948" i="14"/>
  <c r="BK1948" i="14"/>
  <c r="BL1948" i="14"/>
  <c r="BM1948" i="14"/>
  <c r="BN1948" i="14"/>
  <c r="BO1948" i="14"/>
  <c r="BP1948" i="14"/>
  <c r="AW1949" i="14"/>
  <c r="AX1949" i="14"/>
  <c r="AY1949" i="14"/>
  <c r="AZ1949" i="14"/>
  <c r="BA1949" i="14"/>
  <c r="BB1949" i="14"/>
  <c r="BC1949" i="14"/>
  <c r="BD1949" i="14"/>
  <c r="BE1949" i="14"/>
  <c r="BF1949" i="14"/>
  <c r="BG1949" i="14"/>
  <c r="BH1949" i="14"/>
  <c r="BI1949" i="14"/>
  <c r="BJ1949" i="14"/>
  <c r="BK1949" i="14"/>
  <c r="BL1949" i="14"/>
  <c r="BM1949" i="14"/>
  <c r="BN1949" i="14"/>
  <c r="BO1949" i="14"/>
  <c r="BP1949" i="14"/>
  <c r="AW1950" i="14"/>
  <c r="AX1950" i="14"/>
  <c r="AY1950" i="14"/>
  <c r="AZ1950" i="14"/>
  <c r="BA1950" i="14"/>
  <c r="BB1950" i="14"/>
  <c r="BC1950" i="14"/>
  <c r="BD1950" i="14"/>
  <c r="BE1950" i="14"/>
  <c r="BF1950" i="14"/>
  <c r="BG1950" i="14"/>
  <c r="BH1950" i="14"/>
  <c r="BI1950" i="14"/>
  <c r="BJ1950" i="14"/>
  <c r="BK1950" i="14"/>
  <c r="BL1950" i="14"/>
  <c r="BM1950" i="14"/>
  <c r="BN1950" i="14"/>
  <c r="BO1950" i="14"/>
  <c r="BP1950" i="14"/>
  <c r="AW1951" i="14"/>
  <c r="AX1951" i="14"/>
  <c r="AY1951" i="14"/>
  <c r="AZ1951" i="14"/>
  <c r="BA1951" i="14"/>
  <c r="BB1951" i="14"/>
  <c r="BC1951" i="14"/>
  <c r="BD1951" i="14"/>
  <c r="BE1951" i="14"/>
  <c r="BF1951" i="14"/>
  <c r="BG1951" i="14"/>
  <c r="BH1951" i="14"/>
  <c r="BI1951" i="14"/>
  <c r="BJ1951" i="14"/>
  <c r="BK1951" i="14"/>
  <c r="BL1951" i="14"/>
  <c r="BM1951" i="14"/>
  <c r="BN1951" i="14"/>
  <c r="BO1951" i="14"/>
  <c r="BP1951" i="14"/>
  <c r="AW1952" i="14"/>
  <c r="AX1952" i="14"/>
  <c r="AY1952" i="14"/>
  <c r="AZ1952" i="14"/>
  <c r="BA1952" i="14"/>
  <c r="BB1952" i="14"/>
  <c r="BC1952" i="14"/>
  <c r="BD1952" i="14"/>
  <c r="BE1952" i="14"/>
  <c r="BF1952" i="14"/>
  <c r="BG1952" i="14"/>
  <c r="BH1952" i="14"/>
  <c r="BI1952" i="14"/>
  <c r="BJ1952" i="14"/>
  <c r="BK1952" i="14"/>
  <c r="BL1952" i="14"/>
  <c r="BM1952" i="14"/>
  <c r="BN1952" i="14"/>
  <c r="BO1952" i="14"/>
  <c r="BP1952" i="14"/>
  <c r="AW1953" i="14"/>
  <c r="AX1953" i="14"/>
  <c r="AY1953" i="14"/>
  <c r="AZ1953" i="14"/>
  <c r="BA1953" i="14"/>
  <c r="BB1953" i="14"/>
  <c r="BC1953" i="14"/>
  <c r="BD1953" i="14"/>
  <c r="BE1953" i="14"/>
  <c r="BF1953" i="14"/>
  <c r="BG1953" i="14"/>
  <c r="BH1953" i="14"/>
  <c r="BI1953" i="14"/>
  <c r="BJ1953" i="14"/>
  <c r="BK1953" i="14"/>
  <c r="BL1953" i="14"/>
  <c r="BM1953" i="14"/>
  <c r="BN1953" i="14"/>
  <c r="BO1953" i="14"/>
  <c r="BP1953" i="14"/>
  <c r="AW1954" i="14"/>
  <c r="AX1954" i="14"/>
  <c r="AY1954" i="14"/>
  <c r="AZ1954" i="14"/>
  <c r="BA1954" i="14"/>
  <c r="BB1954" i="14"/>
  <c r="BC1954" i="14"/>
  <c r="BD1954" i="14"/>
  <c r="BE1954" i="14"/>
  <c r="BF1954" i="14"/>
  <c r="BG1954" i="14"/>
  <c r="BH1954" i="14"/>
  <c r="BI1954" i="14"/>
  <c r="BJ1954" i="14"/>
  <c r="BK1954" i="14"/>
  <c r="BL1954" i="14"/>
  <c r="BM1954" i="14"/>
  <c r="BN1954" i="14"/>
  <c r="BO1954" i="14"/>
  <c r="BP1954" i="14"/>
  <c r="AW1955" i="14"/>
  <c r="AX1955" i="14"/>
  <c r="AY1955" i="14"/>
  <c r="AZ1955" i="14"/>
  <c r="BA1955" i="14"/>
  <c r="BB1955" i="14"/>
  <c r="BC1955" i="14"/>
  <c r="BD1955" i="14"/>
  <c r="BE1955" i="14"/>
  <c r="BF1955" i="14"/>
  <c r="BG1955" i="14"/>
  <c r="BH1955" i="14"/>
  <c r="BI1955" i="14"/>
  <c r="BJ1955" i="14"/>
  <c r="BK1955" i="14"/>
  <c r="BL1955" i="14"/>
  <c r="BM1955" i="14"/>
  <c r="BN1955" i="14"/>
  <c r="BO1955" i="14"/>
  <c r="BP1955" i="14"/>
  <c r="AW1956" i="14"/>
  <c r="AX1956" i="14"/>
  <c r="AY1956" i="14"/>
  <c r="AZ1956" i="14"/>
  <c r="BA1956" i="14"/>
  <c r="BB1956" i="14"/>
  <c r="BC1956" i="14"/>
  <c r="BD1956" i="14"/>
  <c r="BE1956" i="14"/>
  <c r="BF1956" i="14"/>
  <c r="BG1956" i="14"/>
  <c r="BH1956" i="14"/>
  <c r="BI1956" i="14"/>
  <c r="BJ1956" i="14"/>
  <c r="BK1956" i="14"/>
  <c r="BL1956" i="14"/>
  <c r="BM1956" i="14"/>
  <c r="BN1956" i="14"/>
  <c r="BO1956" i="14"/>
  <c r="BP1956" i="14"/>
  <c r="AW1957" i="14"/>
  <c r="AX1957" i="14"/>
  <c r="AY1957" i="14"/>
  <c r="AZ1957" i="14"/>
  <c r="BA1957" i="14"/>
  <c r="BB1957" i="14"/>
  <c r="BC1957" i="14"/>
  <c r="BD1957" i="14"/>
  <c r="BE1957" i="14"/>
  <c r="BF1957" i="14"/>
  <c r="BG1957" i="14"/>
  <c r="BH1957" i="14"/>
  <c r="BI1957" i="14"/>
  <c r="BJ1957" i="14"/>
  <c r="BK1957" i="14"/>
  <c r="BL1957" i="14"/>
  <c r="BM1957" i="14"/>
  <c r="BN1957" i="14"/>
  <c r="BO1957" i="14"/>
  <c r="BP1957" i="14"/>
  <c r="AW1958" i="14"/>
  <c r="AX1958" i="14"/>
  <c r="AY1958" i="14"/>
  <c r="AZ1958" i="14"/>
  <c r="BA1958" i="14"/>
  <c r="BB1958" i="14"/>
  <c r="BC1958" i="14"/>
  <c r="BD1958" i="14"/>
  <c r="BE1958" i="14"/>
  <c r="BF1958" i="14"/>
  <c r="BG1958" i="14"/>
  <c r="BH1958" i="14"/>
  <c r="BI1958" i="14"/>
  <c r="BJ1958" i="14"/>
  <c r="BK1958" i="14"/>
  <c r="BL1958" i="14"/>
  <c r="BM1958" i="14"/>
  <c r="BN1958" i="14"/>
  <c r="BO1958" i="14"/>
  <c r="BP1958" i="14"/>
  <c r="AW1959" i="14"/>
  <c r="AX1959" i="14"/>
  <c r="AY1959" i="14"/>
  <c r="AZ1959" i="14"/>
  <c r="BA1959" i="14"/>
  <c r="BB1959" i="14"/>
  <c r="BC1959" i="14"/>
  <c r="BD1959" i="14"/>
  <c r="BE1959" i="14"/>
  <c r="BF1959" i="14"/>
  <c r="BG1959" i="14"/>
  <c r="BH1959" i="14"/>
  <c r="BI1959" i="14"/>
  <c r="BJ1959" i="14"/>
  <c r="BK1959" i="14"/>
  <c r="BL1959" i="14"/>
  <c r="BM1959" i="14"/>
  <c r="BN1959" i="14"/>
  <c r="BO1959" i="14"/>
  <c r="BP1959" i="14"/>
  <c r="AW1960" i="14"/>
  <c r="AX1960" i="14"/>
  <c r="AY1960" i="14"/>
  <c r="AZ1960" i="14"/>
  <c r="BA1960" i="14"/>
  <c r="BB1960" i="14"/>
  <c r="BC1960" i="14"/>
  <c r="BD1960" i="14"/>
  <c r="BE1960" i="14"/>
  <c r="BF1960" i="14"/>
  <c r="BG1960" i="14"/>
  <c r="BH1960" i="14"/>
  <c r="BI1960" i="14"/>
  <c r="BJ1960" i="14"/>
  <c r="BK1960" i="14"/>
  <c r="BL1960" i="14"/>
  <c r="BM1960" i="14"/>
  <c r="BN1960" i="14"/>
  <c r="BO1960" i="14"/>
  <c r="BP1960" i="14"/>
  <c r="AW1961" i="14"/>
  <c r="AX1961" i="14"/>
  <c r="AY1961" i="14"/>
  <c r="AZ1961" i="14"/>
  <c r="BA1961" i="14"/>
  <c r="BB1961" i="14"/>
  <c r="BC1961" i="14"/>
  <c r="BD1961" i="14"/>
  <c r="BE1961" i="14"/>
  <c r="BF1961" i="14"/>
  <c r="BG1961" i="14"/>
  <c r="BH1961" i="14"/>
  <c r="BI1961" i="14"/>
  <c r="BJ1961" i="14"/>
  <c r="BK1961" i="14"/>
  <c r="BL1961" i="14"/>
  <c r="BM1961" i="14"/>
  <c r="BN1961" i="14"/>
  <c r="BO1961" i="14"/>
  <c r="BP1961" i="14"/>
  <c r="AW1962" i="14"/>
  <c r="AX1962" i="14"/>
  <c r="AY1962" i="14"/>
  <c r="AZ1962" i="14"/>
  <c r="BA1962" i="14"/>
  <c r="BB1962" i="14"/>
  <c r="BC1962" i="14"/>
  <c r="BD1962" i="14"/>
  <c r="BE1962" i="14"/>
  <c r="BF1962" i="14"/>
  <c r="BG1962" i="14"/>
  <c r="BH1962" i="14"/>
  <c r="BI1962" i="14"/>
  <c r="BJ1962" i="14"/>
  <c r="BK1962" i="14"/>
  <c r="BL1962" i="14"/>
  <c r="BM1962" i="14"/>
  <c r="BN1962" i="14"/>
  <c r="BO1962" i="14"/>
  <c r="BP1962" i="14"/>
  <c r="AW1963" i="14"/>
  <c r="AX1963" i="14"/>
  <c r="AY1963" i="14"/>
  <c r="AZ1963" i="14"/>
  <c r="BA1963" i="14"/>
  <c r="BB1963" i="14"/>
  <c r="BC1963" i="14"/>
  <c r="BD1963" i="14"/>
  <c r="BE1963" i="14"/>
  <c r="BF1963" i="14"/>
  <c r="BG1963" i="14"/>
  <c r="BH1963" i="14"/>
  <c r="BI1963" i="14"/>
  <c r="BJ1963" i="14"/>
  <c r="BK1963" i="14"/>
  <c r="BL1963" i="14"/>
  <c r="BM1963" i="14"/>
  <c r="BN1963" i="14"/>
  <c r="BO1963" i="14"/>
  <c r="BP1963" i="14"/>
  <c r="AW1964" i="14"/>
  <c r="AX1964" i="14"/>
  <c r="AY1964" i="14"/>
  <c r="AZ1964" i="14"/>
  <c r="BA1964" i="14"/>
  <c r="BB1964" i="14"/>
  <c r="BC1964" i="14"/>
  <c r="BD1964" i="14"/>
  <c r="BE1964" i="14"/>
  <c r="BF1964" i="14"/>
  <c r="BG1964" i="14"/>
  <c r="BH1964" i="14"/>
  <c r="BI1964" i="14"/>
  <c r="BJ1964" i="14"/>
  <c r="BK1964" i="14"/>
  <c r="BL1964" i="14"/>
  <c r="BM1964" i="14"/>
  <c r="BN1964" i="14"/>
  <c r="BO1964" i="14"/>
  <c r="BP1964" i="14"/>
  <c r="AW1965" i="14"/>
  <c r="AX1965" i="14"/>
  <c r="AY1965" i="14"/>
  <c r="AZ1965" i="14"/>
  <c r="BA1965" i="14"/>
  <c r="BB1965" i="14"/>
  <c r="BC1965" i="14"/>
  <c r="BD1965" i="14"/>
  <c r="BE1965" i="14"/>
  <c r="BF1965" i="14"/>
  <c r="BG1965" i="14"/>
  <c r="BH1965" i="14"/>
  <c r="BI1965" i="14"/>
  <c r="BJ1965" i="14"/>
  <c r="BK1965" i="14"/>
  <c r="BL1965" i="14"/>
  <c r="BM1965" i="14"/>
  <c r="BN1965" i="14"/>
  <c r="BO1965" i="14"/>
  <c r="BP1965" i="14"/>
  <c r="AW1966" i="14"/>
  <c r="AX1966" i="14"/>
  <c r="AY1966" i="14"/>
  <c r="AZ1966" i="14"/>
  <c r="BA1966" i="14"/>
  <c r="BB1966" i="14"/>
  <c r="BC1966" i="14"/>
  <c r="BD1966" i="14"/>
  <c r="BE1966" i="14"/>
  <c r="BF1966" i="14"/>
  <c r="BG1966" i="14"/>
  <c r="BH1966" i="14"/>
  <c r="BI1966" i="14"/>
  <c r="BJ1966" i="14"/>
  <c r="BK1966" i="14"/>
  <c r="BL1966" i="14"/>
  <c r="BM1966" i="14"/>
  <c r="BN1966" i="14"/>
  <c r="BO1966" i="14"/>
  <c r="BP1966" i="14"/>
  <c r="AW1967" i="14"/>
  <c r="AX1967" i="14"/>
  <c r="AY1967" i="14"/>
  <c r="AZ1967" i="14"/>
  <c r="BA1967" i="14"/>
  <c r="BB1967" i="14"/>
  <c r="BC1967" i="14"/>
  <c r="BD1967" i="14"/>
  <c r="BE1967" i="14"/>
  <c r="BF1967" i="14"/>
  <c r="BG1967" i="14"/>
  <c r="BH1967" i="14"/>
  <c r="BI1967" i="14"/>
  <c r="BJ1967" i="14"/>
  <c r="BK1967" i="14"/>
  <c r="BL1967" i="14"/>
  <c r="BM1967" i="14"/>
  <c r="BN1967" i="14"/>
  <c r="BO1967" i="14"/>
  <c r="BP1967" i="14"/>
  <c r="AW1968" i="14"/>
  <c r="AX1968" i="14"/>
  <c r="AY1968" i="14"/>
  <c r="AZ1968" i="14"/>
  <c r="BA1968" i="14"/>
  <c r="BB1968" i="14"/>
  <c r="BC1968" i="14"/>
  <c r="BD1968" i="14"/>
  <c r="BE1968" i="14"/>
  <c r="BF1968" i="14"/>
  <c r="BG1968" i="14"/>
  <c r="BH1968" i="14"/>
  <c r="BI1968" i="14"/>
  <c r="BJ1968" i="14"/>
  <c r="BK1968" i="14"/>
  <c r="BL1968" i="14"/>
  <c r="BM1968" i="14"/>
  <c r="BN1968" i="14"/>
  <c r="BO1968" i="14"/>
  <c r="BP1968" i="14"/>
  <c r="AW1969" i="14"/>
  <c r="AX1969" i="14"/>
  <c r="AY1969" i="14"/>
  <c r="AZ1969" i="14"/>
  <c r="BA1969" i="14"/>
  <c r="BB1969" i="14"/>
  <c r="BC1969" i="14"/>
  <c r="BD1969" i="14"/>
  <c r="BE1969" i="14"/>
  <c r="BF1969" i="14"/>
  <c r="BG1969" i="14"/>
  <c r="BH1969" i="14"/>
  <c r="BI1969" i="14"/>
  <c r="BJ1969" i="14"/>
  <c r="BK1969" i="14"/>
  <c r="BL1969" i="14"/>
  <c r="BM1969" i="14"/>
  <c r="BN1969" i="14"/>
  <c r="BO1969" i="14"/>
  <c r="BP1969" i="14"/>
  <c r="AW1970" i="14"/>
  <c r="AX1970" i="14"/>
  <c r="AY1970" i="14"/>
  <c r="AZ1970" i="14"/>
  <c r="BA1970" i="14"/>
  <c r="BB1970" i="14"/>
  <c r="BC1970" i="14"/>
  <c r="BD1970" i="14"/>
  <c r="BE1970" i="14"/>
  <c r="BF1970" i="14"/>
  <c r="BG1970" i="14"/>
  <c r="BH1970" i="14"/>
  <c r="BI1970" i="14"/>
  <c r="BJ1970" i="14"/>
  <c r="BK1970" i="14"/>
  <c r="BL1970" i="14"/>
  <c r="BM1970" i="14"/>
  <c r="BN1970" i="14"/>
  <c r="BO1970" i="14"/>
  <c r="BP1970" i="14"/>
  <c r="AW1971" i="14"/>
  <c r="AX1971" i="14"/>
  <c r="AY1971" i="14"/>
  <c r="AZ1971" i="14"/>
  <c r="BA1971" i="14"/>
  <c r="BB1971" i="14"/>
  <c r="BC1971" i="14"/>
  <c r="BD1971" i="14"/>
  <c r="BE1971" i="14"/>
  <c r="BF1971" i="14"/>
  <c r="BG1971" i="14"/>
  <c r="BH1971" i="14"/>
  <c r="BI1971" i="14"/>
  <c r="BJ1971" i="14"/>
  <c r="BK1971" i="14"/>
  <c r="BL1971" i="14"/>
  <c r="BM1971" i="14"/>
  <c r="BN1971" i="14"/>
  <c r="BO1971" i="14"/>
  <c r="BP1971" i="14"/>
  <c r="AW1972" i="14"/>
  <c r="AX1972" i="14"/>
  <c r="AY1972" i="14"/>
  <c r="AZ1972" i="14"/>
  <c r="BA1972" i="14"/>
  <c r="BB1972" i="14"/>
  <c r="BC1972" i="14"/>
  <c r="BD1972" i="14"/>
  <c r="BE1972" i="14"/>
  <c r="BF1972" i="14"/>
  <c r="BG1972" i="14"/>
  <c r="BH1972" i="14"/>
  <c r="BI1972" i="14"/>
  <c r="BJ1972" i="14"/>
  <c r="BK1972" i="14"/>
  <c r="BL1972" i="14"/>
  <c r="BM1972" i="14"/>
  <c r="BN1972" i="14"/>
  <c r="BO1972" i="14"/>
  <c r="BP1972" i="14"/>
  <c r="AW1973" i="14"/>
  <c r="AX1973" i="14"/>
  <c r="AY1973" i="14"/>
  <c r="AZ1973" i="14"/>
  <c r="BA1973" i="14"/>
  <c r="BB1973" i="14"/>
  <c r="BC1973" i="14"/>
  <c r="BD1973" i="14"/>
  <c r="BE1973" i="14"/>
  <c r="BF1973" i="14"/>
  <c r="BG1973" i="14"/>
  <c r="BH1973" i="14"/>
  <c r="BI1973" i="14"/>
  <c r="BJ1973" i="14"/>
  <c r="BK1973" i="14"/>
  <c r="BL1973" i="14"/>
  <c r="BM1973" i="14"/>
  <c r="BN1973" i="14"/>
  <c r="BO1973" i="14"/>
  <c r="BP1973" i="14"/>
  <c r="AW1974" i="14"/>
  <c r="AX1974" i="14"/>
  <c r="AY1974" i="14"/>
  <c r="AZ1974" i="14"/>
  <c r="BA1974" i="14"/>
  <c r="BB1974" i="14"/>
  <c r="BC1974" i="14"/>
  <c r="BD1974" i="14"/>
  <c r="BE1974" i="14"/>
  <c r="BF1974" i="14"/>
  <c r="BG1974" i="14"/>
  <c r="BH1974" i="14"/>
  <c r="BI1974" i="14"/>
  <c r="BJ1974" i="14"/>
  <c r="BK1974" i="14"/>
  <c r="BL1974" i="14"/>
  <c r="BM1974" i="14"/>
  <c r="BN1974" i="14"/>
  <c r="BO1974" i="14"/>
  <c r="BP1974" i="14"/>
  <c r="AW1975" i="14"/>
  <c r="AX1975" i="14"/>
  <c r="AY1975" i="14"/>
  <c r="AZ1975" i="14"/>
  <c r="BA1975" i="14"/>
  <c r="BB1975" i="14"/>
  <c r="BC1975" i="14"/>
  <c r="BD1975" i="14"/>
  <c r="BE1975" i="14"/>
  <c r="BF1975" i="14"/>
  <c r="BG1975" i="14"/>
  <c r="BH1975" i="14"/>
  <c r="BI1975" i="14"/>
  <c r="BJ1975" i="14"/>
  <c r="BK1975" i="14"/>
  <c r="BL1975" i="14"/>
  <c r="BM1975" i="14"/>
  <c r="BN1975" i="14"/>
  <c r="BO1975" i="14"/>
  <c r="BP1975" i="14"/>
  <c r="AW1976" i="14"/>
  <c r="AX1976" i="14"/>
  <c r="AY1976" i="14"/>
  <c r="AZ1976" i="14"/>
  <c r="BA1976" i="14"/>
  <c r="BB1976" i="14"/>
  <c r="BC1976" i="14"/>
  <c r="BD1976" i="14"/>
  <c r="BE1976" i="14"/>
  <c r="BF1976" i="14"/>
  <c r="BG1976" i="14"/>
  <c r="BH1976" i="14"/>
  <c r="BI1976" i="14"/>
  <c r="BJ1976" i="14"/>
  <c r="BK1976" i="14"/>
  <c r="BL1976" i="14"/>
  <c r="BM1976" i="14"/>
  <c r="BN1976" i="14"/>
  <c r="BO1976" i="14"/>
  <c r="BP1976" i="14"/>
  <c r="AW1977" i="14"/>
  <c r="AX1977" i="14"/>
  <c r="AY1977" i="14"/>
  <c r="AZ1977" i="14"/>
  <c r="BA1977" i="14"/>
  <c r="BB1977" i="14"/>
  <c r="BC1977" i="14"/>
  <c r="BD1977" i="14"/>
  <c r="BE1977" i="14"/>
  <c r="BF1977" i="14"/>
  <c r="BG1977" i="14"/>
  <c r="BH1977" i="14"/>
  <c r="BI1977" i="14"/>
  <c r="BJ1977" i="14"/>
  <c r="BK1977" i="14"/>
  <c r="BL1977" i="14"/>
  <c r="BM1977" i="14"/>
  <c r="BN1977" i="14"/>
  <c r="BO1977" i="14"/>
  <c r="BP1977" i="14"/>
  <c r="AW1978" i="14"/>
  <c r="AX1978" i="14"/>
  <c r="AY1978" i="14"/>
  <c r="AZ1978" i="14"/>
  <c r="BA1978" i="14"/>
  <c r="BB1978" i="14"/>
  <c r="BC1978" i="14"/>
  <c r="BD1978" i="14"/>
  <c r="BE1978" i="14"/>
  <c r="BF1978" i="14"/>
  <c r="BG1978" i="14"/>
  <c r="BH1978" i="14"/>
  <c r="BI1978" i="14"/>
  <c r="BJ1978" i="14"/>
  <c r="BK1978" i="14"/>
  <c r="BL1978" i="14"/>
  <c r="BM1978" i="14"/>
  <c r="BN1978" i="14"/>
  <c r="BO1978" i="14"/>
  <c r="BP1978" i="14"/>
  <c r="AW1979" i="14"/>
  <c r="AX1979" i="14"/>
  <c r="AY1979" i="14"/>
  <c r="AZ1979" i="14"/>
  <c r="BA1979" i="14"/>
  <c r="BB1979" i="14"/>
  <c r="BC1979" i="14"/>
  <c r="BD1979" i="14"/>
  <c r="BE1979" i="14"/>
  <c r="BF1979" i="14"/>
  <c r="BG1979" i="14"/>
  <c r="BH1979" i="14"/>
  <c r="BI1979" i="14"/>
  <c r="BJ1979" i="14"/>
  <c r="BK1979" i="14"/>
  <c r="BL1979" i="14"/>
  <c r="BM1979" i="14"/>
  <c r="BN1979" i="14"/>
  <c r="BO1979" i="14"/>
  <c r="BP1979" i="14"/>
  <c r="AW1980" i="14"/>
  <c r="AX1980" i="14"/>
  <c r="AY1980" i="14"/>
  <c r="AZ1980" i="14"/>
  <c r="BA1980" i="14"/>
  <c r="BB1980" i="14"/>
  <c r="BC1980" i="14"/>
  <c r="BD1980" i="14"/>
  <c r="BE1980" i="14"/>
  <c r="BF1980" i="14"/>
  <c r="BG1980" i="14"/>
  <c r="BH1980" i="14"/>
  <c r="BI1980" i="14"/>
  <c r="BJ1980" i="14"/>
  <c r="BK1980" i="14"/>
  <c r="BL1980" i="14"/>
  <c r="BM1980" i="14"/>
  <c r="BN1980" i="14"/>
  <c r="BO1980" i="14"/>
  <c r="BP1980" i="14"/>
  <c r="AW1981" i="14"/>
  <c r="AX1981" i="14"/>
  <c r="AY1981" i="14"/>
  <c r="AZ1981" i="14"/>
  <c r="BA1981" i="14"/>
  <c r="BB1981" i="14"/>
  <c r="BC1981" i="14"/>
  <c r="BD1981" i="14"/>
  <c r="BE1981" i="14"/>
  <c r="BF1981" i="14"/>
  <c r="BG1981" i="14"/>
  <c r="BH1981" i="14"/>
  <c r="BI1981" i="14"/>
  <c r="BJ1981" i="14"/>
  <c r="BK1981" i="14"/>
  <c r="BL1981" i="14"/>
  <c r="BM1981" i="14"/>
  <c r="BN1981" i="14"/>
  <c r="BO1981" i="14"/>
  <c r="BP1981" i="14"/>
  <c r="AW1982" i="14"/>
  <c r="AX1982" i="14"/>
  <c r="AY1982" i="14"/>
  <c r="AZ1982" i="14"/>
  <c r="BA1982" i="14"/>
  <c r="BB1982" i="14"/>
  <c r="BC1982" i="14"/>
  <c r="BD1982" i="14"/>
  <c r="BE1982" i="14"/>
  <c r="BF1982" i="14"/>
  <c r="BG1982" i="14"/>
  <c r="BH1982" i="14"/>
  <c r="BI1982" i="14"/>
  <c r="BJ1982" i="14"/>
  <c r="BK1982" i="14"/>
  <c r="BL1982" i="14"/>
  <c r="BM1982" i="14"/>
  <c r="BN1982" i="14"/>
  <c r="BO1982" i="14"/>
  <c r="BP1982" i="14"/>
  <c r="AW1983" i="14"/>
  <c r="AX1983" i="14"/>
  <c r="AY1983" i="14"/>
  <c r="AZ1983" i="14"/>
  <c r="BA1983" i="14"/>
  <c r="BB1983" i="14"/>
  <c r="BC1983" i="14"/>
  <c r="BD1983" i="14"/>
  <c r="BE1983" i="14"/>
  <c r="BF1983" i="14"/>
  <c r="BG1983" i="14"/>
  <c r="BH1983" i="14"/>
  <c r="BI1983" i="14"/>
  <c r="BJ1983" i="14"/>
  <c r="BK1983" i="14"/>
  <c r="BL1983" i="14"/>
  <c r="BM1983" i="14"/>
  <c r="BN1983" i="14"/>
  <c r="BO1983" i="14"/>
  <c r="BP1983" i="14"/>
  <c r="AW1984" i="14"/>
  <c r="AX1984" i="14"/>
  <c r="AY1984" i="14"/>
  <c r="AZ1984" i="14"/>
  <c r="BA1984" i="14"/>
  <c r="BB1984" i="14"/>
  <c r="BC1984" i="14"/>
  <c r="BD1984" i="14"/>
  <c r="BE1984" i="14"/>
  <c r="BF1984" i="14"/>
  <c r="BG1984" i="14"/>
  <c r="BH1984" i="14"/>
  <c r="BI1984" i="14"/>
  <c r="BJ1984" i="14"/>
  <c r="BK1984" i="14"/>
  <c r="BL1984" i="14"/>
  <c r="BM1984" i="14"/>
  <c r="BN1984" i="14"/>
  <c r="BO1984" i="14"/>
  <c r="BP1984" i="14"/>
  <c r="AW1985" i="14"/>
  <c r="AX1985" i="14"/>
  <c r="AY1985" i="14"/>
  <c r="AZ1985" i="14"/>
  <c r="BA1985" i="14"/>
  <c r="BB1985" i="14"/>
  <c r="BC1985" i="14"/>
  <c r="BD1985" i="14"/>
  <c r="BE1985" i="14"/>
  <c r="BF1985" i="14"/>
  <c r="BG1985" i="14"/>
  <c r="BH1985" i="14"/>
  <c r="BI1985" i="14"/>
  <c r="BJ1985" i="14"/>
  <c r="BK1985" i="14"/>
  <c r="BL1985" i="14"/>
  <c r="BM1985" i="14"/>
  <c r="BN1985" i="14"/>
  <c r="BO1985" i="14"/>
  <c r="BP1985" i="14"/>
  <c r="AW1986" i="14"/>
  <c r="AX1986" i="14"/>
  <c r="AY1986" i="14"/>
  <c r="AZ1986" i="14"/>
  <c r="BA1986" i="14"/>
  <c r="BB1986" i="14"/>
  <c r="BC1986" i="14"/>
  <c r="BD1986" i="14"/>
  <c r="BE1986" i="14"/>
  <c r="BF1986" i="14"/>
  <c r="BG1986" i="14"/>
  <c r="BH1986" i="14"/>
  <c r="BI1986" i="14"/>
  <c r="BJ1986" i="14"/>
  <c r="BK1986" i="14"/>
  <c r="BL1986" i="14"/>
  <c r="BM1986" i="14"/>
  <c r="BN1986" i="14"/>
  <c r="BO1986" i="14"/>
  <c r="BP1986" i="14"/>
  <c r="AW1987" i="14"/>
  <c r="AX1987" i="14"/>
  <c r="AY1987" i="14"/>
  <c r="AZ1987" i="14"/>
  <c r="BA1987" i="14"/>
  <c r="BB1987" i="14"/>
  <c r="BC1987" i="14"/>
  <c r="BD1987" i="14"/>
  <c r="BE1987" i="14"/>
  <c r="BF1987" i="14"/>
  <c r="BG1987" i="14"/>
  <c r="BH1987" i="14"/>
  <c r="BI1987" i="14"/>
  <c r="BJ1987" i="14"/>
  <c r="BK1987" i="14"/>
  <c r="BL1987" i="14"/>
  <c r="BM1987" i="14"/>
  <c r="BN1987" i="14"/>
  <c r="BO1987" i="14"/>
  <c r="BP1987" i="14"/>
  <c r="AW1988" i="14"/>
  <c r="AX1988" i="14"/>
  <c r="AY1988" i="14"/>
  <c r="AZ1988" i="14"/>
  <c r="BA1988" i="14"/>
  <c r="BB1988" i="14"/>
  <c r="BC1988" i="14"/>
  <c r="BD1988" i="14"/>
  <c r="BE1988" i="14"/>
  <c r="BF1988" i="14"/>
  <c r="BG1988" i="14"/>
  <c r="BH1988" i="14"/>
  <c r="BI1988" i="14"/>
  <c r="BJ1988" i="14"/>
  <c r="BK1988" i="14"/>
  <c r="BL1988" i="14"/>
  <c r="BM1988" i="14"/>
  <c r="BN1988" i="14"/>
  <c r="BO1988" i="14"/>
  <c r="BP1988" i="14"/>
  <c r="AW1989" i="14"/>
  <c r="AX1989" i="14"/>
  <c r="AY1989" i="14"/>
  <c r="AZ1989" i="14"/>
  <c r="BA1989" i="14"/>
  <c r="BB1989" i="14"/>
  <c r="BC1989" i="14"/>
  <c r="BD1989" i="14"/>
  <c r="BE1989" i="14"/>
  <c r="BF1989" i="14"/>
  <c r="BG1989" i="14"/>
  <c r="BH1989" i="14"/>
  <c r="BI1989" i="14"/>
  <c r="BJ1989" i="14"/>
  <c r="BK1989" i="14"/>
  <c r="BL1989" i="14"/>
  <c r="BM1989" i="14"/>
  <c r="BN1989" i="14"/>
  <c r="BO1989" i="14"/>
  <c r="BP1989" i="14"/>
  <c r="AW1990" i="14"/>
  <c r="AX1990" i="14"/>
  <c r="AY1990" i="14"/>
  <c r="AZ1990" i="14"/>
  <c r="BA1990" i="14"/>
  <c r="BB1990" i="14"/>
  <c r="BC1990" i="14"/>
  <c r="BD1990" i="14"/>
  <c r="BE1990" i="14"/>
  <c r="BF1990" i="14"/>
  <c r="BG1990" i="14"/>
  <c r="BH1990" i="14"/>
  <c r="BI1990" i="14"/>
  <c r="BJ1990" i="14"/>
  <c r="BK1990" i="14"/>
  <c r="BL1990" i="14"/>
  <c r="BM1990" i="14"/>
  <c r="BN1990" i="14"/>
  <c r="BO1990" i="14"/>
  <c r="BP1990" i="14"/>
  <c r="AW1991" i="14"/>
  <c r="AX1991" i="14"/>
  <c r="AY1991" i="14"/>
  <c r="AZ1991" i="14"/>
  <c r="BA1991" i="14"/>
  <c r="BB1991" i="14"/>
  <c r="BC1991" i="14"/>
  <c r="BD1991" i="14"/>
  <c r="BE1991" i="14"/>
  <c r="BF1991" i="14"/>
  <c r="BG1991" i="14"/>
  <c r="BH1991" i="14"/>
  <c r="BI1991" i="14"/>
  <c r="BJ1991" i="14"/>
  <c r="BK1991" i="14"/>
  <c r="BL1991" i="14"/>
  <c r="BM1991" i="14"/>
  <c r="BN1991" i="14"/>
  <c r="BO1991" i="14"/>
  <c r="BP1991" i="14"/>
  <c r="AW1992" i="14"/>
  <c r="AX1992" i="14"/>
  <c r="AY1992" i="14"/>
  <c r="AZ1992" i="14"/>
  <c r="BA1992" i="14"/>
  <c r="BB1992" i="14"/>
  <c r="BC1992" i="14"/>
  <c r="BD1992" i="14"/>
  <c r="BE1992" i="14"/>
  <c r="BF1992" i="14"/>
  <c r="BG1992" i="14"/>
  <c r="BH1992" i="14"/>
  <c r="BI1992" i="14"/>
  <c r="BJ1992" i="14"/>
  <c r="BK1992" i="14"/>
  <c r="BL1992" i="14"/>
  <c r="BM1992" i="14"/>
  <c r="BN1992" i="14"/>
  <c r="BO1992" i="14"/>
  <c r="BP1992" i="14"/>
  <c r="AW1993" i="14"/>
  <c r="AX1993" i="14"/>
  <c r="AY1993" i="14"/>
  <c r="AZ1993" i="14"/>
  <c r="BA1993" i="14"/>
  <c r="BB1993" i="14"/>
  <c r="BC1993" i="14"/>
  <c r="BD1993" i="14"/>
  <c r="BE1993" i="14"/>
  <c r="BF1993" i="14"/>
  <c r="BG1993" i="14"/>
  <c r="BH1993" i="14"/>
  <c r="BI1993" i="14"/>
  <c r="BJ1993" i="14"/>
  <c r="BK1993" i="14"/>
  <c r="BL1993" i="14"/>
  <c r="BM1993" i="14"/>
  <c r="BN1993" i="14"/>
  <c r="BO1993" i="14"/>
  <c r="BP1993" i="14"/>
  <c r="AW1994" i="14"/>
  <c r="AX1994" i="14"/>
  <c r="AY1994" i="14"/>
  <c r="AZ1994" i="14"/>
  <c r="BA1994" i="14"/>
  <c r="BB1994" i="14"/>
  <c r="BC1994" i="14"/>
  <c r="BD1994" i="14"/>
  <c r="BE1994" i="14"/>
  <c r="BF1994" i="14"/>
  <c r="BG1994" i="14"/>
  <c r="BH1994" i="14"/>
  <c r="BI1994" i="14"/>
  <c r="BJ1994" i="14"/>
  <c r="BK1994" i="14"/>
  <c r="BL1994" i="14"/>
  <c r="BM1994" i="14"/>
  <c r="BN1994" i="14"/>
  <c r="BO1994" i="14"/>
  <c r="BP1994" i="14"/>
  <c r="AW1995" i="14"/>
  <c r="AX1995" i="14"/>
  <c r="AY1995" i="14"/>
  <c r="AZ1995" i="14"/>
  <c r="BA1995" i="14"/>
  <c r="BB1995" i="14"/>
  <c r="BC1995" i="14"/>
  <c r="BD1995" i="14"/>
  <c r="BE1995" i="14"/>
  <c r="BF1995" i="14"/>
  <c r="BG1995" i="14"/>
  <c r="BH1995" i="14"/>
  <c r="BI1995" i="14"/>
  <c r="BJ1995" i="14"/>
  <c r="BK1995" i="14"/>
  <c r="BL1995" i="14"/>
  <c r="BM1995" i="14"/>
  <c r="BN1995" i="14"/>
  <c r="BO1995" i="14"/>
  <c r="BP1995" i="14"/>
  <c r="AW1996" i="14"/>
  <c r="AX1996" i="14"/>
  <c r="AY1996" i="14"/>
  <c r="AZ1996" i="14"/>
  <c r="BA1996" i="14"/>
  <c r="BB1996" i="14"/>
  <c r="BC1996" i="14"/>
  <c r="BD1996" i="14"/>
  <c r="BE1996" i="14"/>
  <c r="BF1996" i="14"/>
  <c r="BG1996" i="14"/>
  <c r="BH1996" i="14"/>
  <c r="BI1996" i="14"/>
  <c r="BJ1996" i="14"/>
  <c r="BK1996" i="14"/>
  <c r="BL1996" i="14"/>
  <c r="BM1996" i="14"/>
  <c r="BN1996" i="14"/>
  <c r="BO1996" i="14"/>
  <c r="BP1996" i="14"/>
  <c r="AW1997" i="14"/>
  <c r="AX1997" i="14"/>
  <c r="AY1997" i="14"/>
  <c r="AZ1997" i="14"/>
  <c r="BA1997" i="14"/>
  <c r="BB1997" i="14"/>
  <c r="BC1997" i="14"/>
  <c r="BD1997" i="14"/>
  <c r="BE1997" i="14"/>
  <c r="BF1997" i="14"/>
  <c r="BG1997" i="14"/>
  <c r="BH1997" i="14"/>
  <c r="BI1997" i="14"/>
  <c r="BJ1997" i="14"/>
  <c r="BK1997" i="14"/>
  <c r="BL1997" i="14"/>
  <c r="BM1997" i="14"/>
  <c r="BN1997" i="14"/>
  <c r="BO1997" i="14"/>
  <c r="BP1997" i="14"/>
  <c r="AW1998" i="14"/>
  <c r="AX1998" i="14"/>
  <c r="AY1998" i="14"/>
  <c r="AZ1998" i="14"/>
  <c r="BA1998" i="14"/>
  <c r="BB1998" i="14"/>
  <c r="BC1998" i="14"/>
  <c r="BD1998" i="14"/>
  <c r="BE1998" i="14"/>
  <c r="BF1998" i="14"/>
  <c r="BG1998" i="14"/>
  <c r="BH1998" i="14"/>
  <c r="BI1998" i="14"/>
  <c r="BJ1998" i="14"/>
  <c r="BK1998" i="14"/>
  <c r="BL1998" i="14"/>
  <c r="BM1998" i="14"/>
  <c r="BN1998" i="14"/>
  <c r="BO1998" i="14"/>
  <c r="BP1998" i="14"/>
  <c r="AW1999" i="14"/>
  <c r="AX1999" i="14"/>
  <c r="AY1999" i="14"/>
  <c r="AZ1999" i="14"/>
  <c r="BA1999" i="14"/>
  <c r="BB1999" i="14"/>
  <c r="BC1999" i="14"/>
  <c r="BD1999" i="14"/>
  <c r="BE1999" i="14"/>
  <c r="BF1999" i="14"/>
  <c r="BG1999" i="14"/>
  <c r="BH1999" i="14"/>
  <c r="BI1999" i="14"/>
  <c r="BJ1999" i="14"/>
  <c r="BK1999" i="14"/>
  <c r="BL1999" i="14"/>
  <c r="BM1999" i="14"/>
  <c r="BN1999" i="14"/>
  <c r="BO1999" i="14"/>
  <c r="BP1999" i="14"/>
  <c r="AW2000" i="14"/>
  <c r="AX2000" i="14"/>
  <c r="AY2000" i="14"/>
  <c r="AZ2000" i="14"/>
  <c r="BA2000" i="14"/>
  <c r="BB2000" i="14"/>
  <c r="BC2000" i="14"/>
  <c r="BD2000" i="14"/>
  <c r="BE2000" i="14"/>
  <c r="BF2000" i="14"/>
  <c r="BG2000" i="14"/>
  <c r="BH2000" i="14"/>
  <c r="BI2000" i="14"/>
  <c r="BJ2000" i="14"/>
  <c r="BK2000" i="14"/>
  <c r="BL2000" i="14"/>
  <c r="BM2000" i="14"/>
  <c r="BN2000" i="14"/>
  <c r="BO2000" i="14"/>
  <c r="BP2000" i="14"/>
  <c r="AW2001" i="14"/>
  <c r="AX2001" i="14"/>
  <c r="AY2001" i="14"/>
  <c r="AZ2001" i="14"/>
  <c r="BA2001" i="14"/>
  <c r="BB2001" i="14"/>
  <c r="BC2001" i="14"/>
  <c r="BD2001" i="14"/>
  <c r="BE2001" i="14"/>
  <c r="BF2001" i="14"/>
  <c r="BG2001" i="14"/>
  <c r="BH2001" i="14"/>
  <c r="BI2001" i="14"/>
  <c r="BJ2001" i="14"/>
  <c r="BK2001" i="14"/>
  <c r="BL2001" i="14"/>
  <c r="BM2001" i="14"/>
  <c r="BN2001" i="14"/>
  <c r="BO2001" i="14"/>
  <c r="BP2001" i="14"/>
  <c r="I7" i="7"/>
  <c r="I8" i="7"/>
  <c r="I9" i="7"/>
  <c r="I10" i="7"/>
  <c r="I11" i="7"/>
  <c r="I12" i="7"/>
  <c r="A1" i="12"/>
  <c r="H4" i="12"/>
  <c r="A1" i="2"/>
  <c r="A5" i="12" s="1"/>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I1505" i="12"/>
  <c r="I1506" i="12"/>
  <c r="I1507" i="12"/>
  <c r="I1508" i="12"/>
  <c r="I1509" i="12"/>
  <c r="I1510" i="12"/>
  <c r="I1511" i="12"/>
  <c r="I1512" i="12"/>
  <c r="I1513" i="12"/>
  <c r="I1514" i="12"/>
  <c r="I1515" i="12"/>
  <c r="I1516" i="12"/>
  <c r="I1517" i="12"/>
  <c r="I1518" i="12"/>
  <c r="I1519" i="12"/>
  <c r="I1520" i="12"/>
  <c r="I1521" i="12"/>
  <c r="I1522" i="12"/>
  <c r="I1523" i="12"/>
  <c r="I1524" i="12"/>
  <c r="I1525" i="12"/>
  <c r="I1526" i="12"/>
  <c r="I1527" i="12"/>
  <c r="I1528" i="12"/>
  <c r="I1529" i="12"/>
  <c r="I1530" i="12"/>
  <c r="I1531" i="12"/>
  <c r="I1532" i="12"/>
  <c r="I1533" i="12"/>
  <c r="I1534" i="12"/>
  <c r="I1535" i="12"/>
  <c r="I1536" i="12"/>
  <c r="I1537" i="12"/>
  <c r="I1538" i="12"/>
  <c r="I1539" i="12"/>
  <c r="I1540" i="12"/>
  <c r="I1541" i="12"/>
  <c r="I1542" i="12"/>
  <c r="I1543" i="12"/>
  <c r="I1544" i="12"/>
  <c r="I1545" i="12"/>
  <c r="I1546" i="12"/>
  <c r="I1547" i="12"/>
  <c r="I1548" i="12"/>
  <c r="I1549" i="12"/>
  <c r="I1550" i="12"/>
  <c r="I1551" i="12"/>
  <c r="I1552" i="12"/>
  <c r="I1553" i="12"/>
  <c r="I1554" i="12"/>
  <c r="I1555" i="12"/>
  <c r="I1556" i="12"/>
  <c r="I1557" i="12"/>
  <c r="I1558" i="12"/>
  <c r="I1559" i="12"/>
  <c r="I1560" i="12"/>
  <c r="I1561" i="12"/>
  <c r="I1562" i="12"/>
  <c r="I1563" i="12"/>
  <c r="I1564" i="12"/>
  <c r="I1565" i="12"/>
  <c r="I1566" i="12"/>
  <c r="I1567" i="12"/>
  <c r="I1568" i="12"/>
  <c r="I1569" i="12"/>
  <c r="I1570" i="12"/>
  <c r="I1571" i="12"/>
  <c r="I1572" i="12"/>
  <c r="I1573" i="12"/>
  <c r="I1574" i="12"/>
  <c r="I1575" i="12"/>
  <c r="I1576" i="12"/>
  <c r="I1577" i="12"/>
  <c r="I1578" i="12"/>
  <c r="I1579" i="12"/>
  <c r="I1580" i="12"/>
  <c r="I1581" i="12"/>
  <c r="I1582" i="12"/>
  <c r="I1583" i="12"/>
  <c r="I1584" i="12"/>
  <c r="I1585" i="12"/>
  <c r="I1586" i="12"/>
  <c r="I1587" i="12"/>
  <c r="I1588" i="12"/>
  <c r="I1589" i="12"/>
  <c r="I1590" i="12"/>
  <c r="I1591" i="12"/>
  <c r="I1592" i="12"/>
  <c r="I1593" i="12"/>
  <c r="I1594" i="12"/>
  <c r="I1595" i="12"/>
  <c r="I1596" i="12"/>
  <c r="I1597" i="12"/>
  <c r="I1598" i="12"/>
  <c r="I1599" i="12"/>
  <c r="I1600" i="12"/>
  <c r="I1601" i="12"/>
  <c r="I1602" i="12"/>
  <c r="I1603" i="12"/>
  <c r="I1604" i="12"/>
  <c r="I1605" i="12"/>
  <c r="I1606" i="12"/>
  <c r="I1607" i="12"/>
  <c r="I1608" i="12"/>
  <c r="I1609" i="12"/>
  <c r="I1610" i="12"/>
  <c r="I1611" i="12"/>
  <c r="I1612" i="12"/>
  <c r="I1613" i="12"/>
  <c r="I1614" i="12"/>
  <c r="I1615" i="12"/>
  <c r="I1616" i="12"/>
  <c r="I1617" i="12"/>
  <c r="I1618" i="12"/>
  <c r="I1619" i="12"/>
  <c r="I1620" i="12"/>
  <c r="I1621" i="12"/>
  <c r="I1622" i="12"/>
  <c r="I1623" i="12"/>
  <c r="I1624" i="12"/>
  <c r="I1625" i="12"/>
  <c r="I1626" i="12"/>
  <c r="I1627" i="12"/>
  <c r="I1628" i="12"/>
  <c r="I1629" i="12"/>
  <c r="I1630" i="12"/>
  <c r="I1631" i="12"/>
  <c r="I1632" i="12"/>
  <c r="I1633" i="12"/>
  <c r="I1634" i="12"/>
  <c r="I1635" i="12"/>
  <c r="I1636" i="12"/>
  <c r="I1637" i="12"/>
  <c r="I1638" i="12"/>
  <c r="I1639" i="12"/>
  <c r="I1640" i="12"/>
  <c r="I1641" i="12"/>
  <c r="I1642" i="12"/>
  <c r="I1643" i="12"/>
  <c r="I1644" i="12"/>
  <c r="I1645" i="12"/>
  <c r="I1646" i="12"/>
  <c r="I1647" i="12"/>
  <c r="I1648" i="12"/>
  <c r="I1649" i="12"/>
  <c r="I1650" i="12"/>
  <c r="I1651" i="12"/>
  <c r="I1652" i="12"/>
  <c r="I1653" i="12"/>
  <c r="I1654" i="12"/>
  <c r="I1655" i="12"/>
  <c r="I1656" i="12"/>
  <c r="I1657" i="12"/>
  <c r="I1658" i="12"/>
  <c r="I1659" i="12"/>
  <c r="I1660" i="12"/>
  <c r="I1661" i="12"/>
  <c r="I1662" i="12"/>
  <c r="I1663" i="12"/>
  <c r="I1664" i="12"/>
  <c r="I1665" i="12"/>
  <c r="I1666" i="12"/>
  <c r="I1667" i="12"/>
  <c r="I1668" i="12"/>
  <c r="I1669" i="12"/>
  <c r="I1670" i="12"/>
  <c r="I1671" i="12"/>
  <c r="I1672" i="12"/>
  <c r="I1673" i="12"/>
  <c r="I1674" i="12"/>
  <c r="I1675" i="12"/>
  <c r="I1676" i="12"/>
  <c r="I1677" i="12"/>
  <c r="I1678" i="12"/>
  <c r="I1679" i="12"/>
  <c r="I1680" i="12"/>
  <c r="I1681" i="12"/>
  <c r="I1682" i="12"/>
  <c r="I1683" i="12"/>
  <c r="I1684" i="12"/>
  <c r="I1685" i="12"/>
  <c r="I1686" i="12"/>
  <c r="I1687" i="12"/>
  <c r="I1688" i="12"/>
  <c r="I1689" i="12"/>
  <c r="I1690" i="12"/>
  <c r="I1691" i="12"/>
  <c r="I1692" i="12"/>
  <c r="I1693" i="12"/>
  <c r="I1694" i="12"/>
  <c r="I1695" i="12"/>
  <c r="I1696" i="12"/>
  <c r="I1697" i="12"/>
  <c r="I1698" i="12"/>
  <c r="I1699" i="12"/>
  <c r="I1700" i="12"/>
  <c r="I1701" i="12"/>
  <c r="I1702" i="12"/>
  <c r="I1703" i="12"/>
  <c r="I1704" i="12"/>
  <c r="I1705" i="12"/>
  <c r="I1706" i="12"/>
  <c r="I1707" i="12"/>
  <c r="I1708" i="12"/>
  <c r="I1709" i="12"/>
  <c r="I1710" i="12"/>
  <c r="I1711" i="12"/>
  <c r="I1712" i="12"/>
  <c r="I1713" i="12"/>
  <c r="I1714" i="12"/>
  <c r="I1715" i="12"/>
  <c r="I1716" i="12"/>
  <c r="I1717" i="12"/>
  <c r="I1718" i="12"/>
  <c r="I1719" i="12"/>
  <c r="I1720" i="12"/>
  <c r="I1721" i="12"/>
  <c r="I1722" i="12"/>
  <c r="I1723" i="12"/>
  <c r="I1724" i="12"/>
  <c r="I1725" i="12"/>
  <c r="I1726" i="12"/>
  <c r="I1727" i="12"/>
  <c r="I1728" i="12"/>
  <c r="I1729" i="12"/>
  <c r="I1730" i="12"/>
  <c r="I1731" i="12"/>
  <c r="I1732" i="12"/>
  <c r="I1733" i="12"/>
  <c r="I1734" i="12"/>
  <c r="I1735" i="12"/>
  <c r="I1736" i="12"/>
  <c r="I1737" i="12"/>
  <c r="I1738" i="12"/>
  <c r="I1739" i="12"/>
  <c r="I1740" i="12"/>
  <c r="I1741" i="12"/>
  <c r="I1742" i="12"/>
  <c r="I1743" i="12"/>
  <c r="I1744" i="12"/>
  <c r="I1745" i="12"/>
  <c r="I1746" i="12"/>
  <c r="I1747" i="12"/>
  <c r="I1748" i="12"/>
  <c r="I1749" i="12"/>
  <c r="I1750" i="12"/>
  <c r="I1751" i="12"/>
  <c r="I1752" i="12"/>
  <c r="I1753" i="12"/>
  <c r="I1754" i="12"/>
  <c r="I1755" i="12"/>
  <c r="I1756" i="12"/>
  <c r="I1757" i="12"/>
  <c r="I1758" i="12"/>
  <c r="I1759" i="12"/>
  <c r="I1760" i="12"/>
  <c r="I1761" i="12"/>
  <c r="I1762" i="12"/>
  <c r="I1763" i="12"/>
  <c r="I1764" i="12"/>
  <c r="I1765" i="12"/>
  <c r="I1766" i="12"/>
  <c r="I1767" i="12"/>
  <c r="I1768" i="12"/>
  <c r="I1769" i="12"/>
  <c r="I1770" i="12"/>
  <c r="I1771" i="12"/>
  <c r="I1772" i="12"/>
  <c r="I1773" i="12"/>
  <c r="I1774" i="12"/>
  <c r="I1775" i="12"/>
  <c r="I1776" i="12"/>
  <c r="I1777" i="12"/>
  <c r="I1778" i="12"/>
  <c r="I1779" i="12"/>
  <c r="I1780" i="12"/>
  <c r="I1781" i="12"/>
  <c r="I1782" i="12"/>
  <c r="I1783" i="12"/>
  <c r="I1784" i="12"/>
  <c r="I1785" i="12"/>
  <c r="I1786" i="12"/>
  <c r="I1787" i="12"/>
  <c r="I1788" i="12"/>
  <c r="I1789" i="12"/>
  <c r="I1790" i="12"/>
  <c r="I1791" i="12"/>
  <c r="I1792" i="12"/>
  <c r="I1793" i="12"/>
  <c r="I1794" i="12"/>
  <c r="I1795" i="12"/>
  <c r="I1796" i="12"/>
  <c r="I1797" i="12"/>
  <c r="I1798" i="12"/>
  <c r="I1799" i="12"/>
  <c r="I1800" i="12"/>
  <c r="I1801" i="12"/>
  <c r="I1802" i="12"/>
  <c r="I1803" i="12"/>
  <c r="I1804" i="12"/>
  <c r="I1805" i="12"/>
  <c r="I1806" i="12"/>
  <c r="I1807" i="12"/>
  <c r="I1808" i="12"/>
  <c r="I1809" i="12"/>
  <c r="I1810" i="12"/>
  <c r="I1811" i="12"/>
  <c r="I1812" i="12"/>
  <c r="I1813" i="12"/>
  <c r="I1814" i="12"/>
  <c r="I1815" i="12"/>
  <c r="I1816" i="12"/>
  <c r="I1817" i="12"/>
  <c r="I1818" i="12"/>
  <c r="I1819" i="12"/>
  <c r="I1820" i="12"/>
  <c r="I1821" i="12"/>
  <c r="I1822" i="12"/>
  <c r="I1823" i="12"/>
  <c r="I1824" i="12"/>
  <c r="I1825" i="12"/>
  <c r="I1826" i="12"/>
  <c r="I1827" i="12"/>
  <c r="I1828" i="12"/>
  <c r="I1829" i="12"/>
  <c r="I1830" i="12"/>
  <c r="I1831" i="12"/>
  <c r="I1832" i="12"/>
  <c r="I1833" i="12"/>
  <c r="I1834" i="12"/>
  <c r="I1835" i="12"/>
  <c r="I1836" i="12"/>
  <c r="I1837" i="12"/>
  <c r="I1838" i="12"/>
  <c r="I1839" i="12"/>
  <c r="I1840" i="12"/>
  <c r="I1841" i="12"/>
  <c r="I1842" i="12"/>
  <c r="I1843" i="12"/>
  <c r="I1844" i="12"/>
  <c r="I1845" i="12"/>
  <c r="I1846" i="12"/>
  <c r="I1847" i="12"/>
  <c r="I1848" i="12"/>
  <c r="I1849" i="12"/>
  <c r="I1850" i="12"/>
  <c r="I1851" i="12"/>
  <c r="I1852" i="12"/>
  <c r="I1853" i="12"/>
  <c r="I1854" i="12"/>
  <c r="I1855" i="12"/>
  <c r="I1856" i="12"/>
  <c r="I1857" i="12"/>
  <c r="I1858" i="12"/>
  <c r="I1859" i="12"/>
  <c r="I1860" i="12"/>
  <c r="I1861" i="12"/>
  <c r="I1862" i="12"/>
  <c r="I1863" i="12"/>
  <c r="I1864" i="12"/>
  <c r="I1865" i="12"/>
  <c r="I1866" i="12"/>
  <c r="I1867" i="12"/>
  <c r="I1868" i="12"/>
  <c r="I1869" i="12"/>
  <c r="I1870" i="12"/>
  <c r="I1871" i="12"/>
  <c r="I1872" i="12"/>
  <c r="I1873" i="12"/>
  <c r="I1874" i="12"/>
  <c r="I1875" i="12"/>
  <c r="I1876" i="12"/>
  <c r="I1877" i="12"/>
  <c r="I1878" i="12"/>
  <c r="I1879" i="12"/>
  <c r="I1880" i="12"/>
  <c r="I1881" i="12"/>
  <c r="I1882" i="12"/>
  <c r="I1883" i="12"/>
  <c r="I1884" i="12"/>
  <c r="I1885" i="12"/>
  <c r="I1886" i="12"/>
  <c r="I1887" i="12"/>
  <c r="I1888" i="12"/>
  <c r="I1889" i="12"/>
  <c r="I1890" i="12"/>
  <c r="I1891" i="12"/>
  <c r="I1892" i="12"/>
  <c r="I1893" i="12"/>
  <c r="I1894" i="12"/>
  <c r="I1895" i="12"/>
  <c r="I1896" i="12"/>
  <c r="I1897" i="12"/>
  <c r="I1898" i="12"/>
  <c r="I1899" i="12"/>
  <c r="I1900" i="12"/>
  <c r="I1901" i="12"/>
  <c r="I1902" i="12"/>
  <c r="I1903" i="12"/>
  <c r="I1904" i="12"/>
  <c r="I1905" i="12"/>
  <c r="I1906" i="12"/>
  <c r="I1907" i="12"/>
  <c r="I1908" i="12"/>
  <c r="I1909" i="12"/>
  <c r="I1910" i="12"/>
  <c r="I1911" i="12"/>
  <c r="I1912" i="12"/>
  <c r="I1913" i="12"/>
  <c r="I1914" i="12"/>
  <c r="I1915" i="12"/>
  <c r="I1916" i="12"/>
  <c r="I1917" i="12"/>
  <c r="I1918" i="12"/>
  <c r="I1919" i="12"/>
  <c r="I1920" i="12"/>
  <c r="I1921" i="12"/>
  <c r="I1922" i="12"/>
  <c r="I1923" i="12"/>
  <c r="I1924" i="12"/>
  <c r="I1925" i="12"/>
  <c r="I1926" i="12"/>
  <c r="I1927" i="12"/>
  <c r="I1928" i="12"/>
  <c r="I1929" i="12"/>
  <c r="I1930" i="12"/>
  <c r="I1931" i="12"/>
  <c r="I1932" i="12"/>
  <c r="I1933" i="12"/>
  <c r="I1934" i="12"/>
  <c r="I1935" i="12"/>
  <c r="I1936" i="12"/>
  <c r="I1937" i="12"/>
  <c r="I1938" i="12"/>
  <c r="I1939" i="12"/>
  <c r="I1940" i="12"/>
  <c r="I1941" i="12"/>
  <c r="I1942" i="12"/>
  <c r="I1943" i="12"/>
  <c r="I1944" i="12"/>
  <c r="I1945" i="12"/>
  <c r="I1946" i="12"/>
  <c r="I1947" i="12"/>
  <c r="I1948" i="12"/>
  <c r="I1949" i="12"/>
  <c r="I1950" i="12"/>
  <c r="I1951" i="12"/>
  <c r="I1952" i="12"/>
  <c r="I1953" i="12"/>
  <c r="I1954" i="12"/>
  <c r="I1955" i="12"/>
  <c r="I1956" i="12"/>
  <c r="I1957" i="12"/>
  <c r="I1958" i="12"/>
  <c r="I1959" i="12"/>
  <c r="I1960" i="12"/>
  <c r="I1961" i="12"/>
  <c r="I1962" i="12"/>
  <c r="I1963" i="12"/>
  <c r="I1964" i="12"/>
  <c r="I1965" i="12"/>
  <c r="I1966" i="12"/>
  <c r="I1967" i="12"/>
  <c r="I1968" i="12"/>
  <c r="I1969" i="12"/>
  <c r="I1970" i="12"/>
  <c r="I1971" i="12"/>
  <c r="I1972" i="12"/>
  <c r="I1973" i="12"/>
  <c r="I1974" i="12"/>
  <c r="I1975" i="12"/>
  <c r="I1976" i="12"/>
  <c r="I1977" i="12"/>
  <c r="I1978" i="12"/>
  <c r="I1979" i="12"/>
  <c r="I1980" i="12"/>
  <c r="I1981" i="12"/>
  <c r="I1982" i="12"/>
  <c r="I1983" i="12"/>
  <c r="I1984" i="12"/>
  <c r="I1985" i="12"/>
  <c r="I1986" i="12"/>
  <c r="I1987" i="12"/>
  <c r="I1988" i="12"/>
  <c r="I1989" i="12"/>
  <c r="I1990" i="12"/>
  <c r="I1991" i="12"/>
  <c r="I1992" i="12"/>
  <c r="I1993" i="12"/>
  <c r="I1994" i="12"/>
  <c r="I1995" i="12"/>
  <c r="I1996" i="12"/>
  <c r="I1997" i="12"/>
  <c r="I1998" i="12"/>
  <c r="I1999" i="12"/>
  <c r="I2000" i="12"/>
  <c r="I2001" i="12"/>
  <c r="I2002" i="12"/>
  <c r="I2003" i="12"/>
  <c r="I2004" i="12"/>
  <c r="I2005" i="12"/>
  <c r="I2006" i="12"/>
  <c r="J2006" i="4"/>
  <c r="I2006" i="4"/>
  <c r="J2005" i="4"/>
  <c r="I2005" i="4"/>
  <c r="J2004" i="4"/>
  <c r="I2004" i="4"/>
  <c r="J2003" i="4"/>
  <c r="I2003" i="4"/>
  <c r="J2002" i="4"/>
  <c r="I2002" i="4"/>
  <c r="J2001" i="4"/>
  <c r="I2001" i="4"/>
  <c r="J2000" i="4"/>
  <c r="I2000" i="4"/>
  <c r="J1999" i="4"/>
  <c r="I1999" i="4"/>
  <c r="J1998" i="4"/>
  <c r="I1998" i="4"/>
  <c r="J1997" i="4"/>
  <c r="I1997" i="4"/>
  <c r="J1996" i="4"/>
  <c r="I1996" i="4"/>
  <c r="J1995" i="4"/>
  <c r="I1995" i="4"/>
  <c r="J1994" i="4"/>
  <c r="I1994" i="4"/>
  <c r="J1993" i="4"/>
  <c r="I1993" i="4"/>
  <c r="J1992" i="4"/>
  <c r="I1992" i="4"/>
  <c r="J1991" i="4"/>
  <c r="I1991" i="4"/>
  <c r="J1990" i="4"/>
  <c r="I1990" i="4"/>
  <c r="J1989" i="4"/>
  <c r="I1989" i="4"/>
  <c r="J1988" i="4"/>
  <c r="I1988" i="4"/>
  <c r="J1987" i="4"/>
  <c r="I1987" i="4"/>
  <c r="J1986" i="4"/>
  <c r="I1986" i="4"/>
  <c r="J1985" i="4"/>
  <c r="I1985" i="4"/>
  <c r="J1984" i="4"/>
  <c r="I1984" i="4"/>
  <c r="J1983" i="4"/>
  <c r="I1983" i="4"/>
  <c r="J1982" i="4"/>
  <c r="I1982" i="4"/>
  <c r="J1981" i="4"/>
  <c r="I1981" i="4"/>
  <c r="J1980" i="4"/>
  <c r="I1980" i="4"/>
  <c r="J1979" i="4"/>
  <c r="I1979" i="4"/>
  <c r="J1978" i="4"/>
  <c r="I1978" i="4"/>
  <c r="J1977" i="4"/>
  <c r="I1977" i="4"/>
  <c r="J1976" i="4"/>
  <c r="I1976" i="4"/>
  <c r="J1975" i="4"/>
  <c r="I1975" i="4"/>
  <c r="J1974" i="4"/>
  <c r="I1974" i="4"/>
  <c r="J1973" i="4"/>
  <c r="I1973" i="4"/>
  <c r="J1972" i="4"/>
  <c r="I1972" i="4"/>
  <c r="J1971" i="4"/>
  <c r="I1971" i="4"/>
  <c r="J1970" i="4"/>
  <c r="I1970" i="4"/>
  <c r="J1969" i="4"/>
  <c r="I1969" i="4"/>
  <c r="J1968" i="4"/>
  <c r="I1968" i="4"/>
  <c r="J1967" i="4"/>
  <c r="I1967" i="4"/>
  <c r="J1966" i="4"/>
  <c r="I1966" i="4"/>
  <c r="J1965" i="4"/>
  <c r="I1965" i="4"/>
  <c r="J1964" i="4"/>
  <c r="I1964" i="4"/>
  <c r="J1963" i="4"/>
  <c r="I1963" i="4"/>
  <c r="J1962" i="4"/>
  <c r="I1962" i="4"/>
  <c r="J1961" i="4"/>
  <c r="I1961" i="4"/>
  <c r="J1960" i="4"/>
  <c r="I1960" i="4"/>
  <c r="J1959" i="4"/>
  <c r="I1959" i="4"/>
  <c r="J1958" i="4"/>
  <c r="I1958" i="4"/>
  <c r="J1957" i="4"/>
  <c r="I1957" i="4"/>
  <c r="J1956" i="4"/>
  <c r="I1956" i="4"/>
  <c r="J1955" i="4"/>
  <c r="I1955" i="4"/>
  <c r="J1954" i="4"/>
  <c r="I1954" i="4"/>
  <c r="J1953" i="4"/>
  <c r="I1953" i="4"/>
  <c r="J1952" i="4"/>
  <c r="I1952" i="4"/>
  <c r="J1951" i="4"/>
  <c r="I1951" i="4"/>
  <c r="J1950" i="4"/>
  <c r="I1950" i="4"/>
  <c r="J1949" i="4"/>
  <c r="I1949" i="4"/>
  <c r="J1948" i="4"/>
  <c r="I1948" i="4"/>
  <c r="J1947" i="4"/>
  <c r="I1947" i="4"/>
  <c r="J1946" i="4"/>
  <c r="I1946" i="4"/>
  <c r="J1945" i="4"/>
  <c r="I1945" i="4"/>
  <c r="J1944" i="4"/>
  <c r="I1944" i="4"/>
  <c r="J1943" i="4"/>
  <c r="I1943" i="4"/>
  <c r="J1942" i="4"/>
  <c r="I1942" i="4"/>
  <c r="J1941" i="4"/>
  <c r="I1941" i="4"/>
  <c r="J1940" i="4"/>
  <c r="I1940" i="4"/>
  <c r="J1939" i="4"/>
  <c r="I1939" i="4"/>
  <c r="J1938" i="4"/>
  <c r="I1938" i="4"/>
  <c r="J1937" i="4"/>
  <c r="I1937" i="4"/>
  <c r="J1936" i="4"/>
  <c r="I1936" i="4"/>
  <c r="J1935" i="4"/>
  <c r="I1935" i="4"/>
  <c r="J1934" i="4"/>
  <c r="I1934" i="4"/>
  <c r="J1933" i="4"/>
  <c r="I1933" i="4"/>
  <c r="J1932" i="4"/>
  <c r="I1932" i="4"/>
  <c r="J1931" i="4"/>
  <c r="I1931" i="4"/>
  <c r="J1930" i="4"/>
  <c r="I1930" i="4"/>
  <c r="J1929" i="4"/>
  <c r="I1929" i="4"/>
  <c r="J1928" i="4"/>
  <c r="I1928" i="4"/>
  <c r="J1927" i="4"/>
  <c r="I1927" i="4"/>
  <c r="J1926" i="4"/>
  <c r="I1926" i="4"/>
  <c r="J1925" i="4"/>
  <c r="I1925" i="4"/>
  <c r="J1924" i="4"/>
  <c r="I1924" i="4"/>
  <c r="J1923" i="4"/>
  <c r="I1923" i="4"/>
  <c r="J1922" i="4"/>
  <c r="I1922" i="4"/>
  <c r="J1921" i="4"/>
  <c r="I1921" i="4"/>
  <c r="J1920" i="4"/>
  <c r="I1920" i="4"/>
  <c r="J1919" i="4"/>
  <c r="I1919" i="4"/>
  <c r="J1918" i="4"/>
  <c r="I1918" i="4"/>
  <c r="J1917" i="4"/>
  <c r="I1917" i="4"/>
  <c r="J1916" i="4"/>
  <c r="I1916" i="4"/>
  <c r="J1915" i="4"/>
  <c r="I1915" i="4"/>
  <c r="J1914" i="4"/>
  <c r="I1914" i="4"/>
  <c r="J1913" i="4"/>
  <c r="I1913" i="4"/>
  <c r="J1912" i="4"/>
  <c r="I1912" i="4"/>
  <c r="J1911" i="4"/>
  <c r="I1911" i="4"/>
  <c r="J1910" i="4"/>
  <c r="I1910" i="4"/>
  <c r="J1909" i="4"/>
  <c r="I1909" i="4"/>
  <c r="J1908" i="4"/>
  <c r="I1908" i="4"/>
  <c r="J1907" i="4"/>
  <c r="I1907" i="4"/>
  <c r="J1906" i="4"/>
  <c r="I1906" i="4"/>
  <c r="J1905" i="4"/>
  <c r="I1905" i="4"/>
  <c r="J1904" i="4"/>
  <c r="I1904" i="4"/>
  <c r="J1903" i="4"/>
  <c r="I1903" i="4"/>
  <c r="J1902" i="4"/>
  <c r="I1902" i="4"/>
  <c r="J1901" i="4"/>
  <c r="I1901" i="4"/>
  <c r="J1900" i="4"/>
  <c r="I1900" i="4"/>
  <c r="J1899" i="4"/>
  <c r="I1899" i="4"/>
  <c r="J1898" i="4"/>
  <c r="I1898" i="4"/>
  <c r="J1897" i="4"/>
  <c r="I1897" i="4"/>
  <c r="J1896" i="4"/>
  <c r="I1896" i="4"/>
  <c r="J1895" i="4"/>
  <c r="I1895" i="4"/>
  <c r="J1894" i="4"/>
  <c r="I1894" i="4"/>
  <c r="J1893" i="4"/>
  <c r="I1893" i="4"/>
  <c r="J1892" i="4"/>
  <c r="I1892" i="4"/>
  <c r="J1891" i="4"/>
  <c r="I1891" i="4"/>
  <c r="J1890" i="4"/>
  <c r="I1890" i="4"/>
  <c r="J1889" i="4"/>
  <c r="I1889" i="4"/>
  <c r="J1888" i="4"/>
  <c r="I1888" i="4"/>
  <c r="J1887" i="4"/>
  <c r="I1887" i="4"/>
  <c r="J1886" i="4"/>
  <c r="I1886" i="4"/>
  <c r="J1885" i="4"/>
  <c r="I1885" i="4"/>
  <c r="J1884" i="4"/>
  <c r="I1884" i="4"/>
  <c r="J1883" i="4"/>
  <c r="I1883" i="4"/>
  <c r="J1882" i="4"/>
  <c r="I1882" i="4"/>
  <c r="J1881" i="4"/>
  <c r="I1881" i="4"/>
  <c r="J1880" i="4"/>
  <c r="I1880" i="4"/>
  <c r="J1879" i="4"/>
  <c r="I1879" i="4"/>
  <c r="J1878" i="4"/>
  <c r="I1878" i="4"/>
  <c r="J1877" i="4"/>
  <c r="I1877" i="4"/>
  <c r="J1876" i="4"/>
  <c r="I1876" i="4"/>
  <c r="J1875" i="4"/>
  <c r="I1875" i="4"/>
  <c r="J1874" i="4"/>
  <c r="I1874" i="4"/>
  <c r="J1873" i="4"/>
  <c r="I1873" i="4"/>
  <c r="J1872" i="4"/>
  <c r="I1872" i="4"/>
  <c r="J1871" i="4"/>
  <c r="I1871" i="4"/>
  <c r="J1870" i="4"/>
  <c r="I1870" i="4"/>
  <c r="J1869" i="4"/>
  <c r="I1869" i="4"/>
  <c r="J1868" i="4"/>
  <c r="I1868" i="4"/>
  <c r="J1867" i="4"/>
  <c r="I1867" i="4"/>
  <c r="J1866" i="4"/>
  <c r="I1866" i="4"/>
  <c r="J1865" i="4"/>
  <c r="I1865" i="4"/>
  <c r="J1864" i="4"/>
  <c r="I1864" i="4"/>
  <c r="J1863" i="4"/>
  <c r="I1863" i="4"/>
  <c r="J1862" i="4"/>
  <c r="I1862" i="4"/>
  <c r="J1861" i="4"/>
  <c r="I1861" i="4"/>
  <c r="J1860" i="4"/>
  <c r="I1860" i="4"/>
  <c r="J1859" i="4"/>
  <c r="I1859" i="4"/>
  <c r="J1858" i="4"/>
  <c r="I1858" i="4"/>
  <c r="J1857" i="4"/>
  <c r="I1857" i="4"/>
  <c r="J1856" i="4"/>
  <c r="I1856" i="4"/>
  <c r="J1855" i="4"/>
  <c r="I1855" i="4"/>
  <c r="J1854" i="4"/>
  <c r="I1854" i="4"/>
  <c r="J1853" i="4"/>
  <c r="I1853" i="4"/>
  <c r="J1852" i="4"/>
  <c r="I1852" i="4"/>
  <c r="J1851" i="4"/>
  <c r="I1851" i="4"/>
  <c r="J1850" i="4"/>
  <c r="I1850" i="4"/>
  <c r="J1849" i="4"/>
  <c r="I1849" i="4"/>
  <c r="J1848" i="4"/>
  <c r="I1848" i="4"/>
  <c r="J1847" i="4"/>
  <c r="I1847" i="4"/>
  <c r="J1846" i="4"/>
  <c r="I1846" i="4"/>
  <c r="J1845" i="4"/>
  <c r="I1845" i="4"/>
  <c r="J1844" i="4"/>
  <c r="I1844" i="4"/>
  <c r="J1843" i="4"/>
  <c r="I1843" i="4"/>
  <c r="J1842" i="4"/>
  <c r="I1842" i="4"/>
  <c r="J1841" i="4"/>
  <c r="I1841" i="4"/>
  <c r="J1840" i="4"/>
  <c r="I1840" i="4"/>
  <c r="J1839" i="4"/>
  <c r="I1839" i="4"/>
  <c r="J1838" i="4"/>
  <c r="I1838" i="4"/>
  <c r="J1837" i="4"/>
  <c r="I1837" i="4"/>
  <c r="J1836" i="4"/>
  <c r="I1836" i="4"/>
  <c r="J1835" i="4"/>
  <c r="I1835" i="4"/>
  <c r="J1834" i="4"/>
  <c r="I1834" i="4"/>
  <c r="J1833" i="4"/>
  <c r="I1833" i="4"/>
  <c r="J1832" i="4"/>
  <c r="I1832" i="4"/>
  <c r="J1831" i="4"/>
  <c r="I1831" i="4"/>
  <c r="J1830" i="4"/>
  <c r="I1830" i="4"/>
  <c r="J1829" i="4"/>
  <c r="I1829" i="4"/>
  <c r="J1828" i="4"/>
  <c r="I1828" i="4"/>
  <c r="J1827" i="4"/>
  <c r="I1827" i="4"/>
  <c r="J1826" i="4"/>
  <c r="I1826" i="4"/>
  <c r="J1825" i="4"/>
  <c r="I1825" i="4"/>
  <c r="J1824" i="4"/>
  <c r="I1824" i="4"/>
  <c r="J1823" i="4"/>
  <c r="I1823" i="4"/>
  <c r="J1822" i="4"/>
  <c r="I1822" i="4"/>
  <c r="J1821" i="4"/>
  <c r="I1821" i="4"/>
  <c r="J1820" i="4"/>
  <c r="I1820" i="4"/>
  <c r="J1819" i="4"/>
  <c r="I1819" i="4"/>
  <c r="J1818" i="4"/>
  <c r="I1818" i="4"/>
  <c r="J1817" i="4"/>
  <c r="I1817" i="4"/>
  <c r="J1816" i="4"/>
  <c r="I1816" i="4"/>
  <c r="J1815" i="4"/>
  <c r="I1815" i="4"/>
  <c r="J1814" i="4"/>
  <c r="I1814" i="4"/>
  <c r="J1813" i="4"/>
  <c r="I1813" i="4"/>
  <c r="J1812" i="4"/>
  <c r="I1812" i="4"/>
  <c r="J1811" i="4"/>
  <c r="I1811" i="4"/>
  <c r="J1810" i="4"/>
  <c r="I1810" i="4"/>
  <c r="J1809" i="4"/>
  <c r="I1809" i="4"/>
  <c r="J1808" i="4"/>
  <c r="I1808" i="4"/>
  <c r="J1807" i="4"/>
  <c r="I1807" i="4"/>
  <c r="J1806" i="4"/>
  <c r="I1806" i="4"/>
  <c r="J1805" i="4"/>
  <c r="I1805" i="4"/>
  <c r="J1804" i="4"/>
  <c r="I1804" i="4"/>
  <c r="J1803" i="4"/>
  <c r="I1803" i="4"/>
  <c r="J1802" i="4"/>
  <c r="I1802" i="4"/>
  <c r="J1801" i="4"/>
  <c r="I1801" i="4"/>
  <c r="J1800" i="4"/>
  <c r="I1800" i="4"/>
  <c r="J1799" i="4"/>
  <c r="I1799" i="4"/>
  <c r="J1798" i="4"/>
  <c r="I1798" i="4"/>
  <c r="J1797" i="4"/>
  <c r="I1797" i="4"/>
  <c r="J1796" i="4"/>
  <c r="I1796" i="4"/>
  <c r="J1795" i="4"/>
  <c r="I1795" i="4"/>
  <c r="J1794" i="4"/>
  <c r="I1794" i="4"/>
  <c r="J1793" i="4"/>
  <c r="I1793" i="4"/>
  <c r="J1792" i="4"/>
  <c r="I1792" i="4"/>
  <c r="J1791" i="4"/>
  <c r="I1791" i="4"/>
  <c r="J1790" i="4"/>
  <c r="I1790" i="4"/>
  <c r="J1789" i="4"/>
  <c r="I1789" i="4"/>
  <c r="J1788" i="4"/>
  <c r="I1788" i="4"/>
  <c r="J1787" i="4"/>
  <c r="I1787" i="4"/>
  <c r="J1786" i="4"/>
  <c r="I1786" i="4"/>
  <c r="J1785" i="4"/>
  <c r="I1785" i="4"/>
  <c r="J1784" i="4"/>
  <c r="I1784" i="4"/>
  <c r="J1783" i="4"/>
  <c r="I1783" i="4"/>
  <c r="J1782" i="4"/>
  <c r="I1782" i="4"/>
  <c r="J1781" i="4"/>
  <c r="I1781" i="4"/>
  <c r="J1780" i="4"/>
  <c r="I1780" i="4"/>
  <c r="J1779" i="4"/>
  <c r="I1779" i="4"/>
  <c r="J1778" i="4"/>
  <c r="I1778" i="4"/>
  <c r="J1777" i="4"/>
  <c r="I1777" i="4"/>
  <c r="J1776" i="4"/>
  <c r="I1776" i="4"/>
  <c r="J1775" i="4"/>
  <c r="I1775" i="4"/>
  <c r="J1774" i="4"/>
  <c r="I1774" i="4"/>
  <c r="J1773" i="4"/>
  <c r="I1773" i="4"/>
  <c r="J1772" i="4"/>
  <c r="I1772" i="4"/>
  <c r="J1771" i="4"/>
  <c r="I1771" i="4"/>
  <c r="J1770" i="4"/>
  <c r="I1770" i="4"/>
  <c r="J1769" i="4"/>
  <c r="I1769" i="4"/>
  <c r="J1768" i="4"/>
  <c r="I1768" i="4"/>
  <c r="J1767" i="4"/>
  <c r="I1767" i="4"/>
  <c r="J1766" i="4"/>
  <c r="I1766" i="4"/>
  <c r="J1765" i="4"/>
  <c r="I1765" i="4"/>
  <c r="J1764" i="4"/>
  <c r="I1764" i="4"/>
  <c r="J1763" i="4"/>
  <c r="I1763" i="4"/>
  <c r="J1762" i="4"/>
  <c r="I1762" i="4"/>
  <c r="J1761" i="4"/>
  <c r="I1761" i="4"/>
  <c r="J1760" i="4"/>
  <c r="I1760" i="4"/>
  <c r="J1759" i="4"/>
  <c r="I1759" i="4"/>
  <c r="J1758" i="4"/>
  <c r="I1758" i="4"/>
  <c r="J1757" i="4"/>
  <c r="I1757" i="4"/>
  <c r="J1756" i="4"/>
  <c r="I1756" i="4"/>
  <c r="J1755" i="4"/>
  <c r="I1755" i="4"/>
  <c r="J1754" i="4"/>
  <c r="I1754" i="4"/>
  <c r="J1753" i="4"/>
  <c r="I1753" i="4"/>
  <c r="J1752" i="4"/>
  <c r="I1752" i="4"/>
  <c r="J1751" i="4"/>
  <c r="I1751" i="4"/>
  <c r="J1750" i="4"/>
  <c r="I1750" i="4"/>
  <c r="J1749" i="4"/>
  <c r="I1749" i="4"/>
  <c r="J1748" i="4"/>
  <c r="I1748" i="4"/>
  <c r="J1747" i="4"/>
  <c r="I1747" i="4"/>
  <c r="J1746" i="4"/>
  <c r="I1746" i="4"/>
  <c r="J1745" i="4"/>
  <c r="I1745" i="4"/>
  <c r="J1744" i="4"/>
  <c r="I1744" i="4"/>
  <c r="J1743" i="4"/>
  <c r="I1743" i="4"/>
  <c r="J1742" i="4"/>
  <c r="I1742" i="4"/>
  <c r="J1741" i="4"/>
  <c r="I1741" i="4"/>
  <c r="J1740" i="4"/>
  <c r="I1740" i="4"/>
  <c r="J1739" i="4"/>
  <c r="I1739" i="4"/>
  <c r="J1738" i="4"/>
  <c r="I1738" i="4"/>
  <c r="J1737" i="4"/>
  <c r="I1737" i="4"/>
  <c r="J1736" i="4"/>
  <c r="I1736" i="4"/>
  <c r="J1735" i="4"/>
  <c r="I1735" i="4"/>
  <c r="J1734" i="4"/>
  <c r="I1734" i="4"/>
  <c r="J1733" i="4"/>
  <c r="I1733" i="4"/>
  <c r="J1732" i="4"/>
  <c r="I1732" i="4"/>
  <c r="J1731" i="4"/>
  <c r="I1731" i="4"/>
  <c r="J1730" i="4"/>
  <c r="I1730" i="4"/>
  <c r="J1729" i="4"/>
  <c r="I1729" i="4"/>
  <c r="J1728" i="4"/>
  <c r="I1728" i="4"/>
  <c r="J1727" i="4"/>
  <c r="I1727" i="4"/>
  <c r="J1726" i="4"/>
  <c r="I1726" i="4"/>
  <c r="J1725" i="4"/>
  <c r="I1725" i="4"/>
  <c r="J1724" i="4"/>
  <c r="I1724" i="4"/>
  <c r="J1723" i="4"/>
  <c r="I1723" i="4"/>
  <c r="J1722" i="4"/>
  <c r="I1722" i="4"/>
  <c r="J1721" i="4"/>
  <c r="I1721" i="4"/>
  <c r="J1720" i="4"/>
  <c r="I1720" i="4"/>
  <c r="J1719" i="4"/>
  <c r="I1719" i="4"/>
  <c r="J1718" i="4"/>
  <c r="I1718" i="4"/>
  <c r="J1717" i="4"/>
  <c r="I1717" i="4"/>
  <c r="J1716" i="4"/>
  <c r="I1716" i="4"/>
  <c r="J1715" i="4"/>
  <c r="I1715" i="4"/>
  <c r="J1714" i="4"/>
  <c r="I1714" i="4"/>
  <c r="J1713" i="4"/>
  <c r="I1713" i="4"/>
  <c r="J1712" i="4"/>
  <c r="I1712" i="4"/>
  <c r="J1711" i="4"/>
  <c r="I1711" i="4"/>
  <c r="J1710" i="4"/>
  <c r="I1710" i="4"/>
  <c r="J1709" i="4"/>
  <c r="I1709" i="4"/>
  <c r="J1708" i="4"/>
  <c r="I1708" i="4"/>
  <c r="J1707" i="4"/>
  <c r="I1707" i="4"/>
  <c r="J1706" i="4"/>
  <c r="I1706" i="4"/>
  <c r="J1705" i="4"/>
  <c r="I1705" i="4"/>
  <c r="J1704" i="4"/>
  <c r="I1704" i="4"/>
  <c r="J1703" i="4"/>
  <c r="I1703" i="4"/>
  <c r="J1702" i="4"/>
  <c r="I1702" i="4"/>
  <c r="J1701" i="4"/>
  <c r="I1701" i="4"/>
  <c r="J1700" i="4"/>
  <c r="I1700" i="4"/>
  <c r="J1699" i="4"/>
  <c r="I1699" i="4"/>
  <c r="J1698" i="4"/>
  <c r="I1698" i="4"/>
  <c r="J1697" i="4"/>
  <c r="I1697" i="4"/>
  <c r="J1696" i="4"/>
  <c r="I1696" i="4"/>
  <c r="J1695" i="4"/>
  <c r="I1695" i="4"/>
  <c r="J1694" i="4"/>
  <c r="I1694" i="4"/>
  <c r="J1693" i="4"/>
  <c r="I1693" i="4"/>
  <c r="J1692" i="4"/>
  <c r="I1692" i="4"/>
  <c r="J1691" i="4"/>
  <c r="I1691" i="4"/>
  <c r="J1690" i="4"/>
  <c r="I1690" i="4"/>
  <c r="J1689" i="4"/>
  <c r="I1689" i="4"/>
  <c r="J1688" i="4"/>
  <c r="I1688" i="4"/>
  <c r="J1687" i="4"/>
  <c r="I1687" i="4"/>
  <c r="J1686" i="4"/>
  <c r="I1686" i="4"/>
  <c r="J1685" i="4"/>
  <c r="I1685" i="4"/>
  <c r="J1684" i="4"/>
  <c r="I1684" i="4"/>
  <c r="J1683" i="4"/>
  <c r="I1683" i="4"/>
  <c r="J1682" i="4"/>
  <c r="I1682" i="4"/>
  <c r="J1681" i="4"/>
  <c r="I1681" i="4"/>
  <c r="J1680" i="4"/>
  <c r="I1680" i="4"/>
  <c r="J1679" i="4"/>
  <c r="I1679" i="4"/>
  <c r="J1678" i="4"/>
  <c r="I1678" i="4"/>
  <c r="J1677" i="4"/>
  <c r="I1677" i="4"/>
  <c r="J1676" i="4"/>
  <c r="I1676" i="4"/>
  <c r="J1675" i="4"/>
  <c r="I1675" i="4"/>
  <c r="J1674" i="4"/>
  <c r="I1674" i="4"/>
  <c r="J1673" i="4"/>
  <c r="I1673" i="4"/>
  <c r="J1672" i="4"/>
  <c r="I1672" i="4"/>
  <c r="J1671" i="4"/>
  <c r="I1671" i="4"/>
  <c r="J1670" i="4"/>
  <c r="I1670" i="4"/>
  <c r="J1669" i="4"/>
  <c r="I1669" i="4"/>
  <c r="J1668" i="4"/>
  <c r="I1668" i="4"/>
  <c r="J1667" i="4"/>
  <c r="I1667" i="4"/>
  <c r="J1666" i="4"/>
  <c r="I1666" i="4"/>
  <c r="J1665" i="4"/>
  <c r="I1665" i="4"/>
  <c r="J1664" i="4"/>
  <c r="I1664" i="4"/>
  <c r="J1663" i="4"/>
  <c r="I1663" i="4"/>
  <c r="J1662" i="4"/>
  <c r="I1662" i="4"/>
  <c r="J1661" i="4"/>
  <c r="I1661" i="4"/>
  <c r="J1660" i="4"/>
  <c r="I1660" i="4"/>
  <c r="J1659" i="4"/>
  <c r="I1659" i="4"/>
  <c r="J1658" i="4"/>
  <c r="I1658" i="4"/>
  <c r="J1657" i="4"/>
  <c r="I1657" i="4"/>
  <c r="J1656" i="4"/>
  <c r="I1656" i="4"/>
  <c r="J1655" i="4"/>
  <c r="I1655" i="4"/>
  <c r="J1654" i="4"/>
  <c r="I1654" i="4"/>
  <c r="J1653" i="4"/>
  <c r="I1653" i="4"/>
  <c r="J1652" i="4"/>
  <c r="I1652" i="4"/>
  <c r="J1651" i="4"/>
  <c r="I1651" i="4"/>
  <c r="J1650" i="4"/>
  <c r="I1650" i="4"/>
  <c r="J1649" i="4"/>
  <c r="I1649" i="4"/>
  <c r="J1648" i="4"/>
  <c r="I1648" i="4"/>
  <c r="J1647" i="4"/>
  <c r="I1647" i="4"/>
  <c r="J1646" i="4"/>
  <c r="I1646" i="4"/>
  <c r="J1645" i="4"/>
  <c r="I1645" i="4"/>
  <c r="J1644" i="4"/>
  <c r="I1644" i="4"/>
  <c r="J1643" i="4"/>
  <c r="I1643" i="4"/>
  <c r="J1642" i="4"/>
  <c r="I1642" i="4"/>
  <c r="J1641" i="4"/>
  <c r="I1641" i="4"/>
  <c r="J1640" i="4"/>
  <c r="I1640" i="4"/>
  <c r="J1639" i="4"/>
  <c r="I1639" i="4"/>
  <c r="J1638" i="4"/>
  <c r="I1638" i="4"/>
  <c r="J1637" i="4"/>
  <c r="I1637" i="4"/>
  <c r="J1636" i="4"/>
  <c r="I1636" i="4"/>
  <c r="J1635" i="4"/>
  <c r="I1635" i="4"/>
  <c r="J1634" i="4"/>
  <c r="I1634" i="4"/>
  <c r="J1633" i="4"/>
  <c r="I1633" i="4"/>
  <c r="J1632" i="4"/>
  <c r="I1632" i="4"/>
  <c r="J1631" i="4"/>
  <c r="I1631" i="4"/>
  <c r="J1630" i="4"/>
  <c r="I1630" i="4"/>
  <c r="J1629" i="4"/>
  <c r="I1629" i="4"/>
  <c r="J1628" i="4"/>
  <c r="I1628" i="4"/>
  <c r="J1627" i="4"/>
  <c r="I1627" i="4"/>
  <c r="J1626" i="4"/>
  <c r="I1626" i="4"/>
  <c r="J1625" i="4"/>
  <c r="I1625" i="4"/>
  <c r="J1624" i="4"/>
  <c r="I1624" i="4"/>
  <c r="J1623" i="4"/>
  <c r="I1623" i="4"/>
  <c r="J1622" i="4"/>
  <c r="I1622" i="4"/>
  <c r="J1621" i="4"/>
  <c r="I1621" i="4"/>
  <c r="J1620" i="4"/>
  <c r="I1620" i="4"/>
  <c r="J1619" i="4"/>
  <c r="I1619" i="4"/>
  <c r="J1618" i="4"/>
  <c r="I1618" i="4"/>
  <c r="J1617" i="4"/>
  <c r="I1617" i="4"/>
  <c r="J1616" i="4"/>
  <c r="I1616" i="4"/>
  <c r="J1615" i="4"/>
  <c r="I1615" i="4"/>
  <c r="J1614" i="4"/>
  <c r="I1614" i="4"/>
  <c r="J1613" i="4"/>
  <c r="I1613" i="4"/>
  <c r="J1612" i="4"/>
  <c r="I1612" i="4"/>
  <c r="J1611" i="4"/>
  <c r="I1611" i="4"/>
  <c r="J1610" i="4"/>
  <c r="I1610" i="4"/>
  <c r="J1609" i="4"/>
  <c r="I1609" i="4"/>
  <c r="J1608" i="4"/>
  <c r="I1608" i="4"/>
  <c r="J1607" i="4"/>
  <c r="I1607" i="4"/>
  <c r="J1606" i="4"/>
  <c r="I1606" i="4"/>
  <c r="J1605" i="4"/>
  <c r="I1605" i="4"/>
  <c r="J1604" i="4"/>
  <c r="I1604" i="4"/>
  <c r="J1603" i="4"/>
  <c r="I1603" i="4"/>
  <c r="J1602" i="4"/>
  <c r="I1602" i="4"/>
  <c r="J1601" i="4"/>
  <c r="I1601" i="4"/>
  <c r="J1600" i="4"/>
  <c r="I1600" i="4"/>
  <c r="J1599" i="4"/>
  <c r="I1599" i="4"/>
  <c r="J1598" i="4"/>
  <c r="I1598" i="4"/>
  <c r="J1597" i="4"/>
  <c r="I1597" i="4"/>
  <c r="J1596" i="4"/>
  <c r="I1596" i="4"/>
  <c r="J1595" i="4"/>
  <c r="I1595" i="4"/>
  <c r="J1594" i="4"/>
  <c r="I1594" i="4"/>
  <c r="J1593" i="4"/>
  <c r="I1593" i="4"/>
  <c r="J1592" i="4"/>
  <c r="I1592" i="4"/>
  <c r="J1591" i="4"/>
  <c r="I1591" i="4"/>
  <c r="J1590" i="4"/>
  <c r="I1590" i="4"/>
  <c r="J1589" i="4"/>
  <c r="I1589" i="4"/>
  <c r="J1588" i="4"/>
  <c r="I1588" i="4"/>
  <c r="J1587" i="4"/>
  <c r="I1587" i="4"/>
  <c r="J1586" i="4"/>
  <c r="I1586" i="4"/>
  <c r="J1585" i="4"/>
  <c r="I1585" i="4"/>
  <c r="J1584" i="4"/>
  <c r="I1584" i="4"/>
  <c r="J1583" i="4"/>
  <c r="I1583" i="4"/>
  <c r="J1582" i="4"/>
  <c r="I1582" i="4"/>
  <c r="J1581" i="4"/>
  <c r="I1581" i="4"/>
  <c r="J1580" i="4"/>
  <c r="I1580" i="4"/>
  <c r="J1579" i="4"/>
  <c r="I1579" i="4"/>
  <c r="J1578" i="4"/>
  <c r="I1578" i="4"/>
  <c r="J1577" i="4"/>
  <c r="I1577" i="4"/>
  <c r="J1576" i="4"/>
  <c r="I1576" i="4"/>
  <c r="J1575" i="4"/>
  <c r="I1575" i="4"/>
  <c r="J1574" i="4"/>
  <c r="I1574" i="4"/>
  <c r="J1573" i="4"/>
  <c r="I1573" i="4"/>
  <c r="J1572" i="4"/>
  <c r="I1572" i="4"/>
  <c r="J1571" i="4"/>
  <c r="I1571" i="4"/>
  <c r="J1570" i="4"/>
  <c r="I1570" i="4"/>
  <c r="J1569" i="4"/>
  <c r="I1569" i="4"/>
  <c r="J1568" i="4"/>
  <c r="I1568" i="4"/>
  <c r="J1567" i="4"/>
  <c r="I1567" i="4"/>
  <c r="J1566" i="4"/>
  <c r="I1566" i="4"/>
  <c r="J1565" i="4"/>
  <c r="I1565" i="4"/>
  <c r="J1564" i="4"/>
  <c r="I1564" i="4"/>
  <c r="J1563" i="4"/>
  <c r="I1563" i="4"/>
  <c r="J1562" i="4"/>
  <c r="I1562" i="4"/>
  <c r="J1561" i="4"/>
  <c r="I1561" i="4"/>
  <c r="J1560" i="4"/>
  <c r="I1560" i="4"/>
  <c r="J1559" i="4"/>
  <c r="I1559" i="4"/>
  <c r="J1558" i="4"/>
  <c r="I1558" i="4"/>
  <c r="J1557" i="4"/>
  <c r="I1557" i="4"/>
  <c r="J1556" i="4"/>
  <c r="I1556" i="4"/>
  <c r="J1555" i="4"/>
  <c r="I1555" i="4"/>
  <c r="J1554" i="4"/>
  <c r="I1554" i="4"/>
  <c r="J1553" i="4"/>
  <c r="I1553" i="4"/>
  <c r="J1552" i="4"/>
  <c r="I1552" i="4"/>
  <c r="J1551" i="4"/>
  <c r="I1551" i="4"/>
  <c r="J1550" i="4"/>
  <c r="I1550" i="4"/>
  <c r="J1549" i="4"/>
  <c r="I1549" i="4"/>
  <c r="J1548" i="4"/>
  <c r="I1548" i="4"/>
  <c r="J1547" i="4"/>
  <c r="I1547" i="4"/>
  <c r="J1546" i="4"/>
  <c r="I1546" i="4"/>
  <c r="J1545" i="4"/>
  <c r="I1545" i="4"/>
  <c r="J1544" i="4"/>
  <c r="I1544" i="4"/>
  <c r="J1543" i="4"/>
  <c r="I1543" i="4"/>
  <c r="J1542" i="4"/>
  <c r="I1542" i="4"/>
  <c r="J1541" i="4"/>
  <c r="I1541" i="4"/>
  <c r="J1540" i="4"/>
  <c r="I1540" i="4"/>
  <c r="J1539" i="4"/>
  <c r="I1539" i="4"/>
  <c r="J1538" i="4"/>
  <c r="I1538" i="4"/>
  <c r="J1537" i="4"/>
  <c r="I1537" i="4"/>
  <c r="J1536" i="4"/>
  <c r="I1536" i="4"/>
  <c r="J1535" i="4"/>
  <c r="I1535" i="4"/>
  <c r="J1534" i="4"/>
  <c r="I1534" i="4"/>
  <c r="J1533" i="4"/>
  <c r="I1533" i="4"/>
  <c r="J1532" i="4"/>
  <c r="I1532" i="4"/>
  <c r="J1531" i="4"/>
  <c r="I1531" i="4"/>
  <c r="J1530" i="4"/>
  <c r="I1530" i="4"/>
  <c r="J1529" i="4"/>
  <c r="I1529" i="4"/>
  <c r="J1528" i="4"/>
  <c r="I1528" i="4"/>
  <c r="J1527" i="4"/>
  <c r="I1527" i="4"/>
  <c r="J1526" i="4"/>
  <c r="I1526" i="4"/>
  <c r="J1525" i="4"/>
  <c r="I1525" i="4"/>
  <c r="J1524" i="4"/>
  <c r="I1524" i="4"/>
  <c r="J1523" i="4"/>
  <c r="I1523" i="4"/>
  <c r="J1522" i="4"/>
  <c r="I1522" i="4"/>
  <c r="J1521" i="4"/>
  <c r="I1521" i="4"/>
  <c r="J1520" i="4"/>
  <c r="I1520" i="4"/>
  <c r="J1519" i="4"/>
  <c r="I1519" i="4"/>
  <c r="J1518" i="4"/>
  <c r="I1518" i="4"/>
  <c r="J1517" i="4"/>
  <c r="I1517" i="4"/>
  <c r="J1516" i="4"/>
  <c r="I1516" i="4"/>
  <c r="J1515" i="4"/>
  <c r="I1515" i="4"/>
  <c r="J1514" i="4"/>
  <c r="I1514" i="4"/>
  <c r="J1513" i="4"/>
  <c r="I1513" i="4"/>
  <c r="J1512" i="4"/>
  <c r="I1512" i="4"/>
  <c r="J1511" i="4"/>
  <c r="I1511" i="4"/>
  <c r="J1510" i="4"/>
  <c r="I1510" i="4"/>
  <c r="J1509" i="4"/>
  <c r="I1509" i="4"/>
  <c r="J1508" i="4"/>
  <c r="I1508" i="4"/>
  <c r="J1507" i="4"/>
  <c r="I1507" i="4"/>
  <c r="J1506" i="4"/>
  <c r="I1506" i="4"/>
  <c r="J1505" i="4"/>
  <c r="I1505" i="4"/>
  <c r="J1504" i="4"/>
  <c r="I1504" i="4"/>
  <c r="J1503" i="4"/>
  <c r="I1503" i="4"/>
  <c r="J1502" i="4"/>
  <c r="I1502" i="4"/>
  <c r="J1501" i="4"/>
  <c r="I1501" i="4"/>
  <c r="J1500" i="4"/>
  <c r="I1500" i="4"/>
  <c r="J1499" i="4"/>
  <c r="I1499" i="4"/>
  <c r="J1498" i="4"/>
  <c r="I1498" i="4"/>
  <c r="J1497" i="4"/>
  <c r="I1497" i="4"/>
  <c r="J1496" i="4"/>
  <c r="I1496" i="4"/>
  <c r="J1495" i="4"/>
  <c r="I1495" i="4"/>
  <c r="J1494" i="4"/>
  <c r="I1494" i="4"/>
  <c r="J1493" i="4"/>
  <c r="I1493" i="4"/>
  <c r="J1492" i="4"/>
  <c r="I1492" i="4"/>
  <c r="J1491" i="4"/>
  <c r="I1491" i="4"/>
  <c r="J1490" i="4"/>
  <c r="I1490" i="4"/>
  <c r="J1489" i="4"/>
  <c r="I1489" i="4"/>
  <c r="J1488" i="4"/>
  <c r="I1488" i="4"/>
  <c r="J1487" i="4"/>
  <c r="I1487" i="4"/>
  <c r="J1486" i="4"/>
  <c r="I1486" i="4"/>
  <c r="J1485" i="4"/>
  <c r="I1485" i="4"/>
  <c r="J1484" i="4"/>
  <c r="I1484" i="4"/>
  <c r="J1483" i="4"/>
  <c r="I1483" i="4"/>
  <c r="J1482" i="4"/>
  <c r="I1482" i="4"/>
  <c r="J1481" i="4"/>
  <c r="I1481" i="4"/>
  <c r="J1480" i="4"/>
  <c r="I1480" i="4"/>
  <c r="J1479" i="4"/>
  <c r="I1479" i="4"/>
  <c r="J1478" i="4"/>
  <c r="I1478" i="4"/>
  <c r="J1477" i="4"/>
  <c r="I1477" i="4"/>
  <c r="J1476" i="4"/>
  <c r="I1476" i="4"/>
  <c r="J1475" i="4"/>
  <c r="I1475" i="4"/>
  <c r="J1474" i="4"/>
  <c r="I1474" i="4"/>
  <c r="J1473" i="4"/>
  <c r="I1473" i="4"/>
  <c r="J1472" i="4"/>
  <c r="I1472" i="4"/>
  <c r="J1471" i="4"/>
  <c r="I1471" i="4"/>
  <c r="J1470" i="4"/>
  <c r="I1470" i="4"/>
  <c r="J1469" i="4"/>
  <c r="I1469" i="4"/>
  <c r="J1468" i="4"/>
  <c r="I1468" i="4"/>
  <c r="J1467" i="4"/>
  <c r="I1467" i="4"/>
  <c r="J1466" i="4"/>
  <c r="I1466" i="4"/>
  <c r="J1465" i="4"/>
  <c r="I1465" i="4"/>
  <c r="J1464" i="4"/>
  <c r="I1464" i="4"/>
  <c r="J1463" i="4"/>
  <c r="I1463" i="4"/>
  <c r="J1462" i="4"/>
  <c r="I1462" i="4"/>
  <c r="J1461" i="4"/>
  <c r="I1461" i="4"/>
  <c r="J1460" i="4"/>
  <c r="I1460" i="4"/>
  <c r="J1459" i="4"/>
  <c r="I1459" i="4"/>
  <c r="J1458" i="4"/>
  <c r="I1458" i="4"/>
  <c r="J1457" i="4"/>
  <c r="I1457" i="4"/>
  <c r="J1456" i="4"/>
  <c r="I1456" i="4"/>
  <c r="J1455" i="4"/>
  <c r="I1455" i="4"/>
  <c r="J1454" i="4"/>
  <c r="I1454" i="4"/>
  <c r="J1453" i="4"/>
  <c r="I1453" i="4"/>
  <c r="J1452" i="4"/>
  <c r="I1452" i="4"/>
  <c r="J1451" i="4"/>
  <c r="I1451" i="4"/>
  <c r="J1450" i="4"/>
  <c r="I1450" i="4"/>
  <c r="J1449" i="4"/>
  <c r="I1449" i="4"/>
  <c r="J1448" i="4"/>
  <c r="I1448" i="4"/>
  <c r="J1447" i="4"/>
  <c r="I1447" i="4"/>
  <c r="J1446" i="4"/>
  <c r="I1446" i="4"/>
  <c r="J1445" i="4"/>
  <c r="I1445" i="4"/>
  <c r="J1444" i="4"/>
  <c r="I1444" i="4"/>
  <c r="J1443" i="4"/>
  <c r="I1443" i="4"/>
  <c r="J1442" i="4"/>
  <c r="I1442" i="4"/>
  <c r="J1441" i="4"/>
  <c r="I1441" i="4"/>
  <c r="J1440" i="4"/>
  <c r="I1440" i="4"/>
  <c r="J1439" i="4"/>
  <c r="I1439" i="4"/>
  <c r="J1438" i="4"/>
  <c r="I1438" i="4"/>
  <c r="J1437" i="4"/>
  <c r="I1437" i="4"/>
  <c r="J1436" i="4"/>
  <c r="I1436" i="4"/>
  <c r="J1435" i="4"/>
  <c r="I1435" i="4"/>
  <c r="J1434" i="4"/>
  <c r="I1434" i="4"/>
  <c r="J1433" i="4"/>
  <c r="I1433" i="4"/>
  <c r="J1432" i="4"/>
  <c r="I1432" i="4"/>
  <c r="J1431" i="4"/>
  <c r="I1431" i="4"/>
  <c r="J1430" i="4"/>
  <c r="I1430" i="4"/>
  <c r="J1429" i="4"/>
  <c r="I1429" i="4"/>
  <c r="J1428" i="4"/>
  <c r="I1428" i="4"/>
  <c r="J1427" i="4"/>
  <c r="I1427" i="4"/>
  <c r="J1426" i="4"/>
  <c r="I1426" i="4"/>
  <c r="J1425" i="4"/>
  <c r="I1425" i="4"/>
  <c r="J1424" i="4"/>
  <c r="I1424" i="4"/>
  <c r="J1423" i="4"/>
  <c r="I1423" i="4"/>
  <c r="J1422" i="4"/>
  <c r="I1422" i="4"/>
  <c r="J1421" i="4"/>
  <c r="I1421" i="4"/>
  <c r="J1420" i="4"/>
  <c r="I1420" i="4"/>
  <c r="J1419" i="4"/>
  <c r="I1419" i="4"/>
  <c r="J1418" i="4"/>
  <c r="I1418" i="4"/>
  <c r="J1417" i="4"/>
  <c r="I1417" i="4"/>
  <c r="J1416" i="4"/>
  <c r="I1416" i="4"/>
  <c r="J1415" i="4"/>
  <c r="I1415" i="4"/>
  <c r="J1414" i="4"/>
  <c r="I1414" i="4"/>
  <c r="J1413" i="4"/>
  <c r="I1413" i="4"/>
  <c r="J1412" i="4"/>
  <c r="I1412" i="4"/>
  <c r="J1411" i="4"/>
  <c r="I1411" i="4"/>
  <c r="J1410" i="4"/>
  <c r="I1410" i="4"/>
  <c r="J1409" i="4"/>
  <c r="I1409" i="4"/>
  <c r="J1408" i="4"/>
  <c r="I1408" i="4"/>
  <c r="J1407" i="4"/>
  <c r="I1407" i="4"/>
  <c r="J1406" i="4"/>
  <c r="I1406" i="4"/>
  <c r="J1405" i="4"/>
  <c r="I1405" i="4"/>
  <c r="J1404" i="4"/>
  <c r="I1404" i="4"/>
  <c r="J1403" i="4"/>
  <c r="I1403" i="4"/>
  <c r="J1402" i="4"/>
  <c r="I1402" i="4"/>
  <c r="J1401" i="4"/>
  <c r="I1401" i="4"/>
  <c r="J1400" i="4"/>
  <c r="I1400" i="4"/>
  <c r="J1399" i="4"/>
  <c r="I1399" i="4"/>
  <c r="J1398" i="4"/>
  <c r="I1398" i="4"/>
  <c r="J1397" i="4"/>
  <c r="I1397" i="4"/>
  <c r="J1396" i="4"/>
  <c r="I1396" i="4"/>
  <c r="J1395" i="4"/>
  <c r="I1395" i="4"/>
  <c r="J1394" i="4"/>
  <c r="I1394" i="4"/>
  <c r="J1393" i="4"/>
  <c r="I1393" i="4"/>
  <c r="J1392" i="4"/>
  <c r="I1392" i="4"/>
  <c r="J1391" i="4"/>
  <c r="I1391" i="4"/>
  <c r="J1390" i="4"/>
  <c r="I1390" i="4"/>
  <c r="J1389" i="4"/>
  <c r="I1389" i="4"/>
  <c r="J1388" i="4"/>
  <c r="I1388" i="4"/>
  <c r="J1387" i="4"/>
  <c r="I1387" i="4"/>
  <c r="J1386" i="4"/>
  <c r="I1386" i="4"/>
  <c r="J1385" i="4"/>
  <c r="I1385" i="4"/>
  <c r="J1384" i="4"/>
  <c r="I1384" i="4"/>
  <c r="J1383" i="4"/>
  <c r="I1383" i="4"/>
  <c r="J1382" i="4"/>
  <c r="I1382" i="4"/>
  <c r="J1381" i="4"/>
  <c r="I1381" i="4"/>
  <c r="J1380" i="4"/>
  <c r="I1380" i="4"/>
  <c r="J1379" i="4"/>
  <c r="I1379" i="4"/>
  <c r="J1378" i="4"/>
  <c r="I1378" i="4"/>
  <c r="J1377" i="4"/>
  <c r="I1377" i="4"/>
  <c r="J1376" i="4"/>
  <c r="I1376" i="4"/>
  <c r="J1375" i="4"/>
  <c r="I1375" i="4"/>
  <c r="J1374" i="4"/>
  <c r="I1374" i="4"/>
  <c r="J1373" i="4"/>
  <c r="I1373" i="4"/>
  <c r="J1372" i="4"/>
  <c r="I1372" i="4"/>
  <c r="J1371" i="4"/>
  <c r="I1371" i="4"/>
  <c r="J1370" i="4"/>
  <c r="I1370" i="4"/>
  <c r="J1369" i="4"/>
  <c r="I1369" i="4"/>
  <c r="J1368" i="4"/>
  <c r="I1368" i="4"/>
  <c r="J1367" i="4"/>
  <c r="I1367" i="4"/>
  <c r="J1366" i="4"/>
  <c r="I1366" i="4"/>
  <c r="J1365" i="4"/>
  <c r="I1365" i="4"/>
  <c r="J1364" i="4"/>
  <c r="I1364" i="4"/>
  <c r="J1363" i="4"/>
  <c r="I1363" i="4"/>
  <c r="J1362" i="4"/>
  <c r="I1362" i="4"/>
  <c r="J1361" i="4"/>
  <c r="I1361" i="4"/>
  <c r="J1360" i="4"/>
  <c r="I1360" i="4"/>
  <c r="J1359" i="4"/>
  <c r="I1359" i="4"/>
  <c r="J1358" i="4"/>
  <c r="I1358" i="4"/>
  <c r="J1357" i="4"/>
  <c r="I1357" i="4"/>
  <c r="J1356" i="4"/>
  <c r="I1356" i="4"/>
  <c r="J1355" i="4"/>
  <c r="I1355" i="4"/>
  <c r="J1354" i="4"/>
  <c r="I1354" i="4"/>
  <c r="J1353" i="4"/>
  <c r="I1353" i="4"/>
  <c r="J1352" i="4"/>
  <c r="I1352" i="4"/>
  <c r="J1351" i="4"/>
  <c r="I1351" i="4"/>
  <c r="J1350" i="4"/>
  <c r="I1350" i="4"/>
  <c r="J1349" i="4"/>
  <c r="I1349" i="4"/>
  <c r="J1348" i="4"/>
  <c r="I1348" i="4"/>
  <c r="J1347" i="4"/>
  <c r="I1347" i="4"/>
  <c r="J1346" i="4"/>
  <c r="I1346" i="4"/>
  <c r="J1345" i="4"/>
  <c r="I1345" i="4"/>
  <c r="J1344" i="4"/>
  <c r="I1344" i="4"/>
  <c r="J1343" i="4"/>
  <c r="I1343" i="4"/>
  <c r="J1342" i="4"/>
  <c r="I1342" i="4"/>
  <c r="J1341" i="4"/>
  <c r="I1341" i="4"/>
  <c r="J1340" i="4"/>
  <c r="I1340" i="4"/>
  <c r="J1339" i="4"/>
  <c r="I1339" i="4"/>
  <c r="J1338" i="4"/>
  <c r="I1338" i="4"/>
  <c r="J1337" i="4"/>
  <c r="I1337" i="4"/>
  <c r="J1336" i="4"/>
  <c r="I1336" i="4"/>
  <c r="J1335" i="4"/>
  <c r="I1335" i="4"/>
  <c r="J1334" i="4"/>
  <c r="I1334" i="4"/>
  <c r="J1333" i="4"/>
  <c r="I1333" i="4"/>
  <c r="J1332" i="4"/>
  <c r="I1332" i="4"/>
  <c r="J1331" i="4"/>
  <c r="I1331" i="4"/>
  <c r="J1330" i="4"/>
  <c r="I1330" i="4"/>
  <c r="J1329" i="4"/>
  <c r="I1329" i="4"/>
  <c r="J1328" i="4"/>
  <c r="I1328" i="4"/>
  <c r="J1327" i="4"/>
  <c r="I1327" i="4"/>
  <c r="J1326" i="4"/>
  <c r="I1326" i="4"/>
  <c r="J1325" i="4"/>
  <c r="I1325" i="4"/>
  <c r="J1324" i="4"/>
  <c r="I1324" i="4"/>
  <c r="J1323" i="4"/>
  <c r="I1323" i="4"/>
  <c r="J1322" i="4"/>
  <c r="I1322" i="4"/>
  <c r="J1321" i="4"/>
  <c r="I1321" i="4"/>
  <c r="J1320" i="4"/>
  <c r="I1320" i="4"/>
  <c r="J1319" i="4"/>
  <c r="I1319" i="4"/>
  <c r="J1318" i="4"/>
  <c r="I1318" i="4"/>
  <c r="J1317" i="4"/>
  <c r="I1317" i="4"/>
  <c r="J1316" i="4"/>
  <c r="I1316" i="4"/>
  <c r="J1315" i="4"/>
  <c r="I1315" i="4"/>
  <c r="J1314" i="4"/>
  <c r="I1314" i="4"/>
  <c r="J1313" i="4"/>
  <c r="I1313" i="4"/>
  <c r="J1312" i="4"/>
  <c r="I1312" i="4"/>
  <c r="J1311" i="4"/>
  <c r="I1311" i="4"/>
  <c r="J1310" i="4"/>
  <c r="I1310" i="4"/>
  <c r="J1309" i="4"/>
  <c r="I1309" i="4"/>
  <c r="J1308" i="4"/>
  <c r="I1308" i="4"/>
  <c r="J1307" i="4"/>
  <c r="I1307" i="4"/>
  <c r="J1306" i="4"/>
  <c r="I1306" i="4"/>
  <c r="J1305" i="4"/>
  <c r="I1305" i="4"/>
  <c r="J1304" i="4"/>
  <c r="I1304" i="4"/>
  <c r="J1303" i="4"/>
  <c r="I1303" i="4"/>
  <c r="J1302" i="4"/>
  <c r="I1302" i="4"/>
  <c r="J1301" i="4"/>
  <c r="I1301" i="4"/>
  <c r="J1300" i="4"/>
  <c r="I1300" i="4"/>
  <c r="J1299" i="4"/>
  <c r="I1299" i="4"/>
  <c r="J1298" i="4"/>
  <c r="I1298" i="4"/>
  <c r="J1297" i="4"/>
  <c r="I1297" i="4"/>
  <c r="J1296" i="4"/>
  <c r="I1296" i="4"/>
  <c r="J1295" i="4"/>
  <c r="I1295" i="4"/>
  <c r="J1294" i="4"/>
  <c r="I1294" i="4"/>
  <c r="J1293" i="4"/>
  <c r="I1293" i="4"/>
  <c r="J1292" i="4"/>
  <c r="I1292" i="4"/>
  <c r="J1291" i="4"/>
  <c r="I1291" i="4"/>
  <c r="J1290" i="4"/>
  <c r="I1290" i="4"/>
  <c r="J1289" i="4"/>
  <c r="I1289" i="4"/>
  <c r="J1288" i="4"/>
  <c r="I1288" i="4"/>
  <c r="J1287" i="4"/>
  <c r="I1287" i="4"/>
  <c r="J1286" i="4"/>
  <c r="I1286" i="4"/>
  <c r="J1285" i="4"/>
  <c r="I1285" i="4"/>
  <c r="J1284" i="4"/>
  <c r="I1284" i="4"/>
  <c r="J1283" i="4"/>
  <c r="I1283" i="4"/>
  <c r="J1282" i="4"/>
  <c r="I1282" i="4"/>
  <c r="J1281" i="4"/>
  <c r="I1281" i="4"/>
  <c r="J1280" i="4"/>
  <c r="I1280" i="4"/>
  <c r="J1279" i="4"/>
  <c r="I1279" i="4"/>
  <c r="J1278" i="4"/>
  <c r="I1278" i="4"/>
  <c r="J1277" i="4"/>
  <c r="I1277" i="4"/>
  <c r="J1276" i="4"/>
  <c r="I1276" i="4"/>
  <c r="J1275" i="4"/>
  <c r="I1275" i="4"/>
  <c r="J1274" i="4"/>
  <c r="I1274" i="4"/>
  <c r="J1273" i="4"/>
  <c r="I1273" i="4"/>
  <c r="J1272" i="4"/>
  <c r="I1272" i="4"/>
  <c r="J1271" i="4"/>
  <c r="I1271" i="4"/>
  <c r="J1270" i="4"/>
  <c r="I1270" i="4"/>
  <c r="J1269" i="4"/>
  <c r="I1269" i="4"/>
  <c r="J1268" i="4"/>
  <c r="I1268" i="4"/>
  <c r="J1267" i="4"/>
  <c r="I1267" i="4"/>
  <c r="J1266" i="4"/>
  <c r="I1266" i="4"/>
  <c r="J1265" i="4"/>
  <c r="I1265" i="4"/>
  <c r="J1264" i="4"/>
  <c r="I1264" i="4"/>
  <c r="J1263" i="4"/>
  <c r="I1263" i="4"/>
  <c r="J1262" i="4"/>
  <c r="I1262" i="4"/>
  <c r="J1261" i="4"/>
  <c r="I1261" i="4"/>
  <c r="J1260" i="4"/>
  <c r="I1260" i="4"/>
  <c r="J1259" i="4"/>
  <c r="I1259" i="4"/>
  <c r="J1258" i="4"/>
  <c r="I1258" i="4"/>
  <c r="J1257" i="4"/>
  <c r="I1257" i="4"/>
  <c r="J1256" i="4"/>
  <c r="I1256" i="4"/>
  <c r="J1255" i="4"/>
  <c r="I1255" i="4"/>
  <c r="J1254" i="4"/>
  <c r="I1254" i="4"/>
  <c r="J1253" i="4"/>
  <c r="I1253" i="4"/>
  <c r="J1252" i="4"/>
  <c r="I1252" i="4"/>
  <c r="J1251" i="4"/>
  <c r="I1251" i="4"/>
  <c r="J1250" i="4"/>
  <c r="I1250" i="4"/>
  <c r="J1249" i="4"/>
  <c r="I1249" i="4"/>
  <c r="J1248" i="4"/>
  <c r="I1248" i="4"/>
  <c r="J1247" i="4"/>
  <c r="I1247" i="4"/>
  <c r="J1246" i="4"/>
  <c r="I1246" i="4"/>
  <c r="J1245" i="4"/>
  <c r="I1245" i="4"/>
  <c r="J1244" i="4"/>
  <c r="I1244" i="4"/>
  <c r="J1243" i="4"/>
  <c r="I1243" i="4"/>
  <c r="J1242" i="4"/>
  <c r="I1242" i="4"/>
  <c r="J1241" i="4"/>
  <c r="I1241" i="4"/>
  <c r="J1240" i="4"/>
  <c r="I1240" i="4"/>
  <c r="J1239" i="4"/>
  <c r="I1239" i="4"/>
  <c r="J1238" i="4"/>
  <c r="I1238" i="4"/>
  <c r="J1237" i="4"/>
  <c r="I1237" i="4"/>
  <c r="J1236" i="4"/>
  <c r="I1236" i="4"/>
  <c r="J1235" i="4"/>
  <c r="I1235" i="4"/>
  <c r="J1234" i="4"/>
  <c r="I1234" i="4"/>
  <c r="J1233" i="4"/>
  <c r="I1233" i="4"/>
  <c r="J1232" i="4"/>
  <c r="I1232" i="4"/>
  <c r="J1231" i="4"/>
  <c r="I1231" i="4"/>
  <c r="J1230" i="4"/>
  <c r="I1230" i="4"/>
  <c r="J1229" i="4"/>
  <c r="I1229" i="4"/>
  <c r="J1228" i="4"/>
  <c r="I1228" i="4"/>
  <c r="J1227" i="4"/>
  <c r="I1227" i="4"/>
  <c r="J1226" i="4"/>
  <c r="I1226" i="4"/>
  <c r="J1225" i="4"/>
  <c r="I1225" i="4"/>
  <c r="J1224" i="4"/>
  <c r="I1224" i="4"/>
  <c r="J1223" i="4"/>
  <c r="I1223" i="4"/>
  <c r="J1222" i="4"/>
  <c r="I1222" i="4"/>
  <c r="J1221" i="4"/>
  <c r="I1221" i="4"/>
  <c r="J1220" i="4"/>
  <c r="I1220" i="4"/>
  <c r="J1219" i="4"/>
  <c r="I1219" i="4"/>
  <c r="J1218" i="4"/>
  <c r="I1218" i="4"/>
  <c r="J1217" i="4"/>
  <c r="I1217" i="4"/>
  <c r="J1216" i="4"/>
  <c r="I1216" i="4"/>
  <c r="J1215" i="4"/>
  <c r="I1215" i="4"/>
  <c r="J1214" i="4"/>
  <c r="I1214" i="4"/>
  <c r="J1213" i="4"/>
  <c r="I1213" i="4"/>
  <c r="J1212" i="4"/>
  <c r="I1212" i="4"/>
  <c r="J1211" i="4"/>
  <c r="I1211" i="4"/>
  <c r="J1210" i="4"/>
  <c r="I1210" i="4"/>
  <c r="J1209" i="4"/>
  <c r="I1209" i="4"/>
  <c r="J1208" i="4"/>
  <c r="I1208" i="4"/>
  <c r="J1207" i="4"/>
  <c r="I1207" i="4"/>
  <c r="J1206" i="4"/>
  <c r="I1206" i="4"/>
  <c r="J1205" i="4"/>
  <c r="I1205" i="4"/>
  <c r="J1204" i="4"/>
  <c r="I1204" i="4"/>
  <c r="J1203" i="4"/>
  <c r="I1203" i="4"/>
  <c r="J1202" i="4"/>
  <c r="I1202" i="4"/>
  <c r="J1201" i="4"/>
  <c r="I1201" i="4"/>
  <c r="J1200" i="4"/>
  <c r="I1200" i="4"/>
  <c r="J1199" i="4"/>
  <c r="I1199" i="4"/>
  <c r="J1198" i="4"/>
  <c r="I1198" i="4"/>
  <c r="J1197" i="4"/>
  <c r="I1197" i="4"/>
  <c r="J1196" i="4"/>
  <c r="I1196" i="4"/>
  <c r="J1195" i="4"/>
  <c r="I1195" i="4"/>
  <c r="J1194" i="4"/>
  <c r="I1194" i="4"/>
  <c r="J1193" i="4"/>
  <c r="I1193" i="4"/>
  <c r="J1192" i="4"/>
  <c r="I1192" i="4"/>
  <c r="J1191" i="4"/>
  <c r="I1191" i="4"/>
  <c r="J1190" i="4"/>
  <c r="I1190" i="4"/>
  <c r="J1189" i="4"/>
  <c r="I1189" i="4"/>
  <c r="J1188" i="4"/>
  <c r="I1188" i="4"/>
  <c r="J1187" i="4"/>
  <c r="I1187" i="4"/>
  <c r="J1186" i="4"/>
  <c r="I1186" i="4"/>
  <c r="J1185" i="4"/>
  <c r="I1185" i="4"/>
  <c r="J1184" i="4"/>
  <c r="I1184" i="4"/>
  <c r="J1183" i="4"/>
  <c r="I1183" i="4"/>
  <c r="J1182" i="4"/>
  <c r="I1182" i="4"/>
  <c r="J1181" i="4"/>
  <c r="I1181" i="4"/>
  <c r="J1180" i="4"/>
  <c r="I1180" i="4"/>
  <c r="J1179" i="4"/>
  <c r="I1179" i="4"/>
  <c r="J1178" i="4"/>
  <c r="I1178" i="4"/>
  <c r="J1177" i="4"/>
  <c r="I1177" i="4"/>
  <c r="J1176" i="4"/>
  <c r="I1176" i="4"/>
  <c r="J1175" i="4"/>
  <c r="I1175" i="4"/>
  <c r="J1174" i="4"/>
  <c r="I1174" i="4"/>
  <c r="J1173" i="4"/>
  <c r="I1173" i="4"/>
  <c r="J1172" i="4"/>
  <c r="I1172" i="4"/>
  <c r="J1171" i="4"/>
  <c r="I1171" i="4"/>
  <c r="J1170" i="4"/>
  <c r="I1170" i="4"/>
  <c r="J1169" i="4"/>
  <c r="I1169" i="4"/>
  <c r="J1168" i="4"/>
  <c r="I1168" i="4"/>
  <c r="J1167" i="4"/>
  <c r="I1167" i="4"/>
  <c r="J1166" i="4"/>
  <c r="I1166" i="4"/>
  <c r="J1165" i="4"/>
  <c r="I1165" i="4"/>
  <c r="J1164" i="4"/>
  <c r="I1164" i="4"/>
  <c r="J1163" i="4"/>
  <c r="I1163" i="4"/>
  <c r="J1162" i="4"/>
  <c r="I1162" i="4"/>
  <c r="J1161" i="4"/>
  <c r="I1161" i="4"/>
  <c r="J1160" i="4"/>
  <c r="I1160" i="4"/>
  <c r="J1159" i="4"/>
  <c r="I1159" i="4"/>
  <c r="J1158" i="4"/>
  <c r="I1158" i="4"/>
  <c r="J1157" i="4"/>
  <c r="I1157" i="4"/>
  <c r="J1156" i="4"/>
  <c r="I1156" i="4"/>
  <c r="J1155" i="4"/>
  <c r="I1155" i="4"/>
  <c r="J1154" i="4"/>
  <c r="I1154" i="4"/>
  <c r="J1153" i="4"/>
  <c r="I1153" i="4"/>
  <c r="J1152" i="4"/>
  <c r="I1152" i="4"/>
  <c r="J1151" i="4"/>
  <c r="I1151" i="4"/>
  <c r="J1150" i="4"/>
  <c r="I1150" i="4"/>
  <c r="J1149" i="4"/>
  <c r="I1149" i="4"/>
  <c r="J1148" i="4"/>
  <c r="I1148" i="4"/>
  <c r="J1147" i="4"/>
  <c r="I1147" i="4"/>
  <c r="J1146" i="4"/>
  <c r="I1146" i="4"/>
  <c r="J1145" i="4"/>
  <c r="I1145" i="4"/>
  <c r="J1144" i="4"/>
  <c r="I1144" i="4"/>
  <c r="J1143" i="4"/>
  <c r="I1143" i="4"/>
  <c r="J1142" i="4"/>
  <c r="I1142" i="4"/>
  <c r="J1141" i="4"/>
  <c r="I1141" i="4"/>
  <c r="J1140" i="4"/>
  <c r="I1140" i="4"/>
  <c r="J1139" i="4"/>
  <c r="I1139" i="4"/>
  <c r="J1138" i="4"/>
  <c r="I1138" i="4"/>
  <c r="J1137" i="4"/>
  <c r="I1137" i="4"/>
  <c r="J1136" i="4"/>
  <c r="I1136" i="4"/>
  <c r="J1135" i="4"/>
  <c r="I1135" i="4"/>
  <c r="J1134" i="4"/>
  <c r="I1134" i="4"/>
  <c r="J1133" i="4"/>
  <c r="I1133" i="4"/>
  <c r="J1132" i="4"/>
  <c r="I1132" i="4"/>
  <c r="J1131" i="4"/>
  <c r="I1131" i="4"/>
  <c r="J1130" i="4"/>
  <c r="I1130" i="4"/>
  <c r="J1129" i="4"/>
  <c r="I1129" i="4"/>
  <c r="J1128" i="4"/>
  <c r="I1128" i="4"/>
  <c r="J1127" i="4"/>
  <c r="I1127" i="4"/>
  <c r="J1126" i="4"/>
  <c r="I1126" i="4"/>
  <c r="J1125" i="4"/>
  <c r="I1125" i="4"/>
  <c r="J1124" i="4"/>
  <c r="I1124" i="4"/>
  <c r="J1123" i="4"/>
  <c r="I1123" i="4"/>
  <c r="J1122" i="4"/>
  <c r="I1122" i="4"/>
  <c r="J1121" i="4"/>
  <c r="I1121" i="4"/>
  <c r="J1120" i="4"/>
  <c r="I1120" i="4"/>
  <c r="J1119" i="4"/>
  <c r="I1119" i="4"/>
  <c r="J1118" i="4"/>
  <c r="I1118" i="4"/>
  <c r="J1117" i="4"/>
  <c r="I1117" i="4"/>
  <c r="J1116" i="4"/>
  <c r="I1116" i="4"/>
  <c r="J1115" i="4"/>
  <c r="I1115" i="4"/>
  <c r="J1114" i="4"/>
  <c r="I1114" i="4"/>
  <c r="J1113" i="4"/>
  <c r="I1113" i="4"/>
  <c r="J1112" i="4"/>
  <c r="I1112" i="4"/>
  <c r="J1111" i="4"/>
  <c r="I1111" i="4"/>
  <c r="J1110" i="4"/>
  <c r="I1110" i="4"/>
  <c r="J1109" i="4"/>
  <c r="I1109" i="4"/>
  <c r="J1108" i="4"/>
  <c r="I1108" i="4"/>
  <c r="J1107" i="4"/>
  <c r="I1107" i="4"/>
  <c r="J1106" i="4"/>
  <c r="I1106" i="4"/>
  <c r="J1105" i="4"/>
  <c r="I1105" i="4"/>
  <c r="J1104" i="4"/>
  <c r="I1104" i="4"/>
  <c r="J1103" i="4"/>
  <c r="I1103" i="4"/>
  <c r="J1102" i="4"/>
  <c r="I1102" i="4"/>
  <c r="J1101" i="4"/>
  <c r="I1101" i="4"/>
  <c r="J1100" i="4"/>
  <c r="I1100" i="4"/>
  <c r="J1099" i="4"/>
  <c r="I1099" i="4"/>
  <c r="J1098" i="4"/>
  <c r="I1098" i="4"/>
  <c r="J1097" i="4"/>
  <c r="I1097" i="4"/>
  <c r="J1096" i="4"/>
  <c r="I1096" i="4"/>
  <c r="J1095" i="4"/>
  <c r="I1095" i="4"/>
  <c r="J1094" i="4"/>
  <c r="I1094" i="4"/>
  <c r="J1093" i="4"/>
  <c r="I1093" i="4"/>
  <c r="J1092" i="4"/>
  <c r="I1092" i="4"/>
  <c r="J1091" i="4"/>
  <c r="I1091" i="4"/>
  <c r="J1090" i="4"/>
  <c r="I1090" i="4"/>
  <c r="J1089" i="4"/>
  <c r="I1089" i="4"/>
  <c r="J1088" i="4"/>
  <c r="I1088" i="4"/>
  <c r="J1087" i="4"/>
  <c r="I1087" i="4"/>
  <c r="J1086" i="4"/>
  <c r="I1086" i="4"/>
  <c r="J1085" i="4"/>
  <c r="I1085" i="4"/>
  <c r="J1084" i="4"/>
  <c r="I1084" i="4"/>
  <c r="J1083" i="4"/>
  <c r="I1083" i="4"/>
  <c r="J1082" i="4"/>
  <c r="I1082" i="4"/>
  <c r="J1081" i="4"/>
  <c r="I1081" i="4"/>
  <c r="J1080" i="4"/>
  <c r="I1080" i="4"/>
  <c r="J1079" i="4"/>
  <c r="I1079" i="4"/>
  <c r="J1078" i="4"/>
  <c r="I1078" i="4"/>
  <c r="J1077" i="4"/>
  <c r="I1077" i="4"/>
  <c r="J1076" i="4"/>
  <c r="I1076" i="4"/>
  <c r="J1075" i="4"/>
  <c r="I1075" i="4"/>
  <c r="J1074" i="4"/>
  <c r="I1074" i="4"/>
  <c r="J1073" i="4"/>
  <c r="I1073" i="4"/>
  <c r="J1072" i="4"/>
  <c r="I1072" i="4"/>
  <c r="J1071" i="4"/>
  <c r="I1071" i="4"/>
  <c r="J1070" i="4"/>
  <c r="I1070" i="4"/>
  <c r="J1069" i="4"/>
  <c r="I1069" i="4"/>
  <c r="J1068" i="4"/>
  <c r="I1068" i="4"/>
  <c r="J1067" i="4"/>
  <c r="I1067" i="4"/>
  <c r="J1066" i="4"/>
  <c r="I1066" i="4"/>
  <c r="J1065" i="4"/>
  <c r="I1065" i="4"/>
  <c r="J1064" i="4"/>
  <c r="I1064" i="4"/>
  <c r="J1063" i="4"/>
  <c r="I1063" i="4"/>
  <c r="J1062" i="4"/>
  <c r="I1062" i="4"/>
  <c r="J1061" i="4"/>
  <c r="I1061" i="4"/>
  <c r="J1060" i="4"/>
  <c r="I1060" i="4"/>
  <c r="J1059" i="4"/>
  <c r="I1059" i="4"/>
  <c r="J1058" i="4"/>
  <c r="I1058" i="4"/>
  <c r="J1057" i="4"/>
  <c r="I1057" i="4"/>
  <c r="J1056" i="4"/>
  <c r="I1056" i="4"/>
  <c r="J1055" i="4"/>
  <c r="I1055" i="4"/>
  <c r="J1054" i="4"/>
  <c r="I1054" i="4"/>
  <c r="J1053" i="4"/>
  <c r="I1053" i="4"/>
  <c r="J1052" i="4"/>
  <c r="I1052" i="4"/>
  <c r="J1051" i="4"/>
  <c r="I1051" i="4"/>
  <c r="J1050" i="4"/>
  <c r="I1050" i="4"/>
  <c r="J1049" i="4"/>
  <c r="I1049" i="4"/>
  <c r="J1048" i="4"/>
  <c r="I1048" i="4"/>
  <c r="J1047" i="4"/>
  <c r="I1047" i="4"/>
  <c r="J1046" i="4"/>
  <c r="I1046" i="4"/>
  <c r="J1045" i="4"/>
  <c r="I1045" i="4"/>
  <c r="J1044" i="4"/>
  <c r="I1044" i="4"/>
  <c r="J1043" i="4"/>
  <c r="I1043" i="4"/>
  <c r="J1042" i="4"/>
  <c r="I1042" i="4"/>
  <c r="J1041" i="4"/>
  <c r="I1041" i="4"/>
  <c r="J1040" i="4"/>
  <c r="I1040" i="4"/>
  <c r="J1039" i="4"/>
  <c r="I1039" i="4"/>
  <c r="J1038" i="4"/>
  <c r="I1038" i="4"/>
  <c r="J1037" i="4"/>
  <c r="I1037" i="4"/>
  <c r="J1036" i="4"/>
  <c r="I1036" i="4"/>
  <c r="J1035" i="4"/>
  <c r="I1035" i="4"/>
  <c r="J1034" i="4"/>
  <c r="I1034" i="4"/>
  <c r="J1033" i="4"/>
  <c r="I1033" i="4"/>
  <c r="J1032" i="4"/>
  <c r="I1032" i="4"/>
  <c r="J1031" i="4"/>
  <c r="I1031" i="4"/>
  <c r="J1030" i="4"/>
  <c r="I1030" i="4"/>
  <c r="J1029" i="4"/>
  <c r="I1029" i="4"/>
  <c r="J1028" i="4"/>
  <c r="I1028" i="4"/>
  <c r="J1027" i="4"/>
  <c r="I1027" i="4"/>
  <c r="J1026" i="4"/>
  <c r="I1026" i="4"/>
  <c r="J1025" i="4"/>
  <c r="I1025" i="4"/>
  <c r="J1024" i="4"/>
  <c r="I1024" i="4"/>
  <c r="J1023" i="4"/>
  <c r="I1023" i="4"/>
  <c r="J1022" i="4"/>
  <c r="I1022" i="4"/>
  <c r="J1021" i="4"/>
  <c r="I1021" i="4"/>
  <c r="J1020" i="4"/>
  <c r="I1020" i="4"/>
  <c r="J1019" i="4"/>
  <c r="I1019" i="4"/>
  <c r="J1018" i="4"/>
  <c r="I1018" i="4"/>
  <c r="J1017" i="4"/>
  <c r="I1017" i="4"/>
  <c r="J1016" i="4"/>
  <c r="I1016" i="4"/>
  <c r="J1015" i="4"/>
  <c r="I1015" i="4"/>
  <c r="J1014" i="4"/>
  <c r="I1014" i="4"/>
  <c r="J1013" i="4"/>
  <c r="I1013" i="4"/>
  <c r="J1012" i="4"/>
  <c r="I1012" i="4"/>
  <c r="J1011" i="4"/>
  <c r="I1011" i="4"/>
  <c r="J1010" i="4"/>
  <c r="I1010" i="4"/>
  <c r="J1009" i="4"/>
  <c r="I1009" i="4"/>
  <c r="J1008" i="4"/>
  <c r="I1008" i="4"/>
  <c r="J1007" i="4"/>
  <c r="I1007" i="4"/>
  <c r="J1006" i="4"/>
  <c r="I1006" i="4"/>
  <c r="J1005" i="4"/>
  <c r="I1005" i="4"/>
  <c r="J1004" i="4"/>
  <c r="I1004" i="4"/>
  <c r="J1003" i="4"/>
  <c r="I1003" i="4"/>
  <c r="J1002" i="4"/>
  <c r="I1002" i="4"/>
  <c r="J1001" i="4"/>
  <c r="I1001" i="4"/>
  <c r="J1000" i="4"/>
  <c r="I1000" i="4"/>
  <c r="J999" i="4"/>
  <c r="I999" i="4"/>
  <c r="J998" i="4"/>
  <c r="I998" i="4"/>
  <c r="J997" i="4"/>
  <c r="I997" i="4"/>
  <c r="J996" i="4"/>
  <c r="I996" i="4"/>
  <c r="J995" i="4"/>
  <c r="I995" i="4"/>
  <c r="J994" i="4"/>
  <c r="I994" i="4"/>
  <c r="J993" i="4"/>
  <c r="I993" i="4"/>
  <c r="J992" i="4"/>
  <c r="I992" i="4"/>
  <c r="J991" i="4"/>
  <c r="I991" i="4"/>
  <c r="J990" i="4"/>
  <c r="I990" i="4"/>
  <c r="J989" i="4"/>
  <c r="I989" i="4"/>
  <c r="J988" i="4"/>
  <c r="I988" i="4"/>
  <c r="J987" i="4"/>
  <c r="I987" i="4"/>
  <c r="J986" i="4"/>
  <c r="I986" i="4"/>
  <c r="J985" i="4"/>
  <c r="I985" i="4"/>
  <c r="J984" i="4"/>
  <c r="I984" i="4"/>
  <c r="J983" i="4"/>
  <c r="I983" i="4"/>
  <c r="J982" i="4"/>
  <c r="I982" i="4"/>
  <c r="J981" i="4"/>
  <c r="I981" i="4"/>
  <c r="J980" i="4"/>
  <c r="I980" i="4"/>
  <c r="J979" i="4"/>
  <c r="I979" i="4"/>
  <c r="J978" i="4"/>
  <c r="I978" i="4"/>
  <c r="J977" i="4"/>
  <c r="I977" i="4"/>
  <c r="J976" i="4"/>
  <c r="I976" i="4"/>
  <c r="J975" i="4"/>
  <c r="I975" i="4"/>
  <c r="J974" i="4"/>
  <c r="I974" i="4"/>
  <c r="J973" i="4"/>
  <c r="I973" i="4"/>
  <c r="J972" i="4"/>
  <c r="I972" i="4"/>
  <c r="J971" i="4"/>
  <c r="I971" i="4"/>
  <c r="J970" i="4"/>
  <c r="I970" i="4"/>
  <c r="J969" i="4"/>
  <c r="I969" i="4"/>
  <c r="J968" i="4"/>
  <c r="I968" i="4"/>
  <c r="J967" i="4"/>
  <c r="I967" i="4"/>
  <c r="J966" i="4"/>
  <c r="I966" i="4"/>
  <c r="J965" i="4"/>
  <c r="I965" i="4"/>
  <c r="J964" i="4"/>
  <c r="I964" i="4"/>
  <c r="J963" i="4"/>
  <c r="I963" i="4"/>
  <c r="J962" i="4"/>
  <c r="I962" i="4"/>
  <c r="J961" i="4"/>
  <c r="I961" i="4"/>
  <c r="J960" i="4"/>
  <c r="I960" i="4"/>
  <c r="J959" i="4"/>
  <c r="I959" i="4"/>
  <c r="J958" i="4"/>
  <c r="I958" i="4"/>
  <c r="J957" i="4"/>
  <c r="I957" i="4"/>
  <c r="J956" i="4"/>
  <c r="I956" i="4"/>
  <c r="J955" i="4"/>
  <c r="I955" i="4"/>
  <c r="J954" i="4"/>
  <c r="I954" i="4"/>
  <c r="J953" i="4"/>
  <c r="I953" i="4"/>
  <c r="J952" i="4"/>
  <c r="I952" i="4"/>
  <c r="J951" i="4"/>
  <c r="I951" i="4"/>
  <c r="J950" i="4"/>
  <c r="I950" i="4"/>
  <c r="J949" i="4"/>
  <c r="I949" i="4"/>
  <c r="J948" i="4"/>
  <c r="I948" i="4"/>
  <c r="J947" i="4"/>
  <c r="I947" i="4"/>
  <c r="J946" i="4"/>
  <c r="I946" i="4"/>
  <c r="J945" i="4"/>
  <c r="I945" i="4"/>
  <c r="J944" i="4"/>
  <c r="I944" i="4"/>
  <c r="J943" i="4"/>
  <c r="I943" i="4"/>
  <c r="J942" i="4"/>
  <c r="I942" i="4"/>
  <c r="J941" i="4"/>
  <c r="I941" i="4"/>
  <c r="J940" i="4"/>
  <c r="I940" i="4"/>
  <c r="J939" i="4"/>
  <c r="I939" i="4"/>
  <c r="J938" i="4"/>
  <c r="I938" i="4"/>
  <c r="J937" i="4"/>
  <c r="I937" i="4"/>
  <c r="J936" i="4"/>
  <c r="I936" i="4"/>
  <c r="J935" i="4"/>
  <c r="I935" i="4"/>
  <c r="J934" i="4"/>
  <c r="I934" i="4"/>
  <c r="J933" i="4"/>
  <c r="I933" i="4"/>
  <c r="J932" i="4"/>
  <c r="I932" i="4"/>
  <c r="J931" i="4"/>
  <c r="I931" i="4"/>
  <c r="J930" i="4"/>
  <c r="I930" i="4"/>
  <c r="J929" i="4"/>
  <c r="I929" i="4"/>
  <c r="J928" i="4"/>
  <c r="I928" i="4"/>
  <c r="J927" i="4"/>
  <c r="I927" i="4"/>
  <c r="J926" i="4"/>
  <c r="I926" i="4"/>
  <c r="J925" i="4"/>
  <c r="I925" i="4"/>
  <c r="J924" i="4"/>
  <c r="I924" i="4"/>
  <c r="J923" i="4"/>
  <c r="I923" i="4"/>
  <c r="J922" i="4"/>
  <c r="I922" i="4"/>
  <c r="J921" i="4"/>
  <c r="I921" i="4"/>
  <c r="J920" i="4"/>
  <c r="I920" i="4"/>
  <c r="J919" i="4"/>
  <c r="I919" i="4"/>
  <c r="J918" i="4"/>
  <c r="I918" i="4"/>
  <c r="J917" i="4"/>
  <c r="I917" i="4"/>
  <c r="J916" i="4"/>
  <c r="I916" i="4"/>
  <c r="J915" i="4"/>
  <c r="I915" i="4"/>
  <c r="J914" i="4"/>
  <c r="I914" i="4"/>
  <c r="J913" i="4"/>
  <c r="I913" i="4"/>
  <c r="J912" i="4"/>
  <c r="I912" i="4"/>
  <c r="J911" i="4"/>
  <c r="I911" i="4"/>
  <c r="J910" i="4"/>
  <c r="I910" i="4"/>
  <c r="J909" i="4"/>
  <c r="I909" i="4"/>
  <c r="J908" i="4"/>
  <c r="I908" i="4"/>
  <c r="J907" i="4"/>
  <c r="I907" i="4"/>
  <c r="J906" i="4"/>
  <c r="I906" i="4"/>
  <c r="J905" i="4"/>
  <c r="I905" i="4"/>
  <c r="J904" i="4"/>
  <c r="I904" i="4"/>
  <c r="J903" i="4"/>
  <c r="I903" i="4"/>
  <c r="J902" i="4"/>
  <c r="I902" i="4"/>
  <c r="J901" i="4"/>
  <c r="I901" i="4"/>
  <c r="J900" i="4"/>
  <c r="I900" i="4"/>
  <c r="J899" i="4"/>
  <c r="I899" i="4"/>
  <c r="J898" i="4"/>
  <c r="I898" i="4"/>
  <c r="J897" i="4"/>
  <c r="I897" i="4"/>
  <c r="J896" i="4"/>
  <c r="I896" i="4"/>
  <c r="J895" i="4"/>
  <c r="I895" i="4"/>
  <c r="J894" i="4"/>
  <c r="I894" i="4"/>
  <c r="J893" i="4"/>
  <c r="I893" i="4"/>
  <c r="J892" i="4"/>
  <c r="I892" i="4"/>
  <c r="J891" i="4"/>
  <c r="I891" i="4"/>
  <c r="J890" i="4"/>
  <c r="I890" i="4"/>
  <c r="J889" i="4"/>
  <c r="I889" i="4"/>
  <c r="J888" i="4"/>
  <c r="I888" i="4"/>
  <c r="J887" i="4"/>
  <c r="I887" i="4"/>
  <c r="J886" i="4"/>
  <c r="I886" i="4"/>
  <c r="J885" i="4"/>
  <c r="I885" i="4"/>
  <c r="J884" i="4"/>
  <c r="I884" i="4"/>
  <c r="J883" i="4"/>
  <c r="I883" i="4"/>
  <c r="J882" i="4"/>
  <c r="I882" i="4"/>
  <c r="J881" i="4"/>
  <c r="I881" i="4"/>
  <c r="J880" i="4"/>
  <c r="I880" i="4"/>
  <c r="J879" i="4"/>
  <c r="I879" i="4"/>
  <c r="J878" i="4"/>
  <c r="I878" i="4"/>
  <c r="J877" i="4"/>
  <c r="I877" i="4"/>
  <c r="J876" i="4"/>
  <c r="I876" i="4"/>
  <c r="J875" i="4"/>
  <c r="I875" i="4"/>
  <c r="J874" i="4"/>
  <c r="I874" i="4"/>
  <c r="J873" i="4"/>
  <c r="I873" i="4"/>
  <c r="J872" i="4"/>
  <c r="I872" i="4"/>
  <c r="J871" i="4"/>
  <c r="I871" i="4"/>
  <c r="J870" i="4"/>
  <c r="I870" i="4"/>
  <c r="J869" i="4"/>
  <c r="I869" i="4"/>
  <c r="J868" i="4"/>
  <c r="I868" i="4"/>
  <c r="J867" i="4"/>
  <c r="I867" i="4"/>
  <c r="J866" i="4"/>
  <c r="I866" i="4"/>
  <c r="J865" i="4"/>
  <c r="I865" i="4"/>
  <c r="J864" i="4"/>
  <c r="I864" i="4"/>
  <c r="J863" i="4"/>
  <c r="I863" i="4"/>
  <c r="J862" i="4"/>
  <c r="I862" i="4"/>
  <c r="J861" i="4"/>
  <c r="I861" i="4"/>
  <c r="J860" i="4"/>
  <c r="I860" i="4"/>
  <c r="J859" i="4"/>
  <c r="I859" i="4"/>
  <c r="J858" i="4"/>
  <c r="I858" i="4"/>
  <c r="J857" i="4"/>
  <c r="I857" i="4"/>
  <c r="J856" i="4"/>
  <c r="I856" i="4"/>
  <c r="J855" i="4"/>
  <c r="I855" i="4"/>
  <c r="J854" i="4"/>
  <c r="I854" i="4"/>
  <c r="J853" i="4"/>
  <c r="I853" i="4"/>
  <c r="J852" i="4"/>
  <c r="I852" i="4"/>
  <c r="J851" i="4"/>
  <c r="I851" i="4"/>
  <c r="J850" i="4"/>
  <c r="I850" i="4"/>
  <c r="J849" i="4"/>
  <c r="I849" i="4"/>
  <c r="J848" i="4"/>
  <c r="I848" i="4"/>
  <c r="J847" i="4"/>
  <c r="I847" i="4"/>
  <c r="J846" i="4"/>
  <c r="I846" i="4"/>
  <c r="J845" i="4"/>
  <c r="I845" i="4"/>
  <c r="J844" i="4"/>
  <c r="I844" i="4"/>
  <c r="J843" i="4"/>
  <c r="I843" i="4"/>
  <c r="J842" i="4"/>
  <c r="I842" i="4"/>
  <c r="J841" i="4"/>
  <c r="I841" i="4"/>
  <c r="J840" i="4"/>
  <c r="I840" i="4"/>
  <c r="J839" i="4"/>
  <c r="I839" i="4"/>
  <c r="J838" i="4"/>
  <c r="I838" i="4"/>
  <c r="J837" i="4"/>
  <c r="I837" i="4"/>
  <c r="J836" i="4"/>
  <c r="I836" i="4"/>
  <c r="J835" i="4"/>
  <c r="I835" i="4"/>
  <c r="J834" i="4"/>
  <c r="I834" i="4"/>
  <c r="J833" i="4"/>
  <c r="I833" i="4"/>
  <c r="J832" i="4"/>
  <c r="I832" i="4"/>
  <c r="J831" i="4"/>
  <c r="I831" i="4"/>
  <c r="J830" i="4"/>
  <c r="I830" i="4"/>
  <c r="J829" i="4"/>
  <c r="I829" i="4"/>
  <c r="J828" i="4"/>
  <c r="I828" i="4"/>
  <c r="J827" i="4"/>
  <c r="I827" i="4"/>
  <c r="J826" i="4"/>
  <c r="I826" i="4"/>
  <c r="J825" i="4"/>
  <c r="I825" i="4"/>
  <c r="J824" i="4"/>
  <c r="I824" i="4"/>
  <c r="J823" i="4"/>
  <c r="I823" i="4"/>
  <c r="J822" i="4"/>
  <c r="I822" i="4"/>
  <c r="J821" i="4"/>
  <c r="I821" i="4"/>
  <c r="J820" i="4"/>
  <c r="I820" i="4"/>
  <c r="J819" i="4"/>
  <c r="I819" i="4"/>
  <c r="J818" i="4"/>
  <c r="I818" i="4"/>
  <c r="J817" i="4"/>
  <c r="I817" i="4"/>
  <c r="J816" i="4"/>
  <c r="I816" i="4"/>
  <c r="J815" i="4"/>
  <c r="I815" i="4"/>
  <c r="J814" i="4"/>
  <c r="I814" i="4"/>
  <c r="J813" i="4"/>
  <c r="I813" i="4"/>
  <c r="J812" i="4"/>
  <c r="I812" i="4"/>
  <c r="J811" i="4"/>
  <c r="I811" i="4"/>
  <c r="J810" i="4"/>
  <c r="I810" i="4"/>
  <c r="J809" i="4"/>
  <c r="I809" i="4"/>
  <c r="J808" i="4"/>
  <c r="I808" i="4"/>
  <c r="J807" i="4"/>
  <c r="I807" i="4"/>
  <c r="J806" i="4"/>
  <c r="I806" i="4"/>
  <c r="J805" i="4"/>
  <c r="I805" i="4"/>
  <c r="J804" i="4"/>
  <c r="I804" i="4"/>
  <c r="J803" i="4"/>
  <c r="I803" i="4"/>
  <c r="J802" i="4"/>
  <c r="I802" i="4"/>
  <c r="J801" i="4"/>
  <c r="I801" i="4"/>
  <c r="J800" i="4"/>
  <c r="I800" i="4"/>
  <c r="J799" i="4"/>
  <c r="I799" i="4"/>
  <c r="J798" i="4"/>
  <c r="I798" i="4"/>
  <c r="J797" i="4"/>
  <c r="I797" i="4"/>
  <c r="J796" i="4"/>
  <c r="I796" i="4"/>
  <c r="J795" i="4"/>
  <c r="I795" i="4"/>
  <c r="J794" i="4"/>
  <c r="I794" i="4"/>
  <c r="J793" i="4"/>
  <c r="I793" i="4"/>
  <c r="J792" i="4"/>
  <c r="I792" i="4"/>
  <c r="J791" i="4"/>
  <c r="I791" i="4"/>
  <c r="J790" i="4"/>
  <c r="I790" i="4"/>
  <c r="J789" i="4"/>
  <c r="I789" i="4"/>
  <c r="J788" i="4"/>
  <c r="I788" i="4"/>
  <c r="J787" i="4"/>
  <c r="I787" i="4"/>
  <c r="J786" i="4"/>
  <c r="I786" i="4"/>
  <c r="J785" i="4"/>
  <c r="I785" i="4"/>
  <c r="J784" i="4"/>
  <c r="I784" i="4"/>
  <c r="J783" i="4"/>
  <c r="I783" i="4"/>
  <c r="J782" i="4"/>
  <c r="I782" i="4"/>
  <c r="J781" i="4"/>
  <c r="I781" i="4"/>
  <c r="J780" i="4"/>
  <c r="I780" i="4"/>
  <c r="J779" i="4"/>
  <c r="I779" i="4"/>
  <c r="J778" i="4"/>
  <c r="I778" i="4"/>
  <c r="J777" i="4"/>
  <c r="I777" i="4"/>
  <c r="J776" i="4"/>
  <c r="I776" i="4"/>
  <c r="J775" i="4"/>
  <c r="I775" i="4"/>
  <c r="J774" i="4"/>
  <c r="I774" i="4"/>
  <c r="J773" i="4"/>
  <c r="I773" i="4"/>
  <c r="J772" i="4"/>
  <c r="I772" i="4"/>
  <c r="J771" i="4"/>
  <c r="I771" i="4"/>
  <c r="J770" i="4"/>
  <c r="I770" i="4"/>
  <c r="J769" i="4"/>
  <c r="I769" i="4"/>
  <c r="J768" i="4"/>
  <c r="I768" i="4"/>
  <c r="J767" i="4"/>
  <c r="I767" i="4"/>
  <c r="J766" i="4"/>
  <c r="I766" i="4"/>
  <c r="J765" i="4"/>
  <c r="I765" i="4"/>
  <c r="J764" i="4"/>
  <c r="I764" i="4"/>
  <c r="J763" i="4"/>
  <c r="I763" i="4"/>
  <c r="J762" i="4"/>
  <c r="I762" i="4"/>
  <c r="J761" i="4"/>
  <c r="I761" i="4"/>
  <c r="J760" i="4"/>
  <c r="I760" i="4"/>
  <c r="J759" i="4"/>
  <c r="I759" i="4"/>
  <c r="J758" i="4"/>
  <c r="I758" i="4"/>
  <c r="J757" i="4"/>
  <c r="I757" i="4"/>
  <c r="J756" i="4"/>
  <c r="I756" i="4"/>
  <c r="J755" i="4"/>
  <c r="I755" i="4"/>
  <c r="J754" i="4"/>
  <c r="I754" i="4"/>
  <c r="J753" i="4"/>
  <c r="I753" i="4"/>
  <c r="J752" i="4"/>
  <c r="I752" i="4"/>
  <c r="J751" i="4"/>
  <c r="I751" i="4"/>
  <c r="J750" i="4"/>
  <c r="I750" i="4"/>
  <c r="J749" i="4"/>
  <c r="I749" i="4"/>
  <c r="J748" i="4"/>
  <c r="I748" i="4"/>
  <c r="J747" i="4"/>
  <c r="I747" i="4"/>
  <c r="J746" i="4"/>
  <c r="I746" i="4"/>
  <c r="J745" i="4"/>
  <c r="I745" i="4"/>
  <c r="J744" i="4"/>
  <c r="I744" i="4"/>
  <c r="J743" i="4"/>
  <c r="I743" i="4"/>
  <c r="J742" i="4"/>
  <c r="I742" i="4"/>
  <c r="J741" i="4"/>
  <c r="I741" i="4"/>
  <c r="J740" i="4"/>
  <c r="I740" i="4"/>
  <c r="J739" i="4"/>
  <c r="I739" i="4"/>
  <c r="J738" i="4"/>
  <c r="I738" i="4"/>
  <c r="J737" i="4"/>
  <c r="I737" i="4"/>
  <c r="J736" i="4"/>
  <c r="I736" i="4"/>
  <c r="J735" i="4"/>
  <c r="I735" i="4"/>
  <c r="J734" i="4"/>
  <c r="I734" i="4"/>
  <c r="J733" i="4"/>
  <c r="I733" i="4"/>
  <c r="J732" i="4"/>
  <c r="I732" i="4"/>
  <c r="J731" i="4"/>
  <c r="I731" i="4"/>
  <c r="J730" i="4"/>
  <c r="I730" i="4"/>
  <c r="J729" i="4"/>
  <c r="I729" i="4"/>
  <c r="J728" i="4"/>
  <c r="I728" i="4"/>
  <c r="J727" i="4"/>
  <c r="I727" i="4"/>
  <c r="J726" i="4"/>
  <c r="I726" i="4"/>
  <c r="J725" i="4"/>
  <c r="I725" i="4"/>
  <c r="J724" i="4"/>
  <c r="I724" i="4"/>
  <c r="J723" i="4"/>
  <c r="I723" i="4"/>
  <c r="J722" i="4"/>
  <c r="I722" i="4"/>
  <c r="J721" i="4"/>
  <c r="I721" i="4"/>
  <c r="J720" i="4"/>
  <c r="I720" i="4"/>
  <c r="J719" i="4"/>
  <c r="I719" i="4"/>
  <c r="J718" i="4"/>
  <c r="I718" i="4"/>
  <c r="J717" i="4"/>
  <c r="I717" i="4"/>
  <c r="J716" i="4"/>
  <c r="I716" i="4"/>
  <c r="J715" i="4"/>
  <c r="I715" i="4"/>
  <c r="J714" i="4"/>
  <c r="I714" i="4"/>
  <c r="J713" i="4"/>
  <c r="I713" i="4"/>
  <c r="J712" i="4"/>
  <c r="I712" i="4"/>
  <c r="J711" i="4"/>
  <c r="I711" i="4"/>
  <c r="J710" i="4"/>
  <c r="I710" i="4"/>
  <c r="J709" i="4"/>
  <c r="I709" i="4"/>
  <c r="J708" i="4"/>
  <c r="I708" i="4"/>
  <c r="J707" i="4"/>
  <c r="I707" i="4"/>
  <c r="J706" i="4"/>
  <c r="I706" i="4"/>
  <c r="J705" i="4"/>
  <c r="I705" i="4"/>
  <c r="J704" i="4"/>
  <c r="I704" i="4"/>
  <c r="J703" i="4"/>
  <c r="I703" i="4"/>
  <c r="J702" i="4"/>
  <c r="I702" i="4"/>
  <c r="J701" i="4"/>
  <c r="I701" i="4"/>
  <c r="J700" i="4"/>
  <c r="I700" i="4"/>
  <c r="J699" i="4"/>
  <c r="I699" i="4"/>
  <c r="J698" i="4"/>
  <c r="I698" i="4"/>
  <c r="J697" i="4"/>
  <c r="I697" i="4"/>
  <c r="J696" i="4"/>
  <c r="I696" i="4"/>
  <c r="J695" i="4"/>
  <c r="I695" i="4"/>
  <c r="J694" i="4"/>
  <c r="I694" i="4"/>
  <c r="J693" i="4"/>
  <c r="I693" i="4"/>
  <c r="J692" i="4"/>
  <c r="I692" i="4"/>
  <c r="J691" i="4"/>
  <c r="I691" i="4"/>
  <c r="J690" i="4"/>
  <c r="I690" i="4"/>
  <c r="J689" i="4"/>
  <c r="I689" i="4"/>
  <c r="J688" i="4"/>
  <c r="I688" i="4"/>
  <c r="J687" i="4"/>
  <c r="I687" i="4"/>
  <c r="J686" i="4"/>
  <c r="I686" i="4"/>
  <c r="J685" i="4"/>
  <c r="I685" i="4"/>
  <c r="J684" i="4"/>
  <c r="I684" i="4"/>
  <c r="J683" i="4"/>
  <c r="I683" i="4"/>
  <c r="J682" i="4"/>
  <c r="I682" i="4"/>
  <c r="J681" i="4"/>
  <c r="I681" i="4"/>
  <c r="J680" i="4"/>
  <c r="I680" i="4"/>
  <c r="J679" i="4"/>
  <c r="I679" i="4"/>
  <c r="J678" i="4"/>
  <c r="I678" i="4"/>
  <c r="J677" i="4"/>
  <c r="I677" i="4"/>
  <c r="J676" i="4"/>
  <c r="I676" i="4"/>
  <c r="J675" i="4"/>
  <c r="I675" i="4"/>
  <c r="J674" i="4"/>
  <c r="I674" i="4"/>
  <c r="J673" i="4"/>
  <c r="I673" i="4"/>
  <c r="J672" i="4"/>
  <c r="I672" i="4"/>
  <c r="J671" i="4"/>
  <c r="I671" i="4"/>
  <c r="J670" i="4"/>
  <c r="I670" i="4"/>
  <c r="J669" i="4"/>
  <c r="I669" i="4"/>
  <c r="J668" i="4"/>
  <c r="I668" i="4"/>
  <c r="J667" i="4"/>
  <c r="I667" i="4"/>
  <c r="J666" i="4"/>
  <c r="I666" i="4"/>
  <c r="J665" i="4"/>
  <c r="I665" i="4"/>
  <c r="J664" i="4"/>
  <c r="I664" i="4"/>
  <c r="J663" i="4"/>
  <c r="I663" i="4"/>
  <c r="J662" i="4"/>
  <c r="I662" i="4"/>
  <c r="J661" i="4"/>
  <c r="I661" i="4"/>
  <c r="J660" i="4"/>
  <c r="I660" i="4"/>
  <c r="J659" i="4"/>
  <c r="I659" i="4"/>
  <c r="J658" i="4"/>
  <c r="I658" i="4"/>
  <c r="J657" i="4"/>
  <c r="I657" i="4"/>
  <c r="J656" i="4"/>
  <c r="I656" i="4"/>
  <c r="J655" i="4"/>
  <c r="I655" i="4"/>
  <c r="J654" i="4"/>
  <c r="I654" i="4"/>
  <c r="J653" i="4"/>
  <c r="I653" i="4"/>
  <c r="J652" i="4"/>
  <c r="I652" i="4"/>
  <c r="J651" i="4"/>
  <c r="I651" i="4"/>
  <c r="J650" i="4"/>
  <c r="I650" i="4"/>
  <c r="J649" i="4"/>
  <c r="I649" i="4"/>
  <c r="J648" i="4"/>
  <c r="I648" i="4"/>
  <c r="J647" i="4"/>
  <c r="I647" i="4"/>
  <c r="J646" i="4"/>
  <c r="I646" i="4"/>
  <c r="J645" i="4"/>
  <c r="I645" i="4"/>
  <c r="J644" i="4"/>
  <c r="I644" i="4"/>
  <c r="J643" i="4"/>
  <c r="I643" i="4"/>
  <c r="J642" i="4"/>
  <c r="I642" i="4"/>
  <c r="J641" i="4"/>
  <c r="I641" i="4"/>
  <c r="J640" i="4"/>
  <c r="I640" i="4"/>
  <c r="J639" i="4"/>
  <c r="I639" i="4"/>
  <c r="J638" i="4"/>
  <c r="I638" i="4"/>
  <c r="J637" i="4"/>
  <c r="I637" i="4"/>
  <c r="J636" i="4"/>
  <c r="I636" i="4"/>
  <c r="J635" i="4"/>
  <c r="I635" i="4"/>
  <c r="J634" i="4"/>
  <c r="I634" i="4"/>
  <c r="J633" i="4"/>
  <c r="I633" i="4"/>
  <c r="J632" i="4"/>
  <c r="I632" i="4"/>
  <c r="J631" i="4"/>
  <c r="I631" i="4"/>
  <c r="J630" i="4"/>
  <c r="I630" i="4"/>
  <c r="J629" i="4"/>
  <c r="I629" i="4"/>
  <c r="J628" i="4"/>
  <c r="I628" i="4"/>
  <c r="J627" i="4"/>
  <c r="I627" i="4"/>
  <c r="J626" i="4"/>
  <c r="I626" i="4"/>
  <c r="J625" i="4"/>
  <c r="I625" i="4"/>
  <c r="J624" i="4"/>
  <c r="I624" i="4"/>
  <c r="J623" i="4"/>
  <c r="I623" i="4"/>
  <c r="J622" i="4"/>
  <c r="I622" i="4"/>
  <c r="J621" i="4"/>
  <c r="I621" i="4"/>
  <c r="J620" i="4"/>
  <c r="I620" i="4"/>
  <c r="J619" i="4"/>
  <c r="I619" i="4"/>
  <c r="J618" i="4"/>
  <c r="I618" i="4"/>
  <c r="J617" i="4"/>
  <c r="I617" i="4"/>
  <c r="J616" i="4"/>
  <c r="I616" i="4"/>
  <c r="J615" i="4"/>
  <c r="I615" i="4"/>
  <c r="J614" i="4"/>
  <c r="I614" i="4"/>
  <c r="J613" i="4"/>
  <c r="I613" i="4"/>
  <c r="J612" i="4"/>
  <c r="I612" i="4"/>
  <c r="J611" i="4"/>
  <c r="I611" i="4"/>
  <c r="J610" i="4"/>
  <c r="I610" i="4"/>
  <c r="J609" i="4"/>
  <c r="I609" i="4"/>
  <c r="J608" i="4"/>
  <c r="I608" i="4"/>
  <c r="J607" i="4"/>
  <c r="I607" i="4"/>
  <c r="J606" i="4"/>
  <c r="I606" i="4"/>
  <c r="J605" i="4"/>
  <c r="I605" i="4"/>
  <c r="J604" i="4"/>
  <c r="I604" i="4"/>
  <c r="J603" i="4"/>
  <c r="I603" i="4"/>
  <c r="J602" i="4"/>
  <c r="I602" i="4"/>
  <c r="J601" i="4"/>
  <c r="I601" i="4"/>
  <c r="J600" i="4"/>
  <c r="I600" i="4"/>
  <c r="J599" i="4"/>
  <c r="I599" i="4"/>
  <c r="J598" i="4"/>
  <c r="I598" i="4"/>
  <c r="J597" i="4"/>
  <c r="I597" i="4"/>
  <c r="J596" i="4"/>
  <c r="I596" i="4"/>
  <c r="J595" i="4"/>
  <c r="I595" i="4"/>
  <c r="J594" i="4"/>
  <c r="I594" i="4"/>
  <c r="J593" i="4"/>
  <c r="I593" i="4"/>
  <c r="J592" i="4"/>
  <c r="I592" i="4"/>
  <c r="J591" i="4"/>
  <c r="I591" i="4"/>
  <c r="J590" i="4"/>
  <c r="I590" i="4"/>
  <c r="J589" i="4"/>
  <c r="I589" i="4"/>
  <c r="J588" i="4"/>
  <c r="I588" i="4"/>
  <c r="J587" i="4"/>
  <c r="I587" i="4"/>
  <c r="J586" i="4"/>
  <c r="I586" i="4"/>
  <c r="J585" i="4"/>
  <c r="I585" i="4"/>
  <c r="J584" i="4"/>
  <c r="I584" i="4"/>
  <c r="J583" i="4"/>
  <c r="I583" i="4"/>
  <c r="J582" i="4"/>
  <c r="I582" i="4"/>
  <c r="J581" i="4"/>
  <c r="I581" i="4"/>
  <c r="J580" i="4"/>
  <c r="I580" i="4"/>
  <c r="J579" i="4"/>
  <c r="I579" i="4"/>
  <c r="J578" i="4"/>
  <c r="I578" i="4"/>
  <c r="J577" i="4"/>
  <c r="I577" i="4"/>
  <c r="J576" i="4"/>
  <c r="I576" i="4"/>
  <c r="J575" i="4"/>
  <c r="I575" i="4"/>
  <c r="J574" i="4"/>
  <c r="I574" i="4"/>
  <c r="J573" i="4"/>
  <c r="I573" i="4"/>
  <c r="J572" i="4"/>
  <c r="I572" i="4"/>
  <c r="J571" i="4"/>
  <c r="I571" i="4"/>
  <c r="J570" i="4"/>
  <c r="I570" i="4"/>
  <c r="J569" i="4"/>
  <c r="I569" i="4"/>
  <c r="J568" i="4"/>
  <c r="I568" i="4"/>
  <c r="J567" i="4"/>
  <c r="I567" i="4"/>
  <c r="J566" i="4"/>
  <c r="I566" i="4"/>
  <c r="J565" i="4"/>
  <c r="I565" i="4"/>
  <c r="J564" i="4"/>
  <c r="I564" i="4"/>
  <c r="J563" i="4"/>
  <c r="I563" i="4"/>
  <c r="J562" i="4"/>
  <c r="I562" i="4"/>
  <c r="J561" i="4"/>
  <c r="I561" i="4"/>
  <c r="J560" i="4"/>
  <c r="I560" i="4"/>
  <c r="J559" i="4"/>
  <c r="I559" i="4"/>
  <c r="J558" i="4"/>
  <c r="I558" i="4"/>
  <c r="J557" i="4"/>
  <c r="I557" i="4"/>
  <c r="J556" i="4"/>
  <c r="I556" i="4"/>
  <c r="J555" i="4"/>
  <c r="I555" i="4"/>
  <c r="J554" i="4"/>
  <c r="I554" i="4"/>
  <c r="J553" i="4"/>
  <c r="I553" i="4"/>
  <c r="J552" i="4"/>
  <c r="I552" i="4"/>
  <c r="J551" i="4"/>
  <c r="I551" i="4"/>
  <c r="J550" i="4"/>
  <c r="I550" i="4"/>
  <c r="J549" i="4"/>
  <c r="I549" i="4"/>
  <c r="J548" i="4"/>
  <c r="I548" i="4"/>
  <c r="J547" i="4"/>
  <c r="I547" i="4"/>
  <c r="J546" i="4"/>
  <c r="I546" i="4"/>
  <c r="J545" i="4"/>
  <c r="I545" i="4"/>
  <c r="J544" i="4"/>
  <c r="I544" i="4"/>
  <c r="J543" i="4"/>
  <c r="I543" i="4"/>
  <c r="J542" i="4"/>
  <c r="I542" i="4"/>
  <c r="J541" i="4"/>
  <c r="I541" i="4"/>
  <c r="J540" i="4"/>
  <c r="I540" i="4"/>
  <c r="J539" i="4"/>
  <c r="I539" i="4"/>
  <c r="J538" i="4"/>
  <c r="I538" i="4"/>
  <c r="J537" i="4"/>
  <c r="I537" i="4"/>
  <c r="J536" i="4"/>
  <c r="I536" i="4"/>
  <c r="J535" i="4"/>
  <c r="I535" i="4"/>
  <c r="J534" i="4"/>
  <c r="I534" i="4"/>
  <c r="J533" i="4"/>
  <c r="I533" i="4"/>
  <c r="J532" i="4"/>
  <c r="I532" i="4"/>
  <c r="J531" i="4"/>
  <c r="I531" i="4"/>
  <c r="J530" i="4"/>
  <c r="I530" i="4"/>
  <c r="J529" i="4"/>
  <c r="I529" i="4"/>
  <c r="J528" i="4"/>
  <c r="I528" i="4"/>
  <c r="J527" i="4"/>
  <c r="I527" i="4"/>
  <c r="J526" i="4"/>
  <c r="I526" i="4"/>
  <c r="J525" i="4"/>
  <c r="I525" i="4"/>
  <c r="J524" i="4"/>
  <c r="I524" i="4"/>
  <c r="J523" i="4"/>
  <c r="I523" i="4"/>
  <c r="J522" i="4"/>
  <c r="I522" i="4"/>
  <c r="J521" i="4"/>
  <c r="I521" i="4"/>
  <c r="J520" i="4"/>
  <c r="I520" i="4"/>
  <c r="J519" i="4"/>
  <c r="I519" i="4"/>
  <c r="J518" i="4"/>
  <c r="I518" i="4"/>
  <c r="J517" i="4"/>
  <c r="I517" i="4"/>
  <c r="J516" i="4"/>
  <c r="I516" i="4"/>
  <c r="J515" i="4"/>
  <c r="I515" i="4"/>
  <c r="J514" i="4"/>
  <c r="I514" i="4"/>
  <c r="J513" i="4"/>
  <c r="I513" i="4"/>
  <c r="J512" i="4"/>
  <c r="I512" i="4"/>
  <c r="J511" i="4"/>
  <c r="I511" i="4"/>
  <c r="J510" i="4"/>
  <c r="I510" i="4"/>
  <c r="J509" i="4"/>
  <c r="I509" i="4"/>
  <c r="J508" i="4"/>
  <c r="I508" i="4"/>
  <c r="J507" i="4"/>
  <c r="I507" i="4"/>
  <c r="J506" i="4"/>
  <c r="I506" i="4"/>
  <c r="J505" i="4"/>
  <c r="I505" i="4"/>
  <c r="J504" i="4"/>
  <c r="I504" i="4"/>
  <c r="J503" i="4"/>
  <c r="I503" i="4"/>
  <c r="J502" i="4"/>
  <c r="I502" i="4"/>
  <c r="J501" i="4"/>
  <c r="I501" i="4"/>
  <c r="J500" i="4"/>
  <c r="I500" i="4"/>
  <c r="J499" i="4"/>
  <c r="I499" i="4"/>
  <c r="J498" i="4"/>
  <c r="I498" i="4"/>
  <c r="J497" i="4"/>
  <c r="I497" i="4"/>
  <c r="J496" i="4"/>
  <c r="I496" i="4"/>
  <c r="J495" i="4"/>
  <c r="I495" i="4"/>
  <c r="J494" i="4"/>
  <c r="I494" i="4"/>
  <c r="J493" i="4"/>
  <c r="I493" i="4"/>
  <c r="J492" i="4"/>
  <c r="I492" i="4"/>
  <c r="J491" i="4"/>
  <c r="I491" i="4"/>
  <c r="J490" i="4"/>
  <c r="I490" i="4"/>
  <c r="J489" i="4"/>
  <c r="I489" i="4"/>
  <c r="J488" i="4"/>
  <c r="I488" i="4"/>
  <c r="J487" i="4"/>
  <c r="I487" i="4"/>
  <c r="J486" i="4"/>
  <c r="I486" i="4"/>
  <c r="J485" i="4"/>
  <c r="I485" i="4"/>
  <c r="J484" i="4"/>
  <c r="I484" i="4"/>
  <c r="J483" i="4"/>
  <c r="I483" i="4"/>
  <c r="J482" i="4"/>
  <c r="I482" i="4"/>
  <c r="J481" i="4"/>
  <c r="I481" i="4"/>
  <c r="J480" i="4"/>
  <c r="I480" i="4"/>
  <c r="J479" i="4"/>
  <c r="I479" i="4"/>
  <c r="J478" i="4"/>
  <c r="I478" i="4"/>
  <c r="J477" i="4"/>
  <c r="I477" i="4"/>
  <c r="J476" i="4"/>
  <c r="I476" i="4"/>
  <c r="J475" i="4"/>
  <c r="I475" i="4"/>
  <c r="J474" i="4"/>
  <c r="I474" i="4"/>
  <c r="J473" i="4"/>
  <c r="I473" i="4"/>
  <c r="J472" i="4"/>
  <c r="I472" i="4"/>
  <c r="J471" i="4"/>
  <c r="I471" i="4"/>
  <c r="J470" i="4"/>
  <c r="I470" i="4"/>
  <c r="J469" i="4"/>
  <c r="I469" i="4"/>
  <c r="J468" i="4"/>
  <c r="I468" i="4"/>
  <c r="J467" i="4"/>
  <c r="I467" i="4"/>
  <c r="J466" i="4"/>
  <c r="I466" i="4"/>
  <c r="J465" i="4"/>
  <c r="I465" i="4"/>
  <c r="J464" i="4"/>
  <c r="I464" i="4"/>
  <c r="J463" i="4"/>
  <c r="I463" i="4"/>
  <c r="J462" i="4"/>
  <c r="I462" i="4"/>
  <c r="J461" i="4"/>
  <c r="I461" i="4"/>
  <c r="J460" i="4"/>
  <c r="I460" i="4"/>
  <c r="J459" i="4"/>
  <c r="I459" i="4"/>
  <c r="J458" i="4"/>
  <c r="I458" i="4"/>
  <c r="J457" i="4"/>
  <c r="I457" i="4"/>
  <c r="J456" i="4"/>
  <c r="I456" i="4"/>
  <c r="J455" i="4"/>
  <c r="I455" i="4"/>
  <c r="J454" i="4"/>
  <c r="I454" i="4"/>
  <c r="J453" i="4"/>
  <c r="I453" i="4"/>
  <c r="J452" i="4"/>
  <c r="I452" i="4"/>
  <c r="J451" i="4"/>
  <c r="I451" i="4"/>
  <c r="J450" i="4"/>
  <c r="I450" i="4"/>
  <c r="J449" i="4"/>
  <c r="I449" i="4"/>
  <c r="J448" i="4"/>
  <c r="I448" i="4"/>
  <c r="J447" i="4"/>
  <c r="I447" i="4"/>
  <c r="J446" i="4"/>
  <c r="I446" i="4"/>
  <c r="J445" i="4"/>
  <c r="I445" i="4"/>
  <c r="J444" i="4"/>
  <c r="I444" i="4"/>
  <c r="J443" i="4"/>
  <c r="I443" i="4"/>
  <c r="J442" i="4"/>
  <c r="I442" i="4"/>
  <c r="J441" i="4"/>
  <c r="I441" i="4"/>
  <c r="J440" i="4"/>
  <c r="I440" i="4"/>
  <c r="J439" i="4"/>
  <c r="I439" i="4"/>
  <c r="J438" i="4"/>
  <c r="I438" i="4"/>
  <c r="J437" i="4"/>
  <c r="I437" i="4"/>
  <c r="J436" i="4"/>
  <c r="I436" i="4"/>
  <c r="J435" i="4"/>
  <c r="I435" i="4"/>
  <c r="J434" i="4"/>
  <c r="I434" i="4"/>
  <c r="J433" i="4"/>
  <c r="I433" i="4"/>
  <c r="J432" i="4"/>
  <c r="I432" i="4"/>
  <c r="J431" i="4"/>
  <c r="I431" i="4"/>
  <c r="J430" i="4"/>
  <c r="I430" i="4"/>
  <c r="J429" i="4"/>
  <c r="I429" i="4"/>
  <c r="J428" i="4"/>
  <c r="I428" i="4"/>
  <c r="J427" i="4"/>
  <c r="I427" i="4"/>
  <c r="J426" i="4"/>
  <c r="I426" i="4"/>
  <c r="J425" i="4"/>
  <c r="I425" i="4"/>
  <c r="J424" i="4"/>
  <c r="I424" i="4"/>
  <c r="J423" i="4"/>
  <c r="I423" i="4"/>
  <c r="J422" i="4"/>
  <c r="I422" i="4"/>
  <c r="J421" i="4"/>
  <c r="I421" i="4"/>
  <c r="J420" i="4"/>
  <c r="I420" i="4"/>
  <c r="J419" i="4"/>
  <c r="I419" i="4"/>
  <c r="J418" i="4"/>
  <c r="I418" i="4"/>
  <c r="J417" i="4"/>
  <c r="I417" i="4"/>
  <c r="J416" i="4"/>
  <c r="I416" i="4"/>
  <c r="J415" i="4"/>
  <c r="I415" i="4"/>
  <c r="J414" i="4"/>
  <c r="I414" i="4"/>
  <c r="J413" i="4"/>
  <c r="I413" i="4"/>
  <c r="J412" i="4"/>
  <c r="I412" i="4"/>
  <c r="J411" i="4"/>
  <c r="I411" i="4"/>
  <c r="J410" i="4"/>
  <c r="I410" i="4"/>
  <c r="J409" i="4"/>
  <c r="I409" i="4"/>
  <c r="J408" i="4"/>
  <c r="I408" i="4"/>
  <c r="J407" i="4"/>
  <c r="I407" i="4"/>
  <c r="J406" i="4"/>
  <c r="I406" i="4"/>
  <c r="J405" i="4"/>
  <c r="I405" i="4"/>
  <c r="J404" i="4"/>
  <c r="I404" i="4"/>
  <c r="J403" i="4"/>
  <c r="I403" i="4"/>
  <c r="J402" i="4"/>
  <c r="I402" i="4"/>
  <c r="J401" i="4"/>
  <c r="I401" i="4"/>
  <c r="J400" i="4"/>
  <c r="I400" i="4"/>
  <c r="J399" i="4"/>
  <c r="I399" i="4"/>
  <c r="J398" i="4"/>
  <c r="I398" i="4"/>
  <c r="J397" i="4"/>
  <c r="I397" i="4"/>
  <c r="J396" i="4"/>
  <c r="I396" i="4"/>
  <c r="J395" i="4"/>
  <c r="I395" i="4"/>
  <c r="J394" i="4"/>
  <c r="I394" i="4"/>
  <c r="J393" i="4"/>
  <c r="I393" i="4"/>
  <c r="J392" i="4"/>
  <c r="I392" i="4"/>
  <c r="J391" i="4"/>
  <c r="I391" i="4"/>
  <c r="J390" i="4"/>
  <c r="I390" i="4"/>
  <c r="J389" i="4"/>
  <c r="I389" i="4"/>
  <c r="J388" i="4"/>
  <c r="I388" i="4"/>
  <c r="J387" i="4"/>
  <c r="I387" i="4"/>
  <c r="J386" i="4"/>
  <c r="I386" i="4"/>
  <c r="J385" i="4"/>
  <c r="I385" i="4"/>
  <c r="J384" i="4"/>
  <c r="I384" i="4"/>
  <c r="J383" i="4"/>
  <c r="I383" i="4"/>
  <c r="J382" i="4"/>
  <c r="I382" i="4"/>
  <c r="J381" i="4"/>
  <c r="I381" i="4"/>
  <c r="J380" i="4"/>
  <c r="I380" i="4"/>
  <c r="J379" i="4"/>
  <c r="I379" i="4"/>
  <c r="J378" i="4"/>
  <c r="I378" i="4"/>
  <c r="J377" i="4"/>
  <c r="I377" i="4"/>
  <c r="J376" i="4"/>
  <c r="I376" i="4"/>
  <c r="J375" i="4"/>
  <c r="I375" i="4"/>
  <c r="J374" i="4"/>
  <c r="I374" i="4"/>
  <c r="J373" i="4"/>
  <c r="I373" i="4"/>
  <c r="J372" i="4"/>
  <c r="I372" i="4"/>
  <c r="J371" i="4"/>
  <c r="I371" i="4"/>
  <c r="J370" i="4"/>
  <c r="I370" i="4"/>
  <c r="J369" i="4"/>
  <c r="I369" i="4"/>
  <c r="J368" i="4"/>
  <c r="I368" i="4"/>
  <c r="J367" i="4"/>
  <c r="I367" i="4"/>
  <c r="J366" i="4"/>
  <c r="I366" i="4"/>
  <c r="J365" i="4"/>
  <c r="I365" i="4"/>
  <c r="J364" i="4"/>
  <c r="I364" i="4"/>
  <c r="J363" i="4"/>
  <c r="I363" i="4"/>
  <c r="J362" i="4"/>
  <c r="I362" i="4"/>
  <c r="J361" i="4"/>
  <c r="I361" i="4"/>
  <c r="J360" i="4"/>
  <c r="I360" i="4"/>
  <c r="J359" i="4"/>
  <c r="I359" i="4"/>
  <c r="J358" i="4"/>
  <c r="I358" i="4"/>
  <c r="J357" i="4"/>
  <c r="I357" i="4"/>
  <c r="J356" i="4"/>
  <c r="I356" i="4"/>
  <c r="J355" i="4"/>
  <c r="I355" i="4"/>
  <c r="J354" i="4"/>
  <c r="I354" i="4"/>
  <c r="J353" i="4"/>
  <c r="I353" i="4"/>
  <c r="J352" i="4"/>
  <c r="I352" i="4"/>
  <c r="J351" i="4"/>
  <c r="I351" i="4"/>
  <c r="J350" i="4"/>
  <c r="I350" i="4"/>
  <c r="J349" i="4"/>
  <c r="I349" i="4"/>
  <c r="J348" i="4"/>
  <c r="I348" i="4"/>
  <c r="J347" i="4"/>
  <c r="I347" i="4"/>
  <c r="J346" i="4"/>
  <c r="I346" i="4"/>
  <c r="J345" i="4"/>
  <c r="I345" i="4"/>
  <c r="J344" i="4"/>
  <c r="I344" i="4"/>
  <c r="J343" i="4"/>
  <c r="I343" i="4"/>
  <c r="J342" i="4"/>
  <c r="I342" i="4"/>
  <c r="J341" i="4"/>
  <c r="I341" i="4"/>
  <c r="J340" i="4"/>
  <c r="I340" i="4"/>
  <c r="J339" i="4"/>
  <c r="I339" i="4"/>
  <c r="J338" i="4"/>
  <c r="I338" i="4"/>
  <c r="J337" i="4"/>
  <c r="I337" i="4"/>
  <c r="J336" i="4"/>
  <c r="I336" i="4"/>
  <c r="J335" i="4"/>
  <c r="I335" i="4"/>
  <c r="J334" i="4"/>
  <c r="I334" i="4"/>
  <c r="J333" i="4"/>
  <c r="I333" i="4"/>
  <c r="J332" i="4"/>
  <c r="I332" i="4"/>
  <c r="J331" i="4"/>
  <c r="I331" i="4"/>
  <c r="J330" i="4"/>
  <c r="I330" i="4"/>
  <c r="J329" i="4"/>
  <c r="I329" i="4"/>
  <c r="J328" i="4"/>
  <c r="I328" i="4"/>
  <c r="J327" i="4"/>
  <c r="I327" i="4"/>
  <c r="J326" i="4"/>
  <c r="I326" i="4"/>
  <c r="J325" i="4"/>
  <c r="I325" i="4"/>
  <c r="J324" i="4"/>
  <c r="I324" i="4"/>
  <c r="J323" i="4"/>
  <c r="I323" i="4"/>
  <c r="J322" i="4"/>
  <c r="I322" i="4"/>
  <c r="J321" i="4"/>
  <c r="I321" i="4"/>
  <c r="J320" i="4"/>
  <c r="I320" i="4"/>
  <c r="J319" i="4"/>
  <c r="I319" i="4"/>
  <c r="J318" i="4"/>
  <c r="I318" i="4"/>
  <c r="J317" i="4"/>
  <c r="I317" i="4"/>
  <c r="J316" i="4"/>
  <c r="I316" i="4"/>
  <c r="J315" i="4"/>
  <c r="I315" i="4"/>
  <c r="J314" i="4"/>
  <c r="I314" i="4"/>
  <c r="J313" i="4"/>
  <c r="I313" i="4"/>
  <c r="J312" i="4"/>
  <c r="I312" i="4"/>
  <c r="J311" i="4"/>
  <c r="I311" i="4"/>
  <c r="J310" i="4"/>
  <c r="I310" i="4"/>
  <c r="J309" i="4"/>
  <c r="I309" i="4"/>
  <c r="J308" i="4"/>
  <c r="I308" i="4"/>
  <c r="J307" i="4"/>
  <c r="I307" i="4"/>
  <c r="J306" i="4"/>
  <c r="I306" i="4"/>
  <c r="J305" i="4"/>
  <c r="I305" i="4"/>
  <c r="J304" i="4"/>
  <c r="I304" i="4"/>
  <c r="J303" i="4"/>
  <c r="I303" i="4"/>
  <c r="J302" i="4"/>
  <c r="I302" i="4"/>
  <c r="J301" i="4"/>
  <c r="I301" i="4"/>
  <c r="J300" i="4"/>
  <c r="I300" i="4"/>
  <c r="J299" i="4"/>
  <c r="I299" i="4"/>
  <c r="J298" i="4"/>
  <c r="I298" i="4"/>
  <c r="J297" i="4"/>
  <c r="I297" i="4"/>
  <c r="J296" i="4"/>
  <c r="I296" i="4"/>
  <c r="J295" i="4"/>
  <c r="I295" i="4"/>
  <c r="J294" i="4"/>
  <c r="I294" i="4"/>
  <c r="J293" i="4"/>
  <c r="I293" i="4"/>
  <c r="J292" i="4"/>
  <c r="I292" i="4"/>
  <c r="J291" i="4"/>
  <c r="I291" i="4"/>
  <c r="J290" i="4"/>
  <c r="I290" i="4"/>
  <c r="J289" i="4"/>
  <c r="I289" i="4"/>
  <c r="J288" i="4"/>
  <c r="I288" i="4"/>
  <c r="J287" i="4"/>
  <c r="I287" i="4"/>
  <c r="J286" i="4"/>
  <c r="I286" i="4"/>
  <c r="J285" i="4"/>
  <c r="I285" i="4"/>
  <c r="J284" i="4"/>
  <c r="I284" i="4"/>
  <c r="J283" i="4"/>
  <c r="I283" i="4"/>
  <c r="J282" i="4"/>
  <c r="I282" i="4"/>
  <c r="J281" i="4"/>
  <c r="I281" i="4"/>
  <c r="J280" i="4"/>
  <c r="I280" i="4"/>
  <c r="J279" i="4"/>
  <c r="I279" i="4"/>
  <c r="J278" i="4"/>
  <c r="I278" i="4"/>
  <c r="J277" i="4"/>
  <c r="I277" i="4"/>
  <c r="J276" i="4"/>
  <c r="I276" i="4"/>
  <c r="J275" i="4"/>
  <c r="I275" i="4"/>
  <c r="J274" i="4"/>
  <c r="I274" i="4"/>
  <c r="J273" i="4"/>
  <c r="I273" i="4"/>
  <c r="J272" i="4"/>
  <c r="I272" i="4"/>
  <c r="J271" i="4"/>
  <c r="I271" i="4"/>
  <c r="J270" i="4"/>
  <c r="I270" i="4"/>
  <c r="J269" i="4"/>
  <c r="I269" i="4"/>
  <c r="J268" i="4"/>
  <c r="I268" i="4"/>
  <c r="J267" i="4"/>
  <c r="I267" i="4"/>
  <c r="J266" i="4"/>
  <c r="I266" i="4"/>
  <c r="J265" i="4"/>
  <c r="I265" i="4"/>
  <c r="J264" i="4"/>
  <c r="I264" i="4"/>
  <c r="J263" i="4"/>
  <c r="I263" i="4"/>
  <c r="J262" i="4"/>
  <c r="I262" i="4"/>
  <c r="J261" i="4"/>
  <c r="I261" i="4"/>
  <c r="J260" i="4"/>
  <c r="I260" i="4"/>
  <c r="J259" i="4"/>
  <c r="I259" i="4"/>
  <c r="J258" i="4"/>
  <c r="I258" i="4"/>
  <c r="J257" i="4"/>
  <c r="I257" i="4"/>
  <c r="J256" i="4"/>
  <c r="I256" i="4"/>
  <c r="J255" i="4"/>
  <c r="I255" i="4"/>
  <c r="J254" i="4"/>
  <c r="I254" i="4"/>
  <c r="J253" i="4"/>
  <c r="I253" i="4"/>
  <c r="J252" i="4"/>
  <c r="I252" i="4"/>
  <c r="J251" i="4"/>
  <c r="I251" i="4"/>
  <c r="J250" i="4"/>
  <c r="I250" i="4"/>
  <c r="J249" i="4"/>
  <c r="I249" i="4"/>
  <c r="J248" i="4"/>
  <c r="I248" i="4"/>
  <c r="J247" i="4"/>
  <c r="I247" i="4"/>
  <c r="J246" i="4"/>
  <c r="I246" i="4"/>
  <c r="J245" i="4"/>
  <c r="I245" i="4"/>
  <c r="J244" i="4"/>
  <c r="I244" i="4"/>
  <c r="J243" i="4"/>
  <c r="I243" i="4"/>
  <c r="J242" i="4"/>
  <c r="I242" i="4"/>
  <c r="J241" i="4"/>
  <c r="I241" i="4"/>
  <c r="J240" i="4"/>
  <c r="I240" i="4"/>
  <c r="J239" i="4"/>
  <c r="I239" i="4"/>
  <c r="J238" i="4"/>
  <c r="I238" i="4"/>
  <c r="J237" i="4"/>
  <c r="I237" i="4"/>
  <c r="J236" i="4"/>
  <c r="I236" i="4"/>
  <c r="J235" i="4"/>
  <c r="I235" i="4"/>
  <c r="J234" i="4"/>
  <c r="I234" i="4"/>
  <c r="J233" i="4"/>
  <c r="I233" i="4"/>
  <c r="J232" i="4"/>
  <c r="I232" i="4"/>
  <c r="J231" i="4"/>
  <c r="I231" i="4"/>
  <c r="J230" i="4"/>
  <c r="I230" i="4"/>
  <c r="J229" i="4"/>
  <c r="I229" i="4"/>
  <c r="J228" i="4"/>
  <c r="I228" i="4"/>
  <c r="J227" i="4"/>
  <c r="I227" i="4"/>
  <c r="J226" i="4"/>
  <c r="I226" i="4"/>
  <c r="J225" i="4"/>
  <c r="I225" i="4"/>
  <c r="J224" i="4"/>
  <c r="I224" i="4"/>
  <c r="J223" i="4"/>
  <c r="I223" i="4"/>
  <c r="J222" i="4"/>
  <c r="I222" i="4"/>
  <c r="J221" i="4"/>
  <c r="I221" i="4"/>
  <c r="J220" i="4"/>
  <c r="I220" i="4"/>
  <c r="J219" i="4"/>
  <c r="I219" i="4"/>
  <c r="J218" i="4"/>
  <c r="I218" i="4"/>
  <c r="J217" i="4"/>
  <c r="I217" i="4"/>
  <c r="J216" i="4"/>
  <c r="I216" i="4"/>
  <c r="J215" i="4"/>
  <c r="I215" i="4"/>
  <c r="J214" i="4"/>
  <c r="I214" i="4"/>
  <c r="J213" i="4"/>
  <c r="I213" i="4"/>
  <c r="J212" i="4"/>
  <c r="I212" i="4"/>
  <c r="J211" i="4"/>
  <c r="I211" i="4"/>
  <c r="J210" i="4"/>
  <c r="I210" i="4"/>
  <c r="J209" i="4"/>
  <c r="I209" i="4"/>
  <c r="J208" i="4"/>
  <c r="I208" i="4"/>
  <c r="J207" i="4"/>
  <c r="I207" i="4"/>
  <c r="J206" i="4"/>
  <c r="I206" i="4"/>
  <c r="J205" i="4"/>
  <c r="I205" i="4"/>
  <c r="J204" i="4"/>
  <c r="I204" i="4"/>
  <c r="J203" i="4"/>
  <c r="I203" i="4"/>
  <c r="J202" i="4"/>
  <c r="I202" i="4"/>
  <c r="J201" i="4"/>
  <c r="I201" i="4"/>
  <c r="J200" i="4"/>
  <c r="I200" i="4"/>
  <c r="J199" i="4"/>
  <c r="I199" i="4"/>
  <c r="J198" i="4"/>
  <c r="I198" i="4"/>
  <c r="J197" i="4"/>
  <c r="I197" i="4"/>
  <c r="J196" i="4"/>
  <c r="I196" i="4"/>
  <c r="J195" i="4"/>
  <c r="I195" i="4"/>
  <c r="J194" i="4"/>
  <c r="I194" i="4"/>
  <c r="J193" i="4"/>
  <c r="I193" i="4"/>
  <c r="J192" i="4"/>
  <c r="I192" i="4"/>
  <c r="J191" i="4"/>
  <c r="I191" i="4"/>
  <c r="J190" i="4"/>
  <c r="I190" i="4"/>
  <c r="J189" i="4"/>
  <c r="I189" i="4"/>
  <c r="J188" i="4"/>
  <c r="I188" i="4"/>
  <c r="J187" i="4"/>
  <c r="I187" i="4"/>
  <c r="J186" i="4"/>
  <c r="I186" i="4"/>
  <c r="J185" i="4"/>
  <c r="I185" i="4"/>
  <c r="J184" i="4"/>
  <c r="I184" i="4"/>
  <c r="J183" i="4"/>
  <c r="I183" i="4"/>
  <c r="J182" i="4"/>
  <c r="I182" i="4"/>
  <c r="J181" i="4"/>
  <c r="I181" i="4"/>
  <c r="J180" i="4"/>
  <c r="I180" i="4"/>
  <c r="J179" i="4"/>
  <c r="I179" i="4"/>
  <c r="J178" i="4"/>
  <c r="I178" i="4"/>
  <c r="J177" i="4"/>
  <c r="I177" i="4"/>
  <c r="J176" i="4"/>
  <c r="I176" i="4"/>
  <c r="J175" i="4"/>
  <c r="I175" i="4"/>
  <c r="J174" i="4"/>
  <c r="I174" i="4"/>
  <c r="J173" i="4"/>
  <c r="I173" i="4"/>
  <c r="J172" i="4"/>
  <c r="I172" i="4"/>
  <c r="J171" i="4"/>
  <c r="I171" i="4"/>
  <c r="J170" i="4"/>
  <c r="I170" i="4"/>
  <c r="J169" i="4"/>
  <c r="I169" i="4"/>
  <c r="J168" i="4"/>
  <c r="I168" i="4"/>
  <c r="J167" i="4"/>
  <c r="I167" i="4"/>
  <c r="J166" i="4"/>
  <c r="I166" i="4"/>
  <c r="J165" i="4"/>
  <c r="I165" i="4"/>
  <c r="J164" i="4"/>
  <c r="I164" i="4"/>
  <c r="J163" i="4"/>
  <c r="I163" i="4"/>
  <c r="J162" i="4"/>
  <c r="I162" i="4"/>
  <c r="J161" i="4"/>
  <c r="I161" i="4"/>
  <c r="J160" i="4"/>
  <c r="I160" i="4"/>
  <c r="J159" i="4"/>
  <c r="I159" i="4"/>
  <c r="J158" i="4"/>
  <c r="I158" i="4"/>
  <c r="J157" i="4"/>
  <c r="I157" i="4"/>
  <c r="J156" i="4"/>
  <c r="I156" i="4"/>
  <c r="J155" i="4"/>
  <c r="I155" i="4"/>
  <c r="J154" i="4"/>
  <c r="I154" i="4"/>
  <c r="J153" i="4"/>
  <c r="I153" i="4"/>
  <c r="J152" i="4"/>
  <c r="I152" i="4"/>
  <c r="J151" i="4"/>
  <c r="I151" i="4"/>
  <c r="J150" i="4"/>
  <c r="I150" i="4"/>
  <c r="J149" i="4"/>
  <c r="I149" i="4"/>
  <c r="J148" i="4"/>
  <c r="I148" i="4"/>
  <c r="J147" i="4"/>
  <c r="I147" i="4"/>
  <c r="J146" i="4"/>
  <c r="I146" i="4"/>
  <c r="J145" i="4"/>
  <c r="I145" i="4"/>
  <c r="J144" i="4"/>
  <c r="I144" i="4"/>
  <c r="J143" i="4"/>
  <c r="I143" i="4"/>
  <c r="J142" i="4"/>
  <c r="I142" i="4"/>
  <c r="J141" i="4"/>
  <c r="I141" i="4"/>
  <c r="J140" i="4"/>
  <c r="I140" i="4"/>
  <c r="J139" i="4"/>
  <c r="I139" i="4"/>
  <c r="J138" i="4"/>
  <c r="I138" i="4"/>
  <c r="J137" i="4"/>
  <c r="I137" i="4"/>
  <c r="J136" i="4"/>
  <c r="I136" i="4"/>
  <c r="J135" i="4"/>
  <c r="I135" i="4"/>
  <c r="J134" i="4"/>
  <c r="I134" i="4"/>
  <c r="J133" i="4"/>
  <c r="I133" i="4"/>
  <c r="J132" i="4"/>
  <c r="I132" i="4"/>
  <c r="J131" i="4"/>
  <c r="I131" i="4"/>
  <c r="J130" i="4"/>
  <c r="I130" i="4"/>
  <c r="J129" i="4"/>
  <c r="I129" i="4"/>
  <c r="J128" i="4"/>
  <c r="I128" i="4"/>
  <c r="J127" i="4"/>
  <c r="I127" i="4"/>
  <c r="J126" i="4"/>
  <c r="I126" i="4"/>
  <c r="J125" i="4"/>
  <c r="I125" i="4"/>
  <c r="J124" i="4"/>
  <c r="I124" i="4"/>
  <c r="J123" i="4"/>
  <c r="I123" i="4"/>
  <c r="J122" i="4"/>
  <c r="I122" i="4"/>
  <c r="J121" i="4"/>
  <c r="I121" i="4"/>
  <c r="J120" i="4"/>
  <c r="I120" i="4"/>
  <c r="J119" i="4"/>
  <c r="I119" i="4"/>
  <c r="J118" i="4"/>
  <c r="I118" i="4"/>
  <c r="J117" i="4"/>
  <c r="I117" i="4"/>
  <c r="J116" i="4"/>
  <c r="I116" i="4"/>
  <c r="J115" i="4"/>
  <c r="I115" i="4"/>
  <c r="J114" i="4"/>
  <c r="I114" i="4"/>
  <c r="J113" i="4"/>
  <c r="I113" i="4"/>
  <c r="J112" i="4"/>
  <c r="I112" i="4"/>
  <c r="J111" i="4"/>
  <c r="I111" i="4"/>
  <c r="J110" i="4"/>
  <c r="I110" i="4"/>
  <c r="J109" i="4"/>
  <c r="I109" i="4"/>
  <c r="J108" i="4"/>
  <c r="I108" i="4"/>
  <c r="J107" i="4"/>
  <c r="I107" i="4"/>
  <c r="J106" i="4"/>
  <c r="I106" i="4"/>
  <c r="J105" i="4"/>
  <c r="I105" i="4"/>
  <c r="J104" i="4"/>
  <c r="I104" i="4"/>
  <c r="J103" i="4"/>
  <c r="I103" i="4"/>
  <c r="J102" i="4"/>
  <c r="I102" i="4"/>
  <c r="J101" i="4"/>
  <c r="I101" i="4"/>
  <c r="J100" i="4"/>
  <c r="I100" i="4"/>
  <c r="J99" i="4"/>
  <c r="I99" i="4"/>
  <c r="J98" i="4"/>
  <c r="I98" i="4"/>
  <c r="J97" i="4"/>
  <c r="I97" i="4"/>
  <c r="J96" i="4"/>
  <c r="I96" i="4"/>
  <c r="J95" i="4"/>
  <c r="I95" i="4"/>
  <c r="J94" i="4"/>
  <c r="I94" i="4"/>
  <c r="J93" i="4"/>
  <c r="I93" i="4"/>
  <c r="J92" i="4"/>
  <c r="I92" i="4"/>
  <c r="J91" i="4"/>
  <c r="I91" i="4"/>
  <c r="J90" i="4"/>
  <c r="I90" i="4"/>
  <c r="J89" i="4"/>
  <c r="I89" i="4"/>
  <c r="J88" i="4"/>
  <c r="I88" i="4"/>
  <c r="J87" i="4"/>
  <c r="I87" i="4"/>
  <c r="J86" i="4"/>
  <c r="I86" i="4"/>
  <c r="J85" i="4"/>
  <c r="I85" i="4"/>
  <c r="J84" i="4"/>
  <c r="I84" i="4"/>
  <c r="J83" i="4"/>
  <c r="I83" i="4"/>
  <c r="J82" i="4"/>
  <c r="I82" i="4"/>
  <c r="J81" i="4"/>
  <c r="I81" i="4"/>
  <c r="J80" i="4"/>
  <c r="I80" i="4"/>
  <c r="J79" i="4"/>
  <c r="I79" i="4"/>
  <c r="J78" i="4"/>
  <c r="I78" i="4"/>
  <c r="J77" i="4"/>
  <c r="I77" i="4"/>
  <c r="J76" i="4"/>
  <c r="I76" i="4"/>
  <c r="J75" i="4"/>
  <c r="I75" i="4"/>
  <c r="J74" i="4"/>
  <c r="I74" i="4"/>
  <c r="J73" i="4"/>
  <c r="I73" i="4"/>
  <c r="J72" i="4"/>
  <c r="I72" i="4"/>
  <c r="J71" i="4"/>
  <c r="I71" i="4"/>
  <c r="J70" i="4"/>
  <c r="I70" i="4"/>
  <c r="J69" i="4"/>
  <c r="I69" i="4"/>
  <c r="J68" i="4"/>
  <c r="I68" i="4"/>
  <c r="J67" i="4"/>
  <c r="I67" i="4"/>
  <c r="J66" i="4"/>
  <c r="I66" i="4"/>
  <c r="J65" i="4"/>
  <c r="I65" i="4"/>
  <c r="J64" i="4"/>
  <c r="I64" i="4"/>
  <c r="J63" i="4"/>
  <c r="I63" i="4"/>
  <c r="J62" i="4"/>
  <c r="I62" i="4"/>
  <c r="J61" i="4"/>
  <c r="I61" i="4"/>
  <c r="J60" i="4"/>
  <c r="I60" i="4"/>
  <c r="J59" i="4"/>
  <c r="I59" i="4"/>
  <c r="J58" i="4"/>
  <c r="I58" i="4"/>
  <c r="J57" i="4"/>
  <c r="I57" i="4"/>
  <c r="J56" i="4"/>
  <c r="I56" i="4"/>
  <c r="J55" i="4"/>
  <c r="I55" i="4"/>
  <c r="J54" i="4"/>
  <c r="I54" i="4"/>
  <c r="J53" i="4"/>
  <c r="I53" i="4"/>
  <c r="J52" i="4"/>
  <c r="I52" i="4"/>
  <c r="J51" i="4"/>
  <c r="I51" i="4"/>
  <c r="J50" i="4"/>
  <c r="I50" i="4"/>
  <c r="J49" i="4"/>
  <c r="I49" i="4"/>
  <c r="J48" i="4"/>
  <c r="I48" i="4"/>
  <c r="J47" i="4"/>
  <c r="I47" i="4"/>
  <c r="J46" i="4"/>
  <c r="I46" i="4"/>
  <c r="J45" i="4"/>
  <c r="I45" i="4"/>
  <c r="J44" i="4"/>
  <c r="I44" i="4"/>
  <c r="J43" i="4"/>
  <c r="I43" i="4"/>
  <c r="J42" i="4"/>
  <c r="I42" i="4"/>
  <c r="J41" i="4"/>
  <c r="I41" i="4"/>
  <c r="J40" i="4"/>
  <c r="I40" i="4"/>
  <c r="J39" i="4"/>
  <c r="I39" i="4"/>
  <c r="J38" i="4"/>
  <c r="I38" i="4"/>
  <c r="J37" i="4"/>
  <c r="I37" i="4"/>
  <c r="J36" i="4"/>
  <c r="I36" i="4"/>
  <c r="J35" i="4"/>
  <c r="I35" i="4"/>
  <c r="J34" i="4"/>
  <c r="I34" i="4"/>
  <c r="J33" i="4"/>
  <c r="I33" i="4"/>
  <c r="J32" i="4"/>
  <c r="I32" i="4"/>
  <c r="J31" i="4"/>
  <c r="I31" i="4"/>
  <c r="J30" i="4"/>
  <c r="I30" i="4"/>
  <c r="J29" i="4"/>
  <c r="I29" i="4"/>
  <c r="J28" i="4"/>
  <c r="I28" i="4"/>
  <c r="J27" i="4"/>
  <c r="I27" i="4"/>
  <c r="J26" i="4"/>
  <c r="I26" i="4"/>
  <c r="J25" i="4"/>
  <c r="I25" i="4"/>
  <c r="J24" i="4"/>
  <c r="I24" i="4"/>
  <c r="J23" i="4"/>
  <c r="I23" i="4"/>
  <c r="J22" i="4"/>
  <c r="I22" i="4"/>
  <c r="J21" i="4"/>
  <c r="I21" i="4"/>
  <c r="J20" i="4"/>
  <c r="I20" i="4"/>
  <c r="J19" i="4"/>
  <c r="I19" i="4"/>
  <c r="J18" i="4"/>
  <c r="I18" i="4"/>
  <c r="J17" i="4"/>
  <c r="I17" i="4"/>
  <c r="J16" i="4"/>
  <c r="I16" i="4"/>
  <c r="J15" i="4"/>
  <c r="I15" i="4"/>
  <c r="J14" i="4"/>
  <c r="I14" i="4"/>
  <c r="J13" i="4"/>
  <c r="I13" i="4"/>
  <c r="J12" i="4"/>
  <c r="I12" i="4"/>
  <c r="J11" i="4"/>
  <c r="I7" i="4"/>
  <c r="I8" i="4"/>
  <c r="I9" i="4"/>
  <c r="I10" i="4"/>
  <c r="I11" i="4"/>
  <c r="J10" i="4"/>
  <c r="J9" i="4"/>
  <c r="J8" i="4"/>
  <c r="J7" i="4"/>
  <c r="J2006" i="5"/>
  <c r="I2006" i="5"/>
  <c r="J2005" i="5"/>
  <c r="I2005" i="5"/>
  <c r="J2004" i="5"/>
  <c r="I2004" i="5"/>
  <c r="J2003" i="5"/>
  <c r="I2003" i="5"/>
  <c r="J2002" i="5"/>
  <c r="I2002" i="5"/>
  <c r="J2001" i="5"/>
  <c r="I2001" i="5"/>
  <c r="J2000" i="5"/>
  <c r="I2000" i="5"/>
  <c r="J1999" i="5"/>
  <c r="I1999" i="5"/>
  <c r="J1998" i="5"/>
  <c r="I1998" i="5"/>
  <c r="J1997" i="5"/>
  <c r="I1997" i="5"/>
  <c r="J1996" i="5"/>
  <c r="I1996" i="5"/>
  <c r="J1995" i="5"/>
  <c r="I1995" i="5"/>
  <c r="J1994" i="5"/>
  <c r="I1994" i="5"/>
  <c r="J1993" i="5"/>
  <c r="I1993" i="5"/>
  <c r="J1992" i="5"/>
  <c r="I1992" i="5"/>
  <c r="J1991" i="5"/>
  <c r="I1991" i="5"/>
  <c r="J1990" i="5"/>
  <c r="I1990" i="5"/>
  <c r="J1989" i="5"/>
  <c r="I1989" i="5"/>
  <c r="J1988" i="5"/>
  <c r="I1988" i="5"/>
  <c r="J1987" i="5"/>
  <c r="I1987" i="5"/>
  <c r="J1986" i="5"/>
  <c r="I1986" i="5"/>
  <c r="J1985" i="5"/>
  <c r="I1985" i="5"/>
  <c r="J1984" i="5"/>
  <c r="I1984" i="5"/>
  <c r="J1983" i="5"/>
  <c r="I1983" i="5"/>
  <c r="J1982" i="5"/>
  <c r="I1982" i="5"/>
  <c r="J1981" i="5"/>
  <c r="I1981" i="5"/>
  <c r="J1980" i="5"/>
  <c r="I1980" i="5"/>
  <c r="J1979" i="5"/>
  <c r="I1979" i="5"/>
  <c r="J1978" i="5"/>
  <c r="I1978" i="5"/>
  <c r="J1977" i="5"/>
  <c r="I1977" i="5"/>
  <c r="J1976" i="5"/>
  <c r="I1976" i="5"/>
  <c r="J1975" i="5"/>
  <c r="I1975" i="5"/>
  <c r="J1974" i="5"/>
  <c r="I1974" i="5"/>
  <c r="J1973" i="5"/>
  <c r="I1973" i="5"/>
  <c r="J1972" i="5"/>
  <c r="I1972" i="5"/>
  <c r="J1971" i="5"/>
  <c r="I1971" i="5"/>
  <c r="J1970" i="5"/>
  <c r="I1970" i="5"/>
  <c r="J1969" i="5"/>
  <c r="I1969" i="5"/>
  <c r="J1968" i="5"/>
  <c r="I1968" i="5"/>
  <c r="J1967" i="5"/>
  <c r="I1967" i="5"/>
  <c r="J1966" i="5"/>
  <c r="I1966" i="5"/>
  <c r="J1965" i="5"/>
  <c r="I1965" i="5"/>
  <c r="J1964" i="5"/>
  <c r="I1964" i="5"/>
  <c r="J1963" i="5"/>
  <c r="I1963" i="5"/>
  <c r="J1962" i="5"/>
  <c r="I1962" i="5"/>
  <c r="J1961" i="5"/>
  <c r="I1961" i="5"/>
  <c r="J1960" i="5"/>
  <c r="I1960" i="5"/>
  <c r="J1959" i="5"/>
  <c r="I1959" i="5"/>
  <c r="J1958" i="5"/>
  <c r="I1958" i="5"/>
  <c r="J1957" i="5"/>
  <c r="I1957" i="5"/>
  <c r="J1956" i="5"/>
  <c r="I1956" i="5"/>
  <c r="J1955" i="5"/>
  <c r="I1955" i="5"/>
  <c r="J1954" i="5"/>
  <c r="I1954" i="5"/>
  <c r="J1953" i="5"/>
  <c r="I1953" i="5"/>
  <c r="J1952" i="5"/>
  <c r="I1952" i="5"/>
  <c r="J1951" i="5"/>
  <c r="I1951" i="5"/>
  <c r="J1950" i="5"/>
  <c r="I1950" i="5"/>
  <c r="J1949" i="5"/>
  <c r="I1949" i="5"/>
  <c r="J1948" i="5"/>
  <c r="I1948" i="5"/>
  <c r="J1947" i="5"/>
  <c r="I1947" i="5"/>
  <c r="J1946" i="5"/>
  <c r="I1946" i="5"/>
  <c r="J1945" i="5"/>
  <c r="I1945" i="5"/>
  <c r="J1944" i="5"/>
  <c r="I1944" i="5"/>
  <c r="J1943" i="5"/>
  <c r="I1943" i="5"/>
  <c r="J1942" i="5"/>
  <c r="I1942" i="5"/>
  <c r="J1941" i="5"/>
  <c r="I1941" i="5"/>
  <c r="J1940" i="5"/>
  <c r="I1940" i="5"/>
  <c r="J1939" i="5"/>
  <c r="I1939" i="5"/>
  <c r="J1938" i="5"/>
  <c r="I1938" i="5"/>
  <c r="J1937" i="5"/>
  <c r="I1937" i="5"/>
  <c r="J1936" i="5"/>
  <c r="I1936" i="5"/>
  <c r="J1935" i="5"/>
  <c r="I1935" i="5"/>
  <c r="J1934" i="5"/>
  <c r="I1934" i="5"/>
  <c r="J1933" i="5"/>
  <c r="I1933" i="5"/>
  <c r="J1932" i="5"/>
  <c r="I1932" i="5"/>
  <c r="J1931" i="5"/>
  <c r="I1931" i="5"/>
  <c r="J1930" i="5"/>
  <c r="I1930" i="5"/>
  <c r="J1929" i="5"/>
  <c r="I1929" i="5"/>
  <c r="J1928" i="5"/>
  <c r="I1928" i="5"/>
  <c r="J1927" i="5"/>
  <c r="I1927" i="5"/>
  <c r="J1926" i="5"/>
  <c r="I1926" i="5"/>
  <c r="J1925" i="5"/>
  <c r="I1925" i="5"/>
  <c r="J1924" i="5"/>
  <c r="I1924" i="5"/>
  <c r="J1923" i="5"/>
  <c r="I1923" i="5"/>
  <c r="J1922" i="5"/>
  <c r="I1922" i="5"/>
  <c r="J1921" i="5"/>
  <c r="I1921" i="5"/>
  <c r="J1920" i="5"/>
  <c r="I1920" i="5"/>
  <c r="J1919" i="5"/>
  <c r="I1919" i="5"/>
  <c r="J1918" i="5"/>
  <c r="I1918" i="5"/>
  <c r="J1917" i="5"/>
  <c r="I1917" i="5"/>
  <c r="J1916" i="5"/>
  <c r="I1916" i="5"/>
  <c r="J1915" i="5"/>
  <c r="I1915" i="5"/>
  <c r="J1914" i="5"/>
  <c r="I1914" i="5"/>
  <c r="J1913" i="5"/>
  <c r="I1913" i="5"/>
  <c r="J1912" i="5"/>
  <c r="I1912" i="5"/>
  <c r="J1911" i="5"/>
  <c r="I1911" i="5"/>
  <c r="J1910" i="5"/>
  <c r="I1910" i="5"/>
  <c r="J1909" i="5"/>
  <c r="I1909" i="5"/>
  <c r="J1908" i="5"/>
  <c r="I1908" i="5"/>
  <c r="J1907" i="5"/>
  <c r="I1907" i="5"/>
  <c r="J1906" i="5"/>
  <c r="I1906" i="5"/>
  <c r="J1905" i="5"/>
  <c r="I1905" i="5"/>
  <c r="J1904" i="5"/>
  <c r="I1904" i="5"/>
  <c r="J1903" i="5"/>
  <c r="I1903" i="5"/>
  <c r="J1902" i="5"/>
  <c r="I1902" i="5"/>
  <c r="J1901" i="5"/>
  <c r="I1901" i="5"/>
  <c r="J1900" i="5"/>
  <c r="I1900" i="5"/>
  <c r="J1899" i="5"/>
  <c r="I1899" i="5"/>
  <c r="J1898" i="5"/>
  <c r="I1898" i="5"/>
  <c r="J1897" i="5"/>
  <c r="I1897" i="5"/>
  <c r="J1896" i="5"/>
  <c r="I1896" i="5"/>
  <c r="J1895" i="5"/>
  <c r="I1895" i="5"/>
  <c r="J1894" i="5"/>
  <c r="I1894" i="5"/>
  <c r="J1893" i="5"/>
  <c r="I1893" i="5"/>
  <c r="J1892" i="5"/>
  <c r="I1892" i="5"/>
  <c r="J1891" i="5"/>
  <c r="I1891" i="5"/>
  <c r="J1890" i="5"/>
  <c r="I1890" i="5"/>
  <c r="J1889" i="5"/>
  <c r="I1889" i="5"/>
  <c r="J1888" i="5"/>
  <c r="I1888" i="5"/>
  <c r="J1887" i="5"/>
  <c r="I1887" i="5"/>
  <c r="J1886" i="5"/>
  <c r="I1886" i="5"/>
  <c r="J1885" i="5"/>
  <c r="I1885" i="5"/>
  <c r="J1884" i="5"/>
  <c r="I1884" i="5"/>
  <c r="J1883" i="5"/>
  <c r="I1883" i="5"/>
  <c r="J1882" i="5"/>
  <c r="I1882" i="5"/>
  <c r="J1881" i="5"/>
  <c r="I1881" i="5"/>
  <c r="J1880" i="5"/>
  <c r="I1880" i="5"/>
  <c r="J1879" i="5"/>
  <c r="I1879" i="5"/>
  <c r="J1878" i="5"/>
  <c r="I1878" i="5"/>
  <c r="J1877" i="5"/>
  <c r="I1877" i="5"/>
  <c r="J1876" i="5"/>
  <c r="I1876" i="5"/>
  <c r="J1875" i="5"/>
  <c r="I1875" i="5"/>
  <c r="J1874" i="5"/>
  <c r="I1874" i="5"/>
  <c r="J1873" i="5"/>
  <c r="I1873" i="5"/>
  <c r="J1872" i="5"/>
  <c r="I1872" i="5"/>
  <c r="J1871" i="5"/>
  <c r="I1871" i="5"/>
  <c r="J1870" i="5"/>
  <c r="I1870" i="5"/>
  <c r="J1869" i="5"/>
  <c r="I1869" i="5"/>
  <c r="J1868" i="5"/>
  <c r="I1868" i="5"/>
  <c r="J1867" i="5"/>
  <c r="I1867" i="5"/>
  <c r="J1866" i="5"/>
  <c r="I1866" i="5"/>
  <c r="J1865" i="5"/>
  <c r="I1865" i="5"/>
  <c r="J1864" i="5"/>
  <c r="I1864" i="5"/>
  <c r="J1863" i="5"/>
  <c r="I1863" i="5"/>
  <c r="J1862" i="5"/>
  <c r="I1862" i="5"/>
  <c r="J1861" i="5"/>
  <c r="I1861" i="5"/>
  <c r="J1860" i="5"/>
  <c r="I1860" i="5"/>
  <c r="J1859" i="5"/>
  <c r="I1859" i="5"/>
  <c r="J1858" i="5"/>
  <c r="I1858" i="5"/>
  <c r="J1857" i="5"/>
  <c r="I1857" i="5"/>
  <c r="J1856" i="5"/>
  <c r="I1856" i="5"/>
  <c r="J1855" i="5"/>
  <c r="I1855" i="5"/>
  <c r="J1854" i="5"/>
  <c r="I1854" i="5"/>
  <c r="J1853" i="5"/>
  <c r="I1853" i="5"/>
  <c r="J1852" i="5"/>
  <c r="I1852" i="5"/>
  <c r="J1851" i="5"/>
  <c r="I1851" i="5"/>
  <c r="J1850" i="5"/>
  <c r="I1850" i="5"/>
  <c r="J1849" i="5"/>
  <c r="I1849" i="5"/>
  <c r="J1848" i="5"/>
  <c r="I1848" i="5"/>
  <c r="J1847" i="5"/>
  <c r="I1847" i="5"/>
  <c r="J1846" i="5"/>
  <c r="I1846" i="5"/>
  <c r="J1845" i="5"/>
  <c r="I1845" i="5"/>
  <c r="J1844" i="5"/>
  <c r="I1844" i="5"/>
  <c r="J1843" i="5"/>
  <c r="I1843" i="5"/>
  <c r="J1842" i="5"/>
  <c r="I1842" i="5"/>
  <c r="J1841" i="5"/>
  <c r="I1841" i="5"/>
  <c r="J1840" i="5"/>
  <c r="I1840" i="5"/>
  <c r="J1839" i="5"/>
  <c r="I1839" i="5"/>
  <c r="J1838" i="5"/>
  <c r="I1838" i="5"/>
  <c r="J1837" i="5"/>
  <c r="I1837" i="5"/>
  <c r="J1836" i="5"/>
  <c r="I1836" i="5"/>
  <c r="J1835" i="5"/>
  <c r="I1835" i="5"/>
  <c r="J1834" i="5"/>
  <c r="I1834" i="5"/>
  <c r="J1833" i="5"/>
  <c r="I1833" i="5"/>
  <c r="J1832" i="5"/>
  <c r="I1832" i="5"/>
  <c r="J1831" i="5"/>
  <c r="I1831" i="5"/>
  <c r="J1830" i="5"/>
  <c r="I1830" i="5"/>
  <c r="J1829" i="5"/>
  <c r="I1829" i="5"/>
  <c r="J1828" i="5"/>
  <c r="I1828" i="5"/>
  <c r="J1827" i="5"/>
  <c r="I1827" i="5"/>
  <c r="J1826" i="5"/>
  <c r="I1826" i="5"/>
  <c r="J1825" i="5"/>
  <c r="I1825" i="5"/>
  <c r="J1824" i="5"/>
  <c r="I1824" i="5"/>
  <c r="J1823" i="5"/>
  <c r="I1823" i="5"/>
  <c r="J1822" i="5"/>
  <c r="I1822" i="5"/>
  <c r="J1821" i="5"/>
  <c r="I1821" i="5"/>
  <c r="J1820" i="5"/>
  <c r="I1820" i="5"/>
  <c r="J1819" i="5"/>
  <c r="I1819" i="5"/>
  <c r="J1818" i="5"/>
  <c r="I1818" i="5"/>
  <c r="J1817" i="5"/>
  <c r="I1817" i="5"/>
  <c r="J1816" i="5"/>
  <c r="I1816" i="5"/>
  <c r="J1815" i="5"/>
  <c r="I1815" i="5"/>
  <c r="J1814" i="5"/>
  <c r="I1814" i="5"/>
  <c r="J1813" i="5"/>
  <c r="I1813" i="5"/>
  <c r="J1812" i="5"/>
  <c r="I1812" i="5"/>
  <c r="J1811" i="5"/>
  <c r="I1811" i="5"/>
  <c r="J1810" i="5"/>
  <c r="I1810" i="5"/>
  <c r="J1809" i="5"/>
  <c r="I1809" i="5"/>
  <c r="J1808" i="5"/>
  <c r="I1808" i="5"/>
  <c r="J1807" i="5"/>
  <c r="I1807" i="5"/>
  <c r="J1806" i="5"/>
  <c r="I1806" i="5"/>
  <c r="J1805" i="5"/>
  <c r="I1805" i="5"/>
  <c r="J1804" i="5"/>
  <c r="I1804" i="5"/>
  <c r="J1803" i="5"/>
  <c r="I1803" i="5"/>
  <c r="J1802" i="5"/>
  <c r="I1802" i="5"/>
  <c r="J1801" i="5"/>
  <c r="I1801" i="5"/>
  <c r="J1800" i="5"/>
  <c r="I1800" i="5"/>
  <c r="J1799" i="5"/>
  <c r="I1799" i="5"/>
  <c r="J1798" i="5"/>
  <c r="I1798" i="5"/>
  <c r="J1797" i="5"/>
  <c r="I1797" i="5"/>
  <c r="J1796" i="5"/>
  <c r="I1796" i="5"/>
  <c r="J1795" i="5"/>
  <c r="I1795" i="5"/>
  <c r="J1794" i="5"/>
  <c r="I1794" i="5"/>
  <c r="J1793" i="5"/>
  <c r="I1793" i="5"/>
  <c r="J1792" i="5"/>
  <c r="I1792" i="5"/>
  <c r="J1791" i="5"/>
  <c r="I1791" i="5"/>
  <c r="J1790" i="5"/>
  <c r="I1790" i="5"/>
  <c r="J1789" i="5"/>
  <c r="I1789" i="5"/>
  <c r="J1788" i="5"/>
  <c r="I1788" i="5"/>
  <c r="J1787" i="5"/>
  <c r="I1787" i="5"/>
  <c r="J1786" i="5"/>
  <c r="I1786" i="5"/>
  <c r="J1785" i="5"/>
  <c r="I1785" i="5"/>
  <c r="J1784" i="5"/>
  <c r="I1784" i="5"/>
  <c r="J1783" i="5"/>
  <c r="I1783" i="5"/>
  <c r="J1782" i="5"/>
  <c r="I1782" i="5"/>
  <c r="J1781" i="5"/>
  <c r="I1781" i="5"/>
  <c r="J1780" i="5"/>
  <c r="I1780" i="5"/>
  <c r="J1779" i="5"/>
  <c r="I1779" i="5"/>
  <c r="J1778" i="5"/>
  <c r="I1778" i="5"/>
  <c r="J1777" i="5"/>
  <c r="I1777" i="5"/>
  <c r="J1776" i="5"/>
  <c r="I1776" i="5"/>
  <c r="J1775" i="5"/>
  <c r="I1775" i="5"/>
  <c r="J1774" i="5"/>
  <c r="I1774" i="5"/>
  <c r="J1773" i="5"/>
  <c r="I1773" i="5"/>
  <c r="J1772" i="5"/>
  <c r="I1772" i="5"/>
  <c r="J1771" i="5"/>
  <c r="I1771" i="5"/>
  <c r="J1770" i="5"/>
  <c r="I1770" i="5"/>
  <c r="J1769" i="5"/>
  <c r="I1769" i="5"/>
  <c r="J1768" i="5"/>
  <c r="I1768" i="5"/>
  <c r="J1767" i="5"/>
  <c r="I1767" i="5"/>
  <c r="J1766" i="5"/>
  <c r="I1766" i="5"/>
  <c r="J1765" i="5"/>
  <c r="I1765" i="5"/>
  <c r="J1764" i="5"/>
  <c r="I1764" i="5"/>
  <c r="J1763" i="5"/>
  <c r="I1763" i="5"/>
  <c r="J1762" i="5"/>
  <c r="I1762" i="5"/>
  <c r="J1761" i="5"/>
  <c r="I1761" i="5"/>
  <c r="J1760" i="5"/>
  <c r="I1760" i="5"/>
  <c r="J1759" i="5"/>
  <c r="I1759" i="5"/>
  <c r="J1758" i="5"/>
  <c r="I1758" i="5"/>
  <c r="J1757" i="5"/>
  <c r="I1757" i="5"/>
  <c r="J1756" i="5"/>
  <c r="I1756" i="5"/>
  <c r="J1755" i="5"/>
  <c r="I1755" i="5"/>
  <c r="J1754" i="5"/>
  <c r="I1754" i="5"/>
  <c r="J1753" i="5"/>
  <c r="I1753" i="5"/>
  <c r="J1752" i="5"/>
  <c r="I1752" i="5"/>
  <c r="J1751" i="5"/>
  <c r="I1751" i="5"/>
  <c r="J1750" i="5"/>
  <c r="I1750" i="5"/>
  <c r="J1749" i="5"/>
  <c r="I1749" i="5"/>
  <c r="J1748" i="5"/>
  <c r="I1748" i="5"/>
  <c r="J1747" i="5"/>
  <c r="I1747" i="5"/>
  <c r="J1746" i="5"/>
  <c r="I1746" i="5"/>
  <c r="J1745" i="5"/>
  <c r="I1745" i="5"/>
  <c r="J1744" i="5"/>
  <c r="I1744" i="5"/>
  <c r="J1743" i="5"/>
  <c r="I1743" i="5"/>
  <c r="J1742" i="5"/>
  <c r="I1742" i="5"/>
  <c r="J1741" i="5"/>
  <c r="I1741" i="5"/>
  <c r="J1740" i="5"/>
  <c r="I1740" i="5"/>
  <c r="J1739" i="5"/>
  <c r="I1739" i="5"/>
  <c r="J1738" i="5"/>
  <c r="I1738" i="5"/>
  <c r="J1737" i="5"/>
  <c r="I1737" i="5"/>
  <c r="J1736" i="5"/>
  <c r="I1736" i="5"/>
  <c r="J1735" i="5"/>
  <c r="I1735" i="5"/>
  <c r="J1734" i="5"/>
  <c r="I1734" i="5"/>
  <c r="J1733" i="5"/>
  <c r="I1733" i="5"/>
  <c r="J1732" i="5"/>
  <c r="I1732" i="5"/>
  <c r="J1731" i="5"/>
  <c r="I1731" i="5"/>
  <c r="J1730" i="5"/>
  <c r="I1730" i="5"/>
  <c r="J1729" i="5"/>
  <c r="I1729" i="5"/>
  <c r="J1728" i="5"/>
  <c r="I1728" i="5"/>
  <c r="J1727" i="5"/>
  <c r="I1727" i="5"/>
  <c r="J1726" i="5"/>
  <c r="I1726" i="5"/>
  <c r="J1725" i="5"/>
  <c r="I1725" i="5"/>
  <c r="J1724" i="5"/>
  <c r="I1724" i="5"/>
  <c r="J1723" i="5"/>
  <c r="I1723" i="5"/>
  <c r="J1722" i="5"/>
  <c r="I1722" i="5"/>
  <c r="J1721" i="5"/>
  <c r="I1721" i="5"/>
  <c r="J1720" i="5"/>
  <c r="I1720" i="5"/>
  <c r="J1719" i="5"/>
  <c r="I1719" i="5"/>
  <c r="J1718" i="5"/>
  <c r="I1718" i="5"/>
  <c r="J1717" i="5"/>
  <c r="I1717" i="5"/>
  <c r="J1716" i="5"/>
  <c r="I1716" i="5"/>
  <c r="J1715" i="5"/>
  <c r="I1715" i="5"/>
  <c r="J1714" i="5"/>
  <c r="I1714" i="5"/>
  <c r="J1713" i="5"/>
  <c r="I1713" i="5"/>
  <c r="J1712" i="5"/>
  <c r="I1712" i="5"/>
  <c r="J1711" i="5"/>
  <c r="I1711" i="5"/>
  <c r="J1710" i="5"/>
  <c r="I1710" i="5"/>
  <c r="J1709" i="5"/>
  <c r="I1709" i="5"/>
  <c r="J1708" i="5"/>
  <c r="I1708" i="5"/>
  <c r="J1707" i="5"/>
  <c r="I1707" i="5"/>
  <c r="J1706" i="5"/>
  <c r="I1706" i="5"/>
  <c r="J1705" i="5"/>
  <c r="I1705" i="5"/>
  <c r="J1704" i="5"/>
  <c r="I1704" i="5"/>
  <c r="J1703" i="5"/>
  <c r="I1703" i="5"/>
  <c r="J1702" i="5"/>
  <c r="I1702" i="5"/>
  <c r="J1701" i="5"/>
  <c r="I1701" i="5"/>
  <c r="J1700" i="5"/>
  <c r="I1700" i="5"/>
  <c r="J1699" i="5"/>
  <c r="I1699" i="5"/>
  <c r="J1698" i="5"/>
  <c r="I1698" i="5"/>
  <c r="J1697" i="5"/>
  <c r="I1697" i="5"/>
  <c r="J1696" i="5"/>
  <c r="I1696" i="5"/>
  <c r="J1695" i="5"/>
  <c r="I1695" i="5"/>
  <c r="J1694" i="5"/>
  <c r="I1694" i="5"/>
  <c r="J1693" i="5"/>
  <c r="I1693" i="5"/>
  <c r="J1692" i="5"/>
  <c r="I1692" i="5"/>
  <c r="J1691" i="5"/>
  <c r="I1691" i="5"/>
  <c r="J1690" i="5"/>
  <c r="I1690" i="5"/>
  <c r="J1689" i="5"/>
  <c r="I1689" i="5"/>
  <c r="J1688" i="5"/>
  <c r="I1688" i="5"/>
  <c r="J1687" i="5"/>
  <c r="I1687" i="5"/>
  <c r="J1686" i="5"/>
  <c r="I1686" i="5"/>
  <c r="J1685" i="5"/>
  <c r="I1685" i="5"/>
  <c r="J1684" i="5"/>
  <c r="I1684" i="5"/>
  <c r="J1683" i="5"/>
  <c r="I1683" i="5"/>
  <c r="J1682" i="5"/>
  <c r="I1682" i="5"/>
  <c r="J1681" i="5"/>
  <c r="I1681" i="5"/>
  <c r="J1680" i="5"/>
  <c r="I1680" i="5"/>
  <c r="J1679" i="5"/>
  <c r="I1679" i="5"/>
  <c r="J1678" i="5"/>
  <c r="I1678" i="5"/>
  <c r="J1677" i="5"/>
  <c r="I1677" i="5"/>
  <c r="J1676" i="5"/>
  <c r="I1676" i="5"/>
  <c r="J1675" i="5"/>
  <c r="I1675" i="5"/>
  <c r="J1674" i="5"/>
  <c r="I1674" i="5"/>
  <c r="J1673" i="5"/>
  <c r="I1673" i="5"/>
  <c r="J1672" i="5"/>
  <c r="I1672" i="5"/>
  <c r="J1671" i="5"/>
  <c r="I1671" i="5"/>
  <c r="J1670" i="5"/>
  <c r="I1670" i="5"/>
  <c r="J1669" i="5"/>
  <c r="I1669" i="5"/>
  <c r="J1668" i="5"/>
  <c r="I1668" i="5"/>
  <c r="J1667" i="5"/>
  <c r="I1667" i="5"/>
  <c r="J1666" i="5"/>
  <c r="I1666" i="5"/>
  <c r="J1665" i="5"/>
  <c r="I1665" i="5"/>
  <c r="J1664" i="5"/>
  <c r="I1664" i="5"/>
  <c r="J1663" i="5"/>
  <c r="I1663" i="5"/>
  <c r="J1662" i="5"/>
  <c r="I1662" i="5"/>
  <c r="J1661" i="5"/>
  <c r="I1661" i="5"/>
  <c r="J1660" i="5"/>
  <c r="I1660" i="5"/>
  <c r="J1659" i="5"/>
  <c r="I1659" i="5"/>
  <c r="J1658" i="5"/>
  <c r="I1658" i="5"/>
  <c r="J1657" i="5"/>
  <c r="I1657" i="5"/>
  <c r="J1656" i="5"/>
  <c r="I1656" i="5"/>
  <c r="J1655" i="5"/>
  <c r="I1655" i="5"/>
  <c r="J1654" i="5"/>
  <c r="I1654" i="5"/>
  <c r="J1653" i="5"/>
  <c r="I1653" i="5"/>
  <c r="J1652" i="5"/>
  <c r="I1652" i="5"/>
  <c r="J1651" i="5"/>
  <c r="I1651" i="5"/>
  <c r="J1650" i="5"/>
  <c r="I1650" i="5"/>
  <c r="J1649" i="5"/>
  <c r="I1649" i="5"/>
  <c r="J1648" i="5"/>
  <c r="I1648" i="5"/>
  <c r="J1647" i="5"/>
  <c r="I1647" i="5"/>
  <c r="J1646" i="5"/>
  <c r="I1646" i="5"/>
  <c r="J1645" i="5"/>
  <c r="I1645" i="5"/>
  <c r="J1644" i="5"/>
  <c r="I1644" i="5"/>
  <c r="J1643" i="5"/>
  <c r="I1643" i="5"/>
  <c r="J1642" i="5"/>
  <c r="I1642" i="5"/>
  <c r="J1641" i="5"/>
  <c r="I1641" i="5"/>
  <c r="J1640" i="5"/>
  <c r="I1640" i="5"/>
  <c r="J1639" i="5"/>
  <c r="I1639" i="5"/>
  <c r="J1638" i="5"/>
  <c r="I1638" i="5"/>
  <c r="J1637" i="5"/>
  <c r="I1637" i="5"/>
  <c r="J1636" i="5"/>
  <c r="I1636" i="5"/>
  <c r="J1635" i="5"/>
  <c r="I1635" i="5"/>
  <c r="J1634" i="5"/>
  <c r="I1634" i="5"/>
  <c r="J1633" i="5"/>
  <c r="I1633" i="5"/>
  <c r="J1632" i="5"/>
  <c r="I1632" i="5"/>
  <c r="J1631" i="5"/>
  <c r="I1631" i="5"/>
  <c r="J1630" i="5"/>
  <c r="I1630" i="5"/>
  <c r="J1629" i="5"/>
  <c r="I1629" i="5"/>
  <c r="J1628" i="5"/>
  <c r="I1628" i="5"/>
  <c r="J1627" i="5"/>
  <c r="I1627" i="5"/>
  <c r="J1626" i="5"/>
  <c r="I1626" i="5"/>
  <c r="J1625" i="5"/>
  <c r="I1625" i="5"/>
  <c r="J1624" i="5"/>
  <c r="I1624" i="5"/>
  <c r="J1623" i="5"/>
  <c r="I1623" i="5"/>
  <c r="J1622" i="5"/>
  <c r="I1622" i="5"/>
  <c r="J1621" i="5"/>
  <c r="I1621" i="5"/>
  <c r="J1620" i="5"/>
  <c r="I1620" i="5"/>
  <c r="J1619" i="5"/>
  <c r="I1619" i="5"/>
  <c r="J1618" i="5"/>
  <c r="I1618" i="5"/>
  <c r="J1617" i="5"/>
  <c r="I1617" i="5"/>
  <c r="J1616" i="5"/>
  <c r="I1616" i="5"/>
  <c r="J1615" i="5"/>
  <c r="I1615" i="5"/>
  <c r="J1614" i="5"/>
  <c r="I1614" i="5"/>
  <c r="J1613" i="5"/>
  <c r="I1613" i="5"/>
  <c r="J1612" i="5"/>
  <c r="I1612" i="5"/>
  <c r="J1611" i="5"/>
  <c r="I1611" i="5"/>
  <c r="J1610" i="5"/>
  <c r="I1610" i="5"/>
  <c r="J1609" i="5"/>
  <c r="I1609" i="5"/>
  <c r="J1608" i="5"/>
  <c r="I1608" i="5"/>
  <c r="J1607" i="5"/>
  <c r="I1607" i="5"/>
  <c r="J1606" i="5"/>
  <c r="I1606" i="5"/>
  <c r="J1605" i="5"/>
  <c r="I1605" i="5"/>
  <c r="J1604" i="5"/>
  <c r="I1604" i="5"/>
  <c r="J1603" i="5"/>
  <c r="I1603" i="5"/>
  <c r="J1602" i="5"/>
  <c r="I1602" i="5"/>
  <c r="J1601" i="5"/>
  <c r="I1601" i="5"/>
  <c r="J1600" i="5"/>
  <c r="I1600" i="5"/>
  <c r="J1599" i="5"/>
  <c r="I1599" i="5"/>
  <c r="J1598" i="5"/>
  <c r="I1598" i="5"/>
  <c r="J1597" i="5"/>
  <c r="I1597" i="5"/>
  <c r="J1596" i="5"/>
  <c r="I1596" i="5"/>
  <c r="J1595" i="5"/>
  <c r="I1595" i="5"/>
  <c r="J1594" i="5"/>
  <c r="I1594" i="5"/>
  <c r="J1593" i="5"/>
  <c r="I1593" i="5"/>
  <c r="J1592" i="5"/>
  <c r="I1592" i="5"/>
  <c r="J1591" i="5"/>
  <c r="I1591" i="5"/>
  <c r="J1590" i="5"/>
  <c r="I1590" i="5"/>
  <c r="J1589" i="5"/>
  <c r="I1589" i="5"/>
  <c r="J1588" i="5"/>
  <c r="I1588" i="5"/>
  <c r="J1587" i="5"/>
  <c r="I1587" i="5"/>
  <c r="J1586" i="5"/>
  <c r="I1586" i="5"/>
  <c r="J1585" i="5"/>
  <c r="I1585" i="5"/>
  <c r="J1584" i="5"/>
  <c r="I1584" i="5"/>
  <c r="J1583" i="5"/>
  <c r="I1583" i="5"/>
  <c r="J1582" i="5"/>
  <c r="I1582" i="5"/>
  <c r="J1581" i="5"/>
  <c r="I1581" i="5"/>
  <c r="J1580" i="5"/>
  <c r="I1580" i="5"/>
  <c r="J1579" i="5"/>
  <c r="I1579" i="5"/>
  <c r="J1578" i="5"/>
  <c r="I1578" i="5"/>
  <c r="J1577" i="5"/>
  <c r="I1577" i="5"/>
  <c r="J1576" i="5"/>
  <c r="I1576" i="5"/>
  <c r="J1575" i="5"/>
  <c r="I1575" i="5"/>
  <c r="J1574" i="5"/>
  <c r="I1574" i="5"/>
  <c r="J1573" i="5"/>
  <c r="I1573" i="5"/>
  <c r="J1572" i="5"/>
  <c r="I1572" i="5"/>
  <c r="J1571" i="5"/>
  <c r="I1571" i="5"/>
  <c r="J1570" i="5"/>
  <c r="I1570" i="5"/>
  <c r="J1569" i="5"/>
  <c r="I1569" i="5"/>
  <c r="J1568" i="5"/>
  <c r="I1568" i="5"/>
  <c r="J1567" i="5"/>
  <c r="I1567" i="5"/>
  <c r="J1566" i="5"/>
  <c r="I1566" i="5"/>
  <c r="J1565" i="5"/>
  <c r="I1565" i="5"/>
  <c r="J1564" i="5"/>
  <c r="I1564" i="5"/>
  <c r="J1563" i="5"/>
  <c r="I1563" i="5"/>
  <c r="J1562" i="5"/>
  <c r="I1562" i="5"/>
  <c r="J1561" i="5"/>
  <c r="I1561" i="5"/>
  <c r="J1560" i="5"/>
  <c r="I1560" i="5"/>
  <c r="J1559" i="5"/>
  <c r="I1559" i="5"/>
  <c r="J1558" i="5"/>
  <c r="I1558" i="5"/>
  <c r="J1557" i="5"/>
  <c r="I1557" i="5"/>
  <c r="J1556" i="5"/>
  <c r="I1556" i="5"/>
  <c r="J1555" i="5"/>
  <c r="I1555" i="5"/>
  <c r="J1554" i="5"/>
  <c r="I1554" i="5"/>
  <c r="J1553" i="5"/>
  <c r="I1553" i="5"/>
  <c r="J1552" i="5"/>
  <c r="I1552" i="5"/>
  <c r="J1551" i="5"/>
  <c r="I1551" i="5"/>
  <c r="J1550" i="5"/>
  <c r="I1550" i="5"/>
  <c r="J1549" i="5"/>
  <c r="I1549" i="5"/>
  <c r="J1548" i="5"/>
  <c r="I1548" i="5"/>
  <c r="J1547" i="5"/>
  <c r="I1547" i="5"/>
  <c r="J1546" i="5"/>
  <c r="I1546" i="5"/>
  <c r="J1545" i="5"/>
  <c r="I1545" i="5"/>
  <c r="J1544" i="5"/>
  <c r="I1544" i="5"/>
  <c r="J1543" i="5"/>
  <c r="I1543" i="5"/>
  <c r="J1542" i="5"/>
  <c r="I1542" i="5"/>
  <c r="J1541" i="5"/>
  <c r="I1541" i="5"/>
  <c r="J1540" i="5"/>
  <c r="I1540" i="5"/>
  <c r="J1539" i="5"/>
  <c r="I1539" i="5"/>
  <c r="J1538" i="5"/>
  <c r="I1538" i="5"/>
  <c r="J1537" i="5"/>
  <c r="I1537" i="5"/>
  <c r="J1536" i="5"/>
  <c r="I1536" i="5"/>
  <c r="J1535" i="5"/>
  <c r="I1535" i="5"/>
  <c r="J1534" i="5"/>
  <c r="I1534" i="5"/>
  <c r="J1533" i="5"/>
  <c r="I1533" i="5"/>
  <c r="J1532" i="5"/>
  <c r="I1532" i="5"/>
  <c r="J1531" i="5"/>
  <c r="I1531" i="5"/>
  <c r="J1530" i="5"/>
  <c r="I1530" i="5"/>
  <c r="J1529" i="5"/>
  <c r="I1529" i="5"/>
  <c r="J1528" i="5"/>
  <c r="I1528" i="5"/>
  <c r="J1527" i="5"/>
  <c r="I1527" i="5"/>
  <c r="J1526" i="5"/>
  <c r="I1526" i="5"/>
  <c r="J1525" i="5"/>
  <c r="I1525" i="5"/>
  <c r="J1524" i="5"/>
  <c r="I1524" i="5"/>
  <c r="J1523" i="5"/>
  <c r="I1523" i="5"/>
  <c r="J1522" i="5"/>
  <c r="I1522" i="5"/>
  <c r="J1521" i="5"/>
  <c r="I1521" i="5"/>
  <c r="J1520" i="5"/>
  <c r="I1520" i="5"/>
  <c r="J1519" i="5"/>
  <c r="I1519" i="5"/>
  <c r="J1518" i="5"/>
  <c r="I1518" i="5"/>
  <c r="J1517" i="5"/>
  <c r="I1517" i="5"/>
  <c r="J1516" i="5"/>
  <c r="I1516" i="5"/>
  <c r="J1515" i="5"/>
  <c r="I1515" i="5"/>
  <c r="J1514" i="5"/>
  <c r="I1514" i="5"/>
  <c r="J1513" i="5"/>
  <c r="I1513" i="5"/>
  <c r="J1512" i="5"/>
  <c r="I1512" i="5"/>
  <c r="J1511" i="5"/>
  <c r="I1511" i="5"/>
  <c r="J1510" i="5"/>
  <c r="I1510" i="5"/>
  <c r="J1509" i="5"/>
  <c r="I1509" i="5"/>
  <c r="J1508" i="5"/>
  <c r="I1508" i="5"/>
  <c r="J1507" i="5"/>
  <c r="I1507" i="5"/>
  <c r="J1506" i="5"/>
  <c r="I1506" i="5"/>
  <c r="J1505" i="5"/>
  <c r="I1505" i="5"/>
  <c r="J1504" i="5"/>
  <c r="I1504" i="5"/>
  <c r="J1503" i="5"/>
  <c r="I1503" i="5"/>
  <c r="J1502" i="5"/>
  <c r="I1502" i="5"/>
  <c r="J1501" i="5"/>
  <c r="I1501" i="5"/>
  <c r="J1500" i="5"/>
  <c r="I1500" i="5"/>
  <c r="J1499" i="5"/>
  <c r="I1499" i="5"/>
  <c r="J1498" i="5"/>
  <c r="I1498" i="5"/>
  <c r="J1497" i="5"/>
  <c r="I1497" i="5"/>
  <c r="J1496" i="5"/>
  <c r="I1496" i="5"/>
  <c r="J1495" i="5"/>
  <c r="I1495" i="5"/>
  <c r="J1494" i="5"/>
  <c r="I1494" i="5"/>
  <c r="J1493" i="5"/>
  <c r="I1493" i="5"/>
  <c r="J1492" i="5"/>
  <c r="I1492" i="5"/>
  <c r="J1491" i="5"/>
  <c r="I1491" i="5"/>
  <c r="J1490" i="5"/>
  <c r="I1490" i="5"/>
  <c r="J1489" i="5"/>
  <c r="I1489" i="5"/>
  <c r="J1488" i="5"/>
  <c r="I1488" i="5"/>
  <c r="J1487" i="5"/>
  <c r="I1487" i="5"/>
  <c r="J1486" i="5"/>
  <c r="I1486" i="5"/>
  <c r="J1485" i="5"/>
  <c r="I1485" i="5"/>
  <c r="J1484" i="5"/>
  <c r="I1484" i="5"/>
  <c r="J1483" i="5"/>
  <c r="I1483" i="5"/>
  <c r="J1482" i="5"/>
  <c r="I1482" i="5"/>
  <c r="J1481" i="5"/>
  <c r="I1481" i="5"/>
  <c r="J1480" i="5"/>
  <c r="I1480" i="5"/>
  <c r="J1479" i="5"/>
  <c r="I1479" i="5"/>
  <c r="J1478" i="5"/>
  <c r="I1478" i="5"/>
  <c r="J1477" i="5"/>
  <c r="I1477" i="5"/>
  <c r="J1476" i="5"/>
  <c r="I1476" i="5"/>
  <c r="J1475" i="5"/>
  <c r="I1475" i="5"/>
  <c r="J1474" i="5"/>
  <c r="I1474" i="5"/>
  <c r="J1473" i="5"/>
  <c r="I1473" i="5"/>
  <c r="J1472" i="5"/>
  <c r="I1472" i="5"/>
  <c r="J1471" i="5"/>
  <c r="I1471" i="5"/>
  <c r="J1470" i="5"/>
  <c r="I1470" i="5"/>
  <c r="J1469" i="5"/>
  <c r="I1469" i="5"/>
  <c r="J1468" i="5"/>
  <c r="I1468" i="5"/>
  <c r="J1467" i="5"/>
  <c r="I1467" i="5"/>
  <c r="J1466" i="5"/>
  <c r="I1466" i="5"/>
  <c r="J1465" i="5"/>
  <c r="I1465" i="5"/>
  <c r="J1464" i="5"/>
  <c r="I1464" i="5"/>
  <c r="J1463" i="5"/>
  <c r="I1463" i="5"/>
  <c r="J1462" i="5"/>
  <c r="I1462" i="5"/>
  <c r="J1461" i="5"/>
  <c r="I1461" i="5"/>
  <c r="J1460" i="5"/>
  <c r="I1460" i="5"/>
  <c r="J1459" i="5"/>
  <c r="I1459" i="5"/>
  <c r="J1458" i="5"/>
  <c r="I1458" i="5"/>
  <c r="J1457" i="5"/>
  <c r="I1457" i="5"/>
  <c r="J1456" i="5"/>
  <c r="I1456" i="5"/>
  <c r="J1455" i="5"/>
  <c r="I1455" i="5"/>
  <c r="J1454" i="5"/>
  <c r="I1454" i="5"/>
  <c r="J1453" i="5"/>
  <c r="I1453" i="5"/>
  <c r="J1452" i="5"/>
  <c r="I1452" i="5"/>
  <c r="J1451" i="5"/>
  <c r="I1451" i="5"/>
  <c r="J1450" i="5"/>
  <c r="I1450" i="5"/>
  <c r="J1449" i="5"/>
  <c r="I1449" i="5"/>
  <c r="J1448" i="5"/>
  <c r="I1448" i="5"/>
  <c r="J1447" i="5"/>
  <c r="I1447" i="5"/>
  <c r="J1446" i="5"/>
  <c r="I1446" i="5"/>
  <c r="J1445" i="5"/>
  <c r="I1445" i="5"/>
  <c r="J1444" i="5"/>
  <c r="I1444" i="5"/>
  <c r="J1443" i="5"/>
  <c r="I1443" i="5"/>
  <c r="J1442" i="5"/>
  <c r="I1442" i="5"/>
  <c r="J1441" i="5"/>
  <c r="I1441" i="5"/>
  <c r="J1440" i="5"/>
  <c r="I1440" i="5"/>
  <c r="J1439" i="5"/>
  <c r="I1439" i="5"/>
  <c r="J1438" i="5"/>
  <c r="I1438" i="5"/>
  <c r="J1437" i="5"/>
  <c r="I1437" i="5"/>
  <c r="J1436" i="5"/>
  <c r="I1436" i="5"/>
  <c r="J1435" i="5"/>
  <c r="I1435" i="5"/>
  <c r="J1434" i="5"/>
  <c r="I1434" i="5"/>
  <c r="J1433" i="5"/>
  <c r="I1433" i="5"/>
  <c r="J1432" i="5"/>
  <c r="I1432" i="5"/>
  <c r="J1431" i="5"/>
  <c r="I1431" i="5"/>
  <c r="J1430" i="5"/>
  <c r="I1430" i="5"/>
  <c r="J1429" i="5"/>
  <c r="I1429" i="5"/>
  <c r="J1428" i="5"/>
  <c r="I1428" i="5"/>
  <c r="J1427" i="5"/>
  <c r="I1427" i="5"/>
  <c r="J1426" i="5"/>
  <c r="I1426" i="5"/>
  <c r="J1425" i="5"/>
  <c r="I1425" i="5"/>
  <c r="J1424" i="5"/>
  <c r="I1424" i="5"/>
  <c r="J1423" i="5"/>
  <c r="I1423" i="5"/>
  <c r="J1422" i="5"/>
  <c r="I1422" i="5"/>
  <c r="J1421" i="5"/>
  <c r="I1421" i="5"/>
  <c r="J1420" i="5"/>
  <c r="I1420" i="5"/>
  <c r="J1419" i="5"/>
  <c r="I1419" i="5"/>
  <c r="J1418" i="5"/>
  <c r="I1418" i="5"/>
  <c r="J1417" i="5"/>
  <c r="I1417" i="5"/>
  <c r="J1416" i="5"/>
  <c r="I1416" i="5"/>
  <c r="J1415" i="5"/>
  <c r="I1415" i="5"/>
  <c r="J1414" i="5"/>
  <c r="I1414" i="5"/>
  <c r="J1413" i="5"/>
  <c r="I1413" i="5"/>
  <c r="J1412" i="5"/>
  <c r="I1412" i="5"/>
  <c r="J1411" i="5"/>
  <c r="I1411" i="5"/>
  <c r="J1410" i="5"/>
  <c r="I1410" i="5"/>
  <c r="J1409" i="5"/>
  <c r="I1409" i="5"/>
  <c r="J1408" i="5"/>
  <c r="I1408" i="5"/>
  <c r="J1407" i="5"/>
  <c r="I1407" i="5"/>
  <c r="J1406" i="5"/>
  <c r="I1406" i="5"/>
  <c r="J1405" i="5"/>
  <c r="I1405" i="5"/>
  <c r="J1404" i="5"/>
  <c r="I1404" i="5"/>
  <c r="J1403" i="5"/>
  <c r="I1403" i="5"/>
  <c r="J1402" i="5"/>
  <c r="I1402" i="5"/>
  <c r="J1401" i="5"/>
  <c r="I1401" i="5"/>
  <c r="J1400" i="5"/>
  <c r="I1400" i="5"/>
  <c r="J1399" i="5"/>
  <c r="I1399" i="5"/>
  <c r="J1398" i="5"/>
  <c r="I1398" i="5"/>
  <c r="J1397" i="5"/>
  <c r="I1397" i="5"/>
  <c r="J1396" i="5"/>
  <c r="I1396" i="5"/>
  <c r="J1395" i="5"/>
  <c r="I1395" i="5"/>
  <c r="J1394" i="5"/>
  <c r="I1394" i="5"/>
  <c r="J1393" i="5"/>
  <c r="I1393" i="5"/>
  <c r="J1392" i="5"/>
  <c r="I1392" i="5"/>
  <c r="J1391" i="5"/>
  <c r="I1391" i="5"/>
  <c r="J1390" i="5"/>
  <c r="I1390" i="5"/>
  <c r="J1389" i="5"/>
  <c r="I1389" i="5"/>
  <c r="J1388" i="5"/>
  <c r="I1388" i="5"/>
  <c r="J1387" i="5"/>
  <c r="I1387" i="5"/>
  <c r="J1386" i="5"/>
  <c r="I1386" i="5"/>
  <c r="J1385" i="5"/>
  <c r="I1385" i="5"/>
  <c r="J1384" i="5"/>
  <c r="I1384" i="5"/>
  <c r="J1383" i="5"/>
  <c r="I1383" i="5"/>
  <c r="J1382" i="5"/>
  <c r="I1382" i="5"/>
  <c r="J1381" i="5"/>
  <c r="I1381" i="5"/>
  <c r="J1380" i="5"/>
  <c r="I1380" i="5"/>
  <c r="J1379" i="5"/>
  <c r="I1379" i="5"/>
  <c r="J1378" i="5"/>
  <c r="I1378" i="5"/>
  <c r="J1377" i="5"/>
  <c r="I1377" i="5"/>
  <c r="J1376" i="5"/>
  <c r="I1376" i="5"/>
  <c r="J1375" i="5"/>
  <c r="I1375" i="5"/>
  <c r="J1374" i="5"/>
  <c r="I1374" i="5"/>
  <c r="J1373" i="5"/>
  <c r="I1373" i="5"/>
  <c r="J1372" i="5"/>
  <c r="I1372" i="5"/>
  <c r="J1371" i="5"/>
  <c r="I1371" i="5"/>
  <c r="J1370" i="5"/>
  <c r="I1370" i="5"/>
  <c r="J1369" i="5"/>
  <c r="I1369" i="5"/>
  <c r="J1368" i="5"/>
  <c r="I1368" i="5"/>
  <c r="J1367" i="5"/>
  <c r="I1367" i="5"/>
  <c r="J1366" i="5"/>
  <c r="I1366" i="5"/>
  <c r="J1365" i="5"/>
  <c r="I1365" i="5"/>
  <c r="J1364" i="5"/>
  <c r="I1364" i="5"/>
  <c r="J1363" i="5"/>
  <c r="I1363" i="5"/>
  <c r="J1362" i="5"/>
  <c r="I1362" i="5"/>
  <c r="J1361" i="5"/>
  <c r="I1361" i="5"/>
  <c r="J1360" i="5"/>
  <c r="I1360" i="5"/>
  <c r="J1359" i="5"/>
  <c r="I1359" i="5"/>
  <c r="J1358" i="5"/>
  <c r="I1358" i="5"/>
  <c r="J1357" i="5"/>
  <c r="I1357" i="5"/>
  <c r="J1356" i="5"/>
  <c r="I1356" i="5"/>
  <c r="J1355" i="5"/>
  <c r="I1355" i="5"/>
  <c r="J1354" i="5"/>
  <c r="I1354" i="5"/>
  <c r="J1353" i="5"/>
  <c r="I1353" i="5"/>
  <c r="J1352" i="5"/>
  <c r="I1352" i="5"/>
  <c r="J1351" i="5"/>
  <c r="I1351" i="5"/>
  <c r="J1350" i="5"/>
  <c r="I1350" i="5"/>
  <c r="J1349" i="5"/>
  <c r="I1349" i="5"/>
  <c r="J1348" i="5"/>
  <c r="I1348" i="5"/>
  <c r="J1347" i="5"/>
  <c r="I1347" i="5"/>
  <c r="J1346" i="5"/>
  <c r="I1346" i="5"/>
  <c r="J1345" i="5"/>
  <c r="I1345" i="5"/>
  <c r="J1344" i="5"/>
  <c r="I1344" i="5"/>
  <c r="J1343" i="5"/>
  <c r="I1343" i="5"/>
  <c r="J1342" i="5"/>
  <c r="I1342" i="5"/>
  <c r="J1341" i="5"/>
  <c r="I1341" i="5"/>
  <c r="J1340" i="5"/>
  <c r="I1340" i="5"/>
  <c r="J1339" i="5"/>
  <c r="I1339" i="5"/>
  <c r="J1338" i="5"/>
  <c r="I1338" i="5"/>
  <c r="J1337" i="5"/>
  <c r="I1337" i="5"/>
  <c r="J1336" i="5"/>
  <c r="I1336" i="5"/>
  <c r="J1335" i="5"/>
  <c r="I1335" i="5"/>
  <c r="J1334" i="5"/>
  <c r="I1334" i="5"/>
  <c r="J1333" i="5"/>
  <c r="I1333" i="5"/>
  <c r="J1332" i="5"/>
  <c r="I1332" i="5"/>
  <c r="J1331" i="5"/>
  <c r="I1331" i="5"/>
  <c r="J1330" i="5"/>
  <c r="I1330" i="5"/>
  <c r="J1329" i="5"/>
  <c r="I1329" i="5"/>
  <c r="J1328" i="5"/>
  <c r="I1328" i="5"/>
  <c r="J1327" i="5"/>
  <c r="I1327" i="5"/>
  <c r="J1326" i="5"/>
  <c r="I1326" i="5"/>
  <c r="J1325" i="5"/>
  <c r="I1325" i="5"/>
  <c r="J1324" i="5"/>
  <c r="I1324" i="5"/>
  <c r="J1323" i="5"/>
  <c r="I1323" i="5"/>
  <c r="J1322" i="5"/>
  <c r="I1322" i="5"/>
  <c r="J1321" i="5"/>
  <c r="I1321" i="5"/>
  <c r="J1320" i="5"/>
  <c r="I1320" i="5"/>
  <c r="J1319" i="5"/>
  <c r="I1319" i="5"/>
  <c r="J1318" i="5"/>
  <c r="I1318" i="5"/>
  <c r="J1317" i="5"/>
  <c r="I1317" i="5"/>
  <c r="J1316" i="5"/>
  <c r="I1316" i="5"/>
  <c r="J1315" i="5"/>
  <c r="I1315" i="5"/>
  <c r="J1314" i="5"/>
  <c r="I1314" i="5"/>
  <c r="J1313" i="5"/>
  <c r="I1313" i="5"/>
  <c r="J1312" i="5"/>
  <c r="I1312" i="5"/>
  <c r="J1311" i="5"/>
  <c r="I1311" i="5"/>
  <c r="J1310" i="5"/>
  <c r="I1310" i="5"/>
  <c r="J1309" i="5"/>
  <c r="I1309" i="5"/>
  <c r="J1308" i="5"/>
  <c r="I1308" i="5"/>
  <c r="J1307" i="5"/>
  <c r="I1307" i="5"/>
  <c r="J1306" i="5"/>
  <c r="I1306" i="5"/>
  <c r="J1305" i="5"/>
  <c r="I1305" i="5"/>
  <c r="J1304" i="5"/>
  <c r="I1304" i="5"/>
  <c r="J1303" i="5"/>
  <c r="I1303" i="5"/>
  <c r="J1302" i="5"/>
  <c r="I1302" i="5"/>
  <c r="J1301" i="5"/>
  <c r="I1301" i="5"/>
  <c r="J1300" i="5"/>
  <c r="I1300" i="5"/>
  <c r="J1299" i="5"/>
  <c r="I1299" i="5"/>
  <c r="J1298" i="5"/>
  <c r="I1298" i="5"/>
  <c r="J1297" i="5"/>
  <c r="I1297" i="5"/>
  <c r="J1296" i="5"/>
  <c r="I1296" i="5"/>
  <c r="J1295" i="5"/>
  <c r="I1295" i="5"/>
  <c r="J1294" i="5"/>
  <c r="I1294" i="5"/>
  <c r="J1293" i="5"/>
  <c r="I1293" i="5"/>
  <c r="J1292" i="5"/>
  <c r="I1292" i="5"/>
  <c r="J1291" i="5"/>
  <c r="I1291" i="5"/>
  <c r="J1290" i="5"/>
  <c r="I1290" i="5"/>
  <c r="J1289" i="5"/>
  <c r="I1289" i="5"/>
  <c r="J1288" i="5"/>
  <c r="I1288" i="5"/>
  <c r="J1287" i="5"/>
  <c r="I1287" i="5"/>
  <c r="J1286" i="5"/>
  <c r="I1286" i="5"/>
  <c r="J1285" i="5"/>
  <c r="I1285" i="5"/>
  <c r="J1284" i="5"/>
  <c r="I1284" i="5"/>
  <c r="J1283" i="5"/>
  <c r="I1283" i="5"/>
  <c r="J1282" i="5"/>
  <c r="I1282" i="5"/>
  <c r="J1281" i="5"/>
  <c r="I1281" i="5"/>
  <c r="J1280" i="5"/>
  <c r="I1280" i="5"/>
  <c r="J1279" i="5"/>
  <c r="I1279" i="5"/>
  <c r="J1278" i="5"/>
  <c r="I1278" i="5"/>
  <c r="J1277" i="5"/>
  <c r="I1277" i="5"/>
  <c r="J1276" i="5"/>
  <c r="I1276" i="5"/>
  <c r="J1275" i="5"/>
  <c r="I1275" i="5"/>
  <c r="J1274" i="5"/>
  <c r="I1274" i="5"/>
  <c r="J1273" i="5"/>
  <c r="I1273" i="5"/>
  <c r="J1272" i="5"/>
  <c r="I1272" i="5"/>
  <c r="J1271" i="5"/>
  <c r="I1271" i="5"/>
  <c r="J1270" i="5"/>
  <c r="I1270" i="5"/>
  <c r="J1269" i="5"/>
  <c r="I1269" i="5"/>
  <c r="J1268" i="5"/>
  <c r="I1268" i="5"/>
  <c r="J1267" i="5"/>
  <c r="I1267" i="5"/>
  <c r="J1266" i="5"/>
  <c r="I1266" i="5"/>
  <c r="J1265" i="5"/>
  <c r="I1265" i="5"/>
  <c r="J1264" i="5"/>
  <c r="I1264" i="5"/>
  <c r="J1263" i="5"/>
  <c r="I1263" i="5"/>
  <c r="J1262" i="5"/>
  <c r="I1262" i="5"/>
  <c r="J1261" i="5"/>
  <c r="I1261" i="5"/>
  <c r="J1260" i="5"/>
  <c r="I1260" i="5"/>
  <c r="J1259" i="5"/>
  <c r="I1259" i="5"/>
  <c r="J1258" i="5"/>
  <c r="I1258" i="5"/>
  <c r="J1257" i="5"/>
  <c r="I1257" i="5"/>
  <c r="J1256" i="5"/>
  <c r="I1256" i="5"/>
  <c r="J1255" i="5"/>
  <c r="I1255" i="5"/>
  <c r="J1254" i="5"/>
  <c r="I1254" i="5"/>
  <c r="J1253" i="5"/>
  <c r="I1253" i="5"/>
  <c r="J1252" i="5"/>
  <c r="I1252" i="5"/>
  <c r="J1251" i="5"/>
  <c r="I1251" i="5"/>
  <c r="J1250" i="5"/>
  <c r="I1250" i="5"/>
  <c r="J1249" i="5"/>
  <c r="I1249" i="5"/>
  <c r="J1248" i="5"/>
  <c r="I1248" i="5"/>
  <c r="J1247" i="5"/>
  <c r="I1247" i="5"/>
  <c r="J1246" i="5"/>
  <c r="I1246" i="5"/>
  <c r="J1245" i="5"/>
  <c r="I1245" i="5"/>
  <c r="J1244" i="5"/>
  <c r="I1244" i="5"/>
  <c r="J1243" i="5"/>
  <c r="I1243" i="5"/>
  <c r="J1242" i="5"/>
  <c r="I1242" i="5"/>
  <c r="J1241" i="5"/>
  <c r="I1241" i="5"/>
  <c r="J1240" i="5"/>
  <c r="I1240" i="5"/>
  <c r="J1239" i="5"/>
  <c r="I1239" i="5"/>
  <c r="J1238" i="5"/>
  <c r="I1238" i="5"/>
  <c r="J1237" i="5"/>
  <c r="I1237" i="5"/>
  <c r="J1236" i="5"/>
  <c r="I1236" i="5"/>
  <c r="J1235" i="5"/>
  <c r="I1235" i="5"/>
  <c r="J1234" i="5"/>
  <c r="I1234" i="5"/>
  <c r="J1233" i="5"/>
  <c r="I1233" i="5"/>
  <c r="J1232" i="5"/>
  <c r="I1232" i="5"/>
  <c r="J1231" i="5"/>
  <c r="I1231" i="5"/>
  <c r="J1230" i="5"/>
  <c r="I1230" i="5"/>
  <c r="J1229" i="5"/>
  <c r="I1229" i="5"/>
  <c r="J1228" i="5"/>
  <c r="I1228" i="5"/>
  <c r="J1227" i="5"/>
  <c r="I1227" i="5"/>
  <c r="J1226" i="5"/>
  <c r="I1226" i="5"/>
  <c r="J1225" i="5"/>
  <c r="I1225" i="5"/>
  <c r="J1224" i="5"/>
  <c r="I1224" i="5"/>
  <c r="J1223" i="5"/>
  <c r="I1223" i="5"/>
  <c r="J1222" i="5"/>
  <c r="I1222" i="5"/>
  <c r="J1221" i="5"/>
  <c r="I1221" i="5"/>
  <c r="J1220" i="5"/>
  <c r="I1220" i="5"/>
  <c r="J1219" i="5"/>
  <c r="I1219" i="5"/>
  <c r="J1218" i="5"/>
  <c r="I1218" i="5"/>
  <c r="J1217" i="5"/>
  <c r="I1217" i="5"/>
  <c r="J1216" i="5"/>
  <c r="I1216" i="5"/>
  <c r="J1215" i="5"/>
  <c r="I1215" i="5"/>
  <c r="J1214" i="5"/>
  <c r="I1214" i="5"/>
  <c r="J1213" i="5"/>
  <c r="I1213" i="5"/>
  <c r="J1212" i="5"/>
  <c r="I1212" i="5"/>
  <c r="J1211" i="5"/>
  <c r="I1211" i="5"/>
  <c r="J1210" i="5"/>
  <c r="I1210" i="5"/>
  <c r="J1209" i="5"/>
  <c r="I1209" i="5"/>
  <c r="J1208" i="5"/>
  <c r="I1208" i="5"/>
  <c r="J1207" i="5"/>
  <c r="I1207" i="5"/>
  <c r="J1206" i="5"/>
  <c r="I1206" i="5"/>
  <c r="J1205" i="5"/>
  <c r="I1205" i="5"/>
  <c r="J1204" i="5"/>
  <c r="I1204" i="5"/>
  <c r="J1203" i="5"/>
  <c r="I1203" i="5"/>
  <c r="J1202" i="5"/>
  <c r="I1202" i="5"/>
  <c r="J1201" i="5"/>
  <c r="I1201" i="5"/>
  <c r="J1200" i="5"/>
  <c r="I1200" i="5"/>
  <c r="J1199" i="5"/>
  <c r="I1199" i="5"/>
  <c r="J1198" i="5"/>
  <c r="I1198" i="5"/>
  <c r="J1197" i="5"/>
  <c r="I1197" i="5"/>
  <c r="J1196" i="5"/>
  <c r="I1196" i="5"/>
  <c r="J1195" i="5"/>
  <c r="I1195" i="5"/>
  <c r="J1194" i="5"/>
  <c r="I1194" i="5"/>
  <c r="J1193" i="5"/>
  <c r="I1193" i="5"/>
  <c r="J1192" i="5"/>
  <c r="I1192" i="5"/>
  <c r="J1191" i="5"/>
  <c r="I1191" i="5"/>
  <c r="J1190" i="5"/>
  <c r="I1190" i="5"/>
  <c r="J1189" i="5"/>
  <c r="I1189" i="5"/>
  <c r="J1188" i="5"/>
  <c r="I1188" i="5"/>
  <c r="J1187" i="5"/>
  <c r="I1187" i="5"/>
  <c r="J1186" i="5"/>
  <c r="I1186" i="5"/>
  <c r="J1185" i="5"/>
  <c r="I1185" i="5"/>
  <c r="J1184" i="5"/>
  <c r="I1184" i="5"/>
  <c r="J1183" i="5"/>
  <c r="I1183" i="5"/>
  <c r="J1182" i="5"/>
  <c r="I1182" i="5"/>
  <c r="J1181" i="5"/>
  <c r="I1181" i="5"/>
  <c r="J1180" i="5"/>
  <c r="I1180" i="5"/>
  <c r="J1179" i="5"/>
  <c r="I1179" i="5"/>
  <c r="J1178" i="5"/>
  <c r="I1178" i="5"/>
  <c r="J1177" i="5"/>
  <c r="I1177" i="5"/>
  <c r="J1176" i="5"/>
  <c r="I1176" i="5"/>
  <c r="J1175" i="5"/>
  <c r="I1175" i="5"/>
  <c r="J1174" i="5"/>
  <c r="I1174" i="5"/>
  <c r="J1173" i="5"/>
  <c r="I1173" i="5"/>
  <c r="J1172" i="5"/>
  <c r="I1172" i="5"/>
  <c r="J1171" i="5"/>
  <c r="I1171" i="5"/>
  <c r="J1170" i="5"/>
  <c r="I1170" i="5"/>
  <c r="J1169" i="5"/>
  <c r="I1169" i="5"/>
  <c r="J1168" i="5"/>
  <c r="I1168" i="5"/>
  <c r="J1167" i="5"/>
  <c r="I1167" i="5"/>
  <c r="J1166" i="5"/>
  <c r="I1166" i="5"/>
  <c r="J1165" i="5"/>
  <c r="I1165" i="5"/>
  <c r="J1164" i="5"/>
  <c r="I1164" i="5"/>
  <c r="J1163" i="5"/>
  <c r="I1163" i="5"/>
  <c r="J1162" i="5"/>
  <c r="I1162" i="5"/>
  <c r="J1161" i="5"/>
  <c r="I1161" i="5"/>
  <c r="J1160" i="5"/>
  <c r="I1160" i="5"/>
  <c r="J1159" i="5"/>
  <c r="I1159" i="5"/>
  <c r="J1158" i="5"/>
  <c r="I1158" i="5"/>
  <c r="J1157" i="5"/>
  <c r="I1157" i="5"/>
  <c r="J1156" i="5"/>
  <c r="I1156" i="5"/>
  <c r="J1155" i="5"/>
  <c r="I1155" i="5"/>
  <c r="J1154" i="5"/>
  <c r="I1154" i="5"/>
  <c r="J1153" i="5"/>
  <c r="I1153" i="5"/>
  <c r="J1152" i="5"/>
  <c r="I1152" i="5"/>
  <c r="J1151" i="5"/>
  <c r="I1151" i="5"/>
  <c r="J1150" i="5"/>
  <c r="I1150" i="5"/>
  <c r="J1149" i="5"/>
  <c r="I1149" i="5"/>
  <c r="J1148" i="5"/>
  <c r="I1148" i="5"/>
  <c r="J1147" i="5"/>
  <c r="I1147" i="5"/>
  <c r="J1146" i="5"/>
  <c r="I1146" i="5"/>
  <c r="J1145" i="5"/>
  <c r="I1145" i="5"/>
  <c r="J1144" i="5"/>
  <c r="I1144" i="5"/>
  <c r="J1143" i="5"/>
  <c r="I1143" i="5"/>
  <c r="J1142" i="5"/>
  <c r="I1142" i="5"/>
  <c r="J1141" i="5"/>
  <c r="I1141" i="5"/>
  <c r="J1140" i="5"/>
  <c r="I1140" i="5"/>
  <c r="J1139" i="5"/>
  <c r="I1139" i="5"/>
  <c r="J1138" i="5"/>
  <c r="I1138" i="5"/>
  <c r="J1137" i="5"/>
  <c r="I1137" i="5"/>
  <c r="J1136" i="5"/>
  <c r="I1136" i="5"/>
  <c r="J1135" i="5"/>
  <c r="I1135" i="5"/>
  <c r="J1134" i="5"/>
  <c r="I1134" i="5"/>
  <c r="J1133" i="5"/>
  <c r="I1133" i="5"/>
  <c r="J1132" i="5"/>
  <c r="I1132" i="5"/>
  <c r="J1131" i="5"/>
  <c r="I1131" i="5"/>
  <c r="J1130" i="5"/>
  <c r="I1130" i="5"/>
  <c r="J1129" i="5"/>
  <c r="I1129" i="5"/>
  <c r="J1128" i="5"/>
  <c r="I1128" i="5"/>
  <c r="J1127" i="5"/>
  <c r="I1127" i="5"/>
  <c r="J1126" i="5"/>
  <c r="I1126" i="5"/>
  <c r="J1125" i="5"/>
  <c r="I1125" i="5"/>
  <c r="J1124" i="5"/>
  <c r="I1124" i="5"/>
  <c r="J1123" i="5"/>
  <c r="I1123" i="5"/>
  <c r="J1122" i="5"/>
  <c r="I1122" i="5"/>
  <c r="J1121" i="5"/>
  <c r="I1121" i="5"/>
  <c r="J1120" i="5"/>
  <c r="I1120" i="5"/>
  <c r="J1119" i="5"/>
  <c r="I1119" i="5"/>
  <c r="J1118" i="5"/>
  <c r="I1118" i="5"/>
  <c r="J1117" i="5"/>
  <c r="I1117" i="5"/>
  <c r="J1116" i="5"/>
  <c r="I1116" i="5"/>
  <c r="J1115" i="5"/>
  <c r="I1115" i="5"/>
  <c r="J1114" i="5"/>
  <c r="I1114" i="5"/>
  <c r="J1113" i="5"/>
  <c r="I1113" i="5"/>
  <c r="J1112" i="5"/>
  <c r="I1112" i="5"/>
  <c r="J1111" i="5"/>
  <c r="I1111" i="5"/>
  <c r="J1110" i="5"/>
  <c r="I1110" i="5"/>
  <c r="J1109" i="5"/>
  <c r="I1109" i="5"/>
  <c r="J1108" i="5"/>
  <c r="I1108" i="5"/>
  <c r="J1107" i="5"/>
  <c r="I1107" i="5"/>
  <c r="J1106" i="5"/>
  <c r="I1106" i="5"/>
  <c r="J1105" i="5"/>
  <c r="I1105" i="5"/>
  <c r="J1104" i="5"/>
  <c r="I1104" i="5"/>
  <c r="J1103" i="5"/>
  <c r="I1103" i="5"/>
  <c r="J1102" i="5"/>
  <c r="I1102" i="5"/>
  <c r="J1101" i="5"/>
  <c r="I1101" i="5"/>
  <c r="J1100" i="5"/>
  <c r="I1100" i="5"/>
  <c r="J1099" i="5"/>
  <c r="I1099" i="5"/>
  <c r="J1098" i="5"/>
  <c r="I1098" i="5"/>
  <c r="J1097" i="5"/>
  <c r="I1097" i="5"/>
  <c r="J1096" i="5"/>
  <c r="I1096" i="5"/>
  <c r="J1095" i="5"/>
  <c r="I1095" i="5"/>
  <c r="J1094" i="5"/>
  <c r="I1094" i="5"/>
  <c r="J1093" i="5"/>
  <c r="I1093" i="5"/>
  <c r="J1092" i="5"/>
  <c r="I1092" i="5"/>
  <c r="J1091" i="5"/>
  <c r="I1091" i="5"/>
  <c r="J1090" i="5"/>
  <c r="I1090" i="5"/>
  <c r="J1089" i="5"/>
  <c r="I1089" i="5"/>
  <c r="J1088" i="5"/>
  <c r="I1088" i="5"/>
  <c r="J1087" i="5"/>
  <c r="I1087" i="5"/>
  <c r="J1086" i="5"/>
  <c r="I1086" i="5"/>
  <c r="J1085" i="5"/>
  <c r="I1085" i="5"/>
  <c r="J1084" i="5"/>
  <c r="I1084" i="5"/>
  <c r="J1083" i="5"/>
  <c r="I1083" i="5"/>
  <c r="J1082" i="5"/>
  <c r="I1082" i="5"/>
  <c r="J1081" i="5"/>
  <c r="I1081" i="5"/>
  <c r="J1080" i="5"/>
  <c r="I1080" i="5"/>
  <c r="J1079" i="5"/>
  <c r="I1079" i="5"/>
  <c r="J1078" i="5"/>
  <c r="I1078" i="5"/>
  <c r="J1077" i="5"/>
  <c r="I1077" i="5"/>
  <c r="J1076" i="5"/>
  <c r="I1076" i="5"/>
  <c r="J1075" i="5"/>
  <c r="I1075" i="5"/>
  <c r="J1074" i="5"/>
  <c r="I1074" i="5"/>
  <c r="J1073" i="5"/>
  <c r="I1073" i="5"/>
  <c r="J1072" i="5"/>
  <c r="I1072" i="5"/>
  <c r="J1071" i="5"/>
  <c r="I1071" i="5"/>
  <c r="J1070" i="5"/>
  <c r="I1070" i="5"/>
  <c r="J1069" i="5"/>
  <c r="I1069" i="5"/>
  <c r="J1068" i="5"/>
  <c r="I1068" i="5"/>
  <c r="J1067" i="5"/>
  <c r="I1067" i="5"/>
  <c r="J1066" i="5"/>
  <c r="I1066" i="5"/>
  <c r="J1065" i="5"/>
  <c r="I1065" i="5"/>
  <c r="J1064" i="5"/>
  <c r="I1064" i="5"/>
  <c r="J1063" i="5"/>
  <c r="I1063" i="5"/>
  <c r="J1062" i="5"/>
  <c r="I1062" i="5"/>
  <c r="J1061" i="5"/>
  <c r="I1061" i="5"/>
  <c r="J1060" i="5"/>
  <c r="I1060" i="5"/>
  <c r="J1059" i="5"/>
  <c r="I1059" i="5"/>
  <c r="J1058" i="5"/>
  <c r="I1058" i="5"/>
  <c r="J1057" i="5"/>
  <c r="I1057" i="5"/>
  <c r="J1056" i="5"/>
  <c r="I1056" i="5"/>
  <c r="J1055" i="5"/>
  <c r="I1055" i="5"/>
  <c r="J1054" i="5"/>
  <c r="I1054" i="5"/>
  <c r="J1053" i="5"/>
  <c r="I1053" i="5"/>
  <c r="J1052" i="5"/>
  <c r="I1052" i="5"/>
  <c r="J1051" i="5"/>
  <c r="I1051" i="5"/>
  <c r="J1050" i="5"/>
  <c r="I1050" i="5"/>
  <c r="J1049" i="5"/>
  <c r="I1049" i="5"/>
  <c r="J1048" i="5"/>
  <c r="I1048" i="5"/>
  <c r="J1047" i="5"/>
  <c r="I1047" i="5"/>
  <c r="J1046" i="5"/>
  <c r="I1046" i="5"/>
  <c r="J1045" i="5"/>
  <c r="I1045" i="5"/>
  <c r="J1044" i="5"/>
  <c r="I1044" i="5"/>
  <c r="J1043" i="5"/>
  <c r="I1043" i="5"/>
  <c r="J1042" i="5"/>
  <c r="I1042" i="5"/>
  <c r="J1041" i="5"/>
  <c r="I1041" i="5"/>
  <c r="J1040" i="5"/>
  <c r="I1040" i="5"/>
  <c r="J1039" i="5"/>
  <c r="I1039" i="5"/>
  <c r="J1038" i="5"/>
  <c r="I1038" i="5"/>
  <c r="J1037" i="5"/>
  <c r="I1037" i="5"/>
  <c r="J1036" i="5"/>
  <c r="I1036" i="5"/>
  <c r="J1035" i="5"/>
  <c r="I1035" i="5"/>
  <c r="J1034" i="5"/>
  <c r="I1034" i="5"/>
  <c r="J1033" i="5"/>
  <c r="I1033" i="5"/>
  <c r="J1032" i="5"/>
  <c r="I1032" i="5"/>
  <c r="J1031" i="5"/>
  <c r="I1031" i="5"/>
  <c r="J1030" i="5"/>
  <c r="I1030" i="5"/>
  <c r="J1029" i="5"/>
  <c r="I1029" i="5"/>
  <c r="J1028" i="5"/>
  <c r="I1028" i="5"/>
  <c r="J1027" i="5"/>
  <c r="I1027" i="5"/>
  <c r="J1026" i="5"/>
  <c r="I1026" i="5"/>
  <c r="J1025" i="5"/>
  <c r="I1025" i="5"/>
  <c r="J1024" i="5"/>
  <c r="I1024" i="5"/>
  <c r="J1023" i="5"/>
  <c r="I1023" i="5"/>
  <c r="J1022" i="5"/>
  <c r="I1022" i="5"/>
  <c r="J1021" i="5"/>
  <c r="I1021" i="5"/>
  <c r="J1020" i="5"/>
  <c r="I1020" i="5"/>
  <c r="J1019" i="5"/>
  <c r="I1019" i="5"/>
  <c r="J1018" i="5"/>
  <c r="I1018" i="5"/>
  <c r="J1017" i="5"/>
  <c r="I1017" i="5"/>
  <c r="J1016" i="5"/>
  <c r="I1016" i="5"/>
  <c r="J1015" i="5"/>
  <c r="I1015" i="5"/>
  <c r="J1014" i="5"/>
  <c r="I1014" i="5"/>
  <c r="J1013" i="5"/>
  <c r="I1013" i="5"/>
  <c r="J1012" i="5"/>
  <c r="I1012" i="5"/>
  <c r="J1011" i="5"/>
  <c r="I1011" i="5"/>
  <c r="J1010" i="5"/>
  <c r="I1010" i="5"/>
  <c r="J1009" i="5"/>
  <c r="I1009" i="5"/>
  <c r="J1008" i="5"/>
  <c r="I1008" i="5"/>
  <c r="J1007" i="5"/>
  <c r="I1007" i="5"/>
  <c r="J1006" i="5"/>
  <c r="I1006" i="5"/>
  <c r="J1005" i="5"/>
  <c r="I1005" i="5"/>
  <c r="J1004" i="5"/>
  <c r="I1004" i="5"/>
  <c r="J1003" i="5"/>
  <c r="I1003" i="5"/>
  <c r="J1002" i="5"/>
  <c r="I1002" i="5"/>
  <c r="J1001" i="5"/>
  <c r="I1001" i="5"/>
  <c r="J1000" i="5"/>
  <c r="I1000" i="5"/>
  <c r="J999" i="5"/>
  <c r="I999" i="5"/>
  <c r="J998" i="5"/>
  <c r="I998" i="5"/>
  <c r="J997" i="5"/>
  <c r="I997" i="5"/>
  <c r="J996" i="5"/>
  <c r="I996" i="5"/>
  <c r="J995" i="5"/>
  <c r="I995" i="5"/>
  <c r="J994" i="5"/>
  <c r="I994" i="5"/>
  <c r="J993" i="5"/>
  <c r="I993" i="5"/>
  <c r="J992" i="5"/>
  <c r="I992" i="5"/>
  <c r="J991" i="5"/>
  <c r="I991" i="5"/>
  <c r="J990" i="5"/>
  <c r="I990" i="5"/>
  <c r="J989" i="5"/>
  <c r="I989" i="5"/>
  <c r="J988" i="5"/>
  <c r="I988" i="5"/>
  <c r="J987" i="5"/>
  <c r="I987" i="5"/>
  <c r="J986" i="5"/>
  <c r="I986" i="5"/>
  <c r="J985" i="5"/>
  <c r="I985" i="5"/>
  <c r="J984" i="5"/>
  <c r="I984" i="5"/>
  <c r="J983" i="5"/>
  <c r="I983" i="5"/>
  <c r="J982" i="5"/>
  <c r="I982" i="5"/>
  <c r="J981" i="5"/>
  <c r="I981" i="5"/>
  <c r="J980" i="5"/>
  <c r="I980" i="5"/>
  <c r="J979" i="5"/>
  <c r="I979" i="5"/>
  <c r="J978" i="5"/>
  <c r="I978" i="5"/>
  <c r="J977" i="5"/>
  <c r="I977" i="5"/>
  <c r="J976" i="5"/>
  <c r="I976" i="5"/>
  <c r="J975" i="5"/>
  <c r="I975" i="5"/>
  <c r="J974" i="5"/>
  <c r="I974" i="5"/>
  <c r="J973" i="5"/>
  <c r="I973" i="5"/>
  <c r="J972" i="5"/>
  <c r="I972" i="5"/>
  <c r="J971" i="5"/>
  <c r="I971" i="5"/>
  <c r="J970" i="5"/>
  <c r="I970" i="5"/>
  <c r="J969" i="5"/>
  <c r="I969" i="5"/>
  <c r="J968" i="5"/>
  <c r="I968" i="5"/>
  <c r="J967" i="5"/>
  <c r="I967" i="5"/>
  <c r="J966" i="5"/>
  <c r="I966" i="5"/>
  <c r="J965" i="5"/>
  <c r="I965" i="5"/>
  <c r="J964" i="5"/>
  <c r="I964" i="5"/>
  <c r="J963" i="5"/>
  <c r="I963" i="5"/>
  <c r="J962" i="5"/>
  <c r="I962" i="5"/>
  <c r="J961" i="5"/>
  <c r="I961" i="5"/>
  <c r="J960" i="5"/>
  <c r="I960" i="5"/>
  <c r="J959" i="5"/>
  <c r="I959" i="5"/>
  <c r="J958" i="5"/>
  <c r="I958" i="5"/>
  <c r="J957" i="5"/>
  <c r="I957" i="5"/>
  <c r="J956" i="5"/>
  <c r="I956" i="5"/>
  <c r="J955" i="5"/>
  <c r="I955" i="5"/>
  <c r="J954" i="5"/>
  <c r="I954" i="5"/>
  <c r="J953" i="5"/>
  <c r="I953" i="5"/>
  <c r="J952" i="5"/>
  <c r="I952" i="5"/>
  <c r="J951" i="5"/>
  <c r="I951" i="5"/>
  <c r="J950" i="5"/>
  <c r="I950" i="5"/>
  <c r="J949" i="5"/>
  <c r="I949" i="5"/>
  <c r="J948" i="5"/>
  <c r="I948" i="5"/>
  <c r="J947" i="5"/>
  <c r="I947" i="5"/>
  <c r="J946" i="5"/>
  <c r="I946" i="5"/>
  <c r="J945" i="5"/>
  <c r="I945" i="5"/>
  <c r="J944" i="5"/>
  <c r="I944" i="5"/>
  <c r="J943" i="5"/>
  <c r="I943" i="5"/>
  <c r="J942" i="5"/>
  <c r="I942" i="5"/>
  <c r="J941" i="5"/>
  <c r="I941" i="5"/>
  <c r="J940" i="5"/>
  <c r="I940" i="5"/>
  <c r="J939" i="5"/>
  <c r="I939" i="5"/>
  <c r="J938" i="5"/>
  <c r="I938" i="5"/>
  <c r="J937" i="5"/>
  <c r="I937" i="5"/>
  <c r="J936" i="5"/>
  <c r="I936" i="5"/>
  <c r="J935" i="5"/>
  <c r="I935" i="5"/>
  <c r="J934" i="5"/>
  <c r="I934" i="5"/>
  <c r="J933" i="5"/>
  <c r="I933" i="5"/>
  <c r="J932" i="5"/>
  <c r="I932" i="5"/>
  <c r="J931" i="5"/>
  <c r="I931" i="5"/>
  <c r="J930" i="5"/>
  <c r="I930" i="5"/>
  <c r="J929" i="5"/>
  <c r="I929" i="5"/>
  <c r="J928" i="5"/>
  <c r="I928" i="5"/>
  <c r="J927" i="5"/>
  <c r="I927" i="5"/>
  <c r="J926" i="5"/>
  <c r="I926" i="5"/>
  <c r="J925" i="5"/>
  <c r="I925" i="5"/>
  <c r="J924" i="5"/>
  <c r="I924" i="5"/>
  <c r="J923" i="5"/>
  <c r="I923" i="5"/>
  <c r="J922" i="5"/>
  <c r="I922" i="5"/>
  <c r="J921" i="5"/>
  <c r="I921" i="5"/>
  <c r="J920" i="5"/>
  <c r="I920" i="5"/>
  <c r="J919" i="5"/>
  <c r="I919" i="5"/>
  <c r="J918" i="5"/>
  <c r="I918" i="5"/>
  <c r="J917" i="5"/>
  <c r="I917" i="5"/>
  <c r="J916" i="5"/>
  <c r="I916" i="5"/>
  <c r="J915" i="5"/>
  <c r="I915" i="5"/>
  <c r="J914" i="5"/>
  <c r="I914" i="5"/>
  <c r="J913" i="5"/>
  <c r="I913" i="5"/>
  <c r="J912" i="5"/>
  <c r="I912" i="5"/>
  <c r="J911" i="5"/>
  <c r="I911" i="5"/>
  <c r="J910" i="5"/>
  <c r="I910" i="5"/>
  <c r="J909" i="5"/>
  <c r="I909" i="5"/>
  <c r="J908" i="5"/>
  <c r="I908" i="5"/>
  <c r="J907" i="5"/>
  <c r="I907" i="5"/>
  <c r="J906" i="5"/>
  <c r="I906" i="5"/>
  <c r="J905" i="5"/>
  <c r="I905" i="5"/>
  <c r="J904" i="5"/>
  <c r="I904" i="5"/>
  <c r="J903" i="5"/>
  <c r="I903" i="5"/>
  <c r="J902" i="5"/>
  <c r="I902" i="5"/>
  <c r="J901" i="5"/>
  <c r="I901" i="5"/>
  <c r="J900" i="5"/>
  <c r="I900" i="5"/>
  <c r="J899" i="5"/>
  <c r="I899" i="5"/>
  <c r="J898" i="5"/>
  <c r="I898" i="5"/>
  <c r="J897" i="5"/>
  <c r="I897" i="5"/>
  <c r="J896" i="5"/>
  <c r="I896" i="5"/>
  <c r="J895" i="5"/>
  <c r="I895" i="5"/>
  <c r="J894" i="5"/>
  <c r="I894" i="5"/>
  <c r="J893" i="5"/>
  <c r="I893" i="5"/>
  <c r="J892" i="5"/>
  <c r="I892" i="5"/>
  <c r="J891" i="5"/>
  <c r="I891" i="5"/>
  <c r="J890" i="5"/>
  <c r="I890" i="5"/>
  <c r="J889" i="5"/>
  <c r="I889" i="5"/>
  <c r="J888" i="5"/>
  <c r="I888" i="5"/>
  <c r="J887" i="5"/>
  <c r="I887" i="5"/>
  <c r="J886" i="5"/>
  <c r="I886" i="5"/>
  <c r="J885" i="5"/>
  <c r="I885" i="5"/>
  <c r="J884" i="5"/>
  <c r="I884" i="5"/>
  <c r="J883" i="5"/>
  <c r="I883" i="5"/>
  <c r="J882" i="5"/>
  <c r="I882" i="5"/>
  <c r="J881" i="5"/>
  <c r="I881" i="5"/>
  <c r="J880" i="5"/>
  <c r="I880" i="5"/>
  <c r="J879" i="5"/>
  <c r="I879" i="5"/>
  <c r="J878" i="5"/>
  <c r="I878" i="5"/>
  <c r="J877" i="5"/>
  <c r="I877" i="5"/>
  <c r="J876" i="5"/>
  <c r="I876" i="5"/>
  <c r="J875" i="5"/>
  <c r="I875" i="5"/>
  <c r="J874" i="5"/>
  <c r="I874" i="5"/>
  <c r="J873" i="5"/>
  <c r="I873" i="5"/>
  <c r="J872" i="5"/>
  <c r="I872" i="5"/>
  <c r="J871" i="5"/>
  <c r="I871" i="5"/>
  <c r="J870" i="5"/>
  <c r="I870" i="5"/>
  <c r="J869" i="5"/>
  <c r="I869" i="5"/>
  <c r="J868" i="5"/>
  <c r="I868" i="5"/>
  <c r="J867" i="5"/>
  <c r="I867" i="5"/>
  <c r="J866" i="5"/>
  <c r="I866" i="5"/>
  <c r="J865" i="5"/>
  <c r="I865" i="5"/>
  <c r="J864" i="5"/>
  <c r="I864" i="5"/>
  <c r="J863" i="5"/>
  <c r="I863" i="5"/>
  <c r="J862" i="5"/>
  <c r="I862" i="5"/>
  <c r="J861" i="5"/>
  <c r="I861" i="5"/>
  <c r="J860" i="5"/>
  <c r="I860" i="5"/>
  <c r="J859" i="5"/>
  <c r="I859" i="5"/>
  <c r="J858" i="5"/>
  <c r="I858" i="5"/>
  <c r="J857" i="5"/>
  <c r="I857" i="5"/>
  <c r="J856" i="5"/>
  <c r="I856" i="5"/>
  <c r="J855" i="5"/>
  <c r="I855" i="5"/>
  <c r="J854" i="5"/>
  <c r="I854" i="5"/>
  <c r="J853" i="5"/>
  <c r="I853" i="5"/>
  <c r="J852" i="5"/>
  <c r="I852" i="5"/>
  <c r="J851" i="5"/>
  <c r="I851" i="5"/>
  <c r="J850" i="5"/>
  <c r="I850" i="5"/>
  <c r="J849" i="5"/>
  <c r="I849" i="5"/>
  <c r="J848" i="5"/>
  <c r="I848" i="5"/>
  <c r="J847" i="5"/>
  <c r="I847" i="5"/>
  <c r="J846" i="5"/>
  <c r="I846" i="5"/>
  <c r="J845" i="5"/>
  <c r="I845" i="5"/>
  <c r="J844" i="5"/>
  <c r="I844" i="5"/>
  <c r="J843" i="5"/>
  <c r="I843" i="5"/>
  <c r="J842" i="5"/>
  <c r="I842" i="5"/>
  <c r="J841" i="5"/>
  <c r="I841" i="5"/>
  <c r="J840" i="5"/>
  <c r="I840" i="5"/>
  <c r="J839" i="5"/>
  <c r="I839" i="5"/>
  <c r="J838" i="5"/>
  <c r="I838" i="5"/>
  <c r="J837" i="5"/>
  <c r="I837" i="5"/>
  <c r="J836" i="5"/>
  <c r="I836" i="5"/>
  <c r="J835" i="5"/>
  <c r="I835" i="5"/>
  <c r="J834" i="5"/>
  <c r="I834" i="5"/>
  <c r="J833" i="5"/>
  <c r="I833" i="5"/>
  <c r="J832" i="5"/>
  <c r="I832" i="5"/>
  <c r="J831" i="5"/>
  <c r="I831" i="5"/>
  <c r="J830" i="5"/>
  <c r="I830" i="5"/>
  <c r="J829" i="5"/>
  <c r="I829" i="5"/>
  <c r="J828" i="5"/>
  <c r="I828" i="5"/>
  <c r="J827" i="5"/>
  <c r="I827" i="5"/>
  <c r="J826" i="5"/>
  <c r="I826" i="5"/>
  <c r="J825" i="5"/>
  <c r="I825" i="5"/>
  <c r="J824" i="5"/>
  <c r="I824" i="5"/>
  <c r="J823" i="5"/>
  <c r="I823" i="5"/>
  <c r="J822" i="5"/>
  <c r="I822" i="5"/>
  <c r="J821" i="5"/>
  <c r="I821" i="5"/>
  <c r="J820" i="5"/>
  <c r="I820" i="5"/>
  <c r="J819" i="5"/>
  <c r="I819" i="5"/>
  <c r="J818" i="5"/>
  <c r="I818" i="5"/>
  <c r="J817" i="5"/>
  <c r="I817" i="5"/>
  <c r="J816" i="5"/>
  <c r="I816" i="5"/>
  <c r="J815" i="5"/>
  <c r="I815" i="5"/>
  <c r="J814" i="5"/>
  <c r="I814" i="5"/>
  <c r="J813" i="5"/>
  <c r="I813" i="5"/>
  <c r="J812" i="5"/>
  <c r="I812" i="5"/>
  <c r="J811" i="5"/>
  <c r="I811" i="5"/>
  <c r="J810" i="5"/>
  <c r="I810" i="5"/>
  <c r="J809" i="5"/>
  <c r="I809" i="5"/>
  <c r="J808" i="5"/>
  <c r="I808" i="5"/>
  <c r="J807" i="5"/>
  <c r="I807" i="5"/>
  <c r="J806" i="5"/>
  <c r="I806" i="5"/>
  <c r="J805" i="5"/>
  <c r="I805" i="5"/>
  <c r="J804" i="5"/>
  <c r="I804" i="5"/>
  <c r="J803" i="5"/>
  <c r="I803" i="5"/>
  <c r="J802" i="5"/>
  <c r="I802" i="5"/>
  <c r="J801" i="5"/>
  <c r="I801" i="5"/>
  <c r="J800" i="5"/>
  <c r="I800" i="5"/>
  <c r="J799" i="5"/>
  <c r="I799" i="5"/>
  <c r="J798" i="5"/>
  <c r="I798" i="5"/>
  <c r="J797" i="5"/>
  <c r="I797" i="5"/>
  <c r="J796" i="5"/>
  <c r="I796" i="5"/>
  <c r="J795" i="5"/>
  <c r="I795" i="5"/>
  <c r="J794" i="5"/>
  <c r="I794" i="5"/>
  <c r="J793" i="5"/>
  <c r="I793" i="5"/>
  <c r="J792" i="5"/>
  <c r="I792" i="5"/>
  <c r="J791" i="5"/>
  <c r="I791" i="5"/>
  <c r="J790" i="5"/>
  <c r="I790" i="5"/>
  <c r="J789" i="5"/>
  <c r="I789" i="5"/>
  <c r="J788" i="5"/>
  <c r="I788" i="5"/>
  <c r="J787" i="5"/>
  <c r="I787" i="5"/>
  <c r="J786" i="5"/>
  <c r="I786" i="5"/>
  <c r="J785" i="5"/>
  <c r="I785" i="5"/>
  <c r="J784" i="5"/>
  <c r="I784" i="5"/>
  <c r="J783" i="5"/>
  <c r="I783" i="5"/>
  <c r="J782" i="5"/>
  <c r="I782" i="5"/>
  <c r="J781" i="5"/>
  <c r="I781" i="5"/>
  <c r="J780" i="5"/>
  <c r="I780" i="5"/>
  <c r="J779" i="5"/>
  <c r="I779" i="5"/>
  <c r="J778" i="5"/>
  <c r="I778" i="5"/>
  <c r="J777" i="5"/>
  <c r="I777" i="5"/>
  <c r="J776" i="5"/>
  <c r="I776" i="5"/>
  <c r="J775" i="5"/>
  <c r="I775" i="5"/>
  <c r="J774" i="5"/>
  <c r="I774" i="5"/>
  <c r="J773" i="5"/>
  <c r="I773" i="5"/>
  <c r="J772" i="5"/>
  <c r="I772" i="5"/>
  <c r="J771" i="5"/>
  <c r="I771" i="5"/>
  <c r="J770" i="5"/>
  <c r="I770" i="5"/>
  <c r="J769" i="5"/>
  <c r="I769" i="5"/>
  <c r="J768" i="5"/>
  <c r="I768" i="5"/>
  <c r="J767" i="5"/>
  <c r="I767" i="5"/>
  <c r="J766" i="5"/>
  <c r="I766" i="5"/>
  <c r="J765" i="5"/>
  <c r="I765" i="5"/>
  <c r="J764" i="5"/>
  <c r="I764" i="5"/>
  <c r="J763" i="5"/>
  <c r="I763" i="5"/>
  <c r="J762" i="5"/>
  <c r="I762" i="5"/>
  <c r="J761" i="5"/>
  <c r="I761" i="5"/>
  <c r="J760" i="5"/>
  <c r="I760" i="5"/>
  <c r="J759" i="5"/>
  <c r="I759" i="5"/>
  <c r="J758" i="5"/>
  <c r="I758" i="5"/>
  <c r="J757" i="5"/>
  <c r="I757" i="5"/>
  <c r="J756" i="5"/>
  <c r="I756" i="5"/>
  <c r="J755" i="5"/>
  <c r="I755" i="5"/>
  <c r="J754" i="5"/>
  <c r="I754" i="5"/>
  <c r="J753" i="5"/>
  <c r="I753" i="5"/>
  <c r="J752" i="5"/>
  <c r="I752" i="5"/>
  <c r="J751" i="5"/>
  <c r="I751" i="5"/>
  <c r="J750" i="5"/>
  <c r="I750" i="5"/>
  <c r="J749" i="5"/>
  <c r="I749" i="5"/>
  <c r="J748" i="5"/>
  <c r="I748" i="5"/>
  <c r="J747" i="5"/>
  <c r="I747" i="5"/>
  <c r="J746" i="5"/>
  <c r="I746" i="5"/>
  <c r="J745" i="5"/>
  <c r="I745" i="5"/>
  <c r="J744" i="5"/>
  <c r="I744" i="5"/>
  <c r="J743" i="5"/>
  <c r="I743" i="5"/>
  <c r="J742" i="5"/>
  <c r="I742" i="5"/>
  <c r="J741" i="5"/>
  <c r="I741" i="5"/>
  <c r="J740" i="5"/>
  <c r="I740" i="5"/>
  <c r="J739" i="5"/>
  <c r="I739" i="5"/>
  <c r="J738" i="5"/>
  <c r="I738" i="5"/>
  <c r="J737" i="5"/>
  <c r="I737" i="5"/>
  <c r="J736" i="5"/>
  <c r="I736" i="5"/>
  <c r="J735" i="5"/>
  <c r="I735" i="5"/>
  <c r="J734" i="5"/>
  <c r="I734" i="5"/>
  <c r="J733" i="5"/>
  <c r="I733" i="5"/>
  <c r="J732" i="5"/>
  <c r="I732" i="5"/>
  <c r="J731" i="5"/>
  <c r="I731" i="5"/>
  <c r="J730" i="5"/>
  <c r="I730" i="5"/>
  <c r="J729" i="5"/>
  <c r="I729" i="5"/>
  <c r="J728" i="5"/>
  <c r="I728" i="5"/>
  <c r="J727" i="5"/>
  <c r="I727" i="5"/>
  <c r="J726" i="5"/>
  <c r="I726" i="5"/>
  <c r="J725" i="5"/>
  <c r="I725" i="5"/>
  <c r="J724" i="5"/>
  <c r="I724" i="5"/>
  <c r="J723" i="5"/>
  <c r="I723" i="5"/>
  <c r="J722" i="5"/>
  <c r="I722" i="5"/>
  <c r="J721" i="5"/>
  <c r="I721" i="5"/>
  <c r="J720" i="5"/>
  <c r="I720" i="5"/>
  <c r="J719" i="5"/>
  <c r="I719" i="5"/>
  <c r="J718" i="5"/>
  <c r="I718" i="5"/>
  <c r="J717" i="5"/>
  <c r="I717" i="5"/>
  <c r="J716" i="5"/>
  <c r="I716" i="5"/>
  <c r="J715" i="5"/>
  <c r="I715" i="5"/>
  <c r="J714" i="5"/>
  <c r="I714" i="5"/>
  <c r="J713" i="5"/>
  <c r="I713" i="5"/>
  <c r="J712" i="5"/>
  <c r="I712" i="5"/>
  <c r="J711" i="5"/>
  <c r="I711" i="5"/>
  <c r="J710" i="5"/>
  <c r="I710" i="5"/>
  <c r="J709" i="5"/>
  <c r="I709" i="5"/>
  <c r="J708" i="5"/>
  <c r="I708" i="5"/>
  <c r="J707" i="5"/>
  <c r="I707" i="5"/>
  <c r="J706" i="5"/>
  <c r="I706" i="5"/>
  <c r="J705" i="5"/>
  <c r="I705" i="5"/>
  <c r="J704" i="5"/>
  <c r="I704" i="5"/>
  <c r="J703" i="5"/>
  <c r="I703" i="5"/>
  <c r="J702" i="5"/>
  <c r="I702" i="5"/>
  <c r="J701" i="5"/>
  <c r="I701" i="5"/>
  <c r="J700" i="5"/>
  <c r="I700" i="5"/>
  <c r="J699" i="5"/>
  <c r="I699" i="5"/>
  <c r="J698" i="5"/>
  <c r="I698" i="5"/>
  <c r="J697" i="5"/>
  <c r="I697" i="5"/>
  <c r="J696" i="5"/>
  <c r="I696" i="5"/>
  <c r="J695" i="5"/>
  <c r="I695" i="5"/>
  <c r="J694" i="5"/>
  <c r="I694" i="5"/>
  <c r="J693" i="5"/>
  <c r="I693" i="5"/>
  <c r="J692" i="5"/>
  <c r="I692" i="5"/>
  <c r="J691" i="5"/>
  <c r="I691" i="5"/>
  <c r="J690" i="5"/>
  <c r="I690" i="5"/>
  <c r="J689" i="5"/>
  <c r="I689" i="5"/>
  <c r="J688" i="5"/>
  <c r="I688" i="5"/>
  <c r="J687" i="5"/>
  <c r="I687" i="5"/>
  <c r="J686" i="5"/>
  <c r="I686" i="5"/>
  <c r="J685" i="5"/>
  <c r="I685" i="5"/>
  <c r="J684" i="5"/>
  <c r="I684" i="5"/>
  <c r="J683" i="5"/>
  <c r="I683" i="5"/>
  <c r="J682" i="5"/>
  <c r="I682" i="5"/>
  <c r="J681" i="5"/>
  <c r="I681" i="5"/>
  <c r="J680" i="5"/>
  <c r="I680" i="5"/>
  <c r="J679" i="5"/>
  <c r="I679" i="5"/>
  <c r="J678" i="5"/>
  <c r="I678" i="5"/>
  <c r="J677" i="5"/>
  <c r="I677" i="5"/>
  <c r="J676" i="5"/>
  <c r="I676" i="5"/>
  <c r="J675" i="5"/>
  <c r="I675" i="5"/>
  <c r="J674" i="5"/>
  <c r="I674" i="5"/>
  <c r="J673" i="5"/>
  <c r="I673" i="5"/>
  <c r="J672" i="5"/>
  <c r="I672" i="5"/>
  <c r="J671" i="5"/>
  <c r="I671" i="5"/>
  <c r="J670" i="5"/>
  <c r="I670" i="5"/>
  <c r="J669" i="5"/>
  <c r="I669" i="5"/>
  <c r="J668" i="5"/>
  <c r="I668" i="5"/>
  <c r="J667" i="5"/>
  <c r="I667" i="5"/>
  <c r="J666" i="5"/>
  <c r="I666" i="5"/>
  <c r="J665" i="5"/>
  <c r="I665" i="5"/>
  <c r="J664" i="5"/>
  <c r="I664" i="5"/>
  <c r="J663" i="5"/>
  <c r="I663" i="5"/>
  <c r="J662" i="5"/>
  <c r="I662" i="5"/>
  <c r="J661" i="5"/>
  <c r="I661" i="5"/>
  <c r="J660" i="5"/>
  <c r="I660" i="5"/>
  <c r="J659" i="5"/>
  <c r="I659" i="5"/>
  <c r="J658" i="5"/>
  <c r="I658" i="5"/>
  <c r="J657" i="5"/>
  <c r="I657" i="5"/>
  <c r="J656" i="5"/>
  <c r="I656" i="5"/>
  <c r="J655" i="5"/>
  <c r="I655" i="5"/>
  <c r="J654" i="5"/>
  <c r="I654" i="5"/>
  <c r="J653" i="5"/>
  <c r="I653" i="5"/>
  <c r="J652" i="5"/>
  <c r="I652" i="5"/>
  <c r="J651" i="5"/>
  <c r="I651" i="5"/>
  <c r="J650" i="5"/>
  <c r="I650" i="5"/>
  <c r="J649" i="5"/>
  <c r="I649" i="5"/>
  <c r="J648" i="5"/>
  <c r="I648" i="5"/>
  <c r="J647" i="5"/>
  <c r="I647" i="5"/>
  <c r="J646" i="5"/>
  <c r="I646" i="5"/>
  <c r="J645" i="5"/>
  <c r="I645" i="5"/>
  <c r="J644" i="5"/>
  <c r="I644" i="5"/>
  <c r="J643" i="5"/>
  <c r="I643" i="5"/>
  <c r="J642" i="5"/>
  <c r="I642" i="5"/>
  <c r="J641" i="5"/>
  <c r="I641" i="5"/>
  <c r="J640" i="5"/>
  <c r="I640" i="5"/>
  <c r="J639" i="5"/>
  <c r="I639" i="5"/>
  <c r="J638" i="5"/>
  <c r="I638" i="5"/>
  <c r="J637" i="5"/>
  <c r="I637" i="5"/>
  <c r="J636" i="5"/>
  <c r="I636" i="5"/>
  <c r="J635" i="5"/>
  <c r="I635" i="5"/>
  <c r="J634" i="5"/>
  <c r="I634" i="5"/>
  <c r="J633" i="5"/>
  <c r="I633" i="5"/>
  <c r="J632" i="5"/>
  <c r="I632" i="5"/>
  <c r="J631" i="5"/>
  <c r="I631" i="5"/>
  <c r="J630" i="5"/>
  <c r="I630" i="5"/>
  <c r="J629" i="5"/>
  <c r="I629" i="5"/>
  <c r="J628" i="5"/>
  <c r="I628" i="5"/>
  <c r="J627" i="5"/>
  <c r="I627" i="5"/>
  <c r="J626" i="5"/>
  <c r="I626" i="5"/>
  <c r="J625" i="5"/>
  <c r="I625" i="5"/>
  <c r="J624" i="5"/>
  <c r="I624" i="5"/>
  <c r="J623" i="5"/>
  <c r="I623" i="5"/>
  <c r="J622" i="5"/>
  <c r="I622" i="5"/>
  <c r="J621" i="5"/>
  <c r="I621" i="5"/>
  <c r="J620" i="5"/>
  <c r="I620" i="5"/>
  <c r="J619" i="5"/>
  <c r="I619" i="5"/>
  <c r="J618" i="5"/>
  <c r="I618" i="5"/>
  <c r="J617" i="5"/>
  <c r="I617" i="5"/>
  <c r="J616" i="5"/>
  <c r="I616" i="5"/>
  <c r="J615" i="5"/>
  <c r="I615" i="5"/>
  <c r="J614" i="5"/>
  <c r="I614" i="5"/>
  <c r="J613" i="5"/>
  <c r="I613" i="5"/>
  <c r="J612" i="5"/>
  <c r="I612" i="5"/>
  <c r="J611" i="5"/>
  <c r="I611" i="5"/>
  <c r="J610" i="5"/>
  <c r="I610" i="5"/>
  <c r="J609" i="5"/>
  <c r="I609" i="5"/>
  <c r="J608" i="5"/>
  <c r="I608" i="5"/>
  <c r="J607" i="5"/>
  <c r="I607" i="5"/>
  <c r="J606" i="5"/>
  <c r="I606" i="5"/>
  <c r="J605" i="5"/>
  <c r="I605" i="5"/>
  <c r="J604" i="5"/>
  <c r="I604" i="5"/>
  <c r="J603" i="5"/>
  <c r="I603" i="5"/>
  <c r="J602" i="5"/>
  <c r="I602" i="5"/>
  <c r="J601" i="5"/>
  <c r="I601" i="5"/>
  <c r="J600" i="5"/>
  <c r="I600" i="5"/>
  <c r="J599" i="5"/>
  <c r="I599" i="5"/>
  <c r="J598" i="5"/>
  <c r="I598" i="5"/>
  <c r="J597" i="5"/>
  <c r="I597" i="5"/>
  <c r="J596" i="5"/>
  <c r="I596" i="5"/>
  <c r="J595" i="5"/>
  <c r="I595" i="5"/>
  <c r="J594" i="5"/>
  <c r="I594" i="5"/>
  <c r="J593" i="5"/>
  <c r="I593" i="5"/>
  <c r="J592" i="5"/>
  <c r="I592" i="5"/>
  <c r="J591" i="5"/>
  <c r="I591" i="5"/>
  <c r="J590" i="5"/>
  <c r="I590" i="5"/>
  <c r="J589" i="5"/>
  <c r="I589" i="5"/>
  <c r="J588" i="5"/>
  <c r="I588" i="5"/>
  <c r="J587" i="5"/>
  <c r="I587" i="5"/>
  <c r="J586" i="5"/>
  <c r="I586" i="5"/>
  <c r="J585" i="5"/>
  <c r="I585" i="5"/>
  <c r="J584" i="5"/>
  <c r="I584" i="5"/>
  <c r="J583" i="5"/>
  <c r="I583" i="5"/>
  <c r="J582" i="5"/>
  <c r="I582" i="5"/>
  <c r="J581" i="5"/>
  <c r="I581" i="5"/>
  <c r="J580" i="5"/>
  <c r="I580" i="5"/>
  <c r="J579" i="5"/>
  <c r="I579" i="5"/>
  <c r="J578" i="5"/>
  <c r="I578" i="5"/>
  <c r="J577" i="5"/>
  <c r="I577" i="5"/>
  <c r="J576" i="5"/>
  <c r="I576" i="5"/>
  <c r="J575" i="5"/>
  <c r="I575" i="5"/>
  <c r="J574" i="5"/>
  <c r="I574" i="5"/>
  <c r="J573" i="5"/>
  <c r="I573" i="5"/>
  <c r="J572" i="5"/>
  <c r="I572" i="5"/>
  <c r="J571" i="5"/>
  <c r="I571" i="5"/>
  <c r="J570" i="5"/>
  <c r="I570" i="5"/>
  <c r="J569" i="5"/>
  <c r="I569" i="5"/>
  <c r="J568" i="5"/>
  <c r="I568" i="5"/>
  <c r="J567" i="5"/>
  <c r="I567" i="5"/>
  <c r="J566" i="5"/>
  <c r="I566" i="5"/>
  <c r="J565" i="5"/>
  <c r="I565" i="5"/>
  <c r="J564" i="5"/>
  <c r="I564" i="5"/>
  <c r="J563" i="5"/>
  <c r="I563" i="5"/>
  <c r="J562" i="5"/>
  <c r="I562" i="5"/>
  <c r="J561" i="5"/>
  <c r="I561" i="5"/>
  <c r="J560" i="5"/>
  <c r="I560" i="5"/>
  <c r="J559" i="5"/>
  <c r="I559" i="5"/>
  <c r="J558" i="5"/>
  <c r="I558" i="5"/>
  <c r="J557" i="5"/>
  <c r="I557" i="5"/>
  <c r="J556" i="5"/>
  <c r="I556" i="5"/>
  <c r="J555" i="5"/>
  <c r="I555" i="5"/>
  <c r="J554" i="5"/>
  <c r="I554" i="5"/>
  <c r="J553" i="5"/>
  <c r="I553" i="5"/>
  <c r="J552" i="5"/>
  <c r="I552" i="5"/>
  <c r="J551" i="5"/>
  <c r="I551" i="5"/>
  <c r="J550" i="5"/>
  <c r="I550" i="5"/>
  <c r="J549" i="5"/>
  <c r="I549" i="5"/>
  <c r="J548" i="5"/>
  <c r="I548" i="5"/>
  <c r="J547" i="5"/>
  <c r="I547" i="5"/>
  <c r="J546" i="5"/>
  <c r="I546" i="5"/>
  <c r="J545" i="5"/>
  <c r="I545" i="5"/>
  <c r="J544" i="5"/>
  <c r="I544" i="5"/>
  <c r="J543" i="5"/>
  <c r="I543" i="5"/>
  <c r="J542" i="5"/>
  <c r="I542" i="5"/>
  <c r="J541" i="5"/>
  <c r="I541" i="5"/>
  <c r="J540" i="5"/>
  <c r="I540" i="5"/>
  <c r="J539" i="5"/>
  <c r="I539" i="5"/>
  <c r="J538" i="5"/>
  <c r="I538" i="5"/>
  <c r="J537" i="5"/>
  <c r="I537" i="5"/>
  <c r="J536" i="5"/>
  <c r="I536" i="5"/>
  <c r="J535" i="5"/>
  <c r="I535" i="5"/>
  <c r="J534" i="5"/>
  <c r="I534" i="5"/>
  <c r="J533" i="5"/>
  <c r="I533" i="5"/>
  <c r="J532" i="5"/>
  <c r="I532" i="5"/>
  <c r="J531" i="5"/>
  <c r="I531" i="5"/>
  <c r="J530" i="5"/>
  <c r="I530" i="5"/>
  <c r="J529" i="5"/>
  <c r="I529" i="5"/>
  <c r="J528" i="5"/>
  <c r="I528" i="5"/>
  <c r="J527" i="5"/>
  <c r="I527" i="5"/>
  <c r="J526" i="5"/>
  <c r="I526" i="5"/>
  <c r="J525" i="5"/>
  <c r="I525" i="5"/>
  <c r="J524" i="5"/>
  <c r="I524" i="5"/>
  <c r="J523" i="5"/>
  <c r="I523" i="5"/>
  <c r="J522" i="5"/>
  <c r="I522" i="5"/>
  <c r="J521" i="5"/>
  <c r="I521" i="5"/>
  <c r="J520" i="5"/>
  <c r="I520" i="5"/>
  <c r="J519" i="5"/>
  <c r="I519" i="5"/>
  <c r="J518" i="5"/>
  <c r="I518" i="5"/>
  <c r="J517" i="5"/>
  <c r="I517" i="5"/>
  <c r="J516" i="5"/>
  <c r="I516" i="5"/>
  <c r="J515" i="5"/>
  <c r="I515" i="5"/>
  <c r="J514" i="5"/>
  <c r="I514" i="5"/>
  <c r="J513" i="5"/>
  <c r="I513" i="5"/>
  <c r="J512" i="5"/>
  <c r="I512" i="5"/>
  <c r="J511" i="5"/>
  <c r="I511" i="5"/>
  <c r="J510" i="5"/>
  <c r="I510" i="5"/>
  <c r="J509" i="5"/>
  <c r="I509" i="5"/>
  <c r="J508" i="5"/>
  <c r="I508" i="5"/>
  <c r="J507" i="5"/>
  <c r="I507" i="5"/>
  <c r="J506" i="5"/>
  <c r="I506" i="5"/>
  <c r="J505" i="5"/>
  <c r="I505" i="5"/>
  <c r="J504" i="5"/>
  <c r="I504" i="5"/>
  <c r="J503" i="5"/>
  <c r="I503" i="5"/>
  <c r="J502" i="5"/>
  <c r="I502" i="5"/>
  <c r="J501" i="5"/>
  <c r="I501" i="5"/>
  <c r="J500" i="5"/>
  <c r="I500" i="5"/>
  <c r="J499" i="5"/>
  <c r="I499" i="5"/>
  <c r="J498" i="5"/>
  <c r="I498" i="5"/>
  <c r="J497" i="5"/>
  <c r="I497" i="5"/>
  <c r="J496" i="5"/>
  <c r="I496" i="5"/>
  <c r="J495" i="5"/>
  <c r="I495" i="5"/>
  <c r="J494" i="5"/>
  <c r="I494" i="5"/>
  <c r="J493" i="5"/>
  <c r="I493" i="5"/>
  <c r="J492" i="5"/>
  <c r="I492" i="5"/>
  <c r="J491" i="5"/>
  <c r="I491" i="5"/>
  <c r="J490" i="5"/>
  <c r="I490" i="5"/>
  <c r="J489" i="5"/>
  <c r="I489" i="5"/>
  <c r="J488" i="5"/>
  <c r="I488" i="5"/>
  <c r="J487" i="5"/>
  <c r="I487" i="5"/>
  <c r="J486" i="5"/>
  <c r="I486" i="5"/>
  <c r="J485" i="5"/>
  <c r="I485" i="5"/>
  <c r="J484" i="5"/>
  <c r="I484" i="5"/>
  <c r="J483" i="5"/>
  <c r="I483" i="5"/>
  <c r="J482" i="5"/>
  <c r="I482" i="5"/>
  <c r="J481" i="5"/>
  <c r="I481" i="5"/>
  <c r="J480" i="5"/>
  <c r="I480" i="5"/>
  <c r="J479" i="5"/>
  <c r="I479" i="5"/>
  <c r="J478" i="5"/>
  <c r="I478" i="5"/>
  <c r="J477" i="5"/>
  <c r="I477" i="5"/>
  <c r="J476" i="5"/>
  <c r="I476" i="5"/>
  <c r="J475" i="5"/>
  <c r="I475" i="5"/>
  <c r="J474" i="5"/>
  <c r="I474" i="5"/>
  <c r="J473" i="5"/>
  <c r="I473" i="5"/>
  <c r="J472" i="5"/>
  <c r="I472" i="5"/>
  <c r="J471" i="5"/>
  <c r="I471" i="5"/>
  <c r="J470" i="5"/>
  <c r="I470" i="5"/>
  <c r="J469" i="5"/>
  <c r="I469" i="5"/>
  <c r="J468" i="5"/>
  <c r="I468" i="5"/>
  <c r="J467" i="5"/>
  <c r="I467" i="5"/>
  <c r="J466" i="5"/>
  <c r="I466" i="5"/>
  <c r="J465" i="5"/>
  <c r="I465" i="5"/>
  <c r="J464" i="5"/>
  <c r="I464" i="5"/>
  <c r="J463" i="5"/>
  <c r="I463" i="5"/>
  <c r="J462" i="5"/>
  <c r="I462" i="5"/>
  <c r="J461" i="5"/>
  <c r="I461" i="5"/>
  <c r="J460" i="5"/>
  <c r="I460" i="5"/>
  <c r="J459" i="5"/>
  <c r="I459" i="5"/>
  <c r="J458" i="5"/>
  <c r="I458" i="5"/>
  <c r="J457" i="5"/>
  <c r="I457" i="5"/>
  <c r="J456" i="5"/>
  <c r="I456" i="5"/>
  <c r="J455" i="5"/>
  <c r="I455" i="5"/>
  <c r="J454" i="5"/>
  <c r="I454" i="5"/>
  <c r="J453" i="5"/>
  <c r="I453" i="5"/>
  <c r="J452" i="5"/>
  <c r="I452" i="5"/>
  <c r="J451" i="5"/>
  <c r="I451" i="5"/>
  <c r="J450" i="5"/>
  <c r="I450" i="5"/>
  <c r="J449" i="5"/>
  <c r="I449" i="5"/>
  <c r="J448" i="5"/>
  <c r="I448" i="5"/>
  <c r="J447" i="5"/>
  <c r="I447" i="5"/>
  <c r="J446" i="5"/>
  <c r="I446" i="5"/>
  <c r="J445" i="5"/>
  <c r="I445" i="5"/>
  <c r="J444" i="5"/>
  <c r="I444" i="5"/>
  <c r="J443" i="5"/>
  <c r="I443" i="5"/>
  <c r="J442" i="5"/>
  <c r="I442" i="5"/>
  <c r="J441" i="5"/>
  <c r="I441" i="5"/>
  <c r="J440" i="5"/>
  <c r="I440" i="5"/>
  <c r="J439" i="5"/>
  <c r="I439" i="5"/>
  <c r="J438" i="5"/>
  <c r="I438" i="5"/>
  <c r="J437" i="5"/>
  <c r="I437" i="5"/>
  <c r="J436" i="5"/>
  <c r="I436" i="5"/>
  <c r="J435" i="5"/>
  <c r="I435" i="5"/>
  <c r="J434" i="5"/>
  <c r="I434" i="5"/>
  <c r="J433" i="5"/>
  <c r="I433" i="5"/>
  <c r="J432" i="5"/>
  <c r="I432" i="5"/>
  <c r="J431" i="5"/>
  <c r="I431" i="5"/>
  <c r="J430" i="5"/>
  <c r="I430" i="5"/>
  <c r="J429" i="5"/>
  <c r="I429" i="5"/>
  <c r="J428" i="5"/>
  <c r="I428" i="5"/>
  <c r="J427" i="5"/>
  <c r="I427" i="5"/>
  <c r="J426" i="5"/>
  <c r="I426" i="5"/>
  <c r="J425" i="5"/>
  <c r="I425" i="5"/>
  <c r="J424" i="5"/>
  <c r="I424" i="5"/>
  <c r="J423" i="5"/>
  <c r="I423" i="5"/>
  <c r="J422" i="5"/>
  <c r="I422" i="5"/>
  <c r="J421" i="5"/>
  <c r="I421" i="5"/>
  <c r="J420" i="5"/>
  <c r="I420" i="5"/>
  <c r="J419" i="5"/>
  <c r="I419" i="5"/>
  <c r="J418" i="5"/>
  <c r="I418" i="5"/>
  <c r="J417" i="5"/>
  <c r="I417" i="5"/>
  <c r="J416" i="5"/>
  <c r="I416" i="5"/>
  <c r="J415" i="5"/>
  <c r="I415" i="5"/>
  <c r="J414" i="5"/>
  <c r="I414" i="5"/>
  <c r="J413" i="5"/>
  <c r="I413" i="5"/>
  <c r="J412" i="5"/>
  <c r="I412" i="5"/>
  <c r="J411" i="5"/>
  <c r="I411" i="5"/>
  <c r="J410" i="5"/>
  <c r="I410" i="5"/>
  <c r="J409" i="5"/>
  <c r="I409" i="5"/>
  <c r="J408" i="5"/>
  <c r="I408" i="5"/>
  <c r="J407" i="5"/>
  <c r="I407" i="5"/>
  <c r="J406" i="5"/>
  <c r="I406" i="5"/>
  <c r="J405" i="5"/>
  <c r="I405" i="5"/>
  <c r="J404" i="5"/>
  <c r="I404" i="5"/>
  <c r="J403" i="5"/>
  <c r="I403" i="5"/>
  <c r="J402" i="5"/>
  <c r="I402" i="5"/>
  <c r="J401" i="5"/>
  <c r="I401" i="5"/>
  <c r="J400" i="5"/>
  <c r="I400" i="5"/>
  <c r="J399" i="5"/>
  <c r="I399" i="5"/>
  <c r="J398" i="5"/>
  <c r="I398" i="5"/>
  <c r="J397" i="5"/>
  <c r="I397" i="5"/>
  <c r="J396" i="5"/>
  <c r="I396" i="5"/>
  <c r="J395" i="5"/>
  <c r="I395" i="5"/>
  <c r="J394" i="5"/>
  <c r="I394" i="5"/>
  <c r="J393" i="5"/>
  <c r="I393" i="5"/>
  <c r="J392" i="5"/>
  <c r="I392" i="5"/>
  <c r="J391" i="5"/>
  <c r="I391" i="5"/>
  <c r="J390" i="5"/>
  <c r="I390" i="5"/>
  <c r="J389" i="5"/>
  <c r="I389" i="5"/>
  <c r="J388" i="5"/>
  <c r="I388" i="5"/>
  <c r="J387" i="5"/>
  <c r="I387" i="5"/>
  <c r="J386" i="5"/>
  <c r="I386" i="5"/>
  <c r="J385" i="5"/>
  <c r="I385" i="5"/>
  <c r="J384" i="5"/>
  <c r="I384" i="5"/>
  <c r="J383" i="5"/>
  <c r="I383" i="5"/>
  <c r="J382" i="5"/>
  <c r="I382" i="5"/>
  <c r="J381" i="5"/>
  <c r="I381" i="5"/>
  <c r="J380" i="5"/>
  <c r="I380" i="5"/>
  <c r="J379" i="5"/>
  <c r="I379" i="5"/>
  <c r="J378" i="5"/>
  <c r="I378" i="5"/>
  <c r="J377" i="5"/>
  <c r="I377" i="5"/>
  <c r="J376" i="5"/>
  <c r="I376" i="5"/>
  <c r="J375" i="5"/>
  <c r="I375" i="5"/>
  <c r="J374" i="5"/>
  <c r="I374" i="5"/>
  <c r="J373" i="5"/>
  <c r="I373" i="5"/>
  <c r="J372" i="5"/>
  <c r="I372" i="5"/>
  <c r="J371" i="5"/>
  <c r="I371" i="5"/>
  <c r="J370" i="5"/>
  <c r="I370" i="5"/>
  <c r="J369" i="5"/>
  <c r="I369" i="5"/>
  <c r="J368" i="5"/>
  <c r="I368" i="5"/>
  <c r="J367" i="5"/>
  <c r="I367" i="5"/>
  <c r="J366" i="5"/>
  <c r="I366" i="5"/>
  <c r="J365" i="5"/>
  <c r="I365" i="5"/>
  <c r="J364" i="5"/>
  <c r="I364" i="5"/>
  <c r="J363" i="5"/>
  <c r="I363" i="5"/>
  <c r="J362" i="5"/>
  <c r="I362" i="5"/>
  <c r="J361" i="5"/>
  <c r="I361" i="5"/>
  <c r="J360" i="5"/>
  <c r="I360" i="5"/>
  <c r="J359" i="5"/>
  <c r="I359" i="5"/>
  <c r="J358" i="5"/>
  <c r="I358" i="5"/>
  <c r="J357" i="5"/>
  <c r="I357" i="5"/>
  <c r="J356" i="5"/>
  <c r="I356" i="5"/>
  <c r="J355" i="5"/>
  <c r="I355" i="5"/>
  <c r="J354" i="5"/>
  <c r="I354" i="5"/>
  <c r="J353" i="5"/>
  <c r="I353" i="5"/>
  <c r="J352" i="5"/>
  <c r="I352" i="5"/>
  <c r="J351" i="5"/>
  <c r="I351" i="5"/>
  <c r="J350" i="5"/>
  <c r="I350" i="5"/>
  <c r="J349" i="5"/>
  <c r="I349" i="5"/>
  <c r="J348" i="5"/>
  <c r="I348" i="5"/>
  <c r="J347" i="5"/>
  <c r="I347" i="5"/>
  <c r="J346" i="5"/>
  <c r="I346" i="5"/>
  <c r="J345" i="5"/>
  <c r="I345" i="5"/>
  <c r="J344" i="5"/>
  <c r="I344" i="5"/>
  <c r="J343" i="5"/>
  <c r="I343" i="5"/>
  <c r="J342" i="5"/>
  <c r="I342" i="5"/>
  <c r="J341" i="5"/>
  <c r="I341" i="5"/>
  <c r="J340" i="5"/>
  <c r="I340" i="5"/>
  <c r="J339" i="5"/>
  <c r="I339" i="5"/>
  <c r="J338" i="5"/>
  <c r="I338" i="5"/>
  <c r="J337" i="5"/>
  <c r="I337" i="5"/>
  <c r="J336" i="5"/>
  <c r="I336" i="5"/>
  <c r="J335" i="5"/>
  <c r="I335" i="5"/>
  <c r="J334" i="5"/>
  <c r="I334" i="5"/>
  <c r="J333" i="5"/>
  <c r="I333" i="5"/>
  <c r="J332" i="5"/>
  <c r="I332" i="5"/>
  <c r="J331" i="5"/>
  <c r="I331" i="5"/>
  <c r="J330" i="5"/>
  <c r="I330" i="5"/>
  <c r="J329" i="5"/>
  <c r="I329" i="5"/>
  <c r="J328" i="5"/>
  <c r="I328" i="5"/>
  <c r="J327" i="5"/>
  <c r="I327" i="5"/>
  <c r="J326" i="5"/>
  <c r="I326" i="5"/>
  <c r="J325" i="5"/>
  <c r="I325" i="5"/>
  <c r="J324" i="5"/>
  <c r="I324" i="5"/>
  <c r="J323" i="5"/>
  <c r="I323" i="5"/>
  <c r="J322" i="5"/>
  <c r="I322" i="5"/>
  <c r="J321" i="5"/>
  <c r="I321" i="5"/>
  <c r="J320" i="5"/>
  <c r="I320" i="5"/>
  <c r="J319" i="5"/>
  <c r="I319" i="5"/>
  <c r="J318" i="5"/>
  <c r="I318" i="5"/>
  <c r="J317" i="5"/>
  <c r="I317" i="5"/>
  <c r="J316" i="5"/>
  <c r="I316" i="5"/>
  <c r="J315" i="5"/>
  <c r="I315" i="5"/>
  <c r="J314" i="5"/>
  <c r="I314" i="5"/>
  <c r="J313" i="5"/>
  <c r="I313" i="5"/>
  <c r="J312" i="5"/>
  <c r="I312" i="5"/>
  <c r="J311" i="5"/>
  <c r="I311" i="5"/>
  <c r="J310" i="5"/>
  <c r="I310" i="5"/>
  <c r="J309" i="5"/>
  <c r="I309" i="5"/>
  <c r="J308" i="5"/>
  <c r="I308" i="5"/>
  <c r="J307" i="5"/>
  <c r="I307" i="5"/>
  <c r="J306" i="5"/>
  <c r="I306" i="5"/>
  <c r="J305" i="5"/>
  <c r="I305" i="5"/>
  <c r="J304" i="5"/>
  <c r="I304" i="5"/>
  <c r="J303" i="5"/>
  <c r="I303" i="5"/>
  <c r="J302" i="5"/>
  <c r="I302" i="5"/>
  <c r="J301" i="5"/>
  <c r="I301" i="5"/>
  <c r="J300" i="5"/>
  <c r="I300" i="5"/>
  <c r="J299" i="5"/>
  <c r="I299" i="5"/>
  <c r="J298" i="5"/>
  <c r="I298" i="5"/>
  <c r="J297" i="5"/>
  <c r="I297" i="5"/>
  <c r="J296" i="5"/>
  <c r="I296" i="5"/>
  <c r="J295" i="5"/>
  <c r="I295" i="5"/>
  <c r="J294" i="5"/>
  <c r="I294" i="5"/>
  <c r="J293" i="5"/>
  <c r="I293" i="5"/>
  <c r="J292" i="5"/>
  <c r="I292" i="5"/>
  <c r="J291" i="5"/>
  <c r="I291" i="5"/>
  <c r="J290" i="5"/>
  <c r="I290" i="5"/>
  <c r="J289" i="5"/>
  <c r="I289" i="5"/>
  <c r="J288" i="5"/>
  <c r="I288" i="5"/>
  <c r="J287" i="5"/>
  <c r="I287" i="5"/>
  <c r="J286" i="5"/>
  <c r="I286" i="5"/>
  <c r="J285" i="5"/>
  <c r="I285" i="5"/>
  <c r="J284" i="5"/>
  <c r="I284" i="5"/>
  <c r="J283" i="5"/>
  <c r="I283" i="5"/>
  <c r="J282" i="5"/>
  <c r="I282" i="5"/>
  <c r="J281" i="5"/>
  <c r="I281" i="5"/>
  <c r="J280" i="5"/>
  <c r="I280" i="5"/>
  <c r="J279" i="5"/>
  <c r="I279" i="5"/>
  <c r="J278" i="5"/>
  <c r="I278" i="5"/>
  <c r="J277" i="5"/>
  <c r="I277" i="5"/>
  <c r="J276" i="5"/>
  <c r="I276" i="5"/>
  <c r="J275" i="5"/>
  <c r="I275" i="5"/>
  <c r="J274" i="5"/>
  <c r="I274" i="5"/>
  <c r="J273" i="5"/>
  <c r="I273" i="5"/>
  <c r="J272" i="5"/>
  <c r="I272" i="5"/>
  <c r="J271" i="5"/>
  <c r="I271" i="5"/>
  <c r="J270" i="5"/>
  <c r="I270" i="5"/>
  <c r="J269" i="5"/>
  <c r="I269" i="5"/>
  <c r="J268" i="5"/>
  <c r="I268" i="5"/>
  <c r="J267" i="5"/>
  <c r="I267" i="5"/>
  <c r="J266" i="5"/>
  <c r="I266" i="5"/>
  <c r="J265" i="5"/>
  <c r="I265" i="5"/>
  <c r="J264" i="5"/>
  <c r="I264" i="5"/>
  <c r="J263" i="5"/>
  <c r="I263" i="5"/>
  <c r="J262" i="5"/>
  <c r="I262" i="5"/>
  <c r="J261" i="5"/>
  <c r="I261" i="5"/>
  <c r="J260" i="5"/>
  <c r="I260" i="5"/>
  <c r="J259" i="5"/>
  <c r="I259" i="5"/>
  <c r="J258" i="5"/>
  <c r="I258" i="5"/>
  <c r="J257" i="5"/>
  <c r="I257" i="5"/>
  <c r="J256" i="5"/>
  <c r="I256" i="5"/>
  <c r="J255" i="5"/>
  <c r="I255" i="5"/>
  <c r="J254" i="5"/>
  <c r="I254" i="5"/>
  <c r="J253" i="5"/>
  <c r="I253" i="5"/>
  <c r="J252" i="5"/>
  <c r="I252" i="5"/>
  <c r="J251" i="5"/>
  <c r="I251" i="5"/>
  <c r="J250" i="5"/>
  <c r="I250" i="5"/>
  <c r="J249" i="5"/>
  <c r="I249" i="5"/>
  <c r="J248" i="5"/>
  <c r="I248" i="5"/>
  <c r="J247" i="5"/>
  <c r="I247" i="5"/>
  <c r="J246" i="5"/>
  <c r="I246" i="5"/>
  <c r="J245" i="5"/>
  <c r="I245" i="5"/>
  <c r="J244" i="5"/>
  <c r="I244" i="5"/>
  <c r="J243" i="5"/>
  <c r="I243" i="5"/>
  <c r="J242" i="5"/>
  <c r="I242" i="5"/>
  <c r="J241" i="5"/>
  <c r="I241" i="5"/>
  <c r="J240" i="5"/>
  <c r="I240" i="5"/>
  <c r="J239" i="5"/>
  <c r="I239" i="5"/>
  <c r="J238" i="5"/>
  <c r="I238" i="5"/>
  <c r="J237" i="5"/>
  <c r="I237" i="5"/>
  <c r="J236" i="5"/>
  <c r="I236" i="5"/>
  <c r="J235" i="5"/>
  <c r="I235" i="5"/>
  <c r="J234" i="5"/>
  <c r="I234" i="5"/>
  <c r="J233" i="5"/>
  <c r="I233" i="5"/>
  <c r="J232" i="5"/>
  <c r="I232" i="5"/>
  <c r="J231" i="5"/>
  <c r="I231" i="5"/>
  <c r="J230" i="5"/>
  <c r="I230" i="5"/>
  <c r="J229" i="5"/>
  <c r="I229" i="5"/>
  <c r="J228" i="5"/>
  <c r="I228" i="5"/>
  <c r="J227" i="5"/>
  <c r="I227" i="5"/>
  <c r="J226" i="5"/>
  <c r="I226" i="5"/>
  <c r="J225" i="5"/>
  <c r="I225" i="5"/>
  <c r="J224" i="5"/>
  <c r="I224" i="5"/>
  <c r="J223" i="5"/>
  <c r="I223" i="5"/>
  <c r="J222" i="5"/>
  <c r="I222" i="5"/>
  <c r="J221" i="5"/>
  <c r="I221" i="5"/>
  <c r="J220" i="5"/>
  <c r="I220" i="5"/>
  <c r="J219" i="5"/>
  <c r="I219" i="5"/>
  <c r="J218" i="5"/>
  <c r="I218" i="5"/>
  <c r="J217" i="5"/>
  <c r="I217" i="5"/>
  <c r="J216" i="5"/>
  <c r="I216" i="5"/>
  <c r="J215" i="5"/>
  <c r="I215" i="5"/>
  <c r="J214" i="5"/>
  <c r="I214" i="5"/>
  <c r="J213" i="5"/>
  <c r="I213" i="5"/>
  <c r="J212" i="5"/>
  <c r="I212" i="5"/>
  <c r="J211" i="5"/>
  <c r="I211" i="5"/>
  <c r="J210" i="5"/>
  <c r="I210" i="5"/>
  <c r="J209" i="5"/>
  <c r="I209" i="5"/>
  <c r="J208" i="5"/>
  <c r="I208" i="5"/>
  <c r="J207" i="5"/>
  <c r="I207" i="5"/>
  <c r="J206" i="5"/>
  <c r="I206" i="5"/>
  <c r="J205" i="5"/>
  <c r="I205" i="5"/>
  <c r="J204" i="5"/>
  <c r="I204" i="5"/>
  <c r="J203" i="5"/>
  <c r="I203" i="5"/>
  <c r="J202" i="5"/>
  <c r="I202" i="5"/>
  <c r="J201" i="5"/>
  <c r="I201" i="5"/>
  <c r="J200" i="5"/>
  <c r="I200" i="5"/>
  <c r="J199" i="5"/>
  <c r="I199" i="5"/>
  <c r="J198" i="5"/>
  <c r="I198" i="5"/>
  <c r="J197" i="5"/>
  <c r="I197" i="5"/>
  <c r="J196" i="5"/>
  <c r="I196" i="5"/>
  <c r="J195" i="5"/>
  <c r="I195" i="5"/>
  <c r="J194" i="5"/>
  <c r="I194" i="5"/>
  <c r="J193" i="5"/>
  <c r="I193" i="5"/>
  <c r="J192" i="5"/>
  <c r="I192" i="5"/>
  <c r="J191" i="5"/>
  <c r="I191" i="5"/>
  <c r="J190" i="5"/>
  <c r="I190" i="5"/>
  <c r="J189" i="5"/>
  <c r="I189" i="5"/>
  <c r="J188" i="5"/>
  <c r="I188" i="5"/>
  <c r="J187" i="5"/>
  <c r="I187" i="5"/>
  <c r="J186" i="5"/>
  <c r="I186" i="5"/>
  <c r="J185" i="5"/>
  <c r="I185" i="5"/>
  <c r="J184" i="5"/>
  <c r="I184" i="5"/>
  <c r="J183" i="5"/>
  <c r="I183" i="5"/>
  <c r="J182" i="5"/>
  <c r="I182" i="5"/>
  <c r="J181" i="5"/>
  <c r="I181" i="5"/>
  <c r="J180" i="5"/>
  <c r="I180" i="5"/>
  <c r="J179" i="5"/>
  <c r="I179" i="5"/>
  <c r="J178" i="5"/>
  <c r="I178" i="5"/>
  <c r="J177" i="5"/>
  <c r="I177" i="5"/>
  <c r="J176" i="5"/>
  <c r="I176" i="5"/>
  <c r="J175" i="5"/>
  <c r="I175" i="5"/>
  <c r="J174" i="5"/>
  <c r="I174" i="5"/>
  <c r="J173" i="5"/>
  <c r="I173" i="5"/>
  <c r="J172" i="5"/>
  <c r="I172" i="5"/>
  <c r="J171" i="5"/>
  <c r="I171" i="5"/>
  <c r="J170" i="5"/>
  <c r="I170" i="5"/>
  <c r="J169" i="5"/>
  <c r="I169" i="5"/>
  <c r="J168" i="5"/>
  <c r="I168" i="5"/>
  <c r="J167" i="5"/>
  <c r="I167" i="5"/>
  <c r="J166" i="5"/>
  <c r="I166" i="5"/>
  <c r="J165" i="5"/>
  <c r="I165" i="5"/>
  <c r="J164" i="5"/>
  <c r="I164" i="5"/>
  <c r="J163" i="5"/>
  <c r="I163" i="5"/>
  <c r="J162" i="5"/>
  <c r="I162" i="5"/>
  <c r="J161" i="5"/>
  <c r="I161" i="5"/>
  <c r="J160" i="5"/>
  <c r="I160" i="5"/>
  <c r="J159" i="5"/>
  <c r="I159" i="5"/>
  <c r="J158" i="5"/>
  <c r="I158" i="5"/>
  <c r="J157" i="5"/>
  <c r="I157" i="5"/>
  <c r="J156" i="5"/>
  <c r="I156" i="5"/>
  <c r="J155" i="5"/>
  <c r="I155" i="5"/>
  <c r="J154" i="5"/>
  <c r="I154" i="5"/>
  <c r="J153" i="5"/>
  <c r="I153" i="5"/>
  <c r="J152" i="5"/>
  <c r="I152" i="5"/>
  <c r="J151" i="5"/>
  <c r="I151" i="5"/>
  <c r="J150" i="5"/>
  <c r="I150" i="5"/>
  <c r="J149" i="5"/>
  <c r="I149" i="5"/>
  <c r="J148" i="5"/>
  <c r="I148" i="5"/>
  <c r="J147" i="5"/>
  <c r="I147" i="5"/>
  <c r="J146" i="5"/>
  <c r="I146" i="5"/>
  <c r="J145" i="5"/>
  <c r="I145" i="5"/>
  <c r="J144" i="5"/>
  <c r="I144" i="5"/>
  <c r="J143" i="5"/>
  <c r="I143" i="5"/>
  <c r="J142" i="5"/>
  <c r="I142" i="5"/>
  <c r="J141" i="5"/>
  <c r="I141" i="5"/>
  <c r="J140" i="5"/>
  <c r="I140" i="5"/>
  <c r="J139" i="5"/>
  <c r="I139" i="5"/>
  <c r="J138" i="5"/>
  <c r="I138" i="5"/>
  <c r="J137" i="5"/>
  <c r="I137" i="5"/>
  <c r="J136" i="5"/>
  <c r="I136" i="5"/>
  <c r="J135" i="5"/>
  <c r="I135" i="5"/>
  <c r="J134" i="5"/>
  <c r="I134" i="5"/>
  <c r="J133" i="5"/>
  <c r="I133" i="5"/>
  <c r="J132" i="5"/>
  <c r="I132" i="5"/>
  <c r="J131" i="5"/>
  <c r="I131" i="5"/>
  <c r="J130" i="5"/>
  <c r="I130" i="5"/>
  <c r="J129" i="5"/>
  <c r="I129" i="5"/>
  <c r="J128" i="5"/>
  <c r="I128" i="5"/>
  <c r="J127" i="5"/>
  <c r="I127" i="5"/>
  <c r="J126" i="5"/>
  <c r="I126" i="5"/>
  <c r="J125" i="5"/>
  <c r="I125" i="5"/>
  <c r="J124" i="5"/>
  <c r="I124" i="5"/>
  <c r="J123" i="5"/>
  <c r="I123" i="5"/>
  <c r="J122" i="5"/>
  <c r="I122" i="5"/>
  <c r="J121" i="5"/>
  <c r="I121" i="5"/>
  <c r="J120" i="5"/>
  <c r="I120" i="5"/>
  <c r="J119" i="5"/>
  <c r="I119" i="5"/>
  <c r="J118" i="5"/>
  <c r="I118" i="5"/>
  <c r="J117" i="5"/>
  <c r="I117" i="5"/>
  <c r="J116" i="5"/>
  <c r="I116" i="5"/>
  <c r="J115" i="5"/>
  <c r="I115" i="5"/>
  <c r="J114" i="5"/>
  <c r="I114" i="5"/>
  <c r="J113" i="5"/>
  <c r="I113" i="5"/>
  <c r="J112" i="5"/>
  <c r="I112" i="5"/>
  <c r="J111" i="5"/>
  <c r="I111" i="5"/>
  <c r="J110" i="5"/>
  <c r="I110" i="5"/>
  <c r="J109" i="5"/>
  <c r="I109" i="5"/>
  <c r="J108" i="5"/>
  <c r="I108" i="5"/>
  <c r="J107" i="5"/>
  <c r="I107" i="5"/>
  <c r="J106" i="5"/>
  <c r="I106" i="5"/>
  <c r="J105" i="5"/>
  <c r="I105" i="5"/>
  <c r="J104" i="5"/>
  <c r="I104" i="5"/>
  <c r="J103" i="5"/>
  <c r="I103" i="5"/>
  <c r="J102" i="5"/>
  <c r="I102" i="5"/>
  <c r="J101" i="5"/>
  <c r="I101" i="5"/>
  <c r="J100" i="5"/>
  <c r="I100" i="5"/>
  <c r="J99" i="5"/>
  <c r="I99" i="5"/>
  <c r="J98" i="5"/>
  <c r="I98" i="5"/>
  <c r="J97" i="5"/>
  <c r="I97" i="5"/>
  <c r="J96" i="5"/>
  <c r="I96" i="5"/>
  <c r="J95" i="5"/>
  <c r="I95" i="5"/>
  <c r="J94" i="5"/>
  <c r="I94" i="5"/>
  <c r="J93" i="5"/>
  <c r="I93" i="5"/>
  <c r="J92" i="5"/>
  <c r="I92" i="5"/>
  <c r="J91" i="5"/>
  <c r="I91" i="5"/>
  <c r="J90" i="5"/>
  <c r="I90" i="5"/>
  <c r="J89" i="5"/>
  <c r="I89" i="5"/>
  <c r="J88" i="5"/>
  <c r="I88" i="5"/>
  <c r="J87" i="5"/>
  <c r="I87" i="5"/>
  <c r="J86" i="5"/>
  <c r="I86" i="5"/>
  <c r="J85" i="5"/>
  <c r="I85" i="5"/>
  <c r="J84" i="5"/>
  <c r="I84" i="5"/>
  <c r="J83" i="5"/>
  <c r="I83" i="5"/>
  <c r="J82" i="5"/>
  <c r="I82" i="5"/>
  <c r="J81" i="5"/>
  <c r="I81" i="5"/>
  <c r="J80" i="5"/>
  <c r="I80" i="5"/>
  <c r="J79" i="5"/>
  <c r="I79" i="5"/>
  <c r="J78" i="5"/>
  <c r="I78" i="5"/>
  <c r="J77" i="5"/>
  <c r="I77" i="5"/>
  <c r="J76" i="5"/>
  <c r="I76" i="5"/>
  <c r="J75" i="5"/>
  <c r="I75" i="5"/>
  <c r="J74" i="5"/>
  <c r="I74" i="5"/>
  <c r="J73" i="5"/>
  <c r="I73" i="5"/>
  <c r="J72" i="5"/>
  <c r="I72" i="5"/>
  <c r="J71" i="5"/>
  <c r="I71" i="5"/>
  <c r="J70" i="5"/>
  <c r="I70" i="5"/>
  <c r="J69" i="5"/>
  <c r="I69" i="5"/>
  <c r="J68" i="5"/>
  <c r="I68" i="5"/>
  <c r="J67" i="5"/>
  <c r="I67" i="5"/>
  <c r="J66" i="5"/>
  <c r="I66" i="5"/>
  <c r="J65" i="5"/>
  <c r="I65" i="5"/>
  <c r="J64" i="5"/>
  <c r="I64" i="5"/>
  <c r="J63" i="5"/>
  <c r="I63" i="5"/>
  <c r="J62" i="5"/>
  <c r="I62" i="5"/>
  <c r="J61" i="5"/>
  <c r="I61" i="5"/>
  <c r="J60" i="5"/>
  <c r="I60" i="5"/>
  <c r="J59" i="5"/>
  <c r="I59" i="5"/>
  <c r="J58" i="5"/>
  <c r="I58" i="5"/>
  <c r="J57" i="5"/>
  <c r="I57" i="5"/>
  <c r="J56" i="5"/>
  <c r="I56" i="5"/>
  <c r="J55" i="5"/>
  <c r="I55" i="5"/>
  <c r="J54" i="5"/>
  <c r="I54" i="5"/>
  <c r="J53" i="5"/>
  <c r="I53" i="5"/>
  <c r="J52" i="5"/>
  <c r="I52" i="5"/>
  <c r="J51" i="5"/>
  <c r="I51" i="5"/>
  <c r="J50" i="5"/>
  <c r="I50" i="5"/>
  <c r="J49" i="5"/>
  <c r="I49" i="5"/>
  <c r="J48" i="5"/>
  <c r="I48" i="5"/>
  <c r="J47" i="5"/>
  <c r="I47" i="5"/>
  <c r="J46" i="5"/>
  <c r="I46" i="5"/>
  <c r="J45" i="5"/>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7" i="5"/>
  <c r="I8" i="5"/>
  <c r="I9" i="5"/>
  <c r="I10" i="5"/>
  <c r="I11" i="5"/>
  <c r="J10" i="5"/>
  <c r="J9" i="5"/>
  <c r="J8" i="5"/>
  <c r="J7" i="5"/>
  <c r="J2006" i="6"/>
  <c r="I2006" i="6"/>
  <c r="J2005" i="6"/>
  <c r="I2005" i="6"/>
  <c r="J2004" i="6"/>
  <c r="I2004" i="6"/>
  <c r="J2003" i="6"/>
  <c r="I2003" i="6"/>
  <c r="J2002" i="6"/>
  <c r="I2002" i="6"/>
  <c r="J2001" i="6"/>
  <c r="I2001" i="6"/>
  <c r="J2000" i="6"/>
  <c r="I2000" i="6"/>
  <c r="J1999" i="6"/>
  <c r="I1999" i="6"/>
  <c r="J1998" i="6"/>
  <c r="I1998" i="6"/>
  <c r="J1997" i="6"/>
  <c r="I1997" i="6"/>
  <c r="J1996" i="6"/>
  <c r="I1996" i="6"/>
  <c r="J1995" i="6"/>
  <c r="I1995" i="6"/>
  <c r="J1994" i="6"/>
  <c r="I1994" i="6"/>
  <c r="J1993" i="6"/>
  <c r="I1993" i="6"/>
  <c r="J1992" i="6"/>
  <c r="I1992" i="6"/>
  <c r="J1991" i="6"/>
  <c r="I1991" i="6"/>
  <c r="J1990" i="6"/>
  <c r="I1990" i="6"/>
  <c r="J1989" i="6"/>
  <c r="I1989" i="6"/>
  <c r="J1988" i="6"/>
  <c r="I1988" i="6"/>
  <c r="J1987" i="6"/>
  <c r="I1987" i="6"/>
  <c r="J1986" i="6"/>
  <c r="I1986" i="6"/>
  <c r="J1985" i="6"/>
  <c r="I1985" i="6"/>
  <c r="J1984" i="6"/>
  <c r="I1984" i="6"/>
  <c r="J1983" i="6"/>
  <c r="I1983" i="6"/>
  <c r="J1982" i="6"/>
  <c r="I1982" i="6"/>
  <c r="J1981" i="6"/>
  <c r="I1981" i="6"/>
  <c r="J1980" i="6"/>
  <c r="I1980" i="6"/>
  <c r="J1979" i="6"/>
  <c r="I1979" i="6"/>
  <c r="J1978" i="6"/>
  <c r="I1978" i="6"/>
  <c r="J1977" i="6"/>
  <c r="I1977" i="6"/>
  <c r="J1976" i="6"/>
  <c r="I1976" i="6"/>
  <c r="J1975" i="6"/>
  <c r="I1975" i="6"/>
  <c r="J1974" i="6"/>
  <c r="I1974" i="6"/>
  <c r="J1973" i="6"/>
  <c r="I1973" i="6"/>
  <c r="J1972" i="6"/>
  <c r="I1972" i="6"/>
  <c r="J1971" i="6"/>
  <c r="I1971" i="6"/>
  <c r="J1970" i="6"/>
  <c r="I1970" i="6"/>
  <c r="J1969" i="6"/>
  <c r="I1969" i="6"/>
  <c r="J1968" i="6"/>
  <c r="I1968" i="6"/>
  <c r="J1967" i="6"/>
  <c r="I1967" i="6"/>
  <c r="J1966" i="6"/>
  <c r="I1966" i="6"/>
  <c r="J1965" i="6"/>
  <c r="I1965" i="6"/>
  <c r="J1964" i="6"/>
  <c r="I1964" i="6"/>
  <c r="J1963" i="6"/>
  <c r="I1963" i="6"/>
  <c r="J1962" i="6"/>
  <c r="I1962" i="6"/>
  <c r="J1961" i="6"/>
  <c r="I1961" i="6"/>
  <c r="J1960" i="6"/>
  <c r="I1960" i="6"/>
  <c r="J1959" i="6"/>
  <c r="I1959" i="6"/>
  <c r="J1958" i="6"/>
  <c r="I1958" i="6"/>
  <c r="J1957" i="6"/>
  <c r="I1957" i="6"/>
  <c r="J1956" i="6"/>
  <c r="I1956" i="6"/>
  <c r="J1955" i="6"/>
  <c r="I1955" i="6"/>
  <c r="J1954" i="6"/>
  <c r="I1954" i="6"/>
  <c r="J1953" i="6"/>
  <c r="I1953" i="6"/>
  <c r="J1952" i="6"/>
  <c r="I1952" i="6"/>
  <c r="J1951" i="6"/>
  <c r="I1951" i="6"/>
  <c r="J1950" i="6"/>
  <c r="I1950" i="6"/>
  <c r="J1949" i="6"/>
  <c r="I1949" i="6"/>
  <c r="J1948" i="6"/>
  <c r="I1948" i="6"/>
  <c r="J1947" i="6"/>
  <c r="I1947" i="6"/>
  <c r="J1946" i="6"/>
  <c r="I1946" i="6"/>
  <c r="J1945" i="6"/>
  <c r="I1945" i="6"/>
  <c r="J1944" i="6"/>
  <c r="I1944" i="6"/>
  <c r="J1943" i="6"/>
  <c r="I1943" i="6"/>
  <c r="J1942" i="6"/>
  <c r="I1942" i="6"/>
  <c r="J1941" i="6"/>
  <c r="I1941" i="6"/>
  <c r="J1940" i="6"/>
  <c r="I1940" i="6"/>
  <c r="J1939" i="6"/>
  <c r="I1939" i="6"/>
  <c r="J1938" i="6"/>
  <c r="I1938" i="6"/>
  <c r="J1937" i="6"/>
  <c r="I1937" i="6"/>
  <c r="J1936" i="6"/>
  <c r="I1936" i="6"/>
  <c r="J1935" i="6"/>
  <c r="I1935" i="6"/>
  <c r="J1934" i="6"/>
  <c r="I1934" i="6"/>
  <c r="J1933" i="6"/>
  <c r="I1933" i="6"/>
  <c r="J1932" i="6"/>
  <c r="I1932" i="6"/>
  <c r="J1931" i="6"/>
  <c r="I1931" i="6"/>
  <c r="J1930" i="6"/>
  <c r="I1930" i="6"/>
  <c r="J1929" i="6"/>
  <c r="I1929" i="6"/>
  <c r="J1928" i="6"/>
  <c r="I1928" i="6"/>
  <c r="J1927" i="6"/>
  <c r="I1927" i="6"/>
  <c r="J1926" i="6"/>
  <c r="I1926" i="6"/>
  <c r="J1925" i="6"/>
  <c r="I1925" i="6"/>
  <c r="J1924" i="6"/>
  <c r="I1924" i="6"/>
  <c r="J1923" i="6"/>
  <c r="I1923" i="6"/>
  <c r="J1922" i="6"/>
  <c r="I1922" i="6"/>
  <c r="J1921" i="6"/>
  <c r="I1921" i="6"/>
  <c r="J1920" i="6"/>
  <c r="I1920" i="6"/>
  <c r="J1919" i="6"/>
  <c r="I1919" i="6"/>
  <c r="J1918" i="6"/>
  <c r="I1918" i="6"/>
  <c r="J1917" i="6"/>
  <c r="I1917" i="6"/>
  <c r="J1916" i="6"/>
  <c r="I1916" i="6"/>
  <c r="J1915" i="6"/>
  <c r="I1915" i="6"/>
  <c r="J1914" i="6"/>
  <c r="I1914" i="6"/>
  <c r="J1913" i="6"/>
  <c r="I1913" i="6"/>
  <c r="J1912" i="6"/>
  <c r="I1912" i="6"/>
  <c r="J1911" i="6"/>
  <c r="I1911" i="6"/>
  <c r="J1910" i="6"/>
  <c r="I1910" i="6"/>
  <c r="J1909" i="6"/>
  <c r="I1909" i="6"/>
  <c r="J1908" i="6"/>
  <c r="I1908" i="6"/>
  <c r="J1907" i="6"/>
  <c r="I1907" i="6"/>
  <c r="J1906" i="6"/>
  <c r="I1906" i="6"/>
  <c r="J1905" i="6"/>
  <c r="I1905" i="6"/>
  <c r="J1904" i="6"/>
  <c r="I1904" i="6"/>
  <c r="J1903" i="6"/>
  <c r="I1903" i="6"/>
  <c r="J1902" i="6"/>
  <c r="I1902" i="6"/>
  <c r="J1901" i="6"/>
  <c r="I1901" i="6"/>
  <c r="J1900" i="6"/>
  <c r="I1900" i="6"/>
  <c r="J1899" i="6"/>
  <c r="I1899" i="6"/>
  <c r="J1898" i="6"/>
  <c r="I1898" i="6"/>
  <c r="J1897" i="6"/>
  <c r="I1897" i="6"/>
  <c r="J1896" i="6"/>
  <c r="I1896" i="6"/>
  <c r="J1895" i="6"/>
  <c r="I1895" i="6"/>
  <c r="J1894" i="6"/>
  <c r="I1894" i="6"/>
  <c r="J1893" i="6"/>
  <c r="I1893" i="6"/>
  <c r="J1892" i="6"/>
  <c r="I1892" i="6"/>
  <c r="J1891" i="6"/>
  <c r="I1891" i="6"/>
  <c r="J1890" i="6"/>
  <c r="I1890" i="6"/>
  <c r="J1889" i="6"/>
  <c r="I1889" i="6"/>
  <c r="J1888" i="6"/>
  <c r="I1888" i="6"/>
  <c r="J1887" i="6"/>
  <c r="I1887" i="6"/>
  <c r="J1886" i="6"/>
  <c r="I1886" i="6"/>
  <c r="J1885" i="6"/>
  <c r="I1885" i="6"/>
  <c r="J1884" i="6"/>
  <c r="I1884" i="6"/>
  <c r="J1883" i="6"/>
  <c r="I1883" i="6"/>
  <c r="J1882" i="6"/>
  <c r="I1882" i="6"/>
  <c r="J1881" i="6"/>
  <c r="I1881" i="6"/>
  <c r="J1880" i="6"/>
  <c r="I1880" i="6"/>
  <c r="J1879" i="6"/>
  <c r="I1879" i="6"/>
  <c r="J1878" i="6"/>
  <c r="I1878" i="6"/>
  <c r="J1877" i="6"/>
  <c r="I1877" i="6"/>
  <c r="J1876" i="6"/>
  <c r="I1876" i="6"/>
  <c r="J1875" i="6"/>
  <c r="I1875" i="6"/>
  <c r="J1874" i="6"/>
  <c r="I1874" i="6"/>
  <c r="J1873" i="6"/>
  <c r="I1873" i="6"/>
  <c r="J1872" i="6"/>
  <c r="I1872" i="6"/>
  <c r="J1871" i="6"/>
  <c r="I1871" i="6"/>
  <c r="J1870" i="6"/>
  <c r="I1870" i="6"/>
  <c r="J1869" i="6"/>
  <c r="I1869" i="6"/>
  <c r="J1868" i="6"/>
  <c r="I1868" i="6"/>
  <c r="J1867" i="6"/>
  <c r="I1867" i="6"/>
  <c r="J1866" i="6"/>
  <c r="I1866" i="6"/>
  <c r="J1865" i="6"/>
  <c r="I1865" i="6"/>
  <c r="J1864" i="6"/>
  <c r="I1864" i="6"/>
  <c r="J1863" i="6"/>
  <c r="I1863" i="6"/>
  <c r="J1862" i="6"/>
  <c r="I1862" i="6"/>
  <c r="J1861" i="6"/>
  <c r="I1861" i="6"/>
  <c r="J1860" i="6"/>
  <c r="I1860" i="6"/>
  <c r="J1859" i="6"/>
  <c r="I1859" i="6"/>
  <c r="J1858" i="6"/>
  <c r="I1858" i="6"/>
  <c r="J1857" i="6"/>
  <c r="I1857" i="6"/>
  <c r="J1856" i="6"/>
  <c r="I1856" i="6"/>
  <c r="J1855" i="6"/>
  <c r="I1855" i="6"/>
  <c r="J1854" i="6"/>
  <c r="I1854" i="6"/>
  <c r="J1853" i="6"/>
  <c r="I1853" i="6"/>
  <c r="J1852" i="6"/>
  <c r="I1852" i="6"/>
  <c r="J1851" i="6"/>
  <c r="I1851" i="6"/>
  <c r="J1850" i="6"/>
  <c r="I1850" i="6"/>
  <c r="J1849" i="6"/>
  <c r="I1849" i="6"/>
  <c r="J1848" i="6"/>
  <c r="I1848" i="6"/>
  <c r="J1847" i="6"/>
  <c r="I1847" i="6"/>
  <c r="J1846" i="6"/>
  <c r="I1846" i="6"/>
  <c r="J1845" i="6"/>
  <c r="I1845" i="6"/>
  <c r="J1844" i="6"/>
  <c r="I1844" i="6"/>
  <c r="J1843" i="6"/>
  <c r="I1843" i="6"/>
  <c r="J1842" i="6"/>
  <c r="I1842" i="6"/>
  <c r="J1841" i="6"/>
  <c r="I1841" i="6"/>
  <c r="J1840" i="6"/>
  <c r="I1840" i="6"/>
  <c r="J1839" i="6"/>
  <c r="I1839" i="6"/>
  <c r="J1838" i="6"/>
  <c r="I1838" i="6"/>
  <c r="J1837" i="6"/>
  <c r="I1837" i="6"/>
  <c r="J1836" i="6"/>
  <c r="I1836" i="6"/>
  <c r="J1835" i="6"/>
  <c r="I1835" i="6"/>
  <c r="J1834" i="6"/>
  <c r="I1834" i="6"/>
  <c r="J1833" i="6"/>
  <c r="I1833" i="6"/>
  <c r="J1832" i="6"/>
  <c r="I1832" i="6"/>
  <c r="J1831" i="6"/>
  <c r="I1831" i="6"/>
  <c r="J1830" i="6"/>
  <c r="I1830" i="6"/>
  <c r="J1829" i="6"/>
  <c r="I1829" i="6"/>
  <c r="J1828" i="6"/>
  <c r="I1828" i="6"/>
  <c r="J1827" i="6"/>
  <c r="I1827" i="6"/>
  <c r="J1826" i="6"/>
  <c r="I1826" i="6"/>
  <c r="J1825" i="6"/>
  <c r="I1825" i="6"/>
  <c r="J1824" i="6"/>
  <c r="I1824" i="6"/>
  <c r="J1823" i="6"/>
  <c r="I1823" i="6"/>
  <c r="J1822" i="6"/>
  <c r="I1822" i="6"/>
  <c r="J1821" i="6"/>
  <c r="I1821" i="6"/>
  <c r="J1820" i="6"/>
  <c r="I1820" i="6"/>
  <c r="J1819" i="6"/>
  <c r="I1819" i="6"/>
  <c r="J1818" i="6"/>
  <c r="I1818" i="6"/>
  <c r="J1817" i="6"/>
  <c r="I1817" i="6"/>
  <c r="J1816" i="6"/>
  <c r="I1816" i="6"/>
  <c r="J1815" i="6"/>
  <c r="I1815" i="6"/>
  <c r="J1814" i="6"/>
  <c r="I1814" i="6"/>
  <c r="J1813" i="6"/>
  <c r="I1813" i="6"/>
  <c r="J1812" i="6"/>
  <c r="I1812" i="6"/>
  <c r="J1811" i="6"/>
  <c r="I1811" i="6"/>
  <c r="J1810" i="6"/>
  <c r="I1810" i="6"/>
  <c r="J1809" i="6"/>
  <c r="I1809" i="6"/>
  <c r="J1808" i="6"/>
  <c r="I1808" i="6"/>
  <c r="J1807" i="6"/>
  <c r="I1807" i="6"/>
  <c r="J1806" i="6"/>
  <c r="I1806" i="6"/>
  <c r="J1805" i="6"/>
  <c r="I1805" i="6"/>
  <c r="J1804" i="6"/>
  <c r="I1804" i="6"/>
  <c r="J1803" i="6"/>
  <c r="I1803" i="6"/>
  <c r="J1802" i="6"/>
  <c r="I1802" i="6"/>
  <c r="J1801" i="6"/>
  <c r="I1801" i="6"/>
  <c r="J1800" i="6"/>
  <c r="I1800" i="6"/>
  <c r="J1799" i="6"/>
  <c r="I1799" i="6"/>
  <c r="J1798" i="6"/>
  <c r="I1798" i="6"/>
  <c r="J1797" i="6"/>
  <c r="I1797" i="6"/>
  <c r="J1796" i="6"/>
  <c r="I1796" i="6"/>
  <c r="J1795" i="6"/>
  <c r="I1795" i="6"/>
  <c r="J1794" i="6"/>
  <c r="I1794" i="6"/>
  <c r="J1793" i="6"/>
  <c r="I1793" i="6"/>
  <c r="J1792" i="6"/>
  <c r="I1792" i="6"/>
  <c r="J1791" i="6"/>
  <c r="I1791" i="6"/>
  <c r="J1790" i="6"/>
  <c r="I1790" i="6"/>
  <c r="J1789" i="6"/>
  <c r="I1789" i="6"/>
  <c r="J1788" i="6"/>
  <c r="I1788" i="6"/>
  <c r="J1787" i="6"/>
  <c r="I1787" i="6"/>
  <c r="J1786" i="6"/>
  <c r="I1786" i="6"/>
  <c r="J1785" i="6"/>
  <c r="I1785" i="6"/>
  <c r="J1784" i="6"/>
  <c r="I1784" i="6"/>
  <c r="J1783" i="6"/>
  <c r="I1783" i="6"/>
  <c r="J1782" i="6"/>
  <c r="I1782" i="6"/>
  <c r="J1781" i="6"/>
  <c r="I1781" i="6"/>
  <c r="J1780" i="6"/>
  <c r="I1780" i="6"/>
  <c r="J1779" i="6"/>
  <c r="I1779" i="6"/>
  <c r="J1778" i="6"/>
  <c r="I1778" i="6"/>
  <c r="J1777" i="6"/>
  <c r="I1777" i="6"/>
  <c r="J1776" i="6"/>
  <c r="I1776" i="6"/>
  <c r="J1775" i="6"/>
  <c r="I1775" i="6"/>
  <c r="J1774" i="6"/>
  <c r="I1774" i="6"/>
  <c r="J1773" i="6"/>
  <c r="I1773" i="6"/>
  <c r="J1772" i="6"/>
  <c r="I1772" i="6"/>
  <c r="J1771" i="6"/>
  <c r="I1771" i="6"/>
  <c r="J1770" i="6"/>
  <c r="I1770" i="6"/>
  <c r="J1769" i="6"/>
  <c r="I1769" i="6"/>
  <c r="J1768" i="6"/>
  <c r="I1768" i="6"/>
  <c r="J1767" i="6"/>
  <c r="I1767" i="6"/>
  <c r="J1766" i="6"/>
  <c r="I1766" i="6"/>
  <c r="J1765" i="6"/>
  <c r="I1765" i="6"/>
  <c r="J1764" i="6"/>
  <c r="I1764" i="6"/>
  <c r="J1763" i="6"/>
  <c r="I1763" i="6"/>
  <c r="J1762" i="6"/>
  <c r="I1762" i="6"/>
  <c r="J1761" i="6"/>
  <c r="I1761" i="6"/>
  <c r="J1760" i="6"/>
  <c r="I1760" i="6"/>
  <c r="J1759" i="6"/>
  <c r="I1759" i="6"/>
  <c r="J1758" i="6"/>
  <c r="I1758" i="6"/>
  <c r="J1757" i="6"/>
  <c r="I1757" i="6"/>
  <c r="J1756" i="6"/>
  <c r="I1756" i="6"/>
  <c r="J1755" i="6"/>
  <c r="I1755" i="6"/>
  <c r="J1754" i="6"/>
  <c r="I1754" i="6"/>
  <c r="J1753" i="6"/>
  <c r="I1753" i="6"/>
  <c r="J1752" i="6"/>
  <c r="I1752" i="6"/>
  <c r="J1751" i="6"/>
  <c r="I1751" i="6"/>
  <c r="J1750" i="6"/>
  <c r="I1750" i="6"/>
  <c r="J1749" i="6"/>
  <c r="I1749" i="6"/>
  <c r="J1748" i="6"/>
  <c r="I1748" i="6"/>
  <c r="J1747" i="6"/>
  <c r="I1747" i="6"/>
  <c r="J1746" i="6"/>
  <c r="I1746" i="6"/>
  <c r="J1745" i="6"/>
  <c r="I1745" i="6"/>
  <c r="J1744" i="6"/>
  <c r="I1744" i="6"/>
  <c r="J1743" i="6"/>
  <c r="I1743" i="6"/>
  <c r="J1742" i="6"/>
  <c r="I1742" i="6"/>
  <c r="J1741" i="6"/>
  <c r="I1741" i="6"/>
  <c r="J1740" i="6"/>
  <c r="I1740" i="6"/>
  <c r="J1739" i="6"/>
  <c r="I1739" i="6"/>
  <c r="J1738" i="6"/>
  <c r="I1738" i="6"/>
  <c r="J1737" i="6"/>
  <c r="I1737" i="6"/>
  <c r="J1736" i="6"/>
  <c r="I1736" i="6"/>
  <c r="J1735" i="6"/>
  <c r="I1735" i="6"/>
  <c r="J1734" i="6"/>
  <c r="I1734" i="6"/>
  <c r="J1733" i="6"/>
  <c r="I1733" i="6"/>
  <c r="J1732" i="6"/>
  <c r="I1732" i="6"/>
  <c r="J1731" i="6"/>
  <c r="I1731" i="6"/>
  <c r="J1730" i="6"/>
  <c r="I1730" i="6"/>
  <c r="J1729" i="6"/>
  <c r="I1729" i="6"/>
  <c r="J1728" i="6"/>
  <c r="I1728" i="6"/>
  <c r="J1727" i="6"/>
  <c r="I1727" i="6"/>
  <c r="J1726" i="6"/>
  <c r="I1726" i="6"/>
  <c r="J1725" i="6"/>
  <c r="I1725" i="6"/>
  <c r="J1724" i="6"/>
  <c r="I1724" i="6"/>
  <c r="J1723" i="6"/>
  <c r="I1723" i="6"/>
  <c r="J1722" i="6"/>
  <c r="I1722" i="6"/>
  <c r="J1721" i="6"/>
  <c r="I1721" i="6"/>
  <c r="J1720" i="6"/>
  <c r="I1720" i="6"/>
  <c r="J1719" i="6"/>
  <c r="I1719" i="6"/>
  <c r="J1718" i="6"/>
  <c r="I1718" i="6"/>
  <c r="J1717" i="6"/>
  <c r="I1717" i="6"/>
  <c r="J1716" i="6"/>
  <c r="I1716" i="6"/>
  <c r="J1715" i="6"/>
  <c r="I1715" i="6"/>
  <c r="J1714" i="6"/>
  <c r="I1714" i="6"/>
  <c r="J1713" i="6"/>
  <c r="I1713" i="6"/>
  <c r="J1712" i="6"/>
  <c r="I1712" i="6"/>
  <c r="J1711" i="6"/>
  <c r="I1711" i="6"/>
  <c r="J1710" i="6"/>
  <c r="I1710" i="6"/>
  <c r="J1709" i="6"/>
  <c r="I1709" i="6"/>
  <c r="J1708" i="6"/>
  <c r="I1708" i="6"/>
  <c r="J1707" i="6"/>
  <c r="I1707" i="6"/>
  <c r="J1706" i="6"/>
  <c r="I1706" i="6"/>
  <c r="J1705" i="6"/>
  <c r="I1705" i="6"/>
  <c r="J1704" i="6"/>
  <c r="I1704" i="6"/>
  <c r="J1703" i="6"/>
  <c r="I1703" i="6"/>
  <c r="J1702" i="6"/>
  <c r="I1702" i="6"/>
  <c r="J1701" i="6"/>
  <c r="I1701" i="6"/>
  <c r="J1700" i="6"/>
  <c r="I1700" i="6"/>
  <c r="J1699" i="6"/>
  <c r="I1699" i="6"/>
  <c r="J1698" i="6"/>
  <c r="I1698" i="6"/>
  <c r="J1697" i="6"/>
  <c r="I1697" i="6"/>
  <c r="J1696" i="6"/>
  <c r="I1696" i="6"/>
  <c r="J1695" i="6"/>
  <c r="I1695" i="6"/>
  <c r="J1694" i="6"/>
  <c r="I1694" i="6"/>
  <c r="J1693" i="6"/>
  <c r="I1693" i="6"/>
  <c r="J1692" i="6"/>
  <c r="I1692" i="6"/>
  <c r="J1691" i="6"/>
  <c r="I1691" i="6"/>
  <c r="J1690" i="6"/>
  <c r="I1690" i="6"/>
  <c r="J1689" i="6"/>
  <c r="I1689" i="6"/>
  <c r="J1688" i="6"/>
  <c r="I1688" i="6"/>
  <c r="J1687" i="6"/>
  <c r="I1687" i="6"/>
  <c r="J1686" i="6"/>
  <c r="I1686" i="6"/>
  <c r="J1685" i="6"/>
  <c r="I1685" i="6"/>
  <c r="J1684" i="6"/>
  <c r="I1684" i="6"/>
  <c r="J1683" i="6"/>
  <c r="I1683" i="6"/>
  <c r="J1682" i="6"/>
  <c r="I1682" i="6"/>
  <c r="J1681" i="6"/>
  <c r="I1681" i="6"/>
  <c r="J1680" i="6"/>
  <c r="I1680" i="6"/>
  <c r="J1679" i="6"/>
  <c r="I1679" i="6"/>
  <c r="J1678" i="6"/>
  <c r="I1678" i="6"/>
  <c r="J1677" i="6"/>
  <c r="I1677" i="6"/>
  <c r="J1676" i="6"/>
  <c r="I1676" i="6"/>
  <c r="J1675" i="6"/>
  <c r="I1675" i="6"/>
  <c r="J1674" i="6"/>
  <c r="I1674" i="6"/>
  <c r="J1673" i="6"/>
  <c r="I1673" i="6"/>
  <c r="J1672" i="6"/>
  <c r="I1672" i="6"/>
  <c r="J1671" i="6"/>
  <c r="I1671" i="6"/>
  <c r="J1670" i="6"/>
  <c r="I1670" i="6"/>
  <c r="J1669" i="6"/>
  <c r="I1669" i="6"/>
  <c r="J1668" i="6"/>
  <c r="I1668" i="6"/>
  <c r="J1667" i="6"/>
  <c r="I1667" i="6"/>
  <c r="J1666" i="6"/>
  <c r="I1666" i="6"/>
  <c r="J1665" i="6"/>
  <c r="I1665" i="6"/>
  <c r="J1664" i="6"/>
  <c r="I1664" i="6"/>
  <c r="J1663" i="6"/>
  <c r="I1663" i="6"/>
  <c r="J1662" i="6"/>
  <c r="I1662" i="6"/>
  <c r="J1661" i="6"/>
  <c r="I1661" i="6"/>
  <c r="J1660" i="6"/>
  <c r="I1660" i="6"/>
  <c r="J1659" i="6"/>
  <c r="I1659" i="6"/>
  <c r="J1658" i="6"/>
  <c r="I1658" i="6"/>
  <c r="J1657" i="6"/>
  <c r="I1657" i="6"/>
  <c r="J1656" i="6"/>
  <c r="I1656" i="6"/>
  <c r="J1655" i="6"/>
  <c r="I1655" i="6"/>
  <c r="J1654" i="6"/>
  <c r="I1654" i="6"/>
  <c r="J1653" i="6"/>
  <c r="I1653" i="6"/>
  <c r="J1652" i="6"/>
  <c r="I1652" i="6"/>
  <c r="J1651" i="6"/>
  <c r="I1651" i="6"/>
  <c r="J1650" i="6"/>
  <c r="I1650" i="6"/>
  <c r="J1649" i="6"/>
  <c r="I1649" i="6"/>
  <c r="J1648" i="6"/>
  <c r="I1648" i="6"/>
  <c r="J1647" i="6"/>
  <c r="I1647" i="6"/>
  <c r="J1646" i="6"/>
  <c r="I1646" i="6"/>
  <c r="J1645" i="6"/>
  <c r="I1645" i="6"/>
  <c r="J1644" i="6"/>
  <c r="I1644" i="6"/>
  <c r="J1643" i="6"/>
  <c r="I1643" i="6"/>
  <c r="J1642" i="6"/>
  <c r="I1642" i="6"/>
  <c r="J1641" i="6"/>
  <c r="I1641" i="6"/>
  <c r="J1640" i="6"/>
  <c r="I1640" i="6"/>
  <c r="J1639" i="6"/>
  <c r="I1639" i="6"/>
  <c r="J1638" i="6"/>
  <c r="I1638" i="6"/>
  <c r="J1637" i="6"/>
  <c r="I1637" i="6"/>
  <c r="J1636" i="6"/>
  <c r="I1636" i="6"/>
  <c r="J1635" i="6"/>
  <c r="I1635" i="6"/>
  <c r="J1634" i="6"/>
  <c r="I1634" i="6"/>
  <c r="J1633" i="6"/>
  <c r="I1633" i="6"/>
  <c r="J1632" i="6"/>
  <c r="I1632" i="6"/>
  <c r="J1631" i="6"/>
  <c r="I1631" i="6"/>
  <c r="J1630" i="6"/>
  <c r="I1630" i="6"/>
  <c r="J1629" i="6"/>
  <c r="I1629" i="6"/>
  <c r="J1628" i="6"/>
  <c r="I1628" i="6"/>
  <c r="J1627" i="6"/>
  <c r="I1627" i="6"/>
  <c r="J1626" i="6"/>
  <c r="I1626" i="6"/>
  <c r="J1625" i="6"/>
  <c r="I1625" i="6"/>
  <c r="J1624" i="6"/>
  <c r="I1624" i="6"/>
  <c r="J1623" i="6"/>
  <c r="I1623" i="6"/>
  <c r="J1622" i="6"/>
  <c r="I1622" i="6"/>
  <c r="J1621" i="6"/>
  <c r="I1621" i="6"/>
  <c r="J1620" i="6"/>
  <c r="I1620" i="6"/>
  <c r="J1619" i="6"/>
  <c r="I1619" i="6"/>
  <c r="J1618" i="6"/>
  <c r="I1618" i="6"/>
  <c r="J1617" i="6"/>
  <c r="I1617" i="6"/>
  <c r="J1616" i="6"/>
  <c r="I1616" i="6"/>
  <c r="J1615" i="6"/>
  <c r="I1615" i="6"/>
  <c r="J1614" i="6"/>
  <c r="I1614" i="6"/>
  <c r="J1613" i="6"/>
  <c r="I1613" i="6"/>
  <c r="J1612" i="6"/>
  <c r="I1612" i="6"/>
  <c r="J1611" i="6"/>
  <c r="I1611" i="6"/>
  <c r="J1610" i="6"/>
  <c r="I1610" i="6"/>
  <c r="J1609" i="6"/>
  <c r="I1609" i="6"/>
  <c r="J1608" i="6"/>
  <c r="I1608" i="6"/>
  <c r="J1607" i="6"/>
  <c r="I1607" i="6"/>
  <c r="J1606" i="6"/>
  <c r="I1606" i="6"/>
  <c r="J1605" i="6"/>
  <c r="I1605" i="6"/>
  <c r="J1604" i="6"/>
  <c r="I1604" i="6"/>
  <c r="J1603" i="6"/>
  <c r="I1603" i="6"/>
  <c r="J1602" i="6"/>
  <c r="I1602" i="6"/>
  <c r="J1601" i="6"/>
  <c r="I1601" i="6"/>
  <c r="J1600" i="6"/>
  <c r="I1600" i="6"/>
  <c r="J1599" i="6"/>
  <c r="I1599" i="6"/>
  <c r="J1598" i="6"/>
  <c r="I1598" i="6"/>
  <c r="J1597" i="6"/>
  <c r="I1597" i="6"/>
  <c r="J1596" i="6"/>
  <c r="I1596" i="6"/>
  <c r="J1595" i="6"/>
  <c r="I1595" i="6"/>
  <c r="J1594" i="6"/>
  <c r="I1594" i="6"/>
  <c r="J1593" i="6"/>
  <c r="I1593" i="6"/>
  <c r="J1592" i="6"/>
  <c r="I1592" i="6"/>
  <c r="J1591" i="6"/>
  <c r="I1591" i="6"/>
  <c r="J1590" i="6"/>
  <c r="I1590" i="6"/>
  <c r="J1589" i="6"/>
  <c r="I1589" i="6"/>
  <c r="J1588" i="6"/>
  <c r="I1588" i="6"/>
  <c r="J1587" i="6"/>
  <c r="I1587" i="6"/>
  <c r="J1586" i="6"/>
  <c r="I1586" i="6"/>
  <c r="J1585" i="6"/>
  <c r="I1585" i="6"/>
  <c r="J1584" i="6"/>
  <c r="I1584" i="6"/>
  <c r="J1583" i="6"/>
  <c r="I1583" i="6"/>
  <c r="J1582" i="6"/>
  <c r="I1582" i="6"/>
  <c r="J1581" i="6"/>
  <c r="I1581" i="6"/>
  <c r="J1580" i="6"/>
  <c r="I1580" i="6"/>
  <c r="J1579" i="6"/>
  <c r="I1579" i="6"/>
  <c r="J1578" i="6"/>
  <c r="I1578" i="6"/>
  <c r="J1577" i="6"/>
  <c r="I1577" i="6"/>
  <c r="J1576" i="6"/>
  <c r="I1576" i="6"/>
  <c r="J1575" i="6"/>
  <c r="I1575" i="6"/>
  <c r="J1574" i="6"/>
  <c r="I1574" i="6"/>
  <c r="J1573" i="6"/>
  <c r="I1573" i="6"/>
  <c r="J1572" i="6"/>
  <c r="I1572" i="6"/>
  <c r="J1571" i="6"/>
  <c r="I1571" i="6"/>
  <c r="J1570" i="6"/>
  <c r="I1570" i="6"/>
  <c r="J1569" i="6"/>
  <c r="I1569" i="6"/>
  <c r="J1568" i="6"/>
  <c r="I1568" i="6"/>
  <c r="J1567" i="6"/>
  <c r="I1567" i="6"/>
  <c r="J1566" i="6"/>
  <c r="I1566" i="6"/>
  <c r="J1565" i="6"/>
  <c r="I1565" i="6"/>
  <c r="J1564" i="6"/>
  <c r="I1564" i="6"/>
  <c r="J1563" i="6"/>
  <c r="I1563" i="6"/>
  <c r="J1562" i="6"/>
  <c r="I1562" i="6"/>
  <c r="J1561" i="6"/>
  <c r="I1561" i="6"/>
  <c r="J1560" i="6"/>
  <c r="I1560" i="6"/>
  <c r="J1559" i="6"/>
  <c r="I1559" i="6"/>
  <c r="J1558" i="6"/>
  <c r="I1558" i="6"/>
  <c r="J1557" i="6"/>
  <c r="I1557" i="6"/>
  <c r="J1556" i="6"/>
  <c r="I1556" i="6"/>
  <c r="J1555" i="6"/>
  <c r="I1555" i="6"/>
  <c r="J1554" i="6"/>
  <c r="I1554" i="6"/>
  <c r="J1553" i="6"/>
  <c r="I1553" i="6"/>
  <c r="J1552" i="6"/>
  <c r="I1552" i="6"/>
  <c r="J1551" i="6"/>
  <c r="I1551" i="6"/>
  <c r="J1550" i="6"/>
  <c r="I1550" i="6"/>
  <c r="J1549" i="6"/>
  <c r="I1549" i="6"/>
  <c r="J1548" i="6"/>
  <c r="I1548" i="6"/>
  <c r="J1547" i="6"/>
  <c r="I1547" i="6"/>
  <c r="J1546" i="6"/>
  <c r="I1546" i="6"/>
  <c r="J1545" i="6"/>
  <c r="I1545" i="6"/>
  <c r="J1544" i="6"/>
  <c r="I1544" i="6"/>
  <c r="J1543" i="6"/>
  <c r="I1543" i="6"/>
  <c r="J1542" i="6"/>
  <c r="I1542" i="6"/>
  <c r="J1541" i="6"/>
  <c r="I1541" i="6"/>
  <c r="J1540" i="6"/>
  <c r="I1540" i="6"/>
  <c r="J1539" i="6"/>
  <c r="I1539" i="6"/>
  <c r="J1538" i="6"/>
  <c r="I1538" i="6"/>
  <c r="J1537" i="6"/>
  <c r="I1537" i="6"/>
  <c r="J1536" i="6"/>
  <c r="I1536" i="6"/>
  <c r="J1535" i="6"/>
  <c r="I1535" i="6"/>
  <c r="J1534" i="6"/>
  <c r="I1534" i="6"/>
  <c r="J1533" i="6"/>
  <c r="I1533" i="6"/>
  <c r="J1532" i="6"/>
  <c r="I1532" i="6"/>
  <c r="J1531" i="6"/>
  <c r="I1531" i="6"/>
  <c r="J1530" i="6"/>
  <c r="I1530" i="6"/>
  <c r="J1529" i="6"/>
  <c r="I1529" i="6"/>
  <c r="J1528" i="6"/>
  <c r="I1528" i="6"/>
  <c r="J1527" i="6"/>
  <c r="I1527" i="6"/>
  <c r="J1526" i="6"/>
  <c r="I1526" i="6"/>
  <c r="J1525" i="6"/>
  <c r="I1525" i="6"/>
  <c r="J1524" i="6"/>
  <c r="I1524" i="6"/>
  <c r="J1523" i="6"/>
  <c r="I1523" i="6"/>
  <c r="J1522" i="6"/>
  <c r="I1522" i="6"/>
  <c r="J1521" i="6"/>
  <c r="I1521" i="6"/>
  <c r="J1520" i="6"/>
  <c r="I1520" i="6"/>
  <c r="J1519" i="6"/>
  <c r="I1519" i="6"/>
  <c r="J1518" i="6"/>
  <c r="I1518" i="6"/>
  <c r="J1517" i="6"/>
  <c r="I1517" i="6"/>
  <c r="J1516" i="6"/>
  <c r="I1516" i="6"/>
  <c r="J1515" i="6"/>
  <c r="I1515" i="6"/>
  <c r="J1514" i="6"/>
  <c r="I1514" i="6"/>
  <c r="J1513" i="6"/>
  <c r="I1513" i="6"/>
  <c r="J1512" i="6"/>
  <c r="I1512" i="6"/>
  <c r="J1511" i="6"/>
  <c r="I1511" i="6"/>
  <c r="J1510" i="6"/>
  <c r="I1510" i="6"/>
  <c r="J1509" i="6"/>
  <c r="I1509" i="6"/>
  <c r="J1508" i="6"/>
  <c r="I1508" i="6"/>
  <c r="J1507" i="6"/>
  <c r="I1507" i="6"/>
  <c r="J1506" i="6"/>
  <c r="I1506" i="6"/>
  <c r="J1505" i="6"/>
  <c r="I1505" i="6"/>
  <c r="J1504" i="6"/>
  <c r="I1504" i="6"/>
  <c r="J1503" i="6"/>
  <c r="I1503" i="6"/>
  <c r="J1502" i="6"/>
  <c r="I1502" i="6"/>
  <c r="J1501" i="6"/>
  <c r="I1501" i="6"/>
  <c r="J1500" i="6"/>
  <c r="I1500" i="6"/>
  <c r="J1499" i="6"/>
  <c r="I1499" i="6"/>
  <c r="J1498" i="6"/>
  <c r="I1498" i="6"/>
  <c r="J1497" i="6"/>
  <c r="I1497" i="6"/>
  <c r="J1496" i="6"/>
  <c r="I1496" i="6"/>
  <c r="J1495" i="6"/>
  <c r="I1495" i="6"/>
  <c r="J1494" i="6"/>
  <c r="I1494" i="6"/>
  <c r="J1493" i="6"/>
  <c r="I1493" i="6"/>
  <c r="J1492" i="6"/>
  <c r="I1492" i="6"/>
  <c r="J1491" i="6"/>
  <c r="I1491" i="6"/>
  <c r="J1490" i="6"/>
  <c r="I1490" i="6"/>
  <c r="J1489" i="6"/>
  <c r="I1489" i="6"/>
  <c r="J1488" i="6"/>
  <c r="I1488" i="6"/>
  <c r="J1487" i="6"/>
  <c r="I1487" i="6"/>
  <c r="J1486" i="6"/>
  <c r="I1486" i="6"/>
  <c r="J1485" i="6"/>
  <c r="I1485" i="6"/>
  <c r="J1484" i="6"/>
  <c r="I1484" i="6"/>
  <c r="J1483" i="6"/>
  <c r="I1483" i="6"/>
  <c r="J1482" i="6"/>
  <c r="I1482" i="6"/>
  <c r="J1481" i="6"/>
  <c r="I1481" i="6"/>
  <c r="J1480" i="6"/>
  <c r="I1480" i="6"/>
  <c r="J1479" i="6"/>
  <c r="I1479" i="6"/>
  <c r="J1478" i="6"/>
  <c r="I1478" i="6"/>
  <c r="J1477" i="6"/>
  <c r="I1477" i="6"/>
  <c r="J1476" i="6"/>
  <c r="I1476" i="6"/>
  <c r="J1475" i="6"/>
  <c r="I1475" i="6"/>
  <c r="J1474" i="6"/>
  <c r="I1474" i="6"/>
  <c r="J1473" i="6"/>
  <c r="I1473" i="6"/>
  <c r="J1472" i="6"/>
  <c r="I1472" i="6"/>
  <c r="J1471" i="6"/>
  <c r="I1471" i="6"/>
  <c r="J1470" i="6"/>
  <c r="I1470" i="6"/>
  <c r="J1469" i="6"/>
  <c r="I1469" i="6"/>
  <c r="J1468" i="6"/>
  <c r="I1468" i="6"/>
  <c r="J1467" i="6"/>
  <c r="I1467" i="6"/>
  <c r="J1466" i="6"/>
  <c r="I1466" i="6"/>
  <c r="J1465" i="6"/>
  <c r="I1465" i="6"/>
  <c r="J1464" i="6"/>
  <c r="I1464" i="6"/>
  <c r="J1463" i="6"/>
  <c r="I1463" i="6"/>
  <c r="J1462" i="6"/>
  <c r="I1462" i="6"/>
  <c r="J1461" i="6"/>
  <c r="I1461" i="6"/>
  <c r="J1460" i="6"/>
  <c r="I1460" i="6"/>
  <c r="J1459" i="6"/>
  <c r="I1459" i="6"/>
  <c r="J1458" i="6"/>
  <c r="I1458" i="6"/>
  <c r="J1457" i="6"/>
  <c r="I1457" i="6"/>
  <c r="J1456" i="6"/>
  <c r="I1456" i="6"/>
  <c r="J1455" i="6"/>
  <c r="I1455" i="6"/>
  <c r="J1454" i="6"/>
  <c r="I1454" i="6"/>
  <c r="J1453" i="6"/>
  <c r="I1453" i="6"/>
  <c r="J1452" i="6"/>
  <c r="I1452" i="6"/>
  <c r="J1451" i="6"/>
  <c r="I1451" i="6"/>
  <c r="J1450" i="6"/>
  <c r="I1450" i="6"/>
  <c r="J1449" i="6"/>
  <c r="I1449" i="6"/>
  <c r="J1448" i="6"/>
  <c r="I1448" i="6"/>
  <c r="J1447" i="6"/>
  <c r="I1447" i="6"/>
  <c r="J1446" i="6"/>
  <c r="I1446" i="6"/>
  <c r="J1445" i="6"/>
  <c r="I1445" i="6"/>
  <c r="J1444" i="6"/>
  <c r="I1444" i="6"/>
  <c r="J1443" i="6"/>
  <c r="I1443" i="6"/>
  <c r="J1442" i="6"/>
  <c r="I1442" i="6"/>
  <c r="J1441" i="6"/>
  <c r="I1441" i="6"/>
  <c r="J1440" i="6"/>
  <c r="I1440" i="6"/>
  <c r="J1439" i="6"/>
  <c r="I1439" i="6"/>
  <c r="J1438" i="6"/>
  <c r="I1438" i="6"/>
  <c r="J1437" i="6"/>
  <c r="I1437" i="6"/>
  <c r="J1436" i="6"/>
  <c r="I1436" i="6"/>
  <c r="J1435" i="6"/>
  <c r="I1435" i="6"/>
  <c r="J1434" i="6"/>
  <c r="I1434" i="6"/>
  <c r="J1433" i="6"/>
  <c r="I1433" i="6"/>
  <c r="J1432" i="6"/>
  <c r="I1432" i="6"/>
  <c r="J1431" i="6"/>
  <c r="I1431" i="6"/>
  <c r="J1430" i="6"/>
  <c r="I1430" i="6"/>
  <c r="J1429" i="6"/>
  <c r="I1429" i="6"/>
  <c r="J1428" i="6"/>
  <c r="I1428" i="6"/>
  <c r="J1427" i="6"/>
  <c r="I1427" i="6"/>
  <c r="J1426" i="6"/>
  <c r="I1426" i="6"/>
  <c r="J1425" i="6"/>
  <c r="I1425" i="6"/>
  <c r="J1424" i="6"/>
  <c r="I1424" i="6"/>
  <c r="J1423" i="6"/>
  <c r="I1423" i="6"/>
  <c r="J1422" i="6"/>
  <c r="I1422" i="6"/>
  <c r="J1421" i="6"/>
  <c r="I1421" i="6"/>
  <c r="J1420" i="6"/>
  <c r="I1420" i="6"/>
  <c r="J1419" i="6"/>
  <c r="I1419" i="6"/>
  <c r="J1418" i="6"/>
  <c r="I1418" i="6"/>
  <c r="J1417" i="6"/>
  <c r="I1417" i="6"/>
  <c r="J1416" i="6"/>
  <c r="I1416" i="6"/>
  <c r="J1415" i="6"/>
  <c r="I1415" i="6"/>
  <c r="J1414" i="6"/>
  <c r="I1414" i="6"/>
  <c r="J1413" i="6"/>
  <c r="I1413" i="6"/>
  <c r="J1412" i="6"/>
  <c r="I1412" i="6"/>
  <c r="J1411" i="6"/>
  <c r="I1411" i="6"/>
  <c r="J1410" i="6"/>
  <c r="I1410" i="6"/>
  <c r="J1409" i="6"/>
  <c r="I1409" i="6"/>
  <c r="J1408" i="6"/>
  <c r="I1408" i="6"/>
  <c r="J1407" i="6"/>
  <c r="I1407" i="6"/>
  <c r="J1406" i="6"/>
  <c r="I1406" i="6"/>
  <c r="J1405" i="6"/>
  <c r="I1405" i="6"/>
  <c r="J1404" i="6"/>
  <c r="I1404" i="6"/>
  <c r="J1403" i="6"/>
  <c r="I1403" i="6"/>
  <c r="J1402" i="6"/>
  <c r="I1402" i="6"/>
  <c r="J1401" i="6"/>
  <c r="I1401" i="6"/>
  <c r="J1400" i="6"/>
  <c r="I1400" i="6"/>
  <c r="J1399" i="6"/>
  <c r="I1399" i="6"/>
  <c r="J1398" i="6"/>
  <c r="I1398" i="6"/>
  <c r="J1397" i="6"/>
  <c r="I1397" i="6"/>
  <c r="J1396" i="6"/>
  <c r="I1396" i="6"/>
  <c r="J1395" i="6"/>
  <c r="I1395" i="6"/>
  <c r="J1394" i="6"/>
  <c r="I1394" i="6"/>
  <c r="J1393" i="6"/>
  <c r="I1393" i="6"/>
  <c r="J1392" i="6"/>
  <c r="I1392" i="6"/>
  <c r="J1391" i="6"/>
  <c r="I1391" i="6"/>
  <c r="J1390" i="6"/>
  <c r="I1390" i="6"/>
  <c r="J1389" i="6"/>
  <c r="I1389" i="6"/>
  <c r="J1388" i="6"/>
  <c r="I1388" i="6"/>
  <c r="J1387" i="6"/>
  <c r="I1387" i="6"/>
  <c r="J1386" i="6"/>
  <c r="I1386" i="6"/>
  <c r="J1385" i="6"/>
  <c r="I1385" i="6"/>
  <c r="J1384" i="6"/>
  <c r="I1384" i="6"/>
  <c r="J1383" i="6"/>
  <c r="I1383" i="6"/>
  <c r="J1382" i="6"/>
  <c r="I1382" i="6"/>
  <c r="J1381" i="6"/>
  <c r="I1381" i="6"/>
  <c r="J1380" i="6"/>
  <c r="I1380" i="6"/>
  <c r="J1379" i="6"/>
  <c r="I1379" i="6"/>
  <c r="J1378" i="6"/>
  <c r="I1378" i="6"/>
  <c r="J1377" i="6"/>
  <c r="I1377" i="6"/>
  <c r="J1376" i="6"/>
  <c r="I1376" i="6"/>
  <c r="J1375" i="6"/>
  <c r="I1375" i="6"/>
  <c r="J1374" i="6"/>
  <c r="I1374" i="6"/>
  <c r="J1373" i="6"/>
  <c r="I1373" i="6"/>
  <c r="J1372" i="6"/>
  <c r="I1372" i="6"/>
  <c r="J1371" i="6"/>
  <c r="I1371" i="6"/>
  <c r="J1370" i="6"/>
  <c r="I1370" i="6"/>
  <c r="J1369" i="6"/>
  <c r="I1369" i="6"/>
  <c r="J1368" i="6"/>
  <c r="I1368" i="6"/>
  <c r="J1367" i="6"/>
  <c r="I1367" i="6"/>
  <c r="J1366" i="6"/>
  <c r="I1366" i="6"/>
  <c r="J1365" i="6"/>
  <c r="I1365" i="6"/>
  <c r="J1364" i="6"/>
  <c r="I1364" i="6"/>
  <c r="J1363" i="6"/>
  <c r="I1363" i="6"/>
  <c r="J1362" i="6"/>
  <c r="I1362" i="6"/>
  <c r="J1361" i="6"/>
  <c r="I1361" i="6"/>
  <c r="J1360" i="6"/>
  <c r="I1360" i="6"/>
  <c r="J1359" i="6"/>
  <c r="I1359" i="6"/>
  <c r="J1358" i="6"/>
  <c r="I1358" i="6"/>
  <c r="J1357" i="6"/>
  <c r="I1357" i="6"/>
  <c r="J1356" i="6"/>
  <c r="I1356" i="6"/>
  <c r="J1355" i="6"/>
  <c r="I1355" i="6"/>
  <c r="J1354" i="6"/>
  <c r="I1354" i="6"/>
  <c r="J1353" i="6"/>
  <c r="I1353" i="6"/>
  <c r="J1352" i="6"/>
  <c r="I1352" i="6"/>
  <c r="J1351" i="6"/>
  <c r="I1351" i="6"/>
  <c r="J1350" i="6"/>
  <c r="I1350" i="6"/>
  <c r="J1349" i="6"/>
  <c r="I1349" i="6"/>
  <c r="J1348" i="6"/>
  <c r="I1348" i="6"/>
  <c r="J1347" i="6"/>
  <c r="I1347" i="6"/>
  <c r="J1346" i="6"/>
  <c r="I1346" i="6"/>
  <c r="J1345" i="6"/>
  <c r="I1345" i="6"/>
  <c r="J1344" i="6"/>
  <c r="I1344" i="6"/>
  <c r="J1343" i="6"/>
  <c r="I1343" i="6"/>
  <c r="J1342" i="6"/>
  <c r="I1342" i="6"/>
  <c r="J1341" i="6"/>
  <c r="I1341" i="6"/>
  <c r="J1340" i="6"/>
  <c r="I1340" i="6"/>
  <c r="J1339" i="6"/>
  <c r="I1339" i="6"/>
  <c r="J1338" i="6"/>
  <c r="I1338" i="6"/>
  <c r="J1337" i="6"/>
  <c r="I1337" i="6"/>
  <c r="J1336" i="6"/>
  <c r="I1336" i="6"/>
  <c r="J1335" i="6"/>
  <c r="I1335" i="6"/>
  <c r="J1334" i="6"/>
  <c r="I1334" i="6"/>
  <c r="J1333" i="6"/>
  <c r="I1333" i="6"/>
  <c r="J1332" i="6"/>
  <c r="I1332" i="6"/>
  <c r="J1331" i="6"/>
  <c r="I1331" i="6"/>
  <c r="J1330" i="6"/>
  <c r="I1330" i="6"/>
  <c r="J1329" i="6"/>
  <c r="I1329" i="6"/>
  <c r="J1328" i="6"/>
  <c r="I1328" i="6"/>
  <c r="J1327" i="6"/>
  <c r="I1327" i="6"/>
  <c r="J1326" i="6"/>
  <c r="I1326" i="6"/>
  <c r="J1325" i="6"/>
  <c r="I1325" i="6"/>
  <c r="J1324" i="6"/>
  <c r="I1324" i="6"/>
  <c r="J1323" i="6"/>
  <c r="I1323" i="6"/>
  <c r="J1322" i="6"/>
  <c r="I1322" i="6"/>
  <c r="J1321" i="6"/>
  <c r="I1321" i="6"/>
  <c r="J1320" i="6"/>
  <c r="I1320" i="6"/>
  <c r="J1319" i="6"/>
  <c r="I1319" i="6"/>
  <c r="J1318" i="6"/>
  <c r="I1318" i="6"/>
  <c r="J1317" i="6"/>
  <c r="I1317" i="6"/>
  <c r="J1316" i="6"/>
  <c r="I1316" i="6"/>
  <c r="J1315" i="6"/>
  <c r="I1315" i="6"/>
  <c r="J1314" i="6"/>
  <c r="I1314" i="6"/>
  <c r="J1313" i="6"/>
  <c r="I1313" i="6"/>
  <c r="J1312" i="6"/>
  <c r="I1312" i="6"/>
  <c r="J1311" i="6"/>
  <c r="I1311" i="6"/>
  <c r="J1310" i="6"/>
  <c r="I1310" i="6"/>
  <c r="J1309" i="6"/>
  <c r="I1309" i="6"/>
  <c r="J1308" i="6"/>
  <c r="I1308" i="6"/>
  <c r="J1307" i="6"/>
  <c r="I1307" i="6"/>
  <c r="J1306" i="6"/>
  <c r="I1306" i="6"/>
  <c r="J1305" i="6"/>
  <c r="I1305" i="6"/>
  <c r="J1304" i="6"/>
  <c r="I1304" i="6"/>
  <c r="J1303" i="6"/>
  <c r="I1303" i="6"/>
  <c r="J1302" i="6"/>
  <c r="I1302" i="6"/>
  <c r="J1301" i="6"/>
  <c r="I1301" i="6"/>
  <c r="J1300" i="6"/>
  <c r="I1300" i="6"/>
  <c r="J1299" i="6"/>
  <c r="I1299" i="6"/>
  <c r="J1298" i="6"/>
  <c r="I1298" i="6"/>
  <c r="J1297" i="6"/>
  <c r="I1297" i="6"/>
  <c r="J1296" i="6"/>
  <c r="I1296" i="6"/>
  <c r="J1295" i="6"/>
  <c r="I1295" i="6"/>
  <c r="J1294" i="6"/>
  <c r="I1294" i="6"/>
  <c r="J1293" i="6"/>
  <c r="I1293" i="6"/>
  <c r="J1292" i="6"/>
  <c r="I1292" i="6"/>
  <c r="J1291" i="6"/>
  <c r="I1291" i="6"/>
  <c r="J1290" i="6"/>
  <c r="I1290" i="6"/>
  <c r="J1289" i="6"/>
  <c r="I1289" i="6"/>
  <c r="J1288" i="6"/>
  <c r="I1288" i="6"/>
  <c r="J1287" i="6"/>
  <c r="I1287" i="6"/>
  <c r="J1286" i="6"/>
  <c r="I1286" i="6"/>
  <c r="J1285" i="6"/>
  <c r="I1285" i="6"/>
  <c r="J1284" i="6"/>
  <c r="I1284" i="6"/>
  <c r="J1283" i="6"/>
  <c r="I1283" i="6"/>
  <c r="J1282" i="6"/>
  <c r="I1282" i="6"/>
  <c r="J1281" i="6"/>
  <c r="I1281" i="6"/>
  <c r="J1280" i="6"/>
  <c r="I1280" i="6"/>
  <c r="J1279" i="6"/>
  <c r="I1279" i="6"/>
  <c r="J1278" i="6"/>
  <c r="I1278" i="6"/>
  <c r="J1277" i="6"/>
  <c r="I1277" i="6"/>
  <c r="J1276" i="6"/>
  <c r="I1276" i="6"/>
  <c r="J1275" i="6"/>
  <c r="I1275" i="6"/>
  <c r="J1274" i="6"/>
  <c r="I1274" i="6"/>
  <c r="J1273" i="6"/>
  <c r="I1273" i="6"/>
  <c r="J1272" i="6"/>
  <c r="I1272" i="6"/>
  <c r="J1271" i="6"/>
  <c r="I1271" i="6"/>
  <c r="J1270" i="6"/>
  <c r="I1270" i="6"/>
  <c r="J1269" i="6"/>
  <c r="I1269" i="6"/>
  <c r="J1268" i="6"/>
  <c r="I1268" i="6"/>
  <c r="J1267" i="6"/>
  <c r="I1267" i="6"/>
  <c r="J1266" i="6"/>
  <c r="I1266" i="6"/>
  <c r="J1265" i="6"/>
  <c r="I1265" i="6"/>
  <c r="J1264" i="6"/>
  <c r="I1264" i="6"/>
  <c r="J1263" i="6"/>
  <c r="I1263" i="6"/>
  <c r="J1262" i="6"/>
  <c r="I1262" i="6"/>
  <c r="J1261" i="6"/>
  <c r="I1261" i="6"/>
  <c r="J1260" i="6"/>
  <c r="I1260" i="6"/>
  <c r="J1259" i="6"/>
  <c r="I1259" i="6"/>
  <c r="J1258" i="6"/>
  <c r="I1258" i="6"/>
  <c r="J1257" i="6"/>
  <c r="I1257" i="6"/>
  <c r="J1256" i="6"/>
  <c r="I1256" i="6"/>
  <c r="J1255" i="6"/>
  <c r="I1255" i="6"/>
  <c r="J1254" i="6"/>
  <c r="I1254" i="6"/>
  <c r="J1253" i="6"/>
  <c r="I1253" i="6"/>
  <c r="J1252" i="6"/>
  <c r="I1252" i="6"/>
  <c r="J1251" i="6"/>
  <c r="I1251" i="6"/>
  <c r="J1250" i="6"/>
  <c r="I1250" i="6"/>
  <c r="J1249" i="6"/>
  <c r="I1249" i="6"/>
  <c r="J1248" i="6"/>
  <c r="I1248" i="6"/>
  <c r="J1247" i="6"/>
  <c r="I1247" i="6"/>
  <c r="J1246" i="6"/>
  <c r="I1246" i="6"/>
  <c r="J1245" i="6"/>
  <c r="I1245" i="6"/>
  <c r="J1244" i="6"/>
  <c r="I1244" i="6"/>
  <c r="J1243" i="6"/>
  <c r="I1243" i="6"/>
  <c r="J1242" i="6"/>
  <c r="I1242" i="6"/>
  <c r="J1241" i="6"/>
  <c r="I1241" i="6"/>
  <c r="J1240" i="6"/>
  <c r="I1240" i="6"/>
  <c r="J1239" i="6"/>
  <c r="I1239" i="6"/>
  <c r="J1238" i="6"/>
  <c r="I1238" i="6"/>
  <c r="J1237" i="6"/>
  <c r="I1237" i="6"/>
  <c r="J1236" i="6"/>
  <c r="I1236" i="6"/>
  <c r="J1235" i="6"/>
  <c r="I1235" i="6"/>
  <c r="J1234" i="6"/>
  <c r="I1234" i="6"/>
  <c r="J1233" i="6"/>
  <c r="I1233" i="6"/>
  <c r="J1232" i="6"/>
  <c r="I1232" i="6"/>
  <c r="J1231" i="6"/>
  <c r="I1231" i="6"/>
  <c r="J1230" i="6"/>
  <c r="I1230" i="6"/>
  <c r="J1229" i="6"/>
  <c r="I1229" i="6"/>
  <c r="J1228" i="6"/>
  <c r="I1228" i="6"/>
  <c r="J1227" i="6"/>
  <c r="I1227" i="6"/>
  <c r="J1226" i="6"/>
  <c r="I1226" i="6"/>
  <c r="J1225" i="6"/>
  <c r="I1225" i="6"/>
  <c r="J1224" i="6"/>
  <c r="I1224" i="6"/>
  <c r="J1223" i="6"/>
  <c r="I1223" i="6"/>
  <c r="J1222" i="6"/>
  <c r="I1222" i="6"/>
  <c r="J1221" i="6"/>
  <c r="I1221" i="6"/>
  <c r="J1220" i="6"/>
  <c r="I1220" i="6"/>
  <c r="J1219" i="6"/>
  <c r="I1219" i="6"/>
  <c r="J1218" i="6"/>
  <c r="I1218" i="6"/>
  <c r="J1217" i="6"/>
  <c r="I1217" i="6"/>
  <c r="J1216" i="6"/>
  <c r="I1216" i="6"/>
  <c r="J1215" i="6"/>
  <c r="I1215" i="6"/>
  <c r="J1214" i="6"/>
  <c r="I1214" i="6"/>
  <c r="J1213" i="6"/>
  <c r="I1213" i="6"/>
  <c r="J1212" i="6"/>
  <c r="I1212" i="6"/>
  <c r="J1211" i="6"/>
  <c r="I1211" i="6"/>
  <c r="J1210" i="6"/>
  <c r="I1210" i="6"/>
  <c r="J1209" i="6"/>
  <c r="I1209" i="6"/>
  <c r="J1208" i="6"/>
  <c r="I1208" i="6"/>
  <c r="J1207" i="6"/>
  <c r="I1207" i="6"/>
  <c r="J1206" i="6"/>
  <c r="I1206" i="6"/>
  <c r="J1205" i="6"/>
  <c r="I1205" i="6"/>
  <c r="J1204" i="6"/>
  <c r="I1204" i="6"/>
  <c r="J1203" i="6"/>
  <c r="I1203" i="6"/>
  <c r="J1202" i="6"/>
  <c r="I1202" i="6"/>
  <c r="J1201" i="6"/>
  <c r="I1201" i="6"/>
  <c r="J1200" i="6"/>
  <c r="I1200" i="6"/>
  <c r="J1199" i="6"/>
  <c r="I1199" i="6"/>
  <c r="J1198" i="6"/>
  <c r="I1198" i="6"/>
  <c r="J1197" i="6"/>
  <c r="I1197" i="6"/>
  <c r="J1196" i="6"/>
  <c r="I1196" i="6"/>
  <c r="J1195" i="6"/>
  <c r="I1195" i="6"/>
  <c r="J1194" i="6"/>
  <c r="I1194" i="6"/>
  <c r="J1193" i="6"/>
  <c r="I1193" i="6"/>
  <c r="J1192" i="6"/>
  <c r="I1192" i="6"/>
  <c r="J1191" i="6"/>
  <c r="I1191" i="6"/>
  <c r="J1190" i="6"/>
  <c r="I1190" i="6"/>
  <c r="J1189" i="6"/>
  <c r="I1189" i="6"/>
  <c r="J1188" i="6"/>
  <c r="I1188" i="6"/>
  <c r="J1187" i="6"/>
  <c r="I1187" i="6"/>
  <c r="J1186" i="6"/>
  <c r="I1186" i="6"/>
  <c r="J1185" i="6"/>
  <c r="I1185" i="6"/>
  <c r="J1184" i="6"/>
  <c r="I1184" i="6"/>
  <c r="J1183" i="6"/>
  <c r="I1183" i="6"/>
  <c r="J1182" i="6"/>
  <c r="I1182" i="6"/>
  <c r="J1181" i="6"/>
  <c r="I1181" i="6"/>
  <c r="J1180" i="6"/>
  <c r="I1180" i="6"/>
  <c r="J1179" i="6"/>
  <c r="I1179" i="6"/>
  <c r="J1178" i="6"/>
  <c r="I1178" i="6"/>
  <c r="J1177" i="6"/>
  <c r="I1177" i="6"/>
  <c r="J1176" i="6"/>
  <c r="I1176" i="6"/>
  <c r="J1175" i="6"/>
  <c r="I1175" i="6"/>
  <c r="J1174" i="6"/>
  <c r="I1174" i="6"/>
  <c r="J1173" i="6"/>
  <c r="I1173" i="6"/>
  <c r="J1172" i="6"/>
  <c r="I1172" i="6"/>
  <c r="J1171" i="6"/>
  <c r="I1171" i="6"/>
  <c r="J1170" i="6"/>
  <c r="I1170" i="6"/>
  <c r="J1169" i="6"/>
  <c r="I1169" i="6"/>
  <c r="J1168" i="6"/>
  <c r="I1168" i="6"/>
  <c r="J1167" i="6"/>
  <c r="I1167" i="6"/>
  <c r="J1166" i="6"/>
  <c r="I1166" i="6"/>
  <c r="J1165" i="6"/>
  <c r="I1165" i="6"/>
  <c r="J1164" i="6"/>
  <c r="I1164" i="6"/>
  <c r="J1163" i="6"/>
  <c r="I1163" i="6"/>
  <c r="J1162" i="6"/>
  <c r="I1162" i="6"/>
  <c r="J1161" i="6"/>
  <c r="I1161" i="6"/>
  <c r="J1160" i="6"/>
  <c r="I1160" i="6"/>
  <c r="J1159" i="6"/>
  <c r="I1159" i="6"/>
  <c r="J1158" i="6"/>
  <c r="I1158" i="6"/>
  <c r="J1157" i="6"/>
  <c r="I1157" i="6"/>
  <c r="J1156" i="6"/>
  <c r="I1156" i="6"/>
  <c r="J1155" i="6"/>
  <c r="I1155" i="6"/>
  <c r="J1154" i="6"/>
  <c r="I1154" i="6"/>
  <c r="J1153" i="6"/>
  <c r="I1153" i="6"/>
  <c r="J1152" i="6"/>
  <c r="I1152" i="6"/>
  <c r="J1151" i="6"/>
  <c r="I1151" i="6"/>
  <c r="J1150" i="6"/>
  <c r="I1150" i="6"/>
  <c r="J1149" i="6"/>
  <c r="I1149" i="6"/>
  <c r="J1148" i="6"/>
  <c r="I1148" i="6"/>
  <c r="J1147" i="6"/>
  <c r="I1147" i="6"/>
  <c r="J1146" i="6"/>
  <c r="I1146" i="6"/>
  <c r="J1145" i="6"/>
  <c r="I1145" i="6"/>
  <c r="J1144" i="6"/>
  <c r="I1144" i="6"/>
  <c r="J1143" i="6"/>
  <c r="I1143" i="6"/>
  <c r="J1142" i="6"/>
  <c r="I1142" i="6"/>
  <c r="J1141" i="6"/>
  <c r="I1141" i="6"/>
  <c r="J1140" i="6"/>
  <c r="I1140" i="6"/>
  <c r="J1139" i="6"/>
  <c r="I1139" i="6"/>
  <c r="J1138" i="6"/>
  <c r="I1138" i="6"/>
  <c r="J1137" i="6"/>
  <c r="I1137" i="6"/>
  <c r="J1136" i="6"/>
  <c r="I1136" i="6"/>
  <c r="J1135" i="6"/>
  <c r="I1135" i="6"/>
  <c r="J1134" i="6"/>
  <c r="I1134" i="6"/>
  <c r="J1133" i="6"/>
  <c r="I1133" i="6"/>
  <c r="J1132" i="6"/>
  <c r="I1132" i="6"/>
  <c r="J1131" i="6"/>
  <c r="I1131" i="6"/>
  <c r="J1130" i="6"/>
  <c r="I1130" i="6"/>
  <c r="J1129" i="6"/>
  <c r="I1129" i="6"/>
  <c r="J1128" i="6"/>
  <c r="I1128" i="6"/>
  <c r="J1127" i="6"/>
  <c r="I1127" i="6"/>
  <c r="J1126" i="6"/>
  <c r="I1126" i="6"/>
  <c r="J1125" i="6"/>
  <c r="I1125" i="6"/>
  <c r="J1124" i="6"/>
  <c r="I1124" i="6"/>
  <c r="J1123" i="6"/>
  <c r="I1123" i="6"/>
  <c r="J1122" i="6"/>
  <c r="I1122" i="6"/>
  <c r="J1121" i="6"/>
  <c r="I1121" i="6"/>
  <c r="J1120" i="6"/>
  <c r="I1120" i="6"/>
  <c r="J1119" i="6"/>
  <c r="I1119" i="6"/>
  <c r="J1118" i="6"/>
  <c r="I1118" i="6"/>
  <c r="J1117" i="6"/>
  <c r="I1117" i="6"/>
  <c r="J1116" i="6"/>
  <c r="I1116" i="6"/>
  <c r="J1115" i="6"/>
  <c r="I1115" i="6"/>
  <c r="J1114" i="6"/>
  <c r="I1114" i="6"/>
  <c r="J1113" i="6"/>
  <c r="I1113" i="6"/>
  <c r="J1112" i="6"/>
  <c r="I1112" i="6"/>
  <c r="J1111" i="6"/>
  <c r="I1111" i="6"/>
  <c r="J1110" i="6"/>
  <c r="I1110" i="6"/>
  <c r="J1109" i="6"/>
  <c r="I1109" i="6"/>
  <c r="J1108" i="6"/>
  <c r="I1108" i="6"/>
  <c r="J1107" i="6"/>
  <c r="I1107" i="6"/>
  <c r="J1106" i="6"/>
  <c r="I1106" i="6"/>
  <c r="J1105" i="6"/>
  <c r="I1105" i="6"/>
  <c r="J1104" i="6"/>
  <c r="I1104" i="6"/>
  <c r="J1103" i="6"/>
  <c r="I1103" i="6"/>
  <c r="J1102" i="6"/>
  <c r="I1102" i="6"/>
  <c r="J1101" i="6"/>
  <c r="I1101" i="6"/>
  <c r="J1100" i="6"/>
  <c r="I1100" i="6"/>
  <c r="J1099" i="6"/>
  <c r="I1099" i="6"/>
  <c r="J1098" i="6"/>
  <c r="I1098" i="6"/>
  <c r="J1097" i="6"/>
  <c r="I1097" i="6"/>
  <c r="J1096" i="6"/>
  <c r="I1096" i="6"/>
  <c r="J1095" i="6"/>
  <c r="I1095" i="6"/>
  <c r="J1094" i="6"/>
  <c r="I1094" i="6"/>
  <c r="J1093" i="6"/>
  <c r="I1093" i="6"/>
  <c r="J1092" i="6"/>
  <c r="I1092" i="6"/>
  <c r="J1091" i="6"/>
  <c r="I1091" i="6"/>
  <c r="J1090" i="6"/>
  <c r="I1090" i="6"/>
  <c r="J1089" i="6"/>
  <c r="I1089" i="6"/>
  <c r="J1088" i="6"/>
  <c r="I1088" i="6"/>
  <c r="J1087" i="6"/>
  <c r="I1087" i="6"/>
  <c r="J1086" i="6"/>
  <c r="I1086" i="6"/>
  <c r="J1085" i="6"/>
  <c r="I1085" i="6"/>
  <c r="J1084" i="6"/>
  <c r="I1084" i="6"/>
  <c r="J1083" i="6"/>
  <c r="I1083" i="6"/>
  <c r="J1082" i="6"/>
  <c r="I1082" i="6"/>
  <c r="J1081" i="6"/>
  <c r="I1081" i="6"/>
  <c r="J1080" i="6"/>
  <c r="I1080" i="6"/>
  <c r="J1079" i="6"/>
  <c r="I1079" i="6"/>
  <c r="J1078" i="6"/>
  <c r="I1078" i="6"/>
  <c r="J1077" i="6"/>
  <c r="I1077" i="6"/>
  <c r="J1076" i="6"/>
  <c r="I1076" i="6"/>
  <c r="J1075" i="6"/>
  <c r="I1075" i="6"/>
  <c r="J1074" i="6"/>
  <c r="I1074" i="6"/>
  <c r="J1073" i="6"/>
  <c r="I1073" i="6"/>
  <c r="J1072" i="6"/>
  <c r="I1072" i="6"/>
  <c r="J1071" i="6"/>
  <c r="I1071" i="6"/>
  <c r="J1070" i="6"/>
  <c r="I1070" i="6"/>
  <c r="J1069" i="6"/>
  <c r="I1069" i="6"/>
  <c r="J1068" i="6"/>
  <c r="I1068" i="6"/>
  <c r="J1067" i="6"/>
  <c r="I1067" i="6"/>
  <c r="J1066" i="6"/>
  <c r="I1066" i="6"/>
  <c r="J1065" i="6"/>
  <c r="I1065" i="6"/>
  <c r="J1064" i="6"/>
  <c r="I1064" i="6"/>
  <c r="J1063" i="6"/>
  <c r="I1063" i="6"/>
  <c r="J1062" i="6"/>
  <c r="I1062" i="6"/>
  <c r="J1061" i="6"/>
  <c r="I1061" i="6"/>
  <c r="J1060" i="6"/>
  <c r="I1060" i="6"/>
  <c r="J1059" i="6"/>
  <c r="I1059" i="6"/>
  <c r="J1058" i="6"/>
  <c r="I1058" i="6"/>
  <c r="J1057" i="6"/>
  <c r="I1057" i="6"/>
  <c r="J1056" i="6"/>
  <c r="I1056" i="6"/>
  <c r="J1055" i="6"/>
  <c r="I1055" i="6"/>
  <c r="J1054" i="6"/>
  <c r="I1054" i="6"/>
  <c r="J1053" i="6"/>
  <c r="I1053" i="6"/>
  <c r="J1052" i="6"/>
  <c r="I1052" i="6"/>
  <c r="J1051" i="6"/>
  <c r="I1051" i="6"/>
  <c r="J1050" i="6"/>
  <c r="I1050" i="6"/>
  <c r="J1049" i="6"/>
  <c r="I1049" i="6"/>
  <c r="J1048" i="6"/>
  <c r="I1048" i="6"/>
  <c r="J1047" i="6"/>
  <c r="I1047" i="6"/>
  <c r="J1046" i="6"/>
  <c r="I1046" i="6"/>
  <c r="J1045" i="6"/>
  <c r="I1045" i="6"/>
  <c r="J1044" i="6"/>
  <c r="I1044" i="6"/>
  <c r="J1043" i="6"/>
  <c r="I1043" i="6"/>
  <c r="J1042" i="6"/>
  <c r="I1042" i="6"/>
  <c r="J1041" i="6"/>
  <c r="I1041" i="6"/>
  <c r="J1040" i="6"/>
  <c r="I1040" i="6"/>
  <c r="J1039" i="6"/>
  <c r="I1039" i="6"/>
  <c r="J1038" i="6"/>
  <c r="I1038" i="6"/>
  <c r="J1037" i="6"/>
  <c r="I1037" i="6"/>
  <c r="J1036" i="6"/>
  <c r="I1036" i="6"/>
  <c r="J1035" i="6"/>
  <c r="I1035" i="6"/>
  <c r="J1034" i="6"/>
  <c r="I1034" i="6"/>
  <c r="J1033" i="6"/>
  <c r="I1033" i="6"/>
  <c r="J1032" i="6"/>
  <c r="I1032" i="6"/>
  <c r="J1031" i="6"/>
  <c r="I1031" i="6"/>
  <c r="J1030" i="6"/>
  <c r="I1030" i="6"/>
  <c r="J1029" i="6"/>
  <c r="I1029" i="6"/>
  <c r="J1028" i="6"/>
  <c r="I1028" i="6"/>
  <c r="J1027" i="6"/>
  <c r="I1027" i="6"/>
  <c r="J1026" i="6"/>
  <c r="I1026" i="6"/>
  <c r="J1025" i="6"/>
  <c r="I1025" i="6"/>
  <c r="J1024" i="6"/>
  <c r="I1024" i="6"/>
  <c r="J1023" i="6"/>
  <c r="I1023" i="6"/>
  <c r="J1022" i="6"/>
  <c r="I1022" i="6"/>
  <c r="J1021" i="6"/>
  <c r="I1021" i="6"/>
  <c r="J1020" i="6"/>
  <c r="I1020" i="6"/>
  <c r="J1019" i="6"/>
  <c r="I1019" i="6"/>
  <c r="J1018" i="6"/>
  <c r="I1018" i="6"/>
  <c r="J1017" i="6"/>
  <c r="I1017" i="6"/>
  <c r="J1016" i="6"/>
  <c r="I1016" i="6"/>
  <c r="J1015" i="6"/>
  <c r="I1015" i="6"/>
  <c r="J1014" i="6"/>
  <c r="I1014" i="6"/>
  <c r="J1013" i="6"/>
  <c r="I1013" i="6"/>
  <c r="J1012" i="6"/>
  <c r="I1012" i="6"/>
  <c r="J1011" i="6"/>
  <c r="I1011" i="6"/>
  <c r="J1010" i="6"/>
  <c r="I1010" i="6"/>
  <c r="J1009" i="6"/>
  <c r="I1009" i="6"/>
  <c r="J1008" i="6"/>
  <c r="I1008" i="6"/>
  <c r="J1007" i="6"/>
  <c r="I1007" i="6"/>
  <c r="J1006" i="6"/>
  <c r="I1006" i="6"/>
  <c r="J1005" i="6"/>
  <c r="I1005" i="6"/>
  <c r="J1004" i="6"/>
  <c r="I1004" i="6"/>
  <c r="J1003" i="6"/>
  <c r="I1003" i="6"/>
  <c r="J1002" i="6"/>
  <c r="I1002" i="6"/>
  <c r="J1001" i="6"/>
  <c r="I1001" i="6"/>
  <c r="J1000" i="6"/>
  <c r="I1000" i="6"/>
  <c r="J999" i="6"/>
  <c r="I999" i="6"/>
  <c r="J998" i="6"/>
  <c r="I998" i="6"/>
  <c r="J997" i="6"/>
  <c r="I997" i="6"/>
  <c r="J996" i="6"/>
  <c r="I996" i="6"/>
  <c r="J995" i="6"/>
  <c r="I995" i="6"/>
  <c r="J994" i="6"/>
  <c r="I994" i="6"/>
  <c r="J993" i="6"/>
  <c r="I993" i="6"/>
  <c r="J992" i="6"/>
  <c r="I992" i="6"/>
  <c r="J991" i="6"/>
  <c r="I991" i="6"/>
  <c r="J990" i="6"/>
  <c r="I990" i="6"/>
  <c r="J989" i="6"/>
  <c r="I989" i="6"/>
  <c r="J988" i="6"/>
  <c r="I988" i="6"/>
  <c r="J987" i="6"/>
  <c r="I987" i="6"/>
  <c r="J986" i="6"/>
  <c r="I986" i="6"/>
  <c r="J985" i="6"/>
  <c r="I985" i="6"/>
  <c r="J984" i="6"/>
  <c r="I984" i="6"/>
  <c r="J983" i="6"/>
  <c r="I983" i="6"/>
  <c r="J982" i="6"/>
  <c r="I982" i="6"/>
  <c r="J981" i="6"/>
  <c r="I981" i="6"/>
  <c r="J980" i="6"/>
  <c r="I980" i="6"/>
  <c r="J979" i="6"/>
  <c r="I979" i="6"/>
  <c r="J978" i="6"/>
  <c r="I978" i="6"/>
  <c r="J977" i="6"/>
  <c r="I977" i="6"/>
  <c r="J976" i="6"/>
  <c r="I976" i="6"/>
  <c r="J975" i="6"/>
  <c r="I975" i="6"/>
  <c r="J974" i="6"/>
  <c r="I974" i="6"/>
  <c r="J973" i="6"/>
  <c r="I973" i="6"/>
  <c r="J972" i="6"/>
  <c r="I972" i="6"/>
  <c r="J971" i="6"/>
  <c r="I971" i="6"/>
  <c r="J970" i="6"/>
  <c r="I970" i="6"/>
  <c r="J969" i="6"/>
  <c r="I969" i="6"/>
  <c r="J968" i="6"/>
  <c r="I968" i="6"/>
  <c r="J967" i="6"/>
  <c r="I967" i="6"/>
  <c r="J966" i="6"/>
  <c r="I966" i="6"/>
  <c r="J965" i="6"/>
  <c r="I965" i="6"/>
  <c r="J964" i="6"/>
  <c r="I964" i="6"/>
  <c r="J963" i="6"/>
  <c r="I963" i="6"/>
  <c r="J962" i="6"/>
  <c r="I962" i="6"/>
  <c r="J961" i="6"/>
  <c r="I961" i="6"/>
  <c r="J960" i="6"/>
  <c r="I960" i="6"/>
  <c r="J959" i="6"/>
  <c r="I959" i="6"/>
  <c r="J958" i="6"/>
  <c r="I958" i="6"/>
  <c r="J957" i="6"/>
  <c r="I957" i="6"/>
  <c r="J956" i="6"/>
  <c r="I956" i="6"/>
  <c r="J955" i="6"/>
  <c r="I955" i="6"/>
  <c r="J954" i="6"/>
  <c r="I954" i="6"/>
  <c r="J953" i="6"/>
  <c r="I953" i="6"/>
  <c r="J952" i="6"/>
  <c r="I952" i="6"/>
  <c r="J951" i="6"/>
  <c r="I951" i="6"/>
  <c r="J950" i="6"/>
  <c r="I950" i="6"/>
  <c r="J949" i="6"/>
  <c r="I949" i="6"/>
  <c r="J948" i="6"/>
  <c r="I948" i="6"/>
  <c r="J947" i="6"/>
  <c r="I947" i="6"/>
  <c r="J946" i="6"/>
  <c r="I946" i="6"/>
  <c r="J945" i="6"/>
  <c r="I945" i="6"/>
  <c r="J944" i="6"/>
  <c r="I944" i="6"/>
  <c r="J943" i="6"/>
  <c r="I943" i="6"/>
  <c r="J942" i="6"/>
  <c r="I942" i="6"/>
  <c r="J941" i="6"/>
  <c r="I941" i="6"/>
  <c r="J940" i="6"/>
  <c r="I940" i="6"/>
  <c r="J939" i="6"/>
  <c r="I939" i="6"/>
  <c r="J938" i="6"/>
  <c r="I938" i="6"/>
  <c r="J937" i="6"/>
  <c r="I937" i="6"/>
  <c r="J936" i="6"/>
  <c r="I936" i="6"/>
  <c r="J935" i="6"/>
  <c r="I935" i="6"/>
  <c r="J934" i="6"/>
  <c r="I934" i="6"/>
  <c r="J933" i="6"/>
  <c r="I933" i="6"/>
  <c r="J932" i="6"/>
  <c r="I932" i="6"/>
  <c r="J931" i="6"/>
  <c r="I931" i="6"/>
  <c r="J930" i="6"/>
  <c r="I930" i="6"/>
  <c r="J929" i="6"/>
  <c r="I929" i="6"/>
  <c r="J928" i="6"/>
  <c r="I928" i="6"/>
  <c r="J927" i="6"/>
  <c r="I927" i="6"/>
  <c r="J926" i="6"/>
  <c r="I926" i="6"/>
  <c r="J925" i="6"/>
  <c r="I925" i="6"/>
  <c r="J924" i="6"/>
  <c r="I924" i="6"/>
  <c r="J923" i="6"/>
  <c r="I923" i="6"/>
  <c r="J922" i="6"/>
  <c r="I922" i="6"/>
  <c r="J921" i="6"/>
  <c r="I921" i="6"/>
  <c r="J920" i="6"/>
  <c r="I920" i="6"/>
  <c r="J919" i="6"/>
  <c r="I919" i="6"/>
  <c r="J918" i="6"/>
  <c r="I918" i="6"/>
  <c r="J917" i="6"/>
  <c r="I917" i="6"/>
  <c r="J916" i="6"/>
  <c r="I916" i="6"/>
  <c r="J915" i="6"/>
  <c r="I915" i="6"/>
  <c r="J914" i="6"/>
  <c r="I914" i="6"/>
  <c r="J913" i="6"/>
  <c r="I913" i="6"/>
  <c r="J912" i="6"/>
  <c r="I912" i="6"/>
  <c r="J911" i="6"/>
  <c r="I911" i="6"/>
  <c r="J910" i="6"/>
  <c r="I910" i="6"/>
  <c r="J909" i="6"/>
  <c r="I909" i="6"/>
  <c r="J908" i="6"/>
  <c r="I908" i="6"/>
  <c r="J907" i="6"/>
  <c r="I907" i="6"/>
  <c r="J906" i="6"/>
  <c r="I906" i="6"/>
  <c r="J905" i="6"/>
  <c r="I905" i="6"/>
  <c r="J904" i="6"/>
  <c r="I904" i="6"/>
  <c r="J903" i="6"/>
  <c r="I903" i="6"/>
  <c r="J902" i="6"/>
  <c r="I902" i="6"/>
  <c r="J901" i="6"/>
  <c r="I901" i="6"/>
  <c r="J900" i="6"/>
  <c r="I900" i="6"/>
  <c r="J899" i="6"/>
  <c r="I899" i="6"/>
  <c r="J898" i="6"/>
  <c r="I898" i="6"/>
  <c r="J897" i="6"/>
  <c r="I897" i="6"/>
  <c r="J896" i="6"/>
  <c r="I896" i="6"/>
  <c r="J895" i="6"/>
  <c r="I895" i="6"/>
  <c r="J894" i="6"/>
  <c r="I894" i="6"/>
  <c r="J893" i="6"/>
  <c r="I893" i="6"/>
  <c r="J892" i="6"/>
  <c r="I892" i="6"/>
  <c r="J891" i="6"/>
  <c r="I891" i="6"/>
  <c r="J890" i="6"/>
  <c r="I890" i="6"/>
  <c r="J889" i="6"/>
  <c r="I889" i="6"/>
  <c r="J888" i="6"/>
  <c r="I888" i="6"/>
  <c r="J887" i="6"/>
  <c r="I887" i="6"/>
  <c r="J886" i="6"/>
  <c r="I886" i="6"/>
  <c r="J885" i="6"/>
  <c r="I885" i="6"/>
  <c r="J884" i="6"/>
  <c r="I884" i="6"/>
  <c r="J883" i="6"/>
  <c r="I883" i="6"/>
  <c r="J882" i="6"/>
  <c r="I882" i="6"/>
  <c r="J881" i="6"/>
  <c r="I881" i="6"/>
  <c r="J880" i="6"/>
  <c r="I880" i="6"/>
  <c r="J879" i="6"/>
  <c r="I879" i="6"/>
  <c r="J878" i="6"/>
  <c r="I878" i="6"/>
  <c r="J877" i="6"/>
  <c r="I877" i="6"/>
  <c r="J876" i="6"/>
  <c r="I876" i="6"/>
  <c r="J875" i="6"/>
  <c r="I875" i="6"/>
  <c r="J874" i="6"/>
  <c r="I874" i="6"/>
  <c r="J873" i="6"/>
  <c r="I873" i="6"/>
  <c r="J872" i="6"/>
  <c r="I872" i="6"/>
  <c r="J871" i="6"/>
  <c r="I871" i="6"/>
  <c r="J870" i="6"/>
  <c r="I870" i="6"/>
  <c r="J869" i="6"/>
  <c r="I869" i="6"/>
  <c r="J868" i="6"/>
  <c r="I868" i="6"/>
  <c r="J867" i="6"/>
  <c r="I867" i="6"/>
  <c r="J866" i="6"/>
  <c r="I866" i="6"/>
  <c r="J865" i="6"/>
  <c r="I865" i="6"/>
  <c r="J864" i="6"/>
  <c r="I864" i="6"/>
  <c r="J863" i="6"/>
  <c r="I863" i="6"/>
  <c r="J862" i="6"/>
  <c r="I862" i="6"/>
  <c r="J861" i="6"/>
  <c r="I861" i="6"/>
  <c r="J860" i="6"/>
  <c r="I860" i="6"/>
  <c r="J859" i="6"/>
  <c r="I859" i="6"/>
  <c r="J858" i="6"/>
  <c r="I858" i="6"/>
  <c r="J857" i="6"/>
  <c r="I857" i="6"/>
  <c r="J856" i="6"/>
  <c r="I856" i="6"/>
  <c r="J855" i="6"/>
  <c r="I855" i="6"/>
  <c r="J854" i="6"/>
  <c r="I854" i="6"/>
  <c r="J853" i="6"/>
  <c r="I853" i="6"/>
  <c r="J852" i="6"/>
  <c r="I852" i="6"/>
  <c r="J851" i="6"/>
  <c r="I851" i="6"/>
  <c r="J850" i="6"/>
  <c r="I850" i="6"/>
  <c r="J849" i="6"/>
  <c r="I849" i="6"/>
  <c r="J848" i="6"/>
  <c r="I848" i="6"/>
  <c r="J847" i="6"/>
  <c r="I847" i="6"/>
  <c r="J846" i="6"/>
  <c r="I846" i="6"/>
  <c r="J845" i="6"/>
  <c r="I845" i="6"/>
  <c r="J844" i="6"/>
  <c r="I844" i="6"/>
  <c r="J843" i="6"/>
  <c r="I843" i="6"/>
  <c r="J842" i="6"/>
  <c r="I842" i="6"/>
  <c r="J841" i="6"/>
  <c r="I841" i="6"/>
  <c r="J840" i="6"/>
  <c r="I840" i="6"/>
  <c r="J839" i="6"/>
  <c r="I839" i="6"/>
  <c r="J838" i="6"/>
  <c r="I838" i="6"/>
  <c r="J837" i="6"/>
  <c r="I837" i="6"/>
  <c r="J836" i="6"/>
  <c r="I836" i="6"/>
  <c r="J835" i="6"/>
  <c r="I835" i="6"/>
  <c r="J834" i="6"/>
  <c r="I834" i="6"/>
  <c r="J833" i="6"/>
  <c r="I833" i="6"/>
  <c r="J832" i="6"/>
  <c r="I832" i="6"/>
  <c r="J831" i="6"/>
  <c r="I831" i="6"/>
  <c r="J830" i="6"/>
  <c r="I830" i="6"/>
  <c r="J829" i="6"/>
  <c r="I829" i="6"/>
  <c r="J828" i="6"/>
  <c r="I828" i="6"/>
  <c r="J827" i="6"/>
  <c r="I827" i="6"/>
  <c r="J826" i="6"/>
  <c r="I826" i="6"/>
  <c r="J825" i="6"/>
  <c r="I825" i="6"/>
  <c r="J824" i="6"/>
  <c r="I824" i="6"/>
  <c r="J823" i="6"/>
  <c r="I823" i="6"/>
  <c r="J822" i="6"/>
  <c r="I822" i="6"/>
  <c r="J821" i="6"/>
  <c r="I821" i="6"/>
  <c r="J820" i="6"/>
  <c r="I820" i="6"/>
  <c r="J819" i="6"/>
  <c r="I819" i="6"/>
  <c r="J818" i="6"/>
  <c r="I818" i="6"/>
  <c r="J817" i="6"/>
  <c r="I817" i="6"/>
  <c r="J816" i="6"/>
  <c r="I816" i="6"/>
  <c r="J815" i="6"/>
  <c r="I815" i="6"/>
  <c r="J814" i="6"/>
  <c r="I814" i="6"/>
  <c r="J813" i="6"/>
  <c r="I813" i="6"/>
  <c r="J812" i="6"/>
  <c r="I812" i="6"/>
  <c r="J811" i="6"/>
  <c r="I811" i="6"/>
  <c r="J810" i="6"/>
  <c r="I810" i="6"/>
  <c r="J809" i="6"/>
  <c r="I809" i="6"/>
  <c r="J808" i="6"/>
  <c r="I808" i="6"/>
  <c r="J807" i="6"/>
  <c r="I807" i="6"/>
  <c r="J806" i="6"/>
  <c r="I806" i="6"/>
  <c r="J805" i="6"/>
  <c r="I805" i="6"/>
  <c r="J804" i="6"/>
  <c r="I804" i="6"/>
  <c r="J803" i="6"/>
  <c r="I803" i="6"/>
  <c r="J802" i="6"/>
  <c r="I802" i="6"/>
  <c r="J801" i="6"/>
  <c r="I801" i="6"/>
  <c r="J800" i="6"/>
  <c r="I800" i="6"/>
  <c r="J799" i="6"/>
  <c r="I799" i="6"/>
  <c r="J798" i="6"/>
  <c r="I798" i="6"/>
  <c r="J797" i="6"/>
  <c r="I797" i="6"/>
  <c r="J796" i="6"/>
  <c r="I796" i="6"/>
  <c r="J795" i="6"/>
  <c r="I795" i="6"/>
  <c r="J794" i="6"/>
  <c r="I794" i="6"/>
  <c r="J793" i="6"/>
  <c r="I793" i="6"/>
  <c r="J792" i="6"/>
  <c r="I792" i="6"/>
  <c r="J791" i="6"/>
  <c r="I791" i="6"/>
  <c r="J790" i="6"/>
  <c r="I790" i="6"/>
  <c r="J789" i="6"/>
  <c r="I789" i="6"/>
  <c r="J788" i="6"/>
  <c r="I788" i="6"/>
  <c r="J787" i="6"/>
  <c r="I787" i="6"/>
  <c r="J786" i="6"/>
  <c r="I786" i="6"/>
  <c r="J785" i="6"/>
  <c r="I785" i="6"/>
  <c r="J784" i="6"/>
  <c r="I784" i="6"/>
  <c r="J783" i="6"/>
  <c r="I783" i="6"/>
  <c r="J782" i="6"/>
  <c r="I782" i="6"/>
  <c r="J781" i="6"/>
  <c r="I781" i="6"/>
  <c r="J780" i="6"/>
  <c r="I780" i="6"/>
  <c r="J779" i="6"/>
  <c r="I779" i="6"/>
  <c r="J778" i="6"/>
  <c r="I778" i="6"/>
  <c r="J777" i="6"/>
  <c r="I777" i="6"/>
  <c r="J776" i="6"/>
  <c r="I776" i="6"/>
  <c r="J775" i="6"/>
  <c r="I775" i="6"/>
  <c r="J774" i="6"/>
  <c r="I774" i="6"/>
  <c r="J773" i="6"/>
  <c r="I773" i="6"/>
  <c r="J772" i="6"/>
  <c r="I772" i="6"/>
  <c r="J771" i="6"/>
  <c r="I771" i="6"/>
  <c r="J770" i="6"/>
  <c r="I770" i="6"/>
  <c r="J769" i="6"/>
  <c r="I769" i="6"/>
  <c r="J768" i="6"/>
  <c r="I768" i="6"/>
  <c r="J767" i="6"/>
  <c r="I767" i="6"/>
  <c r="J766" i="6"/>
  <c r="I766" i="6"/>
  <c r="J765" i="6"/>
  <c r="I765" i="6"/>
  <c r="J764" i="6"/>
  <c r="I764" i="6"/>
  <c r="J763" i="6"/>
  <c r="I763" i="6"/>
  <c r="J762" i="6"/>
  <c r="I762" i="6"/>
  <c r="J761" i="6"/>
  <c r="I761" i="6"/>
  <c r="J760" i="6"/>
  <c r="I760" i="6"/>
  <c r="J759" i="6"/>
  <c r="I759" i="6"/>
  <c r="J758" i="6"/>
  <c r="I758" i="6"/>
  <c r="J757" i="6"/>
  <c r="I757" i="6"/>
  <c r="J756" i="6"/>
  <c r="I756" i="6"/>
  <c r="J755" i="6"/>
  <c r="I755" i="6"/>
  <c r="J754" i="6"/>
  <c r="I754" i="6"/>
  <c r="J753" i="6"/>
  <c r="I753" i="6"/>
  <c r="J752" i="6"/>
  <c r="I752" i="6"/>
  <c r="J751" i="6"/>
  <c r="I751" i="6"/>
  <c r="J750" i="6"/>
  <c r="I750" i="6"/>
  <c r="J749" i="6"/>
  <c r="I749" i="6"/>
  <c r="J748" i="6"/>
  <c r="I748" i="6"/>
  <c r="J747" i="6"/>
  <c r="I747" i="6"/>
  <c r="J746" i="6"/>
  <c r="I746" i="6"/>
  <c r="J745" i="6"/>
  <c r="I745" i="6"/>
  <c r="J744" i="6"/>
  <c r="I744" i="6"/>
  <c r="J743" i="6"/>
  <c r="I743" i="6"/>
  <c r="J742" i="6"/>
  <c r="I742" i="6"/>
  <c r="J741" i="6"/>
  <c r="I741" i="6"/>
  <c r="J740" i="6"/>
  <c r="I740" i="6"/>
  <c r="J739" i="6"/>
  <c r="I739" i="6"/>
  <c r="J738" i="6"/>
  <c r="I738" i="6"/>
  <c r="J737" i="6"/>
  <c r="I737" i="6"/>
  <c r="J736" i="6"/>
  <c r="I736" i="6"/>
  <c r="J735" i="6"/>
  <c r="I735" i="6"/>
  <c r="J734" i="6"/>
  <c r="I734" i="6"/>
  <c r="J733" i="6"/>
  <c r="I733" i="6"/>
  <c r="J732" i="6"/>
  <c r="I732" i="6"/>
  <c r="J731" i="6"/>
  <c r="I731" i="6"/>
  <c r="J730" i="6"/>
  <c r="I730" i="6"/>
  <c r="J729" i="6"/>
  <c r="I729" i="6"/>
  <c r="J728" i="6"/>
  <c r="I728" i="6"/>
  <c r="J727" i="6"/>
  <c r="I727" i="6"/>
  <c r="J726" i="6"/>
  <c r="I726" i="6"/>
  <c r="J725" i="6"/>
  <c r="I725" i="6"/>
  <c r="J724" i="6"/>
  <c r="I724" i="6"/>
  <c r="J723" i="6"/>
  <c r="I723" i="6"/>
  <c r="J722" i="6"/>
  <c r="I722" i="6"/>
  <c r="J721" i="6"/>
  <c r="I721" i="6"/>
  <c r="J720" i="6"/>
  <c r="I720" i="6"/>
  <c r="J719" i="6"/>
  <c r="I719" i="6"/>
  <c r="J718" i="6"/>
  <c r="I718" i="6"/>
  <c r="J717" i="6"/>
  <c r="I717" i="6"/>
  <c r="J716" i="6"/>
  <c r="I716" i="6"/>
  <c r="J715" i="6"/>
  <c r="I715" i="6"/>
  <c r="J714" i="6"/>
  <c r="I714" i="6"/>
  <c r="J713" i="6"/>
  <c r="I713" i="6"/>
  <c r="J712" i="6"/>
  <c r="I712" i="6"/>
  <c r="J711" i="6"/>
  <c r="I711" i="6"/>
  <c r="J710" i="6"/>
  <c r="I710" i="6"/>
  <c r="J709" i="6"/>
  <c r="I709" i="6"/>
  <c r="J708" i="6"/>
  <c r="I708" i="6"/>
  <c r="J707" i="6"/>
  <c r="I707" i="6"/>
  <c r="J706" i="6"/>
  <c r="I706" i="6"/>
  <c r="J705" i="6"/>
  <c r="I705" i="6"/>
  <c r="J704" i="6"/>
  <c r="I704" i="6"/>
  <c r="J703" i="6"/>
  <c r="I703" i="6"/>
  <c r="J702" i="6"/>
  <c r="I702" i="6"/>
  <c r="J701" i="6"/>
  <c r="I701" i="6"/>
  <c r="J700" i="6"/>
  <c r="I700" i="6"/>
  <c r="J699" i="6"/>
  <c r="I699" i="6"/>
  <c r="J698" i="6"/>
  <c r="I698" i="6"/>
  <c r="J697" i="6"/>
  <c r="I697" i="6"/>
  <c r="J696" i="6"/>
  <c r="I696" i="6"/>
  <c r="J695" i="6"/>
  <c r="I695" i="6"/>
  <c r="J694" i="6"/>
  <c r="I694" i="6"/>
  <c r="J693" i="6"/>
  <c r="I693" i="6"/>
  <c r="J692" i="6"/>
  <c r="I692" i="6"/>
  <c r="J691" i="6"/>
  <c r="I691" i="6"/>
  <c r="J690" i="6"/>
  <c r="I690" i="6"/>
  <c r="J689" i="6"/>
  <c r="I689" i="6"/>
  <c r="J688" i="6"/>
  <c r="I688" i="6"/>
  <c r="J687" i="6"/>
  <c r="I687" i="6"/>
  <c r="J686" i="6"/>
  <c r="I686" i="6"/>
  <c r="J685" i="6"/>
  <c r="I685" i="6"/>
  <c r="J684" i="6"/>
  <c r="I684" i="6"/>
  <c r="J683" i="6"/>
  <c r="I683" i="6"/>
  <c r="J682" i="6"/>
  <c r="I682" i="6"/>
  <c r="J681" i="6"/>
  <c r="I681" i="6"/>
  <c r="J680" i="6"/>
  <c r="I680" i="6"/>
  <c r="J679" i="6"/>
  <c r="I679" i="6"/>
  <c r="J678" i="6"/>
  <c r="I678" i="6"/>
  <c r="J677" i="6"/>
  <c r="I677" i="6"/>
  <c r="J676" i="6"/>
  <c r="I676" i="6"/>
  <c r="J675" i="6"/>
  <c r="I675" i="6"/>
  <c r="J674" i="6"/>
  <c r="I674" i="6"/>
  <c r="J673" i="6"/>
  <c r="I673" i="6"/>
  <c r="J672" i="6"/>
  <c r="I672" i="6"/>
  <c r="J671" i="6"/>
  <c r="I671" i="6"/>
  <c r="J670" i="6"/>
  <c r="I670" i="6"/>
  <c r="J669" i="6"/>
  <c r="I669" i="6"/>
  <c r="J668" i="6"/>
  <c r="I668" i="6"/>
  <c r="J667" i="6"/>
  <c r="I667" i="6"/>
  <c r="J666" i="6"/>
  <c r="I666" i="6"/>
  <c r="J665" i="6"/>
  <c r="I665" i="6"/>
  <c r="J664" i="6"/>
  <c r="I664" i="6"/>
  <c r="J663" i="6"/>
  <c r="I663" i="6"/>
  <c r="J662" i="6"/>
  <c r="I662" i="6"/>
  <c r="J661" i="6"/>
  <c r="I661" i="6"/>
  <c r="J660" i="6"/>
  <c r="I660" i="6"/>
  <c r="J659" i="6"/>
  <c r="I659" i="6"/>
  <c r="J658" i="6"/>
  <c r="I658" i="6"/>
  <c r="J657" i="6"/>
  <c r="I657" i="6"/>
  <c r="J656" i="6"/>
  <c r="I656" i="6"/>
  <c r="J655" i="6"/>
  <c r="I655" i="6"/>
  <c r="J654" i="6"/>
  <c r="I654" i="6"/>
  <c r="J653" i="6"/>
  <c r="I653" i="6"/>
  <c r="J652" i="6"/>
  <c r="I652" i="6"/>
  <c r="J651" i="6"/>
  <c r="I651" i="6"/>
  <c r="J650" i="6"/>
  <c r="I650" i="6"/>
  <c r="J649" i="6"/>
  <c r="I649" i="6"/>
  <c r="J648" i="6"/>
  <c r="I648" i="6"/>
  <c r="J647" i="6"/>
  <c r="I647" i="6"/>
  <c r="J646" i="6"/>
  <c r="I646" i="6"/>
  <c r="J645" i="6"/>
  <c r="I645" i="6"/>
  <c r="J644" i="6"/>
  <c r="I644" i="6"/>
  <c r="J643" i="6"/>
  <c r="I643" i="6"/>
  <c r="J642" i="6"/>
  <c r="I642" i="6"/>
  <c r="J641" i="6"/>
  <c r="I641" i="6"/>
  <c r="J640" i="6"/>
  <c r="I640" i="6"/>
  <c r="J639" i="6"/>
  <c r="I639" i="6"/>
  <c r="J638" i="6"/>
  <c r="I638" i="6"/>
  <c r="J637" i="6"/>
  <c r="I637" i="6"/>
  <c r="J636" i="6"/>
  <c r="I636" i="6"/>
  <c r="J635" i="6"/>
  <c r="I635" i="6"/>
  <c r="J634" i="6"/>
  <c r="I634" i="6"/>
  <c r="J633" i="6"/>
  <c r="I633" i="6"/>
  <c r="J632" i="6"/>
  <c r="I632" i="6"/>
  <c r="J631" i="6"/>
  <c r="I631" i="6"/>
  <c r="J630" i="6"/>
  <c r="I630" i="6"/>
  <c r="J629" i="6"/>
  <c r="I629" i="6"/>
  <c r="J628" i="6"/>
  <c r="I628" i="6"/>
  <c r="J627" i="6"/>
  <c r="I627" i="6"/>
  <c r="J626" i="6"/>
  <c r="I626" i="6"/>
  <c r="J625" i="6"/>
  <c r="I625" i="6"/>
  <c r="J624" i="6"/>
  <c r="I624" i="6"/>
  <c r="J623" i="6"/>
  <c r="I623" i="6"/>
  <c r="J622" i="6"/>
  <c r="I622" i="6"/>
  <c r="J621" i="6"/>
  <c r="I621" i="6"/>
  <c r="J620" i="6"/>
  <c r="I620" i="6"/>
  <c r="J619" i="6"/>
  <c r="I619" i="6"/>
  <c r="J618" i="6"/>
  <c r="I618" i="6"/>
  <c r="J617" i="6"/>
  <c r="I617" i="6"/>
  <c r="J616" i="6"/>
  <c r="I616" i="6"/>
  <c r="J615" i="6"/>
  <c r="I615" i="6"/>
  <c r="J614" i="6"/>
  <c r="I614" i="6"/>
  <c r="J613" i="6"/>
  <c r="I613" i="6"/>
  <c r="J612" i="6"/>
  <c r="I612" i="6"/>
  <c r="J611" i="6"/>
  <c r="I611" i="6"/>
  <c r="J610" i="6"/>
  <c r="I610" i="6"/>
  <c r="J609" i="6"/>
  <c r="I609" i="6"/>
  <c r="J608" i="6"/>
  <c r="I608" i="6"/>
  <c r="J607" i="6"/>
  <c r="I607" i="6"/>
  <c r="J606" i="6"/>
  <c r="I606" i="6"/>
  <c r="J605" i="6"/>
  <c r="I605" i="6"/>
  <c r="J604" i="6"/>
  <c r="I604" i="6"/>
  <c r="J603" i="6"/>
  <c r="I603" i="6"/>
  <c r="J602" i="6"/>
  <c r="I602" i="6"/>
  <c r="J601" i="6"/>
  <c r="I601" i="6"/>
  <c r="J600" i="6"/>
  <c r="I600" i="6"/>
  <c r="J599" i="6"/>
  <c r="I599" i="6"/>
  <c r="J598" i="6"/>
  <c r="I598" i="6"/>
  <c r="J597" i="6"/>
  <c r="I597" i="6"/>
  <c r="J596" i="6"/>
  <c r="I596" i="6"/>
  <c r="J595" i="6"/>
  <c r="I595" i="6"/>
  <c r="J594" i="6"/>
  <c r="I594" i="6"/>
  <c r="J593" i="6"/>
  <c r="I593" i="6"/>
  <c r="J592" i="6"/>
  <c r="I592" i="6"/>
  <c r="J591" i="6"/>
  <c r="I591" i="6"/>
  <c r="J590" i="6"/>
  <c r="I590" i="6"/>
  <c r="J589" i="6"/>
  <c r="I589" i="6"/>
  <c r="J588" i="6"/>
  <c r="I588" i="6"/>
  <c r="J587" i="6"/>
  <c r="I587" i="6"/>
  <c r="J586" i="6"/>
  <c r="I586" i="6"/>
  <c r="J585" i="6"/>
  <c r="I585" i="6"/>
  <c r="J584" i="6"/>
  <c r="I584" i="6"/>
  <c r="J583" i="6"/>
  <c r="I583" i="6"/>
  <c r="J582" i="6"/>
  <c r="I582" i="6"/>
  <c r="J581" i="6"/>
  <c r="I581" i="6"/>
  <c r="J580" i="6"/>
  <c r="I580" i="6"/>
  <c r="J579" i="6"/>
  <c r="I579" i="6"/>
  <c r="J578" i="6"/>
  <c r="I578" i="6"/>
  <c r="J577" i="6"/>
  <c r="I577" i="6"/>
  <c r="J576" i="6"/>
  <c r="I576" i="6"/>
  <c r="J575" i="6"/>
  <c r="I575" i="6"/>
  <c r="J574" i="6"/>
  <c r="I574" i="6"/>
  <c r="J573" i="6"/>
  <c r="I573" i="6"/>
  <c r="J572" i="6"/>
  <c r="I572" i="6"/>
  <c r="J571" i="6"/>
  <c r="I571" i="6"/>
  <c r="J570" i="6"/>
  <c r="I570" i="6"/>
  <c r="J569" i="6"/>
  <c r="I569" i="6"/>
  <c r="J568" i="6"/>
  <c r="I568" i="6"/>
  <c r="J567" i="6"/>
  <c r="I567" i="6"/>
  <c r="J566" i="6"/>
  <c r="I566" i="6"/>
  <c r="J565" i="6"/>
  <c r="I565" i="6"/>
  <c r="J564" i="6"/>
  <c r="I564" i="6"/>
  <c r="J563" i="6"/>
  <c r="I563" i="6"/>
  <c r="J562" i="6"/>
  <c r="I562" i="6"/>
  <c r="J561" i="6"/>
  <c r="I561" i="6"/>
  <c r="J560" i="6"/>
  <c r="I560" i="6"/>
  <c r="J559" i="6"/>
  <c r="I559" i="6"/>
  <c r="J558" i="6"/>
  <c r="I558" i="6"/>
  <c r="J557" i="6"/>
  <c r="I557" i="6"/>
  <c r="J556" i="6"/>
  <c r="I556" i="6"/>
  <c r="J555" i="6"/>
  <c r="I555" i="6"/>
  <c r="J554" i="6"/>
  <c r="I554" i="6"/>
  <c r="J553" i="6"/>
  <c r="I553" i="6"/>
  <c r="J552" i="6"/>
  <c r="I552" i="6"/>
  <c r="J551" i="6"/>
  <c r="I551" i="6"/>
  <c r="J550" i="6"/>
  <c r="I550" i="6"/>
  <c r="J549" i="6"/>
  <c r="I549" i="6"/>
  <c r="J548" i="6"/>
  <c r="I548" i="6"/>
  <c r="J547" i="6"/>
  <c r="I547" i="6"/>
  <c r="J546" i="6"/>
  <c r="I546" i="6"/>
  <c r="J545" i="6"/>
  <c r="I545" i="6"/>
  <c r="J544" i="6"/>
  <c r="I544" i="6"/>
  <c r="J543" i="6"/>
  <c r="I543" i="6"/>
  <c r="J542" i="6"/>
  <c r="I542" i="6"/>
  <c r="J541" i="6"/>
  <c r="I541" i="6"/>
  <c r="J540" i="6"/>
  <c r="I540" i="6"/>
  <c r="J539" i="6"/>
  <c r="I539" i="6"/>
  <c r="J538" i="6"/>
  <c r="I538" i="6"/>
  <c r="J537" i="6"/>
  <c r="I537" i="6"/>
  <c r="J536" i="6"/>
  <c r="I536" i="6"/>
  <c r="J535" i="6"/>
  <c r="I535" i="6"/>
  <c r="J534" i="6"/>
  <c r="I534" i="6"/>
  <c r="J533" i="6"/>
  <c r="I533" i="6"/>
  <c r="J532" i="6"/>
  <c r="I532" i="6"/>
  <c r="J531" i="6"/>
  <c r="I531" i="6"/>
  <c r="J530" i="6"/>
  <c r="I530" i="6"/>
  <c r="J529" i="6"/>
  <c r="I529" i="6"/>
  <c r="J528" i="6"/>
  <c r="I528" i="6"/>
  <c r="J527" i="6"/>
  <c r="I527" i="6"/>
  <c r="J526" i="6"/>
  <c r="I526" i="6"/>
  <c r="J525" i="6"/>
  <c r="I525" i="6"/>
  <c r="J524" i="6"/>
  <c r="I524" i="6"/>
  <c r="J523" i="6"/>
  <c r="I523" i="6"/>
  <c r="J522" i="6"/>
  <c r="I522" i="6"/>
  <c r="J521" i="6"/>
  <c r="I521" i="6"/>
  <c r="J520" i="6"/>
  <c r="I520" i="6"/>
  <c r="J519" i="6"/>
  <c r="I519" i="6"/>
  <c r="J518" i="6"/>
  <c r="I518" i="6"/>
  <c r="J517" i="6"/>
  <c r="I517" i="6"/>
  <c r="J516" i="6"/>
  <c r="I516" i="6"/>
  <c r="J515" i="6"/>
  <c r="I515" i="6"/>
  <c r="J514" i="6"/>
  <c r="I514" i="6"/>
  <c r="J513" i="6"/>
  <c r="I513" i="6"/>
  <c r="J512" i="6"/>
  <c r="I512" i="6"/>
  <c r="J511" i="6"/>
  <c r="I511" i="6"/>
  <c r="J510" i="6"/>
  <c r="I510" i="6"/>
  <c r="J509" i="6"/>
  <c r="I509" i="6"/>
  <c r="J508" i="6"/>
  <c r="I508" i="6"/>
  <c r="J507" i="6"/>
  <c r="I507" i="6"/>
  <c r="J506" i="6"/>
  <c r="I506" i="6"/>
  <c r="J505" i="6"/>
  <c r="I505" i="6"/>
  <c r="J504" i="6"/>
  <c r="I504" i="6"/>
  <c r="J503" i="6"/>
  <c r="I503" i="6"/>
  <c r="J502" i="6"/>
  <c r="I502" i="6"/>
  <c r="J501" i="6"/>
  <c r="I501" i="6"/>
  <c r="J500" i="6"/>
  <c r="I500" i="6"/>
  <c r="J499" i="6"/>
  <c r="I499" i="6"/>
  <c r="J498" i="6"/>
  <c r="I498" i="6"/>
  <c r="J497" i="6"/>
  <c r="I497" i="6"/>
  <c r="J496" i="6"/>
  <c r="I496" i="6"/>
  <c r="J495" i="6"/>
  <c r="I495" i="6"/>
  <c r="J494" i="6"/>
  <c r="I494" i="6"/>
  <c r="J493" i="6"/>
  <c r="I493" i="6"/>
  <c r="J492" i="6"/>
  <c r="I492" i="6"/>
  <c r="J491" i="6"/>
  <c r="I491" i="6"/>
  <c r="J490" i="6"/>
  <c r="I490" i="6"/>
  <c r="J489" i="6"/>
  <c r="I489" i="6"/>
  <c r="J488" i="6"/>
  <c r="I488" i="6"/>
  <c r="J487" i="6"/>
  <c r="I487" i="6"/>
  <c r="J486" i="6"/>
  <c r="I486" i="6"/>
  <c r="J485" i="6"/>
  <c r="I485" i="6"/>
  <c r="J484" i="6"/>
  <c r="I484" i="6"/>
  <c r="J483" i="6"/>
  <c r="I483" i="6"/>
  <c r="J482" i="6"/>
  <c r="I482" i="6"/>
  <c r="J481" i="6"/>
  <c r="I481" i="6"/>
  <c r="J480" i="6"/>
  <c r="I480" i="6"/>
  <c r="J479" i="6"/>
  <c r="I479" i="6"/>
  <c r="J478" i="6"/>
  <c r="I478" i="6"/>
  <c r="J477" i="6"/>
  <c r="I477" i="6"/>
  <c r="J476" i="6"/>
  <c r="I476" i="6"/>
  <c r="J475" i="6"/>
  <c r="I475" i="6"/>
  <c r="J474" i="6"/>
  <c r="I474" i="6"/>
  <c r="J473" i="6"/>
  <c r="I473" i="6"/>
  <c r="J472" i="6"/>
  <c r="I472" i="6"/>
  <c r="J471" i="6"/>
  <c r="I471" i="6"/>
  <c r="J470" i="6"/>
  <c r="I470" i="6"/>
  <c r="J469" i="6"/>
  <c r="I469" i="6"/>
  <c r="J468" i="6"/>
  <c r="I468" i="6"/>
  <c r="J467" i="6"/>
  <c r="I467" i="6"/>
  <c r="J466" i="6"/>
  <c r="I466" i="6"/>
  <c r="J465" i="6"/>
  <c r="I465" i="6"/>
  <c r="J464" i="6"/>
  <c r="I464" i="6"/>
  <c r="J463" i="6"/>
  <c r="I463" i="6"/>
  <c r="J462" i="6"/>
  <c r="I462" i="6"/>
  <c r="J461" i="6"/>
  <c r="I461" i="6"/>
  <c r="J460" i="6"/>
  <c r="I460" i="6"/>
  <c r="J459" i="6"/>
  <c r="I459" i="6"/>
  <c r="J458" i="6"/>
  <c r="I458" i="6"/>
  <c r="J457" i="6"/>
  <c r="I457" i="6"/>
  <c r="J456" i="6"/>
  <c r="I456" i="6"/>
  <c r="J455" i="6"/>
  <c r="I455" i="6"/>
  <c r="J454" i="6"/>
  <c r="I454" i="6"/>
  <c r="J453" i="6"/>
  <c r="I453" i="6"/>
  <c r="J452" i="6"/>
  <c r="I452" i="6"/>
  <c r="J451" i="6"/>
  <c r="I451" i="6"/>
  <c r="J450" i="6"/>
  <c r="I450" i="6"/>
  <c r="J449" i="6"/>
  <c r="I449" i="6"/>
  <c r="J448" i="6"/>
  <c r="I448" i="6"/>
  <c r="J447" i="6"/>
  <c r="I447" i="6"/>
  <c r="J446" i="6"/>
  <c r="I446" i="6"/>
  <c r="J445" i="6"/>
  <c r="I445" i="6"/>
  <c r="J444" i="6"/>
  <c r="I444" i="6"/>
  <c r="J443" i="6"/>
  <c r="I443" i="6"/>
  <c r="J442" i="6"/>
  <c r="I442" i="6"/>
  <c r="J441" i="6"/>
  <c r="I441" i="6"/>
  <c r="J440" i="6"/>
  <c r="I440" i="6"/>
  <c r="J439" i="6"/>
  <c r="I439" i="6"/>
  <c r="J438" i="6"/>
  <c r="I438" i="6"/>
  <c r="J437" i="6"/>
  <c r="I437" i="6"/>
  <c r="J436" i="6"/>
  <c r="I436" i="6"/>
  <c r="J435" i="6"/>
  <c r="I435" i="6"/>
  <c r="J434" i="6"/>
  <c r="I434" i="6"/>
  <c r="J433" i="6"/>
  <c r="I433" i="6"/>
  <c r="J432" i="6"/>
  <c r="I432" i="6"/>
  <c r="J431" i="6"/>
  <c r="I431" i="6"/>
  <c r="J430" i="6"/>
  <c r="I430" i="6"/>
  <c r="J429" i="6"/>
  <c r="I429" i="6"/>
  <c r="J428" i="6"/>
  <c r="I428" i="6"/>
  <c r="J427" i="6"/>
  <c r="I427" i="6"/>
  <c r="J426" i="6"/>
  <c r="I426" i="6"/>
  <c r="J425" i="6"/>
  <c r="I425" i="6"/>
  <c r="J424" i="6"/>
  <c r="I424" i="6"/>
  <c r="J423" i="6"/>
  <c r="I423" i="6"/>
  <c r="J422" i="6"/>
  <c r="I422" i="6"/>
  <c r="J421" i="6"/>
  <c r="I421" i="6"/>
  <c r="J420" i="6"/>
  <c r="I420" i="6"/>
  <c r="J419" i="6"/>
  <c r="I419" i="6"/>
  <c r="J418" i="6"/>
  <c r="I418" i="6"/>
  <c r="J417" i="6"/>
  <c r="I417" i="6"/>
  <c r="J416" i="6"/>
  <c r="I416" i="6"/>
  <c r="J415" i="6"/>
  <c r="I415" i="6"/>
  <c r="J414" i="6"/>
  <c r="I414" i="6"/>
  <c r="J413" i="6"/>
  <c r="I413" i="6"/>
  <c r="J412" i="6"/>
  <c r="I412" i="6"/>
  <c r="J411" i="6"/>
  <c r="I411" i="6"/>
  <c r="J410" i="6"/>
  <c r="I410" i="6"/>
  <c r="J409" i="6"/>
  <c r="I409" i="6"/>
  <c r="J408" i="6"/>
  <c r="I408" i="6"/>
  <c r="J407" i="6"/>
  <c r="I407" i="6"/>
  <c r="J406" i="6"/>
  <c r="I406" i="6"/>
  <c r="J405" i="6"/>
  <c r="I405" i="6"/>
  <c r="J404" i="6"/>
  <c r="I404" i="6"/>
  <c r="J403" i="6"/>
  <c r="I403" i="6"/>
  <c r="J402" i="6"/>
  <c r="I402" i="6"/>
  <c r="J401" i="6"/>
  <c r="I401" i="6"/>
  <c r="J400" i="6"/>
  <c r="I400" i="6"/>
  <c r="J399" i="6"/>
  <c r="I399" i="6"/>
  <c r="J398" i="6"/>
  <c r="I398" i="6"/>
  <c r="J397" i="6"/>
  <c r="I397" i="6"/>
  <c r="J396" i="6"/>
  <c r="I396" i="6"/>
  <c r="J395" i="6"/>
  <c r="I395" i="6"/>
  <c r="J394" i="6"/>
  <c r="I394" i="6"/>
  <c r="J393" i="6"/>
  <c r="I393" i="6"/>
  <c r="J392" i="6"/>
  <c r="I392" i="6"/>
  <c r="J391" i="6"/>
  <c r="I391" i="6"/>
  <c r="J390" i="6"/>
  <c r="I390" i="6"/>
  <c r="J389" i="6"/>
  <c r="I389" i="6"/>
  <c r="J388" i="6"/>
  <c r="I388" i="6"/>
  <c r="J387" i="6"/>
  <c r="I387" i="6"/>
  <c r="J386" i="6"/>
  <c r="I386" i="6"/>
  <c r="J385" i="6"/>
  <c r="I385" i="6"/>
  <c r="J384" i="6"/>
  <c r="I384" i="6"/>
  <c r="J383" i="6"/>
  <c r="I383" i="6"/>
  <c r="J382" i="6"/>
  <c r="I382" i="6"/>
  <c r="J381" i="6"/>
  <c r="I381" i="6"/>
  <c r="J380" i="6"/>
  <c r="I380" i="6"/>
  <c r="J379" i="6"/>
  <c r="I379" i="6"/>
  <c r="J378" i="6"/>
  <c r="I378" i="6"/>
  <c r="J377" i="6"/>
  <c r="I377" i="6"/>
  <c r="J376" i="6"/>
  <c r="I376" i="6"/>
  <c r="J375" i="6"/>
  <c r="I375" i="6"/>
  <c r="J374" i="6"/>
  <c r="I374" i="6"/>
  <c r="J373" i="6"/>
  <c r="I373" i="6"/>
  <c r="J372" i="6"/>
  <c r="I372" i="6"/>
  <c r="J371" i="6"/>
  <c r="I371" i="6"/>
  <c r="J370" i="6"/>
  <c r="I370" i="6"/>
  <c r="J369" i="6"/>
  <c r="I369" i="6"/>
  <c r="J368" i="6"/>
  <c r="I368" i="6"/>
  <c r="J367" i="6"/>
  <c r="I367" i="6"/>
  <c r="J366" i="6"/>
  <c r="I366" i="6"/>
  <c r="J365" i="6"/>
  <c r="I365" i="6"/>
  <c r="J364" i="6"/>
  <c r="I364" i="6"/>
  <c r="J363" i="6"/>
  <c r="I363" i="6"/>
  <c r="J362" i="6"/>
  <c r="I362" i="6"/>
  <c r="J361" i="6"/>
  <c r="I361" i="6"/>
  <c r="J360" i="6"/>
  <c r="I360" i="6"/>
  <c r="J359" i="6"/>
  <c r="I359" i="6"/>
  <c r="J358" i="6"/>
  <c r="I358" i="6"/>
  <c r="J357" i="6"/>
  <c r="I357" i="6"/>
  <c r="J356" i="6"/>
  <c r="I356" i="6"/>
  <c r="J355" i="6"/>
  <c r="I355" i="6"/>
  <c r="J354" i="6"/>
  <c r="I354" i="6"/>
  <c r="J353" i="6"/>
  <c r="I353" i="6"/>
  <c r="J352" i="6"/>
  <c r="I352" i="6"/>
  <c r="J351" i="6"/>
  <c r="I351" i="6"/>
  <c r="J350" i="6"/>
  <c r="I350" i="6"/>
  <c r="J349" i="6"/>
  <c r="I349" i="6"/>
  <c r="J348" i="6"/>
  <c r="I348" i="6"/>
  <c r="J347" i="6"/>
  <c r="I347" i="6"/>
  <c r="J346" i="6"/>
  <c r="I346" i="6"/>
  <c r="J345" i="6"/>
  <c r="I345" i="6"/>
  <c r="J344" i="6"/>
  <c r="I344" i="6"/>
  <c r="J343" i="6"/>
  <c r="I343" i="6"/>
  <c r="J342" i="6"/>
  <c r="I342" i="6"/>
  <c r="J341" i="6"/>
  <c r="I341" i="6"/>
  <c r="J340" i="6"/>
  <c r="I340" i="6"/>
  <c r="J339" i="6"/>
  <c r="I339" i="6"/>
  <c r="J338" i="6"/>
  <c r="I338" i="6"/>
  <c r="J337" i="6"/>
  <c r="I337" i="6"/>
  <c r="J336" i="6"/>
  <c r="I336" i="6"/>
  <c r="J335" i="6"/>
  <c r="I335" i="6"/>
  <c r="J334" i="6"/>
  <c r="I334" i="6"/>
  <c r="J333" i="6"/>
  <c r="I333" i="6"/>
  <c r="J332" i="6"/>
  <c r="I332" i="6"/>
  <c r="J331" i="6"/>
  <c r="I331" i="6"/>
  <c r="J330" i="6"/>
  <c r="I330" i="6"/>
  <c r="J329" i="6"/>
  <c r="I329" i="6"/>
  <c r="J328" i="6"/>
  <c r="I328" i="6"/>
  <c r="J327" i="6"/>
  <c r="I327" i="6"/>
  <c r="J326" i="6"/>
  <c r="I326" i="6"/>
  <c r="J325" i="6"/>
  <c r="I325" i="6"/>
  <c r="J324" i="6"/>
  <c r="I324" i="6"/>
  <c r="J323" i="6"/>
  <c r="I323" i="6"/>
  <c r="J322" i="6"/>
  <c r="I322" i="6"/>
  <c r="J321" i="6"/>
  <c r="I321" i="6"/>
  <c r="J320" i="6"/>
  <c r="I320" i="6"/>
  <c r="J319" i="6"/>
  <c r="I319" i="6"/>
  <c r="J318" i="6"/>
  <c r="I318" i="6"/>
  <c r="J317" i="6"/>
  <c r="I317" i="6"/>
  <c r="J316" i="6"/>
  <c r="I316" i="6"/>
  <c r="J315" i="6"/>
  <c r="I315" i="6"/>
  <c r="J314" i="6"/>
  <c r="I314" i="6"/>
  <c r="J313" i="6"/>
  <c r="I313" i="6"/>
  <c r="J312" i="6"/>
  <c r="I312" i="6"/>
  <c r="J311" i="6"/>
  <c r="I311" i="6"/>
  <c r="J310" i="6"/>
  <c r="I310" i="6"/>
  <c r="J309" i="6"/>
  <c r="I309" i="6"/>
  <c r="J308" i="6"/>
  <c r="I308" i="6"/>
  <c r="J307" i="6"/>
  <c r="I307" i="6"/>
  <c r="J306" i="6"/>
  <c r="I306" i="6"/>
  <c r="J305" i="6"/>
  <c r="I305" i="6"/>
  <c r="J304" i="6"/>
  <c r="I304" i="6"/>
  <c r="J303" i="6"/>
  <c r="I303" i="6"/>
  <c r="J302" i="6"/>
  <c r="I302" i="6"/>
  <c r="J301" i="6"/>
  <c r="I301" i="6"/>
  <c r="J300" i="6"/>
  <c r="I300" i="6"/>
  <c r="J299" i="6"/>
  <c r="I299" i="6"/>
  <c r="J298" i="6"/>
  <c r="I298" i="6"/>
  <c r="J297" i="6"/>
  <c r="I297" i="6"/>
  <c r="J296" i="6"/>
  <c r="I296" i="6"/>
  <c r="J295" i="6"/>
  <c r="I295" i="6"/>
  <c r="J294" i="6"/>
  <c r="I294" i="6"/>
  <c r="J293" i="6"/>
  <c r="I293" i="6"/>
  <c r="J292" i="6"/>
  <c r="I292" i="6"/>
  <c r="J291" i="6"/>
  <c r="I291" i="6"/>
  <c r="J290" i="6"/>
  <c r="I290" i="6"/>
  <c r="J289" i="6"/>
  <c r="I289" i="6"/>
  <c r="J288" i="6"/>
  <c r="I288" i="6"/>
  <c r="J287" i="6"/>
  <c r="I287" i="6"/>
  <c r="J286" i="6"/>
  <c r="I286" i="6"/>
  <c r="J285" i="6"/>
  <c r="I285" i="6"/>
  <c r="J284" i="6"/>
  <c r="I284" i="6"/>
  <c r="J283" i="6"/>
  <c r="I283" i="6"/>
  <c r="J282" i="6"/>
  <c r="I282" i="6"/>
  <c r="J281" i="6"/>
  <c r="I281" i="6"/>
  <c r="J280" i="6"/>
  <c r="I280" i="6"/>
  <c r="J279" i="6"/>
  <c r="I279" i="6"/>
  <c r="J278" i="6"/>
  <c r="I278" i="6"/>
  <c r="J277" i="6"/>
  <c r="I277" i="6"/>
  <c r="J276" i="6"/>
  <c r="I276" i="6"/>
  <c r="J275" i="6"/>
  <c r="I275" i="6"/>
  <c r="J274" i="6"/>
  <c r="I274" i="6"/>
  <c r="J273" i="6"/>
  <c r="I273" i="6"/>
  <c r="J272" i="6"/>
  <c r="I272" i="6"/>
  <c r="J271" i="6"/>
  <c r="I271" i="6"/>
  <c r="J270" i="6"/>
  <c r="I270" i="6"/>
  <c r="J269" i="6"/>
  <c r="I269" i="6"/>
  <c r="J268" i="6"/>
  <c r="I268" i="6"/>
  <c r="J267" i="6"/>
  <c r="I267" i="6"/>
  <c r="J266" i="6"/>
  <c r="I266" i="6"/>
  <c r="J265" i="6"/>
  <c r="I265" i="6"/>
  <c r="J264" i="6"/>
  <c r="I264" i="6"/>
  <c r="J263" i="6"/>
  <c r="I263" i="6"/>
  <c r="J262" i="6"/>
  <c r="I262" i="6"/>
  <c r="J261" i="6"/>
  <c r="I261" i="6"/>
  <c r="J260" i="6"/>
  <c r="I260" i="6"/>
  <c r="J259" i="6"/>
  <c r="I259" i="6"/>
  <c r="J258" i="6"/>
  <c r="I258" i="6"/>
  <c r="J257" i="6"/>
  <c r="I257" i="6"/>
  <c r="J256" i="6"/>
  <c r="I256" i="6"/>
  <c r="J255" i="6"/>
  <c r="I255" i="6"/>
  <c r="J254" i="6"/>
  <c r="I254" i="6"/>
  <c r="J253" i="6"/>
  <c r="I253" i="6"/>
  <c r="J252" i="6"/>
  <c r="I252" i="6"/>
  <c r="J251" i="6"/>
  <c r="I251" i="6"/>
  <c r="J250" i="6"/>
  <c r="I250" i="6"/>
  <c r="J249" i="6"/>
  <c r="I249" i="6"/>
  <c r="J248" i="6"/>
  <c r="I248" i="6"/>
  <c r="J247" i="6"/>
  <c r="I247" i="6"/>
  <c r="J246" i="6"/>
  <c r="I246" i="6"/>
  <c r="J245" i="6"/>
  <c r="I245" i="6"/>
  <c r="J244" i="6"/>
  <c r="I244" i="6"/>
  <c r="J243" i="6"/>
  <c r="I243" i="6"/>
  <c r="J242" i="6"/>
  <c r="I242" i="6"/>
  <c r="J241" i="6"/>
  <c r="I241" i="6"/>
  <c r="J240" i="6"/>
  <c r="I240" i="6"/>
  <c r="J239" i="6"/>
  <c r="I239" i="6"/>
  <c r="J238" i="6"/>
  <c r="I238" i="6"/>
  <c r="J237" i="6"/>
  <c r="I237" i="6"/>
  <c r="J236" i="6"/>
  <c r="I236" i="6"/>
  <c r="J235" i="6"/>
  <c r="I235" i="6"/>
  <c r="J234" i="6"/>
  <c r="I234" i="6"/>
  <c r="J233" i="6"/>
  <c r="I233" i="6"/>
  <c r="J232" i="6"/>
  <c r="I232" i="6"/>
  <c r="J231" i="6"/>
  <c r="I231" i="6"/>
  <c r="J230" i="6"/>
  <c r="I230" i="6"/>
  <c r="J229" i="6"/>
  <c r="I229" i="6"/>
  <c r="J228" i="6"/>
  <c r="I228" i="6"/>
  <c r="J227" i="6"/>
  <c r="I227" i="6"/>
  <c r="J226" i="6"/>
  <c r="I226" i="6"/>
  <c r="J225" i="6"/>
  <c r="I225" i="6"/>
  <c r="J224" i="6"/>
  <c r="I224" i="6"/>
  <c r="J223" i="6"/>
  <c r="I223" i="6"/>
  <c r="J222" i="6"/>
  <c r="I222" i="6"/>
  <c r="J221" i="6"/>
  <c r="I221" i="6"/>
  <c r="J220" i="6"/>
  <c r="I220" i="6"/>
  <c r="J219" i="6"/>
  <c r="I219" i="6"/>
  <c r="J218" i="6"/>
  <c r="I218" i="6"/>
  <c r="J217" i="6"/>
  <c r="I217" i="6"/>
  <c r="J216" i="6"/>
  <c r="I216" i="6"/>
  <c r="J215" i="6"/>
  <c r="I215" i="6"/>
  <c r="J214" i="6"/>
  <c r="I214" i="6"/>
  <c r="J213" i="6"/>
  <c r="I213" i="6"/>
  <c r="J212" i="6"/>
  <c r="I212" i="6"/>
  <c r="J211" i="6"/>
  <c r="I211" i="6"/>
  <c r="J210" i="6"/>
  <c r="I210" i="6"/>
  <c r="J209" i="6"/>
  <c r="I209" i="6"/>
  <c r="J208" i="6"/>
  <c r="I208" i="6"/>
  <c r="J207" i="6"/>
  <c r="I207" i="6"/>
  <c r="J206" i="6"/>
  <c r="I206" i="6"/>
  <c r="J205" i="6"/>
  <c r="I205" i="6"/>
  <c r="J204" i="6"/>
  <c r="I204" i="6"/>
  <c r="J203" i="6"/>
  <c r="I203" i="6"/>
  <c r="J202" i="6"/>
  <c r="I202" i="6"/>
  <c r="J201" i="6"/>
  <c r="I201" i="6"/>
  <c r="J200" i="6"/>
  <c r="I200" i="6"/>
  <c r="J199" i="6"/>
  <c r="I199" i="6"/>
  <c r="J198" i="6"/>
  <c r="I198" i="6"/>
  <c r="J197" i="6"/>
  <c r="I197" i="6"/>
  <c r="J196" i="6"/>
  <c r="I196" i="6"/>
  <c r="J195" i="6"/>
  <c r="I195" i="6"/>
  <c r="J194" i="6"/>
  <c r="I194" i="6"/>
  <c r="J193" i="6"/>
  <c r="I193" i="6"/>
  <c r="J192" i="6"/>
  <c r="I192" i="6"/>
  <c r="J191" i="6"/>
  <c r="I191" i="6"/>
  <c r="J190" i="6"/>
  <c r="I190" i="6"/>
  <c r="J189" i="6"/>
  <c r="I189" i="6"/>
  <c r="J188" i="6"/>
  <c r="I188" i="6"/>
  <c r="J187" i="6"/>
  <c r="I187" i="6"/>
  <c r="J186" i="6"/>
  <c r="I186" i="6"/>
  <c r="J185" i="6"/>
  <c r="I185" i="6"/>
  <c r="J184" i="6"/>
  <c r="I184" i="6"/>
  <c r="J183" i="6"/>
  <c r="I183" i="6"/>
  <c r="J182" i="6"/>
  <c r="I182" i="6"/>
  <c r="J181" i="6"/>
  <c r="I181" i="6"/>
  <c r="J180" i="6"/>
  <c r="I180" i="6"/>
  <c r="J179" i="6"/>
  <c r="I179" i="6"/>
  <c r="J178" i="6"/>
  <c r="I178" i="6"/>
  <c r="J177" i="6"/>
  <c r="I177" i="6"/>
  <c r="J176" i="6"/>
  <c r="I176" i="6"/>
  <c r="J175" i="6"/>
  <c r="I175" i="6"/>
  <c r="J174" i="6"/>
  <c r="I174" i="6"/>
  <c r="J173" i="6"/>
  <c r="I173" i="6"/>
  <c r="J172" i="6"/>
  <c r="I172" i="6"/>
  <c r="J171" i="6"/>
  <c r="I171" i="6"/>
  <c r="J170" i="6"/>
  <c r="I170" i="6"/>
  <c r="J169" i="6"/>
  <c r="I169" i="6"/>
  <c r="J168" i="6"/>
  <c r="I168" i="6"/>
  <c r="J167" i="6"/>
  <c r="I167" i="6"/>
  <c r="J166" i="6"/>
  <c r="I166" i="6"/>
  <c r="J165" i="6"/>
  <c r="I165" i="6"/>
  <c r="J164" i="6"/>
  <c r="I164" i="6"/>
  <c r="J163" i="6"/>
  <c r="I163" i="6"/>
  <c r="J162" i="6"/>
  <c r="I162" i="6"/>
  <c r="J161" i="6"/>
  <c r="I161" i="6"/>
  <c r="J160" i="6"/>
  <c r="I160" i="6"/>
  <c r="J159" i="6"/>
  <c r="I159" i="6"/>
  <c r="J158" i="6"/>
  <c r="I158" i="6"/>
  <c r="J157" i="6"/>
  <c r="I157" i="6"/>
  <c r="J156" i="6"/>
  <c r="I156" i="6"/>
  <c r="J155" i="6"/>
  <c r="I155" i="6"/>
  <c r="J154" i="6"/>
  <c r="I154" i="6"/>
  <c r="J153" i="6"/>
  <c r="I153" i="6"/>
  <c r="J152" i="6"/>
  <c r="I152" i="6"/>
  <c r="J151" i="6"/>
  <c r="I151" i="6"/>
  <c r="J150" i="6"/>
  <c r="I150" i="6"/>
  <c r="J149" i="6"/>
  <c r="I149" i="6"/>
  <c r="J148" i="6"/>
  <c r="I148" i="6"/>
  <c r="J147" i="6"/>
  <c r="I147" i="6"/>
  <c r="J146" i="6"/>
  <c r="I146" i="6"/>
  <c r="J145" i="6"/>
  <c r="I145" i="6"/>
  <c r="J144" i="6"/>
  <c r="I144" i="6"/>
  <c r="J143" i="6"/>
  <c r="I143" i="6"/>
  <c r="J142" i="6"/>
  <c r="I142" i="6"/>
  <c r="J141" i="6"/>
  <c r="I141" i="6"/>
  <c r="J140" i="6"/>
  <c r="I140" i="6"/>
  <c r="J139" i="6"/>
  <c r="I139" i="6"/>
  <c r="J138" i="6"/>
  <c r="I138" i="6"/>
  <c r="J137" i="6"/>
  <c r="I137" i="6"/>
  <c r="J136" i="6"/>
  <c r="I136" i="6"/>
  <c r="J135" i="6"/>
  <c r="I135" i="6"/>
  <c r="J134" i="6"/>
  <c r="I134" i="6"/>
  <c r="J133" i="6"/>
  <c r="I133" i="6"/>
  <c r="J132" i="6"/>
  <c r="I132" i="6"/>
  <c r="J131" i="6"/>
  <c r="I131" i="6"/>
  <c r="J130" i="6"/>
  <c r="I130" i="6"/>
  <c r="J129" i="6"/>
  <c r="I129" i="6"/>
  <c r="J128" i="6"/>
  <c r="I128" i="6"/>
  <c r="J127" i="6"/>
  <c r="I127" i="6"/>
  <c r="J126" i="6"/>
  <c r="I126" i="6"/>
  <c r="J125" i="6"/>
  <c r="I125" i="6"/>
  <c r="J124" i="6"/>
  <c r="I124" i="6"/>
  <c r="J123" i="6"/>
  <c r="I123" i="6"/>
  <c r="J122" i="6"/>
  <c r="I122" i="6"/>
  <c r="J121" i="6"/>
  <c r="I121" i="6"/>
  <c r="J120" i="6"/>
  <c r="I120" i="6"/>
  <c r="J119" i="6"/>
  <c r="I119" i="6"/>
  <c r="J118" i="6"/>
  <c r="I118" i="6"/>
  <c r="J117" i="6"/>
  <c r="I117" i="6"/>
  <c r="J116" i="6"/>
  <c r="I116" i="6"/>
  <c r="J115" i="6"/>
  <c r="I115" i="6"/>
  <c r="J114" i="6"/>
  <c r="I114" i="6"/>
  <c r="J113" i="6"/>
  <c r="I113" i="6"/>
  <c r="J112" i="6"/>
  <c r="I112" i="6"/>
  <c r="J111" i="6"/>
  <c r="I111" i="6"/>
  <c r="J110" i="6"/>
  <c r="I110" i="6"/>
  <c r="J109" i="6"/>
  <c r="I109" i="6"/>
  <c r="J108" i="6"/>
  <c r="I108" i="6"/>
  <c r="J107" i="6"/>
  <c r="I107" i="6"/>
  <c r="J106" i="6"/>
  <c r="I106" i="6"/>
  <c r="J105" i="6"/>
  <c r="I105" i="6"/>
  <c r="J104" i="6"/>
  <c r="I104" i="6"/>
  <c r="J103" i="6"/>
  <c r="I103" i="6"/>
  <c r="J102" i="6"/>
  <c r="I102" i="6"/>
  <c r="J101" i="6"/>
  <c r="I101" i="6"/>
  <c r="J100" i="6"/>
  <c r="I100" i="6"/>
  <c r="J99" i="6"/>
  <c r="I99" i="6"/>
  <c r="J98" i="6"/>
  <c r="I98" i="6"/>
  <c r="J97" i="6"/>
  <c r="I97" i="6"/>
  <c r="J96" i="6"/>
  <c r="I96" i="6"/>
  <c r="J95" i="6"/>
  <c r="I95" i="6"/>
  <c r="J94" i="6"/>
  <c r="I94" i="6"/>
  <c r="J93" i="6"/>
  <c r="I93" i="6"/>
  <c r="J92" i="6"/>
  <c r="I92" i="6"/>
  <c r="J91" i="6"/>
  <c r="I91" i="6"/>
  <c r="J90" i="6"/>
  <c r="I90" i="6"/>
  <c r="J89" i="6"/>
  <c r="I89" i="6"/>
  <c r="J88" i="6"/>
  <c r="I88" i="6"/>
  <c r="J87" i="6"/>
  <c r="I87" i="6"/>
  <c r="J86" i="6"/>
  <c r="I86" i="6"/>
  <c r="J85" i="6"/>
  <c r="I85" i="6"/>
  <c r="J84" i="6"/>
  <c r="I84" i="6"/>
  <c r="J83" i="6"/>
  <c r="I83" i="6"/>
  <c r="J82" i="6"/>
  <c r="I82" i="6"/>
  <c r="J81" i="6"/>
  <c r="I81" i="6"/>
  <c r="J80" i="6"/>
  <c r="I80" i="6"/>
  <c r="J79" i="6"/>
  <c r="I79" i="6"/>
  <c r="J78" i="6"/>
  <c r="I78" i="6"/>
  <c r="J77" i="6"/>
  <c r="I77" i="6"/>
  <c r="J76" i="6"/>
  <c r="I76" i="6"/>
  <c r="J75" i="6"/>
  <c r="I75" i="6"/>
  <c r="J74" i="6"/>
  <c r="I74" i="6"/>
  <c r="J73" i="6"/>
  <c r="I73" i="6"/>
  <c r="J72" i="6"/>
  <c r="I72" i="6"/>
  <c r="J71" i="6"/>
  <c r="I71" i="6"/>
  <c r="J70" i="6"/>
  <c r="I70" i="6"/>
  <c r="J69" i="6"/>
  <c r="I69" i="6"/>
  <c r="J68" i="6"/>
  <c r="I68" i="6"/>
  <c r="J67" i="6"/>
  <c r="I67" i="6"/>
  <c r="J66" i="6"/>
  <c r="I66" i="6"/>
  <c r="J65" i="6"/>
  <c r="I65" i="6"/>
  <c r="J64" i="6"/>
  <c r="I64" i="6"/>
  <c r="J63" i="6"/>
  <c r="I63" i="6"/>
  <c r="J62" i="6"/>
  <c r="I62" i="6"/>
  <c r="J61" i="6"/>
  <c r="I61" i="6"/>
  <c r="J60" i="6"/>
  <c r="I60" i="6"/>
  <c r="J59" i="6"/>
  <c r="I59" i="6"/>
  <c r="J58" i="6"/>
  <c r="I58" i="6"/>
  <c r="J57" i="6"/>
  <c r="I57" i="6"/>
  <c r="J56" i="6"/>
  <c r="I56" i="6"/>
  <c r="J55" i="6"/>
  <c r="I55" i="6"/>
  <c r="J54" i="6"/>
  <c r="I54" i="6"/>
  <c r="J53" i="6"/>
  <c r="I53" i="6"/>
  <c r="J52" i="6"/>
  <c r="I52" i="6"/>
  <c r="J51" i="6"/>
  <c r="I51" i="6"/>
  <c r="J50" i="6"/>
  <c r="I50" i="6"/>
  <c r="J49" i="6"/>
  <c r="I49" i="6"/>
  <c r="J48" i="6"/>
  <c r="I48" i="6"/>
  <c r="J47" i="6"/>
  <c r="I47" i="6"/>
  <c r="J46" i="6"/>
  <c r="I46" i="6"/>
  <c r="J45" i="6"/>
  <c r="I45" i="6"/>
  <c r="J44" i="6"/>
  <c r="I44" i="6"/>
  <c r="J43" i="6"/>
  <c r="I43" i="6"/>
  <c r="J42" i="6"/>
  <c r="I42" i="6"/>
  <c r="J41" i="6"/>
  <c r="I41" i="6"/>
  <c r="J40" i="6"/>
  <c r="I40" i="6"/>
  <c r="J39" i="6"/>
  <c r="I39" i="6"/>
  <c r="J38" i="6"/>
  <c r="I38" i="6"/>
  <c r="J37" i="6"/>
  <c r="I37" i="6"/>
  <c r="J36" i="6"/>
  <c r="I36" i="6"/>
  <c r="J35" i="6"/>
  <c r="I35" i="6"/>
  <c r="J34" i="6"/>
  <c r="I34" i="6"/>
  <c r="J33" i="6"/>
  <c r="I33" i="6"/>
  <c r="J32" i="6"/>
  <c r="I32" i="6"/>
  <c r="J31" i="6"/>
  <c r="I31" i="6"/>
  <c r="J30" i="6"/>
  <c r="I30" i="6"/>
  <c r="J29" i="6"/>
  <c r="I29" i="6"/>
  <c r="J28" i="6"/>
  <c r="I28" i="6"/>
  <c r="J27" i="6"/>
  <c r="I27" i="6"/>
  <c r="J26" i="6"/>
  <c r="I26" i="6"/>
  <c r="J25" i="6"/>
  <c r="I25" i="6"/>
  <c r="J24" i="6"/>
  <c r="I24" i="6"/>
  <c r="J23" i="6"/>
  <c r="I23" i="6"/>
  <c r="J22" i="6"/>
  <c r="I22" i="6"/>
  <c r="J21" i="6"/>
  <c r="I21" i="6"/>
  <c r="J20" i="6"/>
  <c r="I20" i="6"/>
  <c r="J19" i="6"/>
  <c r="I19" i="6"/>
  <c r="J18" i="6"/>
  <c r="I18" i="6"/>
  <c r="J17" i="6"/>
  <c r="I17" i="6"/>
  <c r="J16" i="6"/>
  <c r="I16" i="6"/>
  <c r="J15" i="6"/>
  <c r="I15" i="6"/>
  <c r="J14" i="6"/>
  <c r="I14" i="6"/>
  <c r="J13" i="6"/>
  <c r="I13" i="6"/>
  <c r="J12" i="6"/>
  <c r="I12" i="6"/>
  <c r="J11" i="6"/>
  <c r="I7" i="6"/>
  <c r="I8" i="6"/>
  <c r="I9" i="6"/>
  <c r="I10" i="6"/>
  <c r="I11" i="6"/>
  <c r="J10" i="6"/>
  <c r="J9" i="6"/>
  <c r="J8" i="6"/>
  <c r="J7" i="6"/>
  <c r="J2006" i="7"/>
  <c r="I2006" i="7"/>
  <c r="J2005" i="7"/>
  <c r="I2005" i="7"/>
  <c r="J2004" i="7"/>
  <c r="I2004" i="7"/>
  <c r="J2003" i="7"/>
  <c r="I2003" i="7"/>
  <c r="J2002" i="7"/>
  <c r="I2002" i="7"/>
  <c r="J2001" i="7"/>
  <c r="I2001" i="7"/>
  <c r="J2000" i="7"/>
  <c r="I2000" i="7"/>
  <c r="J1999" i="7"/>
  <c r="I1999" i="7"/>
  <c r="J1998" i="7"/>
  <c r="I1998" i="7"/>
  <c r="J1997" i="7"/>
  <c r="I1997" i="7"/>
  <c r="J1996" i="7"/>
  <c r="I1996" i="7"/>
  <c r="J1995" i="7"/>
  <c r="I1995" i="7"/>
  <c r="J1994" i="7"/>
  <c r="I1994" i="7"/>
  <c r="J1993" i="7"/>
  <c r="I1993" i="7"/>
  <c r="J1992" i="7"/>
  <c r="I1992" i="7"/>
  <c r="J1991" i="7"/>
  <c r="I1991" i="7"/>
  <c r="J1990" i="7"/>
  <c r="I1990" i="7"/>
  <c r="J1989" i="7"/>
  <c r="I1989" i="7"/>
  <c r="J1988" i="7"/>
  <c r="I1988" i="7"/>
  <c r="J1987" i="7"/>
  <c r="I1987" i="7"/>
  <c r="J1986" i="7"/>
  <c r="I1986" i="7"/>
  <c r="J1985" i="7"/>
  <c r="I1985" i="7"/>
  <c r="J1984" i="7"/>
  <c r="I1984" i="7"/>
  <c r="J1983" i="7"/>
  <c r="I1983" i="7"/>
  <c r="J1982" i="7"/>
  <c r="I1982" i="7"/>
  <c r="J1981" i="7"/>
  <c r="I1981" i="7"/>
  <c r="J1980" i="7"/>
  <c r="I1980" i="7"/>
  <c r="J1979" i="7"/>
  <c r="I1979" i="7"/>
  <c r="J1978" i="7"/>
  <c r="I1978" i="7"/>
  <c r="J1977" i="7"/>
  <c r="I1977" i="7"/>
  <c r="J1976" i="7"/>
  <c r="I1976" i="7"/>
  <c r="J1975" i="7"/>
  <c r="I1975" i="7"/>
  <c r="J1974" i="7"/>
  <c r="I1974" i="7"/>
  <c r="J1973" i="7"/>
  <c r="I1973" i="7"/>
  <c r="J1972" i="7"/>
  <c r="I1972" i="7"/>
  <c r="J1971" i="7"/>
  <c r="I1971" i="7"/>
  <c r="J1970" i="7"/>
  <c r="I1970" i="7"/>
  <c r="J1969" i="7"/>
  <c r="I1969" i="7"/>
  <c r="J1968" i="7"/>
  <c r="I1968" i="7"/>
  <c r="J1967" i="7"/>
  <c r="I1967" i="7"/>
  <c r="J1966" i="7"/>
  <c r="I1966" i="7"/>
  <c r="J1965" i="7"/>
  <c r="I1965" i="7"/>
  <c r="J1964" i="7"/>
  <c r="I1964" i="7"/>
  <c r="J1963" i="7"/>
  <c r="I1963" i="7"/>
  <c r="J1962" i="7"/>
  <c r="I1962" i="7"/>
  <c r="J1961" i="7"/>
  <c r="I1961" i="7"/>
  <c r="J1960" i="7"/>
  <c r="I1960" i="7"/>
  <c r="J1959" i="7"/>
  <c r="I1959" i="7"/>
  <c r="J1958" i="7"/>
  <c r="I1958" i="7"/>
  <c r="J1957" i="7"/>
  <c r="I1957" i="7"/>
  <c r="J1956" i="7"/>
  <c r="I1956" i="7"/>
  <c r="J1955" i="7"/>
  <c r="I1955" i="7"/>
  <c r="J1954" i="7"/>
  <c r="I1954" i="7"/>
  <c r="J1953" i="7"/>
  <c r="I1953" i="7"/>
  <c r="J1952" i="7"/>
  <c r="I1952" i="7"/>
  <c r="J1951" i="7"/>
  <c r="I1951" i="7"/>
  <c r="J1950" i="7"/>
  <c r="I1950" i="7"/>
  <c r="J1949" i="7"/>
  <c r="I1949" i="7"/>
  <c r="J1948" i="7"/>
  <c r="I1948" i="7"/>
  <c r="J1947" i="7"/>
  <c r="I1947" i="7"/>
  <c r="J1946" i="7"/>
  <c r="I1946" i="7"/>
  <c r="J1945" i="7"/>
  <c r="I1945" i="7"/>
  <c r="J1944" i="7"/>
  <c r="I1944" i="7"/>
  <c r="J1943" i="7"/>
  <c r="I1943" i="7"/>
  <c r="J1942" i="7"/>
  <c r="I1942" i="7"/>
  <c r="J1941" i="7"/>
  <c r="I1941" i="7"/>
  <c r="J1940" i="7"/>
  <c r="I1940" i="7"/>
  <c r="J1939" i="7"/>
  <c r="I1939" i="7"/>
  <c r="J1938" i="7"/>
  <c r="I1938" i="7"/>
  <c r="J1937" i="7"/>
  <c r="I1937" i="7"/>
  <c r="J1936" i="7"/>
  <c r="I1936" i="7"/>
  <c r="J1935" i="7"/>
  <c r="I1935" i="7"/>
  <c r="J1934" i="7"/>
  <c r="I1934" i="7"/>
  <c r="J1933" i="7"/>
  <c r="I1933" i="7"/>
  <c r="J1932" i="7"/>
  <c r="I1932" i="7"/>
  <c r="J1931" i="7"/>
  <c r="I1931" i="7"/>
  <c r="J1930" i="7"/>
  <c r="I1930" i="7"/>
  <c r="J1929" i="7"/>
  <c r="I1929" i="7"/>
  <c r="J1928" i="7"/>
  <c r="I1928" i="7"/>
  <c r="J1927" i="7"/>
  <c r="I1927" i="7"/>
  <c r="J1926" i="7"/>
  <c r="I1926" i="7"/>
  <c r="J1925" i="7"/>
  <c r="I1925" i="7"/>
  <c r="J1924" i="7"/>
  <c r="I1924" i="7"/>
  <c r="J1923" i="7"/>
  <c r="I1923" i="7"/>
  <c r="J1922" i="7"/>
  <c r="I1922" i="7"/>
  <c r="J1921" i="7"/>
  <c r="I1921" i="7"/>
  <c r="J1920" i="7"/>
  <c r="I1920" i="7"/>
  <c r="J1919" i="7"/>
  <c r="I1919" i="7"/>
  <c r="J1918" i="7"/>
  <c r="I1918" i="7"/>
  <c r="J1917" i="7"/>
  <c r="I1917" i="7"/>
  <c r="J1916" i="7"/>
  <c r="I1916" i="7"/>
  <c r="J1915" i="7"/>
  <c r="I1915" i="7"/>
  <c r="J1914" i="7"/>
  <c r="I1914" i="7"/>
  <c r="J1913" i="7"/>
  <c r="I1913" i="7"/>
  <c r="J1912" i="7"/>
  <c r="I1912" i="7"/>
  <c r="J1911" i="7"/>
  <c r="I1911" i="7"/>
  <c r="J1910" i="7"/>
  <c r="I1910" i="7"/>
  <c r="J1909" i="7"/>
  <c r="I1909" i="7"/>
  <c r="J1908" i="7"/>
  <c r="I1908" i="7"/>
  <c r="J1907" i="7"/>
  <c r="I1907" i="7"/>
  <c r="J1906" i="7"/>
  <c r="I1906" i="7"/>
  <c r="J1905" i="7"/>
  <c r="I1905" i="7"/>
  <c r="J1904" i="7"/>
  <c r="I1904" i="7"/>
  <c r="J1903" i="7"/>
  <c r="I1903" i="7"/>
  <c r="J1902" i="7"/>
  <c r="I1902" i="7"/>
  <c r="J1901" i="7"/>
  <c r="I1901" i="7"/>
  <c r="J1900" i="7"/>
  <c r="I1900" i="7"/>
  <c r="J1899" i="7"/>
  <c r="I1899" i="7"/>
  <c r="J1898" i="7"/>
  <c r="I1898" i="7"/>
  <c r="J1897" i="7"/>
  <c r="I1897" i="7"/>
  <c r="J1896" i="7"/>
  <c r="I1896" i="7"/>
  <c r="J1895" i="7"/>
  <c r="I1895" i="7"/>
  <c r="J1894" i="7"/>
  <c r="I1894" i="7"/>
  <c r="J1893" i="7"/>
  <c r="I1893" i="7"/>
  <c r="J1892" i="7"/>
  <c r="I1892" i="7"/>
  <c r="J1891" i="7"/>
  <c r="I1891" i="7"/>
  <c r="J1890" i="7"/>
  <c r="I1890" i="7"/>
  <c r="J1889" i="7"/>
  <c r="I1889" i="7"/>
  <c r="J1888" i="7"/>
  <c r="I1888" i="7"/>
  <c r="J1887" i="7"/>
  <c r="I1887" i="7"/>
  <c r="J1886" i="7"/>
  <c r="I1886" i="7"/>
  <c r="J1885" i="7"/>
  <c r="I1885" i="7"/>
  <c r="J1884" i="7"/>
  <c r="I1884" i="7"/>
  <c r="J1883" i="7"/>
  <c r="I1883" i="7"/>
  <c r="J1882" i="7"/>
  <c r="I1882" i="7"/>
  <c r="J1881" i="7"/>
  <c r="I1881" i="7"/>
  <c r="J1880" i="7"/>
  <c r="I1880" i="7"/>
  <c r="J1879" i="7"/>
  <c r="I1879" i="7"/>
  <c r="J1878" i="7"/>
  <c r="I1878" i="7"/>
  <c r="J1877" i="7"/>
  <c r="I1877" i="7"/>
  <c r="J1876" i="7"/>
  <c r="I1876" i="7"/>
  <c r="J1875" i="7"/>
  <c r="I1875" i="7"/>
  <c r="J1874" i="7"/>
  <c r="I1874" i="7"/>
  <c r="J1873" i="7"/>
  <c r="I1873" i="7"/>
  <c r="J1872" i="7"/>
  <c r="I1872" i="7"/>
  <c r="J1871" i="7"/>
  <c r="I1871" i="7"/>
  <c r="J1870" i="7"/>
  <c r="I1870" i="7"/>
  <c r="J1869" i="7"/>
  <c r="I1869" i="7"/>
  <c r="J1868" i="7"/>
  <c r="I1868" i="7"/>
  <c r="J1867" i="7"/>
  <c r="I1867" i="7"/>
  <c r="J1866" i="7"/>
  <c r="I1866" i="7"/>
  <c r="J1865" i="7"/>
  <c r="I1865" i="7"/>
  <c r="J1864" i="7"/>
  <c r="I1864" i="7"/>
  <c r="J1863" i="7"/>
  <c r="I1863" i="7"/>
  <c r="J1862" i="7"/>
  <c r="I1862" i="7"/>
  <c r="J1861" i="7"/>
  <c r="I1861" i="7"/>
  <c r="J1860" i="7"/>
  <c r="I1860" i="7"/>
  <c r="J1859" i="7"/>
  <c r="I1859" i="7"/>
  <c r="J1858" i="7"/>
  <c r="I1858" i="7"/>
  <c r="J1857" i="7"/>
  <c r="I1857" i="7"/>
  <c r="J1856" i="7"/>
  <c r="I1856" i="7"/>
  <c r="J1855" i="7"/>
  <c r="I1855" i="7"/>
  <c r="J1854" i="7"/>
  <c r="I1854" i="7"/>
  <c r="J1853" i="7"/>
  <c r="I1853" i="7"/>
  <c r="J1852" i="7"/>
  <c r="I1852" i="7"/>
  <c r="J1851" i="7"/>
  <c r="I1851" i="7"/>
  <c r="J1850" i="7"/>
  <c r="I1850" i="7"/>
  <c r="J1849" i="7"/>
  <c r="I1849" i="7"/>
  <c r="J1848" i="7"/>
  <c r="I1848" i="7"/>
  <c r="J1847" i="7"/>
  <c r="I1847" i="7"/>
  <c r="J1846" i="7"/>
  <c r="I1846" i="7"/>
  <c r="J1845" i="7"/>
  <c r="I1845" i="7"/>
  <c r="J1844" i="7"/>
  <c r="I1844" i="7"/>
  <c r="J1843" i="7"/>
  <c r="I1843" i="7"/>
  <c r="J1842" i="7"/>
  <c r="I1842" i="7"/>
  <c r="J1841" i="7"/>
  <c r="I1841" i="7"/>
  <c r="J1840" i="7"/>
  <c r="I1840" i="7"/>
  <c r="J1839" i="7"/>
  <c r="I1839" i="7"/>
  <c r="J1838" i="7"/>
  <c r="I1838" i="7"/>
  <c r="J1837" i="7"/>
  <c r="I1837" i="7"/>
  <c r="J1836" i="7"/>
  <c r="I1836" i="7"/>
  <c r="J1835" i="7"/>
  <c r="I1835" i="7"/>
  <c r="J1834" i="7"/>
  <c r="I1834" i="7"/>
  <c r="J1833" i="7"/>
  <c r="I1833" i="7"/>
  <c r="J1832" i="7"/>
  <c r="I1832" i="7"/>
  <c r="J1831" i="7"/>
  <c r="I1831" i="7"/>
  <c r="J1830" i="7"/>
  <c r="I1830" i="7"/>
  <c r="J1829" i="7"/>
  <c r="I1829" i="7"/>
  <c r="J1828" i="7"/>
  <c r="I1828" i="7"/>
  <c r="J1827" i="7"/>
  <c r="I1827" i="7"/>
  <c r="J1826" i="7"/>
  <c r="I1826" i="7"/>
  <c r="J1825" i="7"/>
  <c r="I1825" i="7"/>
  <c r="J1824" i="7"/>
  <c r="I1824" i="7"/>
  <c r="J1823" i="7"/>
  <c r="I1823" i="7"/>
  <c r="J1822" i="7"/>
  <c r="I1822" i="7"/>
  <c r="J1821" i="7"/>
  <c r="I1821" i="7"/>
  <c r="J1820" i="7"/>
  <c r="I1820" i="7"/>
  <c r="J1819" i="7"/>
  <c r="I1819" i="7"/>
  <c r="J1818" i="7"/>
  <c r="I1818" i="7"/>
  <c r="J1817" i="7"/>
  <c r="I1817" i="7"/>
  <c r="J1816" i="7"/>
  <c r="I1816" i="7"/>
  <c r="J1815" i="7"/>
  <c r="I1815" i="7"/>
  <c r="J1814" i="7"/>
  <c r="I1814" i="7"/>
  <c r="J1813" i="7"/>
  <c r="I1813" i="7"/>
  <c r="J1812" i="7"/>
  <c r="I1812" i="7"/>
  <c r="J1811" i="7"/>
  <c r="I1811" i="7"/>
  <c r="J1810" i="7"/>
  <c r="I1810" i="7"/>
  <c r="J1809" i="7"/>
  <c r="I1809" i="7"/>
  <c r="J1808" i="7"/>
  <c r="I1808" i="7"/>
  <c r="J1807" i="7"/>
  <c r="I1807" i="7"/>
  <c r="J1806" i="7"/>
  <c r="I1806" i="7"/>
  <c r="J1805" i="7"/>
  <c r="I1805" i="7"/>
  <c r="J1804" i="7"/>
  <c r="I1804" i="7"/>
  <c r="J1803" i="7"/>
  <c r="I1803" i="7"/>
  <c r="J1802" i="7"/>
  <c r="I1802" i="7"/>
  <c r="J1801" i="7"/>
  <c r="I1801" i="7"/>
  <c r="J1800" i="7"/>
  <c r="I1800" i="7"/>
  <c r="J1799" i="7"/>
  <c r="I1799" i="7"/>
  <c r="J1798" i="7"/>
  <c r="I1798" i="7"/>
  <c r="J1797" i="7"/>
  <c r="I1797" i="7"/>
  <c r="J1796" i="7"/>
  <c r="I1796" i="7"/>
  <c r="J1795" i="7"/>
  <c r="I1795" i="7"/>
  <c r="J1794" i="7"/>
  <c r="I1794" i="7"/>
  <c r="J1793" i="7"/>
  <c r="I1793" i="7"/>
  <c r="J1792" i="7"/>
  <c r="I1792" i="7"/>
  <c r="J1791" i="7"/>
  <c r="I1791" i="7"/>
  <c r="J1790" i="7"/>
  <c r="I1790" i="7"/>
  <c r="J1789" i="7"/>
  <c r="I1789" i="7"/>
  <c r="J1788" i="7"/>
  <c r="I1788" i="7"/>
  <c r="J1787" i="7"/>
  <c r="I1787" i="7"/>
  <c r="J1786" i="7"/>
  <c r="I1786" i="7"/>
  <c r="J1785" i="7"/>
  <c r="I1785" i="7"/>
  <c r="J1784" i="7"/>
  <c r="I1784" i="7"/>
  <c r="J1783" i="7"/>
  <c r="I1783" i="7"/>
  <c r="J1782" i="7"/>
  <c r="I1782" i="7"/>
  <c r="J1781" i="7"/>
  <c r="I1781" i="7"/>
  <c r="J1780" i="7"/>
  <c r="I1780" i="7"/>
  <c r="J1779" i="7"/>
  <c r="I1779" i="7"/>
  <c r="J1778" i="7"/>
  <c r="I1778" i="7"/>
  <c r="J1777" i="7"/>
  <c r="I1777" i="7"/>
  <c r="J1776" i="7"/>
  <c r="I1776" i="7"/>
  <c r="J1775" i="7"/>
  <c r="I1775" i="7"/>
  <c r="J1774" i="7"/>
  <c r="I1774" i="7"/>
  <c r="J1773" i="7"/>
  <c r="I1773" i="7"/>
  <c r="J1772" i="7"/>
  <c r="I1772" i="7"/>
  <c r="J1771" i="7"/>
  <c r="I1771" i="7"/>
  <c r="J1770" i="7"/>
  <c r="I1770" i="7"/>
  <c r="J1769" i="7"/>
  <c r="I1769" i="7"/>
  <c r="J1768" i="7"/>
  <c r="I1768" i="7"/>
  <c r="J1767" i="7"/>
  <c r="I1767" i="7"/>
  <c r="J1766" i="7"/>
  <c r="I1766" i="7"/>
  <c r="J1765" i="7"/>
  <c r="I1765" i="7"/>
  <c r="J1764" i="7"/>
  <c r="I1764" i="7"/>
  <c r="J1763" i="7"/>
  <c r="I1763" i="7"/>
  <c r="J1762" i="7"/>
  <c r="I1762" i="7"/>
  <c r="J1761" i="7"/>
  <c r="I1761" i="7"/>
  <c r="J1760" i="7"/>
  <c r="I1760" i="7"/>
  <c r="J1759" i="7"/>
  <c r="I1759" i="7"/>
  <c r="J1758" i="7"/>
  <c r="I1758" i="7"/>
  <c r="J1757" i="7"/>
  <c r="I1757" i="7"/>
  <c r="J1756" i="7"/>
  <c r="I1756" i="7"/>
  <c r="J1755" i="7"/>
  <c r="I1755" i="7"/>
  <c r="J1754" i="7"/>
  <c r="I1754" i="7"/>
  <c r="J1753" i="7"/>
  <c r="I1753" i="7"/>
  <c r="J1752" i="7"/>
  <c r="I1752" i="7"/>
  <c r="J1751" i="7"/>
  <c r="I1751" i="7"/>
  <c r="J1750" i="7"/>
  <c r="I1750" i="7"/>
  <c r="J1749" i="7"/>
  <c r="I1749" i="7"/>
  <c r="J1748" i="7"/>
  <c r="I1748" i="7"/>
  <c r="J1747" i="7"/>
  <c r="I1747" i="7"/>
  <c r="J1746" i="7"/>
  <c r="I1746" i="7"/>
  <c r="J1745" i="7"/>
  <c r="I1745" i="7"/>
  <c r="J1744" i="7"/>
  <c r="I1744" i="7"/>
  <c r="J1743" i="7"/>
  <c r="I1743" i="7"/>
  <c r="J1742" i="7"/>
  <c r="I1742" i="7"/>
  <c r="J1741" i="7"/>
  <c r="I1741" i="7"/>
  <c r="J1740" i="7"/>
  <c r="I1740" i="7"/>
  <c r="J1739" i="7"/>
  <c r="I1739" i="7"/>
  <c r="J1738" i="7"/>
  <c r="I1738" i="7"/>
  <c r="J1737" i="7"/>
  <c r="I1737" i="7"/>
  <c r="J1736" i="7"/>
  <c r="I1736" i="7"/>
  <c r="J1735" i="7"/>
  <c r="I1735" i="7"/>
  <c r="J1734" i="7"/>
  <c r="I1734" i="7"/>
  <c r="J1733" i="7"/>
  <c r="I1733" i="7"/>
  <c r="J1732" i="7"/>
  <c r="I1732" i="7"/>
  <c r="J1731" i="7"/>
  <c r="I1731" i="7"/>
  <c r="J1730" i="7"/>
  <c r="I1730" i="7"/>
  <c r="J1729" i="7"/>
  <c r="I1729" i="7"/>
  <c r="J1728" i="7"/>
  <c r="I1728" i="7"/>
  <c r="J1727" i="7"/>
  <c r="I1727" i="7"/>
  <c r="J1726" i="7"/>
  <c r="I1726" i="7"/>
  <c r="J1725" i="7"/>
  <c r="I1725" i="7"/>
  <c r="J1724" i="7"/>
  <c r="I1724" i="7"/>
  <c r="J1723" i="7"/>
  <c r="I1723" i="7"/>
  <c r="J1722" i="7"/>
  <c r="I1722" i="7"/>
  <c r="J1721" i="7"/>
  <c r="I1721" i="7"/>
  <c r="J1720" i="7"/>
  <c r="I1720" i="7"/>
  <c r="J1719" i="7"/>
  <c r="I1719" i="7"/>
  <c r="J1718" i="7"/>
  <c r="I1718" i="7"/>
  <c r="J1717" i="7"/>
  <c r="I1717" i="7"/>
  <c r="J1716" i="7"/>
  <c r="I1716" i="7"/>
  <c r="J1715" i="7"/>
  <c r="I1715" i="7"/>
  <c r="J1714" i="7"/>
  <c r="I1714" i="7"/>
  <c r="J1713" i="7"/>
  <c r="I1713" i="7"/>
  <c r="J1712" i="7"/>
  <c r="I1712" i="7"/>
  <c r="J1711" i="7"/>
  <c r="I1711" i="7"/>
  <c r="J1710" i="7"/>
  <c r="I1710" i="7"/>
  <c r="J1709" i="7"/>
  <c r="I1709" i="7"/>
  <c r="J1708" i="7"/>
  <c r="I1708" i="7"/>
  <c r="J1707" i="7"/>
  <c r="I1707" i="7"/>
  <c r="J1706" i="7"/>
  <c r="I1706" i="7"/>
  <c r="J1705" i="7"/>
  <c r="I1705" i="7"/>
  <c r="J1704" i="7"/>
  <c r="I1704" i="7"/>
  <c r="J1703" i="7"/>
  <c r="I1703" i="7"/>
  <c r="J1702" i="7"/>
  <c r="I1702" i="7"/>
  <c r="J1701" i="7"/>
  <c r="I1701" i="7"/>
  <c r="J1700" i="7"/>
  <c r="I1700" i="7"/>
  <c r="J1699" i="7"/>
  <c r="I1699" i="7"/>
  <c r="J1698" i="7"/>
  <c r="I1698" i="7"/>
  <c r="J1697" i="7"/>
  <c r="I1697" i="7"/>
  <c r="J1696" i="7"/>
  <c r="I1696" i="7"/>
  <c r="J1695" i="7"/>
  <c r="I1695" i="7"/>
  <c r="J1694" i="7"/>
  <c r="I1694" i="7"/>
  <c r="J1693" i="7"/>
  <c r="I1693" i="7"/>
  <c r="J1692" i="7"/>
  <c r="I1692" i="7"/>
  <c r="J1691" i="7"/>
  <c r="I1691" i="7"/>
  <c r="J1690" i="7"/>
  <c r="I1690" i="7"/>
  <c r="J1689" i="7"/>
  <c r="I1689" i="7"/>
  <c r="J1688" i="7"/>
  <c r="I1688" i="7"/>
  <c r="J1687" i="7"/>
  <c r="I1687" i="7"/>
  <c r="J1686" i="7"/>
  <c r="I1686" i="7"/>
  <c r="J1685" i="7"/>
  <c r="I1685" i="7"/>
  <c r="J1684" i="7"/>
  <c r="I1684" i="7"/>
  <c r="J1683" i="7"/>
  <c r="I1683" i="7"/>
  <c r="J1682" i="7"/>
  <c r="I1682" i="7"/>
  <c r="J1681" i="7"/>
  <c r="I1681" i="7"/>
  <c r="J1680" i="7"/>
  <c r="I1680" i="7"/>
  <c r="J1679" i="7"/>
  <c r="I1679" i="7"/>
  <c r="J1678" i="7"/>
  <c r="I1678" i="7"/>
  <c r="J1677" i="7"/>
  <c r="I1677" i="7"/>
  <c r="J1676" i="7"/>
  <c r="I1676" i="7"/>
  <c r="J1675" i="7"/>
  <c r="I1675" i="7"/>
  <c r="J1674" i="7"/>
  <c r="I1674" i="7"/>
  <c r="J1673" i="7"/>
  <c r="I1673" i="7"/>
  <c r="J1672" i="7"/>
  <c r="I1672" i="7"/>
  <c r="J1671" i="7"/>
  <c r="I1671" i="7"/>
  <c r="J1670" i="7"/>
  <c r="I1670" i="7"/>
  <c r="J1669" i="7"/>
  <c r="I1669" i="7"/>
  <c r="J1668" i="7"/>
  <c r="I1668" i="7"/>
  <c r="J1667" i="7"/>
  <c r="I1667" i="7"/>
  <c r="J1666" i="7"/>
  <c r="I1666" i="7"/>
  <c r="J1665" i="7"/>
  <c r="I1665" i="7"/>
  <c r="J1664" i="7"/>
  <c r="I1664" i="7"/>
  <c r="J1663" i="7"/>
  <c r="I1663" i="7"/>
  <c r="J1662" i="7"/>
  <c r="I1662" i="7"/>
  <c r="J1661" i="7"/>
  <c r="I1661" i="7"/>
  <c r="J1660" i="7"/>
  <c r="I1660" i="7"/>
  <c r="J1659" i="7"/>
  <c r="I1659" i="7"/>
  <c r="J1658" i="7"/>
  <c r="I1658" i="7"/>
  <c r="J1657" i="7"/>
  <c r="I1657" i="7"/>
  <c r="J1656" i="7"/>
  <c r="I1656" i="7"/>
  <c r="J1655" i="7"/>
  <c r="I1655" i="7"/>
  <c r="J1654" i="7"/>
  <c r="I1654" i="7"/>
  <c r="J1653" i="7"/>
  <c r="I1653" i="7"/>
  <c r="J1652" i="7"/>
  <c r="I1652" i="7"/>
  <c r="J1651" i="7"/>
  <c r="I1651" i="7"/>
  <c r="J1650" i="7"/>
  <c r="I1650" i="7"/>
  <c r="J1649" i="7"/>
  <c r="I1649" i="7"/>
  <c r="J1648" i="7"/>
  <c r="I1648" i="7"/>
  <c r="J1647" i="7"/>
  <c r="I1647" i="7"/>
  <c r="J1646" i="7"/>
  <c r="I1646" i="7"/>
  <c r="J1645" i="7"/>
  <c r="I1645" i="7"/>
  <c r="J1644" i="7"/>
  <c r="I1644" i="7"/>
  <c r="J1643" i="7"/>
  <c r="I1643" i="7"/>
  <c r="J1642" i="7"/>
  <c r="I1642" i="7"/>
  <c r="J1641" i="7"/>
  <c r="I1641" i="7"/>
  <c r="J1640" i="7"/>
  <c r="I1640" i="7"/>
  <c r="J1639" i="7"/>
  <c r="I1639" i="7"/>
  <c r="J1638" i="7"/>
  <c r="I1638" i="7"/>
  <c r="J1637" i="7"/>
  <c r="I1637" i="7"/>
  <c r="J1636" i="7"/>
  <c r="I1636" i="7"/>
  <c r="J1635" i="7"/>
  <c r="I1635" i="7"/>
  <c r="J1634" i="7"/>
  <c r="I1634" i="7"/>
  <c r="J1633" i="7"/>
  <c r="I1633" i="7"/>
  <c r="J1632" i="7"/>
  <c r="I1632" i="7"/>
  <c r="J1631" i="7"/>
  <c r="I1631" i="7"/>
  <c r="J1630" i="7"/>
  <c r="I1630" i="7"/>
  <c r="J1629" i="7"/>
  <c r="I1629" i="7"/>
  <c r="J1628" i="7"/>
  <c r="I1628" i="7"/>
  <c r="J1627" i="7"/>
  <c r="I1627" i="7"/>
  <c r="J1626" i="7"/>
  <c r="I1626" i="7"/>
  <c r="J1625" i="7"/>
  <c r="I1625" i="7"/>
  <c r="J1624" i="7"/>
  <c r="I1624" i="7"/>
  <c r="J1623" i="7"/>
  <c r="I1623" i="7"/>
  <c r="J1622" i="7"/>
  <c r="I1622" i="7"/>
  <c r="J1621" i="7"/>
  <c r="I1621" i="7"/>
  <c r="J1620" i="7"/>
  <c r="I1620" i="7"/>
  <c r="J1619" i="7"/>
  <c r="I1619" i="7"/>
  <c r="J1618" i="7"/>
  <c r="I1618" i="7"/>
  <c r="J1617" i="7"/>
  <c r="I1617" i="7"/>
  <c r="J1616" i="7"/>
  <c r="I1616" i="7"/>
  <c r="J1615" i="7"/>
  <c r="I1615" i="7"/>
  <c r="J1614" i="7"/>
  <c r="I1614" i="7"/>
  <c r="J1613" i="7"/>
  <c r="I1613" i="7"/>
  <c r="J1612" i="7"/>
  <c r="I1612" i="7"/>
  <c r="J1611" i="7"/>
  <c r="I1611" i="7"/>
  <c r="J1610" i="7"/>
  <c r="I1610" i="7"/>
  <c r="J1609" i="7"/>
  <c r="I1609" i="7"/>
  <c r="J1608" i="7"/>
  <c r="I1608" i="7"/>
  <c r="J1607" i="7"/>
  <c r="I1607" i="7"/>
  <c r="J1606" i="7"/>
  <c r="I1606" i="7"/>
  <c r="J1605" i="7"/>
  <c r="I1605" i="7"/>
  <c r="J1604" i="7"/>
  <c r="I1604" i="7"/>
  <c r="J1603" i="7"/>
  <c r="I1603" i="7"/>
  <c r="J1602" i="7"/>
  <c r="I1602" i="7"/>
  <c r="J1601" i="7"/>
  <c r="I1601" i="7"/>
  <c r="J1600" i="7"/>
  <c r="I1600" i="7"/>
  <c r="J1599" i="7"/>
  <c r="I1599" i="7"/>
  <c r="J1598" i="7"/>
  <c r="I1598" i="7"/>
  <c r="J1597" i="7"/>
  <c r="I1597" i="7"/>
  <c r="J1596" i="7"/>
  <c r="I1596" i="7"/>
  <c r="J1595" i="7"/>
  <c r="I1595" i="7"/>
  <c r="J1594" i="7"/>
  <c r="I1594" i="7"/>
  <c r="J1593" i="7"/>
  <c r="I1593" i="7"/>
  <c r="J1592" i="7"/>
  <c r="I1592" i="7"/>
  <c r="J1591" i="7"/>
  <c r="I1591" i="7"/>
  <c r="J1590" i="7"/>
  <c r="I1590" i="7"/>
  <c r="J1589" i="7"/>
  <c r="I1589" i="7"/>
  <c r="J1588" i="7"/>
  <c r="I1588" i="7"/>
  <c r="J1587" i="7"/>
  <c r="I1587" i="7"/>
  <c r="J1586" i="7"/>
  <c r="I1586" i="7"/>
  <c r="J1585" i="7"/>
  <c r="I1585" i="7"/>
  <c r="J1584" i="7"/>
  <c r="I1584" i="7"/>
  <c r="J1583" i="7"/>
  <c r="I1583" i="7"/>
  <c r="J1582" i="7"/>
  <c r="I1582" i="7"/>
  <c r="J1581" i="7"/>
  <c r="I1581" i="7"/>
  <c r="J1580" i="7"/>
  <c r="I1580" i="7"/>
  <c r="J1579" i="7"/>
  <c r="I1579" i="7"/>
  <c r="J1578" i="7"/>
  <c r="I1578" i="7"/>
  <c r="J1577" i="7"/>
  <c r="I1577" i="7"/>
  <c r="J1576" i="7"/>
  <c r="I1576" i="7"/>
  <c r="J1575" i="7"/>
  <c r="I1575" i="7"/>
  <c r="J1574" i="7"/>
  <c r="I1574" i="7"/>
  <c r="J1573" i="7"/>
  <c r="I1573" i="7"/>
  <c r="J1572" i="7"/>
  <c r="I1572" i="7"/>
  <c r="J1571" i="7"/>
  <c r="I1571" i="7"/>
  <c r="J1570" i="7"/>
  <c r="I1570" i="7"/>
  <c r="J1569" i="7"/>
  <c r="I1569" i="7"/>
  <c r="J1568" i="7"/>
  <c r="I1568" i="7"/>
  <c r="J1567" i="7"/>
  <c r="I1567" i="7"/>
  <c r="J1566" i="7"/>
  <c r="I1566" i="7"/>
  <c r="J1565" i="7"/>
  <c r="I1565" i="7"/>
  <c r="J1564" i="7"/>
  <c r="I1564" i="7"/>
  <c r="J1563" i="7"/>
  <c r="I1563" i="7"/>
  <c r="J1562" i="7"/>
  <c r="I1562" i="7"/>
  <c r="J1561" i="7"/>
  <c r="I1561" i="7"/>
  <c r="J1560" i="7"/>
  <c r="I1560" i="7"/>
  <c r="J1559" i="7"/>
  <c r="I1559" i="7"/>
  <c r="J1558" i="7"/>
  <c r="I1558" i="7"/>
  <c r="J1557" i="7"/>
  <c r="I1557" i="7"/>
  <c r="J1556" i="7"/>
  <c r="I1556" i="7"/>
  <c r="J1555" i="7"/>
  <c r="I1555" i="7"/>
  <c r="J1554" i="7"/>
  <c r="I1554" i="7"/>
  <c r="J1553" i="7"/>
  <c r="I1553" i="7"/>
  <c r="J1552" i="7"/>
  <c r="I1552" i="7"/>
  <c r="J1551" i="7"/>
  <c r="I1551" i="7"/>
  <c r="J1550" i="7"/>
  <c r="I1550" i="7"/>
  <c r="J1549" i="7"/>
  <c r="I1549" i="7"/>
  <c r="J1548" i="7"/>
  <c r="I1548" i="7"/>
  <c r="J1547" i="7"/>
  <c r="I1547" i="7"/>
  <c r="J1546" i="7"/>
  <c r="I1546" i="7"/>
  <c r="J1545" i="7"/>
  <c r="I1545" i="7"/>
  <c r="J1544" i="7"/>
  <c r="I1544" i="7"/>
  <c r="J1543" i="7"/>
  <c r="I1543" i="7"/>
  <c r="J1542" i="7"/>
  <c r="I1542" i="7"/>
  <c r="J1541" i="7"/>
  <c r="I1541" i="7"/>
  <c r="J1540" i="7"/>
  <c r="I1540" i="7"/>
  <c r="J1539" i="7"/>
  <c r="I1539" i="7"/>
  <c r="J1538" i="7"/>
  <c r="I1538" i="7"/>
  <c r="J1537" i="7"/>
  <c r="I1537" i="7"/>
  <c r="J1536" i="7"/>
  <c r="I1536" i="7"/>
  <c r="J1535" i="7"/>
  <c r="I1535" i="7"/>
  <c r="J1534" i="7"/>
  <c r="I1534" i="7"/>
  <c r="J1533" i="7"/>
  <c r="I1533" i="7"/>
  <c r="J1532" i="7"/>
  <c r="I1532" i="7"/>
  <c r="J1531" i="7"/>
  <c r="I1531" i="7"/>
  <c r="J1530" i="7"/>
  <c r="I1530" i="7"/>
  <c r="J1529" i="7"/>
  <c r="I1529" i="7"/>
  <c r="J1528" i="7"/>
  <c r="I1528" i="7"/>
  <c r="J1527" i="7"/>
  <c r="I1527" i="7"/>
  <c r="J1526" i="7"/>
  <c r="I1526" i="7"/>
  <c r="J1525" i="7"/>
  <c r="I1525" i="7"/>
  <c r="J1524" i="7"/>
  <c r="I1524" i="7"/>
  <c r="J1523" i="7"/>
  <c r="I1523" i="7"/>
  <c r="J1522" i="7"/>
  <c r="I1522" i="7"/>
  <c r="J1521" i="7"/>
  <c r="I1521" i="7"/>
  <c r="J1520" i="7"/>
  <c r="I1520" i="7"/>
  <c r="J1519" i="7"/>
  <c r="I1519" i="7"/>
  <c r="J1518" i="7"/>
  <c r="I1518" i="7"/>
  <c r="J1517" i="7"/>
  <c r="I1517" i="7"/>
  <c r="J1516" i="7"/>
  <c r="I1516" i="7"/>
  <c r="J1515" i="7"/>
  <c r="I1515" i="7"/>
  <c r="J1514" i="7"/>
  <c r="I1514" i="7"/>
  <c r="J1513" i="7"/>
  <c r="I1513" i="7"/>
  <c r="J1512" i="7"/>
  <c r="I1512" i="7"/>
  <c r="J1511" i="7"/>
  <c r="I1511" i="7"/>
  <c r="J1510" i="7"/>
  <c r="I1510" i="7"/>
  <c r="J1509" i="7"/>
  <c r="I1509" i="7"/>
  <c r="J1508" i="7"/>
  <c r="I1508" i="7"/>
  <c r="J1507" i="7"/>
  <c r="I1507" i="7"/>
  <c r="J1506" i="7"/>
  <c r="I1506" i="7"/>
  <c r="J1505" i="7"/>
  <c r="I1505" i="7"/>
  <c r="J1504" i="7"/>
  <c r="I1504" i="7"/>
  <c r="J1503" i="7"/>
  <c r="I1503" i="7"/>
  <c r="J1502" i="7"/>
  <c r="I1502" i="7"/>
  <c r="J1501" i="7"/>
  <c r="I1501" i="7"/>
  <c r="J1500" i="7"/>
  <c r="I1500" i="7"/>
  <c r="J1499" i="7"/>
  <c r="I1499" i="7"/>
  <c r="J1498" i="7"/>
  <c r="I1498" i="7"/>
  <c r="J1497" i="7"/>
  <c r="I1497" i="7"/>
  <c r="J1496" i="7"/>
  <c r="I1496" i="7"/>
  <c r="J1495" i="7"/>
  <c r="I1495" i="7"/>
  <c r="J1494" i="7"/>
  <c r="I1494" i="7"/>
  <c r="J1493" i="7"/>
  <c r="I1493" i="7"/>
  <c r="J1492" i="7"/>
  <c r="I1492" i="7"/>
  <c r="J1491" i="7"/>
  <c r="I1491" i="7"/>
  <c r="J1490" i="7"/>
  <c r="I1490" i="7"/>
  <c r="J1489" i="7"/>
  <c r="I1489" i="7"/>
  <c r="J1488" i="7"/>
  <c r="I1488" i="7"/>
  <c r="J1487" i="7"/>
  <c r="I1487" i="7"/>
  <c r="J1486" i="7"/>
  <c r="I1486" i="7"/>
  <c r="J1485" i="7"/>
  <c r="I1485" i="7"/>
  <c r="J1484" i="7"/>
  <c r="I1484" i="7"/>
  <c r="J1483" i="7"/>
  <c r="I1483" i="7"/>
  <c r="J1482" i="7"/>
  <c r="I1482" i="7"/>
  <c r="J1481" i="7"/>
  <c r="I1481" i="7"/>
  <c r="J1480" i="7"/>
  <c r="I1480" i="7"/>
  <c r="J1479" i="7"/>
  <c r="I1479" i="7"/>
  <c r="J1478" i="7"/>
  <c r="I1478" i="7"/>
  <c r="J1477" i="7"/>
  <c r="I1477" i="7"/>
  <c r="J1476" i="7"/>
  <c r="I1476" i="7"/>
  <c r="J1475" i="7"/>
  <c r="I1475" i="7"/>
  <c r="J1474" i="7"/>
  <c r="I1474" i="7"/>
  <c r="J1473" i="7"/>
  <c r="I1473" i="7"/>
  <c r="J1472" i="7"/>
  <c r="I1472" i="7"/>
  <c r="J1471" i="7"/>
  <c r="I1471" i="7"/>
  <c r="J1470" i="7"/>
  <c r="I1470" i="7"/>
  <c r="J1469" i="7"/>
  <c r="I1469" i="7"/>
  <c r="J1468" i="7"/>
  <c r="I1468" i="7"/>
  <c r="J1467" i="7"/>
  <c r="I1467" i="7"/>
  <c r="J1466" i="7"/>
  <c r="I1466" i="7"/>
  <c r="J1465" i="7"/>
  <c r="I1465" i="7"/>
  <c r="J1464" i="7"/>
  <c r="I1464" i="7"/>
  <c r="J1463" i="7"/>
  <c r="I1463" i="7"/>
  <c r="J1462" i="7"/>
  <c r="I1462" i="7"/>
  <c r="J1461" i="7"/>
  <c r="I1461" i="7"/>
  <c r="J1460" i="7"/>
  <c r="I1460" i="7"/>
  <c r="J1459" i="7"/>
  <c r="I1459" i="7"/>
  <c r="J1458" i="7"/>
  <c r="I1458" i="7"/>
  <c r="J1457" i="7"/>
  <c r="I1457" i="7"/>
  <c r="J1456" i="7"/>
  <c r="I1456" i="7"/>
  <c r="J1455" i="7"/>
  <c r="I1455" i="7"/>
  <c r="J1454" i="7"/>
  <c r="I1454" i="7"/>
  <c r="J1453" i="7"/>
  <c r="I1453" i="7"/>
  <c r="J1452" i="7"/>
  <c r="I1452" i="7"/>
  <c r="J1451" i="7"/>
  <c r="I1451" i="7"/>
  <c r="J1450" i="7"/>
  <c r="I1450" i="7"/>
  <c r="J1449" i="7"/>
  <c r="I1449" i="7"/>
  <c r="J1448" i="7"/>
  <c r="I1448" i="7"/>
  <c r="J1447" i="7"/>
  <c r="I1447" i="7"/>
  <c r="J1446" i="7"/>
  <c r="I1446" i="7"/>
  <c r="J1445" i="7"/>
  <c r="I1445" i="7"/>
  <c r="J1444" i="7"/>
  <c r="I1444" i="7"/>
  <c r="J1443" i="7"/>
  <c r="I1443" i="7"/>
  <c r="J1442" i="7"/>
  <c r="I1442" i="7"/>
  <c r="J1441" i="7"/>
  <c r="I1441" i="7"/>
  <c r="J1440" i="7"/>
  <c r="I1440" i="7"/>
  <c r="J1439" i="7"/>
  <c r="I1439" i="7"/>
  <c r="J1438" i="7"/>
  <c r="I1438" i="7"/>
  <c r="J1437" i="7"/>
  <c r="I1437" i="7"/>
  <c r="J1436" i="7"/>
  <c r="I1436" i="7"/>
  <c r="J1435" i="7"/>
  <c r="I1435" i="7"/>
  <c r="J1434" i="7"/>
  <c r="I1434" i="7"/>
  <c r="J1433" i="7"/>
  <c r="I1433" i="7"/>
  <c r="J1432" i="7"/>
  <c r="I1432" i="7"/>
  <c r="J1431" i="7"/>
  <c r="I1431" i="7"/>
  <c r="J1430" i="7"/>
  <c r="I1430" i="7"/>
  <c r="J1429" i="7"/>
  <c r="I1429" i="7"/>
  <c r="J1428" i="7"/>
  <c r="I1428" i="7"/>
  <c r="J1427" i="7"/>
  <c r="I1427" i="7"/>
  <c r="J1426" i="7"/>
  <c r="I1426" i="7"/>
  <c r="J1425" i="7"/>
  <c r="I1425" i="7"/>
  <c r="J1424" i="7"/>
  <c r="I1424" i="7"/>
  <c r="J1423" i="7"/>
  <c r="I1423" i="7"/>
  <c r="J1422" i="7"/>
  <c r="I1422" i="7"/>
  <c r="J1421" i="7"/>
  <c r="I1421" i="7"/>
  <c r="J1420" i="7"/>
  <c r="I1420" i="7"/>
  <c r="J1419" i="7"/>
  <c r="I1419" i="7"/>
  <c r="J1418" i="7"/>
  <c r="I1418" i="7"/>
  <c r="J1417" i="7"/>
  <c r="I1417" i="7"/>
  <c r="J1416" i="7"/>
  <c r="I1416" i="7"/>
  <c r="J1415" i="7"/>
  <c r="I1415" i="7"/>
  <c r="J1414" i="7"/>
  <c r="I1414" i="7"/>
  <c r="J1413" i="7"/>
  <c r="I1413" i="7"/>
  <c r="J1412" i="7"/>
  <c r="I1412" i="7"/>
  <c r="J1411" i="7"/>
  <c r="I1411" i="7"/>
  <c r="J1410" i="7"/>
  <c r="I1410" i="7"/>
  <c r="J1409" i="7"/>
  <c r="I1409" i="7"/>
  <c r="J1408" i="7"/>
  <c r="I1408" i="7"/>
  <c r="J1407" i="7"/>
  <c r="I1407" i="7"/>
  <c r="J1406" i="7"/>
  <c r="I1406" i="7"/>
  <c r="J1405" i="7"/>
  <c r="I1405" i="7"/>
  <c r="J1404" i="7"/>
  <c r="I1404" i="7"/>
  <c r="J1403" i="7"/>
  <c r="I1403" i="7"/>
  <c r="J1402" i="7"/>
  <c r="I1402" i="7"/>
  <c r="J1401" i="7"/>
  <c r="I1401" i="7"/>
  <c r="J1400" i="7"/>
  <c r="I1400" i="7"/>
  <c r="J1399" i="7"/>
  <c r="I1399" i="7"/>
  <c r="J1398" i="7"/>
  <c r="I1398" i="7"/>
  <c r="J1397" i="7"/>
  <c r="I1397" i="7"/>
  <c r="J1396" i="7"/>
  <c r="I1396" i="7"/>
  <c r="J1395" i="7"/>
  <c r="I1395" i="7"/>
  <c r="J1394" i="7"/>
  <c r="I1394" i="7"/>
  <c r="J1393" i="7"/>
  <c r="I1393" i="7"/>
  <c r="J1392" i="7"/>
  <c r="I1392" i="7"/>
  <c r="J1391" i="7"/>
  <c r="I1391" i="7"/>
  <c r="J1390" i="7"/>
  <c r="I1390" i="7"/>
  <c r="J1389" i="7"/>
  <c r="I1389" i="7"/>
  <c r="J1388" i="7"/>
  <c r="I1388" i="7"/>
  <c r="J1387" i="7"/>
  <c r="I1387" i="7"/>
  <c r="J1386" i="7"/>
  <c r="I1386" i="7"/>
  <c r="J1385" i="7"/>
  <c r="I1385" i="7"/>
  <c r="J1384" i="7"/>
  <c r="I1384" i="7"/>
  <c r="J1383" i="7"/>
  <c r="I1383" i="7"/>
  <c r="J1382" i="7"/>
  <c r="I1382" i="7"/>
  <c r="J1381" i="7"/>
  <c r="I1381" i="7"/>
  <c r="J1380" i="7"/>
  <c r="I1380" i="7"/>
  <c r="J1379" i="7"/>
  <c r="I1379" i="7"/>
  <c r="J1378" i="7"/>
  <c r="I1378" i="7"/>
  <c r="J1377" i="7"/>
  <c r="I1377" i="7"/>
  <c r="J1376" i="7"/>
  <c r="I1376" i="7"/>
  <c r="J1375" i="7"/>
  <c r="I1375" i="7"/>
  <c r="J1374" i="7"/>
  <c r="I1374" i="7"/>
  <c r="J1373" i="7"/>
  <c r="I1373" i="7"/>
  <c r="J1372" i="7"/>
  <c r="I1372" i="7"/>
  <c r="J1371" i="7"/>
  <c r="I1371" i="7"/>
  <c r="J1370" i="7"/>
  <c r="I1370" i="7"/>
  <c r="J1369" i="7"/>
  <c r="I1369" i="7"/>
  <c r="J1368" i="7"/>
  <c r="I1368" i="7"/>
  <c r="J1367" i="7"/>
  <c r="I1367" i="7"/>
  <c r="J1366" i="7"/>
  <c r="I1366" i="7"/>
  <c r="J1365" i="7"/>
  <c r="I1365" i="7"/>
  <c r="J1364" i="7"/>
  <c r="I1364" i="7"/>
  <c r="J1363" i="7"/>
  <c r="I1363" i="7"/>
  <c r="J1362" i="7"/>
  <c r="I1362" i="7"/>
  <c r="J1361" i="7"/>
  <c r="I1361" i="7"/>
  <c r="J1360" i="7"/>
  <c r="I1360" i="7"/>
  <c r="J1359" i="7"/>
  <c r="I1359" i="7"/>
  <c r="J1358" i="7"/>
  <c r="I1358" i="7"/>
  <c r="J1357" i="7"/>
  <c r="I1357" i="7"/>
  <c r="J1356" i="7"/>
  <c r="I1356" i="7"/>
  <c r="J1355" i="7"/>
  <c r="I1355" i="7"/>
  <c r="J1354" i="7"/>
  <c r="I1354" i="7"/>
  <c r="J1353" i="7"/>
  <c r="I1353" i="7"/>
  <c r="J1352" i="7"/>
  <c r="I1352" i="7"/>
  <c r="J1351" i="7"/>
  <c r="I1351" i="7"/>
  <c r="J1350" i="7"/>
  <c r="I1350" i="7"/>
  <c r="J1349" i="7"/>
  <c r="I1349" i="7"/>
  <c r="J1348" i="7"/>
  <c r="I1348" i="7"/>
  <c r="J1347" i="7"/>
  <c r="I1347" i="7"/>
  <c r="J1346" i="7"/>
  <c r="I1346" i="7"/>
  <c r="J1345" i="7"/>
  <c r="I1345" i="7"/>
  <c r="J1344" i="7"/>
  <c r="I1344" i="7"/>
  <c r="J1343" i="7"/>
  <c r="I1343" i="7"/>
  <c r="J1342" i="7"/>
  <c r="I1342" i="7"/>
  <c r="J1341" i="7"/>
  <c r="I1341" i="7"/>
  <c r="J1340" i="7"/>
  <c r="I1340" i="7"/>
  <c r="J1339" i="7"/>
  <c r="I1339" i="7"/>
  <c r="J1338" i="7"/>
  <c r="I1338" i="7"/>
  <c r="J1337" i="7"/>
  <c r="I1337" i="7"/>
  <c r="J1336" i="7"/>
  <c r="I1336" i="7"/>
  <c r="J1335" i="7"/>
  <c r="I1335" i="7"/>
  <c r="J1334" i="7"/>
  <c r="I1334" i="7"/>
  <c r="J1333" i="7"/>
  <c r="I1333" i="7"/>
  <c r="J1332" i="7"/>
  <c r="I1332" i="7"/>
  <c r="J1331" i="7"/>
  <c r="I1331" i="7"/>
  <c r="J1330" i="7"/>
  <c r="I1330" i="7"/>
  <c r="J1329" i="7"/>
  <c r="I1329" i="7"/>
  <c r="J1328" i="7"/>
  <c r="I1328" i="7"/>
  <c r="J1327" i="7"/>
  <c r="I1327" i="7"/>
  <c r="J1326" i="7"/>
  <c r="I1326" i="7"/>
  <c r="J1325" i="7"/>
  <c r="I1325" i="7"/>
  <c r="J1324" i="7"/>
  <c r="I1324" i="7"/>
  <c r="J1323" i="7"/>
  <c r="I1323" i="7"/>
  <c r="J1322" i="7"/>
  <c r="I1322" i="7"/>
  <c r="J1321" i="7"/>
  <c r="I1321" i="7"/>
  <c r="J1320" i="7"/>
  <c r="I1320" i="7"/>
  <c r="J1319" i="7"/>
  <c r="I1319" i="7"/>
  <c r="J1318" i="7"/>
  <c r="I1318" i="7"/>
  <c r="J1317" i="7"/>
  <c r="I1317" i="7"/>
  <c r="J1316" i="7"/>
  <c r="I1316" i="7"/>
  <c r="J1315" i="7"/>
  <c r="I1315" i="7"/>
  <c r="J1314" i="7"/>
  <c r="I1314" i="7"/>
  <c r="J1313" i="7"/>
  <c r="I1313" i="7"/>
  <c r="J1312" i="7"/>
  <c r="I1312" i="7"/>
  <c r="J1311" i="7"/>
  <c r="I1311" i="7"/>
  <c r="J1310" i="7"/>
  <c r="I1310" i="7"/>
  <c r="J1309" i="7"/>
  <c r="I1309" i="7"/>
  <c r="J1308" i="7"/>
  <c r="I1308" i="7"/>
  <c r="J1307" i="7"/>
  <c r="I1307" i="7"/>
  <c r="J1306" i="7"/>
  <c r="I1306" i="7"/>
  <c r="J1305" i="7"/>
  <c r="I1305" i="7"/>
  <c r="J1304" i="7"/>
  <c r="I1304" i="7"/>
  <c r="J1303" i="7"/>
  <c r="I1303" i="7"/>
  <c r="J1302" i="7"/>
  <c r="I1302" i="7"/>
  <c r="J1301" i="7"/>
  <c r="I1301" i="7"/>
  <c r="J1300" i="7"/>
  <c r="I1300" i="7"/>
  <c r="J1299" i="7"/>
  <c r="I1299" i="7"/>
  <c r="J1298" i="7"/>
  <c r="I1298" i="7"/>
  <c r="J1297" i="7"/>
  <c r="I1297" i="7"/>
  <c r="J1296" i="7"/>
  <c r="I1296" i="7"/>
  <c r="J1295" i="7"/>
  <c r="I1295" i="7"/>
  <c r="J1294" i="7"/>
  <c r="I1294" i="7"/>
  <c r="J1293" i="7"/>
  <c r="I1293" i="7"/>
  <c r="J1292" i="7"/>
  <c r="I1292" i="7"/>
  <c r="J1291" i="7"/>
  <c r="I1291" i="7"/>
  <c r="J1290" i="7"/>
  <c r="I1290" i="7"/>
  <c r="J1289" i="7"/>
  <c r="I1289" i="7"/>
  <c r="J1288" i="7"/>
  <c r="I1288" i="7"/>
  <c r="J1287" i="7"/>
  <c r="I1287" i="7"/>
  <c r="J1286" i="7"/>
  <c r="I1286" i="7"/>
  <c r="J1285" i="7"/>
  <c r="I1285" i="7"/>
  <c r="J1284" i="7"/>
  <c r="I1284" i="7"/>
  <c r="J1283" i="7"/>
  <c r="I1283" i="7"/>
  <c r="J1282" i="7"/>
  <c r="I1282" i="7"/>
  <c r="J1281" i="7"/>
  <c r="I1281" i="7"/>
  <c r="J1280" i="7"/>
  <c r="I1280" i="7"/>
  <c r="J1279" i="7"/>
  <c r="I1279" i="7"/>
  <c r="J1278" i="7"/>
  <c r="I1278" i="7"/>
  <c r="J1277" i="7"/>
  <c r="I1277" i="7"/>
  <c r="J1276" i="7"/>
  <c r="I1276" i="7"/>
  <c r="J1275" i="7"/>
  <c r="I1275" i="7"/>
  <c r="J1274" i="7"/>
  <c r="I1274" i="7"/>
  <c r="J1273" i="7"/>
  <c r="I1273" i="7"/>
  <c r="J1272" i="7"/>
  <c r="I1272" i="7"/>
  <c r="J1271" i="7"/>
  <c r="I1271" i="7"/>
  <c r="J1270" i="7"/>
  <c r="I1270" i="7"/>
  <c r="J1269" i="7"/>
  <c r="I1269" i="7"/>
  <c r="J1268" i="7"/>
  <c r="I1268" i="7"/>
  <c r="J1267" i="7"/>
  <c r="I1267" i="7"/>
  <c r="J1266" i="7"/>
  <c r="I1266" i="7"/>
  <c r="J1265" i="7"/>
  <c r="I1265" i="7"/>
  <c r="J1264" i="7"/>
  <c r="I1264" i="7"/>
  <c r="J1263" i="7"/>
  <c r="I1263" i="7"/>
  <c r="J1262" i="7"/>
  <c r="I1262" i="7"/>
  <c r="J1261" i="7"/>
  <c r="I1261" i="7"/>
  <c r="J1260" i="7"/>
  <c r="I1260" i="7"/>
  <c r="J1259" i="7"/>
  <c r="I1259" i="7"/>
  <c r="J1258" i="7"/>
  <c r="I1258" i="7"/>
  <c r="J1257" i="7"/>
  <c r="I1257" i="7"/>
  <c r="J1256" i="7"/>
  <c r="I1256" i="7"/>
  <c r="J1255" i="7"/>
  <c r="I1255" i="7"/>
  <c r="J1254" i="7"/>
  <c r="I1254" i="7"/>
  <c r="J1253" i="7"/>
  <c r="I1253" i="7"/>
  <c r="J1252" i="7"/>
  <c r="I1252" i="7"/>
  <c r="J1251" i="7"/>
  <c r="I1251" i="7"/>
  <c r="J1250" i="7"/>
  <c r="I1250" i="7"/>
  <c r="J1249" i="7"/>
  <c r="I1249" i="7"/>
  <c r="J1248" i="7"/>
  <c r="I1248" i="7"/>
  <c r="J1247" i="7"/>
  <c r="I1247" i="7"/>
  <c r="J1246" i="7"/>
  <c r="I1246" i="7"/>
  <c r="J1245" i="7"/>
  <c r="I1245" i="7"/>
  <c r="J1244" i="7"/>
  <c r="I1244" i="7"/>
  <c r="J1243" i="7"/>
  <c r="I1243" i="7"/>
  <c r="J1242" i="7"/>
  <c r="I1242" i="7"/>
  <c r="J1241" i="7"/>
  <c r="I1241" i="7"/>
  <c r="J1240" i="7"/>
  <c r="I1240" i="7"/>
  <c r="J1239" i="7"/>
  <c r="I1239" i="7"/>
  <c r="J1238" i="7"/>
  <c r="I1238" i="7"/>
  <c r="J1237" i="7"/>
  <c r="I1237" i="7"/>
  <c r="J1236" i="7"/>
  <c r="I1236" i="7"/>
  <c r="J1235" i="7"/>
  <c r="I1235" i="7"/>
  <c r="J1234" i="7"/>
  <c r="I1234" i="7"/>
  <c r="J1233" i="7"/>
  <c r="I1233" i="7"/>
  <c r="J1232" i="7"/>
  <c r="I1232" i="7"/>
  <c r="J1231" i="7"/>
  <c r="I1231" i="7"/>
  <c r="J1230" i="7"/>
  <c r="I1230" i="7"/>
  <c r="J1229" i="7"/>
  <c r="I1229" i="7"/>
  <c r="J1228" i="7"/>
  <c r="I1228" i="7"/>
  <c r="J1227" i="7"/>
  <c r="I1227" i="7"/>
  <c r="J1226" i="7"/>
  <c r="I1226" i="7"/>
  <c r="J1225" i="7"/>
  <c r="I1225" i="7"/>
  <c r="J1224" i="7"/>
  <c r="I1224" i="7"/>
  <c r="J1223" i="7"/>
  <c r="I1223" i="7"/>
  <c r="J1222" i="7"/>
  <c r="I1222" i="7"/>
  <c r="J1221" i="7"/>
  <c r="I1221" i="7"/>
  <c r="J1220" i="7"/>
  <c r="I1220" i="7"/>
  <c r="J1219" i="7"/>
  <c r="I1219" i="7"/>
  <c r="J1218" i="7"/>
  <c r="I1218" i="7"/>
  <c r="J1217" i="7"/>
  <c r="I1217" i="7"/>
  <c r="J1216" i="7"/>
  <c r="I1216" i="7"/>
  <c r="J1215" i="7"/>
  <c r="I1215" i="7"/>
  <c r="J1214" i="7"/>
  <c r="I1214" i="7"/>
  <c r="J1213" i="7"/>
  <c r="I1213" i="7"/>
  <c r="J1212" i="7"/>
  <c r="I1212" i="7"/>
  <c r="J1211" i="7"/>
  <c r="I1211" i="7"/>
  <c r="J1210" i="7"/>
  <c r="I1210" i="7"/>
  <c r="J1209" i="7"/>
  <c r="I1209" i="7"/>
  <c r="J1208" i="7"/>
  <c r="I1208" i="7"/>
  <c r="J1207" i="7"/>
  <c r="I1207" i="7"/>
  <c r="J1206" i="7"/>
  <c r="I1206" i="7"/>
  <c r="J1205" i="7"/>
  <c r="I1205" i="7"/>
  <c r="J1204" i="7"/>
  <c r="I1204" i="7"/>
  <c r="J1203" i="7"/>
  <c r="I1203" i="7"/>
  <c r="J1202" i="7"/>
  <c r="I1202" i="7"/>
  <c r="J1201" i="7"/>
  <c r="I1201" i="7"/>
  <c r="J1200" i="7"/>
  <c r="I1200" i="7"/>
  <c r="J1199" i="7"/>
  <c r="I1199" i="7"/>
  <c r="J1198" i="7"/>
  <c r="I1198" i="7"/>
  <c r="J1197" i="7"/>
  <c r="I1197" i="7"/>
  <c r="J1196" i="7"/>
  <c r="I1196" i="7"/>
  <c r="J1195" i="7"/>
  <c r="I1195" i="7"/>
  <c r="J1194" i="7"/>
  <c r="I1194" i="7"/>
  <c r="J1193" i="7"/>
  <c r="I1193" i="7"/>
  <c r="J1192" i="7"/>
  <c r="I1192" i="7"/>
  <c r="J1191" i="7"/>
  <c r="I1191" i="7"/>
  <c r="J1190" i="7"/>
  <c r="I1190" i="7"/>
  <c r="J1189" i="7"/>
  <c r="I1189" i="7"/>
  <c r="J1188" i="7"/>
  <c r="I1188" i="7"/>
  <c r="J1187" i="7"/>
  <c r="I1187" i="7"/>
  <c r="J1186" i="7"/>
  <c r="I1186" i="7"/>
  <c r="J1185" i="7"/>
  <c r="I1185" i="7"/>
  <c r="J1184" i="7"/>
  <c r="I1184" i="7"/>
  <c r="J1183" i="7"/>
  <c r="I1183" i="7"/>
  <c r="J1182" i="7"/>
  <c r="I1182" i="7"/>
  <c r="J1181" i="7"/>
  <c r="I1181" i="7"/>
  <c r="J1180" i="7"/>
  <c r="I1180" i="7"/>
  <c r="J1179" i="7"/>
  <c r="I1179" i="7"/>
  <c r="J1178" i="7"/>
  <c r="I1178" i="7"/>
  <c r="J1177" i="7"/>
  <c r="I1177" i="7"/>
  <c r="J1176" i="7"/>
  <c r="I1176" i="7"/>
  <c r="J1175" i="7"/>
  <c r="I1175" i="7"/>
  <c r="J1174" i="7"/>
  <c r="I1174" i="7"/>
  <c r="J1173" i="7"/>
  <c r="I1173" i="7"/>
  <c r="J1172" i="7"/>
  <c r="I1172" i="7"/>
  <c r="J1171" i="7"/>
  <c r="I1171" i="7"/>
  <c r="J1170" i="7"/>
  <c r="I1170" i="7"/>
  <c r="J1169" i="7"/>
  <c r="I1169" i="7"/>
  <c r="J1168" i="7"/>
  <c r="I1168" i="7"/>
  <c r="J1167" i="7"/>
  <c r="I1167" i="7"/>
  <c r="J1166" i="7"/>
  <c r="I1166" i="7"/>
  <c r="J1165" i="7"/>
  <c r="I1165" i="7"/>
  <c r="J1164" i="7"/>
  <c r="I1164" i="7"/>
  <c r="J1163" i="7"/>
  <c r="I1163" i="7"/>
  <c r="J1162" i="7"/>
  <c r="I1162" i="7"/>
  <c r="J1161" i="7"/>
  <c r="I1161" i="7"/>
  <c r="J1160" i="7"/>
  <c r="I1160" i="7"/>
  <c r="J1159" i="7"/>
  <c r="I1159" i="7"/>
  <c r="J1158" i="7"/>
  <c r="I1158" i="7"/>
  <c r="J1157" i="7"/>
  <c r="I1157" i="7"/>
  <c r="J1156" i="7"/>
  <c r="I1156" i="7"/>
  <c r="J1155" i="7"/>
  <c r="I1155" i="7"/>
  <c r="J1154" i="7"/>
  <c r="I1154" i="7"/>
  <c r="J1153" i="7"/>
  <c r="I1153" i="7"/>
  <c r="J1152" i="7"/>
  <c r="I1152" i="7"/>
  <c r="J1151" i="7"/>
  <c r="I1151" i="7"/>
  <c r="J1150" i="7"/>
  <c r="I1150" i="7"/>
  <c r="J1149" i="7"/>
  <c r="I1149" i="7"/>
  <c r="J1148" i="7"/>
  <c r="I1148" i="7"/>
  <c r="J1147" i="7"/>
  <c r="I1147" i="7"/>
  <c r="J1146" i="7"/>
  <c r="I1146" i="7"/>
  <c r="J1145" i="7"/>
  <c r="I1145" i="7"/>
  <c r="J1144" i="7"/>
  <c r="I1144" i="7"/>
  <c r="J1143" i="7"/>
  <c r="I1143" i="7"/>
  <c r="J1142" i="7"/>
  <c r="I1142" i="7"/>
  <c r="J1141" i="7"/>
  <c r="I1141" i="7"/>
  <c r="J1140" i="7"/>
  <c r="I1140" i="7"/>
  <c r="J1139" i="7"/>
  <c r="I1139" i="7"/>
  <c r="J1138" i="7"/>
  <c r="I1138" i="7"/>
  <c r="J1137" i="7"/>
  <c r="I1137" i="7"/>
  <c r="J1136" i="7"/>
  <c r="I1136" i="7"/>
  <c r="J1135" i="7"/>
  <c r="I1135" i="7"/>
  <c r="J1134" i="7"/>
  <c r="I1134" i="7"/>
  <c r="J1133" i="7"/>
  <c r="I1133" i="7"/>
  <c r="J1132" i="7"/>
  <c r="I1132" i="7"/>
  <c r="J1131" i="7"/>
  <c r="I1131" i="7"/>
  <c r="J1130" i="7"/>
  <c r="I1130" i="7"/>
  <c r="J1129" i="7"/>
  <c r="I1129" i="7"/>
  <c r="J1128" i="7"/>
  <c r="I1128" i="7"/>
  <c r="J1127" i="7"/>
  <c r="I1127" i="7"/>
  <c r="J1126" i="7"/>
  <c r="I1126" i="7"/>
  <c r="J1125" i="7"/>
  <c r="I1125" i="7"/>
  <c r="J1124" i="7"/>
  <c r="I1124" i="7"/>
  <c r="J1123" i="7"/>
  <c r="I1123" i="7"/>
  <c r="J1122" i="7"/>
  <c r="I1122" i="7"/>
  <c r="J1121" i="7"/>
  <c r="I1121" i="7"/>
  <c r="J1120" i="7"/>
  <c r="I1120" i="7"/>
  <c r="J1119" i="7"/>
  <c r="I1119" i="7"/>
  <c r="J1118" i="7"/>
  <c r="I1118" i="7"/>
  <c r="J1117" i="7"/>
  <c r="I1117" i="7"/>
  <c r="J1116" i="7"/>
  <c r="I1116" i="7"/>
  <c r="J1115" i="7"/>
  <c r="I1115" i="7"/>
  <c r="J1114" i="7"/>
  <c r="I1114" i="7"/>
  <c r="J1113" i="7"/>
  <c r="I1113" i="7"/>
  <c r="J1112" i="7"/>
  <c r="I1112" i="7"/>
  <c r="J1111" i="7"/>
  <c r="I1111" i="7"/>
  <c r="J1110" i="7"/>
  <c r="I1110" i="7"/>
  <c r="J1109" i="7"/>
  <c r="I1109" i="7"/>
  <c r="J1108" i="7"/>
  <c r="I1108" i="7"/>
  <c r="J1107" i="7"/>
  <c r="I1107" i="7"/>
  <c r="J1106" i="7"/>
  <c r="I1106" i="7"/>
  <c r="J1105" i="7"/>
  <c r="I1105" i="7"/>
  <c r="J1104" i="7"/>
  <c r="I1104" i="7"/>
  <c r="J1103" i="7"/>
  <c r="I1103" i="7"/>
  <c r="J1102" i="7"/>
  <c r="I1102" i="7"/>
  <c r="J1101" i="7"/>
  <c r="I1101" i="7"/>
  <c r="J1100" i="7"/>
  <c r="I1100" i="7"/>
  <c r="J1099" i="7"/>
  <c r="I1099" i="7"/>
  <c r="J1098" i="7"/>
  <c r="I1098" i="7"/>
  <c r="J1097" i="7"/>
  <c r="I1097" i="7"/>
  <c r="J1096" i="7"/>
  <c r="I1096" i="7"/>
  <c r="J1095" i="7"/>
  <c r="I1095" i="7"/>
  <c r="J1094" i="7"/>
  <c r="I1094" i="7"/>
  <c r="J1093" i="7"/>
  <c r="I1093" i="7"/>
  <c r="J1092" i="7"/>
  <c r="I1092" i="7"/>
  <c r="J1091" i="7"/>
  <c r="I1091" i="7"/>
  <c r="J1090" i="7"/>
  <c r="I1090" i="7"/>
  <c r="J1089" i="7"/>
  <c r="I1089" i="7"/>
  <c r="J1088" i="7"/>
  <c r="I1088" i="7"/>
  <c r="J1087" i="7"/>
  <c r="I1087" i="7"/>
  <c r="J1086" i="7"/>
  <c r="I1086" i="7"/>
  <c r="J1085" i="7"/>
  <c r="I1085" i="7"/>
  <c r="J1084" i="7"/>
  <c r="I1084" i="7"/>
  <c r="J1083" i="7"/>
  <c r="I1083" i="7"/>
  <c r="J1082" i="7"/>
  <c r="I1082" i="7"/>
  <c r="J1081" i="7"/>
  <c r="I1081" i="7"/>
  <c r="J1080" i="7"/>
  <c r="I1080" i="7"/>
  <c r="J1079" i="7"/>
  <c r="I1079" i="7"/>
  <c r="J1078" i="7"/>
  <c r="I1078" i="7"/>
  <c r="J1077" i="7"/>
  <c r="I1077" i="7"/>
  <c r="J1076" i="7"/>
  <c r="I1076" i="7"/>
  <c r="J1075" i="7"/>
  <c r="I1075" i="7"/>
  <c r="J1074" i="7"/>
  <c r="I1074" i="7"/>
  <c r="J1073" i="7"/>
  <c r="I1073" i="7"/>
  <c r="J1072" i="7"/>
  <c r="I1072" i="7"/>
  <c r="J1071" i="7"/>
  <c r="I1071" i="7"/>
  <c r="J1070" i="7"/>
  <c r="I1070" i="7"/>
  <c r="J1069" i="7"/>
  <c r="I1069" i="7"/>
  <c r="J1068" i="7"/>
  <c r="I1068" i="7"/>
  <c r="J1067" i="7"/>
  <c r="I1067" i="7"/>
  <c r="J1066" i="7"/>
  <c r="I1066" i="7"/>
  <c r="J1065" i="7"/>
  <c r="I1065" i="7"/>
  <c r="J1064" i="7"/>
  <c r="I1064" i="7"/>
  <c r="J1063" i="7"/>
  <c r="I1063" i="7"/>
  <c r="J1062" i="7"/>
  <c r="I1062" i="7"/>
  <c r="J1061" i="7"/>
  <c r="I1061" i="7"/>
  <c r="J1060" i="7"/>
  <c r="I1060" i="7"/>
  <c r="J1059" i="7"/>
  <c r="I1059" i="7"/>
  <c r="J1058" i="7"/>
  <c r="I1058" i="7"/>
  <c r="J1057" i="7"/>
  <c r="I1057" i="7"/>
  <c r="J1056" i="7"/>
  <c r="I1056" i="7"/>
  <c r="J1055" i="7"/>
  <c r="I1055" i="7"/>
  <c r="J1054" i="7"/>
  <c r="I1054" i="7"/>
  <c r="J1053" i="7"/>
  <c r="I1053" i="7"/>
  <c r="J1052" i="7"/>
  <c r="I1052" i="7"/>
  <c r="J1051" i="7"/>
  <c r="I1051" i="7"/>
  <c r="J1050" i="7"/>
  <c r="I1050" i="7"/>
  <c r="J1049" i="7"/>
  <c r="I1049" i="7"/>
  <c r="J1048" i="7"/>
  <c r="I1048" i="7"/>
  <c r="J1047" i="7"/>
  <c r="I1047" i="7"/>
  <c r="J1046" i="7"/>
  <c r="I1046" i="7"/>
  <c r="J1045" i="7"/>
  <c r="I1045" i="7"/>
  <c r="J1044" i="7"/>
  <c r="I1044" i="7"/>
  <c r="J1043" i="7"/>
  <c r="I1043" i="7"/>
  <c r="J1042" i="7"/>
  <c r="I1042" i="7"/>
  <c r="J1041" i="7"/>
  <c r="I1041" i="7"/>
  <c r="J1040" i="7"/>
  <c r="I1040" i="7"/>
  <c r="J1039" i="7"/>
  <c r="I1039" i="7"/>
  <c r="J1038" i="7"/>
  <c r="I1038" i="7"/>
  <c r="J1037" i="7"/>
  <c r="I1037" i="7"/>
  <c r="J1036" i="7"/>
  <c r="I1036" i="7"/>
  <c r="J1035" i="7"/>
  <c r="I1035" i="7"/>
  <c r="J1034" i="7"/>
  <c r="I1034" i="7"/>
  <c r="J1033" i="7"/>
  <c r="I1033" i="7"/>
  <c r="J1032" i="7"/>
  <c r="I1032" i="7"/>
  <c r="J1031" i="7"/>
  <c r="I1031" i="7"/>
  <c r="J1030" i="7"/>
  <c r="I1030" i="7"/>
  <c r="J1029" i="7"/>
  <c r="I1029" i="7"/>
  <c r="J1028" i="7"/>
  <c r="I1028" i="7"/>
  <c r="J1027" i="7"/>
  <c r="I1027" i="7"/>
  <c r="J1026" i="7"/>
  <c r="I1026" i="7"/>
  <c r="J1025" i="7"/>
  <c r="I1025" i="7"/>
  <c r="J1024" i="7"/>
  <c r="I1024" i="7"/>
  <c r="J1023" i="7"/>
  <c r="I1023" i="7"/>
  <c r="J1022" i="7"/>
  <c r="I1022" i="7"/>
  <c r="J1021" i="7"/>
  <c r="I1021" i="7"/>
  <c r="J1020" i="7"/>
  <c r="I1020" i="7"/>
  <c r="J1019" i="7"/>
  <c r="I1019" i="7"/>
  <c r="J1018" i="7"/>
  <c r="I1018" i="7"/>
  <c r="J1017" i="7"/>
  <c r="I1017" i="7"/>
  <c r="J1016" i="7"/>
  <c r="I1016" i="7"/>
  <c r="J1015" i="7"/>
  <c r="I1015" i="7"/>
  <c r="J1014" i="7"/>
  <c r="I1014" i="7"/>
  <c r="J1013" i="7"/>
  <c r="I1013" i="7"/>
  <c r="J1012" i="7"/>
  <c r="I1012" i="7"/>
  <c r="J1011" i="7"/>
  <c r="I1011" i="7"/>
  <c r="J1010" i="7"/>
  <c r="I1010" i="7"/>
  <c r="J1009" i="7"/>
  <c r="I1009" i="7"/>
  <c r="J1008" i="7"/>
  <c r="I1008" i="7"/>
  <c r="J1007" i="7"/>
  <c r="I1007" i="7"/>
  <c r="J1006" i="7"/>
  <c r="I1006" i="7"/>
  <c r="J1005" i="7"/>
  <c r="I1005" i="7"/>
  <c r="J1004" i="7"/>
  <c r="I1004" i="7"/>
  <c r="J1003" i="7"/>
  <c r="I1003" i="7"/>
  <c r="J1002" i="7"/>
  <c r="I1002" i="7"/>
  <c r="J1001" i="7"/>
  <c r="I1001" i="7"/>
  <c r="J1000" i="7"/>
  <c r="I1000" i="7"/>
  <c r="J999" i="7"/>
  <c r="I999" i="7"/>
  <c r="J998" i="7"/>
  <c r="I998" i="7"/>
  <c r="J997" i="7"/>
  <c r="I997" i="7"/>
  <c r="J996" i="7"/>
  <c r="I996" i="7"/>
  <c r="J995" i="7"/>
  <c r="I995" i="7"/>
  <c r="J994" i="7"/>
  <c r="I994" i="7"/>
  <c r="J993" i="7"/>
  <c r="I993" i="7"/>
  <c r="J992" i="7"/>
  <c r="I992" i="7"/>
  <c r="J991" i="7"/>
  <c r="I991" i="7"/>
  <c r="J990" i="7"/>
  <c r="I990" i="7"/>
  <c r="J989" i="7"/>
  <c r="I989" i="7"/>
  <c r="J988" i="7"/>
  <c r="I988" i="7"/>
  <c r="J987" i="7"/>
  <c r="I987" i="7"/>
  <c r="J986" i="7"/>
  <c r="I986" i="7"/>
  <c r="J985" i="7"/>
  <c r="I985" i="7"/>
  <c r="J984" i="7"/>
  <c r="I984" i="7"/>
  <c r="J983" i="7"/>
  <c r="I983" i="7"/>
  <c r="J982" i="7"/>
  <c r="I982" i="7"/>
  <c r="J981" i="7"/>
  <c r="I981" i="7"/>
  <c r="J980" i="7"/>
  <c r="I980" i="7"/>
  <c r="J979" i="7"/>
  <c r="I979" i="7"/>
  <c r="J978" i="7"/>
  <c r="I978" i="7"/>
  <c r="J977" i="7"/>
  <c r="I977" i="7"/>
  <c r="J976" i="7"/>
  <c r="I976" i="7"/>
  <c r="J975" i="7"/>
  <c r="I975" i="7"/>
  <c r="J974" i="7"/>
  <c r="I974" i="7"/>
  <c r="J973" i="7"/>
  <c r="I973" i="7"/>
  <c r="J972" i="7"/>
  <c r="I972" i="7"/>
  <c r="J971" i="7"/>
  <c r="I971" i="7"/>
  <c r="J970" i="7"/>
  <c r="I970" i="7"/>
  <c r="J969" i="7"/>
  <c r="I969" i="7"/>
  <c r="J968" i="7"/>
  <c r="I968" i="7"/>
  <c r="J967" i="7"/>
  <c r="I967" i="7"/>
  <c r="J966" i="7"/>
  <c r="I966" i="7"/>
  <c r="J965" i="7"/>
  <c r="I965" i="7"/>
  <c r="J964" i="7"/>
  <c r="I964" i="7"/>
  <c r="J963" i="7"/>
  <c r="I963" i="7"/>
  <c r="J962" i="7"/>
  <c r="I962" i="7"/>
  <c r="J961" i="7"/>
  <c r="I961" i="7"/>
  <c r="J960" i="7"/>
  <c r="I960" i="7"/>
  <c r="J959" i="7"/>
  <c r="I959" i="7"/>
  <c r="J958" i="7"/>
  <c r="I958" i="7"/>
  <c r="J957" i="7"/>
  <c r="I957" i="7"/>
  <c r="J956" i="7"/>
  <c r="I956" i="7"/>
  <c r="J955" i="7"/>
  <c r="I955" i="7"/>
  <c r="J954" i="7"/>
  <c r="I954" i="7"/>
  <c r="J953" i="7"/>
  <c r="I953" i="7"/>
  <c r="J952" i="7"/>
  <c r="I952" i="7"/>
  <c r="J951" i="7"/>
  <c r="I951" i="7"/>
  <c r="J950" i="7"/>
  <c r="I950" i="7"/>
  <c r="J949" i="7"/>
  <c r="I949" i="7"/>
  <c r="J948" i="7"/>
  <c r="I948" i="7"/>
  <c r="J947" i="7"/>
  <c r="I947" i="7"/>
  <c r="J946" i="7"/>
  <c r="I946" i="7"/>
  <c r="J945" i="7"/>
  <c r="I945" i="7"/>
  <c r="J944" i="7"/>
  <c r="I944" i="7"/>
  <c r="J943" i="7"/>
  <c r="I943" i="7"/>
  <c r="J942" i="7"/>
  <c r="I942" i="7"/>
  <c r="J941" i="7"/>
  <c r="I941" i="7"/>
  <c r="J940" i="7"/>
  <c r="I940" i="7"/>
  <c r="J939" i="7"/>
  <c r="I939" i="7"/>
  <c r="J938" i="7"/>
  <c r="I938" i="7"/>
  <c r="J937" i="7"/>
  <c r="I937" i="7"/>
  <c r="J936" i="7"/>
  <c r="I936" i="7"/>
  <c r="J935" i="7"/>
  <c r="I935" i="7"/>
  <c r="J934" i="7"/>
  <c r="I934" i="7"/>
  <c r="J933" i="7"/>
  <c r="I933" i="7"/>
  <c r="J932" i="7"/>
  <c r="I932" i="7"/>
  <c r="J931" i="7"/>
  <c r="I931" i="7"/>
  <c r="J930" i="7"/>
  <c r="I930" i="7"/>
  <c r="J929" i="7"/>
  <c r="I929" i="7"/>
  <c r="J928" i="7"/>
  <c r="I928" i="7"/>
  <c r="J927" i="7"/>
  <c r="I927" i="7"/>
  <c r="J926" i="7"/>
  <c r="I926" i="7"/>
  <c r="J925" i="7"/>
  <c r="I925" i="7"/>
  <c r="J924" i="7"/>
  <c r="I924" i="7"/>
  <c r="J923" i="7"/>
  <c r="I923" i="7"/>
  <c r="J922" i="7"/>
  <c r="I922" i="7"/>
  <c r="J921" i="7"/>
  <c r="I921" i="7"/>
  <c r="J920" i="7"/>
  <c r="I920" i="7"/>
  <c r="J919" i="7"/>
  <c r="I919" i="7"/>
  <c r="J918" i="7"/>
  <c r="I918" i="7"/>
  <c r="J917" i="7"/>
  <c r="I917" i="7"/>
  <c r="J916" i="7"/>
  <c r="I916" i="7"/>
  <c r="J915" i="7"/>
  <c r="I915" i="7"/>
  <c r="J914" i="7"/>
  <c r="I914" i="7"/>
  <c r="J913" i="7"/>
  <c r="I913" i="7"/>
  <c r="J912" i="7"/>
  <c r="I912" i="7"/>
  <c r="J911" i="7"/>
  <c r="I911" i="7"/>
  <c r="J910" i="7"/>
  <c r="I910" i="7"/>
  <c r="J909" i="7"/>
  <c r="I909" i="7"/>
  <c r="J908" i="7"/>
  <c r="I908" i="7"/>
  <c r="J907" i="7"/>
  <c r="I907" i="7"/>
  <c r="J906" i="7"/>
  <c r="I906" i="7"/>
  <c r="J905" i="7"/>
  <c r="I905" i="7"/>
  <c r="J904" i="7"/>
  <c r="I904" i="7"/>
  <c r="J903" i="7"/>
  <c r="I903" i="7"/>
  <c r="J902" i="7"/>
  <c r="I902" i="7"/>
  <c r="J901" i="7"/>
  <c r="I901" i="7"/>
  <c r="J900" i="7"/>
  <c r="I900" i="7"/>
  <c r="J899" i="7"/>
  <c r="I899" i="7"/>
  <c r="J898" i="7"/>
  <c r="I898" i="7"/>
  <c r="J897" i="7"/>
  <c r="I897" i="7"/>
  <c r="J896" i="7"/>
  <c r="I896" i="7"/>
  <c r="J895" i="7"/>
  <c r="I895" i="7"/>
  <c r="J894" i="7"/>
  <c r="I894" i="7"/>
  <c r="J893" i="7"/>
  <c r="I893" i="7"/>
  <c r="J892" i="7"/>
  <c r="I892" i="7"/>
  <c r="J891" i="7"/>
  <c r="I891" i="7"/>
  <c r="J890" i="7"/>
  <c r="I890" i="7"/>
  <c r="J889" i="7"/>
  <c r="I889" i="7"/>
  <c r="J888" i="7"/>
  <c r="I888" i="7"/>
  <c r="J887" i="7"/>
  <c r="I887" i="7"/>
  <c r="J886" i="7"/>
  <c r="I886" i="7"/>
  <c r="J885" i="7"/>
  <c r="I885" i="7"/>
  <c r="J884" i="7"/>
  <c r="I884" i="7"/>
  <c r="J883" i="7"/>
  <c r="I883" i="7"/>
  <c r="J882" i="7"/>
  <c r="I882" i="7"/>
  <c r="J881" i="7"/>
  <c r="I881" i="7"/>
  <c r="J880" i="7"/>
  <c r="I880" i="7"/>
  <c r="J879" i="7"/>
  <c r="I879" i="7"/>
  <c r="J878" i="7"/>
  <c r="I878" i="7"/>
  <c r="J877" i="7"/>
  <c r="I877" i="7"/>
  <c r="J876" i="7"/>
  <c r="I876" i="7"/>
  <c r="J875" i="7"/>
  <c r="I875" i="7"/>
  <c r="J874" i="7"/>
  <c r="I874" i="7"/>
  <c r="J873" i="7"/>
  <c r="I873" i="7"/>
  <c r="J872" i="7"/>
  <c r="I872" i="7"/>
  <c r="J871" i="7"/>
  <c r="I871" i="7"/>
  <c r="J870" i="7"/>
  <c r="I870" i="7"/>
  <c r="J869" i="7"/>
  <c r="I869" i="7"/>
  <c r="J868" i="7"/>
  <c r="I868" i="7"/>
  <c r="J867" i="7"/>
  <c r="I867" i="7"/>
  <c r="J866" i="7"/>
  <c r="I866" i="7"/>
  <c r="J865" i="7"/>
  <c r="I865" i="7"/>
  <c r="J864" i="7"/>
  <c r="I864" i="7"/>
  <c r="J863" i="7"/>
  <c r="I863" i="7"/>
  <c r="J862" i="7"/>
  <c r="I862" i="7"/>
  <c r="J861" i="7"/>
  <c r="I861" i="7"/>
  <c r="J860" i="7"/>
  <c r="I860" i="7"/>
  <c r="J859" i="7"/>
  <c r="I859" i="7"/>
  <c r="J858" i="7"/>
  <c r="I858" i="7"/>
  <c r="J857" i="7"/>
  <c r="I857" i="7"/>
  <c r="J856" i="7"/>
  <c r="I856" i="7"/>
  <c r="J855" i="7"/>
  <c r="I855" i="7"/>
  <c r="J854" i="7"/>
  <c r="I854" i="7"/>
  <c r="J853" i="7"/>
  <c r="I853" i="7"/>
  <c r="J852" i="7"/>
  <c r="I852" i="7"/>
  <c r="J851" i="7"/>
  <c r="I851" i="7"/>
  <c r="J850" i="7"/>
  <c r="I850" i="7"/>
  <c r="J849" i="7"/>
  <c r="I849" i="7"/>
  <c r="J848" i="7"/>
  <c r="I848" i="7"/>
  <c r="J847" i="7"/>
  <c r="I847" i="7"/>
  <c r="J846" i="7"/>
  <c r="I846" i="7"/>
  <c r="J845" i="7"/>
  <c r="I845" i="7"/>
  <c r="J844" i="7"/>
  <c r="I844" i="7"/>
  <c r="J843" i="7"/>
  <c r="I843" i="7"/>
  <c r="J842" i="7"/>
  <c r="I842" i="7"/>
  <c r="J841" i="7"/>
  <c r="I841" i="7"/>
  <c r="J840" i="7"/>
  <c r="I840" i="7"/>
  <c r="J839" i="7"/>
  <c r="I839" i="7"/>
  <c r="J838" i="7"/>
  <c r="I838" i="7"/>
  <c r="J837" i="7"/>
  <c r="I837" i="7"/>
  <c r="J836" i="7"/>
  <c r="I836" i="7"/>
  <c r="J835" i="7"/>
  <c r="I835" i="7"/>
  <c r="J834" i="7"/>
  <c r="I834" i="7"/>
  <c r="J833" i="7"/>
  <c r="I833" i="7"/>
  <c r="J832" i="7"/>
  <c r="I832" i="7"/>
  <c r="J831" i="7"/>
  <c r="I831" i="7"/>
  <c r="J830" i="7"/>
  <c r="I830" i="7"/>
  <c r="J829" i="7"/>
  <c r="I829" i="7"/>
  <c r="J828" i="7"/>
  <c r="I828" i="7"/>
  <c r="J827" i="7"/>
  <c r="I827" i="7"/>
  <c r="J826" i="7"/>
  <c r="I826" i="7"/>
  <c r="J825" i="7"/>
  <c r="I825" i="7"/>
  <c r="J824" i="7"/>
  <c r="I824" i="7"/>
  <c r="J823" i="7"/>
  <c r="I823" i="7"/>
  <c r="J822" i="7"/>
  <c r="I822" i="7"/>
  <c r="J821" i="7"/>
  <c r="I821" i="7"/>
  <c r="J820" i="7"/>
  <c r="I820" i="7"/>
  <c r="J819" i="7"/>
  <c r="I819" i="7"/>
  <c r="J818" i="7"/>
  <c r="I818" i="7"/>
  <c r="J817" i="7"/>
  <c r="I817" i="7"/>
  <c r="J816" i="7"/>
  <c r="I816" i="7"/>
  <c r="J815" i="7"/>
  <c r="I815" i="7"/>
  <c r="J814" i="7"/>
  <c r="I814" i="7"/>
  <c r="J813" i="7"/>
  <c r="I813" i="7"/>
  <c r="J812" i="7"/>
  <c r="I812" i="7"/>
  <c r="J811" i="7"/>
  <c r="I811" i="7"/>
  <c r="J810" i="7"/>
  <c r="I810" i="7"/>
  <c r="J809" i="7"/>
  <c r="I809" i="7"/>
  <c r="J808" i="7"/>
  <c r="I808" i="7"/>
  <c r="J807" i="7"/>
  <c r="I807" i="7"/>
  <c r="J806" i="7"/>
  <c r="I806" i="7"/>
  <c r="J805" i="7"/>
  <c r="I805" i="7"/>
  <c r="J804" i="7"/>
  <c r="I804" i="7"/>
  <c r="J803" i="7"/>
  <c r="I803" i="7"/>
  <c r="J802" i="7"/>
  <c r="I802" i="7"/>
  <c r="J801" i="7"/>
  <c r="I801" i="7"/>
  <c r="J800" i="7"/>
  <c r="I800" i="7"/>
  <c r="J799" i="7"/>
  <c r="I799" i="7"/>
  <c r="J798" i="7"/>
  <c r="I798" i="7"/>
  <c r="J797" i="7"/>
  <c r="I797" i="7"/>
  <c r="J796" i="7"/>
  <c r="I796" i="7"/>
  <c r="J795" i="7"/>
  <c r="I795" i="7"/>
  <c r="J794" i="7"/>
  <c r="I794" i="7"/>
  <c r="J793" i="7"/>
  <c r="I793" i="7"/>
  <c r="J792" i="7"/>
  <c r="I792" i="7"/>
  <c r="J791" i="7"/>
  <c r="I791" i="7"/>
  <c r="J790" i="7"/>
  <c r="I790" i="7"/>
  <c r="J789" i="7"/>
  <c r="I789" i="7"/>
  <c r="J788" i="7"/>
  <c r="I788" i="7"/>
  <c r="J787" i="7"/>
  <c r="I787" i="7"/>
  <c r="J786" i="7"/>
  <c r="I786" i="7"/>
  <c r="J785" i="7"/>
  <c r="I785" i="7"/>
  <c r="J784" i="7"/>
  <c r="I784" i="7"/>
  <c r="J783" i="7"/>
  <c r="I783" i="7"/>
  <c r="J782" i="7"/>
  <c r="I782" i="7"/>
  <c r="J781" i="7"/>
  <c r="I781" i="7"/>
  <c r="J780" i="7"/>
  <c r="I780" i="7"/>
  <c r="J779" i="7"/>
  <c r="I779" i="7"/>
  <c r="J778" i="7"/>
  <c r="I778" i="7"/>
  <c r="J777" i="7"/>
  <c r="I777" i="7"/>
  <c r="J776" i="7"/>
  <c r="I776" i="7"/>
  <c r="J775" i="7"/>
  <c r="I775" i="7"/>
  <c r="J774" i="7"/>
  <c r="I774" i="7"/>
  <c r="J773" i="7"/>
  <c r="I773" i="7"/>
  <c r="J772" i="7"/>
  <c r="I772" i="7"/>
  <c r="J771" i="7"/>
  <c r="I771" i="7"/>
  <c r="J770" i="7"/>
  <c r="I770" i="7"/>
  <c r="J769" i="7"/>
  <c r="I769" i="7"/>
  <c r="J768" i="7"/>
  <c r="I768" i="7"/>
  <c r="J767" i="7"/>
  <c r="I767" i="7"/>
  <c r="J766" i="7"/>
  <c r="I766" i="7"/>
  <c r="J765" i="7"/>
  <c r="I765" i="7"/>
  <c r="J764" i="7"/>
  <c r="I764" i="7"/>
  <c r="J763" i="7"/>
  <c r="I763" i="7"/>
  <c r="J762" i="7"/>
  <c r="I762" i="7"/>
  <c r="J761" i="7"/>
  <c r="I761" i="7"/>
  <c r="J760" i="7"/>
  <c r="I760" i="7"/>
  <c r="J759" i="7"/>
  <c r="I759" i="7"/>
  <c r="J758" i="7"/>
  <c r="I758" i="7"/>
  <c r="J757" i="7"/>
  <c r="I757" i="7"/>
  <c r="J756" i="7"/>
  <c r="I756" i="7"/>
  <c r="J755" i="7"/>
  <c r="I755" i="7"/>
  <c r="J754" i="7"/>
  <c r="I754" i="7"/>
  <c r="J753" i="7"/>
  <c r="I753" i="7"/>
  <c r="J752" i="7"/>
  <c r="I752" i="7"/>
  <c r="J751" i="7"/>
  <c r="I751" i="7"/>
  <c r="J750" i="7"/>
  <c r="I750" i="7"/>
  <c r="J749" i="7"/>
  <c r="I749" i="7"/>
  <c r="J748" i="7"/>
  <c r="I748" i="7"/>
  <c r="J747" i="7"/>
  <c r="I747" i="7"/>
  <c r="J746" i="7"/>
  <c r="I746" i="7"/>
  <c r="J745" i="7"/>
  <c r="I745" i="7"/>
  <c r="J744" i="7"/>
  <c r="I744" i="7"/>
  <c r="J743" i="7"/>
  <c r="I743" i="7"/>
  <c r="J742" i="7"/>
  <c r="I742" i="7"/>
  <c r="J741" i="7"/>
  <c r="I741" i="7"/>
  <c r="J740" i="7"/>
  <c r="I740" i="7"/>
  <c r="J739" i="7"/>
  <c r="I739" i="7"/>
  <c r="J738" i="7"/>
  <c r="I738" i="7"/>
  <c r="J737" i="7"/>
  <c r="I737" i="7"/>
  <c r="J736" i="7"/>
  <c r="I736" i="7"/>
  <c r="J735" i="7"/>
  <c r="I735" i="7"/>
  <c r="J734" i="7"/>
  <c r="I734" i="7"/>
  <c r="J733" i="7"/>
  <c r="I733" i="7"/>
  <c r="J732" i="7"/>
  <c r="I732" i="7"/>
  <c r="J731" i="7"/>
  <c r="I731" i="7"/>
  <c r="J730" i="7"/>
  <c r="I730" i="7"/>
  <c r="J729" i="7"/>
  <c r="I729" i="7"/>
  <c r="J728" i="7"/>
  <c r="I728" i="7"/>
  <c r="J727" i="7"/>
  <c r="I727" i="7"/>
  <c r="J726" i="7"/>
  <c r="I726" i="7"/>
  <c r="J725" i="7"/>
  <c r="I725" i="7"/>
  <c r="J724" i="7"/>
  <c r="I724" i="7"/>
  <c r="J723" i="7"/>
  <c r="I723" i="7"/>
  <c r="J722" i="7"/>
  <c r="I722" i="7"/>
  <c r="J721" i="7"/>
  <c r="I721" i="7"/>
  <c r="J720" i="7"/>
  <c r="I720" i="7"/>
  <c r="J719" i="7"/>
  <c r="I719" i="7"/>
  <c r="J718" i="7"/>
  <c r="I718" i="7"/>
  <c r="J717" i="7"/>
  <c r="I717" i="7"/>
  <c r="J716" i="7"/>
  <c r="I716" i="7"/>
  <c r="J715" i="7"/>
  <c r="I715" i="7"/>
  <c r="J714" i="7"/>
  <c r="I714" i="7"/>
  <c r="J713" i="7"/>
  <c r="I713" i="7"/>
  <c r="J712" i="7"/>
  <c r="I712" i="7"/>
  <c r="J711" i="7"/>
  <c r="I711" i="7"/>
  <c r="J710" i="7"/>
  <c r="I710" i="7"/>
  <c r="J709" i="7"/>
  <c r="I709" i="7"/>
  <c r="J708" i="7"/>
  <c r="I708" i="7"/>
  <c r="J707" i="7"/>
  <c r="I707" i="7"/>
  <c r="J706" i="7"/>
  <c r="I706" i="7"/>
  <c r="J705" i="7"/>
  <c r="I705" i="7"/>
  <c r="J704" i="7"/>
  <c r="I704" i="7"/>
  <c r="J703" i="7"/>
  <c r="I703" i="7"/>
  <c r="J702" i="7"/>
  <c r="I702" i="7"/>
  <c r="J701" i="7"/>
  <c r="I701" i="7"/>
  <c r="J700" i="7"/>
  <c r="I700" i="7"/>
  <c r="J699" i="7"/>
  <c r="I699" i="7"/>
  <c r="J698" i="7"/>
  <c r="I698" i="7"/>
  <c r="J697" i="7"/>
  <c r="I697" i="7"/>
  <c r="J696" i="7"/>
  <c r="I696" i="7"/>
  <c r="J695" i="7"/>
  <c r="I695" i="7"/>
  <c r="J694" i="7"/>
  <c r="I694" i="7"/>
  <c r="J693" i="7"/>
  <c r="I693" i="7"/>
  <c r="J692" i="7"/>
  <c r="I692" i="7"/>
  <c r="J691" i="7"/>
  <c r="I691" i="7"/>
  <c r="J690" i="7"/>
  <c r="I690" i="7"/>
  <c r="J689" i="7"/>
  <c r="I689" i="7"/>
  <c r="J688" i="7"/>
  <c r="I688" i="7"/>
  <c r="J687" i="7"/>
  <c r="I687" i="7"/>
  <c r="J686" i="7"/>
  <c r="I686" i="7"/>
  <c r="J685" i="7"/>
  <c r="I685" i="7"/>
  <c r="J684" i="7"/>
  <c r="I684" i="7"/>
  <c r="J683" i="7"/>
  <c r="I683" i="7"/>
  <c r="J682" i="7"/>
  <c r="I682" i="7"/>
  <c r="J681" i="7"/>
  <c r="I681" i="7"/>
  <c r="J680" i="7"/>
  <c r="I680" i="7"/>
  <c r="J679" i="7"/>
  <c r="I679" i="7"/>
  <c r="J678" i="7"/>
  <c r="I678" i="7"/>
  <c r="J677" i="7"/>
  <c r="I677" i="7"/>
  <c r="J676" i="7"/>
  <c r="I676" i="7"/>
  <c r="J675" i="7"/>
  <c r="I675" i="7"/>
  <c r="J674" i="7"/>
  <c r="I674" i="7"/>
  <c r="J673" i="7"/>
  <c r="I673" i="7"/>
  <c r="J672" i="7"/>
  <c r="I672" i="7"/>
  <c r="J671" i="7"/>
  <c r="I671" i="7"/>
  <c r="J670" i="7"/>
  <c r="I670" i="7"/>
  <c r="J669" i="7"/>
  <c r="I669" i="7"/>
  <c r="J668" i="7"/>
  <c r="I668" i="7"/>
  <c r="J667" i="7"/>
  <c r="I667" i="7"/>
  <c r="J666" i="7"/>
  <c r="I666" i="7"/>
  <c r="J665" i="7"/>
  <c r="I665" i="7"/>
  <c r="J664" i="7"/>
  <c r="I664" i="7"/>
  <c r="J663" i="7"/>
  <c r="I663" i="7"/>
  <c r="J662" i="7"/>
  <c r="I662" i="7"/>
  <c r="J661" i="7"/>
  <c r="I661" i="7"/>
  <c r="J660" i="7"/>
  <c r="I660" i="7"/>
  <c r="J659" i="7"/>
  <c r="I659" i="7"/>
  <c r="J658" i="7"/>
  <c r="I658" i="7"/>
  <c r="J657" i="7"/>
  <c r="I657" i="7"/>
  <c r="J656" i="7"/>
  <c r="I656" i="7"/>
  <c r="J655" i="7"/>
  <c r="I655" i="7"/>
  <c r="J654" i="7"/>
  <c r="I654" i="7"/>
  <c r="J653" i="7"/>
  <c r="I653" i="7"/>
  <c r="J652" i="7"/>
  <c r="I652" i="7"/>
  <c r="J651" i="7"/>
  <c r="I651" i="7"/>
  <c r="J650" i="7"/>
  <c r="I650" i="7"/>
  <c r="J649" i="7"/>
  <c r="I649" i="7"/>
  <c r="J648" i="7"/>
  <c r="I648" i="7"/>
  <c r="J647" i="7"/>
  <c r="I647" i="7"/>
  <c r="J646" i="7"/>
  <c r="I646" i="7"/>
  <c r="J645" i="7"/>
  <c r="I645" i="7"/>
  <c r="J644" i="7"/>
  <c r="I644" i="7"/>
  <c r="J643" i="7"/>
  <c r="I643" i="7"/>
  <c r="J642" i="7"/>
  <c r="I642" i="7"/>
  <c r="J641" i="7"/>
  <c r="I641" i="7"/>
  <c r="J640" i="7"/>
  <c r="I640" i="7"/>
  <c r="J639" i="7"/>
  <c r="I639" i="7"/>
  <c r="J638" i="7"/>
  <c r="I638" i="7"/>
  <c r="J637" i="7"/>
  <c r="I637" i="7"/>
  <c r="J636" i="7"/>
  <c r="I636" i="7"/>
  <c r="J635" i="7"/>
  <c r="I635" i="7"/>
  <c r="J634" i="7"/>
  <c r="I634" i="7"/>
  <c r="J633" i="7"/>
  <c r="I633" i="7"/>
  <c r="J632" i="7"/>
  <c r="I632" i="7"/>
  <c r="J631" i="7"/>
  <c r="I631" i="7"/>
  <c r="J630" i="7"/>
  <c r="I630" i="7"/>
  <c r="J629" i="7"/>
  <c r="I629" i="7"/>
  <c r="J628" i="7"/>
  <c r="I628" i="7"/>
  <c r="J627" i="7"/>
  <c r="I627" i="7"/>
  <c r="J626" i="7"/>
  <c r="I626" i="7"/>
  <c r="J625" i="7"/>
  <c r="I625" i="7"/>
  <c r="J624" i="7"/>
  <c r="I624" i="7"/>
  <c r="J623" i="7"/>
  <c r="I623" i="7"/>
  <c r="J622" i="7"/>
  <c r="I622" i="7"/>
  <c r="J621" i="7"/>
  <c r="I621" i="7"/>
  <c r="J620" i="7"/>
  <c r="I620" i="7"/>
  <c r="J619" i="7"/>
  <c r="I619" i="7"/>
  <c r="J618" i="7"/>
  <c r="I618" i="7"/>
  <c r="J617" i="7"/>
  <c r="I617" i="7"/>
  <c r="J616" i="7"/>
  <c r="I616" i="7"/>
  <c r="J615" i="7"/>
  <c r="I615" i="7"/>
  <c r="J614" i="7"/>
  <c r="I614" i="7"/>
  <c r="J613" i="7"/>
  <c r="I613" i="7"/>
  <c r="J612" i="7"/>
  <c r="I612" i="7"/>
  <c r="J611" i="7"/>
  <c r="I611" i="7"/>
  <c r="J610" i="7"/>
  <c r="I610" i="7"/>
  <c r="J609" i="7"/>
  <c r="I609" i="7"/>
  <c r="J608" i="7"/>
  <c r="I608" i="7"/>
  <c r="J607" i="7"/>
  <c r="I607" i="7"/>
  <c r="J606" i="7"/>
  <c r="I606" i="7"/>
  <c r="J605" i="7"/>
  <c r="I605" i="7"/>
  <c r="J604" i="7"/>
  <c r="I604" i="7"/>
  <c r="J603" i="7"/>
  <c r="I603" i="7"/>
  <c r="J602" i="7"/>
  <c r="I602" i="7"/>
  <c r="J601" i="7"/>
  <c r="I601" i="7"/>
  <c r="J600" i="7"/>
  <c r="I600" i="7"/>
  <c r="J599" i="7"/>
  <c r="I599" i="7"/>
  <c r="J598" i="7"/>
  <c r="I598" i="7"/>
  <c r="J597" i="7"/>
  <c r="I597" i="7"/>
  <c r="J596" i="7"/>
  <c r="I596" i="7"/>
  <c r="J595" i="7"/>
  <c r="I595" i="7"/>
  <c r="J594" i="7"/>
  <c r="I594" i="7"/>
  <c r="J593" i="7"/>
  <c r="I593" i="7"/>
  <c r="J592" i="7"/>
  <c r="I592" i="7"/>
  <c r="J591" i="7"/>
  <c r="I591" i="7"/>
  <c r="J590" i="7"/>
  <c r="I590" i="7"/>
  <c r="J589" i="7"/>
  <c r="I589" i="7"/>
  <c r="J588" i="7"/>
  <c r="I588" i="7"/>
  <c r="J587" i="7"/>
  <c r="I587" i="7"/>
  <c r="J586" i="7"/>
  <c r="I586" i="7"/>
  <c r="J585" i="7"/>
  <c r="I585" i="7"/>
  <c r="J584" i="7"/>
  <c r="I584" i="7"/>
  <c r="J583" i="7"/>
  <c r="I583" i="7"/>
  <c r="J582" i="7"/>
  <c r="I582" i="7"/>
  <c r="J581" i="7"/>
  <c r="I581" i="7"/>
  <c r="J580" i="7"/>
  <c r="I580" i="7"/>
  <c r="J579" i="7"/>
  <c r="I579" i="7"/>
  <c r="J578" i="7"/>
  <c r="I578" i="7"/>
  <c r="J577" i="7"/>
  <c r="I577" i="7"/>
  <c r="J576" i="7"/>
  <c r="I576" i="7"/>
  <c r="J575" i="7"/>
  <c r="I575" i="7"/>
  <c r="J574" i="7"/>
  <c r="I574" i="7"/>
  <c r="J573" i="7"/>
  <c r="I573" i="7"/>
  <c r="J572" i="7"/>
  <c r="I572" i="7"/>
  <c r="J571" i="7"/>
  <c r="I571" i="7"/>
  <c r="J570" i="7"/>
  <c r="I570" i="7"/>
  <c r="J569" i="7"/>
  <c r="I569" i="7"/>
  <c r="J568" i="7"/>
  <c r="I568" i="7"/>
  <c r="J567" i="7"/>
  <c r="I567" i="7"/>
  <c r="J566" i="7"/>
  <c r="I566" i="7"/>
  <c r="J565" i="7"/>
  <c r="I565" i="7"/>
  <c r="J564" i="7"/>
  <c r="I564" i="7"/>
  <c r="J563" i="7"/>
  <c r="I563" i="7"/>
  <c r="J562" i="7"/>
  <c r="I562" i="7"/>
  <c r="J561" i="7"/>
  <c r="I561" i="7"/>
  <c r="J560" i="7"/>
  <c r="I560" i="7"/>
  <c r="J559" i="7"/>
  <c r="I559" i="7"/>
  <c r="J558" i="7"/>
  <c r="I558" i="7"/>
  <c r="J557" i="7"/>
  <c r="I557" i="7"/>
  <c r="J556" i="7"/>
  <c r="I556" i="7"/>
  <c r="J555" i="7"/>
  <c r="I555" i="7"/>
  <c r="J554" i="7"/>
  <c r="I554" i="7"/>
  <c r="J553" i="7"/>
  <c r="I553" i="7"/>
  <c r="J552" i="7"/>
  <c r="I552" i="7"/>
  <c r="J551" i="7"/>
  <c r="I551" i="7"/>
  <c r="J550" i="7"/>
  <c r="I550" i="7"/>
  <c r="J549" i="7"/>
  <c r="I549" i="7"/>
  <c r="J548" i="7"/>
  <c r="I548" i="7"/>
  <c r="J547" i="7"/>
  <c r="I547" i="7"/>
  <c r="J546" i="7"/>
  <c r="I546" i="7"/>
  <c r="J545" i="7"/>
  <c r="I545" i="7"/>
  <c r="J544" i="7"/>
  <c r="I544" i="7"/>
  <c r="J543" i="7"/>
  <c r="I543" i="7"/>
  <c r="J542" i="7"/>
  <c r="I542" i="7"/>
  <c r="J541" i="7"/>
  <c r="I541" i="7"/>
  <c r="J540" i="7"/>
  <c r="I540" i="7"/>
  <c r="J539" i="7"/>
  <c r="I539" i="7"/>
  <c r="J538" i="7"/>
  <c r="I538" i="7"/>
  <c r="J537" i="7"/>
  <c r="I537" i="7"/>
  <c r="J536" i="7"/>
  <c r="I536" i="7"/>
  <c r="J535" i="7"/>
  <c r="I535" i="7"/>
  <c r="J534" i="7"/>
  <c r="I534" i="7"/>
  <c r="J533" i="7"/>
  <c r="I533" i="7"/>
  <c r="J532" i="7"/>
  <c r="I532" i="7"/>
  <c r="J531" i="7"/>
  <c r="I531" i="7"/>
  <c r="J530" i="7"/>
  <c r="I530" i="7"/>
  <c r="J529" i="7"/>
  <c r="I529" i="7"/>
  <c r="J528" i="7"/>
  <c r="I528" i="7"/>
  <c r="J527" i="7"/>
  <c r="I527" i="7"/>
  <c r="J526" i="7"/>
  <c r="I526" i="7"/>
  <c r="J525" i="7"/>
  <c r="I525" i="7"/>
  <c r="J524" i="7"/>
  <c r="I524" i="7"/>
  <c r="J523" i="7"/>
  <c r="I523" i="7"/>
  <c r="J522" i="7"/>
  <c r="I522" i="7"/>
  <c r="J521" i="7"/>
  <c r="I521" i="7"/>
  <c r="J520" i="7"/>
  <c r="I520" i="7"/>
  <c r="J519" i="7"/>
  <c r="I519" i="7"/>
  <c r="J518" i="7"/>
  <c r="I518" i="7"/>
  <c r="J517" i="7"/>
  <c r="I517" i="7"/>
  <c r="J516" i="7"/>
  <c r="I516" i="7"/>
  <c r="J515" i="7"/>
  <c r="I515" i="7"/>
  <c r="J514" i="7"/>
  <c r="I514" i="7"/>
  <c r="J513" i="7"/>
  <c r="I513" i="7"/>
  <c r="J512" i="7"/>
  <c r="I512" i="7"/>
  <c r="J511" i="7"/>
  <c r="I511" i="7"/>
  <c r="J510" i="7"/>
  <c r="I510" i="7"/>
  <c r="J509" i="7"/>
  <c r="I509" i="7"/>
  <c r="J508" i="7"/>
  <c r="I508" i="7"/>
  <c r="J507" i="7"/>
  <c r="I507" i="7"/>
  <c r="J506" i="7"/>
  <c r="I506" i="7"/>
  <c r="J505" i="7"/>
  <c r="I505" i="7"/>
  <c r="J504" i="7"/>
  <c r="I504" i="7"/>
  <c r="J503" i="7"/>
  <c r="I503" i="7"/>
  <c r="J502" i="7"/>
  <c r="I502" i="7"/>
  <c r="J501" i="7"/>
  <c r="I501" i="7"/>
  <c r="J500" i="7"/>
  <c r="I500" i="7"/>
  <c r="J499" i="7"/>
  <c r="I499" i="7"/>
  <c r="J498" i="7"/>
  <c r="I498" i="7"/>
  <c r="J497" i="7"/>
  <c r="I497" i="7"/>
  <c r="J496" i="7"/>
  <c r="I496" i="7"/>
  <c r="J495" i="7"/>
  <c r="I495" i="7"/>
  <c r="J494" i="7"/>
  <c r="I494" i="7"/>
  <c r="J493" i="7"/>
  <c r="I493" i="7"/>
  <c r="J492" i="7"/>
  <c r="I492" i="7"/>
  <c r="J491" i="7"/>
  <c r="I491" i="7"/>
  <c r="J490" i="7"/>
  <c r="I490" i="7"/>
  <c r="J489" i="7"/>
  <c r="I489" i="7"/>
  <c r="J488" i="7"/>
  <c r="I488" i="7"/>
  <c r="J487" i="7"/>
  <c r="I487" i="7"/>
  <c r="J486" i="7"/>
  <c r="I486" i="7"/>
  <c r="J485" i="7"/>
  <c r="I485" i="7"/>
  <c r="J484" i="7"/>
  <c r="I484" i="7"/>
  <c r="J483" i="7"/>
  <c r="I483" i="7"/>
  <c r="J482" i="7"/>
  <c r="I482" i="7"/>
  <c r="J481" i="7"/>
  <c r="I481" i="7"/>
  <c r="J480" i="7"/>
  <c r="I480" i="7"/>
  <c r="J479" i="7"/>
  <c r="I479" i="7"/>
  <c r="J478" i="7"/>
  <c r="I478" i="7"/>
  <c r="J477" i="7"/>
  <c r="I477" i="7"/>
  <c r="J476" i="7"/>
  <c r="I476" i="7"/>
  <c r="J475" i="7"/>
  <c r="I475" i="7"/>
  <c r="J474" i="7"/>
  <c r="I474" i="7"/>
  <c r="J473" i="7"/>
  <c r="I473" i="7"/>
  <c r="J472" i="7"/>
  <c r="I472" i="7"/>
  <c r="J471" i="7"/>
  <c r="I471" i="7"/>
  <c r="J470" i="7"/>
  <c r="I470" i="7"/>
  <c r="J469" i="7"/>
  <c r="I469" i="7"/>
  <c r="J468" i="7"/>
  <c r="I468" i="7"/>
  <c r="J467" i="7"/>
  <c r="I467" i="7"/>
  <c r="J466" i="7"/>
  <c r="I466" i="7"/>
  <c r="J465" i="7"/>
  <c r="I465" i="7"/>
  <c r="J464" i="7"/>
  <c r="I464" i="7"/>
  <c r="J463" i="7"/>
  <c r="I463" i="7"/>
  <c r="J462" i="7"/>
  <c r="I462" i="7"/>
  <c r="J461" i="7"/>
  <c r="I461" i="7"/>
  <c r="J460" i="7"/>
  <c r="I460" i="7"/>
  <c r="J459" i="7"/>
  <c r="I459" i="7"/>
  <c r="J458" i="7"/>
  <c r="I458" i="7"/>
  <c r="J457" i="7"/>
  <c r="I457" i="7"/>
  <c r="J456" i="7"/>
  <c r="I456" i="7"/>
  <c r="J455" i="7"/>
  <c r="I455" i="7"/>
  <c r="J454" i="7"/>
  <c r="I454" i="7"/>
  <c r="J453" i="7"/>
  <c r="I453" i="7"/>
  <c r="J452" i="7"/>
  <c r="I452" i="7"/>
  <c r="J451" i="7"/>
  <c r="I451" i="7"/>
  <c r="J450" i="7"/>
  <c r="I450" i="7"/>
  <c r="J449" i="7"/>
  <c r="I449" i="7"/>
  <c r="J448" i="7"/>
  <c r="I448" i="7"/>
  <c r="J447" i="7"/>
  <c r="I447" i="7"/>
  <c r="J446" i="7"/>
  <c r="I446" i="7"/>
  <c r="J445" i="7"/>
  <c r="I445" i="7"/>
  <c r="J444" i="7"/>
  <c r="I444" i="7"/>
  <c r="J443" i="7"/>
  <c r="I443" i="7"/>
  <c r="J442" i="7"/>
  <c r="I442" i="7"/>
  <c r="J441" i="7"/>
  <c r="I441" i="7"/>
  <c r="J440" i="7"/>
  <c r="I440" i="7"/>
  <c r="J439" i="7"/>
  <c r="I439" i="7"/>
  <c r="J438" i="7"/>
  <c r="I438" i="7"/>
  <c r="J437" i="7"/>
  <c r="I437" i="7"/>
  <c r="J436" i="7"/>
  <c r="I436" i="7"/>
  <c r="J435" i="7"/>
  <c r="I435" i="7"/>
  <c r="J434" i="7"/>
  <c r="I434" i="7"/>
  <c r="J433" i="7"/>
  <c r="I433" i="7"/>
  <c r="J432" i="7"/>
  <c r="I432" i="7"/>
  <c r="J431" i="7"/>
  <c r="I431" i="7"/>
  <c r="J430" i="7"/>
  <c r="I430" i="7"/>
  <c r="J429" i="7"/>
  <c r="I429" i="7"/>
  <c r="J428" i="7"/>
  <c r="I428" i="7"/>
  <c r="J427" i="7"/>
  <c r="I427" i="7"/>
  <c r="J426" i="7"/>
  <c r="I426" i="7"/>
  <c r="J425" i="7"/>
  <c r="I425" i="7"/>
  <c r="J424" i="7"/>
  <c r="I424" i="7"/>
  <c r="J423" i="7"/>
  <c r="I423" i="7"/>
  <c r="J422" i="7"/>
  <c r="I422" i="7"/>
  <c r="J421" i="7"/>
  <c r="I421" i="7"/>
  <c r="J420" i="7"/>
  <c r="I420" i="7"/>
  <c r="J419" i="7"/>
  <c r="I419" i="7"/>
  <c r="J418" i="7"/>
  <c r="I418" i="7"/>
  <c r="J417" i="7"/>
  <c r="I417" i="7"/>
  <c r="J416" i="7"/>
  <c r="I416" i="7"/>
  <c r="J415" i="7"/>
  <c r="I415" i="7"/>
  <c r="J414" i="7"/>
  <c r="I414" i="7"/>
  <c r="J413" i="7"/>
  <c r="I413" i="7"/>
  <c r="J412" i="7"/>
  <c r="I412" i="7"/>
  <c r="J411" i="7"/>
  <c r="I411" i="7"/>
  <c r="J410" i="7"/>
  <c r="I410" i="7"/>
  <c r="J409" i="7"/>
  <c r="I409" i="7"/>
  <c r="J408" i="7"/>
  <c r="I408" i="7"/>
  <c r="J407" i="7"/>
  <c r="I407" i="7"/>
  <c r="J406" i="7"/>
  <c r="I406" i="7"/>
  <c r="J405" i="7"/>
  <c r="I405" i="7"/>
  <c r="J404" i="7"/>
  <c r="I404" i="7"/>
  <c r="J403" i="7"/>
  <c r="I403" i="7"/>
  <c r="J402" i="7"/>
  <c r="I402" i="7"/>
  <c r="J401" i="7"/>
  <c r="I401" i="7"/>
  <c r="J400" i="7"/>
  <c r="I400" i="7"/>
  <c r="J399" i="7"/>
  <c r="I399" i="7"/>
  <c r="J398" i="7"/>
  <c r="I398" i="7"/>
  <c r="J397" i="7"/>
  <c r="I397" i="7"/>
  <c r="J396" i="7"/>
  <c r="I396" i="7"/>
  <c r="J395" i="7"/>
  <c r="I395" i="7"/>
  <c r="J394" i="7"/>
  <c r="I394" i="7"/>
  <c r="J393" i="7"/>
  <c r="I393" i="7"/>
  <c r="J392" i="7"/>
  <c r="I392" i="7"/>
  <c r="J391" i="7"/>
  <c r="I391" i="7"/>
  <c r="J390" i="7"/>
  <c r="I390" i="7"/>
  <c r="J389" i="7"/>
  <c r="I389" i="7"/>
  <c r="J388" i="7"/>
  <c r="I388" i="7"/>
  <c r="J387" i="7"/>
  <c r="I387" i="7"/>
  <c r="J386" i="7"/>
  <c r="I386" i="7"/>
  <c r="J385" i="7"/>
  <c r="I385" i="7"/>
  <c r="J384" i="7"/>
  <c r="I384" i="7"/>
  <c r="J383" i="7"/>
  <c r="I383" i="7"/>
  <c r="J382" i="7"/>
  <c r="I382" i="7"/>
  <c r="J381" i="7"/>
  <c r="I381" i="7"/>
  <c r="J380" i="7"/>
  <c r="I380" i="7"/>
  <c r="J379" i="7"/>
  <c r="I379" i="7"/>
  <c r="J378" i="7"/>
  <c r="I378" i="7"/>
  <c r="J377" i="7"/>
  <c r="I377" i="7"/>
  <c r="J376" i="7"/>
  <c r="I376" i="7"/>
  <c r="J375" i="7"/>
  <c r="I375" i="7"/>
  <c r="J374" i="7"/>
  <c r="I374" i="7"/>
  <c r="J373" i="7"/>
  <c r="I373" i="7"/>
  <c r="J372" i="7"/>
  <c r="I372" i="7"/>
  <c r="J371" i="7"/>
  <c r="I371" i="7"/>
  <c r="J370" i="7"/>
  <c r="I370" i="7"/>
  <c r="J369" i="7"/>
  <c r="I369" i="7"/>
  <c r="J368" i="7"/>
  <c r="I368" i="7"/>
  <c r="J367" i="7"/>
  <c r="I367" i="7"/>
  <c r="J366" i="7"/>
  <c r="I366" i="7"/>
  <c r="J365" i="7"/>
  <c r="I365" i="7"/>
  <c r="J364" i="7"/>
  <c r="I364" i="7"/>
  <c r="J363" i="7"/>
  <c r="I363" i="7"/>
  <c r="J362" i="7"/>
  <c r="I362" i="7"/>
  <c r="J361" i="7"/>
  <c r="I361" i="7"/>
  <c r="J360" i="7"/>
  <c r="I360" i="7"/>
  <c r="J359" i="7"/>
  <c r="I359" i="7"/>
  <c r="J358" i="7"/>
  <c r="I358" i="7"/>
  <c r="J357" i="7"/>
  <c r="I357" i="7"/>
  <c r="J356" i="7"/>
  <c r="I356" i="7"/>
  <c r="J355" i="7"/>
  <c r="I355" i="7"/>
  <c r="J354" i="7"/>
  <c r="I354" i="7"/>
  <c r="J353" i="7"/>
  <c r="I353" i="7"/>
  <c r="J352" i="7"/>
  <c r="I352" i="7"/>
  <c r="J351" i="7"/>
  <c r="I351" i="7"/>
  <c r="J350" i="7"/>
  <c r="I350" i="7"/>
  <c r="J349" i="7"/>
  <c r="I349" i="7"/>
  <c r="J348" i="7"/>
  <c r="I348" i="7"/>
  <c r="J347" i="7"/>
  <c r="I347" i="7"/>
  <c r="J346" i="7"/>
  <c r="I346" i="7"/>
  <c r="J345" i="7"/>
  <c r="I345" i="7"/>
  <c r="J344" i="7"/>
  <c r="I344" i="7"/>
  <c r="J343" i="7"/>
  <c r="I343" i="7"/>
  <c r="J342" i="7"/>
  <c r="I342" i="7"/>
  <c r="J341" i="7"/>
  <c r="I341" i="7"/>
  <c r="J340" i="7"/>
  <c r="I340" i="7"/>
  <c r="J339" i="7"/>
  <c r="I339" i="7"/>
  <c r="J338" i="7"/>
  <c r="I338" i="7"/>
  <c r="J337" i="7"/>
  <c r="I337" i="7"/>
  <c r="J336" i="7"/>
  <c r="I336" i="7"/>
  <c r="J335" i="7"/>
  <c r="I335" i="7"/>
  <c r="J334" i="7"/>
  <c r="I334" i="7"/>
  <c r="J333" i="7"/>
  <c r="I333" i="7"/>
  <c r="J332" i="7"/>
  <c r="I332" i="7"/>
  <c r="J331" i="7"/>
  <c r="I331" i="7"/>
  <c r="J330" i="7"/>
  <c r="I330" i="7"/>
  <c r="J329" i="7"/>
  <c r="I329" i="7"/>
  <c r="J328" i="7"/>
  <c r="I328" i="7"/>
  <c r="J327" i="7"/>
  <c r="I327" i="7"/>
  <c r="J326" i="7"/>
  <c r="I326" i="7"/>
  <c r="J325" i="7"/>
  <c r="I325" i="7"/>
  <c r="J324" i="7"/>
  <c r="I324" i="7"/>
  <c r="J323" i="7"/>
  <c r="I323" i="7"/>
  <c r="J322" i="7"/>
  <c r="I322" i="7"/>
  <c r="J321" i="7"/>
  <c r="I321" i="7"/>
  <c r="J320" i="7"/>
  <c r="I320" i="7"/>
  <c r="J319" i="7"/>
  <c r="I319" i="7"/>
  <c r="J318" i="7"/>
  <c r="I318" i="7"/>
  <c r="J317" i="7"/>
  <c r="I317" i="7"/>
  <c r="J316" i="7"/>
  <c r="I316" i="7"/>
  <c r="J315" i="7"/>
  <c r="I315" i="7"/>
  <c r="J314" i="7"/>
  <c r="I314" i="7"/>
  <c r="J313" i="7"/>
  <c r="I313" i="7"/>
  <c r="J312" i="7"/>
  <c r="I312" i="7"/>
  <c r="J311" i="7"/>
  <c r="I311" i="7"/>
  <c r="J310" i="7"/>
  <c r="I310" i="7"/>
  <c r="J309" i="7"/>
  <c r="I309" i="7"/>
  <c r="J308" i="7"/>
  <c r="I308" i="7"/>
  <c r="J307" i="7"/>
  <c r="I307" i="7"/>
  <c r="J306" i="7"/>
  <c r="I306" i="7"/>
  <c r="J305" i="7"/>
  <c r="I305" i="7"/>
  <c r="J304" i="7"/>
  <c r="I304" i="7"/>
  <c r="J303" i="7"/>
  <c r="I303" i="7"/>
  <c r="J302" i="7"/>
  <c r="I302" i="7"/>
  <c r="J301" i="7"/>
  <c r="I301" i="7"/>
  <c r="J300" i="7"/>
  <c r="I300" i="7"/>
  <c r="J299" i="7"/>
  <c r="I299" i="7"/>
  <c r="J298" i="7"/>
  <c r="I298" i="7"/>
  <c r="J297" i="7"/>
  <c r="I297" i="7"/>
  <c r="J296" i="7"/>
  <c r="I296" i="7"/>
  <c r="J295" i="7"/>
  <c r="I295" i="7"/>
  <c r="J294" i="7"/>
  <c r="I294" i="7"/>
  <c r="J293" i="7"/>
  <c r="I293" i="7"/>
  <c r="J292" i="7"/>
  <c r="I292" i="7"/>
  <c r="J291" i="7"/>
  <c r="I291" i="7"/>
  <c r="J290" i="7"/>
  <c r="I290" i="7"/>
  <c r="J289" i="7"/>
  <c r="I289" i="7"/>
  <c r="J288" i="7"/>
  <c r="I288" i="7"/>
  <c r="J287" i="7"/>
  <c r="I287" i="7"/>
  <c r="J286" i="7"/>
  <c r="I286" i="7"/>
  <c r="J285" i="7"/>
  <c r="I285" i="7"/>
  <c r="J284" i="7"/>
  <c r="I284" i="7"/>
  <c r="J283" i="7"/>
  <c r="I283" i="7"/>
  <c r="J282" i="7"/>
  <c r="I282" i="7"/>
  <c r="J281" i="7"/>
  <c r="I281" i="7"/>
  <c r="J280" i="7"/>
  <c r="I280" i="7"/>
  <c r="J279" i="7"/>
  <c r="I279" i="7"/>
  <c r="J278" i="7"/>
  <c r="I278" i="7"/>
  <c r="J277" i="7"/>
  <c r="I277" i="7"/>
  <c r="J276" i="7"/>
  <c r="I276" i="7"/>
  <c r="J275" i="7"/>
  <c r="I275" i="7"/>
  <c r="J274" i="7"/>
  <c r="I274" i="7"/>
  <c r="J273" i="7"/>
  <c r="I273" i="7"/>
  <c r="J272" i="7"/>
  <c r="I272" i="7"/>
  <c r="J271" i="7"/>
  <c r="I271" i="7"/>
  <c r="J270" i="7"/>
  <c r="I270" i="7"/>
  <c r="J269" i="7"/>
  <c r="I269" i="7"/>
  <c r="J268" i="7"/>
  <c r="I268" i="7"/>
  <c r="J267" i="7"/>
  <c r="I267" i="7"/>
  <c r="J266" i="7"/>
  <c r="I266" i="7"/>
  <c r="J265" i="7"/>
  <c r="I265" i="7"/>
  <c r="J264" i="7"/>
  <c r="I264" i="7"/>
  <c r="J263" i="7"/>
  <c r="I263" i="7"/>
  <c r="J262" i="7"/>
  <c r="I262" i="7"/>
  <c r="J261" i="7"/>
  <c r="I261" i="7"/>
  <c r="J260" i="7"/>
  <c r="I260" i="7"/>
  <c r="J259" i="7"/>
  <c r="I259" i="7"/>
  <c r="J258" i="7"/>
  <c r="I258" i="7"/>
  <c r="J257" i="7"/>
  <c r="I257" i="7"/>
  <c r="J256" i="7"/>
  <c r="I256" i="7"/>
  <c r="J255" i="7"/>
  <c r="I255" i="7"/>
  <c r="J254" i="7"/>
  <c r="I254" i="7"/>
  <c r="J253" i="7"/>
  <c r="I253" i="7"/>
  <c r="J252" i="7"/>
  <c r="I252" i="7"/>
  <c r="J251" i="7"/>
  <c r="I251" i="7"/>
  <c r="J250" i="7"/>
  <c r="I250" i="7"/>
  <c r="J249" i="7"/>
  <c r="I249" i="7"/>
  <c r="J248" i="7"/>
  <c r="I248" i="7"/>
  <c r="J247" i="7"/>
  <c r="I247" i="7"/>
  <c r="J246" i="7"/>
  <c r="I246" i="7"/>
  <c r="J245" i="7"/>
  <c r="I245" i="7"/>
  <c r="J244" i="7"/>
  <c r="I244" i="7"/>
  <c r="J243" i="7"/>
  <c r="I243" i="7"/>
  <c r="J242" i="7"/>
  <c r="I242" i="7"/>
  <c r="J241" i="7"/>
  <c r="I241" i="7"/>
  <c r="J240" i="7"/>
  <c r="I240" i="7"/>
  <c r="J239" i="7"/>
  <c r="I239" i="7"/>
  <c r="J238" i="7"/>
  <c r="I238" i="7"/>
  <c r="J237" i="7"/>
  <c r="I237" i="7"/>
  <c r="J236" i="7"/>
  <c r="I236" i="7"/>
  <c r="J235" i="7"/>
  <c r="I235" i="7"/>
  <c r="J234" i="7"/>
  <c r="I234" i="7"/>
  <c r="J233" i="7"/>
  <c r="I233" i="7"/>
  <c r="J232" i="7"/>
  <c r="I232" i="7"/>
  <c r="J231" i="7"/>
  <c r="I231" i="7"/>
  <c r="J230" i="7"/>
  <c r="I230" i="7"/>
  <c r="J229" i="7"/>
  <c r="I229" i="7"/>
  <c r="J228" i="7"/>
  <c r="I228" i="7"/>
  <c r="J227" i="7"/>
  <c r="I227" i="7"/>
  <c r="J226" i="7"/>
  <c r="I226" i="7"/>
  <c r="J225" i="7"/>
  <c r="I225" i="7"/>
  <c r="J224" i="7"/>
  <c r="I224" i="7"/>
  <c r="J223" i="7"/>
  <c r="I223" i="7"/>
  <c r="J222" i="7"/>
  <c r="I222" i="7"/>
  <c r="J221" i="7"/>
  <c r="I221" i="7"/>
  <c r="J220" i="7"/>
  <c r="I220" i="7"/>
  <c r="J219" i="7"/>
  <c r="I219" i="7"/>
  <c r="J218" i="7"/>
  <c r="I218" i="7"/>
  <c r="J217" i="7"/>
  <c r="I217" i="7"/>
  <c r="J216" i="7"/>
  <c r="I216" i="7"/>
  <c r="J215" i="7"/>
  <c r="I215" i="7"/>
  <c r="J214" i="7"/>
  <c r="I214" i="7"/>
  <c r="J213" i="7"/>
  <c r="I213" i="7"/>
  <c r="J212" i="7"/>
  <c r="I212" i="7"/>
  <c r="J211" i="7"/>
  <c r="I211" i="7"/>
  <c r="J210" i="7"/>
  <c r="I210" i="7"/>
  <c r="J209" i="7"/>
  <c r="I209" i="7"/>
  <c r="J208" i="7"/>
  <c r="I208" i="7"/>
  <c r="J207" i="7"/>
  <c r="I207" i="7"/>
  <c r="J206" i="7"/>
  <c r="I206" i="7"/>
  <c r="J205" i="7"/>
  <c r="I205" i="7"/>
  <c r="J204" i="7"/>
  <c r="I204" i="7"/>
  <c r="J203" i="7"/>
  <c r="I203" i="7"/>
  <c r="J202" i="7"/>
  <c r="I202" i="7"/>
  <c r="J201" i="7"/>
  <c r="I201" i="7"/>
  <c r="J200" i="7"/>
  <c r="I200" i="7"/>
  <c r="J199" i="7"/>
  <c r="I199" i="7"/>
  <c r="J198" i="7"/>
  <c r="I198" i="7"/>
  <c r="J197" i="7"/>
  <c r="I197" i="7"/>
  <c r="J196" i="7"/>
  <c r="I196" i="7"/>
  <c r="J195" i="7"/>
  <c r="I195" i="7"/>
  <c r="J194" i="7"/>
  <c r="I194" i="7"/>
  <c r="J193" i="7"/>
  <c r="I193" i="7"/>
  <c r="J192" i="7"/>
  <c r="I192" i="7"/>
  <c r="J191" i="7"/>
  <c r="I191" i="7"/>
  <c r="J190" i="7"/>
  <c r="I190" i="7"/>
  <c r="J189" i="7"/>
  <c r="I189" i="7"/>
  <c r="J188" i="7"/>
  <c r="I188" i="7"/>
  <c r="J187" i="7"/>
  <c r="I187" i="7"/>
  <c r="J186" i="7"/>
  <c r="I186" i="7"/>
  <c r="J185" i="7"/>
  <c r="I185" i="7"/>
  <c r="J184" i="7"/>
  <c r="I184" i="7"/>
  <c r="J183" i="7"/>
  <c r="I183" i="7"/>
  <c r="J182" i="7"/>
  <c r="I182" i="7"/>
  <c r="J181" i="7"/>
  <c r="I181" i="7"/>
  <c r="J180" i="7"/>
  <c r="I180" i="7"/>
  <c r="J179" i="7"/>
  <c r="I179" i="7"/>
  <c r="J178" i="7"/>
  <c r="I178" i="7"/>
  <c r="J177" i="7"/>
  <c r="I177" i="7"/>
  <c r="J176" i="7"/>
  <c r="I176" i="7"/>
  <c r="J175" i="7"/>
  <c r="I175" i="7"/>
  <c r="J174" i="7"/>
  <c r="I174" i="7"/>
  <c r="J173" i="7"/>
  <c r="I173" i="7"/>
  <c r="J172" i="7"/>
  <c r="I172" i="7"/>
  <c r="J171" i="7"/>
  <c r="I171" i="7"/>
  <c r="J170" i="7"/>
  <c r="I170" i="7"/>
  <c r="J169" i="7"/>
  <c r="I169" i="7"/>
  <c r="J168" i="7"/>
  <c r="I168" i="7"/>
  <c r="J167" i="7"/>
  <c r="I167" i="7"/>
  <c r="J166" i="7"/>
  <c r="I166" i="7"/>
  <c r="J165" i="7"/>
  <c r="I165" i="7"/>
  <c r="J164" i="7"/>
  <c r="I164" i="7"/>
  <c r="J163" i="7"/>
  <c r="I163" i="7"/>
  <c r="J162" i="7"/>
  <c r="I162" i="7"/>
  <c r="J161" i="7"/>
  <c r="I161" i="7"/>
  <c r="J160" i="7"/>
  <c r="I160" i="7"/>
  <c r="J159" i="7"/>
  <c r="I159" i="7"/>
  <c r="J158" i="7"/>
  <c r="I158" i="7"/>
  <c r="J157" i="7"/>
  <c r="I157" i="7"/>
  <c r="J156" i="7"/>
  <c r="I156" i="7"/>
  <c r="J155" i="7"/>
  <c r="I155" i="7"/>
  <c r="J154" i="7"/>
  <c r="I154" i="7"/>
  <c r="J153" i="7"/>
  <c r="I153" i="7"/>
  <c r="J152" i="7"/>
  <c r="I152" i="7"/>
  <c r="J151" i="7"/>
  <c r="I151" i="7"/>
  <c r="J150" i="7"/>
  <c r="I150" i="7"/>
  <c r="J149" i="7"/>
  <c r="I149" i="7"/>
  <c r="J148" i="7"/>
  <c r="I148" i="7"/>
  <c r="J147" i="7"/>
  <c r="I147" i="7"/>
  <c r="J146" i="7"/>
  <c r="I146" i="7"/>
  <c r="J145" i="7"/>
  <c r="I145" i="7"/>
  <c r="J144" i="7"/>
  <c r="I144" i="7"/>
  <c r="J143" i="7"/>
  <c r="I143" i="7"/>
  <c r="J142" i="7"/>
  <c r="I142" i="7"/>
  <c r="J141" i="7"/>
  <c r="I141" i="7"/>
  <c r="J140" i="7"/>
  <c r="I140" i="7"/>
  <c r="J139" i="7"/>
  <c r="I139" i="7"/>
  <c r="J138" i="7"/>
  <c r="I138" i="7"/>
  <c r="J137" i="7"/>
  <c r="I137" i="7"/>
  <c r="J136" i="7"/>
  <c r="I136" i="7"/>
  <c r="J135" i="7"/>
  <c r="I135" i="7"/>
  <c r="J134" i="7"/>
  <c r="I134" i="7"/>
  <c r="J133" i="7"/>
  <c r="I133" i="7"/>
  <c r="J132" i="7"/>
  <c r="I132" i="7"/>
  <c r="J131" i="7"/>
  <c r="I131" i="7"/>
  <c r="J130" i="7"/>
  <c r="I130" i="7"/>
  <c r="J129" i="7"/>
  <c r="I129" i="7"/>
  <c r="J128" i="7"/>
  <c r="I128" i="7"/>
  <c r="J127" i="7"/>
  <c r="I127" i="7"/>
  <c r="J126" i="7"/>
  <c r="I126" i="7"/>
  <c r="J125" i="7"/>
  <c r="I125" i="7"/>
  <c r="J124" i="7"/>
  <c r="I124" i="7"/>
  <c r="J123" i="7"/>
  <c r="I123" i="7"/>
  <c r="J122" i="7"/>
  <c r="I122" i="7"/>
  <c r="J121" i="7"/>
  <c r="I121" i="7"/>
  <c r="J120" i="7"/>
  <c r="I120" i="7"/>
  <c r="J119" i="7"/>
  <c r="I119" i="7"/>
  <c r="J118" i="7"/>
  <c r="I118" i="7"/>
  <c r="J117" i="7"/>
  <c r="I117" i="7"/>
  <c r="J116" i="7"/>
  <c r="I116" i="7"/>
  <c r="J115" i="7"/>
  <c r="I115" i="7"/>
  <c r="J114" i="7"/>
  <c r="I114" i="7"/>
  <c r="J113" i="7"/>
  <c r="I113" i="7"/>
  <c r="J112" i="7"/>
  <c r="I112" i="7"/>
  <c r="J111" i="7"/>
  <c r="I111" i="7"/>
  <c r="J110" i="7"/>
  <c r="I110" i="7"/>
  <c r="J109" i="7"/>
  <c r="I109" i="7"/>
  <c r="J108" i="7"/>
  <c r="I108" i="7"/>
  <c r="J107" i="7"/>
  <c r="I107" i="7"/>
  <c r="J106" i="7"/>
  <c r="I106" i="7"/>
  <c r="J105" i="7"/>
  <c r="I105" i="7"/>
  <c r="J104" i="7"/>
  <c r="I104" i="7"/>
  <c r="J103" i="7"/>
  <c r="I103" i="7"/>
  <c r="J102" i="7"/>
  <c r="I102" i="7"/>
  <c r="J101" i="7"/>
  <c r="I101" i="7"/>
  <c r="J100" i="7"/>
  <c r="I100" i="7"/>
  <c r="J99" i="7"/>
  <c r="I99" i="7"/>
  <c r="J98" i="7"/>
  <c r="I98" i="7"/>
  <c r="J97" i="7"/>
  <c r="I97" i="7"/>
  <c r="J96" i="7"/>
  <c r="I96" i="7"/>
  <c r="J95" i="7"/>
  <c r="I95" i="7"/>
  <c r="J94" i="7"/>
  <c r="I94" i="7"/>
  <c r="J93" i="7"/>
  <c r="I93" i="7"/>
  <c r="J92" i="7"/>
  <c r="I92" i="7"/>
  <c r="J91" i="7"/>
  <c r="I91" i="7"/>
  <c r="J90" i="7"/>
  <c r="I90" i="7"/>
  <c r="J89" i="7"/>
  <c r="I89" i="7"/>
  <c r="J88" i="7"/>
  <c r="I88" i="7"/>
  <c r="J87" i="7"/>
  <c r="I87" i="7"/>
  <c r="J86" i="7"/>
  <c r="I86" i="7"/>
  <c r="J85" i="7"/>
  <c r="I85" i="7"/>
  <c r="J84" i="7"/>
  <c r="I84" i="7"/>
  <c r="J83" i="7"/>
  <c r="I83" i="7"/>
  <c r="J82" i="7"/>
  <c r="I82" i="7"/>
  <c r="J81" i="7"/>
  <c r="I81" i="7"/>
  <c r="J80" i="7"/>
  <c r="I80" i="7"/>
  <c r="J79" i="7"/>
  <c r="I79" i="7"/>
  <c r="J78" i="7"/>
  <c r="I78" i="7"/>
  <c r="J77" i="7"/>
  <c r="I77" i="7"/>
  <c r="J76" i="7"/>
  <c r="I76" i="7"/>
  <c r="J75" i="7"/>
  <c r="I75" i="7"/>
  <c r="J74" i="7"/>
  <c r="I74" i="7"/>
  <c r="J73" i="7"/>
  <c r="I73" i="7"/>
  <c r="J72" i="7"/>
  <c r="I72" i="7"/>
  <c r="J71" i="7"/>
  <c r="I71" i="7"/>
  <c r="J70" i="7"/>
  <c r="I70" i="7"/>
  <c r="J69" i="7"/>
  <c r="I69" i="7"/>
  <c r="J68" i="7"/>
  <c r="I68" i="7"/>
  <c r="J67" i="7"/>
  <c r="I67" i="7"/>
  <c r="J66" i="7"/>
  <c r="I66" i="7"/>
  <c r="J65" i="7"/>
  <c r="I65" i="7"/>
  <c r="J64" i="7"/>
  <c r="I64" i="7"/>
  <c r="J63" i="7"/>
  <c r="I63" i="7"/>
  <c r="J62" i="7"/>
  <c r="I62" i="7"/>
  <c r="J61" i="7"/>
  <c r="I61" i="7"/>
  <c r="J60" i="7"/>
  <c r="I60" i="7"/>
  <c r="J59" i="7"/>
  <c r="I59" i="7"/>
  <c r="J58" i="7"/>
  <c r="I58" i="7"/>
  <c r="J57" i="7"/>
  <c r="I57" i="7"/>
  <c r="J56" i="7"/>
  <c r="I56" i="7"/>
  <c r="J55" i="7"/>
  <c r="I55" i="7"/>
  <c r="J54" i="7"/>
  <c r="I54" i="7"/>
  <c r="J53" i="7"/>
  <c r="I53" i="7"/>
  <c r="J52" i="7"/>
  <c r="I52" i="7"/>
  <c r="J51" i="7"/>
  <c r="I51" i="7"/>
  <c r="J50" i="7"/>
  <c r="I50" i="7"/>
  <c r="J49" i="7"/>
  <c r="I49" i="7"/>
  <c r="J48" i="7"/>
  <c r="I48" i="7"/>
  <c r="J47" i="7"/>
  <c r="I47" i="7"/>
  <c r="J46" i="7"/>
  <c r="I46" i="7"/>
  <c r="J45" i="7"/>
  <c r="I45" i="7"/>
  <c r="J44" i="7"/>
  <c r="I44" i="7"/>
  <c r="J43" i="7"/>
  <c r="I43" i="7"/>
  <c r="J42" i="7"/>
  <c r="I42" i="7"/>
  <c r="J41" i="7"/>
  <c r="I41" i="7"/>
  <c r="J40" i="7"/>
  <c r="I40" i="7"/>
  <c r="J39" i="7"/>
  <c r="I39" i="7"/>
  <c r="J38" i="7"/>
  <c r="I38" i="7"/>
  <c r="J37" i="7"/>
  <c r="I37" i="7"/>
  <c r="J36" i="7"/>
  <c r="I36" i="7"/>
  <c r="J35" i="7"/>
  <c r="I35" i="7"/>
  <c r="J34" i="7"/>
  <c r="I34" i="7"/>
  <c r="J33" i="7"/>
  <c r="I33" i="7"/>
  <c r="J32" i="7"/>
  <c r="I32" i="7"/>
  <c r="J31" i="7"/>
  <c r="I31" i="7"/>
  <c r="J30" i="7"/>
  <c r="I30" i="7"/>
  <c r="J29" i="7"/>
  <c r="I29" i="7"/>
  <c r="J28" i="7"/>
  <c r="I28" i="7"/>
  <c r="J27" i="7"/>
  <c r="I27" i="7"/>
  <c r="J26" i="7"/>
  <c r="I26" i="7"/>
  <c r="J25" i="7"/>
  <c r="I25" i="7"/>
  <c r="J24" i="7"/>
  <c r="I24" i="7"/>
  <c r="J23" i="7"/>
  <c r="I23" i="7"/>
  <c r="J22" i="7"/>
  <c r="I22" i="7"/>
  <c r="J21" i="7"/>
  <c r="I21" i="7"/>
  <c r="J20" i="7"/>
  <c r="I20" i="7"/>
  <c r="J19" i="7"/>
  <c r="I19" i="7"/>
  <c r="J18" i="7"/>
  <c r="I18" i="7"/>
  <c r="J17" i="7"/>
  <c r="I17" i="7"/>
  <c r="J16" i="7"/>
  <c r="I16" i="7"/>
  <c r="J15" i="7"/>
  <c r="I15" i="7"/>
  <c r="J14" i="7"/>
  <c r="I14" i="7"/>
  <c r="J13" i="7"/>
  <c r="I13" i="7"/>
  <c r="J12" i="7"/>
  <c r="J11" i="7"/>
  <c r="J10" i="7"/>
  <c r="J9" i="7"/>
  <c r="J8" i="7"/>
  <c r="J7" i="7"/>
  <c r="J2006" i="8"/>
  <c r="I2006" i="8"/>
  <c r="J2005" i="8"/>
  <c r="I2005" i="8"/>
  <c r="J2004" i="8"/>
  <c r="I2004" i="8"/>
  <c r="J2003" i="8"/>
  <c r="I2003" i="8"/>
  <c r="J2002" i="8"/>
  <c r="I2002" i="8"/>
  <c r="J2001" i="8"/>
  <c r="I2001" i="8"/>
  <c r="J2000" i="8"/>
  <c r="I2000" i="8"/>
  <c r="J1999" i="8"/>
  <c r="I1999" i="8"/>
  <c r="J1998" i="8"/>
  <c r="I1998" i="8"/>
  <c r="J1997" i="8"/>
  <c r="I1997" i="8"/>
  <c r="J1996" i="8"/>
  <c r="I1996" i="8"/>
  <c r="J1995" i="8"/>
  <c r="I1995" i="8"/>
  <c r="J1994" i="8"/>
  <c r="I1994" i="8"/>
  <c r="J1993" i="8"/>
  <c r="I1993" i="8"/>
  <c r="J1992" i="8"/>
  <c r="I1992" i="8"/>
  <c r="J1991" i="8"/>
  <c r="I1991" i="8"/>
  <c r="J1990" i="8"/>
  <c r="I1990" i="8"/>
  <c r="J1989" i="8"/>
  <c r="I1989" i="8"/>
  <c r="J1988" i="8"/>
  <c r="I1988" i="8"/>
  <c r="J1987" i="8"/>
  <c r="I1987" i="8"/>
  <c r="J1986" i="8"/>
  <c r="I1986" i="8"/>
  <c r="J1985" i="8"/>
  <c r="I1985" i="8"/>
  <c r="J1984" i="8"/>
  <c r="I1984" i="8"/>
  <c r="J1983" i="8"/>
  <c r="I1983" i="8"/>
  <c r="J1982" i="8"/>
  <c r="I1982" i="8"/>
  <c r="J1981" i="8"/>
  <c r="I1981" i="8"/>
  <c r="J1980" i="8"/>
  <c r="I1980" i="8"/>
  <c r="J1979" i="8"/>
  <c r="I1979" i="8"/>
  <c r="J1978" i="8"/>
  <c r="I1978" i="8"/>
  <c r="J1977" i="8"/>
  <c r="I1977" i="8"/>
  <c r="J1976" i="8"/>
  <c r="I1976" i="8"/>
  <c r="J1975" i="8"/>
  <c r="I1975" i="8"/>
  <c r="J1974" i="8"/>
  <c r="I1974" i="8"/>
  <c r="J1973" i="8"/>
  <c r="I1973" i="8"/>
  <c r="J1972" i="8"/>
  <c r="I1972" i="8"/>
  <c r="J1971" i="8"/>
  <c r="I1971" i="8"/>
  <c r="J1970" i="8"/>
  <c r="I1970" i="8"/>
  <c r="J1969" i="8"/>
  <c r="I1969" i="8"/>
  <c r="J1968" i="8"/>
  <c r="I1968" i="8"/>
  <c r="J1967" i="8"/>
  <c r="I1967" i="8"/>
  <c r="J1966" i="8"/>
  <c r="I1966" i="8"/>
  <c r="J1965" i="8"/>
  <c r="I1965" i="8"/>
  <c r="J1964" i="8"/>
  <c r="I1964" i="8"/>
  <c r="J1963" i="8"/>
  <c r="I1963" i="8"/>
  <c r="J1962" i="8"/>
  <c r="I1962" i="8"/>
  <c r="J1961" i="8"/>
  <c r="I1961" i="8"/>
  <c r="J1960" i="8"/>
  <c r="I1960" i="8"/>
  <c r="J1959" i="8"/>
  <c r="I1959" i="8"/>
  <c r="J1958" i="8"/>
  <c r="I1958" i="8"/>
  <c r="J1957" i="8"/>
  <c r="I1957" i="8"/>
  <c r="J1956" i="8"/>
  <c r="I1956" i="8"/>
  <c r="J1955" i="8"/>
  <c r="I1955" i="8"/>
  <c r="J1954" i="8"/>
  <c r="I1954" i="8"/>
  <c r="J1953" i="8"/>
  <c r="I1953" i="8"/>
  <c r="J1952" i="8"/>
  <c r="I1952" i="8"/>
  <c r="J1951" i="8"/>
  <c r="I1951" i="8"/>
  <c r="J1950" i="8"/>
  <c r="I1950" i="8"/>
  <c r="J1949" i="8"/>
  <c r="I1949" i="8"/>
  <c r="J1948" i="8"/>
  <c r="I1948" i="8"/>
  <c r="J1947" i="8"/>
  <c r="I1947" i="8"/>
  <c r="J1946" i="8"/>
  <c r="I1946" i="8"/>
  <c r="J1945" i="8"/>
  <c r="I1945" i="8"/>
  <c r="J1944" i="8"/>
  <c r="I1944" i="8"/>
  <c r="J1943" i="8"/>
  <c r="I1943" i="8"/>
  <c r="J1942" i="8"/>
  <c r="I1942" i="8"/>
  <c r="J1941" i="8"/>
  <c r="I1941" i="8"/>
  <c r="J1940" i="8"/>
  <c r="I1940" i="8"/>
  <c r="J1939" i="8"/>
  <c r="I1939" i="8"/>
  <c r="J1938" i="8"/>
  <c r="I1938" i="8"/>
  <c r="J1937" i="8"/>
  <c r="I1937" i="8"/>
  <c r="J1936" i="8"/>
  <c r="I1936" i="8"/>
  <c r="J1935" i="8"/>
  <c r="I1935" i="8"/>
  <c r="J1934" i="8"/>
  <c r="I1934" i="8"/>
  <c r="J1933" i="8"/>
  <c r="I1933" i="8"/>
  <c r="J1932" i="8"/>
  <c r="I1932" i="8"/>
  <c r="J1931" i="8"/>
  <c r="I1931" i="8"/>
  <c r="J1930" i="8"/>
  <c r="I1930" i="8"/>
  <c r="J1929" i="8"/>
  <c r="I1929" i="8"/>
  <c r="J1928" i="8"/>
  <c r="I1928" i="8"/>
  <c r="J1927" i="8"/>
  <c r="I1927" i="8"/>
  <c r="J1926" i="8"/>
  <c r="I1926" i="8"/>
  <c r="J1925" i="8"/>
  <c r="I1925" i="8"/>
  <c r="J1924" i="8"/>
  <c r="I1924" i="8"/>
  <c r="J1923" i="8"/>
  <c r="I1923" i="8"/>
  <c r="J1922" i="8"/>
  <c r="I1922" i="8"/>
  <c r="J1921" i="8"/>
  <c r="I1921" i="8"/>
  <c r="J1920" i="8"/>
  <c r="I1920" i="8"/>
  <c r="J1919" i="8"/>
  <c r="I1919" i="8"/>
  <c r="J1918" i="8"/>
  <c r="I1918" i="8"/>
  <c r="J1917" i="8"/>
  <c r="I1917" i="8"/>
  <c r="J1916" i="8"/>
  <c r="I1916" i="8"/>
  <c r="J1915" i="8"/>
  <c r="I1915" i="8"/>
  <c r="J1914" i="8"/>
  <c r="I1914" i="8"/>
  <c r="J1913" i="8"/>
  <c r="I1913" i="8"/>
  <c r="J1912" i="8"/>
  <c r="I1912" i="8"/>
  <c r="J1911" i="8"/>
  <c r="I1911" i="8"/>
  <c r="J1910" i="8"/>
  <c r="I1910" i="8"/>
  <c r="J1909" i="8"/>
  <c r="I1909" i="8"/>
  <c r="J1908" i="8"/>
  <c r="I1908" i="8"/>
  <c r="J1907" i="8"/>
  <c r="I1907" i="8"/>
  <c r="J1906" i="8"/>
  <c r="I1906" i="8"/>
  <c r="J1905" i="8"/>
  <c r="I1905" i="8"/>
  <c r="J1904" i="8"/>
  <c r="I1904" i="8"/>
  <c r="J1903" i="8"/>
  <c r="I1903" i="8"/>
  <c r="J1902" i="8"/>
  <c r="I1902" i="8"/>
  <c r="J1901" i="8"/>
  <c r="I1901" i="8"/>
  <c r="J1900" i="8"/>
  <c r="I1900" i="8"/>
  <c r="J1899" i="8"/>
  <c r="I1899" i="8"/>
  <c r="J1898" i="8"/>
  <c r="I1898" i="8"/>
  <c r="J1897" i="8"/>
  <c r="I1897" i="8"/>
  <c r="J1896" i="8"/>
  <c r="I1896" i="8"/>
  <c r="J1895" i="8"/>
  <c r="I1895" i="8"/>
  <c r="J1894" i="8"/>
  <c r="I1894" i="8"/>
  <c r="J1893" i="8"/>
  <c r="I1893" i="8"/>
  <c r="J1892" i="8"/>
  <c r="I1892" i="8"/>
  <c r="J1891" i="8"/>
  <c r="I1891" i="8"/>
  <c r="J1890" i="8"/>
  <c r="I1890" i="8"/>
  <c r="J1889" i="8"/>
  <c r="I1889" i="8"/>
  <c r="J1888" i="8"/>
  <c r="I1888" i="8"/>
  <c r="J1887" i="8"/>
  <c r="I1887" i="8"/>
  <c r="J1886" i="8"/>
  <c r="I1886" i="8"/>
  <c r="J1885" i="8"/>
  <c r="I1885" i="8"/>
  <c r="J1884" i="8"/>
  <c r="I1884" i="8"/>
  <c r="J1883" i="8"/>
  <c r="I1883" i="8"/>
  <c r="J1882" i="8"/>
  <c r="I1882" i="8"/>
  <c r="J1881" i="8"/>
  <c r="I1881" i="8"/>
  <c r="J1880" i="8"/>
  <c r="I1880" i="8"/>
  <c r="J1879" i="8"/>
  <c r="I1879" i="8"/>
  <c r="J1878" i="8"/>
  <c r="I1878" i="8"/>
  <c r="J1877" i="8"/>
  <c r="I1877" i="8"/>
  <c r="J1876" i="8"/>
  <c r="I1876" i="8"/>
  <c r="J1875" i="8"/>
  <c r="I1875" i="8"/>
  <c r="J1874" i="8"/>
  <c r="I1874" i="8"/>
  <c r="J1873" i="8"/>
  <c r="I1873" i="8"/>
  <c r="J1872" i="8"/>
  <c r="I1872" i="8"/>
  <c r="J1871" i="8"/>
  <c r="I1871" i="8"/>
  <c r="J1870" i="8"/>
  <c r="I1870" i="8"/>
  <c r="J1869" i="8"/>
  <c r="I1869" i="8"/>
  <c r="J1868" i="8"/>
  <c r="I1868" i="8"/>
  <c r="J1867" i="8"/>
  <c r="I1867" i="8"/>
  <c r="J1866" i="8"/>
  <c r="I1866" i="8"/>
  <c r="J1865" i="8"/>
  <c r="I1865" i="8"/>
  <c r="J1864" i="8"/>
  <c r="I1864" i="8"/>
  <c r="J1863" i="8"/>
  <c r="I1863" i="8"/>
  <c r="J1862" i="8"/>
  <c r="I1862" i="8"/>
  <c r="J1861" i="8"/>
  <c r="I1861" i="8"/>
  <c r="J1860" i="8"/>
  <c r="I1860" i="8"/>
  <c r="J1859" i="8"/>
  <c r="I1859" i="8"/>
  <c r="J1858" i="8"/>
  <c r="I1858" i="8"/>
  <c r="J1857" i="8"/>
  <c r="I1857" i="8"/>
  <c r="J1856" i="8"/>
  <c r="I1856" i="8"/>
  <c r="J1855" i="8"/>
  <c r="I1855" i="8"/>
  <c r="J1854" i="8"/>
  <c r="I1854" i="8"/>
  <c r="J1853" i="8"/>
  <c r="I1853" i="8"/>
  <c r="J1852" i="8"/>
  <c r="I1852" i="8"/>
  <c r="J1851" i="8"/>
  <c r="I1851" i="8"/>
  <c r="J1850" i="8"/>
  <c r="I1850" i="8"/>
  <c r="J1849" i="8"/>
  <c r="I1849" i="8"/>
  <c r="J1848" i="8"/>
  <c r="I1848" i="8"/>
  <c r="J1847" i="8"/>
  <c r="I1847" i="8"/>
  <c r="J1846" i="8"/>
  <c r="I1846" i="8"/>
  <c r="J1845" i="8"/>
  <c r="I1845" i="8"/>
  <c r="J1844" i="8"/>
  <c r="I1844" i="8"/>
  <c r="J1843" i="8"/>
  <c r="I1843" i="8"/>
  <c r="J1842" i="8"/>
  <c r="I1842" i="8"/>
  <c r="J1841" i="8"/>
  <c r="I1841" i="8"/>
  <c r="J1840" i="8"/>
  <c r="I1840" i="8"/>
  <c r="J1839" i="8"/>
  <c r="I1839" i="8"/>
  <c r="J1838" i="8"/>
  <c r="I1838" i="8"/>
  <c r="J1837" i="8"/>
  <c r="I1837" i="8"/>
  <c r="J1836" i="8"/>
  <c r="I1836" i="8"/>
  <c r="J1835" i="8"/>
  <c r="I1835" i="8"/>
  <c r="J1834" i="8"/>
  <c r="I1834" i="8"/>
  <c r="J1833" i="8"/>
  <c r="I1833" i="8"/>
  <c r="J1832" i="8"/>
  <c r="I1832" i="8"/>
  <c r="J1831" i="8"/>
  <c r="I1831" i="8"/>
  <c r="J1830" i="8"/>
  <c r="I1830" i="8"/>
  <c r="J1829" i="8"/>
  <c r="I1829" i="8"/>
  <c r="J1828" i="8"/>
  <c r="I1828" i="8"/>
  <c r="J1827" i="8"/>
  <c r="I1827" i="8"/>
  <c r="J1826" i="8"/>
  <c r="I1826" i="8"/>
  <c r="J1825" i="8"/>
  <c r="I1825" i="8"/>
  <c r="J1824" i="8"/>
  <c r="I1824" i="8"/>
  <c r="J1823" i="8"/>
  <c r="I1823" i="8"/>
  <c r="J1822" i="8"/>
  <c r="I1822" i="8"/>
  <c r="J1821" i="8"/>
  <c r="I1821" i="8"/>
  <c r="J1820" i="8"/>
  <c r="I1820" i="8"/>
  <c r="J1819" i="8"/>
  <c r="I1819" i="8"/>
  <c r="J1818" i="8"/>
  <c r="I1818" i="8"/>
  <c r="J1817" i="8"/>
  <c r="I1817" i="8"/>
  <c r="J1816" i="8"/>
  <c r="I1816" i="8"/>
  <c r="J1815" i="8"/>
  <c r="I1815" i="8"/>
  <c r="J1814" i="8"/>
  <c r="I1814" i="8"/>
  <c r="J1813" i="8"/>
  <c r="I1813" i="8"/>
  <c r="J1812" i="8"/>
  <c r="I1812" i="8"/>
  <c r="J1811" i="8"/>
  <c r="I1811" i="8"/>
  <c r="J1810" i="8"/>
  <c r="I1810" i="8"/>
  <c r="J1809" i="8"/>
  <c r="I1809" i="8"/>
  <c r="J1808" i="8"/>
  <c r="I1808" i="8"/>
  <c r="J1807" i="8"/>
  <c r="I1807" i="8"/>
  <c r="J1806" i="8"/>
  <c r="I1806" i="8"/>
  <c r="J1805" i="8"/>
  <c r="I1805" i="8"/>
  <c r="J1804" i="8"/>
  <c r="I1804" i="8"/>
  <c r="J1803" i="8"/>
  <c r="I1803" i="8"/>
  <c r="J1802" i="8"/>
  <c r="I1802" i="8"/>
  <c r="J1801" i="8"/>
  <c r="I1801" i="8"/>
  <c r="J1800" i="8"/>
  <c r="I1800" i="8"/>
  <c r="J1799" i="8"/>
  <c r="I1799" i="8"/>
  <c r="J1798" i="8"/>
  <c r="I1798" i="8"/>
  <c r="J1797" i="8"/>
  <c r="I1797" i="8"/>
  <c r="J1796" i="8"/>
  <c r="I1796" i="8"/>
  <c r="J1795" i="8"/>
  <c r="I1795" i="8"/>
  <c r="J1794" i="8"/>
  <c r="I1794" i="8"/>
  <c r="J1793" i="8"/>
  <c r="I1793" i="8"/>
  <c r="J1792" i="8"/>
  <c r="I1792" i="8"/>
  <c r="J1791" i="8"/>
  <c r="I1791" i="8"/>
  <c r="J1790" i="8"/>
  <c r="I1790" i="8"/>
  <c r="J1789" i="8"/>
  <c r="I1789" i="8"/>
  <c r="J1788" i="8"/>
  <c r="I1788" i="8"/>
  <c r="J1787" i="8"/>
  <c r="I1787" i="8"/>
  <c r="J1786" i="8"/>
  <c r="I1786" i="8"/>
  <c r="J1785" i="8"/>
  <c r="I1785" i="8"/>
  <c r="J1784" i="8"/>
  <c r="I1784" i="8"/>
  <c r="J1783" i="8"/>
  <c r="I1783" i="8"/>
  <c r="J1782" i="8"/>
  <c r="I1782" i="8"/>
  <c r="J1781" i="8"/>
  <c r="I1781" i="8"/>
  <c r="J1780" i="8"/>
  <c r="I1780" i="8"/>
  <c r="J1779" i="8"/>
  <c r="I1779" i="8"/>
  <c r="J1778" i="8"/>
  <c r="I1778" i="8"/>
  <c r="J1777" i="8"/>
  <c r="I1777" i="8"/>
  <c r="J1776" i="8"/>
  <c r="I1776" i="8"/>
  <c r="J1775" i="8"/>
  <c r="I1775" i="8"/>
  <c r="J1774" i="8"/>
  <c r="I1774" i="8"/>
  <c r="J1773" i="8"/>
  <c r="I1773" i="8"/>
  <c r="J1772" i="8"/>
  <c r="I1772" i="8"/>
  <c r="J1771" i="8"/>
  <c r="I1771" i="8"/>
  <c r="J1770" i="8"/>
  <c r="I1770" i="8"/>
  <c r="J1769" i="8"/>
  <c r="I1769" i="8"/>
  <c r="J1768" i="8"/>
  <c r="I1768" i="8"/>
  <c r="J1767" i="8"/>
  <c r="I1767" i="8"/>
  <c r="J1766" i="8"/>
  <c r="I1766" i="8"/>
  <c r="J1765" i="8"/>
  <c r="I1765" i="8"/>
  <c r="J1764" i="8"/>
  <c r="I1764" i="8"/>
  <c r="J1763" i="8"/>
  <c r="I1763" i="8"/>
  <c r="J1762" i="8"/>
  <c r="I1762" i="8"/>
  <c r="J1761" i="8"/>
  <c r="I1761" i="8"/>
  <c r="J1760" i="8"/>
  <c r="I1760" i="8"/>
  <c r="J1759" i="8"/>
  <c r="I1759" i="8"/>
  <c r="J1758" i="8"/>
  <c r="I1758" i="8"/>
  <c r="J1757" i="8"/>
  <c r="I1757" i="8"/>
  <c r="J1756" i="8"/>
  <c r="I1756" i="8"/>
  <c r="J1755" i="8"/>
  <c r="I1755" i="8"/>
  <c r="J1754" i="8"/>
  <c r="I1754" i="8"/>
  <c r="J1753" i="8"/>
  <c r="I1753" i="8"/>
  <c r="J1752" i="8"/>
  <c r="I1752" i="8"/>
  <c r="J1751" i="8"/>
  <c r="I1751" i="8"/>
  <c r="J1750" i="8"/>
  <c r="I1750" i="8"/>
  <c r="J1749" i="8"/>
  <c r="I1749" i="8"/>
  <c r="J1748" i="8"/>
  <c r="I1748" i="8"/>
  <c r="J1747" i="8"/>
  <c r="I1747" i="8"/>
  <c r="J1746" i="8"/>
  <c r="I1746" i="8"/>
  <c r="J1745" i="8"/>
  <c r="I1745" i="8"/>
  <c r="J1744" i="8"/>
  <c r="I1744" i="8"/>
  <c r="J1743" i="8"/>
  <c r="I1743" i="8"/>
  <c r="J1742" i="8"/>
  <c r="I1742" i="8"/>
  <c r="J1741" i="8"/>
  <c r="I1741" i="8"/>
  <c r="J1740" i="8"/>
  <c r="I1740" i="8"/>
  <c r="J1739" i="8"/>
  <c r="I1739" i="8"/>
  <c r="J1738" i="8"/>
  <c r="I1738" i="8"/>
  <c r="J1737" i="8"/>
  <c r="I1737" i="8"/>
  <c r="J1736" i="8"/>
  <c r="I1736" i="8"/>
  <c r="J1735" i="8"/>
  <c r="I1735" i="8"/>
  <c r="J1734" i="8"/>
  <c r="I1734" i="8"/>
  <c r="J1733" i="8"/>
  <c r="I1733" i="8"/>
  <c r="J1732" i="8"/>
  <c r="I1732" i="8"/>
  <c r="J1731" i="8"/>
  <c r="I1731" i="8"/>
  <c r="J1730" i="8"/>
  <c r="I1730" i="8"/>
  <c r="J1729" i="8"/>
  <c r="I1729" i="8"/>
  <c r="J1728" i="8"/>
  <c r="I1728" i="8"/>
  <c r="J1727" i="8"/>
  <c r="I1727" i="8"/>
  <c r="J1726" i="8"/>
  <c r="I1726" i="8"/>
  <c r="J1725" i="8"/>
  <c r="I1725" i="8"/>
  <c r="J1724" i="8"/>
  <c r="I1724" i="8"/>
  <c r="J1723" i="8"/>
  <c r="I1723" i="8"/>
  <c r="J1722" i="8"/>
  <c r="I1722" i="8"/>
  <c r="J1721" i="8"/>
  <c r="I1721" i="8"/>
  <c r="J1720" i="8"/>
  <c r="I1720" i="8"/>
  <c r="J1719" i="8"/>
  <c r="I1719" i="8"/>
  <c r="J1718" i="8"/>
  <c r="I1718" i="8"/>
  <c r="J1717" i="8"/>
  <c r="I1717" i="8"/>
  <c r="J1716" i="8"/>
  <c r="I1716" i="8"/>
  <c r="J1715" i="8"/>
  <c r="I1715" i="8"/>
  <c r="J1714" i="8"/>
  <c r="I1714" i="8"/>
  <c r="J1713" i="8"/>
  <c r="I1713" i="8"/>
  <c r="J1712" i="8"/>
  <c r="I1712" i="8"/>
  <c r="J1711" i="8"/>
  <c r="I1711" i="8"/>
  <c r="J1710" i="8"/>
  <c r="I1710" i="8"/>
  <c r="J1709" i="8"/>
  <c r="I1709" i="8"/>
  <c r="J1708" i="8"/>
  <c r="I1708" i="8"/>
  <c r="J1707" i="8"/>
  <c r="I1707" i="8"/>
  <c r="J1706" i="8"/>
  <c r="I1706" i="8"/>
  <c r="J1705" i="8"/>
  <c r="I1705" i="8"/>
  <c r="J1704" i="8"/>
  <c r="I1704" i="8"/>
  <c r="J1703" i="8"/>
  <c r="I1703" i="8"/>
  <c r="J1702" i="8"/>
  <c r="I1702" i="8"/>
  <c r="J1701" i="8"/>
  <c r="I1701" i="8"/>
  <c r="J1700" i="8"/>
  <c r="I1700" i="8"/>
  <c r="J1699" i="8"/>
  <c r="I1699" i="8"/>
  <c r="J1698" i="8"/>
  <c r="I1698" i="8"/>
  <c r="J1697" i="8"/>
  <c r="I1697" i="8"/>
  <c r="J1696" i="8"/>
  <c r="I1696" i="8"/>
  <c r="J1695" i="8"/>
  <c r="I1695" i="8"/>
  <c r="J1694" i="8"/>
  <c r="I1694" i="8"/>
  <c r="J1693" i="8"/>
  <c r="I1693" i="8"/>
  <c r="J1692" i="8"/>
  <c r="I1692" i="8"/>
  <c r="J1691" i="8"/>
  <c r="I1691" i="8"/>
  <c r="J1690" i="8"/>
  <c r="I1690" i="8"/>
  <c r="J1689" i="8"/>
  <c r="I1689" i="8"/>
  <c r="J1688" i="8"/>
  <c r="I1688" i="8"/>
  <c r="J1687" i="8"/>
  <c r="I1687" i="8"/>
  <c r="J1686" i="8"/>
  <c r="I1686" i="8"/>
  <c r="J1685" i="8"/>
  <c r="I1685" i="8"/>
  <c r="J1684" i="8"/>
  <c r="I1684" i="8"/>
  <c r="J1683" i="8"/>
  <c r="I1683" i="8"/>
  <c r="J1682" i="8"/>
  <c r="I1682" i="8"/>
  <c r="J1681" i="8"/>
  <c r="I1681" i="8"/>
  <c r="J1680" i="8"/>
  <c r="I1680" i="8"/>
  <c r="J1679" i="8"/>
  <c r="I1679" i="8"/>
  <c r="J1678" i="8"/>
  <c r="I1678" i="8"/>
  <c r="J1677" i="8"/>
  <c r="I1677" i="8"/>
  <c r="J1676" i="8"/>
  <c r="I1676" i="8"/>
  <c r="J1675" i="8"/>
  <c r="I1675" i="8"/>
  <c r="J1674" i="8"/>
  <c r="I1674" i="8"/>
  <c r="J1673" i="8"/>
  <c r="I1673" i="8"/>
  <c r="J1672" i="8"/>
  <c r="I1672" i="8"/>
  <c r="J1671" i="8"/>
  <c r="I1671" i="8"/>
  <c r="J1670" i="8"/>
  <c r="I1670" i="8"/>
  <c r="J1669" i="8"/>
  <c r="I1669" i="8"/>
  <c r="J1668" i="8"/>
  <c r="I1668" i="8"/>
  <c r="J1667" i="8"/>
  <c r="I1667" i="8"/>
  <c r="J1666" i="8"/>
  <c r="I1666" i="8"/>
  <c r="J1665" i="8"/>
  <c r="I1665" i="8"/>
  <c r="J1664" i="8"/>
  <c r="I1664" i="8"/>
  <c r="J1663" i="8"/>
  <c r="I1663" i="8"/>
  <c r="J1662" i="8"/>
  <c r="I1662" i="8"/>
  <c r="J1661" i="8"/>
  <c r="I1661" i="8"/>
  <c r="J1660" i="8"/>
  <c r="I1660" i="8"/>
  <c r="J1659" i="8"/>
  <c r="I1659" i="8"/>
  <c r="J1658" i="8"/>
  <c r="I1658" i="8"/>
  <c r="J1657" i="8"/>
  <c r="I1657" i="8"/>
  <c r="J1656" i="8"/>
  <c r="I1656" i="8"/>
  <c r="J1655" i="8"/>
  <c r="I1655" i="8"/>
  <c r="J1654" i="8"/>
  <c r="I1654" i="8"/>
  <c r="J1653" i="8"/>
  <c r="I1653" i="8"/>
  <c r="J1652" i="8"/>
  <c r="I1652" i="8"/>
  <c r="J1651" i="8"/>
  <c r="I1651" i="8"/>
  <c r="J1650" i="8"/>
  <c r="I1650" i="8"/>
  <c r="J1649" i="8"/>
  <c r="I1649" i="8"/>
  <c r="J1648" i="8"/>
  <c r="I1648" i="8"/>
  <c r="J1647" i="8"/>
  <c r="I1647" i="8"/>
  <c r="J1646" i="8"/>
  <c r="I1646" i="8"/>
  <c r="J1645" i="8"/>
  <c r="I1645" i="8"/>
  <c r="J1644" i="8"/>
  <c r="I1644" i="8"/>
  <c r="J1643" i="8"/>
  <c r="I1643" i="8"/>
  <c r="J1642" i="8"/>
  <c r="I1642" i="8"/>
  <c r="J1641" i="8"/>
  <c r="I1641" i="8"/>
  <c r="J1640" i="8"/>
  <c r="I1640" i="8"/>
  <c r="J1639" i="8"/>
  <c r="I1639" i="8"/>
  <c r="J1638" i="8"/>
  <c r="I1638" i="8"/>
  <c r="J1637" i="8"/>
  <c r="I1637" i="8"/>
  <c r="J1636" i="8"/>
  <c r="I1636" i="8"/>
  <c r="J1635" i="8"/>
  <c r="I1635" i="8"/>
  <c r="J1634" i="8"/>
  <c r="I1634" i="8"/>
  <c r="J1633" i="8"/>
  <c r="I1633" i="8"/>
  <c r="J1632" i="8"/>
  <c r="I1632" i="8"/>
  <c r="J1631" i="8"/>
  <c r="I1631" i="8"/>
  <c r="J1630" i="8"/>
  <c r="I1630" i="8"/>
  <c r="J1629" i="8"/>
  <c r="I1629" i="8"/>
  <c r="J1628" i="8"/>
  <c r="I1628" i="8"/>
  <c r="J1627" i="8"/>
  <c r="I1627" i="8"/>
  <c r="J1626" i="8"/>
  <c r="I1626" i="8"/>
  <c r="J1625" i="8"/>
  <c r="I1625" i="8"/>
  <c r="J1624" i="8"/>
  <c r="I1624" i="8"/>
  <c r="J1623" i="8"/>
  <c r="I1623" i="8"/>
  <c r="J1622" i="8"/>
  <c r="I1622" i="8"/>
  <c r="J1621" i="8"/>
  <c r="I1621" i="8"/>
  <c r="J1620" i="8"/>
  <c r="I1620" i="8"/>
  <c r="J1619" i="8"/>
  <c r="I1619" i="8"/>
  <c r="J1618" i="8"/>
  <c r="I1618" i="8"/>
  <c r="J1617" i="8"/>
  <c r="I1617" i="8"/>
  <c r="J1616" i="8"/>
  <c r="I1616" i="8"/>
  <c r="J1615" i="8"/>
  <c r="I1615" i="8"/>
  <c r="J1614" i="8"/>
  <c r="I1614" i="8"/>
  <c r="J1613" i="8"/>
  <c r="I1613" i="8"/>
  <c r="J1612" i="8"/>
  <c r="I1612" i="8"/>
  <c r="J1611" i="8"/>
  <c r="I1611" i="8"/>
  <c r="J1610" i="8"/>
  <c r="I1610" i="8"/>
  <c r="J1609" i="8"/>
  <c r="I1609" i="8"/>
  <c r="J1608" i="8"/>
  <c r="I1608" i="8"/>
  <c r="J1607" i="8"/>
  <c r="I1607" i="8"/>
  <c r="J1606" i="8"/>
  <c r="I1606" i="8"/>
  <c r="J1605" i="8"/>
  <c r="I1605" i="8"/>
  <c r="J1604" i="8"/>
  <c r="I1604" i="8"/>
  <c r="J1603" i="8"/>
  <c r="I1603" i="8"/>
  <c r="J1602" i="8"/>
  <c r="I1602" i="8"/>
  <c r="J1601" i="8"/>
  <c r="I1601" i="8"/>
  <c r="J1600" i="8"/>
  <c r="I1600" i="8"/>
  <c r="J1599" i="8"/>
  <c r="I1599" i="8"/>
  <c r="J1598" i="8"/>
  <c r="I1598" i="8"/>
  <c r="J1597" i="8"/>
  <c r="I1597" i="8"/>
  <c r="J1596" i="8"/>
  <c r="I1596" i="8"/>
  <c r="J1595" i="8"/>
  <c r="I1595" i="8"/>
  <c r="J1594" i="8"/>
  <c r="I1594" i="8"/>
  <c r="J1593" i="8"/>
  <c r="I1593" i="8"/>
  <c r="J1592" i="8"/>
  <c r="I1592" i="8"/>
  <c r="J1591" i="8"/>
  <c r="I1591" i="8"/>
  <c r="J1590" i="8"/>
  <c r="I1590" i="8"/>
  <c r="J1589" i="8"/>
  <c r="I1589" i="8"/>
  <c r="J1588" i="8"/>
  <c r="I1588" i="8"/>
  <c r="J1587" i="8"/>
  <c r="I1587" i="8"/>
  <c r="J1586" i="8"/>
  <c r="I1586" i="8"/>
  <c r="J1585" i="8"/>
  <c r="I1585" i="8"/>
  <c r="J1584" i="8"/>
  <c r="I1584" i="8"/>
  <c r="J1583" i="8"/>
  <c r="I1583" i="8"/>
  <c r="J1582" i="8"/>
  <c r="I1582" i="8"/>
  <c r="J1581" i="8"/>
  <c r="I1581" i="8"/>
  <c r="J1580" i="8"/>
  <c r="I1580" i="8"/>
  <c r="J1579" i="8"/>
  <c r="I1579" i="8"/>
  <c r="J1578" i="8"/>
  <c r="I1578" i="8"/>
  <c r="J1577" i="8"/>
  <c r="I1577" i="8"/>
  <c r="J1576" i="8"/>
  <c r="I1576" i="8"/>
  <c r="J1575" i="8"/>
  <c r="I1575" i="8"/>
  <c r="J1574" i="8"/>
  <c r="I1574" i="8"/>
  <c r="J1573" i="8"/>
  <c r="I1573" i="8"/>
  <c r="J1572" i="8"/>
  <c r="I1572" i="8"/>
  <c r="J1571" i="8"/>
  <c r="I1571" i="8"/>
  <c r="J1570" i="8"/>
  <c r="I1570" i="8"/>
  <c r="J1569" i="8"/>
  <c r="I1569" i="8"/>
  <c r="J1568" i="8"/>
  <c r="I1568" i="8"/>
  <c r="J1567" i="8"/>
  <c r="I1567" i="8"/>
  <c r="J1566" i="8"/>
  <c r="I1566" i="8"/>
  <c r="J1565" i="8"/>
  <c r="I1565" i="8"/>
  <c r="J1564" i="8"/>
  <c r="I1564" i="8"/>
  <c r="J1563" i="8"/>
  <c r="I1563" i="8"/>
  <c r="J1562" i="8"/>
  <c r="I1562" i="8"/>
  <c r="J1561" i="8"/>
  <c r="I1561" i="8"/>
  <c r="J1560" i="8"/>
  <c r="I1560" i="8"/>
  <c r="J1559" i="8"/>
  <c r="I1559" i="8"/>
  <c r="J1558" i="8"/>
  <c r="I1558" i="8"/>
  <c r="J1557" i="8"/>
  <c r="I1557" i="8"/>
  <c r="J1556" i="8"/>
  <c r="I1556" i="8"/>
  <c r="J1555" i="8"/>
  <c r="I1555" i="8"/>
  <c r="J1554" i="8"/>
  <c r="I1554" i="8"/>
  <c r="J1553" i="8"/>
  <c r="I1553" i="8"/>
  <c r="J1552" i="8"/>
  <c r="I1552" i="8"/>
  <c r="J1551" i="8"/>
  <c r="I1551" i="8"/>
  <c r="J1550" i="8"/>
  <c r="I1550" i="8"/>
  <c r="J1549" i="8"/>
  <c r="I1549" i="8"/>
  <c r="J1548" i="8"/>
  <c r="I1548" i="8"/>
  <c r="J1547" i="8"/>
  <c r="I1547" i="8"/>
  <c r="J1546" i="8"/>
  <c r="I1546" i="8"/>
  <c r="J1545" i="8"/>
  <c r="I1545" i="8"/>
  <c r="J1544" i="8"/>
  <c r="I1544" i="8"/>
  <c r="J1543" i="8"/>
  <c r="I1543" i="8"/>
  <c r="J1542" i="8"/>
  <c r="I1542" i="8"/>
  <c r="J1541" i="8"/>
  <c r="I1541" i="8"/>
  <c r="J1540" i="8"/>
  <c r="I1540" i="8"/>
  <c r="J1539" i="8"/>
  <c r="I1539" i="8"/>
  <c r="J1538" i="8"/>
  <c r="I1538" i="8"/>
  <c r="J1537" i="8"/>
  <c r="I1537" i="8"/>
  <c r="J1536" i="8"/>
  <c r="I1536" i="8"/>
  <c r="J1535" i="8"/>
  <c r="I1535" i="8"/>
  <c r="J1534" i="8"/>
  <c r="I1534" i="8"/>
  <c r="J1533" i="8"/>
  <c r="I1533" i="8"/>
  <c r="J1532" i="8"/>
  <c r="I1532" i="8"/>
  <c r="J1531" i="8"/>
  <c r="I1531" i="8"/>
  <c r="J1530" i="8"/>
  <c r="I1530" i="8"/>
  <c r="J1529" i="8"/>
  <c r="I1529" i="8"/>
  <c r="J1528" i="8"/>
  <c r="I1528" i="8"/>
  <c r="J1527" i="8"/>
  <c r="I1527" i="8"/>
  <c r="J1526" i="8"/>
  <c r="I1526" i="8"/>
  <c r="J1525" i="8"/>
  <c r="I1525" i="8"/>
  <c r="J1524" i="8"/>
  <c r="I1524" i="8"/>
  <c r="J1523" i="8"/>
  <c r="I1523" i="8"/>
  <c r="J1522" i="8"/>
  <c r="I1522" i="8"/>
  <c r="J1521" i="8"/>
  <c r="I1521" i="8"/>
  <c r="J1520" i="8"/>
  <c r="I1520" i="8"/>
  <c r="J1519" i="8"/>
  <c r="I1519" i="8"/>
  <c r="J1518" i="8"/>
  <c r="I1518" i="8"/>
  <c r="J1517" i="8"/>
  <c r="I1517" i="8"/>
  <c r="J1516" i="8"/>
  <c r="I1516" i="8"/>
  <c r="J1515" i="8"/>
  <c r="I1515" i="8"/>
  <c r="J1514" i="8"/>
  <c r="I1514" i="8"/>
  <c r="J1513" i="8"/>
  <c r="I1513" i="8"/>
  <c r="J1512" i="8"/>
  <c r="I1512" i="8"/>
  <c r="J1511" i="8"/>
  <c r="I1511" i="8"/>
  <c r="J1510" i="8"/>
  <c r="I1510" i="8"/>
  <c r="J1509" i="8"/>
  <c r="I1509" i="8"/>
  <c r="J1508" i="8"/>
  <c r="I1508" i="8"/>
  <c r="J1507" i="8"/>
  <c r="I1507" i="8"/>
  <c r="J1506" i="8"/>
  <c r="I1506" i="8"/>
  <c r="J1505" i="8"/>
  <c r="I1505" i="8"/>
  <c r="J1504" i="8"/>
  <c r="I1504" i="8"/>
  <c r="J1503" i="8"/>
  <c r="I1503" i="8"/>
  <c r="J1502" i="8"/>
  <c r="I1502" i="8"/>
  <c r="J1501" i="8"/>
  <c r="I1501" i="8"/>
  <c r="J1500" i="8"/>
  <c r="I1500" i="8"/>
  <c r="J1499" i="8"/>
  <c r="I1499" i="8"/>
  <c r="J1498" i="8"/>
  <c r="I1498" i="8"/>
  <c r="J1497" i="8"/>
  <c r="I1497" i="8"/>
  <c r="J1496" i="8"/>
  <c r="I1496" i="8"/>
  <c r="J1495" i="8"/>
  <c r="I1495" i="8"/>
  <c r="J1494" i="8"/>
  <c r="I1494" i="8"/>
  <c r="J1493" i="8"/>
  <c r="I1493" i="8"/>
  <c r="J1492" i="8"/>
  <c r="I1492" i="8"/>
  <c r="J1491" i="8"/>
  <c r="I1491" i="8"/>
  <c r="J1490" i="8"/>
  <c r="I1490" i="8"/>
  <c r="J1489" i="8"/>
  <c r="I1489" i="8"/>
  <c r="J1488" i="8"/>
  <c r="I1488" i="8"/>
  <c r="J1487" i="8"/>
  <c r="I1487" i="8"/>
  <c r="J1486" i="8"/>
  <c r="I1486" i="8"/>
  <c r="J1485" i="8"/>
  <c r="I1485" i="8"/>
  <c r="J1484" i="8"/>
  <c r="I1484" i="8"/>
  <c r="J1483" i="8"/>
  <c r="I1483" i="8"/>
  <c r="J1482" i="8"/>
  <c r="I1482" i="8"/>
  <c r="J1481" i="8"/>
  <c r="I1481" i="8"/>
  <c r="J1480" i="8"/>
  <c r="I1480" i="8"/>
  <c r="J1479" i="8"/>
  <c r="I1479" i="8"/>
  <c r="J1478" i="8"/>
  <c r="I1478" i="8"/>
  <c r="J1477" i="8"/>
  <c r="I1477" i="8"/>
  <c r="J1476" i="8"/>
  <c r="I1476" i="8"/>
  <c r="J1475" i="8"/>
  <c r="I1475" i="8"/>
  <c r="J1474" i="8"/>
  <c r="I1474" i="8"/>
  <c r="J1473" i="8"/>
  <c r="I1473" i="8"/>
  <c r="J1472" i="8"/>
  <c r="I1472" i="8"/>
  <c r="J1471" i="8"/>
  <c r="I1471" i="8"/>
  <c r="J1470" i="8"/>
  <c r="I1470" i="8"/>
  <c r="J1469" i="8"/>
  <c r="I1469" i="8"/>
  <c r="J1468" i="8"/>
  <c r="I1468" i="8"/>
  <c r="J1467" i="8"/>
  <c r="I1467" i="8"/>
  <c r="J1466" i="8"/>
  <c r="I1466" i="8"/>
  <c r="J1465" i="8"/>
  <c r="I1465" i="8"/>
  <c r="J1464" i="8"/>
  <c r="I1464" i="8"/>
  <c r="J1463" i="8"/>
  <c r="I1463" i="8"/>
  <c r="J1462" i="8"/>
  <c r="I1462" i="8"/>
  <c r="J1461" i="8"/>
  <c r="I1461" i="8"/>
  <c r="J1460" i="8"/>
  <c r="I1460" i="8"/>
  <c r="J1459" i="8"/>
  <c r="I1459" i="8"/>
  <c r="J1458" i="8"/>
  <c r="I1458" i="8"/>
  <c r="J1457" i="8"/>
  <c r="I1457" i="8"/>
  <c r="J1456" i="8"/>
  <c r="I1456" i="8"/>
  <c r="J1455" i="8"/>
  <c r="I1455" i="8"/>
  <c r="J1454" i="8"/>
  <c r="I1454" i="8"/>
  <c r="J1453" i="8"/>
  <c r="I1453" i="8"/>
  <c r="J1452" i="8"/>
  <c r="I1452" i="8"/>
  <c r="J1451" i="8"/>
  <c r="I1451" i="8"/>
  <c r="J1450" i="8"/>
  <c r="I1450" i="8"/>
  <c r="J1449" i="8"/>
  <c r="I1449" i="8"/>
  <c r="J1448" i="8"/>
  <c r="I1448" i="8"/>
  <c r="J1447" i="8"/>
  <c r="I1447" i="8"/>
  <c r="J1446" i="8"/>
  <c r="I1446" i="8"/>
  <c r="J1445" i="8"/>
  <c r="I1445" i="8"/>
  <c r="J1444" i="8"/>
  <c r="I1444" i="8"/>
  <c r="J1443" i="8"/>
  <c r="I1443" i="8"/>
  <c r="J1442" i="8"/>
  <c r="I1442" i="8"/>
  <c r="J1441" i="8"/>
  <c r="I1441" i="8"/>
  <c r="J1440" i="8"/>
  <c r="I1440" i="8"/>
  <c r="J1439" i="8"/>
  <c r="I1439" i="8"/>
  <c r="J1438" i="8"/>
  <c r="I1438" i="8"/>
  <c r="J1437" i="8"/>
  <c r="I1437" i="8"/>
  <c r="J1436" i="8"/>
  <c r="I1436" i="8"/>
  <c r="J1435" i="8"/>
  <c r="I1435" i="8"/>
  <c r="J1434" i="8"/>
  <c r="I1434" i="8"/>
  <c r="J1433" i="8"/>
  <c r="I1433" i="8"/>
  <c r="J1432" i="8"/>
  <c r="I1432" i="8"/>
  <c r="J1431" i="8"/>
  <c r="I1431" i="8"/>
  <c r="J1430" i="8"/>
  <c r="I1430" i="8"/>
  <c r="J1429" i="8"/>
  <c r="I1429" i="8"/>
  <c r="J1428" i="8"/>
  <c r="I1428" i="8"/>
  <c r="J1427" i="8"/>
  <c r="I1427" i="8"/>
  <c r="J1426" i="8"/>
  <c r="I1426" i="8"/>
  <c r="J1425" i="8"/>
  <c r="I1425" i="8"/>
  <c r="J1424" i="8"/>
  <c r="I1424" i="8"/>
  <c r="J1423" i="8"/>
  <c r="I1423" i="8"/>
  <c r="J1422" i="8"/>
  <c r="I1422" i="8"/>
  <c r="J1421" i="8"/>
  <c r="I1421" i="8"/>
  <c r="J1420" i="8"/>
  <c r="I1420" i="8"/>
  <c r="J1419" i="8"/>
  <c r="I1419" i="8"/>
  <c r="J1418" i="8"/>
  <c r="I1418" i="8"/>
  <c r="J1417" i="8"/>
  <c r="I1417" i="8"/>
  <c r="J1416" i="8"/>
  <c r="I1416" i="8"/>
  <c r="J1415" i="8"/>
  <c r="I1415" i="8"/>
  <c r="J1414" i="8"/>
  <c r="I1414" i="8"/>
  <c r="J1413" i="8"/>
  <c r="I1413" i="8"/>
  <c r="J1412" i="8"/>
  <c r="I1412" i="8"/>
  <c r="J1411" i="8"/>
  <c r="I1411" i="8"/>
  <c r="J1410" i="8"/>
  <c r="I1410" i="8"/>
  <c r="J1409" i="8"/>
  <c r="I1409" i="8"/>
  <c r="J1408" i="8"/>
  <c r="I1408" i="8"/>
  <c r="J1407" i="8"/>
  <c r="I1407" i="8"/>
  <c r="J1406" i="8"/>
  <c r="I1406" i="8"/>
  <c r="J1405" i="8"/>
  <c r="I1405" i="8"/>
  <c r="J1404" i="8"/>
  <c r="I1404" i="8"/>
  <c r="J1403" i="8"/>
  <c r="I1403" i="8"/>
  <c r="J1402" i="8"/>
  <c r="I1402" i="8"/>
  <c r="J1401" i="8"/>
  <c r="I1401" i="8"/>
  <c r="J1400" i="8"/>
  <c r="I1400" i="8"/>
  <c r="J1399" i="8"/>
  <c r="I1399" i="8"/>
  <c r="J1398" i="8"/>
  <c r="I1398" i="8"/>
  <c r="J1397" i="8"/>
  <c r="I1397" i="8"/>
  <c r="J1396" i="8"/>
  <c r="I1396" i="8"/>
  <c r="J1395" i="8"/>
  <c r="I1395" i="8"/>
  <c r="J1394" i="8"/>
  <c r="I1394" i="8"/>
  <c r="J1393" i="8"/>
  <c r="I1393" i="8"/>
  <c r="J1392" i="8"/>
  <c r="I1392" i="8"/>
  <c r="J1391" i="8"/>
  <c r="I1391" i="8"/>
  <c r="J1390" i="8"/>
  <c r="I1390" i="8"/>
  <c r="J1389" i="8"/>
  <c r="I1389" i="8"/>
  <c r="J1388" i="8"/>
  <c r="I1388" i="8"/>
  <c r="J1387" i="8"/>
  <c r="I1387" i="8"/>
  <c r="J1386" i="8"/>
  <c r="I1386" i="8"/>
  <c r="J1385" i="8"/>
  <c r="I1385" i="8"/>
  <c r="J1384" i="8"/>
  <c r="I1384" i="8"/>
  <c r="J1383" i="8"/>
  <c r="I1383" i="8"/>
  <c r="J1382" i="8"/>
  <c r="I1382" i="8"/>
  <c r="J1381" i="8"/>
  <c r="I1381" i="8"/>
  <c r="J1380" i="8"/>
  <c r="I1380" i="8"/>
  <c r="J1379" i="8"/>
  <c r="I1379" i="8"/>
  <c r="J1378" i="8"/>
  <c r="I1378" i="8"/>
  <c r="J1377" i="8"/>
  <c r="I1377" i="8"/>
  <c r="J1376" i="8"/>
  <c r="I1376" i="8"/>
  <c r="J1375" i="8"/>
  <c r="I1375" i="8"/>
  <c r="J1374" i="8"/>
  <c r="I1374" i="8"/>
  <c r="J1373" i="8"/>
  <c r="I1373" i="8"/>
  <c r="J1372" i="8"/>
  <c r="I1372" i="8"/>
  <c r="J1371" i="8"/>
  <c r="I1371" i="8"/>
  <c r="J1370" i="8"/>
  <c r="I1370" i="8"/>
  <c r="J1369" i="8"/>
  <c r="I1369" i="8"/>
  <c r="J1368" i="8"/>
  <c r="I1368" i="8"/>
  <c r="J1367" i="8"/>
  <c r="I1367" i="8"/>
  <c r="J1366" i="8"/>
  <c r="I1366" i="8"/>
  <c r="J1365" i="8"/>
  <c r="I1365" i="8"/>
  <c r="J1364" i="8"/>
  <c r="I1364" i="8"/>
  <c r="J1363" i="8"/>
  <c r="I1363" i="8"/>
  <c r="J1362" i="8"/>
  <c r="I1362" i="8"/>
  <c r="J1361" i="8"/>
  <c r="I1361" i="8"/>
  <c r="J1360" i="8"/>
  <c r="I1360" i="8"/>
  <c r="J1359" i="8"/>
  <c r="I1359" i="8"/>
  <c r="J1358" i="8"/>
  <c r="I1358" i="8"/>
  <c r="J1357" i="8"/>
  <c r="I1357" i="8"/>
  <c r="J1356" i="8"/>
  <c r="I1356" i="8"/>
  <c r="J1355" i="8"/>
  <c r="I1355" i="8"/>
  <c r="J1354" i="8"/>
  <c r="I1354" i="8"/>
  <c r="J1353" i="8"/>
  <c r="I1353" i="8"/>
  <c r="J1352" i="8"/>
  <c r="I1352" i="8"/>
  <c r="J1351" i="8"/>
  <c r="I1351" i="8"/>
  <c r="J1350" i="8"/>
  <c r="I1350" i="8"/>
  <c r="J1349" i="8"/>
  <c r="I1349" i="8"/>
  <c r="J1348" i="8"/>
  <c r="I1348" i="8"/>
  <c r="J1347" i="8"/>
  <c r="I1347" i="8"/>
  <c r="J1346" i="8"/>
  <c r="I1346" i="8"/>
  <c r="J1345" i="8"/>
  <c r="I1345" i="8"/>
  <c r="J1344" i="8"/>
  <c r="I1344" i="8"/>
  <c r="J1343" i="8"/>
  <c r="I1343" i="8"/>
  <c r="J1342" i="8"/>
  <c r="I1342" i="8"/>
  <c r="J1341" i="8"/>
  <c r="I1341" i="8"/>
  <c r="J1340" i="8"/>
  <c r="I1340" i="8"/>
  <c r="J1339" i="8"/>
  <c r="I1339" i="8"/>
  <c r="J1338" i="8"/>
  <c r="I1338" i="8"/>
  <c r="J1337" i="8"/>
  <c r="I1337" i="8"/>
  <c r="J1336" i="8"/>
  <c r="I1336" i="8"/>
  <c r="J1335" i="8"/>
  <c r="I1335" i="8"/>
  <c r="J1334" i="8"/>
  <c r="I1334" i="8"/>
  <c r="J1333" i="8"/>
  <c r="I1333" i="8"/>
  <c r="J1332" i="8"/>
  <c r="I1332" i="8"/>
  <c r="J1331" i="8"/>
  <c r="I1331" i="8"/>
  <c r="J1330" i="8"/>
  <c r="I1330" i="8"/>
  <c r="J1329" i="8"/>
  <c r="I1329" i="8"/>
  <c r="J1328" i="8"/>
  <c r="I1328" i="8"/>
  <c r="J1327" i="8"/>
  <c r="I1327" i="8"/>
  <c r="J1326" i="8"/>
  <c r="I1326" i="8"/>
  <c r="J1325" i="8"/>
  <c r="I1325" i="8"/>
  <c r="J1324" i="8"/>
  <c r="I1324" i="8"/>
  <c r="J1323" i="8"/>
  <c r="I1323" i="8"/>
  <c r="J1322" i="8"/>
  <c r="I1322" i="8"/>
  <c r="J1321" i="8"/>
  <c r="I1321" i="8"/>
  <c r="J1320" i="8"/>
  <c r="I1320" i="8"/>
  <c r="J1319" i="8"/>
  <c r="I1319" i="8"/>
  <c r="J1318" i="8"/>
  <c r="I1318" i="8"/>
  <c r="J1317" i="8"/>
  <c r="I1317" i="8"/>
  <c r="J1316" i="8"/>
  <c r="I1316" i="8"/>
  <c r="J1315" i="8"/>
  <c r="I1315" i="8"/>
  <c r="J1314" i="8"/>
  <c r="I1314" i="8"/>
  <c r="J1313" i="8"/>
  <c r="I1313" i="8"/>
  <c r="J1312" i="8"/>
  <c r="I1312" i="8"/>
  <c r="J1311" i="8"/>
  <c r="I1311" i="8"/>
  <c r="J1310" i="8"/>
  <c r="I1310" i="8"/>
  <c r="J1309" i="8"/>
  <c r="I1309" i="8"/>
  <c r="J1308" i="8"/>
  <c r="I1308" i="8"/>
  <c r="J1307" i="8"/>
  <c r="I1307" i="8"/>
  <c r="J1306" i="8"/>
  <c r="I1306" i="8"/>
  <c r="J1305" i="8"/>
  <c r="I1305" i="8"/>
  <c r="J1304" i="8"/>
  <c r="I1304" i="8"/>
  <c r="J1303" i="8"/>
  <c r="I1303" i="8"/>
  <c r="J1302" i="8"/>
  <c r="I1302" i="8"/>
  <c r="J1301" i="8"/>
  <c r="I1301" i="8"/>
  <c r="J1300" i="8"/>
  <c r="I1300" i="8"/>
  <c r="J1299" i="8"/>
  <c r="I1299" i="8"/>
  <c r="J1298" i="8"/>
  <c r="I1298" i="8"/>
  <c r="J1297" i="8"/>
  <c r="I1297" i="8"/>
  <c r="J1296" i="8"/>
  <c r="I1296" i="8"/>
  <c r="J1295" i="8"/>
  <c r="I1295" i="8"/>
  <c r="J1294" i="8"/>
  <c r="I1294" i="8"/>
  <c r="J1293" i="8"/>
  <c r="I1293" i="8"/>
  <c r="J1292" i="8"/>
  <c r="I1292" i="8"/>
  <c r="J1291" i="8"/>
  <c r="I1291" i="8"/>
  <c r="J1290" i="8"/>
  <c r="I1290" i="8"/>
  <c r="J1289" i="8"/>
  <c r="I1289" i="8"/>
  <c r="J1288" i="8"/>
  <c r="I1288" i="8"/>
  <c r="J1287" i="8"/>
  <c r="I1287" i="8"/>
  <c r="J1286" i="8"/>
  <c r="I1286" i="8"/>
  <c r="J1285" i="8"/>
  <c r="I1285" i="8"/>
  <c r="J1284" i="8"/>
  <c r="I1284" i="8"/>
  <c r="J1283" i="8"/>
  <c r="I1283" i="8"/>
  <c r="J1282" i="8"/>
  <c r="I1282" i="8"/>
  <c r="J1281" i="8"/>
  <c r="I1281" i="8"/>
  <c r="J1280" i="8"/>
  <c r="I1280" i="8"/>
  <c r="J1279" i="8"/>
  <c r="I1279" i="8"/>
  <c r="J1278" i="8"/>
  <c r="I1278" i="8"/>
  <c r="J1277" i="8"/>
  <c r="I1277" i="8"/>
  <c r="J1276" i="8"/>
  <c r="I1276" i="8"/>
  <c r="J1275" i="8"/>
  <c r="I1275" i="8"/>
  <c r="J1274" i="8"/>
  <c r="I1274" i="8"/>
  <c r="J1273" i="8"/>
  <c r="I1273" i="8"/>
  <c r="J1272" i="8"/>
  <c r="I1272" i="8"/>
  <c r="J1271" i="8"/>
  <c r="I1271" i="8"/>
  <c r="J1270" i="8"/>
  <c r="I1270" i="8"/>
  <c r="J1269" i="8"/>
  <c r="I1269" i="8"/>
  <c r="J1268" i="8"/>
  <c r="I1268" i="8"/>
  <c r="J1267" i="8"/>
  <c r="I1267" i="8"/>
  <c r="J1266" i="8"/>
  <c r="I1266" i="8"/>
  <c r="J1265" i="8"/>
  <c r="I1265" i="8"/>
  <c r="J1264" i="8"/>
  <c r="I1264" i="8"/>
  <c r="J1263" i="8"/>
  <c r="I1263" i="8"/>
  <c r="J1262" i="8"/>
  <c r="I1262" i="8"/>
  <c r="J1261" i="8"/>
  <c r="I1261" i="8"/>
  <c r="J1260" i="8"/>
  <c r="I1260" i="8"/>
  <c r="J1259" i="8"/>
  <c r="I1259" i="8"/>
  <c r="J1258" i="8"/>
  <c r="I1258" i="8"/>
  <c r="J1257" i="8"/>
  <c r="I1257" i="8"/>
  <c r="J1256" i="8"/>
  <c r="I1256" i="8"/>
  <c r="J1255" i="8"/>
  <c r="I1255" i="8"/>
  <c r="J1254" i="8"/>
  <c r="I1254" i="8"/>
  <c r="J1253" i="8"/>
  <c r="I1253" i="8"/>
  <c r="J1252" i="8"/>
  <c r="I1252" i="8"/>
  <c r="J1251" i="8"/>
  <c r="I1251" i="8"/>
  <c r="J1250" i="8"/>
  <c r="I1250" i="8"/>
  <c r="J1249" i="8"/>
  <c r="I1249" i="8"/>
  <c r="J1248" i="8"/>
  <c r="I1248" i="8"/>
  <c r="J1247" i="8"/>
  <c r="I1247" i="8"/>
  <c r="J1246" i="8"/>
  <c r="I1246" i="8"/>
  <c r="J1245" i="8"/>
  <c r="I1245" i="8"/>
  <c r="J1244" i="8"/>
  <c r="I1244" i="8"/>
  <c r="J1243" i="8"/>
  <c r="I1243" i="8"/>
  <c r="J1242" i="8"/>
  <c r="I1242" i="8"/>
  <c r="J1241" i="8"/>
  <c r="I1241" i="8"/>
  <c r="J1240" i="8"/>
  <c r="I1240" i="8"/>
  <c r="J1239" i="8"/>
  <c r="I1239" i="8"/>
  <c r="J1238" i="8"/>
  <c r="I1238" i="8"/>
  <c r="J1237" i="8"/>
  <c r="I1237" i="8"/>
  <c r="J1236" i="8"/>
  <c r="I1236" i="8"/>
  <c r="J1235" i="8"/>
  <c r="I1235" i="8"/>
  <c r="J1234" i="8"/>
  <c r="I1234" i="8"/>
  <c r="J1233" i="8"/>
  <c r="I1233" i="8"/>
  <c r="J1232" i="8"/>
  <c r="I1232" i="8"/>
  <c r="J1231" i="8"/>
  <c r="I1231" i="8"/>
  <c r="J1230" i="8"/>
  <c r="I1230" i="8"/>
  <c r="J1229" i="8"/>
  <c r="I1229" i="8"/>
  <c r="J1228" i="8"/>
  <c r="I1228" i="8"/>
  <c r="J1227" i="8"/>
  <c r="I1227" i="8"/>
  <c r="J1226" i="8"/>
  <c r="I1226" i="8"/>
  <c r="J1225" i="8"/>
  <c r="I1225" i="8"/>
  <c r="J1224" i="8"/>
  <c r="I1224" i="8"/>
  <c r="J1223" i="8"/>
  <c r="I1223" i="8"/>
  <c r="J1222" i="8"/>
  <c r="I1222" i="8"/>
  <c r="J1221" i="8"/>
  <c r="I1221" i="8"/>
  <c r="J1220" i="8"/>
  <c r="I1220" i="8"/>
  <c r="J1219" i="8"/>
  <c r="I1219" i="8"/>
  <c r="J1218" i="8"/>
  <c r="I1218" i="8"/>
  <c r="J1217" i="8"/>
  <c r="I1217" i="8"/>
  <c r="J1216" i="8"/>
  <c r="I1216" i="8"/>
  <c r="J1215" i="8"/>
  <c r="I1215" i="8"/>
  <c r="J1214" i="8"/>
  <c r="I1214" i="8"/>
  <c r="J1213" i="8"/>
  <c r="I1213" i="8"/>
  <c r="J1212" i="8"/>
  <c r="I1212" i="8"/>
  <c r="J1211" i="8"/>
  <c r="I1211" i="8"/>
  <c r="J1210" i="8"/>
  <c r="I1210" i="8"/>
  <c r="J1209" i="8"/>
  <c r="I1209" i="8"/>
  <c r="J1208" i="8"/>
  <c r="I1208" i="8"/>
  <c r="J1207" i="8"/>
  <c r="I1207" i="8"/>
  <c r="J1206" i="8"/>
  <c r="I1206" i="8"/>
  <c r="J1205" i="8"/>
  <c r="I1205" i="8"/>
  <c r="J1204" i="8"/>
  <c r="I1204" i="8"/>
  <c r="J1203" i="8"/>
  <c r="I1203" i="8"/>
  <c r="J1202" i="8"/>
  <c r="I1202" i="8"/>
  <c r="J1201" i="8"/>
  <c r="I1201" i="8"/>
  <c r="J1200" i="8"/>
  <c r="I1200" i="8"/>
  <c r="J1199" i="8"/>
  <c r="I1199" i="8"/>
  <c r="J1198" i="8"/>
  <c r="I1198" i="8"/>
  <c r="J1197" i="8"/>
  <c r="I1197" i="8"/>
  <c r="J1196" i="8"/>
  <c r="I1196" i="8"/>
  <c r="J1195" i="8"/>
  <c r="I1195" i="8"/>
  <c r="J1194" i="8"/>
  <c r="I1194" i="8"/>
  <c r="J1193" i="8"/>
  <c r="I1193" i="8"/>
  <c r="J1192" i="8"/>
  <c r="I1192" i="8"/>
  <c r="J1191" i="8"/>
  <c r="I1191" i="8"/>
  <c r="J1190" i="8"/>
  <c r="I1190" i="8"/>
  <c r="J1189" i="8"/>
  <c r="I1189" i="8"/>
  <c r="J1188" i="8"/>
  <c r="I1188" i="8"/>
  <c r="J1187" i="8"/>
  <c r="I1187" i="8"/>
  <c r="J1186" i="8"/>
  <c r="I1186" i="8"/>
  <c r="J1185" i="8"/>
  <c r="I1185" i="8"/>
  <c r="J1184" i="8"/>
  <c r="I1184" i="8"/>
  <c r="J1183" i="8"/>
  <c r="I1183" i="8"/>
  <c r="J1182" i="8"/>
  <c r="I1182" i="8"/>
  <c r="J1181" i="8"/>
  <c r="I1181" i="8"/>
  <c r="J1180" i="8"/>
  <c r="I1180" i="8"/>
  <c r="J1179" i="8"/>
  <c r="I1179" i="8"/>
  <c r="J1178" i="8"/>
  <c r="I1178" i="8"/>
  <c r="J1177" i="8"/>
  <c r="I1177" i="8"/>
  <c r="J1176" i="8"/>
  <c r="I1176" i="8"/>
  <c r="J1175" i="8"/>
  <c r="I1175" i="8"/>
  <c r="J1174" i="8"/>
  <c r="I1174" i="8"/>
  <c r="J1173" i="8"/>
  <c r="I1173" i="8"/>
  <c r="J1172" i="8"/>
  <c r="I1172" i="8"/>
  <c r="J1171" i="8"/>
  <c r="I1171" i="8"/>
  <c r="J1170" i="8"/>
  <c r="I1170" i="8"/>
  <c r="J1169" i="8"/>
  <c r="I1169" i="8"/>
  <c r="J1168" i="8"/>
  <c r="I1168" i="8"/>
  <c r="J1167" i="8"/>
  <c r="I1167" i="8"/>
  <c r="J1166" i="8"/>
  <c r="I1166" i="8"/>
  <c r="J1165" i="8"/>
  <c r="I1165" i="8"/>
  <c r="J1164" i="8"/>
  <c r="I1164" i="8"/>
  <c r="J1163" i="8"/>
  <c r="I1163" i="8"/>
  <c r="J1162" i="8"/>
  <c r="I1162" i="8"/>
  <c r="J1161" i="8"/>
  <c r="I1161" i="8"/>
  <c r="J1160" i="8"/>
  <c r="I1160" i="8"/>
  <c r="J1159" i="8"/>
  <c r="I1159" i="8"/>
  <c r="J1158" i="8"/>
  <c r="I1158" i="8"/>
  <c r="J1157" i="8"/>
  <c r="I1157" i="8"/>
  <c r="J1156" i="8"/>
  <c r="I1156" i="8"/>
  <c r="J1155" i="8"/>
  <c r="I1155" i="8"/>
  <c r="J1154" i="8"/>
  <c r="I1154" i="8"/>
  <c r="J1153" i="8"/>
  <c r="I1153" i="8"/>
  <c r="J1152" i="8"/>
  <c r="I1152" i="8"/>
  <c r="J1151" i="8"/>
  <c r="I1151" i="8"/>
  <c r="J1150" i="8"/>
  <c r="I1150" i="8"/>
  <c r="J1149" i="8"/>
  <c r="I1149" i="8"/>
  <c r="J1148" i="8"/>
  <c r="I1148" i="8"/>
  <c r="J1147" i="8"/>
  <c r="I1147" i="8"/>
  <c r="J1146" i="8"/>
  <c r="I1146" i="8"/>
  <c r="J1145" i="8"/>
  <c r="I1145" i="8"/>
  <c r="J1144" i="8"/>
  <c r="I1144" i="8"/>
  <c r="J1143" i="8"/>
  <c r="I1143" i="8"/>
  <c r="J1142" i="8"/>
  <c r="I1142" i="8"/>
  <c r="J1141" i="8"/>
  <c r="I1141" i="8"/>
  <c r="J1140" i="8"/>
  <c r="I1140" i="8"/>
  <c r="J1139" i="8"/>
  <c r="I1139" i="8"/>
  <c r="J1138" i="8"/>
  <c r="I1138" i="8"/>
  <c r="J1137" i="8"/>
  <c r="I1137" i="8"/>
  <c r="J1136" i="8"/>
  <c r="I1136" i="8"/>
  <c r="J1135" i="8"/>
  <c r="I1135" i="8"/>
  <c r="J1134" i="8"/>
  <c r="I1134" i="8"/>
  <c r="J1133" i="8"/>
  <c r="I1133" i="8"/>
  <c r="J1132" i="8"/>
  <c r="I1132" i="8"/>
  <c r="J1131" i="8"/>
  <c r="I1131" i="8"/>
  <c r="J1130" i="8"/>
  <c r="I1130" i="8"/>
  <c r="J1129" i="8"/>
  <c r="I1129" i="8"/>
  <c r="J1128" i="8"/>
  <c r="I1128" i="8"/>
  <c r="J1127" i="8"/>
  <c r="I1127" i="8"/>
  <c r="J1126" i="8"/>
  <c r="I1126" i="8"/>
  <c r="J1125" i="8"/>
  <c r="I1125" i="8"/>
  <c r="J1124" i="8"/>
  <c r="I1124" i="8"/>
  <c r="J1123" i="8"/>
  <c r="I1123" i="8"/>
  <c r="J1122" i="8"/>
  <c r="I1122" i="8"/>
  <c r="J1121" i="8"/>
  <c r="I1121" i="8"/>
  <c r="J1120" i="8"/>
  <c r="I1120" i="8"/>
  <c r="J1119" i="8"/>
  <c r="I1119" i="8"/>
  <c r="J1118" i="8"/>
  <c r="I1118" i="8"/>
  <c r="J1117" i="8"/>
  <c r="I1117" i="8"/>
  <c r="J1116" i="8"/>
  <c r="I1116" i="8"/>
  <c r="J1115" i="8"/>
  <c r="I1115" i="8"/>
  <c r="J1114" i="8"/>
  <c r="I1114" i="8"/>
  <c r="J1113" i="8"/>
  <c r="I1113" i="8"/>
  <c r="J1112" i="8"/>
  <c r="I1112" i="8"/>
  <c r="J1111" i="8"/>
  <c r="I1111" i="8"/>
  <c r="J1110" i="8"/>
  <c r="I1110" i="8"/>
  <c r="J1109" i="8"/>
  <c r="I1109" i="8"/>
  <c r="J1108" i="8"/>
  <c r="I1108" i="8"/>
  <c r="J1107" i="8"/>
  <c r="I1107" i="8"/>
  <c r="J1106" i="8"/>
  <c r="I1106" i="8"/>
  <c r="J1105" i="8"/>
  <c r="I1105" i="8"/>
  <c r="J1104" i="8"/>
  <c r="I1104" i="8"/>
  <c r="J1103" i="8"/>
  <c r="I1103" i="8"/>
  <c r="J1102" i="8"/>
  <c r="I1102" i="8"/>
  <c r="J1101" i="8"/>
  <c r="I1101" i="8"/>
  <c r="J1100" i="8"/>
  <c r="I1100" i="8"/>
  <c r="J1099" i="8"/>
  <c r="I1099" i="8"/>
  <c r="J1098" i="8"/>
  <c r="I1098" i="8"/>
  <c r="J1097" i="8"/>
  <c r="I1097" i="8"/>
  <c r="J1096" i="8"/>
  <c r="I1096" i="8"/>
  <c r="J1095" i="8"/>
  <c r="I1095" i="8"/>
  <c r="J1094" i="8"/>
  <c r="I1094" i="8"/>
  <c r="J1093" i="8"/>
  <c r="I1093" i="8"/>
  <c r="J1092" i="8"/>
  <c r="I1092" i="8"/>
  <c r="J1091" i="8"/>
  <c r="I1091" i="8"/>
  <c r="J1090" i="8"/>
  <c r="I1090" i="8"/>
  <c r="J1089" i="8"/>
  <c r="I1089" i="8"/>
  <c r="J1088" i="8"/>
  <c r="I1088" i="8"/>
  <c r="J1087" i="8"/>
  <c r="I1087" i="8"/>
  <c r="J1086" i="8"/>
  <c r="I1086" i="8"/>
  <c r="J1085" i="8"/>
  <c r="I1085" i="8"/>
  <c r="J1084" i="8"/>
  <c r="I1084" i="8"/>
  <c r="J1083" i="8"/>
  <c r="I1083" i="8"/>
  <c r="J1082" i="8"/>
  <c r="I1082" i="8"/>
  <c r="J1081" i="8"/>
  <c r="I1081" i="8"/>
  <c r="J1080" i="8"/>
  <c r="I1080" i="8"/>
  <c r="J1079" i="8"/>
  <c r="I1079" i="8"/>
  <c r="J1078" i="8"/>
  <c r="I1078" i="8"/>
  <c r="J1077" i="8"/>
  <c r="I1077" i="8"/>
  <c r="J1076" i="8"/>
  <c r="I1076" i="8"/>
  <c r="J1075" i="8"/>
  <c r="I1075" i="8"/>
  <c r="J1074" i="8"/>
  <c r="I1074" i="8"/>
  <c r="J1073" i="8"/>
  <c r="I1073" i="8"/>
  <c r="J1072" i="8"/>
  <c r="I1072" i="8"/>
  <c r="J1071" i="8"/>
  <c r="I1071" i="8"/>
  <c r="J1070" i="8"/>
  <c r="I1070" i="8"/>
  <c r="J1069" i="8"/>
  <c r="I1069" i="8"/>
  <c r="J1068" i="8"/>
  <c r="I1068" i="8"/>
  <c r="J1067" i="8"/>
  <c r="I1067" i="8"/>
  <c r="J1066" i="8"/>
  <c r="I1066" i="8"/>
  <c r="J1065" i="8"/>
  <c r="I1065" i="8"/>
  <c r="J1064" i="8"/>
  <c r="I1064" i="8"/>
  <c r="J1063" i="8"/>
  <c r="I1063" i="8"/>
  <c r="J1062" i="8"/>
  <c r="I1062" i="8"/>
  <c r="J1061" i="8"/>
  <c r="I1061" i="8"/>
  <c r="J1060" i="8"/>
  <c r="I1060" i="8"/>
  <c r="J1059" i="8"/>
  <c r="I1059" i="8"/>
  <c r="J1058" i="8"/>
  <c r="I1058" i="8"/>
  <c r="J1057" i="8"/>
  <c r="I1057" i="8"/>
  <c r="J1056" i="8"/>
  <c r="I1056" i="8"/>
  <c r="J1055" i="8"/>
  <c r="I1055" i="8"/>
  <c r="J1054" i="8"/>
  <c r="I1054" i="8"/>
  <c r="J1053" i="8"/>
  <c r="I1053" i="8"/>
  <c r="J1052" i="8"/>
  <c r="I1052" i="8"/>
  <c r="J1051" i="8"/>
  <c r="I1051" i="8"/>
  <c r="J1050" i="8"/>
  <c r="I1050" i="8"/>
  <c r="J1049" i="8"/>
  <c r="I1049" i="8"/>
  <c r="J1048" i="8"/>
  <c r="I1048" i="8"/>
  <c r="J1047" i="8"/>
  <c r="I1047" i="8"/>
  <c r="J1046" i="8"/>
  <c r="I1046" i="8"/>
  <c r="J1045" i="8"/>
  <c r="I1045" i="8"/>
  <c r="J1044" i="8"/>
  <c r="I1044" i="8"/>
  <c r="J1043" i="8"/>
  <c r="I1043" i="8"/>
  <c r="J1042" i="8"/>
  <c r="I1042" i="8"/>
  <c r="J1041" i="8"/>
  <c r="I1041" i="8"/>
  <c r="J1040" i="8"/>
  <c r="I1040" i="8"/>
  <c r="J1039" i="8"/>
  <c r="I1039" i="8"/>
  <c r="J1038" i="8"/>
  <c r="I1038" i="8"/>
  <c r="J1037" i="8"/>
  <c r="I1037" i="8"/>
  <c r="J1036" i="8"/>
  <c r="I1036" i="8"/>
  <c r="J1035" i="8"/>
  <c r="I1035" i="8"/>
  <c r="J1034" i="8"/>
  <c r="I1034" i="8"/>
  <c r="J1033" i="8"/>
  <c r="I1033" i="8"/>
  <c r="J1032" i="8"/>
  <c r="I1032" i="8"/>
  <c r="J1031" i="8"/>
  <c r="I1031" i="8"/>
  <c r="J1030" i="8"/>
  <c r="I1030" i="8"/>
  <c r="J1029" i="8"/>
  <c r="I1029" i="8"/>
  <c r="J1028" i="8"/>
  <c r="I1028" i="8"/>
  <c r="J1027" i="8"/>
  <c r="I1027" i="8"/>
  <c r="J1026" i="8"/>
  <c r="I1026" i="8"/>
  <c r="J1025" i="8"/>
  <c r="I1025" i="8"/>
  <c r="J1024" i="8"/>
  <c r="I1024" i="8"/>
  <c r="J1023" i="8"/>
  <c r="I1023" i="8"/>
  <c r="J1022" i="8"/>
  <c r="I1022" i="8"/>
  <c r="J1021" i="8"/>
  <c r="I1021" i="8"/>
  <c r="J1020" i="8"/>
  <c r="I1020" i="8"/>
  <c r="J1019" i="8"/>
  <c r="I1019" i="8"/>
  <c r="J1018" i="8"/>
  <c r="I1018" i="8"/>
  <c r="J1017" i="8"/>
  <c r="I1017" i="8"/>
  <c r="J1016" i="8"/>
  <c r="I1016" i="8"/>
  <c r="J1015" i="8"/>
  <c r="I1015" i="8"/>
  <c r="J1014" i="8"/>
  <c r="I1014" i="8"/>
  <c r="J1013" i="8"/>
  <c r="I1013" i="8"/>
  <c r="J1012" i="8"/>
  <c r="I1012" i="8"/>
  <c r="J1011" i="8"/>
  <c r="I1011" i="8"/>
  <c r="J1010" i="8"/>
  <c r="I1010" i="8"/>
  <c r="J1009" i="8"/>
  <c r="I1009" i="8"/>
  <c r="J1008" i="8"/>
  <c r="I1008" i="8"/>
  <c r="J1007" i="8"/>
  <c r="I1007" i="8"/>
  <c r="J1006" i="8"/>
  <c r="I1006" i="8"/>
  <c r="J1005" i="8"/>
  <c r="I1005" i="8"/>
  <c r="J1004" i="8"/>
  <c r="I1004" i="8"/>
  <c r="J1003" i="8"/>
  <c r="I1003" i="8"/>
  <c r="J1002" i="8"/>
  <c r="I1002" i="8"/>
  <c r="J1001" i="8"/>
  <c r="I1001" i="8"/>
  <c r="J1000" i="8"/>
  <c r="I1000" i="8"/>
  <c r="J999" i="8"/>
  <c r="I999" i="8"/>
  <c r="J998" i="8"/>
  <c r="I998" i="8"/>
  <c r="J997" i="8"/>
  <c r="I997" i="8"/>
  <c r="J996" i="8"/>
  <c r="I996" i="8"/>
  <c r="J995" i="8"/>
  <c r="I995" i="8"/>
  <c r="J994" i="8"/>
  <c r="I994" i="8"/>
  <c r="J993" i="8"/>
  <c r="I993" i="8"/>
  <c r="J992" i="8"/>
  <c r="I992" i="8"/>
  <c r="J991" i="8"/>
  <c r="I991" i="8"/>
  <c r="J990" i="8"/>
  <c r="I990" i="8"/>
  <c r="J989" i="8"/>
  <c r="I989" i="8"/>
  <c r="J988" i="8"/>
  <c r="I988" i="8"/>
  <c r="J987" i="8"/>
  <c r="I987" i="8"/>
  <c r="J986" i="8"/>
  <c r="I986" i="8"/>
  <c r="J985" i="8"/>
  <c r="I985" i="8"/>
  <c r="J984" i="8"/>
  <c r="I984" i="8"/>
  <c r="J983" i="8"/>
  <c r="I983" i="8"/>
  <c r="J982" i="8"/>
  <c r="I982" i="8"/>
  <c r="J981" i="8"/>
  <c r="I981" i="8"/>
  <c r="J980" i="8"/>
  <c r="I980" i="8"/>
  <c r="J979" i="8"/>
  <c r="I979" i="8"/>
  <c r="J978" i="8"/>
  <c r="I978" i="8"/>
  <c r="J977" i="8"/>
  <c r="I977" i="8"/>
  <c r="J976" i="8"/>
  <c r="I976" i="8"/>
  <c r="J975" i="8"/>
  <c r="I975" i="8"/>
  <c r="J974" i="8"/>
  <c r="I974" i="8"/>
  <c r="J973" i="8"/>
  <c r="I973" i="8"/>
  <c r="J972" i="8"/>
  <c r="I972" i="8"/>
  <c r="J971" i="8"/>
  <c r="I971" i="8"/>
  <c r="J970" i="8"/>
  <c r="I970" i="8"/>
  <c r="J969" i="8"/>
  <c r="I969" i="8"/>
  <c r="J968" i="8"/>
  <c r="I968" i="8"/>
  <c r="J967" i="8"/>
  <c r="I967" i="8"/>
  <c r="J966" i="8"/>
  <c r="I966" i="8"/>
  <c r="J965" i="8"/>
  <c r="I965" i="8"/>
  <c r="J964" i="8"/>
  <c r="I964" i="8"/>
  <c r="J963" i="8"/>
  <c r="I963" i="8"/>
  <c r="J962" i="8"/>
  <c r="I962" i="8"/>
  <c r="J961" i="8"/>
  <c r="I961" i="8"/>
  <c r="J960" i="8"/>
  <c r="I960" i="8"/>
  <c r="J959" i="8"/>
  <c r="I959" i="8"/>
  <c r="J958" i="8"/>
  <c r="I958" i="8"/>
  <c r="J957" i="8"/>
  <c r="I957" i="8"/>
  <c r="J956" i="8"/>
  <c r="I956" i="8"/>
  <c r="J955" i="8"/>
  <c r="I955" i="8"/>
  <c r="J954" i="8"/>
  <c r="I954" i="8"/>
  <c r="J953" i="8"/>
  <c r="I953" i="8"/>
  <c r="J952" i="8"/>
  <c r="I952" i="8"/>
  <c r="J951" i="8"/>
  <c r="I951" i="8"/>
  <c r="J950" i="8"/>
  <c r="I950" i="8"/>
  <c r="J949" i="8"/>
  <c r="I949" i="8"/>
  <c r="J948" i="8"/>
  <c r="I948" i="8"/>
  <c r="J947" i="8"/>
  <c r="I947" i="8"/>
  <c r="J946" i="8"/>
  <c r="I946" i="8"/>
  <c r="J945" i="8"/>
  <c r="I945" i="8"/>
  <c r="J944" i="8"/>
  <c r="I944" i="8"/>
  <c r="J943" i="8"/>
  <c r="I943" i="8"/>
  <c r="J942" i="8"/>
  <c r="I942" i="8"/>
  <c r="J941" i="8"/>
  <c r="I941" i="8"/>
  <c r="J940" i="8"/>
  <c r="I940" i="8"/>
  <c r="J939" i="8"/>
  <c r="I939" i="8"/>
  <c r="J938" i="8"/>
  <c r="I938" i="8"/>
  <c r="J937" i="8"/>
  <c r="I937" i="8"/>
  <c r="J936" i="8"/>
  <c r="I936" i="8"/>
  <c r="J935" i="8"/>
  <c r="I935" i="8"/>
  <c r="J934" i="8"/>
  <c r="I934" i="8"/>
  <c r="J933" i="8"/>
  <c r="I933" i="8"/>
  <c r="J932" i="8"/>
  <c r="I932" i="8"/>
  <c r="J931" i="8"/>
  <c r="I931" i="8"/>
  <c r="J930" i="8"/>
  <c r="I930" i="8"/>
  <c r="J929" i="8"/>
  <c r="I929" i="8"/>
  <c r="J928" i="8"/>
  <c r="I928" i="8"/>
  <c r="J927" i="8"/>
  <c r="I927" i="8"/>
  <c r="J926" i="8"/>
  <c r="I926" i="8"/>
  <c r="J925" i="8"/>
  <c r="I925" i="8"/>
  <c r="J924" i="8"/>
  <c r="I924" i="8"/>
  <c r="J923" i="8"/>
  <c r="I923" i="8"/>
  <c r="J922" i="8"/>
  <c r="I922" i="8"/>
  <c r="J921" i="8"/>
  <c r="I921" i="8"/>
  <c r="J920" i="8"/>
  <c r="I920" i="8"/>
  <c r="J919" i="8"/>
  <c r="I919" i="8"/>
  <c r="J918" i="8"/>
  <c r="I918" i="8"/>
  <c r="J917" i="8"/>
  <c r="I917" i="8"/>
  <c r="J916" i="8"/>
  <c r="I916" i="8"/>
  <c r="J915" i="8"/>
  <c r="I915" i="8"/>
  <c r="J914" i="8"/>
  <c r="I914" i="8"/>
  <c r="J913" i="8"/>
  <c r="I913" i="8"/>
  <c r="J912" i="8"/>
  <c r="I912" i="8"/>
  <c r="J911" i="8"/>
  <c r="I911" i="8"/>
  <c r="J910" i="8"/>
  <c r="I910" i="8"/>
  <c r="J909" i="8"/>
  <c r="I909" i="8"/>
  <c r="J908" i="8"/>
  <c r="I908" i="8"/>
  <c r="J907" i="8"/>
  <c r="I907" i="8"/>
  <c r="J906" i="8"/>
  <c r="I906" i="8"/>
  <c r="J905" i="8"/>
  <c r="I905" i="8"/>
  <c r="J904" i="8"/>
  <c r="I904" i="8"/>
  <c r="J903" i="8"/>
  <c r="I903" i="8"/>
  <c r="J902" i="8"/>
  <c r="I902" i="8"/>
  <c r="J901" i="8"/>
  <c r="I901" i="8"/>
  <c r="J900" i="8"/>
  <c r="I900" i="8"/>
  <c r="J899" i="8"/>
  <c r="I899" i="8"/>
  <c r="J898" i="8"/>
  <c r="I898" i="8"/>
  <c r="J897" i="8"/>
  <c r="I897" i="8"/>
  <c r="J896" i="8"/>
  <c r="I896" i="8"/>
  <c r="J895" i="8"/>
  <c r="I895" i="8"/>
  <c r="J894" i="8"/>
  <c r="I894" i="8"/>
  <c r="J893" i="8"/>
  <c r="I893" i="8"/>
  <c r="J892" i="8"/>
  <c r="I892" i="8"/>
  <c r="J891" i="8"/>
  <c r="I891" i="8"/>
  <c r="J890" i="8"/>
  <c r="I890" i="8"/>
  <c r="J889" i="8"/>
  <c r="I889" i="8"/>
  <c r="J888" i="8"/>
  <c r="I888" i="8"/>
  <c r="J887" i="8"/>
  <c r="I887" i="8"/>
  <c r="J886" i="8"/>
  <c r="I886" i="8"/>
  <c r="J885" i="8"/>
  <c r="I885" i="8"/>
  <c r="J884" i="8"/>
  <c r="I884" i="8"/>
  <c r="J883" i="8"/>
  <c r="I883" i="8"/>
  <c r="J882" i="8"/>
  <c r="I882" i="8"/>
  <c r="J881" i="8"/>
  <c r="I881" i="8"/>
  <c r="J880" i="8"/>
  <c r="I880" i="8"/>
  <c r="J879" i="8"/>
  <c r="I879" i="8"/>
  <c r="J878" i="8"/>
  <c r="I878" i="8"/>
  <c r="J877" i="8"/>
  <c r="I877" i="8"/>
  <c r="J876" i="8"/>
  <c r="I876" i="8"/>
  <c r="J875" i="8"/>
  <c r="I875" i="8"/>
  <c r="J874" i="8"/>
  <c r="I874" i="8"/>
  <c r="J873" i="8"/>
  <c r="I873" i="8"/>
  <c r="J872" i="8"/>
  <c r="I872" i="8"/>
  <c r="J871" i="8"/>
  <c r="I871" i="8"/>
  <c r="J870" i="8"/>
  <c r="I870" i="8"/>
  <c r="J869" i="8"/>
  <c r="I869" i="8"/>
  <c r="J868" i="8"/>
  <c r="I868" i="8"/>
  <c r="J867" i="8"/>
  <c r="I867" i="8"/>
  <c r="J866" i="8"/>
  <c r="I866" i="8"/>
  <c r="J865" i="8"/>
  <c r="I865" i="8"/>
  <c r="J864" i="8"/>
  <c r="I864" i="8"/>
  <c r="J863" i="8"/>
  <c r="I863" i="8"/>
  <c r="J862" i="8"/>
  <c r="I862" i="8"/>
  <c r="J861" i="8"/>
  <c r="I861" i="8"/>
  <c r="J860" i="8"/>
  <c r="I860" i="8"/>
  <c r="J859" i="8"/>
  <c r="I859" i="8"/>
  <c r="J858" i="8"/>
  <c r="I858" i="8"/>
  <c r="J857" i="8"/>
  <c r="I857" i="8"/>
  <c r="J856" i="8"/>
  <c r="I856" i="8"/>
  <c r="J855" i="8"/>
  <c r="I855" i="8"/>
  <c r="J854" i="8"/>
  <c r="I854" i="8"/>
  <c r="J853" i="8"/>
  <c r="I853" i="8"/>
  <c r="J852" i="8"/>
  <c r="I852" i="8"/>
  <c r="J851" i="8"/>
  <c r="I851" i="8"/>
  <c r="J850" i="8"/>
  <c r="I850" i="8"/>
  <c r="J849" i="8"/>
  <c r="I849" i="8"/>
  <c r="J848" i="8"/>
  <c r="I848" i="8"/>
  <c r="J847" i="8"/>
  <c r="I847" i="8"/>
  <c r="J846" i="8"/>
  <c r="I846" i="8"/>
  <c r="J845" i="8"/>
  <c r="I845" i="8"/>
  <c r="J844" i="8"/>
  <c r="I844" i="8"/>
  <c r="J843" i="8"/>
  <c r="I843" i="8"/>
  <c r="J842" i="8"/>
  <c r="I842" i="8"/>
  <c r="J841" i="8"/>
  <c r="I841" i="8"/>
  <c r="J840" i="8"/>
  <c r="I840" i="8"/>
  <c r="J839" i="8"/>
  <c r="I839" i="8"/>
  <c r="J838" i="8"/>
  <c r="I838" i="8"/>
  <c r="J837" i="8"/>
  <c r="I837" i="8"/>
  <c r="J836" i="8"/>
  <c r="I836" i="8"/>
  <c r="J835" i="8"/>
  <c r="I835" i="8"/>
  <c r="J834" i="8"/>
  <c r="I834" i="8"/>
  <c r="J833" i="8"/>
  <c r="I833" i="8"/>
  <c r="J832" i="8"/>
  <c r="I832" i="8"/>
  <c r="J831" i="8"/>
  <c r="I831" i="8"/>
  <c r="J830" i="8"/>
  <c r="I830" i="8"/>
  <c r="J829" i="8"/>
  <c r="I829" i="8"/>
  <c r="J828" i="8"/>
  <c r="I828" i="8"/>
  <c r="J827" i="8"/>
  <c r="I827" i="8"/>
  <c r="J826" i="8"/>
  <c r="I826" i="8"/>
  <c r="J825" i="8"/>
  <c r="I825" i="8"/>
  <c r="J824" i="8"/>
  <c r="I824" i="8"/>
  <c r="J823" i="8"/>
  <c r="I823" i="8"/>
  <c r="J822" i="8"/>
  <c r="I822" i="8"/>
  <c r="J821" i="8"/>
  <c r="I821" i="8"/>
  <c r="J820" i="8"/>
  <c r="I820" i="8"/>
  <c r="J819" i="8"/>
  <c r="I819" i="8"/>
  <c r="J818" i="8"/>
  <c r="I818" i="8"/>
  <c r="J817" i="8"/>
  <c r="I817" i="8"/>
  <c r="J816" i="8"/>
  <c r="I816" i="8"/>
  <c r="J815" i="8"/>
  <c r="I815" i="8"/>
  <c r="J814" i="8"/>
  <c r="I814" i="8"/>
  <c r="J813" i="8"/>
  <c r="I813" i="8"/>
  <c r="J812" i="8"/>
  <c r="I812" i="8"/>
  <c r="J811" i="8"/>
  <c r="I811" i="8"/>
  <c r="J810" i="8"/>
  <c r="I810" i="8"/>
  <c r="J809" i="8"/>
  <c r="I809" i="8"/>
  <c r="J808" i="8"/>
  <c r="I808" i="8"/>
  <c r="J807" i="8"/>
  <c r="I807" i="8"/>
  <c r="J806" i="8"/>
  <c r="I806" i="8"/>
  <c r="J805" i="8"/>
  <c r="I805" i="8"/>
  <c r="J804" i="8"/>
  <c r="I804" i="8"/>
  <c r="J803" i="8"/>
  <c r="I803" i="8"/>
  <c r="J802" i="8"/>
  <c r="I802" i="8"/>
  <c r="J801" i="8"/>
  <c r="I801" i="8"/>
  <c r="J800" i="8"/>
  <c r="I800" i="8"/>
  <c r="J799" i="8"/>
  <c r="I799" i="8"/>
  <c r="J798" i="8"/>
  <c r="I798" i="8"/>
  <c r="J797" i="8"/>
  <c r="I797" i="8"/>
  <c r="J796" i="8"/>
  <c r="I796" i="8"/>
  <c r="J795" i="8"/>
  <c r="I795" i="8"/>
  <c r="J794" i="8"/>
  <c r="I794" i="8"/>
  <c r="J793" i="8"/>
  <c r="I793" i="8"/>
  <c r="J792" i="8"/>
  <c r="I792" i="8"/>
  <c r="J791" i="8"/>
  <c r="I791" i="8"/>
  <c r="J790" i="8"/>
  <c r="I790" i="8"/>
  <c r="J789" i="8"/>
  <c r="I789" i="8"/>
  <c r="J788" i="8"/>
  <c r="I788" i="8"/>
  <c r="J787" i="8"/>
  <c r="I787" i="8"/>
  <c r="J786" i="8"/>
  <c r="I786" i="8"/>
  <c r="J785" i="8"/>
  <c r="I785" i="8"/>
  <c r="J784" i="8"/>
  <c r="I784" i="8"/>
  <c r="J783" i="8"/>
  <c r="I783" i="8"/>
  <c r="J782" i="8"/>
  <c r="I782" i="8"/>
  <c r="J781" i="8"/>
  <c r="I781" i="8"/>
  <c r="J780" i="8"/>
  <c r="I780" i="8"/>
  <c r="J779" i="8"/>
  <c r="I779" i="8"/>
  <c r="J778" i="8"/>
  <c r="I778" i="8"/>
  <c r="J777" i="8"/>
  <c r="I777" i="8"/>
  <c r="J776" i="8"/>
  <c r="I776" i="8"/>
  <c r="J775" i="8"/>
  <c r="I775" i="8"/>
  <c r="J774" i="8"/>
  <c r="I774" i="8"/>
  <c r="J773" i="8"/>
  <c r="I773" i="8"/>
  <c r="J772" i="8"/>
  <c r="I772" i="8"/>
  <c r="J771" i="8"/>
  <c r="I771" i="8"/>
  <c r="J770" i="8"/>
  <c r="I770" i="8"/>
  <c r="J769" i="8"/>
  <c r="I769" i="8"/>
  <c r="J768" i="8"/>
  <c r="I768" i="8"/>
  <c r="J767" i="8"/>
  <c r="I767" i="8"/>
  <c r="J766" i="8"/>
  <c r="I766" i="8"/>
  <c r="J765" i="8"/>
  <c r="I765" i="8"/>
  <c r="J764" i="8"/>
  <c r="I764" i="8"/>
  <c r="J763" i="8"/>
  <c r="I763" i="8"/>
  <c r="J762" i="8"/>
  <c r="I762" i="8"/>
  <c r="J761" i="8"/>
  <c r="I761" i="8"/>
  <c r="J760" i="8"/>
  <c r="I760" i="8"/>
  <c r="J759" i="8"/>
  <c r="I759" i="8"/>
  <c r="J758" i="8"/>
  <c r="I758" i="8"/>
  <c r="J757" i="8"/>
  <c r="I757" i="8"/>
  <c r="J756" i="8"/>
  <c r="I756" i="8"/>
  <c r="J755" i="8"/>
  <c r="I755" i="8"/>
  <c r="J754" i="8"/>
  <c r="I754" i="8"/>
  <c r="J753" i="8"/>
  <c r="I753" i="8"/>
  <c r="J752" i="8"/>
  <c r="I752" i="8"/>
  <c r="J751" i="8"/>
  <c r="I751" i="8"/>
  <c r="J750" i="8"/>
  <c r="I750" i="8"/>
  <c r="J749" i="8"/>
  <c r="I749" i="8"/>
  <c r="J748" i="8"/>
  <c r="I748" i="8"/>
  <c r="J747" i="8"/>
  <c r="I747" i="8"/>
  <c r="J746" i="8"/>
  <c r="I746" i="8"/>
  <c r="J745" i="8"/>
  <c r="I745" i="8"/>
  <c r="J744" i="8"/>
  <c r="I744" i="8"/>
  <c r="J743" i="8"/>
  <c r="I743" i="8"/>
  <c r="J742" i="8"/>
  <c r="I742" i="8"/>
  <c r="J741" i="8"/>
  <c r="I741" i="8"/>
  <c r="J740" i="8"/>
  <c r="I740" i="8"/>
  <c r="J739" i="8"/>
  <c r="I739" i="8"/>
  <c r="J738" i="8"/>
  <c r="I738" i="8"/>
  <c r="J737" i="8"/>
  <c r="I737" i="8"/>
  <c r="J736" i="8"/>
  <c r="I736" i="8"/>
  <c r="J735" i="8"/>
  <c r="I735" i="8"/>
  <c r="J734" i="8"/>
  <c r="I734" i="8"/>
  <c r="J733" i="8"/>
  <c r="I733" i="8"/>
  <c r="J732" i="8"/>
  <c r="I732" i="8"/>
  <c r="J731" i="8"/>
  <c r="I731" i="8"/>
  <c r="J730" i="8"/>
  <c r="I730" i="8"/>
  <c r="J729" i="8"/>
  <c r="I729" i="8"/>
  <c r="J728" i="8"/>
  <c r="I728" i="8"/>
  <c r="J727" i="8"/>
  <c r="I727" i="8"/>
  <c r="J726" i="8"/>
  <c r="I726" i="8"/>
  <c r="J725" i="8"/>
  <c r="I725" i="8"/>
  <c r="J724" i="8"/>
  <c r="I724" i="8"/>
  <c r="J723" i="8"/>
  <c r="I723" i="8"/>
  <c r="J722" i="8"/>
  <c r="I722" i="8"/>
  <c r="J721" i="8"/>
  <c r="I721" i="8"/>
  <c r="J720" i="8"/>
  <c r="I720" i="8"/>
  <c r="J719" i="8"/>
  <c r="I719" i="8"/>
  <c r="J718" i="8"/>
  <c r="I718" i="8"/>
  <c r="J717" i="8"/>
  <c r="I717" i="8"/>
  <c r="J716" i="8"/>
  <c r="I716" i="8"/>
  <c r="J715" i="8"/>
  <c r="I715" i="8"/>
  <c r="J714" i="8"/>
  <c r="I714" i="8"/>
  <c r="J713" i="8"/>
  <c r="I713" i="8"/>
  <c r="J712" i="8"/>
  <c r="I712" i="8"/>
  <c r="J711" i="8"/>
  <c r="I711" i="8"/>
  <c r="J710" i="8"/>
  <c r="I710" i="8"/>
  <c r="J709" i="8"/>
  <c r="I709" i="8"/>
  <c r="J708" i="8"/>
  <c r="I708" i="8"/>
  <c r="J707" i="8"/>
  <c r="I707" i="8"/>
  <c r="J706" i="8"/>
  <c r="I706" i="8"/>
  <c r="J705" i="8"/>
  <c r="I705" i="8"/>
  <c r="J704" i="8"/>
  <c r="I704" i="8"/>
  <c r="J703" i="8"/>
  <c r="I703" i="8"/>
  <c r="J702" i="8"/>
  <c r="I702" i="8"/>
  <c r="J701" i="8"/>
  <c r="I701" i="8"/>
  <c r="J700" i="8"/>
  <c r="I700" i="8"/>
  <c r="J699" i="8"/>
  <c r="I699" i="8"/>
  <c r="J698" i="8"/>
  <c r="I698" i="8"/>
  <c r="J697" i="8"/>
  <c r="I697" i="8"/>
  <c r="J696" i="8"/>
  <c r="I696" i="8"/>
  <c r="J695" i="8"/>
  <c r="I695" i="8"/>
  <c r="J694" i="8"/>
  <c r="I694" i="8"/>
  <c r="J693" i="8"/>
  <c r="I693" i="8"/>
  <c r="J692" i="8"/>
  <c r="I692" i="8"/>
  <c r="J691" i="8"/>
  <c r="I691" i="8"/>
  <c r="J690" i="8"/>
  <c r="I690" i="8"/>
  <c r="J689" i="8"/>
  <c r="I689" i="8"/>
  <c r="J688" i="8"/>
  <c r="I688" i="8"/>
  <c r="J687" i="8"/>
  <c r="I687" i="8"/>
  <c r="J686" i="8"/>
  <c r="I686" i="8"/>
  <c r="J685" i="8"/>
  <c r="I685" i="8"/>
  <c r="J684" i="8"/>
  <c r="I684" i="8"/>
  <c r="J683" i="8"/>
  <c r="I683" i="8"/>
  <c r="J682" i="8"/>
  <c r="I682" i="8"/>
  <c r="J681" i="8"/>
  <c r="I681" i="8"/>
  <c r="J680" i="8"/>
  <c r="I680" i="8"/>
  <c r="J679" i="8"/>
  <c r="I679" i="8"/>
  <c r="J678" i="8"/>
  <c r="I678" i="8"/>
  <c r="J677" i="8"/>
  <c r="I677" i="8"/>
  <c r="J676" i="8"/>
  <c r="I676" i="8"/>
  <c r="J675" i="8"/>
  <c r="I675" i="8"/>
  <c r="J674" i="8"/>
  <c r="I674" i="8"/>
  <c r="J673" i="8"/>
  <c r="I673" i="8"/>
  <c r="J672" i="8"/>
  <c r="I672" i="8"/>
  <c r="J671" i="8"/>
  <c r="I671" i="8"/>
  <c r="J670" i="8"/>
  <c r="I670" i="8"/>
  <c r="J669" i="8"/>
  <c r="I669" i="8"/>
  <c r="J668" i="8"/>
  <c r="I668" i="8"/>
  <c r="J667" i="8"/>
  <c r="I667" i="8"/>
  <c r="J666" i="8"/>
  <c r="I666" i="8"/>
  <c r="J665" i="8"/>
  <c r="I665" i="8"/>
  <c r="J664" i="8"/>
  <c r="I664" i="8"/>
  <c r="J663" i="8"/>
  <c r="I663" i="8"/>
  <c r="J662" i="8"/>
  <c r="I662" i="8"/>
  <c r="J661" i="8"/>
  <c r="I661" i="8"/>
  <c r="J660" i="8"/>
  <c r="I660" i="8"/>
  <c r="J659" i="8"/>
  <c r="I659" i="8"/>
  <c r="J658" i="8"/>
  <c r="I658" i="8"/>
  <c r="J657" i="8"/>
  <c r="I657" i="8"/>
  <c r="J656" i="8"/>
  <c r="I656" i="8"/>
  <c r="J655" i="8"/>
  <c r="I655" i="8"/>
  <c r="J654" i="8"/>
  <c r="I654" i="8"/>
  <c r="J653" i="8"/>
  <c r="I653" i="8"/>
  <c r="J652" i="8"/>
  <c r="I652" i="8"/>
  <c r="J651" i="8"/>
  <c r="I651" i="8"/>
  <c r="J650" i="8"/>
  <c r="I650" i="8"/>
  <c r="J649" i="8"/>
  <c r="I649" i="8"/>
  <c r="J648" i="8"/>
  <c r="I648" i="8"/>
  <c r="J647" i="8"/>
  <c r="I647" i="8"/>
  <c r="J646" i="8"/>
  <c r="I646" i="8"/>
  <c r="J645" i="8"/>
  <c r="I645" i="8"/>
  <c r="J644" i="8"/>
  <c r="I644" i="8"/>
  <c r="J643" i="8"/>
  <c r="I643" i="8"/>
  <c r="J642" i="8"/>
  <c r="I642" i="8"/>
  <c r="J641" i="8"/>
  <c r="I641" i="8"/>
  <c r="J640" i="8"/>
  <c r="I640" i="8"/>
  <c r="J639" i="8"/>
  <c r="I639" i="8"/>
  <c r="J638" i="8"/>
  <c r="I638" i="8"/>
  <c r="J637" i="8"/>
  <c r="I637" i="8"/>
  <c r="J636" i="8"/>
  <c r="I636" i="8"/>
  <c r="J635" i="8"/>
  <c r="I635" i="8"/>
  <c r="J634" i="8"/>
  <c r="I634" i="8"/>
  <c r="J633" i="8"/>
  <c r="I633" i="8"/>
  <c r="J632" i="8"/>
  <c r="I632" i="8"/>
  <c r="J631" i="8"/>
  <c r="I631" i="8"/>
  <c r="J630" i="8"/>
  <c r="I630" i="8"/>
  <c r="J629" i="8"/>
  <c r="I629" i="8"/>
  <c r="J628" i="8"/>
  <c r="I628" i="8"/>
  <c r="J627" i="8"/>
  <c r="I627" i="8"/>
  <c r="J626" i="8"/>
  <c r="I626" i="8"/>
  <c r="J625" i="8"/>
  <c r="I625" i="8"/>
  <c r="J624" i="8"/>
  <c r="I624" i="8"/>
  <c r="J623" i="8"/>
  <c r="I623" i="8"/>
  <c r="J622" i="8"/>
  <c r="I622" i="8"/>
  <c r="J621" i="8"/>
  <c r="I621" i="8"/>
  <c r="J620" i="8"/>
  <c r="I620" i="8"/>
  <c r="J619" i="8"/>
  <c r="I619" i="8"/>
  <c r="J618" i="8"/>
  <c r="I618" i="8"/>
  <c r="J617" i="8"/>
  <c r="I617" i="8"/>
  <c r="J616" i="8"/>
  <c r="I616" i="8"/>
  <c r="J615" i="8"/>
  <c r="I615" i="8"/>
  <c r="J614" i="8"/>
  <c r="I614" i="8"/>
  <c r="J613" i="8"/>
  <c r="I613" i="8"/>
  <c r="J612" i="8"/>
  <c r="I612" i="8"/>
  <c r="J611" i="8"/>
  <c r="I611" i="8"/>
  <c r="J610" i="8"/>
  <c r="I610" i="8"/>
  <c r="J609" i="8"/>
  <c r="I609" i="8"/>
  <c r="J608" i="8"/>
  <c r="I608" i="8"/>
  <c r="J607" i="8"/>
  <c r="I607" i="8"/>
  <c r="J606" i="8"/>
  <c r="I606" i="8"/>
  <c r="J605" i="8"/>
  <c r="I605" i="8"/>
  <c r="J604" i="8"/>
  <c r="I604" i="8"/>
  <c r="J603" i="8"/>
  <c r="I603" i="8"/>
  <c r="J602" i="8"/>
  <c r="I602" i="8"/>
  <c r="J601" i="8"/>
  <c r="I601" i="8"/>
  <c r="J600" i="8"/>
  <c r="I600" i="8"/>
  <c r="J599" i="8"/>
  <c r="I599" i="8"/>
  <c r="J598" i="8"/>
  <c r="I598" i="8"/>
  <c r="J597" i="8"/>
  <c r="I597" i="8"/>
  <c r="J596" i="8"/>
  <c r="I596" i="8"/>
  <c r="J595" i="8"/>
  <c r="I595" i="8"/>
  <c r="J594" i="8"/>
  <c r="I594" i="8"/>
  <c r="J593" i="8"/>
  <c r="I593" i="8"/>
  <c r="J592" i="8"/>
  <c r="I592" i="8"/>
  <c r="J591" i="8"/>
  <c r="I591" i="8"/>
  <c r="J590" i="8"/>
  <c r="I590" i="8"/>
  <c r="J589" i="8"/>
  <c r="I589" i="8"/>
  <c r="J588" i="8"/>
  <c r="I588" i="8"/>
  <c r="J587" i="8"/>
  <c r="I587" i="8"/>
  <c r="J586" i="8"/>
  <c r="I586" i="8"/>
  <c r="J585" i="8"/>
  <c r="I585" i="8"/>
  <c r="J584" i="8"/>
  <c r="I584" i="8"/>
  <c r="J583" i="8"/>
  <c r="I583" i="8"/>
  <c r="J582" i="8"/>
  <c r="I582" i="8"/>
  <c r="J581" i="8"/>
  <c r="I581" i="8"/>
  <c r="J580" i="8"/>
  <c r="I580" i="8"/>
  <c r="J579" i="8"/>
  <c r="I579" i="8"/>
  <c r="J578" i="8"/>
  <c r="I578" i="8"/>
  <c r="J577" i="8"/>
  <c r="I577" i="8"/>
  <c r="J576" i="8"/>
  <c r="I576" i="8"/>
  <c r="J575" i="8"/>
  <c r="I575" i="8"/>
  <c r="J574" i="8"/>
  <c r="I574" i="8"/>
  <c r="J573" i="8"/>
  <c r="I573" i="8"/>
  <c r="J572" i="8"/>
  <c r="I572" i="8"/>
  <c r="J571" i="8"/>
  <c r="I571" i="8"/>
  <c r="J570" i="8"/>
  <c r="I570" i="8"/>
  <c r="J569" i="8"/>
  <c r="I569" i="8"/>
  <c r="J568" i="8"/>
  <c r="I568" i="8"/>
  <c r="J567" i="8"/>
  <c r="I567" i="8"/>
  <c r="J566" i="8"/>
  <c r="I566" i="8"/>
  <c r="J565" i="8"/>
  <c r="I565" i="8"/>
  <c r="J564" i="8"/>
  <c r="I564" i="8"/>
  <c r="J563" i="8"/>
  <c r="I563" i="8"/>
  <c r="J562" i="8"/>
  <c r="I562" i="8"/>
  <c r="J561" i="8"/>
  <c r="I561" i="8"/>
  <c r="J560" i="8"/>
  <c r="I560" i="8"/>
  <c r="J559" i="8"/>
  <c r="I559" i="8"/>
  <c r="J558" i="8"/>
  <c r="I558" i="8"/>
  <c r="J557" i="8"/>
  <c r="I557" i="8"/>
  <c r="J556" i="8"/>
  <c r="I556" i="8"/>
  <c r="J555" i="8"/>
  <c r="I555" i="8"/>
  <c r="J554" i="8"/>
  <c r="I554" i="8"/>
  <c r="J553" i="8"/>
  <c r="I553" i="8"/>
  <c r="J552" i="8"/>
  <c r="I552" i="8"/>
  <c r="J551" i="8"/>
  <c r="I551" i="8"/>
  <c r="J550" i="8"/>
  <c r="I550" i="8"/>
  <c r="J549" i="8"/>
  <c r="I549" i="8"/>
  <c r="J548" i="8"/>
  <c r="I548" i="8"/>
  <c r="J547" i="8"/>
  <c r="I547" i="8"/>
  <c r="J546" i="8"/>
  <c r="I546" i="8"/>
  <c r="J545" i="8"/>
  <c r="I545" i="8"/>
  <c r="J544" i="8"/>
  <c r="I544" i="8"/>
  <c r="J543" i="8"/>
  <c r="I543" i="8"/>
  <c r="J542" i="8"/>
  <c r="I542" i="8"/>
  <c r="J541" i="8"/>
  <c r="I541" i="8"/>
  <c r="J540" i="8"/>
  <c r="I540" i="8"/>
  <c r="J539" i="8"/>
  <c r="I539" i="8"/>
  <c r="J538" i="8"/>
  <c r="I538" i="8"/>
  <c r="J537" i="8"/>
  <c r="I537" i="8"/>
  <c r="J536" i="8"/>
  <c r="I536" i="8"/>
  <c r="J535" i="8"/>
  <c r="I535" i="8"/>
  <c r="J534" i="8"/>
  <c r="I534" i="8"/>
  <c r="J533" i="8"/>
  <c r="I533" i="8"/>
  <c r="J532" i="8"/>
  <c r="I532" i="8"/>
  <c r="J531" i="8"/>
  <c r="I531" i="8"/>
  <c r="J530" i="8"/>
  <c r="I530" i="8"/>
  <c r="J529" i="8"/>
  <c r="I529" i="8"/>
  <c r="J528" i="8"/>
  <c r="I528" i="8"/>
  <c r="J527" i="8"/>
  <c r="I527" i="8"/>
  <c r="J526" i="8"/>
  <c r="I526" i="8"/>
  <c r="J525" i="8"/>
  <c r="I525" i="8"/>
  <c r="J524" i="8"/>
  <c r="I524" i="8"/>
  <c r="J523" i="8"/>
  <c r="I523" i="8"/>
  <c r="J522" i="8"/>
  <c r="I522" i="8"/>
  <c r="J521" i="8"/>
  <c r="I521" i="8"/>
  <c r="J520" i="8"/>
  <c r="I520" i="8"/>
  <c r="J519" i="8"/>
  <c r="I519" i="8"/>
  <c r="J518" i="8"/>
  <c r="I518" i="8"/>
  <c r="J517" i="8"/>
  <c r="I517" i="8"/>
  <c r="J516" i="8"/>
  <c r="I516" i="8"/>
  <c r="J515" i="8"/>
  <c r="I515" i="8"/>
  <c r="J514" i="8"/>
  <c r="I514" i="8"/>
  <c r="J513" i="8"/>
  <c r="I513" i="8"/>
  <c r="J512" i="8"/>
  <c r="I512" i="8"/>
  <c r="J511" i="8"/>
  <c r="I511" i="8"/>
  <c r="J510" i="8"/>
  <c r="I510" i="8"/>
  <c r="J509" i="8"/>
  <c r="I509" i="8"/>
  <c r="J508" i="8"/>
  <c r="I508" i="8"/>
  <c r="J507" i="8"/>
  <c r="I507" i="8"/>
  <c r="J506" i="8"/>
  <c r="I506" i="8"/>
  <c r="J505" i="8"/>
  <c r="I505" i="8"/>
  <c r="J504" i="8"/>
  <c r="I504" i="8"/>
  <c r="J503" i="8"/>
  <c r="I503" i="8"/>
  <c r="J502" i="8"/>
  <c r="I502" i="8"/>
  <c r="J501" i="8"/>
  <c r="I501" i="8"/>
  <c r="J500" i="8"/>
  <c r="I500" i="8"/>
  <c r="J499" i="8"/>
  <c r="I499" i="8"/>
  <c r="J498" i="8"/>
  <c r="I498" i="8"/>
  <c r="J497" i="8"/>
  <c r="I497" i="8"/>
  <c r="J496" i="8"/>
  <c r="I496" i="8"/>
  <c r="J495" i="8"/>
  <c r="I495" i="8"/>
  <c r="J494" i="8"/>
  <c r="I494" i="8"/>
  <c r="J493" i="8"/>
  <c r="I493" i="8"/>
  <c r="J492" i="8"/>
  <c r="I492" i="8"/>
  <c r="J491" i="8"/>
  <c r="I491" i="8"/>
  <c r="J490" i="8"/>
  <c r="I490" i="8"/>
  <c r="J489" i="8"/>
  <c r="I489" i="8"/>
  <c r="J488" i="8"/>
  <c r="I488" i="8"/>
  <c r="J487" i="8"/>
  <c r="I487" i="8"/>
  <c r="J486" i="8"/>
  <c r="I486" i="8"/>
  <c r="J485" i="8"/>
  <c r="I485" i="8"/>
  <c r="J484" i="8"/>
  <c r="I484" i="8"/>
  <c r="J483" i="8"/>
  <c r="I483" i="8"/>
  <c r="J482" i="8"/>
  <c r="I482" i="8"/>
  <c r="J481" i="8"/>
  <c r="I481" i="8"/>
  <c r="J480" i="8"/>
  <c r="I480" i="8"/>
  <c r="J479" i="8"/>
  <c r="I479" i="8"/>
  <c r="J478" i="8"/>
  <c r="I478" i="8"/>
  <c r="J477" i="8"/>
  <c r="I477" i="8"/>
  <c r="J476" i="8"/>
  <c r="I476" i="8"/>
  <c r="J475" i="8"/>
  <c r="I475" i="8"/>
  <c r="J474" i="8"/>
  <c r="I474" i="8"/>
  <c r="J473" i="8"/>
  <c r="I473" i="8"/>
  <c r="J472" i="8"/>
  <c r="I472" i="8"/>
  <c r="J471" i="8"/>
  <c r="I471" i="8"/>
  <c r="J470" i="8"/>
  <c r="I470" i="8"/>
  <c r="J469" i="8"/>
  <c r="I469" i="8"/>
  <c r="J468" i="8"/>
  <c r="I468" i="8"/>
  <c r="J467" i="8"/>
  <c r="I467" i="8"/>
  <c r="J466" i="8"/>
  <c r="I466" i="8"/>
  <c r="J465" i="8"/>
  <c r="I465" i="8"/>
  <c r="J464" i="8"/>
  <c r="I464" i="8"/>
  <c r="J463" i="8"/>
  <c r="I463" i="8"/>
  <c r="J462" i="8"/>
  <c r="I462" i="8"/>
  <c r="J461" i="8"/>
  <c r="I461" i="8"/>
  <c r="J460" i="8"/>
  <c r="I460" i="8"/>
  <c r="J459" i="8"/>
  <c r="I459" i="8"/>
  <c r="J458" i="8"/>
  <c r="I458" i="8"/>
  <c r="J457" i="8"/>
  <c r="I457" i="8"/>
  <c r="J456" i="8"/>
  <c r="I456" i="8"/>
  <c r="J455" i="8"/>
  <c r="I455" i="8"/>
  <c r="J454" i="8"/>
  <c r="I454" i="8"/>
  <c r="J453" i="8"/>
  <c r="I453" i="8"/>
  <c r="J452" i="8"/>
  <c r="I452" i="8"/>
  <c r="J451" i="8"/>
  <c r="I451" i="8"/>
  <c r="J450" i="8"/>
  <c r="I450" i="8"/>
  <c r="J449" i="8"/>
  <c r="I449" i="8"/>
  <c r="J448" i="8"/>
  <c r="I448" i="8"/>
  <c r="J447" i="8"/>
  <c r="I447" i="8"/>
  <c r="J446" i="8"/>
  <c r="I446" i="8"/>
  <c r="J445" i="8"/>
  <c r="I445" i="8"/>
  <c r="J444" i="8"/>
  <c r="I444" i="8"/>
  <c r="J443" i="8"/>
  <c r="I443" i="8"/>
  <c r="J442" i="8"/>
  <c r="I442" i="8"/>
  <c r="J441" i="8"/>
  <c r="I441" i="8"/>
  <c r="J440" i="8"/>
  <c r="I440" i="8"/>
  <c r="J439" i="8"/>
  <c r="I439" i="8"/>
  <c r="J438" i="8"/>
  <c r="I438" i="8"/>
  <c r="J437" i="8"/>
  <c r="I437" i="8"/>
  <c r="J436" i="8"/>
  <c r="I436" i="8"/>
  <c r="J435" i="8"/>
  <c r="I435" i="8"/>
  <c r="J434" i="8"/>
  <c r="I434" i="8"/>
  <c r="J433" i="8"/>
  <c r="I433" i="8"/>
  <c r="J432" i="8"/>
  <c r="I432" i="8"/>
  <c r="J431" i="8"/>
  <c r="I431" i="8"/>
  <c r="J430" i="8"/>
  <c r="I430" i="8"/>
  <c r="J429" i="8"/>
  <c r="I429" i="8"/>
  <c r="J428" i="8"/>
  <c r="I428" i="8"/>
  <c r="J427" i="8"/>
  <c r="I427" i="8"/>
  <c r="J426" i="8"/>
  <c r="I426" i="8"/>
  <c r="J425" i="8"/>
  <c r="I425" i="8"/>
  <c r="J424" i="8"/>
  <c r="I424" i="8"/>
  <c r="J423" i="8"/>
  <c r="I423" i="8"/>
  <c r="J422" i="8"/>
  <c r="I422" i="8"/>
  <c r="J421" i="8"/>
  <c r="I421" i="8"/>
  <c r="J420" i="8"/>
  <c r="I420" i="8"/>
  <c r="J419" i="8"/>
  <c r="I419" i="8"/>
  <c r="J418" i="8"/>
  <c r="I418" i="8"/>
  <c r="J417" i="8"/>
  <c r="I417" i="8"/>
  <c r="J416" i="8"/>
  <c r="I416" i="8"/>
  <c r="J415" i="8"/>
  <c r="I415" i="8"/>
  <c r="J414" i="8"/>
  <c r="I414" i="8"/>
  <c r="J413" i="8"/>
  <c r="I413" i="8"/>
  <c r="J412" i="8"/>
  <c r="I412" i="8"/>
  <c r="J411" i="8"/>
  <c r="I411" i="8"/>
  <c r="J410" i="8"/>
  <c r="I410" i="8"/>
  <c r="J409" i="8"/>
  <c r="I409" i="8"/>
  <c r="J408" i="8"/>
  <c r="I408" i="8"/>
  <c r="J407" i="8"/>
  <c r="I407" i="8"/>
  <c r="J406" i="8"/>
  <c r="I406" i="8"/>
  <c r="J405" i="8"/>
  <c r="I405" i="8"/>
  <c r="J404" i="8"/>
  <c r="I404" i="8"/>
  <c r="J403" i="8"/>
  <c r="I403" i="8"/>
  <c r="J402" i="8"/>
  <c r="I402" i="8"/>
  <c r="J401" i="8"/>
  <c r="I401" i="8"/>
  <c r="J400" i="8"/>
  <c r="I400" i="8"/>
  <c r="J399" i="8"/>
  <c r="I399" i="8"/>
  <c r="J398" i="8"/>
  <c r="I398" i="8"/>
  <c r="J397" i="8"/>
  <c r="I397" i="8"/>
  <c r="J396" i="8"/>
  <c r="I396" i="8"/>
  <c r="J395" i="8"/>
  <c r="I395" i="8"/>
  <c r="J394" i="8"/>
  <c r="I394" i="8"/>
  <c r="J393" i="8"/>
  <c r="I393" i="8"/>
  <c r="J392" i="8"/>
  <c r="I392" i="8"/>
  <c r="J391" i="8"/>
  <c r="I391" i="8"/>
  <c r="J390" i="8"/>
  <c r="I390" i="8"/>
  <c r="J389" i="8"/>
  <c r="I389" i="8"/>
  <c r="J388" i="8"/>
  <c r="I388" i="8"/>
  <c r="J387" i="8"/>
  <c r="I387" i="8"/>
  <c r="J386" i="8"/>
  <c r="I386" i="8"/>
  <c r="J385" i="8"/>
  <c r="I385" i="8"/>
  <c r="J384" i="8"/>
  <c r="I384" i="8"/>
  <c r="J383" i="8"/>
  <c r="I383" i="8"/>
  <c r="J382" i="8"/>
  <c r="I382" i="8"/>
  <c r="J381" i="8"/>
  <c r="I381" i="8"/>
  <c r="J380" i="8"/>
  <c r="I380" i="8"/>
  <c r="J379" i="8"/>
  <c r="I379" i="8"/>
  <c r="J378" i="8"/>
  <c r="I378" i="8"/>
  <c r="J377" i="8"/>
  <c r="I377" i="8"/>
  <c r="J376" i="8"/>
  <c r="I376" i="8"/>
  <c r="J375" i="8"/>
  <c r="I375" i="8"/>
  <c r="J374" i="8"/>
  <c r="I374" i="8"/>
  <c r="J373" i="8"/>
  <c r="I373" i="8"/>
  <c r="J372" i="8"/>
  <c r="I372" i="8"/>
  <c r="J371" i="8"/>
  <c r="I371" i="8"/>
  <c r="J370" i="8"/>
  <c r="I370" i="8"/>
  <c r="J369" i="8"/>
  <c r="I369" i="8"/>
  <c r="J368" i="8"/>
  <c r="I368" i="8"/>
  <c r="J367" i="8"/>
  <c r="I367" i="8"/>
  <c r="J366" i="8"/>
  <c r="I366" i="8"/>
  <c r="J365" i="8"/>
  <c r="I365" i="8"/>
  <c r="J364" i="8"/>
  <c r="I364" i="8"/>
  <c r="J363" i="8"/>
  <c r="I363" i="8"/>
  <c r="J362" i="8"/>
  <c r="I362" i="8"/>
  <c r="J361" i="8"/>
  <c r="I361" i="8"/>
  <c r="J360" i="8"/>
  <c r="I360" i="8"/>
  <c r="J359" i="8"/>
  <c r="I359" i="8"/>
  <c r="J358" i="8"/>
  <c r="I358" i="8"/>
  <c r="J357" i="8"/>
  <c r="I357" i="8"/>
  <c r="J356" i="8"/>
  <c r="I356" i="8"/>
  <c r="J355" i="8"/>
  <c r="I355" i="8"/>
  <c r="J354" i="8"/>
  <c r="I354" i="8"/>
  <c r="J353" i="8"/>
  <c r="I353" i="8"/>
  <c r="J352" i="8"/>
  <c r="I352" i="8"/>
  <c r="J351" i="8"/>
  <c r="I351" i="8"/>
  <c r="J350" i="8"/>
  <c r="I350" i="8"/>
  <c r="J349" i="8"/>
  <c r="I349" i="8"/>
  <c r="J348" i="8"/>
  <c r="I348" i="8"/>
  <c r="J347" i="8"/>
  <c r="I347" i="8"/>
  <c r="J346" i="8"/>
  <c r="I346" i="8"/>
  <c r="J345" i="8"/>
  <c r="I345" i="8"/>
  <c r="J344" i="8"/>
  <c r="I344" i="8"/>
  <c r="J343" i="8"/>
  <c r="I343" i="8"/>
  <c r="J342" i="8"/>
  <c r="I342" i="8"/>
  <c r="J341" i="8"/>
  <c r="I341" i="8"/>
  <c r="J340" i="8"/>
  <c r="I340" i="8"/>
  <c r="J339" i="8"/>
  <c r="I339" i="8"/>
  <c r="J338" i="8"/>
  <c r="I338" i="8"/>
  <c r="J337" i="8"/>
  <c r="I337" i="8"/>
  <c r="J336" i="8"/>
  <c r="I336" i="8"/>
  <c r="J335" i="8"/>
  <c r="I335" i="8"/>
  <c r="J334" i="8"/>
  <c r="I334" i="8"/>
  <c r="J333" i="8"/>
  <c r="I333" i="8"/>
  <c r="J332" i="8"/>
  <c r="I332" i="8"/>
  <c r="J331" i="8"/>
  <c r="I331" i="8"/>
  <c r="J330" i="8"/>
  <c r="I330" i="8"/>
  <c r="J329" i="8"/>
  <c r="I329" i="8"/>
  <c r="J328" i="8"/>
  <c r="I328" i="8"/>
  <c r="J327" i="8"/>
  <c r="I327" i="8"/>
  <c r="J326" i="8"/>
  <c r="I326" i="8"/>
  <c r="J325" i="8"/>
  <c r="I325" i="8"/>
  <c r="J324" i="8"/>
  <c r="I324" i="8"/>
  <c r="J323" i="8"/>
  <c r="I323" i="8"/>
  <c r="J322" i="8"/>
  <c r="I322" i="8"/>
  <c r="J321" i="8"/>
  <c r="I321" i="8"/>
  <c r="J320" i="8"/>
  <c r="I320" i="8"/>
  <c r="J319" i="8"/>
  <c r="I319" i="8"/>
  <c r="J318" i="8"/>
  <c r="I318" i="8"/>
  <c r="J317" i="8"/>
  <c r="I317" i="8"/>
  <c r="J316" i="8"/>
  <c r="I316" i="8"/>
  <c r="J315" i="8"/>
  <c r="I315" i="8"/>
  <c r="J314" i="8"/>
  <c r="I314" i="8"/>
  <c r="J313" i="8"/>
  <c r="I313" i="8"/>
  <c r="J312" i="8"/>
  <c r="I312" i="8"/>
  <c r="J311" i="8"/>
  <c r="I311" i="8"/>
  <c r="J310" i="8"/>
  <c r="I310" i="8"/>
  <c r="J309" i="8"/>
  <c r="I309" i="8"/>
  <c r="J308" i="8"/>
  <c r="I308" i="8"/>
  <c r="J307" i="8"/>
  <c r="I307" i="8"/>
  <c r="J306" i="8"/>
  <c r="I306" i="8"/>
  <c r="J305" i="8"/>
  <c r="I305" i="8"/>
  <c r="J304" i="8"/>
  <c r="I304" i="8"/>
  <c r="J303" i="8"/>
  <c r="I303" i="8"/>
  <c r="J302" i="8"/>
  <c r="I302" i="8"/>
  <c r="J301" i="8"/>
  <c r="I301" i="8"/>
  <c r="J300" i="8"/>
  <c r="I300" i="8"/>
  <c r="J299" i="8"/>
  <c r="I299" i="8"/>
  <c r="J298" i="8"/>
  <c r="I298" i="8"/>
  <c r="J297" i="8"/>
  <c r="I297" i="8"/>
  <c r="J296" i="8"/>
  <c r="I296" i="8"/>
  <c r="J295" i="8"/>
  <c r="I295" i="8"/>
  <c r="J294" i="8"/>
  <c r="I294" i="8"/>
  <c r="J293" i="8"/>
  <c r="I293" i="8"/>
  <c r="J292" i="8"/>
  <c r="I292" i="8"/>
  <c r="J291" i="8"/>
  <c r="I291" i="8"/>
  <c r="J290" i="8"/>
  <c r="I290" i="8"/>
  <c r="J289" i="8"/>
  <c r="I289" i="8"/>
  <c r="J288" i="8"/>
  <c r="I288" i="8"/>
  <c r="J287" i="8"/>
  <c r="I287" i="8"/>
  <c r="J286" i="8"/>
  <c r="I286" i="8"/>
  <c r="J285" i="8"/>
  <c r="I285" i="8"/>
  <c r="J284" i="8"/>
  <c r="I284" i="8"/>
  <c r="J283" i="8"/>
  <c r="I283" i="8"/>
  <c r="J282" i="8"/>
  <c r="I282" i="8"/>
  <c r="J281" i="8"/>
  <c r="I281" i="8"/>
  <c r="J280" i="8"/>
  <c r="I280" i="8"/>
  <c r="J279" i="8"/>
  <c r="I279" i="8"/>
  <c r="J278" i="8"/>
  <c r="I278" i="8"/>
  <c r="J277" i="8"/>
  <c r="I277" i="8"/>
  <c r="J276" i="8"/>
  <c r="I276" i="8"/>
  <c r="J275" i="8"/>
  <c r="I275" i="8"/>
  <c r="J274" i="8"/>
  <c r="I274" i="8"/>
  <c r="J273" i="8"/>
  <c r="I273" i="8"/>
  <c r="J272" i="8"/>
  <c r="I272" i="8"/>
  <c r="J271" i="8"/>
  <c r="I271" i="8"/>
  <c r="J270" i="8"/>
  <c r="I270" i="8"/>
  <c r="J269" i="8"/>
  <c r="I269" i="8"/>
  <c r="J268" i="8"/>
  <c r="I268" i="8"/>
  <c r="J267" i="8"/>
  <c r="I267" i="8"/>
  <c r="J266" i="8"/>
  <c r="I266" i="8"/>
  <c r="J265" i="8"/>
  <c r="I265" i="8"/>
  <c r="J264" i="8"/>
  <c r="I264" i="8"/>
  <c r="J263" i="8"/>
  <c r="I263" i="8"/>
  <c r="J262" i="8"/>
  <c r="I262" i="8"/>
  <c r="J261" i="8"/>
  <c r="I261" i="8"/>
  <c r="J260" i="8"/>
  <c r="I260" i="8"/>
  <c r="J259" i="8"/>
  <c r="I259" i="8"/>
  <c r="J258" i="8"/>
  <c r="I258" i="8"/>
  <c r="J257" i="8"/>
  <c r="I257" i="8"/>
  <c r="J256" i="8"/>
  <c r="I256" i="8"/>
  <c r="J255" i="8"/>
  <c r="I255" i="8"/>
  <c r="J254" i="8"/>
  <c r="I254" i="8"/>
  <c r="J253" i="8"/>
  <c r="I253" i="8"/>
  <c r="J252" i="8"/>
  <c r="I252" i="8"/>
  <c r="J251" i="8"/>
  <c r="I251" i="8"/>
  <c r="J250" i="8"/>
  <c r="I250" i="8"/>
  <c r="J249" i="8"/>
  <c r="I249" i="8"/>
  <c r="J248" i="8"/>
  <c r="I248" i="8"/>
  <c r="J247" i="8"/>
  <c r="I247" i="8"/>
  <c r="J246" i="8"/>
  <c r="I246" i="8"/>
  <c r="J245" i="8"/>
  <c r="I245" i="8"/>
  <c r="J244" i="8"/>
  <c r="I244" i="8"/>
  <c r="J243" i="8"/>
  <c r="I243" i="8"/>
  <c r="J242" i="8"/>
  <c r="I242" i="8"/>
  <c r="J241" i="8"/>
  <c r="I241" i="8"/>
  <c r="J240" i="8"/>
  <c r="I240" i="8"/>
  <c r="J239" i="8"/>
  <c r="I239" i="8"/>
  <c r="J238" i="8"/>
  <c r="I238" i="8"/>
  <c r="J237" i="8"/>
  <c r="I237" i="8"/>
  <c r="J236" i="8"/>
  <c r="I236" i="8"/>
  <c r="J235" i="8"/>
  <c r="I235" i="8"/>
  <c r="J234" i="8"/>
  <c r="I234" i="8"/>
  <c r="J233" i="8"/>
  <c r="I233" i="8"/>
  <c r="J232" i="8"/>
  <c r="I232" i="8"/>
  <c r="J231" i="8"/>
  <c r="I231" i="8"/>
  <c r="J230" i="8"/>
  <c r="I230" i="8"/>
  <c r="J229" i="8"/>
  <c r="I229" i="8"/>
  <c r="J228" i="8"/>
  <c r="I228" i="8"/>
  <c r="J227" i="8"/>
  <c r="I227" i="8"/>
  <c r="J226" i="8"/>
  <c r="I226" i="8"/>
  <c r="J225" i="8"/>
  <c r="I225" i="8"/>
  <c r="J224" i="8"/>
  <c r="I224" i="8"/>
  <c r="J223" i="8"/>
  <c r="I223" i="8"/>
  <c r="J222" i="8"/>
  <c r="I222" i="8"/>
  <c r="J221" i="8"/>
  <c r="I221" i="8"/>
  <c r="J220" i="8"/>
  <c r="I220" i="8"/>
  <c r="J219" i="8"/>
  <c r="I219" i="8"/>
  <c r="J218" i="8"/>
  <c r="I218" i="8"/>
  <c r="J217" i="8"/>
  <c r="I217" i="8"/>
  <c r="J216" i="8"/>
  <c r="I216" i="8"/>
  <c r="J215" i="8"/>
  <c r="I215" i="8"/>
  <c r="J214" i="8"/>
  <c r="I214" i="8"/>
  <c r="J213" i="8"/>
  <c r="I213" i="8"/>
  <c r="J212" i="8"/>
  <c r="I212" i="8"/>
  <c r="J211" i="8"/>
  <c r="I211" i="8"/>
  <c r="J210" i="8"/>
  <c r="I210" i="8"/>
  <c r="J209" i="8"/>
  <c r="I209" i="8"/>
  <c r="J208" i="8"/>
  <c r="I208" i="8"/>
  <c r="J207" i="8"/>
  <c r="I207" i="8"/>
  <c r="J206" i="8"/>
  <c r="I206" i="8"/>
  <c r="J205" i="8"/>
  <c r="I205" i="8"/>
  <c r="J204" i="8"/>
  <c r="I204" i="8"/>
  <c r="J203" i="8"/>
  <c r="I203" i="8"/>
  <c r="J202" i="8"/>
  <c r="I202" i="8"/>
  <c r="J201" i="8"/>
  <c r="I201" i="8"/>
  <c r="J200" i="8"/>
  <c r="I200" i="8"/>
  <c r="J199" i="8"/>
  <c r="I199" i="8"/>
  <c r="J198" i="8"/>
  <c r="I198" i="8"/>
  <c r="J197" i="8"/>
  <c r="I197" i="8"/>
  <c r="J196" i="8"/>
  <c r="I196" i="8"/>
  <c r="J195" i="8"/>
  <c r="I195" i="8"/>
  <c r="J194" i="8"/>
  <c r="I194" i="8"/>
  <c r="J193" i="8"/>
  <c r="I193" i="8"/>
  <c r="J192" i="8"/>
  <c r="I192" i="8"/>
  <c r="J191" i="8"/>
  <c r="I191" i="8"/>
  <c r="J190" i="8"/>
  <c r="I190" i="8"/>
  <c r="J189" i="8"/>
  <c r="I189" i="8"/>
  <c r="J188" i="8"/>
  <c r="I188" i="8"/>
  <c r="J187" i="8"/>
  <c r="I187" i="8"/>
  <c r="J186" i="8"/>
  <c r="I186" i="8"/>
  <c r="J185" i="8"/>
  <c r="I185" i="8"/>
  <c r="J184" i="8"/>
  <c r="I184" i="8"/>
  <c r="J183" i="8"/>
  <c r="I183" i="8"/>
  <c r="J182" i="8"/>
  <c r="I182" i="8"/>
  <c r="J181" i="8"/>
  <c r="I181" i="8"/>
  <c r="J180" i="8"/>
  <c r="I180" i="8"/>
  <c r="J179" i="8"/>
  <c r="I179" i="8"/>
  <c r="J178" i="8"/>
  <c r="I178" i="8"/>
  <c r="J177" i="8"/>
  <c r="I177" i="8"/>
  <c r="J176" i="8"/>
  <c r="I176" i="8"/>
  <c r="J175" i="8"/>
  <c r="I175" i="8"/>
  <c r="J174" i="8"/>
  <c r="I174" i="8"/>
  <c r="J173" i="8"/>
  <c r="I173" i="8"/>
  <c r="J172" i="8"/>
  <c r="I172" i="8"/>
  <c r="J171" i="8"/>
  <c r="I171" i="8"/>
  <c r="J170" i="8"/>
  <c r="I170" i="8"/>
  <c r="J169" i="8"/>
  <c r="I169" i="8"/>
  <c r="J168" i="8"/>
  <c r="I168" i="8"/>
  <c r="J167" i="8"/>
  <c r="I167" i="8"/>
  <c r="J166" i="8"/>
  <c r="I166" i="8"/>
  <c r="J165" i="8"/>
  <c r="I165" i="8"/>
  <c r="J164" i="8"/>
  <c r="I164" i="8"/>
  <c r="J163" i="8"/>
  <c r="I163" i="8"/>
  <c r="J162" i="8"/>
  <c r="I162" i="8"/>
  <c r="J161" i="8"/>
  <c r="I161" i="8"/>
  <c r="J160" i="8"/>
  <c r="I160" i="8"/>
  <c r="J159" i="8"/>
  <c r="I159" i="8"/>
  <c r="J158" i="8"/>
  <c r="I158" i="8"/>
  <c r="J157" i="8"/>
  <c r="I157" i="8"/>
  <c r="J156" i="8"/>
  <c r="I156" i="8"/>
  <c r="J155" i="8"/>
  <c r="I155" i="8"/>
  <c r="J154" i="8"/>
  <c r="I154" i="8"/>
  <c r="J153" i="8"/>
  <c r="I153" i="8"/>
  <c r="J152" i="8"/>
  <c r="I152" i="8"/>
  <c r="J151" i="8"/>
  <c r="I151" i="8"/>
  <c r="J150" i="8"/>
  <c r="I150" i="8"/>
  <c r="J149" i="8"/>
  <c r="I149" i="8"/>
  <c r="J148" i="8"/>
  <c r="I148" i="8"/>
  <c r="J147" i="8"/>
  <c r="I147" i="8"/>
  <c r="J146" i="8"/>
  <c r="I146" i="8"/>
  <c r="J145" i="8"/>
  <c r="I145" i="8"/>
  <c r="J144" i="8"/>
  <c r="I144" i="8"/>
  <c r="J143" i="8"/>
  <c r="I143" i="8"/>
  <c r="J142" i="8"/>
  <c r="I142" i="8"/>
  <c r="J141" i="8"/>
  <c r="I141" i="8"/>
  <c r="J140" i="8"/>
  <c r="I140" i="8"/>
  <c r="J139" i="8"/>
  <c r="I139" i="8"/>
  <c r="J138" i="8"/>
  <c r="I138" i="8"/>
  <c r="J137" i="8"/>
  <c r="I137" i="8"/>
  <c r="J136" i="8"/>
  <c r="I136" i="8"/>
  <c r="J135" i="8"/>
  <c r="I135" i="8"/>
  <c r="J134" i="8"/>
  <c r="I134" i="8"/>
  <c r="J133" i="8"/>
  <c r="I133" i="8"/>
  <c r="J132" i="8"/>
  <c r="I132" i="8"/>
  <c r="J131" i="8"/>
  <c r="I131" i="8"/>
  <c r="J130" i="8"/>
  <c r="I130" i="8"/>
  <c r="J129" i="8"/>
  <c r="I129" i="8"/>
  <c r="J128" i="8"/>
  <c r="I128" i="8"/>
  <c r="J127" i="8"/>
  <c r="I127" i="8"/>
  <c r="J126" i="8"/>
  <c r="I126" i="8"/>
  <c r="J125" i="8"/>
  <c r="I125" i="8"/>
  <c r="J124" i="8"/>
  <c r="I124" i="8"/>
  <c r="J123" i="8"/>
  <c r="I123" i="8"/>
  <c r="J122" i="8"/>
  <c r="I122" i="8"/>
  <c r="J121" i="8"/>
  <c r="I121" i="8"/>
  <c r="J120" i="8"/>
  <c r="I120" i="8"/>
  <c r="J119" i="8"/>
  <c r="I119" i="8"/>
  <c r="J118" i="8"/>
  <c r="I118" i="8"/>
  <c r="J117" i="8"/>
  <c r="I117" i="8"/>
  <c r="J116" i="8"/>
  <c r="I116" i="8"/>
  <c r="J115" i="8"/>
  <c r="I115" i="8"/>
  <c r="J114" i="8"/>
  <c r="I114" i="8"/>
  <c r="J113" i="8"/>
  <c r="I113" i="8"/>
  <c r="J112" i="8"/>
  <c r="I112" i="8"/>
  <c r="J111" i="8"/>
  <c r="I111" i="8"/>
  <c r="J110" i="8"/>
  <c r="I110" i="8"/>
  <c r="J109" i="8"/>
  <c r="I109" i="8"/>
  <c r="J108" i="8"/>
  <c r="I108" i="8"/>
  <c r="J107" i="8"/>
  <c r="I107" i="8"/>
  <c r="J106" i="8"/>
  <c r="I106" i="8"/>
  <c r="J105" i="8"/>
  <c r="I105" i="8"/>
  <c r="J104" i="8"/>
  <c r="I104" i="8"/>
  <c r="J103" i="8"/>
  <c r="I103" i="8"/>
  <c r="J102" i="8"/>
  <c r="I102" i="8"/>
  <c r="J101" i="8"/>
  <c r="I101" i="8"/>
  <c r="J100" i="8"/>
  <c r="I100" i="8"/>
  <c r="J99" i="8"/>
  <c r="I99" i="8"/>
  <c r="J98" i="8"/>
  <c r="I98" i="8"/>
  <c r="J97" i="8"/>
  <c r="I97" i="8"/>
  <c r="J96" i="8"/>
  <c r="I96" i="8"/>
  <c r="J95" i="8"/>
  <c r="I95" i="8"/>
  <c r="J94" i="8"/>
  <c r="I94" i="8"/>
  <c r="J93" i="8"/>
  <c r="I93" i="8"/>
  <c r="J92" i="8"/>
  <c r="I92" i="8"/>
  <c r="J91" i="8"/>
  <c r="I91" i="8"/>
  <c r="J90" i="8"/>
  <c r="I90" i="8"/>
  <c r="J89" i="8"/>
  <c r="I89" i="8"/>
  <c r="J88" i="8"/>
  <c r="I88" i="8"/>
  <c r="J87" i="8"/>
  <c r="I87" i="8"/>
  <c r="J86" i="8"/>
  <c r="I86" i="8"/>
  <c r="J85" i="8"/>
  <c r="I85" i="8"/>
  <c r="J84" i="8"/>
  <c r="I84" i="8"/>
  <c r="J83" i="8"/>
  <c r="I83" i="8"/>
  <c r="J82" i="8"/>
  <c r="I82" i="8"/>
  <c r="J81" i="8"/>
  <c r="I81" i="8"/>
  <c r="J80" i="8"/>
  <c r="I80" i="8"/>
  <c r="J79" i="8"/>
  <c r="I79" i="8"/>
  <c r="J78" i="8"/>
  <c r="I78" i="8"/>
  <c r="J77" i="8"/>
  <c r="I77" i="8"/>
  <c r="J76" i="8"/>
  <c r="I76" i="8"/>
  <c r="J75" i="8"/>
  <c r="I75" i="8"/>
  <c r="J74" i="8"/>
  <c r="I74" i="8"/>
  <c r="J73" i="8"/>
  <c r="I73" i="8"/>
  <c r="J72" i="8"/>
  <c r="I72" i="8"/>
  <c r="J71" i="8"/>
  <c r="I71" i="8"/>
  <c r="J70" i="8"/>
  <c r="I70" i="8"/>
  <c r="J69" i="8"/>
  <c r="I69" i="8"/>
  <c r="J68" i="8"/>
  <c r="I68" i="8"/>
  <c r="J67" i="8"/>
  <c r="I67" i="8"/>
  <c r="J66" i="8"/>
  <c r="I66" i="8"/>
  <c r="J65" i="8"/>
  <c r="I65" i="8"/>
  <c r="J64" i="8"/>
  <c r="I64" i="8"/>
  <c r="J63" i="8"/>
  <c r="I63" i="8"/>
  <c r="J62" i="8"/>
  <c r="I62" i="8"/>
  <c r="J61" i="8"/>
  <c r="I61" i="8"/>
  <c r="J60" i="8"/>
  <c r="I60" i="8"/>
  <c r="J59" i="8"/>
  <c r="I59" i="8"/>
  <c r="J58" i="8"/>
  <c r="I58" i="8"/>
  <c r="J57" i="8"/>
  <c r="I57" i="8"/>
  <c r="J56" i="8"/>
  <c r="I56" i="8"/>
  <c r="J55" i="8"/>
  <c r="I55" i="8"/>
  <c r="J54" i="8"/>
  <c r="I54" i="8"/>
  <c r="J53" i="8"/>
  <c r="I53" i="8"/>
  <c r="J52" i="8"/>
  <c r="I52" i="8"/>
  <c r="J51" i="8"/>
  <c r="I51" i="8"/>
  <c r="J50" i="8"/>
  <c r="I50" i="8"/>
  <c r="J49" i="8"/>
  <c r="I49" i="8"/>
  <c r="J48" i="8"/>
  <c r="I48" i="8"/>
  <c r="J47" i="8"/>
  <c r="I47" i="8"/>
  <c r="J46" i="8"/>
  <c r="I46" i="8"/>
  <c r="J45" i="8"/>
  <c r="I45" i="8"/>
  <c r="J44" i="8"/>
  <c r="I44" i="8"/>
  <c r="J43" i="8"/>
  <c r="I43" i="8"/>
  <c r="J42" i="8"/>
  <c r="I42" i="8"/>
  <c r="J41" i="8"/>
  <c r="I41" i="8"/>
  <c r="J40" i="8"/>
  <c r="I40" i="8"/>
  <c r="J39" i="8"/>
  <c r="I39" i="8"/>
  <c r="J38" i="8"/>
  <c r="I38" i="8"/>
  <c r="J37" i="8"/>
  <c r="I37" i="8"/>
  <c r="J36" i="8"/>
  <c r="I36" i="8"/>
  <c r="J35" i="8"/>
  <c r="I35" i="8"/>
  <c r="J34" i="8"/>
  <c r="I34" i="8"/>
  <c r="J33" i="8"/>
  <c r="I33" i="8"/>
  <c r="J32" i="8"/>
  <c r="I32" i="8"/>
  <c r="J31" i="8"/>
  <c r="I31" i="8"/>
  <c r="J30" i="8"/>
  <c r="I30" i="8"/>
  <c r="J29" i="8"/>
  <c r="I29" i="8"/>
  <c r="J28" i="8"/>
  <c r="I2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7" i="8"/>
  <c r="I8" i="8"/>
  <c r="I9" i="8"/>
  <c r="I10" i="8"/>
  <c r="I11" i="8"/>
  <c r="J10" i="8"/>
  <c r="J9" i="8"/>
  <c r="J8" i="8"/>
  <c r="J7" i="8"/>
  <c r="J2006" i="9"/>
  <c r="I2006" i="9"/>
  <c r="J2005" i="9"/>
  <c r="I2005" i="9"/>
  <c r="J2004" i="9"/>
  <c r="I2004" i="9"/>
  <c r="J2003" i="9"/>
  <c r="I2003" i="9"/>
  <c r="J2002" i="9"/>
  <c r="I2002" i="9"/>
  <c r="J2001" i="9"/>
  <c r="I2001" i="9"/>
  <c r="J2000" i="9"/>
  <c r="I2000" i="9"/>
  <c r="J1999" i="9"/>
  <c r="I1999" i="9"/>
  <c r="J1998" i="9"/>
  <c r="I1998" i="9"/>
  <c r="J1997" i="9"/>
  <c r="I1997" i="9"/>
  <c r="J1996" i="9"/>
  <c r="I1996" i="9"/>
  <c r="J1995" i="9"/>
  <c r="I1995" i="9"/>
  <c r="J1994" i="9"/>
  <c r="I1994" i="9"/>
  <c r="J1993" i="9"/>
  <c r="I1993" i="9"/>
  <c r="J1992" i="9"/>
  <c r="I1992" i="9"/>
  <c r="J1991" i="9"/>
  <c r="I1991" i="9"/>
  <c r="J1990" i="9"/>
  <c r="I1990" i="9"/>
  <c r="J1989" i="9"/>
  <c r="I1989" i="9"/>
  <c r="J1988" i="9"/>
  <c r="I1988" i="9"/>
  <c r="J1987" i="9"/>
  <c r="I1987" i="9"/>
  <c r="J1986" i="9"/>
  <c r="I1986" i="9"/>
  <c r="J1985" i="9"/>
  <c r="I1985" i="9"/>
  <c r="J1984" i="9"/>
  <c r="I1984" i="9"/>
  <c r="J1983" i="9"/>
  <c r="I1983" i="9"/>
  <c r="J1982" i="9"/>
  <c r="I1982" i="9"/>
  <c r="J1981" i="9"/>
  <c r="I1981" i="9"/>
  <c r="J1980" i="9"/>
  <c r="I1980" i="9"/>
  <c r="J1979" i="9"/>
  <c r="I1979" i="9"/>
  <c r="J1978" i="9"/>
  <c r="I1978" i="9"/>
  <c r="J1977" i="9"/>
  <c r="I1977" i="9"/>
  <c r="J1976" i="9"/>
  <c r="I1976" i="9"/>
  <c r="J1975" i="9"/>
  <c r="I1975" i="9"/>
  <c r="J1974" i="9"/>
  <c r="I1974" i="9"/>
  <c r="J1973" i="9"/>
  <c r="I1973" i="9"/>
  <c r="J1972" i="9"/>
  <c r="I1972" i="9"/>
  <c r="J1971" i="9"/>
  <c r="I1971" i="9"/>
  <c r="J1970" i="9"/>
  <c r="I1970" i="9"/>
  <c r="J1969" i="9"/>
  <c r="I1969" i="9"/>
  <c r="J1968" i="9"/>
  <c r="I1968" i="9"/>
  <c r="J1967" i="9"/>
  <c r="I1967" i="9"/>
  <c r="J1966" i="9"/>
  <c r="I1966" i="9"/>
  <c r="J1965" i="9"/>
  <c r="I1965" i="9"/>
  <c r="J1964" i="9"/>
  <c r="I1964" i="9"/>
  <c r="J1963" i="9"/>
  <c r="I1963" i="9"/>
  <c r="J1962" i="9"/>
  <c r="I1962" i="9"/>
  <c r="J1961" i="9"/>
  <c r="I1961" i="9"/>
  <c r="J1960" i="9"/>
  <c r="I1960" i="9"/>
  <c r="J1959" i="9"/>
  <c r="I1959" i="9"/>
  <c r="J1958" i="9"/>
  <c r="I1958" i="9"/>
  <c r="J1957" i="9"/>
  <c r="I1957" i="9"/>
  <c r="J1956" i="9"/>
  <c r="I1956" i="9"/>
  <c r="J1955" i="9"/>
  <c r="I1955" i="9"/>
  <c r="J1954" i="9"/>
  <c r="I1954" i="9"/>
  <c r="J1953" i="9"/>
  <c r="I1953" i="9"/>
  <c r="J1952" i="9"/>
  <c r="I1952" i="9"/>
  <c r="J1951" i="9"/>
  <c r="I1951" i="9"/>
  <c r="J1950" i="9"/>
  <c r="I1950" i="9"/>
  <c r="J1949" i="9"/>
  <c r="I1949" i="9"/>
  <c r="J1948" i="9"/>
  <c r="I1948" i="9"/>
  <c r="J1947" i="9"/>
  <c r="I1947" i="9"/>
  <c r="J1946" i="9"/>
  <c r="I1946" i="9"/>
  <c r="J1945" i="9"/>
  <c r="I1945" i="9"/>
  <c r="J1944" i="9"/>
  <c r="I1944" i="9"/>
  <c r="J1943" i="9"/>
  <c r="I1943" i="9"/>
  <c r="J1942" i="9"/>
  <c r="I1942" i="9"/>
  <c r="J1941" i="9"/>
  <c r="I1941" i="9"/>
  <c r="J1940" i="9"/>
  <c r="I1940" i="9"/>
  <c r="J1939" i="9"/>
  <c r="I1939" i="9"/>
  <c r="J1938" i="9"/>
  <c r="I1938" i="9"/>
  <c r="J1937" i="9"/>
  <c r="I1937" i="9"/>
  <c r="J1936" i="9"/>
  <c r="I1936" i="9"/>
  <c r="J1935" i="9"/>
  <c r="I1935" i="9"/>
  <c r="J1934" i="9"/>
  <c r="I1934" i="9"/>
  <c r="J1933" i="9"/>
  <c r="I1933" i="9"/>
  <c r="J1932" i="9"/>
  <c r="I1932" i="9"/>
  <c r="J1931" i="9"/>
  <c r="I1931" i="9"/>
  <c r="J1930" i="9"/>
  <c r="I1930" i="9"/>
  <c r="J1929" i="9"/>
  <c r="I1929" i="9"/>
  <c r="J1928" i="9"/>
  <c r="I1928" i="9"/>
  <c r="J1927" i="9"/>
  <c r="I1927" i="9"/>
  <c r="J1926" i="9"/>
  <c r="I1926" i="9"/>
  <c r="J1925" i="9"/>
  <c r="I1925" i="9"/>
  <c r="J1924" i="9"/>
  <c r="I1924" i="9"/>
  <c r="J1923" i="9"/>
  <c r="I1923" i="9"/>
  <c r="J1922" i="9"/>
  <c r="I1922" i="9"/>
  <c r="J1921" i="9"/>
  <c r="I1921" i="9"/>
  <c r="J1920" i="9"/>
  <c r="I1920" i="9"/>
  <c r="J1919" i="9"/>
  <c r="I1919" i="9"/>
  <c r="J1918" i="9"/>
  <c r="I1918" i="9"/>
  <c r="J1917" i="9"/>
  <c r="I1917" i="9"/>
  <c r="J1916" i="9"/>
  <c r="I1916" i="9"/>
  <c r="J1915" i="9"/>
  <c r="I1915" i="9"/>
  <c r="J1914" i="9"/>
  <c r="I1914" i="9"/>
  <c r="J1913" i="9"/>
  <c r="I1913" i="9"/>
  <c r="J1912" i="9"/>
  <c r="I1912" i="9"/>
  <c r="J1911" i="9"/>
  <c r="I1911" i="9"/>
  <c r="J1910" i="9"/>
  <c r="I1910" i="9"/>
  <c r="J1909" i="9"/>
  <c r="I1909" i="9"/>
  <c r="J1908" i="9"/>
  <c r="I1908" i="9"/>
  <c r="J1907" i="9"/>
  <c r="I1907" i="9"/>
  <c r="J1906" i="9"/>
  <c r="I1906" i="9"/>
  <c r="J1905" i="9"/>
  <c r="I1905" i="9"/>
  <c r="J1904" i="9"/>
  <c r="I1904" i="9"/>
  <c r="J1903" i="9"/>
  <c r="I1903" i="9"/>
  <c r="J1902" i="9"/>
  <c r="I1902" i="9"/>
  <c r="J1901" i="9"/>
  <c r="I1901" i="9"/>
  <c r="J1900" i="9"/>
  <c r="I1900" i="9"/>
  <c r="J1899" i="9"/>
  <c r="I1899" i="9"/>
  <c r="J1898" i="9"/>
  <c r="I1898" i="9"/>
  <c r="J1897" i="9"/>
  <c r="I1897" i="9"/>
  <c r="J1896" i="9"/>
  <c r="I1896" i="9"/>
  <c r="J1895" i="9"/>
  <c r="I1895" i="9"/>
  <c r="J1894" i="9"/>
  <c r="I1894" i="9"/>
  <c r="J1893" i="9"/>
  <c r="I1893" i="9"/>
  <c r="J1892" i="9"/>
  <c r="I1892" i="9"/>
  <c r="J1891" i="9"/>
  <c r="I1891" i="9"/>
  <c r="J1890" i="9"/>
  <c r="I1890" i="9"/>
  <c r="J1889" i="9"/>
  <c r="I1889" i="9"/>
  <c r="J1888" i="9"/>
  <c r="I1888" i="9"/>
  <c r="J1887" i="9"/>
  <c r="I1887" i="9"/>
  <c r="J1886" i="9"/>
  <c r="I1886" i="9"/>
  <c r="J1885" i="9"/>
  <c r="I1885" i="9"/>
  <c r="J1884" i="9"/>
  <c r="I1884" i="9"/>
  <c r="J1883" i="9"/>
  <c r="I1883" i="9"/>
  <c r="J1882" i="9"/>
  <c r="I1882" i="9"/>
  <c r="J1881" i="9"/>
  <c r="I1881" i="9"/>
  <c r="J1880" i="9"/>
  <c r="I1880" i="9"/>
  <c r="J1879" i="9"/>
  <c r="I1879" i="9"/>
  <c r="J1878" i="9"/>
  <c r="I1878" i="9"/>
  <c r="J1877" i="9"/>
  <c r="I1877" i="9"/>
  <c r="J1876" i="9"/>
  <c r="I1876" i="9"/>
  <c r="J1875" i="9"/>
  <c r="I1875" i="9"/>
  <c r="J1874" i="9"/>
  <c r="I1874" i="9"/>
  <c r="J1873" i="9"/>
  <c r="I1873" i="9"/>
  <c r="J1872" i="9"/>
  <c r="I1872" i="9"/>
  <c r="J1871" i="9"/>
  <c r="I1871" i="9"/>
  <c r="J1870" i="9"/>
  <c r="I1870" i="9"/>
  <c r="J1869" i="9"/>
  <c r="I1869" i="9"/>
  <c r="J1868" i="9"/>
  <c r="I1868" i="9"/>
  <c r="J1867" i="9"/>
  <c r="I1867" i="9"/>
  <c r="J1866" i="9"/>
  <c r="I1866" i="9"/>
  <c r="J1865" i="9"/>
  <c r="I1865" i="9"/>
  <c r="J1864" i="9"/>
  <c r="I1864" i="9"/>
  <c r="J1863" i="9"/>
  <c r="I1863" i="9"/>
  <c r="J1862" i="9"/>
  <c r="I1862" i="9"/>
  <c r="J1861" i="9"/>
  <c r="I1861" i="9"/>
  <c r="J1860" i="9"/>
  <c r="I1860" i="9"/>
  <c r="J1859" i="9"/>
  <c r="I1859" i="9"/>
  <c r="J1858" i="9"/>
  <c r="I1858" i="9"/>
  <c r="J1857" i="9"/>
  <c r="I1857" i="9"/>
  <c r="J1856" i="9"/>
  <c r="I1856" i="9"/>
  <c r="J1855" i="9"/>
  <c r="I1855" i="9"/>
  <c r="J1854" i="9"/>
  <c r="I1854" i="9"/>
  <c r="J1853" i="9"/>
  <c r="I1853" i="9"/>
  <c r="J1852" i="9"/>
  <c r="I1852" i="9"/>
  <c r="J1851" i="9"/>
  <c r="I1851" i="9"/>
  <c r="J1850" i="9"/>
  <c r="I1850" i="9"/>
  <c r="J1849" i="9"/>
  <c r="I1849" i="9"/>
  <c r="J1848" i="9"/>
  <c r="I1848" i="9"/>
  <c r="J1847" i="9"/>
  <c r="I1847" i="9"/>
  <c r="J1846" i="9"/>
  <c r="I1846" i="9"/>
  <c r="J1845" i="9"/>
  <c r="I1845" i="9"/>
  <c r="J1844" i="9"/>
  <c r="I1844" i="9"/>
  <c r="J1843" i="9"/>
  <c r="I1843" i="9"/>
  <c r="J1842" i="9"/>
  <c r="I1842" i="9"/>
  <c r="J1841" i="9"/>
  <c r="I1841" i="9"/>
  <c r="J1840" i="9"/>
  <c r="I1840" i="9"/>
  <c r="J1839" i="9"/>
  <c r="I1839" i="9"/>
  <c r="J1838" i="9"/>
  <c r="I1838" i="9"/>
  <c r="J1837" i="9"/>
  <c r="I1837" i="9"/>
  <c r="J1836" i="9"/>
  <c r="I1836" i="9"/>
  <c r="J1835" i="9"/>
  <c r="I1835" i="9"/>
  <c r="J1834" i="9"/>
  <c r="I1834" i="9"/>
  <c r="J1833" i="9"/>
  <c r="I1833" i="9"/>
  <c r="J1832" i="9"/>
  <c r="I1832" i="9"/>
  <c r="J1831" i="9"/>
  <c r="I1831" i="9"/>
  <c r="J1830" i="9"/>
  <c r="I1830" i="9"/>
  <c r="J1829" i="9"/>
  <c r="I1829" i="9"/>
  <c r="J1828" i="9"/>
  <c r="I1828" i="9"/>
  <c r="J1827" i="9"/>
  <c r="I1827" i="9"/>
  <c r="J1826" i="9"/>
  <c r="I1826" i="9"/>
  <c r="J1825" i="9"/>
  <c r="I1825" i="9"/>
  <c r="J1824" i="9"/>
  <c r="I1824" i="9"/>
  <c r="J1823" i="9"/>
  <c r="I1823" i="9"/>
  <c r="J1822" i="9"/>
  <c r="I1822" i="9"/>
  <c r="J1821" i="9"/>
  <c r="I1821" i="9"/>
  <c r="J1820" i="9"/>
  <c r="I1820" i="9"/>
  <c r="J1819" i="9"/>
  <c r="I1819" i="9"/>
  <c r="J1818" i="9"/>
  <c r="I1818" i="9"/>
  <c r="J1817" i="9"/>
  <c r="I1817" i="9"/>
  <c r="J1816" i="9"/>
  <c r="I1816" i="9"/>
  <c r="J1815" i="9"/>
  <c r="I1815" i="9"/>
  <c r="J1814" i="9"/>
  <c r="I1814" i="9"/>
  <c r="J1813" i="9"/>
  <c r="I1813" i="9"/>
  <c r="J1812" i="9"/>
  <c r="I1812" i="9"/>
  <c r="J1811" i="9"/>
  <c r="I1811" i="9"/>
  <c r="J1810" i="9"/>
  <c r="I1810" i="9"/>
  <c r="J1809" i="9"/>
  <c r="I1809" i="9"/>
  <c r="J1808" i="9"/>
  <c r="I1808" i="9"/>
  <c r="J1807" i="9"/>
  <c r="I1807" i="9"/>
  <c r="J1806" i="9"/>
  <c r="I1806" i="9"/>
  <c r="J1805" i="9"/>
  <c r="I1805" i="9"/>
  <c r="J1804" i="9"/>
  <c r="I1804" i="9"/>
  <c r="J1803" i="9"/>
  <c r="I1803" i="9"/>
  <c r="J1802" i="9"/>
  <c r="I1802" i="9"/>
  <c r="J1801" i="9"/>
  <c r="I1801" i="9"/>
  <c r="J1800" i="9"/>
  <c r="I1800" i="9"/>
  <c r="J1799" i="9"/>
  <c r="I1799" i="9"/>
  <c r="J1798" i="9"/>
  <c r="I1798" i="9"/>
  <c r="J1797" i="9"/>
  <c r="I1797" i="9"/>
  <c r="J1796" i="9"/>
  <c r="I1796" i="9"/>
  <c r="J1795" i="9"/>
  <c r="I1795" i="9"/>
  <c r="J1794" i="9"/>
  <c r="I1794" i="9"/>
  <c r="J1793" i="9"/>
  <c r="I1793" i="9"/>
  <c r="J1792" i="9"/>
  <c r="I1792" i="9"/>
  <c r="J1791" i="9"/>
  <c r="I1791" i="9"/>
  <c r="J1790" i="9"/>
  <c r="I1790" i="9"/>
  <c r="J1789" i="9"/>
  <c r="I1789" i="9"/>
  <c r="J1788" i="9"/>
  <c r="I1788" i="9"/>
  <c r="J1787" i="9"/>
  <c r="I1787" i="9"/>
  <c r="J1786" i="9"/>
  <c r="I1786" i="9"/>
  <c r="J1785" i="9"/>
  <c r="I1785" i="9"/>
  <c r="J1784" i="9"/>
  <c r="I1784" i="9"/>
  <c r="J1783" i="9"/>
  <c r="I1783" i="9"/>
  <c r="J1782" i="9"/>
  <c r="I1782" i="9"/>
  <c r="J1781" i="9"/>
  <c r="I1781" i="9"/>
  <c r="J1780" i="9"/>
  <c r="I1780" i="9"/>
  <c r="J1779" i="9"/>
  <c r="I1779" i="9"/>
  <c r="J1778" i="9"/>
  <c r="I1778" i="9"/>
  <c r="J1777" i="9"/>
  <c r="I1777" i="9"/>
  <c r="J1776" i="9"/>
  <c r="I1776" i="9"/>
  <c r="J1775" i="9"/>
  <c r="I1775" i="9"/>
  <c r="J1774" i="9"/>
  <c r="I1774" i="9"/>
  <c r="J1773" i="9"/>
  <c r="I1773" i="9"/>
  <c r="J1772" i="9"/>
  <c r="I1772" i="9"/>
  <c r="J1771" i="9"/>
  <c r="I1771" i="9"/>
  <c r="J1770" i="9"/>
  <c r="I1770" i="9"/>
  <c r="J1769" i="9"/>
  <c r="I1769" i="9"/>
  <c r="J1768" i="9"/>
  <c r="I1768" i="9"/>
  <c r="J1767" i="9"/>
  <c r="I1767" i="9"/>
  <c r="J1766" i="9"/>
  <c r="I1766" i="9"/>
  <c r="J1765" i="9"/>
  <c r="I1765" i="9"/>
  <c r="J1764" i="9"/>
  <c r="I1764" i="9"/>
  <c r="J1763" i="9"/>
  <c r="I1763" i="9"/>
  <c r="J1762" i="9"/>
  <c r="I1762" i="9"/>
  <c r="J1761" i="9"/>
  <c r="I1761" i="9"/>
  <c r="J1760" i="9"/>
  <c r="I1760" i="9"/>
  <c r="J1759" i="9"/>
  <c r="I1759" i="9"/>
  <c r="J1758" i="9"/>
  <c r="I1758" i="9"/>
  <c r="J1757" i="9"/>
  <c r="I1757" i="9"/>
  <c r="J1756" i="9"/>
  <c r="I1756" i="9"/>
  <c r="J1755" i="9"/>
  <c r="I1755" i="9"/>
  <c r="J1754" i="9"/>
  <c r="I1754" i="9"/>
  <c r="J1753" i="9"/>
  <c r="I1753" i="9"/>
  <c r="J1752" i="9"/>
  <c r="I1752" i="9"/>
  <c r="J1751" i="9"/>
  <c r="I1751" i="9"/>
  <c r="J1750" i="9"/>
  <c r="I1750" i="9"/>
  <c r="J1749" i="9"/>
  <c r="I1749" i="9"/>
  <c r="J1748" i="9"/>
  <c r="I1748" i="9"/>
  <c r="J1747" i="9"/>
  <c r="I1747" i="9"/>
  <c r="J1746" i="9"/>
  <c r="I1746" i="9"/>
  <c r="J1745" i="9"/>
  <c r="I1745" i="9"/>
  <c r="J1744" i="9"/>
  <c r="I1744" i="9"/>
  <c r="J1743" i="9"/>
  <c r="I1743" i="9"/>
  <c r="J1742" i="9"/>
  <c r="I1742" i="9"/>
  <c r="J1741" i="9"/>
  <c r="I1741" i="9"/>
  <c r="J1740" i="9"/>
  <c r="I1740" i="9"/>
  <c r="J1739" i="9"/>
  <c r="I1739" i="9"/>
  <c r="J1738" i="9"/>
  <c r="I1738" i="9"/>
  <c r="J1737" i="9"/>
  <c r="I1737" i="9"/>
  <c r="J1736" i="9"/>
  <c r="I1736" i="9"/>
  <c r="J1735" i="9"/>
  <c r="I1735" i="9"/>
  <c r="J1734" i="9"/>
  <c r="I1734" i="9"/>
  <c r="J1733" i="9"/>
  <c r="I1733" i="9"/>
  <c r="J1732" i="9"/>
  <c r="I1732" i="9"/>
  <c r="J1731" i="9"/>
  <c r="I1731" i="9"/>
  <c r="J1730" i="9"/>
  <c r="I1730" i="9"/>
  <c r="J1729" i="9"/>
  <c r="I1729" i="9"/>
  <c r="J1728" i="9"/>
  <c r="I1728" i="9"/>
  <c r="J1727" i="9"/>
  <c r="I1727" i="9"/>
  <c r="J1726" i="9"/>
  <c r="I1726" i="9"/>
  <c r="J1725" i="9"/>
  <c r="I1725" i="9"/>
  <c r="J1724" i="9"/>
  <c r="I1724" i="9"/>
  <c r="J1723" i="9"/>
  <c r="I1723" i="9"/>
  <c r="J1722" i="9"/>
  <c r="I1722" i="9"/>
  <c r="J1721" i="9"/>
  <c r="I1721" i="9"/>
  <c r="J1720" i="9"/>
  <c r="I1720" i="9"/>
  <c r="J1719" i="9"/>
  <c r="I1719" i="9"/>
  <c r="J1718" i="9"/>
  <c r="I1718" i="9"/>
  <c r="J1717" i="9"/>
  <c r="I1717" i="9"/>
  <c r="J1716" i="9"/>
  <c r="I1716" i="9"/>
  <c r="J1715" i="9"/>
  <c r="I1715" i="9"/>
  <c r="J1714" i="9"/>
  <c r="I1714" i="9"/>
  <c r="J1713" i="9"/>
  <c r="I1713" i="9"/>
  <c r="J1712" i="9"/>
  <c r="I1712" i="9"/>
  <c r="J1711" i="9"/>
  <c r="I1711" i="9"/>
  <c r="J1710" i="9"/>
  <c r="I1710" i="9"/>
  <c r="J1709" i="9"/>
  <c r="I1709" i="9"/>
  <c r="J1708" i="9"/>
  <c r="I1708" i="9"/>
  <c r="J1707" i="9"/>
  <c r="I1707" i="9"/>
  <c r="J1706" i="9"/>
  <c r="I1706" i="9"/>
  <c r="J1705" i="9"/>
  <c r="I1705" i="9"/>
  <c r="J1704" i="9"/>
  <c r="I1704" i="9"/>
  <c r="J1703" i="9"/>
  <c r="I1703" i="9"/>
  <c r="J1702" i="9"/>
  <c r="I1702" i="9"/>
  <c r="J1701" i="9"/>
  <c r="I1701" i="9"/>
  <c r="J1700" i="9"/>
  <c r="I1700" i="9"/>
  <c r="J1699" i="9"/>
  <c r="I1699" i="9"/>
  <c r="J1698" i="9"/>
  <c r="I1698" i="9"/>
  <c r="J1697" i="9"/>
  <c r="I1697" i="9"/>
  <c r="J1696" i="9"/>
  <c r="I1696" i="9"/>
  <c r="J1695" i="9"/>
  <c r="I1695" i="9"/>
  <c r="J1694" i="9"/>
  <c r="I1694" i="9"/>
  <c r="J1693" i="9"/>
  <c r="I1693" i="9"/>
  <c r="J1692" i="9"/>
  <c r="I1692" i="9"/>
  <c r="J1691" i="9"/>
  <c r="I1691" i="9"/>
  <c r="J1690" i="9"/>
  <c r="I1690" i="9"/>
  <c r="J1689" i="9"/>
  <c r="I1689" i="9"/>
  <c r="J1688" i="9"/>
  <c r="I1688" i="9"/>
  <c r="J1687" i="9"/>
  <c r="I1687" i="9"/>
  <c r="J1686" i="9"/>
  <c r="I1686" i="9"/>
  <c r="J1685" i="9"/>
  <c r="I1685" i="9"/>
  <c r="J1684" i="9"/>
  <c r="I1684" i="9"/>
  <c r="J1683" i="9"/>
  <c r="I1683" i="9"/>
  <c r="J1682" i="9"/>
  <c r="I1682" i="9"/>
  <c r="J1681" i="9"/>
  <c r="I1681" i="9"/>
  <c r="J1680" i="9"/>
  <c r="I1680" i="9"/>
  <c r="J1679" i="9"/>
  <c r="I1679" i="9"/>
  <c r="J1678" i="9"/>
  <c r="I1678" i="9"/>
  <c r="J1677" i="9"/>
  <c r="I1677" i="9"/>
  <c r="J1676" i="9"/>
  <c r="I1676" i="9"/>
  <c r="J1675" i="9"/>
  <c r="I1675" i="9"/>
  <c r="J1674" i="9"/>
  <c r="I1674" i="9"/>
  <c r="J1673" i="9"/>
  <c r="I1673" i="9"/>
  <c r="J1672" i="9"/>
  <c r="I1672" i="9"/>
  <c r="J1671" i="9"/>
  <c r="I1671" i="9"/>
  <c r="J1670" i="9"/>
  <c r="I1670" i="9"/>
  <c r="J1669" i="9"/>
  <c r="I1669" i="9"/>
  <c r="J1668" i="9"/>
  <c r="I1668" i="9"/>
  <c r="J1667" i="9"/>
  <c r="I1667" i="9"/>
  <c r="J1666" i="9"/>
  <c r="I1666" i="9"/>
  <c r="J1665" i="9"/>
  <c r="I1665" i="9"/>
  <c r="J1664" i="9"/>
  <c r="I1664" i="9"/>
  <c r="J1663" i="9"/>
  <c r="I1663" i="9"/>
  <c r="J1662" i="9"/>
  <c r="I1662" i="9"/>
  <c r="J1661" i="9"/>
  <c r="I1661" i="9"/>
  <c r="J1660" i="9"/>
  <c r="I1660" i="9"/>
  <c r="J1659" i="9"/>
  <c r="I1659" i="9"/>
  <c r="J1658" i="9"/>
  <c r="I1658" i="9"/>
  <c r="J1657" i="9"/>
  <c r="I1657" i="9"/>
  <c r="J1656" i="9"/>
  <c r="I1656" i="9"/>
  <c r="J1655" i="9"/>
  <c r="I1655" i="9"/>
  <c r="J1654" i="9"/>
  <c r="I1654" i="9"/>
  <c r="J1653" i="9"/>
  <c r="I1653" i="9"/>
  <c r="J1652" i="9"/>
  <c r="I1652" i="9"/>
  <c r="J1651" i="9"/>
  <c r="I1651" i="9"/>
  <c r="J1650" i="9"/>
  <c r="I1650" i="9"/>
  <c r="J1649" i="9"/>
  <c r="I1649" i="9"/>
  <c r="J1648" i="9"/>
  <c r="I1648" i="9"/>
  <c r="J1647" i="9"/>
  <c r="I1647" i="9"/>
  <c r="J1646" i="9"/>
  <c r="I1646" i="9"/>
  <c r="J1645" i="9"/>
  <c r="I1645" i="9"/>
  <c r="J1644" i="9"/>
  <c r="I1644" i="9"/>
  <c r="J1643" i="9"/>
  <c r="I1643" i="9"/>
  <c r="J1642" i="9"/>
  <c r="I1642" i="9"/>
  <c r="J1641" i="9"/>
  <c r="I1641" i="9"/>
  <c r="J1640" i="9"/>
  <c r="I1640" i="9"/>
  <c r="J1639" i="9"/>
  <c r="I1639" i="9"/>
  <c r="J1638" i="9"/>
  <c r="I1638" i="9"/>
  <c r="J1637" i="9"/>
  <c r="I1637" i="9"/>
  <c r="J1636" i="9"/>
  <c r="I1636" i="9"/>
  <c r="J1635" i="9"/>
  <c r="I1635" i="9"/>
  <c r="J1634" i="9"/>
  <c r="I1634" i="9"/>
  <c r="J1633" i="9"/>
  <c r="I1633" i="9"/>
  <c r="J1632" i="9"/>
  <c r="I1632" i="9"/>
  <c r="J1631" i="9"/>
  <c r="I1631" i="9"/>
  <c r="J1630" i="9"/>
  <c r="I1630" i="9"/>
  <c r="J1629" i="9"/>
  <c r="I1629" i="9"/>
  <c r="J1628" i="9"/>
  <c r="I1628" i="9"/>
  <c r="J1627" i="9"/>
  <c r="I1627" i="9"/>
  <c r="J1626" i="9"/>
  <c r="I1626" i="9"/>
  <c r="J1625" i="9"/>
  <c r="I1625" i="9"/>
  <c r="J1624" i="9"/>
  <c r="I1624" i="9"/>
  <c r="J1623" i="9"/>
  <c r="I1623" i="9"/>
  <c r="J1622" i="9"/>
  <c r="I1622" i="9"/>
  <c r="J1621" i="9"/>
  <c r="I1621" i="9"/>
  <c r="J1620" i="9"/>
  <c r="I1620" i="9"/>
  <c r="J1619" i="9"/>
  <c r="I1619" i="9"/>
  <c r="J1618" i="9"/>
  <c r="I1618" i="9"/>
  <c r="J1617" i="9"/>
  <c r="I1617" i="9"/>
  <c r="J1616" i="9"/>
  <c r="I1616" i="9"/>
  <c r="J1615" i="9"/>
  <c r="I1615" i="9"/>
  <c r="J1614" i="9"/>
  <c r="I1614" i="9"/>
  <c r="J1613" i="9"/>
  <c r="I1613" i="9"/>
  <c r="J1612" i="9"/>
  <c r="I1612" i="9"/>
  <c r="J1611" i="9"/>
  <c r="I1611" i="9"/>
  <c r="J1610" i="9"/>
  <c r="I1610" i="9"/>
  <c r="J1609" i="9"/>
  <c r="I1609" i="9"/>
  <c r="J1608" i="9"/>
  <c r="I1608" i="9"/>
  <c r="J1607" i="9"/>
  <c r="I1607" i="9"/>
  <c r="J1606" i="9"/>
  <c r="I1606" i="9"/>
  <c r="J1605" i="9"/>
  <c r="I1605" i="9"/>
  <c r="J1604" i="9"/>
  <c r="I1604" i="9"/>
  <c r="J1603" i="9"/>
  <c r="I1603" i="9"/>
  <c r="J1602" i="9"/>
  <c r="I1602" i="9"/>
  <c r="J1601" i="9"/>
  <c r="I1601" i="9"/>
  <c r="J1600" i="9"/>
  <c r="I1600" i="9"/>
  <c r="J1599" i="9"/>
  <c r="I1599" i="9"/>
  <c r="J1598" i="9"/>
  <c r="I1598" i="9"/>
  <c r="J1597" i="9"/>
  <c r="I1597" i="9"/>
  <c r="J1596" i="9"/>
  <c r="I1596" i="9"/>
  <c r="J1595" i="9"/>
  <c r="I1595" i="9"/>
  <c r="J1594" i="9"/>
  <c r="I1594" i="9"/>
  <c r="J1593" i="9"/>
  <c r="I1593" i="9"/>
  <c r="J1592" i="9"/>
  <c r="I1592" i="9"/>
  <c r="J1591" i="9"/>
  <c r="I1591" i="9"/>
  <c r="J1590" i="9"/>
  <c r="I1590" i="9"/>
  <c r="J1589" i="9"/>
  <c r="I1589" i="9"/>
  <c r="J1588" i="9"/>
  <c r="I1588" i="9"/>
  <c r="J1587" i="9"/>
  <c r="I1587" i="9"/>
  <c r="J1586" i="9"/>
  <c r="I1586" i="9"/>
  <c r="J1585" i="9"/>
  <c r="I1585" i="9"/>
  <c r="J1584" i="9"/>
  <c r="I1584" i="9"/>
  <c r="J1583" i="9"/>
  <c r="I1583" i="9"/>
  <c r="J1582" i="9"/>
  <c r="I1582" i="9"/>
  <c r="J1581" i="9"/>
  <c r="I1581" i="9"/>
  <c r="J1580" i="9"/>
  <c r="I1580" i="9"/>
  <c r="J1579" i="9"/>
  <c r="I1579" i="9"/>
  <c r="J1578" i="9"/>
  <c r="I1578" i="9"/>
  <c r="J1577" i="9"/>
  <c r="I1577" i="9"/>
  <c r="J1576" i="9"/>
  <c r="I1576" i="9"/>
  <c r="J1575" i="9"/>
  <c r="I1575" i="9"/>
  <c r="J1574" i="9"/>
  <c r="I1574" i="9"/>
  <c r="J1573" i="9"/>
  <c r="I1573" i="9"/>
  <c r="J1572" i="9"/>
  <c r="I1572" i="9"/>
  <c r="J1571" i="9"/>
  <c r="I1571" i="9"/>
  <c r="J1570" i="9"/>
  <c r="I1570" i="9"/>
  <c r="J1569" i="9"/>
  <c r="I1569" i="9"/>
  <c r="J1568" i="9"/>
  <c r="I1568" i="9"/>
  <c r="J1567" i="9"/>
  <c r="I1567" i="9"/>
  <c r="J1566" i="9"/>
  <c r="I1566" i="9"/>
  <c r="J1565" i="9"/>
  <c r="I1565" i="9"/>
  <c r="J1564" i="9"/>
  <c r="I1564" i="9"/>
  <c r="J1563" i="9"/>
  <c r="I1563" i="9"/>
  <c r="J1562" i="9"/>
  <c r="I1562" i="9"/>
  <c r="J1561" i="9"/>
  <c r="I1561" i="9"/>
  <c r="J1560" i="9"/>
  <c r="I1560" i="9"/>
  <c r="J1559" i="9"/>
  <c r="I1559" i="9"/>
  <c r="J1558" i="9"/>
  <c r="I1558" i="9"/>
  <c r="J1557" i="9"/>
  <c r="I1557" i="9"/>
  <c r="J1556" i="9"/>
  <c r="I1556" i="9"/>
  <c r="J1555" i="9"/>
  <c r="I1555" i="9"/>
  <c r="J1554" i="9"/>
  <c r="I1554" i="9"/>
  <c r="J1553" i="9"/>
  <c r="I1553" i="9"/>
  <c r="J1552" i="9"/>
  <c r="I1552" i="9"/>
  <c r="J1551" i="9"/>
  <c r="I1551" i="9"/>
  <c r="J1550" i="9"/>
  <c r="I1550" i="9"/>
  <c r="J1549" i="9"/>
  <c r="I1549" i="9"/>
  <c r="J1548" i="9"/>
  <c r="I1548" i="9"/>
  <c r="J1547" i="9"/>
  <c r="I1547" i="9"/>
  <c r="J1546" i="9"/>
  <c r="I1546" i="9"/>
  <c r="J1545" i="9"/>
  <c r="I1545" i="9"/>
  <c r="J1544" i="9"/>
  <c r="I1544" i="9"/>
  <c r="J1543" i="9"/>
  <c r="I1543" i="9"/>
  <c r="J1542" i="9"/>
  <c r="I1542" i="9"/>
  <c r="J1541" i="9"/>
  <c r="I1541" i="9"/>
  <c r="J1540" i="9"/>
  <c r="I1540" i="9"/>
  <c r="J1539" i="9"/>
  <c r="I1539" i="9"/>
  <c r="J1538" i="9"/>
  <c r="I1538" i="9"/>
  <c r="J1537" i="9"/>
  <c r="I1537" i="9"/>
  <c r="J1536" i="9"/>
  <c r="I1536" i="9"/>
  <c r="J1535" i="9"/>
  <c r="I1535" i="9"/>
  <c r="J1534" i="9"/>
  <c r="I1534" i="9"/>
  <c r="J1533" i="9"/>
  <c r="I1533" i="9"/>
  <c r="J1532" i="9"/>
  <c r="I1532" i="9"/>
  <c r="J1531" i="9"/>
  <c r="I1531" i="9"/>
  <c r="J1530" i="9"/>
  <c r="I1530" i="9"/>
  <c r="J1529" i="9"/>
  <c r="I1529" i="9"/>
  <c r="J1528" i="9"/>
  <c r="I1528" i="9"/>
  <c r="J1527" i="9"/>
  <c r="I1527" i="9"/>
  <c r="J1526" i="9"/>
  <c r="I1526" i="9"/>
  <c r="J1525" i="9"/>
  <c r="I1525" i="9"/>
  <c r="J1524" i="9"/>
  <c r="I1524" i="9"/>
  <c r="J1523" i="9"/>
  <c r="I1523" i="9"/>
  <c r="J1522" i="9"/>
  <c r="I1522" i="9"/>
  <c r="J1521" i="9"/>
  <c r="I1521" i="9"/>
  <c r="J1520" i="9"/>
  <c r="I1520" i="9"/>
  <c r="J1519" i="9"/>
  <c r="I1519" i="9"/>
  <c r="J1518" i="9"/>
  <c r="I1518" i="9"/>
  <c r="J1517" i="9"/>
  <c r="I1517" i="9"/>
  <c r="J1516" i="9"/>
  <c r="I1516" i="9"/>
  <c r="J1515" i="9"/>
  <c r="I1515" i="9"/>
  <c r="J1514" i="9"/>
  <c r="I1514" i="9"/>
  <c r="J1513" i="9"/>
  <c r="I1513" i="9"/>
  <c r="J1512" i="9"/>
  <c r="I1512" i="9"/>
  <c r="J1511" i="9"/>
  <c r="I1511" i="9"/>
  <c r="J1510" i="9"/>
  <c r="I1510" i="9"/>
  <c r="J1509" i="9"/>
  <c r="I1509" i="9"/>
  <c r="J1508" i="9"/>
  <c r="I1508" i="9"/>
  <c r="J1507" i="9"/>
  <c r="I1507" i="9"/>
  <c r="J1506" i="9"/>
  <c r="I1506" i="9"/>
  <c r="J1505" i="9"/>
  <c r="I1505" i="9"/>
  <c r="J1504" i="9"/>
  <c r="I1504" i="9"/>
  <c r="J1503" i="9"/>
  <c r="I1503" i="9"/>
  <c r="J1502" i="9"/>
  <c r="I1502" i="9"/>
  <c r="J1501" i="9"/>
  <c r="I1501" i="9"/>
  <c r="J1500" i="9"/>
  <c r="I1500" i="9"/>
  <c r="J1499" i="9"/>
  <c r="I1499" i="9"/>
  <c r="J1498" i="9"/>
  <c r="I1498" i="9"/>
  <c r="J1497" i="9"/>
  <c r="I1497" i="9"/>
  <c r="J1496" i="9"/>
  <c r="I1496" i="9"/>
  <c r="J1495" i="9"/>
  <c r="I1495" i="9"/>
  <c r="J1494" i="9"/>
  <c r="I1494" i="9"/>
  <c r="J1493" i="9"/>
  <c r="I1493" i="9"/>
  <c r="J1492" i="9"/>
  <c r="I1492" i="9"/>
  <c r="J1491" i="9"/>
  <c r="I1491" i="9"/>
  <c r="J1490" i="9"/>
  <c r="I1490" i="9"/>
  <c r="J1489" i="9"/>
  <c r="I1489" i="9"/>
  <c r="J1488" i="9"/>
  <c r="I1488" i="9"/>
  <c r="J1487" i="9"/>
  <c r="I1487" i="9"/>
  <c r="J1486" i="9"/>
  <c r="I1486" i="9"/>
  <c r="J1485" i="9"/>
  <c r="I1485" i="9"/>
  <c r="J1484" i="9"/>
  <c r="I1484" i="9"/>
  <c r="J1483" i="9"/>
  <c r="I1483" i="9"/>
  <c r="J1482" i="9"/>
  <c r="I1482" i="9"/>
  <c r="J1481" i="9"/>
  <c r="I1481" i="9"/>
  <c r="J1480" i="9"/>
  <c r="I1480" i="9"/>
  <c r="J1479" i="9"/>
  <c r="I1479" i="9"/>
  <c r="J1478" i="9"/>
  <c r="I1478" i="9"/>
  <c r="J1477" i="9"/>
  <c r="I1477" i="9"/>
  <c r="J1476" i="9"/>
  <c r="I1476" i="9"/>
  <c r="J1475" i="9"/>
  <c r="I1475" i="9"/>
  <c r="J1474" i="9"/>
  <c r="I1474" i="9"/>
  <c r="J1473" i="9"/>
  <c r="I1473" i="9"/>
  <c r="J1472" i="9"/>
  <c r="I1472" i="9"/>
  <c r="J1471" i="9"/>
  <c r="I1471" i="9"/>
  <c r="J1470" i="9"/>
  <c r="I1470" i="9"/>
  <c r="J1469" i="9"/>
  <c r="I1469" i="9"/>
  <c r="J1468" i="9"/>
  <c r="I1468" i="9"/>
  <c r="J1467" i="9"/>
  <c r="I1467" i="9"/>
  <c r="J1466" i="9"/>
  <c r="I1466" i="9"/>
  <c r="J1465" i="9"/>
  <c r="I1465" i="9"/>
  <c r="J1464" i="9"/>
  <c r="I1464" i="9"/>
  <c r="J1463" i="9"/>
  <c r="I1463" i="9"/>
  <c r="J1462" i="9"/>
  <c r="I1462" i="9"/>
  <c r="J1461" i="9"/>
  <c r="I1461" i="9"/>
  <c r="J1460" i="9"/>
  <c r="I1460" i="9"/>
  <c r="J1459" i="9"/>
  <c r="I1459" i="9"/>
  <c r="J1458" i="9"/>
  <c r="I1458" i="9"/>
  <c r="J1457" i="9"/>
  <c r="I1457" i="9"/>
  <c r="J1456" i="9"/>
  <c r="I1456" i="9"/>
  <c r="J1455" i="9"/>
  <c r="I1455" i="9"/>
  <c r="J1454" i="9"/>
  <c r="I1454" i="9"/>
  <c r="J1453" i="9"/>
  <c r="I1453" i="9"/>
  <c r="J1452" i="9"/>
  <c r="I1452" i="9"/>
  <c r="J1451" i="9"/>
  <c r="I1451" i="9"/>
  <c r="J1450" i="9"/>
  <c r="I1450" i="9"/>
  <c r="J1449" i="9"/>
  <c r="I1449" i="9"/>
  <c r="J1448" i="9"/>
  <c r="I1448" i="9"/>
  <c r="J1447" i="9"/>
  <c r="I1447" i="9"/>
  <c r="J1446" i="9"/>
  <c r="I1446" i="9"/>
  <c r="J1445" i="9"/>
  <c r="I1445" i="9"/>
  <c r="J1444" i="9"/>
  <c r="I1444" i="9"/>
  <c r="J1443" i="9"/>
  <c r="I1443" i="9"/>
  <c r="J1442" i="9"/>
  <c r="I1442" i="9"/>
  <c r="J1441" i="9"/>
  <c r="I1441" i="9"/>
  <c r="J1440" i="9"/>
  <c r="I1440" i="9"/>
  <c r="J1439" i="9"/>
  <c r="I1439" i="9"/>
  <c r="J1438" i="9"/>
  <c r="I1438" i="9"/>
  <c r="J1437" i="9"/>
  <c r="I1437" i="9"/>
  <c r="J1436" i="9"/>
  <c r="I1436" i="9"/>
  <c r="J1435" i="9"/>
  <c r="I1435" i="9"/>
  <c r="J1434" i="9"/>
  <c r="I1434" i="9"/>
  <c r="J1433" i="9"/>
  <c r="I1433" i="9"/>
  <c r="J1432" i="9"/>
  <c r="I1432" i="9"/>
  <c r="J1431" i="9"/>
  <c r="I1431" i="9"/>
  <c r="J1430" i="9"/>
  <c r="I1430" i="9"/>
  <c r="J1429" i="9"/>
  <c r="I1429" i="9"/>
  <c r="J1428" i="9"/>
  <c r="I1428" i="9"/>
  <c r="J1427" i="9"/>
  <c r="I1427" i="9"/>
  <c r="J1426" i="9"/>
  <c r="I1426" i="9"/>
  <c r="J1425" i="9"/>
  <c r="I1425" i="9"/>
  <c r="J1424" i="9"/>
  <c r="I1424" i="9"/>
  <c r="J1423" i="9"/>
  <c r="I1423" i="9"/>
  <c r="J1422" i="9"/>
  <c r="I1422" i="9"/>
  <c r="J1421" i="9"/>
  <c r="I1421" i="9"/>
  <c r="J1420" i="9"/>
  <c r="I1420" i="9"/>
  <c r="J1419" i="9"/>
  <c r="I1419" i="9"/>
  <c r="J1418" i="9"/>
  <c r="I1418" i="9"/>
  <c r="J1417" i="9"/>
  <c r="I1417" i="9"/>
  <c r="J1416" i="9"/>
  <c r="I1416" i="9"/>
  <c r="J1415" i="9"/>
  <c r="I1415" i="9"/>
  <c r="J1414" i="9"/>
  <c r="I1414" i="9"/>
  <c r="J1413" i="9"/>
  <c r="I1413" i="9"/>
  <c r="J1412" i="9"/>
  <c r="I1412" i="9"/>
  <c r="J1411" i="9"/>
  <c r="I1411" i="9"/>
  <c r="J1410" i="9"/>
  <c r="I1410" i="9"/>
  <c r="J1409" i="9"/>
  <c r="I1409" i="9"/>
  <c r="J1408" i="9"/>
  <c r="I1408" i="9"/>
  <c r="J1407" i="9"/>
  <c r="I1407" i="9"/>
  <c r="J1406" i="9"/>
  <c r="I1406" i="9"/>
  <c r="J1405" i="9"/>
  <c r="I1405" i="9"/>
  <c r="J1404" i="9"/>
  <c r="I1404" i="9"/>
  <c r="J1403" i="9"/>
  <c r="I1403" i="9"/>
  <c r="J1402" i="9"/>
  <c r="I1402" i="9"/>
  <c r="J1401" i="9"/>
  <c r="I1401" i="9"/>
  <c r="J1400" i="9"/>
  <c r="I1400" i="9"/>
  <c r="J1399" i="9"/>
  <c r="I1399" i="9"/>
  <c r="J1398" i="9"/>
  <c r="I1398" i="9"/>
  <c r="J1397" i="9"/>
  <c r="I1397" i="9"/>
  <c r="J1396" i="9"/>
  <c r="I1396" i="9"/>
  <c r="J1395" i="9"/>
  <c r="I1395" i="9"/>
  <c r="J1394" i="9"/>
  <c r="I1394" i="9"/>
  <c r="J1393" i="9"/>
  <c r="I1393" i="9"/>
  <c r="J1392" i="9"/>
  <c r="I1392" i="9"/>
  <c r="J1391" i="9"/>
  <c r="I1391" i="9"/>
  <c r="J1390" i="9"/>
  <c r="I1390" i="9"/>
  <c r="J1389" i="9"/>
  <c r="I1389" i="9"/>
  <c r="J1388" i="9"/>
  <c r="I1388" i="9"/>
  <c r="J1387" i="9"/>
  <c r="I1387" i="9"/>
  <c r="J1386" i="9"/>
  <c r="I1386" i="9"/>
  <c r="J1385" i="9"/>
  <c r="I1385" i="9"/>
  <c r="J1384" i="9"/>
  <c r="I1384" i="9"/>
  <c r="J1383" i="9"/>
  <c r="I1383" i="9"/>
  <c r="J1382" i="9"/>
  <c r="I1382" i="9"/>
  <c r="J1381" i="9"/>
  <c r="I1381" i="9"/>
  <c r="J1380" i="9"/>
  <c r="I1380" i="9"/>
  <c r="J1379" i="9"/>
  <c r="I1379" i="9"/>
  <c r="J1378" i="9"/>
  <c r="I1378" i="9"/>
  <c r="J1377" i="9"/>
  <c r="I1377" i="9"/>
  <c r="J1376" i="9"/>
  <c r="I1376" i="9"/>
  <c r="J1375" i="9"/>
  <c r="I1375" i="9"/>
  <c r="J1374" i="9"/>
  <c r="I1374" i="9"/>
  <c r="J1373" i="9"/>
  <c r="I1373" i="9"/>
  <c r="J1372" i="9"/>
  <c r="I1372" i="9"/>
  <c r="J1371" i="9"/>
  <c r="I1371" i="9"/>
  <c r="J1370" i="9"/>
  <c r="I1370" i="9"/>
  <c r="J1369" i="9"/>
  <c r="I1369" i="9"/>
  <c r="J1368" i="9"/>
  <c r="I1368" i="9"/>
  <c r="J1367" i="9"/>
  <c r="I1367" i="9"/>
  <c r="J1366" i="9"/>
  <c r="I1366" i="9"/>
  <c r="J1365" i="9"/>
  <c r="I1365" i="9"/>
  <c r="J1364" i="9"/>
  <c r="I1364" i="9"/>
  <c r="J1363" i="9"/>
  <c r="I1363" i="9"/>
  <c r="J1362" i="9"/>
  <c r="I1362" i="9"/>
  <c r="J1361" i="9"/>
  <c r="I1361" i="9"/>
  <c r="J1360" i="9"/>
  <c r="I1360" i="9"/>
  <c r="J1359" i="9"/>
  <c r="I1359" i="9"/>
  <c r="J1358" i="9"/>
  <c r="I1358" i="9"/>
  <c r="J1357" i="9"/>
  <c r="I1357" i="9"/>
  <c r="J1356" i="9"/>
  <c r="I1356" i="9"/>
  <c r="J1355" i="9"/>
  <c r="I1355" i="9"/>
  <c r="J1354" i="9"/>
  <c r="I1354" i="9"/>
  <c r="J1353" i="9"/>
  <c r="I1353" i="9"/>
  <c r="J1352" i="9"/>
  <c r="I1352" i="9"/>
  <c r="J1351" i="9"/>
  <c r="I1351" i="9"/>
  <c r="J1350" i="9"/>
  <c r="I1350" i="9"/>
  <c r="J1349" i="9"/>
  <c r="I1349" i="9"/>
  <c r="J1348" i="9"/>
  <c r="I1348" i="9"/>
  <c r="J1347" i="9"/>
  <c r="I1347" i="9"/>
  <c r="J1346" i="9"/>
  <c r="I1346" i="9"/>
  <c r="J1345" i="9"/>
  <c r="I1345" i="9"/>
  <c r="J1344" i="9"/>
  <c r="I1344" i="9"/>
  <c r="J1343" i="9"/>
  <c r="I1343" i="9"/>
  <c r="J1342" i="9"/>
  <c r="I1342" i="9"/>
  <c r="J1341" i="9"/>
  <c r="I1341" i="9"/>
  <c r="J1340" i="9"/>
  <c r="I1340" i="9"/>
  <c r="J1339" i="9"/>
  <c r="I1339" i="9"/>
  <c r="J1338" i="9"/>
  <c r="I1338" i="9"/>
  <c r="J1337" i="9"/>
  <c r="I1337" i="9"/>
  <c r="J1336" i="9"/>
  <c r="I1336" i="9"/>
  <c r="J1335" i="9"/>
  <c r="I1335" i="9"/>
  <c r="J1334" i="9"/>
  <c r="I1334" i="9"/>
  <c r="J1333" i="9"/>
  <c r="I1333" i="9"/>
  <c r="J1332" i="9"/>
  <c r="I1332" i="9"/>
  <c r="J1331" i="9"/>
  <c r="I1331" i="9"/>
  <c r="J1330" i="9"/>
  <c r="I1330" i="9"/>
  <c r="J1329" i="9"/>
  <c r="I1329" i="9"/>
  <c r="J1328" i="9"/>
  <c r="I1328" i="9"/>
  <c r="J1327" i="9"/>
  <c r="I1327" i="9"/>
  <c r="J1326" i="9"/>
  <c r="I1326" i="9"/>
  <c r="J1325" i="9"/>
  <c r="I1325" i="9"/>
  <c r="J1324" i="9"/>
  <c r="I1324" i="9"/>
  <c r="J1323" i="9"/>
  <c r="I1323" i="9"/>
  <c r="J1322" i="9"/>
  <c r="I1322" i="9"/>
  <c r="J1321" i="9"/>
  <c r="I1321" i="9"/>
  <c r="J1320" i="9"/>
  <c r="I1320" i="9"/>
  <c r="J1319" i="9"/>
  <c r="I1319" i="9"/>
  <c r="J1318" i="9"/>
  <c r="I1318" i="9"/>
  <c r="J1317" i="9"/>
  <c r="I1317" i="9"/>
  <c r="J1316" i="9"/>
  <c r="I1316" i="9"/>
  <c r="J1315" i="9"/>
  <c r="I1315" i="9"/>
  <c r="J1314" i="9"/>
  <c r="I1314" i="9"/>
  <c r="J1313" i="9"/>
  <c r="I1313" i="9"/>
  <c r="J1312" i="9"/>
  <c r="I1312" i="9"/>
  <c r="J1311" i="9"/>
  <c r="I1311" i="9"/>
  <c r="J1310" i="9"/>
  <c r="I1310" i="9"/>
  <c r="J1309" i="9"/>
  <c r="I1309" i="9"/>
  <c r="J1308" i="9"/>
  <c r="I1308" i="9"/>
  <c r="J1307" i="9"/>
  <c r="I1307" i="9"/>
  <c r="J1306" i="9"/>
  <c r="I1306" i="9"/>
  <c r="J1305" i="9"/>
  <c r="I1305" i="9"/>
  <c r="J1304" i="9"/>
  <c r="I1304" i="9"/>
  <c r="J1303" i="9"/>
  <c r="I1303" i="9"/>
  <c r="J1302" i="9"/>
  <c r="I1302" i="9"/>
  <c r="J1301" i="9"/>
  <c r="I1301" i="9"/>
  <c r="J1300" i="9"/>
  <c r="I1300" i="9"/>
  <c r="J1299" i="9"/>
  <c r="I1299" i="9"/>
  <c r="J1298" i="9"/>
  <c r="I1298" i="9"/>
  <c r="J1297" i="9"/>
  <c r="I1297" i="9"/>
  <c r="J1296" i="9"/>
  <c r="I1296" i="9"/>
  <c r="J1295" i="9"/>
  <c r="I1295" i="9"/>
  <c r="J1294" i="9"/>
  <c r="I1294" i="9"/>
  <c r="J1293" i="9"/>
  <c r="I1293" i="9"/>
  <c r="J1292" i="9"/>
  <c r="I1292" i="9"/>
  <c r="J1291" i="9"/>
  <c r="I1291" i="9"/>
  <c r="J1290" i="9"/>
  <c r="I1290" i="9"/>
  <c r="J1289" i="9"/>
  <c r="I1289" i="9"/>
  <c r="J1288" i="9"/>
  <c r="I1288" i="9"/>
  <c r="J1287" i="9"/>
  <c r="I1287" i="9"/>
  <c r="J1286" i="9"/>
  <c r="I1286" i="9"/>
  <c r="J1285" i="9"/>
  <c r="I1285" i="9"/>
  <c r="J1284" i="9"/>
  <c r="I1284" i="9"/>
  <c r="J1283" i="9"/>
  <c r="I1283" i="9"/>
  <c r="J1282" i="9"/>
  <c r="I1282" i="9"/>
  <c r="J1281" i="9"/>
  <c r="I1281" i="9"/>
  <c r="J1280" i="9"/>
  <c r="I1280" i="9"/>
  <c r="J1279" i="9"/>
  <c r="I1279" i="9"/>
  <c r="J1278" i="9"/>
  <c r="I1278" i="9"/>
  <c r="J1277" i="9"/>
  <c r="I1277" i="9"/>
  <c r="J1276" i="9"/>
  <c r="I1276" i="9"/>
  <c r="J1275" i="9"/>
  <c r="I1275" i="9"/>
  <c r="J1274" i="9"/>
  <c r="I1274" i="9"/>
  <c r="J1273" i="9"/>
  <c r="I1273" i="9"/>
  <c r="J1272" i="9"/>
  <c r="I1272" i="9"/>
  <c r="J1271" i="9"/>
  <c r="I1271" i="9"/>
  <c r="J1270" i="9"/>
  <c r="I1270" i="9"/>
  <c r="J1269" i="9"/>
  <c r="I1269" i="9"/>
  <c r="J1268" i="9"/>
  <c r="I1268" i="9"/>
  <c r="J1267" i="9"/>
  <c r="I1267" i="9"/>
  <c r="J1266" i="9"/>
  <c r="I1266" i="9"/>
  <c r="J1265" i="9"/>
  <c r="I1265" i="9"/>
  <c r="J1264" i="9"/>
  <c r="I1264" i="9"/>
  <c r="J1263" i="9"/>
  <c r="I1263" i="9"/>
  <c r="J1262" i="9"/>
  <c r="I1262" i="9"/>
  <c r="J1261" i="9"/>
  <c r="I1261" i="9"/>
  <c r="J1260" i="9"/>
  <c r="I1260" i="9"/>
  <c r="J1259" i="9"/>
  <c r="I1259" i="9"/>
  <c r="J1258" i="9"/>
  <c r="I1258" i="9"/>
  <c r="J1257" i="9"/>
  <c r="I1257" i="9"/>
  <c r="J1256" i="9"/>
  <c r="I1256" i="9"/>
  <c r="J1255" i="9"/>
  <c r="I1255" i="9"/>
  <c r="J1254" i="9"/>
  <c r="I1254" i="9"/>
  <c r="J1253" i="9"/>
  <c r="I1253" i="9"/>
  <c r="J1252" i="9"/>
  <c r="I1252" i="9"/>
  <c r="J1251" i="9"/>
  <c r="I1251" i="9"/>
  <c r="J1250" i="9"/>
  <c r="I1250" i="9"/>
  <c r="J1249" i="9"/>
  <c r="I1249" i="9"/>
  <c r="J1248" i="9"/>
  <c r="I1248" i="9"/>
  <c r="J1247" i="9"/>
  <c r="I1247" i="9"/>
  <c r="J1246" i="9"/>
  <c r="I1246" i="9"/>
  <c r="J1245" i="9"/>
  <c r="I1245" i="9"/>
  <c r="J1244" i="9"/>
  <c r="I1244" i="9"/>
  <c r="J1243" i="9"/>
  <c r="I1243" i="9"/>
  <c r="J1242" i="9"/>
  <c r="I1242" i="9"/>
  <c r="J1241" i="9"/>
  <c r="I1241" i="9"/>
  <c r="J1240" i="9"/>
  <c r="I1240" i="9"/>
  <c r="J1239" i="9"/>
  <c r="I1239" i="9"/>
  <c r="J1238" i="9"/>
  <c r="I1238" i="9"/>
  <c r="J1237" i="9"/>
  <c r="I1237" i="9"/>
  <c r="J1236" i="9"/>
  <c r="I1236" i="9"/>
  <c r="J1235" i="9"/>
  <c r="I1235" i="9"/>
  <c r="J1234" i="9"/>
  <c r="I1234" i="9"/>
  <c r="J1233" i="9"/>
  <c r="I1233" i="9"/>
  <c r="J1232" i="9"/>
  <c r="I1232" i="9"/>
  <c r="J1231" i="9"/>
  <c r="I1231" i="9"/>
  <c r="J1230" i="9"/>
  <c r="I1230" i="9"/>
  <c r="J1229" i="9"/>
  <c r="I1229" i="9"/>
  <c r="J1228" i="9"/>
  <c r="I1228" i="9"/>
  <c r="J1227" i="9"/>
  <c r="I1227" i="9"/>
  <c r="J1226" i="9"/>
  <c r="I1226" i="9"/>
  <c r="J1225" i="9"/>
  <c r="I1225" i="9"/>
  <c r="J1224" i="9"/>
  <c r="I1224" i="9"/>
  <c r="J1223" i="9"/>
  <c r="I1223" i="9"/>
  <c r="J1222" i="9"/>
  <c r="I1222" i="9"/>
  <c r="J1221" i="9"/>
  <c r="I1221" i="9"/>
  <c r="J1220" i="9"/>
  <c r="I1220" i="9"/>
  <c r="J1219" i="9"/>
  <c r="I1219" i="9"/>
  <c r="J1218" i="9"/>
  <c r="I1218" i="9"/>
  <c r="J1217" i="9"/>
  <c r="I1217" i="9"/>
  <c r="J1216" i="9"/>
  <c r="I1216" i="9"/>
  <c r="J1215" i="9"/>
  <c r="I1215" i="9"/>
  <c r="J1214" i="9"/>
  <c r="I1214" i="9"/>
  <c r="J1213" i="9"/>
  <c r="I1213" i="9"/>
  <c r="J1212" i="9"/>
  <c r="I1212" i="9"/>
  <c r="J1211" i="9"/>
  <c r="I1211" i="9"/>
  <c r="J1210" i="9"/>
  <c r="I1210" i="9"/>
  <c r="J1209" i="9"/>
  <c r="I1209" i="9"/>
  <c r="J1208" i="9"/>
  <c r="I1208" i="9"/>
  <c r="J1207" i="9"/>
  <c r="I1207" i="9"/>
  <c r="J1206" i="9"/>
  <c r="I1206" i="9"/>
  <c r="J1205" i="9"/>
  <c r="I1205" i="9"/>
  <c r="J1204" i="9"/>
  <c r="I1204" i="9"/>
  <c r="J1203" i="9"/>
  <c r="I1203" i="9"/>
  <c r="J1202" i="9"/>
  <c r="I1202" i="9"/>
  <c r="J1201" i="9"/>
  <c r="I1201" i="9"/>
  <c r="J1200" i="9"/>
  <c r="I1200" i="9"/>
  <c r="J1199" i="9"/>
  <c r="I1199" i="9"/>
  <c r="J1198" i="9"/>
  <c r="I1198" i="9"/>
  <c r="J1197" i="9"/>
  <c r="I1197" i="9"/>
  <c r="J1196" i="9"/>
  <c r="I1196" i="9"/>
  <c r="J1195" i="9"/>
  <c r="I1195" i="9"/>
  <c r="J1194" i="9"/>
  <c r="I1194" i="9"/>
  <c r="J1193" i="9"/>
  <c r="I1193" i="9"/>
  <c r="J1192" i="9"/>
  <c r="I1192" i="9"/>
  <c r="J1191" i="9"/>
  <c r="I1191" i="9"/>
  <c r="J1190" i="9"/>
  <c r="I1190" i="9"/>
  <c r="J1189" i="9"/>
  <c r="I1189" i="9"/>
  <c r="J1188" i="9"/>
  <c r="I1188" i="9"/>
  <c r="J1187" i="9"/>
  <c r="I1187" i="9"/>
  <c r="J1186" i="9"/>
  <c r="I1186" i="9"/>
  <c r="J1185" i="9"/>
  <c r="I1185" i="9"/>
  <c r="J1184" i="9"/>
  <c r="I1184" i="9"/>
  <c r="J1183" i="9"/>
  <c r="I1183" i="9"/>
  <c r="J1182" i="9"/>
  <c r="I1182" i="9"/>
  <c r="J1181" i="9"/>
  <c r="I1181" i="9"/>
  <c r="J1180" i="9"/>
  <c r="I1180" i="9"/>
  <c r="J1179" i="9"/>
  <c r="I1179" i="9"/>
  <c r="J1178" i="9"/>
  <c r="I1178" i="9"/>
  <c r="J1177" i="9"/>
  <c r="I1177" i="9"/>
  <c r="J1176" i="9"/>
  <c r="I1176" i="9"/>
  <c r="J1175" i="9"/>
  <c r="I1175" i="9"/>
  <c r="J1174" i="9"/>
  <c r="I1174" i="9"/>
  <c r="J1173" i="9"/>
  <c r="I1173" i="9"/>
  <c r="J1172" i="9"/>
  <c r="I1172" i="9"/>
  <c r="J1171" i="9"/>
  <c r="I1171" i="9"/>
  <c r="J1170" i="9"/>
  <c r="I1170" i="9"/>
  <c r="J1169" i="9"/>
  <c r="I1169" i="9"/>
  <c r="J1168" i="9"/>
  <c r="I1168" i="9"/>
  <c r="J1167" i="9"/>
  <c r="I1167" i="9"/>
  <c r="J1166" i="9"/>
  <c r="I1166" i="9"/>
  <c r="J1165" i="9"/>
  <c r="I1165" i="9"/>
  <c r="J1164" i="9"/>
  <c r="I1164" i="9"/>
  <c r="J1163" i="9"/>
  <c r="I1163" i="9"/>
  <c r="J1162" i="9"/>
  <c r="I1162" i="9"/>
  <c r="J1161" i="9"/>
  <c r="I1161" i="9"/>
  <c r="J1160" i="9"/>
  <c r="I1160" i="9"/>
  <c r="J1159" i="9"/>
  <c r="I1159" i="9"/>
  <c r="J1158" i="9"/>
  <c r="I1158" i="9"/>
  <c r="J1157" i="9"/>
  <c r="I1157" i="9"/>
  <c r="J1156" i="9"/>
  <c r="I1156" i="9"/>
  <c r="J1155" i="9"/>
  <c r="I1155" i="9"/>
  <c r="J1154" i="9"/>
  <c r="I1154" i="9"/>
  <c r="J1153" i="9"/>
  <c r="I1153" i="9"/>
  <c r="J1152" i="9"/>
  <c r="I1152" i="9"/>
  <c r="J1151" i="9"/>
  <c r="I1151" i="9"/>
  <c r="J1150" i="9"/>
  <c r="I1150" i="9"/>
  <c r="J1149" i="9"/>
  <c r="I1149" i="9"/>
  <c r="J1148" i="9"/>
  <c r="I1148" i="9"/>
  <c r="J1147" i="9"/>
  <c r="I1147" i="9"/>
  <c r="J1146" i="9"/>
  <c r="I1146" i="9"/>
  <c r="J1145" i="9"/>
  <c r="I1145" i="9"/>
  <c r="J1144" i="9"/>
  <c r="I1144" i="9"/>
  <c r="J1143" i="9"/>
  <c r="I1143" i="9"/>
  <c r="J1142" i="9"/>
  <c r="I1142" i="9"/>
  <c r="J1141" i="9"/>
  <c r="I1141" i="9"/>
  <c r="J1140" i="9"/>
  <c r="I1140" i="9"/>
  <c r="J1139" i="9"/>
  <c r="I1139" i="9"/>
  <c r="J1138" i="9"/>
  <c r="I1138" i="9"/>
  <c r="J1137" i="9"/>
  <c r="I1137" i="9"/>
  <c r="J1136" i="9"/>
  <c r="I1136" i="9"/>
  <c r="J1135" i="9"/>
  <c r="I1135" i="9"/>
  <c r="J1134" i="9"/>
  <c r="I1134" i="9"/>
  <c r="J1133" i="9"/>
  <c r="I1133" i="9"/>
  <c r="J1132" i="9"/>
  <c r="I1132" i="9"/>
  <c r="J1131" i="9"/>
  <c r="I1131" i="9"/>
  <c r="J1130" i="9"/>
  <c r="I1130" i="9"/>
  <c r="J1129" i="9"/>
  <c r="I1129" i="9"/>
  <c r="J1128" i="9"/>
  <c r="I1128" i="9"/>
  <c r="J1127" i="9"/>
  <c r="I1127" i="9"/>
  <c r="J1126" i="9"/>
  <c r="I1126" i="9"/>
  <c r="J1125" i="9"/>
  <c r="I1125" i="9"/>
  <c r="J1124" i="9"/>
  <c r="I1124" i="9"/>
  <c r="J1123" i="9"/>
  <c r="I1123" i="9"/>
  <c r="J1122" i="9"/>
  <c r="I1122" i="9"/>
  <c r="J1121" i="9"/>
  <c r="I1121" i="9"/>
  <c r="J1120" i="9"/>
  <c r="I1120" i="9"/>
  <c r="J1119" i="9"/>
  <c r="I1119" i="9"/>
  <c r="J1118" i="9"/>
  <c r="I1118" i="9"/>
  <c r="J1117" i="9"/>
  <c r="I1117" i="9"/>
  <c r="J1116" i="9"/>
  <c r="I1116" i="9"/>
  <c r="J1115" i="9"/>
  <c r="I1115" i="9"/>
  <c r="J1114" i="9"/>
  <c r="I1114" i="9"/>
  <c r="J1113" i="9"/>
  <c r="I1113" i="9"/>
  <c r="J1112" i="9"/>
  <c r="I1112" i="9"/>
  <c r="J1111" i="9"/>
  <c r="I1111" i="9"/>
  <c r="J1110" i="9"/>
  <c r="I1110" i="9"/>
  <c r="J1109" i="9"/>
  <c r="I1109" i="9"/>
  <c r="J1108" i="9"/>
  <c r="I1108" i="9"/>
  <c r="J1107" i="9"/>
  <c r="I1107" i="9"/>
  <c r="J1106" i="9"/>
  <c r="I1106" i="9"/>
  <c r="J1105" i="9"/>
  <c r="I1105" i="9"/>
  <c r="J1104" i="9"/>
  <c r="I1104" i="9"/>
  <c r="J1103" i="9"/>
  <c r="I1103" i="9"/>
  <c r="J1102" i="9"/>
  <c r="I1102" i="9"/>
  <c r="J1101" i="9"/>
  <c r="I1101" i="9"/>
  <c r="J1100" i="9"/>
  <c r="I1100" i="9"/>
  <c r="J1099" i="9"/>
  <c r="I1099" i="9"/>
  <c r="J1098" i="9"/>
  <c r="I1098" i="9"/>
  <c r="J1097" i="9"/>
  <c r="I1097" i="9"/>
  <c r="J1096" i="9"/>
  <c r="I1096" i="9"/>
  <c r="J1095" i="9"/>
  <c r="I1095" i="9"/>
  <c r="J1094" i="9"/>
  <c r="I1094" i="9"/>
  <c r="J1093" i="9"/>
  <c r="I1093" i="9"/>
  <c r="J1092" i="9"/>
  <c r="I1092" i="9"/>
  <c r="J1091" i="9"/>
  <c r="I1091" i="9"/>
  <c r="J1090" i="9"/>
  <c r="I1090" i="9"/>
  <c r="J1089" i="9"/>
  <c r="I1089" i="9"/>
  <c r="J1088" i="9"/>
  <c r="I1088" i="9"/>
  <c r="J1087" i="9"/>
  <c r="I1087" i="9"/>
  <c r="J1086" i="9"/>
  <c r="I1086" i="9"/>
  <c r="J1085" i="9"/>
  <c r="I1085" i="9"/>
  <c r="J1084" i="9"/>
  <c r="I1084" i="9"/>
  <c r="J1083" i="9"/>
  <c r="I1083" i="9"/>
  <c r="J1082" i="9"/>
  <c r="I1082" i="9"/>
  <c r="J1081" i="9"/>
  <c r="I1081" i="9"/>
  <c r="J1080" i="9"/>
  <c r="I1080" i="9"/>
  <c r="J1079" i="9"/>
  <c r="I1079" i="9"/>
  <c r="J1078" i="9"/>
  <c r="I1078" i="9"/>
  <c r="J1077" i="9"/>
  <c r="I1077" i="9"/>
  <c r="J1076" i="9"/>
  <c r="I1076" i="9"/>
  <c r="J1075" i="9"/>
  <c r="I1075" i="9"/>
  <c r="J1074" i="9"/>
  <c r="I1074" i="9"/>
  <c r="J1073" i="9"/>
  <c r="I1073" i="9"/>
  <c r="J1072" i="9"/>
  <c r="I1072" i="9"/>
  <c r="J1071" i="9"/>
  <c r="I1071" i="9"/>
  <c r="J1070" i="9"/>
  <c r="I1070" i="9"/>
  <c r="J1069" i="9"/>
  <c r="I1069" i="9"/>
  <c r="J1068" i="9"/>
  <c r="I1068" i="9"/>
  <c r="J1067" i="9"/>
  <c r="I1067" i="9"/>
  <c r="J1066" i="9"/>
  <c r="I1066" i="9"/>
  <c r="J1065" i="9"/>
  <c r="I1065" i="9"/>
  <c r="J1064" i="9"/>
  <c r="I1064" i="9"/>
  <c r="J1063" i="9"/>
  <c r="I1063" i="9"/>
  <c r="J1062" i="9"/>
  <c r="I1062" i="9"/>
  <c r="J1061" i="9"/>
  <c r="I1061" i="9"/>
  <c r="J1060" i="9"/>
  <c r="I1060" i="9"/>
  <c r="J1059" i="9"/>
  <c r="I1059" i="9"/>
  <c r="J1058" i="9"/>
  <c r="I1058" i="9"/>
  <c r="J1057" i="9"/>
  <c r="I1057" i="9"/>
  <c r="J1056" i="9"/>
  <c r="I1056" i="9"/>
  <c r="J1055" i="9"/>
  <c r="I1055" i="9"/>
  <c r="J1054" i="9"/>
  <c r="I1054" i="9"/>
  <c r="J1053" i="9"/>
  <c r="I1053" i="9"/>
  <c r="J1052" i="9"/>
  <c r="I1052" i="9"/>
  <c r="J1051" i="9"/>
  <c r="I1051" i="9"/>
  <c r="J1050" i="9"/>
  <c r="I1050" i="9"/>
  <c r="J1049" i="9"/>
  <c r="I1049" i="9"/>
  <c r="J1048" i="9"/>
  <c r="I1048" i="9"/>
  <c r="J1047" i="9"/>
  <c r="I1047" i="9"/>
  <c r="J1046" i="9"/>
  <c r="I1046" i="9"/>
  <c r="J1045" i="9"/>
  <c r="I1045" i="9"/>
  <c r="J1044" i="9"/>
  <c r="I1044" i="9"/>
  <c r="J1043" i="9"/>
  <c r="I1043" i="9"/>
  <c r="J1042" i="9"/>
  <c r="I1042" i="9"/>
  <c r="J1041" i="9"/>
  <c r="I1041" i="9"/>
  <c r="J1040" i="9"/>
  <c r="I1040" i="9"/>
  <c r="J1039" i="9"/>
  <c r="I1039" i="9"/>
  <c r="J1038" i="9"/>
  <c r="I1038" i="9"/>
  <c r="J1037" i="9"/>
  <c r="I1037" i="9"/>
  <c r="J1036" i="9"/>
  <c r="I1036" i="9"/>
  <c r="J1035" i="9"/>
  <c r="I1035" i="9"/>
  <c r="J1034" i="9"/>
  <c r="I1034" i="9"/>
  <c r="J1033" i="9"/>
  <c r="I1033" i="9"/>
  <c r="J1032" i="9"/>
  <c r="I1032" i="9"/>
  <c r="J1031" i="9"/>
  <c r="I1031" i="9"/>
  <c r="J1030" i="9"/>
  <c r="I1030" i="9"/>
  <c r="J1029" i="9"/>
  <c r="I1029" i="9"/>
  <c r="J1028" i="9"/>
  <c r="I1028" i="9"/>
  <c r="J1027" i="9"/>
  <c r="I1027" i="9"/>
  <c r="J1026" i="9"/>
  <c r="I1026" i="9"/>
  <c r="J1025" i="9"/>
  <c r="I1025" i="9"/>
  <c r="J1024" i="9"/>
  <c r="I1024" i="9"/>
  <c r="J1023" i="9"/>
  <c r="I1023" i="9"/>
  <c r="J1022" i="9"/>
  <c r="I1022" i="9"/>
  <c r="J1021" i="9"/>
  <c r="I1021" i="9"/>
  <c r="J1020" i="9"/>
  <c r="I1020" i="9"/>
  <c r="J1019" i="9"/>
  <c r="I1019" i="9"/>
  <c r="J1018" i="9"/>
  <c r="I1018" i="9"/>
  <c r="J1017" i="9"/>
  <c r="I1017" i="9"/>
  <c r="J1016" i="9"/>
  <c r="I1016" i="9"/>
  <c r="J1015" i="9"/>
  <c r="I1015" i="9"/>
  <c r="J1014" i="9"/>
  <c r="I1014" i="9"/>
  <c r="J1013" i="9"/>
  <c r="I1013" i="9"/>
  <c r="J1012" i="9"/>
  <c r="I1012" i="9"/>
  <c r="J1011" i="9"/>
  <c r="I1011" i="9"/>
  <c r="J1010" i="9"/>
  <c r="I1010" i="9"/>
  <c r="J1009" i="9"/>
  <c r="I1009" i="9"/>
  <c r="J1008" i="9"/>
  <c r="I1008" i="9"/>
  <c r="J1007" i="9"/>
  <c r="I1007" i="9"/>
  <c r="J1006" i="9"/>
  <c r="I1006" i="9"/>
  <c r="J1005" i="9"/>
  <c r="I1005" i="9"/>
  <c r="J1004" i="9"/>
  <c r="I1004" i="9"/>
  <c r="J1003" i="9"/>
  <c r="I1003" i="9"/>
  <c r="J1002" i="9"/>
  <c r="I1002" i="9"/>
  <c r="J1001" i="9"/>
  <c r="I1001" i="9"/>
  <c r="J1000" i="9"/>
  <c r="I1000" i="9"/>
  <c r="J999" i="9"/>
  <c r="I999" i="9"/>
  <c r="J998" i="9"/>
  <c r="I998" i="9"/>
  <c r="J997" i="9"/>
  <c r="I997" i="9"/>
  <c r="J996" i="9"/>
  <c r="I996" i="9"/>
  <c r="J995" i="9"/>
  <c r="I995" i="9"/>
  <c r="J994" i="9"/>
  <c r="I994" i="9"/>
  <c r="J993" i="9"/>
  <c r="I993" i="9"/>
  <c r="J992" i="9"/>
  <c r="I992" i="9"/>
  <c r="J991" i="9"/>
  <c r="I991" i="9"/>
  <c r="J990" i="9"/>
  <c r="I990" i="9"/>
  <c r="J989" i="9"/>
  <c r="I989" i="9"/>
  <c r="J988" i="9"/>
  <c r="I988" i="9"/>
  <c r="J987" i="9"/>
  <c r="I987" i="9"/>
  <c r="J986" i="9"/>
  <c r="I986" i="9"/>
  <c r="J985" i="9"/>
  <c r="I985" i="9"/>
  <c r="J984" i="9"/>
  <c r="I984" i="9"/>
  <c r="J983" i="9"/>
  <c r="I983" i="9"/>
  <c r="J982" i="9"/>
  <c r="I982" i="9"/>
  <c r="J981" i="9"/>
  <c r="I981" i="9"/>
  <c r="J980" i="9"/>
  <c r="I980" i="9"/>
  <c r="J979" i="9"/>
  <c r="I979" i="9"/>
  <c r="J978" i="9"/>
  <c r="I978" i="9"/>
  <c r="J977" i="9"/>
  <c r="I977" i="9"/>
  <c r="J976" i="9"/>
  <c r="I976" i="9"/>
  <c r="J975" i="9"/>
  <c r="I975" i="9"/>
  <c r="J974" i="9"/>
  <c r="I974" i="9"/>
  <c r="J973" i="9"/>
  <c r="I973" i="9"/>
  <c r="J972" i="9"/>
  <c r="I972" i="9"/>
  <c r="J971" i="9"/>
  <c r="I971" i="9"/>
  <c r="J970" i="9"/>
  <c r="I970" i="9"/>
  <c r="J969" i="9"/>
  <c r="I969" i="9"/>
  <c r="J968" i="9"/>
  <c r="I968" i="9"/>
  <c r="J967" i="9"/>
  <c r="I967" i="9"/>
  <c r="J966" i="9"/>
  <c r="I966" i="9"/>
  <c r="J965" i="9"/>
  <c r="I965" i="9"/>
  <c r="J964" i="9"/>
  <c r="I964" i="9"/>
  <c r="J963" i="9"/>
  <c r="I963" i="9"/>
  <c r="J962" i="9"/>
  <c r="I962" i="9"/>
  <c r="J961" i="9"/>
  <c r="I961" i="9"/>
  <c r="J960" i="9"/>
  <c r="I960" i="9"/>
  <c r="J959" i="9"/>
  <c r="I959" i="9"/>
  <c r="J958" i="9"/>
  <c r="I958" i="9"/>
  <c r="J957" i="9"/>
  <c r="I957" i="9"/>
  <c r="J956" i="9"/>
  <c r="I956" i="9"/>
  <c r="J955" i="9"/>
  <c r="I955" i="9"/>
  <c r="J954" i="9"/>
  <c r="I954" i="9"/>
  <c r="J953" i="9"/>
  <c r="I953" i="9"/>
  <c r="J952" i="9"/>
  <c r="I952" i="9"/>
  <c r="J951" i="9"/>
  <c r="I951" i="9"/>
  <c r="J950" i="9"/>
  <c r="I950" i="9"/>
  <c r="J949" i="9"/>
  <c r="I949" i="9"/>
  <c r="J948" i="9"/>
  <c r="I948" i="9"/>
  <c r="J947" i="9"/>
  <c r="I947" i="9"/>
  <c r="J946" i="9"/>
  <c r="I946" i="9"/>
  <c r="J945" i="9"/>
  <c r="I945" i="9"/>
  <c r="J944" i="9"/>
  <c r="I944" i="9"/>
  <c r="J943" i="9"/>
  <c r="I943" i="9"/>
  <c r="J942" i="9"/>
  <c r="I942" i="9"/>
  <c r="J941" i="9"/>
  <c r="I941" i="9"/>
  <c r="J940" i="9"/>
  <c r="I940" i="9"/>
  <c r="J939" i="9"/>
  <c r="I939" i="9"/>
  <c r="J938" i="9"/>
  <c r="I938" i="9"/>
  <c r="J937" i="9"/>
  <c r="I937" i="9"/>
  <c r="J936" i="9"/>
  <c r="I936" i="9"/>
  <c r="J935" i="9"/>
  <c r="I935" i="9"/>
  <c r="J934" i="9"/>
  <c r="I934" i="9"/>
  <c r="J933" i="9"/>
  <c r="I933" i="9"/>
  <c r="J932" i="9"/>
  <c r="I932" i="9"/>
  <c r="J931" i="9"/>
  <c r="I931" i="9"/>
  <c r="J930" i="9"/>
  <c r="I930" i="9"/>
  <c r="J929" i="9"/>
  <c r="I929" i="9"/>
  <c r="J928" i="9"/>
  <c r="I928" i="9"/>
  <c r="J927" i="9"/>
  <c r="I927" i="9"/>
  <c r="J926" i="9"/>
  <c r="I926" i="9"/>
  <c r="J925" i="9"/>
  <c r="I925" i="9"/>
  <c r="J924" i="9"/>
  <c r="I924" i="9"/>
  <c r="J923" i="9"/>
  <c r="I923" i="9"/>
  <c r="J922" i="9"/>
  <c r="I922" i="9"/>
  <c r="J921" i="9"/>
  <c r="I921" i="9"/>
  <c r="J920" i="9"/>
  <c r="I920" i="9"/>
  <c r="J919" i="9"/>
  <c r="I919" i="9"/>
  <c r="J918" i="9"/>
  <c r="I918" i="9"/>
  <c r="J917" i="9"/>
  <c r="I917" i="9"/>
  <c r="J916" i="9"/>
  <c r="I916" i="9"/>
  <c r="J915" i="9"/>
  <c r="I915" i="9"/>
  <c r="J914" i="9"/>
  <c r="I914" i="9"/>
  <c r="J913" i="9"/>
  <c r="I913" i="9"/>
  <c r="J912" i="9"/>
  <c r="I912" i="9"/>
  <c r="J911" i="9"/>
  <c r="I911" i="9"/>
  <c r="J910" i="9"/>
  <c r="I910" i="9"/>
  <c r="J909" i="9"/>
  <c r="I909" i="9"/>
  <c r="J908" i="9"/>
  <c r="I908" i="9"/>
  <c r="J907" i="9"/>
  <c r="I907" i="9"/>
  <c r="J906" i="9"/>
  <c r="I906" i="9"/>
  <c r="J905" i="9"/>
  <c r="I905" i="9"/>
  <c r="J904" i="9"/>
  <c r="I904" i="9"/>
  <c r="J903" i="9"/>
  <c r="I903" i="9"/>
  <c r="J902" i="9"/>
  <c r="I902" i="9"/>
  <c r="J901" i="9"/>
  <c r="I901" i="9"/>
  <c r="J900" i="9"/>
  <c r="I900" i="9"/>
  <c r="J899" i="9"/>
  <c r="I899" i="9"/>
  <c r="J898" i="9"/>
  <c r="I898" i="9"/>
  <c r="J897" i="9"/>
  <c r="I897" i="9"/>
  <c r="J896" i="9"/>
  <c r="I896" i="9"/>
  <c r="J895" i="9"/>
  <c r="I895" i="9"/>
  <c r="J894" i="9"/>
  <c r="I894" i="9"/>
  <c r="J893" i="9"/>
  <c r="I893" i="9"/>
  <c r="J892" i="9"/>
  <c r="I892" i="9"/>
  <c r="J891" i="9"/>
  <c r="I891" i="9"/>
  <c r="J890" i="9"/>
  <c r="I890" i="9"/>
  <c r="J889" i="9"/>
  <c r="I889" i="9"/>
  <c r="J888" i="9"/>
  <c r="I888" i="9"/>
  <c r="J887" i="9"/>
  <c r="I887" i="9"/>
  <c r="J886" i="9"/>
  <c r="I886" i="9"/>
  <c r="J885" i="9"/>
  <c r="I885" i="9"/>
  <c r="J884" i="9"/>
  <c r="I884" i="9"/>
  <c r="J883" i="9"/>
  <c r="I883" i="9"/>
  <c r="J882" i="9"/>
  <c r="I882" i="9"/>
  <c r="J881" i="9"/>
  <c r="I881" i="9"/>
  <c r="J880" i="9"/>
  <c r="I880" i="9"/>
  <c r="J879" i="9"/>
  <c r="I879" i="9"/>
  <c r="J878" i="9"/>
  <c r="I878" i="9"/>
  <c r="J877" i="9"/>
  <c r="I877" i="9"/>
  <c r="J876" i="9"/>
  <c r="I876" i="9"/>
  <c r="J875" i="9"/>
  <c r="I875" i="9"/>
  <c r="J874" i="9"/>
  <c r="I874" i="9"/>
  <c r="J873" i="9"/>
  <c r="I873" i="9"/>
  <c r="J872" i="9"/>
  <c r="I872" i="9"/>
  <c r="J871" i="9"/>
  <c r="I871" i="9"/>
  <c r="J870" i="9"/>
  <c r="I870" i="9"/>
  <c r="J869" i="9"/>
  <c r="I869" i="9"/>
  <c r="J868" i="9"/>
  <c r="I868" i="9"/>
  <c r="J867" i="9"/>
  <c r="I867" i="9"/>
  <c r="J866" i="9"/>
  <c r="I866" i="9"/>
  <c r="J865" i="9"/>
  <c r="I865" i="9"/>
  <c r="J864" i="9"/>
  <c r="I864" i="9"/>
  <c r="J863" i="9"/>
  <c r="I863" i="9"/>
  <c r="J862" i="9"/>
  <c r="I862" i="9"/>
  <c r="J861" i="9"/>
  <c r="I861" i="9"/>
  <c r="J860" i="9"/>
  <c r="I860" i="9"/>
  <c r="J859" i="9"/>
  <c r="I859" i="9"/>
  <c r="J858" i="9"/>
  <c r="I858" i="9"/>
  <c r="J857" i="9"/>
  <c r="I857" i="9"/>
  <c r="J856" i="9"/>
  <c r="I856" i="9"/>
  <c r="J855" i="9"/>
  <c r="I855" i="9"/>
  <c r="J854" i="9"/>
  <c r="I854" i="9"/>
  <c r="J853" i="9"/>
  <c r="I853" i="9"/>
  <c r="J852" i="9"/>
  <c r="I852" i="9"/>
  <c r="J851" i="9"/>
  <c r="I851" i="9"/>
  <c r="J850" i="9"/>
  <c r="I850" i="9"/>
  <c r="J849" i="9"/>
  <c r="I849" i="9"/>
  <c r="J848" i="9"/>
  <c r="I848" i="9"/>
  <c r="J847" i="9"/>
  <c r="I847" i="9"/>
  <c r="J846" i="9"/>
  <c r="I846" i="9"/>
  <c r="J845" i="9"/>
  <c r="I845" i="9"/>
  <c r="J844" i="9"/>
  <c r="I844" i="9"/>
  <c r="J843" i="9"/>
  <c r="I843" i="9"/>
  <c r="J842" i="9"/>
  <c r="I842" i="9"/>
  <c r="J841" i="9"/>
  <c r="I841" i="9"/>
  <c r="J840" i="9"/>
  <c r="I840" i="9"/>
  <c r="J839" i="9"/>
  <c r="I839" i="9"/>
  <c r="J838" i="9"/>
  <c r="I838" i="9"/>
  <c r="J837" i="9"/>
  <c r="I837" i="9"/>
  <c r="J836" i="9"/>
  <c r="I836" i="9"/>
  <c r="J835" i="9"/>
  <c r="I835" i="9"/>
  <c r="J834" i="9"/>
  <c r="I834" i="9"/>
  <c r="J833" i="9"/>
  <c r="I833" i="9"/>
  <c r="J832" i="9"/>
  <c r="I832" i="9"/>
  <c r="J831" i="9"/>
  <c r="I831" i="9"/>
  <c r="J830" i="9"/>
  <c r="I830" i="9"/>
  <c r="J829" i="9"/>
  <c r="I829" i="9"/>
  <c r="J828" i="9"/>
  <c r="I828" i="9"/>
  <c r="J827" i="9"/>
  <c r="I827" i="9"/>
  <c r="J826" i="9"/>
  <c r="I826" i="9"/>
  <c r="J825" i="9"/>
  <c r="I825" i="9"/>
  <c r="J824" i="9"/>
  <c r="I824" i="9"/>
  <c r="J823" i="9"/>
  <c r="I823" i="9"/>
  <c r="J822" i="9"/>
  <c r="I822" i="9"/>
  <c r="J821" i="9"/>
  <c r="I821" i="9"/>
  <c r="J820" i="9"/>
  <c r="I820" i="9"/>
  <c r="J819" i="9"/>
  <c r="I819" i="9"/>
  <c r="J818" i="9"/>
  <c r="I818" i="9"/>
  <c r="J817" i="9"/>
  <c r="I817" i="9"/>
  <c r="J816" i="9"/>
  <c r="I816" i="9"/>
  <c r="J815" i="9"/>
  <c r="I815" i="9"/>
  <c r="J814" i="9"/>
  <c r="I814" i="9"/>
  <c r="J813" i="9"/>
  <c r="I813" i="9"/>
  <c r="J812" i="9"/>
  <c r="I812" i="9"/>
  <c r="J811" i="9"/>
  <c r="I811" i="9"/>
  <c r="J810" i="9"/>
  <c r="I810" i="9"/>
  <c r="J809" i="9"/>
  <c r="I809" i="9"/>
  <c r="J808" i="9"/>
  <c r="I808" i="9"/>
  <c r="J807" i="9"/>
  <c r="I807" i="9"/>
  <c r="J806" i="9"/>
  <c r="I806" i="9"/>
  <c r="J805" i="9"/>
  <c r="I805" i="9"/>
  <c r="J804" i="9"/>
  <c r="I804" i="9"/>
  <c r="J803" i="9"/>
  <c r="I803" i="9"/>
  <c r="J802" i="9"/>
  <c r="I802" i="9"/>
  <c r="J801" i="9"/>
  <c r="I801" i="9"/>
  <c r="J800" i="9"/>
  <c r="I800" i="9"/>
  <c r="J799" i="9"/>
  <c r="I799" i="9"/>
  <c r="J798" i="9"/>
  <c r="I798" i="9"/>
  <c r="J797" i="9"/>
  <c r="I797" i="9"/>
  <c r="J796" i="9"/>
  <c r="I796" i="9"/>
  <c r="J795" i="9"/>
  <c r="I795" i="9"/>
  <c r="J794" i="9"/>
  <c r="I794" i="9"/>
  <c r="J793" i="9"/>
  <c r="I793" i="9"/>
  <c r="J792" i="9"/>
  <c r="I792" i="9"/>
  <c r="J791" i="9"/>
  <c r="I791" i="9"/>
  <c r="J790" i="9"/>
  <c r="I790" i="9"/>
  <c r="J789" i="9"/>
  <c r="I789" i="9"/>
  <c r="J788" i="9"/>
  <c r="I788" i="9"/>
  <c r="J787" i="9"/>
  <c r="I787" i="9"/>
  <c r="J786" i="9"/>
  <c r="I786" i="9"/>
  <c r="J785" i="9"/>
  <c r="I785" i="9"/>
  <c r="J784" i="9"/>
  <c r="I784" i="9"/>
  <c r="J783" i="9"/>
  <c r="I783" i="9"/>
  <c r="J782" i="9"/>
  <c r="I782" i="9"/>
  <c r="J781" i="9"/>
  <c r="I781" i="9"/>
  <c r="J780" i="9"/>
  <c r="I780" i="9"/>
  <c r="J779" i="9"/>
  <c r="I779" i="9"/>
  <c r="J778" i="9"/>
  <c r="I778" i="9"/>
  <c r="J777" i="9"/>
  <c r="I777" i="9"/>
  <c r="J776" i="9"/>
  <c r="I776" i="9"/>
  <c r="J775" i="9"/>
  <c r="I775" i="9"/>
  <c r="J774" i="9"/>
  <c r="I774" i="9"/>
  <c r="J773" i="9"/>
  <c r="I773" i="9"/>
  <c r="J772" i="9"/>
  <c r="I772" i="9"/>
  <c r="J771" i="9"/>
  <c r="I771" i="9"/>
  <c r="J770" i="9"/>
  <c r="I770" i="9"/>
  <c r="J769" i="9"/>
  <c r="I769" i="9"/>
  <c r="J768" i="9"/>
  <c r="I768" i="9"/>
  <c r="J767" i="9"/>
  <c r="I767" i="9"/>
  <c r="J766" i="9"/>
  <c r="I766" i="9"/>
  <c r="J765" i="9"/>
  <c r="I765" i="9"/>
  <c r="J764" i="9"/>
  <c r="I764" i="9"/>
  <c r="J763" i="9"/>
  <c r="I763" i="9"/>
  <c r="J762" i="9"/>
  <c r="I762" i="9"/>
  <c r="J761" i="9"/>
  <c r="I761" i="9"/>
  <c r="J760" i="9"/>
  <c r="I760" i="9"/>
  <c r="J759" i="9"/>
  <c r="I759" i="9"/>
  <c r="J758" i="9"/>
  <c r="I758" i="9"/>
  <c r="J757" i="9"/>
  <c r="I757" i="9"/>
  <c r="J756" i="9"/>
  <c r="I756" i="9"/>
  <c r="J755" i="9"/>
  <c r="I755" i="9"/>
  <c r="J754" i="9"/>
  <c r="I754" i="9"/>
  <c r="J753" i="9"/>
  <c r="I753" i="9"/>
  <c r="J752" i="9"/>
  <c r="I752" i="9"/>
  <c r="J751" i="9"/>
  <c r="I751" i="9"/>
  <c r="J750" i="9"/>
  <c r="I750" i="9"/>
  <c r="J749" i="9"/>
  <c r="I749" i="9"/>
  <c r="J748" i="9"/>
  <c r="I748" i="9"/>
  <c r="J747" i="9"/>
  <c r="I747" i="9"/>
  <c r="J746" i="9"/>
  <c r="I746" i="9"/>
  <c r="J745" i="9"/>
  <c r="I745" i="9"/>
  <c r="J744" i="9"/>
  <c r="I744" i="9"/>
  <c r="J743" i="9"/>
  <c r="I743" i="9"/>
  <c r="J742" i="9"/>
  <c r="I742" i="9"/>
  <c r="J741" i="9"/>
  <c r="I741" i="9"/>
  <c r="J740" i="9"/>
  <c r="I740" i="9"/>
  <c r="J739" i="9"/>
  <c r="I739" i="9"/>
  <c r="J738" i="9"/>
  <c r="I738" i="9"/>
  <c r="J737" i="9"/>
  <c r="I737" i="9"/>
  <c r="J736" i="9"/>
  <c r="I736" i="9"/>
  <c r="J735" i="9"/>
  <c r="I735" i="9"/>
  <c r="J734" i="9"/>
  <c r="I734" i="9"/>
  <c r="J733" i="9"/>
  <c r="I733" i="9"/>
  <c r="J732" i="9"/>
  <c r="I732" i="9"/>
  <c r="J731" i="9"/>
  <c r="I731" i="9"/>
  <c r="J730" i="9"/>
  <c r="I730" i="9"/>
  <c r="J729" i="9"/>
  <c r="I729" i="9"/>
  <c r="J728" i="9"/>
  <c r="I728" i="9"/>
  <c r="J727" i="9"/>
  <c r="I727" i="9"/>
  <c r="J726" i="9"/>
  <c r="I726" i="9"/>
  <c r="J725" i="9"/>
  <c r="I725" i="9"/>
  <c r="J724" i="9"/>
  <c r="I724" i="9"/>
  <c r="J723" i="9"/>
  <c r="I723" i="9"/>
  <c r="J722" i="9"/>
  <c r="I722" i="9"/>
  <c r="J721" i="9"/>
  <c r="I721" i="9"/>
  <c r="J720" i="9"/>
  <c r="I720" i="9"/>
  <c r="J719" i="9"/>
  <c r="I719" i="9"/>
  <c r="J718" i="9"/>
  <c r="I718" i="9"/>
  <c r="J717" i="9"/>
  <c r="I717" i="9"/>
  <c r="J716" i="9"/>
  <c r="I716" i="9"/>
  <c r="J715" i="9"/>
  <c r="I715" i="9"/>
  <c r="J714" i="9"/>
  <c r="I714" i="9"/>
  <c r="J713" i="9"/>
  <c r="I713" i="9"/>
  <c r="J712" i="9"/>
  <c r="I712" i="9"/>
  <c r="J711" i="9"/>
  <c r="I711" i="9"/>
  <c r="J710" i="9"/>
  <c r="I710" i="9"/>
  <c r="J709" i="9"/>
  <c r="I709" i="9"/>
  <c r="J708" i="9"/>
  <c r="I708" i="9"/>
  <c r="J707" i="9"/>
  <c r="I707" i="9"/>
  <c r="J706" i="9"/>
  <c r="I706" i="9"/>
  <c r="J705" i="9"/>
  <c r="I705" i="9"/>
  <c r="J704" i="9"/>
  <c r="I704" i="9"/>
  <c r="J703" i="9"/>
  <c r="I703" i="9"/>
  <c r="J702" i="9"/>
  <c r="I702" i="9"/>
  <c r="J701" i="9"/>
  <c r="I701" i="9"/>
  <c r="J700" i="9"/>
  <c r="I700" i="9"/>
  <c r="J699" i="9"/>
  <c r="I699" i="9"/>
  <c r="J698" i="9"/>
  <c r="I698" i="9"/>
  <c r="J697" i="9"/>
  <c r="I697" i="9"/>
  <c r="J696" i="9"/>
  <c r="I696" i="9"/>
  <c r="J695" i="9"/>
  <c r="I695" i="9"/>
  <c r="J694" i="9"/>
  <c r="I694" i="9"/>
  <c r="J693" i="9"/>
  <c r="I693" i="9"/>
  <c r="J692" i="9"/>
  <c r="I692" i="9"/>
  <c r="J691" i="9"/>
  <c r="I691" i="9"/>
  <c r="J690" i="9"/>
  <c r="I690" i="9"/>
  <c r="J689" i="9"/>
  <c r="I689" i="9"/>
  <c r="J688" i="9"/>
  <c r="I688" i="9"/>
  <c r="J687" i="9"/>
  <c r="I687" i="9"/>
  <c r="J686" i="9"/>
  <c r="I686" i="9"/>
  <c r="J685" i="9"/>
  <c r="I685" i="9"/>
  <c r="J684" i="9"/>
  <c r="I684" i="9"/>
  <c r="J683" i="9"/>
  <c r="I683" i="9"/>
  <c r="J682" i="9"/>
  <c r="I682" i="9"/>
  <c r="J681" i="9"/>
  <c r="I681" i="9"/>
  <c r="J680" i="9"/>
  <c r="I680" i="9"/>
  <c r="J679" i="9"/>
  <c r="I679" i="9"/>
  <c r="J678" i="9"/>
  <c r="I678" i="9"/>
  <c r="J677" i="9"/>
  <c r="I677" i="9"/>
  <c r="J676" i="9"/>
  <c r="I676" i="9"/>
  <c r="J675" i="9"/>
  <c r="I675" i="9"/>
  <c r="J674" i="9"/>
  <c r="I674" i="9"/>
  <c r="J673" i="9"/>
  <c r="I673" i="9"/>
  <c r="J672" i="9"/>
  <c r="I672" i="9"/>
  <c r="J671" i="9"/>
  <c r="I671" i="9"/>
  <c r="J670" i="9"/>
  <c r="I670" i="9"/>
  <c r="J669" i="9"/>
  <c r="I669" i="9"/>
  <c r="J668" i="9"/>
  <c r="I668" i="9"/>
  <c r="J667" i="9"/>
  <c r="I667" i="9"/>
  <c r="J666" i="9"/>
  <c r="I666" i="9"/>
  <c r="J665" i="9"/>
  <c r="I665" i="9"/>
  <c r="J664" i="9"/>
  <c r="I664" i="9"/>
  <c r="J663" i="9"/>
  <c r="I663" i="9"/>
  <c r="J662" i="9"/>
  <c r="I662" i="9"/>
  <c r="J661" i="9"/>
  <c r="I661" i="9"/>
  <c r="J660" i="9"/>
  <c r="I660" i="9"/>
  <c r="J659" i="9"/>
  <c r="I659" i="9"/>
  <c r="J658" i="9"/>
  <c r="I658" i="9"/>
  <c r="J657" i="9"/>
  <c r="I657" i="9"/>
  <c r="J656" i="9"/>
  <c r="I656" i="9"/>
  <c r="J655" i="9"/>
  <c r="I655" i="9"/>
  <c r="J654" i="9"/>
  <c r="I654" i="9"/>
  <c r="J653" i="9"/>
  <c r="I653" i="9"/>
  <c r="J652" i="9"/>
  <c r="I652" i="9"/>
  <c r="J651" i="9"/>
  <c r="I651" i="9"/>
  <c r="J650" i="9"/>
  <c r="I650" i="9"/>
  <c r="J649" i="9"/>
  <c r="I649" i="9"/>
  <c r="J648" i="9"/>
  <c r="I648" i="9"/>
  <c r="J647" i="9"/>
  <c r="I647" i="9"/>
  <c r="J646" i="9"/>
  <c r="I646" i="9"/>
  <c r="J645" i="9"/>
  <c r="I645" i="9"/>
  <c r="J644" i="9"/>
  <c r="I644" i="9"/>
  <c r="J643" i="9"/>
  <c r="I643" i="9"/>
  <c r="J642" i="9"/>
  <c r="I642" i="9"/>
  <c r="J641" i="9"/>
  <c r="I641" i="9"/>
  <c r="J640" i="9"/>
  <c r="I640" i="9"/>
  <c r="J639" i="9"/>
  <c r="I639" i="9"/>
  <c r="J638" i="9"/>
  <c r="I638" i="9"/>
  <c r="J637" i="9"/>
  <c r="I637" i="9"/>
  <c r="J636" i="9"/>
  <c r="I636" i="9"/>
  <c r="J635" i="9"/>
  <c r="I635" i="9"/>
  <c r="J634" i="9"/>
  <c r="I634" i="9"/>
  <c r="J633" i="9"/>
  <c r="I633" i="9"/>
  <c r="J632" i="9"/>
  <c r="I632" i="9"/>
  <c r="J631" i="9"/>
  <c r="I631" i="9"/>
  <c r="J630" i="9"/>
  <c r="I630" i="9"/>
  <c r="J629" i="9"/>
  <c r="I629" i="9"/>
  <c r="J628" i="9"/>
  <c r="I628" i="9"/>
  <c r="J627" i="9"/>
  <c r="I627" i="9"/>
  <c r="J626" i="9"/>
  <c r="I626" i="9"/>
  <c r="J625" i="9"/>
  <c r="I625" i="9"/>
  <c r="J624" i="9"/>
  <c r="I624" i="9"/>
  <c r="J623" i="9"/>
  <c r="I623" i="9"/>
  <c r="J622" i="9"/>
  <c r="I622" i="9"/>
  <c r="J621" i="9"/>
  <c r="I621" i="9"/>
  <c r="J620" i="9"/>
  <c r="I620" i="9"/>
  <c r="J619" i="9"/>
  <c r="I619" i="9"/>
  <c r="J618" i="9"/>
  <c r="I618" i="9"/>
  <c r="J617" i="9"/>
  <c r="I617" i="9"/>
  <c r="J616" i="9"/>
  <c r="I616" i="9"/>
  <c r="J615" i="9"/>
  <c r="I615" i="9"/>
  <c r="J614" i="9"/>
  <c r="I614" i="9"/>
  <c r="J613" i="9"/>
  <c r="I613" i="9"/>
  <c r="J612" i="9"/>
  <c r="I612" i="9"/>
  <c r="J611" i="9"/>
  <c r="I611" i="9"/>
  <c r="J610" i="9"/>
  <c r="I610" i="9"/>
  <c r="J609" i="9"/>
  <c r="I609" i="9"/>
  <c r="J608" i="9"/>
  <c r="I608" i="9"/>
  <c r="J607" i="9"/>
  <c r="I607" i="9"/>
  <c r="J606" i="9"/>
  <c r="I606" i="9"/>
  <c r="J605" i="9"/>
  <c r="I605" i="9"/>
  <c r="J604" i="9"/>
  <c r="I604" i="9"/>
  <c r="J603" i="9"/>
  <c r="I603" i="9"/>
  <c r="J602" i="9"/>
  <c r="I602" i="9"/>
  <c r="J601" i="9"/>
  <c r="I601" i="9"/>
  <c r="J600" i="9"/>
  <c r="I600" i="9"/>
  <c r="J599" i="9"/>
  <c r="I599" i="9"/>
  <c r="J598" i="9"/>
  <c r="I598" i="9"/>
  <c r="J597" i="9"/>
  <c r="I597" i="9"/>
  <c r="J596" i="9"/>
  <c r="I596" i="9"/>
  <c r="J595" i="9"/>
  <c r="I595" i="9"/>
  <c r="J594" i="9"/>
  <c r="I594" i="9"/>
  <c r="J593" i="9"/>
  <c r="I593" i="9"/>
  <c r="J592" i="9"/>
  <c r="I592" i="9"/>
  <c r="J591" i="9"/>
  <c r="I591" i="9"/>
  <c r="J590" i="9"/>
  <c r="I590" i="9"/>
  <c r="J589" i="9"/>
  <c r="I589" i="9"/>
  <c r="J588" i="9"/>
  <c r="I588" i="9"/>
  <c r="J587" i="9"/>
  <c r="I587" i="9"/>
  <c r="J586" i="9"/>
  <c r="I586" i="9"/>
  <c r="J585" i="9"/>
  <c r="I585" i="9"/>
  <c r="J584" i="9"/>
  <c r="I584" i="9"/>
  <c r="J583" i="9"/>
  <c r="I583" i="9"/>
  <c r="J582" i="9"/>
  <c r="I582" i="9"/>
  <c r="J581" i="9"/>
  <c r="I581" i="9"/>
  <c r="J580" i="9"/>
  <c r="I580" i="9"/>
  <c r="J579" i="9"/>
  <c r="I579" i="9"/>
  <c r="J578" i="9"/>
  <c r="I578" i="9"/>
  <c r="J577" i="9"/>
  <c r="I577" i="9"/>
  <c r="J576" i="9"/>
  <c r="I576" i="9"/>
  <c r="J575" i="9"/>
  <c r="I575" i="9"/>
  <c r="J574" i="9"/>
  <c r="I574" i="9"/>
  <c r="J573" i="9"/>
  <c r="I573" i="9"/>
  <c r="J572" i="9"/>
  <c r="I572" i="9"/>
  <c r="J571" i="9"/>
  <c r="I571" i="9"/>
  <c r="J570" i="9"/>
  <c r="I570" i="9"/>
  <c r="J569" i="9"/>
  <c r="I569" i="9"/>
  <c r="J568" i="9"/>
  <c r="I568" i="9"/>
  <c r="J567" i="9"/>
  <c r="I567" i="9"/>
  <c r="J566" i="9"/>
  <c r="I566" i="9"/>
  <c r="J565" i="9"/>
  <c r="I565" i="9"/>
  <c r="J564" i="9"/>
  <c r="I564" i="9"/>
  <c r="J563" i="9"/>
  <c r="I563" i="9"/>
  <c r="J562" i="9"/>
  <c r="I562" i="9"/>
  <c r="J561" i="9"/>
  <c r="I561" i="9"/>
  <c r="J560" i="9"/>
  <c r="I560" i="9"/>
  <c r="J559" i="9"/>
  <c r="I559" i="9"/>
  <c r="J558" i="9"/>
  <c r="I558" i="9"/>
  <c r="J557" i="9"/>
  <c r="I557" i="9"/>
  <c r="J556" i="9"/>
  <c r="I556" i="9"/>
  <c r="J555" i="9"/>
  <c r="I555" i="9"/>
  <c r="J554" i="9"/>
  <c r="I554" i="9"/>
  <c r="J553" i="9"/>
  <c r="I553" i="9"/>
  <c r="J552" i="9"/>
  <c r="I552" i="9"/>
  <c r="J551" i="9"/>
  <c r="I551" i="9"/>
  <c r="J550" i="9"/>
  <c r="I550" i="9"/>
  <c r="J549" i="9"/>
  <c r="I549" i="9"/>
  <c r="J548" i="9"/>
  <c r="I548" i="9"/>
  <c r="J547" i="9"/>
  <c r="I547" i="9"/>
  <c r="J546" i="9"/>
  <c r="I546" i="9"/>
  <c r="J545" i="9"/>
  <c r="I545" i="9"/>
  <c r="J544" i="9"/>
  <c r="I544" i="9"/>
  <c r="J543" i="9"/>
  <c r="I543" i="9"/>
  <c r="J542" i="9"/>
  <c r="I542" i="9"/>
  <c r="J541" i="9"/>
  <c r="I541" i="9"/>
  <c r="J540" i="9"/>
  <c r="I540" i="9"/>
  <c r="J539" i="9"/>
  <c r="I539" i="9"/>
  <c r="J538" i="9"/>
  <c r="I538" i="9"/>
  <c r="J537" i="9"/>
  <c r="I537" i="9"/>
  <c r="J536" i="9"/>
  <c r="I536" i="9"/>
  <c r="J535" i="9"/>
  <c r="I535" i="9"/>
  <c r="J534" i="9"/>
  <c r="I534" i="9"/>
  <c r="J533" i="9"/>
  <c r="I533" i="9"/>
  <c r="J532" i="9"/>
  <c r="I532" i="9"/>
  <c r="J531" i="9"/>
  <c r="I531" i="9"/>
  <c r="J530" i="9"/>
  <c r="I530" i="9"/>
  <c r="J529" i="9"/>
  <c r="I529" i="9"/>
  <c r="J528" i="9"/>
  <c r="I528" i="9"/>
  <c r="J527" i="9"/>
  <c r="I527" i="9"/>
  <c r="J526" i="9"/>
  <c r="I526" i="9"/>
  <c r="J525" i="9"/>
  <c r="I525" i="9"/>
  <c r="J524" i="9"/>
  <c r="I524" i="9"/>
  <c r="J523" i="9"/>
  <c r="I523" i="9"/>
  <c r="J522" i="9"/>
  <c r="I522" i="9"/>
  <c r="J521" i="9"/>
  <c r="I521" i="9"/>
  <c r="J520" i="9"/>
  <c r="I520" i="9"/>
  <c r="J519" i="9"/>
  <c r="I519" i="9"/>
  <c r="J518" i="9"/>
  <c r="I518" i="9"/>
  <c r="J517" i="9"/>
  <c r="I517" i="9"/>
  <c r="J516" i="9"/>
  <c r="I516" i="9"/>
  <c r="J515" i="9"/>
  <c r="I515" i="9"/>
  <c r="J514" i="9"/>
  <c r="I514" i="9"/>
  <c r="J513" i="9"/>
  <c r="I513" i="9"/>
  <c r="J512" i="9"/>
  <c r="I512" i="9"/>
  <c r="J511" i="9"/>
  <c r="I511" i="9"/>
  <c r="J510" i="9"/>
  <c r="I510" i="9"/>
  <c r="J509" i="9"/>
  <c r="I509" i="9"/>
  <c r="J508" i="9"/>
  <c r="I508" i="9"/>
  <c r="J507" i="9"/>
  <c r="I507" i="9"/>
  <c r="J506" i="9"/>
  <c r="I506" i="9"/>
  <c r="J505" i="9"/>
  <c r="I505" i="9"/>
  <c r="J504" i="9"/>
  <c r="I504" i="9"/>
  <c r="J503" i="9"/>
  <c r="I503" i="9"/>
  <c r="J502" i="9"/>
  <c r="I502" i="9"/>
  <c r="J501" i="9"/>
  <c r="I501" i="9"/>
  <c r="J500" i="9"/>
  <c r="I500" i="9"/>
  <c r="J499" i="9"/>
  <c r="I499" i="9"/>
  <c r="J498" i="9"/>
  <c r="I498" i="9"/>
  <c r="J497" i="9"/>
  <c r="I497" i="9"/>
  <c r="J496" i="9"/>
  <c r="I496" i="9"/>
  <c r="J495" i="9"/>
  <c r="I495" i="9"/>
  <c r="J494" i="9"/>
  <c r="I494" i="9"/>
  <c r="J493" i="9"/>
  <c r="I493" i="9"/>
  <c r="J492" i="9"/>
  <c r="I492" i="9"/>
  <c r="J491" i="9"/>
  <c r="I491" i="9"/>
  <c r="J490" i="9"/>
  <c r="I490" i="9"/>
  <c r="J489" i="9"/>
  <c r="I489" i="9"/>
  <c r="J488" i="9"/>
  <c r="I488" i="9"/>
  <c r="J487" i="9"/>
  <c r="I487" i="9"/>
  <c r="J486" i="9"/>
  <c r="I486" i="9"/>
  <c r="J485" i="9"/>
  <c r="I485" i="9"/>
  <c r="J484" i="9"/>
  <c r="I484" i="9"/>
  <c r="J483" i="9"/>
  <c r="I483" i="9"/>
  <c r="J482" i="9"/>
  <c r="I482" i="9"/>
  <c r="J481" i="9"/>
  <c r="I481" i="9"/>
  <c r="J480" i="9"/>
  <c r="I480" i="9"/>
  <c r="J479" i="9"/>
  <c r="I479" i="9"/>
  <c r="J478" i="9"/>
  <c r="I478" i="9"/>
  <c r="J477" i="9"/>
  <c r="I477" i="9"/>
  <c r="J476" i="9"/>
  <c r="I476" i="9"/>
  <c r="J475" i="9"/>
  <c r="I475" i="9"/>
  <c r="J474" i="9"/>
  <c r="I474" i="9"/>
  <c r="J473" i="9"/>
  <c r="I473" i="9"/>
  <c r="J472" i="9"/>
  <c r="I472" i="9"/>
  <c r="J471" i="9"/>
  <c r="I471" i="9"/>
  <c r="J470" i="9"/>
  <c r="I470" i="9"/>
  <c r="J469" i="9"/>
  <c r="I469" i="9"/>
  <c r="J468" i="9"/>
  <c r="I468" i="9"/>
  <c r="J467" i="9"/>
  <c r="I467" i="9"/>
  <c r="J466" i="9"/>
  <c r="I466" i="9"/>
  <c r="J465" i="9"/>
  <c r="I465" i="9"/>
  <c r="J464" i="9"/>
  <c r="I464" i="9"/>
  <c r="J463" i="9"/>
  <c r="I463" i="9"/>
  <c r="J462" i="9"/>
  <c r="I462" i="9"/>
  <c r="J461" i="9"/>
  <c r="I461" i="9"/>
  <c r="J460" i="9"/>
  <c r="I460" i="9"/>
  <c r="J459" i="9"/>
  <c r="I459" i="9"/>
  <c r="J458" i="9"/>
  <c r="I458" i="9"/>
  <c r="J457" i="9"/>
  <c r="I457" i="9"/>
  <c r="J456" i="9"/>
  <c r="I456" i="9"/>
  <c r="J455" i="9"/>
  <c r="I455" i="9"/>
  <c r="J454" i="9"/>
  <c r="I454" i="9"/>
  <c r="J453" i="9"/>
  <c r="I453" i="9"/>
  <c r="J452" i="9"/>
  <c r="I452" i="9"/>
  <c r="J451" i="9"/>
  <c r="I451" i="9"/>
  <c r="J450" i="9"/>
  <c r="I450" i="9"/>
  <c r="J449" i="9"/>
  <c r="I449" i="9"/>
  <c r="J448" i="9"/>
  <c r="I448" i="9"/>
  <c r="J447" i="9"/>
  <c r="I447" i="9"/>
  <c r="J446" i="9"/>
  <c r="I446" i="9"/>
  <c r="J445" i="9"/>
  <c r="I445" i="9"/>
  <c r="J444" i="9"/>
  <c r="I444" i="9"/>
  <c r="J443" i="9"/>
  <c r="I443" i="9"/>
  <c r="J442" i="9"/>
  <c r="I442" i="9"/>
  <c r="J441" i="9"/>
  <c r="I441" i="9"/>
  <c r="J440" i="9"/>
  <c r="I440" i="9"/>
  <c r="J439" i="9"/>
  <c r="I439" i="9"/>
  <c r="J438" i="9"/>
  <c r="I438" i="9"/>
  <c r="J437" i="9"/>
  <c r="I437" i="9"/>
  <c r="J436" i="9"/>
  <c r="I436" i="9"/>
  <c r="J435" i="9"/>
  <c r="I435" i="9"/>
  <c r="J434" i="9"/>
  <c r="I434" i="9"/>
  <c r="J433" i="9"/>
  <c r="I433" i="9"/>
  <c r="J432" i="9"/>
  <c r="I432" i="9"/>
  <c r="J431" i="9"/>
  <c r="I431" i="9"/>
  <c r="J430" i="9"/>
  <c r="I430" i="9"/>
  <c r="J429" i="9"/>
  <c r="I429" i="9"/>
  <c r="J428" i="9"/>
  <c r="I428" i="9"/>
  <c r="J427" i="9"/>
  <c r="I427" i="9"/>
  <c r="J426" i="9"/>
  <c r="I426" i="9"/>
  <c r="J425" i="9"/>
  <c r="I425" i="9"/>
  <c r="J424" i="9"/>
  <c r="I424" i="9"/>
  <c r="J423" i="9"/>
  <c r="I423" i="9"/>
  <c r="J422" i="9"/>
  <c r="I422" i="9"/>
  <c r="J421" i="9"/>
  <c r="I421" i="9"/>
  <c r="J420" i="9"/>
  <c r="I420" i="9"/>
  <c r="J419" i="9"/>
  <c r="I419" i="9"/>
  <c r="J418" i="9"/>
  <c r="I418" i="9"/>
  <c r="J417" i="9"/>
  <c r="I417" i="9"/>
  <c r="J416" i="9"/>
  <c r="I416" i="9"/>
  <c r="J415" i="9"/>
  <c r="I415" i="9"/>
  <c r="J414" i="9"/>
  <c r="I414" i="9"/>
  <c r="J413" i="9"/>
  <c r="I413" i="9"/>
  <c r="J412" i="9"/>
  <c r="I412" i="9"/>
  <c r="J411" i="9"/>
  <c r="I411" i="9"/>
  <c r="J410" i="9"/>
  <c r="I410" i="9"/>
  <c r="J409" i="9"/>
  <c r="I409" i="9"/>
  <c r="J408" i="9"/>
  <c r="I408" i="9"/>
  <c r="J407" i="9"/>
  <c r="I407" i="9"/>
  <c r="J406" i="9"/>
  <c r="I406" i="9"/>
  <c r="J405" i="9"/>
  <c r="I405" i="9"/>
  <c r="J404" i="9"/>
  <c r="I404" i="9"/>
  <c r="J403" i="9"/>
  <c r="I403" i="9"/>
  <c r="J402" i="9"/>
  <c r="I402" i="9"/>
  <c r="J401" i="9"/>
  <c r="I401" i="9"/>
  <c r="J400" i="9"/>
  <c r="I400" i="9"/>
  <c r="J399" i="9"/>
  <c r="I399" i="9"/>
  <c r="J398" i="9"/>
  <c r="I398" i="9"/>
  <c r="J397" i="9"/>
  <c r="I397" i="9"/>
  <c r="J396" i="9"/>
  <c r="I396" i="9"/>
  <c r="J395" i="9"/>
  <c r="I395" i="9"/>
  <c r="J394" i="9"/>
  <c r="I394" i="9"/>
  <c r="J393" i="9"/>
  <c r="I393" i="9"/>
  <c r="J392" i="9"/>
  <c r="I392" i="9"/>
  <c r="J391" i="9"/>
  <c r="I391" i="9"/>
  <c r="J390" i="9"/>
  <c r="I390" i="9"/>
  <c r="J389" i="9"/>
  <c r="I389" i="9"/>
  <c r="J388" i="9"/>
  <c r="I388" i="9"/>
  <c r="J387" i="9"/>
  <c r="I387" i="9"/>
  <c r="J386" i="9"/>
  <c r="I386" i="9"/>
  <c r="J385" i="9"/>
  <c r="I385" i="9"/>
  <c r="J384" i="9"/>
  <c r="I384" i="9"/>
  <c r="J383" i="9"/>
  <c r="I383" i="9"/>
  <c r="J382" i="9"/>
  <c r="I382" i="9"/>
  <c r="J381" i="9"/>
  <c r="I381" i="9"/>
  <c r="J380" i="9"/>
  <c r="I380" i="9"/>
  <c r="J379" i="9"/>
  <c r="I379" i="9"/>
  <c r="J378" i="9"/>
  <c r="I378" i="9"/>
  <c r="J377" i="9"/>
  <c r="I377" i="9"/>
  <c r="J376" i="9"/>
  <c r="I376" i="9"/>
  <c r="J375" i="9"/>
  <c r="I375" i="9"/>
  <c r="J374" i="9"/>
  <c r="I374" i="9"/>
  <c r="J373" i="9"/>
  <c r="I373" i="9"/>
  <c r="J372" i="9"/>
  <c r="I372" i="9"/>
  <c r="J371" i="9"/>
  <c r="I371" i="9"/>
  <c r="J370" i="9"/>
  <c r="I370" i="9"/>
  <c r="J369" i="9"/>
  <c r="I369" i="9"/>
  <c r="J368" i="9"/>
  <c r="I368" i="9"/>
  <c r="J367" i="9"/>
  <c r="I367" i="9"/>
  <c r="J366" i="9"/>
  <c r="I366" i="9"/>
  <c r="J365" i="9"/>
  <c r="I365" i="9"/>
  <c r="J364" i="9"/>
  <c r="I364" i="9"/>
  <c r="J363" i="9"/>
  <c r="I363" i="9"/>
  <c r="J362" i="9"/>
  <c r="I362" i="9"/>
  <c r="J361" i="9"/>
  <c r="I361" i="9"/>
  <c r="J360" i="9"/>
  <c r="I360" i="9"/>
  <c r="J359" i="9"/>
  <c r="I359" i="9"/>
  <c r="J358" i="9"/>
  <c r="I358" i="9"/>
  <c r="J357" i="9"/>
  <c r="I357" i="9"/>
  <c r="J356" i="9"/>
  <c r="I356" i="9"/>
  <c r="J355" i="9"/>
  <c r="I355" i="9"/>
  <c r="J354" i="9"/>
  <c r="I354" i="9"/>
  <c r="J353" i="9"/>
  <c r="I353" i="9"/>
  <c r="J352" i="9"/>
  <c r="I352" i="9"/>
  <c r="J351" i="9"/>
  <c r="I351" i="9"/>
  <c r="J350" i="9"/>
  <c r="I350" i="9"/>
  <c r="J349" i="9"/>
  <c r="I349" i="9"/>
  <c r="J348" i="9"/>
  <c r="I348" i="9"/>
  <c r="J347" i="9"/>
  <c r="I347" i="9"/>
  <c r="J346" i="9"/>
  <c r="I346" i="9"/>
  <c r="J345" i="9"/>
  <c r="I345" i="9"/>
  <c r="J344" i="9"/>
  <c r="I344" i="9"/>
  <c r="J343" i="9"/>
  <c r="I343" i="9"/>
  <c r="J342" i="9"/>
  <c r="I342" i="9"/>
  <c r="J341" i="9"/>
  <c r="I341" i="9"/>
  <c r="J340" i="9"/>
  <c r="I340" i="9"/>
  <c r="J339" i="9"/>
  <c r="I339" i="9"/>
  <c r="J338" i="9"/>
  <c r="I338" i="9"/>
  <c r="J337" i="9"/>
  <c r="I337" i="9"/>
  <c r="J336" i="9"/>
  <c r="I336" i="9"/>
  <c r="J335" i="9"/>
  <c r="I335" i="9"/>
  <c r="J334" i="9"/>
  <c r="I334" i="9"/>
  <c r="J333" i="9"/>
  <c r="I333" i="9"/>
  <c r="J332" i="9"/>
  <c r="I332" i="9"/>
  <c r="J331" i="9"/>
  <c r="I331" i="9"/>
  <c r="J330" i="9"/>
  <c r="I330" i="9"/>
  <c r="J329" i="9"/>
  <c r="I329" i="9"/>
  <c r="J328" i="9"/>
  <c r="I328" i="9"/>
  <c r="J327" i="9"/>
  <c r="I327" i="9"/>
  <c r="J326" i="9"/>
  <c r="I326" i="9"/>
  <c r="J325" i="9"/>
  <c r="I325" i="9"/>
  <c r="J324" i="9"/>
  <c r="I324" i="9"/>
  <c r="J323" i="9"/>
  <c r="I323" i="9"/>
  <c r="J322" i="9"/>
  <c r="I322" i="9"/>
  <c r="J321" i="9"/>
  <c r="I321" i="9"/>
  <c r="J320" i="9"/>
  <c r="I320" i="9"/>
  <c r="J319" i="9"/>
  <c r="I319" i="9"/>
  <c r="J318" i="9"/>
  <c r="I318" i="9"/>
  <c r="J317" i="9"/>
  <c r="I317" i="9"/>
  <c r="J316" i="9"/>
  <c r="I316" i="9"/>
  <c r="J315" i="9"/>
  <c r="I315" i="9"/>
  <c r="J314" i="9"/>
  <c r="I314" i="9"/>
  <c r="J313" i="9"/>
  <c r="I313" i="9"/>
  <c r="J312" i="9"/>
  <c r="I312" i="9"/>
  <c r="J311" i="9"/>
  <c r="I311" i="9"/>
  <c r="J310" i="9"/>
  <c r="I310" i="9"/>
  <c r="J309" i="9"/>
  <c r="I309" i="9"/>
  <c r="J308" i="9"/>
  <c r="I308" i="9"/>
  <c r="J307" i="9"/>
  <c r="I307" i="9"/>
  <c r="J306" i="9"/>
  <c r="I306" i="9"/>
  <c r="J305" i="9"/>
  <c r="I305" i="9"/>
  <c r="J304" i="9"/>
  <c r="I304" i="9"/>
  <c r="J303" i="9"/>
  <c r="I303" i="9"/>
  <c r="J302" i="9"/>
  <c r="I302" i="9"/>
  <c r="J301" i="9"/>
  <c r="I301" i="9"/>
  <c r="J300" i="9"/>
  <c r="I300" i="9"/>
  <c r="J299" i="9"/>
  <c r="I299" i="9"/>
  <c r="J298" i="9"/>
  <c r="I298" i="9"/>
  <c r="J297" i="9"/>
  <c r="I297" i="9"/>
  <c r="J296" i="9"/>
  <c r="I296" i="9"/>
  <c r="J295" i="9"/>
  <c r="I295" i="9"/>
  <c r="J294" i="9"/>
  <c r="I294" i="9"/>
  <c r="J293" i="9"/>
  <c r="I293" i="9"/>
  <c r="J292" i="9"/>
  <c r="I292" i="9"/>
  <c r="J291" i="9"/>
  <c r="I291" i="9"/>
  <c r="J290" i="9"/>
  <c r="I290" i="9"/>
  <c r="J289" i="9"/>
  <c r="I289" i="9"/>
  <c r="J288" i="9"/>
  <c r="I288" i="9"/>
  <c r="J287" i="9"/>
  <c r="I287" i="9"/>
  <c r="J286" i="9"/>
  <c r="I286" i="9"/>
  <c r="J285" i="9"/>
  <c r="I285" i="9"/>
  <c r="J284" i="9"/>
  <c r="I284" i="9"/>
  <c r="J283" i="9"/>
  <c r="I283" i="9"/>
  <c r="J282" i="9"/>
  <c r="I282" i="9"/>
  <c r="J281" i="9"/>
  <c r="I281" i="9"/>
  <c r="J280" i="9"/>
  <c r="I280" i="9"/>
  <c r="J279" i="9"/>
  <c r="I279" i="9"/>
  <c r="J278" i="9"/>
  <c r="I278" i="9"/>
  <c r="J277" i="9"/>
  <c r="I277" i="9"/>
  <c r="J276" i="9"/>
  <c r="I276" i="9"/>
  <c r="J275" i="9"/>
  <c r="I275" i="9"/>
  <c r="J274" i="9"/>
  <c r="I274" i="9"/>
  <c r="J273" i="9"/>
  <c r="I273" i="9"/>
  <c r="J272" i="9"/>
  <c r="I272" i="9"/>
  <c r="J271" i="9"/>
  <c r="I271" i="9"/>
  <c r="J270" i="9"/>
  <c r="I270" i="9"/>
  <c r="J269" i="9"/>
  <c r="I269" i="9"/>
  <c r="J268" i="9"/>
  <c r="I268" i="9"/>
  <c r="J267" i="9"/>
  <c r="I267" i="9"/>
  <c r="J266" i="9"/>
  <c r="I266" i="9"/>
  <c r="J265" i="9"/>
  <c r="I265" i="9"/>
  <c r="J264" i="9"/>
  <c r="I264" i="9"/>
  <c r="J263" i="9"/>
  <c r="I263" i="9"/>
  <c r="J262" i="9"/>
  <c r="I262" i="9"/>
  <c r="J261" i="9"/>
  <c r="I261" i="9"/>
  <c r="J260" i="9"/>
  <c r="I260" i="9"/>
  <c r="J259" i="9"/>
  <c r="I259" i="9"/>
  <c r="J258" i="9"/>
  <c r="I258" i="9"/>
  <c r="J257" i="9"/>
  <c r="I257" i="9"/>
  <c r="J256" i="9"/>
  <c r="I256" i="9"/>
  <c r="J255" i="9"/>
  <c r="I255" i="9"/>
  <c r="J254" i="9"/>
  <c r="I254" i="9"/>
  <c r="J253" i="9"/>
  <c r="I253" i="9"/>
  <c r="J252" i="9"/>
  <c r="I252" i="9"/>
  <c r="J251" i="9"/>
  <c r="I251"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19" i="9"/>
  <c r="I219" i="9"/>
  <c r="J218" i="9"/>
  <c r="I218" i="9"/>
  <c r="J217" i="9"/>
  <c r="I217" i="9"/>
  <c r="J216" i="9"/>
  <c r="I216" i="9"/>
  <c r="J215" i="9"/>
  <c r="I215" i="9"/>
  <c r="J214" i="9"/>
  <c r="I214" i="9"/>
  <c r="J213" i="9"/>
  <c r="I213" i="9"/>
  <c r="J212" i="9"/>
  <c r="I212" i="9"/>
  <c r="J211" i="9"/>
  <c r="I211" i="9"/>
  <c r="J210" i="9"/>
  <c r="I210" i="9"/>
  <c r="J209" i="9"/>
  <c r="I209" i="9"/>
  <c r="J208" i="9"/>
  <c r="I208" i="9"/>
  <c r="J207" i="9"/>
  <c r="I207" i="9"/>
  <c r="J206" i="9"/>
  <c r="I206" i="9"/>
  <c r="J205" i="9"/>
  <c r="I205" i="9"/>
  <c r="J204" i="9"/>
  <c r="I204" i="9"/>
  <c r="J203" i="9"/>
  <c r="I203" i="9"/>
  <c r="J202" i="9"/>
  <c r="I202" i="9"/>
  <c r="J201" i="9"/>
  <c r="I201" i="9"/>
  <c r="J200" i="9"/>
  <c r="I200" i="9"/>
  <c r="J199" i="9"/>
  <c r="I199" i="9"/>
  <c r="J198" i="9"/>
  <c r="I198" i="9"/>
  <c r="J197" i="9"/>
  <c r="I197" i="9"/>
  <c r="J196" i="9"/>
  <c r="I196" i="9"/>
  <c r="J195" i="9"/>
  <c r="I195" i="9"/>
  <c r="J194" i="9"/>
  <c r="I194" i="9"/>
  <c r="J193" i="9"/>
  <c r="I193" i="9"/>
  <c r="J192" i="9"/>
  <c r="I192" i="9"/>
  <c r="J191" i="9"/>
  <c r="I191" i="9"/>
  <c r="J190" i="9"/>
  <c r="I190" i="9"/>
  <c r="J189" i="9"/>
  <c r="I189" i="9"/>
  <c r="J188" i="9"/>
  <c r="I188" i="9"/>
  <c r="J187" i="9"/>
  <c r="I187" i="9"/>
  <c r="J186" i="9"/>
  <c r="I186" i="9"/>
  <c r="J185" i="9"/>
  <c r="I185" i="9"/>
  <c r="J184" i="9"/>
  <c r="I184" i="9"/>
  <c r="J183" i="9"/>
  <c r="I183" i="9"/>
  <c r="J182" i="9"/>
  <c r="I182" i="9"/>
  <c r="J181" i="9"/>
  <c r="I181" i="9"/>
  <c r="J180" i="9"/>
  <c r="I180" i="9"/>
  <c r="J179" i="9"/>
  <c r="I179" i="9"/>
  <c r="J178" i="9"/>
  <c r="I178" i="9"/>
  <c r="J177" i="9"/>
  <c r="I177" i="9"/>
  <c r="J176" i="9"/>
  <c r="I176" i="9"/>
  <c r="J175" i="9"/>
  <c r="I175" i="9"/>
  <c r="J174" i="9"/>
  <c r="I174" i="9"/>
  <c r="J173" i="9"/>
  <c r="I173" i="9"/>
  <c r="J172" i="9"/>
  <c r="I172" i="9"/>
  <c r="J171" i="9"/>
  <c r="I171" i="9"/>
  <c r="J170" i="9"/>
  <c r="I170" i="9"/>
  <c r="J169" i="9"/>
  <c r="I169" i="9"/>
  <c r="J168" i="9"/>
  <c r="I168" i="9"/>
  <c r="J167" i="9"/>
  <c r="I167" i="9"/>
  <c r="J166" i="9"/>
  <c r="I166" i="9"/>
  <c r="J165" i="9"/>
  <c r="I165" i="9"/>
  <c r="J164" i="9"/>
  <c r="I164" i="9"/>
  <c r="J163" i="9"/>
  <c r="I163" i="9"/>
  <c r="J162" i="9"/>
  <c r="I162" i="9"/>
  <c r="J161" i="9"/>
  <c r="I161" i="9"/>
  <c r="J160" i="9"/>
  <c r="I160" i="9"/>
  <c r="J159" i="9"/>
  <c r="I159" i="9"/>
  <c r="J158" i="9"/>
  <c r="I158" i="9"/>
  <c r="J157" i="9"/>
  <c r="I157" i="9"/>
  <c r="J156" i="9"/>
  <c r="I156" i="9"/>
  <c r="J155" i="9"/>
  <c r="I155" i="9"/>
  <c r="J154" i="9"/>
  <c r="I154" i="9"/>
  <c r="J153" i="9"/>
  <c r="I153" i="9"/>
  <c r="J152" i="9"/>
  <c r="I152" i="9"/>
  <c r="J151" i="9"/>
  <c r="I151" i="9"/>
  <c r="J150" i="9"/>
  <c r="I150" i="9"/>
  <c r="J149" i="9"/>
  <c r="I149" i="9"/>
  <c r="J148" i="9"/>
  <c r="I148" i="9"/>
  <c r="J147" i="9"/>
  <c r="I147" i="9"/>
  <c r="J146" i="9"/>
  <c r="I146" i="9"/>
  <c r="J145" i="9"/>
  <c r="I145" i="9"/>
  <c r="J144" i="9"/>
  <c r="I144" i="9"/>
  <c r="J143" i="9"/>
  <c r="I143" i="9"/>
  <c r="J142" i="9"/>
  <c r="I142" i="9"/>
  <c r="J141" i="9"/>
  <c r="I141" i="9"/>
  <c r="J140" i="9"/>
  <c r="I140" i="9"/>
  <c r="J139" i="9"/>
  <c r="I139" i="9"/>
  <c r="J138" i="9"/>
  <c r="I138" i="9"/>
  <c r="J137" i="9"/>
  <c r="I137" i="9"/>
  <c r="J136" i="9"/>
  <c r="I136" i="9"/>
  <c r="J135" i="9"/>
  <c r="I135" i="9"/>
  <c r="J134" i="9"/>
  <c r="I134" i="9"/>
  <c r="J133" i="9"/>
  <c r="I133" i="9"/>
  <c r="J132" i="9"/>
  <c r="I132" i="9"/>
  <c r="J131" i="9"/>
  <c r="I131" i="9"/>
  <c r="J130" i="9"/>
  <c r="I130" i="9"/>
  <c r="J129" i="9"/>
  <c r="I129" i="9"/>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J92" i="9"/>
  <c r="I92" i="9"/>
  <c r="J91" i="9"/>
  <c r="I91" i="9"/>
  <c r="J90" i="9"/>
  <c r="I90" i="9"/>
  <c r="J89" i="9"/>
  <c r="I89" i="9"/>
  <c r="J88" i="9"/>
  <c r="I88" i="9"/>
  <c r="J87" i="9"/>
  <c r="I87" i="9"/>
  <c r="J86" i="9"/>
  <c r="I86" i="9"/>
  <c r="J85" i="9"/>
  <c r="I85" i="9"/>
  <c r="J84" i="9"/>
  <c r="I84" i="9"/>
  <c r="J83" i="9"/>
  <c r="I83" i="9"/>
  <c r="J82" i="9"/>
  <c r="I82" i="9"/>
  <c r="J81" i="9"/>
  <c r="I81" i="9"/>
  <c r="J80" i="9"/>
  <c r="I80" i="9"/>
  <c r="J79" i="9"/>
  <c r="I79" i="9"/>
  <c r="J78" i="9"/>
  <c r="I78" i="9"/>
  <c r="J77" i="9"/>
  <c r="I77" i="9"/>
  <c r="J76" i="9"/>
  <c r="I76" i="9"/>
  <c r="J75" i="9"/>
  <c r="I75" i="9"/>
  <c r="J74" i="9"/>
  <c r="I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I39" i="9"/>
  <c r="J38" i="9"/>
  <c r="I38" i="9"/>
  <c r="J37" i="9"/>
  <c r="I37" i="9"/>
  <c r="J36" i="9"/>
  <c r="I36" i="9"/>
  <c r="J35" i="9"/>
  <c r="I35" i="9"/>
  <c r="J34" i="9"/>
  <c r="I34" i="9"/>
  <c r="J33" i="9"/>
  <c r="I33" i="9"/>
  <c r="J32" i="9"/>
  <c r="I32" i="9"/>
  <c r="J31" i="9"/>
  <c r="I31" i="9"/>
  <c r="J30" i="9"/>
  <c r="I30" i="9"/>
  <c r="J29" i="9"/>
  <c r="I29" i="9"/>
  <c r="J28" i="9"/>
  <c r="I28" i="9"/>
  <c r="J27" i="9"/>
  <c r="I27" i="9"/>
  <c r="J26" i="9"/>
  <c r="I26" i="9"/>
  <c r="J25" i="9"/>
  <c r="I25" i="9"/>
  <c r="J24" i="9"/>
  <c r="I24" i="9"/>
  <c r="J23" i="9"/>
  <c r="I23" i="9"/>
  <c r="J22" i="9"/>
  <c r="I22" i="9"/>
  <c r="J21" i="9"/>
  <c r="I21" i="9"/>
  <c r="J20" i="9"/>
  <c r="I20" i="9"/>
  <c r="J19" i="9"/>
  <c r="I19" i="9"/>
  <c r="J18" i="9"/>
  <c r="I18" i="9"/>
  <c r="J17" i="9"/>
  <c r="I17" i="9"/>
  <c r="J16" i="9"/>
  <c r="I16" i="9"/>
  <c r="J15" i="9"/>
  <c r="I15" i="9"/>
  <c r="J14" i="9"/>
  <c r="I14" i="9"/>
  <c r="J13" i="9"/>
  <c r="I13" i="9"/>
  <c r="J12" i="9"/>
  <c r="I12" i="9"/>
  <c r="J11" i="9"/>
  <c r="I7" i="9"/>
  <c r="I8" i="9"/>
  <c r="I9" i="9"/>
  <c r="I10" i="9"/>
  <c r="I11" i="9"/>
  <c r="J10" i="9"/>
  <c r="J9" i="9"/>
  <c r="J8" i="9"/>
  <c r="J7" i="9"/>
  <c r="J2006" i="10"/>
  <c r="I2006" i="10"/>
  <c r="J2005" i="10"/>
  <c r="I2005" i="10"/>
  <c r="J2004" i="10"/>
  <c r="I2004" i="10"/>
  <c r="J2003" i="10"/>
  <c r="I2003" i="10"/>
  <c r="J2002" i="10"/>
  <c r="I2002" i="10"/>
  <c r="J2001" i="10"/>
  <c r="I2001" i="10"/>
  <c r="J2000" i="10"/>
  <c r="I2000" i="10"/>
  <c r="J1999" i="10"/>
  <c r="I1999" i="10"/>
  <c r="J1998" i="10"/>
  <c r="I1998" i="10"/>
  <c r="J1997" i="10"/>
  <c r="I1997" i="10"/>
  <c r="J1996" i="10"/>
  <c r="I1996" i="10"/>
  <c r="J1995" i="10"/>
  <c r="I1995" i="10"/>
  <c r="J1994" i="10"/>
  <c r="I1994" i="10"/>
  <c r="J1993" i="10"/>
  <c r="I1993" i="10"/>
  <c r="J1992" i="10"/>
  <c r="I1992" i="10"/>
  <c r="J1991" i="10"/>
  <c r="I1991" i="10"/>
  <c r="J1990" i="10"/>
  <c r="I1990" i="10"/>
  <c r="J1989" i="10"/>
  <c r="I1989" i="10"/>
  <c r="J1988" i="10"/>
  <c r="I1988" i="10"/>
  <c r="J1987" i="10"/>
  <c r="I1987" i="10"/>
  <c r="J1986" i="10"/>
  <c r="I1986" i="10"/>
  <c r="J1985" i="10"/>
  <c r="I1985" i="10"/>
  <c r="J1984" i="10"/>
  <c r="I1984" i="10"/>
  <c r="J1983" i="10"/>
  <c r="I1983" i="10"/>
  <c r="J1982" i="10"/>
  <c r="I1982" i="10"/>
  <c r="J1981" i="10"/>
  <c r="I1981" i="10"/>
  <c r="J1980" i="10"/>
  <c r="I1980" i="10"/>
  <c r="J1979" i="10"/>
  <c r="I1979" i="10"/>
  <c r="J1978" i="10"/>
  <c r="I1978" i="10"/>
  <c r="J1977" i="10"/>
  <c r="I1977" i="10"/>
  <c r="J1976" i="10"/>
  <c r="I1976" i="10"/>
  <c r="J1975" i="10"/>
  <c r="I1975" i="10"/>
  <c r="J1974" i="10"/>
  <c r="I1974" i="10"/>
  <c r="J1973" i="10"/>
  <c r="I1973" i="10"/>
  <c r="J1972" i="10"/>
  <c r="I1972" i="10"/>
  <c r="J1971" i="10"/>
  <c r="I1971" i="10"/>
  <c r="J1970" i="10"/>
  <c r="I1970" i="10"/>
  <c r="J1969" i="10"/>
  <c r="I1969" i="10"/>
  <c r="J1968" i="10"/>
  <c r="I1968" i="10"/>
  <c r="J1967" i="10"/>
  <c r="I1967" i="10"/>
  <c r="J1966" i="10"/>
  <c r="I1966" i="10"/>
  <c r="J1965" i="10"/>
  <c r="I1965" i="10"/>
  <c r="J1964" i="10"/>
  <c r="I1964" i="10"/>
  <c r="J1963" i="10"/>
  <c r="I1963" i="10"/>
  <c r="J1962" i="10"/>
  <c r="I1962" i="10"/>
  <c r="J1961" i="10"/>
  <c r="I1961" i="10"/>
  <c r="J1960" i="10"/>
  <c r="I1960" i="10"/>
  <c r="J1959" i="10"/>
  <c r="I1959" i="10"/>
  <c r="J1958" i="10"/>
  <c r="I1958" i="10"/>
  <c r="J1957" i="10"/>
  <c r="I1957" i="10"/>
  <c r="J1956" i="10"/>
  <c r="I1956" i="10"/>
  <c r="J1955" i="10"/>
  <c r="I1955" i="10"/>
  <c r="J1954" i="10"/>
  <c r="I1954" i="10"/>
  <c r="J1953" i="10"/>
  <c r="I1953" i="10"/>
  <c r="J1952" i="10"/>
  <c r="I1952" i="10"/>
  <c r="J1951" i="10"/>
  <c r="I1951" i="10"/>
  <c r="J1950" i="10"/>
  <c r="I1950" i="10"/>
  <c r="J1949" i="10"/>
  <c r="I1949" i="10"/>
  <c r="J1948" i="10"/>
  <c r="I1948" i="10"/>
  <c r="J1947" i="10"/>
  <c r="I1947" i="10"/>
  <c r="J1946" i="10"/>
  <c r="I1946" i="10"/>
  <c r="J1945" i="10"/>
  <c r="I1945" i="10"/>
  <c r="J1944" i="10"/>
  <c r="I1944" i="10"/>
  <c r="J1943" i="10"/>
  <c r="I1943" i="10"/>
  <c r="J1942" i="10"/>
  <c r="I1942" i="10"/>
  <c r="J1941" i="10"/>
  <c r="I1941" i="10"/>
  <c r="J1940" i="10"/>
  <c r="I1940" i="10"/>
  <c r="J1939" i="10"/>
  <c r="I1939" i="10"/>
  <c r="J1938" i="10"/>
  <c r="I1938" i="10"/>
  <c r="J1937" i="10"/>
  <c r="I1937" i="10"/>
  <c r="J1936" i="10"/>
  <c r="I1936" i="10"/>
  <c r="J1935" i="10"/>
  <c r="I1935" i="10"/>
  <c r="J1934" i="10"/>
  <c r="I1934" i="10"/>
  <c r="J1933" i="10"/>
  <c r="I1933" i="10"/>
  <c r="J1932" i="10"/>
  <c r="I1932" i="10"/>
  <c r="J1931" i="10"/>
  <c r="I1931" i="10"/>
  <c r="J1930" i="10"/>
  <c r="I1930" i="10"/>
  <c r="J1929" i="10"/>
  <c r="I1929" i="10"/>
  <c r="J1928" i="10"/>
  <c r="I1928" i="10"/>
  <c r="J1927" i="10"/>
  <c r="I1927" i="10"/>
  <c r="J1926" i="10"/>
  <c r="I1926" i="10"/>
  <c r="J1925" i="10"/>
  <c r="I1925" i="10"/>
  <c r="J1924" i="10"/>
  <c r="I1924" i="10"/>
  <c r="J1923" i="10"/>
  <c r="I1923" i="10"/>
  <c r="J1922" i="10"/>
  <c r="I1922" i="10"/>
  <c r="J1921" i="10"/>
  <c r="I1921" i="10"/>
  <c r="J1920" i="10"/>
  <c r="I1920" i="10"/>
  <c r="J1919" i="10"/>
  <c r="I1919" i="10"/>
  <c r="J1918" i="10"/>
  <c r="I1918" i="10"/>
  <c r="J1917" i="10"/>
  <c r="I1917" i="10"/>
  <c r="J1916" i="10"/>
  <c r="I1916" i="10"/>
  <c r="J1915" i="10"/>
  <c r="I1915" i="10"/>
  <c r="J1914" i="10"/>
  <c r="I1914" i="10"/>
  <c r="J1913" i="10"/>
  <c r="I1913" i="10"/>
  <c r="J1912" i="10"/>
  <c r="I1912" i="10"/>
  <c r="J1911" i="10"/>
  <c r="I1911" i="10"/>
  <c r="J1910" i="10"/>
  <c r="I1910" i="10"/>
  <c r="J1909" i="10"/>
  <c r="I1909" i="10"/>
  <c r="J1908" i="10"/>
  <c r="I1908" i="10"/>
  <c r="J1907" i="10"/>
  <c r="I1907" i="10"/>
  <c r="J1906" i="10"/>
  <c r="I1906" i="10"/>
  <c r="J1905" i="10"/>
  <c r="I1905" i="10"/>
  <c r="J1904" i="10"/>
  <c r="I1904" i="10"/>
  <c r="J1903" i="10"/>
  <c r="I1903" i="10"/>
  <c r="J1902" i="10"/>
  <c r="I1902" i="10"/>
  <c r="J1901" i="10"/>
  <c r="I1901" i="10"/>
  <c r="J1900" i="10"/>
  <c r="I1900" i="10"/>
  <c r="J1899" i="10"/>
  <c r="I1899" i="10"/>
  <c r="J1898" i="10"/>
  <c r="I1898" i="10"/>
  <c r="J1897" i="10"/>
  <c r="I1897" i="10"/>
  <c r="J1896" i="10"/>
  <c r="I1896" i="10"/>
  <c r="J1895" i="10"/>
  <c r="I1895" i="10"/>
  <c r="J1894" i="10"/>
  <c r="I1894" i="10"/>
  <c r="J1893" i="10"/>
  <c r="I1893" i="10"/>
  <c r="J1892" i="10"/>
  <c r="I1892" i="10"/>
  <c r="J1891" i="10"/>
  <c r="I1891" i="10"/>
  <c r="J1890" i="10"/>
  <c r="I1890" i="10"/>
  <c r="J1889" i="10"/>
  <c r="I1889" i="10"/>
  <c r="J1888" i="10"/>
  <c r="I1888" i="10"/>
  <c r="J1887" i="10"/>
  <c r="I1887" i="10"/>
  <c r="J1886" i="10"/>
  <c r="I1886" i="10"/>
  <c r="J1885" i="10"/>
  <c r="I1885" i="10"/>
  <c r="J1884" i="10"/>
  <c r="I1884" i="10"/>
  <c r="J1883" i="10"/>
  <c r="I1883" i="10"/>
  <c r="J1882" i="10"/>
  <c r="I1882" i="10"/>
  <c r="J1881" i="10"/>
  <c r="I1881" i="10"/>
  <c r="J1880" i="10"/>
  <c r="I1880" i="10"/>
  <c r="J1879" i="10"/>
  <c r="I1879" i="10"/>
  <c r="J1878" i="10"/>
  <c r="I1878" i="10"/>
  <c r="J1877" i="10"/>
  <c r="I1877" i="10"/>
  <c r="J1876" i="10"/>
  <c r="I1876" i="10"/>
  <c r="J1875" i="10"/>
  <c r="I1875" i="10"/>
  <c r="J1874" i="10"/>
  <c r="I1874" i="10"/>
  <c r="J1873" i="10"/>
  <c r="I1873" i="10"/>
  <c r="J1872" i="10"/>
  <c r="I1872" i="10"/>
  <c r="J1871" i="10"/>
  <c r="I1871" i="10"/>
  <c r="J1870" i="10"/>
  <c r="I1870" i="10"/>
  <c r="J1869" i="10"/>
  <c r="I1869" i="10"/>
  <c r="J1868" i="10"/>
  <c r="I1868" i="10"/>
  <c r="J1867" i="10"/>
  <c r="I1867" i="10"/>
  <c r="J1866" i="10"/>
  <c r="I1866" i="10"/>
  <c r="J1865" i="10"/>
  <c r="I1865" i="10"/>
  <c r="J1864" i="10"/>
  <c r="I1864" i="10"/>
  <c r="J1863" i="10"/>
  <c r="I1863" i="10"/>
  <c r="J1862" i="10"/>
  <c r="I1862" i="10"/>
  <c r="J1861" i="10"/>
  <c r="I1861" i="10"/>
  <c r="J1860" i="10"/>
  <c r="I1860" i="10"/>
  <c r="J1859" i="10"/>
  <c r="I1859" i="10"/>
  <c r="J1858" i="10"/>
  <c r="I1858" i="10"/>
  <c r="J1857" i="10"/>
  <c r="I1857" i="10"/>
  <c r="J1856" i="10"/>
  <c r="I1856" i="10"/>
  <c r="J1855" i="10"/>
  <c r="I1855" i="10"/>
  <c r="J1854" i="10"/>
  <c r="I1854" i="10"/>
  <c r="J1853" i="10"/>
  <c r="I1853" i="10"/>
  <c r="J1852" i="10"/>
  <c r="I1852" i="10"/>
  <c r="J1851" i="10"/>
  <c r="I1851" i="10"/>
  <c r="J1850" i="10"/>
  <c r="I1850" i="10"/>
  <c r="J1849" i="10"/>
  <c r="I1849" i="10"/>
  <c r="J1848" i="10"/>
  <c r="I1848" i="10"/>
  <c r="J1847" i="10"/>
  <c r="I1847" i="10"/>
  <c r="J1846" i="10"/>
  <c r="I1846" i="10"/>
  <c r="J1845" i="10"/>
  <c r="I1845" i="10"/>
  <c r="J1844" i="10"/>
  <c r="I1844" i="10"/>
  <c r="J1843" i="10"/>
  <c r="I1843" i="10"/>
  <c r="J1842" i="10"/>
  <c r="I1842" i="10"/>
  <c r="J1841" i="10"/>
  <c r="I1841" i="10"/>
  <c r="J1840" i="10"/>
  <c r="I1840" i="10"/>
  <c r="J1839" i="10"/>
  <c r="I1839" i="10"/>
  <c r="J1838" i="10"/>
  <c r="I1838" i="10"/>
  <c r="J1837" i="10"/>
  <c r="I1837" i="10"/>
  <c r="J1836" i="10"/>
  <c r="I1836" i="10"/>
  <c r="J1835" i="10"/>
  <c r="I1835" i="10"/>
  <c r="J1834" i="10"/>
  <c r="I1834" i="10"/>
  <c r="J1833" i="10"/>
  <c r="I1833" i="10"/>
  <c r="J1832" i="10"/>
  <c r="I1832" i="10"/>
  <c r="J1831" i="10"/>
  <c r="I1831" i="10"/>
  <c r="J1830" i="10"/>
  <c r="I1830" i="10"/>
  <c r="J1829" i="10"/>
  <c r="I1829" i="10"/>
  <c r="J1828" i="10"/>
  <c r="I1828" i="10"/>
  <c r="J1827" i="10"/>
  <c r="I1827" i="10"/>
  <c r="J1826" i="10"/>
  <c r="I1826" i="10"/>
  <c r="J1825" i="10"/>
  <c r="I1825" i="10"/>
  <c r="J1824" i="10"/>
  <c r="I1824" i="10"/>
  <c r="J1823" i="10"/>
  <c r="I1823" i="10"/>
  <c r="J1822" i="10"/>
  <c r="I1822" i="10"/>
  <c r="J1821" i="10"/>
  <c r="I1821" i="10"/>
  <c r="J1820" i="10"/>
  <c r="I1820" i="10"/>
  <c r="J1819" i="10"/>
  <c r="I1819" i="10"/>
  <c r="J1818" i="10"/>
  <c r="I1818" i="10"/>
  <c r="J1817" i="10"/>
  <c r="I1817" i="10"/>
  <c r="J1816" i="10"/>
  <c r="I1816" i="10"/>
  <c r="J1815" i="10"/>
  <c r="I1815" i="10"/>
  <c r="J1814" i="10"/>
  <c r="I1814" i="10"/>
  <c r="J1813" i="10"/>
  <c r="I1813" i="10"/>
  <c r="J1812" i="10"/>
  <c r="I1812" i="10"/>
  <c r="J1811" i="10"/>
  <c r="I1811" i="10"/>
  <c r="J1810" i="10"/>
  <c r="I1810" i="10"/>
  <c r="J1809" i="10"/>
  <c r="I1809" i="10"/>
  <c r="J1808" i="10"/>
  <c r="I1808" i="10"/>
  <c r="J1807" i="10"/>
  <c r="I1807" i="10"/>
  <c r="J1806" i="10"/>
  <c r="I1806" i="10"/>
  <c r="J1805" i="10"/>
  <c r="I1805" i="10"/>
  <c r="J1804" i="10"/>
  <c r="I1804" i="10"/>
  <c r="J1803" i="10"/>
  <c r="I1803" i="10"/>
  <c r="J1802" i="10"/>
  <c r="I1802" i="10"/>
  <c r="J1801" i="10"/>
  <c r="I1801" i="10"/>
  <c r="J1800" i="10"/>
  <c r="I1800" i="10"/>
  <c r="J1799" i="10"/>
  <c r="I1799" i="10"/>
  <c r="J1798" i="10"/>
  <c r="I1798" i="10"/>
  <c r="J1797" i="10"/>
  <c r="I1797" i="10"/>
  <c r="J1796" i="10"/>
  <c r="I1796" i="10"/>
  <c r="J1795" i="10"/>
  <c r="I1795" i="10"/>
  <c r="J1794" i="10"/>
  <c r="I1794" i="10"/>
  <c r="J1793" i="10"/>
  <c r="I1793" i="10"/>
  <c r="J1792" i="10"/>
  <c r="I1792" i="10"/>
  <c r="J1791" i="10"/>
  <c r="I1791" i="10"/>
  <c r="J1790" i="10"/>
  <c r="I1790" i="10"/>
  <c r="J1789" i="10"/>
  <c r="I1789" i="10"/>
  <c r="J1788" i="10"/>
  <c r="I1788" i="10"/>
  <c r="J1787" i="10"/>
  <c r="I1787" i="10"/>
  <c r="J1786" i="10"/>
  <c r="I1786" i="10"/>
  <c r="J1785" i="10"/>
  <c r="I1785" i="10"/>
  <c r="J1784" i="10"/>
  <c r="I1784" i="10"/>
  <c r="J1783" i="10"/>
  <c r="I1783" i="10"/>
  <c r="J1782" i="10"/>
  <c r="I1782" i="10"/>
  <c r="J1781" i="10"/>
  <c r="I1781" i="10"/>
  <c r="J1780" i="10"/>
  <c r="I1780" i="10"/>
  <c r="J1779" i="10"/>
  <c r="I1779" i="10"/>
  <c r="J1778" i="10"/>
  <c r="I1778" i="10"/>
  <c r="J1777" i="10"/>
  <c r="I1777" i="10"/>
  <c r="J1776" i="10"/>
  <c r="I1776" i="10"/>
  <c r="J1775" i="10"/>
  <c r="I1775" i="10"/>
  <c r="J1774" i="10"/>
  <c r="I1774" i="10"/>
  <c r="J1773" i="10"/>
  <c r="I1773" i="10"/>
  <c r="J1772" i="10"/>
  <c r="I1772" i="10"/>
  <c r="J1771" i="10"/>
  <c r="I1771" i="10"/>
  <c r="J1770" i="10"/>
  <c r="I1770" i="10"/>
  <c r="J1769" i="10"/>
  <c r="I1769" i="10"/>
  <c r="J1768" i="10"/>
  <c r="I1768" i="10"/>
  <c r="J1767" i="10"/>
  <c r="I1767" i="10"/>
  <c r="J1766" i="10"/>
  <c r="I1766" i="10"/>
  <c r="J1765" i="10"/>
  <c r="I1765" i="10"/>
  <c r="J1764" i="10"/>
  <c r="I1764" i="10"/>
  <c r="J1763" i="10"/>
  <c r="I1763" i="10"/>
  <c r="J1762" i="10"/>
  <c r="I1762" i="10"/>
  <c r="J1761" i="10"/>
  <c r="I1761" i="10"/>
  <c r="J1760" i="10"/>
  <c r="I1760" i="10"/>
  <c r="J1759" i="10"/>
  <c r="I1759" i="10"/>
  <c r="J1758" i="10"/>
  <c r="I1758" i="10"/>
  <c r="J1757" i="10"/>
  <c r="I1757" i="10"/>
  <c r="J1756" i="10"/>
  <c r="I1756" i="10"/>
  <c r="J1755" i="10"/>
  <c r="I1755" i="10"/>
  <c r="J1754" i="10"/>
  <c r="I1754" i="10"/>
  <c r="J1753" i="10"/>
  <c r="I1753" i="10"/>
  <c r="J1752" i="10"/>
  <c r="I1752" i="10"/>
  <c r="J1751" i="10"/>
  <c r="I1751" i="10"/>
  <c r="J1750" i="10"/>
  <c r="I1750" i="10"/>
  <c r="J1749" i="10"/>
  <c r="I1749" i="10"/>
  <c r="J1748" i="10"/>
  <c r="I1748" i="10"/>
  <c r="J1747" i="10"/>
  <c r="I1747" i="10"/>
  <c r="J1746" i="10"/>
  <c r="I1746" i="10"/>
  <c r="J1745" i="10"/>
  <c r="I1745" i="10"/>
  <c r="J1744" i="10"/>
  <c r="I1744" i="10"/>
  <c r="J1743" i="10"/>
  <c r="I1743" i="10"/>
  <c r="J1742" i="10"/>
  <c r="I1742" i="10"/>
  <c r="J1741" i="10"/>
  <c r="I1741" i="10"/>
  <c r="J1740" i="10"/>
  <c r="I1740" i="10"/>
  <c r="J1739" i="10"/>
  <c r="I1739" i="10"/>
  <c r="J1738" i="10"/>
  <c r="I1738" i="10"/>
  <c r="J1737" i="10"/>
  <c r="I1737" i="10"/>
  <c r="J1736" i="10"/>
  <c r="I1736" i="10"/>
  <c r="J1735" i="10"/>
  <c r="I1735" i="10"/>
  <c r="J1734" i="10"/>
  <c r="I1734" i="10"/>
  <c r="J1733" i="10"/>
  <c r="I1733" i="10"/>
  <c r="J1732" i="10"/>
  <c r="I1732" i="10"/>
  <c r="J1731" i="10"/>
  <c r="I1731" i="10"/>
  <c r="J1730" i="10"/>
  <c r="I1730" i="10"/>
  <c r="J1729" i="10"/>
  <c r="I1729" i="10"/>
  <c r="J1728" i="10"/>
  <c r="I1728" i="10"/>
  <c r="J1727" i="10"/>
  <c r="I1727" i="10"/>
  <c r="J1726" i="10"/>
  <c r="I1726" i="10"/>
  <c r="J1725" i="10"/>
  <c r="I1725" i="10"/>
  <c r="J1724" i="10"/>
  <c r="I1724" i="10"/>
  <c r="J1723" i="10"/>
  <c r="I1723" i="10"/>
  <c r="J1722" i="10"/>
  <c r="I1722" i="10"/>
  <c r="J1721" i="10"/>
  <c r="I1721" i="10"/>
  <c r="J1720" i="10"/>
  <c r="I1720" i="10"/>
  <c r="J1719" i="10"/>
  <c r="I1719" i="10"/>
  <c r="J1718" i="10"/>
  <c r="I1718" i="10"/>
  <c r="J1717" i="10"/>
  <c r="I1717" i="10"/>
  <c r="J1716" i="10"/>
  <c r="I1716" i="10"/>
  <c r="J1715" i="10"/>
  <c r="I1715" i="10"/>
  <c r="J1714" i="10"/>
  <c r="I1714" i="10"/>
  <c r="J1713" i="10"/>
  <c r="I1713" i="10"/>
  <c r="J1712" i="10"/>
  <c r="I1712" i="10"/>
  <c r="J1711" i="10"/>
  <c r="I1711" i="10"/>
  <c r="J1710" i="10"/>
  <c r="I1710" i="10"/>
  <c r="J1709" i="10"/>
  <c r="I1709" i="10"/>
  <c r="J1708" i="10"/>
  <c r="I1708" i="10"/>
  <c r="J1707" i="10"/>
  <c r="I1707" i="10"/>
  <c r="J1706" i="10"/>
  <c r="I1706" i="10"/>
  <c r="J1705" i="10"/>
  <c r="I1705" i="10"/>
  <c r="J1704" i="10"/>
  <c r="I1704" i="10"/>
  <c r="J1703" i="10"/>
  <c r="I1703" i="10"/>
  <c r="J1702" i="10"/>
  <c r="I1702" i="10"/>
  <c r="J1701" i="10"/>
  <c r="I1701" i="10"/>
  <c r="J1700" i="10"/>
  <c r="I1700" i="10"/>
  <c r="J1699" i="10"/>
  <c r="I1699" i="10"/>
  <c r="J1698" i="10"/>
  <c r="I1698" i="10"/>
  <c r="J1697" i="10"/>
  <c r="I1697" i="10"/>
  <c r="J1696" i="10"/>
  <c r="I1696" i="10"/>
  <c r="J1695" i="10"/>
  <c r="I1695" i="10"/>
  <c r="J1694" i="10"/>
  <c r="I1694" i="10"/>
  <c r="J1693" i="10"/>
  <c r="I1693" i="10"/>
  <c r="J1692" i="10"/>
  <c r="I1692" i="10"/>
  <c r="J1691" i="10"/>
  <c r="I1691" i="10"/>
  <c r="J1690" i="10"/>
  <c r="I1690" i="10"/>
  <c r="J1689" i="10"/>
  <c r="I1689" i="10"/>
  <c r="J1688" i="10"/>
  <c r="I1688" i="10"/>
  <c r="J1687" i="10"/>
  <c r="I1687" i="10"/>
  <c r="J1686" i="10"/>
  <c r="I1686" i="10"/>
  <c r="J1685" i="10"/>
  <c r="I1685" i="10"/>
  <c r="J1684" i="10"/>
  <c r="I1684" i="10"/>
  <c r="J1683" i="10"/>
  <c r="I1683" i="10"/>
  <c r="J1682" i="10"/>
  <c r="I1682" i="10"/>
  <c r="J1681" i="10"/>
  <c r="I1681" i="10"/>
  <c r="J1680" i="10"/>
  <c r="I1680" i="10"/>
  <c r="J1679" i="10"/>
  <c r="I1679" i="10"/>
  <c r="J1678" i="10"/>
  <c r="I1678" i="10"/>
  <c r="J1677" i="10"/>
  <c r="I1677" i="10"/>
  <c r="J1676" i="10"/>
  <c r="I1676" i="10"/>
  <c r="J1675" i="10"/>
  <c r="I1675" i="10"/>
  <c r="J1674" i="10"/>
  <c r="I1674" i="10"/>
  <c r="J1673" i="10"/>
  <c r="I1673" i="10"/>
  <c r="J1672" i="10"/>
  <c r="I1672" i="10"/>
  <c r="J1671" i="10"/>
  <c r="I1671" i="10"/>
  <c r="J1670" i="10"/>
  <c r="I1670" i="10"/>
  <c r="J1669" i="10"/>
  <c r="I1669" i="10"/>
  <c r="J1668" i="10"/>
  <c r="I1668" i="10"/>
  <c r="J1667" i="10"/>
  <c r="I1667" i="10"/>
  <c r="J1666" i="10"/>
  <c r="I1666" i="10"/>
  <c r="J1665" i="10"/>
  <c r="I1665" i="10"/>
  <c r="J1664" i="10"/>
  <c r="I1664" i="10"/>
  <c r="J1663" i="10"/>
  <c r="I1663" i="10"/>
  <c r="J1662" i="10"/>
  <c r="I1662" i="10"/>
  <c r="J1661" i="10"/>
  <c r="I1661" i="10"/>
  <c r="J1660" i="10"/>
  <c r="I1660" i="10"/>
  <c r="J1659" i="10"/>
  <c r="I1659" i="10"/>
  <c r="J1658" i="10"/>
  <c r="I1658" i="10"/>
  <c r="J1657" i="10"/>
  <c r="I1657" i="10"/>
  <c r="J1656" i="10"/>
  <c r="I1656" i="10"/>
  <c r="J1655" i="10"/>
  <c r="I1655" i="10"/>
  <c r="J1654" i="10"/>
  <c r="I1654" i="10"/>
  <c r="J1653" i="10"/>
  <c r="I1653" i="10"/>
  <c r="J1652" i="10"/>
  <c r="I1652" i="10"/>
  <c r="J1651" i="10"/>
  <c r="I1651" i="10"/>
  <c r="J1650" i="10"/>
  <c r="I1650" i="10"/>
  <c r="J1649" i="10"/>
  <c r="I1649" i="10"/>
  <c r="J1648" i="10"/>
  <c r="I1648" i="10"/>
  <c r="J1647" i="10"/>
  <c r="I1647" i="10"/>
  <c r="J1646" i="10"/>
  <c r="I1646" i="10"/>
  <c r="J1645" i="10"/>
  <c r="I1645" i="10"/>
  <c r="J1644" i="10"/>
  <c r="I1644" i="10"/>
  <c r="J1643" i="10"/>
  <c r="I1643" i="10"/>
  <c r="J1642" i="10"/>
  <c r="I1642" i="10"/>
  <c r="J1641" i="10"/>
  <c r="I1641" i="10"/>
  <c r="J1640" i="10"/>
  <c r="I1640" i="10"/>
  <c r="J1639" i="10"/>
  <c r="I1639" i="10"/>
  <c r="J1638" i="10"/>
  <c r="I1638" i="10"/>
  <c r="J1637" i="10"/>
  <c r="I1637" i="10"/>
  <c r="J1636" i="10"/>
  <c r="I1636" i="10"/>
  <c r="J1635" i="10"/>
  <c r="I1635" i="10"/>
  <c r="J1634" i="10"/>
  <c r="I1634" i="10"/>
  <c r="J1633" i="10"/>
  <c r="I1633" i="10"/>
  <c r="J1632" i="10"/>
  <c r="I1632" i="10"/>
  <c r="J1631" i="10"/>
  <c r="I1631" i="10"/>
  <c r="J1630" i="10"/>
  <c r="I1630" i="10"/>
  <c r="J1629" i="10"/>
  <c r="I1629" i="10"/>
  <c r="J1628" i="10"/>
  <c r="I1628" i="10"/>
  <c r="J1627" i="10"/>
  <c r="I1627" i="10"/>
  <c r="J1626" i="10"/>
  <c r="I1626" i="10"/>
  <c r="J1625" i="10"/>
  <c r="I1625" i="10"/>
  <c r="J1624" i="10"/>
  <c r="I1624" i="10"/>
  <c r="J1623" i="10"/>
  <c r="I1623" i="10"/>
  <c r="J1622" i="10"/>
  <c r="I1622" i="10"/>
  <c r="J1621" i="10"/>
  <c r="I1621" i="10"/>
  <c r="J1620" i="10"/>
  <c r="I1620" i="10"/>
  <c r="J1619" i="10"/>
  <c r="I1619" i="10"/>
  <c r="J1618" i="10"/>
  <c r="I1618" i="10"/>
  <c r="J1617" i="10"/>
  <c r="I1617" i="10"/>
  <c r="J1616" i="10"/>
  <c r="I1616" i="10"/>
  <c r="J1615" i="10"/>
  <c r="I1615" i="10"/>
  <c r="J1614" i="10"/>
  <c r="I1614" i="10"/>
  <c r="J1613" i="10"/>
  <c r="I1613" i="10"/>
  <c r="J1612" i="10"/>
  <c r="I1612" i="10"/>
  <c r="J1611" i="10"/>
  <c r="I1611" i="10"/>
  <c r="J1610" i="10"/>
  <c r="I1610" i="10"/>
  <c r="J1609" i="10"/>
  <c r="I1609" i="10"/>
  <c r="J1608" i="10"/>
  <c r="I1608" i="10"/>
  <c r="J1607" i="10"/>
  <c r="I1607" i="10"/>
  <c r="J1606" i="10"/>
  <c r="I1606" i="10"/>
  <c r="J1605" i="10"/>
  <c r="I1605" i="10"/>
  <c r="J1604" i="10"/>
  <c r="I1604" i="10"/>
  <c r="J1603" i="10"/>
  <c r="I1603" i="10"/>
  <c r="J1602" i="10"/>
  <c r="I1602" i="10"/>
  <c r="J1601" i="10"/>
  <c r="I1601" i="10"/>
  <c r="J1600" i="10"/>
  <c r="I1600" i="10"/>
  <c r="J1599" i="10"/>
  <c r="I1599" i="10"/>
  <c r="J1598" i="10"/>
  <c r="I1598" i="10"/>
  <c r="J1597" i="10"/>
  <c r="I1597" i="10"/>
  <c r="J1596" i="10"/>
  <c r="I1596" i="10"/>
  <c r="J1595" i="10"/>
  <c r="I1595" i="10"/>
  <c r="J1594" i="10"/>
  <c r="I1594" i="10"/>
  <c r="J1593" i="10"/>
  <c r="I1593" i="10"/>
  <c r="J1592" i="10"/>
  <c r="I1592" i="10"/>
  <c r="J1591" i="10"/>
  <c r="I1591" i="10"/>
  <c r="J1590" i="10"/>
  <c r="I1590" i="10"/>
  <c r="J1589" i="10"/>
  <c r="I1589" i="10"/>
  <c r="J1588" i="10"/>
  <c r="I1588" i="10"/>
  <c r="J1587" i="10"/>
  <c r="I1587" i="10"/>
  <c r="J1586" i="10"/>
  <c r="I1586" i="10"/>
  <c r="J1585" i="10"/>
  <c r="I1585" i="10"/>
  <c r="J1584" i="10"/>
  <c r="I1584" i="10"/>
  <c r="J1583" i="10"/>
  <c r="I1583" i="10"/>
  <c r="J1582" i="10"/>
  <c r="I1582" i="10"/>
  <c r="J1581" i="10"/>
  <c r="I1581" i="10"/>
  <c r="J1580" i="10"/>
  <c r="I1580" i="10"/>
  <c r="J1579" i="10"/>
  <c r="I1579" i="10"/>
  <c r="J1578" i="10"/>
  <c r="I1578" i="10"/>
  <c r="J1577" i="10"/>
  <c r="I1577" i="10"/>
  <c r="J1576" i="10"/>
  <c r="I1576" i="10"/>
  <c r="J1575" i="10"/>
  <c r="I1575" i="10"/>
  <c r="J1574" i="10"/>
  <c r="I1574" i="10"/>
  <c r="J1573" i="10"/>
  <c r="I1573" i="10"/>
  <c r="J1572" i="10"/>
  <c r="I1572" i="10"/>
  <c r="J1571" i="10"/>
  <c r="I1571" i="10"/>
  <c r="J1570" i="10"/>
  <c r="I1570" i="10"/>
  <c r="J1569" i="10"/>
  <c r="I1569" i="10"/>
  <c r="J1568" i="10"/>
  <c r="I1568" i="10"/>
  <c r="J1567" i="10"/>
  <c r="I1567" i="10"/>
  <c r="J1566" i="10"/>
  <c r="I1566" i="10"/>
  <c r="J1565" i="10"/>
  <c r="I1565" i="10"/>
  <c r="J1564" i="10"/>
  <c r="I1564" i="10"/>
  <c r="J1563" i="10"/>
  <c r="I1563" i="10"/>
  <c r="J1562" i="10"/>
  <c r="I1562" i="10"/>
  <c r="J1561" i="10"/>
  <c r="I1561" i="10"/>
  <c r="J1560" i="10"/>
  <c r="I1560" i="10"/>
  <c r="J1559" i="10"/>
  <c r="I1559" i="10"/>
  <c r="J1558" i="10"/>
  <c r="I1558" i="10"/>
  <c r="J1557" i="10"/>
  <c r="I1557" i="10"/>
  <c r="J1556" i="10"/>
  <c r="I1556" i="10"/>
  <c r="J1555" i="10"/>
  <c r="I1555" i="10"/>
  <c r="J1554" i="10"/>
  <c r="I1554" i="10"/>
  <c r="J1553" i="10"/>
  <c r="I1553" i="10"/>
  <c r="J1552" i="10"/>
  <c r="I1552" i="10"/>
  <c r="J1551" i="10"/>
  <c r="I1551" i="10"/>
  <c r="J1550" i="10"/>
  <c r="I1550" i="10"/>
  <c r="J1549" i="10"/>
  <c r="I1549" i="10"/>
  <c r="J1548" i="10"/>
  <c r="I1548" i="10"/>
  <c r="J1547" i="10"/>
  <c r="I1547" i="10"/>
  <c r="J1546" i="10"/>
  <c r="I1546" i="10"/>
  <c r="J1545" i="10"/>
  <c r="I1545" i="10"/>
  <c r="J1544" i="10"/>
  <c r="I1544" i="10"/>
  <c r="J1543" i="10"/>
  <c r="I1543" i="10"/>
  <c r="J1542" i="10"/>
  <c r="I1542" i="10"/>
  <c r="J1541" i="10"/>
  <c r="I1541" i="10"/>
  <c r="J1540" i="10"/>
  <c r="I1540" i="10"/>
  <c r="J1539" i="10"/>
  <c r="I1539" i="10"/>
  <c r="J1538" i="10"/>
  <c r="I1538" i="10"/>
  <c r="J1537" i="10"/>
  <c r="I1537" i="10"/>
  <c r="J1536" i="10"/>
  <c r="I1536" i="10"/>
  <c r="J1535" i="10"/>
  <c r="I1535" i="10"/>
  <c r="J1534" i="10"/>
  <c r="I1534" i="10"/>
  <c r="J1533" i="10"/>
  <c r="I1533" i="10"/>
  <c r="J1532" i="10"/>
  <c r="I1532" i="10"/>
  <c r="J1531" i="10"/>
  <c r="I1531" i="10"/>
  <c r="J1530" i="10"/>
  <c r="I1530" i="10"/>
  <c r="J1529" i="10"/>
  <c r="I1529" i="10"/>
  <c r="J1528" i="10"/>
  <c r="I1528" i="10"/>
  <c r="J1527" i="10"/>
  <c r="I1527" i="10"/>
  <c r="J1526" i="10"/>
  <c r="I1526" i="10"/>
  <c r="J1525" i="10"/>
  <c r="I1525" i="10"/>
  <c r="J1524" i="10"/>
  <c r="I1524" i="10"/>
  <c r="J1523" i="10"/>
  <c r="I1523" i="10"/>
  <c r="J1522" i="10"/>
  <c r="I1522" i="10"/>
  <c r="J1521" i="10"/>
  <c r="I1521" i="10"/>
  <c r="J1520" i="10"/>
  <c r="I1520" i="10"/>
  <c r="J1519" i="10"/>
  <c r="I1519" i="10"/>
  <c r="J1518" i="10"/>
  <c r="I1518" i="10"/>
  <c r="J1517" i="10"/>
  <c r="I1517" i="10"/>
  <c r="J1516" i="10"/>
  <c r="I1516" i="10"/>
  <c r="J1515" i="10"/>
  <c r="I1515" i="10"/>
  <c r="J1514" i="10"/>
  <c r="I1514" i="10"/>
  <c r="J1513" i="10"/>
  <c r="I1513" i="10"/>
  <c r="J1512" i="10"/>
  <c r="I1512" i="10"/>
  <c r="J1511" i="10"/>
  <c r="I1511" i="10"/>
  <c r="J1510" i="10"/>
  <c r="I1510" i="10"/>
  <c r="J1509" i="10"/>
  <c r="I1509" i="10"/>
  <c r="J1508" i="10"/>
  <c r="I1508" i="10"/>
  <c r="J1507" i="10"/>
  <c r="I1507" i="10"/>
  <c r="J1506" i="10"/>
  <c r="I1506" i="10"/>
  <c r="J1505" i="10"/>
  <c r="I1505" i="10"/>
  <c r="J1504" i="10"/>
  <c r="I1504" i="10"/>
  <c r="J1503" i="10"/>
  <c r="I1503" i="10"/>
  <c r="J1502" i="10"/>
  <c r="I1502" i="10"/>
  <c r="J1501" i="10"/>
  <c r="I1501" i="10"/>
  <c r="J1500" i="10"/>
  <c r="I1500" i="10"/>
  <c r="J1499" i="10"/>
  <c r="I1499" i="10"/>
  <c r="J1498" i="10"/>
  <c r="I1498" i="10"/>
  <c r="J1497" i="10"/>
  <c r="I1497" i="10"/>
  <c r="J1496" i="10"/>
  <c r="I1496" i="10"/>
  <c r="J1495" i="10"/>
  <c r="I1495" i="10"/>
  <c r="J1494" i="10"/>
  <c r="I1494" i="10"/>
  <c r="J1493" i="10"/>
  <c r="I1493" i="10"/>
  <c r="J1492" i="10"/>
  <c r="I1492" i="10"/>
  <c r="J1491" i="10"/>
  <c r="I1491" i="10"/>
  <c r="J1490" i="10"/>
  <c r="I1490" i="10"/>
  <c r="J1489" i="10"/>
  <c r="I1489" i="10"/>
  <c r="J1488" i="10"/>
  <c r="I1488" i="10"/>
  <c r="J1487" i="10"/>
  <c r="I1487" i="10"/>
  <c r="J1486" i="10"/>
  <c r="I1486" i="10"/>
  <c r="J1485" i="10"/>
  <c r="I1485" i="10"/>
  <c r="J1484" i="10"/>
  <c r="I1484" i="10"/>
  <c r="J1483" i="10"/>
  <c r="I1483" i="10"/>
  <c r="J1482" i="10"/>
  <c r="I1482" i="10"/>
  <c r="J1481" i="10"/>
  <c r="I1481" i="10"/>
  <c r="J1480" i="10"/>
  <c r="I1480" i="10"/>
  <c r="J1479" i="10"/>
  <c r="I1479" i="10"/>
  <c r="J1478" i="10"/>
  <c r="I1478" i="10"/>
  <c r="J1477" i="10"/>
  <c r="I1477" i="10"/>
  <c r="J1476" i="10"/>
  <c r="I1476" i="10"/>
  <c r="J1475" i="10"/>
  <c r="I1475" i="10"/>
  <c r="J1474" i="10"/>
  <c r="I1474" i="10"/>
  <c r="J1473" i="10"/>
  <c r="I1473" i="10"/>
  <c r="J1472" i="10"/>
  <c r="I1472" i="10"/>
  <c r="J1471" i="10"/>
  <c r="I1471" i="10"/>
  <c r="J1470" i="10"/>
  <c r="I1470" i="10"/>
  <c r="J1469" i="10"/>
  <c r="I1469" i="10"/>
  <c r="J1468" i="10"/>
  <c r="I1468" i="10"/>
  <c r="J1467" i="10"/>
  <c r="I1467" i="10"/>
  <c r="J1466" i="10"/>
  <c r="I1466" i="10"/>
  <c r="J1465" i="10"/>
  <c r="I1465" i="10"/>
  <c r="J1464" i="10"/>
  <c r="I1464" i="10"/>
  <c r="J1463" i="10"/>
  <c r="I1463" i="10"/>
  <c r="J1462" i="10"/>
  <c r="I1462" i="10"/>
  <c r="J1461" i="10"/>
  <c r="I1461" i="10"/>
  <c r="J1460" i="10"/>
  <c r="I1460" i="10"/>
  <c r="J1459" i="10"/>
  <c r="I1459" i="10"/>
  <c r="J1458" i="10"/>
  <c r="I1458" i="10"/>
  <c r="J1457" i="10"/>
  <c r="I1457" i="10"/>
  <c r="J1456" i="10"/>
  <c r="I1456" i="10"/>
  <c r="J1455" i="10"/>
  <c r="I1455" i="10"/>
  <c r="J1454" i="10"/>
  <c r="I1454" i="10"/>
  <c r="J1453" i="10"/>
  <c r="I1453" i="10"/>
  <c r="J1452" i="10"/>
  <c r="I1452" i="10"/>
  <c r="J1451" i="10"/>
  <c r="I1451" i="10"/>
  <c r="J1450" i="10"/>
  <c r="I1450" i="10"/>
  <c r="J1449" i="10"/>
  <c r="I1449" i="10"/>
  <c r="J1448" i="10"/>
  <c r="I1448" i="10"/>
  <c r="J1447" i="10"/>
  <c r="I1447" i="10"/>
  <c r="J1446" i="10"/>
  <c r="I1446" i="10"/>
  <c r="J1445" i="10"/>
  <c r="I1445" i="10"/>
  <c r="J1444" i="10"/>
  <c r="I1444" i="10"/>
  <c r="J1443" i="10"/>
  <c r="I1443" i="10"/>
  <c r="J1442" i="10"/>
  <c r="I1442" i="10"/>
  <c r="J1441" i="10"/>
  <c r="I1441" i="10"/>
  <c r="J1440" i="10"/>
  <c r="I1440" i="10"/>
  <c r="J1439" i="10"/>
  <c r="I1439" i="10"/>
  <c r="J1438" i="10"/>
  <c r="I1438" i="10"/>
  <c r="J1437" i="10"/>
  <c r="I1437" i="10"/>
  <c r="J1436" i="10"/>
  <c r="I1436" i="10"/>
  <c r="J1435" i="10"/>
  <c r="I1435" i="10"/>
  <c r="J1434" i="10"/>
  <c r="I1434" i="10"/>
  <c r="J1433" i="10"/>
  <c r="I1433" i="10"/>
  <c r="J1432" i="10"/>
  <c r="I1432" i="10"/>
  <c r="J1431" i="10"/>
  <c r="I1431" i="10"/>
  <c r="J1430" i="10"/>
  <c r="I1430" i="10"/>
  <c r="J1429" i="10"/>
  <c r="I1429" i="10"/>
  <c r="J1428" i="10"/>
  <c r="I1428" i="10"/>
  <c r="J1427" i="10"/>
  <c r="I1427" i="10"/>
  <c r="J1426" i="10"/>
  <c r="I1426" i="10"/>
  <c r="J1425" i="10"/>
  <c r="I1425" i="10"/>
  <c r="J1424" i="10"/>
  <c r="I1424" i="10"/>
  <c r="J1423" i="10"/>
  <c r="I1423" i="10"/>
  <c r="J1422" i="10"/>
  <c r="I1422" i="10"/>
  <c r="J1421" i="10"/>
  <c r="I1421" i="10"/>
  <c r="J1420" i="10"/>
  <c r="I1420" i="10"/>
  <c r="J1419" i="10"/>
  <c r="I1419" i="10"/>
  <c r="J1418" i="10"/>
  <c r="I1418" i="10"/>
  <c r="J1417" i="10"/>
  <c r="I1417" i="10"/>
  <c r="J1416" i="10"/>
  <c r="I1416" i="10"/>
  <c r="J1415" i="10"/>
  <c r="I1415" i="10"/>
  <c r="J1414" i="10"/>
  <c r="I1414" i="10"/>
  <c r="J1413" i="10"/>
  <c r="I1413" i="10"/>
  <c r="J1412" i="10"/>
  <c r="I1412" i="10"/>
  <c r="J1411" i="10"/>
  <c r="I1411" i="10"/>
  <c r="J1410" i="10"/>
  <c r="I1410" i="10"/>
  <c r="J1409" i="10"/>
  <c r="I1409" i="10"/>
  <c r="J1408" i="10"/>
  <c r="I1408" i="10"/>
  <c r="J1407" i="10"/>
  <c r="I1407" i="10"/>
  <c r="J1406" i="10"/>
  <c r="I1406" i="10"/>
  <c r="J1405" i="10"/>
  <c r="I1405" i="10"/>
  <c r="J1404" i="10"/>
  <c r="I1404" i="10"/>
  <c r="J1403" i="10"/>
  <c r="I1403" i="10"/>
  <c r="J1402" i="10"/>
  <c r="I1402" i="10"/>
  <c r="J1401" i="10"/>
  <c r="I1401" i="10"/>
  <c r="J1400" i="10"/>
  <c r="I1400" i="10"/>
  <c r="J1399" i="10"/>
  <c r="I1399" i="10"/>
  <c r="J1398" i="10"/>
  <c r="I1398" i="10"/>
  <c r="J1397" i="10"/>
  <c r="I1397" i="10"/>
  <c r="J1396" i="10"/>
  <c r="I1396" i="10"/>
  <c r="J1395" i="10"/>
  <c r="I1395" i="10"/>
  <c r="J1394" i="10"/>
  <c r="I1394" i="10"/>
  <c r="J1393" i="10"/>
  <c r="I1393" i="10"/>
  <c r="J1392" i="10"/>
  <c r="I1392" i="10"/>
  <c r="J1391" i="10"/>
  <c r="I1391" i="10"/>
  <c r="J1390" i="10"/>
  <c r="I1390" i="10"/>
  <c r="J1389" i="10"/>
  <c r="I1389" i="10"/>
  <c r="J1388" i="10"/>
  <c r="I1388" i="10"/>
  <c r="J1387" i="10"/>
  <c r="I1387" i="10"/>
  <c r="J1386" i="10"/>
  <c r="I1386" i="10"/>
  <c r="J1385" i="10"/>
  <c r="I1385" i="10"/>
  <c r="J1384" i="10"/>
  <c r="I1384" i="10"/>
  <c r="J1383" i="10"/>
  <c r="I1383" i="10"/>
  <c r="J1382" i="10"/>
  <c r="I1382" i="10"/>
  <c r="J1381" i="10"/>
  <c r="I1381" i="10"/>
  <c r="J1380" i="10"/>
  <c r="I1380" i="10"/>
  <c r="J1379" i="10"/>
  <c r="I1379" i="10"/>
  <c r="J1378" i="10"/>
  <c r="I1378" i="10"/>
  <c r="J1377" i="10"/>
  <c r="I1377" i="10"/>
  <c r="J1376" i="10"/>
  <c r="I1376" i="10"/>
  <c r="J1375" i="10"/>
  <c r="I1375" i="10"/>
  <c r="J1374" i="10"/>
  <c r="I1374" i="10"/>
  <c r="J1373" i="10"/>
  <c r="I1373" i="10"/>
  <c r="J1372" i="10"/>
  <c r="I1372" i="10"/>
  <c r="J1371" i="10"/>
  <c r="I1371" i="10"/>
  <c r="J1370" i="10"/>
  <c r="I1370" i="10"/>
  <c r="J1369" i="10"/>
  <c r="I1369" i="10"/>
  <c r="J1368" i="10"/>
  <c r="I1368" i="10"/>
  <c r="J1367" i="10"/>
  <c r="I1367" i="10"/>
  <c r="J1366" i="10"/>
  <c r="I1366" i="10"/>
  <c r="J1365" i="10"/>
  <c r="I1365" i="10"/>
  <c r="J1364" i="10"/>
  <c r="I1364" i="10"/>
  <c r="J1363" i="10"/>
  <c r="I1363" i="10"/>
  <c r="J1362" i="10"/>
  <c r="I1362" i="10"/>
  <c r="J1361" i="10"/>
  <c r="I1361" i="10"/>
  <c r="J1360" i="10"/>
  <c r="I1360" i="10"/>
  <c r="J1359" i="10"/>
  <c r="I1359" i="10"/>
  <c r="J1358" i="10"/>
  <c r="I1358" i="10"/>
  <c r="J1357" i="10"/>
  <c r="I1357" i="10"/>
  <c r="J1356" i="10"/>
  <c r="I1356" i="10"/>
  <c r="J1355" i="10"/>
  <c r="I1355" i="10"/>
  <c r="J1354" i="10"/>
  <c r="I1354" i="10"/>
  <c r="J1353" i="10"/>
  <c r="I1353" i="10"/>
  <c r="J1352" i="10"/>
  <c r="I1352" i="10"/>
  <c r="J1351" i="10"/>
  <c r="I1351" i="10"/>
  <c r="J1350" i="10"/>
  <c r="I1350" i="10"/>
  <c r="J1349" i="10"/>
  <c r="I1349" i="10"/>
  <c r="J1348" i="10"/>
  <c r="I1348" i="10"/>
  <c r="J1347" i="10"/>
  <c r="I1347" i="10"/>
  <c r="J1346" i="10"/>
  <c r="I1346" i="10"/>
  <c r="J1345" i="10"/>
  <c r="I1345" i="10"/>
  <c r="J1344" i="10"/>
  <c r="I1344" i="10"/>
  <c r="J1343" i="10"/>
  <c r="I1343" i="10"/>
  <c r="J1342" i="10"/>
  <c r="I1342" i="10"/>
  <c r="J1341" i="10"/>
  <c r="I1341" i="10"/>
  <c r="J1340" i="10"/>
  <c r="I1340" i="10"/>
  <c r="J1339" i="10"/>
  <c r="I1339" i="10"/>
  <c r="J1338" i="10"/>
  <c r="I1338" i="10"/>
  <c r="J1337" i="10"/>
  <c r="I1337" i="10"/>
  <c r="J1336" i="10"/>
  <c r="I1336" i="10"/>
  <c r="J1335" i="10"/>
  <c r="I1335" i="10"/>
  <c r="J1334" i="10"/>
  <c r="I1334" i="10"/>
  <c r="J1333" i="10"/>
  <c r="I1333" i="10"/>
  <c r="J1332" i="10"/>
  <c r="I1332" i="10"/>
  <c r="J1331" i="10"/>
  <c r="I1331" i="10"/>
  <c r="J1330" i="10"/>
  <c r="I1330" i="10"/>
  <c r="J1329" i="10"/>
  <c r="I1329" i="10"/>
  <c r="J1328" i="10"/>
  <c r="I1328" i="10"/>
  <c r="J1327" i="10"/>
  <c r="I1327" i="10"/>
  <c r="J1326" i="10"/>
  <c r="I1326" i="10"/>
  <c r="J1325" i="10"/>
  <c r="I1325" i="10"/>
  <c r="J1324" i="10"/>
  <c r="I1324" i="10"/>
  <c r="J1323" i="10"/>
  <c r="I1323" i="10"/>
  <c r="J1322" i="10"/>
  <c r="I1322" i="10"/>
  <c r="J1321" i="10"/>
  <c r="I1321" i="10"/>
  <c r="J1320" i="10"/>
  <c r="I1320" i="10"/>
  <c r="J1319" i="10"/>
  <c r="I1319" i="10"/>
  <c r="J1318" i="10"/>
  <c r="I1318" i="10"/>
  <c r="J1317" i="10"/>
  <c r="I1317" i="10"/>
  <c r="J1316" i="10"/>
  <c r="I1316" i="10"/>
  <c r="J1315" i="10"/>
  <c r="I1315" i="10"/>
  <c r="J1314" i="10"/>
  <c r="I1314" i="10"/>
  <c r="J1313" i="10"/>
  <c r="I1313" i="10"/>
  <c r="J1312" i="10"/>
  <c r="I1312" i="10"/>
  <c r="J1311" i="10"/>
  <c r="I1311" i="10"/>
  <c r="J1310" i="10"/>
  <c r="I1310" i="10"/>
  <c r="J1309" i="10"/>
  <c r="I1309" i="10"/>
  <c r="J1308" i="10"/>
  <c r="I1308" i="10"/>
  <c r="J1307" i="10"/>
  <c r="I1307" i="10"/>
  <c r="J1306" i="10"/>
  <c r="I1306" i="10"/>
  <c r="J1305" i="10"/>
  <c r="I1305" i="10"/>
  <c r="J1304" i="10"/>
  <c r="I1304" i="10"/>
  <c r="J1303" i="10"/>
  <c r="I1303" i="10"/>
  <c r="J1302" i="10"/>
  <c r="I1302" i="10"/>
  <c r="J1301" i="10"/>
  <c r="I1301" i="10"/>
  <c r="J1300" i="10"/>
  <c r="I1300" i="10"/>
  <c r="J1299" i="10"/>
  <c r="I1299" i="10"/>
  <c r="J1298" i="10"/>
  <c r="I1298" i="10"/>
  <c r="J1297" i="10"/>
  <c r="I1297" i="10"/>
  <c r="J1296" i="10"/>
  <c r="I1296" i="10"/>
  <c r="J1295" i="10"/>
  <c r="I1295" i="10"/>
  <c r="J1294" i="10"/>
  <c r="I1294" i="10"/>
  <c r="J1293" i="10"/>
  <c r="I1293" i="10"/>
  <c r="J1292" i="10"/>
  <c r="I1292" i="10"/>
  <c r="J1291" i="10"/>
  <c r="I1291" i="10"/>
  <c r="J1290" i="10"/>
  <c r="I1290" i="10"/>
  <c r="J1289" i="10"/>
  <c r="I1289" i="10"/>
  <c r="J1288" i="10"/>
  <c r="I1288" i="10"/>
  <c r="J1287" i="10"/>
  <c r="I1287" i="10"/>
  <c r="J1286" i="10"/>
  <c r="I1286" i="10"/>
  <c r="J1285" i="10"/>
  <c r="I1285" i="10"/>
  <c r="J1284" i="10"/>
  <c r="I1284" i="10"/>
  <c r="J1283" i="10"/>
  <c r="I1283" i="10"/>
  <c r="J1282" i="10"/>
  <c r="I1282" i="10"/>
  <c r="J1281" i="10"/>
  <c r="I1281" i="10"/>
  <c r="J1280" i="10"/>
  <c r="I1280" i="10"/>
  <c r="J1279" i="10"/>
  <c r="I1279" i="10"/>
  <c r="J1278" i="10"/>
  <c r="I1278" i="10"/>
  <c r="J1277" i="10"/>
  <c r="I1277" i="10"/>
  <c r="J1276" i="10"/>
  <c r="I1276" i="10"/>
  <c r="J1275" i="10"/>
  <c r="I1275" i="10"/>
  <c r="J1274" i="10"/>
  <c r="I1274" i="10"/>
  <c r="J1273" i="10"/>
  <c r="I1273" i="10"/>
  <c r="J1272" i="10"/>
  <c r="I1272" i="10"/>
  <c r="J1271" i="10"/>
  <c r="I1271" i="10"/>
  <c r="J1270" i="10"/>
  <c r="I1270" i="10"/>
  <c r="J1269" i="10"/>
  <c r="I1269" i="10"/>
  <c r="J1268" i="10"/>
  <c r="I1268" i="10"/>
  <c r="J1267" i="10"/>
  <c r="I1267" i="10"/>
  <c r="J1266" i="10"/>
  <c r="I1266" i="10"/>
  <c r="J1265" i="10"/>
  <c r="I1265" i="10"/>
  <c r="J1264" i="10"/>
  <c r="I1264" i="10"/>
  <c r="J1263" i="10"/>
  <c r="I1263" i="10"/>
  <c r="J1262" i="10"/>
  <c r="I1262" i="10"/>
  <c r="J1261" i="10"/>
  <c r="I1261" i="10"/>
  <c r="J1260" i="10"/>
  <c r="I1260" i="10"/>
  <c r="J1259" i="10"/>
  <c r="I1259" i="10"/>
  <c r="J1258" i="10"/>
  <c r="I1258" i="10"/>
  <c r="J1257" i="10"/>
  <c r="I1257" i="10"/>
  <c r="J1256" i="10"/>
  <c r="I1256" i="10"/>
  <c r="J1255" i="10"/>
  <c r="I1255" i="10"/>
  <c r="J1254" i="10"/>
  <c r="I1254" i="10"/>
  <c r="J1253" i="10"/>
  <c r="I1253" i="10"/>
  <c r="J1252" i="10"/>
  <c r="I1252" i="10"/>
  <c r="J1251" i="10"/>
  <c r="I1251" i="10"/>
  <c r="J1250" i="10"/>
  <c r="I1250" i="10"/>
  <c r="J1249" i="10"/>
  <c r="I1249" i="10"/>
  <c r="J1248" i="10"/>
  <c r="I1248" i="10"/>
  <c r="J1247" i="10"/>
  <c r="I1247" i="10"/>
  <c r="J1246" i="10"/>
  <c r="I1246" i="10"/>
  <c r="J1245" i="10"/>
  <c r="I1245" i="10"/>
  <c r="J1244" i="10"/>
  <c r="I1244" i="10"/>
  <c r="J1243" i="10"/>
  <c r="I1243" i="10"/>
  <c r="J1242" i="10"/>
  <c r="I1242" i="10"/>
  <c r="J1241" i="10"/>
  <c r="I1241" i="10"/>
  <c r="J1240" i="10"/>
  <c r="I1240" i="10"/>
  <c r="J1239" i="10"/>
  <c r="I1239" i="10"/>
  <c r="J1238" i="10"/>
  <c r="I1238" i="10"/>
  <c r="J1237" i="10"/>
  <c r="I1237" i="10"/>
  <c r="J1236" i="10"/>
  <c r="I1236" i="10"/>
  <c r="J1235" i="10"/>
  <c r="I1235" i="10"/>
  <c r="J1234" i="10"/>
  <c r="I1234" i="10"/>
  <c r="J1233" i="10"/>
  <c r="I1233" i="10"/>
  <c r="J1232" i="10"/>
  <c r="I1232" i="10"/>
  <c r="J1231" i="10"/>
  <c r="I1231" i="10"/>
  <c r="J1230" i="10"/>
  <c r="I1230" i="10"/>
  <c r="J1229" i="10"/>
  <c r="I1229" i="10"/>
  <c r="J1228" i="10"/>
  <c r="I1228" i="10"/>
  <c r="J1227" i="10"/>
  <c r="I1227" i="10"/>
  <c r="J1226" i="10"/>
  <c r="I1226" i="10"/>
  <c r="J1225" i="10"/>
  <c r="I1225" i="10"/>
  <c r="J1224" i="10"/>
  <c r="I1224" i="10"/>
  <c r="J1223" i="10"/>
  <c r="I1223" i="10"/>
  <c r="J1222" i="10"/>
  <c r="I1222" i="10"/>
  <c r="J1221" i="10"/>
  <c r="I1221" i="10"/>
  <c r="J1220" i="10"/>
  <c r="I1220" i="10"/>
  <c r="J1219" i="10"/>
  <c r="I1219" i="10"/>
  <c r="J1218" i="10"/>
  <c r="I1218" i="10"/>
  <c r="J1217" i="10"/>
  <c r="I1217" i="10"/>
  <c r="J1216" i="10"/>
  <c r="I1216" i="10"/>
  <c r="J1215" i="10"/>
  <c r="I1215" i="10"/>
  <c r="J1214" i="10"/>
  <c r="I1214" i="10"/>
  <c r="J1213" i="10"/>
  <c r="I1213" i="10"/>
  <c r="J1212" i="10"/>
  <c r="I1212" i="10"/>
  <c r="J1211" i="10"/>
  <c r="I1211" i="10"/>
  <c r="J1210" i="10"/>
  <c r="I1210" i="10"/>
  <c r="J1209" i="10"/>
  <c r="I1209" i="10"/>
  <c r="J1208" i="10"/>
  <c r="I1208" i="10"/>
  <c r="J1207" i="10"/>
  <c r="I1207" i="10"/>
  <c r="J1206" i="10"/>
  <c r="I1206" i="10"/>
  <c r="J1205" i="10"/>
  <c r="I1205" i="10"/>
  <c r="J1204" i="10"/>
  <c r="I1204" i="10"/>
  <c r="J1203" i="10"/>
  <c r="I1203" i="10"/>
  <c r="J1202" i="10"/>
  <c r="I1202" i="10"/>
  <c r="J1201" i="10"/>
  <c r="I1201" i="10"/>
  <c r="J1200" i="10"/>
  <c r="I1200" i="10"/>
  <c r="J1199" i="10"/>
  <c r="I1199" i="10"/>
  <c r="J1198" i="10"/>
  <c r="I1198" i="10"/>
  <c r="J1197" i="10"/>
  <c r="I1197" i="10"/>
  <c r="J1196" i="10"/>
  <c r="I1196" i="10"/>
  <c r="J1195" i="10"/>
  <c r="I1195" i="10"/>
  <c r="J1194" i="10"/>
  <c r="I1194" i="10"/>
  <c r="J1193" i="10"/>
  <c r="I1193" i="10"/>
  <c r="J1192" i="10"/>
  <c r="I1192" i="10"/>
  <c r="J1191" i="10"/>
  <c r="I1191" i="10"/>
  <c r="J1190" i="10"/>
  <c r="I1190" i="10"/>
  <c r="J1189" i="10"/>
  <c r="I1189" i="10"/>
  <c r="J1188" i="10"/>
  <c r="I1188" i="10"/>
  <c r="J1187" i="10"/>
  <c r="I1187" i="10"/>
  <c r="J1186" i="10"/>
  <c r="I1186" i="10"/>
  <c r="J1185" i="10"/>
  <c r="I1185" i="10"/>
  <c r="J1184" i="10"/>
  <c r="I1184" i="10"/>
  <c r="J1183" i="10"/>
  <c r="I1183" i="10"/>
  <c r="J1182" i="10"/>
  <c r="I1182" i="10"/>
  <c r="J1181" i="10"/>
  <c r="I1181" i="10"/>
  <c r="J1180" i="10"/>
  <c r="I1180" i="10"/>
  <c r="J1179" i="10"/>
  <c r="I1179" i="10"/>
  <c r="J1178" i="10"/>
  <c r="I1178" i="10"/>
  <c r="J1177" i="10"/>
  <c r="I1177" i="10"/>
  <c r="J1176" i="10"/>
  <c r="I1176" i="10"/>
  <c r="J1175" i="10"/>
  <c r="I1175" i="10"/>
  <c r="J1174" i="10"/>
  <c r="I1174" i="10"/>
  <c r="J1173" i="10"/>
  <c r="I1173" i="10"/>
  <c r="J1172" i="10"/>
  <c r="I1172" i="10"/>
  <c r="J1171" i="10"/>
  <c r="I1171" i="10"/>
  <c r="J1170" i="10"/>
  <c r="I1170" i="10"/>
  <c r="J1169" i="10"/>
  <c r="I1169" i="10"/>
  <c r="J1168" i="10"/>
  <c r="I1168" i="10"/>
  <c r="J1167" i="10"/>
  <c r="I1167" i="10"/>
  <c r="J1166" i="10"/>
  <c r="I1166" i="10"/>
  <c r="J1165" i="10"/>
  <c r="I1165" i="10"/>
  <c r="J1164" i="10"/>
  <c r="I1164" i="10"/>
  <c r="J1163" i="10"/>
  <c r="I1163" i="10"/>
  <c r="J1162" i="10"/>
  <c r="I1162" i="10"/>
  <c r="J1161" i="10"/>
  <c r="I1161" i="10"/>
  <c r="J1160" i="10"/>
  <c r="I1160" i="10"/>
  <c r="J1159" i="10"/>
  <c r="I1159" i="10"/>
  <c r="J1158" i="10"/>
  <c r="I1158" i="10"/>
  <c r="J1157" i="10"/>
  <c r="I1157" i="10"/>
  <c r="J1156" i="10"/>
  <c r="I1156" i="10"/>
  <c r="J1155" i="10"/>
  <c r="I1155" i="10"/>
  <c r="J1154" i="10"/>
  <c r="I1154" i="10"/>
  <c r="J1153" i="10"/>
  <c r="I1153" i="10"/>
  <c r="J1152" i="10"/>
  <c r="I1152" i="10"/>
  <c r="J1151" i="10"/>
  <c r="I1151" i="10"/>
  <c r="J1150" i="10"/>
  <c r="I1150" i="10"/>
  <c r="J1149" i="10"/>
  <c r="I1149" i="10"/>
  <c r="J1148" i="10"/>
  <c r="I1148" i="10"/>
  <c r="J1147" i="10"/>
  <c r="I1147" i="10"/>
  <c r="J1146" i="10"/>
  <c r="I1146" i="10"/>
  <c r="J1145" i="10"/>
  <c r="I1145" i="10"/>
  <c r="J1144" i="10"/>
  <c r="I1144" i="10"/>
  <c r="J1143" i="10"/>
  <c r="I1143" i="10"/>
  <c r="J1142" i="10"/>
  <c r="I1142" i="10"/>
  <c r="J1141" i="10"/>
  <c r="I1141" i="10"/>
  <c r="J1140" i="10"/>
  <c r="I1140" i="10"/>
  <c r="J1139" i="10"/>
  <c r="I1139" i="10"/>
  <c r="J1138" i="10"/>
  <c r="I1138" i="10"/>
  <c r="J1137" i="10"/>
  <c r="I1137" i="10"/>
  <c r="J1136" i="10"/>
  <c r="I1136" i="10"/>
  <c r="J1135" i="10"/>
  <c r="I1135" i="10"/>
  <c r="J1134" i="10"/>
  <c r="I1134" i="10"/>
  <c r="J1133" i="10"/>
  <c r="I1133" i="10"/>
  <c r="J1132" i="10"/>
  <c r="I1132" i="10"/>
  <c r="J1131" i="10"/>
  <c r="I1131" i="10"/>
  <c r="J1130" i="10"/>
  <c r="I1130" i="10"/>
  <c r="J1129" i="10"/>
  <c r="I1129" i="10"/>
  <c r="J1128" i="10"/>
  <c r="I1128" i="10"/>
  <c r="J1127" i="10"/>
  <c r="I1127" i="10"/>
  <c r="J1126" i="10"/>
  <c r="I1126" i="10"/>
  <c r="J1125" i="10"/>
  <c r="I1125" i="10"/>
  <c r="J1124" i="10"/>
  <c r="I1124" i="10"/>
  <c r="J1123" i="10"/>
  <c r="I1123" i="10"/>
  <c r="J1122" i="10"/>
  <c r="I1122" i="10"/>
  <c r="J1121" i="10"/>
  <c r="I1121" i="10"/>
  <c r="J1120" i="10"/>
  <c r="I1120" i="10"/>
  <c r="J1119" i="10"/>
  <c r="I1119" i="10"/>
  <c r="J1118" i="10"/>
  <c r="I1118" i="10"/>
  <c r="J1117" i="10"/>
  <c r="I1117" i="10"/>
  <c r="J1116" i="10"/>
  <c r="I1116" i="10"/>
  <c r="J1115" i="10"/>
  <c r="I1115" i="10"/>
  <c r="J1114" i="10"/>
  <c r="I1114" i="10"/>
  <c r="J1113" i="10"/>
  <c r="I1113" i="10"/>
  <c r="J1112" i="10"/>
  <c r="I1112" i="10"/>
  <c r="J1111" i="10"/>
  <c r="I1111" i="10"/>
  <c r="J1110" i="10"/>
  <c r="I1110" i="10"/>
  <c r="J1109" i="10"/>
  <c r="I1109" i="10"/>
  <c r="J1108" i="10"/>
  <c r="I1108" i="10"/>
  <c r="J1107" i="10"/>
  <c r="I1107" i="10"/>
  <c r="J1106" i="10"/>
  <c r="I1106" i="10"/>
  <c r="J1105" i="10"/>
  <c r="I1105" i="10"/>
  <c r="J1104" i="10"/>
  <c r="I1104" i="10"/>
  <c r="J1103" i="10"/>
  <c r="I1103" i="10"/>
  <c r="J1102" i="10"/>
  <c r="I1102" i="10"/>
  <c r="J1101" i="10"/>
  <c r="I1101" i="10"/>
  <c r="J1100" i="10"/>
  <c r="I1100" i="10"/>
  <c r="J1099" i="10"/>
  <c r="I1099" i="10"/>
  <c r="J1098" i="10"/>
  <c r="I1098" i="10"/>
  <c r="J1097" i="10"/>
  <c r="I1097" i="10"/>
  <c r="J1096" i="10"/>
  <c r="I1096" i="10"/>
  <c r="J1095" i="10"/>
  <c r="I1095" i="10"/>
  <c r="J1094" i="10"/>
  <c r="I1094" i="10"/>
  <c r="J1093" i="10"/>
  <c r="I1093" i="10"/>
  <c r="J1092" i="10"/>
  <c r="I1092" i="10"/>
  <c r="J1091" i="10"/>
  <c r="I1091" i="10"/>
  <c r="J1090" i="10"/>
  <c r="I1090" i="10"/>
  <c r="J1089" i="10"/>
  <c r="I1089" i="10"/>
  <c r="J1088" i="10"/>
  <c r="I1088" i="10"/>
  <c r="J1087" i="10"/>
  <c r="I1087" i="10"/>
  <c r="J1086" i="10"/>
  <c r="I1086" i="10"/>
  <c r="J1085" i="10"/>
  <c r="I1085" i="10"/>
  <c r="J1084" i="10"/>
  <c r="I1084" i="10"/>
  <c r="J1083" i="10"/>
  <c r="I1083" i="10"/>
  <c r="J1082" i="10"/>
  <c r="I1082" i="10"/>
  <c r="J1081" i="10"/>
  <c r="I1081" i="10"/>
  <c r="J1080" i="10"/>
  <c r="I1080" i="10"/>
  <c r="J1079" i="10"/>
  <c r="I1079" i="10"/>
  <c r="J1078" i="10"/>
  <c r="I1078" i="10"/>
  <c r="J1077" i="10"/>
  <c r="I1077" i="10"/>
  <c r="J1076" i="10"/>
  <c r="I1076" i="10"/>
  <c r="J1075" i="10"/>
  <c r="I1075" i="10"/>
  <c r="J1074" i="10"/>
  <c r="I1074" i="10"/>
  <c r="J1073" i="10"/>
  <c r="I1073" i="10"/>
  <c r="J1072" i="10"/>
  <c r="I1072" i="10"/>
  <c r="J1071" i="10"/>
  <c r="I1071" i="10"/>
  <c r="J1070" i="10"/>
  <c r="I1070" i="10"/>
  <c r="J1069" i="10"/>
  <c r="I1069" i="10"/>
  <c r="J1068" i="10"/>
  <c r="I1068" i="10"/>
  <c r="J1067" i="10"/>
  <c r="I1067" i="10"/>
  <c r="J1066" i="10"/>
  <c r="I1066" i="10"/>
  <c r="J1065" i="10"/>
  <c r="I1065" i="10"/>
  <c r="J1064" i="10"/>
  <c r="I1064" i="10"/>
  <c r="J1063" i="10"/>
  <c r="I1063" i="10"/>
  <c r="J1062" i="10"/>
  <c r="I1062" i="10"/>
  <c r="J1061" i="10"/>
  <c r="I1061" i="10"/>
  <c r="J1060" i="10"/>
  <c r="I1060" i="10"/>
  <c r="J1059" i="10"/>
  <c r="I1059" i="10"/>
  <c r="J1058" i="10"/>
  <c r="I1058" i="10"/>
  <c r="J1057" i="10"/>
  <c r="I1057" i="10"/>
  <c r="J1056" i="10"/>
  <c r="I1056" i="10"/>
  <c r="J1055" i="10"/>
  <c r="I1055" i="10"/>
  <c r="J1054" i="10"/>
  <c r="I1054" i="10"/>
  <c r="J1053" i="10"/>
  <c r="I1053" i="10"/>
  <c r="J1052" i="10"/>
  <c r="I1052" i="10"/>
  <c r="J1051" i="10"/>
  <c r="I1051" i="10"/>
  <c r="J1050" i="10"/>
  <c r="I1050" i="10"/>
  <c r="J1049" i="10"/>
  <c r="I1049" i="10"/>
  <c r="J1048" i="10"/>
  <c r="I1048" i="10"/>
  <c r="J1047" i="10"/>
  <c r="I1047" i="10"/>
  <c r="J1046" i="10"/>
  <c r="I1046" i="10"/>
  <c r="J1045" i="10"/>
  <c r="I1045" i="10"/>
  <c r="J1044" i="10"/>
  <c r="I1044" i="10"/>
  <c r="J1043" i="10"/>
  <c r="I1043" i="10"/>
  <c r="J1042" i="10"/>
  <c r="I1042" i="10"/>
  <c r="J1041" i="10"/>
  <c r="I1041" i="10"/>
  <c r="J1040" i="10"/>
  <c r="I1040" i="10"/>
  <c r="J1039" i="10"/>
  <c r="I1039" i="10"/>
  <c r="J1038" i="10"/>
  <c r="I1038" i="10"/>
  <c r="J1037" i="10"/>
  <c r="I1037" i="10"/>
  <c r="J1036" i="10"/>
  <c r="I1036" i="10"/>
  <c r="J1035" i="10"/>
  <c r="I1035" i="10"/>
  <c r="J1034" i="10"/>
  <c r="I1034" i="10"/>
  <c r="J1033" i="10"/>
  <c r="I1033" i="10"/>
  <c r="J1032" i="10"/>
  <c r="I1032" i="10"/>
  <c r="J1031" i="10"/>
  <c r="I1031" i="10"/>
  <c r="J1030" i="10"/>
  <c r="I1030" i="10"/>
  <c r="J1029" i="10"/>
  <c r="I1029" i="10"/>
  <c r="J1028" i="10"/>
  <c r="I1028" i="10"/>
  <c r="J1027" i="10"/>
  <c r="I1027" i="10"/>
  <c r="J1026" i="10"/>
  <c r="I1026" i="10"/>
  <c r="J1025" i="10"/>
  <c r="I1025" i="10"/>
  <c r="J1024" i="10"/>
  <c r="I1024" i="10"/>
  <c r="J1023" i="10"/>
  <c r="I1023" i="10"/>
  <c r="J1022" i="10"/>
  <c r="I1022" i="10"/>
  <c r="J1021" i="10"/>
  <c r="I1021" i="10"/>
  <c r="J1020" i="10"/>
  <c r="I1020" i="10"/>
  <c r="J1019" i="10"/>
  <c r="I1019" i="10"/>
  <c r="J1018" i="10"/>
  <c r="I1018" i="10"/>
  <c r="J1017" i="10"/>
  <c r="I1017" i="10"/>
  <c r="J1016" i="10"/>
  <c r="I1016" i="10"/>
  <c r="J1015" i="10"/>
  <c r="I1015" i="10"/>
  <c r="J1014" i="10"/>
  <c r="I1014" i="10"/>
  <c r="J1013" i="10"/>
  <c r="I1013" i="10"/>
  <c r="J1012" i="10"/>
  <c r="I1012" i="10"/>
  <c r="J1011" i="10"/>
  <c r="I1011" i="10"/>
  <c r="J1010" i="10"/>
  <c r="I1010" i="10"/>
  <c r="J1009" i="10"/>
  <c r="I1009" i="10"/>
  <c r="J1008" i="10"/>
  <c r="I1008" i="10"/>
  <c r="J1007" i="10"/>
  <c r="I1007" i="10"/>
  <c r="J1006" i="10"/>
  <c r="I1006" i="10"/>
  <c r="J1005" i="10"/>
  <c r="I1005" i="10"/>
  <c r="J1004" i="10"/>
  <c r="I1004" i="10"/>
  <c r="J1003" i="10"/>
  <c r="I1003" i="10"/>
  <c r="J1002" i="10"/>
  <c r="I1002" i="10"/>
  <c r="J1001" i="10"/>
  <c r="I1001" i="10"/>
  <c r="J1000" i="10"/>
  <c r="I1000" i="10"/>
  <c r="J999" i="10"/>
  <c r="I999" i="10"/>
  <c r="J998" i="10"/>
  <c r="I998" i="10"/>
  <c r="J997" i="10"/>
  <c r="I997" i="10"/>
  <c r="J996" i="10"/>
  <c r="I996" i="10"/>
  <c r="J995" i="10"/>
  <c r="I995" i="10"/>
  <c r="J994" i="10"/>
  <c r="I994" i="10"/>
  <c r="J993" i="10"/>
  <c r="I993" i="10"/>
  <c r="J992" i="10"/>
  <c r="I992" i="10"/>
  <c r="J991" i="10"/>
  <c r="I991" i="10"/>
  <c r="J990" i="10"/>
  <c r="I990" i="10"/>
  <c r="J989" i="10"/>
  <c r="I989" i="10"/>
  <c r="J988" i="10"/>
  <c r="I988" i="10"/>
  <c r="J987" i="10"/>
  <c r="I987" i="10"/>
  <c r="J986" i="10"/>
  <c r="I986" i="10"/>
  <c r="J985" i="10"/>
  <c r="I985" i="10"/>
  <c r="J984" i="10"/>
  <c r="I984" i="10"/>
  <c r="J983" i="10"/>
  <c r="I983" i="10"/>
  <c r="J982" i="10"/>
  <c r="I982" i="10"/>
  <c r="J981" i="10"/>
  <c r="I981" i="10"/>
  <c r="J980" i="10"/>
  <c r="I980" i="10"/>
  <c r="J979" i="10"/>
  <c r="I979" i="10"/>
  <c r="J978" i="10"/>
  <c r="I978" i="10"/>
  <c r="J977" i="10"/>
  <c r="I977" i="10"/>
  <c r="J976" i="10"/>
  <c r="I976" i="10"/>
  <c r="J975" i="10"/>
  <c r="I975" i="10"/>
  <c r="J974" i="10"/>
  <c r="I974" i="10"/>
  <c r="J973" i="10"/>
  <c r="I973" i="10"/>
  <c r="J972" i="10"/>
  <c r="I972" i="10"/>
  <c r="J971" i="10"/>
  <c r="I971" i="10"/>
  <c r="J970" i="10"/>
  <c r="I970" i="10"/>
  <c r="J969" i="10"/>
  <c r="I969" i="10"/>
  <c r="J968" i="10"/>
  <c r="I968" i="10"/>
  <c r="J967" i="10"/>
  <c r="I967" i="10"/>
  <c r="J966" i="10"/>
  <c r="I966" i="10"/>
  <c r="J965" i="10"/>
  <c r="I965" i="10"/>
  <c r="J964" i="10"/>
  <c r="I964" i="10"/>
  <c r="J963" i="10"/>
  <c r="I963" i="10"/>
  <c r="J962" i="10"/>
  <c r="I962" i="10"/>
  <c r="J961" i="10"/>
  <c r="I961" i="10"/>
  <c r="J960" i="10"/>
  <c r="I960" i="10"/>
  <c r="J959" i="10"/>
  <c r="I959" i="10"/>
  <c r="J958" i="10"/>
  <c r="I958" i="10"/>
  <c r="J957" i="10"/>
  <c r="I957" i="10"/>
  <c r="J956" i="10"/>
  <c r="I956" i="10"/>
  <c r="J955" i="10"/>
  <c r="I955" i="10"/>
  <c r="J954" i="10"/>
  <c r="I954" i="10"/>
  <c r="J953" i="10"/>
  <c r="I953" i="10"/>
  <c r="J952" i="10"/>
  <c r="I952" i="10"/>
  <c r="J951" i="10"/>
  <c r="I951" i="10"/>
  <c r="J950" i="10"/>
  <c r="I950" i="10"/>
  <c r="J949" i="10"/>
  <c r="I949" i="10"/>
  <c r="J948" i="10"/>
  <c r="I948" i="10"/>
  <c r="J947" i="10"/>
  <c r="I947" i="10"/>
  <c r="J946" i="10"/>
  <c r="I946" i="10"/>
  <c r="J945" i="10"/>
  <c r="I945" i="10"/>
  <c r="J944" i="10"/>
  <c r="I944" i="10"/>
  <c r="J943" i="10"/>
  <c r="I943" i="10"/>
  <c r="J942" i="10"/>
  <c r="I942" i="10"/>
  <c r="J941" i="10"/>
  <c r="I941" i="10"/>
  <c r="J940" i="10"/>
  <c r="I940" i="10"/>
  <c r="J939" i="10"/>
  <c r="I939" i="10"/>
  <c r="J938" i="10"/>
  <c r="I938" i="10"/>
  <c r="J937" i="10"/>
  <c r="I937" i="10"/>
  <c r="J936" i="10"/>
  <c r="I936" i="10"/>
  <c r="J935" i="10"/>
  <c r="I935" i="10"/>
  <c r="J934" i="10"/>
  <c r="I934" i="10"/>
  <c r="J933" i="10"/>
  <c r="I933" i="10"/>
  <c r="J932" i="10"/>
  <c r="I932" i="10"/>
  <c r="J931" i="10"/>
  <c r="I931" i="10"/>
  <c r="J930" i="10"/>
  <c r="I930" i="10"/>
  <c r="J929" i="10"/>
  <c r="I929" i="10"/>
  <c r="J928" i="10"/>
  <c r="I928" i="10"/>
  <c r="J927" i="10"/>
  <c r="I927" i="10"/>
  <c r="J926" i="10"/>
  <c r="I926" i="10"/>
  <c r="J925" i="10"/>
  <c r="I925" i="10"/>
  <c r="J924" i="10"/>
  <c r="I924" i="10"/>
  <c r="J923" i="10"/>
  <c r="I923" i="10"/>
  <c r="J922" i="10"/>
  <c r="I922" i="10"/>
  <c r="J921" i="10"/>
  <c r="I921" i="10"/>
  <c r="J920" i="10"/>
  <c r="I920" i="10"/>
  <c r="J919" i="10"/>
  <c r="I919" i="10"/>
  <c r="J918" i="10"/>
  <c r="I918" i="10"/>
  <c r="J917" i="10"/>
  <c r="I917" i="10"/>
  <c r="J916" i="10"/>
  <c r="I916" i="10"/>
  <c r="J915" i="10"/>
  <c r="I915" i="10"/>
  <c r="J914" i="10"/>
  <c r="I914" i="10"/>
  <c r="J913" i="10"/>
  <c r="I913" i="10"/>
  <c r="J912" i="10"/>
  <c r="I912" i="10"/>
  <c r="J911" i="10"/>
  <c r="I911" i="10"/>
  <c r="J910" i="10"/>
  <c r="I910" i="10"/>
  <c r="J909" i="10"/>
  <c r="I909" i="10"/>
  <c r="J908" i="10"/>
  <c r="I908" i="10"/>
  <c r="J907" i="10"/>
  <c r="I907" i="10"/>
  <c r="J906" i="10"/>
  <c r="I906" i="10"/>
  <c r="J905" i="10"/>
  <c r="I905" i="10"/>
  <c r="J904" i="10"/>
  <c r="I904" i="10"/>
  <c r="J903" i="10"/>
  <c r="I903" i="10"/>
  <c r="J902" i="10"/>
  <c r="I902" i="10"/>
  <c r="J901" i="10"/>
  <c r="I901" i="10"/>
  <c r="J900" i="10"/>
  <c r="I900" i="10"/>
  <c r="J899" i="10"/>
  <c r="I899" i="10"/>
  <c r="J898" i="10"/>
  <c r="I898" i="10"/>
  <c r="J897" i="10"/>
  <c r="I897" i="10"/>
  <c r="J896" i="10"/>
  <c r="I896" i="10"/>
  <c r="J895" i="10"/>
  <c r="I895" i="10"/>
  <c r="J894" i="10"/>
  <c r="I894" i="10"/>
  <c r="J893" i="10"/>
  <c r="I893" i="10"/>
  <c r="J892" i="10"/>
  <c r="I892" i="10"/>
  <c r="J891" i="10"/>
  <c r="I891" i="10"/>
  <c r="J890" i="10"/>
  <c r="I890" i="10"/>
  <c r="J889" i="10"/>
  <c r="I889" i="10"/>
  <c r="J888" i="10"/>
  <c r="I888" i="10"/>
  <c r="J887" i="10"/>
  <c r="I887" i="10"/>
  <c r="J886" i="10"/>
  <c r="I886" i="10"/>
  <c r="J885" i="10"/>
  <c r="I885" i="10"/>
  <c r="J884" i="10"/>
  <c r="I884" i="10"/>
  <c r="J883" i="10"/>
  <c r="I883" i="10"/>
  <c r="J882" i="10"/>
  <c r="I882" i="10"/>
  <c r="J881" i="10"/>
  <c r="I881" i="10"/>
  <c r="J880" i="10"/>
  <c r="I880" i="10"/>
  <c r="J879" i="10"/>
  <c r="I879" i="10"/>
  <c r="J878" i="10"/>
  <c r="I878" i="10"/>
  <c r="J877" i="10"/>
  <c r="I877" i="10"/>
  <c r="J876" i="10"/>
  <c r="I876" i="10"/>
  <c r="J875" i="10"/>
  <c r="I875" i="10"/>
  <c r="J874" i="10"/>
  <c r="I874" i="10"/>
  <c r="J873" i="10"/>
  <c r="I873" i="10"/>
  <c r="J872" i="10"/>
  <c r="I872" i="10"/>
  <c r="J871" i="10"/>
  <c r="I871" i="10"/>
  <c r="J870" i="10"/>
  <c r="I870" i="10"/>
  <c r="J869" i="10"/>
  <c r="I869" i="10"/>
  <c r="J868" i="10"/>
  <c r="I868" i="10"/>
  <c r="J867" i="10"/>
  <c r="I867" i="10"/>
  <c r="J866" i="10"/>
  <c r="I866" i="10"/>
  <c r="J865" i="10"/>
  <c r="I865" i="10"/>
  <c r="J864" i="10"/>
  <c r="I864" i="10"/>
  <c r="J863" i="10"/>
  <c r="I863" i="10"/>
  <c r="J862" i="10"/>
  <c r="I862" i="10"/>
  <c r="J861" i="10"/>
  <c r="I861" i="10"/>
  <c r="J860" i="10"/>
  <c r="I860" i="10"/>
  <c r="J859" i="10"/>
  <c r="I859" i="10"/>
  <c r="J858" i="10"/>
  <c r="I858" i="10"/>
  <c r="J857" i="10"/>
  <c r="I857" i="10"/>
  <c r="J856" i="10"/>
  <c r="I856" i="10"/>
  <c r="J855" i="10"/>
  <c r="I855" i="10"/>
  <c r="J854" i="10"/>
  <c r="I854" i="10"/>
  <c r="J853" i="10"/>
  <c r="I853" i="10"/>
  <c r="J852" i="10"/>
  <c r="I852" i="10"/>
  <c r="J851" i="10"/>
  <c r="I851" i="10"/>
  <c r="J850" i="10"/>
  <c r="I850" i="10"/>
  <c r="J849" i="10"/>
  <c r="I849" i="10"/>
  <c r="J848" i="10"/>
  <c r="I848" i="10"/>
  <c r="J847" i="10"/>
  <c r="I847" i="10"/>
  <c r="J846" i="10"/>
  <c r="I846" i="10"/>
  <c r="J845" i="10"/>
  <c r="I845" i="10"/>
  <c r="J844" i="10"/>
  <c r="I844" i="10"/>
  <c r="J843" i="10"/>
  <c r="I843" i="10"/>
  <c r="J842" i="10"/>
  <c r="I842" i="10"/>
  <c r="J841" i="10"/>
  <c r="I841" i="10"/>
  <c r="J840" i="10"/>
  <c r="I840" i="10"/>
  <c r="J839" i="10"/>
  <c r="I839" i="10"/>
  <c r="J838" i="10"/>
  <c r="I838" i="10"/>
  <c r="J837" i="10"/>
  <c r="I837" i="10"/>
  <c r="J836" i="10"/>
  <c r="I836" i="10"/>
  <c r="J835" i="10"/>
  <c r="I835" i="10"/>
  <c r="J834" i="10"/>
  <c r="I834" i="10"/>
  <c r="J833" i="10"/>
  <c r="I833" i="10"/>
  <c r="J832" i="10"/>
  <c r="I832" i="10"/>
  <c r="J831" i="10"/>
  <c r="I831" i="10"/>
  <c r="J830" i="10"/>
  <c r="I830" i="10"/>
  <c r="J829" i="10"/>
  <c r="I829" i="10"/>
  <c r="J828" i="10"/>
  <c r="I828" i="10"/>
  <c r="J827" i="10"/>
  <c r="I827" i="10"/>
  <c r="J826" i="10"/>
  <c r="I826" i="10"/>
  <c r="J825" i="10"/>
  <c r="I825" i="10"/>
  <c r="J824" i="10"/>
  <c r="I824" i="10"/>
  <c r="J823" i="10"/>
  <c r="I823" i="10"/>
  <c r="J822" i="10"/>
  <c r="I822" i="10"/>
  <c r="J821" i="10"/>
  <c r="I821" i="10"/>
  <c r="J820" i="10"/>
  <c r="I820" i="10"/>
  <c r="J819" i="10"/>
  <c r="I819" i="10"/>
  <c r="J818" i="10"/>
  <c r="I818" i="10"/>
  <c r="J817" i="10"/>
  <c r="I817" i="10"/>
  <c r="J816" i="10"/>
  <c r="I816" i="10"/>
  <c r="J815" i="10"/>
  <c r="I815" i="10"/>
  <c r="J814" i="10"/>
  <c r="I814" i="10"/>
  <c r="J813" i="10"/>
  <c r="I813" i="10"/>
  <c r="J812" i="10"/>
  <c r="I812" i="10"/>
  <c r="J811" i="10"/>
  <c r="I811" i="10"/>
  <c r="J810" i="10"/>
  <c r="I810" i="10"/>
  <c r="J809" i="10"/>
  <c r="I809" i="10"/>
  <c r="J808" i="10"/>
  <c r="I808" i="10"/>
  <c r="J807" i="10"/>
  <c r="I807" i="10"/>
  <c r="J806" i="10"/>
  <c r="I806" i="10"/>
  <c r="J805" i="10"/>
  <c r="I805" i="10"/>
  <c r="J804" i="10"/>
  <c r="I804" i="10"/>
  <c r="J803" i="10"/>
  <c r="I803" i="10"/>
  <c r="J802" i="10"/>
  <c r="I802" i="10"/>
  <c r="J801" i="10"/>
  <c r="I801" i="10"/>
  <c r="J800" i="10"/>
  <c r="I800" i="10"/>
  <c r="J799" i="10"/>
  <c r="I799" i="10"/>
  <c r="J798" i="10"/>
  <c r="I798" i="10"/>
  <c r="J797" i="10"/>
  <c r="I797" i="10"/>
  <c r="J796" i="10"/>
  <c r="I796" i="10"/>
  <c r="J795" i="10"/>
  <c r="I795" i="10"/>
  <c r="J794" i="10"/>
  <c r="I794" i="10"/>
  <c r="J793" i="10"/>
  <c r="I793" i="10"/>
  <c r="J792" i="10"/>
  <c r="I792" i="10"/>
  <c r="J791" i="10"/>
  <c r="I791" i="10"/>
  <c r="J790" i="10"/>
  <c r="I790" i="10"/>
  <c r="J789" i="10"/>
  <c r="I789" i="10"/>
  <c r="J788" i="10"/>
  <c r="I788" i="10"/>
  <c r="J787" i="10"/>
  <c r="I787" i="10"/>
  <c r="J786" i="10"/>
  <c r="I786" i="10"/>
  <c r="J785" i="10"/>
  <c r="I785" i="10"/>
  <c r="J784" i="10"/>
  <c r="I784" i="10"/>
  <c r="J783" i="10"/>
  <c r="I783" i="10"/>
  <c r="J782" i="10"/>
  <c r="I782" i="10"/>
  <c r="J781" i="10"/>
  <c r="I781" i="10"/>
  <c r="J780" i="10"/>
  <c r="I780" i="10"/>
  <c r="J779" i="10"/>
  <c r="I779" i="10"/>
  <c r="J778" i="10"/>
  <c r="I778" i="10"/>
  <c r="J777" i="10"/>
  <c r="I777" i="10"/>
  <c r="J776" i="10"/>
  <c r="I776" i="10"/>
  <c r="J775" i="10"/>
  <c r="I775" i="10"/>
  <c r="J774" i="10"/>
  <c r="I774" i="10"/>
  <c r="J773" i="10"/>
  <c r="I773" i="10"/>
  <c r="J772" i="10"/>
  <c r="I772" i="10"/>
  <c r="J771" i="10"/>
  <c r="I771" i="10"/>
  <c r="J770" i="10"/>
  <c r="I770" i="10"/>
  <c r="J769" i="10"/>
  <c r="I769" i="10"/>
  <c r="J768" i="10"/>
  <c r="I768" i="10"/>
  <c r="J767" i="10"/>
  <c r="I767" i="10"/>
  <c r="J766" i="10"/>
  <c r="I766" i="10"/>
  <c r="J765" i="10"/>
  <c r="I765" i="10"/>
  <c r="J764" i="10"/>
  <c r="I764" i="10"/>
  <c r="J763" i="10"/>
  <c r="I763" i="10"/>
  <c r="J762" i="10"/>
  <c r="I762" i="10"/>
  <c r="J761" i="10"/>
  <c r="I761" i="10"/>
  <c r="J760" i="10"/>
  <c r="I760" i="10"/>
  <c r="J759" i="10"/>
  <c r="I759" i="10"/>
  <c r="J758" i="10"/>
  <c r="I758" i="10"/>
  <c r="J757" i="10"/>
  <c r="I757" i="10"/>
  <c r="J756" i="10"/>
  <c r="I756" i="10"/>
  <c r="J755" i="10"/>
  <c r="I755" i="10"/>
  <c r="J754" i="10"/>
  <c r="I754" i="10"/>
  <c r="J753" i="10"/>
  <c r="I753" i="10"/>
  <c r="J752" i="10"/>
  <c r="I752" i="10"/>
  <c r="J751" i="10"/>
  <c r="I751" i="10"/>
  <c r="J750" i="10"/>
  <c r="I750" i="10"/>
  <c r="J749" i="10"/>
  <c r="I749" i="10"/>
  <c r="J748" i="10"/>
  <c r="I748" i="10"/>
  <c r="J747" i="10"/>
  <c r="I747" i="10"/>
  <c r="J746" i="10"/>
  <c r="I746" i="10"/>
  <c r="J745" i="10"/>
  <c r="I745" i="10"/>
  <c r="J744" i="10"/>
  <c r="I744" i="10"/>
  <c r="J743" i="10"/>
  <c r="I743" i="10"/>
  <c r="J742" i="10"/>
  <c r="I742" i="10"/>
  <c r="J741" i="10"/>
  <c r="I741" i="10"/>
  <c r="J740" i="10"/>
  <c r="I740" i="10"/>
  <c r="J739" i="10"/>
  <c r="I739" i="10"/>
  <c r="J738" i="10"/>
  <c r="I738" i="10"/>
  <c r="J737" i="10"/>
  <c r="I737" i="10"/>
  <c r="J736" i="10"/>
  <c r="I736" i="10"/>
  <c r="J735" i="10"/>
  <c r="I735" i="10"/>
  <c r="J734" i="10"/>
  <c r="I734" i="10"/>
  <c r="J733" i="10"/>
  <c r="I733" i="10"/>
  <c r="J732" i="10"/>
  <c r="I732" i="10"/>
  <c r="J731" i="10"/>
  <c r="I731" i="10"/>
  <c r="J730" i="10"/>
  <c r="I730" i="10"/>
  <c r="J729" i="10"/>
  <c r="I729" i="10"/>
  <c r="J728" i="10"/>
  <c r="I728" i="10"/>
  <c r="J727" i="10"/>
  <c r="I727" i="10"/>
  <c r="J726" i="10"/>
  <c r="I726" i="10"/>
  <c r="J725" i="10"/>
  <c r="I725" i="10"/>
  <c r="J724" i="10"/>
  <c r="I724" i="10"/>
  <c r="J723" i="10"/>
  <c r="I723" i="10"/>
  <c r="J722" i="10"/>
  <c r="I722" i="10"/>
  <c r="J721" i="10"/>
  <c r="I721" i="10"/>
  <c r="J720" i="10"/>
  <c r="I720" i="10"/>
  <c r="J719" i="10"/>
  <c r="I719" i="10"/>
  <c r="J718" i="10"/>
  <c r="I718" i="10"/>
  <c r="J717" i="10"/>
  <c r="I717" i="10"/>
  <c r="J716" i="10"/>
  <c r="I716" i="10"/>
  <c r="J715" i="10"/>
  <c r="I715" i="10"/>
  <c r="J714" i="10"/>
  <c r="I714" i="10"/>
  <c r="J713" i="10"/>
  <c r="I713" i="10"/>
  <c r="J712" i="10"/>
  <c r="I712" i="10"/>
  <c r="J711" i="10"/>
  <c r="I711" i="10"/>
  <c r="J710" i="10"/>
  <c r="I710" i="10"/>
  <c r="J709" i="10"/>
  <c r="I709" i="10"/>
  <c r="J708" i="10"/>
  <c r="I708" i="10"/>
  <c r="J707" i="10"/>
  <c r="I707" i="10"/>
  <c r="J706" i="10"/>
  <c r="I706" i="10"/>
  <c r="J705" i="10"/>
  <c r="I705" i="10"/>
  <c r="J704" i="10"/>
  <c r="I704" i="10"/>
  <c r="J703" i="10"/>
  <c r="I703" i="10"/>
  <c r="J702" i="10"/>
  <c r="I702" i="10"/>
  <c r="J701" i="10"/>
  <c r="I701" i="10"/>
  <c r="J700" i="10"/>
  <c r="I700" i="10"/>
  <c r="J699" i="10"/>
  <c r="I699" i="10"/>
  <c r="J698" i="10"/>
  <c r="I698" i="10"/>
  <c r="J697" i="10"/>
  <c r="I697" i="10"/>
  <c r="J696" i="10"/>
  <c r="I696" i="10"/>
  <c r="J695" i="10"/>
  <c r="I695" i="10"/>
  <c r="J694" i="10"/>
  <c r="I694" i="10"/>
  <c r="J693" i="10"/>
  <c r="I693" i="10"/>
  <c r="J692" i="10"/>
  <c r="I692" i="10"/>
  <c r="J691" i="10"/>
  <c r="I691" i="10"/>
  <c r="J690" i="10"/>
  <c r="I690" i="10"/>
  <c r="J689" i="10"/>
  <c r="I689" i="10"/>
  <c r="J688" i="10"/>
  <c r="I688" i="10"/>
  <c r="J687" i="10"/>
  <c r="I687" i="10"/>
  <c r="J686" i="10"/>
  <c r="I686" i="10"/>
  <c r="J685" i="10"/>
  <c r="I685" i="10"/>
  <c r="J684" i="10"/>
  <c r="I684" i="10"/>
  <c r="J683" i="10"/>
  <c r="I683" i="10"/>
  <c r="J682" i="10"/>
  <c r="I682" i="10"/>
  <c r="J681" i="10"/>
  <c r="I681" i="10"/>
  <c r="J680" i="10"/>
  <c r="I680" i="10"/>
  <c r="J679" i="10"/>
  <c r="I679" i="10"/>
  <c r="J678" i="10"/>
  <c r="I678" i="10"/>
  <c r="J677" i="10"/>
  <c r="I677" i="10"/>
  <c r="J676" i="10"/>
  <c r="I676" i="10"/>
  <c r="J675" i="10"/>
  <c r="I675" i="10"/>
  <c r="J674" i="10"/>
  <c r="I674" i="10"/>
  <c r="J673" i="10"/>
  <c r="I673" i="10"/>
  <c r="J672" i="10"/>
  <c r="I672" i="10"/>
  <c r="J671" i="10"/>
  <c r="I671" i="10"/>
  <c r="J670" i="10"/>
  <c r="I670" i="10"/>
  <c r="J669" i="10"/>
  <c r="I669" i="10"/>
  <c r="J668" i="10"/>
  <c r="I668" i="10"/>
  <c r="J667" i="10"/>
  <c r="I667" i="10"/>
  <c r="J666" i="10"/>
  <c r="I666" i="10"/>
  <c r="J665" i="10"/>
  <c r="I665" i="10"/>
  <c r="J664" i="10"/>
  <c r="I664" i="10"/>
  <c r="J663" i="10"/>
  <c r="I663" i="10"/>
  <c r="J662" i="10"/>
  <c r="I662" i="10"/>
  <c r="J661" i="10"/>
  <c r="I661" i="10"/>
  <c r="J660" i="10"/>
  <c r="I660" i="10"/>
  <c r="J659" i="10"/>
  <c r="I659" i="10"/>
  <c r="J658" i="10"/>
  <c r="I658" i="10"/>
  <c r="J657" i="10"/>
  <c r="I657" i="10"/>
  <c r="J656" i="10"/>
  <c r="I656" i="10"/>
  <c r="J655" i="10"/>
  <c r="I655" i="10"/>
  <c r="J654" i="10"/>
  <c r="I654" i="10"/>
  <c r="J653" i="10"/>
  <c r="I653" i="10"/>
  <c r="J652" i="10"/>
  <c r="I652" i="10"/>
  <c r="J651" i="10"/>
  <c r="I651" i="10"/>
  <c r="J650" i="10"/>
  <c r="I650" i="10"/>
  <c r="J649" i="10"/>
  <c r="I649" i="10"/>
  <c r="J648" i="10"/>
  <c r="I648" i="10"/>
  <c r="J647" i="10"/>
  <c r="I647" i="10"/>
  <c r="J646" i="10"/>
  <c r="I646" i="10"/>
  <c r="J645" i="10"/>
  <c r="I645" i="10"/>
  <c r="J644" i="10"/>
  <c r="I644" i="10"/>
  <c r="J643" i="10"/>
  <c r="I643" i="10"/>
  <c r="J642" i="10"/>
  <c r="I642" i="10"/>
  <c r="J641" i="10"/>
  <c r="I641" i="10"/>
  <c r="J640" i="10"/>
  <c r="I640" i="10"/>
  <c r="J639" i="10"/>
  <c r="I639" i="10"/>
  <c r="J638" i="10"/>
  <c r="I638" i="10"/>
  <c r="J637" i="10"/>
  <c r="I637" i="10"/>
  <c r="J636" i="10"/>
  <c r="I636" i="10"/>
  <c r="J635" i="10"/>
  <c r="I635" i="10"/>
  <c r="J634" i="10"/>
  <c r="I634" i="10"/>
  <c r="J633" i="10"/>
  <c r="I633" i="10"/>
  <c r="J632" i="10"/>
  <c r="I632" i="10"/>
  <c r="J631" i="10"/>
  <c r="I631" i="10"/>
  <c r="J630" i="10"/>
  <c r="I630" i="10"/>
  <c r="J629" i="10"/>
  <c r="I629" i="10"/>
  <c r="J628" i="10"/>
  <c r="I628" i="10"/>
  <c r="J627" i="10"/>
  <c r="I627" i="10"/>
  <c r="J626" i="10"/>
  <c r="I626" i="10"/>
  <c r="J625" i="10"/>
  <c r="I625" i="10"/>
  <c r="J624" i="10"/>
  <c r="I624" i="10"/>
  <c r="J623" i="10"/>
  <c r="I623" i="10"/>
  <c r="J622" i="10"/>
  <c r="I622" i="10"/>
  <c r="J621" i="10"/>
  <c r="I621" i="10"/>
  <c r="J620" i="10"/>
  <c r="I620" i="10"/>
  <c r="J619" i="10"/>
  <c r="I619" i="10"/>
  <c r="J618" i="10"/>
  <c r="I618" i="10"/>
  <c r="J617" i="10"/>
  <c r="I617" i="10"/>
  <c r="J616" i="10"/>
  <c r="I616" i="10"/>
  <c r="J615" i="10"/>
  <c r="I615" i="10"/>
  <c r="J614" i="10"/>
  <c r="I614" i="10"/>
  <c r="J613" i="10"/>
  <c r="I613" i="10"/>
  <c r="J612" i="10"/>
  <c r="I612" i="10"/>
  <c r="J611" i="10"/>
  <c r="I611" i="10"/>
  <c r="J610" i="10"/>
  <c r="I610" i="10"/>
  <c r="J609" i="10"/>
  <c r="I609" i="10"/>
  <c r="J608" i="10"/>
  <c r="I608" i="10"/>
  <c r="J607" i="10"/>
  <c r="I607" i="10"/>
  <c r="J606" i="10"/>
  <c r="I606" i="10"/>
  <c r="J605" i="10"/>
  <c r="I605" i="10"/>
  <c r="J604" i="10"/>
  <c r="I604" i="10"/>
  <c r="J603" i="10"/>
  <c r="I603" i="10"/>
  <c r="J602" i="10"/>
  <c r="I602" i="10"/>
  <c r="J601" i="10"/>
  <c r="I601" i="10"/>
  <c r="J600" i="10"/>
  <c r="I600" i="10"/>
  <c r="J599" i="10"/>
  <c r="I599" i="10"/>
  <c r="J598" i="10"/>
  <c r="I598" i="10"/>
  <c r="J597" i="10"/>
  <c r="I597" i="10"/>
  <c r="J596" i="10"/>
  <c r="I596" i="10"/>
  <c r="J595" i="10"/>
  <c r="I595" i="10"/>
  <c r="J594" i="10"/>
  <c r="I594" i="10"/>
  <c r="J593" i="10"/>
  <c r="I593" i="10"/>
  <c r="J592" i="10"/>
  <c r="I592" i="10"/>
  <c r="J591" i="10"/>
  <c r="I591" i="10"/>
  <c r="J590" i="10"/>
  <c r="I590" i="10"/>
  <c r="J589" i="10"/>
  <c r="I589" i="10"/>
  <c r="J588" i="10"/>
  <c r="I588" i="10"/>
  <c r="J587" i="10"/>
  <c r="I587" i="10"/>
  <c r="J586" i="10"/>
  <c r="I586" i="10"/>
  <c r="J585" i="10"/>
  <c r="I585" i="10"/>
  <c r="J584" i="10"/>
  <c r="I584" i="10"/>
  <c r="J583" i="10"/>
  <c r="I583" i="10"/>
  <c r="J582" i="10"/>
  <c r="I582" i="10"/>
  <c r="J581" i="10"/>
  <c r="I581" i="10"/>
  <c r="J580" i="10"/>
  <c r="I580" i="10"/>
  <c r="J579" i="10"/>
  <c r="I579" i="10"/>
  <c r="J578" i="10"/>
  <c r="I578" i="10"/>
  <c r="J577" i="10"/>
  <c r="I577" i="10"/>
  <c r="J576" i="10"/>
  <c r="I576" i="10"/>
  <c r="J575" i="10"/>
  <c r="I575" i="10"/>
  <c r="J574" i="10"/>
  <c r="I574" i="10"/>
  <c r="J573" i="10"/>
  <c r="I573" i="10"/>
  <c r="J572" i="10"/>
  <c r="I572" i="10"/>
  <c r="J571" i="10"/>
  <c r="I571" i="10"/>
  <c r="J570" i="10"/>
  <c r="I570" i="10"/>
  <c r="J569" i="10"/>
  <c r="I569" i="10"/>
  <c r="J568" i="10"/>
  <c r="I568" i="10"/>
  <c r="J567" i="10"/>
  <c r="I567" i="10"/>
  <c r="J566" i="10"/>
  <c r="I566" i="10"/>
  <c r="J565" i="10"/>
  <c r="I565" i="10"/>
  <c r="J564" i="10"/>
  <c r="I564" i="10"/>
  <c r="J563" i="10"/>
  <c r="I563" i="10"/>
  <c r="J562" i="10"/>
  <c r="I562" i="10"/>
  <c r="J561" i="10"/>
  <c r="I561" i="10"/>
  <c r="J560" i="10"/>
  <c r="I560" i="10"/>
  <c r="J559" i="10"/>
  <c r="I559" i="10"/>
  <c r="J558" i="10"/>
  <c r="I558" i="10"/>
  <c r="J557" i="10"/>
  <c r="I557" i="10"/>
  <c r="J556" i="10"/>
  <c r="I556" i="10"/>
  <c r="J555" i="10"/>
  <c r="I555" i="10"/>
  <c r="J554" i="10"/>
  <c r="I554" i="10"/>
  <c r="J553" i="10"/>
  <c r="I553" i="10"/>
  <c r="J552" i="10"/>
  <c r="I552" i="10"/>
  <c r="J551" i="10"/>
  <c r="I551" i="10"/>
  <c r="J550" i="10"/>
  <c r="I550" i="10"/>
  <c r="J549" i="10"/>
  <c r="I549" i="10"/>
  <c r="J548" i="10"/>
  <c r="I548" i="10"/>
  <c r="J547" i="10"/>
  <c r="I547" i="10"/>
  <c r="J546" i="10"/>
  <c r="I546" i="10"/>
  <c r="J545" i="10"/>
  <c r="I545" i="10"/>
  <c r="J544" i="10"/>
  <c r="I544" i="10"/>
  <c r="J543" i="10"/>
  <c r="I543" i="10"/>
  <c r="J542" i="10"/>
  <c r="I542" i="10"/>
  <c r="J541" i="10"/>
  <c r="I541" i="10"/>
  <c r="J540" i="10"/>
  <c r="I540" i="10"/>
  <c r="J539" i="10"/>
  <c r="I539" i="10"/>
  <c r="J538" i="10"/>
  <c r="I538" i="10"/>
  <c r="J537" i="10"/>
  <c r="I537" i="10"/>
  <c r="J536" i="10"/>
  <c r="I536" i="10"/>
  <c r="J535" i="10"/>
  <c r="I535" i="10"/>
  <c r="J534" i="10"/>
  <c r="I534" i="10"/>
  <c r="J533" i="10"/>
  <c r="I533" i="10"/>
  <c r="J532" i="10"/>
  <c r="I532" i="10"/>
  <c r="J531" i="10"/>
  <c r="I531" i="10"/>
  <c r="J530" i="10"/>
  <c r="I530" i="10"/>
  <c r="J529" i="10"/>
  <c r="I529" i="10"/>
  <c r="J528" i="10"/>
  <c r="I528" i="10"/>
  <c r="J527" i="10"/>
  <c r="I527" i="10"/>
  <c r="J526" i="10"/>
  <c r="I526" i="10"/>
  <c r="J525" i="10"/>
  <c r="I525" i="10"/>
  <c r="J524" i="10"/>
  <c r="I524" i="10"/>
  <c r="J523" i="10"/>
  <c r="I523" i="10"/>
  <c r="J522" i="10"/>
  <c r="I522" i="10"/>
  <c r="J521" i="10"/>
  <c r="I521" i="10"/>
  <c r="J520" i="10"/>
  <c r="I520" i="10"/>
  <c r="J519" i="10"/>
  <c r="I519" i="10"/>
  <c r="J518" i="10"/>
  <c r="I518" i="10"/>
  <c r="J517" i="10"/>
  <c r="I517" i="10"/>
  <c r="J516" i="10"/>
  <c r="I516" i="10"/>
  <c r="J515" i="10"/>
  <c r="I515" i="10"/>
  <c r="J514" i="10"/>
  <c r="I514" i="10"/>
  <c r="J513" i="10"/>
  <c r="I513" i="10"/>
  <c r="J512" i="10"/>
  <c r="I512" i="10"/>
  <c r="J511" i="10"/>
  <c r="I511" i="10"/>
  <c r="J510" i="10"/>
  <c r="I510" i="10"/>
  <c r="J509" i="10"/>
  <c r="I509" i="10"/>
  <c r="J508" i="10"/>
  <c r="I508" i="10"/>
  <c r="J507" i="10"/>
  <c r="I507" i="10"/>
  <c r="J506" i="10"/>
  <c r="I506" i="10"/>
  <c r="J505" i="10"/>
  <c r="I505" i="10"/>
  <c r="J504" i="10"/>
  <c r="I504" i="10"/>
  <c r="J503" i="10"/>
  <c r="I503" i="10"/>
  <c r="J502" i="10"/>
  <c r="I502" i="10"/>
  <c r="J501" i="10"/>
  <c r="I501" i="10"/>
  <c r="J500" i="10"/>
  <c r="I500" i="10"/>
  <c r="J499" i="10"/>
  <c r="I499" i="10"/>
  <c r="J498" i="10"/>
  <c r="I498" i="10"/>
  <c r="J497" i="10"/>
  <c r="I497" i="10"/>
  <c r="J496" i="10"/>
  <c r="I496" i="10"/>
  <c r="J495" i="10"/>
  <c r="I495" i="10"/>
  <c r="J494" i="10"/>
  <c r="I494" i="10"/>
  <c r="J493" i="10"/>
  <c r="I493" i="10"/>
  <c r="J492" i="10"/>
  <c r="I492" i="10"/>
  <c r="J491" i="10"/>
  <c r="I491" i="10"/>
  <c r="J490" i="10"/>
  <c r="I490" i="10"/>
  <c r="J489" i="10"/>
  <c r="I489" i="10"/>
  <c r="J488" i="10"/>
  <c r="I488" i="10"/>
  <c r="J487" i="10"/>
  <c r="I487" i="10"/>
  <c r="J486" i="10"/>
  <c r="I486" i="10"/>
  <c r="J485" i="10"/>
  <c r="I485" i="10"/>
  <c r="J484" i="10"/>
  <c r="I484" i="10"/>
  <c r="J483" i="10"/>
  <c r="I483" i="10"/>
  <c r="J482" i="10"/>
  <c r="I482" i="10"/>
  <c r="J481" i="10"/>
  <c r="I481" i="10"/>
  <c r="J480" i="10"/>
  <c r="I480" i="10"/>
  <c r="J479" i="10"/>
  <c r="I479" i="10"/>
  <c r="J478" i="10"/>
  <c r="I478" i="10"/>
  <c r="J477" i="10"/>
  <c r="I477" i="10"/>
  <c r="J476" i="10"/>
  <c r="I476" i="10"/>
  <c r="J475" i="10"/>
  <c r="I475" i="10"/>
  <c r="J474" i="10"/>
  <c r="I474" i="10"/>
  <c r="J473" i="10"/>
  <c r="I473" i="10"/>
  <c r="J472" i="10"/>
  <c r="I472" i="10"/>
  <c r="J471" i="10"/>
  <c r="I471" i="10"/>
  <c r="J470" i="10"/>
  <c r="I470" i="10"/>
  <c r="J469" i="10"/>
  <c r="I469" i="10"/>
  <c r="J468" i="10"/>
  <c r="I468" i="10"/>
  <c r="J467" i="10"/>
  <c r="I467" i="10"/>
  <c r="J466" i="10"/>
  <c r="I466" i="10"/>
  <c r="J465" i="10"/>
  <c r="I465" i="10"/>
  <c r="J464" i="10"/>
  <c r="I464" i="10"/>
  <c r="J463" i="10"/>
  <c r="I463" i="10"/>
  <c r="J462" i="10"/>
  <c r="I462" i="10"/>
  <c r="J461" i="10"/>
  <c r="I461" i="10"/>
  <c r="J460" i="10"/>
  <c r="I460" i="10"/>
  <c r="J459" i="10"/>
  <c r="I459" i="10"/>
  <c r="J458" i="10"/>
  <c r="I458" i="10"/>
  <c r="J457" i="10"/>
  <c r="I457" i="10"/>
  <c r="J456" i="10"/>
  <c r="I456" i="10"/>
  <c r="J455" i="10"/>
  <c r="I455" i="10"/>
  <c r="J454" i="10"/>
  <c r="I454" i="10"/>
  <c r="J453" i="10"/>
  <c r="I453" i="10"/>
  <c r="J452" i="10"/>
  <c r="I452" i="10"/>
  <c r="J451" i="10"/>
  <c r="I451" i="10"/>
  <c r="J450" i="10"/>
  <c r="I450" i="10"/>
  <c r="J449" i="10"/>
  <c r="I449" i="10"/>
  <c r="J448" i="10"/>
  <c r="I448" i="10"/>
  <c r="J447" i="10"/>
  <c r="I447" i="10"/>
  <c r="J446" i="10"/>
  <c r="I446" i="10"/>
  <c r="J445" i="10"/>
  <c r="I445" i="10"/>
  <c r="J444" i="10"/>
  <c r="I444" i="10"/>
  <c r="J443" i="10"/>
  <c r="I443" i="10"/>
  <c r="J442" i="10"/>
  <c r="I442" i="10"/>
  <c r="J441" i="10"/>
  <c r="I441" i="10"/>
  <c r="J440" i="10"/>
  <c r="I440" i="10"/>
  <c r="J439" i="10"/>
  <c r="I439" i="10"/>
  <c r="J438" i="10"/>
  <c r="I438" i="10"/>
  <c r="J437" i="10"/>
  <c r="I437" i="10"/>
  <c r="J436" i="10"/>
  <c r="I436" i="10"/>
  <c r="J435" i="10"/>
  <c r="I435" i="10"/>
  <c r="J434" i="10"/>
  <c r="I434" i="10"/>
  <c r="J433" i="10"/>
  <c r="I433" i="10"/>
  <c r="J432" i="10"/>
  <c r="I432" i="10"/>
  <c r="J431" i="10"/>
  <c r="I431" i="10"/>
  <c r="J430" i="10"/>
  <c r="I430" i="10"/>
  <c r="J429" i="10"/>
  <c r="I429" i="10"/>
  <c r="J428" i="10"/>
  <c r="I428" i="10"/>
  <c r="J427" i="10"/>
  <c r="I427" i="10"/>
  <c r="J426" i="10"/>
  <c r="I426" i="10"/>
  <c r="J425" i="10"/>
  <c r="I425" i="10"/>
  <c r="J424" i="10"/>
  <c r="I424" i="10"/>
  <c r="J423" i="10"/>
  <c r="I423" i="10"/>
  <c r="J422" i="10"/>
  <c r="I422" i="10"/>
  <c r="J421" i="10"/>
  <c r="I421" i="10"/>
  <c r="J420" i="10"/>
  <c r="I420" i="10"/>
  <c r="J419" i="10"/>
  <c r="I419" i="10"/>
  <c r="J418" i="10"/>
  <c r="I418" i="10"/>
  <c r="J417" i="10"/>
  <c r="I417" i="10"/>
  <c r="J416" i="10"/>
  <c r="I416" i="10"/>
  <c r="J415" i="10"/>
  <c r="I415" i="10"/>
  <c r="J414" i="10"/>
  <c r="I414" i="10"/>
  <c r="J413" i="10"/>
  <c r="I413" i="10"/>
  <c r="J412" i="10"/>
  <c r="I412" i="10"/>
  <c r="J411" i="10"/>
  <c r="I411" i="10"/>
  <c r="J410" i="10"/>
  <c r="I410" i="10"/>
  <c r="J409" i="10"/>
  <c r="I409" i="10"/>
  <c r="J408" i="10"/>
  <c r="I408" i="10"/>
  <c r="J407" i="10"/>
  <c r="I407" i="10"/>
  <c r="J406" i="10"/>
  <c r="I406" i="10"/>
  <c r="J405" i="10"/>
  <c r="I405" i="10"/>
  <c r="J404" i="10"/>
  <c r="I404" i="10"/>
  <c r="J403" i="10"/>
  <c r="I403" i="10"/>
  <c r="J402" i="10"/>
  <c r="I402" i="10"/>
  <c r="J401" i="10"/>
  <c r="I401" i="10"/>
  <c r="J400" i="10"/>
  <c r="I400" i="10"/>
  <c r="J399" i="10"/>
  <c r="I399" i="10"/>
  <c r="J398" i="10"/>
  <c r="I398" i="10"/>
  <c r="J397" i="10"/>
  <c r="I397" i="10"/>
  <c r="J396" i="10"/>
  <c r="I396" i="10"/>
  <c r="J395" i="10"/>
  <c r="I395" i="10"/>
  <c r="J394" i="10"/>
  <c r="I394" i="10"/>
  <c r="J393" i="10"/>
  <c r="I393" i="10"/>
  <c r="J392" i="10"/>
  <c r="I392" i="10"/>
  <c r="J391" i="10"/>
  <c r="I391" i="10"/>
  <c r="J390" i="10"/>
  <c r="I390" i="10"/>
  <c r="J389" i="10"/>
  <c r="I389" i="10"/>
  <c r="J388" i="10"/>
  <c r="I388" i="10"/>
  <c r="J387" i="10"/>
  <c r="I387" i="10"/>
  <c r="J386" i="10"/>
  <c r="I386" i="10"/>
  <c r="J385" i="10"/>
  <c r="I385" i="10"/>
  <c r="J384" i="10"/>
  <c r="I384" i="10"/>
  <c r="J383" i="10"/>
  <c r="I383" i="10"/>
  <c r="J382" i="10"/>
  <c r="I382" i="10"/>
  <c r="J381" i="10"/>
  <c r="I381" i="10"/>
  <c r="J380" i="10"/>
  <c r="I380" i="10"/>
  <c r="J379" i="10"/>
  <c r="I379" i="10"/>
  <c r="J378" i="10"/>
  <c r="I378" i="10"/>
  <c r="J377" i="10"/>
  <c r="I377" i="10"/>
  <c r="J376" i="10"/>
  <c r="I376" i="10"/>
  <c r="J375" i="10"/>
  <c r="I375" i="10"/>
  <c r="J374" i="10"/>
  <c r="I374" i="10"/>
  <c r="J373" i="10"/>
  <c r="I373" i="10"/>
  <c r="J372" i="10"/>
  <c r="I372" i="10"/>
  <c r="J371" i="10"/>
  <c r="I371" i="10"/>
  <c r="J370" i="10"/>
  <c r="I370" i="10"/>
  <c r="J369" i="10"/>
  <c r="I369" i="10"/>
  <c r="J368" i="10"/>
  <c r="I368" i="10"/>
  <c r="J367" i="10"/>
  <c r="I367" i="10"/>
  <c r="J366" i="10"/>
  <c r="I366" i="10"/>
  <c r="J365" i="10"/>
  <c r="I365" i="10"/>
  <c r="J364" i="10"/>
  <c r="I364" i="10"/>
  <c r="J363" i="10"/>
  <c r="I363" i="10"/>
  <c r="J362" i="10"/>
  <c r="I362" i="10"/>
  <c r="J361" i="10"/>
  <c r="I361" i="10"/>
  <c r="J360" i="10"/>
  <c r="I360" i="10"/>
  <c r="J359" i="10"/>
  <c r="I359" i="10"/>
  <c r="J358" i="10"/>
  <c r="I358" i="10"/>
  <c r="J357" i="10"/>
  <c r="I357" i="10"/>
  <c r="J356" i="10"/>
  <c r="I356" i="10"/>
  <c r="J355" i="10"/>
  <c r="I355" i="10"/>
  <c r="J354" i="10"/>
  <c r="I354" i="10"/>
  <c r="J353" i="10"/>
  <c r="I353" i="10"/>
  <c r="J352" i="10"/>
  <c r="I352" i="10"/>
  <c r="J351" i="10"/>
  <c r="I351" i="10"/>
  <c r="J350" i="10"/>
  <c r="I350" i="10"/>
  <c r="J349" i="10"/>
  <c r="I349" i="10"/>
  <c r="J348" i="10"/>
  <c r="I348" i="10"/>
  <c r="J347" i="10"/>
  <c r="I347" i="10"/>
  <c r="J346" i="10"/>
  <c r="I346" i="10"/>
  <c r="J345" i="10"/>
  <c r="I345" i="10"/>
  <c r="J344" i="10"/>
  <c r="I344" i="10"/>
  <c r="J343" i="10"/>
  <c r="I343" i="10"/>
  <c r="J342" i="10"/>
  <c r="I342" i="10"/>
  <c r="J341" i="10"/>
  <c r="I341" i="10"/>
  <c r="J340" i="10"/>
  <c r="I340" i="10"/>
  <c r="J339" i="10"/>
  <c r="I339" i="10"/>
  <c r="J338" i="10"/>
  <c r="I338" i="10"/>
  <c r="J337" i="10"/>
  <c r="I337" i="10"/>
  <c r="J336" i="10"/>
  <c r="I336" i="10"/>
  <c r="J335" i="10"/>
  <c r="I335" i="10"/>
  <c r="J334" i="10"/>
  <c r="I334" i="10"/>
  <c r="J333" i="10"/>
  <c r="I333" i="10"/>
  <c r="J332" i="10"/>
  <c r="I332" i="10"/>
  <c r="J331" i="10"/>
  <c r="I331" i="10"/>
  <c r="J330" i="10"/>
  <c r="I330" i="10"/>
  <c r="J329" i="10"/>
  <c r="I329" i="10"/>
  <c r="J328" i="10"/>
  <c r="I328" i="10"/>
  <c r="J327" i="10"/>
  <c r="I327" i="10"/>
  <c r="J326" i="10"/>
  <c r="I326" i="10"/>
  <c r="J325" i="10"/>
  <c r="I325" i="10"/>
  <c r="J324" i="10"/>
  <c r="I324" i="10"/>
  <c r="J323" i="10"/>
  <c r="I323" i="10"/>
  <c r="J322" i="10"/>
  <c r="I322" i="10"/>
  <c r="J321" i="10"/>
  <c r="I321" i="10"/>
  <c r="J320" i="10"/>
  <c r="I320" i="10"/>
  <c r="J319" i="10"/>
  <c r="I319" i="10"/>
  <c r="J318" i="10"/>
  <c r="I318" i="10"/>
  <c r="J317" i="10"/>
  <c r="I317" i="10"/>
  <c r="J316" i="10"/>
  <c r="I316" i="10"/>
  <c r="J315" i="10"/>
  <c r="I315" i="10"/>
  <c r="J314" i="10"/>
  <c r="I314" i="10"/>
  <c r="J313" i="10"/>
  <c r="I313" i="10"/>
  <c r="J312" i="10"/>
  <c r="I312" i="10"/>
  <c r="J311" i="10"/>
  <c r="I311" i="10"/>
  <c r="J310" i="10"/>
  <c r="I310" i="10"/>
  <c r="J309" i="10"/>
  <c r="I309" i="10"/>
  <c r="J308" i="10"/>
  <c r="I308" i="10"/>
  <c r="J307" i="10"/>
  <c r="I307" i="10"/>
  <c r="J306" i="10"/>
  <c r="I306" i="10"/>
  <c r="J305" i="10"/>
  <c r="I305" i="10"/>
  <c r="J304" i="10"/>
  <c r="I304" i="10"/>
  <c r="J303" i="10"/>
  <c r="I303" i="10"/>
  <c r="J302" i="10"/>
  <c r="I302" i="10"/>
  <c r="J301" i="10"/>
  <c r="I301" i="10"/>
  <c r="J300" i="10"/>
  <c r="I300" i="10"/>
  <c r="J299" i="10"/>
  <c r="I299" i="10"/>
  <c r="J298" i="10"/>
  <c r="I298" i="10"/>
  <c r="J297" i="10"/>
  <c r="I297" i="10"/>
  <c r="J296" i="10"/>
  <c r="I296" i="10"/>
  <c r="J295" i="10"/>
  <c r="I295" i="10"/>
  <c r="J294" i="10"/>
  <c r="I294" i="10"/>
  <c r="J293" i="10"/>
  <c r="I293" i="10"/>
  <c r="J292" i="10"/>
  <c r="I292" i="10"/>
  <c r="J291" i="10"/>
  <c r="I291" i="10"/>
  <c r="J290" i="10"/>
  <c r="I290" i="10"/>
  <c r="J289" i="10"/>
  <c r="I289" i="10"/>
  <c r="J288" i="10"/>
  <c r="I288" i="10"/>
  <c r="J287" i="10"/>
  <c r="I287" i="10"/>
  <c r="J286" i="10"/>
  <c r="I286" i="10"/>
  <c r="J285" i="10"/>
  <c r="I285" i="10"/>
  <c r="J284" i="10"/>
  <c r="I284" i="10"/>
  <c r="J283" i="10"/>
  <c r="I283" i="10"/>
  <c r="J282" i="10"/>
  <c r="I282" i="10"/>
  <c r="J281" i="10"/>
  <c r="I281" i="10"/>
  <c r="J280" i="10"/>
  <c r="I280" i="10"/>
  <c r="J279" i="10"/>
  <c r="I279" i="10"/>
  <c r="J278" i="10"/>
  <c r="I278" i="10"/>
  <c r="J277" i="10"/>
  <c r="I277" i="10"/>
  <c r="J276" i="10"/>
  <c r="I276" i="10"/>
  <c r="J275" i="10"/>
  <c r="I275" i="10"/>
  <c r="J274" i="10"/>
  <c r="I274" i="10"/>
  <c r="J273" i="10"/>
  <c r="I273" i="10"/>
  <c r="J272" i="10"/>
  <c r="I272" i="10"/>
  <c r="J271" i="10"/>
  <c r="I271" i="10"/>
  <c r="J270" i="10"/>
  <c r="I270" i="10"/>
  <c r="J269" i="10"/>
  <c r="I269" i="10"/>
  <c r="J268" i="10"/>
  <c r="I268" i="10"/>
  <c r="J267" i="10"/>
  <c r="I267" i="10"/>
  <c r="J266" i="10"/>
  <c r="I266" i="10"/>
  <c r="J265" i="10"/>
  <c r="I265" i="10"/>
  <c r="J264" i="10"/>
  <c r="I264" i="10"/>
  <c r="J263" i="10"/>
  <c r="I263" i="10"/>
  <c r="J262" i="10"/>
  <c r="I262" i="10"/>
  <c r="J261" i="10"/>
  <c r="I261" i="10"/>
  <c r="J260" i="10"/>
  <c r="I260" i="10"/>
  <c r="J259" i="10"/>
  <c r="I259" i="10"/>
  <c r="J258" i="10"/>
  <c r="I258" i="10"/>
  <c r="J257" i="10"/>
  <c r="I257" i="10"/>
  <c r="J256" i="10"/>
  <c r="I256" i="10"/>
  <c r="J255" i="10"/>
  <c r="I255" i="10"/>
  <c r="J254" i="10"/>
  <c r="I254" i="10"/>
  <c r="J253" i="10"/>
  <c r="I253" i="10"/>
  <c r="J252" i="10"/>
  <c r="I252" i="10"/>
  <c r="J251" i="10"/>
  <c r="I251" i="10"/>
  <c r="J250" i="10"/>
  <c r="I250" i="10"/>
  <c r="J249" i="10"/>
  <c r="I249" i="10"/>
  <c r="J248" i="10"/>
  <c r="I248" i="10"/>
  <c r="J247" i="10"/>
  <c r="I247" i="10"/>
  <c r="J246" i="10"/>
  <c r="I246" i="10"/>
  <c r="J245" i="10"/>
  <c r="I245" i="10"/>
  <c r="J244" i="10"/>
  <c r="I244" i="10"/>
  <c r="J243" i="10"/>
  <c r="I243" i="10"/>
  <c r="J242" i="10"/>
  <c r="I242" i="10"/>
  <c r="J241" i="10"/>
  <c r="I241" i="10"/>
  <c r="J240" i="10"/>
  <c r="I240" i="10"/>
  <c r="J239" i="10"/>
  <c r="I239" i="10"/>
  <c r="J238" i="10"/>
  <c r="I238" i="10"/>
  <c r="J237" i="10"/>
  <c r="I237" i="10"/>
  <c r="J236" i="10"/>
  <c r="I236" i="10"/>
  <c r="J235" i="10"/>
  <c r="I235" i="10"/>
  <c r="J234" i="10"/>
  <c r="I234" i="10"/>
  <c r="J233" i="10"/>
  <c r="I233" i="10"/>
  <c r="J232" i="10"/>
  <c r="I232" i="10"/>
  <c r="J231" i="10"/>
  <c r="I231" i="10"/>
  <c r="J230" i="10"/>
  <c r="I230" i="10"/>
  <c r="J229" i="10"/>
  <c r="I229" i="10"/>
  <c r="J228" i="10"/>
  <c r="I228" i="10"/>
  <c r="J227" i="10"/>
  <c r="I227" i="10"/>
  <c r="J226" i="10"/>
  <c r="I226" i="10"/>
  <c r="J225" i="10"/>
  <c r="I225" i="10"/>
  <c r="J224" i="10"/>
  <c r="I224" i="10"/>
  <c r="J223" i="10"/>
  <c r="I223" i="10"/>
  <c r="J222" i="10"/>
  <c r="I222" i="10"/>
  <c r="J221" i="10"/>
  <c r="I221" i="10"/>
  <c r="J220" i="10"/>
  <c r="I220" i="10"/>
  <c r="J219" i="10"/>
  <c r="I219" i="10"/>
  <c r="J218" i="10"/>
  <c r="I218" i="10"/>
  <c r="J217" i="10"/>
  <c r="I217" i="10"/>
  <c r="J216" i="10"/>
  <c r="I216" i="10"/>
  <c r="J215" i="10"/>
  <c r="I215" i="10"/>
  <c r="J214" i="10"/>
  <c r="I214" i="10"/>
  <c r="J213" i="10"/>
  <c r="I213" i="10"/>
  <c r="J212" i="10"/>
  <c r="I212" i="10"/>
  <c r="J211" i="10"/>
  <c r="I211" i="10"/>
  <c r="J210" i="10"/>
  <c r="I210" i="10"/>
  <c r="J209" i="10"/>
  <c r="I209" i="10"/>
  <c r="J208" i="10"/>
  <c r="I208" i="10"/>
  <c r="J207" i="10"/>
  <c r="I207" i="10"/>
  <c r="J206" i="10"/>
  <c r="I206" i="10"/>
  <c r="J205" i="10"/>
  <c r="I205" i="10"/>
  <c r="J204" i="10"/>
  <c r="I204" i="10"/>
  <c r="J203" i="10"/>
  <c r="I203" i="10"/>
  <c r="J202" i="10"/>
  <c r="I202" i="10"/>
  <c r="J201" i="10"/>
  <c r="I201" i="10"/>
  <c r="J200" i="10"/>
  <c r="I200" i="10"/>
  <c r="J199" i="10"/>
  <c r="I199" i="10"/>
  <c r="J198" i="10"/>
  <c r="I198" i="10"/>
  <c r="J197" i="10"/>
  <c r="I197" i="10"/>
  <c r="J196" i="10"/>
  <c r="I196" i="10"/>
  <c r="J195" i="10"/>
  <c r="I195" i="10"/>
  <c r="J194" i="10"/>
  <c r="I194" i="10"/>
  <c r="J193" i="10"/>
  <c r="I193" i="10"/>
  <c r="J192" i="10"/>
  <c r="I192" i="10"/>
  <c r="J191" i="10"/>
  <c r="I191" i="10"/>
  <c r="J190" i="10"/>
  <c r="I190" i="10"/>
  <c r="J189" i="10"/>
  <c r="I189" i="10"/>
  <c r="J188" i="10"/>
  <c r="I188" i="10"/>
  <c r="J187" i="10"/>
  <c r="I187" i="10"/>
  <c r="J186" i="10"/>
  <c r="I186" i="10"/>
  <c r="J185" i="10"/>
  <c r="I185" i="10"/>
  <c r="J184" i="10"/>
  <c r="I184" i="10"/>
  <c r="J183" i="10"/>
  <c r="I183" i="10"/>
  <c r="J182" i="10"/>
  <c r="I182" i="10"/>
  <c r="J181" i="10"/>
  <c r="I181" i="10"/>
  <c r="J180" i="10"/>
  <c r="I180" i="10"/>
  <c r="J179" i="10"/>
  <c r="I179" i="10"/>
  <c r="J178" i="10"/>
  <c r="I178" i="10"/>
  <c r="J177" i="10"/>
  <c r="I177" i="10"/>
  <c r="J176" i="10"/>
  <c r="I176" i="10"/>
  <c r="J175" i="10"/>
  <c r="I175" i="10"/>
  <c r="J174" i="10"/>
  <c r="I174" i="10"/>
  <c r="J173" i="10"/>
  <c r="I173" i="10"/>
  <c r="J172" i="10"/>
  <c r="I172" i="10"/>
  <c r="J171" i="10"/>
  <c r="I171" i="10"/>
  <c r="J170" i="10"/>
  <c r="I170" i="10"/>
  <c r="J169" i="10"/>
  <c r="I169" i="10"/>
  <c r="J168" i="10"/>
  <c r="I168" i="10"/>
  <c r="J167" i="10"/>
  <c r="I167" i="10"/>
  <c r="J166" i="10"/>
  <c r="I166" i="10"/>
  <c r="J165" i="10"/>
  <c r="I165" i="10"/>
  <c r="J164" i="10"/>
  <c r="I164" i="10"/>
  <c r="J163" i="10"/>
  <c r="I163" i="10"/>
  <c r="J162" i="10"/>
  <c r="I162" i="10"/>
  <c r="J161" i="10"/>
  <c r="I161" i="10"/>
  <c r="J160" i="10"/>
  <c r="I160" i="10"/>
  <c r="J159" i="10"/>
  <c r="I159" i="10"/>
  <c r="J158" i="10"/>
  <c r="I158" i="10"/>
  <c r="J157" i="10"/>
  <c r="I157" i="10"/>
  <c r="J156" i="10"/>
  <c r="I156" i="10"/>
  <c r="J155" i="10"/>
  <c r="I155" i="10"/>
  <c r="J154" i="10"/>
  <c r="I154" i="10"/>
  <c r="J153" i="10"/>
  <c r="I153" i="10"/>
  <c r="J152" i="10"/>
  <c r="I152" i="10"/>
  <c r="J151" i="10"/>
  <c r="I151" i="10"/>
  <c r="J150" i="10"/>
  <c r="I150" i="10"/>
  <c r="J149" i="10"/>
  <c r="I149" i="10"/>
  <c r="J148" i="10"/>
  <c r="I148" i="10"/>
  <c r="J147" i="10"/>
  <c r="I147" i="10"/>
  <c r="J146" i="10"/>
  <c r="I146" i="10"/>
  <c r="J145" i="10"/>
  <c r="I145" i="10"/>
  <c r="J144" i="10"/>
  <c r="I144" i="10"/>
  <c r="J143" i="10"/>
  <c r="I143" i="10"/>
  <c r="J142" i="10"/>
  <c r="I142" i="10"/>
  <c r="J141" i="10"/>
  <c r="I141" i="10"/>
  <c r="J140" i="10"/>
  <c r="I140" i="10"/>
  <c r="J139" i="10"/>
  <c r="I139" i="10"/>
  <c r="J138" i="10"/>
  <c r="I138" i="10"/>
  <c r="J137" i="10"/>
  <c r="I137" i="10"/>
  <c r="J136" i="10"/>
  <c r="I136" i="10"/>
  <c r="J135" i="10"/>
  <c r="I135" i="10"/>
  <c r="J134" i="10"/>
  <c r="I134" i="10"/>
  <c r="J133" i="10"/>
  <c r="I133" i="10"/>
  <c r="J132" i="10"/>
  <c r="I132" i="10"/>
  <c r="J131" i="10"/>
  <c r="I131" i="10"/>
  <c r="J130" i="10"/>
  <c r="I130" i="10"/>
  <c r="J129" i="10"/>
  <c r="I129" i="10"/>
  <c r="J128" i="10"/>
  <c r="I128" i="10"/>
  <c r="J127" i="10"/>
  <c r="I127" i="10"/>
  <c r="J126" i="10"/>
  <c r="I126" i="10"/>
  <c r="J125" i="10"/>
  <c r="I125" i="10"/>
  <c r="J124" i="10"/>
  <c r="I124" i="10"/>
  <c r="J123" i="10"/>
  <c r="I123" i="10"/>
  <c r="J122" i="10"/>
  <c r="I122" i="10"/>
  <c r="J121" i="10"/>
  <c r="I121" i="10"/>
  <c r="J120" i="10"/>
  <c r="I120" i="10"/>
  <c r="J119" i="10"/>
  <c r="I119" i="10"/>
  <c r="J118" i="10"/>
  <c r="I118" i="10"/>
  <c r="J117" i="10"/>
  <c r="I117" i="10"/>
  <c r="J116" i="10"/>
  <c r="I116" i="10"/>
  <c r="J115" i="10"/>
  <c r="I115" i="10"/>
  <c r="J114" i="10"/>
  <c r="I114" i="10"/>
  <c r="J113" i="10"/>
  <c r="I113" i="10"/>
  <c r="J112" i="10"/>
  <c r="I112" i="10"/>
  <c r="J111" i="10"/>
  <c r="I111" i="10"/>
  <c r="J110" i="10"/>
  <c r="I110" i="10"/>
  <c r="J109" i="10"/>
  <c r="I109" i="10"/>
  <c r="J108" i="10"/>
  <c r="I108" i="10"/>
  <c r="J107" i="10"/>
  <c r="I107" i="10"/>
  <c r="J106" i="10"/>
  <c r="I106" i="10"/>
  <c r="J105" i="10"/>
  <c r="I105" i="10"/>
  <c r="J104" i="10"/>
  <c r="I104" i="10"/>
  <c r="J103" i="10"/>
  <c r="I103" i="10"/>
  <c r="J102" i="10"/>
  <c r="I102" i="10"/>
  <c r="J101" i="10"/>
  <c r="I101" i="10"/>
  <c r="J100" i="10"/>
  <c r="I100" i="10"/>
  <c r="J99" i="10"/>
  <c r="I99" i="10"/>
  <c r="J98" i="10"/>
  <c r="I98" i="10"/>
  <c r="J97" i="10"/>
  <c r="I97" i="10"/>
  <c r="J96" i="10"/>
  <c r="I96" i="10"/>
  <c r="J95" i="10"/>
  <c r="I95" i="10"/>
  <c r="J94" i="10"/>
  <c r="I94" i="10"/>
  <c r="J93" i="10"/>
  <c r="I93" i="10"/>
  <c r="J92" i="10"/>
  <c r="I92" i="10"/>
  <c r="J91" i="10"/>
  <c r="I91" i="10"/>
  <c r="J90" i="10"/>
  <c r="I90" i="10"/>
  <c r="J89" i="10"/>
  <c r="I89" i="10"/>
  <c r="J88" i="10"/>
  <c r="I88" i="10"/>
  <c r="J87" i="10"/>
  <c r="I87" i="10"/>
  <c r="J86" i="10"/>
  <c r="I86" i="10"/>
  <c r="J85" i="10"/>
  <c r="I85" i="10"/>
  <c r="J84" i="10"/>
  <c r="I84" i="10"/>
  <c r="J83" i="10"/>
  <c r="I83" i="10"/>
  <c r="J82" i="10"/>
  <c r="I82" i="10"/>
  <c r="J81" i="10"/>
  <c r="I81" i="10"/>
  <c r="J80" i="10"/>
  <c r="I80" i="10"/>
  <c r="J79" i="10"/>
  <c r="I79" i="10"/>
  <c r="J78" i="10"/>
  <c r="I78" i="10"/>
  <c r="J77" i="10"/>
  <c r="I77" i="10"/>
  <c r="J76" i="10"/>
  <c r="I76" i="10"/>
  <c r="J75" i="10"/>
  <c r="I75" i="10"/>
  <c r="J74" i="10"/>
  <c r="I74" i="10"/>
  <c r="J73" i="10"/>
  <c r="I73" i="10"/>
  <c r="J72" i="10"/>
  <c r="I72" i="10"/>
  <c r="J71" i="10"/>
  <c r="I71" i="10"/>
  <c r="J70" i="10"/>
  <c r="I70" i="10"/>
  <c r="J69" i="10"/>
  <c r="I69" i="10"/>
  <c r="J68" i="10"/>
  <c r="I68" i="10"/>
  <c r="J67" i="10"/>
  <c r="I67" i="10"/>
  <c r="J66" i="10"/>
  <c r="I66" i="10"/>
  <c r="J65" i="10"/>
  <c r="I65" i="10"/>
  <c r="J64" i="10"/>
  <c r="I64" i="10"/>
  <c r="J63" i="10"/>
  <c r="I63" i="10"/>
  <c r="J62" i="10"/>
  <c r="I62" i="10"/>
  <c r="J61" i="10"/>
  <c r="I61" i="10"/>
  <c r="J60" i="10"/>
  <c r="I60" i="10"/>
  <c r="J59" i="10"/>
  <c r="I59" i="10"/>
  <c r="J58" i="10"/>
  <c r="I58" i="10"/>
  <c r="J57" i="10"/>
  <c r="I57" i="10"/>
  <c r="J56" i="10"/>
  <c r="I56" i="10"/>
  <c r="J55" i="10"/>
  <c r="I55" i="10"/>
  <c r="J54" i="10"/>
  <c r="I54" i="10"/>
  <c r="J53" i="10"/>
  <c r="I53" i="10"/>
  <c r="J52" i="10"/>
  <c r="I52" i="10"/>
  <c r="J51" i="10"/>
  <c r="I51" i="10"/>
  <c r="J50" i="10"/>
  <c r="I50" i="10"/>
  <c r="J49" i="10"/>
  <c r="I49" i="10"/>
  <c r="J48" i="10"/>
  <c r="I48" i="10"/>
  <c r="J47" i="10"/>
  <c r="I47" i="10"/>
  <c r="J46" i="10"/>
  <c r="I46" i="10"/>
  <c r="J45" i="10"/>
  <c r="I45" i="10"/>
  <c r="J44" i="10"/>
  <c r="I44" i="10"/>
  <c r="J43" i="10"/>
  <c r="I43" i="10"/>
  <c r="J42" i="10"/>
  <c r="I42" i="10"/>
  <c r="J41" i="10"/>
  <c r="I41" i="10"/>
  <c r="J40" i="10"/>
  <c r="I40" i="10"/>
  <c r="J39" i="10"/>
  <c r="I39" i="10"/>
  <c r="J38" i="10"/>
  <c r="I38" i="10"/>
  <c r="J37" i="10"/>
  <c r="I37" i="10"/>
  <c r="J36" i="10"/>
  <c r="I36" i="10"/>
  <c r="J35" i="10"/>
  <c r="I35" i="10"/>
  <c r="J34" i="10"/>
  <c r="I34" i="10"/>
  <c r="J33" i="10"/>
  <c r="I33" i="10"/>
  <c r="J32" i="10"/>
  <c r="I32" i="10"/>
  <c r="J31" i="10"/>
  <c r="I31" i="10"/>
  <c r="J30" i="10"/>
  <c r="I30" i="10"/>
  <c r="J29" i="10"/>
  <c r="I29" i="10"/>
  <c r="J28" i="10"/>
  <c r="I28" i="10"/>
  <c r="J27" i="10"/>
  <c r="I27" i="10"/>
  <c r="J26" i="10"/>
  <c r="I26" i="10"/>
  <c r="J25" i="10"/>
  <c r="I25" i="10"/>
  <c r="J24" i="10"/>
  <c r="I24" i="10"/>
  <c r="J23" i="10"/>
  <c r="I23" i="10"/>
  <c r="J22" i="10"/>
  <c r="I22" i="10"/>
  <c r="J21" i="10"/>
  <c r="I21" i="10"/>
  <c r="J20" i="10"/>
  <c r="I20" i="10"/>
  <c r="J19" i="10"/>
  <c r="I19" i="10"/>
  <c r="J18" i="10"/>
  <c r="I18" i="10"/>
  <c r="J17" i="10"/>
  <c r="I17" i="10"/>
  <c r="J16" i="10"/>
  <c r="I16" i="10"/>
  <c r="J15" i="10"/>
  <c r="I15" i="10"/>
  <c r="J14" i="10"/>
  <c r="I14" i="10"/>
  <c r="J13" i="10"/>
  <c r="I13" i="10"/>
  <c r="J12" i="10"/>
  <c r="I12" i="10"/>
  <c r="J11" i="10"/>
  <c r="I7" i="10"/>
  <c r="I8" i="10"/>
  <c r="I9" i="10"/>
  <c r="I10" i="10"/>
  <c r="I11" i="10"/>
  <c r="J10" i="10"/>
  <c r="J9" i="10"/>
  <c r="J8" i="10"/>
  <c r="J7" i="10"/>
  <c r="J2006" i="12"/>
  <c r="J2005" i="12"/>
  <c r="J2004" i="12"/>
  <c r="J2003" i="12"/>
  <c r="J2002" i="12"/>
  <c r="J2001" i="12"/>
  <c r="J2000" i="12"/>
  <c r="J1999" i="12"/>
  <c r="J1998" i="12"/>
  <c r="J1997" i="12"/>
  <c r="J1996" i="12"/>
  <c r="J1995" i="12"/>
  <c r="J1994" i="12"/>
  <c r="J1993" i="12"/>
  <c r="J1992" i="12"/>
  <c r="J1991" i="12"/>
  <c r="J1990" i="12"/>
  <c r="J1989" i="12"/>
  <c r="J1988" i="12"/>
  <c r="J1987" i="12"/>
  <c r="J1986" i="12"/>
  <c r="J1985" i="12"/>
  <c r="J1984" i="12"/>
  <c r="J1983" i="12"/>
  <c r="J1982" i="12"/>
  <c r="J1981" i="12"/>
  <c r="J1980" i="12"/>
  <c r="J1979" i="12"/>
  <c r="J1978" i="12"/>
  <c r="J1977" i="12"/>
  <c r="J1976" i="12"/>
  <c r="J1975" i="12"/>
  <c r="J1974" i="12"/>
  <c r="J1973" i="12"/>
  <c r="J1972" i="12"/>
  <c r="J1971" i="12"/>
  <c r="J1970" i="12"/>
  <c r="J1969" i="12"/>
  <c r="J1968" i="12"/>
  <c r="J1967" i="12"/>
  <c r="J1966" i="12"/>
  <c r="J1965" i="12"/>
  <c r="J1964" i="12"/>
  <c r="J1963" i="12"/>
  <c r="J1962" i="12"/>
  <c r="J1961" i="12"/>
  <c r="J1960" i="12"/>
  <c r="J1959" i="12"/>
  <c r="J1958" i="12"/>
  <c r="J1957" i="12"/>
  <c r="J1956" i="12"/>
  <c r="J1955" i="12"/>
  <c r="J1954" i="12"/>
  <c r="J1953" i="12"/>
  <c r="J1952" i="12"/>
  <c r="J1951" i="12"/>
  <c r="J1950" i="12"/>
  <c r="J1949" i="12"/>
  <c r="J1948" i="12"/>
  <c r="J1947" i="12"/>
  <c r="J1946" i="12"/>
  <c r="J1945" i="12"/>
  <c r="J1944" i="12"/>
  <c r="J1943" i="12"/>
  <c r="J1942" i="12"/>
  <c r="J1941" i="12"/>
  <c r="J1940" i="12"/>
  <c r="J1939" i="12"/>
  <c r="J1938" i="12"/>
  <c r="J1937" i="12"/>
  <c r="J1936" i="12"/>
  <c r="J1935" i="12"/>
  <c r="J1934" i="12"/>
  <c r="J1933" i="12"/>
  <c r="J1932" i="12"/>
  <c r="J1931" i="12"/>
  <c r="J1930" i="12"/>
  <c r="J1929" i="12"/>
  <c r="J1928" i="12"/>
  <c r="J1927" i="12"/>
  <c r="J1926" i="12"/>
  <c r="J1925" i="12"/>
  <c r="J1924" i="12"/>
  <c r="J1923" i="12"/>
  <c r="J1922" i="12"/>
  <c r="J1921" i="12"/>
  <c r="J1920" i="12"/>
  <c r="J1919" i="12"/>
  <c r="J1918" i="12"/>
  <c r="J1917" i="12"/>
  <c r="J1916" i="12"/>
  <c r="J1915" i="12"/>
  <c r="J1914" i="12"/>
  <c r="J1913" i="12"/>
  <c r="J1912" i="12"/>
  <c r="J1911" i="12"/>
  <c r="J1910" i="12"/>
  <c r="J1909" i="12"/>
  <c r="J1908" i="12"/>
  <c r="J1907" i="12"/>
  <c r="J1906" i="12"/>
  <c r="J1905" i="12"/>
  <c r="J1904" i="12"/>
  <c r="J1903" i="12"/>
  <c r="J1902" i="12"/>
  <c r="J1901" i="12"/>
  <c r="J1900" i="12"/>
  <c r="J1899" i="12"/>
  <c r="J1898" i="12"/>
  <c r="J1897" i="12"/>
  <c r="J1896" i="12"/>
  <c r="J1895" i="12"/>
  <c r="J1894" i="12"/>
  <c r="J1893" i="12"/>
  <c r="J1892" i="12"/>
  <c r="J1891" i="12"/>
  <c r="J1890" i="12"/>
  <c r="J1889" i="12"/>
  <c r="J1888" i="12"/>
  <c r="J1887" i="12"/>
  <c r="J1886" i="12"/>
  <c r="J1885" i="12"/>
  <c r="J1884" i="12"/>
  <c r="J1883" i="12"/>
  <c r="J1882" i="12"/>
  <c r="J1881" i="12"/>
  <c r="J1880" i="12"/>
  <c r="J1879" i="12"/>
  <c r="J1878" i="12"/>
  <c r="J1877" i="12"/>
  <c r="J1876" i="12"/>
  <c r="J1875" i="12"/>
  <c r="J1874" i="12"/>
  <c r="J1873" i="12"/>
  <c r="J1872" i="12"/>
  <c r="J1871" i="12"/>
  <c r="J1870" i="12"/>
  <c r="J1869" i="12"/>
  <c r="J1868" i="12"/>
  <c r="J1867" i="12"/>
  <c r="J1866" i="12"/>
  <c r="J1865" i="12"/>
  <c r="J1864" i="12"/>
  <c r="J1863" i="12"/>
  <c r="J1862" i="12"/>
  <c r="J1861" i="12"/>
  <c r="J1860" i="12"/>
  <c r="J1859" i="12"/>
  <c r="J1858" i="12"/>
  <c r="J1857" i="12"/>
  <c r="J1856" i="12"/>
  <c r="J1855" i="12"/>
  <c r="J1854" i="12"/>
  <c r="J1853" i="12"/>
  <c r="J1852" i="12"/>
  <c r="J1851" i="12"/>
  <c r="J1850" i="12"/>
  <c r="J1849" i="12"/>
  <c r="J1848" i="12"/>
  <c r="J1847" i="12"/>
  <c r="J1846" i="12"/>
  <c r="J1845" i="12"/>
  <c r="J1844" i="12"/>
  <c r="J1843" i="12"/>
  <c r="J1842" i="12"/>
  <c r="J1841" i="12"/>
  <c r="J1840" i="12"/>
  <c r="J1839" i="12"/>
  <c r="J1838" i="12"/>
  <c r="J1837" i="12"/>
  <c r="J1836" i="12"/>
  <c r="J1835" i="12"/>
  <c r="J1834" i="12"/>
  <c r="J1833" i="12"/>
  <c r="J1832" i="12"/>
  <c r="J1831" i="12"/>
  <c r="J1830" i="12"/>
  <c r="J1829" i="12"/>
  <c r="J1828" i="12"/>
  <c r="J1827" i="12"/>
  <c r="J1826" i="12"/>
  <c r="J1825" i="12"/>
  <c r="J1824" i="12"/>
  <c r="J1823" i="12"/>
  <c r="J1822" i="12"/>
  <c r="J1821" i="12"/>
  <c r="J1820" i="12"/>
  <c r="J1819" i="12"/>
  <c r="J1818" i="12"/>
  <c r="J1817" i="12"/>
  <c r="J1816" i="12"/>
  <c r="J1815" i="12"/>
  <c r="J1814" i="12"/>
  <c r="J1813" i="12"/>
  <c r="J1812" i="12"/>
  <c r="J1811" i="12"/>
  <c r="J1810" i="12"/>
  <c r="J1809" i="12"/>
  <c r="J1808" i="12"/>
  <c r="J1807" i="12"/>
  <c r="J1806" i="12"/>
  <c r="J1805" i="12"/>
  <c r="J1804" i="12"/>
  <c r="J1803" i="12"/>
  <c r="J1802" i="12"/>
  <c r="J1801" i="12"/>
  <c r="J1800" i="12"/>
  <c r="J1799" i="12"/>
  <c r="J1798" i="12"/>
  <c r="J1797" i="12"/>
  <c r="J1796" i="12"/>
  <c r="J1795" i="12"/>
  <c r="J1794" i="12"/>
  <c r="J1793" i="12"/>
  <c r="J1792" i="12"/>
  <c r="J1791" i="12"/>
  <c r="J1790" i="12"/>
  <c r="J1789" i="12"/>
  <c r="J1788" i="12"/>
  <c r="J1787" i="12"/>
  <c r="J1786" i="12"/>
  <c r="J1785" i="12"/>
  <c r="J1784" i="12"/>
  <c r="J1783" i="12"/>
  <c r="J1782" i="12"/>
  <c r="J1781" i="12"/>
  <c r="J1780" i="12"/>
  <c r="J1779" i="12"/>
  <c r="J1778" i="12"/>
  <c r="J1777" i="12"/>
  <c r="J1776" i="12"/>
  <c r="J1775" i="12"/>
  <c r="J1774" i="12"/>
  <c r="J1773" i="12"/>
  <c r="J1772" i="12"/>
  <c r="J1771" i="12"/>
  <c r="J1770" i="12"/>
  <c r="J1769" i="12"/>
  <c r="J1768" i="12"/>
  <c r="J1767" i="12"/>
  <c r="J1766" i="12"/>
  <c r="J1765" i="12"/>
  <c r="J1764" i="12"/>
  <c r="J1763" i="12"/>
  <c r="J1762" i="12"/>
  <c r="J1761" i="12"/>
  <c r="J1760" i="12"/>
  <c r="J1759" i="12"/>
  <c r="J1758" i="12"/>
  <c r="J1757" i="12"/>
  <c r="J1756" i="12"/>
  <c r="J1755" i="12"/>
  <c r="J1754" i="12"/>
  <c r="J1753" i="12"/>
  <c r="J1752" i="12"/>
  <c r="J1751" i="12"/>
  <c r="J1750" i="12"/>
  <c r="J1749" i="12"/>
  <c r="J1748" i="12"/>
  <c r="J1747" i="12"/>
  <c r="J1746" i="12"/>
  <c r="J1745" i="12"/>
  <c r="J1744" i="12"/>
  <c r="J1743" i="12"/>
  <c r="J1742" i="12"/>
  <c r="J1741" i="12"/>
  <c r="J1740" i="12"/>
  <c r="J1739" i="12"/>
  <c r="J1738" i="12"/>
  <c r="J1737" i="12"/>
  <c r="J1736" i="12"/>
  <c r="J1735" i="12"/>
  <c r="J1734" i="12"/>
  <c r="J1733" i="12"/>
  <c r="J1732" i="12"/>
  <c r="J1731" i="12"/>
  <c r="J1730" i="12"/>
  <c r="J1729" i="12"/>
  <c r="J1728" i="12"/>
  <c r="J1727" i="12"/>
  <c r="J1726" i="12"/>
  <c r="J1725" i="12"/>
  <c r="J1724" i="12"/>
  <c r="J1723" i="12"/>
  <c r="J1722" i="12"/>
  <c r="J1721" i="12"/>
  <c r="J1720" i="12"/>
  <c r="J1719" i="12"/>
  <c r="J1718" i="12"/>
  <c r="J1717" i="12"/>
  <c r="J1716" i="12"/>
  <c r="J1715" i="12"/>
  <c r="J1714" i="12"/>
  <c r="J1713" i="12"/>
  <c r="J1712" i="12"/>
  <c r="J1711" i="12"/>
  <c r="J1710" i="12"/>
  <c r="J1709" i="12"/>
  <c r="J1708" i="12"/>
  <c r="J1707" i="12"/>
  <c r="J1706" i="12"/>
  <c r="J1705" i="12"/>
  <c r="J1704" i="12"/>
  <c r="J1703" i="12"/>
  <c r="J1702" i="12"/>
  <c r="J1701" i="12"/>
  <c r="J1700" i="12"/>
  <c r="J1699" i="12"/>
  <c r="J1698" i="12"/>
  <c r="J1697" i="12"/>
  <c r="J1696" i="12"/>
  <c r="J1695" i="12"/>
  <c r="J1694" i="12"/>
  <c r="J1693" i="12"/>
  <c r="J1692" i="12"/>
  <c r="J1691" i="12"/>
  <c r="J1690" i="12"/>
  <c r="J1689" i="12"/>
  <c r="J1688" i="12"/>
  <c r="J1687" i="12"/>
  <c r="J1686" i="12"/>
  <c r="J1685" i="12"/>
  <c r="J1684" i="12"/>
  <c r="J1683" i="12"/>
  <c r="J1682" i="12"/>
  <c r="J1681" i="12"/>
  <c r="J1680" i="12"/>
  <c r="J1679" i="12"/>
  <c r="J1678" i="12"/>
  <c r="J1677" i="12"/>
  <c r="J1676" i="12"/>
  <c r="J1675" i="12"/>
  <c r="J1674" i="12"/>
  <c r="J1673" i="12"/>
  <c r="J1672" i="12"/>
  <c r="J1671" i="12"/>
  <c r="J1670" i="12"/>
  <c r="J1669" i="12"/>
  <c r="J1668" i="12"/>
  <c r="J1667" i="12"/>
  <c r="J1666" i="12"/>
  <c r="J1665" i="12"/>
  <c r="J1664" i="12"/>
  <c r="J1663" i="12"/>
  <c r="J1662" i="12"/>
  <c r="J1661" i="12"/>
  <c r="J1660" i="12"/>
  <c r="J1659" i="12"/>
  <c r="J1658" i="12"/>
  <c r="J1657" i="12"/>
  <c r="J1656" i="12"/>
  <c r="J1655" i="12"/>
  <c r="J1654" i="12"/>
  <c r="J1653" i="12"/>
  <c r="J1652" i="12"/>
  <c r="J1651" i="12"/>
  <c r="J1650" i="12"/>
  <c r="J1649" i="12"/>
  <c r="J1648" i="12"/>
  <c r="J1647" i="12"/>
  <c r="J1646" i="12"/>
  <c r="J1645" i="12"/>
  <c r="J1644" i="12"/>
  <c r="J1643" i="12"/>
  <c r="J1642" i="12"/>
  <c r="J1641" i="12"/>
  <c r="J1640" i="12"/>
  <c r="J1639" i="12"/>
  <c r="J1638" i="12"/>
  <c r="J1637" i="12"/>
  <c r="J1636" i="12"/>
  <c r="J1635" i="12"/>
  <c r="J1634" i="12"/>
  <c r="J1633" i="12"/>
  <c r="J1632" i="12"/>
  <c r="J1631" i="12"/>
  <c r="J1630" i="12"/>
  <c r="J1629" i="12"/>
  <c r="J1628" i="12"/>
  <c r="J1627" i="12"/>
  <c r="J1626" i="12"/>
  <c r="J1625" i="12"/>
  <c r="J1624" i="12"/>
  <c r="J1623" i="12"/>
  <c r="J1622" i="12"/>
  <c r="J1621" i="12"/>
  <c r="J1620" i="12"/>
  <c r="J1619" i="12"/>
  <c r="J1618" i="12"/>
  <c r="J1617" i="12"/>
  <c r="J1616" i="12"/>
  <c r="J1615" i="12"/>
  <c r="J1614" i="12"/>
  <c r="J1613" i="12"/>
  <c r="J1612" i="12"/>
  <c r="J1611" i="12"/>
  <c r="J1610" i="12"/>
  <c r="J1609" i="12"/>
  <c r="J1608" i="12"/>
  <c r="J1607" i="12"/>
  <c r="J1606" i="12"/>
  <c r="J1605" i="12"/>
  <c r="J1604" i="12"/>
  <c r="J1603" i="12"/>
  <c r="J1602" i="12"/>
  <c r="J1601" i="12"/>
  <c r="J1600" i="12"/>
  <c r="J1599" i="12"/>
  <c r="J1598" i="12"/>
  <c r="J1597" i="12"/>
  <c r="J1596" i="12"/>
  <c r="J1595" i="12"/>
  <c r="J1594" i="12"/>
  <c r="J1593" i="12"/>
  <c r="J1592" i="12"/>
  <c r="J1591" i="12"/>
  <c r="J1590" i="12"/>
  <c r="J1589" i="12"/>
  <c r="J1588" i="12"/>
  <c r="J1587" i="12"/>
  <c r="J1586" i="12"/>
  <c r="J1585" i="12"/>
  <c r="J1584" i="12"/>
  <c r="J1583" i="12"/>
  <c r="J1582" i="12"/>
  <c r="J1581" i="12"/>
  <c r="J1580" i="12"/>
  <c r="J1579" i="12"/>
  <c r="J1578" i="12"/>
  <c r="J1577" i="12"/>
  <c r="J1576" i="12"/>
  <c r="J1575" i="12"/>
  <c r="J1574" i="12"/>
  <c r="J1573" i="12"/>
  <c r="J1572" i="12"/>
  <c r="J1571" i="12"/>
  <c r="J1570" i="12"/>
  <c r="J1569" i="12"/>
  <c r="J1568" i="12"/>
  <c r="J1567" i="12"/>
  <c r="J1566" i="12"/>
  <c r="J1565" i="12"/>
  <c r="J1564" i="12"/>
  <c r="J1563" i="12"/>
  <c r="J1562" i="12"/>
  <c r="J1561" i="12"/>
  <c r="J1560" i="12"/>
  <c r="J1559" i="12"/>
  <c r="J1558" i="12"/>
  <c r="J1557" i="12"/>
  <c r="J1556" i="12"/>
  <c r="J1555" i="12"/>
  <c r="J1554" i="12"/>
  <c r="J1553" i="12"/>
  <c r="J1552" i="12"/>
  <c r="J1551" i="12"/>
  <c r="J1550" i="12"/>
  <c r="J1549" i="12"/>
  <c r="J1548" i="12"/>
  <c r="J1547" i="12"/>
  <c r="J1546" i="12"/>
  <c r="J1545" i="12"/>
  <c r="J1544" i="12"/>
  <c r="J1543" i="12"/>
  <c r="J1542" i="12"/>
  <c r="J1541" i="12"/>
  <c r="J1540" i="12"/>
  <c r="J1539" i="12"/>
  <c r="J1538" i="12"/>
  <c r="J1537" i="12"/>
  <c r="J1536" i="12"/>
  <c r="J1535" i="12"/>
  <c r="J1534" i="12"/>
  <c r="J1533" i="12"/>
  <c r="J1532" i="12"/>
  <c r="J1531" i="12"/>
  <c r="J1530" i="12"/>
  <c r="J1529" i="12"/>
  <c r="J1528" i="12"/>
  <c r="J1527" i="12"/>
  <c r="J1526" i="12"/>
  <c r="J1525" i="12"/>
  <c r="J1524" i="12"/>
  <c r="J1523" i="12"/>
  <c r="J1522" i="12"/>
  <c r="J1521" i="12"/>
  <c r="J1520" i="12"/>
  <c r="J1519" i="12"/>
  <c r="J1518" i="12"/>
  <c r="J1517"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6" i="12"/>
  <c r="J1455" i="12"/>
  <c r="J1454" i="12"/>
  <c r="J1453" i="12"/>
  <c r="J1452" i="12"/>
  <c r="J1451" i="12"/>
  <c r="J1450" i="12"/>
  <c r="J1449" i="12"/>
  <c r="J1448" i="12"/>
  <c r="J1447" i="12"/>
  <c r="J1446" i="12"/>
  <c r="J1445" i="12"/>
  <c r="J1444" i="12"/>
  <c r="J1443" i="12"/>
  <c r="J1442" i="12"/>
  <c r="J1441" i="12"/>
  <c r="J1440" i="12"/>
  <c r="J1439" i="12"/>
  <c r="J1438" i="12"/>
  <c r="J1437" i="12"/>
  <c r="J1436" i="12"/>
  <c r="J1435" i="12"/>
  <c r="J1434" i="12"/>
  <c r="J1433" i="12"/>
  <c r="J1432" i="12"/>
  <c r="J1431" i="12"/>
  <c r="J1430" i="12"/>
  <c r="J1429" i="12"/>
  <c r="J1428" i="12"/>
  <c r="J1427" i="12"/>
  <c r="J1426" i="12"/>
  <c r="J1425" i="12"/>
  <c r="J1424" i="12"/>
  <c r="J1423" i="12"/>
  <c r="J1422" i="12"/>
  <c r="J1421" i="12"/>
  <c r="J1420" i="12"/>
  <c r="J1419" i="12"/>
  <c r="J1418" i="12"/>
  <c r="J1417" i="12"/>
  <c r="J1416" i="12"/>
  <c r="J1415" i="12"/>
  <c r="J1414" i="12"/>
  <c r="J1413" i="12"/>
  <c r="J1412" i="12"/>
  <c r="J1411" i="12"/>
  <c r="J1410" i="12"/>
  <c r="J1409" i="12"/>
  <c r="J1408" i="12"/>
  <c r="J1407" i="12"/>
  <c r="J1406" i="12"/>
  <c r="J1405" i="12"/>
  <c r="J1404" i="12"/>
  <c r="J1403" i="12"/>
  <c r="J1402" i="12"/>
  <c r="J1401" i="12"/>
  <c r="J1400" i="12"/>
  <c r="J1399" i="12"/>
  <c r="J1398" i="12"/>
  <c r="J1397" i="12"/>
  <c r="J1396" i="12"/>
  <c r="J1395" i="12"/>
  <c r="J1394" i="12"/>
  <c r="J1393" i="12"/>
  <c r="J1392" i="12"/>
  <c r="J1391" i="12"/>
  <c r="J1390" i="12"/>
  <c r="J1389" i="12"/>
  <c r="J1388" i="12"/>
  <c r="J1387" i="12"/>
  <c r="J1386" i="12"/>
  <c r="J1385" i="12"/>
  <c r="J1384" i="12"/>
  <c r="J1383" i="12"/>
  <c r="J1382" i="12"/>
  <c r="J1381" i="12"/>
  <c r="J1380" i="12"/>
  <c r="J1379" i="12"/>
  <c r="J1378" i="12"/>
  <c r="J1377" i="12"/>
  <c r="J1376" i="12"/>
  <c r="J1375" i="12"/>
  <c r="J1374" i="12"/>
  <c r="J1373" i="12"/>
  <c r="J1372" i="12"/>
  <c r="J1371" i="12"/>
  <c r="J1370" i="12"/>
  <c r="J1369" i="12"/>
  <c r="J1368" i="12"/>
  <c r="J1367" i="12"/>
  <c r="J1366" i="12"/>
  <c r="J1365" i="12"/>
  <c r="J1364" i="12"/>
  <c r="J1363" i="12"/>
  <c r="J1362" i="12"/>
  <c r="J1361" i="12"/>
  <c r="J1360" i="12"/>
  <c r="J1359" i="12"/>
  <c r="J1358" i="12"/>
  <c r="J1357" i="12"/>
  <c r="J1356" i="12"/>
  <c r="J1355" i="12"/>
  <c r="J1354" i="12"/>
  <c r="J1353" i="12"/>
  <c r="J1352" i="12"/>
  <c r="J1351" i="12"/>
  <c r="J1350" i="12"/>
  <c r="J1349" i="12"/>
  <c r="J1348" i="12"/>
  <c r="J1347" i="12"/>
  <c r="J1346" i="12"/>
  <c r="J1345" i="12"/>
  <c r="J1344" i="12"/>
  <c r="J1343" i="12"/>
  <c r="J1342" i="12"/>
  <c r="J1341" i="12"/>
  <c r="J1340" i="12"/>
  <c r="J1339" i="12"/>
  <c r="J1338" i="12"/>
  <c r="J1337" i="12"/>
  <c r="J1336" i="12"/>
  <c r="J1335" i="12"/>
  <c r="J1334" i="12"/>
  <c r="J1333" i="12"/>
  <c r="J1332" i="12"/>
  <c r="J1331" i="12"/>
  <c r="J1330" i="12"/>
  <c r="J1329" i="12"/>
  <c r="J1328" i="12"/>
  <c r="J1327" i="12"/>
  <c r="J1326" i="12"/>
  <c r="J1325" i="12"/>
  <c r="J1324" i="12"/>
  <c r="J1323" i="12"/>
  <c r="J1322" i="12"/>
  <c r="J1321" i="12"/>
  <c r="J1320" i="12"/>
  <c r="J1319" i="12"/>
  <c r="J1318" i="12"/>
  <c r="J1317" i="12"/>
  <c r="J1316" i="12"/>
  <c r="J1315" i="12"/>
  <c r="J1314" i="12"/>
  <c r="J1313" i="12"/>
  <c r="J1312" i="12"/>
  <c r="J1311" i="12"/>
  <c r="J1310" i="12"/>
  <c r="J1309" i="12"/>
  <c r="J1308" i="12"/>
  <c r="J1307" i="12"/>
  <c r="J1306" i="12"/>
  <c r="J1305" i="12"/>
  <c r="J1304" i="12"/>
  <c r="J1303" i="12"/>
  <c r="J1302" i="12"/>
  <c r="J1301" i="12"/>
  <c r="J1300" i="12"/>
  <c r="J1299" i="12"/>
  <c r="J1298" i="12"/>
  <c r="J1297" i="12"/>
  <c r="J1296" i="12"/>
  <c r="J1295" i="12"/>
  <c r="J1294" i="12"/>
  <c r="J1293" i="12"/>
  <c r="J1292" i="12"/>
  <c r="J1291" i="12"/>
  <c r="J1290" i="12"/>
  <c r="J1289" i="12"/>
  <c r="J1288" i="12"/>
  <c r="J1287" i="12"/>
  <c r="J1286" i="12"/>
  <c r="J1285" i="12"/>
  <c r="J1284" i="12"/>
  <c r="J1283" i="12"/>
  <c r="J1282" i="12"/>
  <c r="J1281" i="12"/>
  <c r="J1280" i="12"/>
  <c r="J1279" i="12"/>
  <c r="J1278" i="12"/>
  <c r="J1277" i="12"/>
  <c r="J1276" i="12"/>
  <c r="J1275" i="12"/>
  <c r="J1274" i="12"/>
  <c r="J1273" i="12"/>
  <c r="J1272" i="12"/>
  <c r="J1271" i="12"/>
  <c r="J1270" i="12"/>
  <c r="J1269" i="12"/>
  <c r="J1268" i="12"/>
  <c r="J1267" i="12"/>
  <c r="J1266" i="12"/>
  <c r="J1265" i="12"/>
  <c r="J1264" i="12"/>
  <c r="J1263" i="12"/>
  <c r="J1262" i="12"/>
  <c r="J1261" i="12"/>
  <c r="J1260" i="12"/>
  <c r="J1259" i="12"/>
  <c r="J1258" i="12"/>
  <c r="J1257" i="12"/>
  <c r="J1256" i="12"/>
  <c r="J1255" i="12"/>
  <c r="J1254" i="12"/>
  <c r="J1253" i="12"/>
  <c r="J1252" i="12"/>
  <c r="J1251" i="12"/>
  <c r="J1250" i="12"/>
  <c r="J1249" i="12"/>
  <c r="J1248" i="12"/>
  <c r="J1247" i="12"/>
  <c r="J1246" i="12"/>
  <c r="J1245" i="12"/>
  <c r="J1244" i="12"/>
  <c r="J1243" i="12"/>
  <c r="J1242" i="12"/>
  <c r="J1241" i="12"/>
  <c r="J1240" i="12"/>
  <c r="J1239" i="12"/>
  <c r="J1238" i="12"/>
  <c r="J1237" i="12"/>
  <c r="J1236" i="12"/>
  <c r="J1235" i="12"/>
  <c r="J1234" i="12"/>
  <c r="J1233" i="12"/>
  <c r="J1232" i="12"/>
  <c r="J1231" i="12"/>
  <c r="J1230" i="12"/>
  <c r="J1229" i="12"/>
  <c r="J1228" i="12"/>
  <c r="J1227" i="12"/>
  <c r="J1226" i="12"/>
  <c r="J1225" i="12"/>
  <c r="J1224" i="12"/>
  <c r="J1223" i="12"/>
  <c r="J1222" i="12"/>
  <c r="J1221" i="12"/>
  <c r="J1220" i="12"/>
  <c r="J1219" i="12"/>
  <c r="J1218" i="12"/>
  <c r="J1217" i="12"/>
  <c r="J1216" i="12"/>
  <c r="J1215" i="12"/>
  <c r="J1214" i="12"/>
  <c r="J1213" i="12"/>
  <c r="J1212" i="12"/>
  <c r="J1211" i="12"/>
  <c r="J1210" i="12"/>
  <c r="J1209" i="12"/>
  <c r="J1208" i="12"/>
  <c r="J1207" i="12"/>
  <c r="J1206" i="12"/>
  <c r="J1205" i="12"/>
  <c r="J1204" i="12"/>
  <c r="J1203" i="12"/>
  <c r="J1202" i="12"/>
  <c r="J1201" i="12"/>
  <c r="J1200" i="12"/>
  <c r="J1199" i="12"/>
  <c r="J1198" i="12"/>
  <c r="J1197" i="12"/>
  <c r="J1196" i="12"/>
  <c r="J1195" i="12"/>
  <c r="J1194" i="12"/>
  <c r="J1193" i="12"/>
  <c r="J1192" i="12"/>
  <c r="J1191" i="12"/>
  <c r="J1190" i="12"/>
  <c r="J1189" i="12"/>
  <c r="J1188" i="12"/>
  <c r="J1187" i="12"/>
  <c r="J1186" i="12"/>
  <c r="J1185" i="12"/>
  <c r="J1184" i="12"/>
  <c r="J1183" i="12"/>
  <c r="J1182" i="12"/>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3" i="12"/>
  <c r="J1152" i="12"/>
  <c r="J1151" i="12"/>
  <c r="J1150" i="12"/>
  <c r="J1149" i="12"/>
  <c r="J1148" i="12"/>
  <c r="J1147" i="12"/>
  <c r="J1146" i="12"/>
  <c r="J1145" i="12"/>
  <c r="J1144" i="12"/>
  <c r="J1143" i="12"/>
  <c r="J1142" i="12"/>
  <c r="J1141" i="12"/>
  <c r="J1140" i="12"/>
  <c r="J1139" i="12"/>
  <c r="J1138" i="12"/>
  <c r="J1137" i="12"/>
  <c r="J1136" i="12"/>
  <c r="J1135" i="12"/>
  <c r="J1134" i="12"/>
  <c r="J1133" i="12"/>
  <c r="J1132" i="12"/>
  <c r="J1131" i="12"/>
  <c r="J1130" i="12"/>
  <c r="J1129" i="12"/>
  <c r="J1128" i="12"/>
  <c r="J1127" i="12"/>
  <c r="J1126" i="12"/>
  <c r="J1125" i="12"/>
  <c r="J1124" i="12"/>
  <c r="J1123" i="12"/>
  <c r="J1122" i="12"/>
  <c r="J1121" i="12"/>
  <c r="J1120" i="12"/>
  <c r="J1119" i="12"/>
  <c r="J1118" i="12"/>
  <c r="J1117" i="12"/>
  <c r="J1116" i="12"/>
  <c r="J1115" i="12"/>
  <c r="J1114" i="12"/>
  <c r="J1113" i="12"/>
  <c r="J1112" i="12"/>
  <c r="J1111" i="12"/>
  <c r="J1110"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61" i="12"/>
  <c r="J1060" i="12"/>
  <c r="J1059" i="12"/>
  <c r="J1058" i="12"/>
  <c r="J1057" i="12"/>
  <c r="J1056"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85" i="12"/>
  <c r="J984" i="12"/>
  <c r="J983" i="12"/>
  <c r="J982" i="12"/>
  <c r="J981" i="12"/>
  <c r="J980" i="12"/>
  <c r="J979" i="12"/>
  <c r="J978" i="12"/>
  <c r="J977" i="12"/>
  <c r="J976" i="12"/>
  <c r="J975" i="12"/>
  <c r="J974"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6" i="12"/>
  <c r="J925" i="12"/>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808" i="12"/>
  <c r="J807" i="12"/>
  <c r="J806" i="12"/>
  <c r="J805" i="12"/>
  <c r="J804" i="12"/>
  <c r="J803"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10" i="12"/>
  <c r="J409" i="12"/>
  <c r="J408" i="12"/>
  <c r="J407" i="12"/>
  <c r="J406" i="12"/>
  <c r="J40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69" i="12"/>
  <c r="J368" i="12"/>
  <c r="J367" i="12"/>
  <c r="J366" i="12"/>
  <c r="J365" i="12"/>
  <c r="J36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2006" i="1"/>
  <c r="I2006" i="1"/>
  <c r="J2005" i="1"/>
  <c r="I2005" i="1"/>
  <c r="J2004" i="1"/>
  <c r="I2004" i="1"/>
  <c r="J2003" i="1"/>
  <c r="I2003" i="1"/>
  <c r="J2002" i="1"/>
  <c r="I2002" i="1"/>
  <c r="J2001" i="1"/>
  <c r="I2001" i="1"/>
  <c r="J2000" i="1"/>
  <c r="I2000" i="1"/>
  <c r="J1999" i="1"/>
  <c r="I1999" i="1"/>
  <c r="J1998" i="1"/>
  <c r="I1998" i="1"/>
  <c r="J1997" i="1"/>
  <c r="I1997" i="1"/>
  <c r="J1996" i="1"/>
  <c r="I1996" i="1"/>
  <c r="J1995" i="1"/>
  <c r="I1995" i="1"/>
  <c r="J1994" i="1"/>
  <c r="I1994" i="1"/>
  <c r="J1993" i="1"/>
  <c r="I1993" i="1"/>
  <c r="J1992" i="1"/>
  <c r="I1992" i="1"/>
  <c r="J1991" i="1"/>
  <c r="I1991" i="1"/>
  <c r="J1990" i="1"/>
  <c r="I1990" i="1"/>
  <c r="J1989" i="1"/>
  <c r="I1989" i="1"/>
  <c r="J1988" i="1"/>
  <c r="I1988" i="1"/>
  <c r="J1987" i="1"/>
  <c r="I1987" i="1"/>
  <c r="J1986" i="1"/>
  <c r="I1986" i="1"/>
  <c r="J1985" i="1"/>
  <c r="I1985" i="1"/>
  <c r="J1984" i="1"/>
  <c r="I1984" i="1"/>
  <c r="J1983" i="1"/>
  <c r="I1983" i="1"/>
  <c r="J1982" i="1"/>
  <c r="I1982" i="1"/>
  <c r="J1981" i="1"/>
  <c r="I1981" i="1"/>
  <c r="J1980" i="1"/>
  <c r="I1980" i="1"/>
  <c r="J1979" i="1"/>
  <c r="I1979" i="1"/>
  <c r="J1978" i="1"/>
  <c r="I1978" i="1"/>
  <c r="J1977" i="1"/>
  <c r="I1977" i="1"/>
  <c r="J1976" i="1"/>
  <c r="I1976" i="1"/>
  <c r="J1975" i="1"/>
  <c r="I1975" i="1"/>
  <c r="J1974" i="1"/>
  <c r="I1974" i="1"/>
  <c r="J1973" i="1"/>
  <c r="I1973" i="1"/>
  <c r="J1972" i="1"/>
  <c r="I1972" i="1"/>
  <c r="J1971" i="1"/>
  <c r="I1971" i="1"/>
  <c r="J1970" i="1"/>
  <c r="I1970" i="1"/>
  <c r="J1969" i="1"/>
  <c r="I1969" i="1"/>
  <c r="J1968" i="1"/>
  <c r="I1968" i="1"/>
  <c r="J1967" i="1"/>
  <c r="I1967" i="1"/>
  <c r="J1966" i="1"/>
  <c r="I1966" i="1"/>
  <c r="J1965" i="1"/>
  <c r="I1965" i="1"/>
  <c r="J1964" i="1"/>
  <c r="I1964" i="1"/>
  <c r="J1963" i="1"/>
  <c r="I1963" i="1"/>
  <c r="J1962" i="1"/>
  <c r="I1962" i="1"/>
  <c r="J1961" i="1"/>
  <c r="I1961" i="1"/>
  <c r="J1960" i="1"/>
  <c r="I1960" i="1"/>
  <c r="J1959" i="1"/>
  <c r="I1959" i="1"/>
  <c r="J1958" i="1"/>
  <c r="I1958" i="1"/>
  <c r="J1957" i="1"/>
  <c r="I1957" i="1"/>
  <c r="J1956" i="1"/>
  <c r="I1956" i="1"/>
  <c r="J1955" i="1"/>
  <c r="I1955" i="1"/>
  <c r="J1954" i="1"/>
  <c r="I1954" i="1"/>
  <c r="J1953" i="1"/>
  <c r="I1953" i="1"/>
  <c r="J1952" i="1"/>
  <c r="I1952" i="1"/>
  <c r="J1951" i="1"/>
  <c r="I1951" i="1"/>
  <c r="J1950" i="1"/>
  <c r="I1950" i="1"/>
  <c r="J1949" i="1"/>
  <c r="I1949" i="1"/>
  <c r="J1948" i="1"/>
  <c r="I1948" i="1"/>
  <c r="J1947" i="1"/>
  <c r="I1947" i="1"/>
  <c r="J1946" i="1"/>
  <c r="I1946" i="1"/>
  <c r="J1945" i="1"/>
  <c r="I1945" i="1"/>
  <c r="J1944" i="1"/>
  <c r="I1944" i="1"/>
  <c r="J1943" i="1"/>
  <c r="I1943" i="1"/>
  <c r="J1942" i="1"/>
  <c r="I1942" i="1"/>
  <c r="J1941" i="1"/>
  <c r="I1941" i="1"/>
  <c r="J1940" i="1"/>
  <c r="I1940" i="1"/>
  <c r="J1939" i="1"/>
  <c r="I1939" i="1"/>
  <c r="J1938" i="1"/>
  <c r="I1938" i="1"/>
  <c r="J1937" i="1"/>
  <c r="I1937" i="1"/>
  <c r="J1936" i="1"/>
  <c r="I1936" i="1"/>
  <c r="J1935" i="1"/>
  <c r="I1935" i="1"/>
  <c r="J1934" i="1"/>
  <c r="I1934" i="1"/>
  <c r="J1933" i="1"/>
  <c r="I1933" i="1"/>
  <c r="J1932" i="1"/>
  <c r="I1932" i="1"/>
  <c r="J1931" i="1"/>
  <c r="I1931" i="1"/>
  <c r="J1930" i="1"/>
  <c r="I1930" i="1"/>
  <c r="J1929" i="1"/>
  <c r="I1929" i="1"/>
  <c r="J1928" i="1"/>
  <c r="I1928" i="1"/>
  <c r="J1927" i="1"/>
  <c r="I1927" i="1"/>
  <c r="J1926" i="1"/>
  <c r="I1926" i="1"/>
  <c r="J1925" i="1"/>
  <c r="I1925" i="1"/>
  <c r="J1924" i="1"/>
  <c r="I1924" i="1"/>
  <c r="J1923" i="1"/>
  <c r="I1923" i="1"/>
  <c r="J1922" i="1"/>
  <c r="I1922" i="1"/>
  <c r="J1921" i="1"/>
  <c r="I1921" i="1"/>
  <c r="J1920" i="1"/>
  <c r="I1920" i="1"/>
  <c r="J1919" i="1"/>
  <c r="I1919" i="1"/>
  <c r="J1918" i="1"/>
  <c r="I1918" i="1"/>
  <c r="J1917" i="1"/>
  <c r="I1917" i="1"/>
  <c r="J1916" i="1"/>
  <c r="I1916" i="1"/>
  <c r="J1915" i="1"/>
  <c r="I1915" i="1"/>
  <c r="J1914" i="1"/>
  <c r="I1914" i="1"/>
  <c r="J1913" i="1"/>
  <c r="I1913" i="1"/>
  <c r="J1912" i="1"/>
  <c r="I1912" i="1"/>
  <c r="J1911" i="1"/>
  <c r="I1911" i="1"/>
  <c r="J1910" i="1"/>
  <c r="I1910" i="1"/>
  <c r="J1909" i="1"/>
  <c r="I1909" i="1"/>
  <c r="J1908" i="1"/>
  <c r="I1908" i="1"/>
  <c r="J1907" i="1"/>
  <c r="I1907" i="1"/>
  <c r="J1906" i="1"/>
  <c r="I1906" i="1"/>
  <c r="J1905" i="1"/>
  <c r="I1905" i="1"/>
  <c r="J1904" i="1"/>
  <c r="I1904" i="1"/>
  <c r="J1903" i="1"/>
  <c r="I1903" i="1"/>
  <c r="J1902" i="1"/>
  <c r="I1902" i="1"/>
  <c r="J1901" i="1"/>
  <c r="I1901" i="1"/>
  <c r="J1900" i="1"/>
  <c r="I1900" i="1"/>
  <c r="J1899" i="1"/>
  <c r="I1899" i="1"/>
  <c r="J1898" i="1"/>
  <c r="I1898" i="1"/>
  <c r="J1897" i="1"/>
  <c r="I1897" i="1"/>
  <c r="J1896" i="1"/>
  <c r="I1896" i="1"/>
  <c r="J1895" i="1"/>
  <c r="I1895" i="1"/>
  <c r="J1894" i="1"/>
  <c r="I1894" i="1"/>
  <c r="J1893" i="1"/>
  <c r="I1893" i="1"/>
  <c r="J1892" i="1"/>
  <c r="I1892" i="1"/>
  <c r="J1891" i="1"/>
  <c r="I1891" i="1"/>
  <c r="J1890" i="1"/>
  <c r="I1890" i="1"/>
  <c r="J1889" i="1"/>
  <c r="I1889" i="1"/>
  <c r="J1888" i="1"/>
  <c r="I1888" i="1"/>
  <c r="J1887" i="1"/>
  <c r="I1887" i="1"/>
  <c r="J1886" i="1"/>
  <c r="I1886" i="1"/>
  <c r="J1885" i="1"/>
  <c r="I1885" i="1"/>
  <c r="J1884" i="1"/>
  <c r="I1884" i="1"/>
  <c r="J1883" i="1"/>
  <c r="I1883" i="1"/>
  <c r="J1882" i="1"/>
  <c r="I1882" i="1"/>
  <c r="J1881" i="1"/>
  <c r="I1881" i="1"/>
  <c r="J1880" i="1"/>
  <c r="I1880" i="1"/>
  <c r="J1879" i="1"/>
  <c r="I1879" i="1"/>
  <c r="J1878" i="1"/>
  <c r="I1878" i="1"/>
  <c r="J1877" i="1"/>
  <c r="I1877" i="1"/>
  <c r="J1876" i="1"/>
  <c r="I1876" i="1"/>
  <c r="J1875" i="1"/>
  <c r="I1875" i="1"/>
  <c r="J1874" i="1"/>
  <c r="I1874" i="1"/>
  <c r="J1873" i="1"/>
  <c r="I1873" i="1"/>
  <c r="J1872" i="1"/>
  <c r="I1872" i="1"/>
  <c r="J1871" i="1"/>
  <c r="I1871" i="1"/>
  <c r="J1870" i="1"/>
  <c r="I1870" i="1"/>
  <c r="J1869" i="1"/>
  <c r="I1869" i="1"/>
  <c r="J1868" i="1"/>
  <c r="I1868" i="1"/>
  <c r="J1867" i="1"/>
  <c r="I1867" i="1"/>
  <c r="J1866" i="1"/>
  <c r="I1866" i="1"/>
  <c r="J1865" i="1"/>
  <c r="I1865" i="1"/>
  <c r="J1864" i="1"/>
  <c r="I1864" i="1"/>
  <c r="J1863" i="1"/>
  <c r="I1863" i="1"/>
  <c r="J1862" i="1"/>
  <c r="I1862" i="1"/>
  <c r="J1861" i="1"/>
  <c r="I1861" i="1"/>
  <c r="J1860" i="1"/>
  <c r="I1860" i="1"/>
  <c r="J1859" i="1"/>
  <c r="I1859" i="1"/>
  <c r="J1858" i="1"/>
  <c r="I1858" i="1"/>
  <c r="J1857" i="1"/>
  <c r="I1857" i="1"/>
  <c r="J1856" i="1"/>
  <c r="I1856" i="1"/>
  <c r="J1855" i="1"/>
  <c r="I1855" i="1"/>
  <c r="J1854" i="1"/>
  <c r="I1854" i="1"/>
  <c r="J1853" i="1"/>
  <c r="I1853" i="1"/>
  <c r="J1852" i="1"/>
  <c r="I1852" i="1"/>
  <c r="J1851" i="1"/>
  <c r="I1851" i="1"/>
  <c r="J1850" i="1"/>
  <c r="I1850" i="1"/>
  <c r="J1849" i="1"/>
  <c r="I1849" i="1"/>
  <c r="J1848" i="1"/>
  <c r="I1848" i="1"/>
  <c r="J1847" i="1"/>
  <c r="I1847" i="1"/>
  <c r="J1846" i="1"/>
  <c r="I1846" i="1"/>
  <c r="J1845" i="1"/>
  <c r="I1845" i="1"/>
  <c r="J1844" i="1"/>
  <c r="I1844" i="1"/>
  <c r="J1843" i="1"/>
  <c r="I1843" i="1"/>
  <c r="J1842" i="1"/>
  <c r="I1842" i="1"/>
  <c r="J1841" i="1"/>
  <c r="I1841" i="1"/>
  <c r="J1840" i="1"/>
  <c r="I1840" i="1"/>
  <c r="J1839" i="1"/>
  <c r="I1839" i="1"/>
  <c r="J1838" i="1"/>
  <c r="I1838" i="1"/>
  <c r="J1837" i="1"/>
  <c r="I1837" i="1"/>
  <c r="J1836" i="1"/>
  <c r="I1836" i="1"/>
  <c r="J1835" i="1"/>
  <c r="I1835" i="1"/>
  <c r="J1834" i="1"/>
  <c r="I1834" i="1"/>
  <c r="J1833" i="1"/>
  <c r="I1833" i="1"/>
  <c r="J1832" i="1"/>
  <c r="I1832" i="1"/>
  <c r="J1831" i="1"/>
  <c r="I1831" i="1"/>
  <c r="J1830" i="1"/>
  <c r="I1830" i="1"/>
  <c r="J1829" i="1"/>
  <c r="I1829" i="1"/>
  <c r="J1828" i="1"/>
  <c r="I1828" i="1"/>
  <c r="J1827" i="1"/>
  <c r="I1827" i="1"/>
  <c r="J1826" i="1"/>
  <c r="I1826" i="1"/>
  <c r="J1825" i="1"/>
  <c r="I1825" i="1"/>
  <c r="J1824" i="1"/>
  <c r="I1824" i="1"/>
  <c r="J1823" i="1"/>
  <c r="I1823" i="1"/>
  <c r="J1822" i="1"/>
  <c r="I1822" i="1"/>
  <c r="J1821" i="1"/>
  <c r="I1821" i="1"/>
  <c r="J1820" i="1"/>
  <c r="I1820" i="1"/>
  <c r="J1819" i="1"/>
  <c r="I1819" i="1"/>
  <c r="J1818" i="1"/>
  <c r="I1818" i="1"/>
  <c r="J1817" i="1"/>
  <c r="I1817" i="1"/>
  <c r="J1816" i="1"/>
  <c r="I1816" i="1"/>
  <c r="J1815" i="1"/>
  <c r="I1815" i="1"/>
  <c r="J1814" i="1"/>
  <c r="I1814" i="1"/>
  <c r="J1813" i="1"/>
  <c r="I1813" i="1"/>
  <c r="J1812" i="1"/>
  <c r="I1812" i="1"/>
  <c r="J1811" i="1"/>
  <c r="I1811" i="1"/>
  <c r="J1810" i="1"/>
  <c r="I1810" i="1"/>
  <c r="J1809" i="1"/>
  <c r="I1809" i="1"/>
  <c r="J1808" i="1"/>
  <c r="I1808" i="1"/>
  <c r="J1807" i="1"/>
  <c r="I1807" i="1"/>
  <c r="J1806" i="1"/>
  <c r="I1806" i="1"/>
  <c r="J1805" i="1"/>
  <c r="I1805" i="1"/>
  <c r="J1804" i="1"/>
  <c r="I1804" i="1"/>
  <c r="J1803" i="1"/>
  <c r="I1803" i="1"/>
  <c r="J1802" i="1"/>
  <c r="I1802" i="1"/>
  <c r="J1801" i="1"/>
  <c r="I1801" i="1"/>
  <c r="J1800" i="1"/>
  <c r="I1800" i="1"/>
  <c r="J1799" i="1"/>
  <c r="I1799" i="1"/>
  <c r="J1798" i="1"/>
  <c r="I1798" i="1"/>
  <c r="J1797" i="1"/>
  <c r="I1797" i="1"/>
  <c r="J1796" i="1"/>
  <c r="I1796" i="1"/>
  <c r="J1795" i="1"/>
  <c r="I1795" i="1"/>
  <c r="J1794" i="1"/>
  <c r="I1794" i="1"/>
  <c r="J1793" i="1"/>
  <c r="I1793" i="1"/>
  <c r="J1792" i="1"/>
  <c r="I1792" i="1"/>
  <c r="J1791" i="1"/>
  <c r="I1791" i="1"/>
  <c r="J1790" i="1"/>
  <c r="I1790" i="1"/>
  <c r="J1789" i="1"/>
  <c r="I1789" i="1"/>
  <c r="J1788" i="1"/>
  <c r="I1788" i="1"/>
  <c r="J1787" i="1"/>
  <c r="I1787" i="1"/>
  <c r="J1786" i="1"/>
  <c r="I1786" i="1"/>
  <c r="J1785" i="1"/>
  <c r="I1785" i="1"/>
  <c r="J1784" i="1"/>
  <c r="I1784" i="1"/>
  <c r="J1783" i="1"/>
  <c r="I1783" i="1"/>
  <c r="J1782" i="1"/>
  <c r="I1782" i="1"/>
  <c r="J1781" i="1"/>
  <c r="I1781" i="1"/>
  <c r="J1780" i="1"/>
  <c r="I1780" i="1"/>
  <c r="J1779" i="1"/>
  <c r="I1779" i="1"/>
  <c r="J1778" i="1"/>
  <c r="I1778" i="1"/>
  <c r="J1777" i="1"/>
  <c r="I1777" i="1"/>
  <c r="J1776" i="1"/>
  <c r="I1776" i="1"/>
  <c r="J1775" i="1"/>
  <c r="I1775" i="1"/>
  <c r="J1774" i="1"/>
  <c r="I1774" i="1"/>
  <c r="J1773" i="1"/>
  <c r="I1773" i="1"/>
  <c r="J1772" i="1"/>
  <c r="I1772" i="1"/>
  <c r="J1771" i="1"/>
  <c r="I1771" i="1"/>
  <c r="J1770" i="1"/>
  <c r="I1770" i="1"/>
  <c r="J1769" i="1"/>
  <c r="I1769" i="1"/>
  <c r="J1768" i="1"/>
  <c r="I1768" i="1"/>
  <c r="J1767" i="1"/>
  <c r="I1767" i="1"/>
  <c r="J1766" i="1"/>
  <c r="I1766" i="1"/>
  <c r="J1765" i="1"/>
  <c r="I1765" i="1"/>
  <c r="J1764" i="1"/>
  <c r="I1764" i="1"/>
  <c r="J1763" i="1"/>
  <c r="I1763" i="1"/>
  <c r="J1762" i="1"/>
  <c r="I1762" i="1"/>
  <c r="J1761" i="1"/>
  <c r="I1761" i="1"/>
  <c r="J1760" i="1"/>
  <c r="I1760" i="1"/>
  <c r="J1759" i="1"/>
  <c r="I1759" i="1"/>
  <c r="J1758" i="1"/>
  <c r="I1758" i="1"/>
  <c r="J1757" i="1"/>
  <c r="I1757" i="1"/>
  <c r="J1756" i="1"/>
  <c r="I1756" i="1"/>
  <c r="J1755" i="1"/>
  <c r="I1755" i="1"/>
  <c r="J1754" i="1"/>
  <c r="I1754" i="1"/>
  <c r="J1753" i="1"/>
  <c r="I1753" i="1"/>
  <c r="J1752" i="1"/>
  <c r="I1752" i="1"/>
  <c r="J1751" i="1"/>
  <c r="I1751" i="1"/>
  <c r="J1750" i="1"/>
  <c r="I1750" i="1"/>
  <c r="J1749" i="1"/>
  <c r="I1749" i="1"/>
  <c r="J1748" i="1"/>
  <c r="I1748" i="1"/>
  <c r="J1747" i="1"/>
  <c r="I1747" i="1"/>
  <c r="J1746" i="1"/>
  <c r="I1746" i="1"/>
  <c r="J1745" i="1"/>
  <c r="I1745" i="1"/>
  <c r="J1744" i="1"/>
  <c r="I1744" i="1"/>
  <c r="J1743" i="1"/>
  <c r="I1743" i="1"/>
  <c r="J1742" i="1"/>
  <c r="I1742" i="1"/>
  <c r="J1741" i="1"/>
  <c r="I1741" i="1"/>
  <c r="J1740" i="1"/>
  <c r="I1740" i="1"/>
  <c r="J1739" i="1"/>
  <c r="I1739" i="1"/>
  <c r="J1738" i="1"/>
  <c r="I1738" i="1"/>
  <c r="J1737" i="1"/>
  <c r="I1737" i="1"/>
  <c r="J1736" i="1"/>
  <c r="I1736" i="1"/>
  <c r="J1735" i="1"/>
  <c r="I1735" i="1"/>
  <c r="J1734" i="1"/>
  <c r="I1734" i="1"/>
  <c r="J1733" i="1"/>
  <c r="I1733" i="1"/>
  <c r="J1732" i="1"/>
  <c r="I1732" i="1"/>
  <c r="J1731" i="1"/>
  <c r="I1731" i="1"/>
  <c r="J1730" i="1"/>
  <c r="I1730" i="1"/>
  <c r="J1729" i="1"/>
  <c r="I1729" i="1"/>
  <c r="J1728" i="1"/>
  <c r="I1728" i="1"/>
  <c r="J1727" i="1"/>
  <c r="I1727" i="1"/>
  <c r="J1726" i="1"/>
  <c r="I1726" i="1"/>
  <c r="J1725" i="1"/>
  <c r="I1725" i="1"/>
  <c r="J1724" i="1"/>
  <c r="I1724" i="1"/>
  <c r="J1723" i="1"/>
  <c r="I1723" i="1"/>
  <c r="J1722" i="1"/>
  <c r="I1722" i="1"/>
  <c r="J1721" i="1"/>
  <c r="I1721" i="1"/>
  <c r="J1720" i="1"/>
  <c r="I1720" i="1"/>
  <c r="J1719" i="1"/>
  <c r="I1719" i="1"/>
  <c r="J1718" i="1"/>
  <c r="I1718" i="1"/>
  <c r="J1717" i="1"/>
  <c r="I1717" i="1"/>
  <c r="J1716" i="1"/>
  <c r="I1716" i="1"/>
  <c r="J1715" i="1"/>
  <c r="I1715" i="1"/>
  <c r="J1714" i="1"/>
  <c r="I1714" i="1"/>
  <c r="J1713" i="1"/>
  <c r="I1713" i="1"/>
  <c r="J1712" i="1"/>
  <c r="I1712" i="1"/>
  <c r="J1711" i="1"/>
  <c r="I1711" i="1"/>
  <c r="J1710" i="1"/>
  <c r="I1710" i="1"/>
  <c r="J1709" i="1"/>
  <c r="I1709" i="1"/>
  <c r="J1708" i="1"/>
  <c r="I1708" i="1"/>
  <c r="J1707" i="1"/>
  <c r="I1707" i="1"/>
  <c r="J1706" i="1"/>
  <c r="I1706" i="1"/>
  <c r="J1705" i="1"/>
  <c r="I1705" i="1"/>
  <c r="J1704" i="1"/>
  <c r="I1704" i="1"/>
  <c r="J1703" i="1"/>
  <c r="I1703" i="1"/>
  <c r="J1702" i="1"/>
  <c r="I1702" i="1"/>
  <c r="J1701" i="1"/>
  <c r="I1701" i="1"/>
  <c r="J1700" i="1"/>
  <c r="I1700" i="1"/>
  <c r="J1699" i="1"/>
  <c r="I1699" i="1"/>
  <c r="J1698" i="1"/>
  <c r="I1698" i="1"/>
  <c r="J1697" i="1"/>
  <c r="I1697" i="1"/>
  <c r="J1696" i="1"/>
  <c r="I1696" i="1"/>
  <c r="J1695" i="1"/>
  <c r="I1695" i="1"/>
  <c r="J1694" i="1"/>
  <c r="I1694" i="1"/>
  <c r="J1693" i="1"/>
  <c r="I1693" i="1"/>
  <c r="J1692" i="1"/>
  <c r="I1692" i="1"/>
  <c r="J1691" i="1"/>
  <c r="I1691" i="1"/>
  <c r="J1690" i="1"/>
  <c r="I1690" i="1"/>
  <c r="J1689" i="1"/>
  <c r="I1689" i="1"/>
  <c r="J1688" i="1"/>
  <c r="I1688" i="1"/>
  <c r="J1687" i="1"/>
  <c r="I1687" i="1"/>
  <c r="J1686" i="1"/>
  <c r="I1686" i="1"/>
  <c r="J1685" i="1"/>
  <c r="I1685" i="1"/>
  <c r="J1684" i="1"/>
  <c r="I1684" i="1"/>
  <c r="J1683" i="1"/>
  <c r="I1683" i="1"/>
  <c r="J1682" i="1"/>
  <c r="I1682" i="1"/>
  <c r="J1681" i="1"/>
  <c r="I1681" i="1"/>
  <c r="J1680" i="1"/>
  <c r="I1680" i="1"/>
  <c r="J1679" i="1"/>
  <c r="I1679" i="1"/>
  <c r="J1678" i="1"/>
  <c r="I1678" i="1"/>
  <c r="J1677" i="1"/>
  <c r="I1677" i="1"/>
  <c r="J1676" i="1"/>
  <c r="I1676" i="1"/>
  <c r="J1675" i="1"/>
  <c r="I1675" i="1"/>
  <c r="J1674" i="1"/>
  <c r="I1674" i="1"/>
  <c r="J1673" i="1"/>
  <c r="I1673" i="1"/>
  <c r="J1672" i="1"/>
  <c r="I1672" i="1"/>
  <c r="J1671" i="1"/>
  <c r="I1671" i="1"/>
  <c r="J1670" i="1"/>
  <c r="I1670" i="1"/>
  <c r="J1669" i="1"/>
  <c r="I1669" i="1"/>
  <c r="J1668" i="1"/>
  <c r="I1668" i="1"/>
  <c r="J1667" i="1"/>
  <c r="I1667" i="1"/>
  <c r="J1666" i="1"/>
  <c r="I1666" i="1"/>
  <c r="J1665" i="1"/>
  <c r="I1665" i="1"/>
  <c r="J1664" i="1"/>
  <c r="I1664" i="1"/>
  <c r="J1663" i="1"/>
  <c r="I1663" i="1"/>
  <c r="J1662" i="1"/>
  <c r="I1662" i="1"/>
  <c r="J1661" i="1"/>
  <c r="I1661" i="1"/>
  <c r="J1660" i="1"/>
  <c r="I1660" i="1"/>
  <c r="J1659" i="1"/>
  <c r="I1659" i="1"/>
  <c r="J1658" i="1"/>
  <c r="I1658" i="1"/>
  <c r="J1657" i="1"/>
  <c r="I1657" i="1"/>
  <c r="J1656" i="1"/>
  <c r="I1656" i="1"/>
  <c r="J1655" i="1"/>
  <c r="I1655" i="1"/>
  <c r="J1654" i="1"/>
  <c r="I1654" i="1"/>
  <c r="J1653" i="1"/>
  <c r="I1653" i="1"/>
  <c r="J1652" i="1"/>
  <c r="I1652" i="1"/>
  <c r="J1651" i="1"/>
  <c r="I1651" i="1"/>
  <c r="J1650" i="1"/>
  <c r="I1650" i="1"/>
  <c r="J1649" i="1"/>
  <c r="I1649" i="1"/>
  <c r="J1648" i="1"/>
  <c r="I1648" i="1"/>
  <c r="J1647" i="1"/>
  <c r="I1647" i="1"/>
  <c r="J1646" i="1"/>
  <c r="I1646" i="1"/>
  <c r="J1645" i="1"/>
  <c r="I1645" i="1"/>
  <c r="J1644" i="1"/>
  <c r="I1644" i="1"/>
  <c r="J1643" i="1"/>
  <c r="I1643" i="1"/>
  <c r="J1642" i="1"/>
  <c r="I1642" i="1"/>
  <c r="J1641" i="1"/>
  <c r="I1641" i="1"/>
  <c r="J1640" i="1"/>
  <c r="I1640" i="1"/>
  <c r="J1639" i="1"/>
  <c r="I1639" i="1"/>
  <c r="J1638" i="1"/>
  <c r="I1638" i="1"/>
  <c r="J1637" i="1"/>
  <c r="I1637" i="1"/>
  <c r="J1636" i="1"/>
  <c r="I1636" i="1"/>
  <c r="J1635" i="1"/>
  <c r="I1635" i="1"/>
  <c r="J1634" i="1"/>
  <c r="I1634" i="1"/>
  <c r="J1633" i="1"/>
  <c r="I1633" i="1"/>
  <c r="J1632" i="1"/>
  <c r="I1632" i="1"/>
  <c r="J1631" i="1"/>
  <c r="I1631" i="1"/>
  <c r="J1630" i="1"/>
  <c r="I1630" i="1"/>
  <c r="J1629" i="1"/>
  <c r="I1629" i="1"/>
  <c r="J1628" i="1"/>
  <c r="I1628" i="1"/>
  <c r="J1627" i="1"/>
  <c r="I1627" i="1"/>
  <c r="J1626" i="1"/>
  <c r="I1626" i="1"/>
  <c r="J1625" i="1"/>
  <c r="I1625" i="1"/>
  <c r="J1624" i="1"/>
  <c r="I1624" i="1"/>
  <c r="J1623" i="1"/>
  <c r="I1623" i="1"/>
  <c r="J1622" i="1"/>
  <c r="I1622" i="1"/>
  <c r="J1621" i="1"/>
  <c r="I1621" i="1"/>
  <c r="J1620" i="1"/>
  <c r="I1620" i="1"/>
  <c r="J1619" i="1"/>
  <c r="I1619" i="1"/>
  <c r="J1618" i="1"/>
  <c r="I1618" i="1"/>
  <c r="J1617" i="1"/>
  <c r="I1617" i="1"/>
  <c r="J1616" i="1"/>
  <c r="I1616" i="1"/>
  <c r="J1615" i="1"/>
  <c r="I1615" i="1"/>
  <c r="J1614" i="1"/>
  <c r="I1614" i="1"/>
  <c r="J1613" i="1"/>
  <c r="I1613" i="1"/>
  <c r="J1612" i="1"/>
  <c r="I1612" i="1"/>
  <c r="J1611" i="1"/>
  <c r="I1611" i="1"/>
  <c r="J1610" i="1"/>
  <c r="I1610" i="1"/>
  <c r="J1609" i="1"/>
  <c r="I1609" i="1"/>
  <c r="J1608" i="1"/>
  <c r="I1608" i="1"/>
  <c r="J1607" i="1"/>
  <c r="I1607" i="1"/>
  <c r="J1606" i="1"/>
  <c r="I1606" i="1"/>
  <c r="J1605" i="1"/>
  <c r="I1605" i="1"/>
  <c r="J1604" i="1"/>
  <c r="I1604" i="1"/>
  <c r="J1603" i="1"/>
  <c r="I1603" i="1"/>
  <c r="J1602" i="1"/>
  <c r="I1602" i="1"/>
  <c r="J1601" i="1"/>
  <c r="I1601" i="1"/>
  <c r="J1600" i="1"/>
  <c r="I1600" i="1"/>
  <c r="J1599" i="1"/>
  <c r="I1599" i="1"/>
  <c r="J1598" i="1"/>
  <c r="I1598" i="1"/>
  <c r="J1597" i="1"/>
  <c r="I1597" i="1"/>
  <c r="J1596" i="1"/>
  <c r="I1596" i="1"/>
  <c r="J1595" i="1"/>
  <c r="I1595" i="1"/>
  <c r="J1594" i="1"/>
  <c r="I1594" i="1"/>
  <c r="J1593" i="1"/>
  <c r="I1593" i="1"/>
  <c r="J1592" i="1"/>
  <c r="I1592" i="1"/>
  <c r="J1591" i="1"/>
  <c r="I1591" i="1"/>
  <c r="J1590" i="1"/>
  <c r="I1590" i="1"/>
  <c r="J1589" i="1"/>
  <c r="I1589" i="1"/>
  <c r="J1588" i="1"/>
  <c r="I1588" i="1"/>
  <c r="J1587" i="1"/>
  <c r="I1587" i="1"/>
  <c r="J1586" i="1"/>
  <c r="I1586" i="1"/>
  <c r="J1585" i="1"/>
  <c r="I1585" i="1"/>
  <c r="J1584" i="1"/>
  <c r="I1584" i="1"/>
  <c r="J1583" i="1"/>
  <c r="I1583" i="1"/>
  <c r="J1582" i="1"/>
  <c r="I1582" i="1"/>
  <c r="J1581" i="1"/>
  <c r="I1581" i="1"/>
  <c r="J1580" i="1"/>
  <c r="I1580" i="1"/>
  <c r="J1579" i="1"/>
  <c r="I1579" i="1"/>
  <c r="J1578" i="1"/>
  <c r="I1578" i="1"/>
  <c r="J1577" i="1"/>
  <c r="I1577" i="1"/>
  <c r="J1576" i="1"/>
  <c r="I1576" i="1"/>
  <c r="J1575" i="1"/>
  <c r="I1575" i="1"/>
  <c r="J1574" i="1"/>
  <c r="I1574" i="1"/>
  <c r="J1573" i="1"/>
  <c r="I1573" i="1"/>
  <c r="J1572" i="1"/>
  <c r="I1572" i="1"/>
  <c r="J1571" i="1"/>
  <c r="I1571" i="1"/>
  <c r="J1570" i="1"/>
  <c r="I1570" i="1"/>
  <c r="J1569" i="1"/>
  <c r="I1569" i="1"/>
  <c r="J1568" i="1"/>
  <c r="I1568" i="1"/>
  <c r="J1567" i="1"/>
  <c r="I1567" i="1"/>
  <c r="J1566" i="1"/>
  <c r="I1566" i="1"/>
  <c r="J1565" i="1"/>
  <c r="I1565" i="1"/>
  <c r="J1564" i="1"/>
  <c r="I1564" i="1"/>
  <c r="J1563" i="1"/>
  <c r="I1563" i="1"/>
  <c r="J1562" i="1"/>
  <c r="I1562" i="1"/>
  <c r="J1561" i="1"/>
  <c r="I1561" i="1"/>
  <c r="J1560" i="1"/>
  <c r="I1560" i="1"/>
  <c r="J1559" i="1"/>
  <c r="I1559" i="1"/>
  <c r="J1558" i="1"/>
  <c r="I1558" i="1"/>
  <c r="J1557" i="1"/>
  <c r="I1557" i="1"/>
  <c r="J1556" i="1"/>
  <c r="I1556" i="1"/>
  <c r="J1555" i="1"/>
  <c r="I1555" i="1"/>
  <c r="J1554" i="1"/>
  <c r="I1554" i="1"/>
  <c r="J1553" i="1"/>
  <c r="I1553" i="1"/>
  <c r="J1552" i="1"/>
  <c r="I1552" i="1"/>
  <c r="J1551" i="1"/>
  <c r="I1551" i="1"/>
  <c r="J1550" i="1"/>
  <c r="I1550" i="1"/>
  <c r="J1549" i="1"/>
  <c r="I1549" i="1"/>
  <c r="J1548" i="1"/>
  <c r="I1548" i="1"/>
  <c r="J1547" i="1"/>
  <c r="I1547" i="1"/>
  <c r="J1546" i="1"/>
  <c r="I1546" i="1"/>
  <c r="J1545" i="1"/>
  <c r="I1545" i="1"/>
  <c r="J1544" i="1"/>
  <c r="I1544" i="1"/>
  <c r="J1543" i="1"/>
  <c r="I1543" i="1"/>
  <c r="J1542" i="1"/>
  <c r="I1542" i="1"/>
  <c r="J1541" i="1"/>
  <c r="I1541" i="1"/>
  <c r="J1540" i="1"/>
  <c r="I1540" i="1"/>
  <c r="J1539" i="1"/>
  <c r="I1539" i="1"/>
  <c r="J1538" i="1"/>
  <c r="I1538" i="1"/>
  <c r="J1537" i="1"/>
  <c r="I1537" i="1"/>
  <c r="J1536" i="1"/>
  <c r="I1536" i="1"/>
  <c r="J1535" i="1"/>
  <c r="I1535" i="1"/>
  <c r="J1534" i="1"/>
  <c r="I1534" i="1"/>
  <c r="J1533" i="1"/>
  <c r="I1533" i="1"/>
  <c r="J1532" i="1"/>
  <c r="I1532" i="1"/>
  <c r="J1531" i="1"/>
  <c r="I1531" i="1"/>
  <c r="J1530" i="1"/>
  <c r="I1530" i="1"/>
  <c r="J1529" i="1"/>
  <c r="I1529" i="1"/>
  <c r="J1528" i="1"/>
  <c r="I1528" i="1"/>
  <c r="J1527" i="1"/>
  <c r="I1527" i="1"/>
  <c r="J1526" i="1"/>
  <c r="I1526" i="1"/>
  <c r="J1525" i="1"/>
  <c r="I1525" i="1"/>
  <c r="J1524" i="1"/>
  <c r="I1524" i="1"/>
  <c r="J1523" i="1"/>
  <c r="I1523" i="1"/>
  <c r="J1522" i="1"/>
  <c r="I1522" i="1"/>
  <c r="J1521" i="1"/>
  <c r="I1521" i="1"/>
  <c r="J1520" i="1"/>
  <c r="I1520" i="1"/>
  <c r="J1519" i="1"/>
  <c r="I1519" i="1"/>
  <c r="J1518" i="1"/>
  <c r="I1518" i="1"/>
  <c r="J1517" i="1"/>
  <c r="I1517" i="1"/>
  <c r="J1516" i="1"/>
  <c r="I1516" i="1"/>
  <c r="J1515" i="1"/>
  <c r="I1515" i="1"/>
  <c r="J1514" i="1"/>
  <c r="I1514" i="1"/>
  <c r="J1513" i="1"/>
  <c r="I1513" i="1"/>
  <c r="J1512" i="1"/>
  <c r="I1512" i="1"/>
  <c r="J1511" i="1"/>
  <c r="I1511" i="1"/>
  <c r="J1510" i="1"/>
  <c r="I1510" i="1"/>
  <c r="J1509" i="1"/>
  <c r="I1509" i="1"/>
  <c r="J1508" i="1"/>
  <c r="I1508" i="1"/>
  <c r="J1507" i="1"/>
  <c r="I1507" i="1"/>
  <c r="J1506" i="1"/>
  <c r="I1506" i="1"/>
  <c r="J1505" i="1"/>
  <c r="I1505" i="1"/>
  <c r="J1504" i="1"/>
  <c r="I1504" i="1"/>
  <c r="J1503" i="1"/>
  <c r="I1503" i="1"/>
  <c r="J1502" i="1"/>
  <c r="I1502" i="1"/>
  <c r="J1501" i="1"/>
  <c r="I1501" i="1"/>
  <c r="J1500" i="1"/>
  <c r="I1500" i="1"/>
  <c r="J1499" i="1"/>
  <c r="I1499" i="1"/>
  <c r="J1498" i="1"/>
  <c r="I1498" i="1"/>
  <c r="J1497" i="1"/>
  <c r="I1497" i="1"/>
  <c r="J1496" i="1"/>
  <c r="I1496" i="1"/>
  <c r="J1495" i="1"/>
  <c r="I1495" i="1"/>
  <c r="J1494" i="1"/>
  <c r="I1494" i="1"/>
  <c r="J1493" i="1"/>
  <c r="I1493" i="1"/>
  <c r="J1492" i="1"/>
  <c r="I1492" i="1"/>
  <c r="J1491" i="1"/>
  <c r="I1491" i="1"/>
  <c r="J1490" i="1"/>
  <c r="I1490" i="1"/>
  <c r="J1489" i="1"/>
  <c r="I1489" i="1"/>
  <c r="J1488" i="1"/>
  <c r="I1488" i="1"/>
  <c r="J1487" i="1"/>
  <c r="I1487" i="1"/>
  <c r="J1486" i="1"/>
  <c r="I1486" i="1"/>
  <c r="J1485" i="1"/>
  <c r="I1485" i="1"/>
  <c r="J1484" i="1"/>
  <c r="I1484" i="1"/>
  <c r="J1483" i="1"/>
  <c r="I1483" i="1"/>
  <c r="J1482" i="1"/>
  <c r="I1482" i="1"/>
  <c r="J1481" i="1"/>
  <c r="I1481" i="1"/>
  <c r="J1480" i="1"/>
  <c r="I1480" i="1"/>
  <c r="J1479" i="1"/>
  <c r="I1479" i="1"/>
  <c r="J1478" i="1"/>
  <c r="I1478" i="1"/>
  <c r="J1477" i="1"/>
  <c r="I1477" i="1"/>
  <c r="J1476" i="1"/>
  <c r="I1476" i="1"/>
  <c r="J1475" i="1"/>
  <c r="I1475" i="1"/>
  <c r="J1474" i="1"/>
  <c r="I1474" i="1"/>
  <c r="J1473" i="1"/>
  <c r="I1473" i="1"/>
  <c r="J1472" i="1"/>
  <c r="I1472" i="1"/>
  <c r="J1471" i="1"/>
  <c r="I1471" i="1"/>
  <c r="J1470" i="1"/>
  <c r="I1470" i="1"/>
  <c r="J1469" i="1"/>
  <c r="I1469" i="1"/>
  <c r="J1468" i="1"/>
  <c r="I1468" i="1"/>
  <c r="J1467" i="1"/>
  <c r="I1467" i="1"/>
  <c r="J1466" i="1"/>
  <c r="I1466" i="1"/>
  <c r="J1465" i="1"/>
  <c r="I1465" i="1"/>
  <c r="J1464" i="1"/>
  <c r="I1464" i="1"/>
  <c r="J1463" i="1"/>
  <c r="I1463" i="1"/>
  <c r="J1462" i="1"/>
  <c r="I1462" i="1"/>
  <c r="J1461" i="1"/>
  <c r="I1461" i="1"/>
  <c r="J1460" i="1"/>
  <c r="I1460" i="1"/>
  <c r="J1459" i="1"/>
  <c r="I1459" i="1"/>
  <c r="J1458" i="1"/>
  <c r="I1458" i="1"/>
  <c r="J1457" i="1"/>
  <c r="I1457" i="1"/>
  <c r="J1456" i="1"/>
  <c r="I1456" i="1"/>
  <c r="J1455" i="1"/>
  <c r="I1455" i="1"/>
  <c r="J1454" i="1"/>
  <c r="I1454" i="1"/>
  <c r="J1453" i="1"/>
  <c r="I1453" i="1"/>
  <c r="J1452" i="1"/>
  <c r="I1452" i="1"/>
  <c r="J1451" i="1"/>
  <c r="I1451" i="1"/>
  <c r="J1450" i="1"/>
  <c r="I1450" i="1"/>
  <c r="J1449" i="1"/>
  <c r="I1449" i="1"/>
  <c r="J1448" i="1"/>
  <c r="I1448" i="1"/>
  <c r="J1447" i="1"/>
  <c r="I1447" i="1"/>
  <c r="J1446" i="1"/>
  <c r="I1446" i="1"/>
  <c r="J1445" i="1"/>
  <c r="I1445" i="1"/>
  <c r="J1444" i="1"/>
  <c r="I1444" i="1"/>
  <c r="J1443" i="1"/>
  <c r="I1443" i="1"/>
  <c r="J1442" i="1"/>
  <c r="I1442" i="1"/>
  <c r="J1441" i="1"/>
  <c r="I1441" i="1"/>
  <c r="J1440" i="1"/>
  <c r="I1440" i="1"/>
  <c r="J1439" i="1"/>
  <c r="I1439" i="1"/>
  <c r="J1438" i="1"/>
  <c r="I1438" i="1"/>
  <c r="J1437" i="1"/>
  <c r="I1437" i="1"/>
  <c r="J1436" i="1"/>
  <c r="I1436" i="1"/>
  <c r="J1435" i="1"/>
  <c r="I1435" i="1"/>
  <c r="J1434" i="1"/>
  <c r="I1434" i="1"/>
  <c r="J1433" i="1"/>
  <c r="I1433" i="1"/>
  <c r="J1432" i="1"/>
  <c r="I1432" i="1"/>
  <c r="J1431" i="1"/>
  <c r="I1431" i="1"/>
  <c r="J1430" i="1"/>
  <c r="I1430" i="1"/>
  <c r="J1429" i="1"/>
  <c r="I1429" i="1"/>
  <c r="J1428" i="1"/>
  <c r="I1428" i="1"/>
  <c r="J1427" i="1"/>
  <c r="I1427" i="1"/>
  <c r="J1426" i="1"/>
  <c r="I1426" i="1"/>
  <c r="J1425" i="1"/>
  <c r="I1425" i="1"/>
  <c r="J1424" i="1"/>
  <c r="I1424" i="1"/>
  <c r="J1423" i="1"/>
  <c r="I1423" i="1"/>
  <c r="J1422" i="1"/>
  <c r="I1422" i="1"/>
  <c r="J1421" i="1"/>
  <c r="I1421" i="1"/>
  <c r="J1420" i="1"/>
  <c r="I1420" i="1"/>
  <c r="J1419" i="1"/>
  <c r="I1419" i="1"/>
  <c r="J1418" i="1"/>
  <c r="I1418" i="1"/>
  <c r="J1417" i="1"/>
  <c r="I1417" i="1"/>
  <c r="J1416" i="1"/>
  <c r="I1416" i="1"/>
  <c r="J1415" i="1"/>
  <c r="I1415" i="1"/>
  <c r="J1414" i="1"/>
  <c r="I1414" i="1"/>
  <c r="J1413" i="1"/>
  <c r="I1413" i="1"/>
  <c r="J1412" i="1"/>
  <c r="I1412" i="1"/>
  <c r="J1411" i="1"/>
  <c r="I1411" i="1"/>
  <c r="J1410" i="1"/>
  <c r="I1410" i="1"/>
  <c r="J1409" i="1"/>
  <c r="I1409" i="1"/>
  <c r="J1408" i="1"/>
  <c r="I1408" i="1"/>
  <c r="J1407" i="1"/>
  <c r="I1407" i="1"/>
  <c r="J1406" i="1"/>
  <c r="I1406" i="1"/>
  <c r="J1405" i="1"/>
  <c r="I1405" i="1"/>
  <c r="J1404" i="1"/>
  <c r="I1404" i="1"/>
  <c r="J1403" i="1"/>
  <c r="I1403" i="1"/>
  <c r="J1402" i="1"/>
  <c r="I1402" i="1"/>
  <c r="J1401" i="1"/>
  <c r="I1401" i="1"/>
  <c r="J1400" i="1"/>
  <c r="I1400" i="1"/>
  <c r="J1399" i="1"/>
  <c r="I1399" i="1"/>
  <c r="J1398" i="1"/>
  <c r="I1398" i="1"/>
  <c r="J1397" i="1"/>
  <c r="I1397" i="1"/>
  <c r="J1396" i="1"/>
  <c r="I1396" i="1"/>
  <c r="J1395" i="1"/>
  <c r="I1395" i="1"/>
  <c r="J1394" i="1"/>
  <c r="I1394" i="1"/>
  <c r="J1393" i="1"/>
  <c r="I1393" i="1"/>
  <c r="J1392" i="1"/>
  <c r="I1392" i="1"/>
  <c r="J1391" i="1"/>
  <c r="I1391" i="1"/>
  <c r="J1390" i="1"/>
  <c r="I1390" i="1"/>
  <c r="J1389" i="1"/>
  <c r="I1389" i="1"/>
  <c r="J1388" i="1"/>
  <c r="I1388" i="1"/>
  <c r="J1387" i="1"/>
  <c r="I1387" i="1"/>
  <c r="J1386" i="1"/>
  <c r="I1386" i="1"/>
  <c r="J1385" i="1"/>
  <c r="I1385" i="1"/>
  <c r="J1384" i="1"/>
  <c r="I1384" i="1"/>
  <c r="J1383" i="1"/>
  <c r="I1383" i="1"/>
  <c r="J1382" i="1"/>
  <c r="I1382" i="1"/>
  <c r="J1381" i="1"/>
  <c r="I1381" i="1"/>
  <c r="J1380" i="1"/>
  <c r="I1380" i="1"/>
  <c r="J1379" i="1"/>
  <c r="I1379" i="1"/>
  <c r="J1378" i="1"/>
  <c r="I1378" i="1"/>
  <c r="J1377" i="1"/>
  <c r="I1377" i="1"/>
  <c r="J1376" i="1"/>
  <c r="I1376" i="1"/>
  <c r="J1375" i="1"/>
  <c r="I1375" i="1"/>
  <c r="J1374" i="1"/>
  <c r="I1374" i="1"/>
  <c r="J1373" i="1"/>
  <c r="I1373" i="1"/>
  <c r="J1372" i="1"/>
  <c r="I1372" i="1"/>
  <c r="J1371" i="1"/>
  <c r="I1371" i="1"/>
  <c r="J1370" i="1"/>
  <c r="I1370" i="1"/>
  <c r="J1369" i="1"/>
  <c r="I1369" i="1"/>
  <c r="J1368" i="1"/>
  <c r="I1368" i="1"/>
  <c r="J1367" i="1"/>
  <c r="I1367" i="1"/>
  <c r="J1366" i="1"/>
  <c r="I1366" i="1"/>
  <c r="J1365" i="1"/>
  <c r="I1365" i="1"/>
  <c r="J1364" i="1"/>
  <c r="I1364" i="1"/>
  <c r="J1363" i="1"/>
  <c r="I1363" i="1"/>
  <c r="J1362" i="1"/>
  <c r="I1362" i="1"/>
  <c r="J1361" i="1"/>
  <c r="I1361" i="1"/>
  <c r="J1360" i="1"/>
  <c r="I1360" i="1"/>
  <c r="J1359" i="1"/>
  <c r="I1359" i="1"/>
  <c r="J1358" i="1"/>
  <c r="I1358" i="1"/>
  <c r="J1357" i="1"/>
  <c r="I1357" i="1"/>
  <c r="J1356" i="1"/>
  <c r="I1356" i="1"/>
  <c r="J1355" i="1"/>
  <c r="I1355" i="1"/>
  <c r="J1354" i="1"/>
  <c r="I1354" i="1"/>
  <c r="J1353" i="1"/>
  <c r="I1353" i="1"/>
  <c r="J1352" i="1"/>
  <c r="I1352" i="1"/>
  <c r="J1351" i="1"/>
  <c r="I1351" i="1"/>
  <c r="J1350" i="1"/>
  <c r="I1350" i="1"/>
  <c r="J1349" i="1"/>
  <c r="I1349" i="1"/>
  <c r="J1348" i="1"/>
  <c r="I1348" i="1"/>
  <c r="J1347" i="1"/>
  <c r="I1347" i="1"/>
  <c r="J1346" i="1"/>
  <c r="I1346" i="1"/>
  <c r="J1345" i="1"/>
  <c r="I1345" i="1"/>
  <c r="J1344" i="1"/>
  <c r="I1344" i="1"/>
  <c r="J1343" i="1"/>
  <c r="I1343" i="1"/>
  <c r="J1342" i="1"/>
  <c r="I1342" i="1"/>
  <c r="J1341" i="1"/>
  <c r="I1341" i="1"/>
  <c r="J1340" i="1"/>
  <c r="I1340" i="1"/>
  <c r="J1339" i="1"/>
  <c r="I1339" i="1"/>
  <c r="J1338" i="1"/>
  <c r="I1338" i="1"/>
  <c r="J1337" i="1"/>
  <c r="I1337" i="1"/>
  <c r="J1336" i="1"/>
  <c r="I1336" i="1"/>
  <c r="J1335" i="1"/>
  <c r="I1335" i="1"/>
  <c r="J1334" i="1"/>
  <c r="I1334" i="1"/>
  <c r="J1333" i="1"/>
  <c r="I1333" i="1"/>
  <c r="J1332" i="1"/>
  <c r="I1332" i="1"/>
  <c r="J1331" i="1"/>
  <c r="I1331" i="1"/>
  <c r="J1330" i="1"/>
  <c r="I1330" i="1"/>
  <c r="J1329" i="1"/>
  <c r="I1329" i="1"/>
  <c r="J1328" i="1"/>
  <c r="I1328" i="1"/>
  <c r="J1327" i="1"/>
  <c r="I1327" i="1"/>
  <c r="J1326" i="1"/>
  <c r="I1326" i="1"/>
  <c r="J1325" i="1"/>
  <c r="I1325" i="1"/>
  <c r="J1324" i="1"/>
  <c r="I1324" i="1"/>
  <c r="J1323" i="1"/>
  <c r="I1323" i="1"/>
  <c r="J1322" i="1"/>
  <c r="I1322" i="1"/>
  <c r="J1321" i="1"/>
  <c r="I1321" i="1"/>
  <c r="J1320" i="1"/>
  <c r="I1320" i="1"/>
  <c r="J1319" i="1"/>
  <c r="I1319" i="1"/>
  <c r="J1318" i="1"/>
  <c r="I1318" i="1"/>
  <c r="J1317" i="1"/>
  <c r="I1317" i="1"/>
  <c r="J1316" i="1"/>
  <c r="I1316" i="1"/>
  <c r="J1315" i="1"/>
  <c r="I1315" i="1"/>
  <c r="J1314" i="1"/>
  <c r="I1314" i="1"/>
  <c r="J1313" i="1"/>
  <c r="I1313" i="1"/>
  <c r="J1312" i="1"/>
  <c r="I1312" i="1"/>
  <c r="J1311" i="1"/>
  <c r="I1311" i="1"/>
  <c r="J1310" i="1"/>
  <c r="I1310" i="1"/>
  <c r="J1309" i="1"/>
  <c r="I1309" i="1"/>
  <c r="J1308" i="1"/>
  <c r="I1308" i="1"/>
  <c r="J1307" i="1"/>
  <c r="I1307" i="1"/>
  <c r="J1306" i="1"/>
  <c r="I1306" i="1"/>
  <c r="J1305" i="1"/>
  <c r="I1305" i="1"/>
  <c r="J1304" i="1"/>
  <c r="I1304" i="1"/>
  <c r="J1303" i="1"/>
  <c r="I1303" i="1"/>
  <c r="J1302" i="1"/>
  <c r="I1302" i="1"/>
  <c r="J1301" i="1"/>
  <c r="I1301" i="1"/>
  <c r="J1300" i="1"/>
  <c r="I1300" i="1"/>
  <c r="J1299" i="1"/>
  <c r="I1299" i="1"/>
  <c r="J1298" i="1"/>
  <c r="I1298" i="1"/>
  <c r="J1297" i="1"/>
  <c r="I1297" i="1"/>
  <c r="J1296" i="1"/>
  <c r="I1296" i="1"/>
  <c r="J1295" i="1"/>
  <c r="I1295" i="1"/>
  <c r="J1294" i="1"/>
  <c r="I1294" i="1"/>
  <c r="J1293" i="1"/>
  <c r="I1293" i="1"/>
  <c r="J1292" i="1"/>
  <c r="I1292" i="1"/>
  <c r="J1291" i="1"/>
  <c r="I1291" i="1"/>
  <c r="J1290" i="1"/>
  <c r="I1290" i="1"/>
  <c r="J1289" i="1"/>
  <c r="I1289" i="1"/>
  <c r="J1288" i="1"/>
  <c r="I1288" i="1"/>
  <c r="J1287" i="1"/>
  <c r="I1287" i="1"/>
  <c r="J1286" i="1"/>
  <c r="I1286" i="1"/>
  <c r="J1285" i="1"/>
  <c r="I1285" i="1"/>
  <c r="J1284" i="1"/>
  <c r="I1284" i="1"/>
  <c r="J1283" i="1"/>
  <c r="I1283" i="1"/>
  <c r="J1282" i="1"/>
  <c r="I1282" i="1"/>
  <c r="J1281" i="1"/>
  <c r="I1281" i="1"/>
  <c r="J1280" i="1"/>
  <c r="I1280" i="1"/>
  <c r="J1279" i="1"/>
  <c r="I1279" i="1"/>
  <c r="J1278" i="1"/>
  <c r="I1278" i="1"/>
  <c r="J1277" i="1"/>
  <c r="I1277" i="1"/>
  <c r="J1276" i="1"/>
  <c r="I1276" i="1"/>
  <c r="J1275" i="1"/>
  <c r="I1275" i="1"/>
  <c r="J1274" i="1"/>
  <c r="I1274" i="1"/>
  <c r="J1273" i="1"/>
  <c r="I1273" i="1"/>
  <c r="J1272" i="1"/>
  <c r="I1272" i="1"/>
  <c r="J1271" i="1"/>
  <c r="I1271" i="1"/>
  <c r="J1270" i="1"/>
  <c r="I1270" i="1"/>
  <c r="J1269" i="1"/>
  <c r="I1269" i="1"/>
  <c r="J1268" i="1"/>
  <c r="I1268" i="1"/>
  <c r="J1267" i="1"/>
  <c r="I1267" i="1"/>
  <c r="J1266" i="1"/>
  <c r="I1266" i="1"/>
  <c r="J1265" i="1"/>
  <c r="I1265" i="1"/>
  <c r="J1264" i="1"/>
  <c r="I1264" i="1"/>
  <c r="J1263" i="1"/>
  <c r="I1263" i="1"/>
  <c r="J1262" i="1"/>
  <c r="I1262" i="1"/>
  <c r="J1261" i="1"/>
  <c r="I1261" i="1"/>
  <c r="J1260" i="1"/>
  <c r="I1260" i="1"/>
  <c r="J1259" i="1"/>
  <c r="I1259" i="1"/>
  <c r="J1258" i="1"/>
  <c r="I1258" i="1"/>
  <c r="J1257" i="1"/>
  <c r="I1257" i="1"/>
  <c r="J1256" i="1"/>
  <c r="I1256" i="1"/>
  <c r="J1255" i="1"/>
  <c r="I1255" i="1"/>
  <c r="J1254" i="1"/>
  <c r="I1254" i="1"/>
  <c r="J1253" i="1"/>
  <c r="I1253" i="1"/>
  <c r="J1252" i="1"/>
  <c r="I1252" i="1"/>
  <c r="J1251" i="1"/>
  <c r="I1251" i="1"/>
  <c r="J1250" i="1"/>
  <c r="I1250" i="1"/>
  <c r="J1249" i="1"/>
  <c r="I1249" i="1"/>
  <c r="J1248" i="1"/>
  <c r="I1248" i="1"/>
  <c r="J1247" i="1"/>
  <c r="I1247" i="1"/>
  <c r="J1246" i="1"/>
  <c r="I1246" i="1"/>
  <c r="J1245" i="1"/>
  <c r="I1245" i="1"/>
  <c r="J1244" i="1"/>
  <c r="I1244" i="1"/>
  <c r="J1243" i="1"/>
  <c r="I1243" i="1"/>
  <c r="J1242" i="1"/>
  <c r="I1242" i="1"/>
  <c r="J1241" i="1"/>
  <c r="I1241" i="1"/>
  <c r="J1240" i="1"/>
  <c r="I1240" i="1"/>
  <c r="J1239" i="1"/>
  <c r="I1239" i="1"/>
  <c r="J1238" i="1"/>
  <c r="I1238" i="1"/>
  <c r="J1237" i="1"/>
  <c r="I1237" i="1"/>
  <c r="J1236" i="1"/>
  <c r="I1236" i="1"/>
  <c r="J1235" i="1"/>
  <c r="I1235" i="1"/>
  <c r="J1234" i="1"/>
  <c r="I1234" i="1"/>
  <c r="J1233" i="1"/>
  <c r="I1233" i="1"/>
  <c r="J1232" i="1"/>
  <c r="I1232" i="1"/>
  <c r="J1231" i="1"/>
  <c r="I1231" i="1"/>
  <c r="J1230" i="1"/>
  <c r="I1230" i="1"/>
  <c r="J1229" i="1"/>
  <c r="I1229" i="1"/>
  <c r="J1228" i="1"/>
  <c r="I1228" i="1"/>
  <c r="J1227" i="1"/>
  <c r="I1227" i="1"/>
  <c r="J1226" i="1"/>
  <c r="I1226" i="1"/>
  <c r="J1225" i="1"/>
  <c r="I1225" i="1"/>
  <c r="J1224" i="1"/>
  <c r="I1224" i="1"/>
  <c r="J1223" i="1"/>
  <c r="I1223" i="1"/>
  <c r="J1222" i="1"/>
  <c r="I1222" i="1"/>
  <c r="J1221" i="1"/>
  <c r="I1221" i="1"/>
  <c r="J1220" i="1"/>
  <c r="I1220" i="1"/>
  <c r="J1219" i="1"/>
  <c r="I1219" i="1"/>
  <c r="J1218" i="1"/>
  <c r="I1218" i="1"/>
  <c r="J1217" i="1"/>
  <c r="I1217" i="1"/>
  <c r="J1216" i="1"/>
  <c r="I1216" i="1"/>
  <c r="J1215" i="1"/>
  <c r="I1215" i="1"/>
  <c r="J1214" i="1"/>
  <c r="I1214" i="1"/>
  <c r="J1213" i="1"/>
  <c r="I1213" i="1"/>
  <c r="J1212" i="1"/>
  <c r="I1212" i="1"/>
  <c r="J1211" i="1"/>
  <c r="I1211" i="1"/>
  <c r="J1210" i="1"/>
  <c r="I1210" i="1"/>
  <c r="J1209" i="1"/>
  <c r="I1209" i="1"/>
  <c r="J1208" i="1"/>
  <c r="I1208" i="1"/>
  <c r="J1207" i="1"/>
  <c r="I1207" i="1"/>
  <c r="J1206" i="1"/>
  <c r="I1206" i="1"/>
  <c r="J1205" i="1"/>
  <c r="I1205" i="1"/>
  <c r="J1204" i="1"/>
  <c r="I1204" i="1"/>
  <c r="J1203" i="1"/>
  <c r="I1203" i="1"/>
  <c r="J1202" i="1"/>
  <c r="I1202" i="1"/>
  <c r="J1201" i="1"/>
  <c r="I1201" i="1"/>
  <c r="J1200" i="1"/>
  <c r="I1200" i="1"/>
  <c r="J1199" i="1"/>
  <c r="I1199" i="1"/>
  <c r="J1198" i="1"/>
  <c r="I1198" i="1"/>
  <c r="J1197" i="1"/>
  <c r="I1197" i="1"/>
  <c r="J1196" i="1"/>
  <c r="I1196" i="1"/>
  <c r="J1195" i="1"/>
  <c r="I1195" i="1"/>
  <c r="J1194" i="1"/>
  <c r="I1194" i="1"/>
  <c r="J1193" i="1"/>
  <c r="I1193" i="1"/>
  <c r="J1192" i="1"/>
  <c r="I1192" i="1"/>
  <c r="J1191" i="1"/>
  <c r="I1191" i="1"/>
  <c r="J1190" i="1"/>
  <c r="I1190" i="1"/>
  <c r="J1189" i="1"/>
  <c r="I1189" i="1"/>
  <c r="J1188" i="1"/>
  <c r="I1188" i="1"/>
  <c r="J1187" i="1"/>
  <c r="I1187" i="1"/>
  <c r="J1186" i="1"/>
  <c r="I1186" i="1"/>
  <c r="J1185" i="1"/>
  <c r="I1185" i="1"/>
  <c r="J1184" i="1"/>
  <c r="I1184" i="1"/>
  <c r="J1183" i="1"/>
  <c r="I1183" i="1"/>
  <c r="J1182" i="1"/>
  <c r="I1182" i="1"/>
  <c r="J1181" i="1"/>
  <c r="I1181" i="1"/>
  <c r="J1180" i="1"/>
  <c r="I1180" i="1"/>
  <c r="J1179" i="1"/>
  <c r="I1179" i="1"/>
  <c r="J1178" i="1"/>
  <c r="I1178" i="1"/>
  <c r="J1177" i="1"/>
  <c r="I1177" i="1"/>
  <c r="J1176" i="1"/>
  <c r="I1176" i="1"/>
  <c r="J1175" i="1"/>
  <c r="I1175" i="1"/>
  <c r="J1174" i="1"/>
  <c r="I1174" i="1"/>
  <c r="J1173" i="1"/>
  <c r="I1173" i="1"/>
  <c r="J1172" i="1"/>
  <c r="I1172" i="1"/>
  <c r="J1171" i="1"/>
  <c r="I1171" i="1"/>
  <c r="J1170" i="1"/>
  <c r="I1170" i="1"/>
  <c r="J1169" i="1"/>
  <c r="I1169" i="1"/>
  <c r="J1168" i="1"/>
  <c r="I1168" i="1"/>
  <c r="J1167" i="1"/>
  <c r="I1167" i="1"/>
  <c r="J1166" i="1"/>
  <c r="I1166" i="1"/>
  <c r="J1165" i="1"/>
  <c r="I1165" i="1"/>
  <c r="J1164" i="1"/>
  <c r="I1164" i="1"/>
  <c r="J1163" i="1"/>
  <c r="I1163" i="1"/>
  <c r="J1162" i="1"/>
  <c r="I1162" i="1"/>
  <c r="J1161" i="1"/>
  <c r="I1161" i="1"/>
  <c r="J1160" i="1"/>
  <c r="I1160" i="1"/>
  <c r="J1159" i="1"/>
  <c r="I1159" i="1"/>
  <c r="J1158" i="1"/>
  <c r="I1158" i="1"/>
  <c r="J1157" i="1"/>
  <c r="I1157" i="1"/>
  <c r="J1156" i="1"/>
  <c r="I1156" i="1"/>
  <c r="J1155" i="1"/>
  <c r="I1155" i="1"/>
  <c r="J1154" i="1"/>
  <c r="I1154" i="1"/>
  <c r="J1153" i="1"/>
  <c r="I1153" i="1"/>
  <c r="J1152" i="1"/>
  <c r="I1152" i="1"/>
  <c r="J1151" i="1"/>
  <c r="I1151" i="1"/>
  <c r="J1150" i="1"/>
  <c r="I1150" i="1"/>
  <c r="J1149" i="1"/>
  <c r="I1149" i="1"/>
  <c r="J1148" i="1"/>
  <c r="I1148" i="1"/>
  <c r="J1147" i="1"/>
  <c r="I1147" i="1"/>
  <c r="J1146" i="1"/>
  <c r="I1146" i="1"/>
  <c r="J1145" i="1"/>
  <c r="I1145" i="1"/>
  <c r="J1144" i="1"/>
  <c r="I1144" i="1"/>
  <c r="J1143" i="1"/>
  <c r="I1143" i="1"/>
  <c r="J1142" i="1"/>
  <c r="I1142" i="1"/>
  <c r="J1141" i="1"/>
  <c r="I1141" i="1"/>
  <c r="J1140" i="1"/>
  <c r="I1140" i="1"/>
  <c r="J1139" i="1"/>
  <c r="I1139" i="1"/>
  <c r="J1138" i="1"/>
  <c r="I1138" i="1"/>
  <c r="J1137" i="1"/>
  <c r="I1137" i="1"/>
  <c r="J1136" i="1"/>
  <c r="I1136" i="1"/>
  <c r="J1135" i="1"/>
  <c r="I1135" i="1"/>
  <c r="J1134" i="1"/>
  <c r="I1134" i="1"/>
  <c r="J1133" i="1"/>
  <c r="I1133" i="1"/>
  <c r="J1132" i="1"/>
  <c r="I1132" i="1"/>
  <c r="J1131" i="1"/>
  <c r="I1131" i="1"/>
  <c r="J1130" i="1"/>
  <c r="I1130" i="1"/>
  <c r="J1129" i="1"/>
  <c r="I1129" i="1"/>
  <c r="J1128" i="1"/>
  <c r="I1128" i="1"/>
  <c r="J1127" i="1"/>
  <c r="I1127" i="1"/>
  <c r="J1126" i="1"/>
  <c r="I1126" i="1"/>
  <c r="J1125" i="1"/>
  <c r="I1125" i="1"/>
  <c r="J1124" i="1"/>
  <c r="I1124" i="1"/>
  <c r="J1123" i="1"/>
  <c r="I1123" i="1"/>
  <c r="J1122" i="1"/>
  <c r="I1122" i="1"/>
  <c r="J1121" i="1"/>
  <c r="I1121" i="1"/>
  <c r="J1120" i="1"/>
  <c r="I1120" i="1"/>
  <c r="J1119" i="1"/>
  <c r="I1119" i="1"/>
  <c r="J1118" i="1"/>
  <c r="I1118" i="1"/>
  <c r="J1117" i="1"/>
  <c r="I1117" i="1"/>
  <c r="J1116" i="1"/>
  <c r="I1116" i="1"/>
  <c r="J1115" i="1"/>
  <c r="I1115" i="1"/>
  <c r="J1114" i="1"/>
  <c r="I1114" i="1"/>
  <c r="J1113" i="1"/>
  <c r="I1113" i="1"/>
  <c r="J1112" i="1"/>
  <c r="I1112" i="1"/>
  <c r="J1111" i="1"/>
  <c r="I1111" i="1"/>
  <c r="J1110" i="1"/>
  <c r="I1110" i="1"/>
  <c r="J1109" i="1"/>
  <c r="I1109" i="1"/>
  <c r="J1108" i="1"/>
  <c r="I1108" i="1"/>
  <c r="J1107" i="1"/>
  <c r="I1107" i="1"/>
  <c r="J1106" i="1"/>
  <c r="I1106" i="1"/>
  <c r="J1105" i="1"/>
  <c r="I1105" i="1"/>
  <c r="J1104" i="1"/>
  <c r="I1104" i="1"/>
  <c r="J1103" i="1"/>
  <c r="I1103" i="1"/>
  <c r="J1102" i="1"/>
  <c r="I1102" i="1"/>
  <c r="J1101" i="1"/>
  <c r="I1101" i="1"/>
  <c r="J1100" i="1"/>
  <c r="I1100" i="1"/>
  <c r="J1099" i="1"/>
  <c r="I1099" i="1"/>
  <c r="J1098" i="1"/>
  <c r="I1098" i="1"/>
  <c r="J1097" i="1"/>
  <c r="I1097" i="1"/>
  <c r="J1096" i="1"/>
  <c r="I1096" i="1"/>
  <c r="J1095" i="1"/>
  <c r="I1095" i="1"/>
  <c r="J1094" i="1"/>
  <c r="I1094" i="1"/>
  <c r="J1093" i="1"/>
  <c r="I1093" i="1"/>
  <c r="J1092" i="1"/>
  <c r="I1092" i="1"/>
  <c r="J1091" i="1"/>
  <c r="I1091" i="1"/>
  <c r="J1090" i="1"/>
  <c r="I1090" i="1"/>
  <c r="J1089" i="1"/>
  <c r="I1089" i="1"/>
  <c r="J1088" i="1"/>
  <c r="I1088" i="1"/>
  <c r="J1087" i="1"/>
  <c r="I1087" i="1"/>
  <c r="J1086" i="1"/>
  <c r="I1086" i="1"/>
  <c r="J1085" i="1"/>
  <c r="I1085" i="1"/>
  <c r="J1084" i="1"/>
  <c r="I1084" i="1"/>
  <c r="J1083" i="1"/>
  <c r="I1083" i="1"/>
  <c r="J1082" i="1"/>
  <c r="I1082" i="1"/>
  <c r="J1081" i="1"/>
  <c r="I1081" i="1"/>
  <c r="J1080" i="1"/>
  <c r="I1080" i="1"/>
  <c r="J1079" i="1"/>
  <c r="I1079" i="1"/>
  <c r="J1078" i="1"/>
  <c r="I1078" i="1"/>
  <c r="J1077" i="1"/>
  <c r="I1077" i="1"/>
  <c r="J1076" i="1"/>
  <c r="I1076" i="1"/>
  <c r="J1075" i="1"/>
  <c r="I1075" i="1"/>
  <c r="J1074" i="1"/>
  <c r="I1074" i="1"/>
  <c r="J1073" i="1"/>
  <c r="I1073" i="1"/>
  <c r="J1072" i="1"/>
  <c r="I1072" i="1"/>
  <c r="J1071" i="1"/>
  <c r="I1071" i="1"/>
  <c r="J1070" i="1"/>
  <c r="I1070" i="1"/>
  <c r="J1069" i="1"/>
  <c r="I1069" i="1"/>
  <c r="J1068" i="1"/>
  <c r="I1068" i="1"/>
  <c r="J1067" i="1"/>
  <c r="I1067" i="1"/>
  <c r="J1066" i="1"/>
  <c r="I1066" i="1"/>
  <c r="J1065" i="1"/>
  <c r="I1065" i="1"/>
  <c r="J1064" i="1"/>
  <c r="I1064" i="1"/>
  <c r="J1063" i="1"/>
  <c r="I1063" i="1"/>
  <c r="J1062" i="1"/>
  <c r="I1062" i="1"/>
  <c r="J1061" i="1"/>
  <c r="I1061" i="1"/>
  <c r="J1060" i="1"/>
  <c r="I1060" i="1"/>
  <c r="J1059" i="1"/>
  <c r="I1059" i="1"/>
  <c r="J1058" i="1"/>
  <c r="I1058" i="1"/>
  <c r="J1057" i="1"/>
  <c r="I1057" i="1"/>
  <c r="J1056" i="1"/>
  <c r="I1056" i="1"/>
  <c r="J1055" i="1"/>
  <c r="I1055" i="1"/>
  <c r="J1054" i="1"/>
  <c r="I1054" i="1"/>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J26" i="1"/>
  <c r="J25" i="1"/>
  <c r="J24" i="1"/>
  <c r="J23" i="1"/>
  <c r="J22" i="1"/>
  <c r="J21" i="1"/>
  <c r="J20" i="1"/>
  <c r="J19" i="1"/>
  <c r="J18" i="1"/>
  <c r="J17" i="1"/>
  <c r="J16" i="1"/>
  <c r="J15" i="1"/>
  <c r="J14" i="1"/>
  <c r="J13" i="1"/>
  <c r="J12" i="1"/>
  <c r="J11" i="1"/>
  <c r="J10" i="1"/>
  <c r="J9" i="1"/>
  <c r="J8" i="1"/>
  <c r="J7" i="1"/>
  <c r="I1006" i="11"/>
  <c r="J1006" i="11"/>
  <c r="I1007" i="11"/>
  <c r="J1007" i="11"/>
  <c r="J2006" i="11"/>
  <c r="I2006" i="11"/>
  <c r="J2005" i="11"/>
  <c r="I2005" i="11"/>
  <c r="J2004" i="11"/>
  <c r="I2004" i="11"/>
  <c r="J2003" i="11"/>
  <c r="I2003" i="11"/>
  <c r="J2002" i="11"/>
  <c r="I2002" i="11"/>
  <c r="J2001" i="11"/>
  <c r="I2001" i="11"/>
  <c r="J2000" i="11"/>
  <c r="I2000" i="11"/>
  <c r="J1999" i="11"/>
  <c r="I1999" i="11"/>
  <c r="J1998" i="11"/>
  <c r="I1998" i="11"/>
  <c r="J1997" i="11"/>
  <c r="I1997" i="11"/>
  <c r="J1996" i="11"/>
  <c r="I1996" i="11"/>
  <c r="J1995" i="11"/>
  <c r="I1995" i="11"/>
  <c r="J1994" i="11"/>
  <c r="I1994" i="11"/>
  <c r="J1993" i="11"/>
  <c r="I1993" i="11"/>
  <c r="J1992" i="11"/>
  <c r="I1992" i="11"/>
  <c r="J1991" i="11"/>
  <c r="I1991" i="11"/>
  <c r="J1990" i="11"/>
  <c r="I1990" i="11"/>
  <c r="J1989" i="11"/>
  <c r="I1989" i="11"/>
  <c r="J1988" i="11"/>
  <c r="I1988" i="11"/>
  <c r="J1987" i="11"/>
  <c r="I1987" i="11"/>
  <c r="J1986" i="11"/>
  <c r="I1986" i="11"/>
  <c r="J1985" i="11"/>
  <c r="I1985" i="11"/>
  <c r="J1984" i="11"/>
  <c r="I1984" i="11"/>
  <c r="J1983" i="11"/>
  <c r="I1983" i="11"/>
  <c r="J1982" i="11"/>
  <c r="I1982" i="11"/>
  <c r="J1981" i="11"/>
  <c r="I1981" i="11"/>
  <c r="J1980" i="11"/>
  <c r="I1980" i="11"/>
  <c r="J1979" i="11"/>
  <c r="I1979" i="11"/>
  <c r="J1978" i="11"/>
  <c r="I1978" i="11"/>
  <c r="J1977" i="11"/>
  <c r="I1977" i="11"/>
  <c r="J1976" i="11"/>
  <c r="I1976" i="11"/>
  <c r="J1975" i="11"/>
  <c r="I1975" i="11"/>
  <c r="J1974" i="11"/>
  <c r="I1974" i="11"/>
  <c r="J1973" i="11"/>
  <c r="I1973" i="11"/>
  <c r="J1972" i="11"/>
  <c r="I1972" i="11"/>
  <c r="J1971" i="11"/>
  <c r="I1971" i="11"/>
  <c r="J1970" i="11"/>
  <c r="I1970" i="11"/>
  <c r="J1969" i="11"/>
  <c r="I1969" i="11"/>
  <c r="J1968" i="11"/>
  <c r="I1968" i="11"/>
  <c r="J1967" i="11"/>
  <c r="I1967" i="11"/>
  <c r="J1966" i="11"/>
  <c r="I1966" i="11"/>
  <c r="J1965" i="11"/>
  <c r="I1965" i="11"/>
  <c r="J1964" i="11"/>
  <c r="I1964" i="11"/>
  <c r="J1963" i="11"/>
  <c r="I1963" i="11"/>
  <c r="J1962" i="11"/>
  <c r="I1962" i="11"/>
  <c r="J1961" i="11"/>
  <c r="I1961" i="11"/>
  <c r="J1960" i="11"/>
  <c r="I1960" i="11"/>
  <c r="J1959" i="11"/>
  <c r="I1959" i="11"/>
  <c r="J1958" i="11"/>
  <c r="I1958" i="11"/>
  <c r="J1957" i="11"/>
  <c r="I1957" i="11"/>
  <c r="J1956" i="11"/>
  <c r="I1956" i="11"/>
  <c r="J1955" i="11"/>
  <c r="I1955" i="11"/>
  <c r="J1954" i="11"/>
  <c r="I1954" i="11"/>
  <c r="J1953" i="11"/>
  <c r="I1953" i="11"/>
  <c r="J1952" i="11"/>
  <c r="I1952" i="11"/>
  <c r="J1951" i="11"/>
  <c r="I1951" i="11"/>
  <c r="J1950" i="11"/>
  <c r="I1950" i="11"/>
  <c r="J1949" i="11"/>
  <c r="I1949" i="11"/>
  <c r="J1948" i="11"/>
  <c r="I1948" i="11"/>
  <c r="J1947" i="11"/>
  <c r="I1947" i="11"/>
  <c r="J1946" i="11"/>
  <c r="I1946" i="11"/>
  <c r="J1945" i="11"/>
  <c r="I1945" i="11"/>
  <c r="J1944" i="11"/>
  <c r="I1944" i="11"/>
  <c r="J1943" i="11"/>
  <c r="I1943" i="11"/>
  <c r="J1942" i="11"/>
  <c r="I1942" i="11"/>
  <c r="J1941" i="11"/>
  <c r="I1941" i="11"/>
  <c r="J1940" i="11"/>
  <c r="I1940" i="11"/>
  <c r="J1939" i="11"/>
  <c r="I1939" i="11"/>
  <c r="J1938" i="11"/>
  <c r="I1938" i="11"/>
  <c r="J1937" i="11"/>
  <c r="I1937" i="11"/>
  <c r="J1936" i="11"/>
  <c r="I1936" i="11"/>
  <c r="J1935" i="11"/>
  <c r="I1935" i="11"/>
  <c r="J1934" i="11"/>
  <c r="I1934" i="11"/>
  <c r="J1933" i="11"/>
  <c r="I1933" i="11"/>
  <c r="J1932" i="11"/>
  <c r="I1932" i="11"/>
  <c r="J1931" i="11"/>
  <c r="I1931" i="11"/>
  <c r="J1930" i="11"/>
  <c r="I1930" i="11"/>
  <c r="J1929" i="11"/>
  <c r="I1929" i="11"/>
  <c r="J1928" i="11"/>
  <c r="I1928" i="11"/>
  <c r="J1927" i="11"/>
  <c r="I1927" i="11"/>
  <c r="J1926" i="11"/>
  <c r="I1926" i="11"/>
  <c r="J1925" i="11"/>
  <c r="I1925" i="11"/>
  <c r="J1924" i="11"/>
  <c r="I1924" i="11"/>
  <c r="J1923" i="11"/>
  <c r="I1923" i="11"/>
  <c r="J1922" i="11"/>
  <c r="I1922" i="11"/>
  <c r="J1921" i="11"/>
  <c r="I1921" i="11"/>
  <c r="J1920" i="11"/>
  <c r="I1920" i="11"/>
  <c r="J1919" i="11"/>
  <c r="I1919" i="11"/>
  <c r="J1918" i="11"/>
  <c r="I1918" i="11"/>
  <c r="J1917" i="11"/>
  <c r="I1917" i="11"/>
  <c r="J1916" i="11"/>
  <c r="I1916" i="11"/>
  <c r="J1915" i="11"/>
  <c r="I1915" i="11"/>
  <c r="J1914" i="11"/>
  <c r="I1914" i="11"/>
  <c r="J1913" i="11"/>
  <c r="I1913" i="11"/>
  <c r="J1912" i="11"/>
  <c r="I1912" i="11"/>
  <c r="J1911" i="11"/>
  <c r="I1911" i="11"/>
  <c r="J1910" i="11"/>
  <c r="I1910" i="11"/>
  <c r="J1909" i="11"/>
  <c r="I1909" i="11"/>
  <c r="J1908" i="11"/>
  <c r="I1908" i="11"/>
  <c r="J1907" i="11"/>
  <c r="I1907" i="11"/>
  <c r="J1906" i="11"/>
  <c r="I1906" i="11"/>
  <c r="J1905" i="11"/>
  <c r="I1905" i="11"/>
  <c r="J1904" i="11"/>
  <c r="I1904" i="11"/>
  <c r="J1903" i="11"/>
  <c r="I1903" i="11"/>
  <c r="J1902" i="11"/>
  <c r="I1902" i="11"/>
  <c r="J1901" i="11"/>
  <c r="I1901" i="11"/>
  <c r="J1900" i="11"/>
  <c r="I1900" i="11"/>
  <c r="J1899" i="11"/>
  <c r="I1899" i="11"/>
  <c r="J1898" i="11"/>
  <c r="I1898" i="11"/>
  <c r="J1897" i="11"/>
  <c r="I1897" i="11"/>
  <c r="J1896" i="11"/>
  <c r="I1896" i="11"/>
  <c r="J1895" i="11"/>
  <c r="I1895" i="11"/>
  <c r="J1894" i="11"/>
  <c r="I1894" i="11"/>
  <c r="J1893" i="11"/>
  <c r="I1893" i="11"/>
  <c r="J1892" i="11"/>
  <c r="I1892" i="11"/>
  <c r="J1891" i="11"/>
  <c r="I1891" i="11"/>
  <c r="J1890" i="11"/>
  <c r="I1890" i="11"/>
  <c r="J1889" i="11"/>
  <c r="I1889" i="11"/>
  <c r="J1888" i="11"/>
  <c r="I1888" i="11"/>
  <c r="J1887" i="11"/>
  <c r="I1887" i="11"/>
  <c r="J1886" i="11"/>
  <c r="I1886" i="11"/>
  <c r="J1885" i="11"/>
  <c r="I1885" i="11"/>
  <c r="J1884" i="11"/>
  <c r="I1884" i="11"/>
  <c r="J1883" i="11"/>
  <c r="I1883" i="11"/>
  <c r="J1882" i="11"/>
  <c r="I1882" i="11"/>
  <c r="J1881" i="11"/>
  <c r="I1881" i="11"/>
  <c r="J1880" i="11"/>
  <c r="I1880" i="11"/>
  <c r="J1879" i="11"/>
  <c r="I1879" i="11"/>
  <c r="J1878" i="11"/>
  <c r="I1878" i="11"/>
  <c r="J1877" i="11"/>
  <c r="I1877" i="11"/>
  <c r="J1876" i="11"/>
  <c r="I1876" i="11"/>
  <c r="J1875" i="11"/>
  <c r="I1875" i="11"/>
  <c r="J1874" i="11"/>
  <c r="I1874" i="11"/>
  <c r="J1873" i="11"/>
  <c r="I1873" i="11"/>
  <c r="J1872" i="11"/>
  <c r="I1872" i="11"/>
  <c r="J1871" i="11"/>
  <c r="I1871" i="11"/>
  <c r="J1870" i="11"/>
  <c r="I1870" i="11"/>
  <c r="J1869" i="11"/>
  <c r="I1869" i="11"/>
  <c r="J1868" i="11"/>
  <c r="I1868" i="11"/>
  <c r="J1867" i="11"/>
  <c r="I1867" i="11"/>
  <c r="J1866" i="11"/>
  <c r="I1866" i="11"/>
  <c r="J1865" i="11"/>
  <c r="I1865" i="11"/>
  <c r="J1864" i="11"/>
  <c r="I1864" i="11"/>
  <c r="J1863" i="11"/>
  <c r="I1863" i="11"/>
  <c r="J1862" i="11"/>
  <c r="I1862" i="11"/>
  <c r="J1861" i="11"/>
  <c r="I1861" i="11"/>
  <c r="J1860" i="11"/>
  <c r="I1860" i="11"/>
  <c r="J1859" i="11"/>
  <c r="I1859" i="11"/>
  <c r="J1858" i="11"/>
  <c r="I1858" i="11"/>
  <c r="J1857" i="11"/>
  <c r="I1857" i="11"/>
  <c r="J1856" i="11"/>
  <c r="I1856" i="11"/>
  <c r="J1855" i="11"/>
  <c r="I1855" i="11"/>
  <c r="J1854" i="11"/>
  <c r="I1854" i="11"/>
  <c r="J1853" i="11"/>
  <c r="I1853" i="11"/>
  <c r="J1852" i="11"/>
  <c r="I1852" i="11"/>
  <c r="J1851" i="11"/>
  <c r="I1851" i="11"/>
  <c r="J1850" i="11"/>
  <c r="I1850" i="11"/>
  <c r="J1849" i="11"/>
  <c r="I1849" i="11"/>
  <c r="J1848" i="11"/>
  <c r="I1848" i="11"/>
  <c r="J1847" i="11"/>
  <c r="I1847" i="11"/>
  <c r="J1846" i="11"/>
  <c r="I1846" i="11"/>
  <c r="J1845" i="11"/>
  <c r="I1845" i="11"/>
  <c r="J1844" i="11"/>
  <c r="I1844" i="11"/>
  <c r="J1843" i="11"/>
  <c r="I1843" i="11"/>
  <c r="J1842" i="11"/>
  <c r="I1842" i="11"/>
  <c r="J1841" i="11"/>
  <c r="I1841" i="11"/>
  <c r="J1840" i="11"/>
  <c r="I1840" i="11"/>
  <c r="J1839" i="11"/>
  <c r="I1839" i="11"/>
  <c r="J1838" i="11"/>
  <c r="I1838" i="11"/>
  <c r="J1837" i="11"/>
  <c r="I1837" i="11"/>
  <c r="J1836" i="11"/>
  <c r="I1836" i="11"/>
  <c r="J1835" i="11"/>
  <c r="I1835" i="11"/>
  <c r="J1834" i="11"/>
  <c r="I1834" i="11"/>
  <c r="J1833" i="11"/>
  <c r="I1833" i="11"/>
  <c r="J1832" i="11"/>
  <c r="I1832" i="11"/>
  <c r="J1831" i="11"/>
  <c r="I1831" i="11"/>
  <c r="J1830" i="11"/>
  <c r="I1830" i="11"/>
  <c r="J1829" i="11"/>
  <c r="I1829" i="11"/>
  <c r="J1828" i="11"/>
  <c r="I1828" i="11"/>
  <c r="J1827" i="11"/>
  <c r="I1827" i="11"/>
  <c r="J1826" i="11"/>
  <c r="I1826" i="11"/>
  <c r="J1825" i="11"/>
  <c r="I1825" i="11"/>
  <c r="J1824" i="11"/>
  <c r="I1824" i="11"/>
  <c r="J1823" i="11"/>
  <c r="I1823" i="11"/>
  <c r="J1822" i="11"/>
  <c r="I1822" i="11"/>
  <c r="J1821" i="11"/>
  <c r="I1821" i="11"/>
  <c r="J1820" i="11"/>
  <c r="I1820" i="11"/>
  <c r="J1819" i="11"/>
  <c r="I1819" i="11"/>
  <c r="J1818" i="11"/>
  <c r="I1818" i="11"/>
  <c r="J1817" i="11"/>
  <c r="I1817" i="11"/>
  <c r="J1816" i="11"/>
  <c r="I1816" i="11"/>
  <c r="J1815" i="11"/>
  <c r="I1815" i="11"/>
  <c r="J1814" i="11"/>
  <c r="I1814" i="11"/>
  <c r="J1813" i="11"/>
  <c r="I1813" i="11"/>
  <c r="J1812" i="11"/>
  <c r="I1812" i="11"/>
  <c r="J1811" i="11"/>
  <c r="I1811" i="11"/>
  <c r="J1810" i="11"/>
  <c r="I1810" i="11"/>
  <c r="J1809" i="11"/>
  <c r="I1809" i="11"/>
  <c r="J1808" i="11"/>
  <c r="I1808" i="11"/>
  <c r="J1807" i="11"/>
  <c r="I1807" i="11"/>
  <c r="J1806" i="11"/>
  <c r="I1806" i="11"/>
  <c r="J1805" i="11"/>
  <c r="I1805" i="11"/>
  <c r="J1804" i="11"/>
  <c r="I1804" i="11"/>
  <c r="J1803" i="11"/>
  <c r="I1803" i="11"/>
  <c r="J1802" i="11"/>
  <c r="I1802" i="11"/>
  <c r="J1801" i="11"/>
  <c r="I1801" i="11"/>
  <c r="J1800" i="11"/>
  <c r="I1800" i="11"/>
  <c r="J1799" i="11"/>
  <c r="I1799" i="11"/>
  <c r="J1798" i="11"/>
  <c r="I1798" i="11"/>
  <c r="J1797" i="11"/>
  <c r="I1797" i="11"/>
  <c r="J1796" i="11"/>
  <c r="I1796" i="11"/>
  <c r="J1795" i="11"/>
  <c r="I1795" i="11"/>
  <c r="J1794" i="11"/>
  <c r="I1794" i="11"/>
  <c r="J1793" i="11"/>
  <c r="I1793" i="11"/>
  <c r="J1792" i="11"/>
  <c r="I1792" i="11"/>
  <c r="J1791" i="11"/>
  <c r="I1791" i="11"/>
  <c r="J1790" i="11"/>
  <c r="I1790" i="11"/>
  <c r="J1789" i="11"/>
  <c r="I1789" i="11"/>
  <c r="J1788" i="11"/>
  <c r="I1788" i="11"/>
  <c r="J1787" i="11"/>
  <c r="I1787" i="11"/>
  <c r="J1786" i="11"/>
  <c r="I1786" i="11"/>
  <c r="J1785" i="11"/>
  <c r="I1785" i="11"/>
  <c r="J1784" i="11"/>
  <c r="I1784" i="11"/>
  <c r="J1783" i="11"/>
  <c r="I1783" i="11"/>
  <c r="J1782" i="11"/>
  <c r="I1782" i="11"/>
  <c r="J1781" i="11"/>
  <c r="I1781" i="11"/>
  <c r="J1780" i="11"/>
  <c r="I1780" i="11"/>
  <c r="J1779" i="11"/>
  <c r="I1779" i="11"/>
  <c r="J1778" i="11"/>
  <c r="I1778" i="11"/>
  <c r="J1777" i="11"/>
  <c r="I1777" i="11"/>
  <c r="J1776" i="11"/>
  <c r="I1776" i="11"/>
  <c r="J1775" i="11"/>
  <c r="I1775" i="11"/>
  <c r="J1774" i="11"/>
  <c r="I1774" i="11"/>
  <c r="J1773" i="11"/>
  <c r="I1773" i="11"/>
  <c r="J1772" i="11"/>
  <c r="I1772" i="11"/>
  <c r="J1771" i="11"/>
  <c r="I1771" i="11"/>
  <c r="J1770" i="11"/>
  <c r="I1770" i="11"/>
  <c r="J1769" i="11"/>
  <c r="I1769" i="11"/>
  <c r="J1768" i="11"/>
  <c r="I1768" i="11"/>
  <c r="J1767" i="11"/>
  <c r="I1767" i="11"/>
  <c r="J1766" i="11"/>
  <c r="I1766" i="11"/>
  <c r="J1765" i="11"/>
  <c r="I1765" i="11"/>
  <c r="J1764" i="11"/>
  <c r="I1764" i="11"/>
  <c r="J1763" i="11"/>
  <c r="I1763" i="11"/>
  <c r="J1762" i="11"/>
  <c r="I1762" i="11"/>
  <c r="J1761" i="11"/>
  <c r="I1761" i="11"/>
  <c r="J1760" i="11"/>
  <c r="I1760" i="11"/>
  <c r="J1759" i="11"/>
  <c r="I1759" i="11"/>
  <c r="J1758" i="11"/>
  <c r="I1758" i="11"/>
  <c r="J1757" i="11"/>
  <c r="I1757" i="11"/>
  <c r="J1756" i="11"/>
  <c r="I1756" i="11"/>
  <c r="J1755" i="11"/>
  <c r="I1755" i="11"/>
  <c r="J1754" i="11"/>
  <c r="I1754" i="11"/>
  <c r="J1753" i="11"/>
  <c r="I1753" i="11"/>
  <c r="J1752" i="11"/>
  <c r="I1752" i="11"/>
  <c r="J1751" i="11"/>
  <c r="I1751" i="11"/>
  <c r="J1750" i="11"/>
  <c r="I1750" i="11"/>
  <c r="J1749" i="11"/>
  <c r="I1749" i="11"/>
  <c r="J1748" i="11"/>
  <c r="I1748" i="11"/>
  <c r="J1747" i="11"/>
  <c r="I1747" i="11"/>
  <c r="J1746" i="11"/>
  <c r="I1746" i="11"/>
  <c r="J1745" i="11"/>
  <c r="I1745" i="11"/>
  <c r="J1744" i="11"/>
  <c r="I1744" i="11"/>
  <c r="J1743" i="11"/>
  <c r="I1743" i="11"/>
  <c r="J1742" i="11"/>
  <c r="I1742" i="11"/>
  <c r="J1741" i="11"/>
  <c r="I1741" i="11"/>
  <c r="J1740" i="11"/>
  <c r="I1740" i="11"/>
  <c r="J1739" i="11"/>
  <c r="I1739" i="11"/>
  <c r="J1738" i="11"/>
  <c r="I1738" i="11"/>
  <c r="J1737" i="11"/>
  <c r="I1737" i="11"/>
  <c r="J1736" i="11"/>
  <c r="I1736" i="11"/>
  <c r="J1735" i="11"/>
  <c r="I1735" i="11"/>
  <c r="J1734" i="11"/>
  <c r="I1734" i="11"/>
  <c r="J1733" i="11"/>
  <c r="I1733" i="11"/>
  <c r="J1732" i="11"/>
  <c r="I1732" i="11"/>
  <c r="J1731" i="11"/>
  <c r="I1731" i="11"/>
  <c r="J1730" i="11"/>
  <c r="I1730" i="11"/>
  <c r="J1729" i="11"/>
  <c r="I1729" i="11"/>
  <c r="J1728" i="11"/>
  <c r="I1728" i="11"/>
  <c r="J1727" i="11"/>
  <c r="I1727" i="11"/>
  <c r="J1726" i="11"/>
  <c r="I1726" i="11"/>
  <c r="J1725" i="11"/>
  <c r="I1725" i="11"/>
  <c r="J1724" i="11"/>
  <c r="I1724" i="11"/>
  <c r="J1723" i="11"/>
  <c r="I1723" i="11"/>
  <c r="J1722" i="11"/>
  <c r="I1722" i="11"/>
  <c r="J1721" i="11"/>
  <c r="I1721" i="11"/>
  <c r="J1720" i="11"/>
  <c r="I1720" i="11"/>
  <c r="J1719" i="11"/>
  <c r="I1719" i="11"/>
  <c r="J1718" i="11"/>
  <c r="I1718" i="11"/>
  <c r="J1717" i="11"/>
  <c r="I1717" i="11"/>
  <c r="J1716" i="11"/>
  <c r="I1716" i="11"/>
  <c r="J1715" i="11"/>
  <c r="I1715" i="11"/>
  <c r="J1714" i="11"/>
  <c r="I1714" i="11"/>
  <c r="J1713" i="11"/>
  <c r="I1713" i="11"/>
  <c r="J1712" i="11"/>
  <c r="I1712" i="11"/>
  <c r="J1711" i="11"/>
  <c r="I1711" i="11"/>
  <c r="J1710" i="11"/>
  <c r="I1710" i="11"/>
  <c r="J1709" i="11"/>
  <c r="I1709" i="11"/>
  <c r="J1708" i="11"/>
  <c r="I1708" i="11"/>
  <c r="J1707" i="11"/>
  <c r="I1707" i="11"/>
  <c r="J1706" i="11"/>
  <c r="I1706" i="11"/>
  <c r="J1705" i="11"/>
  <c r="I1705" i="11"/>
  <c r="J1704" i="11"/>
  <c r="I1704" i="11"/>
  <c r="J1703" i="11"/>
  <c r="I1703" i="11"/>
  <c r="J1702" i="11"/>
  <c r="I1702" i="11"/>
  <c r="J1701" i="11"/>
  <c r="I1701" i="11"/>
  <c r="J1700" i="11"/>
  <c r="I1700" i="11"/>
  <c r="J1699" i="11"/>
  <c r="I1699" i="11"/>
  <c r="J1698" i="11"/>
  <c r="I1698" i="11"/>
  <c r="J1697" i="11"/>
  <c r="I1697" i="11"/>
  <c r="J1696" i="11"/>
  <c r="I1696" i="11"/>
  <c r="J1695" i="11"/>
  <c r="I1695" i="11"/>
  <c r="J1694" i="11"/>
  <c r="I1694" i="11"/>
  <c r="J1693" i="11"/>
  <c r="I1693" i="11"/>
  <c r="J1692" i="11"/>
  <c r="I1692" i="11"/>
  <c r="J1691" i="11"/>
  <c r="I1691" i="11"/>
  <c r="J1690" i="11"/>
  <c r="I1690" i="11"/>
  <c r="J1689" i="11"/>
  <c r="I1689" i="11"/>
  <c r="J1688" i="11"/>
  <c r="I1688" i="11"/>
  <c r="J1687" i="11"/>
  <c r="I1687" i="11"/>
  <c r="J1686" i="11"/>
  <c r="I1686" i="11"/>
  <c r="J1685" i="11"/>
  <c r="I1685" i="11"/>
  <c r="J1684" i="11"/>
  <c r="I1684" i="11"/>
  <c r="J1683" i="11"/>
  <c r="I1683" i="11"/>
  <c r="J1682" i="11"/>
  <c r="I1682" i="11"/>
  <c r="J1681" i="11"/>
  <c r="I1681" i="11"/>
  <c r="J1680" i="11"/>
  <c r="I1680" i="11"/>
  <c r="J1679" i="11"/>
  <c r="I1679" i="11"/>
  <c r="J1678" i="11"/>
  <c r="I1678" i="11"/>
  <c r="J1677" i="11"/>
  <c r="I1677" i="11"/>
  <c r="J1676" i="11"/>
  <c r="I1676" i="11"/>
  <c r="J1675" i="11"/>
  <c r="I1675" i="11"/>
  <c r="J1674" i="11"/>
  <c r="I1674" i="11"/>
  <c r="J1673" i="11"/>
  <c r="I1673" i="11"/>
  <c r="J1672" i="11"/>
  <c r="I1672" i="11"/>
  <c r="J1671" i="11"/>
  <c r="I1671" i="11"/>
  <c r="J1670" i="11"/>
  <c r="I1670" i="11"/>
  <c r="J1669" i="11"/>
  <c r="I1669" i="11"/>
  <c r="J1668" i="11"/>
  <c r="I1668" i="11"/>
  <c r="J1667" i="11"/>
  <c r="I1667" i="11"/>
  <c r="J1666" i="11"/>
  <c r="I1666" i="11"/>
  <c r="J1665" i="11"/>
  <c r="I1665" i="11"/>
  <c r="J1664" i="11"/>
  <c r="I1664" i="11"/>
  <c r="J1663" i="11"/>
  <c r="I1663" i="11"/>
  <c r="J1662" i="11"/>
  <c r="I1662" i="11"/>
  <c r="J1661" i="11"/>
  <c r="I1661" i="11"/>
  <c r="J1660" i="11"/>
  <c r="I1660" i="11"/>
  <c r="J1659" i="11"/>
  <c r="I1659" i="11"/>
  <c r="J1658" i="11"/>
  <c r="I1658" i="11"/>
  <c r="J1657" i="11"/>
  <c r="I1657" i="11"/>
  <c r="J1656" i="11"/>
  <c r="I1656" i="11"/>
  <c r="J1655" i="11"/>
  <c r="I1655" i="11"/>
  <c r="J1654" i="11"/>
  <c r="I1654" i="11"/>
  <c r="J1653" i="11"/>
  <c r="I1653" i="11"/>
  <c r="J1652" i="11"/>
  <c r="I1652" i="11"/>
  <c r="J1651" i="11"/>
  <c r="I1651" i="11"/>
  <c r="J1650" i="11"/>
  <c r="I1650" i="11"/>
  <c r="J1649" i="11"/>
  <c r="I1649" i="11"/>
  <c r="J1648" i="11"/>
  <c r="I1648" i="11"/>
  <c r="J1647" i="11"/>
  <c r="I1647" i="11"/>
  <c r="J1646" i="11"/>
  <c r="I1646" i="11"/>
  <c r="J1645" i="11"/>
  <c r="I1645" i="11"/>
  <c r="J1644" i="11"/>
  <c r="I1644" i="11"/>
  <c r="J1643" i="11"/>
  <c r="I1643" i="11"/>
  <c r="J1642" i="11"/>
  <c r="I1642" i="11"/>
  <c r="J1641" i="11"/>
  <c r="I1641" i="11"/>
  <c r="J1640" i="11"/>
  <c r="I1640" i="11"/>
  <c r="J1639" i="11"/>
  <c r="I1639" i="11"/>
  <c r="J1638" i="11"/>
  <c r="I1638" i="11"/>
  <c r="J1637" i="11"/>
  <c r="I1637" i="11"/>
  <c r="J1636" i="11"/>
  <c r="I1636" i="11"/>
  <c r="J1635" i="11"/>
  <c r="I1635" i="11"/>
  <c r="J1634" i="11"/>
  <c r="I1634" i="11"/>
  <c r="J1633" i="11"/>
  <c r="I1633" i="11"/>
  <c r="J1632" i="11"/>
  <c r="I1632" i="11"/>
  <c r="J1631" i="11"/>
  <c r="I1631" i="11"/>
  <c r="J1630" i="11"/>
  <c r="I1630" i="11"/>
  <c r="J1629" i="11"/>
  <c r="I1629" i="11"/>
  <c r="J1628" i="11"/>
  <c r="I1628" i="11"/>
  <c r="J1627" i="11"/>
  <c r="I1627" i="11"/>
  <c r="J1626" i="11"/>
  <c r="I1626" i="11"/>
  <c r="J1625" i="11"/>
  <c r="I1625" i="11"/>
  <c r="J1624" i="11"/>
  <c r="I1624" i="11"/>
  <c r="J1623" i="11"/>
  <c r="I1623" i="11"/>
  <c r="J1622" i="11"/>
  <c r="I1622" i="11"/>
  <c r="J1621" i="11"/>
  <c r="I1621" i="11"/>
  <c r="J1620" i="11"/>
  <c r="I1620" i="11"/>
  <c r="J1619" i="11"/>
  <c r="I1619" i="11"/>
  <c r="J1618" i="11"/>
  <c r="I1618" i="11"/>
  <c r="J1617" i="11"/>
  <c r="I1617" i="11"/>
  <c r="J1616" i="11"/>
  <c r="I1616" i="11"/>
  <c r="J1615" i="11"/>
  <c r="I1615" i="11"/>
  <c r="J1614" i="11"/>
  <c r="I1614" i="11"/>
  <c r="J1613" i="11"/>
  <c r="I1613" i="11"/>
  <c r="J1612" i="11"/>
  <c r="I1612" i="11"/>
  <c r="J1611" i="11"/>
  <c r="I1611" i="11"/>
  <c r="J1610" i="11"/>
  <c r="I1610" i="11"/>
  <c r="J1609" i="11"/>
  <c r="I1609" i="11"/>
  <c r="J1608" i="11"/>
  <c r="I1608" i="11"/>
  <c r="J1607" i="11"/>
  <c r="I1607" i="11"/>
  <c r="J1606" i="11"/>
  <c r="I1606" i="11"/>
  <c r="J1605" i="11"/>
  <c r="I1605" i="11"/>
  <c r="J1604" i="11"/>
  <c r="I1604" i="11"/>
  <c r="J1603" i="11"/>
  <c r="I1603" i="11"/>
  <c r="J1602" i="11"/>
  <c r="I1602" i="11"/>
  <c r="J1601" i="11"/>
  <c r="I1601" i="11"/>
  <c r="J1600" i="11"/>
  <c r="I1600" i="11"/>
  <c r="J1599" i="11"/>
  <c r="I1599" i="11"/>
  <c r="J1598" i="11"/>
  <c r="I1598" i="11"/>
  <c r="J1597" i="11"/>
  <c r="I1597" i="11"/>
  <c r="J1596" i="11"/>
  <c r="I1596" i="11"/>
  <c r="J1595" i="11"/>
  <c r="I1595" i="11"/>
  <c r="J1594" i="11"/>
  <c r="I1594" i="11"/>
  <c r="J1593" i="11"/>
  <c r="I1593" i="11"/>
  <c r="J1592" i="11"/>
  <c r="I1592" i="11"/>
  <c r="J1591" i="11"/>
  <c r="I1591" i="11"/>
  <c r="J1590" i="11"/>
  <c r="I1590" i="11"/>
  <c r="J1589" i="11"/>
  <c r="I1589" i="11"/>
  <c r="J1588" i="11"/>
  <c r="I1588" i="11"/>
  <c r="J1587" i="11"/>
  <c r="I1587" i="11"/>
  <c r="J1586" i="11"/>
  <c r="I1586" i="11"/>
  <c r="J1585" i="11"/>
  <c r="I1585" i="11"/>
  <c r="J1584" i="11"/>
  <c r="I1584" i="11"/>
  <c r="J1583" i="11"/>
  <c r="I1583" i="11"/>
  <c r="J1582" i="11"/>
  <c r="I1582" i="11"/>
  <c r="J1581" i="11"/>
  <c r="I1581" i="11"/>
  <c r="J1580" i="11"/>
  <c r="I1580" i="11"/>
  <c r="J1579" i="11"/>
  <c r="I1579" i="11"/>
  <c r="J1578" i="11"/>
  <c r="I1578" i="11"/>
  <c r="J1577" i="11"/>
  <c r="I1577" i="11"/>
  <c r="J1576" i="11"/>
  <c r="I1576" i="11"/>
  <c r="J1575" i="11"/>
  <c r="I1575" i="11"/>
  <c r="J1574" i="11"/>
  <c r="I1574" i="11"/>
  <c r="J1573" i="11"/>
  <c r="I1573" i="11"/>
  <c r="J1572" i="11"/>
  <c r="I1572" i="11"/>
  <c r="J1571" i="11"/>
  <c r="I1571" i="11"/>
  <c r="J1570" i="11"/>
  <c r="I1570" i="11"/>
  <c r="J1569" i="11"/>
  <c r="I1569" i="11"/>
  <c r="J1568" i="11"/>
  <c r="I1568" i="11"/>
  <c r="J1567" i="11"/>
  <c r="I1567" i="11"/>
  <c r="J1566" i="11"/>
  <c r="I1566" i="11"/>
  <c r="J1565" i="11"/>
  <c r="I1565" i="11"/>
  <c r="J1564" i="11"/>
  <c r="I1564" i="11"/>
  <c r="J1563" i="11"/>
  <c r="I1563" i="11"/>
  <c r="J1562" i="11"/>
  <c r="I1562" i="11"/>
  <c r="J1561" i="11"/>
  <c r="I1561" i="11"/>
  <c r="J1560" i="11"/>
  <c r="I1560" i="11"/>
  <c r="J1559" i="11"/>
  <c r="I1559" i="11"/>
  <c r="J1558" i="11"/>
  <c r="I1558" i="11"/>
  <c r="J1557" i="11"/>
  <c r="I1557" i="11"/>
  <c r="J1556" i="11"/>
  <c r="I1556" i="11"/>
  <c r="J1555" i="11"/>
  <c r="I1555" i="11"/>
  <c r="J1554" i="11"/>
  <c r="I1554" i="11"/>
  <c r="J1553" i="11"/>
  <c r="I1553" i="11"/>
  <c r="J1552" i="11"/>
  <c r="I1552" i="11"/>
  <c r="J1551" i="11"/>
  <c r="I1551" i="11"/>
  <c r="J1550" i="11"/>
  <c r="I1550" i="11"/>
  <c r="J1549" i="11"/>
  <c r="I1549" i="11"/>
  <c r="J1548" i="11"/>
  <c r="I1548" i="11"/>
  <c r="J1547" i="11"/>
  <c r="I1547" i="11"/>
  <c r="J1546" i="11"/>
  <c r="I1546" i="11"/>
  <c r="J1545" i="11"/>
  <c r="I1545" i="11"/>
  <c r="J1544" i="11"/>
  <c r="I1544" i="11"/>
  <c r="J1543" i="11"/>
  <c r="I1543" i="11"/>
  <c r="J1542" i="11"/>
  <c r="I1542" i="11"/>
  <c r="J1541" i="11"/>
  <c r="I1541" i="11"/>
  <c r="J1540" i="11"/>
  <c r="I1540" i="11"/>
  <c r="J1539" i="11"/>
  <c r="I1539" i="11"/>
  <c r="J1538" i="11"/>
  <c r="I1538" i="11"/>
  <c r="J1537" i="11"/>
  <c r="I1537" i="11"/>
  <c r="J1536" i="11"/>
  <c r="I1536" i="11"/>
  <c r="J1535" i="11"/>
  <c r="I1535" i="11"/>
  <c r="J1534" i="11"/>
  <c r="I1534" i="11"/>
  <c r="J1533" i="11"/>
  <c r="I1533" i="11"/>
  <c r="J1532" i="11"/>
  <c r="I1532" i="11"/>
  <c r="J1531" i="11"/>
  <c r="I1531" i="11"/>
  <c r="J1530" i="11"/>
  <c r="I1530" i="11"/>
  <c r="J1529" i="11"/>
  <c r="I1529" i="11"/>
  <c r="J1528" i="11"/>
  <c r="I1528" i="11"/>
  <c r="J1527" i="11"/>
  <c r="I1527" i="11"/>
  <c r="J1526" i="11"/>
  <c r="I1526" i="11"/>
  <c r="J1525" i="11"/>
  <c r="I1525" i="11"/>
  <c r="J1524" i="11"/>
  <c r="I1524" i="11"/>
  <c r="J1523" i="11"/>
  <c r="I1523" i="11"/>
  <c r="J1522" i="11"/>
  <c r="I1522" i="11"/>
  <c r="J1521" i="11"/>
  <c r="I1521" i="11"/>
  <c r="J1520" i="11"/>
  <c r="I1520" i="11"/>
  <c r="J1519" i="11"/>
  <c r="I1519" i="11"/>
  <c r="J1518" i="11"/>
  <c r="I1518" i="11"/>
  <c r="J1517" i="11"/>
  <c r="I1517" i="11"/>
  <c r="J1516" i="11"/>
  <c r="I1516" i="11"/>
  <c r="J1515" i="11"/>
  <c r="I1515" i="11"/>
  <c r="J1514" i="11"/>
  <c r="I1514" i="11"/>
  <c r="J1513" i="11"/>
  <c r="I1513" i="11"/>
  <c r="J1512" i="11"/>
  <c r="I1512" i="11"/>
  <c r="J1511" i="11"/>
  <c r="I1511" i="11"/>
  <c r="J1510" i="11"/>
  <c r="I1510" i="11"/>
  <c r="J1509" i="11"/>
  <c r="I1509" i="11"/>
  <c r="J1508" i="11"/>
  <c r="I1508" i="11"/>
  <c r="J1507" i="11"/>
  <c r="I1507" i="11"/>
  <c r="J1506" i="11"/>
  <c r="I1506" i="11"/>
  <c r="J1505" i="11"/>
  <c r="I1505" i="11"/>
  <c r="J1504" i="11"/>
  <c r="I1504" i="11"/>
  <c r="J1503" i="11"/>
  <c r="I1503" i="11"/>
  <c r="J1502" i="11"/>
  <c r="I1502" i="11"/>
  <c r="J1501" i="11"/>
  <c r="I1501" i="11"/>
  <c r="J1500" i="11"/>
  <c r="I1500" i="11"/>
  <c r="J1499" i="11"/>
  <c r="I1499" i="11"/>
  <c r="J1498" i="11"/>
  <c r="I1498" i="11"/>
  <c r="J1497" i="11"/>
  <c r="I1497" i="11"/>
  <c r="J1496" i="11"/>
  <c r="I1496" i="11"/>
  <c r="J1495" i="11"/>
  <c r="I1495" i="11"/>
  <c r="J1494" i="11"/>
  <c r="I1494" i="11"/>
  <c r="J1493" i="11"/>
  <c r="I1493" i="11"/>
  <c r="J1492" i="11"/>
  <c r="I1492" i="11"/>
  <c r="J1491" i="11"/>
  <c r="I1491" i="11"/>
  <c r="J1490" i="11"/>
  <c r="I1490" i="11"/>
  <c r="J1489" i="11"/>
  <c r="I1489" i="11"/>
  <c r="J1488" i="11"/>
  <c r="I1488" i="11"/>
  <c r="J1487" i="11"/>
  <c r="I1487" i="11"/>
  <c r="J1486" i="11"/>
  <c r="I1486" i="11"/>
  <c r="J1485" i="11"/>
  <c r="I1485" i="11"/>
  <c r="J1484" i="11"/>
  <c r="I1484" i="11"/>
  <c r="J1483" i="11"/>
  <c r="I1483" i="11"/>
  <c r="J1482" i="11"/>
  <c r="I1482" i="11"/>
  <c r="J1481" i="11"/>
  <c r="I1481" i="11"/>
  <c r="J1480" i="11"/>
  <c r="I1480" i="11"/>
  <c r="J1479" i="11"/>
  <c r="I1479" i="11"/>
  <c r="J1478" i="11"/>
  <c r="I1478" i="11"/>
  <c r="J1477" i="11"/>
  <c r="I1477" i="11"/>
  <c r="J1476" i="11"/>
  <c r="I1476" i="11"/>
  <c r="J1475" i="11"/>
  <c r="I1475" i="11"/>
  <c r="J1474" i="11"/>
  <c r="I1474" i="11"/>
  <c r="J1473" i="11"/>
  <c r="I1473" i="11"/>
  <c r="J1472" i="11"/>
  <c r="I1472" i="11"/>
  <c r="J1471" i="11"/>
  <c r="I1471" i="11"/>
  <c r="J1470" i="11"/>
  <c r="I1470" i="11"/>
  <c r="J1469" i="11"/>
  <c r="I1469" i="11"/>
  <c r="J1468" i="11"/>
  <c r="I1468" i="11"/>
  <c r="J1467" i="11"/>
  <c r="I1467" i="11"/>
  <c r="J1466" i="11"/>
  <c r="I1466" i="11"/>
  <c r="J1465" i="11"/>
  <c r="I1465" i="11"/>
  <c r="J1464" i="11"/>
  <c r="I1464" i="11"/>
  <c r="J1463" i="11"/>
  <c r="I1463" i="11"/>
  <c r="J1462" i="11"/>
  <c r="I1462" i="11"/>
  <c r="J1461" i="11"/>
  <c r="I1461" i="11"/>
  <c r="J1460" i="11"/>
  <c r="I1460" i="11"/>
  <c r="J1459" i="11"/>
  <c r="I1459" i="11"/>
  <c r="J1458" i="11"/>
  <c r="I1458" i="11"/>
  <c r="J1457" i="11"/>
  <c r="I1457" i="11"/>
  <c r="J1456" i="11"/>
  <c r="I1456" i="11"/>
  <c r="J1455" i="11"/>
  <c r="I1455" i="11"/>
  <c r="J1454" i="11"/>
  <c r="I1454" i="11"/>
  <c r="J1453" i="11"/>
  <c r="I1453" i="11"/>
  <c r="J1452" i="11"/>
  <c r="I1452" i="11"/>
  <c r="J1451" i="11"/>
  <c r="I1451" i="11"/>
  <c r="J1450" i="11"/>
  <c r="I1450" i="11"/>
  <c r="J1449" i="11"/>
  <c r="I1449" i="11"/>
  <c r="J1448" i="11"/>
  <c r="I1448" i="11"/>
  <c r="J1447" i="11"/>
  <c r="I1447" i="11"/>
  <c r="J1446" i="11"/>
  <c r="I1446" i="11"/>
  <c r="J1445" i="11"/>
  <c r="I1445" i="11"/>
  <c r="J1444" i="11"/>
  <c r="I1444" i="11"/>
  <c r="J1443" i="11"/>
  <c r="I1443" i="11"/>
  <c r="J1442" i="11"/>
  <c r="I1442" i="11"/>
  <c r="J1441" i="11"/>
  <c r="I1441" i="11"/>
  <c r="J1440" i="11"/>
  <c r="I1440" i="11"/>
  <c r="J1439" i="11"/>
  <c r="I1439" i="11"/>
  <c r="J1438" i="11"/>
  <c r="I1438" i="11"/>
  <c r="J1437" i="11"/>
  <c r="I1437" i="11"/>
  <c r="J1436" i="11"/>
  <c r="I1436" i="11"/>
  <c r="J1435" i="11"/>
  <c r="I1435" i="11"/>
  <c r="J1434" i="11"/>
  <c r="I1434" i="11"/>
  <c r="J1433" i="11"/>
  <c r="I1433" i="11"/>
  <c r="J1432" i="11"/>
  <c r="I1432" i="11"/>
  <c r="J1431" i="11"/>
  <c r="I1431" i="11"/>
  <c r="J1430" i="11"/>
  <c r="I1430" i="11"/>
  <c r="J1429" i="11"/>
  <c r="I1429" i="11"/>
  <c r="J1428" i="11"/>
  <c r="I1428" i="11"/>
  <c r="J1427" i="11"/>
  <c r="I1427" i="11"/>
  <c r="J1426" i="11"/>
  <c r="I1426" i="11"/>
  <c r="J1425" i="11"/>
  <c r="I1425" i="11"/>
  <c r="J1424" i="11"/>
  <c r="I1424" i="11"/>
  <c r="J1423" i="11"/>
  <c r="I1423" i="11"/>
  <c r="J1422" i="11"/>
  <c r="I1422" i="11"/>
  <c r="J1421" i="11"/>
  <c r="I1421" i="11"/>
  <c r="J1420" i="11"/>
  <c r="I1420" i="11"/>
  <c r="J1419" i="11"/>
  <c r="I1419" i="11"/>
  <c r="J1418" i="11"/>
  <c r="I1418" i="11"/>
  <c r="J1417" i="11"/>
  <c r="I1417" i="11"/>
  <c r="J1416" i="11"/>
  <c r="I1416" i="11"/>
  <c r="J1415" i="11"/>
  <c r="I1415" i="11"/>
  <c r="J1414" i="11"/>
  <c r="I1414" i="11"/>
  <c r="J1413" i="11"/>
  <c r="I1413" i="11"/>
  <c r="J1412" i="11"/>
  <c r="I1412" i="11"/>
  <c r="J1411" i="11"/>
  <c r="I1411" i="11"/>
  <c r="J1410" i="11"/>
  <c r="I1410" i="11"/>
  <c r="J1409" i="11"/>
  <c r="I1409" i="11"/>
  <c r="J1408" i="11"/>
  <c r="I1408" i="11"/>
  <c r="J1407" i="11"/>
  <c r="I1407" i="11"/>
  <c r="J1406" i="11"/>
  <c r="I1406" i="11"/>
  <c r="J1405" i="11"/>
  <c r="I1405" i="11"/>
  <c r="J1404" i="11"/>
  <c r="I1404" i="11"/>
  <c r="J1403" i="11"/>
  <c r="I1403" i="11"/>
  <c r="J1402" i="11"/>
  <c r="I1402" i="11"/>
  <c r="J1401" i="11"/>
  <c r="I1401" i="11"/>
  <c r="J1400" i="11"/>
  <c r="I1400" i="11"/>
  <c r="J1399" i="11"/>
  <c r="I1399" i="11"/>
  <c r="J1398" i="11"/>
  <c r="I1398" i="11"/>
  <c r="J1397" i="11"/>
  <c r="I1397" i="11"/>
  <c r="J1396" i="11"/>
  <c r="I1396" i="11"/>
  <c r="J1395" i="11"/>
  <c r="I1395" i="11"/>
  <c r="J1394" i="11"/>
  <c r="I1394" i="11"/>
  <c r="J1393" i="11"/>
  <c r="I1393" i="11"/>
  <c r="J1392" i="11"/>
  <c r="I1392" i="11"/>
  <c r="J1391" i="11"/>
  <c r="I1391" i="11"/>
  <c r="J1390" i="11"/>
  <c r="I1390" i="11"/>
  <c r="J1389" i="11"/>
  <c r="I1389" i="11"/>
  <c r="J1388" i="11"/>
  <c r="I1388" i="11"/>
  <c r="J1387" i="11"/>
  <c r="I1387" i="11"/>
  <c r="J1386" i="11"/>
  <c r="I1386" i="11"/>
  <c r="J1385" i="11"/>
  <c r="I1385" i="11"/>
  <c r="J1384" i="11"/>
  <c r="I1384" i="11"/>
  <c r="J1383" i="11"/>
  <c r="I1383" i="11"/>
  <c r="J1382" i="11"/>
  <c r="I1382" i="11"/>
  <c r="J1381" i="11"/>
  <c r="I1381" i="11"/>
  <c r="J1380" i="11"/>
  <c r="I1380" i="11"/>
  <c r="J1379" i="11"/>
  <c r="I1379" i="11"/>
  <c r="J1378" i="11"/>
  <c r="I1378" i="11"/>
  <c r="J1377" i="11"/>
  <c r="I1377" i="11"/>
  <c r="J1376" i="11"/>
  <c r="I1376" i="11"/>
  <c r="J1375" i="11"/>
  <c r="I1375" i="11"/>
  <c r="J1374" i="11"/>
  <c r="I1374" i="11"/>
  <c r="J1373" i="11"/>
  <c r="I1373" i="11"/>
  <c r="J1372" i="11"/>
  <c r="I1372" i="11"/>
  <c r="J1371" i="11"/>
  <c r="I1371" i="11"/>
  <c r="J1370" i="11"/>
  <c r="I1370" i="11"/>
  <c r="J1369" i="11"/>
  <c r="I1369" i="11"/>
  <c r="J1368" i="11"/>
  <c r="I1368" i="11"/>
  <c r="J1367" i="11"/>
  <c r="I1367" i="11"/>
  <c r="J1366" i="11"/>
  <c r="I1366" i="11"/>
  <c r="J1365" i="11"/>
  <c r="I1365" i="11"/>
  <c r="J1364" i="11"/>
  <c r="I1364" i="11"/>
  <c r="J1363" i="11"/>
  <c r="I1363" i="11"/>
  <c r="J1362" i="11"/>
  <c r="I1362" i="11"/>
  <c r="J1361" i="11"/>
  <c r="I1361" i="11"/>
  <c r="J1360" i="11"/>
  <c r="I1360" i="11"/>
  <c r="J1359" i="11"/>
  <c r="I1359" i="11"/>
  <c r="J1358" i="11"/>
  <c r="I1358" i="11"/>
  <c r="J1357" i="11"/>
  <c r="I1357" i="11"/>
  <c r="J1356" i="11"/>
  <c r="I1356" i="11"/>
  <c r="J1355" i="11"/>
  <c r="I1355" i="11"/>
  <c r="J1354" i="11"/>
  <c r="I1354" i="11"/>
  <c r="J1353" i="11"/>
  <c r="I1353" i="11"/>
  <c r="J1352" i="11"/>
  <c r="I1352" i="11"/>
  <c r="J1351" i="11"/>
  <c r="I1351" i="11"/>
  <c r="J1350" i="11"/>
  <c r="I1350" i="11"/>
  <c r="J1349" i="11"/>
  <c r="I1349" i="11"/>
  <c r="J1348" i="11"/>
  <c r="I1348" i="11"/>
  <c r="J1347" i="11"/>
  <c r="I1347" i="11"/>
  <c r="J1346" i="11"/>
  <c r="I1346" i="11"/>
  <c r="J1345" i="11"/>
  <c r="I1345" i="11"/>
  <c r="J1344" i="11"/>
  <c r="I1344" i="11"/>
  <c r="J1343" i="11"/>
  <c r="I1343" i="11"/>
  <c r="J1342" i="11"/>
  <c r="I1342" i="11"/>
  <c r="J1341" i="11"/>
  <c r="I1341" i="11"/>
  <c r="J1340" i="11"/>
  <c r="I1340" i="11"/>
  <c r="J1339" i="11"/>
  <c r="I1339" i="11"/>
  <c r="J1338" i="11"/>
  <c r="I1338" i="11"/>
  <c r="J1337" i="11"/>
  <c r="I1337" i="11"/>
  <c r="J1336" i="11"/>
  <c r="I1336" i="11"/>
  <c r="J1335" i="11"/>
  <c r="I1335" i="11"/>
  <c r="J1334" i="11"/>
  <c r="I1334" i="11"/>
  <c r="J1333" i="11"/>
  <c r="I1333" i="11"/>
  <c r="J1332" i="11"/>
  <c r="I1332" i="11"/>
  <c r="J1331" i="11"/>
  <c r="I1331" i="11"/>
  <c r="J1330" i="11"/>
  <c r="I1330" i="11"/>
  <c r="J1329" i="11"/>
  <c r="I1329" i="11"/>
  <c r="J1328" i="11"/>
  <c r="I1328" i="11"/>
  <c r="J1327" i="11"/>
  <c r="I1327" i="11"/>
  <c r="J1326" i="11"/>
  <c r="I1326" i="11"/>
  <c r="J1325" i="11"/>
  <c r="I1325" i="11"/>
  <c r="J1324" i="11"/>
  <c r="I1324" i="11"/>
  <c r="J1323" i="11"/>
  <c r="I1323" i="11"/>
  <c r="J1322" i="11"/>
  <c r="I1322" i="11"/>
  <c r="J1321" i="11"/>
  <c r="I1321" i="11"/>
  <c r="J1320" i="11"/>
  <c r="I1320" i="11"/>
  <c r="J1319" i="11"/>
  <c r="I1319" i="11"/>
  <c r="J1318" i="11"/>
  <c r="I1318" i="11"/>
  <c r="J1317" i="11"/>
  <c r="I1317" i="11"/>
  <c r="J1316" i="11"/>
  <c r="I1316" i="11"/>
  <c r="J1315" i="11"/>
  <c r="I1315" i="11"/>
  <c r="J1314" i="11"/>
  <c r="I1314" i="11"/>
  <c r="J1313" i="11"/>
  <c r="I1313" i="11"/>
  <c r="J1312" i="11"/>
  <c r="I1312" i="11"/>
  <c r="J1311" i="11"/>
  <c r="I1311" i="11"/>
  <c r="J1310" i="11"/>
  <c r="I1310" i="11"/>
  <c r="J1309" i="11"/>
  <c r="I1309" i="11"/>
  <c r="J1308" i="11"/>
  <c r="I1308" i="11"/>
  <c r="J1307" i="11"/>
  <c r="I1307" i="11"/>
  <c r="J1306" i="11"/>
  <c r="I1306" i="11"/>
  <c r="J1305" i="11"/>
  <c r="I1305" i="11"/>
  <c r="J1304" i="11"/>
  <c r="I1304" i="11"/>
  <c r="J1303" i="11"/>
  <c r="I1303" i="11"/>
  <c r="J1302" i="11"/>
  <c r="I1302" i="11"/>
  <c r="J1301" i="11"/>
  <c r="I1301" i="11"/>
  <c r="J1300" i="11"/>
  <c r="I1300" i="11"/>
  <c r="J1299" i="11"/>
  <c r="I1299" i="11"/>
  <c r="J1298" i="11"/>
  <c r="I1298" i="11"/>
  <c r="J1297" i="11"/>
  <c r="I1297" i="11"/>
  <c r="J1296" i="11"/>
  <c r="I1296" i="11"/>
  <c r="J1295" i="11"/>
  <c r="I1295" i="11"/>
  <c r="J1294" i="11"/>
  <c r="I1294" i="11"/>
  <c r="J1293" i="11"/>
  <c r="I1293" i="11"/>
  <c r="J1292" i="11"/>
  <c r="I1292" i="11"/>
  <c r="J1291" i="11"/>
  <c r="I1291" i="11"/>
  <c r="J1290" i="11"/>
  <c r="I1290" i="11"/>
  <c r="J1289" i="11"/>
  <c r="I1289" i="11"/>
  <c r="J1288" i="11"/>
  <c r="I1288" i="11"/>
  <c r="J1287" i="11"/>
  <c r="I1287" i="11"/>
  <c r="J1286" i="11"/>
  <c r="I1286" i="11"/>
  <c r="J1285" i="11"/>
  <c r="I1285" i="11"/>
  <c r="J1284" i="11"/>
  <c r="I1284" i="11"/>
  <c r="J1283" i="11"/>
  <c r="I1283" i="11"/>
  <c r="J1282" i="11"/>
  <c r="I1282" i="11"/>
  <c r="J1281" i="11"/>
  <c r="I1281" i="11"/>
  <c r="J1280" i="11"/>
  <c r="I1280" i="11"/>
  <c r="J1279" i="11"/>
  <c r="I1279" i="11"/>
  <c r="J1278" i="11"/>
  <c r="I1278" i="11"/>
  <c r="J1277" i="11"/>
  <c r="I1277" i="11"/>
  <c r="J1276" i="11"/>
  <c r="I1276" i="11"/>
  <c r="J1275" i="11"/>
  <c r="I1275" i="11"/>
  <c r="J1274" i="11"/>
  <c r="I1274" i="11"/>
  <c r="J1273" i="11"/>
  <c r="I1273" i="11"/>
  <c r="J1272" i="11"/>
  <c r="I1272" i="11"/>
  <c r="J1271" i="11"/>
  <c r="I1271" i="11"/>
  <c r="J1270" i="11"/>
  <c r="I1270" i="11"/>
  <c r="J1269" i="11"/>
  <c r="I1269" i="11"/>
  <c r="J1268" i="11"/>
  <c r="I1268" i="11"/>
  <c r="J1267" i="11"/>
  <c r="I1267" i="11"/>
  <c r="J1266" i="11"/>
  <c r="I1266" i="11"/>
  <c r="J1265" i="11"/>
  <c r="I1265" i="11"/>
  <c r="J1264" i="11"/>
  <c r="I1264" i="11"/>
  <c r="J1263" i="11"/>
  <c r="I1263" i="11"/>
  <c r="J1262" i="11"/>
  <c r="I1262" i="11"/>
  <c r="J1261" i="11"/>
  <c r="I1261" i="11"/>
  <c r="J1260" i="11"/>
  <c r="I1260" i="11"/>
  <c r="J1259" i="11"/>
  <c r="I1259" i="11"/>
  <c r="J1258" i="11"/>
  <c r="I1258" i="11"/>
  <c r="J1257" i="11"/>
  <c r="I1257" i="11"/>
  <c r="J1256" i="11"/>
  <c r="I1256" i="11"/>
  <c r="J1255" i="11"/>
  <c r="I1255" i="11"/>
  <c r="J1254" i="11"/>
  <c r="I1254" i="11"/>
  <c r="J1253" i="11"/>
  <c r="I1253" i="11"/>
  <c r="J1252" i="11"/>
  <c r="I1252" i="11"/>
  <c r="J1251" i="11"/>
  <c r="I1251" i="11"/>
  <c r="J1250" i="11"/>
  <c r="I1250" i="11"/>
  <c r="J1249" i="11"/>
  <c r="I1249" i="11"/>
  <c r="J1248" i="11"/>
  <c r="I1248" i="11"/>
  <c r="J1247" i="11"/>
  <c r="I1247" i="11"/>
  <c r="J1246" i="11"/>
  <c r="I1246" i="11"/>
  <c r="J1245" i="11"/>
  <c r="I1245" i="11"/>
  <c r="J1244" i="11"/>
  <c r="I1244" i="11"/>
  <c r="J1243" i="11"/>
  <c r="I1243" i="11"/>
  <c r="J1242" i="11"/>
  <c r="I1242" i="11"/>
  <c r="J1241" i="11"/>
  <c r="I1241" i="11"/>
  <c r="J1240" i="11"/>
  <c r="I1240" i="11"/>
  <c r="J1239" i="11"/>
  <c r="I1239" i="11"/>
  <c r="J1238" i="11"/>
  <c r="I1238" i="11"/>
  <c r="J1237" i="11"/>
  <c r="I1237" i="11"/>
  <c r="J1236" i="11"/>
  <c r="I1236" i="11"/>
  <c r="J1235" i="11"/>
  <c r="I1235" i="11"/>
  <c r="J1234" i="11"/>
  <c r="I1234" i="11"/>
  <c r="J1233" i="11"/>
  <c r="I1233" i="11"/>
  <c r="J1232" i="11"/>
  <c r="I1232" i="11"/>
  <c r="J1231" i="11"/>
  <c r="I1231" i="11"/>
  <c r="J1230" i="11"/>
  <c r="I1230" i="11"/>
  <c r="J1229" i="11"/>
  <c r="I1229" i="11"/>
  <c r="J1228" i="11"/>
  <c r="I1228" i="11"/>
  <c r="J1227" i="11"/>
  <c r="I1227" i="11"/>
  <c r="J1226" i="11"/>
  <c r="I1226" i="11"/>
  <c r="J1225" i="11"/>
  <c r="I1225" i="11"/>
  <c r="J1224" i="11"/>
  <c r="I1224" i="11"/>
  <c r="J1223" i="11"/>
  <c r="I1223" i="11"/>
  <c r="J1222" i="11"/>
  <c r="I1222" i="11"/>
  <c r="J1221" i="11"/>
  <c r="I1221" i="11"/>
  <c r="J1220" i="11"/>
  <c r="I1220" i="11"/>
  <c r="J1219" i="11"/>
  <c r="I1219" i="11"/>
  <c r="J1218" i="11"/>
  <c r="I1218" i="11"/>
  <c r="J1217" i="11"/>
  <c r="I1217" i="11"/>
  <c r="J1216" i="11"/>
  <c r="I1216" i="11"/>
  <c r="J1215" i="11"/>
  <c r="I1215" i="11"/>
  <c r="J1214" i="11"/>
  <c r="I1214" i="11"/>
  <c r="J1213" i="11"/>
  <c r="I1213" i="11"/>
  <c r="J1212" i="11"/>
  <c r="I1212" i="11"/>
  <c r="J1211" i="11"/>
  <c r="I1211" i="11"/>
  <c r="J1210" i="11"/>
  <c r="I1210" i="11"/>
  <c r="J1209" i="11"/>
  <c r="I1209" i="11"/>
  <c r="J1208" i="11"/>
  <c r="I1208" i="11"/>
  <c r="J1207" i="11"/>
  <c r="I1207" i="11"/>
  <c r="J1206" i="11"/>
  <c r="I1206" i="11"/>
  <c r="J1205" i="11"/>
  <c r="I1205" i="11"/>
  <c r="J1204" i="11"/>
  <c r="I1204" i="11"/>
  <c r="J1203" i="11"/>
  <c r="I1203" i="11"/>
  <c r="J1202" i="11"/>
  <c r="I1202" i="11"/>
  <c r="J1201" i="11"/>
  <c r="I1201" i="11"/>
  <c r="J1200" i="11"/>
  <c r="I1200" i="11"/>
  <c r="J1199" i="11"/>
  <c r="I1199" i="11"/>
  <c r="J1198" i="11"/>
  <c r="I1198" i="11"/>
  <c r="J1197" i="11"/>
  <c r="I1197" i="11"/>
  <c r="J1196" i="11"/>
  <c r="I1196" i="11"/>
  <c r="J1195" i="11"/>
  <c r="I1195" i="11"/>
  <c r="J1194" i="11"/>
  <c r="I1194" i="11"/>
  <c r="J1193" i="11"/>
  <c r="I1193" i="11"/>
  <c r="J1192" i="11"/>
  <c r="I1192" i="11"/>
  <c r="J1191" i="11"/>
  <c r="I1191" i="11"/>
  <c r="J1190" i="11"/>
  <c r="I1190" i="11"/>
  <c r="J1189" i="11"/>
  <c r="I1189" i="11"/>
  <c r="J1188" i="11"/>
  <c r="I1188" i="11"/>
  <c r="J1187" i="11"/>
  <c r="I1187" i="11"/>
  <c r="J1186" i="11"/>
  <c r="I1186" i="11"/>
  <c r="J1185" i="11"/>
  <c r="I1185" i="11"/>
  <c r="J1184" i="11"/>
  <c r="I1184" i="11"/>
  <c r="J1183" i="11"/>
  <c r="I1183" i="11"/>
  <c r="J1182" i="11"/>
  <c r="I1182" i="11"/>
  <c r="J1181" i="11"/>
  <c r="I1181" i="11"/>
  <c r="J1180" i="11"/>
  <c r="I1180" i="11"/>
  <c r="J1179" i="11"/>
  <c r="I1179" i="11"/>
  <c r="J1178" i="11"/>
  <c r="I1178" i="11"/>
  <c r="J1177" i="11"/>
  <c r="I1177" i="11"/>
  <c r="J1176" i="11"/>
  <c r="I1176" i="11"/>
  <c r="J1175" i="11"/>
  <c r="I1175" i="11"/>
  <c r="J1174" i="11"/>
  <c r="I1174" i="11"/>
  <c r="J1173" i="11"/>
  <c r="I1173" i="11"/>
  <c r="J1172" i="11"/>
  <c r="I1172" i="11"/>
  <c r="J1171" i="11"/>
  <c r="I1171" i="11"/>
  <c r="J1170" i="11"/>
  <c r="I1170" i="11"/>
  <c r="J1169" i="11"/>
  <c r="I1169" i="11"/>
  <c r="J1168" i="11"/>
  <c r="I1168" i="11"/>
  <c r="J1167" i="11"/>
  <c r="I1167" i="11"/>
  <c r="J1166" i="11"/>
  <c r="I1166" i="11"/>
  <c r="J1165" i="11"/>
  <c r="I1165" i="11"/>
  <c r="J1164" i="11"/>
  <c r="I1164" i="11"/>
  <c r="J1163" i="11"/>
  <c r="I1163" i="11"/>
  <c r="J1162" i="11"/>
  <c r="I1162" i="11"/>
  <c r="J1161" i="11"/>
  <c r="I1161" i="11"/>
  <c r="J1160" i="11"/>
  <c r="I1160" i="11"/>
  <c r="J1159" i="11"/>
  <c r="I1159" i="11"/>
  <c r="J1158" i="11"/>
  <c r="I1158" i="11"/>
  <c r="J1157" i="11"/>
  <c r="I1157" i="11"/>
  <c r="J1156" i="11"/>
  <c r="I1156" i="11"/>
  <c r="J1155" i="11"/>
  <c r="I1155" i="11"/>
  <c r="J1154" i="11"/>
  <c r="I1154" i="11"/>
  <c r="J1153" i="11"/>
  <c r="I1153" i="11"/>
  <c r="J1152" i="11"/>
  <c r="I1152" i="11"/>
  <c r="J1151" i="11"/>
  <c r="I1151" i="11"/>
  <c r="J1150" i="11"/>
  <c r="I1150" i="11"/>
  <c r="J1149" i="11"/>
  <c r="I1149" i="11"/>
  <c r="J1148" i="11"/>
  <c r="I1148" i="11"/>
  <c r="J1147" i="11"/>
  <c r="I1147" i="11"/>
  <c r="J1146" i="11"/>
  <c r="I1146" i="11"/>
  <c r="J1145" i="11"/>
  <c r="I1145" i="11"/>
  <c r="J1144" i="11"/>
  <c r="I1144" i="11"/>
  <c r="J1143" i="11"/>
  <c r="I1143" i="11"/>
  <c r="J1142" i="11"/>
  <c r="I1142" i="11"/>
  <c r="J1141" i="11"/>
  <c r="I1141" i="11"/>
  <c r="J1140" i="11"/>
  <c r="I1140" i="11"/>
  <c r="J1139" i="11"/>
  <c r="I1139" i="11"/>
  <c r="J1138" i="11"/>
  <c r="I1138" i="11"/>
  <c r="J1137" i="11"/>
  <c r="I1137" i="11"/>
  <c r="J1136" i="11"/>
  <c r="I1136" i="11"/>
  <c r="J1135" i="11"/>
  <c r="I1135" i="11"/>
  <c r="J1134" i="11"/>
  <c r="I1134" i="11"/>
  <c r="J1133" i="11"/>
  <c r="I1133" i="11"/>
  <c r="J1132" i="11"/>
  <c r="I1132" i="11"/>
  <c r="J1131" i="11"/>
  <c r="I1131" i="11"/>
  <c r="J1130" i="11"/>
  <c r="I1130" i="11"/>
  <c r="J1129" i="11"/>
  <c r="I1129" i="11"/>
  <c r="J1128" i="11"/>
  <c r="I1128" i="11"/>
  <c r="J1127" i="11"/>
  <c r="I1127" i="11"/>
  <c r="J1126" i="11"/>
  <c r="I1126" i="11"/>
  <c r="J1125" i="11"/>
  <c r="I1125" i="11"/>
  <c r="J1124" i="11"/>
  <c r="I1124" i="11"/>
  <c r="J1123" i="11"/>
  <c r="I1123" i="11"/>
  <c r="J1122" i="11"/>
  <c r="I1122" i="11"/>
  <c r="J1121" i="11"/>
  <c r="I1121" i="11"/>
  <c r="J1120" i="11"/>
  <c r="I1120" i="11"/>
  <c r="J1119" i="11"/>
  <c r="I1119" i="11"/>
  <c r="J1118" i="11"/>
  <c r="I1118" i="11"/>
  <c r="J1117" i="11"/>
  <c r="I1117" i="11"/>
  <c r="J1116" i="11"/>
  <c r="I1116" i="11"/>
  <c r="J1115" i="11"/>
  <c r="I1115" i="11"/>
  <c r="J1114" i="11"/>
  <c r="I1114" i="11"/>
  <c r="J1113" i="11"/>
  <c r="I1113" i="11"/>
  <c r="J1112" i="11"/>
  <c r="I1112" i="11"/>
  <c r="J1111" i="11"/>
  <c r="I1111" i="11"/>
  <c r="J1110" i="11"/>
  <c r="I1110" i="11"/>
  <c r="J1109" i="11"/>
  <c r="I1109" i="11"/>
  <c r="J1108" i="11"/>
  <c r="I1108" i="11"/>
  <c r="J1107" i="11"/>
  <c r="I1107" i="11"/>
  <c r="J1106" i="11"/>
  <c r="I1106" i="11"/>
  <c r="J1105" i="11"/>
  <c r="I1105" i="11"/>
  <c r="J1104" i="11"/>
  <c r="I1104" i="11"/>
  <c r="J1103" i="11"/>
  <c r="I1103" i="11"/>
  <c r="J1102" i="11"/>
  <c r="I1102" i="11"/>
  <c r="J1101" i="11"/>
  <c r="I1101" i="11"/>
  <c r="J1100" i="11"/>
  <c r="I1100" i="11"/>
  <c r="J1099" i="11"/>
  <c r="I1099" i="11"/>
  <c r="J1098" i="11"/>
  <c r="I1098" i="11"/>
  <c r="J1097" i="11"/>
  <c r="I1097" i="11"/>
  <c r="J1096" i="11"/>
  <c r="I1096" i="11"/>
  <c r="J1095" i="11"/>
  <c r="I1095" i="11"/>
  <c r="J1094" i="11"/>
  <c r="I1094" i="11"/>
  <c r="J1093" i="11"/>
  <c r="I1093" i="11"/>
  <c r="J1092" i="11"/>
  <c r="I1092" i="11"/>
  <c r="J1091" i="11"/>
  <c r="I1091" i="11"/>
  <c r="J1090" i="11"/>
  <c r="I1090" i="11"/>
  <c r="J1089" i="11"/>
  <c r="I1089" i="11"/>
  <c r="J1088" i="11"/>
  <c r="I1088" i="11"/>
  <c r="J1087" i="11"/>
  <c r="I1087" i="11"/>
  <c r="J1086" i="11"/>
  <c r="I1086" i="11"/>
  <c r="J1085" i="11"/>
  <c r="I1085" i="11"/>
  <c r="J1084" i="11"/>
  <c r="I1084" i="11"/>
  <c r="J1083" i="11"/>
  <c r="I1083" i="11"/>
  <c r="J1082" i="11"/>
  <c r="I1082" i="11"/>
  <c r="J1081" i="11"/>
  <c r="I1081" i="11"/>
  <c r="J1080" i="11"/>
  <c r="I1080" i="11"/>
  <c r="J1079" i="11"/>
  <c r="I1079" i="11"/>
  <c r="J1078" i="11"/>
  <c r="I1078" i="11"/>
  <c r="J1077" i="11"/>
  <c r="I1077" i="11"/>
  <c r="J1076" i="11"/>
  <c r="I1076" i="11"/>
  <c r="J1075" i="11"/>
  <c r="I1075" i="11"/>
  <c r="J1074" i="11"/>
  <c r="I1074" i="11"/>
  <c r="J1073" i="11"/>
  <c r="I1073" i="11"/>
  <c r="J1072" i="11"/>
  <c r="I1072" i="11"/>
  <c r="J1071" i="11"/>
  <c r="I1071" i="11"/>
  <c r="J1070" i="11"/>
  <c r="I1070" i="11"/>
  <c r="J1069" i="11"/>
  <c r="I1069" i="11"/>
  <c r="J1068" i="11"/>
  <c r="I1068" i="11"/>
  <c r="J1067" i="11"/>
  <c r="I1067" i="11"/>
  <c r="J1066" i="11"/>
  <c r="I1066" i="11"/>
  <c r="J1065" i="11"/>
  <c r="I1065" i="11"/>
  <c r="J1064" i="11"/>
  <c r="I1064" i="11"/>
  <c r="J1063" i="11"/>
  <c r="I1063" i="11"/>
  <c r="J1062" i="11"/>
  <c r="I1062" i="11"/>
  <c r="J1061" i="11"/>
  <c r="I1061" i="11"/>
  <c r="J1060" i="11"/>
  <c r="I1060" i="11"/>
  <c r="J1059" i="11"/>
  <c r="I1059" i="11"/>
  <c r="J1058" i="11"/>
  <c r="I1058" i="11"/>
  <c r="J1057" i="11"/>
  <c r="I1057" i="11"/>
  <c r="J1056" i="11"/>
  <c r="I1056" i="11"/>
  <c r="J1055" i="11"/>
  <c r="I1055" i="11"/>
  <c r="J1054" i="11"/>
  <c r="I1054" i="11"/>
  <c r="J1053" i="11"/>
  <c r="I1053" i="11"/>
  <c r="J1052" i="11"/>
  <c r="I1052" i="11"/>
  <c r="J1051" i="11"/>
  <c r="I1051" i="11"/>
  <c r="J1050" i="11"/>
  <c r="I1050" i="11"/>
  <c r="J1049" i="11"/>
  <c r="I1049" i="11"/>
  <c r="J1048" i="11"/>
  <c r="I1048" i="11"/>
  <c r="J1047" i="11"/>
  <c r="I1047" i="11"/>
  <c r="J1046" i="11"/>
  <c r="I1046" i="11"/>
  <c r="J1045" i="11"/>
  <c r="I1045" i="11"/>
  <c r="J1044" i="11"/>
  <c r="I1044" i="11"/>
  <c r="J1043" i="11"/>
  <c r="I1043" i="11"/>
  <c r="J1042" i="11"/>
  <c r="I1042" i="11"/>
  <c r="J1041" i="11"/>
  <c r="I1041" i="11"/>
  <c r="J1040" i="11"/>
  <c r="I1040" i="11"/>
  <c r="J1039" i="11"/>
  <c r="I1039" i="11"/>
  <c r="J1038" i="11"/>
  <c r="I1038" i="11"/>
  <c r="J1037" i="11"/>
  <c r="I1037" i="11"/>
  <c r="J1036" i="11"/>
  <c r="I1036" i="11"/>
  <c r="J1035" i="11"/>
  <c r="I1035" i="11"/>
  <c r="J1034" i="11"/>
  <c r="I1034" i="11"/>
  <c r="J1033" i="11"/>
  <c r="I1033" i="11"/>
  <c r="J1032" i="11"/>
  <c r="I1032" i="11"/>
  <c r="J1031" i="11"/>
  <c r="I1031" i="11"/>
  <c r="J1030" i="11"/>
  <c r="I1030" i="11"/>
  <c r="J1029" i="11"/>
  <c r="I1029" i="11"/>
  <c r="J1028" i="11"/>
  <c r="I1028" i="11"/>
  <c r="J1027" i="11"/>
  <c r="I1027" i="11"/>
  <c r="J1026" i="11"/>
  <c r="I1026" i="11"/>
  <c r="J1025" i="11"/>
  <c r="I1025" i="11"/>
  <c r="J1024" i="11"/>
  <c r="I1024" i="11"/>
  <c r="J1023" i="11"/>
  <c r="I1023" i="11"/>
  <c r="J1022" i="11"/>
  <c r="I1022" i="11"/>
  <c r="J1021" i="11"/>
  <c r="I1021" i="11"/>
  <c r="J1020" i="11"/>
  <c r="I1020" i="11"/>
  <c r="J1019" i="11"/>
  <c r="I1019" i="11"/>
  <c r="J1018" i="11"/>
  <c r="I1018" i="11"/>
  <c r="J1017" i="11"/>
  <c r="I1017" i="11"/>
  <c r="J1016" i="11"/>
  <c r="I1016" i="11"/>
  <c r="J1015" i="11"/>
  <c r="I1015" i="11"/>
  <c r="J1014" i="11"/>
  <c r="I1014" i="11"/>
  <c r="J1013" i="11"/>
  <c r="I1013" i="11"/>
  <c r="J1012" i="11"/>
  <c r="I1012" i="11"/>
  <c r="J1011" i="11"/>
  <c r="I1011" i="11"/>
  <c r="J1010" i="11"/>
  <c r="I1010" i="11"/>
  <c r="J1009" i="11"/>
  <c r="I1009" i="11"/>
  <c r="J1008" i="11"/>
  <c r="I1008" i="11"/>
  <c r="E1001" i="14"/>
  <c r="F1001"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467" i="14"/>
  <c r="D467" i="14"/>
  <c r="C468" i="14"/>
  <c r="D468" i="14"/>
  <c r="C469" i="14"/>
  <c r="D469" i="14"/>
  <c r="C470" i="14"/>
  <c r="D470" i="14"/>
  <c r="C471" i="14"/>
  <c r="D471" i="14"/>
  <c r="C472" i="14"/>
  <c r="D472" i="14"/>
  <c r="C473" i="14"/>
  <c r="D473" i="14"/>
  <c r="C474" i="14"/>
  <c r="D474" i="14"/>
  <c r="C475" i="14"/>
  <c r="D475" i="14"/>
  <c r="C476" i="14"/>
  <c r="D476" i="14"/>
  <c r="C477" i="14"/>
  <c r="D477" i="14"/>
  <c r="C478" i="14"/>
  <c r="D478" i="14"/>
  <c r="C479" i="14"/>
  <c r="D479" i="14"/>
  <c r="C480" i="14"/>
  <c r="D480" i="14"/>
  <c r="C481" i="14"/>
  <c r="D481" i="14"/>
  <c r="C482" i="14"/>
  <c r="D482" i="14"/>
  <c r="C483" i="14"/>
  <c r="D483" i="14"/>
  <c r="C484" i="14"/>
  <c r="D484" i="14"/>
  <c r="C485" i="14"/>
  <c r="D485" i="14"/>
  <c r="C486" i="14"/>
  <c r="D486" i="14"/>
  <c r="C487" i="14"/>
  <c r="D487" i="14"/>
  <c r="C488" i="14"/>
  <c r="D488" i="14"/>
  <c r="C489" i="14"/>
  <c r="D489" i="14"/>
  <c r="C490" i="14"/>
  <c r="D490" i="14"/>
  <c r="C491" i="14"/>
  <c r="D491" i="14"/>
  <c r="C492" i="14"/>
  <c r="D492" i="14"/>
  <c r="C493" i="14"/>
  <c r="D493" i="14"/>
  <c r="C494" i="14"/>
  <c r="D494" i="14"/>
  <c r="C495" i="14"/>
  <c r="D495" i="14"/>
  <c r="C496" i="14"/>
  <c r="D496" i="14"/>
  <c r="C497" i="14"/>
  <c r="D497" i="14"/>
  <c r="C498" i="14"/>
  <c r="D498" i="14"/>
  <c r="C499" i="14"/>
  <c r="D499" i="14"/>
  <c r="C500" i="14"/>
  <c r="D500" i="14"/>
  <c r="C501" i="14"/>
  <c r="D501" i="14"/>
  <c r="C502" i="14"/>
  <c r="D502" i="14"/>
  <c r="C503" i="14"/>
  <c r="D503" i="14"/>
  <c r="C504" i="14"/>
  <c r="D504" i="14"/>
  <c r="C505" i="14"/>
  <c r="D505" i="14"/>
  <c r="C506" i="14"/>
  <c r="D506" i="14"/>
  <c r="C507" i="14"/>
  <c r="D507" i="14"/>
  <c r="C508" i="14"/>
  <c r="D508" i="14"/>
  <c r="C509" i="14"/>
  <c r="D509" i="14"/>
  <c r="C510" i="14"/>
  <c r="D510" i="14"/>
  <c r="C511" i="14"/>
  <c r="D511" i="14"/>
  <c r="C512" i="14"/>
  <c r="D512" i="14"/>
  <c r="C513" i="14"/>
  <c r="D513" i="14"/>
  <c r="C514" i="14"/>
  <c r="D514" i="14"/>
  <c r="C515" i="14"/>
  <c r="D515" i="14"/>
  <c r="C516" i="14"/>
  <c r="D516" i="14"/>
  <c r="C517" i="14"/>
  <c r="D517" i="14"/>
  <c r="C518" i="14"/>
  <c r="D518" i="14"/>
  <c r="C519" i="14"/>
  <c r="D519" i="14"/>
  <c r="C520" i="14"/>
  <c r="D520" i="14"/>
  <c r="C521" i="14"/>
  <c r="D521" i="14"/>
  <c r="C522" i="14"/>
  <c r="D522" i="14"/>
  <c r="C523" i="14"/>
  <c r="D523" i="14"/>
  <c r="C524" i="14"/>
  <c r="D524" i="14"/>
  <c r="C525" i="14"/>
  <c r="D525" i="14"/>
  <c r="C526" i="14"/>
  <c r="D526" i="14"/>
  <c r="C527" i="14"/>
  <c r="D527" i="14"/>
  <c r="C528" i="14"/>
  <c r="D528" i="14"/>
  <c r="C529" i="14"/>
  <c r="D529" i="14"/>
  <c r="C530" i="14"/>
  <c r="D530" i="14"/>
  <c r="C531" i="14"/>
  <c r="D531" i="14"/>
  <c r="C532" i="14"/>
  <c r="D532" i="14"/>
  <c r="C533" i="14"/>
  <c r="D533" i="14"/>
  <c r="C534" i="14"/>
  <c r="D534" i="14"/>
  <c r="C535" i="14"/>
  <c r="D535" i="14"/>
  <c r="C536" i="14"/>
  <c r="D536" i="14"/>
  <c r="C537" i="14"/>
  <c r="D537" i="14"/>
  <c r="C538" i="14"/>
  <c r="D538" i="14"/>
  <c r="C539" i="14"/>
  <c r="D539" i="14"/>
  <c r="C540" i="14"/>
  <c r="D540" i="14"/>
  <c r="C541" i="14"/>
  <c r="D541" i="14"/>
  <c r="C542" i="14"/>
  <c r="D542" i="14"/>
  <c r="C543" i="14"/>
  <c r="D543" i="14"/>
  <c r="C544" i="14"/>
  <c r="D544" i="14"/>
  <c r="C545" i="14"/>
  <c r="D545" i="14"/>
  <c r="C546" i="14"/>
  <c r="D546" i="14"/>
  <c r="C547" i="14"/>
  <c r="D547" i="14"/>
  <c r="C548" i="14"/>
  <c r="D548" i="14"/>
  <c r="C549" i="14"/>
  <c r="D549" i="14"/>
  <c r="C550" i="14"/>
  <c r="D550" i="14"/>
  <c r="C551" i="14"/>
  <c r="D551" i="14"/>
  <c r="C552" i="14"/>
  <c r="D552" i="14"/>
  <c r="C553" i="14"/>
  <c r="D553" i="14"/>
  <c r="C554" i="14"/>
  <c r="D554" i="14"/>
  <c r="C555" i="14"/>
  <c r="D555" i="14"/>
  <c r="C556" i="14"/>
  <c r="D556" i="14"/>
  <c r="C557" i="14"/>
  <c r="D557" i="14"/>
  <c r="C558" i="14"/>
  <c r="D558" i="14"/>
  <c r="C559" i="14"/>
  <c r="D559" i="14"/>
  <c r="C560" i="14"/>
  <c r="D560" i="14"/>
  <c r="C561" i="14"/>
  <c r="D561" i="14"/>
  <c r="C562" i="14"/>
  <c r="D562" i="14"/>
  <c r="C563" i="14"/>
  <c r="D563" i="14"/>
  <c r="C564" i="14"/>
  <c r="D564" i="14"/>
  <c r="C565" i="14"/>
  <c r="D565" i="14"/>
  <c r="C566" i="14"/>
  <c r="D566" i="14"/>
  <c r="C567" i="14"/>
  <c r="D567" i="14"/>
  <c r="C568" i="14"/>
  <c r="D568" i="14"/>
  <c r="C569" i="14"/>
  <c r="D569" i="14"/>
  <c r="C570" i="14"/>
  <c r="D570" i="14"/>
  <c r="C571" i="14"/>
  <c r="D571" i="14"/>
  <c r="C572" i="14"/>
  <c r="D572" i="14"/>
  <c r="C573" i="14"/>
  <c r="D573" i="14"/>
  <c r="C574" i="14"/>
  <c r="D574" i="14"/>
  <c r="C575" i="14"/>
  <c r="D575" i="14"/>
  <c r="C576" i="14"/>
  <c r="D576" i="14"/>
  <c r="C577" i="14"/>
  <c r="D577" i="14"/>
  <c r="C578" i="14"/>
  <c r="D578" i="14"/>
  <c r="C579" i="14"/>
  <c r="D579" i="14"/>
  <c r="C580" i="14"/>
  <c r="D580" i="14"/>
  <c r="C581" i="14"/>
  <c r="D581" i="14"/>
  <c r="C582" i="14"/>
  <c r="D582" i="14"/>
  <c r="C583" i="14"/>
  <c r="D583" i="14"/>
  <c r="C584" i="14"/>
  <c r="D584" i="14"/>
  <c r="C585" i="14"/>
  <c r="D585" i="14"/>
  <c r="C586" i="14"/>
  <c r="D586" i="14"/>
  <c r="C587" i="14"/>
  <c r="D587" i="14"/>
  <c r="C588" i="14"/>
  <c r="D588" i="14"/>
  <c r="C589" i="14"/>
  <c r="D589" i="14"/>
  <c r="C590" i="14"/>
  <c r="D590" i="14"/>
  <c r="C591" i="14"/>
  <c r="D591" i="14"/>
  <c r="C592" i="14"/>
  <c r="D592" i="14"/>
  <c r="C593" i="14"/>
  <c r="D593" i="14"/>
  <c r="C594" i="14"/>
  <c r="D594" i="14"/>
  <c r="C595" i="14"/>
  <c r="D595" i="14"/>
  <c r="C596" i="14"/>
  <c r="D596" i="14"/>
  <c r="C597" i="14"/>
  <c r="D597" i="14"/>
  <c r="C598" i="14"/>
  <c r="D598" i="14"/>
  <c r="C599" i="14"/>
  <c r="D599" i="14"/>
  <c r="C600" i="14"/>
  <c r="D600" i="14"/>
  <c r="C601" i="14"/>
  <c r="D601" i="14"/>
  <c r="C602" i="14"/>
  <c r="D602" i="14"/>
  <c r="C603" i="14"/>
  <c r="D603" i="14"/>
  <c r="C604" i="14"/>
  <c r="D604" i="14"/>
  <c r="C605" i="14"/>
  <c r="D605" i="14"/>
  <c r="C606" i="14"/>
  <c r="D606" i="14"/>
  <c r="C607" i="14"/>
  <c r="D607" i="14"/>
  <c r="C608" i="14"/>
  <c r="D608" i="14"/>
  <c r="C609" i="14"/>
  <c r="D609" i="14"/>
  <c r="C610" i="14"/>
  <c r="D610" i="14"/>
  <c r="C611" i="14"/>
  <c r="D611" i="14"/>
  <c r="C612" i="14"/>
  <c r="D612" i="14"/>
  <c r="C613" i="14"/>
  <c r="D613" i="14"/>
  <c r="C614" i="14"/>
  <c r="D614" i="14"/>
  <c r="C615" i="14"/>
  <c r="D615" i="14"/>
  <c r="C616" i="14"/>
  <c r="D616" i="14"/>
  <c r="C617" i="14"/>
  <c r="D617" i="14"/>
  <c r="C618" i="14"/>
  <c r="D618" i="14"/>
  <c r="C619" i="14"/>
  <c r="D619" i="14"/>
  <c r="C620" i="14"/>
  <c r="D620" i="14"/>
  <c r="C621" i="14"/>
  <c r="D621" i="14"/>
  <c r="C622" i="14"/>
  <c r="D622" i="14"/>
  <c r="C623" i="14"/>
  <c r="D623" i="14"/>
  <c r="C624" i="14"/>
  <c r="D624" i="14"/>
  <c r="C625" i="14"/>
  <c r="D625" i="14"/>
  <c r="C626" i="14"/>
  <c r="D626" i="14"/>
  <c r="C627" i="14"/>
  <c r="D627" i="14"/>
  <c r="C628" i="14"/>
  <c r="D628" i="14"/>
  <c r="C629" i="14"/>
  <c r="D629" i="14"/>
  <c r="C630" i="14"/>
  <c r="D630" i="14"/>
  <c r="C631" i="14"/>
  <c r="D631" i="14"/>
  <c r="C632" i="14"/>
  <c r="D632" i="14"/>
  <c r="C633" i="14"/>
  <c r="D633" i="14"/>
  <c r="C634" i="14"/>
  <c r="D634" i="14"/>
  <c r="C635" i="14"/>
  <c r="D635" i="14"/>
  <c r="C636" i="14"/>
  <c r="D636" i="14"/>
  <c r="C637" i="14"/>
  <c r="D637" i="14"/>
  <c r="C638" i="14"/>
  <c r="D638" i="14"/>
  <c r="C639" i="14"/>
  <c r="D639" i="14"/>
  <c r="C640" i="14"/>
  <c r="D640" i="14"/>
  <c r="C641" i="14"/>
  <c r="D641" i="14"/>
  <c r="C642" i="14"/>
  <c r="D642" i="14"/>
  <c r="C643" i="14"/>
  <c r="D643" i="14"/>
  <c r="C644" i="14"/>
  <c r="D644" i="14"/>
  <c r="C645" i="14"/>
  <c r="D645" i="14"/>
  <c r="C646" i="14"/>
  <c r="D646" i="14"/>
  <c r="C647" i="14"/>
  <c r="D647" i="14"/>
  <c r="C648" i="14"/>
  <c r="D648" i="14"/>
  <c r="C649" i="14"/>
  <c r="D649" i="14"/>
  <c r="C650" i="14"/>
  <c r="D650" i="14"/>
  <c r="C651" i="14"/>
  <c r="D651" i="14"/>
  <c r="C652" i="14"/>
  <c r="D652" i="14"/>
  <c r="C653" i="14"/>
  <c r="D653" i="14"/>
  <c r="C654" i="14"/>
  <c r="D654" i="14"/>
  <c r="C655" i="14"/>
  <c r="D655" i="14"/>
  <c r="C656" i="14"/>
  <c r="D656" i="14"/>
  <c r="C657" i="14"/>
  <c r="D657" i="14"/>
  <c r="C658" i="14"/>
  <c r="D658" i="14"/>
  <c r="C659" i="14"/>
  <c r="D659" i="14"/>
  <c r="C660" i="14"/>
  <c r="D660" i="14"/>
  <c r="C661" i="14"/>
  <c r="D661" i="14"/>
  <c r="C662" i="14"/>
  <c r="D662" i="14"/>
  <c r="C663" i="14"/>
  <c r="D663" i="14"/>
  <c r="C664" i="14"/>
  <c r="D664" i="14"/>
  <c r="C665" i="14"/>
  <c r="D665" i="14"/>
  <c r="C666" i="14"/>
  <c r="D666" i="14"/>
  <c r="C667" i="14"/>
  <c r="D667" i="14"/>
  <c r="C668" i="14"/>
  <c r="D668" i="14"/>
  <c r="C669" i="14"/>
  <c r="D669" i="14"/>
  <c r="C670" i="14"/>
  <c r="D670" i="14"/>
  <c r="C671" i="14"/>
  <c r="D671" i="14"/>
  <c r="C672" i="14"/>
  <c r="D672" i="14"/>
  <c r="C673" i="14"/>
  <c r="D673" i="14"/>
  <c r="C674" i="14"/>
  <c r="D674" i="14"/>
  <c r="C675" i="14"/>
  <c r="D675" i="14"/>
  <c r="C676" i="14"/>
  <c r="D676" i="14"/>
  <c r="C677" i="14"/>
  <c r="D677" i="14"/>
  <c r="C678" i="14"/>
  <c r="D678" i="14"/>
  <c r="C679" i="14"/>
  <c r="D679" i="14"/>
  <c r="C680" i="14"/>
  <c r="D680" i="14"/>
  <c r="C681" i="14"/>
  <c r="D681" i="14"/>
  <c r="C682" i="14"/>
  <c r="D682" i="14"/>
  <c r="C683" i="14"/>
  <c r="D683" i="14"/>
  <c r="C684" i="14"/>
  <c r="D684" i="14"/>
  <c r="C685" i="14"/>
  <c r="D685" i="14"/>
  <c r="C686" i="14"/>
  <c r="D686" i="14"/>
  <c r="C687" i="14"/>
  <c r="D687" i="14"/>
  <c r="C688" i="14"/>
  <c r="D688" i="14"/>
  <c r="C689" i="14"/>
  <c r="D689" i="14"/>
  <c r="C690" i="14"/>
  <c r="D690" i="14"/>
  <c r="C691" i="14"/>
  <c r="D691" i="14"/>
  <c r="C692" i="14"/>
  <c r="D692" i="14"/>
  <c r="C693" i="14"/>
  <c r="D693" i="14"/>
  <c r="C694" i="14"/>
  <c r="D694" i="14"/>
  <c r="C695" i="14"/>
  <c r="D695" i="14"/>
  <c r="C696" i="14"/>
  <c r="D696" i="14"/>
  <c r="C697" i="14"/>
  <c r="D697" i="14"/>
  <c r="C698" i="14"/>
  <c r="D698" i="14"/>
  <c r="C699" i="14"/>
  <c r="D699" i="14"/>
  <c r="C700" i="14"/>
  <c r="D700" i="14"/>
  <c r="C701" i="14"/>
  <c r="D701" i="14"/>
  <c r="C702" i="14"/>
  <c r="D702" i="14"/>
  <c r="C703" i="14"/>
  <c r="D703" i="14"/>
  <c r="C704" i="14"/>
  <c r="D704" i="14"/>
  <c r="C705" i="14"/>
  <c r="D705" i="14"/>
  <c r="C706" i="14"/>
  <c r="D706" i="14"/>
  <c r="C707" i="14"/>
  <c r="D707" i="14"/>
  <c r="C708" i="14"/>
  <c r="D708" i="14"/>
  <c r="C709" i="14"/>
  <c r="D709" i="14"/>
  <c r="C710" i="14"/>
  <c r="D710" i="14"/>
  <c r="C711" i="14"/>
  <c r="D711" i="14"/>
  <c r="C712" i="14"/>
  <c r="D712" i="14"/>
  <c r="C713" i="14"/>
  <c r="D713" i="14"/>
  <c r="C714" i="14"/>
  <c r="D714" i="14"/>
  <c r="C715" i="14"/>
  <c r="D715" i="14"/>
  <c r="C716" i="14"/>
  <c r="D716" i="14"/>
  <c r="C717" i="14"/>
  <c r="D717" i="14"/>
  <c r="C718" i="14"/>
  <c r="D718" i="14"/>
  <c r="C719" i="14"/>
  <c r="D719" i="14"/>
  <c r="C720" i="14"/>
  <c r="D720" i="14"/>
  <c r="C721" i="14"/>
  <c r="D721" i="14"/>
  <c r="C722" i="14"/>
  <c r="D722" i="14"/>
  <c r="C723" i="14"/>
  <c r="D723" i="14"/>
  <c r="C724" i="14"/>
  <c r="D724" i="14"/>
  <c r="C725" i="14"/>
  <c r="D725" i="14"/>
  <c r="C726" i="14"/>
  <c r="D726" i="14"/>
  <c r="C727" i="14"/>
  <c r="D727" i="14"/>
  <c r="C728" i="14"/>
  <c r="D728" i="14"/>
  <c r="C729" i="14"/>
  <c r="D729" i="14"/>
  <c r="C730" i="14"/>
  <c r="D730" i="14"/>
  <c r="C731" i="14"/>
  <c r="D731" i="14"/>
  <c r="C732" i="14"/>
  <c r="D732" i="14"/>
  <c r="C733" i="14"/>
  <c r="D733" i="14"/>
  <c r="C734" i="14"/>
  <c r="D734" i="14"/>
  <c r="C735" i="14"/>
  <c r="D735" i="14"/>
  <c r="C736" i="14"/>
  <c r="D736" i="14"/>
  <c r="C737" i="14"/>
  <c r="D737" i="14"/>
  <c r="C738" i="14"/>
  <c r="D738" i="14"/>
  <c r="C739" i="14"/>
  <c r="D739" i="14"/>
  <c r="C740" i="14"/>
  <c r="D740" i="14"/>
  <c r="C741" i="14"/>
  <c r="D741" i="14"/>
  <c r="C742" i="14"/>
  <c r="D742" i="14"/>
  <c r="C743" i="14"/>
  <c r="D743" i="14"/>
  <c r="C744" i="14"/>
  <c r="D744" i="14"/>
  <c r="C745" i="14"/>
  <c r="D745" i="14"/>
  <c r="C746" i="14"/>
  <c r="D746" i="14"/>
  <c r="C747" i="14"/>
  <c r="D747" i="14"/>
  <c r="C748" i="14"/>
  <c r="D748" i="14"/>
  <c r="C749" i="14"/>
  <c r="D749" i="14"/>
  <c r="C750" i="14"/>
  <c r="D750" i="14"/>
  <c r="C751" i="14"/>
  <c r="D751" i="14"/>
  <c r="C752" i="14"/>
  <c r="D752" i="14"/>
  <c r="C753" i="14"/>
  <c r="D753" i="14"/>
  <c r="C754" i="14"/>
  <c r="D754" i="14"/>
  <c r="C755" i="14"/>
  <c r="D755" i="14"/>
  <c r="C756" i="14"/>
  <c r="D756" i="14"/>
  <c r="C757" i="14"/>
  <c r="D757" i="14"/>
  <c r="C758" i="14"/>
  <c r="D758" i="14"/>
  <c r="C759" i="14"/>
  <c r="D759" i="14"/>
  <c r="C760" i="14"/>
  <c r="D760" i="14"/>
  <c r="C761" i="14"/>
  <c r="D761" i="14"/>
  <c r="C762" i="14"/>
  <c r="D762" i="14"/>
  <c r="C763" i="14"/>
  <c r="D763" i="14"/>
  <c r="C764" i="14"/>
  <c r="D764" i="14"/>
  <c r="C765" i="14"/>
  <c r="D765" i="14"/>
  <c r="C766" i="14"/>
  <c r="D766" i="14"/>
  <c r="C767" i="14"/>
  <c r="D767" i="14"/>
  <c r="C768" i="14"/>
  <c r="D768" i="14"/>
  <c r="C769" i="14"/>
  <c r="D769" i="14"/>
  <c r="C770" i="14"/>
  <c r="D770" i="14"/>
  <c r="C771" i="14"/>
  <c r="D771" i="14"/>
  <c r="C772" i="14"/>
  <c r="D772" i="14"/>
  <c r="C773" i="14"/>
  <c r="D773" i="14"/>
  <c r="C774" i="14"/>
  <c r="D774" i="14"/>
  <c r="C775" i="14"/>
  <c r="D775" i="14"/>
  <c r="C776" i="14"/>
  <c r="D776" i="14"/>
  <c r="C777" i="14"/>
  <c r="D777" i="14"/>
  <c r="C778" i="14"/>
  <c r="D778" i="14"/>
  <c r="C779" i="14"/>
  <c r="D779" i="14"/>
  <c r="C780" i="14"/>
  <c r="D780" i="14"/>
  <c r="C781" i="14"/>
  <c r="D781" i="14"/>
  <c r="C782" i="14"/>
  <c r="D782" i="14"/>
  <c r="C783" i="14"/>
  <c r="D783" i="14"/>
  <c r="C784" i="14"/>
  <c r="D784" i="14"/>
  <c r="C785" i="14"/>
  <c r="D785" i="14"/>
  <c r="C786" i="14"/>
  <c r="D786" i="14"/>
  <c r="C787" i="14"/>
  <c r="D787" i="14"/>
  <c r="C788" i="14"/>
  <c r="D788" i="14"/>
  <c r="C789" i="14"/>
  <c r="D789" i="14"/>
  <c r="C790" i="14"/>
  <c r="D790" i="14"/>
  <c r="C791" i="14"/>
  <c r="D791" i="14"/>
  <c r="C792" i="14"/>
  <c r="D792" i="14"/>
  <c r="C793" i="14"/>
  <c r="D793" i="14"/>
  <c r="C794" i="14"/>
  <c r="D794" i="14"/>
  <c r="C795" i="14"/>
  <c r="D795" i="14"/>
  <c r="C796" i="14"/>
  <c r="D796" i="14"/>
  <c r="C797" i="14"/>
  <c r="D797" i="14"/>
  <c r="C798" i="14"/>
  <c r="D798" i="14"/>
  <c r="C799" i="14"/>
  <c r="D799" i="14"/>
  <c r="C800" i="14"/>
  <c r="D800" i="14"/>
  <c r="C801" i="14"/>
  <c r="D801" i="14"/>
  <c r="C802" i="14"/>
  <c r="D802" i="14"/>
  <c r="C803" i="14"/>
  <c r="D803" i="14"/>
  <c r="C804" i="14"/>
  <c r="D804" i="14"/>
  <c r="C805" i="14"/>
  <c r="D805" i="14"/>
  <c r="C806" i="14"/>
  <c r="D806" i="14"/>
  <c r="C807" i="14"/>
  <c r="D807" i="14"/>
  <c r="C808" i="14"/>
  <c r="D808" i="14"/>
  <c r="C809" i="14"/>
  <c r="D809" i="14"/>
  <c r="C810" i="14"/>
  <c r="D810" i="14"/>
  <c r="C811" i="14"/>
  <c r="D811" i="14"/>
  <c r="C812" i="14"/>
  <c r="D812" i="14"/>
  <c r="C813" i="14"/>
  <c r="D813" i="14"/>
  <c r="C814" i="14"/>
  <c r="D814" i="14"/>
  <c r="C815" i="14"/>
  <c r="D815" i="14"/>
  <c r="C816" i="14"/>
  <c r="D816" i="14"/>
  <c r="C817" i="14"/>
  <c r="D817" i="14"/>
  <c r="C818" i="14"/>
  <c r="D818" i="14"/>
  <c r="C819" i="14"/>
  <c r="D819" i="14"/>
  <c r="C820" i="14"/>
  <c r="D820" i="14"/>
  <c r="C821" i="14"/>
  <c r="D821" i="14"/>
  <c r="C822" i="14"/>
  <c r="D822" i="14"/>
  <c r="C823" i="14"/>
  <c r="D823" i="14"/>
  <c r="C824" i="14"/>
  <c r="D824" i="14"/>
  <c r="C825" i="14"/>
  <c r="D825" i="14"/>
  <c r="C826" i="14"/>
  <c r="D826" i="14"/>
  <c r="C827" i="14"/>
  <c r="D827" i="14"/>
  <c r="C828" i="14"/>
  <c r="D828" i="14"/>
  <c r="C829" i="14"/>
  <c r="D829" i="14"/>
  <c r="C830" i="14"/>
  <c r="D830" i="14"/>
  <c r="C831" i="14"/>
  <c r="D831" i="14"/>
  <c r="C832" i="14"/>
  <c r="D832" i="14"/>
  <c r="C833" i="14"/>
  <c r="D833" i="14"/>
  <c r="C834" i="14"/>
  <c r="D834" i="14"/>
  <c r="C835" i="14"/>
  <c r="D835" i="14"/>
  <c r="C836" i="14"/>
  <c r="D836" i="14"/>
  <c r="C837" i="14"/>
  <c r="D837" i="14"/>
  <c r="C838" i="14"/>
  <c r="D838" i="14"/>
  <c r="C839" i="14"/>
  <c r="D839" i="14"/>
  <c r="C840" i="14"/>
  <c r="D840" i="14"/>
  <c r="C841" i="14"/>
  <c r="D841" i="14"/>
  <c r="C842" i="14"/>
  <c r="D842" i="14"/>
  <c r="C843" i="14"/>
  <c r="D843" i="14"/>
  <c r="C844" i="14"/>
  <c r="D844" i="14"/>
  <c r="C845" i="14"/>
  <c r="D845" i="14"/>
  <c r="C846" i="14"/>
  <c r="D846" i="14"/>
  <c r="C847" i="14"/>
  <c r="D847" i="14"/>
  <c r="C848" i="14"/>
  <c r="D848" i="14"/>
  <c r="C849" i="14"/>
  <c r="D849" i="14"/>
  <c r="C850" i="14"/>
  <c r="D850" i="14"/>
  <c r="C851" i="14"/>
  <c r="D851" i="14"/>
  <c r="C852" i="14"/>
  <c r="D852" i="14"/>
  <c r="C853" i="14"/>
  <c r="D853" i="14"/>
  <c r="C854" i="14"/>
  <c r="D854" i="14"/>
  <c r="C855" i="14"/>
  <c r="D855" i="14"/>
  <c r="C856" i="14"/>
  <c r="D856" i="14"/>
  <c r="C857" i="14"/>
  <c r="D857" i="14"/>
  <c r="C858" i="14"/>
  <c r="D858" i="14"/>
  <c r="C859" i="14"/>
  <c r="D859" i="14"/>
  <c r="C860" i="14"/>
  <c r="D860" i="14"/>
  <c r="C861" i="14"/>
  <c r="D861" i="14"/>
  <c r="C862" i="14"/>
  <c r="D862" i="14"/>
  <c r="C863" i="14"/>
  <c r="D863" i="14"/>
  <c r="C864" i="14"/>
  <c r="D864" i="14"/>
  <c r="C865" i="14"/>
  <c r="D865" i="14"/>
  <c r="C866" i="14"/>
  <c r="D866" i="14"/>
  <c r="C867" i="14"/>
  <c r="D867" i="14"/>
  <c r="C868" i="14"/>
  <c r="D868" i="14"/>
  <c r="C869" i="14"/>
  <c r="D869" i="14"/>
  <c r="C870" i="14"/>
  <c r="D870" i="14"/>
  <c r="C871" i="14"/>
  <c r="D871" i="14"/>
  <c r="C872" i="14"/>
  <c r="D872" i="14"/>
  <c r="C873" i="14"/>
  <c r="D873" i="14"/>
  <c r="C874" i="14"/>
  <c r="D874" i="14"/>
  <c r="C875" i="14"/>
  <c r="D875" i="14"/>
  <c r="C876" i="14"/>
  <c r="D876" i="14"/>
  <c r="C877" i="14"/>
  <c r="D877" i="14"/>
  <c r="C878" i="14"/>
  <c r="D878" i="14"/>
  <c r="C879" i="14"/>
  <c r="D879" i="14"/>
  <c r="C880" i="14"/>
  <c r="D880" i="14"/>
  <c r="C881" i="14"/>
  <c r="D881" i="14"/>
  <c r="C882" i="14"/>
  <c r="D882" i="14"/>
  <c r="C883" i="14"/>
  <c r="D883" i="14"/>
  <c r="C884" i="14"/>
  <c r="D884" i="14"/>
  <c r="C885" i="14"/>
  <c r="D885" i="14"/>
  <c r="C886" i="14"/>
  <c r="D886" i="14"/>
  <c r="C887" i="14"/>
  <c r="D887" i="14"/>
  <c r="C888" i="14"/>
  <c r="D888" i="14"/>
  <c r="C889" i="14"/>
  <c r="D889" i="14"/>
  <c r="C890" i="14"/>
  <c r="D890" i="14"/>
  <c r="C891" i="14"/>
  <c r="D891" i="14"/>
  <c r="C892" i="14"/>
  <c r="D892" i="14"/>
  <c r="C893" i="14"/>
  <c r="D893" i="14"/>
  <c r="C894" i="14"/>
  <c r="D894" i="14"/>
  <c r="C895" i="14"/>
  <c r="D895" i="14"/>
  <c r="C896" i="14"/>
  <c r="D896" i="14"/>
  <c r="C897" i="14"/>
  <c r="D897" i="14"/>
  <c r="C898" i="14"/>
  <c r="D898" i="14"/>
  <c r="C899" i="14"/>
  <c r="D899" i="14"/>
  <c r="C900" i="14"/>
  <c r="D900" i="14"/>
  <c r="C901" i="14"/>
  <c r="D901" i="14"/>
  <c r="C902" i="14"/>
  <c r="D902" i="14"/>
  <c r="C903" i="14"/>
  <c r="D903" i="14"/>
  <c r="C904" i="14"/>
  <c r="D904" i="14"/>
  <c r="C905" i="14"/>
  <c r="D905" i="14"/>
  <c r="C906" i="14"/>
  <c r="D906" i="14"/>
  <c r="C907" i="14"/>
  <c r="D907" i="14"/>
  <c r="C908" i="14"/>
  <c r="D908" i="14"/>
  <c r="C909" i="14"/>
  <c r="D909" i="14"/>
  <c r="C910" i="14"/>
  <c r="D910" i="14"/>
  <c r="C911" i="14"/>
  <c r="D911" i="14"/>
  <c r="C912" i="14"/>
  <c r="D912" i="14"/>
  <c r="C913" i="14"/>
  <c r="D913" i="14"/>
  <c r="C914" i="14"/>
  <c r="D914" i="14"/>
  <c r="C915" i="14"/>
  <c r="D915" i="14"/>
  <c r="C916" i="14"/>
  <c r="D916" i="14"/>
  <c r="C917" i="14"/>
  <c r="D917" i="14"/>
  <c r="C918" i="14"/>
  <c r="D918" i="14"/>
  <c r="C919" i="14"/>
  <c r="D919" i="14"/>
  <c r="C920" i="14"/>
  <c r="D920" i="14"/>
  <c r="C921" i="14"/>
  <c r="D921" i="14"/>
  <c r="C922" i="14"/>
  <c r="D922" i="14"/>
  <c r="C923" i="14"/>
  <c r="D923" i="14"/>
  <c r="C924" i="14"/>
  <c r="D924" i="14"/>
  <c r="C925" i="14"/>
  <c r="D925" i="14"/>
  <c r="C926" i="14"/>
  <c r="D926" i="14"/>
  <c r="C927" i="14"/>
  <c r="D927" i="14"/>
  <c r="C928" i="14"/>
  <c r="D928" i="14"/>
  <c r="C929" i="14"/>
  <c r="D929" i="14"/>
  <c r="C930" i="14"/>
  <c r="D930" i="14"/>
  <c r="C931" i="14"/>
  <c r="D931" i="14"/>
  <c r="C932" i="14"/>
  <c r="D932" i="14"/>
  <c r="C933" i="14"/>
  <c r="D933" i="14"/>
  <c r="C934" i="14"/>
  <c r="D934" i="14"/>
  <c r="C935" i="14"/>
  <c r="D935" i="14"/>
  <c r="C936" i="14"/>
  <c r="D936" i="14"/>
  <c r="C937" i="14"/>
  <c r="D937" i="14"/>
  <c r="C938" i="14"/>
  <c r="D938" i="14"/>
  <c r="C939" i="14"/>
  <c r="D939" i="14"/>
  <c r="C940" i="14"/>
  <c r="D940" i="14"/>
  <c r="C941" i="14"/>
  <c r="D941" i="14"/>
  <c r="C942" i="14"/>
  <c r="D942" i="14"/>
  <c r="C943" i="14"/>
  <c r="D943" i="14"/>
  <c r="C944" i="14"/>
  <c r="D944" i="14"/>
  <c r="C945" i="14"/>
  <c r="D945" i="14"/>
  <c r="C946" i="14"/>
  <c r="D946" i="14"/>
  <c r="C947" i="14"/>
  <c r="D947" i="14"/>
  <c r="C948" i="14"/>
  <c r="D948" i="14"/>
  <c r="C949" i="14"/>
  <c r="D949" i="14"/>
  <c r="C950" i="14"/>
  <c r="D950" i="14"/>
  <c r="C951" i="14"/>
  <c r="D951" i="14"/>
  <c r="C952" i="14"/>
  <c r="D952" i="14"/>
  <c r="C953" i="14"/>
  <c r="D953" i="14"/>
  <c r="C954" i="14"/>
  <c r="D954" i="14"/>
  <c r="C955" i="14"/>
  <c r="D955" i="14"/>
  <c r="C956" i="14"/>
  <c r="D956" i="14"/>
  <c r="C957" i="14"/>
  <c r="D957" i="14"/>
  <c r="C958" i="14"/>
  <c r="D958" i="14"/>
  <c r="C959" i="14"/>
  <c r="D959" i="14"/>
  <c r="C960" i="14"/>
  <c r="D960" i="14"/>
  <c r="C961" i="14"/>
  <c r="D961" i="14"/>
  <c r="C962" i="14"/>
  <c r="D962" i="14"/>
  <c r="C963" i="14"/>
  <c r="D963" i="14"/>
  <c r="C964" i="14"/>
  <c r="D964" i="14"/>
  <c r="C965" i="14"/>
  <c r="D965" i="14"/>
  <c r="C966" i="14"/>
  <c r="D966" i="14"/>
  <c r="C967" i="14"/>
  <c r="D967" i="14"/>
  <c r="C968" i="14"/>
  <c r="D968" i="14"/>
  <c r="C969" i="14"/>
  <c r="D969" i="14"/>
  <c r="C970" i="14"/>
  <c r="D970" i="14"/>
  <c r="C971" i="14"/>
  <c r="D971" i="14"/>
  <c r="C972" i="14"/>
  <c r="D972" i="14"/>
  <c r="C973" i="14"/>
  <c r="D973" i="14"/>
  <c r="C974" i="14"/>
  <c r="D974" i="14"/>
  <c r="C975" i="14"/>
  <c r="D975" i="14"/>
  <c r="C976" i="14"/>
  <c r="D976" i="14"/>
  <c r="C977" i="14"/>
  <c r="D977" i="14"/>
  <c r="C978" i="14"/>
  <c r="D978" i="14"/>
  <c r="C979" i="14"/>
  <c r="D979" i="14"/>
  <c r="C980" i="14"/>
  <c r="D980" i="14"/>
  <c r="C981" i="14"/>
  <c r="D981" i="14"/>
  <c r="C982" i="14"/>
  <c r="D982" i="14"/>
  <c r="C983" i="14"/>
  <c r="D983" i="14"/>
  <c r="C984" i="14"/>
  <c r="D984" i="14"/>
  <c r="C985" i="14"/>
  <c r="D985" i="14"/>
  <c r="C986" i="14"/>
  <c r="D986" i="14"/>
  <c r="C987" i="14"/>
  <c r="D987" i="14"/>
  <c r="C988" i="14"/>
  <c r="D988" i="14"/>
  <c r="C989" i="14"/>
  <c r="D989" i="14"/>
  <c r="C990" i="14"/>
  <c r="D990" i="14"/>
  <c r="C991" i="14"/>
  <c r="D991" i="14"/>
  <c r="C992" i="14"/>
  <c r="D992" i="14"/>
  <c r="C993" i="14"/>
  <c r="D993" i="14"/>
  <c r="C994" i="14"/>
  <c r="D994" i="14"/>
  <c r="C995" i="14"/>
  <c r="D995" i="14"/>
  <c r="C996" i="14"/>
  <c r="D996" i="14"/>
  <c r="C997" i="14"/>
  <c r="D997" i="14"/>
  <c r="C998" i="14"/>
  <c r="D998" i="14"/>
  <c r="C999" i="14"/>
  <c r="D999" i="14"/>
  <c r="C1000" i="14"/>
  <c r="D1000" i="14"/>
  <c r="C1001" i="14"/>
  <c r="D1001" i="14"/>
  <c r="A23" i="14"/>
  <c r="B23" i="14"/>
  <c r="A24" i="14"/>
  <c r="B24" i="14"/>
  <c r="A25" i="14"/>
  <c r="B25" i="14"/>
  <c r="A26" i="14"/>
  <c r="B26" i="14"/>
  <c r="A27" i="14"/>
  <c r="B27" i="14"/>
  <c r="A28" i="14"/>
  <c r="B28" i="14"/>
  <c r="A29" i="14"/>
  <c r="B29" i="14"/>
  <c r="A30" i="14"/>
  <c r="B30" i="14"/>
  <c r="A31" i="14"/>
  <c r="B31" i="14"/>
  <c r="A32" i="14"/>
  <c r="B32" i="14"/>
  <c r="A33" i="14"/>
  <c r="B33" i="14"/>
  <c r="A34" i="14"/>
  <c r="B34" i="14"/>
  <c r="A35" i="14"/>
  <c r="B35" i="14"/>
  <c r="A36" i="14"/>
  <c r="B36" i="14"/>
  <c r="A37" i="14"/>
  <c r="B37" i="14"/>
  <c r="A38" i="14"/>
  <c r="B38" i="14"/>
  <c r="A39" i="14"/>
  <c r="B39" i="14"/>
  <c r="A40" i="14"/>
  <c r="B40" i="14"/>
  <c r="A41" i="14"/>
  <c r="B41" i="14"/>
  <c r="A42" i="14"/>
  <c r="B42" i="14"/>
  <c r="A43" i="14"/>
  <c r="B43" i="14"/>
  <c r="A44" i="14"/>
  <c r="B44" i="14"/>
  <c r="A45" i="14"/>
  <c r="B45" i="14"/>
  <c r="A46" i="14"/>
  <c r="B46" i="14"/>
  <c r="A47" i="14"/>
  <c r="B47" i="14"/>
  <c r="A48" i="14"/>
  <c r="B48" i="14"/>
  <c r="A49" i="14"/>
  <c r="B49" i="14"/>
  <c r="A50" i="14"/>
  <c r="B50" i="14"/>
  <c r="A51" i="14"/>
  <c r="B51" i="14"/>
  <c r="A52" i="14"/>
  <c r="B52" i="14"/>
  <c r="A53" i="14"/>
  <c r="B53" i="14"/>
  <c r="A54" i="14"/>
  <c r="B54" i="14"/>
  <c r="A55" i="14"/>
  <c r="B55" i="14"/>
  <c r="A56" i="14"/>
  <c r="B56" i="14"/>
  <c r="A57" i="14"/>
  <c r="B57" i="14"/>
  <c r="A58" i="14"/>
  <c r="B58" i="14"/>
  <c r="A59" i="14"/>
  <c r="B59" i="14"/>
  <c r="A60" i="14"/>
  <c r="B60" i="14"/>
  <c r="A61" i="14"/>
  <c r="B61" i="14"/>
  <c r="A62" i="14"/>
  <c r="B62" i="14"/>
  <c r="A63" i="14"/>
  <c r="B63" i="14"/>
  <c r="A64" i="14"/>
  <c r="B64" i="14"/>
  <c r="A65" i="14"/>
  <c r="B65" i="14"/>
  <c r="A66" i="14"/>
  <c r="B66" i="14"/>
  <c r="A67" i="14"/>
  <c r="B67" i="14"/>
  <c r="A68" i="14"/>
  <c r="B68" i="14"/>
  <c r="A69" i="14"/>
  <c r="B69" i="14"/>
  <c r="A70" i="14"/>
  <c r="B70" i="14"/>
  <c r="A71" i="14"/>
  <c r="B71" i="14"/>
  <c r="A72" i="14"/>
  <c r="B72" i="14"/>
  <c r="A73" i="14"/>
  <c r="B73" i="14"/>
  <c r="A74" i="14"/>
  <c r="B74" i="14"/>
  <c r="A75" i="14"/>
  <c r="B75" i="14"/>
  <c r="A76" i="14"/>
  <c r="B76" i="14"/>
  <c r="A77" i="14"/>
  <c r="B77" i="14"/>
  <c r="A78" i="14"/>
  <c r="B78" i="14"/>
  <c r="A79" i="14"/>
  <c r="B79" i="14"/>
  <c r="A80" i="14"/>
  <c r="B80" i="14"/>
  <c r="A81" i="14"/>
  <c r="B81" i="14"/>
  <c r="A82" i="14"/>
  <c r="B82" i="14"/>
  <c r="A83" i="14"/>
  <c r="B83" i="14"/>
  <c r="A84" i="14"/>
  <c r="B84" i="14"/>
  <c r="A85" i="14"/>
  <c r="B85" i="14"/>
  <c r="A86" i="14"/>
  <c r="B86" i="14"/>
  <c r="A87" i="14"/>
  <c r="B87" i="14"/>
  <c r="A88" i="14"/>
  <c r="B88" i="14"/>
  <c r="A89" i="14"/>
  <c r="B89" i="14"/>
  <c r="A90" i="14"/>
  <c r="B90" i="14"/>
  <c r="A91" i="14"/>
  <c r="B91" i="14"/>
  <c r="A92" i="14"/>
  <c r="B92" i="14"/>
  <c r="A93" i="14"/>
  <c r="B93" i="14"/>
  <c r="A94" i="14"/>
  <c r="B94" i="14"/>
  <c r="A95" i="14"/>
  <c r="B95" i="14"/>
  <c r="A96" i="14"/>
  <c r="B96" i="14"/>
  <c r="A97" i="14"/>
  <c r="B97" i="14"/>
  <c r="A98" i="14"/>
  <c r="B98" i="14"/>
  <c r="A99" i="14"/>
  <c r="B99" i="14"/>
  <c r="A100" i="14"/>
  <c r="B100" i="14"/>
  <c r="A101" i="14"/>
  <c r="B101" i="14"/>
  <c r="A102" i="14"/>
  <c r="B102" i="14"/>
  <c r="A103" i="14"/>
  <c r="B103" i="14"/>
  <c r="A104" i="14"/>
  <c r="B104" i="14"/>
  <c r="A105" i="14"/>
  <c r="B105" i="14"/>
  <c r="A106" i="14"/>
  <c r="B106" i="14"/>
  <c r="A107" i="14"/>
  <c r="B107" i="14"/>
  <c r="A108" i="14"/>
  <c r="B108" i="14"/>
  <c r="A109" i="14"/>
  <c r="B109" i="14"/>
  <c r="A110" i="14"/>
  <c r="B110" i="14"/>
  <c r="A111" i="14"/>
  <c r="B111" i="14"/>
  <c r="A112" i="14"/>
  <c r="B112" i="14"/>
  <c r="A113" i="14"/>
  <c r="B113" i="14"/>
  <c r="A114" i="14"/>
  <c r="B114" i="14"/>
  <c r="A115" i="14"/>
  <c r="B115" i="14"/>
  <c r="A116" i="14"/>
  <c r="B116" i="14"/>
  <c r="A117" i="14"/>
  <c r="B117" i="14"/>
  <c r="A118" i="14"/>
  <c r="B118" i="14"/>
  <c r="A119" i="14"/>
  <c r="B119" i="14"/>
  <c r="A120" i="14"/>
  <c r="B120" i="14"/>
  <c r="A121" i="14"/>
  <c r="B121" i="14"/>
  <c r="A122" i="14"/>
  <c r="B122" i="14"/>
  <c r="A123" i="14"/>
  <c r="B123" i="14"/>
  <c r="A124" i="14"/>
  <c r="B124" i="14"/>
  <c r="A125" i="14"/>
  <c r="B125" i="14"/>
  <c r="A126" i="14"/>
  <c r="B126" i="14"/>
  <c r="A127" i="14"/>
  <c r="B127" i="14"/>
  <c r="A128" i="14"/>
  <c r="B128" i="14"/>
  <c r="A129" i="14"/>
  <c r="B129" i="14"/>
  <c r="A130" i="14"/>
  <c r="B130" i="14"/>
  <c r="A131" i="14"/>
  <c r="B131" i="14"/>
  <c r="A132" i="14"/>
  <c r="B132" i="14"/>
  <c r="A133" i="14"/>
  <c r="B133" i="14"/>
  <c r="A134" i="14"/>
  <c r="B134" i="14"/>
  <c r="A135" i="14"/>
  <c r="B135" i="14"/>
  <c r="A136" i="14"/>
  <c r="B136" i="14"/>
  <c r="A137" i="14"/>
  <c r="B137" i="14"/>
  <c r="A138" i="14"/>
  <c r="B138" i="14"/>
  <c r="A139" i="14"/>
  <c r="B139" i="14"/>
  <c r="A140" i="14"/>
  <c r="B140" i="14"/>
  <c r="A141" i="14"/>
  <c r="B141" i="14"/>
  <c r="A142" i="14"/>
  <c r="B142" i="14"/>
  <c r="A143" i="14"/>
  <c r="B143" i="14"/>
  <c r="A144" i="14"/>
  <c r="B144" i="14"/>
  <c r="A145" i="14"/>
  <c r="B145" i="14"/>
  <c r="A146" i="14"/>
  <c r="B146" i="14"/>
  <c r="A147" i="14"/>
  <c r="B147" i="14"/>
  <c r="A148" i="14"/>
  <c r="B148" i="14"/>
  <c r="A149" i="14"/>
  <c r="B149" i="14"/>
  <c r="A150" i="14"/>
  <c r="B150" i="14"/>
  <c r="A151" i="14"/>
  <c r="B151" i="14"/>
  <c r="A152" i="14"/>
  <c r="B152" i="14"/>
  <c r="A153" i="14"/>
  <c r="B153" i="14"/>
  <c r="A154" i="14"/>
  <c r="B154" i="14"/>
  <c r="A155" i="14"/>
  <c r="B155" i="14"/>
  <c r="A156" i="14"/>
  <c r="B156" i="14"/>
  <c r="A157" i="14"/>
  <c r="B157" i="14"/>
  <c r="A158" i="14"/>
  <c r="B158" i="14"/>
  <c r="A159" i="14"/>
  <c r="B159" i="14"/>
  <c r="A160" i="14"/>
  <c r="B160" i="14"/>
  <c r="A161" i="14"/>
  <c r="B161" i="14"/>
  <c r="A162" i="14"/>
  <c r="B162" i="14"/>
  <c r="A163" i="14"/>
  <c r="B163" i="14"/>
  <c r="A164" i="14"/>
  <c r="B164" i="14"/>
  <c r="A165" i="14"/>
  <c r="B165" i="14"/>
  <c r="A166" i="14"/>
  <c r="B166" i="14"/>
  <c r="A167" i="14"/>
  <c r="B167" i="14"/>
  <c r="A168" i="14"/>
  <c r="B168" i="14"/>
  <c r="A169" i="14"/>
  <c r="B169" i="14"/>
  <c r="A170" i="14"/>
  <c r="B170" i="14"/>
  <c r="A171" i="14"/>
  <c r="B171" i="14"/>
  <c r="A172" i="14"/>
  <c r="B172" i="14"/>
  <c r="A173" i="14"/>
  <c r="B173" i="14"/>
  <c r="A174" i="14"/>
  <c r="B174" i="14"/>
  <c r="A175" i="14"/>
  <c r="B175" i="14"/>
  <c r="A176" i="14"/>
  <c r="B176" i="14"/>
  <c r="A177" i="14"/>
  <c r="B177" i="14"/>
  <c r="A178" i="14"/>
  <c r="B178" i="14"/>
  <c r="A179" i="14"/>
  <c r="B179" i="14"/>
  <c r="A180" i="14"/>
  <c r="B180" i="14"/>
  <c r="A181" i="14"/>
  <c r="B181" i="14"/>
  <c r="A182" i="14"/>
  <c r="B182" i="14"/>
  <c r="A183" i="14"/>
  <c r="B183" i="14"/>
  <c r="A184" i="14"/>
  <c r="B184" i="14"/>
  <c r="A185" i="14"/>
  <c r="B185" i="14"/>
  <c r="A186" i="14"/>
  <c r="B186" i="14"/>
  <c r="A187" i="14"/>
  <c r="B187" i="14"/>
  <c r="A188" i="14"/>
  <c r="B188" i="14"/>
  <c r="A189" i="14"/>
  <c r="B189" i="14"/>
  <c r="A190" i="14"/>
  <c r="B190" i="14"/>
  <c r="A191" i="14"/>
  <c r="B191" i="14"/>
  <c r="A192" i="14"/>
  <c r="B192" i="14"/>
  <c r="A193" i="14"/>
  <c r="B193" i="14"/>
  <c r="A194" i="14"/>
  <c r="B194" i="14"/>
  <c r="A195" i="14"/>
  <c r="B195" i="14"/>
  <c r="A196" i="14"/>
  <c r="B196" i="14"/>
  <c r="A197" i="14"/>
  <c r="B197" i="14"/>
  <c r="A198" i="14"/>
  <c r="B198" i="14"/>
  <c r="A199" i="14"/>
  <c r="B199" i="14"/>
  <c r="A200" i="14"/>
  <c r="B200" i="14"/>
  <c r="A201" i="14"/>
  <c r="B201" i="14"/>
  <c r="A202" i="14"/>
  <c r="B202" i="14"/>
  <c r="A203" i="14"/>
  <c r="B203" i="14"/>
  <c r="A204" i="14"/>
  <c r="B204" i="14"/>
  <c r="A205" i="14"/>
  <c r="B205" i="14"/>
  <c r="A206" i="14"/>
  <c r="B206" i="14"/>
  <c r="A207" i="14"/>
  <c r="B207" i="14"/>
  <c r="A208" i="14"/>
  <c r="B208" i="14"/>
  <c r="A209" i="14"/>
  <c r="B209" i="14"/>
  <c r="A210" i="14"/>
  <c r="B210" i="14"/>
  <c r="A211" i="14"/>
  <c r="B211" i="14"/>
  <c r="A212" i="14"/>
  <c r="B212" i="14"/>
  <c r="A213" i="14"/>
  <c r="B213" i="14"/>
  <c r="A214" i="14"/>
  <c r="B214" i="14"/>
  <c r="A215" i="14"/>
  <c r="B215" i="14"/>
  <c r="A216" i="14"/>
  <c r="B216" i="14"/>
  <c r="A217" i="14"/>
  <c r="B217" i="14"/>
  <c r="A218" i="14"/>
  <c r="B218" i="14"/>
  <c r="A219" i="14"/>
  <c r="B219" i="14"/>
  <c r="A220" i="14"/>
  <c r="B220" i="14"/>
  <c r="A221" i="14"/>
  <c r="B221" i="14"/>
  <c r="A222" i="14"/>
  <c r="B222" i="14"/>
  <c r="A223" i="14"/>
  <c r="B223" i="14"/>
  <c r="A224" i="14"/>
  <c r="B224" i="14"/>
  <c r="A225" i="14"/>
  <c r="B225" i="14"/>
  <c r="A226" i="14"/>
  <c r="B226" i="14"/>
  <c r="A227" i="14"/>
  <c r="B227" i="14"/>
  <c r="A228" i="14"/>
  <c r="B228" i="14"/>
  <c r="A229" i="14"/>
  <c r="B229" i="14"/>
  <c r="A230" i="14"/>
  <c r="B230" i="14"/>
  <c r="A231" i="14"/>
  <c r="B231" i="14"/>
  <c r="A232" i="14"/>
  <c r="B232" i="14"/>
  <c r="A233" i="14"/>
  <c r="B233" i="14"/>
  <c r="A234" i="14"/>
  <c r="B234" i="14"/>
  <c r="A235" i="14"/>
  <c r="B235" i="14"/>
  <c r="A236" i="14"/>
  <c r="B236" i="14"/>
  <c r="A237" i="14"/>
  <c r="B237" i="14"/>
  <c r="A238" i="14"/>
  <c r="B238" i="14"/>
  <c r="A239" i="14"/>
  <c r="B239" i="14"/>
  <c r="A240" i="14"/>
  <c r="B240" i="14"/>
  <c r="A241" i="14"/>
  <c r="B241" i="14"/>
  <c r="A242" i="14"/>
  <c r="B242" i="14"/>
  <c r="A243" i="14"/>
  <c r="B243" i="14"/>
  <c r="A244" i="14"/>
  <c r="B244" i="14"/>
  <c r="A245" i="14"/>
  <c r="B245" i="14"/>
  <c r="A246" i="14"/>
  <c r="B246" i="14"/>
  <c r="A247" i="14"/>
  <c r="B247" i="14"/>
  <c r="A248" i="14"/>
  <c r="B248" i="14"/>
  <c r="A249" i="14"/>
  <c r="B249" i="14"/>
  <c r="A250" i="14"/>
  <c r="B250" i="14"/>
  <c r="A251" i="14"/>
  <c r="B251" i="14"/>
  <c r="A252" i="14"/>
  <c r="B252" i="14"/>
  <c r="A253" i="14"/>
  <c r="B253" i="14"/>
  <c r="A254" i="14"/>
  <c r="B254" i="14"/>
  <c r="A255" i="14"/>
  <c r="B255" i="14"/>
  <c r="A256" i="14"/>
  <c r="B256" i="14"/>
  <c r="A257" i="14"/>
  <c r="B257" i="14"/>
  <c r="A258" i="14"/>
  <c r="B258" i="14"/>
  <c r="A259" i="14"/>
  <c r="B259" i="14"/>
  <c r="A260" i="14"/>
  <c r="B260" i="14"/>
  <c r="A261" i="14"/>
  <c r="B261" i="14"/>
  <c r="A262" i="14"/>
  <c r="B262" i="14"/>
  <c r="A263" i="14"/>
  <c r="B263" i="14"/>
  <c r="A264" i="14"/>
  <c r="B264" i="14"/>
  <c r="A265" i="14"/>
  <c r="B265" i="14"/>
  <c r="A266" i="14"/>
  <c r="B266" i="14"/>
  <c r="A267" i="14"/>
  <c r="B267" i="14"/>
  <c r="A268" i="14"/>
  <c r="B268" i="14"/>
  <c r="A269" i="14"/>
  <c r="B269" i="14"/>
  <c r="A270" i="14"/>
  <c r="B270" i="14"/>
  <c r="A271" i="14"/>
  <c r="B271" i="14"/>
  <c r="A272" i="14"/>
  <c r="B272" i="14"/>
  <c r="A273" i="14"/>
  <c r="B273" i="14"/>
  <c r="A274" i="14"/>
  <c r="B274" i="14"/>
  <c r="A275" i="14"/>
  <c r="B275" i="14"/>
  <c r="A276" i="14"/>
  <c r="B276" i="14"/>
  <c r="A277" i="14"/>
  <c r="B277" i="14"/>
  <c r="A278" i="14"/>
  <c r="B278" i="14"/>
  <c r="A279" i="14"/>
  <c r="B279" i="14"/>
  <c r="A280" i="14"/>
  <c r="B280" i="14"/>
  <c r="A281" i="14"/>
  <c r="B281" i="14"/>
  <c r="A282" i="14"/>
  <c r="B282" i="14"/>
  <c r="A283" i="14"/>
  <c r="B283" i="14"/>
  <c r="A284" i="14"/>
  <c r="B284" i="14"/>
  <c r="A285" i="14"/>
  <c r="B285" i="14"/>
  <c r="A286" i="14"/>
  <c r="B286" i="14"/>
  <c r="A287" i="14"/>
  <c r="B287" i="14"/>
  <c r="A288" i="14"/>
  <c r="B288" i="14"/>
  <c r="A289" i="14"/>
  <c r="B289" i="14"/>
  <c r="A290" i="14"/>
  <c r="B290" i="14"/>
  <c r="A291" i="14"/>
  <c r="B291" i="14"/>
  <c r="A292" i="14"/>
  <c r="B292" i="14"/>
  <c r="A293" i="14"/>
  <c r="B293" i="14"/>
  <c r="A294" i="14"/>
  <c r="B294" i="14"/>
  <c r="A295" i="14"/>
  <c r="B295" i="14"/>
  <c r="A296" i="14"/>
  <c r="B296" i="14"/>
  <c r="A297" i="14"/>
  <c r="B297" i="14"/>
  <c r="A298" i="14"/>
  <c r="B298" i="14"/>
  <c r="A299" i="14"/>
  <c r="B299" i="14"/>
  <c r="A300" i="14"/>
  <c r="B300" i="14"/>
  <c r="A301" i="14"/>
  <c r="B301" i="14"/>
  <c r="A302" i="14"/>
  <c r="B302" i="14"/>
  <c r="A303" i="14"/>
  <c r="B303" i="14"/>
  <c r="A304" i="14"/>
  <c r="B304" i="14"/>
  <c r="A305" i="14"/>
  <c r="B305" i="14"/>
  <c r="A306" i="14"/>
  <c r="B306" i="14"/>
  <c r="A307" i="14"/>
  <c r="B307" i="14"/>
  <c r="A308" i="14"/>
  <c r="B308" i="14"/>
  <c r="A309" i="14"/>
  <c r="B309" i="14"/>
  <c r="A310" i="14"/>
  <c r="B310" i="14"/>
  <c r="A311" i="14"/>
  <c r="B311" i="14"/>
  <c r="A312" i="14"/>
  <c r="B312" i="14"/>
  <c r="A313" i="14"/>
  <c r="B313" i="14"/>
  <c r="A314" i="14"/>
  <c r="B314" i="14"/>
  <c r="A315" i="14"/>
  <c r="B315" i="14"/>
  <c r="A316" i="14"/>
  <c r="B316" i="14"/>
  <c r="A317" i="14"/>
  <c r="B317" i="14"/>
  <c r="A318" i="14"/>
  <c r="B318" i="14"/>
  <c r="A319" i="14"/>
  <c r="B319" i="14"/>
  <c r="A320" i="14"/>
  <c r="B320" i="14"/>
  <c r="A321" i="14"/>
  <c r="B321" i="14"/>
  <c r="A322" i="14"/>
  <c r="B322" i="14"/>
  <c r="A323" i="14"/>
  <c r="B323" i="14"/>
  <c r="A324" i="14"/>
  <c r="B324" i="14"/>
  <c r="A325" i="14"/>
  <c r="B325" i="14"/>
  <c r="A326" i="14"/>
  <c r="B326" i="14"/>
  <c r="A327" i="14"/>
  <c r="B327" i="14"/>
  <c r="A328" i="14"/>
  <c r="B328" i="14"/>
  <c r="A329" i="14"/>
  <c r="B329" i="14"/>
  <c r="A330" i="14"/>
  <c r="B330" i="14"/>
  <c r="A331" i="14"/>
  <c r="B331" i="14"/>
  <c r="A332" i="14"/>
  <c r="B332" i="14"/>
  <c r="A333" i="14"/>
  <c r="B333" i="14"/>
  <c r="A334" i="14"/>
  <c r="B334" i="14"/>
  <c r="A335" i="14"/>
  <c r="B335" i="14"/>
  <c r="A336" i="14"/>
  <c r="B336" i="14"/>
  <c r="A337" i="14"/>
  <c r="B337" i="14"/>
  <c r="A338" i="14"/>
  <c r="B338" i="14"/>
  <c r="A339" i="14"/>
  <c r="B339" i="14"/>
  <c r="A340" i="14"/>
  <c r="B340" i="14"/>
  <c r="A341" i="14"/>
  <c r="B341" i="14"/>
  <c r="A342" i="14"/>
  <c r="B342" i="14"/>
  <c r="A343" i="14"/>
  <c r="B343" i="14"/>
  <c r="A344" i="14"/>
  <c r="B344" i="14"/>
  <c r="A345" i="14"/>
  <c r="B345" i="14"/>
  <c r="A346" i="14"/>
  <c r="B346" i="14"/>
  <c r="A347" i="14"/>
  <c r="B347" i="14"/>
  <c r="A348" i="14"/>
  <c r="B348" i="14"/>
  <c r="A349" i="14"/>
  <c r="B349" i="14"/>
  <c r="A350" i="14"/>
  <c r="B350" i="14"/>
  <c r="A351" i="14"/>
  <c r="B351" i="14"/>
  <c r="A352" i="14"/>
  <c r="B352" i="14"/>
  <c r="A353" i="14"/>
  <c r="B353" i="14"/>
  <c r="A354" i="14"/>
  <c r="B354" i="14"/>
  <c r="A355" i="14"/>
  <c r="B355" i="14"/>
  <c r="A356" i="14"/>
  <c r="B356" i="14"/>
  <c r="A357" i="14"/>
  <c r="B357" i="14"/>
  <c r="A358" i="14"/>
  <c r="B358" i="14"/>
  <c r="A359" i="14"/>
  <c r="B359" i="14"/>
  <c r="A360" i="14"/>
  <c r="B360" i="14"/>
  <c r="A361" i="14"/>
  <c r="B361" i="14"/>
  <c r="A362" i="14"/>
  <c r="B362" i="14"/>
  <c r="A363" i="14"/>
  <c r="B363" i="14"/>
  <c r="A364" i="14"/>
  <c r="B364" i="14"/>
  <c r="A365" i="14"/>
  <c r="B365" i="14"/>
  <c r="A366" i="14"/>
  <c r="B366" i="14"/>
  <c r="A367" i="14"/>
  <c r="B367" i="14"/>
  <c r="A368" i="14"/>
  <c r="B368" i="14"/>
  <c r="A369" i="14"/>
  <c r="B369" i="14"/>
  <c r="A370" i="14"/>
  <c r="B370" i="14"/>
  <c r="A371" i="14"/>
  <c r="B371" i="14"/>
  <c r="A372" i="14"/>
  <c r="B372" i="14"/>
  <c r="A373" i="14"/>
  <c r="B373" i="14"/>
  <c r="A374" i="14"/>
  <c r="B374" i="14"/>
  <c r="A375" i="14"/>
  <c r="B375" i="14"/>
  <c r="A376" i="14"/>
  <c r="B376" i="14"/>
  <c r="A377" i="14"/>
  <c r="B377" i="14"/>
  <c r="A378" i="14"/>
  <c r="B378" i="14"/>
  <c r="A379" i="14"/>
  <c r="B379" i="14"/>
  <c r="A380" i="14"/>
  <c r="B380" i="14"/>
  <c r="A381" i="14"/>
  <c r="B381" i="14"/>
  <c r="A382" i="14"/>
  <c r="B382" i="14"/>
  <c r="A383" i="14"/>
  <c r="B383" i="14"/>
  <c r="A384" i="14"/>
  <c r="B384" i="14"/>
  <c r="A385" i="14"/>
  <c r="B385" i="14"/>
  <c r="A386" i="14"/>
  <c r="B386" i="14"/>
  <c r="A387" i="14"/>
  <c r="B387" i="14"/>
  <c r="A388" i="14"/>
  <c r="B388" i="14"/>
  <c r="A389" i="14"/>
  <c r="B389" i="14"/>
  <c r="A390" i="14"/>
  <c r="B390" i="14"/>
  <c r="A391" i="14"/>
  <c r="B391" i="14"/>
  <c r="A392" i="14"/>
  <c r="B392" i="14"/>
  <c r="A393" i="14"/>
  <c r="B393" i="14"/>
  <c r="A394" i="14"/>
  <c r="B394" i="14"/>
  <c r="A395" i="14"/>
  <c r="B395" i="14"/>
  <c r="A396" i="14"/>
  <c r="B396" i="14"/>
  <c r="A397" i="14"/>
  <c r="B397" i="14"/>
  <c r="A398" i="14"/>
  <c r="B398" i="14"/>
  <c r="A399" i="14"/>
  <c r="B399" i="14"/>
  <c r="A400" i="14"/>
  <c r="B400" i="14"/>
  <c r="A401" i="14"/>
  <c r="B401" i="14"/>
  <c r="A402" i="14"/>
  <c r="B402" i="14"/>
  <c r="A403" i="14"/>
  <c r="B403" i="14"/>
  <c r="A404" i="14"/>
  <c r="B404" i="14"/>
  <c r="A405" i="14"/>
  <c r="B405" i="14"/>
  <c r="A406" i="14"/>
  <c r="B406" i="14"/>
  <c r="A407" i="14"/>
  <c r="B407" i="14"/>
  <c r="A408" i="14"/>
  <c r="B408" i="14"/>
  <c r="A409" i="14"/>
  <c r="B409" i="14"/>
  <c r="A410" i="14"/>
  <c r="B410" i="14"/>
  <c r="A411" i="14"/>
  <c r="B411" i="14"/>
  <c r="A412" i="14"/>
  <c r="B412" i="14"/>
  <c r="A413" i="14"/>
  <c r="B413" i="14"/>
  <c r="A414" i="14"/>
  <c r="B414" i="14"/>
  <c r="A415" i="14"/>
  <c r="B415" i="14"/>
  <c r="A416" i="14"/>
  <c r="B416" i="14"/>
  <c r="A417" i="14"/>
  <c r="B417" i="14"/>
  <c r="A418" i="14"/>
  <c r="B418" i="14"/>
  <c r="A419" i="14"/>
  <c r="B419" i="14"/>
  <c r="A420" i="14"/>
  <c r="B420" i="14"/>
  <c r="A421" i="14"/>
  <c r="B421" i="14"/>
  <c r="A422" i="14"/>
  <c r="B422" i="14"/>
  <c r="A423" i="14"/>
  <c r="B423" i="14"/>
  <c r="A424" i="14"/>
  <c r="B424" i="14"/>
  <c r="A425" i="14"/>
  <c r="B425" i="14"/>
  <c r="A426" i="14"/>
  <c r="B426" i="14"/>
  <c r="A427" i="14"/>
  <c r="B427" i="14"/>
  <c r="A428" i="14"/>
  <c r="B428" i="14"/>
  <c r="A429" i="14"/>
  <c r="B429" i="14"/>
  <c r="A430" i="14"/>
  <c r="B430" i="14"/>
  <c r="A431" i="14"/>
  <c r="B431" i="14"/>
  <c r="A432" i="14"/>
  <c r="B432" i="14"/>
  <c r="A433" i="14"/>
  <c r="B433" i="14"/>
  <c r="A434" i="14"/>
  <c r="B434" i="14"/>
  <c r="A435" i="14"/>
  <c r="B435" i="14"/>
  <c r="A436" i="14"/>
  <c r="B436" i="14"/>
  <c r="A437" i="14"/>
  <c r="B437" i="14"/>
  <c r="A438" i="14"/>
  <c r="B438" i="14"/>
  <c r="A439" i="14"/>
  <c r="B439" i="14"/>
  <c r="A440" i="14"/>
  <c r="B440" i="14"/>
  <c r="A441" i="14"/>
  <c r="B441" i="14"/>
  <c r="A442" i="14"/>
  <c r="B442" i="14"/>
  <c r="A443" i="14"/>
  <c r="B443" i="14"/>
  <c r="A444" i="14"/>
  <c r="B444" i="14"/>
  <c r="A445" i="14"/>
  <c r="B445" i="14"/>
  <c r="A446" i="14"/>
  <c r="B446" i="14"/>
  <c r="A447" i="14"/>
  <c r="B447" i="14"/>
  <c r="A448" i="14"/>
  <c r="B448" i="14"/>
  <c r="A449" i="14"/>
  <c r="B449" i="14"/>
  <c r="A450" i="14"/>
  <c r="B450" i="14"/>
  <c r="A451" i="14"/>
  <c r="B451" i="14"/>
  <c r="A452" i="14"/>
  <c r="B452" i="14"/>
  <c r="A453" i="14"/>
  <c r="B453" i="14"/>
  <c r="A454" i="14"/>
  <c r="B454" i="14"/>
  <c r="A455" i="14"/>
  <c r="B455" i="14"/>
  <c r="A456" i="14"/>
  <c r="B456" i="14"/>
  <c r="A457" i="14"/>
  <c r="B457" i="14"/>
  <c r="A458" i="14"/>
  <c r="B458" i="14"/>
  <c r="A459" i="14"/>
  <c r="B459" i="14"/>
  <c r="A460" i="14"/>
  <c r="B460" i="14"/>
  <c r="A461" i="14"/>
  <c r="B461" i="14"/>
  <c r="A462" i="14"/>
  <c r="B462" i="14"/>
  <c r="A463" i="14"/>
  <c r="B463" i="14"/>
  <c r="A464" i="14"/>
  <c r="B464" i="14"/>
  <c r="A465" i="14"/>
  <c r="B465" i="14"/>
  <c r="A466" i="14"/>
  <c r="B466" i="14"/>
  <c r="A467" i="14"/>
  <c r="B467" i="14"/>
  <c r="A468" i="14"/>
  <c r="B468" i="14"/>
  <c r="A469" i="14"/>
  <c r="B469" i="14"/>
  <c r="A470" i="14"/>
  <c r="B470" i="14"/>
  <c r="A471" i="14"/>
  <c r="B471" i="14"/>
  <c r="A472" i="14"/>
  <c r="B472" i="14"/>
  <c r="A473" i="14"/>
  <c r="B473" i="14"/>
  <c r="A474" i="14"/>
  <c r="B474" i="14"/>
  <c r="A475" i="14"/>
  <c r="B475" i="14"/>
  <c r="A476" i="14"/>
  <c r="B476" i="14"/>
  <c r="A477" i="14"/>
  <c r="B477" i="14"/>
  <c r="A478" i="14"/>
  <c r="B478" i="14"/>
  <c r="A479" i="14"/>
  <c r="B479" i="14"/>
  <c r="A480" i="14"/>
  <c r="B480" i="14"/>
  <c r="A481" i="14"/>
  <c r="B481" i="14"/>
  <c r="A482" i="14"/>
  <c r="B482" i="14"/>
  <c r="A483" i="14"/>
  <c r="B483" i="14"/>
  <c r="A484" i="14"/>
  <c r="B484" i="14"/>
  <c r="A485" i="14"/>
  <c r="B485" i="14"/>
  <c r="A486" i="14"/>
  <c r="B486" i="14"/>
  <c r="A487" i="14"/>
  <c r="B487" i="14"/>
  <c r="A488" i="14"/>
  <c r="B488" i="14"/>
  <c r="A489" i="14"/>
  <c r="B489" i="14"/>
  <c r="A490" i="14"/>
  <c r="B490" i="14"/>
  <c r="A491" i="14"/>
  <c r="B491" i="14"/>
  <c r="A492" i="14"/>
  <c r="B492" i="14"/>
  <c r="A493" i="14"/>
  <c r="B493" i="14"/>
  <c r="A494" i="14"/>
  <c r="B494" i="14"/>
  <c r="A495" i="14"/>
  <c r="B495" i="14"/>
  <c r="A496" i="14"/>
  <c r="B496" i="14"/>
  <c r="A497" i="14"/>
  <c r="B497" i="14"/>
  <c r="A498" i="14"/>
  <c r="B498" i="14"/>
  <c r="A499" i="14"/>
  <c r="B499" i="14"/>
  <c r="A500" i="14"/>
  <c r="B500" i="14"/>
  <c r="A501" i="14"/>
  <c r="B501" i="14"/>
  <c r="A502" i="14"/>
  <c r="B502" i="14"/>
  <c r="A503" i="14"/>
  <c r="B503" i="14"/>
  <c r="A504" i="14"/>
  <c r="B504" i="14"/>
  <c r="A505" i="14"/>
  <c r="B505" i="14"/>
  <c r="A506" i="14"/>
  <c r="B506" i="14"/>
  <c r="A507" i="14"/>
  <c r="B507" i="14"/>
  <c r="A508" i="14"/>
  <c r="B508" i="14"/>
  <c r="A509" i="14"/>
  <c r="B509" i="14"/>
  <c r="A510" i="14"/>
  <c r="B510" i="14"/>
  <c r="A511" i="14"/>
  <c r="B511" i="14"/>
  <c r="A512" i="14"/>
  <c r="B512" i="14"/>
  <c r="A513" i="14"/>
  <c r="B513" i="14"/>
  <c r="A514" i="14"/>
  <c r="B514" i="14"/>
  <c r="A515" i="14"/>
  <c r="B515" i="14"/>
  <c r="A516" i="14"/>
  <c r="B516" i="14"/>
  <c r="A517" i="14"/>
  <c r="B517" i="14"/>
  <c r="A518" i="14"/>
  <c r="B518" i="14"/>
  <c r="A519" i="14"/>
  <c r="B519" i="14"/>
  <c r="A520" i="14"/>
  <c r="B520" i="14"/>
  <c r="A521" i="14"/>
  <c r="B521" i="14"/>
  <c r="A522" i="14"/>
  <c r="B522" i="14"/>
  <c r="A523" i="14"/>
  <c r="B523" i="14"/>
  <c r="A524" i="14"/>
  <c r="B524" i="14"/>
  <c r="A525" i="14"/>
  <c r="B525" i="14"/>
  <c r="A526" i="14"/>
  <c r="B526" i="14"/>
  <c r="A527" i="14"/>
  <c r="B527" i="14"/>
  <c r="A528" i="14"/>
  <c r="B528" i="14"/>
  <c r="A529" i="14"/>
  <c r="B529" i="14"/>
  <c r="A530" i="14"/>
  <c r="B530" i="14"/>
  <c r="A531" i="14"/>
  <c r="B531" i="14"/>
  <c r="A532" i="14"/>
  <c r="B532" i="14"/>
  <c r="A533" i="14"/>
  <c r="B533" i="14"/>
  <c r="A534" i="14"/>
  <c r="B534" i="14"/>
  <c r="A535" i="14"/>
  <c r="B535" i="14"/>
  <c r="A536" i="14"/>
  <c r="B536" i="14"/>
  <c r="A537" i="14"/>
  <c r="B537" i="14"/>
  <c r="A538" i="14"/>
  <c r="B538" i="14"/>
  <c r="A539" i="14"/>
  <c r="B539" i="14"/>
  <c r="A540" i="14"/>
  <c r="B540" i="14"/>
  <c r="A541" i="14"/>
  <c r="B541" i="14"/>
  <c r="A542" i="14"/>
  <c r="B542" i="14"/>
  <c r="A543" i="14"/>
  <c r="B543" i="14"/>
  <c r="A544" i="14"/>
  <c r="B544" i="14"/>
  <c r="A545" i="14"/>
  <c r="B545" i="14"/>
  <c r="A546" i="14"/>
  <c r="B546" i="14"/>
  <c r="A547" i="14"/>
  <c r="B547" i="14"/>
  <c r="A548" i="14"/>
  <c r="B548" i="14"/>
  <c r="A549" i="14"/>
  <c r="B549" i="14"/>
  <c r="A550" i="14"/>
  <c r="B550" i="14"/>
  <c r="A551" i="14"/>
  <c r="B551" i="14"/>
  <c r="A552" i="14"/>
  <c r="B552" i="14"/>
  <c r="A553" i="14"/>
  <c r="B553" i="14"/>
  <c r="A554" i="14"/>
  <c r="B554" i="14"/>
  <c r="A555" i="14"/>
  <c r="B555" i="14"/>
  <c r="A556" i="14"/>
  <c r="B556" i="14"/>
  <c r="A557" i="14"/>
  <c r="B557" i="14"/>
  <c r="A558" i="14"/>
  <c r="B558" i="14"/>
  <c r="A559" i="14"/>
  <c r="B559" i="14"/>
  <c r="A560" i="14"/>
  <c r="B560" i="14"/>
  <c r="A561" i="14"/>
  <c r="B561" i="14"/>
  <c r="A562" i="14"/>
  <c r="B562" i="14"/>
  <c r="A563" i="14"/>
  <c r="B563" i="14"/>
  <c r="A564" i="14"/>
  <c r="B564" i="14"/>
  <c r="A565" i="14"/>
  <c r="B565" i="14"/>
  <c r="A566" i="14"/>
  <c r="B566" i="14"/>
  <c r="A567" i="14"/>
  <c r="B567" i="14"/>
  <c r="A568" i="14"/>
  <c r="B568" i="14"/>
  <c r="A569" i="14"/>
  <c r="B569" i="14"/>
  <c r="A570" i="14"/>
  <c r="B570" i="14"/>
  <c r="A571" i="14"/>
  <c r="B571" i="14"/>
  <c r="A572" i="14"/>
  <c r="B572" i="14"/>
  <c r="A573" i="14"/>
  <c r="B573" i="14"/>
  <c r="A574" i="14"/>
  <c r="B574" i="14"/>
  <c r="A575" i="14"/>
  <c r="B575" i="14"/>
  <c r="A576" i="14"/>
  <c r="B576" i="14"/>
  <c r="A577" i="14"/>
  <c r="B577" i="14"/>
  <c r="A578" i="14"/>
  <c r="B578" i="14"/>
  <c r="A579" i="14"/>
  <c r="B579" i="14"/>
  <c r="A580" i="14"/>
  <c r="B580" i="14"/>
  <c r="A581" i="14"/>
  <c r="B581" i="14"/>
  <c r="A582" i="14"/>
  <c r="B582" i="14"/>
  <c r="A583" i="14"/>
  <c r="B583" i="14"/>
  <c r="A584" i="14"/>
  <c r="B584" i="14"/>
  <c r="A585" i="14"/>
  <c r="B585" i="14"/>
  <c r="A586" i="14"/>
  <c r="B586" i="14"/>
  <c r="A587" i="14"/>
  <c r="B587" i="14"/>
  <c r="A588" i="14"/>
  <c r="B588" i="14"/>
  <c r="A589" i="14"/>
  <c r="B589" i="14"/>
  <c r="A590" i="14"/>
  <c r="B590" i="14"/>
  <c r="A591" i="14"/>
  <c r="B591" i="14"/>
  <c r="A592" i="14"/>
  <c r="B592" i="14"/>
  <c r="A593" i="14"/>
  <c r="B593" i="14"/>
  <c r="A594" i="14"/>
  <c r="B594" i="14"/>
  <c r="A595" i="14"/>
  <c r="B595" i="14"/>
  <c r="A596" i="14"/>
  <c r="B596" i="14"/>
  <c r="A597" i="14"/>
  <c r="B597" i="14"/>
  <c r="A598" i="14"/>
  <c r="B598" i="14"/>
  <c r="A599" i="14"/>
  <c r="B599" i="14"/>
  <c r="A600" i="14"/>
  <c r="B600" i="14"/>
  <c r="A601" i="14"/>
  <c r="B601" i="14"/>
  <c r="A602" i="14"/>
  <c r="B602" i="14"/>
  <c r="A603" i="14"/>
  <c r="B603" i="14"/>
  <c r="A604" i="14"/>
  <c r="B604" i="14"/>
  <c r="A605" i="14"/>
  <c r="B605" i="14"/>
  <c r="A606" i="14"/>
  <c r="B606" i="14"/>
  <c r="A607" i="14"/>
  <c r="B607" i="14"/>
  <c r="A608" i="14"/>
  <c r="B608" i="14"/>
  <c r="A609" i="14"/>
  <c r="B609" i="14"/>
  <c r="A610" i="14"/>
  <c r="B610" i="14"/>
  <c r="A611" i="14"/>
  <c r="B611" i="14"/>
  <c r="A612" i="14"/>
  <c r="B612" i="14"/>
  <c r="A613" i="14"/>
  <c r="B613" i="14"/>
  <c r="A614" i="14"/>
  <c r="B614" i="14"/>
  <c r="A615" i="14"/>
  <c r="B615" i="14"/>
  <c r="A616" i="14"/>
  <c r="B616" i="14"/>
  <c r="A617" i="14"/>
  <c r="B617" i="14"/>
  <c r="A618" i="14"/>
  <c r="B618" i="14"/>
  <c r="A619" i="14"/>
  <c r="B619" i="14"/>
  <c r="A620" i="14"/>
  <c r="B620" i="14"/>
  <c r="A621" i="14"/>
  <c r="B621" i="14"/>
  <c r="A622" i="14"/>
  <c r="B622" i="14"/>
  <c r="A623" i="14"/>
  <c r="B623" i="14"/>
  <c r="A624" i="14"/>
  <c r="B624" i="14"/>
  <c r="A625" i="14"/>
  <c r="B625" i="14"/>
  <c r="A626" i="14"/>
  <c r="B626" i="14"/>
  <c r="A627" i="14"/>
  <c r="B627" i="14"/>
  <c r="A628" i="14"/>
  <c r="B628" i="14"/>
  <c r="A629" i="14"/>
  <c r="B629" i="14"/>
  <c r="A630" i="14"/>
  <c r="B630" i="14"/>
  <c r="A631" i="14"/>
  <c r="B631" i="14"/>
  <c r="A632" i="14"/>
  <c r="B632" i="14"/>
  <c r="A633" i="14"/>
  <c r="B633" i="14"/>
  <c r="A634" i="14"/>
  <c r="B634" i="14"/>
  <c r="A635" i="14"/>
  <c r="B635" i="14"/>
  <c r="A636" i="14"/>
  <c r="B636" i="14"/>
  <c r="A637" i="14"/>
  <c r="B637" i="14"/>
  <c r="A638" i="14"/>
  <c r="B638" i="14"/>
  <c r="A639" i="14"/>
  <c r="B639" i="14"/>
  <c r="A640" i="14"/>
  <c r="B640" i="14"/>
  <c r="A641" i="14"/>
  <c r="B641" i="14"/>
  <c r="A642" i="14"/>
  <c r="B642" i="14"/>
  <c r="A643" i="14"/>
  <c r="B643" i="14"/>
  <c r="A644" i="14"/>
  <c r="B644" i="14"/>
  <c r="A645" i="14"/>
  <c r="B645" i="14"/>
  <c r="A646" i="14"/>
  <c r="B646" i="14"/>
  <c r="A647" i="14"/>
  <c r="B647" i="14"/>
  <c r="A648" i="14"/>
  <c r="B648" i="14"/>
  <c r="A649" i="14"/>
  <c r="B649" i="14"/>
  <c r="A650" i="14"/>
  <c r="B650" i="14"/>
  <c r="A651" i="14"/>
  <c r="B651" i="14"/>
  <c r="A652" i="14"/>
  <c r="B652" i="14"/>
  <c r="A653" i="14"/>
  <c r="B653" i="14"/>
  <c r="A654" i="14"/>
  <c r="B654" i="14"/>
  <c r="A655" i="14"/>
  <c r="B655" i="14"/>
  <c r="A656" i="14"/>
  <c r="B656" i="14"/>
  <c r="A657" i="14"/>
  <c r="B657" i="14"/>
  <c r="A658" i="14"/>
  <c r="B658" i="14"/>
  <c r="A659" i="14"/>
  <c r="B659" i="14"/>
  <c r="A660" i="14"/>
  <c r="B660" i="14"/>
  <c r="A661" i="14"/>
  <c r="B661" i="14"/>
  <c r="A662" i="14"/>
  <c r="B662" i="14"/>
  <c r="A663" i="14"/>
  <c r="B663" i="14"/>
  <c r="A664" i="14"/>
  <c r="B664" i="14"/>
  <c r="A665" i="14"/>
  <c r="B665" i="14"/>
  <c r="A666" i="14"/>
  <c r="B666" i="14"/>
  <c r="A667" i="14"/>
  <c r="B667" i="14"/>
  <c r="A668" i="14"/>
  <c r="B668" i="14"/>
  <c r="A669" i="14"/>
  <c r="B669" i="14"/>
  <c r="A670" i="14"/>
  <c r="B670" i="14"/>
  <c r="A671" i="14"/>
  <c r="B671" i="14"/>
  <c r="A672" i="14"/>
  <c r="B672" i="14"/>
  <c r="A673" i="14"/>
  <c r="B673" i="14"/>
  <c r="A674" i="14"/>
  <c r="B674" i="14"/>
  <c r="A675" i="14"/>
  <c r="B675" i="14"/>
  <c r="A676" i="14"/>
  <c r="B676" i="14"/>
  <c r="A677" i="14"/>
  <c r="B677" i="14"/>
  <c r="A678" i="14"/>
  <c r="B678" i="14"/>
  <c r="A679" i="14"/>
  <c r="B679" i="14"/>
  <c r="A680" i="14"/>
  <c r="B680" i="14"/>
  <c r="A681" i="14"/>
  <c r="B681" i="14"/>
  <c r="A682" i="14"/>
  <c r="B682" i="14"/>
  <c r="A683" i="14"/>
  <c r="B683" i="14"/>
  <c r="A684" i="14"/>
  <c r="B684" i="14"/>
  <c r="A685" i="14"/>
  <c r="B685" i="14"/>
  <c r="A686" i="14"/>
  <c r="B686" i="14"/>
  <c r="A687" i="14"/>
  <c r="B687" i="14"/>
  <c r="A688" i="14"/>
  <c r="B688" i="14"/>
  <c r="A689" i="14"/>
  <c r="B689" i="14"/>
  <c r="A690" i="14"/>
  <c r="B690" i="14"/>
  <c r="A691" i="14"/>
  <c r="B691" i="14"/>
  <c r="A692" i="14"/>
  <c r="B692" i="14"/>
  <c r="A693" i="14"/>
  <c r="B693" i="14"/>
  <c r="A694" i="14"/>
  <c r="B694" i="14"/>
  <c r="A695" i="14"/>
  <c r="B695" i="14"/>
  <c r="A696" i="14"/>
  <c r="B696" i="14"/>
  <c r="A697" i="14"/>
  <c r="B697" i="14"/>
  <c r="A698" i="14"/>
  <c r="B698" i="14"/>
  <c r="A699" i="14"/>
  <c r="B699" i="14"/>
  <c r="A700" i="14"/>
  <c r="B700" i="14"/>
  <c r="A701" i="14"/>
  <c r="B701" i="14"/>
  <c r="A702" i="14"/>
  <c r="B702" i="14"/>
  <c r="A703" i="14"/>
  <c r="B703" i="14"/>
  <c r="A704" i="14"/>
  <c r="B704" i="14"/>
  <c r="A705" i="14"/>
  <c r="B705" i="14"/>
  <c r="A706" i="14"/>
  <c r="B706" i="14"/>
  <c r="A707" i="14"/>
  <c r="B707" i="14"/>
  <c r="A708" i="14"/>
  <c r="B708" i="14"/>
  <c r="A709" i="14"/>
  <c r="B709" i="14"/>
  <c r="A710" i="14"/>
  <c r="B710" i="14"/>
  <c r="A711" i="14"/>
  <c r="B711" i="14"/>
  <c r="A712" i="14"/>
  <c r="B712" i="14"/>
  <c r="A713" i="14"/>
  <c r="B713" i="14"/>
  <c r="A714" i="14"/>
  <c r="B714" i="14"/>
  <c r="A715" i="14"/>
  <c r="B715" i="14"/>
  <c r="A716" i="14"/>
  <c r="B716" i="14"/>
  <c r="A717" i="14"/>
  <c r="B717" i="14"/>
  <c r="A718" i="14"/>
  <c r="B718" i="14"/>
  <c r="A719" i="14"/>
  <c r="B719" i="14"/>
  <c r="A720" i="14"/>
  <c r="B720" i="14"/>
  <c r="A721" i="14"/>
  <c r="B721" i="14"/>
  <c r="A722" i="14"/>
  <c r="B722" i="14"/>
  <c r="A723" i="14"/>
  <c r="B723" i="14"/>
  <c r="A724" i="14"/>
  <c r="B724" i="14"/>
  <c r="A725" i="14"/>
  <c r="B725" i="14"/>
  <c r="A726" i="14"/>
  <c r="B726" i="14"/>
  <c r="A727" i="14"/>
  <c r="B727" i="14"/>
  <c r="A728" i="14"/>
  <c r="B728" i="14"/>
  <c r="A729" i="14"/>
  <c r="B729" i="14"/>
  <c r="A730" i="14"/>
  <c r="B730" i="14"/>
  <c r="A731" i="14"/>
  <c r="B731" i="14"/>
  <c r="A732" i="14"/>
  <c r="B732" i="14"/>
  <c r="A733" i="14"/>
  <c r="B733" i="14"/>
  <c r="A734" i="14"/>
  <c r="B734" i="14"/>
  <c r="A735" i="14"/>
  <c r="B735" i="14"/>
  <c r="A736" i="14"/>
  <c r="B736" i="14"/>
  <c r="A737" i="14"/>
  <c r="B737" i="14"/>
  <c r="A738" i="14"/>
  <c r="B738" i="14"/>
  <c r="A739" i="14"/>
  <c r="B739" i="14"/>
  <c r="A740" i="14"/>
  <c r="B740" i="14"/>
  <c r="A741" i="14"/>
  <c r="B741" i="14"/>
  <c r="A742" i="14"/>
  <c r="B742" i="14"/>
  <c r="A743" i="14"/>
  <c r="B743" i="14"/>
  <c r="A744" i="14"/>
  <c r="B744" i="14"/>
  <c r="A745" i="14"/>
  <c r="B745" i="14"/>
  <c r="A746" i="14"/>
  <c r="B746" i="14"/>
  <c r="A747" i="14"/>
  <c r="B747" i="14"/>
  <c r="A748" i="14"/>
  <c r="B748" i="14"/>
  <c r="A749" i="14"/>
  <c r="B749" i="14"/>
  <c r="A750" i="14"/>
  <c r="B750" i="14"/>
  <c r="A751" i="14"/>
  <c r="B751" i="14"/>
  <c r="A752" i="14"/>
  <c r="B752" i="14"/>
  <c r="A753" i="14"/>
  <c r="B753" i="14"/>
  <c r="A754" i="14"/>
  <c r="B754" i="14"/>
  <c r="A755" i="14"/>
  <c r="B755" i="14"/>
  <c r="A756" i="14"/>
  <c r="B756" i="14"/>
  <c r="A757" i="14"/>
  <c r="B757" i="14"/>
  <c r="A758" i="14"/>
  <c r="B758" i="14"/>
  <c r="A759" i="14"/>
  <c r="B759" i="14"/>
  <c r="A760" i="14"/>
  <c r="B760" i="14"/>
  <c r="A761" i="14"/>
  <c r="B761" i="14"/>
  <c r="A762" i="14"/>
  <c r="B762" i="14"/>
  <c r="A763" i="14"/>
  <c r="B763" i="14"/>
  <c r="A764" i="14"/>
  <c r="B764" i="14"/>
  <c r="A765" i="14"/>
  <c r="B765" i="14"/>
  <c r="A766" i="14"/>
  <c r="B766" i="14"/>
  <c r="A767" i="14"/>
  <c r="B767" i="14"/>
  <c r="A768" i="14"/>
  <c r="B768" i="14"/>
  <c r="A769" i="14"/>
  <c r="B769" i="14"/>
  <c r="A770" i="14"/>
  <c r="B770" i="14"/>
  <c r="A771" i="14"/>
  <c r="B771" i="14"/>
  <c r="A772" i="14"/>
  <c r="B772" i="14"/>
  <c r="A773" i="14"/>
  <c r="B773" i="14"/>
  <c r="A774" i="14"/>
  <c r="B774" i="14"/>
  <c r="A775" i="14"/>
  <c r="B775" i="14"/>
  <c r="A776" i="14"/>
  <c r="B776" i="14"/>
  <c r="A777" i="14"/>
  <c r="B777" i="14"/>
  <c r="A778" i="14"/>
  <c r="B778" i="14"/>
  <c r="A779" i="14"/>
  <c r="B779" i="14"/>
  <c r="A780" i="14"/>
  <c r="B780" i="14"/>
  <c r="A781" i="14"/>
  <c r="B781" i="14"/>
  <c r="A782" i="14"/>
  <c r="B782" i="14"/>
  <c r="A783" i="14"/>
  <c r="B783" i="14"/>
  <c r="A784" i="14"/>
  <c r="B784" i="14"/>
  <c r="A785" i="14"/>
  <c r="B785" i="14"/>
  <c r="A786" i="14"/>
  <c r="B786" i="14"/>
  <c r="A787" i="14"/>
  <c r="B787" i="14"/>
  <c r="A788" i="14"/>
  <c r="B788" i="14"/>
  <c r="A789" i="14"/>
  <c r="B789" i="14"/>
  <c r="A790" i="14"/>
  <c r="B790" i="14"/>
  <c r="A791" i="14"/>
  <c r="B791" i="14"/>
  <c r="A792" i="14"/>
  <c r="B792" i="14"/>
  <c r="A793" i="14"/>
  <c r="B793" i="14"/>
  <c r="A794" i="14"/>
  <c r="B794" i="14"/>
  <c r="A795" i="14"/>
  <c r="B795" i="14"/>
  <c r="A796" i="14"/>
  <c r="B796" i="14"/>
  <c r="A797" i="14"/>
  <c r="B797" i="14"/>
  <c r="A798" i="14"/>
  <c r="B798" i="14"/>
  <c r="A799" i="14"/>
  <c r="B799" i="14"/>
  <c r="A800" i="14"/>
  <c r="B800" i="14"/>
  <c r="A801" i="14"/>
  <c r="B801" i="14"/>
  <c r="A802" i="14"/>
  <c r="B802" i="14"/>
  <c r="A803" i="14"/>
  <c r="B803" i="14"/>
  <c r="A804" i="14"/>
  <c r="B804" i="14"/>
  <c r="A805" i="14"/>
  <c r="B805" i="14"/>
  <c r="A806" i="14"/>
  <c r="B806" i="14"/>
  <c r="A807" i="14"/>
  <c r="B807" i="14"/>
  <c r="A808" i="14"/>
  <c r="B808" i="14"/>
  <c r="A809" i="14"/>
  <c r="B809" i="14"/>
  <c r="A810" i="14"/>
  <c r="B810" i="14"/>
  <c r="A811" i="14"/>
  <c r="B811" i="14"/>
  <c r="A812" i="14"/>
  <c r="B812" i="14"/>
  <c r="A813" i="14"/>
  <c r="B813" i="14"/>
  <c r="A814" i="14"/>
  <c r="B814" i="14"/>
  <c r="A815" i="14"/>
  <c r="B815" i="14"/>
  <c r="A816" i="14"/>
  <c r="B816" i="14"/>
  <c r="A817" i="14"/>
  <c r="B817" i="14"/>
  <c r="A818" i="14"/>
  <c r="B818" i="14"/>
  <c r="A819" i="14"/>
  <c r="B819" i="14"/>
  <c r="A820" i="14"/>
  <c r="B820" i="14"/>
  <c r="A821" i="14"/>
  <c r="B821" i="14"/>
  <c r="A822" i="14"/>
  <c r="B822" i="14"/>
  <c r="A823" i="14"/>
  <c r="B823" i="14"/>
  <c r="A824" i="14"/>
  <c r="B824" i="14"/>
  <c r="A825" i="14"/>
  <c r="B825" i="14"/>
  <c r="A826" i="14"/>
  <c r="B826" i="14"/>
  <c r="A827" i="14"/>
  <c r="B827" i="14"/>
  <c r="A828" i="14"/>
  <c r="B828" i="14"/>
  <c r="A829" i="14"/>
  <c r="B829" i="14"/>
  <c r="A830" i="14"/>
  <c r="B830" i="14"/>
  <c r="A831" i="14"/>
  <c r="B831" i="14"/>
  <c r="A832" i="14"/>
  <c r="B832" i="14"/>
  <c r="A833" i="14"/>
  <c r="B833" i="14"/>
  <c r="A834" i="14"/>
  <c r="B834" i="14"/>
  <c r="A835" i="14"/>
  <c r="B835" i="14"/>
  <c r="A836" i="14"/>
  <c r="B836" i="14"/>
  <c r="A837" i="14"/>
  <c r="B837" i="14"/>
  <c r="A838" i="14"/>
  <c r="B838" i="14"/>
  <c r="A839" i="14"/>
  <c r="B839" i="14"/>
  <c r="A840" i="14"/>
  <c r="B840" i="14"/>
  <c r="A841" i="14"/>
  <c r="B841" i="14"/>
  <c r="A842" i="14"/>
  <c r="B842" i="14"/>
  <c r="A843" i="14"/>
  <c r="B843" i="14"/>
  <c r="A844" i="14"/>
  <c r="B844" i="14"/>
  <c r="A845" i="14"/>
  <c r="B845" i="14"/>
  <c r="A846" i="14"/>
  <c r="B846" i="14"/>
  <c r="A847" i="14"/>
  <c r="B847" i="14"/>
  <c r="A848" i="14"/>
  <c r="B848" i="14"/>
  <c r="A849" i="14"/>
  <c r="B849" i="14"/>
  <c r="A850" i="14"/>
  <c r="B850" i="14"/>
  <c r="A851" i="14"/>
  <c r="B851" i="14"/>
  <c r="A852" i="14"/>
  <c r="B852" i="14"/>
  <c r="A853" i="14"/>
  <c r="B853" i="14"/>
  <c r="A854" i="14"/>
  <c r="B854" i="14"/>
  <c r="A855" i="14"/>
  <c r="B855" i="14"/>
  <c r="A856" i="14"/>
  <c r="B856" i="14"/>
  <c r="A857" i="14"/>
  <c r="B857" i="14"/>
  <c r="A858" i="14"/>
  <c r="B858" i="14"/>
  <c r="A859" i="14"/>
  <c r="B859" i="14"/>
  <c r="A860" i="14"/>
  <c r="B860" i="14"/>
  <c r="A861" i="14"/>
  <c r="B861" i="14"/>
  <c r="A862" i="14"/>
  <c r="B862" i="14"/>
  <c r="A863" i="14"/>
  <c r="B863" i="14"/>
  <c r="A864" i="14"/>
  <c r="B864" i="14"/>
  <c r="A865" i="14"/>
  <c r="B865" i="14"/>
  <c r="A866" i="14"/>
  <c r="B866" i="14"/>
  <c r="A867" i="14"/>
  <c r="B867" i="14"/>
  <c r="A868" i="14"/>
  <c r="B868" i="14"/>
  <c r="A869" i="14"/>
  <c r="B869" i="14"/>
  <c r="A870" i="14"/>
  <c r="B870" i="14"/>
  <c r="A871" i="14"/>
  <c r="B871" i="14"/>
  <c r="A872" i="14"/>
  <c r="B872" i="14"/>
  <c r="A873" i="14"/>
  <c r="B873" i="14"/>
  <c r="A874" i="14"/>
  <c r="B874" i="14"/>
  <c r="A875" i="14"/>
  <c r="B875" i="14"/>
  <c r="A876" i="14"/>
  <c r="B876" i="14"/>
  <c r="A877" i="14"/>
  <c r="B877" i="14"/>
  <c r="A878" i="14"/>
  <c r="B878" i="14"/>
  <c r="A879" i="14"/>
  <c r="B879" i="14"/>
  <c r="A880" i="14"/>
  <c r="B880" i="14"/>
  <c r="A881" i="14"/>
  <c r="B881" i="14"/>
  <c r="A882" i="14"/>
  <c r="B882" i="14"/>
  <c r="A883" i="14"/>
  <c r="B883" i="14"/>
  <c r="A884" i="14"/>
  <c r="B884" i="14"/>
  <c r="A885" i="14"/>
  <c r="B885" i="14"/>
  <c r="A886" i="14"/>
  <c r="B886" i="14"/>
  <c r="A887" i="14"/>
  <c r="B887" i="14"/>
  <c r="A888" i="14"/>
  <c r="B888" i="14"/>
  <c r="A889" i="14"/>
  <c r="B889" i="14"/>
  <c r="A890" i="14"/>
  <c r="B890" i="14"/>
  <c r="A891" i="14"/>
  <c r="B891" i="14"/>
  <c r="A892" i="14"/>
  <c r="B892" i="14"/>
  <c r="A893" i="14"/>
  <c r="B893" i="14"/>
  <c r="A894" i="14"/>
  <c r="B894" i="14"/>
  <c r="A895" i="14"/>
  <c r="B895" i="14"/>
  <c r="A896" i="14"/>
  <c r="B896" i="14"/>
  <c r="A897" i="14"/>
  <c r="B897" i="14"/>
  <c r="A898" i="14"/>
  <c r="B898" i="14"/>
  <c r="A899" i="14"/>
  <c r="B899" i="14"/>
  <c r="A900" i="14"/>
  <c r="B900" i="14"/>
  <c r="A901" i="14"/>
  <c r="B901" i="14"/>
  <c r="A902" i="14"/>
  <c r="B902" i="14"/>
  <c r="A903" i="14"/>
  <c r="B903" i="14"/>
  <c r="A904" i="14"/>
  <c r="B904" i="14"/>
  <c r="A905" i="14"/>
  <c r="B905" i="14"/>
  <c r="A906" i="14"/>
  <c r="B906" i="14"/>
  <c r="A907" i="14"/>
  <c r="B907" i="14"/>
  <c r="A908" i="14"/>
  <c r="B908" i="14"/>
  <c r="A909" i="14"/>
  <c r="B909" i="14"/>
  <c r="A910" i="14"/>
  <c r="B910" i="14"/>
  <c r="A911" i="14"/>
  <c r="B911" i="14"/>
  <c r="A912" i="14"/>
  <c r="B912" i="14"/>
  <c r="A913" i="14"/>
  <c r="B913" i="14"/>
  <c r="A914" i="14"/>
  <c r="B914" i="14"/>
  <c r="A915" i="14"/>
  <c r="B915" i="14"/>
  <c r="A916" i="14"/>
  <c r="B916" i="14"/>
  <c r="A917" i="14"/>
  <c r="B917" i="14"/>
  <c r="A918" i="14"/>
  <c r="B918" i="14"/>
  <c r="A919" i="14"/>
  <c r="B919" i="14"/>
  <c r="A920" i="14"/>
  <c r="B920" i="14"/>
  <c r="A921" i="14"/>
  <c r="B921" i="14"/>
  <c r="A922" i="14"/>
  <c r="B922" i="14"/>
  <c r="A923" i="14"/>
  <c r="B923" i="14"/>
  <c r="A924" i="14"/>
  <c r="B924" i="14"/>
  <c r="A925" i="14"/>
  <c r="B925" i="14"/>
  <c r="A926" i="14"/>
  <c r="B926" i="14"/>
  <c r="A927" i="14"/>
  <c r="B927" i="14"/>
  <c r="A928" i="14"/>
  <c r="B928" i="14"/>
  <c r="A929" i="14"/>
  <c r="B929" i="14"/>
  <c r="A930" i="14"/>
  <c r="B930" i="14"/>
  <c r="A931" i="14"/>
  <c r="B931" i="14"/>
  <c r="A932" i="14"/>
  <c r="B932" i="14"/>
  <c r="A933" i="14"/>
  <c r="B933" i="14"/>
  <c r="A934" i="14"/>
  <c r="B934" i="14"/>
  <c r="A935" i="14"/>
  <c r="B935" i="14"/>
  <c r="A936" i="14"/>
  <c r="B936" i="14"/>
  <c r="A937" i="14"/>
  <c r="B937" i="14"/>
  <c r="A938" i="14"/>
  <c r="B938" i="14"/>
  <c r="A939" i="14"/>
  <c r="B939" i="14"/>
  <c r="A940" i="14"/>
  <c r="B940" i="14"/>
  <c r="A941" i="14"/>
  <c r="B941" i="14"/>
  <c r="A942" i="14"/>
  <c r="B942" i="14"/>
  <c r="A943" i="14"/>
  <c r="B943" i="14"/>
  <c r="A944" i="14"/>
  <c r="B944" i="14"/>
  <c r="A945" i="14"/>
  <c r="B945" i="14"/>
  <c r="A946" i="14"/>
  <c r="B946" i="14"/>
  <c r="A947" i="14"/>
  <c r="B947" i="14"/>
  <c r="A948" i="14"/>
  <c r="B948" i="14"/>
  <c r="A949" i="14"/>
  <c r="B949" i="14"/>
  <c r="A950" i="14"/>
  <c r="B950" i="14"/>
  <c r="A951" i="14"/>
  <c r="B951" i="14"/>
  <c r="A952" i="14"/>
  <c r="B952" i="14"/>
  <c r="A953" i="14"/>
  <c r="B953" i="14"/>
  <c r="A954" i="14"/>
  <c r="B954" i="14"/>
  <c r="A955" i="14"/>
  <c r="B955" i="14"/>
  <c r="A956" i="14"/>
  <c r="B956" i="14"/>
  <c r="A957" i="14"/>
  <c r="B957" i="14"/>
  <c r="A958" i="14"/>
  <c r="B958" i="14"/>
  <c r="A959" i="14"/>
  <c r="B959" i="14"/>
  <c r="A960" i="14"/>
  <c r="B960" i="14"/>
  <c r="A961" i="14"/>
  <c r="B961" i="14"/>
  <c r="A962" i="14"/>
  <c r="B962" i="14"/>
  <c r="A963" i="14"/>
  <c r="B963" i="14"/>
  <c r="A964" i="14"/>
  <c r="B964" i="14"/>
  <c r="A965" i="14"/>
  <c r="B965" i="14"/>
  <c r="A966" i="14"/>
  <c r="B966" i="14"/>
  <c r="A967" i="14"/>
  <c r="B967" i="14"/>
  <c r="A968" i="14"/>
  <c r="B968" i="14"/>
  <c r="A969" i="14"/>
  <c r="B969" i="14"/>
  <c r="A970" i="14"/>
  <c r="B970" i="14"/>
  <c r="A971" i="14"/>
  <c r="B971" i="14"/>
  <c r="A972" i="14"/>
  <c r="B972" i="14"/>
  <c r="A973" i="14"/>
  <c r="B973" i="14"/>
  <c r="A974" i="14"/>
  <c r="B974" i="14"/>
  <c r="A975" i="14"/>
  <c r="B975" i="14"/>
  <c r="A976" i="14"/>
  <c r="B976" i="14"/>
  <c r="A977" i="14"/>
  <c r="B977" i="14"/>
  <c r="A978" i="14"/>
  <c r="B978" i="14"/>
  <c r="A979" i="14"/>
  <c r="B979" i="14"/>
  <c r="A980" i="14"/>
  <c r="B980" i="14"/>
  <c r="A981" i="14"/>
  <c r="B981" i="14"/>
  <c r="A982" i="14"/>
  <c r="B982" i="14"/>
  <c r="A983" i="14"/>
  <c r="B983" i="14"/>
  <c r="A984" i="14"/>
  <c r="B984" i="14"/>
  <c r="A985" i="14"/>
  <c r="B985" i="14"/>
  <c r="A986" i="14"/>
  <c r="B986" i="14"/>
  <c r="A987" i="14"/>
  <c r="B987" i="14"/>
  <c r="A988" i="14"/>
  <c r="B988" i="14"/>
  <c r="A989" i="14"/>
  <c r="B989" i="14"/>
  <c r="A990" i="14"/>
  <c r="B990" i="14"/>
  <c r="A991" i="14"/>
  <c r="B991" i="14"/>
  <c r="A992" i="14"/>
  <c r="B992" i="14"/>
  <c r="A993" i="14"/>
  <c r="B993" i="14"/>
  <c r="A994" i="14"/>
  <c r="B994" i="14"/>
  <c r="A995" i="14"/>
  <c r="B995" i="14"/>
  <c r="A996" i="14"/>
  <c r="B996" i="14"/>
  <c r="A997" i="14"/>
  <c r="B997" i="14"/>
  <c r="A998" i="14"/>
  <c r="B998" i="14"/>
  <c r="A999" i="14"/>
  <c r="B999" i="14"/>
  <c r="A1000" i="14"/>
  <c r="B1000" i="14"/>
  <c r="A1001" i="14"/>
  <c r="B1001" i="14"/>
  <c r="G2" i="14"/>
  <c r="H2" i="14"/>
  <c r="G3" i="14"/>
  <c r="H3" i="14"/>
  <c r="G4" i="14"/>
  <c r="H4" i="14"/>
  <c r="G5" i="14"/>
  <c r="H5" i="14"/>
  <c r="G6" i="14"/>
  <c r="H6" i="14"/>
  <c r="G7" i="14"/>
  <c r="H7" i="14"/>
  <c r="G8" i="14"/>
  <c r="H8" i="14"/>
  <c r="G9" i="14"/>
  <c r="H9" i="14"/>
  <c r="G10" i="14"/>
  <c r="H10" i="14"/>
  <c r="G11" i="14"/>
  <c r="H11" i="14"/>
  <c r="G12" i="14"/>
  <c r="H12" i="14"/>
  <c r="G13" i="14"/>
  <c r="H13" i="14"/>
  <c r="G14" i="14"/>
  <c r="H14" i="14"/>
  <c r="G15" i="14"/>
  <c r="H15" i="14"/>
  <c r="G16" i="14"/>
  <c r="H16" i="14"/>
  <c r="G17" i="14"/>
  <c r="H17" i="14"/>
  <c r="G18" i="14"/>
  <c r="H18" i="14"/>
  <c r="G19" i="14"/>
  <c r="H19" i="14"/>
  <c r="G20" i="14"/>
  <c r="H20" i="14"/>
  <c r="G21" i="14"/>
  <c r="H21" i="14"/>
  <c r="G22" i="14"/>
  <c r="H22" i="14"/>
  <c r="G23" i="14"/>
  <c r="H23" i="14"/>
  <c r="G24" i="14"/>
  <c r="H24" i="14"/>
  <c r="G25" i="14"/>
  <c r="H25" i="14"/>
  <c r="G26" i="14"/>
  <c r="H26" i="14"/>
  <c r="G27" i="14"/>
  <c r="H27" i="14"/>
  <c r="G28" i="14"/>
  <c r="H28" i="14"/>
  <c r="G29" i="14"/>
  <c r="H29" i="14"/>
  <c r="G30" i="14"/>
  <c r="H30" i="14"/>
  <c r="G31" i="14"/>
  <c r="H31" i="14"/>
  <c r="G32" i="14"/>
  <c r="H32" i="14"/>
  <c r="G33" i="14"/>
  <c r="H33" i="14"/>
  <c r="G34" i="14"/>
  <c r="H34" i="14"/>
  <c r="G35" i="14"/>
  <c r="H35" i="14"/>
  <c r="G36" i="14"/>
  <c r="H36" i="14"/>
  <c r="G37" i="14"/>
  <c r="H37" i="14"/>
  <c r="G38" i="14"/>
  <c r="H38" i="14"/>
  <c r="G39" i="14"/>
  <c r="H39" i="14"/>
  <c r="G40" i="14"/>
  <c r="H40" i="14"/>
  <c r="G41" i="14"/>
  <c r="H41" i="14"/>
  <c r="G42" i="14"/>
  <c r="H42" i="14"/>
  <c r="G43" i="14"/>
  <c r="H43" i="14"/>
  <c r="G44" i="14"/>
  <c r="H44" i="14"/>
  <c r="G45" i="14"/>
  <c r="H45" i="14"/>
  <c r="G46" i="14"/>
  <c r="H46" i="14"/>
  <c r="G47" i="14"/>
  <c r="H47" i="14"/>
  <c r="G48" i="14"/>
  <c r="H48" i="14"/>
  <c r="G49" i="14"/>
  <c r="H49" i="14"/>
  <c r="G50" i="14"/>
  <c r="H50" i="14"/>
  <c r="G51" i="14"/>
  <c r="H51" i="14"/>
  <c r="G52" i="14"/>
  <c r="H52" i="14"/>
  <c r="G53" i="14"/>
  <c r="H53" i="14"/>
  <c r="G54" i="14"/>
  <c r="H54" i="14"/>
  <c r="G55" i="14"/>
  <c r="H55" i="14"/>
  <c r="G56" i="14"/>
  <c r="H56" i="14"/>
  <c r="G57" i="14"/>
  <c r="H57" i="14"/>
  <c r="G58" i="14"/>
  <c r="H58" i="14"/>
  <c r="G59" i="14"/>
  <c r="H59" i="14"/>
  <c r="G60" i="14"/>
  <c r="H60" i="14"/>
  <c r="G61" i="14"/>
  <c r="H61" i="14"/>
  <c r="G62" i="14"/>
  <c r="H62" i="14"/>
  <c r="G63" i="14"/>
  <c r="H63" i="14"/>
  <c r="G64" i="14"/>
  <c r="H64" i="14"/>
  <c r="G65" i="14"/>
  <c r="H65" i="14"/>
  <c r="G66" i="14"/>
  <c r="H66" i="14"/>
  <c r="G67" i="14"/>
  <c r="H67" i="14"/>
  <c r="G68" i="14"/>
  <c r="H68" i="14"/>
  <c r="G69" i="14"/>
  <c r="H69" i="14"/>
  <c r="G70" i="14"/>
  <c r="H70" i="14"/>
  <c r="G71" i="14"/>
  <c r="H71" i="14"/>
  <c r="G72" i="14"/>
  <c r="H72" i="14"/>
  <c r="G73" i="14"/>
  <c r="H73" i="14"/>
  <c r="G74" i="14"/>
  <c r="H74" i="14"/>
  <c r="G75" i="14"/>
  <c r="H75" i="14"/>
  <c r="G76" i="14"/>
  <c r="H76" i="14"/>
  <c r="G77" i="14"/>
  <c r="H77" i="14"/>
  <c r="G78" i="14"/>
  <c r="H78" i="14"/>
  <c r="G79" i="14"/>
  <c r="H79" i="14"/>
  <c r="G80" i="14"/>
  <c r="H80" i="14"/>
  <c r="G81" i="14"/>
  <c r="H81" i="14"/>
  <c r="G82" i="14"/>
  <c r="H82" i="14"/>
  <c r="G83" i="14"/>
  <c r="H83" i="14"/>
  <c r="G84" i="14"/>
  <c r="H84" i="14"/>
  <c r="G85" i="14"/>
  <c r="H85" i="14"/>
  <c r="G86" i="14"/>
  <c r="H86" i="14"/>
  <c r="G87" i="14"/>
  <c r="H87" i="14"/>
  <c r="G88" i="14"/>
  <c r="H88" i="14"/>
  <c r="G89" i="14"/>
  <c r="H89" i="14"/>
  <c r="G90" i="14"/>
  <c r="H90" i="14"/>
  <c r="G91" i="14"/>
  <c r="H91" i="14"/>
  <c r="G92" i="14"/>
  <c r="H92" i="14"/>
  <c r="G93" i="14"/>
  <c r="H93" i="14"/>
  <c r="G94" i="14"/>
  <c r="H94" i="14"/>
  <c r="G95" i="14"/>
  <c r="H95" i="14"/>
  <c r="G96" i="14"/>
  <c r="H96" i="14"/>
  <c r="G97" i="14"/>
  <c r="H97" i="14"/>
  <c r="G98" i="14"/>
  <c r="H98" i="14"/>
  <c r="G99" i="14"/>
  <c r="H99" i="14"/>
  <c r="G100" i="14"/>
  <c r="H100" i="14"/>
  <c r="G101" i="14"/>
  <c r="H101" i="14"/>
  <c r="G102" i="14"/>
  <c r="H102" i="14"/>
  <c r="G103" i="14"/>
  <c r="H103" i="14"/>
  <c r="G104" i="14"/>
  <c r="H104" i="14"/>
  <c r="G105" i="14"/>
  <c r="H105" i="14"/>
  <c r="G106" i="14"/>
  <c r="H106" i="14"/>
  <c r="G107" i="14"/>
  <c r="H107" i="14"/>
  <c r="G108" i="14"/>
  <c r="H108" i="14"/>
  <c r="G109" i="14"/>
  <c r="H109" i="14"/>
  <c r="G110" i="14"/>
  <c r="H110" i="14"/>
  <c r="G111" i="14"/>
  <c r="H111" i="14"/>
  <c r="G112" i="14"/>
  <c r="H112" i="14"/>
  <c r="G113" i="14"/>
  <c r="H113" i="14"/>
  <c r="G114" i="14"/>
  <c r="H114" i="14"/>
  <c r="G115" i="14"/>
  <c r="H115" i="14"/>
  <c r="G116" i="14"/>
  <c r="H116" i="14"/>
  <c r="G117" i="14"/>
  <c r="H117" i="14"/>
  <c r="G118" i="14"/>
  <c r="H118" i="14"/>
  <c r="G119" i="14"/>
  <c r="H119" i="14"/>
  <c r="G120" i="14"/>
  <c r="H120" i="14"/>
  <c r="G121" i="14"/>
  <c r="H121" i="14"/>
  <c r="G122" i="14"/>
  <c r="H122" i="14"/>
  <c r="G123" i="14"/>
  <c r="H123" i="14"/>
  <c r="G124" i="14"/>
  <c r="H124" i="14"/>
  <c r="G125" i="14"/>
  <c r="H125" i="14"/>
  <c r="G126" i="14"/>
  <c r="H126" i="14"/>
  <c r="G127" i="14"/>
  <c r="H127" i="14"/>
  <c r="G128" i="14"/>
  <c r="H128" i="14"/>
  <c r="G129" i="14"/>
  <c r="H129" i="14"/>
  <c r="G130" i="14"/>
  <c r="H130" i="14"/>
  <c r="G131" i="14"/>
  <c r="H131" i="14"/>
  <c r="G132" i="14"/>
  <c r="H132" i="14"/>
  <c r="G133" i="14"/>
  <c r="H133" i="14"/>
  <c r="G134" i="14"/>
  <c r="H134" i="14"/>
  <c r="G135" i="14"/>
  <c r="H135" i="14"/>
  <c r="G136" i="14"/>
  <c r="H136" i="14"/>
  <c r="G137" i="14"/>
  <c r="H137" i="14"/>
  <c r="G138" i="14"/>
  <c r="H138" i="14"/>
  <c r="G139" i="14"/>
  <c r="H139" i="14"/>
  <c r="G140" i="14"/>
  <c r="H140" i="14"/>
  <c r="G141" i="14"/>
  <c r="H141" i="14"/>
  <c r="G142" i="14"/>
  <c r="H142" i="14"/>
  <c r="G143" i="14"/>
  <c r="H143" i="14"/>
  <c r="G144" i="14"/>
  <c r="H144" i="14"/>
  <c r="G145" i="14"/>
  <c r="H145" i="14"/>
  <c r="G146" i="14"/>
  <c r="H146" i="14"/>
  <c r="G147" i="14"/>
  <c r="H147" i="14"/>
  <c r="G148" i="14"/>
  <c r="H148" i="14"/>
  <c r="G149" i="14"/>
  <c r="H149" i="14"/>
  <c r="G150" i="14"/>
  <c r="H150" i="14"/>
  <c r="G151" i="14"/>
  <c r="H151" i="14"/>
  <c r="G152" i="14"/>
  <c r="H152" i="14"/>
  <c r="G153" i="14"/>
  <c r="H153" i="14"/>
  <c r="G154" i="14"/>
  <c r="H154" i="14"/>
  <c r="G155" i="14"/>
  <c r="H155" i="14"/>
  <c r="G156" i="14"/>
  <c r="H156" i="14"/>
  <c r="G157" i="14"/>
  <c r="H157" i="14"/>
  <c r="G158" i="14"/>
  <c r="H158" i="14"/>
  <c r="G159" i="14"/>
  <c r="H159" i="14"/>
  <c r="G160" i="14"/>
  <c r="H160" i="14"/>
  <c r="G161" i="14"/>
  <c r="H161" i="14"/>
  <c r="G162" i="14"/>
  <c r="H162" i="14"/>
  <c r="G163" i="14"/>
  <c r="H163" i="14"/>
  <c r="G164" i="14"/>
  <c r="H164" i="14"/>
  <c r="G165" i="14"/>
  <c r="H165" i="14"/>
  <c r="G166" i="14"/>
  <c r="H166" i="14"/>
  <c r="G167" i="14"/>
  <c r="H167" i="14"/>
  <c r="G168" i="14"/>
  <c r="H168" i="14"/>
  <c r="G169" i="14"/>
  <c r="H169" i="14"/>
  <c r="G170" i="14"/>
  <c r="H170" i="14"/>
  <c r="G171" i="14"/>
  <c r="H171" i="14"/>
  <c r="G172" i="14"/>
  <c r="H172" i="14"/>
  <c r="G173" i="14"/>
  <c r="H173" i="14"/>
  <c r="G174" i="14"/>
  <c r="H174" i="14"/>
  <c r="G175" i="14"/>
  <c r="H175" i="14"/>
  <c r="G176" i="14"/>
  <c r="H176" i="14"/>
  <c r="G177" i="14"/>
  <c r="H177" i="14"/>
  <c r="G178" i="14"/>
  <c r="H178" i="14"/>
  <c r="G179" i="14"/>
  <c r="H179" i="14"/>
  <c r="G180" i="14"/>
  <c r="H180" i="14"/>
  <c r="G181" i="14"/>
  <c r="H181" i="14"/>
  <c r="G182" i="14"/>
  <c r="H182" i="14"/>
  <c r="G183" i="14"/>
  <c r="H183" i="14"/>
  <c r="G184" i="14"/>
  <c r="H184" i="14"/>
  <c r="G185" i="14"/>
  <c r="H185" i="14"/>
  <c r="G186" i="14"/>
  <c r="H186" i="14"/>
  <c r="G187" i="14"/>
  <c r="H187" i="14"/>
  <c r="G188" i="14"/>
  <c r="H188" i="14"/>
  <c r="G189" i="14"/>
  <c r="H189" i="14"/>
  <c r="G190" i="14"/>
  <c r="H190" i="14"/>
  <c r="G191" i="14"/>
  <c r="H191" i="14"/>
  <c r="G192" i="14"/>
  <c r="H192" i="14"/>
  <c r="G193" i="14"/>
  <c r="H193" i="14"/>
  <c r="G194" i="14"/>
  <c r="H194" i="14"/>
  <c r="G195" i="14"/>
  <c r="H195" i="14"/>
  <c r="G196" i="14"/>
  <c r="H196" i="14"/>
  <c r="G197" i="14"/>
  <c r="H197" i="14"/>
  <c r="G198" i="14"/>
  <c r="H198" i="14"/>
  <c r="G199" i="14"/>
  <c r="H199" i="14"/>
  <c r="G200" i="14"/>
  <c r="H200" i="14"/>
  <c r="G201" i="14"/>
  <c r="H201" i="14"/>
  <c r="G202" i="14"/>
  <c r="H202" i="14"/>
  <c r="G203" i="14"/>
  <c r="H203" i="14"/>
  <c r="G204" i="14"/>
  <c r="H204" i="14"/>
  <c r="G205" i="14"/>
  <c r="H205" i="14"/>
  <c r="G206" i="14"/>
  <c r="H206" i="14"/>
  <c r="G207" i="14"/>
  <c r="H207" i="14"/>
  <c r="G208" i="14"/>
  <c r="H208" i="14"/>
  <c r="G209" i="14"/>
  <c r="H209" i="14"/>
  <c r="G210" i="14"/>
  <c r="H210" i="14"/>
  <c r="G211" i="14"/>
  <c r="H211" i="14"/>
  <c r="G212" i="14"/>
  <c r="H212" i="14"/>
  <c r="G213" i="14"/>
  <c r="H213" i="14"/>
  <c r="G214" i="14"/>
  <c r="H214" i="14"/>
  <c r="G215" i="14"/>
  <c r="H215" i="14"/>
  <c r="G216" i="14"/>
  <c r="H216" i="14"/>
  <c r="G217" i="14"/>
  <c r="H217" i="14"/>
  <c r="G218" i="14"/>
  <c r="H218" i="14"/>
  <c r="G219" i="14"/>
  <c r="H219" i="14"/>
  <c r="G220" i="14"/>
  <c r="H220" i="14"/>
  <c r="G221" i="14"/>
  <c r="H221" i="14"/>
  <c r="G222" i="14"/>
  <c r="H222" i="14"/>
  <c r="G223" i="14"/>
  <c r="H223" i="14"/>
  <c r="G224" i="14"/>
  <c r="H224" i="14"/>
  <c r="G225" i="14"/>
  <c r="H225" i="14"/>
  <c r="G226" i="14"/>
  <c r="H226" i="14"/>
  <c r="G227" i="14"/>
  <c r="H227" i="14"/>
  <c r="G228" i="14"/>
  <c r="H228" i="14"/>
  <c r="G229" i="14"/>
  <c r="H229" i="14"/>
  <c r="G230" i="14"/>
  <c r="H230" i="14"/>
  <c r="G231" i="14"/>
  <c r="H231" i="14"/>
  <c r="G232" i="14"/>
  <c r="H232" i="14"/>
  <c r="G233" i="14"/>
  <c r="H233" i="14"/>
  <c r="G234" i="14"/>
  <c r="H234" i="14"/>
  <c r="G235" i="14"/>
  <c r="H235" i="14"/>
  <c r="G236" i="14"/>
  <c r="H236" i="14"/>
  <c r="G237" i="14"/>
  <c r="H237" i="14"/>
  <c r="G238" i="14"/>
  <c r="H238" i="14"/>
  <c r="G239" i="14"/>
  <c r="H239" i="14"/>
  <c r="G240" i="14"/>
  <c r="H240" i="14"/>
  <c r="G241" i="14"/>
  <c r="H241" i="14"/>
  <c r="G242" i="14"/>
  <c r="H242" i="14"/>
  <c r="G243" i="14"/>
  <c r="H243" i="14"/>
  <c r="G244" i="14"/>
  <c r="H244" i="14"/>
  <c r="G245" i="14"/>
  <c r="H245" i="14"/>
  <c r="G246" i="14"/>
  <c r="H246" i="14"/>
  <c r="G247" i="14"/>
  <c r="H247" i="14"/>
  <c r="G248" i="14"/>
  <c r="H248" i="14"/>
  <c r="G249" i="14"/>
  <c r="H249" i="14"/>
  <c r="G250" i="14"/>
  <c r="H250" i="14"/>
  <c r="G251" i="14"/>
  <c r="H251" i="14"/>
  <c r="G252" i="14"/>
  <c r="H252" i="14"/>
  <c r="G253" i="14"/>
  <c r="H253" i="14"/>
  <c r="G254" i="14"/>
  <c r="H254" i="14"/>
  <c r="G255" i="14"/>
  <c r="H255" i="14"/>
  <c r="G256" i="14"/>
  <c r="H256" i="14"/>
  <c r="G257" i="14"/>
  <c r="H257" i="14"/>
  <c r="G258" i="14"/>
  <c r="H258" i="14"/>
  <c r="G259" i="14"/>
  <c r="H259" i="14"/>
  <c r="G260" i="14"/>
  <c r="H260" i="14"/>
  <c r="G261" i="14"/>
  <c r="H261" i="14"/>
  <c r="G262" i="14"/>
  <c r="H262" i="14"/>
  <c r="G263" i="14"/>
  <c r="H263" i="14"/>
  <c r="G264" i="14"/>
  <c r="H264" i="14"/>
  <c r="G265" i="14"/>
  <c r="H265" i="14"/>
  <c r="G266" i="14"/>
  <c r="H266" i="14"/>
  <c r="G267" i="14"/>
  <c r="H267" i="14"/>
  <c r="G268" i="14"/>
  <c r="H268" i="14"/>
  <c r="G269" i="14"/>
  <c r="H269" i="14"/>
  <c r="G270" i="14"/>
  <c r="H270" i="14"/>
  <c r="G271" i="14"/>
  <c r="H271" i="14"/>
  <c r="G272" i="14"/>
  <c r="H272" i="14"/>
  <c r="G273" i="14"/>
  <c r="H273" i="14"/>
  <c r="G274" i="14"/>
  <c r="H274" i="14"/>
  <c r="G275" i="14"/>
  <c r="H275" i="14"/>
  <c r="G276" i="14"/>
  <c r="H276" i="14"/>
  <c r="G277" i="14"/>
  <c r="H277" i="14"/>
  <c r="G278" i="14"/>
  <c r="H278" i="14"/>
  <c r="G279" i="14"/>
  <c r="H279" i="14"/>
  <c r="G280" i="14"/>
  <c r="H280" i="14"/>
  <c r="G281" i="14"/>
  <c r="H281" i="14"/>
  <c r="G282" i="14"/>
  <c r="H282" i="14"/>
  <c r="G283" i="14"/>
  <c r="H283" i="14"/>
  <c r="G284" i="14"/>
  <c r="H284" i="14"/>
  <c r="G285" i="14"/>
  <c r="H285" i="14"/>
  <c r="G286" i="14"/>
  <c r="H286" i="14"/>
  <c r="G287" i="14"/>
  <c r="H287" i="14"/>
  <c r="G288" i="14"/>
  <c r="H288" i="14"/>
  <c r="G289" i="14"/>
  <c r="H289" i="14"/>
  <c r="G290" i="14"/>
  <c r="H290" i="14"/>
  <c r="G291" i="14"/>
  <c r="H291" i="14"/>
  <c r="G292" i="14"/>
  <c r="H292" i="14"/>
  <c r="G293" i="14"/>
  <c r="H293" i="14"/>
  <c r="G294" i="14"/>
  <c r="H294" i="14"/>
  <c r="G295" i="14"/>
  <c r="H295" i="14"/>
  <c r="G296" i="14"/>
  <c r="H296" i="14"/>
  <c r="G297" i="14"/>
  <c r="H297" i="14"/>
  <c r="G298" i="14"/>
  <c r="H298" i="14"/>
  <c r="G299" i="14"/>
  <c r="H299" i="14"/>
  <c r="G300" i="14"/>
  <c r="H300" i="14"/>
  <c r="G301" i="14"/>
  <c r="H301" i="14"/>
  <c r="G302" i="14"/>
  <c r="H302" i="14"/>
  <c r="G303" i="14"/>
  <c r="H303" i="14"/>
  <c r="G304" i="14"/>
  <c r="H304" i="14"/>
  <c r="G305" i="14"/>
  <c r="H305" i="14"/>
  <c r="G306" i="14"/>
  <c r="H306" i="14"/>
  <c r="G307" i="14"/>
  <c r="H307" i="14"/>
  <c r="G308" i="14"/>
  <c r="H308" i="14"/>
  <c r="G309" i="14"/>
  <c r="H309" i="14"/>
  <c r="G310" i="14"/>
  <c r="H310" i="14"/>
  <c r="G311" i="14"/>
  <c r="H311" i="14"/>
  <c r="G312" i="14"/>
  <c r="H312" i="14"/>
  <c r="G313" i="14"/>
  <c r="H313" i="14"/>
  <c r="G314" i="14"/>
  <c r="H314" i="14"/>
  <c r="G315" i="14"/>
  <c r="H315" i="14"/>
  <c r="G316" i="14"/>
  <c r="H316" i="14"/>
  <c r="G317" i="14"/>
  <c r="H317" i="14"/>
  <c r="G318" i="14"/>
  <c r="H318" i="14"/>
  <c r="G319" i="14"/>
  <c r="H319" i="14"/>
  <c r="G320" i="14"/>
  <c r="H320" i="14"/>
  <c r="G321" i="14"/>
  <c r="H321" i="14"/>
  <c r="G322" i="14"/>
  <c r="H322" i="14"/>
  <c r="G323" i="14"/>
  <c r="H323" i="14"/>
  <c r="G324" i="14"/>
  <c r="H324" i="14"/>
  <c r="G325" i="14"/>
  <c r="H325" i="14"/>
  <c r="G326" i="14"/>
  <c r="H326" i="14"/>
  <c r="G327" i="14"/>
  <c r="H327" i="14"/>
  <c r="G328" i="14"/>
  <c r="H328" i="14"/>
  <c r="G329" i="14"/>
  <c r="H329" i="14"/>
  <c r="G330" i="14"/>
  <c r="H330" i="14"/>
  <c r="G331" i="14"/>
  <c r="H331" i="14"/>
  <c r="G332" i="14"/>
  <c r="H332" i="14"/>
  <c r="G333" i="14"/>
  <c r="H333" i="14"/>
  <c r="G334" i="14"/>
  <c r="H334" i="14"/>
  <c r="G335" i="14"/>
  <c r="H335" i="14"/>
  <c r="G336" i="14"/>
  <c r="H336" i="14"/>
  <c r="G337" i="14"/>
  <c r="H337" i="14"/>
  <c r="G338" i="14"/>
  <c r="H338" i="14"/>
  <c r="G339" i="14"/>
  <c r="H339" i="14"/>
  <c r="G340" i="14"/>
  <c r="H340" i="14"/>
  <c r="G341" i="14"/>
  <c r="H341" i="14"/>
  <c r="G342" i="14"/>
  <c r="H342" i="14"/>
  <c r="G343" i="14"/>
  <c r="H343" i="14"/>
  <c r="G344" i="14"/>
  <c r="H344" i="14"/>
  <c r="G345" i="14"/>
  <c r="H345" i="14"/>
  <c r="G346" i="14"/>
  <c r="H346" i="14"/>
  <c r="G347" i="14"/>
  <c r="H347" i="14"/>
  <c r="G348" i="14"/>
  <c r="H348" i="14"/>
  <c r="G349" i="14"/>
  <c r="H349" i="14"/>
  <c r="G350" i="14"/>
  <c r="H350" i="14"/>
  <c r="G351" i="14"/>
  <c r="H351" i="14"/>
  <c r="G352" i="14"/>
  <c r="H352" i="14"/>
  <c r="G353" i="14"/>
  <c r="H353" i="14"/>
  <c r="G354" i="14"/>
  <c r="H354" i="14"/>
  <c r="G355" i="14"/>
  <c r="H355" i="14"/>
  <c r="G356" i="14"/>
  <c r="H356" i="14"/>
  <c r="G357" i="14"/>
  <c r="H357" i="14"/>
  <c r="G358" i="14"/>
  <c r="H358" i="14"/>
  <c r="G359" i="14"/>
  <c r="H359" i="14"/>
  <c r="G360" i="14"/>
  <c r="H360" i="14"/>
  <c r="G361" i="14"/>
  <c r="H361" i="14"/>
  <c r="G362" i="14"/>
  <c r="H362" i="14"/>
  <c r="G363" i="14"/>
  <c r="H363" i="14"/>
  <c r="G364" i="14"/>
  <c r="H364" i="14"/>
  <c r="G365" i="14"/>
  <c r="H365" i="14"/>
  <c r="G366" i="14"/>
  <c r="H366" i="14"/>
  <c r="G367" i="14"/>
  <c r="H367" i="14"/>
  <c r="G368" i="14"/>
  <c r="H368" i="14"/>
  <c r="G369" i="14"/>
  <c r="H369" i="14"/>
  <c r="G370" i="14"/>
  <c r="H370" i="14"/>
  <c r="G371" i="14"/>
  <c r="H371" i="14"/>
  <c r="G372" i="14"/>
  <c r="H372" i="14"/>
  <c r="G373" i="14"/>
  <c r="H373" i="14"/>
  <c r="G374" i="14"/>
  <c r="H374" i="14"/>
  <c r="G375" i="14"/>
  <c r="H375" i="14"/>
  <c r="G376" i="14"/>
  <c r="H376" i="14"/>
  <c r="G377" i="14"/>
  <c r="H377" i="14"/>
  <c r="G378" i="14"/>
  <c r="H378" i="14"/>
  <c r="G379" i="14"/>
  <c r="H379" i="14"/>
  <c r="G380" i="14"/>
  <c r="H380" i="14"/>
  <c r="G381" i="14"/>
  <c r="H381" i="14"/>
  <c r="G382" i="14"/>
  <c r="H382" i="14"/>
  <c r="G383" i="14"/>
  <c r="H383" i="14"/>
  <c r="G384" i="14"/>
  <c r="H384" i="14"/>
  <c r="G385" i="14"/>
  <c r="H385" i="14"/>
  <c r="G386" i="14"/>
  <c r="H386" i="14"/>
  <c r="G387" i="14"/>
  <c r="H387" i="14"/>
  <c r="G388" i="14"/>
  <c r="H388" i="14"/>
  <c r="G389" i="14"/>
  <c r="H389" i="14"/>
  <c r="G390" i="14"/>
  <c r="H390" i="14"/>
  <c r="G391" i="14"/>
  <c r="H391" i="14"/>
  <c r="G392" i="14"/>
  <c r="H392" i="14"/>
  <c r="G393" i="14"/>
  <c r="H393" i="14"/>
  <c r="G394" i="14"/>
  <c r="H394" i="14"/>
  <c r="G395" i="14"/>
  <c r="H395" i="14"/>
  <c r="G396" i="14"/>
  <c r="H396" i="14"/>
  <c r="G397" i="14"/>
  <c r="H397" i="14"/>
  <c r="G398" i="14"/>
  <c r="H398" i="14"/>
  <c r="G399" i="14"/>
  <c r="H399" i="14"/>
  <c r="G400" i="14"/>
  <c r="H400" i="14"/>
  <c r="G401" i="14"/>
  <c r="H401" i="14"/>
  <c r="G402" i="14"/>
  <c r="H402" i="14"/>
  <c r="G403" i="14"/>
  <c r="H403" i="14"/>
  <c r="G404" i="14"/>
  <c r="H404" i="14"/>
  <c r="G405" i="14"/>
  <c r="H405" i="14"/>
  <c r="G406" i="14"/>
  <c r="H406" i="14"/>
  <c r="G407" i="14"/>
  <c r="H407" i="14"/>
  <c r="G408" i="14"/>
  <c r="H408" i="14"/>
  <c r="G409" i="14"/>
  <c r="H409" i="14"/>
  <c r="G410" i="14"/>
  <c r="H410" i="14"/>
  <c r="G411" i="14"/>
  <c r="H411" i="14"/>
  <c r="G412" i="14"/>
  <c r="H412" i="14"/>
  <c r="G413" i="14"/>
  <c r="H413" i="14"/>
  <c r="G414" i="14"/>
  <c r="H414" i="14"/>
  <c r="G415" i="14"/>
  <c r="H415" i="14"/>
  <c r="G416" i="14"/>
  <c r="H416" i="14"/>
  <c r="G417" i="14"/>
  <c r="H417" i="14"/>
  <c r="G418" i="14"/>
  <c r="H418" i="14"/>
  <c r="G419" i="14"/>
  <c r="H419" i="14"/>
  <c r="G420" i="14"/>
  <c r="H420" i="14"/>
  <c r="G421" i="14"/>
  <c r="H421" i="14"/>
  <c r="G422" i="14"/>
  <c r="H422" i="14"/>
  <c r="G423" i="14"/>
  <c r="H423" i="14"/>
  <c r="G424" i="14"/>
  <c r="H424" i="14"/>
  <c r="G425" i="14"/>
  <c r="H425" i="14"/>
  <c r="G426" i="14"/>
  <c r="H426" i="14"/>
  <c r="G427" i="14"/>
  <c r="H427" i="14"/>
  <c r="G428" i="14"/>
  <c r="H428" i="14"/>
  <c r="G429" i="14"/>
  <c r="H429" i="14"/>
  <c r="G430" i="14"/>
  <c r="H430" i="14"/>
  <c r="G431" i="14"/>
  <c r="H431" i="14"/>
  <c r="G432" i="14"/>
  <c r="H432" i="14"/>
  <c r="G433" i="14"/>
  <c r="H433" i="14"/>
  <c r="G434" i="14"/>
  <c r="H434" i="14"/>
  <c r="G435" i="14"/>
  <c r="H435" i="14"/>
  <c r="G436" i="14"/>
  <c r="H436" i="14"/>
  <c r="G437" i="14"/>
  <c r="H437" i="14"/>
  <c r="G438" i="14"/>
  <c r="H438" i="14"/>
  <c r="G439" i="14"/>
  <c r="H439" i="14"/>
  <c r="G440" i="14"/>
  <c r="H440" i="14"/>
  <c r="G441" i="14"/>
  <c r="H441" i="14"/>
  <c r="G442" i="14"/>
  <c r="H442" i="14"/>
  <c r="G443" i="14"/>
  <c r="H443" i="14"/>
  <c r="G444" i="14"/>
  <c r="H444" i="14"/>
  <c r="G445" i="14"/>
  <c r="H445" i="14"/>
  <c r="G446" i="14"/>
  <c r="H446" i="14"/>
  <c r="G447" i="14"/>
  <c r="H447" i="14"/>
  <c r="G448" i="14"/>
  <c r="H448" i="14"/>
  <c r="G449" i="14"/>
  <c r="H449" i="14"/>
  <c r="G450" i="14"/>
  <c r="H450" i="14"/>
  <c r="G451" i="14"/>
  <c r="H451" i="14"/>
  <c r="G452" i="14"/>
  <c r="H452" i="14"/>
  <c r="G453" i="14"/>
  <c r="H453" i="14"/>
  <c r="G454" i="14"/>
  <c r="H454" i="14"/>
  <c r="G455" i="14"/>
  <c r="H455" i="14"/>
  <c r="G456" i="14"/>
  <c r="H456" i="14"/>
  <c r="G457" i="14"/>
  <c r="H457" i="14"/>
  <c r="G458" i="14"/>
  <c r="H458" i="14"/>
  <c r="G459" i="14"/>
  <c r="H459" i="14"/>
  <c r="G460" i="14"/>
  <c r="H460" i="14"/>
  <c r="G461" i="14"/>
  <c r="H461" i="14"/>
  <c r="G462" i="14"/>
  <c r="H462" i="14"/>
  <c r="G463" i="14"/>
  <c r="H463" i="14"/>
  <c r="G464" i="14"/>
  <c r="H464" i="14"/>
  <c r="G465" i="14"/>
  <c r="H465" i="14"/>
  <c r="G466" i="14"/>
  <c r="H466" i="14"/>
  <c r="G467" i="14"/>
  <c r="H467" i="14"/>
  <c r="G468" i="14"/>
  <c r="H468" i="14"/>
  <c r="G469" i="14"/>
  <c r="H469" i="14"/>
  <c r="G470" i="14"/>
  <c r="H470" i="14"/>
  <c r="G471" i="14"/>
  <c r="H471" i="14"/>
  <c r="G472" i="14"/>
  <c r="H472" i="14"/>
  <c r="G473" i="14"/>
  <c r="H473" i="14"/>
  <c r="G474" i="14"/>
  <c r="H474" i="14"/>
  <c r="G475" i="14"/>
  <c r="H475" i="14"/>
  <c r="G476" i="14"/>
  <c r="H476" i="14"/>
  <c r="G477" i="14"/>
  <c r="H477" i="14"/>
  <c r="G478" i="14"/>
  <c r="H478" i="14"/>
  <c r="G479" i="14"/>
  <c r="H479" i="14"/>
  <c r="G480" i="14"/>
  <c r="H480" i="14"/>
  <c r="G481" i="14"/>
  <c r="H481" i="14"/>
  <c r="G482" i="14"/>
  <c r="H482" i="14"/>
  <c r="G483" i="14"/>
  <c r="H483" i="14"/>
  <c r="G484" i="14"/>
  <c r="H484" i="14"/>
  <c r="G485" i="14"/>
  <c r="H485" i="14"/>
  <c r="G486" i="14"/>
  <c r="H486" i="14"/>
  <c r="G487" i="14"/>
  <c r="H487" i="14"/>
  <c r="G488" i="14"/>
  <c r="H488" i="14"/>
  <c r="G489" i="14"/>
  <c r="H489" i="14"/>
  <c r="G490" i="14"/>
  <c r="H490" i="14"/>
  <c r="G491" i="14"/>
  <c r="H491" i="14"/>
  <c r="G492" i="14"/>
  <c r="H492" i="14"/>
  <c r="G493" i="14"/>
  <c r="H493" i="14"/>
  <c r="G494" i="14"/>
  <c r="H494" i="14"/>
  <c r="G495" i="14"/>
  <c r="H495" i="14"/>
  <c r="G496" i="14"/>
  <c r="H496" i="14"/>
  <c r="G497" i="14"/>
  <c r="H497" i="14"/>
  <c r="G498" i="14"/>
  <c r="H498" i="14"/>
  <c r="G499" i="14"/>
  <c r="H499" i="14"/>
  <c r="G500" i="14"/>
  <c r="H500" i="14"/>
  <c r="G501" i="14"/>
  <c r="H501" i="14"/>
  <c r="G502" i="14"/>
  <c r="H502" i="14"/>
  <c r="G503" i="14"/>
  <c r="H503" i="14"/>
  <c r="G504" i="14"/>
  <c r="H504" i="14"/>
  <c r="G505" i="14"/>
  <c r="H505" i="14"/>
  <c r="G506" i="14"/>
  <c r="H506" i="14"/>
  <c r="G507" i="14"/>
  <c r="H507" i="14"/>
  <c r="G508" i="14"/>
  <c r="H508" i="14"/>
  <c r="G509" i="14"/>
  <c r="H509" i="14"/>
  <c r="G510" i="14"/>
  <c r="H510" i="14"/>
  <c r="G511" i="14"/>
  <c r="H511" i="14"/>
  <c r="G512" i="14"/>
  <c r="H512" i="14"/>
  <c r="G513" i="14"/>
  <c r="H513" i="14"/>
  <c r="G514" i="14"/>
  <c r="H514" i="14"/>
  <c r="G515" i="14"/>
  <c r="H515" i="14"/>
  <c r="G516" i="14"/>
  <c r="H516" i="14"/>
  <c r="G517" i="14"/>
  <c r="H517" i="14"/>
  <c r="G518" i="14"/>
  <c r="H518" i="14"/>
  <c r="G519" i="14"/>
  <c r="H519" i="14"/>
  <c r="G520" i="14"/>
  <c r="H520" i="14"/>
  <c r="G521" i="14"/>
  <c r="H521" i="14"/>
  <c r="G522" i="14"/>
  <c r="H522" i="14"/>
  <c r="G523" i="14"/>
  <c r="H523" i="14"/>
  <c r="G524" i="14"/>
  <c r="H524" i="14"/>
  <c r="G525" i="14"/>
  <c r="H525" i="14"/>
  <c r="G526" i="14"/>
  <c r="H526" i="14"/>
  <c r="G527" i="14"/>
  <c r="H527" i="14"/>
  <c r="G528" i="14"/>
  <c r="H528" i="14"/>
  <c r="G529" i="14"/>
  <c r="H529" i="14"/>
  <c r="G530" i="14"/>
  <c r="H530" i="14"/>
  <c r="G531" i="14"/>
  <c r="H531" i="14"/>
  <c r="G532" i="14"/>
  <c r="H532" i="14"/>
  <c r="G533" i="14"/>
  <c r="H533" i="14"/>
  <c r="G534" i="14"/>
  <c r="H534" i="14"/>
  <c r="G535" i="14"/>
  <c r="H535" i="14"/>
  <c r="G536" i="14"/>
  <c r="H536" i="14"/>
  <c r="G537" i="14"/>
  <c r="H537" i="14"/>
  <c r="G538" i="14"/>
  <c r="H538" i="14"/>
  <c r="G539" i="14"/>
  <c r="H539" i="14"/>
  <c r="G540" i="14"/>
  <c r="H540" i="14"/>
  <c r="G541" i="14"/>
  <c r="H541" i="14"/>
  <c r="G542" i="14"/>
  <c r="H542" i="14"/>
  <c r="G543" i="14"/>
  <c r="H543" i="14"/>
  <c r="G544" i="14"/>
  <c r="H544" i="14"/>
  <c r="G545" i="14"/>
  <c r="H545" i="14"/>
  <c r="G546" i="14"/>
  <c r="H546" i="14"/>
  <c r="G547" i="14"/>
  <c r="H547" i="14"/>
  <c r="G548" i="14"/>
  <c r="H548" i="14"/>
  <c r="G549" i="14"/>
  <c r="H549" i="14"/>
  <c r="G550" i="14"/>
  <c r="H550" i="14"/>
  <c r="G551" i="14"/>
  <c r="H551" i="14"/>
  <c r="G552" i="14"/>
  <c r="H552" i="14"/>
  <c r="G553" i="14"/>
  <c r="H553" i="14"/>
  <c r="G554" i="14"/>
  <c r="H554" i="14"/>
  <c r="G555" i="14"/>
  <c r="H555" i="14"/>
  <c r="G556" i="14"/>
  <c r="H556" i="14"/>
  <c r="G557" i="14"/>
  <c r="H557" i="14"/>
  <c r="G558" i="14"/>
  <c r="H558" i="14"/>
  <c r="G559" i="14"/>
  <c r="H559" i="14"/>
  <c r="G560" i="14"/>
  <c r="H560" i="14"/>
  <c r="G561" i="14"/>
  <c r="H561" i="14"/>
  <c r="G562" i="14"/>
  <c r="H562" i="14"/>
  <c r="G563" i="14"/>
  <c r="H563" i="14"/>
  <c r="G564" i="14"/>
  <c r="H564" i="14"/>
  <c r="G565" i="14"/>
  <c r="H565" i="14"/>
  <c r="G566" i="14"/>
  <c r="H566" i="14"/>
  <c r="G567" i="14"/>
  <c r="H567" i="14"/>
  <c r="G568" i="14"/>
  <c r="H568" i="14"/>
  <c r="G569" i="14"/>
  <c r="H569" i="14"/>
  <c r="G570" i="14"/>
  <c r="H570" i="14"/>
  <c r="G571" i="14"/>
  <c r="H571" i="14"/>
  <c r="G572" i="14"/>
  <c r="H572" i="14"/>
  <c r="G573" i="14"/>
  <c r="H573" i="14"/>
  <c r="G574" i="14"/>
  <c r="H574" i="14"/>
  <c r="G575" i="14"/>
  <c r="H575" i="14"/>
  <c r="G576" i="14"/>
  <c r="H576" i="14"/>
  <c r="G577" i="14"/>
  <c r="H577" i="14"/>
  <c r="G578" i="14"/>
  <c r="H578" i="14"/>
  <c r="G579" i="14"/>
  <c r="H579" i="14"/>
  <c r="G580" i="14"/>
  <c r="H580" i="14"/>
  <c r="G581" i="14"/>
  <c r="H581" i="14"/>
  <c r="G582" i="14"/>
  <c r="H582" i="14"/>
  <c r="G583" i="14"/>
  <c r="H583" i="14"/>
  <c r="G584" i="14"/>
  <c r="H584" i="14"/>
  <c r="G585" i="14"/>
  <c r="H585" i="14"/>
  <c r="G586" i="14"/>
  <c r="H586" i="14"/>
  <c r="G587" i="14"/>
  <c r="H587" i="14"/>
  <c r="G588" i="14"/>
  <c r="H588" i="14"/>
  <c r="G589" i="14"/>
  <c r="H589" i="14"/>
  <c r="G590" i="14"/>
  <c r="H590" i="14"/>
  <c r="G591" i="14"/>
  <c r="H591" i="14"/>
  <c r="G592" i="14"/>
  <c r="H592" i="14"/>
  <c r="G593" i="14"/>
  <c r="H593" i="14"/>
  <c r="G594" i="14"/>
  <c r="H594" i="14"/>
  <c r="G595" i="14"/>
  <c r="H595" i="14"/>
  <c r="G596" i="14"/>
  <c r="H596" i="14"/>
  <c r="G597" i="14"/>
  <c r="H597" i="14"/>
  <c r="G598" i="14"/>
  <c r="H598" i="14"/>
  <c r="G599" i="14"/>
  <c r="H599" i="14"/>
  <c r="G600" i="14"/>
  <c r="H600" i="14"/>
  <c r="G601" i="14"/>
  <c r="H601" i="14"/>
  <c r="G602" i="14"/>
  <c r="H602" i="14"/>
  <c r="G603" i="14"/>
  <c r="H603" i="14"/>
  <c r="G604" i="14"/>
  <c r="H604" i="14"/>
  <c r="G605" i="14"/>
  <c r="H605" i="14"/>
  <c r="G606" i="14"/>
  <c r="H606" i="14"/>
  <c r="G607" i="14"/>
  <c r="H607" i="14"/>
  <c r="G608" i="14"/>
  <c r="H608" i="14"/>
  <c r="G609" i="14"/>
  <c r="H609" i="14"/>
  <c r="G610" i="14"/>
  <c r="H610" i="14"/>
  <c r="G611" i="14"/>
  <c r="H611" i="14"/>
  <c r="G612" i="14"/>
  <c r="H612" i="14"/>
  <c r="G613" i="14"/>
  <c r="H613" i="14"/>
  <c r="G614" i="14"/>
  <c r="H614" i="14"/>
  <c r="G615" i="14"/>
  <c r="H615" i="14"/>
  <c r="G616" i="14"/>
  <c r="H616" i="14"/>
  <c r="G617" i="14"/>
  <c r="H617" i="14"/>
  <c r="G618" i="14"/>
  <c r="H618" i="14"/>
  <c r="G619" i="14"/>
  <c r="H619" i="14"/>
  <c r="G620" i="14"/>
  <c r="H620" i="14"/>
  <c r="G621" i="14"/>
  <c r="H621" i="14"/>
  <c r="G622" i="14"/>
  <c r="H622" i="14"/>
  <c r="G623" i="14"/>
  <c r="H623" i="14"/>
  <c r="G624" i="14"/>
  <c r="H624" i="14"/>
  <c r="G625" i="14"/>
  <c r="H625" i="14"/>
  <c r="G626" i="14"/>
  <c r="H626" i="14"/>
  <c r="G627" i="14"/>
  <c r="H627" i="14"/>
  <c r="G628" i="14"/>
  <c r="H628" i="14"/>
  <c r="G629" i="14"/>
  <c r="H629" i="14"/>
  <c r="G630" i="14"/>
  <c r="H630" i="14"/>
  <c r="G631" i="14"/>
  <c r="H631" i="14"/>
  <c r="G632" i="14"/>
  <c r="H632" i="14"/>
  <c r="G633" i="14"/>
  <c r="H633" i="14"/>
  <c r="G634" i="14"/>
  <c r="H634" i="14"/>
  <c r="G635" i="14"/>
  <c r="H635" i="14"/>
  <c r="G636" i="14"/>
  <c r="H636" i="14"/>
  <c r="G637" i="14"/>
  <c r="H637" i="14"/>
  <c r="G638" i="14"/>
  <c r="H638" i="14"/>
  <c r="G639" i="14"/>
  <c r="H639" i="14"/>
  <c r="G640" i="14"/>
  <c r="H640" i="14"/>
  <c r="G641" i="14"/>
  <c r="H641" i="14"/>
  <c r="G642" i="14"/>
  <c r="H642" i="14"/>
  <c r="G643" i="14"/>
  <c r="H643" i="14"/>
  <c r="G644" i="14"/>
  <c r="H644" i="14"/>
  <c r="G645" i="14"/>
  <c r="H645" i="14"/>
  <c r="G646" i="14"/>
  <c r="H646" i="14"/>
  <c r="G647" i="14"/>
  <c r="H647" i="14"/>
  <c r="G648" i="14"/>
  <c r="H648" i="14"/>
  <c r="G649" i="14"/>
  <c r="H649" i="14"/>
  <c r="G650" i="14"/>
  <c r="H650" i="14"/>
  <c r="G651" i="14"/>
  <c r="H651" i="14"/>
  <c r="G652" i="14"/>
  <c r="H652" i="14"/>
  <c r="G653" i="14"/>
  <c r="H653" i="14"/>
  <c r="G654" i="14"/>
  <c r="H654" i="14"/>
  <c r="G655" i="14"/>
  <c r="H655" i="14"/>
  <c r="G656" i="14"/>
  <c r="H656" i="14"/>
  <c r="G657" i="14"/>
  <c r="H657" i="14"/>
  <c r="G658" i="14"/>
  <c r="H658" i="14"/>
  <c r="G659" i="14"/>
  <c r="H659" i="14"/>
  <c r="G660" i="14"/>
  <c r="H660" i="14"/>
  <c r="G661" i="14"/>
  <c r="H661" i="14"/>
  <c r="G662" i="14"/>
  <c r="H662" i="14"/>
  <c r="G663" i="14"/>
  <c r="H663" i="14"/>
  <c r="G664" i="14"/>
  <c r="H664" i="14"/>
  <c r="G665" i="14"/>
  <c r="H665" i="14"/>
  <c r="G666" i="14"/>
  <c r="H666" i="14"/>
  <c r="G667" i="14"/>
  <c r="H667" i="14"/>
  <c r="G668" i="14"/>
  <c r="H668" i="14"/>
  <c r="G669" i="14"/>
  <c r="H669" i="14"/>
  <c r="G670" i="14"/>
  <c r="H670" i="14"/>
  <c r="G671" i="14"/>
  <c r="H671" i="14"/>
  <c r="G672" i="14"/>
  <c r="H672" i="14"/>
  <c r="G673" i="14"/>
  <c r="H673" i="14"/>
  <c r="G674" i="14"/>
  <c r="H674" i="14"/>
  <c r="G675" i="14"/>
  <c r="H675" i="14"/>
  <c r="G676" i="14"/>
  <c r="H676" i="14"/>
  <c r="G677" i="14"/>
  <c r="H677" i="14"/>
  <c r="G678" i="14"/>
  <c r="H678" i="14"/>
  <c r="G679" i="14"/>
  <c r="H679" i="14"/>
  <c r="G680" i="14"/>
  <c r="H680" i="14"/>
  <c r="G681" i="14"/>
  <c r="H681" i="14"/>
  <c r="G682" i="14"/>
  <c r="H682" i="14"/>
  <c r="G683" i="14"/>
  <c r="H683" i="14"/>
  <c r="G684" i="14"/>
  <c r="H684" i="14"/>
  <c r="G685" i="14"/>
  <c r="H685" i="14"/>
  <c r="G686" i="14"/>
  <c r="H686" i="14"/>
  <c r="G687" i="14"/>
  <c r="H687" i="14"/>
  <c r="G688" i="14"/>
  <c r="H688" i="14"/>
  <c r="G689" i="14"/>
  <c r="H689" i="14"/>
  <c r="G690" i="14"/>
  <c r="H690" i="14"/>
  <c r="G691" i="14"/>
  <c r="H691" i="14"/>
  <c r="G692" i="14"/>
  <c r="H692" i="14"/>
  <c r="G693" i="14"/>
  <c r="H693" i="14"/>
  <c r="G694" i="14"/>
  <c r="H694" i="14"/>
  <c r="G695" i="14"/>
  <c r="H695" i="14"/>
  <c r="G696" i="14"/>
  <c r="H696" i="14"/>
  <c r="G697" i="14"/>
  <c r="H697" i="14"/>
  <c r="G698" i="14"/>
  <c r="H698" i="14"/>
  <c r="G699" i="14"/>
  <c r="H699" i="14"/>
  <c r="G700" i="14"/>
  <c r="H700" i="14"/>
  <c r="G701" i="14"/>
  <c r="H701" i="14"/>
  <c r="G702" i="14"/>
  <c r="H702" i="14"/>
  <c r="G703" i="14"/>
  <c r="H703" i="14"/>
  <c r="G704" i="14"/>
  <c r="H704" i="14"/>
  <c r="G705" i="14"/>
  <c r="H705" i="14"/>
  <c r="G706" i="14"/>
  <c r="H706" i="14"/>
  <c r="G707" i="14"/>
  <c r="H707" i="14"/>
  <c r="G708" i="14"/>
  <c r="H708" i="14"/>
  <c r="G709" i="14"/>
  <c r="H709" i="14"/>
  <c r="G710" i="14"/>
  <c r="H710" i="14"/>
  <c r="G711" i="14"/>
  <c r="H711" i="14"/>
  <c r="G712" i="14"/>
  <c r="H712" i="14"/>
  <c r="G713" i="14"/>
  <c r="H713" i="14"/>
  <c r="G714" i="14"/>
  <c r="H714" i="14"/>
  <c r="G715" i="14"/>
  <c r="H715" i="14"/>
  <c r="G716" i="14"/>
  <c r="H716" i="14"/>
  <c r="G717" i="14"/>
  <c r="H717" i="14"/>
  <c r="G718" i="14"/>
  <c r="H718" i="14"/>
  <c r="G719" i="14"/>
  <c r="H719" i="14"/>
  <c r="G720" i="14"/>
  <c r="H720" i="14"/>
  <c r="G721" i="14"/>
  <c r="H721" i="14"/>
  <c r="G722" i="14"/>
  <c r="H722" i="14"/>
  <c r="G723" i="14"/>
  <c r="H723" i="14"/>
  <c r="G724" i="14"/>
  <c r="H724" i="14"/>
  <c r="G725" i="14"/>
  <c r="H725" i="14"/>
  <c r="G726" i="14"/>
  <c r="H726" i="14"/>
  <c r="G727" i="14"/>
  <c r="H727" i="14"/>
  <c r="G728" i="14"/>
  <c r="H728" i="14"/>
  <c r="G729" i="14"/>
  <c r="H729" i="14"/>
  <c r="G730" i="14"/>
  <c r="H730" i="14"/>
  <c r="G731" i="14"/>
  <c r="H731" i="14"/>
  <c r="G732" i="14"/>
  <c r="H732" i="14"/>
  <c r="G733" i="14"/>
  <c r="H733" i="14"/>
  <c r="G734" i="14"/>
  <c r="H734" i="14"/>
  <c r="G735" i="14"/>
  <c r="H735" i="14"/>
  <c r="G736" i="14"/>
  <c r="H736" i="14"/>
  <c r="G737" i="14"/>
  <c r="H737" i="14"/>
  <c r="G738" i="14"/>
  <c r="H738" i="14"/>
  <c r="G739" i="14"/>
  <c r="H739" i="14"/>
  <c r="G740" i="14"/>
  <c r="H740" i="14"/>
  <c r="G741" i="14"/>
  <c r="H741" i="14"/>
  <c r="G742" i="14"/>
  <c r="H742" i="14"/>
  <c r="G743" i="14"/>
  <c r="H743" i="14"/>
  <c r="G744" i="14"/>
  <c r="H744" i="14"/>
  <c r="G745" i="14"/>
  <c r="H745" i="14"/>
  <c r="G746" i="14"/>
  <c r="H746" i="14"/>
  <c r="G747" i="14"/>
  <c r="H747" i="14"/>
  <c r="G748" i="14"/>
  <c r="H748" i="14"/>
  <c r="G749" i="14"/>
  <c r="H749" i="14"/>
  <c r="G750" i="14"/>
  <c r="H750" i="14"/>
  <c r="G751" i="14"/>
  <c r="H751" i="14"/>
  <c r="G752" i="14"/>
  <c r="H752" i="14"/>
  <c r="G753" i="14"/>
  <c r="H753" i="14"/>
  <c r="G754" i="14"/>
  <c r="H754" i="14"/>
  <c r="G755" i="14"/>
  <c r="H755" i="14"/>
  <c r="G756" i="14"/>
  <c r="H756" i="14"/>
  <c r="G757" i="14"/>
  <c r="H757" i="14"/>
  <c r="G758" i="14"/>
  <c r="H758" i="14"/>
  <c r="G759" i="14"/>
  <c r="H759" i="14"/>
  <c r="G760" i="14"/>
  <c r="H760" i="14"/>
  <c r="G761" i="14"/>
  <c r="H761" i="14"/>
  <c r="G762" i="14"/>
  <c r="H762" i="14"/>
  <c r="G763" i="14"/>
  <c r="H763" i="14"/>
  <c r="G764" i="14"/>
  <c r="H764" i="14"/>
  <c r="G765" i="14"/>
  <c r="H765" i="14"/>
  <c r="G766" i="14"/>
  <c r="H766" i="14"/>
  <c r="G767" i="14"/>
  <c r="H767" i="14"/>
  <c r="G768" i="14"/>
  <c r="H768" i="14"/>
  <c r="G769" i="14"/>
  <c r="H769" i="14"/>
  <c r="G770" i="14"/>
  <c r="H770" i="14"/>
  <c r="G771" i="14"/>
  <c r="H771" i="14"/>
  <c r="G772" i="14"/>
  <c r="H772" i="14"/>
  <c r="G773" i="14"/>
  <c r="H773" i="14"/>
  <c r="G774" i="14"/>
  <c r="H774" i="14"/>
  <c r="G775" i="14"/>
  <c r="H775" i="14"/>
  <c r="G776" i="14"/>
  <c r="H776" i="14"/>
  <c r="G777" i="14"/>
  <c r="H777" i="14"/>
  <c r="G778" i="14"/>
  <c r="H778" i="14"/>
  <c r="G779" i="14"/>
  <c r="H779" i="14"/>
  <c r="G780" i="14"/>
  <c r="H780" i="14"/>
  <c r="G781" i="14"/>
  <c r="H781" i="14"/>
  <c r="G782" i="14"/>
  <c r="H782" i="14"/>
  <c r="G783" i="14"/>
  <c r="H783" i="14"/>
  <c r="G784" i="14"/>
  <c r="H784" i="14"/>
  <c r="G785" i="14"/>
  <c r="H785" i="14"/>
  <c r="G786" i="14"/>
  <c r="H786" i="14"/>
  <c r="G787" i="14"/>
  <c r="H787" i="14"/>
  <c r="G788" i="14"/>
  <c r="H788" i="14"/>
  <c r="G789" i="14"/>
  <c r="H789" i="14"/>
  <c r="G790" i="14"/>
  <c r="H790" i="14"/>
  <c r="G791" i="14"/>
  <c r="H791" i="14"/>
  <c r="G792" i="14"/>
  <c r="H792" i="14"/>
  <c r="G793" i="14"/>
  <c r="H793" i="14"/>
  <c r="G794" i="14"/>
  <c r="H794" i="14"/>
  <c r="G795" i="14"/>
  <c r="H795" i="14"/>
  <c r="G796" i="14"/>
  <c r="H796" i="14"/>
  <c r="G797" i="14"/>
  <c r="H797" i="14"/>
  <c r="G798" i="14"/>
  <c r="H798" i="14"/>
  <c r="G799" i="14"/>
  <c r="H799" i="14"/>
  <c r="G800" i="14"/>
  <c r="H800" i="14"/>
  <c r="G801" i="14"/>
  <c r="H801" i="14"/>
  <c r="G802" i="14"/>
  <c r="H802" i="14"/>
  <c r="G803" i="14"/>
  <c r="H803" i="14"/>
  <c r="G804" i="14"/>
  <c r="H804" i="14"/>
  <c r="G805" i="14"/>
  <c r="H805" i="14"/>
  <c r="G806" i="14"/>
  <c r="H806" i="14"/>
  <c r="G807" i="14"/>
  <c r="H807" i="14"/>
  <c r="G808" i="14"/>
  <c r="H808" i="14"/>
  <c r="G809" i="14"/>
  <c r="H809" i="14"/>
  <c r="G810" i="14"/>
  <c r="H810" i="14"/>
  <c r="G811" i="14"/>
  <c r="H811" i="14"/>
  <c r="G812" i="14"/>
  <c r="H812" i="14"/>
  <c r="G813" i="14"/>
  <c r="H813" i="14"/>
  <c r="G814" i="14"/>
  <c r="H814" i="14"/>
  <c r="G815" i="14"/>
  <c r="H815" i="14"/>
  <c r="G816" i="14"/>
  <c r="H816" i="14"/>
  <c r="G817" i="14"/>
  <c r="H817" i="14"/>
  <c r="G818" i="14"/>
  <c r="H818" i="14"/>
  <c r="G819" i="14"/>
  <c r="H819" i="14"/>
  <c r="G820" i="14"/>
  <c r="H820" i="14"/>
  <c r="G821" i="14"/>
  <c r="H821" i="14"/>
  <c r="G822" i="14"/>
  <c r="H822" i="14"/>
  <c r="G823" i="14"/>
  <c r="H823" i="14"/>
  <c r="G824" i="14"/>
  <c r="H824" i="14"/>
  <c r="G825" i="14"/>
  <c r="H825" i="14"/>
  <c r="G826" i="14"/>
  <c r="H826" i="14"/>
  <c r="G827" i="14"/>
  <c r="H827" i="14"/>
  <c r="G828" i="14"/>
  <c r="H828" i="14"/>
  <c r="G829" i="14"/>
  <c r="H829" i="14"/>
  <c r="G830" i="14"/>
  <c r="H830" i="14"/>
  <c r="G831" i="14"/>
  <c r="H831" i="14"/>
  <c r="G832" i="14"/>
  <c r="H832" i="14"/>
  <c r="G833" i="14"/>
  <c r="H833" i="14"/>
  <c r="G834" i="14"/>
  <c r="H834" i="14"/>
  <c r="G835" i="14"/>
  <c r="H835" i="14"/>
  <c r="G836" i="14"/>
  <c r="H836" i="14"/>
  <c r="G837" i="14"/>
  <c r="H837" i="14"/>
  <c r="G838" i="14"/>
  <c r="H838" i="14"/>
  <c r="G839" i="14"/>
  <c r="H839" i="14"/>
  <c r="G840" i="14"/>
  <c r="H840" i="14"/>
  <c r="G841" i="14"/>
  <c r="H841" i="14"/>
  <c r="G842" i="14"/>
  <c r="H842" i="14"/>
  <c r="G843" i="14"/>
  <c r="H843" i="14"/>
  <c r="G844" i="14"/>
  <c r="H844" i="14"/>
  <c r="G845" i="14"/>
  <c r="H845" i="14"/>
  <c r="G846" i="14"/>
  <c r="H846" i="14"/>
  <c r="G847" i="14"/>
  <c r="H847" i="14"/>
  <c r="G848" i="14"/>
  <c r="H848" i="14"/>
  <c r="G849" i="14"/>
  <c r="H849" i="14"/>
  <c r="G850" i="14"/>
  <c r="H850" i="14"/>
  <c r="G851" i="14"/>
  <c r="H851" i="14"/>
  <c r="G852" i="14"/>
  <c r="H852" i="14"/>
  <c r="G853" i="14"/>
  <c r="H853" i="14"/>
  <c r="G854" i="14"/>
  <c r="H854" i="14"/>
  <c r="G855" i="14"/>
  <c r="H855" i="14"/>
  <c r="G856" i="14"/>
  <c r="H856" i="14"/>
  <c r="G857" i="14"/>
  <c r="H857" i="14"/>
  <c r="G858" i="14"/>
  <c r="H858" i="14"/>
  <c r="G859" i="14"/>
  <c r="H859" i="14"/>
  <c r="G860" i="14"/>
  <c r="H860" i="14"/>
  <c r="G861" i="14"/>
  <c r="H861" i="14"/>
  <c r="G862" i="14"/>
  <c r="H862" i="14"/>
  <c r="G863" i="14"/>
  <c r="H863" i="14"/>
  <c r="G864" i="14"/>
  <c r="H864" i="14"/>
  <c r="G865" i="14"/>
  <c r="H865" i="14"/>
  <c r="G866" i="14"/>
  <c r="H866" i="14"/>
  <c r="G867" i="14"/>
  <c r="H867" i="14"/>
  <c r="G868" i="14"/>
  <c r="H868" i="14"/>
  <c r="G869" i="14"/>
  <c r="H869" i="14"/>
  <c r="G870" i="14"/>
  <c r="H870" i="14"/>
  <c r="G871" i="14"/>
  <c r="H871" i="14"/>
  <c r="G872" i="14"/>
  <c r="H872" i="14"/>
  <c r="G873" i="14"/>
  <c r="H873" i="14"/>
  <c r="G874" i="14"/>
  <c r="H874" i="14"/>
  <c r="G875" i="14"/>
  <c r="H875" i="14"/>
  <c r="G876" i="14"/>
  <c r="H876" i="14"/>
  <c r="G877" i="14"/>
  <c r="H877" i="14"/>
  <c r="G878" i="14"/>
  <c r="H878" i="14"/>
  <c r="G879" i="14"/>
  <c r="H879" i="14"/>
  <c r="G880" i="14"/>
  <c r="H880" i="14"/>
  <c r="G881" i="14"/>
  <c r="H881" i="14"/>
  <c r="G882" i="14"/>
  <c r="H882" i="14"/>
  <c r="G883" i="14"/>
  <c r="H883" i="14"/>
  <c r="G884" i="14"/>
  <c r="H884" i="14"/>
  <c r="G885" i="14"/>
  <c r="H885" i="14"/>
  <c r="G886" i="14"/>
  <c r="H886" i="14"/>
  <c r="G887" i="14"/>
  <c r="H887" i="14"/>
  <c r="G888" i="14"/>
  <c r="H888" i="14"/>
  <c r="G889" i="14"/>
  <c r="H889" i="14"/>
  <c r="G890" i="14"/>
  <c r="H890" i="14"/>
  <c r="G891" i="14"/>
  <c r="H891" i="14"/>
  <c r="G892" i="14"/>
  <c r="H892" i="14"/>
  <c r="G893" i="14"/>
  <c r="H893" i="14"/>
  <c r="G894" i="14"/>
  <c r="H894" i="14"/>
  <c r="G895" i="14"/>
  <c r="H895" i="14"/>
  <c r="G896" i="14"/>
  <c r="H896" i="14"/>
  <c r="G897" i="14"/>
  <c r="H897" i="14"/>
  <c r="G898" i="14"/>
  <c r="H898" i="14"/>
  <c r="G899" i="14"/>
  <c r="H899" i="14"/>
  <c r="G900" i="14"/>
  <c r="H900" i="14"/>
  <c r="G901" i="14"/>
  <c r="H901" i="14"/>
  <c r="G902" i="14"/>
  <c r="H902" i="14"/>
  <c r="G903" i="14"/>
  <c r="H903" i="14"/>
  <c r="G904" i="14"/>
  <c r="H904" i="14"/>
  <c r="G905" i="14"/>
  <c r="H905" i="14"/>
  <c r="G906" i="14"/>
  <c r="H906" i="14"/>
  <c r="G907" i="14"/>
  <c r="H907" i="14"/>
  <c r="G908" i="14"/>
  <c r="H908" i="14"/>
  <c r="G909" i="14"/>
  <c r="H909" i="14"/>
  <c r="G910" i="14"/>
  <c r="H910" i="14"/>
  <c r="G911" i="14"/>
  <c r="H911" i="14"/>
  <c r="G912" i="14"/>
  <c r="H912" i="14"/>
  <c r="G913" i="14"/>
  <c r="H913" i="14"/>
  <c r="G914" i="14"/>
  <c r="H914" i="14"/>
  <c r="G915" i="14"/>
  <c r="H915" i="14"/>
  <c r="G916" i="14"/>
  <c r="H916" i="14"/>
  <c r="G917" i="14"/>
  <c r="H917" i="14"/>
  <c r="G918" i="14"/>
  <c r="H918" i="14"/>
  <c r="G919" i="14"/>
  <c r="H919" i="14"/>
  <c r="G920" i="14"/>
  <c r="H920" i="14"/>
  <c r="G921" i="14"/>
  <c r="H921" i="14"/>
  <c r="G922" i="14"/>
  <c r="H922" i="14"/>
  <c r="G923" i="14"/>
  <c r="H923" i="14"/>
  <c r="G924" i="14"/>
  <c r="H924" i="14"/>
  <c r="G925" i="14"/>
  <c r="H925" i="14"/>
  <c r="G926" i="14"/>
  <c r="H926" i="14"/>
  <c r="G927" i="14"/>
  <c r="H927" i="14"/>
  <c r="G928" i="14"/>
  <c r="H928" i="14"/>
  <c r="G929" i="14"/>
  <c r="H929" i="14"/>
  <c r="G930" i="14"/>
  <c r="H930" i="14"/>
  <c r="G931" i="14"/>
  <c r="H931" i="14"/>
  <c r="G932" i="14"/>
  <c r="H932" i="14"/>
  <c r="G933" i="14"/>
  <c r="H933" i="14"/>
  <c r="G934" i="14"/>
  <c r="H934" i="14"/>
  <c r="G935" i="14"/>
  <c r="H935" i="14"/>
  <c r="G936" i="14"/>
  <c r="H936" i="14"/>
  <c r="G937" i="14"/>
  <c r="H937" i="14"/>
  <c r="G938" i="14"/>
  <c r="H938" i="14"/>
  <c r="G939" i="14"/>
  <c r="H939" i="14"/>
  <c r="G940" i="14"/>
  <c r="H940" i="14"/>
  <c r="G941" i="14"/>
  <c r="H941" i="14"/>
  <c r="G942" i="14"/>
  <c r="H942" i="14"/>
  <c r="G943" i="14"/>
  <c r="H943" i="14"/>
  <c r="G944" i="14"/>
  <c r="H944" i="14"/>
  <c r="G945" i="14"/>
  <c r="H945" i="14"/>
  <c r="G946" i="14"/>
  <c r="H946" i="14"/>
  <c r="G947" i="14"/>
  <c r="H947" i="14"/>
  <c r="G948" i="14"/>
  <c r="H948" i="14"/>
  <c r="G949" i="14"/>
  <c r="H949" i="14"/>
  <c r="G950" i="14"/>
  <c r="H950" i="14"/>
  <c r="G951" i="14"/>
  <c r="H951" i="14"/>
  <c r="G952" i="14"/>
  <c r="H952" i="14"/>
  <c r="G953" i="14"/>
  <c r="H953" i="14"/>
  <c r="G954" i="14"/>
  <c r="H954" i="14"/>
  <c r="G955" i="14"/>
  <c r="H955" i="14"/>
  <c r="G956" i="14"/>
  <c r="H956" i="14"/>
  <c r="G957" i="14"/>
  <c r="H957" i="14"/>
  <c r="G958" i="14"/>
  <c r="H958" i="14"/>
  <c r="G959" i="14"/>
  <c r="H959" i="14"/>
  <c r="G960" i="14"/>
  <c r="H960" i="14"/>
  <c r="G961" i="14"/>
  <c r="H961" i="14"/>
  <c r="G962" i="14"/>
  <c r="H962" i="14"/>
  <c r="G963" i="14"/>
  <c r="H963" i="14"/>
  <c r="G964" i="14"/>
  <c r="H964" i="14"/>
  <c r="G965" i="14"/>
  <c r="H965" i="14"/>
  <c r="G966" i="14"/>
  <c r="H966" i="14"/>
  <c r="G967" i="14"/>
  <c r="H967" i="14"/>
  <c r="G968" i="14"/>
  <c r="H968" i="14"/>
  <c r="G969" i="14"/>
  <c r="H969" i="14"/>
  <c r="G970" i="14"/>
  <c r="H970" i="14"/>
  <c r="G971" i="14"/>
  <c r="H971" i="14"/>
  <c r="G972" i="14"/>
  <c r="H972" i="14"/>
  <c r="G973" i="14"/>
  <c r="H973" i="14"/>
  <c r="G974" i="14"/>
  <c r="H974" i="14"/>
  <c r="G975" i="14"/>
  <c r="H975" i="14"/>
  <c r="G976" i="14"/>
  <c r="H976" i="14"/>
  <c r="G977" i="14"/>
  <c r="H977" i="14"/>
  <c r="G978" i="14"/>
  <c r="H978" i="14"/>
  <c r="G979" i="14"/>
  <c r="H979" i="14"/>
  <c r="G980" i="14"/>
  <c r="H980" i="14"/>
  <c r="G981" i="14"/>
  <c r="H981" i="14"/>
  <c r="G982" i="14"/>
  <c r="H982" i="14"/>
  <c r="G983" i="14"/>
  <c r="H983" i="14"/>
  <c r="G984" i="14"/>
  <c r="H984" i="14"/>
  <c r="G985" i="14"/>
  <c r="H985" i="14"/>
  <c r="G986" i="14"/>
  <c r="H986" i="14"/>
  <c r="G987" i="14"/>
  <c r="H987" i="14"/>
  <c r="G988" i="14"/>
  <c r="H988" i="14"/>
  <c r="G989" i="14"/>
  <c r="H989" i="14"/>
  <c r="G990" i="14"/>
  <c r="H990" i="14"/>
  <c r="G991" i="14"/>
  <c r="H991" i="14"/>
  <c r="G992" i="14"/>
  <c r="H992" i="14"/>
  <c r="G993" i="14"/>
  <c r="H993" i="14"/>
  <c r="G994" i="14"/>
  <c r="H994" i="14"/>
  <c r="G995" i="14"/>
  <c r="H995" i="14"/>
  <c r="G996" i="14"/>
  <c r="H996" i="14"/>
  <c r="G997" i="14"/>
  <c r="H997" i="14"/>
  <c r="G998" i="14"/>
  <c r="H998" i="14"/>
  <c r="G999" i="14"/>
  <c r="H999" i="14"/>
  <c r="G1000" i="14"/>
  <c r="H1000" i="14"/>
  <c r="G1001" i="14"/>
  <c r="H1001" i="14"/>
  <c r="I2" i="14"/>
  <c r="J2" i="14"/>
  <c r="I3" i="14"/>
  <c r="J3" i="14"/>
  <c r="I4" i="14"/>
  <c r="J4" i="14"/>
  <c r="I5" i="14"/>
  <c r="J5" i="14"/>
  <c r="I6" i="14"/>
  <c r="J6" i="14"/>
  <c r="I7" i="14"/>
  <c r="J7" i="14"/>
  <c r="I8" i="14"/>
  <c r="J8" i="14"/>
  <c r="I9" i="14"/>
  <c r="J9" i="14"/>
  <c r="I10" i="14"/>
  <c r="J10" i="14"/>
  <c r="I11" i="14"/>
  <c r="J11" i="14"/>
  <c r="I12" i="14"/>
  <c r="J12" i="14"/>
  <c r="I13" i="14"/>
  <c r="J13" i="14"/>
  <c r="I14" i="14"/>
  <c r="J14" i="14"/>
  <c r="I15" i="14"/>
  <c r="J15" i="14"/>
  <c r="I16" i="14"/>
  <c r="J16" i="14"/>
  <c r="I17" i="14"/>
  <c r="J17" i="14"/>
  <c r="I18" i="14"/>
  <c r="J18" i="14"/>
  <c r="I19" i="14"/>
  <c r="J19" i="14"/>
  <c r="I20" i="14"/>
  <c r="J20" i="14"/>
  <c r="I21" i="14"/>
  <c r="J21" i="14"/>
  <c r="I22" i="14"/>
  <c r="J22" i="14"/>
  <c r="I23" i="14"/>
  <c r="J23" i="14"/>
  <c r="I24" i="14"/>
  <c r="J24" i="14"/>
  <c r="I25" i="14"/>
  <c r="J25" i="14"/>
  <c r="I26" i="14"/>
  <c r="J26" i="14"/>
  <c r="I27" i="14"/>
  <c r="J27" i="14"/>
  <c r="I28" i="14"/>
  <c r="J28" i="14"/>
  <c r="I29" i="14"/>
  <c r="J29" i="14"/>
  <c r="I30" i="14"/>
  <c r="J30" i="14"/>
  <c r="I31" i="14"/>
  <c r="J31" i="14"/>
  <c r="I32" i="14"/>
  <c r="J32" i="14"/>
  <c r="I33" i="14"/>
  <c r="J33" i="14"/>
  <c r="I34" i="14"/>
  <c r="J34" i="14"/>
  <c r="I35" i="14"/>
  <c r="J35" i="14"/>
  <c r="I36" i="14"/>
  <c r="J36" i="14"/>
  <c r="I37" i="14"/>
  <c r="J37" i="14"/>
  <c r="I38" i="14"/>
  <c r="J38" i="14"/>
  <c r="I39" i="14"/>
  <c r="J39" i="14"/>
  <c r="I40" i="14"/>
  <c r="J40" i="14"/>
  <c r="I41" i="14"/>
  <c r="J41" i="14"/>
  <c r="I42" i="14"/>
  <c r="J42" i="14"/>
  <c r="I43" i="14"/>
  <c r="J43" i="14"/>
  <c r="I44" i="14"/>
  <c r="J44" i="14"/>
  <c r="I45" i="14"/>
  <c r="J45" i="14"/>
  <c r="I46" i="14"/>
  <c r="J46" i="14"/>
  <c r="I47" i="14"/>
  <c r="J47" i="14"/>
  <c r="I48" i="14"/>
  <c r="J48" i="14"/>
  <c r="I49" i="14"/>
  <c r="J49" i="14"/>
  <c r="I50" i="14"/>
  <c r="J50" i="14"/>
  <c r="I51" i="14"/>
  <c r="J51" i="14"/>
  <c r="I52" i="14"/>
  <c r="J52" i="14"/>
  <c r="I53" i="14"/>
  <c r="J53" i="14"/>
  <c r="I54" i="14"/>
  <c r="J54" i="14"/>
  <c r="I55" i="14"/>
  <c r="J55" i="14"/>
  <c r="I56" i="14"/>
  <c r="J56" i="14"/>
  <c r="I57" i="14"/>
  <c r="J57" i="14"/>
  <c r="I58" i="14"/>
  <c r="J58" i="14"/>
  <c r="I59" i="14"/>
  <c r="J59" i="14"/>
  <c r="I60" i="14"/>
  <c r="J60" i="14"/>
  <c r="I61" i="14"/>
  <c r="J61" i="14"/>
  <c r="I62" i="14"/>
  <c r="J62" i="14"/>
  <c r="I63" i="14"/>
  <c r="J63" i="14"/>
  <c r="I64" i="14"/>
  <c r="J64" i="14"/>
  <c r="I65" i="14"/>
  <c r="J65" i="14"/>
  <c r="I66" i="14"/>
  <c r="J66" i="14"/>
  <c r="I67" i="14"/>
  <c r="J67" i="14"/>
  <c r="I68" i="14"/>
  <c r="J68" i="14"/>
  <c r="I69" i="14"/>
  <c r="J69" i="14"/>
  <c r="I70" i="14"/>
  <c r="J70" i="14"/>
  <c r="I71" i="14"/>
  <c r="J71" i="14"/>
  <c r="I72" i="14"/>
  <c r="J72" i="14"/>
  <c r="I73" i="14"/>
  <c r="J73" i="14"/>
  <c r="I74" i="14"/>
  <c r="J74" i="14"/>
  <c r="I75" i="14"/>
  <c r="J75" i="14"/>
  <c r="I76" i="14"/>
  <c r="J76" i="14"/>
  <c r="I77" i="14"/>
  <c r="J77" i="14"/>
  <c r="I78" i="14"/>
  <c r="J78" i="14"/>
  <c r="I79" i="14"/>
  <c r="J79" i="14"/>
  <c r="I80" i="14"/>
  <c r="J80" i="14"/>
  <c r="I81" i="14"/>
  <c r="J81" i="14"/>
  <c r="I82" i="14"/>
  <c r="J82" i="14"/>
  <c r="I83" i="14"/>
  <c r="J83" i="14"/>
  <c r="I84" i="14"/>
  <c r="J84" i="14"/>
  <c r="I85" i="14"/>
  <c r="J85" i="14"/>
  <c r="I86" i="14"/>
  <c r="J86" i="14"/>
  <c r="I87" i="14"/>
  <c r="J87" i="14"/>
  <c r="I88" i="14"/>
  <c r="J88" i="14"/>
  <c r="I89" i="14"/>
  <c r="J89" i="14"/>
  <c r="I90" i="14"/>
  <c r="J90" i="14"/>
  <c r="I91" i="14"/>
  <c r="J91" i="14"/>
  <c r="I92" i="14"/>
  <c r="J92" i="14"/>
  <c r="I93" i="14"/>
  <c r="J93" i="14"/>
  <c r="I94" i="14"/>
  <c r="J94" i="14"/>
  <c r="I95" i="14"/>
  <c r="J95" i="14"/>
  <c r="I96" i="14"/>
  <c r="J96" i="14"/>
  <c r="I97" i="14"/>
  <c r="J97" i="14"/>
  <c r="I98" i="14"/>
  <c r="J98" i="14"/>
  <c r="I99" i="14"/>
  <c r="J99" i="14"/>
  <c r="I100" i="14"/>
  <c r="J100" i="14"/>
  <c r="I101" i="14"/>
  <c r="J101" i="14"/>
  <c r="I102" i="14"/>
  <c r="J102" i="14"/>
  <c r="I103" i="14"/>
  <c r="J103" i="14"/>
  <c r="I104" i="14"/>
  <c r="J104" i="14"/>
  <c r="I105" i="14"/>
  <c r="J105" i="14"/>
  <c r="I106" i="14"/>
  <c r="J106" i="14"/>
  <c r="I107" i="14"/>
  <c r="J107" i="14"/>
  <c r="I108" i="14"/>
  <c r="J108" i="14"/>
  <c r="I109" i="14"/>
  <c r="J109" i="14"/>
  <c r="I110" i="14"/>
  <c r="J110" i="14"/>
  <c r="I111" i="14"/>
  <c r="J111" i="14"/>
  <c r="I112" i="14"/>
  <c r="J112" i="14"/>
  <c r="I113" i="14"/>
  <c r="J113" i="14"/>
  <c r="I114" i="14"/>
  <c r="J114" i="14"/>
  <c r="I115" i="14"/>
  <c r="J115" i="14"/>
  <c r="I116" i="14"/>
  <c r="J116" i="14"/>
  <c r="I117" i="14"/>
  <c r="J117" i="14"/>
  <c r="I118" i="14"/>
  <c r="J118" i="14"/>
  <c r="I119" i="14"/>
  <c r="J119" i="14"/>
  <c r="I120" i="14"/>
  <c r="J120" i="14"/>
  <c r="I121" i="14"/>
  <c r="J121" i="14"/>
  <c r="I122" i="14"/>
  <c r="J122" i="14"/>
  <c r="I123" i="14"/>
  <c r="J123" i="14"/>
  <c r="I124" i="14"/>
  <c r="J124" i="14"/>
  <c r="I125" i="14"/>
  <c r="J125" i="14"/>
  <c r="I126" i="14"/>
  <c r="J126" i="14"/>
  <c r="I127" i="14"/>
  <c r="J127" i="14"/>
  <c r="I128" i="14"/>
  <c r="J128" i="14"/>
  <c r="I129" i="14"/>
  <c r="J129" i="14"/>
  <c r="I130" i="14"/>
  <c r="J130" i="14"/>
  <c r="I131" i="14"/>
  <c r="J131" i="14"/>
  <c r="I132" i="14"/>
  <c r="J132" i="14"/>
  <c r="I133" i="14"/>
  <c r="J133" i="14"/>
  <c r="I134" i="14"/>
  <c r="J134" i="14"/>
  <c r="I135" i="14"/>
  <c r="J135" i="14"/>
  <c r="I136" i="14"/>
  <c r="J136" i="14"/>
  <c r="I137" i="14"/>
  <c r="J137" i="14"/>
  <c r="I138" i="14"/>
  <c r="J138" i="14"/>
  <c r="I139" i="14"/>
  <c r="J139" i="14"/>
  <c r="I140" i="14"/>
  <c r="J140" i="14"/>
  <c r="I141" i="14"/>
  <c r="J141" i="14"/>
  <c r="I142" i="14"/>
  <c r="J142" i="14"/>
  <c r="I143" i="14"/>
  <c r="J143" i="14"/>
  <c r="I144" i="14"/>
  <c r="J144" i="14"/>
  <c r="I145" i="14"/>
  <c r="J145" i="14"/>
  <c r="I146" i="14"/>
  <c r="J146" i="14"/>
  <c r="I147" i="14"/>
  <c r="J147" i="14"/>
  <c r="I148" i="14"/>
  <c r="J148" i="14"/>
  <c r="I149" i="14"/>
  <c r="J149" i="14"/>
  <c r="I150" i="14"/>
  <c r="J150" i="14"/>
  <c r="I151" i="14"/>
  <c r="J151" i="14"/>
  <c r="I152" i="14"/>
  <c r="J152" i="14"/>
  <c r="I153" i="14"/>
  <c r="J153" i="14"/>
  <c r="I154" i="14"/>
  <c r="J154" i="14"/>
  <c r="I155" i="14"/>
  <c r="J155" i="14"/>
  <c r="I156" i="14"/>
  <c r="J156" i="14"/>
  <c r="I157" i="14"/>
  <c r="J157" i="14"/>
  <c r="I158" i="14"/>
  <c r="J158" i="14"/>
  <c r="I159" i="14"/>
  <c r="J159" i="14"/>
  <c r="I160" i="14"/>
  <c r="J160" i="14"/>
  <c r="I161" i="14"/>
  <c r="J161" i="14"/>
  <c r="I162" i="14"/>
  <c r="J162" i="14"/>
  <c r="I163" i="14"/>
  <c r="J163" i="14"/>
  <c r="I164" i="14"/>
  <c r="J164" i="14"/>
  <c r="I165" i="14"/>
  <c r="J165" i="14"/>
  <c r="I166" i="14"/>
  <c r="J166" i="14"/>
  <c r="I167" i="14"/>
  <c r="J167" i="14"/>
  <c r="I168" i="14"/>
  <c r="J168" i="14"/>
  <c r="I169" i="14"/>
  <c r="J169" i="14"/>
  <c r="I170" i="14"/>
  <c r="J170" i="14"/>
  <c r="I171" i="14"/>
  <c r="J171" i="14"/>
  <c r="I172" i="14"/>
  <c r="J172" i="14"/>
  <c r="I173" i="14"/>
  <c r="J173" i="14"/>
  <c r="I174" i="14"/>
  <c r="J174" i="14"/>
  <c r="I175" i="14"/>
  <c r="J175" i="14"/>
  <c r="I176" i="14"/>
  <c r="J176" i="14"/>
  <c r="I177" i="14"/>
  <c r="J177" i="14"/>
  <c r="I178" i="14"/>
  <c r="J178" i="14"/>
  <c r="I179" i="14"/>
  <c r="J179" i="14"/>
  <c r="I180" i="14"/>
  <c r="J180" i="14"/>
  <c r="I181" i="14"/>
  <c r="J181" i="14"/>
  <c r="I182" i="14"/>
  <c r="J182" i="14"/>
  <c r="I183" i="14"/>
  <c r="J183" i="14"/>
  <c r="I184" i="14"/>
  <c r="J184" i="14"/>
  <c r="I185" i="14"/>
  <c r="J185" i="14"/>
  <c r="I186" i="14"/>
  <c r="J186" i="14"/>
  <c r="I187" i="14"/>
  <c r="J187" i="14"/>
  <c r="I188" i="14"/>
  <c r="J188" i="14"/>
  <c r="I189" i="14"/>
  <c r="J189" i="14"/>
  <c r="I190" i="14"/>
  <c r="J190" i="14"/>
  <c r="I191" i="14"/>
  <c r="J191" i="14"/>
  <c r="I192" i="14"/>
  <c r="J192" i="14"/>
  <c r="I193" i="14"/>
  <c r="J193" i="14"/>
  <c r="I194" i="14"/>
  <c r="J194" i="14"/>
  <c r="I195" i="14"/>
  <c r="J195" i="14"/>
  <c r="I196" i="14"/>
  <c r="J196" i="14"/>
  <c r="I197" i="14"/>
  <c r="J197" i="14"/>
  <c r="I198" i="14"/>
  <c r="J198" i="14"/>
  <c r="I199" i="14"/>
  <c r="J199" i="14"/>
  <c r="I200" i="14"/>
  <c r="J200" i="14"/>
  <c r="I201" i="14"/>
  <c r="J201" i="14"/>
  <c r="I202" i="14"/>
  <c r="J202" i="14"/>
  <c r="I203" i="14"/>
  <c r="J203" i="14"/>
  <c r="I204" i="14"/>
  <c r="J204" i="14"/>
  <c r="I205" i="14"/>
  <c r="J205" i="14"/>
  <c r="I206" i="14"/>
  <c r="J206" i="14"/>
  <c r="I207" i="14"/>
  <c r="J207" i="14"/>
  <c r="I208" i="14"/>
  <c r="J208" i="14"/>
  <c r="I209" i="14"/>
  <c r="J209" i="14"/>
  <c r="I210" i="14"/>
  <c r="J210" i="14"/>
  <c r="I211" i="14"/>
  <c r="J211" i="14"/>
  <c r="I212" i="14"/>
  <c r="J212" i="14"/>
  <c r="I213" i="14"/>
  <c r="J213" i="14"/>
  <c r="I214" i="14"/>
  <c r="J214" i="14"/>
  <c r="I215" i="14"/>
  <c r="J215" i="14"/>
  <c r="I216" i="14"/>
  <c r="J216" i="14"/>
  <c r="I217" i="14"/>
  <c r="J217" i="14"/>
  <c r="I218" i="14"/>
  <c r="J218" i="14"/>
  <c r="I219" i="14"/>
  <c r="J219" i="14"/>
  <c r="I220" i="14"/>
  <c r="J220" i="14"/>
  <c r="I221" i="14"/>
  <c r="J221" i="14"/>
  <c r="I222" i="14"/>
  <c r="J222" i="14"/>
  <c r="I223" i="14"/>
  <c r="J223" i="14"/>
  <c r="I224" i="14"/>
  <c r="J224" i="14"/>
  <c r="I225" i="14"/>
  <c r="J225" i="14"/>
  <c r="I226" i="14"/>
  <c r="J226" i="14"/>
  <c r="I227" i="14"/>
  <c r="J227" i="14"/>
  <c r="I228" i="14"/>
  <c r="J228" i="14"/>
  <c r="I229" i="14"/>
  <c r="J229" i="14"/>
  <c r="I230" i="14"/>
  <c r="J230" i="14"/>
  <c r="I231" i="14"/>
  <c r="J231" i="14"/>
  <c r="I232" i="14"/>
  <c r="J232" i="14"/>
  <c r="I233" i="14"/>
  <c r="J233" i="14"/>
  <c r="I234" i="14"/>
  <c r="J234" i="14"/>
  <c r="I235" i="14"/>
  <c r="J235" i="14"/>
  <c r="I236" i="14"/>
  <c r="J236" i="14"/>
  <c r="I237" i="14"/>
  <c r="J237" i="14"/>
  <c r="I238" i="14"/>
  <c r="J238" i="14"/>
  <c r="I239" i="14"/>
  <c r="J239" i="14"/>
  <c r="I240" i="14"/>
  <c r="J240" i="14"/>
  <c r="I241" i="14"/>
  <c r="J241" i="14"/>
  <c r="I242" i="14"/>
  <c r="J242" i="14"/>
  <c r="I243" i="14"/>
  <c r="J243" i="14"/>
  <c r="I244" i="14"/>
  <c r="J244" i="14"/>
  <c r="I245" i="14"/>
  <c r="J245" i="14"/>
  <c r="I246" i="14"/>
  <c r="J246" i="14"/>
  <c r="I247" i="14"/>
  <c r="J247" i="14"/>
  <c r="I248" i="14"/>
  <c r="J248" i="14"/>
  <c r="I249" i="14"/>
  <c r="J249" i="14"/>
  <c r="I250" i="14"/>
  <c r="J250" i="14"/>
  <c r="I251" i="14"/>
  <c r="J251" i="14"/>
  <c r="I252" i="14"/>
  <c r="J252" i="14"/>
  <c r="I253" i="14"/>
  <c r="J253" i="14"/>
  <c r="I254" i="14"/>
  <c r="J254" i="14"/>
  <c r="I255" i="14"/>
  <c r="J255" i="14"/>
  <c r="I256" i="14"/>
  <c r="J256" i="14"/>
  <c r="I257" i="14"/>
  <c r="J257" i="14"/>
  <c r="I258" i="14"/>
  <c r="J258" i="14"/>
  <c r="I259" i="14"/>
  <c r="J259" i="14"/>
  <c r="I260" i="14"/>
  <c r="J260" i="14"/>
  <c r="I261" i="14"/>
  <c r="J261" i="14"/>
  <c r="I262" i="14"/>
  <c r="J262" i="14"/>
  <c r="I263" i="14"/>
  <c r="J263" i="14"/>
  <c r="I264" i="14"/>
  <c r="J264" i="14"/>
  <c r="I265" i="14"/>
  <c r="J265" i="14"/>
  <c r="I266" i="14"/>
  <c r="J266" i="14"/>
  <c r="I267" i="14"/>
  <c r="J267" i="14"/>
  <c r="I268" i="14"/>
  <c r="J268" i="14"/>
  <c r="I269" i="14"/>
  <c r="J269" i="14"/>
  <c r="I270" i="14"/>
  <c r="J270" i="14"/>
  <c r="I271" i="14"/>
  <c r="J271" i="14"/>
  <c r="I272" i="14"/>
  <c r="J272" i="14"/>
  <c r="I273" i="14"/>
  <c r="J273" i="14"/>
  <c r="I274" i="14"/>
  <c r="J274" i="14"/>
  <c r="I275" i="14"/>
  <c r="J275" i="14"/>
  <c r="I276" i="14"/>
  <c r="J276" i="14"/>
  <c r="I277" i="14"/>
  <c r="J277" i="14"/>
  <c r="I278" i="14"/>
  <c r="J278" i="14"/>
  <c r="I279" i="14"/>
  <c r="J279" i="14"/>
  <c r="I280" i="14"/>
  <c r="J280" i="14"/>
  <c r="I281" i="14"/>
  <c r="J281" i="14"/>
  <c r="I282" i="14"/>
  <c r="J282" i="14"/>
  <c r="I283" i="14"/>
  <c r="J283" i="14"/>
  <c r="I284" i="14"/>
  <c r="J284" i="14"/>
  <c r="I285" i="14"/>
  <c r="J285" i="14"/>
  <c r="I286" i="14"/>
  <c r="J286" i="14"/>
  <c r="I287" i="14"/>
  <c r="J287" i="14"/>
  <c r="I288" i="14"/>
  <c r="J288" i="14"/>
  <c r="I289" i="14"/>
  <c r="J289" i="14"/>
  <c r="I290" i="14"/>
  <c r="J290" i="14"/>
  <c r="I291" i="14"/>
  <c r="J291" i="14"/>
  <c r="I292" i="14"/>
  <c r="J292" i="14"/>
  <c r="I293" i="14"/>
  <c r="J293" i="14"/>
  <c r="I294" i="14"/>
  <c r="J294" i="14"/>
  <c r="I295" i="14"/>
  <c r="J295" i="14"/>
  <c r="I296" i="14"/>
  <c r="J296" i="14"/>
  <c r="I297" i="14"/>
  <c r="J297" i="14"/>
  <c r="I298" i="14"/>
  <c r="J298" i="14"/>
  <c r="I299" i="14"/>
  <c r="J299" i="14"/>
  <c r="I300" i="14"/>
  <c r="J300" i="14"/>
  <c r="I301" i="14"/>
  <c r="J301" i="14"/>
  <c r="I302" i="14"/>
  <c r="J302" i="14"/>
  <c r="I303" i="14"/>
  <c r="J303" i="14"/>
  <c r="I304" i="14"/>
  <c r="J304" i="14"/>
  <c r="I305" i="14"/>
  <c r="J305" i="14"/>
  <c r="I306" i="14"/>
  <c r="J306" i="14"/>
  <c r="I307" i="14"/>
  <c r="J307" i="14"/>
  <c r="I308" i="14"/>
  <c r="J308" i="14"/>
  <c r="I309" i="14"/>
  <c r="J309" i="14"/>
  <c r="I310" i="14"/>
  <c r="J310" i="14"/>
  <c r="I311" i="14"/>
  <c r="J311" i="14"/>
  <c r="I312" i="14"/>
  <c r="J312" i="14"/>
  <c r="I313" i="14"/>
  <c r="J313" i="14"/>
  <c r="I314" i="14"/>
  <c r="J314" i="14"/>
  <c r="I315" i="14"/>
  <c r="J315" i="14"/>
  <c r="I316" i="14"/>
  <c r="J316" i="14"/>
  <c r="I317" i="14"/>
  <c r="J317" i="14"/>
  <c r="I318" i="14"/>
  <c r="J318" i="14"/>
  <c r="I319" i="14"/>
  <c r="J319" i="14"/>
  <c r="I320" i="14"/>
  <c r="J320" i="14"/>
  <c r="I321" i="14"/>
  <c r="J321" i="14"/>
  <c r="I322" i="14"/>
  <c r="J322" i="14"/>
  <c r="I323" i="14"/>
  <c r="J323" i="14"/>
  <c r="I324" i="14"/>
  <c r="J324" i="14"/>
  <c r="I325" i="14"/>
  <c r="J325" i="14"/>
  <c r="I326" i="14"/>
  <c r="J326" i="14"/>
  <c r="I327" i="14"/>
  <c r="J327" i="14"/>
  <c r="I328" i="14"/>
  <c r="J328" i="14"/>
  <c r="I329" i="14"/>
  <c r="J329" i="14"/>
  <c r="I330" i="14"/>
  <c r="J330" i="14"/>
  <c r="I331" i="14"/>
  <c r="J331" i="14"/>
  <c r="I332" i="14"/>
  <c r="J332" i="14"/>
  <c r="I333" i="14"/>
  <c r="J333" i="14"/>
  <c r="I334" i="14"/>
  <c r="J334" i="14"/>
  <c r="I335" i="14"/>
  <c r="J335" i="14"/>
  <c r="I336" i="14"/>
  <c r="J336" i="14"/>
  <c r="I337" i="14"/>
  <c r="J337" i="14"/>
  <c r="I338" i="14"/>
  <c r="J338" i="14"/>
  <c r="I339" i="14"/>
  <c r="J339" i="14"/>
  <c r="I340" i="14"/>
  <c r="J340" i="14"/>
  <c r="I341" i="14"/>
  <c r="J341" i="14"/>
  <c r="I342" i="14"/>
  <c r="J342" i="14"/>
  <c r="I343" i="14"/>
  <c r="J343" i="14"/>
  <c r="I344" i="14"/>
  <c r="J344" i="14"/>
  <c r="I345" i="14"/>
  <c r="J345" i="14"/>
  <c r="I346" i="14"/>
  <c r="J346" i="14"/>
  <c r="I347" i="14"/>
  <c r="J347" i="14"/>
  <c r="I348" i="14"/>
  <c r="J348" i="14"/>
  <c r="I349" i="14"/>
  <c r="J349" i="14"/>
  <c r="I350" i="14"/>
  <c r="J350" i="14"/>
  <c r="I351" i="14"/>
  <c r="J351" i="14"/>
  <c r="I352" i="14"/>
  <c r="J352" i="14"/>
  <c r="I353" i="14"/>
  <c r="J353" i="14"/>
  <c r="I354" i="14"/>
  <c r="J354" i="14"/>
  <c r="I355" i="14"/>
  <c r="J355" i="14"/>
  <c r="I356" i="14"/>
  <c r="J356" i="14"/>
  <c r="I357" i="14"/>
  <c r="J357" i="14"/>
  <c r="I358" i="14"/>
  <c r="J358" i="14"/>
  <c r="I359" i="14"/>
  <c r="J359" i="14"/>
  <c r="I360" i="14"/>
  <c r="J360" i="14"/>
  <c r="I361" i="14"/>
  <c r="J361" i="14"/>
  <c r="I362" i="14"/>
  <c r="J362" i="14"/>
  <c r="I363" i="14"/>
  <c r="J363" i="14"/>
  <c r="I364" i="14"/>
  <c r="J364" i="14"/>
  <c r="I365" i="14"/>
  <c r="J365" i="14"/>
  <c r="I366" i="14"/>
  <c r="J366" i="14"/>
  <c r="I367" i="14"/>
  <c r="J367" i="14"/>
  <c r="I368" i="14"/>
  <c r="J368" i="14"/>
  <c r="I369" i="14"/>
  <c r="J369" i="14"/>
  <c r="I370" i="14"/>
  <c r="J370" i="14"/>
  <c r="I371" i="14"/>
  <c r="J371" i="14"/>
  <c r="I372" i="14"/>
  <c r="J372" i="14"/>
  <c r="I373" i="14"/>
  <c r="J373" i="14"/>
  <c r="I374" i="14"/>
  <c r="J374" i="14"/>
  <c r="I375" i="14"/>
  <c r="J375" i="14"/>
  <c r="I376" i="14"/>
  <c r="J376" i="14"/>
  <c r="I377" i="14"/>
  <c r="J377" i="14"/>
  <c r="I378" i="14"/>
  <c r="J378" i="14"/>
  <c r="I379" i="14"/>
  <c r="J379" i="14"/>
  <c r="I380" i="14"/>
  <c r="J380" i="14"/>
  <c r="I381" i="14"/>
  <c r="J381" i="14"/>
  <c r="I382" i="14"/>
  <c r="J382" i="14"/>
  <c r="I383" i="14"/>
  <c r="J383" i="14"/>
  <c r="I384" i="14"/>
  <c r="J384" i="14"/>
  <c r="I385" i="14"/>
  <c r="J385" i="14"/>
  <c r="I386" i="14"/>
  <c r="J386" i="14"/>
  <c r="I387" i="14"/>
  <c r="J387" i="14"/>
  <c r="I388" i="14"/>
  <c r="J388" i="14"/>
  <c r="I389" i="14"/>
  <c r="J389" i="14"/>
  <c r="I390" i="14"/>
  <c r="J390" i="14"/>
  <c r="I391" i="14"/>
  <c r="J391" i="14"/>
  <c r="I392" i="14"/>
  <c r="J392" i="14"/>
  <c r="I393" i="14"/>
  <c r="J393" i="14"/>
  <c r="I394" i="14"/>
  <c r="J394" i="14"/>
  <c r="I395" i="14"/>
  <c r="J395" i="14"/>
  <c r="I396" i="14"/>
  <c r="J396" i="14"/>
  <c r="I397" i="14"/>
  <c r="J397" i="14"/>
  <c r="I398" i="14"/>
  <c r="J398" i="14"/>
  <c r="I399" i="14"/>
  <c r="J399" i="14"/>
  <c r="I400" i="14"/>
  <c r="J400" i="14"/>
  <c r="I401" i="14"/>
  <c r="J401" i="14"/>
  <c r="I402" i="14"/>
  <c r="J402" i="14"/>
  <c r="I403" i="14"/>
  <c r="J403" i="14"/>
  <c r="I404" i="14"/>
  <c r="J404" i="14"/>
  <c r="I405" i="14"/>
  <c r="J405" i="14"/>
  <c r="I406" i="14"/>
  <c r="J406" i="14"/>
  <c r="I407" i="14"/>
  <c r="J407" i="14"/>
  <c r="I408" i="14"/>
  <c r="J408" i="14"/>
  <c r="I409" i="14"/>
  <c r="J409" i="14"/>
  <c r="I410" i="14"/>
  <c r="J410" i="14"/>
  <c r="I411" i="14"/>
  <c r="J411" i="14"/>
  <c r="I412" i="14"/>
  <c r="J412" i="14"/>
  <c r="I413" i="14"/>
  <c r="J413" i="14"/>
  <c r="I414" i="14"/>
  <c r="J414" i="14"/>
  <c r="I415" i="14"/>
  <c r="J415" i="14"/>
  <c r="I416" i="14"/>
  <c r="J416" i="14"/>
  <c r="I417" i="14"/>
  <c r="J417" i="14"/>
  <c r="I418" i="14"/>
  <c r="J418" i="14"/>
  <c r="I419" i="14"/>
  <c r="J419" i="14"/>
  <c r="I420" i="14"/>
  <c r="J420" i="14"/>
  <c r="I421" i="14"/>
  <c r="J421" i="14"/>
  <c r="I422" i="14"/>
  <c r="J422" i="14"/>
  <c r="I423" i="14"/>
  <c r="J423" i="14"/>
  <c r="I424" i="14"/>
  <c r="J424" i="14"/>
  <c r="I425" i="14"/>
  <c r="J425" i="14"/>
  <c r="I426" i="14"/>
  <c r="J426" i="14"/>
  <c r="I427" i="14"/>
  <c r="J427" i="14"/>
  <c r="I428" i="14"/>
  <c r="J428" i="14"/>
  <c r="I429" i="14"/>
  <c r="J429" i="14"/>
  <c r="I430" i="14"/>
  <c r="J430" i="14"/>
  <c r="I431" i="14"/>
  <c r="J431" i="14"/>
  <c r="I432" i="14"/>
  <c r="J432" i="14"/>
  <c r="I433" i="14"/>
  <c r="J433" i="14"/>
  <c r="I434" i="14"/>
  <c r="J434" i="14"/>
  <c r="I435" i="14"/>
  <c r="J435" i="14"/>
  <c r="I436" i="14"/>
  <c r="J436" i="14"/>
  <c r="I437" i="14"/>
  <c r="J437" i="14"/>
  <c r="I438" i="14"/>
  <c r="J438" i="14"/>
  <c r="I439" i="14"/>
  <c r="J439" i="14"/>
  <c r="I440" i="14"/>
  <c r="J440" i="14"/>
  <c r="I441" i="14"/>
  <c r="J441" i="14"/>
  <c r="I442" i="14"/>
  <c r="J442" i="14"/>
  <c r="I443" i="14"/>
  <c r="J443" i="14"/>
  <c r="I444" i="14"/>
  <c r="J444" i="14"/>
  <c r="I445" i="14"/>
  <c r="J445" i="14"/>
  <c r="I446" i="14"/>
  <c r="J446" i="14"/>
  <c r="I447" i="14"/>
  <c r="J447" i="14"/>
  <c r="I448" i="14"/>
  <c r="J448" i="14"/>
  <c r="I449" i="14"/>
  <c r="J449" i="14"/>
  <c r="I450" i="14"/>
  <c r="J450" i="14"/>
  <c r="I451" i="14"/>
  <c r="J451" i="14"/>
  <c r="I452" i="14"/>
  <c r="J452" i="14"/>
  <c r="I453" i="14"/>
  <c r="J453" i="14"/>
  <c r="I454" i="14"/>
  <c r="J454" i="14"/>
  <c r="I455" i="14"/>
  <c r="J455" i="14"/>
  <c r="I456" i="14"/>
  <c r="J456" i="14"/>
  <c r="I457" i="14"/>
  <c r="J457" i="14"/>
  <c r="I458" i="14"/>
  <c r="J458" i="14"/>
  <c r="I459" i="14"/>
  <c r="J459" i="14"/>
  <c r="I460" i="14"/>
  <c r="J460" i="14"/>
  <c r="I461" i="14"/>
  <c r="J461" i="14"/>
  <c r="I462" i="14"/>
  <c r="J462" i="14"/>
  <c r="I463" i="14"/>
  <c r="J463" i="14"/>
  <c r="I464" i="14"/>
  <c r="J464" i="14"/>
  <c r="I465" i="14"/>
  <c r="J465" i="14"/>
  <c r="I466" i="14"/>
  <c r="J466" i="14"/>
  <c r="I467" i="14"/>
  <c r="J467" i="14"/>
  <c r="I468" i="14"/>
  <c r="J468" i="14"/>
  <c r="I469" i="14"/>
  <c r="J469" i="14"/>
  <c r="I470" i="14"/>
  <c r="J470" i="14"/>
  <c r="I471" i="14"/>
  <c r="J471" i="14"/>
  <c r="I472" i="14"/>
  <c r="J472" i="14"/>
  <c r="I473" i="14"/>
  <c r="J473" i="14"/>
  <c r="I474" i="14"/>
  <c r="J474" i="14"/>
  <c r="I475" i="14"/>
  <c r="J475" i="14"/>
  <c r="I476" i="14"/>
  <c r="J476" i="14"/>
  <c r="I477" i="14"/>
  <c r="J477" i="14"/>
  <c r="I478" i="14"/>
  <c r="J478" i="14"/>
  <c r="I479" i="14"/>
  <c r="J479" i="14"/>
  <c r="I480" i="14"/>
  <c r="J480" i="14"/>
  <c r="I481" i="14"/>
  <c r="J481" i="14"/>
  <c r="I482" i="14"/>
  <c r="J482" i="14"/>
  <c r="I483" i="14"/>
  <c r="J483" i="14"/>
  <c r="I484" i="14"/>
  <c r="J484" i="14"/>
  <c r="I485" i="14"/>
  <c r="J485" i="14"/>
  <c r="I486" i="14"/>
  <c r="J486" i="14"/>
  <c r="I487" i="14"/>
  <c r="J487" i="14"/>
  <c r="I488" i="14"/>
  <c r="J488" i="14"/>
  <c r="I489" i="14"/>
  <c r="J489" i="14"/>
  <c r="I490" i="14"/>
  <c r="J490" i="14"/>
  <c r="I491" i="14"/>
  <c r="J491" i="14"/>
  <c r="I492" i="14"/>
  <c r="J492" i="14"/>
  <c r="I493" i="14"/>
  <c r="J493" i="14"/>
  <c r="I494" i="14"/>
  <c r="J494" i="14"/>
  <c r="I495" i="14"/>
  <c r="J495" i="14"/>
  <c r="I496" i="14"/>
  <c r="J496" i="14"/>
  <c r="I497" i="14"/>
  <c r="J497" i="14"/>
  <c r="I498" i="14"/>
  <c r="J498" i="14"/>
  <c r="I499" i="14"/>
  <c r="J499" i="14"/>
  <c r="I500" i="14"/>
  <c r="J500" i="14"/>
  <c r="I501" i="14"/>
  <c r="J501" i="14"/>
  <c r="I502" i="14"/>
  <c r="J502" i="14"/>
  <c r="I503" i="14"/>
  <c r="J503" i="14"/>
  <c r="I504" i="14"/>
  <c r="J504" i="14"/>
  <c r="I505" i="14"/>
  <c r="J505" i="14"/>
  <c r="I506" i="14"/>
  <c r="J506" i="14"/>
  <c r="I507" i="14"/>
  <c r="J507" i="14"/>
  <c r="I508" i="14"/>
  <c r="J508" i="14"/>
  <c r="I509" i="14"/>
  <c r="J509" i="14"/>
  <c r="I510" i="14"/>
  <c r="J510" i="14"/>
  <c r="I511" i="14"/>
  <c r="J511" i="14"/>
  <c r="I512" i="14"/>
  <c r="J512" i="14"/>
  <c r="I513" i="14"/>
  <c r="J513" i="14"/>
  <c r="I514" i="14"/>
  <c r="J514" i="14"/>
  <c r="I515" i="14"/>
  <c r="J515" i="14"/>
  <c r="I516" i="14"/>
  <c r="J516" i="14"/>
  <c r="I517" i="14"/>
  <c r="J517" i="14"/>
  <c r="I518" i="14"/>
  <c r="J518" i="14"/>
  <c r="I519" i="14"/>
  <c r="J519" i="14"/>
  <c r="I520" i="14"/>
  <c r="J520" i="14"/>
  <c r="I521" i="14"/>
  <c r="J521" i="14"/>
  <c r="I522" i="14"/>
  <c r="J522" i="14"/>
  <c r="I523" i="14"/>
  <c r="J523" i="14"/>
  <c r="I524" i="14"/>
  <c r="J524" i="14"/>
  <c r="I525" i="14"/>
  <c r="J525" i="14"/>
  <c r="I526" i="14"/>
  <c r="J526" i="14"/>
  <c r="I527" i="14"/>
  <c r="J527" i="14"/>
  <c r="I528" i="14"/>
  <c r="J528" i="14"/>
  <c r="I529" i="14"/>
  <c r="J529" i="14"/>
  <c r="I530" i="14"/>
  <c r="J530" i="14"/>
  <c r="I531" i="14"/>
  <c r="J531" i="14"/>
  <c r="I532" i="14"/>
  <c r="J532" i="14"/>
  <c r="I533" i="14"/>
  <c r="J533" i="14"/>
  <c r="I534" i="14"/>
  <c r="J534" i="14"/>
  <c r="I535" i="14"/>
  <c r="J535" i="14"/>
  <c r="I536" i="14"/>
  <c r="J536" i="14"/>
  <c r="I537" i="14"/>
  <c r="J537" i="14"/>
  <c r="I538" i="14"/>
  <c r="J538" i="14"/>
  <c r="I539" i="14"/>
  <c r="J539" i="14"/>
  <c r="I540" i="14"/>
  <c r="J540" i="14"/>
  <c r="I541" i="14"/>
  <c r="J541" i="14"/>
  <c r="I542" i="14"/>
  <c r="J542" i="14"/>
  <c r="I543" i="14"/>
  <c r="J543" i="14"/>
  <c r="I544" i="14"/>
  <c r="J544" i="14"/>
  <c r="I545" i="14"/>
  <c r="J545" i="14"/>
  <c r="I546" i="14"/>
  <c r="J546" i="14"/>
  <c r="I547" i="14"/>
  <c r="J547" i="14"/>
  <c r="I548" i="14"/>
  <c r="J548" i="14"/>
  <c r="I549" i="14"/>
  <c r="J549" i="14"/>
  <c r="I550" i="14"/>
  <c r="J550" i="14"/>
  <c r="I551" i="14"/>
  <c r="J551" i="14"/>
  <c r="I552" i="14"/>
  <c r="J552" i="14"/>
  <c r="I553" i="14"/>
  <c r="J553" i="14"/>
  <c r="I554" i="14"/>
  <c r="J554" i="14"/>
  <c r="I555" i="14"/>
  <c r="J555" i="14"/>
  <c r="I556" i="14"/>
  <c r="J556" i="14"/>
  <c r="I557" i="14"/>
  <c r="J557" i="14"/>
  <c r="I558" i="14"/>
  <c r="J558" i="14"/>
  <c r="I559" i="14"/>
  <c r="J559" i="14"/>
  <c r="I560" i="14"/>
  <c r="J560" i="14"/>
  <c r="I561" i="14"/>
  <c r="J561" i="14"/>
  <c r="I562" i="14"/>
  <c r="J562" i="14"/>
  <c r="I563" i="14"/>
  <c r="J563" i="14"/>
  <c r="I564" i="14"/>
  <c r="J564" i="14"/>
  <c r="I565" i="14"/>
  <c r="J565" i="14"/>
  <c r="I566" i="14"/>
  <c r="J566" i="14"/>
  <c r="I567" i="14"/>
  <c r="J567" i="14"/>
  <c r="I568" i="14"/>
  <c r="J568" i="14"/>
  <c r="I569" i="14"/>
  <c r="J569" i="14"/>
  <c r="I570" i="14"/>
  <c r="J570" i="14"/>
  <c r="I571" i="14"/>
  <c r="J571" i="14"/>
  <c r="I572" i="14"/>
  <c r="J572" i="14"/>
  <c r="I573" i="14"/>
  <c r="J573" i="14"/>
  <c r="I574" i="14"/>
  <c r="J574" i="14"/>
  <c r="I575" i="14"/>
  <c r="J575" i="14"/>
  <c r="I576" i="14"/>
  <c r="J576" i="14"/>
  <c r="I577" i="14"/>
  <c r="J577" i="14"/>
  <c r="I578" i="14"/>
  <c r="J578" i="14"/>
  <c r="I579" i="14"/>
  <c r="J579" i="14"/>
  <c r="I580" i="14"/>
  <c r="J580" i="14"/>
  <c r="I581" i="14"/>
  <c r="J581" i="14"/>
  <c r="I582" i="14"/>
  <c r="J582" i="14"/>
  <c r="I583" i="14"/>
  <c r="J583" i="14"/>
  <c r="I584" i="14"/>
  <c r="J584" i="14"/>
  <c r="I585" i="14"/>
  <c r="J585" i="14"/>
  <c r="I586" i="14"/>
  <c r="J586" i="14"/>
  <c r="I587" i="14"/>
  <c r="J587" i="14"/>
  <c r="I588" i="14"/>
  <c r="J588" i="14"/>
  <c r="I589" i="14"/>
  <c r="J589" i="14"/>
  <c r="I590" i="14"/>
  <c r="J590" i="14"/>
  <c r="I591" i="14"/>
  <c r="J591" i="14"/>
  <c r="I592" i="14"/>
  <c r="J592" i="14"/>
  <c r="I593" i="14"/>
  <c r="J593" i="14"/>
  <c r="I594" i="14"/>
  <c r="J594" i="14"/>
  <c r="I595" i="14"/>
  <c r="J595" i="14"/>
  <c r="I596" i="14"/>
  <c r="J596" i="14"/>
  <c r="I597" i="14"/>
  <c r="J597" i="14"/>
  <c r="I598" i="14"/>
  <c r="J598" i="14"/>
  <c r="I599" i="14"/>
  <c r="J599" i="14"/>
  <c r="I600" i="14"/>
  <c r="J600" i="14"/>
  <c r="I601" i="14"/>
  <c r="J601" i="14"/>
  <c r="I602" i="14"/>
  <c r="J602" i="14"/>
  <c r="I603" i="14"/>
  <c r="J603" i="14"/>
  <c r="I604" i="14"/>
  <c r="J604" i="14"/>
  <c r="I605" i="14"/>
  <c r="J605" i="14"/>
  <c r="I606" i="14"/>
  <c r="J606" i="14"/>
  <c r="I607" i="14"/>
  <c r="J607" i="14"/>
  <c r="I608" i="14"/>
  <c r="J608" i="14"/>
  <c r="I609" i="14"/>
  <c r="J609" i="14"/>
  <c r="I610" i="14"/>
  <c r="J610" i="14"/>
  <c r="I611" i="14"/>
  <c r="J611" i="14"/>
  <c r="I612" i="14"/>
  <c r="J612" i="14"/>
  <c r="I613" i="14"/>
  <c r="J613" i="14"/>
  <c r="I614" i="14"/>
  <c r="J614" i="14"/>
  <c r="I615" i="14"/>
  <c r="J615" i="14"/>
  <c r="I616" i="14"/>
  <c r="J616" i="14"/>
  <c r="I617" i="14"/>
  <c r="J617" i="14"/>
  <c r="I618" i="14"/>
  <c r="J618" i="14"/>
  <c r="I619" i="14"/>
  <c r="J619" i="14"/>
  <c r="I620" i="14"/>
  <c r="J620" i="14"/>
  <c r="I621" i="14"/>
  <c r="J621" i="14"/>
  <c r="I622" i="14"/>
  <c r="J622" i="14"/>
  <c r="I623" i="14"/>
  <c r="J623" i="14"/>
  <c r="I624" i="14"/>
  <c r="J624" i="14"/>
  <c r="I625" i="14"/>
  <c r="J625" i="14"/>
  <c r="I626" i="14"/>
  <c r="J626" i="14"/>
  <c r="I627" i="14"/>
  <c r="J627" i="14"/>
  <c r="I628" i="14"/>
  <c r="J628" i="14"/>
  <c r="I629" i="14"/>
  <c r="J629" i="14"/>
  <c r="I630" i="14"/>
  <c r="J630" i="14"/>
  <c r="I631" i="14"/>
  <c r="J631" i="14"/>
  <c r="I632" i="14"/>
  <c r="J632" i="14"/>
  <c r="I633" i="14"/>
  <c r="J633" i="14"/>
  <c r="I634" i="14"/>
  <c r="J634" i="14"/>
  <c r="I635" i="14"/>
  <c r="J635" i="14"/>
  <c r="I636" i="14"/>
  <c r="J636" i="14"/>
  <c r="I637" i="14"/>
  <c r="J637" i="14"/>
  <c r="I638" i="14"/>
  <c r="J638" i="14"/>
  <c r="I639" i="14"/>
  <c r="J639" i="14"/>
  <c r="I640" i="14"/>
  <c r="J640" i="14"/>
  <c r="I641" i="14"/>
  <c r="J641" i="14"/>
  <c r="I642" i="14"/>
  <c r="J642" i="14"/>
  <c r="I643" i="14"/>
  <c r="J643" i="14"/>
  <c r="I644" i="14"/>
  <c r="J644" i="14"/>
  <c r="I645" i="14"/>
  <c r="J645" i="14"/>
  <c r="I646" i="14"/>
  <c r="J646" i="14"/>
  <c r="I647" i="14"/>
  <c r="J647" i="14"/>
  <c r="I648" i="14"/>
  <c r="J648" i="14"/>
  <c r="I649" i="14"/>
  <c r="J649" i="14"/>
  <c r="I650" i="14"/>
  <c r="J650" i="14"/>
  <c r="I651" i="14"/>
  <c r="J651" i="14"/>
  <c r="I652" i="14"/>
  <c r="J652" i="14"/>
  <c r="I653" i="14"/>
  <c r="J653" i="14"/>
  <c r="I654" i="14"/>
  <c r="J654" i="14"/>
  <c r="I655" i="14"/>
  <c r="J655" i="14"/>
  <c r="I656" i="14"/>
  <c r="J656" i="14"/>
  <c r="I657" i="14"/>
  <c r="J657" i="14"/>
  <c r="I658" i="14"/>
  <c r="J658" i="14"/>
  <c r="I659" i="14"/>
  <c r="J659" i="14"/>
  <c r="I660" i="14"/>
  <c r="J660" i="14"/>
  <c r="I661" i="14"/>
  <c r="J661" i="14"/>
  <c r="I662" i="14"/>
  <c r="J662" i="14"/>
  <c r="I663" i="14"/>
  <c r="J663" i="14"/>
  <c r="I664" i="14"/>
  <c r="J664" i="14"/>
  <c r="I665" i="14"/>
  <c r="J665" i="14"/>
  <c r="I666" i="14"/>
  <c r="J666" i="14"/>
  <c r="I667" i="14"/>
  <c r="J667" i="14"/>
  <c r="I668" i="14"/>
  <c r="J668" i="14"/>
  <c r="I669" i="14"/>
  <c r="J669" i="14"/>
  <c r="I670" i="14"/>
  <c r="J670" i="14"/>
  <c r="I671" i="14"/>
  <c r="J671" i="14"/>
  <c r="I672" i="14"/>
  <c r="J672" i="14"/>
  <c r="I673" i="14"/>
  <c r="J673" i="14"/>
  <c r="I674" i="14"/>
  <c r="J674" i="14"/>
  <c r="I675" i="14"/>
  <c r="J675" i="14"/>
  <c r="I676" i="14"/>
  <c r="J676" i="14"/>
  <c r="I677" i="14"/>
  <c r="J677" i="14"/>
  <c r="I678" i="14"/>
  <c r="J678" i="14"/>
  <c r="I679" i="14"/>
  <c r="J679" i="14"/>
  <c r="I680" i="14"/>
  <c r="J680" i="14"/>
  <c r="I681" i="14"/>
  <c r="J681" i="14"/>
  <c r="I682" i="14"/>
  <c r="J682" i="14"/>
  <c r="I683" i="14"/>
  <c r="J683" i="14"/>
  <c r="I684" i="14"/>
  <c r="J684" i="14"/>
  <c r="I685" i="14"/>
  <c r="J685" i="14"/>
  <c r="I686" i="14"/>
  <c r="J686" i="14"/>
  <c r="I687" i="14"/>
  <c r="J687" i="14"/>
  <c r="I688" i="14"/>
  <c r="J688" i="14"/>
  <c r="I689" i="14"/>
  <c r="J689" i="14"/>
  <c r="I690" i="14"/>
  <c r="J690" i="14"/>
  <c r="I691" i="14"/>
  <c r="J691" i="14"/>
  <c r="I692" i="14"/>
  <c r="J692" i="14"/>
  <c r="I693" i="14"/>
  <c r="J693" i="14"/>
  <c r="I694" i="14"/>
  <c r="J694" i="14"/>
  <c r="I695" i="14"/>
  <c r="J695" i="14"/>
  <c r="I696" i="14"/>
  <c r="J696" i="14"/>
  <c r="I697" i="14"/>
  <c r="J697" i="14"/>
  <c r="I698" i="14"/>
  <c r="J698" i="14"/>
  <c r="I699" i="14"/>
  <c r="J699" i="14"/>
  <c r="I700" i="14"/>
  <c r="J700" i="14"/>
  <c r="I701" i="14"/>
  <c r="J701" i="14"/>
  <c r="I702" i="14"/>
  <c r="J702" i="14"/>
  <c r="I703" i="14"/>
  <c r="J703" i="14"/>
  <c r="I704" i="14"/>
  <c r="J704" i="14"/>
  <c r="I705" i="14"/>
  <c r="J705" i="14"/>
  <c r="I706" i="14"/>
  <c r="J706" i="14"/>
  <c r="I707" i="14"/>
  <c r="J707" i="14"/>
  <c r="I708" i="14"/>
  <c r="J708" i="14"/>
  <c r="I709" i="14"/>
  <c r="J709" i="14"/>
  <c r="I710" i="14"/>
  <c r="J710" i="14"/>
  <c r="I711" i="14"/>
  <c r="J711" i="14"/>
  <c r="I712" i="14"/>
  <c r="J712" i="14"/>
  <c r="I713" i="14"/>
  <c r="J713" i="14"/>
  <c r="I714" i="14"/>
  <c r="J714" i="14"/>
  <c r="I715" i="14"/>
  <c r="J715" i="14"/>
  <c r="I716" i="14"/>
  <c r="J716" i="14"/>
  <c r="I717" i="14"/>
  <c r="J717" i="14"/>
  <c r="I718" i="14"/>
  <c r="J718" i="14"/>
  <c r="I719" i="14"/>
  <c r="J719" i="14"/>
  <c r="I720" i="14"/>
  <c r="J720" i="14"/>
  <c r="I721" i="14"/>
  <c r="J721" i="14"/>
  <c r="I722" i="14"/>
  <c r="J722" i="14"/>
  <c r="I723" i="14"/>
  <c r="J723" i="14"/>
  <c r="I724" i="14"/>
  <c r="J724" i="14"/>
  <c r="I725" i="14"/>
  <c r="J725" i="14"/>
  <c r="I726" i="14"/>
  <c r="J726" i="14"/>
  <c r="I727" i="14"/>
  <c r="J727" i="14"/>
  <c r="I728" i="14"/>
  <c r="J728" i="14"/>
  <c r="I729" i="14"/>
  <c r="J729" i="14"/>
  <c r="I730" i="14"/>
  <c r="J730" i="14"/>
  <c r="I731" i="14"/>
  <c r="J731" i="14"/>
  <c r="I732" i="14"/>
  <c r="J732" i="14"/>
  <c r="I733" i="14"/>
  <c r="J733" i="14"/>
  <c r="I734" i="14"/>
  <c r="J734" i="14"/>
  <c r="I735" i="14"/>
  <c r="J735" i="14"/>
  <c r="I736" i="14"/>
  <c r="J736" i="14"/>
  <c r="I737" i="14"/>
  <c r="J737" i="14"/>
  <c r="I738" i="14"/>
  <c r="J738" i="14"/>
  <c r="I739" i="14"/>
  <c r="J739" i="14"/>
  <c r="I740" i="14"/>
  <c r="J740" i="14"/>
  <c r="I741" i="14"/>
  <c r="J741" i="14"/>
  <c r="I742" i="14"/>
  <c r="J742" i="14"/>
  <c r="I743" i="14"/>
  <c r="J743" i="14"/>
  <c r="I744" i="14"/>
  <c r="J744" i="14"/>
  <c r="I745" i="14"/>
  <c r="J745" i="14"/>
  <c r="I746" i="14"/>
  <c r="J746" i="14"/>
  <c r="I747" i="14"/>
  <c r="J747" i="14"/>
  <c r="I748" i="14"/>
  <c r="J748" i="14"/>
  <c r="I749" i="14"/>
  <c r="J749" i="14"/>
  <c r="I750" i="14"/>
  <c r="J750" i="14"/>
  <c r="I751" i="14"/>
  <c r="J751" i="14"/>
  <c r="I752" i="14"/>
  <c r="J752" i="14"/>
  <c r="I753" i="14"/>
  <c r="J753" i="14"/>
  <c r="I754" i="14"/>
  <c r="J754" i="14"/>
  <c r="I755" i="14"/>
  <c r="J755" i="14"/>
  <c r="I756" i="14"/>
  <c r="J756" i="14"/>
  <c r="I757" i="14"/>
  <c r="J757" i="14"/>
  <c r="I758" i="14"/>
  <c r="J758" i="14"/>
  <c r="I759" i="14"/>
  <c r="J759" i="14"/>
  <c r="I760" i="14"/>
  <c r="J760" i="14"/>
  <c r="I761" i="14"/>
  <c r="J761" i="14"/>
  <c r="I762" i="14"/>
  <c r="J762" i="14"/>
  <c r="I763" i="14"/>
  <c r="J763" i="14"/>
  <c r="I764" i="14"/>
  <c r="J764" i="14"/>
  <c r="I765" i="14"/>
  <c r="J765" i="14"/>
  <c r="I766" i="14"/>
  <c r="J766" i="14"/>
  <c r="I767" i="14"/>
  <c r="J767" i="14"/>
  <c r="I768" i="14"/>
  <c r="J768" i="14"/>
  <c r="I769" i="14"/>
  <c r="J769" i="14"/>
  <c r="I770" i="14"/>
  <c r="J770" i="14"/>
  <c r="I771" i="14"/>
  <c r="J771" i="14"/>
  <c r="I772" i="14"/>
  <c r="J772" i="14"/>
  <c r="I773" i="14"/>
  <c r="J773" i="14"/>
  <c r="I774" i="14"/>
  <c r="J774" i="14"/>
  <c r="I775" i="14"/>
  <c r="J775" i="14"/>
  <c r="I776" i="14"/>
  <c r="J776" i="14"/>
  <c r="I777" i="14"/>
  <c r="J777" i="14"/>
  <c r="I778" i="14"/>
  <c r="J778" i="14"/>
  <c r="I779" i="14"/>
  <c r="J779" i="14"/>
  <c r="I780" i="14"/>
  <c r="J780" i="14"/>
  <c r="I781" i="14"/>
  <c r="J781" i="14"/>
  <c r="I782" i="14"/>
  <c r="J782" i="14"/>
  <c r="I783" i="14"/>
  <c r="J783" i="14"/>
  <c r="I784" i="14"/>
  <c r="J784" i="14"/>
  <c r="I785" i="14"/>
  <c r="J785" i="14"/>
  <c r="I786" i="14"/>
  <c r="J786" i="14"/>
  <c r="I787" i="14"/>
  <c r="J787" i="14"/>
  <c r="I788" i="14"/>
  <c r="J788" i="14"/>
  <c r="I789" i="14"/>
  <c r="J789" i="14"/>
  <c r="I790" i="14"/>
  <c r="J790" i="14"/>
  <c r="I791" i="14"/>
  <c r="J791" i="14"/>
  <c r="I792" i="14"/>
  <c r="J792" i="14"/>
  <c r="I793" i="14"/>
  <c r="J793" i="14"/>
  <c r="I794" i="14"/>
  <c r="J794" i="14"/>
  <c r="I795" i="14"/>
  <c r="J795" i="14"/>
  <c r="I796" i="14"/>
  <c r="J796" i="14"/>
  <c r="I797" i="14"/>
  <c r="J797" i="14"/>
  <c r="I798" i="14"/>
  <c r="J798" i="14"/>
  <c r="I799" i="14"/>
  <c r="J799" i="14"/>
  <c r="I800" i="14"/>
  <c r="J800" i="14"/>
  <c r="I801" i="14"/>
  <c r="J801" i="14"/>
  <c r="I802" i="14"/>
  <c r="J802" i="14"/>
  <c r="I803" i="14"/>
  <c r="J803" i="14"/>
  <c r="I804" i="14"/>
  <c r="J804" i="14"/>
  <c r="I805" i="14"/>
  <c r="J805" i="14"/>
  <c r="I806" i="14"/>
  <c r="J806" i="14"/>
  <c r="I807" i="14"/>
  <c r="J807" i="14"/>
  <c r="I808" i="14"/>
  <c r="J808" i="14"/>
  <c r="I809" i="14"/>
  <c r="J809" i="14"/>
  <c r="I810" i="14"/>
  <c r="J810" i="14"/>
  <c r="I811" i="14"/>
  <c r="J811" i="14"/>
  <c r="I812" i="14"/>
  <c r="J812" i="14"/>
  <c r="I813" i="14"/>
  <c r="J813" i="14"/>
  <c r="I814" i="14"/>
  <c r="J814" i="14"/>
  <c r="I815" i="14"/>
  <c r="J815" i="14"/>
  <c r="I816" i="14"/>
  <c r="J816" i="14"/>
  <c r="I817" i="14"/>
  <c r="J817" i="14"/>
  <c r="I818" i="14"/>
  <c r="J818" i="14"/>
  <c r="I819" i="14"/>
  <c r="J819" i="14"/>
  <c r="I820" i="14"/>
  <c r="J820" i="14"/>
  <c r="I821" i="14"/>
  <c r="J821" i="14"/>
  <c r="I822" i="14"/>
  <c r="J822" i="14"/>
  <c r="I823" i="14"/>
  <c r="J823" i="14"/>
  <c r="I824" i="14"/>
  <c r="J824" i="14"/>
  <c r="I825" i="14"/>
  <c r="J825" i="14"/>
  <c r="I826" i="14"/>
  <c r="J826" i="14"/>
  <c r="I827" i="14"/>
  <c r="J827" i="14"/>
  <c r="I828" i="14"/>
  <c r="J828" i="14"/>
  <c r="I829" i="14"/>
  <c r="J829" i="14"/>
  <c r="I830" i="14"/>
  <c r="J830" i="14"/>
  <c r="I831" i="14"/>
  <c r="J831" i="14"/>
  <c r="I832" i="14"/>
  <c r="J832" i="14"/>
  <c r="I833" i="14"/>
  <c r="J833" i="14"/>
  <c r="I834" i="14"/>
  <c r="J834" i="14"/>
  <c r="I835" i="14"/>
  <c r="J835" i="14"/>
  <c r="I836" i="14"/>
  <c r="J836" i="14"/>
  <c r="I837" i="14"/>
  <c r="J837" i="14"/>
  <c r="I838" i="14"/>
  <c r="J838" i="14"/>
  <c r="I839" i="14"/>
  <c r="J839" i="14"/>
  <c r="I840" i="14"/>
  <c r="J840" i="14"/>
  <c r="I841" i="14"/>
  <c r="J841" i="14"/>
  <c r="I842" i="14"/>
  <c r="J842" i="14"/>
  <c r="I843" i="14"/>
  <c r="J843" i="14"/>
  <c r="I844" i="14"/>
  <c r="J844" i="14"/>
  <c r="I845" i="14"/>
  <c r="J845" i="14"/>
  <c r="I846" i="14"/>
  <c r="J846" i="14"/>
  <c r="I847" i="14"/>
  <c r="J847" i="14"/>
  <c r="I848" i="14"/>
  <c r="J848" i="14"/>
  <c r="I849" i="14"/>
  <c r="J849" i="14"/>
  <c r="I850" i="14"/>
  <c r="J850" i="14"/>
  <c r="I851" i="14"/>
  <c r="J851" i="14"/>
  <c r="I852" i="14"/>
  <c r="J852" i="14"/>
  <c r="I853" i="14"/>
  <c r="J853" i="14"/>
  <c r="I854" i="14"/>
  <c r="J854" i="14"/>
  <c r="I855" i="14"/>
  <c r="J855" i="14"/>
  <c r="I856" i="14"/>
  <c r="J856" i="14"/>
  <c r="I857" i="14"/>
  <c r="J857" i="14"/>
  <c r="I858" i="14"/>
  <c r="J858" i="14"/>
  <c r="I859" i="14"/>
  <c r="J859" i="14"/>
  <c r="I860" i="14"/>
  <c r="J860" i="14"/>
  <c r="I861" i="14"/>
  <c r="J861" i="14"/>
  <c r="I862" i="14"/>
  <c r="J862" i="14"/>
  <c r="I863" i="14"/>
  <c r="J863" i="14"/>
  <c r="I864" i="14"/>
  <c r="J864" i="14"/>
  <c r="I865" i="14"/>
  <c r="J865" i="14"/>
  <c r="I866" i="14"/>
  <c r="J866" i="14"/>
  <c r="I867" i="14"/>
  <c r="J867" i="14"/>
  <c r="I868" i="14"/>
  <c r="J868" i="14"/>
  <c r="I869" i="14"/>
  <c r="J869" i="14"/>
  <c r="I870" i="14"/>
  <c r="J870" i="14"/>
  <c r="I871" i="14"/>
  <c r="J871" i="14"/>
  <c r="I872" i="14"/>
  <c r="J872" i="14"/>
  <c r="I873" i="14"/>
  <c r="J873" i="14"/>
  <c r="I874" i="14"/>
  <c r="J874" i="14"/>
  <c r="I875" i="14"/>
  <c r="J875" i="14"/>
  <c r="I876" i="14"/>
  <c r="J876" i="14"/>
  <c r="I877" i="14"/>
  <c r="J877" i="14"/>
  <c r="I878" i="14"/>
  <c r="J878" i="14"/>
  <c r="I879" i="14"/>
  <c r="J879" i="14"/>
  <c r="I880" i="14"/>
  <c r="J880" i="14"/>
  <c r="I881" i="14"/>
  <c r="J881" i="14"/>
  <c r="I882" i="14"/>
  <c r="J882" i="14"/>
  <c r="I883" i="14"/>
  <c r="J883" i="14"/>
  <c r="I884" i="14"/>
  <c r="J884" i="14"/>
  <c r="I885" i="14"/>
  <c r="J885" i="14"/>
  <c r="I886" i="14"/>
  <c r="J886" i="14"/>
  <c r="I887" i="14"/>
  <c r="J887" i="14"/>
  <c r="I888" i="14"/>
  <c r="J888" i="14"/>
  <c r="I889" i="14"/>
  <c r="J889" i="14"/>
  <c r="I890" i="14"/>
  <c r="J890" i="14"/>
  <c r="I891" i="14"/>
  <c r="J891" i="14"/>
  <c r="I892" i="14"/>
  <c r="J892" i="14"/>
  <c r="I893" i="14"/>
  <c r="J893" i="14"/>
  <c r="I894" i="14"/>
  <c r="J894" i="14"/>
  <c r="I895" i="14"/>
  <c r="J895" i="14"/>
  <c r="I896" i="14"/>
  <c r="J896" i="14"/>
  <c r="I897" i="14"/>
  <c r="J897" i="14"/>
  <c r="I898" i="14"/>
  <c r="J898" i="14"/>
  <c r="I899" i="14"/>
  <c r="J899" i="14"/>
  <c r="I900" i="14"/>
  <c r="J900" i="14"/>
  <c r="I901" i="14"/>
  <c r="J901" i="14"/>
  <c r="I902" i="14"/>
  <c r="J902" i="14"/>
  <c r="I903" i="14"/>
  <c r="J903" i="14"/>
  <c r="I904" i="14"/>
  <c r="J904" i="14"/>
  <c r="I905" i="14"/>
  <c r="J905" i="14"/>
  <c r="I906" i="14"/>
  <c r="J906" i="14"/>
  <c r="I907" i="14"/>
  <c r="J907" i="14"/>
  <c r="I908" i="14"/>
  <c r="J908" i="14"/>
  <c r="I909" i="14"/>
  <c r="J909" i="14"/>
  <c r="I910" i="14"/>
  <c r="J910" i="14"/>
  <c r="I911" i="14"/>
  <c r="J911" i="14"/>
  <c r="I912" i="14"/>
  <c r="J912" i="14"/>
  <c r="I913" i="14"/>
  <c r="J913" i="14"/>
  <c r="I914" i="14"/>
  <c r="J914" i="14"/>
  <c r="I915" i="14"/>
  <c r="J915" i="14"/>
  <c r="I916" i="14"/>
  <c r="J916" i="14"/>
  <c r="I917" i="14"/>
  <c r="J917" i="14"/>
  <c r="I918" i="14"/>
  <c r="J918" i="14"/>
  <c r="I919" i="14"/>
  <c r="J919" i="14"/>
  <c r="I920" i="14"/>
  <c r="J920" i="14"/>
  <c r="I921" i="14"/>
  <c r="J921" i="14"/>
  <c r="I922" i="14"/>
  <c r="J922" i="14"/>
  <c r="I923" i="14"/>
  <c r="J923" i="14"/>
  <c r="I924" i="14"/>
  <c r="J924" i="14"/>
  <c r="I925" i="14"/>
  <c r="J925" i="14"/>
  <c r="I926" i="14"/>
  <c r="J926" i="14"/>
  <c r="I927" i="14"/>
  <c r="J927" i="14"/>
  <c r="I928" i="14"/>
  <c r="J928" i="14"/>
  <c r="I929" i="14"/>
  <c r="J929" i="14"/>
  <c r="I930" i="14"/>
  <c r="J930" i="14"/>
  <c r="I931" i="14"/>
  <c r="J931" i="14"/>
  <c r="I932" i="14"/>
  <c r="J932" i="14"/>
  <c r="I933" i="14"/>
  <c r="J933" i="14"/>
  <c r="I934" i="14"/>
  <c r="J934" i="14"/>
  <c r="I935" i="14"/>
  <c r="J935" i="14"/>
  <c r="I936" i="14"/>
  <c r="J936" i="14"/>
  <c r="I937" i="14"/>
  <c r="J937" i="14"/>
  <c r="I938" i="14"/>
  <c r="J938" i="14"/>
  <c r="I939" i="14"/>
  <c r="J939" i="14"/>
  <c r="I940" i="14"/>
  <c r="J940" i="14"/>
  <c r="I941" i="14"/>
  <c r="J941" i="14"/>
  <c r="I942" i="14"/>
  <c r="J942" i="14"/>
  <c r="I943" i="14"/>
  <c r="J943" i="14"/>
  <c r="I944" i="14"/>
  <c r="J944" i="14"/>
  <c r="I945" i="14"/>
  <c r="J945" i="14"/>
  <c r="I946" i="14"/>
  <c r="J946" i="14"/>
  <c r="I947" i="14"/>
  <c r="J947" i="14"/>
  <c r="I948" i="14"/>
  <c r="J948" i="14"/>
  <c r="I949" i="14"/>
  <c r="J949" i="14"/>
  <c r="I950" i="14"/>
  <c r="J950" i="14"/>
  <c r="I951" i="14"/>
  <c r="J951" i="14"/>
  <c r="I952" i="14"/>
  <c r="J952" i="14"/>
  <c r="I953" i="14"/>
  <c r="J953" i="14"/>
  <c r="I954" i="14"/>
  <c r="J954" i="14"/>
  <c r="I955" i="14"/>
  <c r="J955" i="14"/>
  <c r="I956" i="14"/>
  <c r="J956" i="14"/>
  <c r="I957" i="14"/>
  <c r="J957" i="14"/>
  <c r="I958" i="14"/>
  <c r="J958" i="14"/>
  <c r="I959" i="14"/>
  <c r="J959" i="14"/>
  <c r="I960" i="14"/>
  <c r="J960" i="14"/>
  <c r="I961" i="14"/>
  <c r="J961" i="14"/>
  <c r="I962" i="14"/>
  <c r="J962" i="14"/>
  <c r="I963" i="14"/>
  <c r="J963" i="14"/>
  <c r="I964" i="14"/>
  <c r="J964" i="14"/>
  <c r="I965" i="14"/>
  <c r="J965" i="14"/>
  <c r="I966" i="14"/>
  <c r="J966" i="14"/>
  <c r="I967" i="14"/>
  <c r="J967" i="14"/>
  <c r="I968" i="14"/>
  <c r="J968" i="14"/>
  <c r="I969" i="14"/>
  <c r="J969" i="14"/>
  <c r="I970" i="14"/>
  <c r="J970" i="14"/>
  <c r="I971" i="14"/>
  <c r="J971" i="14"/>
  <c r="I972" i="14"/>
  <c r="J972" i="14"/>
  <c r="I973" i="14"/>
  <c r="J973" i="14"/>
  <c r="I974" i="14"/>
  <c r="J974" i="14"/>
  <c r="I975" i="14"/>
  <c r="J975" i="14"/>
  <c r="I976" i="14"/>
  <c r="J976" i="14"/>
  <c r="I977" i="14"/>
  <c r="J977" i="14"/>
  <c r="I978" i="14"/>
  <c r="J978" i="14"/>
  <c r="I979" i="14"/>
  <c r="J979" i="14"/>
  <c r="I980" i="14"/>
  <c r="J980" i="14"/>
  <c r="I981" i="14"/>
  <c r="J981" i="14"/>
  <c r="I982" i="14"/>
  <c r="J982" i="14"/>
  <c r="I983" i="14"/>
  <c r="J983" i="14"/>
  <c r="I984" i="14"/>
  <c r="J984" i="14"/>
  <c r="I985" i="14"/>
  <c r="J985" i="14"/>
  <c r="I986" i="14"/>
  <c r="J986" i="14"/>
  <c r="I987" i="14"/>
  <c r="J987" i="14"/>
  <c r="I988" i="14"/>
  <c r="J988" i="14"/>
  <c r="I989" i="14"/>
  <c r="J989" i="14"/>
  <c r="I990" i="14"/>
  <c r="J990" i="14"/>
  <c r="I991" i="14"/>
  <c r="J991" i="14"/>
  <c r="I992" i="14"/>
  <c r="J992" i="14"/>
  <c r="I993" i="14"/>
  <c r="J993" i="14"/>
  <c r="I994" i="14"/>
  <c r="J994" i="14"/>
  <c r="I995" i="14"/>
  <c r="J995" i="14"/>
  <c r="I996" i="14"/>
  <c r="J996" i="14"/>
  <c r="I997" i="14"/>
  <c r="J997" i="14"/>
  <c r="I998" i="14"/>
  <c r="J998" i="14"/>
  <c r="I999" i="14"/>
  <c r="J999" i="14"/>
  <c r="I1000" i="14"/>
  <c r="J1000" i="14"/>
  <c r="I1001" i="14"/>
  <c r="J1001" i="14"/>
  <c r="K2" i="14"/>
  <c r="L2" i="14"/>
  <c r="K3" i="14"/>
  <c r="L3" i="14"/>
  <c r="K4" i="14"/>
  <c r="L4" i="14"/>
  <c r="K5" i="14"/>
  <c r="L5" i="14"/>
  <c r="K6" i="14"/>
  <c r="L6" i="14"/>
  <c r="K7" i="14"/>
  <c r="L7" i="14"/>
  <c r="K8" i="14"/>
  <c r="L8" i="14"/>
  <c r="K9" i="14"/>
  <c r="L9" i="14"/>
  <c r="K10" i="14"/>
  <c r="L10" i="14"/>
  <c r="K11" i="14"/>
  <c r="L11" i="14"/>
  <c r="K12" i="14"/>
  <c r="L12" i="14"/>
  <c r="K13" i="14"/>
  <c r="L13" i="14"/>
  <c r="K14" i="14"/>
  <c r="L14" i="14"/>
  <c r="K15" i="14"/>
  <c r="L15" i="14"/>
  <c r="K16" i="14"/>
  <c r="L16" i="14"/>
  <c r="K17" i="14"/>
  <c r="L17" i="14"/>
  <c r="K18" i="14"/>
  <c r="L18" i="14"/>
  <c r="K19" i="14"/>
  <c r="L19" i="14"/>
  <c r="K20" i="14"/>
  <c r="L20" i="14"/>
  <c r="K21" i="14"/>
  <c r="L21" i="14"/>
  <c r="K22" i="14"/>
  <c r="L22" i="14"/>
  <c r="K23" i="14"/>
  <c r="L23" i="14"/>
  <c r="K24" i="14"/>
  <c r="L24" i="14"/>
  <c r="K25" i="14"/>
  <c r="L25" i="14"/>
  <c r="K26" i="14"/>
  <c r="L26" i="14"/>
  <c r="K27" i="14"/>
  <c r="L27" i="14"/>
  <c r="K28" i="14"/>
  <c r="L28" i="14"/>
  <c r="K29" i="14"/>
  <c r="L29" i="14"/>
  <c r="K30" i="14"/>
  <c r="L30" i="14"/>
  <c r="K31" i="14"/>
  <c r="L31" i="14"/>
  <c r="K32" i="14"/>
  <c r="L32" i="14"/>
  <c r="K33" i="14"/>
  <c r="L33" i="14"/>
  <c r="K34" i="14"/>
  <c r="L34" i="14"/>
  <c r="K35" i="14"/>
  <c r="L35" i="14"/>
  <c r="K36" i="14"/>
  <c r="L36" i="14"/>
  <c r="K37" i="14"/>
  <c r="L37" i="14"/>
  <c r="K38" i="14"/>
  <c r="L38" i="14"/>
  <c r="K39" i="14"/>
  <c r="L39" i="14"/>
  <c r="K40" i="14"/>
  <c r="L40" i="14"/>
  <c r="K41" i="14"/>
  <c r="L41" i="14"/>
  <c r="K42" i="14"/>
  <c r="L42" i="14"/>
  <c r="K43" i="14"/>
  <c r="L43" i="14"/>
  <c r="K44" i="14"/>
  <c r="L44" i="14"/>
  <c r="K45" i="14"/>
  <c r="L45" i="14"/>
  <c r="K46" i="14"/>
  <c r="L46" i="14"/>
  <c r="K47" i="14"/>
  <c r="L47" i="14"/>
  <c r="K48" i="14"/>
  <c r="L48" i="14"/>
  <c r="K49" i="14"/>
  <c r="L49" i="14"/>
  <c r="K50" i="14"/>
  <c r="L50" i="14"/>
  <c r="K51" i="14"/>
  <c r="L51" i="14"/>
  <c r="K52" i="14"/>
  <c r="L52" i="14"/>
  <c r="K53" i="14"/>
  <c r="L53" i="14"/>
  <c r="K54" i="14"/>
  <c r="L54" i="14"/>
  <c r="K55" i="14"/>
  <c r="L55" i="14"/>
  <c r="K56" i="14"/>
  <c r="L56" i="14"/>
  <c r="K57" i="14"/>
  <c r="L57" i="14"/>
  <c r="K58" i="14"/>
  <c r="L58" i="14"/>
  <c r="K59" i="14"/>
  <c r="L59" i="14"/>
  <c r="K60" i="14"/>
  <c r="L60" i="14"/>
  <c r="K61" i="14"/>
  <c r="L61" i="14"/>
  <c r="K62" i="14"/>
  <c r="L62" i="14"/>
  <c r="K63" i="14"/>
  <c r="L63" i="14"/>
  <c r="K64" i="14"/>
  <c r="L64" i="14"/>
  <c r="K65" i="14"/>
  <c r="L65" i="14"/>
  <c r="K66" i="14"/>
  <c r="L66" i="14"/>
  <c r="K67" i="14"/>
  <c r="L67" i="14"/>
  <c r="K68" i="14"/>
  <c r="L68" i="14"/>
  <c r="K69" i="14"/>
  <c r="L69" i="14"/>
  <c r="K70" i="14"/>
  <c r="L70" i="14"/>
  <c r="K71" i="14"/>
  <c r="L71" i="14"/>
  <c r="K72" i="14"/>
  <c r="L72" i="14"/>
  <c r="K73" i="14"/>
  <c r="L73" i="14"/>
  <c r="K74" i="14"/>
  <c r="L74" i="14"/>
  <c r="K75" i="14"/>
  <c r="L75" i="14"/>
  <c r="K76" i="14"/>
  <c r="L76" i="14"/>
  <c r="K77" i="14"/>
  <c r="L77" i="14"/>
  <c r="K78" i="14"/>
  <c r="L78" i="14"/>
  <c r="K79" i="14"/>
  <c r="L79" i="14"/>
  <c r="K80" i="14"/>
  <c r="L80" i="14"/>
  <c r="K81" i="14"/>
  <c r="L81" i="14"/>
  <c r="K82" i="14"/>
  <c r="L82" i="14"/>
  <c r="K83" i="14"/>
  <c r="L83" i="14"/>
  <c r="K84" i="14"/>
  <c r="L84" i="14"/>
  <c r="K85" i="14"/>
  <c r="L85" i="14"/>
  <c r="K86" i="14"/>
  <c r="L86" i="14"/>
  <c r="K87" i="14"/>
  <c r="L87" i="14"/>
  <c r="K88" i="14"/>
  <c r="L88" i="14"/>
  <c r="K89" i="14"/>
  <c r="L89" i="14"/>
  <c r="K90" i="14"/>
  <c r="L90" i="14"/>
  <c r="K91" i="14"/>
  <c r="L91" i="14"/>
  <c r="K92" i="14"/>
  <c r="L92" i="14"/>
  <c r="K93" i="14"/>
  <c r="L93" i="14"/>
  <c r="K94" i="14"/>
  <c r="L94" i="14"/>
  <c r="K95" i="14"/>
  <c r="L95" i="14"/>
  <c r="K96" i="14"/>
  <c r="L96" i="14"/>
  <c r="K97" i="14"/>
  <c r="L97" i="14"/>
  <c r="K98" i="14"/>
  <c r="L98" i="14"/>
  <c r="K99" i="14"/>
  <c r="L99" i="14"/>
  <c r="K100" i="14"/>
  <c r="L100" i="14"/>
  <c r="K101" i="14"/>
  <c r="L101" i="14"/>
  <c r="K102" i="14"/>
  <c r="L102" i="14"/>
  <c r="K103" i="14"/>
  <c r="L103" i="14"/>
  <c r="K104" i="14"/>
  <c r="L104" i="14"/>
  <c r="K105" i="14"/>
  <c r="L105" i="14"/>
  <c r="K106" i="14"/>
  <c r="L106" i="14"/>
  <c r="K107" i="14"/>
  <c r="L107" i="14"/>
  <c r="K108" i="14"/>
  <c r="L108" i="14"/>
  <c r="K109" i="14"/>
  <c r="L109" i="14"/>
  <c r="K110" i="14"/>
  <c r="L110" i="14"/>
  <c r="K111" i="14"/>
  <c r="L111" i="14"/>
  <c r="K112" i="14"/>
  <c r="L112" i="14"/>
  <c r="K113" i="14"/>
  <c r="L113" i="14"/>
  <c r="K114" i="14"/>
  <c r="L114" i="14"/>
  <c r="K115" i="14"/>
  <c r="L115" i="14"/>
  <c r="K116" i="14"/>
  <c r="L116" i="14"/>
  <c r="K117" i="14"/>
  <c r="L117" i="14"/>
  <c r="K118" i="14"/>
  <c r="L118" i="14"/>
  <c r="K119" i="14"/>
  <c r="L119" i="14"/>
  <c r="K120" i="14"/>
  <c r="L120" i="14"/>
  <c r="K121" i="14"/>
  <c r="L121" i="14"/>
  <c r="K122" i="14"/>
  <c r="L122" i="14"/>
  <c r="K123" i="14"/>
  <c r="L123" i="14"/>
  <c r="K124" i="14"/>
  <c r="L124" i="14"/>
  <c r="K125" i="14"/>
  <c r="L125" i="14"/>
  <c r="K126" i="14"/>
  <c r="L126" i="14"/>
  <c r="K127" i="14"/>
  <c r="L127" i="14"/>
  <c r="K128" i="14"/>
  <c r="L128" i="14"/>
  <c r="K129" i="14"/>
  <c r="L129" i="14"/>
  <c r="K130" i="14"/>
  <c r="L130" i="14"/>
  <c r="K131" i="14"/>
  <c r="L131" i="14"/>
  <c r="K132" i="14"/>
  <c r="L132" i="14"/>
  <c r="K133" i="14"/>
  <c r="L133" i="14"/>
  <c r="K134" i="14"/>
  <c r="L134" i="14"/>
  <c r="K135" i="14"/>
  <c r="L135" i="14"/>
  <c r="K136" i="14"/>
  <c r="L136" i="14"/>
  <c r="K137" i="14"/>
  <c r="L137" i="14"/>
  <c r="K138" i="14"/>
  <c r="L138" i="14"/>
  <c r="K139" i="14"/>
  <c r="L139" i="14"/>
  <c r="K140" i="14"/>
  <c r="L140" i="14"/>
  <c r="K141" i="14"/>
  <c r="L141" i="14"/>
  <c r="K142" i="14"/>
  <c r="L142" i="14"/>
  <c r="K143" i="14"/>
  <c r="L143" i="14"/>
  <c r="K144" i="14"/>
  <c r="L144" i="14"/>
  <c r="K145" i="14"/>
  <c r="L145" i="14"/>
  <c r="K146" i="14"/>
  <c r="L146" i="14"/>
  <c r="K147" i="14"/>
  <c r="L147" i="14"/>
  <c r="K148" i="14"/>
  <c r="L148" i="14"/>
  <c r="K149" i="14"/>
  <c r="L149" i="14"/>
  <c r="K150" i="14"/>
  <c r="L150" i="14"/>
  <c r="K151" i="14"/>
  <c r="L151" i="14"/>
  <c r="K152" i="14"/>
  <c r="L152" i="14"/>
  <c r="K153" i="14"/>
  <c r="L153" i="14"/>
  <c r="K154" i="14"/>
  <c r="L154" i="14"/>
  <c r="K155" i="14"/>
  <c r="L155" i="14"/>
  <c r="K156" i="14"/>
  <c r="L156" i="14"/>
  <c r="K157" i="14"/>
  <c r="L157" i="14"/>
  <c r="K158" i="14"/>
  <c r="L158" i="14"/>
  <c r="K159" i="14"/>
  <c r="L159" i="14"/>
  <c r="K160" i="14"/>
  <c r="L160" i="14"/>
  <c r="K161" i="14"/>
  <c r="L161" i="14"/>
  <c r="K162" i="14"/>
  <c r="L162" i="14"/>
  <c r="K163" i="14"/>
  <c r="L163" i="14"/>
  <c r="K164" i="14"/>
  <c r="L164" i="14"/>
  <c r="K165" i="14"/>
  <c r="L165" i="14"/>
  <c r="K166" i="14"/>
  <c r="L166" i="14"/>
  <c r="K167" i="14"/>
  <c r="L167" i="14"/>
  <c r="K168" i="14"/>
  <c r="L168" i="14"/>
  <c r="K169" i="14"/>
  <c r="L169" i="14"/>
  <c r="K170" i="14"/>
  <c r="L170" i="14"/>
  <c r="K171" i="14"/>
  <c r="L171" i="14"/>
  <c r="K172" i="14"/>
  <c r="L172" i="14"/>
  <c r="K173" i="14"/>
  <c r="L173" i="14"/>
  <c r="K174" i="14"/>
  <c r="L174" i="14"/>
  <c r="K175" i="14"/>
  <c r="L175" i="14"/>
  <c r="K176" i="14"/>
  <c r="L176" i="14"/>
  <c r="K177" i="14"/>
  <c r="L177" i="14"/>
  <c r="K178" i="14"/>
  <c r="L178" i="14"/>
  <c r="K179" i="14"/>
  <c r="L179" i="14"/>
  <c r="K180" i="14"/>
  <c r="L180" i="14"/>
  <c r="K181" i="14"/>
  <c r="L181" i="14"/>
  <c r="K182" i="14"/>
  <c r="L182" i="14"/>
  <c r="K183" i="14"/>
  <c r="L183" i="14"/>
  <c r="K184" i="14"/>
  <c r="L184" i="14"/>
  <c r="K185" i="14"/>
  <c r="L185" i="14"/>
  <c r="K186" i="14"/>
  <c r="L186" i="14"/>
  <c r="K187" i="14"/>
  <c r="L187" i="14"/>
  <c r="K188" i="14"/>
  <c r="L188" i="14"/>
  <c r="K189" i="14"/>
  <c r="L189" i="14"/>
  <c r="K190" i="14"/>
  <c r="L190" i="14"/>
  <c r="K191" i="14"/>
  <c r="L191" i="14"/>
  <c r="K192" i="14"/>
  <c r="L192" i="14"/>
  <c r="K193" i="14"/>
  <c r="L193" i="14"/>
  <c r="K194" i="14"/>
  <c r="L194" i="14"/>
  <c r="K195" i="14"/>
  <c r="L195" i="14"/>
  <c r="K196" i="14"/>
  <c r="L196" i="14"/>
  <c r="K197" i="14"/>
  <c r="L197" i="14"/>
  <c r="K198" i="14"/>
  <c r="L198" i="14"/>
  <c r="K199" i="14"/>
  <c r="L199" i="14"/>
  <c r="K200" i="14"/>
  <c r="L200" i="14"/>
  <c r="K201" i="14"/>
  <c r="L201" i="14"/>
  <c r="K202" i="14"/>
  <c r="L202" i="14"/>
  <c r="K203" i="14"/>
  <c r="L203" i="14"/>
  <c r="K204" i="14"/>
  <c r="L204" i="14"/>
  <c r="K205" i="14"/>
  <c r="L205" i="14"/>
  <c r="K206" i="14"/>
  <c r="L206" i="14"/>
  <c r="K207" i="14"/>
  <c r="L207" i="14"/>
  <c r="K208" i="14"/>
  <c r="L208" i="14"/>
  <c r="K209" i="14"/>
  <c r="L209" i="14"/>
  <c r="K210" i="14"/>
  <c r="L210" i="14"/>
  <c r="K211" i="14"/>
  <c r="L211" i="14"/>
  <c r="K212" i="14"/>
  <c r="L212" i="14"/>
  <c r="K213" i="14"/>
  <c r="L213" i="14"/>
  <c r="K214" i="14"/>
  <c r="L214" i="14"/>
  <c r="K215" i="14"/>
  <c r="L215" i="14"/>
  <c r="K216" i="14"/>
  <c r="L216" i="14"/>
  <c r="K217" i="14"/>
  <c r="L217" i="14"/>
  <c r="K218" i="14"/>
  <c r="L218" i="14"/>
  <c r="K219" i="14"/>
  <c r="L219" i="14"/>
  <c r="K220" i="14"/>
  <c r="L220" i="14"/>
  <c r="K221" i="14"/>
  <c r="L221" i="14"/>
  <c r="K222" i="14"/>
  <c r="L222" i="14"/>
  <c r="K223" i="14"/>
  <c r="L223" i="14"/>
  <c r="K224" i="14"/>
  <c r="L224" i="14"/>
  <c r="K225" i="14"/>
  <c r="L225" i="14"/>
  <c r="K226" i="14"/>
  <c r="L226" i="14"/>
  <c r="K227" i="14"/>
  <c r="L227" i="14"/>
  <c r="K228" i="14"/>
  <c r="L228" i="14"/>
  <c r="K229" i="14"/>
  <c r="L229" i="14"/>
  <c r="K230" i="14"/>
  <c r="L230" i="14"/>
  <c r="K231" i="14"/>
  <c r="L231" i="14"/>
  <c r="K232" i="14"/>
  <c r="L232" i="14"/>
  <c r="K233" i="14"/>
  <c r="L233" i="14"/>
  <c r="K234" i="14"/>
  <c r="L234" i="14"/>
  <c r="K235" i="14"/>
  <c r="L235" i="14"/>
  <c r="K236" i="14"/>
  <c r="L236" i="14"/>
  <c r="K237" i="14"/>
  <c r="L237" i="14"/>
  <c r="K238" i="14"/>
  <c r="L238" i="14"/>
  <c r="K239" i="14"/>
  <c r="L239" i="14"/>
  <c r="K240" i="14"/>
  <c r="L240" i="14"/>
  <c r="K241" i="14"/>
  <c r="L241" i="14"/>
  <c r="K242" i="14"/>
  <c r="L242" i="14"/>
  <c r="K243" i="14"/>
  <c r="L243" i="14"/>
  <c r="K244" i="14"/>
  <c r="L244" i="14"/>
  <c r="K245" i="14"/>
  <c r="L245" i="14"/>
  <c r="K246" i="14"/>
  <c r="L246" i="14"/>
  <c r="K247" i="14"/>
  <c r="L247" i="14"/>
  <c r="K248" i="14"/>
  <c r="L248" i="14"/>
  <c r="K249" i="14"/>
  <c r="L249" i="14"/>
  <c r="K250" i="14"/>
  <c r="L250" i="14"/>
  <c r="K251" i="14"/>
  <c r="L251" i="14"/>
  <c r="K252" i="14"/>
  <c r="L252" i="14"/>
  <c r="K253" i="14"/>
  <c r="L253" i="14"/>
  <c r="K254" i="14"/>
  <c r="L254" i="14"/>
  <c r="K255" i="14"/>
  <c r="L255" i="14"/>
  <c r="K256" i="14"/>
  <c r="L256" i="14"/>
  <c r="K257" i="14"/>
  <c r="L257" i="14"/>
  <c r="K258" i="14"/>
  <c r="L258" i="14"/>
  <c r="K259" i="14"/>
  <c r="L259" i="14"/>
  <c r="K260" i="14"/>
  <c r="L260" i="14"/>
  <c r="K261" i="14"/>
  <c r="L261" i="14"/>
  <c r="K262" i="14"/>
  <c r="L262" i="14"/>
  <c r="K263" i="14"/>
  <c r="L263" i="14"/>
  <c r="K264" i="14"/>
  <c r="L264" i="14"/>
  <c r="K265" i="14"/>
  <c r="L265" i="14"/>
  <c r="K266" i="14"/>
  <c r="L266" i="14"/>
  <c r="K267" i="14"/>
  <c r="L267" i="14"/>
  <c r="K268" i="14"/>
  <c r="L268" i="14"/>
  <c r="K269" i="14"/>
  <c r="L269" i="14"/>
  <c r="K270" i="14"/>
  <c r="L270" i="14"/>
  <c r="K271" i="14"/>
  <c r="L271" i="14"/>
  <c r="K272" i="14"/>
  <c r="L272" i="14"/>
  <c r="K273" i="14"/>
  <c r="L273" i="14"/>
  <c r="K274" i="14"/>
  <c r="L274" i="14"/>
  <c r="K275" i="14"/>
  <c r="L275" i="14"/>
  <c r="K276" i="14"/>
  <c r="L276" i="14"/>
  <c r="K277" i="14"/>
  <c r="L277" i="14"/>
  <c r="K278" i="14"/>
  <c r="L278" i="14"/>
  <c r="K279" i="14"/>
  <c r="L279" i="14"/>
  <c r="K280" i="14"/>
  <c r="L280" i="14"/>
  <c r="K281" i="14"/>
  <c r="L281" i="14"/>
  <c r="K282" i="14"/>
  <c r="L282" i="14"/>
  <c r="K283" i="14"/>
  <c r="L283" i="14"/>
  <c r="K284" i="14"/>
  <c r="L284" i="14"/>
  <c r="K285" i="14"/>
  <c r="L285" i="14"/>
  <c r="K286" i="14"/>
  <c r="L286" i="14"/>
  <c r="K287" i="14"/>
  <c r="L287" i="14"/>
  <c r="K288" i="14"/>
  <c r="L288" i="14"/>
  <c r="K289" i="14"/>
  <c r="L289" i="14"/>
  <c r="K290" i="14"/>
  <c r="L290" i="14"/>
  <c r="K291" i="14"/>
  <c r="L291" i="14"/>
  <c r="K292" i="14"/>
  <c r="L292" i="14"/>
  <c r="K293" i="14"/>
  <c r="L293" i="14"/>
  <c r="K294" i="14"/>
  <c r="L294" i="14"/>
  <c r="K295" i="14"/>
  <c r="L295" i="14"/>
  <c r="K296" i="14"/>
  <c r="L296" i="14"/>
  <c r="K297" i="14"/>
  <c r="L297" i="14"/>
  <c r="K298" i="14"/>
  <c r="L298" i="14"/>
  <c r="K299" i="14"/>
  <c r="L299" i="14"/>
  <c r="K300" i="14"/>
  <c r="L300" i="14"/>
  <c r="K301" i="14"/>
  <c r="L301" i="14"/>
  <c r="K302" i="14"/>
  <c r="L302" i="14"/>
  <c r="K303" i="14"/>
  <c r="L303" i="14"/>
  <c r="K304" i="14"/>
  <c r="L304" i="14"/>
  <c r="K305" i="14"/>
  <c r="L305" i="14"/>
  <c r="K306" i="14"/>
  <c r="L306" i="14"/>
  <c r="K307" i="14"/>
  <c r="L307" i="14"/>
  <c r="K308" i="14"/>
  <c r="L308" i="14"/>
  <c r="K309" i="14"/>
  <c r="L309" i="14"/>
  <c r="K310" i="14"/>
  <c r="L310" i="14"/>
  <c r="K311" i="14"/>
  <c r="L311" i="14"/>
  <c r="K312" i="14"/>
  <c r="L312" i="14"/>
  <c r="K313" i="14"/>
  <c r="L313" i="14"/>
  <c r="K314" i="14"/>
  <c r="L314" i="14"/>
  <c r="K315" i="14"/>
  <c r="L315" i="14"/>
  <c r="K316" i="14"/>
  <c r="L316" i="14"/>
  <c r="K317" i="14"/>
  <c r="L317" i="14"/>
  <c r="K318" i="14"/>
  <c r="L318" i="14"/>
  <c r="K319" i="14"/>
  <c r="L319" i="14"/>
  <c r="K320" i="14"/>
  <c r="L320" i="14"/>
  <c r="K321" i="14"/>
  <c r="L321" i="14"/>
  <c r="K322" i="14"/>
  <c r="L322" i="14"/>
  <c r="K323" i="14"/>
  <c r="L323" i="14"/>
  <c r="K324" i="14"/>
  <c r="L324" i="14"/>
  <c r="K325" i="14"/>
  <c r="L325" i="14"/>
  <c r="K326" i="14"/>
  <c r="L326" i="14"/>
  <c r="K327" i="14"/>
  <c r="L327" i="14"/>
  <c r="K328" i="14"/>
  <c r="L328" i="14"/>
  <c r="K329" i="14"/>
  <c r="L329" i="14"/>
  <c r="K330" i="14"/>
  <c r="L330" i="14"/>
  <c r="K331" i="14"/>
  <c r="L331" i="14"/>
  <c r="K332" i="14"/>
  <c r="L332" i="14"/>
  <c r="K333" i="14"/>
  <c r="L333" i="14"/>
  <c r="K334" i="14"/>
  <c r="L334" i="14"/>
  <c r="K335" i="14"/>
  <c r="L335" i="14"/>
  <c r="K336" i="14"/>
  <c r="L336" i="14"/>
  <c r="K337" i="14"/>
  <c r="L337" i="14"/>
  <c r="K338" i="14"/>
  <c r="L338" i="14"/>
  <c r="K339" i="14"/>
  <c r="L339" i="14"/>
  <c r="K340" i="14"/>
  <c r="L340" i="14"/>
  <c r="K341" i="14"/>
  <c r="L341" i="14"/>
  <c r="K342" i="14"/>
  <c r="L342" i="14"/>
  <c r="K343" i="14"/>
  <c r="L343" i="14"/>
  <c r="K344" i="14"/>
  <c r="L344" i="14"/>
  <c r="K345" i="14"/>
  <c r="L345" i="14"/>
  <c r="K346" i="14"/>
  <c r="L346" i="14"/>
  <c r="K347" i="14"/>
  <c r="L347" i="14"/>
  <c r="K348" i="14"/>
  <c r="L348" i="14"/>
  <c r="K349" i="14"/>
  <c r="L349" i="14"/>
  <c r="K350" i="14"/>
  <c r="L350" i="14"/>
  <c r="K351" i="14"/>
  <c r="L351" i="14"/>
  <c r="K352" i="14"/>
  <c r="L352" i="14"/>
  <c r="K353" i="14"/>
  <c r="L353" i="14"/>
  <c r="K354" i="14"/>
  <c r="L354" i="14"/>
  <c r="K355" i="14"/>
  <c r="L355" i="14"/>
  <c r="K356" i="14"/>
  <c r="L356" i="14"/>
  <c r="K357" i="14"/>
  <c r="L357" i="14"/>
  <c r="K358" i="14"/>
  <c r="L358" i="14"/>
  <c r="K359" i="14"/>
  <c r="L359" i="14"/>
  <c r="K360" i="14"/>
  <c r="L360" i="14"/>
  <c r="K361" i="14"/>
  <c r="L361" i="14"/>
  <c r="K362" i="14"/>
  <c r="L362" i="14"/>
  <c r="K363" i="14"/>
  <c r="L363" i="14"/>
  <c r="K364" i="14"/>
  <c r="L364" i="14"/>
  <c r="K365" i="14"/>
  <c r="L365" i="14"/>
  <c r="K366" i="14"/>
  <c r="L366" i="14"/>
  <c r="K367" i="14"/>
  <c r="L367" i="14"/>
  <c r="K368" i="14"/>
  <c r="L368" i="14"/>
  <c r="K369" i="14"/>
  <c r="L369" i="14"/>
  <c r="K370" i="14"/>
  <c r="L370" i="14"/>
  <c r="K371" i="14"/>
  <c r="L371" i="14"/>
  <c r="K372" i="14"/>
  <c r="L372" i="14"/>
  <c r="K373" i="14"/>
  <c r="L373" i="14"/>
  <c r="K374" i="14"/>
  <c r="L374" i="14"/>
  <c r="K375" i="14"/>
  <c r="L375" i="14"/>
  <c r="K376" i="14"/>
  <c r="L376" i="14"/>
  <c r="K377" i="14"/>
  <c r="L377" i="14"/>
  <c r="K378" i="14"/>
  <c r="L378" i="14"/>
  <c r="K379" i="14"/>
  <c r="L379" i="14"/>
  <c r="K380" i="14"/>
  <c r="L380" i="14"/>
  <c r="K381" i="14"/>
  <c r="L381" i="14"/>
  <c r="K382" i="14"/>
  <c r="L382" i="14"/>
  <c r="K383" i="14"/>
  <c r="L383" i="14"/>
  <c r="K384" i="14"/>
  <c r="L384" i="14"/>
  <c r="K385" i="14"/>
  <c r="L385" i="14"/>
  <c r="K386" i="14"/>
  <c r="L386" i="14"/>
  <c r="K387" i="14"/>
  <c r="L387" i="14"/>
  <c r="K388" i="14"/>
  <c r="L388" i="14"/>
  <c r="K389" i="14"/>
  <c r="L389" i="14"/>
  <c r="K390" i="14"/>
  <c r="L390" i="14"/>
  <c r="K391" i="14"/>
  <c r="L391" i="14"/>
  <c r="K392" i="14"/>
  <c r="L392" i="14"/>
  <c r="K393" i="14"/>
  <c r="L393" i="14"/>
  <c r="K394" i="14"/>
  <c r="L394" i="14"/>
  <c r="K395" i="14"/>
  <c r="L395" i="14"/>
  <c r="K396" i="14"/>
  <c r="L396" i="14"/>
  <c r="K397" i="14"/>
  <c r="L397" i="14"/>
  <c r="K398" i="14"/>
  <c r="L398" i="14"/>
  <c r="K399" i="14"/>
  <c r="L399" i="14"/>
  <c r="K400" i="14"/>
  <c r="L400" i="14"/>
  <c r="K401" i="14"/>
  <c r="L401" i="14"/>
  <c r="K402" i="14"/>
  <c r="L402" i="14"/>
  <c r="K403" i="14"/>
  <c r="L403" i="14"/>
  <c r="K404" i="14"/>
  <c r="L404" i="14"/>
  <c r="K405" i="14"/>
  <c r="L405" i="14"/>
  <c r="K406" i="14"/>
  <c r="L406" i="14"/>
  <c r="K407" i="14"/>
  <c r="L407" i="14"/>
  <c r="K408" i="14"/>
  <c r="L408" i="14"/>
  <c r="K409" i="14"/>
  <c r="L409" i="14"/>
  <c r="K410" i="14"/>
  <c r="L410" i="14"/>
  <c r="K411" i="14"/>
  <c r="L411" i="14"/>
  <c r="K412" i="14"/>
  <c r="L412" i="14"/>
  <c r="K413" i="14"/>
  <c r="L413" i="14"/>
  <c r="K414" i="14"/>
  <c r="L414" i="14"/>
  <c r="K415" i="14"/>
  <c r="L415" i="14"/>
  <c r="K416" i="14"/>
  <c r="L416" i="14"/>
  <c r="K417" i="14"/>
  <c r="L417" i="14"/>
  <c r="K418" i="14"/>
  <c r="L418" i="14"/>
  <c r="K419" i="14"/>
  <c r="L419" i="14"/>
  <c r="K420" i="14"/>
  <c r="L420" i="14"/>
  <c r="K421" i="14"/>
  <c r="L421" i="14"/>
  <c r="K422" i="14"/>
  <c r="L422" i="14"/>
  <c r="K423" i="14"/>
  <c r="L423" i="14"/>
  <c r="K424" i="14"/>
  <c r="L424" i="14"/>
  <c r="K425" i="14"/>
  <c r="L425" i="14"/>
  <c r="K426" i="14"/>
  <c r="L426" i="14"/>
  <c r="K427" i="14"/>
  <c r="L427" i="14"/>
  <c r="K428" i="14"/>
  <c r="L428" i="14"/>
  <c r="K429" i="14"/>
  <c r="L429" i="14"/>
  <c r="K430" i="14"/>
  <c r="L430" i="14"/>
  <c r="K431" i="14"/>
  <c r="L431" i="14"/>
  <c r="K432" i="14"/>
  <c r="L432" i="14"/>
  <c r="K433" i="14"/>
  <c r="L433" i="14"/>
  <c r="K434" i="14"/>
  <c r="L434" i="14"/>
  <c r="K435" i="14"/>
  <c r="L435" i="14"/>
  <c r="K436" i="14"/>
  <c r="L436" i="14"/>
  <c r="K437" i="14"/>
  <c r="L437" i="14"/>
  <c r="K438" i="14"/>
  <c r="L438" i="14"/>
  <c r="K439" i="14"/>
  <c r="L439" i="14"/>
  <c r="K440" i="14"/>
  <c r="L440" i="14"/>
  <c r="K441" i="14"/>
  <c r="L441" i="14"/>
  <c r="K442" i="14"/>
  <c r="L442" i="14"/>
  <c r="K443" i="14"/>
  <c r="L443" i="14"/>
  <c r="K444" i="14"/>
  <c r="L444" i="14"/>
  <c r="K445" i="14"/>
  <c r="L445" i="14"/>
  <c r="K446" i="14"/>
  <c r="L446" i="14"/>
  <c r="K447" i="14"/>
  <c r="L447" i="14"/>
  <c r="K448" i="14"/>
  <c r="L448" i="14"/>
  <c r="K449" i="14"/>
  <c r="L449" i="14"/>
  <c r="K450" i="14"/>
  <c r="L450" i="14"/>
  <c r="K451" i="14"/>
  <c r="L451" i="14"/>
  <c r="K452" i="14"/>
  <c r="L452" i="14"/>
  <c r="K453" i="14"/>
  <c r="L453" i="14"/>
  <c r="K454" i="14"/>
  <c r="L454" i="14"/>
  <c r="K455" i="14"/>
  <c r="L455" i="14"/>
  <c r="K456" i="14"/>
  <c r="L456" i="14"/>
  <c r="K457" i="14"/>
  <c r="L457" i="14"/>
  <c r="K458" i="14"/>
  <c r="L458" i="14"/>
  <c r="K459" i="14"/>
  <c r="L459" i="14"/>
  <c r="K460" i="14"/>
  <c r="L460" i="14"/>
  <c r="K461" i="14"/>
  <c r="L461" i="14"/>
  <c r="K462" i="14"/>
  <c r="L462" i="14"/>
  <c r="K463" i="14"/>
  <c r="L463" i="14"/>
  <c r="K464" i="14"/>
  <c r="L464" i="14"/>
  <c r="K465" i="14"/>
  <c r="L465" i="14"/>
  <c r="K466" i="14"/>
  <c r="L466" i="14"/>
  <c r="K467" i="14"/>
  <c r="L467" i="14"/>
  <c r="K468" i="14"/>
  <c r="L468" i="14"/>
  <c r="K469" i="14"/>
  <c r="L469" i="14"/>
  <c r="K470" i="14"/>
  <c r="L470" i="14"/>
  <c r="K471" i="14"/>
  <c r="L471" i="14"/>
  <c r="K472" i="14"/>
  <c r="L472" i="14"/>
  <c r="K473" i="14"/>
  <c r="L473" i="14"/>
  <c r="K474" i="14"/>
  <c r="L474" i="14"/>
  <c r="K475" i="14"/>
  <c r="L475" i="14"/>
  <c r="K476" i="14"/>
  <c r="L476" i="14"/>
  <c r="K477" i="14"/>
  <c r="L477" i="14"/>
  <c r="K478" i="14"/>
  <c r="L478" i="14"/>
  <c r="K479" i="14"/>
  <c r="L479" i="14"/>
  <c r="K480" i="14"/>
  <c r="L480" i="14"/>
  <c r="K481" i="14"/>
  <c r="L481" i="14"/>
  <c r="K482" i="14"/>
  <c r="L482" i="14"/>
  <c r="K483" i="14"/>
  <c r="L483" i="14"/>
  <c r="K484" i="14"/>
  <c r="L484" i="14"/>
  <c r="K485" i="14"/>
  <c r="L485" i="14"/>
  <c r="K486" i="14"/>
  <c r="L486" i="14"/>
  <c r="K487" i="14"/>
  <c r="L487" i="14"/>
  <c r="K488" i="14"/>
  <c r="L488" i="14"/>
  <c r="K489" i="14"/>
  <c r="L489" i="14"/>
  <c r="K490" i="14"/>
  <c r="L490" i="14"/>
  <c r="K491" i="14"/>
  <c r="L491" i="14"/>
  <c r="K492" i="14"/>
  <c r="L492" i="14"/>
  <c r="K493" i="14"/>
  <c r="L493" i="14"/>
  <c r="K494" i="14"/>
  <c r="L494" i="14"/>
  <c r="K495" i="14"/>
  <c r="L495" i="14"/>
  <c r="K496" i="14"/>
  <c r="L496" i="14"/>
  <c r="K497" i="14"/>
  <c r="L497" i="14"/>
  <c r="K498" i="14"/>
  <c r="L498" i="14"/>
  <c r="K499" i="14"/>
  <c r="L499" i="14"/>
  <c r="K500" i="14"/>
  <c r="L500" i="14"/>
  <c r="K501" i="14"/>
  <c r="L501" i="14"/>
  <c r="K502" i="14"/>
  <c r="L502" i="14"/>
  <c r="K503" i="14"/>
  <c r="L503" i="14"/>
  <c r="K504" i="14"/>
  <c r="L504" i="14"/>
  <c r="K505" i="14"/>
  <c r="L505" i="14"/>
  <c r="K506" i="14"/>
  <c r="L506" i="14"/>
  <c r="K507" i="14"/>
  <c r="L507" i="14"/>
  <c r="K508" i="14"/>
  <c r="L508" i="14"/>
  <c r="K509" i="14"/>
  <c r="L509" i="14"/>
  <c r="K510" i="14"/>
  <c r="L510" i="14"/>
  <c r="K511" i="14"/>
  <c r="L511" i="14"/>
  <c r="K512" i="14"/>
  <c r="L512" i="14"/>
  <c r="K513" i="14"/>
  <c r="L513" i="14"/>
  <c r="K514" i="14"/>
  <c r="L514" i="14"/>
  <c r="K515" i="14"/>
  <c r="L515" i="14"/>
  <c r="K516" i="14"/>
  <c r="L516" i="14"/>
  <c r="K517" i="14"/>
  <c r="L517" i="14"/>
  <c r="K518" i="14"/>
  <c r="L518" i="14"/>
  <c r="K519" i="14"/>
  <c r="L519" i="14"/>
  <c r="K520" i="14"/>
  <c r="L520" i="14"/>
  <c r="K521" i="14"/>
  <c r="L521" i="14"/>
  <c r="K522" i="14"/>
  <c r="L522" i="14"/>
  <c r="K523" i="14"/>
  <c r="L523" i="14"/>
  <c r="K524" i="14"/>
  <c r="L524" i="14"/>
  <c r="K525" i="14"/>
  <c r="L525" i="14"/>
  <c r="K526" i="14"/>
  <c r="L526" i="14"/>
  <c r="K527" i="14"/>
  <c r="L527" i="14"/>
  <c r="K528" i="14"/>
  <c r="L528" i="14"/>
  <c r="K529" i="14"/>
  <c r="L529" i="14"/>
  <c r="K530" i="14"/>
  <c r="L530" i="14"/>
  <c r="K531" i="14"/>
  <c r="L531" i="14"/>
  <c r="K532" i="14"/>
  <c r="L532" i="14"/>
  <c r="K533" i="14"/>
  <c r="L533" i="14"/>
  <c r="K534" i="14"/>
  <c r="L534" i="14"/>
  <c r="K535" i="14"/>
  <c r="L535" i="14"/>
  <c r="K536" i="14"/>
  <c r="L536" i="14"/>
  <c r="K537" i="14"/>
  <c r="L537" i="14"/>
  <c r="K538" i="14"/>
  <c r="L538" i="14"/>
  <c r="K539" i="14"/>
  <c r="L539" i="14"/>
  <c r="K540" i="14"/>
  <c r="L540" i="14"/>
  <c r="K541" i="14"/>
  <c r="L541" i="14"/>
  <c r="K542" i="14"/>
  <c r="L542" i="14"/>
  <c r="K543" i="14"/>
  <c r="L543" i="14"/>
  <c r="K544" i="14"/>
  <c r="L544" i="14"/>
  <c r="K545" i="14"/>
  <c r="L545" i="14"/>
  <c r="K546" i="14"/>
  <c r="L546" i="14"/>
  <c r="K547" i="14"/>
  <c r="L547" i="14"/>
  <c r="K548" i="14"/>
  <c r="L548" i="14"/>
  <c r="K549" i="14"/>
  <c r="L549" i="14"/>
  <c r="K550" i="14"/>
  <c r="L550" i="14"/>
  <c r="K551" i="14"/>
  <c r="L551" i="14"/>
  <c r="K552" i="14"/>
  <c r="L552" i="14"/>
  <c r="K553" i="14"/>
  <c r="L553" i="14"/>
  <c r="K554" i="14"/>
  <c r="L554" i="14"/>
  <c r="K555" i="14"/>
  <c r="L555" i="14"/>
  <c r="K556" i="14"/>
  <c r="L556" i="14"/>
  <c r="K557" i="14"/>
  <c r="L557" i="14"/>
  <c r="K558" i="14"/>
  <c r="L558" i="14"/>
  <c r="K559" i="14"/>
  <c r="L559" i="14"/>
  <c r="K560" i="14"/>
  <c r="L560" i="14"/>
  <c r="K561" i="14"/>
  <c r="L561" i="14"/>
  <c r="K562" i="14"/>
  <c r="L562" i="14"/>
  <c r="K563" i="14"/>
  <c r="L563" i="14"/>
  <c r="K564" i="14"/>
  <c r="L564" i="14"/>
  <c r="K565" i="14"/>
  <c r="L565" i="14"/>
  <c r="K566" i="14"/>
  <c r="L566" i="14"/>
  <c r="K567" i="14"/>
  <c r="L567" i="14"/>
  <c r="K568" i="14"/>
  <c r="L568" i="14"/>
  <c r="K569" i="14"/>
  <c r="L569" i="14"/>
  <c r="K570" i="14"/>
  <c r="L570" i="14"/>
  <c r="K571" i="14"/>
  <c r="L571" i="14"/>
  <c r="K572" i="14"/>
  <c r="L572" i="14"/>
  <c r="K573" i="14"/>
  <c r="L573" i="14"/>
  <c r="K574" i="14"/>
  <c r="L574" i="14"/>
  <c r="K575" i="14"/>
  <c r="L575" i="14"/>
  <c r="K576" i="14"/>
  <c r="L576" i="14"/>
  <c r="K577" i="14"/>
  <c r="L577" i="14"/>
  <c r="K578" i="14"/>
  <c r="L578" i="14"/>
  <c r="K579" i="14"/>
  <c r="L579" i="14"/>
  <c r="K580" i="14"/>
  <c r="L580" i="14"/>
  <c r="K581" i="14"/>
  <c r="L581" i="14"/>
  <c r="K582" i="14"/>
  <c r="L582" i="14"/>
  <c r="K583" i="14"/>
  <c r="L583" i="14"/>
  <c r="K584" i="14"/>
  <c r="L584" i="14"/>
  <c r="K585" i="14"/>
  <c r="L585" i="14"/>
  <c r="K586" i="14"/>
  <c r="L586" i="14"/>
  <c r="K587" i="14"/>
  <c r="L587" i="14"/>
  <c r="K588" i="14"/>
  <c r="L588" i="14"/>
  <c r="K589" i="14"/>
  <c r="L589" i="14"/>
  <c r="K590" i="14"/>
  <c r="L590" i="14"/>
  <c r="K591" i="14"/>
  <c r="L591" i="14"/>
  <c r="K592" i="14"/>
  <c r="L592" i="14"/>
  <c r="K593" i="14"/>
  <c r="L593" i="14"/>
  <c r="K594" i="14"/>
  <c r="L594" i="14"/>
  <c r="K595" i="14"/>
  <c r="L595" i="14"/>
  <c r="K596" i="14"/>
  <c r="L596" i="14"/>
  <c r="K597" i="14"/>
  <c r="L597" i="14"/>
  <c r="K598" i="14"/>
  <c r="L598" i="14"/>
  <c r="K599" i="14"/>
  <c r="L599" i="14"/>
  <c r="K600" i="14"/>
  <c r="L600" i="14"/>
  <c r="K601" i="14"/>
  <c r="L601" i="14"/>
  <c r="K602" i="14"/>
  <c r="L602" i="14"/>
  <c r="K603" i="14"/>
  <c r="L603" i="14"/>
  <c r="K604" i="14"/>
  <c r="L604" i="14"/>
  <c r="K605" i="14"/>
  <c r="L605" i="14"/>
  <c r="K606" i="14"/>
  <c r="L606" i="14"/>
  <c r="K607" i="14"/>
  <c r="L607" i="14"/>
  <c r="K608" i="14"/>
  <c r="L608" i="14"/>
  <c r="K609" i="14"/>
  <c r="L609" i="14"/>
  <c r="K610" i="14"/>
  <c r="L610" i="14"/>
  <c r="K611" i="14"/>
  <c r="L611" i="14"/>
  <c r="K612" i="14"/>
  <c r="L612" i="14"/>
  <c r="K613" i="14"/>
  <c r="L613" i="14"/>
  <c r="K614" i="14"/>
  <c r="L614" i="14"/>
  <c r="K615" i="14"/>
  <c r="L615" i="14"/>
  <c r="K616" i="14"/>
  <c r="L616" i="14"/>
  <c r="K617" i="14"/>
  <c r="L617" i="14"/>
  <c r="K618" i="14"/>
  <c r="L618" i="14"/>
  <c r="K619" i="14"/>
  <c r="L619" i="14"/>
  <c r="K620" i="14"/>
  <c r="L620" i="14"/>
  <c r="K621" i="14"/>
  <c r="L621" i="14"/>
  <c r="K622" i="14"/>
  <c r="L622" i="14"/>
  <c r="K623" i="14"/>
  <c r="L623" i="14"/>
  <c r="K624" i="14"/>
  <c r="L624" i="14"/>
  <c r="K625" i="14"/>
  <c r="L625" i="14"/>
  <c r="K626" i="14"/>
  <c r="L626" i="14"/>
  <c r="K627" i="14"/>
  <c r="L627" i="14"/>
  <c r="K628" i="14"/>
  <c r="L628" i="14"/>
  <c r="K629" i="14"/>
  <c r="L629" i="14"/>
  <c r="K630" i="14"/>
  <c r="L630" i="14"/>
  <c r="K631" i="14"/>
  <c r="L631" i="14"/>
  <c r="K632" i="14"/>
  <c r="L632" i="14"/>
  <c r="K633" i="14"/>
  <c r="L633" i="14"/>
  <c r="K634" i="14"/>
  <c r="L634" i="14"/>
  <c r="K635" i="14"/>
  <c r="L635" i="14"/>
  <c r="K636" i="14"/>
  <c r="L636" i="14"/>
  <c r="K637" i="14"/>
  <c r="L637" i="14"/>
  <c r="K638" i="14"/>
  <c r="L638" i="14"/>
  <c r="K639" i="14"/>
  <c r="L639" i="14"/>
  <c r="K640" i="14"/>
  <c r="L640" i="14"/>
  <c r="K641" i="14"/>
  <c r="L641" i="14"/>
  <c r="K642" i="14"/>
  <c r="L642" i="14"/>
  <c r="K643" i="14"/>
  <c r="L643" i="14"/>
  <c r="K644" i="14"/>
  <c r="L644" i="14"/>
  <c r="K645" i="14"/>
  <c r="L645" i="14"/>
  <c r="K646" i="14"/>
  <c r="L646" i="14"/>
  <c r="K647" i="14"/>
  <c r="L647" i="14"/>
  <c r="K648" i="14"/>
  <c r="L648" i="14"/>
  <c r="K649" i="14"/>
  <c r="L649" i="14"/>
  <c r="K650" i="14"/>
  <c r="L650" i="14"/>
  <c r="K651" i="14"/>
  <c r="L651" i="14"/>
  <c r="K652" i="14"/>
  <c r="L652" i="14"/>
  <c r="K653" i="14"/>
  <c r="L653" i="14"/>
  <c r="K654" i="14"/>
  <c r="L654" i="14"/>
  <c r="K655" i="14"/>
  <c r="L655" i="14"/>
  <c r="K656" i="14"/>
  <c r="L656" i="14"/>
  <c r="K657" i="14"/>
  <c r="L657" i="14"/>
  <c r="K658" i="14"/>
  <c r="L658" i="14"/>
  <c r="K659" i="14"/>
  <c r="L659" i="14"/>
  <c r="K660" i="14"/>
  <c r="L660" i="14"/>
  <c r="K661" i="14"/>
  <c r="L661" i="14"/>
  <c r="K662" i="14"/>
  <c r="L662" i="14"/>
  <c r="K663" i="14"/>
  <c r="L663" i="14"/>
  <c r="K664" i="14"/>
  <c r="L664" i="14"/>
  <c r="K665" i="14"/>
  <c r="L665" i="14"/>
  <c r="K666" i="14"/>
  <c r="L666" i="14"/>
  <c r="K667" i="14"/>
  <c r="L667" i="14"/>
  <c r="K668" i="14"/>
  <c r="L668" i="14"/>
  <c r="K669" i="14"/>
  <c r="L669" i="14"/>
  <c r="K670" i="14"/>
  <c r="L670" i="14"/>
  <c r="K671" i="14"/>
  <c r="L671" i="14"/>
  <c r="K672" i="14"/>
  <c r="L672" i="14"/>
  <c r="K673" i="14"/>
  <c r="L673" i="14"/>
  <c r="K674" i="14"/>
  <c r="L674" i="14"/>
  <c r="K675" i="14"/>
  <c r="L675" i="14"/>
  <c r="K676" i="14"/>
  <c r="L676" i="14"/>
  <c r="K677" i="14"/>
  <c r="L677" i="14"/>
  <c r="K678" i="14"/>
  <c r="L678" i="14"/>
  <c r="K679" i="14"/>
  <c r="L679" i="14"/>
  <c r="K680" i="14"/>
  <c r="L680" i="14"/>
  <c r="K681" i="14"/>
  <c r="L681" i="14"/>
  <c r="K682" i="14"/>
  <c r="L682" i="14"/>
  <c r="K683" i="14"/>
  <c r="L683" i="14"/>
  <c r="K684" i="14"/>
  <c r="L684" i="14"/>
  <c r="K685" i="14"/>
  <c r="L685" i="14"/>
  <c r="K686" i="14"/>
  <c r="L686" i="14"/>
  <c r="K687" i="14"/>
  <c r="L687" i="14"/>
  <c r="K688" i="14"/>
  <c r="L688" i="14"/>
  <c r="K689" i="14"/>
  <c r="L689" i="14"/>
  <c r="K690" i="14"/>
  <c r="L690" i="14"/>
  <c r="K691" i="14"/>
  <c r="L691" i="14"/>
  <c r="K692" i="14"/>
  <c r="L692" i="14"/>
  <c r="K693" i="14"/>
  <c r="L693" i="14"/>
  <c r="K694" i="14"/>
  <c r="L694" i="14"/>
  <c r="K695" i="14"/>
  <c r="L695" i="14"/>
  <c r="K696" i="14"/>
  <c r="L696" i="14"/>
  <c r="K697" i="14"/>
  <c r="L697" i="14"/>
  <c r="K698" i="14"/>
  <c r="L698" i="14"/>
  <c r="K699" i="14"/>
  <c r="L699" i="14"/>
  <c r="K700" i="14"/>
  <c r="L700" i="14"/>
  <c r="K701" i="14"/>
  <c r="L701" i="14"/>
  <c r="K702" i="14"/>
  <c r="L702" i="14"/>
  <c r="K703" i="14"/>
  <c r="L703" i="14"/>
  <c r="K704" i="14"/>
  <c r="L704" i="14"/>
  <c r="K705" i="14"/>
  <c r="L705" i="14"/>
  <c r="K706" i="14"/>
  <c r="L706" i="14"/>
  <c r="K707" i="14"/>
  <c r="L707" i="14"/>
  <c r="K708" i="14"/>
  <c r="L708" i="14"/>
  <c r="K709" i="14"/>
  <c r="L709" i="14"/>
  <c r="K710" i="14"/>
  <c r="L710" i="14"/>
  <c r="K711" i="14"/>
  <c r="L711" i="14"/>
  <c r="K712" i="14"/>
  <c r="L712" i="14"/>
  <c r="K713" i="14"/>
  <c r="L713" i="14"/>
  <c r="K714" i="14"/>
  <c r="L714" i="14"/>
  <c r="K715" i="14"/>
  <c r="L715" i="14"/>
  <c r="K716" i="14"/>
  <c r="L716" i="14"/>
  <c r="K717" i="14"/>
  <c r="L717" i="14"/>
  <c r="K718" i="14"/>
  <c r="L718" i="14"/>
  <c r="K719" i="14"/>
  <c r="L719" i="14"/>
  <c r="K720" i="14"/>
  <c r="L720" i="14"/>
  <c r="K721" i="14"/>
  <c r="L721" i="14"/>
  <c r="K722" i="14"/>
  <c r="L722" i="14"/>
  <c r="K723" i="14"/>
  <c r="L723" i="14"/>
  <c r="K724" i="14"/>
  <c r="L724" i="14"/>
  <c r="K725" i="14"/>
  <c r="L725" i="14"/>
  <c r="K726" i="14"/>
  <c r="L726" i="14"/>
  <c r="K727" i="14"/>
  <c r="L727" i="14"/>
  <c r="K728" i="14"/>
  <c r="L728" i="14"/>
  <c r="K729" i="14"/>
  <c r="L729" i="14"/>
  <c r="K730" i="14"/>
  <c r="L730" i="14"/>
  <c r="K731" i="14"/>
  <c r="L731" i="14"/>
  <c r="K732" i="14"/>
  <c r="L732" i="14"/>
  <c r="K733" i="14"/>
  <c r="L733" i="14"/>
  <c r="K734" i="14"/>
  <c r="L734" i="14"/>
  <c r="K735" i="14"/>
  <c r="L735" i="14"/>
  <c r="K736" i="14"/>
  <c r="L736" i="14"/>
  <c r="K737" i="14"/>
  <c r="L737" i="14"/>
  <c r="K738" i="14"/>
  <c r="L738" i="14"/>
  <c r="K739" i="14"/>
  <c r="L739" i="14"/>
  <c r="K740" i="14"/>
  <c r="L740" i="14"/>
  <c r="K741" i="14"/>
  <c r="L741" i="14"/>
  <c r="K742" i="14"/>
  <c r="L742" i="14"/>
  <c r="K743" i="14"/>
  <c r="L743" i="14"/>
  <c r="K744" i="14"/>
  <c r="L744" i="14"/>
  <c r="K745" i="14"/>
  <c r="L745" i="14"/>
  <c r="K746" i="14"/>
  <c r="L746" i="14"/>
  <c r="K747" i="14"/>
  <c r="L747" i="14"/>
  <c r="K748" i="14"/>
  <c r="L748" i="14"/>
  <c r="K749" i="14"/>
  <c r="L749" i="14"/>
  <c r="K750" i="14"/>
  <c r="L750" i="14"/>
  <c r="K751" i="14"/>
  <c r="L751" i="14"/>
  <c r="K752" i="14"/>
  <c r="L752" i="14"/>
  <c r="K753" i="14"/>
  <c r="L753" i="14"/>
  <c r="K754" i="14"/>
  <c r="L754" i="14"/>
  <c r="K755" i="14"/>
  <c r="L755" i="14"/>
  <c r="K756" i="14"/>
  <c r="L756" i="14"/>
  <c r="K757" i="14"/>
  <c r="L757" i="14"/>
  <c r="K758" i="14"/>
  <c r="L758" i="14"/>
  <c r="K759" i="14"/>
  <c r="L759" i="14"/>
  <c r="K760" i="14"/>
  <c r="L760" i="14"/>
  <c r="K761" i="14"/>
  <c r="L761" i="14"/>
  <c r="K762" i="14"/>
  <c r="L762" i="14"/>
  <c r="K763" i="14"/>
  <c r="L763" i="14"/>
  <c r="K764" i="14"/>
  <c r="L764" i="14"/>
  <c r="K765" i="14"/>
  <c r="L765" i="14"/>
  <c r="K766" i="14"/>
  <c r="L766" i="14"/>
  <c r="K767" i="14"/>
  <c r="L767" i="14"/>
  <c r="K768" i="14"/>
  <c r="L768" i="14"/>
  <c r="K769" i="14"/>
  <c r="L769" i="14"/>
  <c r="K770" i="14"/>
  <c r="L770" i="14"/>
  <c r="K771" i="14"/>
  <c r="L771" i="14"/>
  <c r="K772" i="14"/>
  <c r="L772" i="14"/>
  <c r="K773" i="14"/>
  <c r="L773" i="14"/>
  <c r="K774" i="14"/>
  <c r="L774" i="14"/>
  <c r="K775" i="14"/>
  <c r="L775" i="14"/>
  <c r="K776" i="14"/>
  <c r="L776" i="14"/>
  <c r="K777" i="14"/>
  <c r="L777" i="14"/>
  <c r="K778" i="14"/>
  <c r="L778" i="14"/>
  <c r="K779" i="14"/>
  <c r="L779" i="14"/>
  <c r="K780" i="14"/>
  <c r="L780" i="14"/>
  <c r="K781" i="14"/>
  <c r="L781" i="14"/>
  <c r="K782" i="14"/>
  <c r="L782" i="14"/>
  <c r="K783" i="14"/>
  <c r="L783" i="14"/>
  <c r="K784" i="14"/>
  <c r="L784" i="14"/>
  <c r="K785" i="14"/>
  <c r="L785" i="14"/>
  <c r="K786" i="14"/>
  <c r="L786" i="14"/>
  <c r="K787" i="14"/>
  <c r="L787" i="14"/>
  <c r="K788" i="14"/>
  <c r="L788" i="14"/>
  <c r="K789" i="14"/>
  <c r="L789" i="14"/>
  <c r="K790" i="14"/>
  <c r="L790" i="14"/>
  <c r="K791" i="14"/>
  <c r="L791" i="14"/>
  <c r="K792" i="14"/>
  <c r="L792" i="14"/>
  <c r="K793" i="14"/>
  <c r="L793" i="14"/>
  <c r="K794" i="14"/>
  <c r="L794" i="14"/>
  <c r="K795" i="14"/>
  <c r="L795" i="14"/>
  <c r="K796" i="14"/>
  <c r="L796" i="14"/>
  <c r="K797" i="14"/>
  <c r="L797" i="14"/>
  <c r="K798" i="14"/>
  <c r="L798" i="14"/>
  <c r="K799" i="14"/>
  <c r="L799" i="14"/>
  <c r="K800" i="14"/>
  <c r="L800" i="14"/>
  <c r="K801" i="14"/>
  <c r="L801" i="14"/>
  <c r="K802" i="14"/>
  <c r="L802" i="14"/>
  <c r="K803" i="14"/>
  <c r="L803" i="14"/>
  <c r="K804" i="14"/>
  <c r="L804" i="14"/>
  <c r="K805" i="14"/>
  <c r="L805" i="14"/>
  <c r="K806" i="14"/>
  <c r="L806" i="14"/>
  <c r="K807" i="14"/>
  <c r="L807" i="14"/>
  <c r="K808" i="14"/>
  <c r="L808" i="14"/>
  <c r="K809" i="14"/>
  <c r="L809" i="14"/>
  <c r="K810" i="14"/>
  <c r="L810" i="14"/>
  <c r="K811" i="14"/>
  <c r="L811" i="14"/>
  <c r="K812" i="14"/>
  <c r="L812" i="14"/>
  <c r="K813" i="14"/>
  <c r="L813" i="14"/>
  <c r="K814" i="14"/>
  <c r="L814" i="14"/>
  <c r="K815" i="14"/>
  <c r="L815" i="14"/>
  <c r="K816" i="14"/>
  <c r="L816" i="14"/>
  <c r="K817" i="14"/>
  <c r="L817" i="14"/>
  <c r="K818" i="14"/>
  <c r="L818" i="14"/>
  <c r="K819" i="14"/>
  <c r="L819" i="14"/>
  <c r="K820" i="14"/>
  <c r="L820" i="14"/>
  <c r="K821" i="14"/>
  <c r="L821" i="14"/>
  <c r="K822" i="14"/>
  <c r="L822" i="14"/>
  <c r="K823" i="14"/>
  <c r="L823" i="14"/>
  <c r="K824" i="14"/>
  <c r="L824" i="14"/>
  <c r="K825" i="14"/>
  <c r="L825" i="14"/>
  <c r="K826" i="14"/>
  <c r="L826" i="14"/>
  <c r="K827" i="14"/>
  <c r="L827" i="14"/>
  <c r="K828" i="14"/>
  <c r="L828" i="14"/>
  <c r="K829" i="14"/>
  <c r="L829" i="14"/>
  <c r="K830" i="14"/>
  <c r="L830" i="14"/>
  <c r="K831" i="14"/>
  <c r="L831" i="14"/>
  <c r="K832" i="14"/>
  <c r="L832" i="14"/>
  <c r="K833" i="14"/>
  <c r="L833" i="14"/>
  <c r="K834" i="14"/>
  <c r="L834" i="14"/>
  <c r="K835" i="14"/>
  <c r="L835" i="14"/>
  <c r="K836" i="14"/>
  <c r="L836" i="14"/>
  <c r="K837" i="14"/>
  <c r="L837" i="14"/>
  <c r="K838" i="14"/>
  <c r="L838" i="14"/>
  <c r="K839" i="14"/>
  <c r="L839" i="14"/>
  <c r="K840" i="14"/>
  <c r="L840" i="14"/>
  <c r="K841" i="14"/>
  <c r="L841" i="14"/>
  <c r="K842" i="14"/>
  <c r="L842" i="14"/>
  <c r="K843" i="14"/>
  <c r="L843" i="14"/>
  <c r="K844" i="14"/>
  <c r="L844" i="14"/>
  <c r="K845" i="14"/>
  <c r="L845" i="14"/>
  <c r="K846" i="14"/>
  <c r="L846" i="14"/>
  <c r="K847" i="14"/>
  <c r="L847" i="14"/>
  <c r="K848" i="14"/>
  <c r="L848" i="14"/>
  <c r="K849" i="14"/>
  <c r="L849" i="14"/>
  <c r="K850" i="14"/>
  <c r="L850" i="14"/>
  <c r="K851" i="14"/>
  <c r="L851" i="14"/>
  <c r="K852" i="14"/>
  <c r="L852" i="14"/>
  <c r="K853" i="14"/>
  <c r="L853" i="14"/>
  <c r="K854" i="14"/>
  <c r="L854" i="14"/>
  <c r="K855" i="14"/>
  <c r="L855" i="14"/>
  <c r="K856" i="14"/>
  <c r="L856" i="14"/>
  <c r="K857" i="14"/>
  <c r="L857" i="14"/>
  <c r="K858" i="14"/>
  <c r="L858" i="14"/>
  <c r="K859" i="14"/>
  <c r="L859" i="14"/>
  <c r="K860" i="14"/>
  <c r="L860" i="14"/>
  <c r="K861" i="14"/>
  <c r="L861" i="14"/>
  <c r="K862" i="14"/>
  <c r="L862" i="14"/>
  <c r="K863" i="14"/>
  <c r="L863" i="14"/>
  <c r="K864" i="14"/>
  <c r="L864" i="14"/>
  <c r="K865" i="14"/>
  <c r="L865" i="14"/>
  <c r="K866" i="14"/>
  <c r="L866" i="14"/>
  <c r="K867" i="14"/>
  <c r="L867" i="14"/>
  <c r="K868" i="14"/>
  <c r="L868" i="14"/>
  <c r="K869" i="14"/>
  <c r="L869" i="14"/>
  <c r="K870" i="14"/>
  <c r="L870" i="14"/>
  <c r="K871" i="14"/>
  <c r="L871" i="14"/>
  <c r="K872" i="14"/>
  <c r="L872" i="14"/>
  <c r="K873" i="14"/>
  <c r="L873" i="14"/>
  <c r="K874" i="14"/>
  <c r="L874" i="14"/>
  <c r="K875" i="14"/>
  <c r="L875" i="14"/>
  <c r="K876" i="14"/>
  <c r="L876" i="14"/>
  <c r="K877" i="14"/>
  <c r="L877" i="14"/>
  <c r="K878" i="14"/>
  <c r="L878" i="14"/>
  <c r="K879" i="14"/>
  <c r="L879" i="14"/>
  <c r="K880" i="14"/>
  <c r="L880" i="14"/>
  <c r="K881" i="14"/>
  <c r="L881" i="14"/>
  <c r="K882" i="14"/>
  <c r="L882" i="14"/>
  <c r="K883" i="14"/>
  <c r="L883" i="14"/>
  <c r="K884" i="14"/>
  <c r="L884" i="14"/>
  <c r="K885" i="14"/>
  <c r="L885" i="14"/>
  <c r="K886" i="14"/>
  <c r="L886" i="14"/>
  <c r="K887" i="14"/>
  <c r="L887" i="14"/>
  <c r="K888" i="14"/>
  <c r="L888" i="14"/>
  <c r="K889" i="14"/>
  <c r="L889" i="14"/>
  <c r="K890" i="14"/>
  <c r="L890" i="14"/>
  <c r="K891" i="14"/>
  <c r="L891" i="14"/>
  <c r="K892" i="14"/>
  <c r="L892" i="14"/>
  <c r="K893" i="14"/>
  <c r="L893" i="14"/>
  <c r="K894" i="14"/>
  <c r="L894" i="14"/>
  <c r="K895" i="14"/>
  <c r="L895" i="14"/>
  <c r="K896" i="14"/>
  <c r="L896" i="14"/>
  <c r="K897" i="14"/>
  <c r="L897" i="14"/>
  <c r="K898" i="14"/>
  <c r="L898" i="14"/>
  <c r="K899" i="14"/>
  <c r="L899" i="14"/>
  <c r="K900" i="14"/>
  <c r="L900" i="14"/>
  <c r="K901" i="14"/>
  <c r="L901" i="14"/>
  <c r="K902" i="14"/>
  <c r="L902" i="14"/>
  <c r="K903" i="14"/>
  <c r="L903" i="14"/>
  <c r="K904" i="14"/>
  <c r="L904" i="14"/>
  <c r="K905" i="14"/>
  <c r="L905" i="14"/>
  <c r="K906" i="14"/>
  <c r="L906" i="14"/>
  <c r="K907" i="14"/>
  <c r="L907" i="14"/>
  <c r="K908" i="14"/>
  <c r="L908" i="14"/>
  <c r="K909" i="14"/>
  <c r="L909" i="14"/>
  <c r="K910" i="14"/>
  <c r="L910" i="14"/>
  <c r="K911" i="14"/>
  <c r="L911" i="14"/>
  <c r="K912" i="14"/>
  <c r="L912" i="14"/>
  <c r="K913" i="14"/>
  <c r="L913" i="14"/>
  <c r="K914" i="14"/>
  <c r="L914" i="14"/>
  <c r="K915" i="14"/>
  <c r="L915" i="14"/>
  <c r="K916" i="14"/>
  <c r="L916" i="14"/>
  <c r="K917" i="14"/>
  <c r="L917" i="14"/>
  <c r="K918" i="14"/>
  <c r="L918" i="14"/>
  <c r="K919" i="14"/>
  <c r="L919" i="14"/>
  <c r="K920" i="14"/>
  <c r="L920" i="14"/>
  <c r="K921" i="14"/>
  <c r="L921" i="14"/>
  <c r="K922" i="14"/>
  <c r="L922" i="14"/>
  <c r="K923" i="14"/>
  <c r="L923" i="14"/>
  <c r="K924" i="14"/>
  <c r="L924" i="14"/>
  <c r="K925" i="14"/>
  <c r="L925" i="14"/>
  <c r="K926" i="14"/>
  <c r="L926" i="14"/>
  <c r="K927" i="14"/>
  <c r="L927" i="14"/>
  <c r="K928" i="14"/>
  <c r="L928" i="14"/>
  <c r="K929" i="14"/>
  <c r="L929" i="14"/>
  <c r="K930" i="14"/>
  <c r="L930" i="14"/>
  <c r="K931" i="14"/>
  <c r="L931" i="14"/>
  <c r="K932" i="14"/>
  <c r="L932" i="14"/>
  <c r="K933" i="14"/>
  <c r="L933" i="14"/>
  <c r="K934" i="14"/>
  <c r="L934" i="14"/>
  <c r="K935" i="14"/>
  <c r="L935" i="14"/>
  <c r="K936" i="14"/>
  <c r="L936" i="14"/>
  <c r="K937" i="14"/>
  <c r="L937" i="14"/>
  <c r="K938" i="14"/>
  <c r="L938" i="14"/>
  <c r="K939" i="14"/>
  <c r="L939" i="14"/>
  <c r="K940" i="14"/>
  <c r="L940" i="14"/>
  <c r="K941" i="14"/>
  <c r="L941" i="14"/>
  <c r="K942" i="14"/>
  <c r="L942" i="14"/>
  <c r="K943" i="14"/>
  <c r="L943" i="14"/>
  <c r="K944" i="14"/>
  <c r="L944" i="14"/>
  <c r="K945" i="14"/>
  <c r="L945" i="14"/>
  <c r="K946" i="14"/>
  <c r="L946" i="14"/>
  <c r="K947" i="14"/>
  <c r="L947" i="14"/>
  <c r="K948" i="14"/>
  <c r="L948" i="14"/>
  <c r="K949" i="14"/>
  <c r="L949" i="14"/>
  <c r="K950" i="14"/>
  <c r="L950" i="14"/>
  <c r="K951" i="14"/>
  <c r="L951" i="14"/>
  <c r="K952" i="14"/>
  <c r="L952" i="14"/>
  <c r="K953" i="14"/>
  <c r="L953" i="14"/>
  <c r="K954" i="14"/>
  <c r="L954" i="14"/>
  <c r="K955" i="14"/>
  <c r="L955" i="14"/>
  <c r="K956" i="14"/>
  <c r="L956" i="14"/>
  <c r="K957" i="14"/>
  <c r="L957" i="14"/>
  <c r="K958" i="14"/>
  <c r="L958" i="14"/>
  <c r="K959" i="14"/>
  <c r="L959" i="14"/>
  <c r="K960" i="14"/>
  <c r="L960" i="14"/>
  <c r="K961" i="14"/>
  <c r="L961" i="14"/>
  <c r="K962" i="14"/>
  <c r="L962" i="14"/>
  <c r="K963" i="14"/>
  <c r="L963" i="14"/>
  <c r="K964" i="14"/>
  <c r="L964" i="14"/>
  <c r="K965" i="14"/>
  <c r="L965" i="14"/>
  <c r="K966" i="14"/>
  <c r="L966" i="14"/>
  <c r="K967" i="14"/>
  <c r="L967" i="14"/>
  <c r="K968" i="14"/>
  <c r="L968" i="14"/>
  <c r="K969" i="14"/>
  <c r="L969" i="14"/>
  <c r="K970" i="14"/>
  <c r="L970" i="14"/>
  <c r="K971" i="14"/>
  <c r="L971" i="14"/>
  <c r="K972" i="14"/>
  <c r="L972" i="14"/>
  <c r="K973" i="14"/>
  <c r="L973" i="14"/>
  <c r="K974" i="14"/>
  <c r="L974" i="14"/>
  <c r="K975" i="14"/>
  <c r="L975" i="14"/>
  <c r="K976" i="14"/>
  <c r="L976" i="14"/>
  <c r="K977" i="14"/>
  <c r="L977" i="14"/>
  <c r="K978" i="14"/>
  <c r="L978" i="14"/>
  <c r="K979" i="14"/>
  <c r="L979" i="14"/>
  <c r="K980" i="14"/>
  <c r="L980" i="14"/>
  <c r="K981" i="14"/>
  <c r="L981" i="14"/>
  <c r="K982" i="14"/>
  <c r="L982" i="14"/>
  <c r="K983" i="14"/>
  <c r="L983" i="14"/>
  <c r="K984" i="14"/>
  <c r="L984" i="14"/>
  <c r="K985" i="14"/>
  <c r="L985" i="14"/>
  <c r="K986" i="14"/>
  <c r="L986" i="14"/>
  <c r="K987" i="14"/>
  <c r="L987" i="14"/>
  <c r="K988" i="14"/>
  <c r="L988" i="14"/>
  <c r="K989" i="14"/>
  <c r="L989" i="14"/>
  <c r="K990" i="14"/>
  <c r="L990" i="14"/>
  <c r="K991" i="14"/>
  <c r="L991" i="14"/>
  <c r="K992" i="14"/>
  <c r="L992" i="14"/>
  <c r="K993" i="14"/>
  <c r="L993" i="14"/>
  <c r="K994" i="14"/>
  <c r="L994" i="14"/>
  <c r="K995" i="14"/>
  <c r="L995" i="14"/>
  <c r="K996" i="14"/>
  <c r="L996" i="14"/>
  <c r="K997" i="14"/>
  <c r="L997" i="14"/>
  <c r="K998" i="14"/>
  <c r="L998" i="14"/>
  <c r="K999" i="14"/>
  <c r="L999" i="14"/>
  <c r="K1000" i="14"/>
  <c r="L1000" i="14"/>
  <c r="K1001" i="14"/>
  <c r="L1001" i="14"/>
  <c r="M2" i="14"/>
  <c r="N2" i="14"/>
  <c r="M3" i="14"/>
  <c r="N3" i="14"/>
  <c r="M4" i="14"/>
  <c r="N4" i="14"/>
  <c r="M5" i="14"/>
  <c r="N5" i="14"/>
  <c r="M6" i="14"/>
  <c r="N6" i="14"/>
  <c r="M7" i="14"/>
  <c r="N7" i="14"/>
  <c r="M8" i="14"/>
  <c r="N8" i="14"/>
  <c r="M9" i="14"/>
  <c r="N9" i="14"/>
  <c r="M10" i="14"/>
  <c r="N10" i="14"/>
  <c r="M11" i="14"/>
  <c r="N11" i="14"/>
  <c r="M12" i="14"/>
  <c r="N12" i="14"/>
  <c r="M13" i="14"/>
  <c r="N13" i="14"/>
  <c r="M14" i="14"/>
  <c r="N14" i="14"/>
  <c r="M15" i="14"/>
  <c r="N15" i="14"/>
  <c r="M16" i="14"/>
  <c r="N16" i="14"/>
  <c r="M17" i="14"/>
  <c r="N17" i="14"/>
  <c r="M18" i="14"/>
  <c r="N18" i="14"/>
  <c r="M19" i="14"/>
  <c r="N19" i="14"/>
  <c r="M20" i="14"/>
  <c r="N20" i="14"/>
  <c r="M21" i="14"/>
  <c r="N21" i="14"/>
  <c r="M22" i="14"/>
  <c r="N22" i="14"/>
  <c r="M23" i="14"/>
  <c r="N23" i="14"/>
  <c r="M24" i="14"/>
  <c r="N24" i="14"/>
  <c r="M25" i="14"/>
  <c r="N25" i="14"/>
  <c r="M26" i="14"/>
  <c r="N26" i="14"/>
  <c r="M27" i="14"/>
  <c r="N27" i="14"/>
  <c r="M28" i="14"/>
  <c r="N28" i="14"/>
  <c r="M29" i="14"/>
  <c r="N29" i="14"/>
  <c r="M30" i="14"/>
  <c r="N30" i="14"/>
  <c r="M31" i="14"/>
  <c r="N31" i="14"/>
  <c r="M32" i="14"/>
  <c r="N32" i="14"/>
  <c r="M33" i="14"/>
  <c r="N33" i="14"/>
  <c r="M34" i="14"/>
  <c r="N34" i="14"/>
  <c r="M35" i="14"/>
  <c r="N35" i="14"/>
  <c r="M36" i="14"/>
  <c r="N36" i="14"/>
  <c r="M37" i="14"/>
  <c r="N37" i="14"/>
  <c r="M38" i="14"/>
  <c r="N38" i="14"/>
  <c r="M39" i="14"/>
  <c r="N39" i="14"/>
  <c r="M40" i="14"/>
  <c r="N40" i="14"/>
  <c r="M41" i="14"/>
  <c r="N41" i="14"/>
  <c r="M42" i="14"/>
  <c r="N42" i="14"/>
  <c r="M43" i="14"/>
  <c r="N43" i="14"/>
  <c r="M44" i="14"/>
  <c r="N44" i="14"/>
  <c r="M45" i="14"/>
  <c r="N45" i="14"/>
  <c r="M46" i="14"/>
  <c r="N46" i="14"/>
  <c r="M47" i="14"/>
  <c r="N47" i="14"/>
  <c r="M48" i="14"/>
  <c r="N48" i="14"/>
  <c r="M49" i="14"/>
  <c r="N49" i="14"/>
  <c r="M50" i="14"/>
  <c r="N50" i="14"/>
  <c r="M51" i="14"/>
  <c r="N51" i="14"/>
  <c r="M52" i="14"/>
  <c r="N52" i="14"/>
  <c r="M53" i="14"/>
  <c r="N53" i="14"/>
  <c r="M54" i="14"/>
  <c r="N54" i="14"/>
  <c r="M55" i="14"/>
  <c r="N55" i="14"/>
  <c r="M56" i="14"/>
  <c r="N56" i="14"/>
  <c r="M57" i="14"/>
  <c r="N57" i="14"/>
  <c r="M58" i="14"/>
  <c r="BI58" i="14" s="1"/>
  <c r="AG58" i="14"/>
  <c r="N58" i="14"/>
  <c r="M59" i="14"/>
  <c r="BI59" i="14" s="1"/>
  <c r="N59" i="14"/>
  <c r="M60" i="14"/>
  <c r="BI60" i="14" s="1"/>
  <c r="AG60" i="14"/>
  <c r="N60" i="14"/>
  <c r="M61" i="14"/>
  <c r="N61" i="14"/>
  <c r="M62" i="14"/>
  <c r="BI62" i="14" s="1"/>
  <c r="AG62" i="14"/>
  <c r="N62" i="14"/>
  <c r="M63" i="14"/>
  <c r="BI63" i="14" s="1"/>
  <c r="N63" i="14"/>
  <c r="M64" i="14"/>
  <c r="BI64" i="14" s="1"/>
  <c r="N64" i="14"/>
  <c r="M65" i="14"/>
  <c r="BI65" i="14" s="1"/>
  <c r="N65" i="14"/>
  <c r="M66" i="14"/>
  <c r="BI66" i="14" s="1"/>
  <c r="N66" i="14"/>
  <c r="M67" i="14"/>
  <c r="BI67" i="14" s="1"/>
  <c r="N67" i="14"/>
  <c r="M68" i="14"/>
  <c r="BI68" i="14" s="1"/>
  <c r="N68" i="14"/>
  <c r="M69" i="14"/>
  <c r="BI69" i="14" s="1"/>
  <c r="N69" i="14"/>
  <c r="M70" i="14"/>
  <c r="BI70" i="14" s="1"/>
  <c r="N70" i="14"/>
  <c r="M71" i="14"/>
  <c r="BI71" i="14" s="1"/>
  <c r="N71" i="14"/>
  <c r="M72" i="14"/>
  <c r="BI72" i="14" s="1"/>
  <c r="N72" i="14"/>
  <c r="M73" i="14"/>
  <c r="BI73" i="14" s="1"/>
  <c r="N73" i="14"/>
  <c r="M74" i="14"/>
  <c r="BI74" i="14" s="1"/>
  <c r="N74" i="14"/>
  <c r="M75" i="14"/>
  <c r="BI75" i="14" s="1"/>
  <c r="N75" i="14"/>
  <c r="M76" i="14"/>
  <c r="BI76" i="14" s="1"/>
  <c r="N76" i="14"/>
  <c r="M77" i="14"/>
  <c r="BI77" i="14" s="1"/>
  <c r="N77" i="14"/>
  <c r="M78" i="14"/>
  <c r="BI78" i="14" s="1"/>
  <c r="N78" i="14"/>
  <c r="M79" i="14"/>
  <c r="BI79" i="14" s="1"/>
  <c r="N79" i="14"/>
  <c r="M80" i="14"/>
  <c r="BI80" i="14" s="1"/>
  <c r="N80" i="14"/>
  <c r="M81" i="14"/>
  <c r="BI81" i="14" s="1"/>
  <c r="N81" i="14"/>
  <c r="M82" i="14"/>
  <c r="BI82" i="14" s="1"/>
  <c r="N82" i="14"/>
  <c r="M83" i="14"/>
  <c r="BI83" i="14" s="1"/>
  <c r="N83" i="14"/>
  <c r="M84" i="14"/>
  <c r="BI84" i="14" s="1"/>
  <c r="N84" i="14"/>
  <c r="M85" i="14"/>
  <c r="BI85" i="14" s="1"/>
  <c r="N85" i="14"/>
  <c r="M86" i="14"/>
  <c r="BI86" i="14" s="1"/>
  <c r="N86" i="14"/>
  <c r="M87" i="14"/>
  <c r="BI87" i="14" s="1"/>
  <c r="N87" i="14"/>
  <c r="M88" i="14"/>
  <c r="BI88" i="14" s="1"/>
  <c r="N88" i="14"/>
  <c r="M89" i="14"/>
  <c r="BI89" i="14" s="1"/>
  <c r="N89" i="14"/>
  <c r="M90" i="14"/>
  <c r="BI90" i="14" s="1"/>
  <c r="N90" i="14"/>
  <c r="M91" i="14"/>
  <c r="BI91" i="14" s="1"/>
  <c r="N91" i="14"/>
  <c r="M92" i="14"/>
  <c r="BI92" i="14" s="1"/>
  <c r="N92" i="14"/>
  <c r="M93" i="14"/>
  <c r="BI93" i="14" s="1"/>
  <c r="N93" i="14"/>
  <c r="M94" i="14"/>
  <c r="BI94" i="14" s="1"/>
  <c r="N94" i="14"/>
  <c r="M95" i="14"/>
  <c r="BI95" i="14" s="1"/>
  <c r="N95" i="14"/>
  <c r="M96" i="14"/>
  <c r="BI96" i="14" s="1"/>
  <c r="N96" i="14"/>
  <c r="M97" i="14"/>
  <c r="BI97" i="14" s="1"/>
  <c r="N97" i="14"/>
  <c r="M98" i="14"/>
  <c r="BI98" i="14" s="1"/>
  <c r="N98" i="14"/>
  <c r="M99" i="14"/>
  <c r="BI99" i="14" s="1"/>
  <c r="N99" i="14"/>
  <c r="M100" i="14"/>
  <c r="BI100" i="14" s="1"/>
  <c r="N100" i="14"/>
  <c r="M101" i="14"/>
  <c r="BI101" i="14" s="1"/>
  <c r="N101" i="14"/>
  <c r="M102" i="14"/>
  <c r="BI102" i="14" s="1"/>
  <c r="N102" i="14"/>
  <c r="M103" i="14"/>
  <c r="BI103" i="14" s="1"/>
  <c r="N103" i="14"/>
  <c r="M104" i="14"/>
  <c r="BI104" i="14" s="1"/>
  <c r="N104" i="14"/>
  <c r="M105" i="14"/>
  <c r="BI105" i="14" s="1"/>
  <c r="N105" i="14"/>
  <c r="M106" i="14"/>
  <c r="BI106" i="14" s="1"/>
  <c r="N106" i="14"/>
  <c r="M107" i="14"/>
  <c r="BI107" i="14" s="1"/>
  <c r="N107" i="14"/>
  <c r="M108" i="14"/>
  <c r="BI108" i="14" s="1"/>
  <c r="N108" i="14"/>
  <c r="M109" i="14"/>
  <c r="BI109" i="14" s="1"/>
  <c r="N109" i="14"/>
  <c r="M110" i="14"/>
  <c r="BI110" i="14" s="1"/>
  <c r="N110" i="14"/>
  <c r="M111" i="14"/>
  <c r="BI111" i="14" s="1"/>
  <c r="N111" i="14"/>
  <c r="M112" i="14"/>
  <c r="BI112" i="14" s="1"/>
  <c r="N112" i="14"/>
  <c r="M113" i="14"/>
  <c r="BI113" i="14" s="1"/>
  <c r="N113" i="14"/>
  <c r="M114" i="14"/>
  <c r="BI114" i="14" s="1"/>
  <c r="N114" i="14"/>
  <c r="M115" i="14"/>
  <c r="BI115" i="14" s="1"/>
  <c r="N115" i="14"/>
  <c r="M116" i="14"/>
  <c r="BI116" i="14" s="1"/>
  <c r="N116" i="14"/>
  <c r="M117" i="14"/>
  <c r="BI117" i="14" s="1"/>
  <c r="N117" i="14"/>
  <c r="M118" i="14"/>
  <c r="BI118" i="14" s="1"/>
  <c r="N118" i="14"/>
  <c r="M119" i="14"/>
  <c r="BI119" i="14" s="1"/>
  <c r="N119" i="14"/>
  <c r="M120" i="14"/>
  <c r="BI120" i="14" s="1"/>
  <c r="N120" i="14"/>
  <c r="M121" i="14"/>
  <c r="BI121" i="14" s="1"/>
  <c r="N121" i="14"/>
  <c r="M122" i="14"/>
  <c r="BI122" i="14" s="1"/>
  <c r="N122" i="14"/>
  <c r="M123" i="14"/>
  <c r="BI123" i="14" s="1"/>
  <c r="N123" i="14"/>
  <c r="M124" i="14"/>
  <c r="BI124" i="14" s="1"/>
  <c r="N124" i="14"/>
  <c r="M125" i="14"/>
  <c r="BI125" i="14" s="1"/>
  <c r="N125" i="14"/>
  <c r="M126" i="14"/>
  <c r="BI126" i="14" s="1"/>
  <c r="N126" i="14"/>
  <c r="M127" i="14"/>
  <c r="BI127" i="14" s="1"/>
  <c r="N127" i="14"/>
  <c r="M128" i="14"/>
  <c r="BI128" i="14" s="1"/>
  <c r="N128" i="14"/>
  <c r="M129" i="14"/>
  <c r="BI129" i="14" s="1"/>
  <c r="N129" i="14"/>
  <c r="M130" i="14"/>
  <c r="BI130" i="14" s="1"/>
  <c r="N130" i="14"/>
  <c r="M131" i="14"/>
  <c r="BI131" i="14" s="1"/>
  <c r="N131" i="14"/>
  <c r="M132" i="14"/>
  <c r="BI132" i="14" s="1"/>
  <c r="N132" i="14"/>
  <c r="M133" i="14"/>
  <c r="BI133" i="14" s="1"/>
  <c r="N133" i="14"/>
  <c r="M134" i="14"/>
  <c r="BI134" i="14" s="1"/>
  <c r="N134" i="14"/>
  <c r="M135" i="14"/>
  <c r="BI135" i="14" s="1"/>
  <c r="N135" i="14"/>
  <c r="M136" i="14"/>
  <c r="BI136" i="14" s="1"/>
  <c r="N136" i="14"/>
  <c r="M137" i="14"/>
  <c r="BI137" i="14" s="1"/>
  <c r="N137" i="14"/>
  <c r="M138" i="14"/>
  <c r="BI138" i="14" s="1"/>
  <c r="N138" i="14"/>
  <c r="M139" i="14"/>
  <c r="BI139" i="14" s="1"/>
  <c r="N139" i="14"/>
  <c r="M140" i="14"/>
  <c r="BI140" i="14" s="1"/>
  <c r="N140" i="14"/>
  <c r="M141" i="14"/>
  <c r="BI141" i="14" s="1"/>
  <c r="N141" i="14"/>
  <c r="M142" i="14"/>
  <c r="BI142" i="14" s="1"/>
  <c r="N142" i="14"/>
  <c r="M143" i="14"/>
  <c r="BI143" i="14" s="1"/>
  <c r="N143" i="14"/>
  <c r="M144" i="14"/>
  <c r="BI144" i="14" s="1"/>
  <c r="N144" i="14"/>
  <c r="M145" i="14"/>
  <c r="BI145" i="14" s="1"/>
  <c r="N145" i="14"/>
  <c r="M146" i="14"/>
  <c r="BI146" i="14" s="1"/>
  <c r="N146" i="14"/>
  <c r="M147" i="14"/>
  <c r="BI147" i="14" s="1"/>
  <c r="N147" i="14"/>
  <c r="M148" i="14"/>
  <c r="BI148" i="14" s="1"/>
  <c r="N148" i="14"/>
  <c r="M149" i="14"/>
  <c r="BI149" i="14" s="1"/>
  <c r="N149" i="14"/>
  <c r="M150" i="14"/>
  <c r="BI150" i="14" s="1"/>
  <c r="N150" i="14"/>
  <c r="M151" i="14"/>
  <c r="BI151" i="14" s="1"/>
  <c r="N151" i="14"/>
  <c r="M152" i="14"/>
  <c r="BI152" i="14" s="1"/>
  <c r="N152" i="14"/>
  <c r="M153" i="14"/>
  <c r="BI153" i="14" s="1"/>
  <c r="N153" i="14"/>
  <c r="M154" i="14"/>
  <c r="BI154" i="14" s="1"/>
  <c r="N154" i="14"/>
  <c r="M155" i="14"/>
  <c r="BI155" i="14" s="1"/>
  <c r="N155" i="14"/>
  <c r="M156" i="14"/>
  <c r="BI156" i="14" s="1"/>
  <c r="N156" i="14"/>
  <c r="M157" i="14"/>
  <c r="BI157" i="14" s="1"/>
  <c r="N157" i="14"/>
  <c r="M158" i="14"/>
  <c r="BI158" i="14" s="1"/>
  <c r="N158" i="14"/>
  <c r="M159" i="14"/>
  <c r="BI159" i="14" s="1"/>
  <c r="N159" i="14"/>
  <c r="M160" i="14"/>
  <c r="BI160" i="14" s="1"/>
  <c r="N160" i="14"/>
  <c r="M161" i="14"/>
  <c r="BI161" i="14" s="1"/>
  <c r="N161" i="14"/>
  <c r="M162" i="14"/>
  <c r="BI162" i="14" s="1"/>
  <c r="N162" i="14"/>
  <c r="M163" i="14"/>
  <c r="BI163" i="14" s="1"/>
  <c r="N163" i="14"/>
  <c r="M164" i="14"/>
  <c r="BI164" i="14" s="1"/>
  <c r="N164" i="14"/>
  <c r="M165" i="14"/>
  <c r="BI165" i="14" s="1"/>
  <c r="N165" i="14"/>
  <c r="M166" i="14"/>
  <c r="BI166" i="14" s="1"/>
  <c r="N166" i="14"/>
  <c r="M167" i="14"/>
  <c r="BI167" i="14" s="1"/>
  <c r="N167" i="14"/>
  <c r="M168" i="14"/>
  <c r="BI168" i="14" s="1"/>
  <c r="N168" i="14"/>
  <c r="M169" i="14"/>
  <c r="BI169" i="14" s="1"/>
  <c r="N169" i="14"/>
  <c r="M170" i="14"/>
  <c r="BI170" i="14" s="1"/>
  <c r="N170" i="14"/>
  <c r="M171" i="14"/>
  <c r="BI171" i="14" s="1"/>
  <c r="N171" i="14"/>
  <c r="M172" i="14"/>
  <c r="BI172" i="14" s="1"/>
  <c r="N172" i="14"/>
  <c r="M173" i="14"/>
  <c r="BI173" i="14" s="1"/>
  <c r="N173" i="14"/>
  <c r="M174" i="14"/>
  <c r="BI174" i="14" s="1"/>
  <c r="N174" i="14"/>
  <c r="M175" i="14"/>
  <c r="BI175" i="14" s="1"/>
  <c r="N175" i="14"/>
  <c r="M176" i="14"/>
  <c r="BI176" i="14" s="1"/>
  <c r="N176" i="14"/>
  <c r="M177" i="14"/>
  <c r="BI177" i="14" s="1"/>
  <c r="N177" i="14"/>
  <c r="M178" i="14"/>
  <c r="BI178" i="14" s="1"/>
  <c r="N178" i="14"/>
  <c r="M179" i="14"/>
  <c r="BI179" i="14" s="1"/>
  <c r="N179" i="14"/>
  <c r="M180" i="14"/>
  <c r="BI180" i="14" s="1"/>
  <c r="N180" i="14"/>
  <c r="M181" i="14"/>
  <c r="BI181" i="14" s="1"/>
  <c r="N181" i="14"/>
  <c r="M182" i="14"/>
  <c r="BI182" i="14" s="1"/>
  <c r="N182" i="14"/>
  <c r="M183" i="14"/>
  <c r="BI183" i="14" s="1"/>
  <c r="N183" i="14"/>
  <c r="M184" i="14"/>
  <c r="BI184" i="14" s="1"/>
  <c r="N184" i="14"/>
  <c r="M185" i="14"/>
  <c r="BI185" i="14" s="1"/>
  <c r="N185" i="14"/>
  <c r="M186" i="14"/>
  <c r="BI186" i="14" s="1"/>
  <c r="N186" i="14"/>
  <c r="M187" i="14"/>
  <c r="BI187" i="14" s="1"/>
  <c r="N187" i="14"/>
  <c r="M188" i="14"/>
  <c r="BI188" i="14" s="1"/>
  <c r="N188" i="14"/>
  <c r="M189" i="14"/>
  <c r="BI189" i="14" s="1"/>
  <c r="N189" i="14"/>
  <c r="M190" i="14"/>
  <c r="BI190" i="14" s="1"/>
  <c r="N190" i="14"/>
  <c r="M191" i="14"/>
  <c r="BI191" i="14" s="1"/>
  <c r="N191" i="14"/>
  <c r="M192" i="14"/>
  <c r="BI192" i="14" s="1"/>
  <c r="N192" i="14"/>
  <c r="M193" i="14"/>
  <c r="BI193" i="14" s="1"/>
  <c r="N193" i="14"/>
  <c r="M194" i="14"/>
  <c r="BI194" i="14" s="1"/>
  <c r="N194" i="14"/>
  <c r="M195" i="14"/>
  <c r="BI195" i="14" s="1"/>
  <c r="N195" i="14"/>
  <c r="M196" i="14"/>
  <c r="BI196" i="14" s="1"/>
  <c r="N196" i="14"/>
  <c r="M197" i="14"/>
  <c r="BI197" i="14" s="1"/>
  <c r="N197" i="14"/>
  <c r="M198" i="14"/>
  <c r="BI198" i="14" s="1"/>
  <c r="N198" i="14"/>
  <c r="M199" i="14"/>
  <c r="BI199" i="14" s="1"/>
  <c r="N199" i="14"/>
  <c r="M200" i="14"/>
  <c r="BI200" i="14" s="1"/>
  <c r="N200" i="14"/>
  <c r="M201" i="14"/>
  <c r="BI201" i="14" s="1"/>
  <c r="N201" i="14"/>
  <c r="M202" i="14"/>
  <c r="BI202" i="14" s="1"/>
  <c r="N202" i="14"/>
  <c r="M203" i="14"/>
  <c r="BI203" i="14" s="1"/>
  <c r="N203" i="14"/>
  <c r="M204" i="14"/>
  <c r="BI204" i="14" s="1"/>
  <c r="N204" i="14"/>
  <c r="M205" i="14"/>
  <c r="BI205" i="14" s="1"/>
  <c r="N205" i="14"/>
  <c r="M206" i="14"/>
  <c r="BI206" i="14" s="1"/>
  <c r="N206" i="14"/>
  <c r="M207" i="14"/>
  <c r="BI207" i="14" s="1"/>
  <c r="N207" i="14"/>
  <c r="M208" i="14"/>
  <c r="BI208" i="14" s="1"/>
  <c r="N208" i="14"/>
  <c r="M209" i="14"/>
  <c r="BI209" i="14" s="1"/>
  <c r="N209" i="14"/>
  <c r="M210" i="14"/>
  <c r="BI210" i="14" s="1"/>
  <c r="N210" i="14"/>
  <c r="M211" i="14"/>
  <c r="BI211" i="14" s="1"/>
  <c r="N211" i="14"/>
  <c r="M212" i="14"/>
  <c r="BI212" i="14" s="1"/>
  <c r="N212" i="14"/>
  <c r="M213" i="14"/>
  <c r="BI213" i="14" s="1"/>
  <c r="N213" i="14"/>
  <c r="M214" i="14"/>
  <c r="BI214" i="14" s="1"/>
  <c r="N214" i="14"/>
  <c r="M215" i="14"/>
  <c r="BI215" i="14" s="1"/>
  <c r="N215" i="14"/>
  <c r="M216" i="14"/>
  <c r="BI216" i="14" s="1"/>
  <c r="N216" i="14"/>
  <c r="M217" i="14"/>
  <c r="BI217" i="14" s="1"/>
  <c r="N217" i="14"/>
  <c r="M218" i="14"/>
  <c r="BI218" i="14" s="1"/>
  <c r="N218" i="14"/>
  <c r="M219" i="14"/>
  <c r="BI219" i="14" s="1"/>
  <c r="N219" i="14"/>
  <c r="M220" i="14"/>
  <c r="BI220" i="14" s="1"/>
  <c r="N220" i="14"/>
  <c r="M221" i="14"/>
  <c r="BI221" i="14" s="1"/>
  <c r="N221" i="14"/>
  <c r="M222" i="14"/>
  <c r="BI222" i="14" s="1"/>
  <c r="N222" i="14"/>
  <c r="M223" i="14"/>
  <c r="BI223" i="14" s="1"/>
  <c r="N223" i="14"/>
  <c r="M224" i="14"/>
  <c r="BI224" i="14" s="1"/>
  <c r="N224" i="14"/>
  <c r="M225" i="14"/>
  <c r="BI225" i="14" s="1"/>
  <c r="N225" i="14"/>
  <c r="M226" i="14"/>
  <c r="BI226" i="14" s="1"/>
  <c r="N226" i="14"/>
  <c r="M227" i="14"/>
  <c r="BI227" i="14" s="1"/>
  <c r="N227" i="14"/>
  <c r="M228" i="14"/>
  <c r="BI228" i="14" s="1"/>
  <c r="N228" i="14"/>
  <c r="M229" i="14"/>
  <c r="BI229" i="14" s="1"/>
  <c r="N229" i="14"/>
  <c r="M230" i="14"/>
  <c r="BI230" i="14" s="1"/>
  <c r="N230" i="14"/>
  <c r="M231" i="14"/>
  <c r="BI231" i="14" s="1"/>
  <c r="N231" i="14"/>
  <c r="M232" i="14"/>
  <c r="BI232" i="14" s="1"/>
  <c r="N232" i="14"/>
  <c r="M233" i="14"/>
  <c r="BI233" i="14" s="1"/>
  <c r="N233" i="14"/>
  <c r="M234" i="14"/>
  <c r="BI234" i="14" s="1"/>
  <c r="N234" i="14"/>
  <c r="M235" i="14"/>
  <c r="BI235" i="14" s="1"/>
  <c r="N235" i="14"/>
  <c r="M236" i="14"/>
  <c r="BI236" i="14" s="1"/>
  <c r="N236" i="14"/>
  <c r="M237" i="14"/>
  <c r="BI237" i="14" s="1"/>
  <c r="N237" i="14"/>
  <c r="M238" i="14"/>
  <c r="BI238" i="14" s="1"/>
  <c r="N238" i="14"/>
  <c r="M239" i="14"/>
  <c r="BI239" i="14" s="1"/>
  <c r="N239" i="14"/>
  <c r="M240" i="14"/>
  <c r="BI240" i="14" s="1"/>
  <c r="N240" i="14"/>
  <c r="M241" i="14"/>
  <c r="BI241" i="14" s="1"/>
  <c r="N241" i="14"/>
  <c r="M242" i="14"/>
  <c r="BI242" i="14" s="1"/>
  <c r="N242" i="14"/>
  <c r="M243" i="14"/>
  <c r="BI243" i="14" s="1"/>
  <c r="N243" i="14"/>
  <c r="M244" i="14"/>
  <c r="BI244" i="14" s="1"/>
  <c r="N244" i="14"/>
  <c r="M245" i="14"/>
  <c r="BI245" i="14" s="1"/>
  <c r="N245" i="14"/>
  <c r="M246" i="14"/>
  <c r="BI246" i="14" s="1"/>
  <c r="N246" i="14"/>
  <c r="M247" i="14"/>
  <c r="BI247" i="14" s="1"/>
  <c r="N247" i="14"/>
  <c r="M248" i="14"/>
  <c r="BI248" i="14" s="1"/>
  <c r="N248" i="14"/>
  <c r="M249" i="14"/>
  <c r="BI249" i="14" s="1"/>
  <c r="N249" i="14"/>
  <c r="M250" i="14"/>
  <c r="BI250" i="14" s="1"/>
  <c r="N250" i="14"/>
  <c r="M251" i="14"/>
  <c r="BI251" i="14" s="1"/>
  <c r="N251" i="14"/>
  <c r="M252" i="14"/>
  <c r="BI252" i="14" s="1"/>
  <c r="N252" i="14"/>
  <c r="M253" i="14"/>
  <c r="BI253" i="14" s="1"/>
  <c r="N253" i="14"/>
  <c r="M254" i="14"/>
  <c r="BI254" i="14" s="1"/>
  <c r="N254" i="14"/>
  <c r="M255" i="14"/>
  <c r="BI255" i="14" s="1"/>
  <c r="N255" i="14"/>
  <c r="M256" i="14"/>
  <c r="BI256" i="14" s="1"/>
  <c r="N256" i="14"/>
  <c r="M257" i="14"/>
  <c r="BI257" i="14" s="1"/>
  <c r="N257" i="14"/>
  <c r="M258" i="14"/>
  <c r="BI258" i="14" s="1"/>
  <c r="N258" i="14"/>
  <c r="M259" i="14"/>
  <c r="BI259" i="14" s="1"/>
  <c r="N259" i="14"/>
  <c r="M260" i="14"/>
  <c r="BI260" i="14" s="1"/>
  <c r="N260" i="14"/>
  <c r="M261" i="14"/>
  <c r="BI261" i="14" s="1"/>
  <c r="N261" i="14"/>
  <c r="M262" i="14"/>
  <c r="BI262" i="14" s="1"/>
  <c r="N262" i="14"/>
  <c r="M263" i="14"/>
  <c r="BI263" i="14" s="1"/>
  <c r="N263" i="14"/>
  <c r="M264" i="14"/>
  <c r="BI264" i="14" s="1"/>
  <c r="N264" i="14"/>
  <c r="M265" i="14"/>
  <c r="BI265" i="14" s="1"/>
  <c r="N265" i="14"/>
  <c r="M266" i="14"/>
  <c r="BI266" i="14" s="1"/>
  <c r="N266" i="14"/>
  <c r="M267" i="14"/>
  <c r="BI267" i="14" s="1"/>
  <c r="N267" i="14"/>
  <c r="M268" i="14"/>
  <c r="BI268" i="14" s="1"/>
  <c r="N268" i="14"/>
  <c r="M269" i="14"/>
  <c r="BI269" i="14" s="1"/>
  <c r="N269" i="14"/>
  <c r="M270" i="14"/>
  <c r="BI270" i="14" s="1"/>
  <c r="N270" i="14"/>
  <c r="M271" i="14"/>
  <c r="BI271" i="14" s="1"/>
  <c r="N271" i="14"/>
  <c r="M272" i="14"/>
  <c r="BI272" i="14" s="1"/>
  <c r="N272" i="14"/>
  <c r="M273" i="14"/>
  <c r="BI273" i="14" s="1"/>
  <c r="N273" i="14"/>
  <c r="M274" i="14"/>
  <c r="BI274" i="14" s="1"/>
  <c r="N274" i="14"/>
  <c r="M275" i="14"/>
  <c r="BI275" i="14" s="1"/>
  <c r="N275" i="14"/>
  <c r="M276" i="14"/>
  <c r="BI276" i="14" s="1"/>
  <c r="N276" i="14"/>
  <c r="M277" i="14"/>
  <c r="BI277" i="14" s="1"/>
  <c r="N277" i="14"/>
  <c r="M278" i="14"/>
  <c r="BI278" i="14" s="1"/>
  <c r="N278" i="14"/>
  <c r="M279" i="14"/>
  <c r="BI279" i="14" s="1"/>
  <c r="N279" i="14"/>
  <c r="M280" i="14"/>
  <c r="BI280" i="14" s="1"/>
  <c r="N280" i="14"/>
  <c r="M281" i="14"/>
  <c r="BI281" i="14" s="1"/>
  <c r="N281" i="14"/>
  <c r="M282" i="14"/>
  <c r="BI282" i="14" s="1"/>
  <c r="N282" i="14"/>
  <c r="M283" i="14"/>
  <c r="BI283" i="14" s="1"/>
  <c r="N283" i="14"/>
  <c r="M284" i="14"/>
  <c r="BI284" i="14" s="1"/>
  <c r="N284" i="14"/>
  <c r="M285" i="14"/>
  <c r="BI285" i="14" s="1"/>
  <c r="N285" i="14"/>
  <c r="M286" i="14"/>
  <c r="BI286" i="14" s="1"/>
  <c r="N286" i="14"/>
  <c r="M287" i="14"/>
  <c r="BI287" i="14" s="1"/>
  <c r="N287" i="14"/>
  <c r="M288" i="14"/>
  <c r="BI288" i="14" s="1"/>
  <c r="N288" i="14"/>
  <c r="M289" i="14"/>
  <c r="BI289" i="14" s="1"/>
  <c r="N289" i="14"/>
  <c r="M290" i="14"/>
  <c r="BI290" i="14" s="1"/>
  <c r="N290" i="14"/>
  <c r="M291" i="14"/>
  <c r="BI291" i="14" s="1"/>
  <c r="N291" i="14"/>
  <c r="M292" i="14"/>
  <c r="BI292" i="14" s="1"/>
  <c r="N292" i="14"/>
  <c r="M293" i="14"/>
  <c r="BI293" i="14" s="1"/>
  <c r="N293" i="14"/>
  <c r="M294" i="14"/>
  <c r="BI294" i="14" s="1"/>
  <c r="N294" i="14"/>
  <c r="M295" i="14"/>
  <c r="BI295" i="14" s="1"/>
  <c r="N295" i="14"/>
  <c r="M296" i="14"/>
  <c r="BI296" i="14" s="1"/>
  <c r="N296" i="14"/>
  <c r="M297" i="14"/>
  <c r="BI297" i="14" s="1"/>
  <c r="N297" i="14"/>
  <c r="M298" i="14"/>
  <c r="BI298" i="14" s="1"/>
  <c r="N298" i="14"/>
  <c r="M299" i="14"/>
  <c r="BI299" i="14" s="1"/>
  <c r="N299" i="14"/>
  <c r="M300" i="14"/>
  <c r="BI300" i="14" s="1"/>
  <c r="N300" i="14"/>
  <c r="M301" i="14"/>
  <c r="BI301" i="14" s="1"/>
  <c r="N301" i="14"/>
  <c r="M302" i="14"/>
  <c r="BI302" i="14" s="1"/>
  <c r="N302" i="14"/>
  <c r="M303" i="14"/>
  <c r="BI303" i="14" s="1"/>
  <c r="N303" i="14"/>
  <c r="M304" i="14"/>
  <c r="BI304" i="14" s="1"/>
  <c r="N304" i="14"/>
  <c r="M305" i="14"/>
  <c r="BI305" i="14" s="1"/>
  <c r="N305" i="14"/>
  <c r="M306" i="14"/>
  <c r="BI306" i="14" s="1"/>
  <c r="N306" i="14"/>
  <c r="M307" i="14"/>
  <c r="BI307" i="14" s="1"/>
  <c r="N307" i="14"/>
  <c r="M308" i="14"/>
  <c r="BI308" i="14" s="1"/>
  <c r="N308" i="14"/>
  <c r="M309" i="14"/>
  <c r="BI309" i="14" s="1"/>
  <c r="N309" i="14"/>
  <c r="M310" i="14"/>
  <c r="BI310" i="14" s="1"/>
  <c r="N310" i="14"/>
  <c r="M311" i="14"/>
  <c r="BI311" i="14" s="1"/>
  <c r="N311" i="14"/>
  <c r="M312" i="14"/>
  <c r="BI312" i="14" s="1"/>
  <c r="N312" i="14"/>
  <c r="M313" i="14"/>
  <c r="BI313" i="14" s="1"/>
  <c r="N313" i="14"/>
  <c r="M314" i="14"/>
  <c r="BI314" i="14" s="1"/>
  <c r="N314" i="14"/>
  <c r="M315" i="14"/>
  <c r="BI315" i="14" s="1"/>
  <c r="N315" i="14"/>
  <c r="M316" i="14"/>
  <c r="BI316" i="14" s="1"/>
  <c r="N316" i="14"/>
  <c r="M317" i="14"/>
  <c r="BI317" i="14" s="1"/>
  <c r="N317" i="14"/>
  <c r="M318" i="14"/>
  <c r="BI318" i="14" s="1"/>
  <c r="N318" i="14"/>
  <c r="M319" i="14"/>
  <c r="BI319" i="14" s="1"/>
  <c r="N319" i="14"/>
  <c r="M320" i="14"/>
  <c r="BI320" i="14" s="1"/>
  <c r="N320" i="14"/>
  <c r="M321" i="14"/>
  <c r="BI321" i="14" s="1"/>
  <c r="N321" i="14"/>
  <c r="M322" i="14"/>
  <c r="BI322" i="14" s="1"/>
  <c r="N322" i="14"/>
  <c r="M323" i="14"/>
  <c r="BI323" i="14" s="1"/>
  <c r="N323" i="14"/>
  <c r="M324" i="14"/>
  <c r="BI324" i="14" s="1"/>
  <c r="N324" i="14"/>
  <c r="M325" i="14"/>
  <c r="BI325" i="14" s="1"/>
  <c r="N325" i="14"/>
  <c r="M326" i="14"/>
  <c r="BI326" i="14" s="1"/>
  <c r="N326" i="14"/>
  <c r="M327" i="14"/>
  <c r="BI327" i="14" s="1"/>
  <c r="N327" i="14"/>
  <c r="M328" i="14"/>
  <c r="BI328" i="14" s="1"/>
  <c r="N328" i="14"/>
  <c r="M329" i="14"/>
  <c r="BI329" i="14" s="1"/>
  <c r="N329" i="14"/>
  <c r="M330" i="14"/>
  <c r="BI330" i="14" s="1"/>
  <c r="N330" i="14"/>
  <c r="M331" i="14"/>
  <c r="BI331" i="14" s="1"/>
  <c r="N331" i="14"/>
  <c r="M332" i="14"/>
  <c r="BI332" i="14" s="1"/>
  <c r="N332" i="14"/>
  <c r="M333" i="14"/>
  <c r="BI333" i="14" s="1"/>
  <c r="N333" i="14"/>
  <c r="M334" i="14"/>
  <c r="BI334" i="14" s="1"/>
  <c r="N334" i="14"/>
  <c r="M335" i="14"/>
  <c r="BI335" i="14" s="1"/>
  <c r="N335" i="14"/>
  <c r="M336" i="14"/>
  <c r="BI336" i="14" s="1"/>
  <c r="N336" i="14"/>
  <c r="M337" i="14"/>
  <c r="BI337" i="14" s="1"/>
  <c r="N337" i="14"/>
  <c r="M338" i="14"/>
  <c r="BI338" i="14" s="1"/>
  <c r="N338" i="14"/>
  <c r="M339" i="14"/>
  <c r="BI339" i="14" s="1"/>
  <c r="N339" i="14"/>
  <c r="M340" i="14"/>
  <c r="BI340" i="14" s="1"/>
  <c r="N340" i="14"/>
  <c r="M341" i="14"/>
  <c r="BI341" i="14" s="1"/>
  <c r="N341" i="14"/>
  <c r="M342" i="14"/>
  <c r="BI342" i="14" s="1"/>
  <c r="N342" i="14"/>
  <c r="M343" i="14"/>
  <c r="BI343" i="14" s="1"/>
  <c r="N343" i="14"/>
  <c r="M344" i="14"/>
  <c r="BI344" i="14" s="1"/>
  <c r="N344" i="14"/>
  <c r="M345" i="14"/>
  <c r="BI345" i="14" s="1"/>
  <c r="N345" i="14"/>
  <c r="M346" i="14"/>
  <c r="BI346" i="14" s="1"/>
  <c r="N346" i="14"/>
  <c r="M347" i="14"/>
  <c r="BI347" i="14" s="1"/>
  <c r="N347" i="14"/>
  <c r="M348" i="14"/>
  <c r="BI348" i="14" s="1"/>
  <c r="N348" i="14"/>
  <c r="M349" i="14"/>
  <c r="BI349" i="14" s="1"/>
  <c r="N349" i="14"/>
  <c r="M350" i="14"/>
  <c r="BI350" i="14" s="1"/>
  <c r="N350" i="14"/>
  <c r="M351" i="14"/>
  <c r="BI351" i="14" s="1"/>
  <c r="N351" i="14"/>
  <c r="M352" i="14"/>
  <c r="BI352" i="14" s="1"/>
  <c r="N352" i="14"/>
  <c r="M353" i="14"/>
  <c r="BI353" i="14" s="1"/>
  <c r="N353" i="14"/>
  <c r="M354" i="14"/>
  <c r="BI354" i="14" s="1"/>
  <c r="N354" i="14"/>
  <c r="M355" i="14"/>
  <c r="BI355" i="14" s="1"/>
  <c r="N355" i="14"/>
  <c r="M356" i="14"/>
  <c r="BI356" i="14" s="1"/>
  <c r="N356" i="14"/>
  <c r="M357" i="14"/>
  <c r="BI357" i="14" s="1"/>
  <c r="N357" i="14"/>
  <c r="M358" i="14"/>
  <c r="BI358" i="14" s="1"/>
  <c r="N358" i="14"/>
  <c r="M359" i="14"/>
  <c r="BI359" i="14" s="1"/>
  <c r="N359" i="14"/>
  <c r="M360" i="14"/>
  <c r="BI360" i="14" s="1"/>
  <c r="N360" i="14"/>
  <c r="M361" i="14"/>
  <c r="BI361" i="14" s="1"/>
  <c r="N361" i="14"/>
  <c r="M362" i="14"/>
  <c r="BI362" i="14" s="1"/>
  <c r="N362" i="14"/>
  <c r="M363" i="14"/>
  <c r="BI363" i="14" s="1"/>
  <c r="N363" i="14"/>
  <c r="M364" i="14"/>
  <c r="BI364" i="14" s="1"/>
  <c r="N364" i="14"/>
  <c r="M365" i="14"/>
  <c r="BI365" i="14" s="1"/>
  <c r="N365" i="14"/>
  <c r="M366" i="14"/>
  <c r="BI366" i="14" s="1"/>
  <c r="N366" i="14"/>
  <c r="M367" i="14"/>
  <c r="BI367" i="14" s="1"/>
  <c r="N367" i="14"/>
  <c r="M368" i="14"/>
  <c r="BI368" i="14" s="1"/>
  <c r="N368" i="14"/>
  <c r="M369" i="14"/>
  <c r="BI369" i="14" s="1"/>
  <c r="N369" i="14"/>
  <c r="M370" i="14"/>
  <c r="BI370" i="14" s="1"/>
  <c r="N370" i="14"/>
  <c r="M371" i="14"/>
  <c r="BI371" i="14" s="1"/>
  <c r="N371" i="14"/>
  <c r="M372" i="14"/>
  <c r="BI372" i="14" s="1"/>
  <c r="N372" i="14"/>
  <c r="M373" i="14"/>
  <c r="BI373" i="14" s="1"/>
  <c r="N373" i="14"/>
  <c r="M374" i="14"/>
  <c r="BI374" i="14" s="1"/>
  <c r="N374" i="14"/>
  <c r="M375" i="14"/>
  <c r="BI375" i="14" s="1"/>
  <c r="N375" i="14"/>
  <c r="M376" i="14"/>
  <c r="BI376" i="14" s="1"/>
  <c r="N376" i="14"/>
  <c r="M377" i="14"/>
  <c r="BI377" i="14" s="1"/>
  <c r="N377" i="14"/>
  <c r="M378" i="14"/>
  <c r="BI378" i="14" s="1"/>
  <c r="N378" i="14"/>
  <c r="M379" i="14"/>
  <c r="BI379" i="14" s="1"/>
  <c r="N379" i="14"/>
  <c r="M380" i="14"/>
  <c r="BI380" i="14" s="1"/>
  <c r="N380" i="14"/>
  <c r="M381" i="14"/>
  <c r="BI381" i="14" s="1"/>
  <c r="N381" i="14"/>
  <c r="M382" i="14"/>
  <c r="BI382" i="14" s="1"/>
  <c r="N382" i="14"/>
  <c r="M383" i="14"/>
  <c r="BI383" i="14" s="1"/>
  <c r="N383" i="14"/>
  <c r="M384" i="14"/>
  <c r="BI384" i="14" s="1"/>
  <c r="N384" i="14"/>
  <c r="M385" i="14"/>
  <c r="BI385" i="14" s="1"/>
  <c r="N385" i="14"/>
  <c r="M386" i="14"/>
  <c r="BI386" i="14" s="1"/>
  <c r="N386" i="14"/>
  <c r="M387" i="14"/>
  <c r="BI387" i="14" s="1"/>
  <c r="N387" i="14"/>
  <c r="M388" i="14"/>
  <c r="BI388" i="14" s="1"/>
  <c r="N388" i="14"/>
  <c r="M389" i="14"/>
  <c r="BI389" i="14" s="1"/>
  <c r="N389" i="14"/>
  <c r="M390" i="14"/>
  <c r="BI390" i="14" s="1"/>
  <c r="N390" i="14"/>
  <c r="M391" i="14"/>
  <c r="BI391" i="14" s="1"/>
  <c r="N391" i="14"/>
  <c r="M392" i="14"/>
  <c r="BI392" i="14" s="1"/>
  <c r="N392" i="14"/>
  <c r="M393" i="14"/>
  <c r="BI393" i="14" s="1"/>
  <c r="N393" i="14"/>
  <c r="M394" i="14"/>
  <c r="BI394" i="14" s="1"/>
  <c r="N394" i="14"/>
  <c r="M395" i="14"/>
  <c r="BI395" i="14" s="1"/>
  <c r="N395" i="14"/>
  <c r="M396" i="14"/>
  <c r="BI396" i="14" s="1"/>
  <c r="N396" i="14"/>
  <c r="M397" i="14"/>
  <c r="BI397" i="14" s="1"/>
  <c r="N397" i="14"/>
  <c r="M398" i="14"/>
  <c r="BI398" i="14" s="1"/>
  <c r="N398" i="14"/>
  <c r="M399" i="14"/>
  <c r="BI399" i="14" s="1"/>
  <c r="N399" i="14"/>
  <c r="M400" i="14"/>
  <c r="BI400" i="14" s="1"/>
  <c r="N400" i="14"/>
  <c r="M401" i="14"/>
  <c r="BI401" i="14" s="1"/>
  <c r="N401" i="14"/>
  <c r="M402" i="14"/>
  <c r="BI402" i="14" s="1"/>
  <c r="N402" i="14"/>
  <c r="M403" i="14"/>
  <c r="BI403" i="14" s="1"/>
  <c r="N403" i="14"/>
  <c r="M404" i="14"/>
  <c r="BI404" i="14" s="1"/>
  <c r="N404" i="14"/>
  <c r="M405" i="14"/>
  <c r="BI405" i="14" s="1"/>
  <c r="N405" i="14"/>
  <c r="M406" i="14"/>
  <c r="BI406" i="14" s="1"/>
  <c r="N406" i="14"/>
  <c r="M407" i="14"/>
  <c r="BI407" i="14" s="1"/>
  <c r="N407" i="14"/>
  <c r="M408" i="14"/>
  <c r="BI408" i="14" s="1"/>
  <c r="N408" i="14"/>
  <c r="M409" i="14"/>
  <c r="BI409" i="14" s="1"/>
  <c r="N409" i="14"/>
  <c r="M410" i="14"/>
  <c r="BI410" i="14" s="1"/>
  <c r="N410" i="14"/>
  <c r="M411" i="14"/>
  <c r="BI411" i="14" s="1"/>
  <c r="N411" i="14"/>
  <c r="M412" i="14"/>
  <c r="BI412" i="14" s="1"/>
  <c r="N412" i="14"/>
  <c r="M413" i="14"/>
  <c r="BI413" i="14" s="1"/>
  <c r="N413" i="14"/>
  <c r="M414" i="14"/>
  <c r="BI414" i="14" s="1"/>
  <c r="N414" i="14"/>
  <c r="M415" i="14"/>
  <c r="BI415" i="14" s="1"/>
  <c r="N415" i="14"/>
  <c r="M416" i="14"/>
  <c r="BI416" i="14" s="1"/>
  <c r="N416" i="14"/>
  <c r="M417" i="14"/>
  <c r="BI417" i="14" s="1"/>
  <c r="N417" i="14"/>
  <c r="M418" i="14"/>
  <c r="BI418" i="14" s="1"/>
  <c r="N418" i="14"/>
  <c r="M419" i="14"/>
  <c r="BI419" i="14" s="1"/>
  <c r="N419" i="14"/>
  <c r="M420" i="14"/>
  <c r="BI420" i="14" s="1"/>
  <c r="N420" i="14"/>
  <c r="M421" i="14"/>
  <c r="BI421" i="14" s="1"/>
  <c r="N421" i="14"/>
  <c r="M422" i="14"/>
  <c r="BI422" i="14" s="1"/>
  <c r="N422" i="14"/>
  <c r="M423" i="14"/>
  <c r="BI423" i="14" s="1"/>
  <c r="N423" i="14"/>
  <c r="M424" i="14"/>
  <c r="BI424" i="14" s="1"/>
  <c r="N424" i="14"/>
  <c r="M425" i="14"/>
  <c r="BI425" i="14" s="1"/>
  <c r="N425" i="14"/>
  <c r="M426" i="14"/>
  <c r="BI426" i="14" s="1"/>
  <c r="N426" i="14"/>
  <c r="M427" i="14"/>
  <c r="BI427" i="14" s="1"/>
  <c r="N427" i="14"/>
  <c r="M428" i="14"/>
  <c r="BI428" i="14" s="1"/>
  <c r="N428" i="14"/>
  <c r="M429" i="14"/>
  <c r="BI429" i="14" s="1"/>
  <c r="N429" i="14"/>
  <c r="M430" i="14"/>
  <c r="BI430" i="14" s="1"/>
  <c r="N430" i="14"/>
  <c r="M431" i="14"/>
  <c r="BI431" i="14" s="1"/>
  <c r="N431" i="14"/>
  <c r="M432" i="14"/>
  <c r="BI432" i="14" s="1"/>
  <c r="N432" i="14"/>
  <c r="M433" i="14"/>
  <c r="BI433" i="14" s="1"/>
  <c r="N433" i="14"/>
  <c r="M434" i="14"/>
  <c r="BI434" i="14" s="1"/>
  <c r="N434" i="14"/>
  <c r="M435" i="14"/>
  <c r="BI435" i="14" s="1"/>
  <c r="N435" i="14"/>
  <c r="M436" i="14"/>
  <c r="BI436" i="14" s="1"/>
  <c r="N436" i="14"/>
  <c r="M437" i="14"/>
  <c r="BI437" i="14" s="1"/>
  <c r="N437" i="14"/>
  <c r="M438" i="14"/>
  <c r="BI438" i="14" s="1"/>
  <c r="N438" i="14"/>
  <c r="M439" i="14"/>
  <c r="BI439" i="14" s="1"/>
  <c r="N439" i="14"/>
  <c r="M440" i="14"/>
  <c r="BI440" i="14" s="1"/>
  <c r="N440" i="14"/>
  <c r="M441" i="14"/>
  <c r="BI441" i="14" s="1"/>
  <c r="N441" i="14"/>
  <c r="M442" i="14"/>
  <c r="BI442" i="14" s="1"/>
  <c r="N442" i="14"/>
  <c r="M443" i="14"/>
  <c r="BI443" i="14" s="1"/>
  <c r="N443" i="14"/>
  <c r="M444" i="14"/>
  <c r="BI444" i="14" s="1"/>
  <c r="N444" i="14"/>
  <c r="M445" i="14"/>
  <c r="BI445" i="14" s="1"/>
  <c r="N445" i="14"/>
  <c r="M446" i="14"/>
  <c r="BI446" i="14" s="1"/>
  <c r="N446" i="14"/>
  <c r="M447" i="14"/>
  <c r="BI447" i="14" s="1"/>
  <c r="N447" i="14"/>
  <c r="M448" i="14"/>
  <c r="BI448" i="14" s="1"/>
  <c r="N448" i="14"/>
  <c r="M449" i="14"/>
  <c r="BI449" i="14" s="1"/>
  <c r="N449" i="14"/>
  <c r="M450" i="14"/>
  <c r="BI450" i="14" s="1"/>
  <c r="N450" i="14"/>
  <c r="M451" i="14"/>
  <c r="BI451" i="14" s="1"/>
  <c r="N451" i="14"/>
  <c r="M452" i="14"/>
  <c r="BI452" i="14" s="1"/>
  <c r="N452" i="14"/>
  <c r="M453" i="14"/>
  <c r="BI453" i="14" s="1"/>
  <c r="N453" i="14"/>
  <c r="M454" i="14"/>
  <c r="BI454" i="14" s="1"/>
  <c r="N454" i="14"/>
  <c r="M455" i="14"/>
  <c r="BI455" i="14" s="1"/>
  <c r="N455" i="14"/>
  <c r="M456" i="14"/>
  <c r="BI456" i="14" s="1"/>
  <c r="N456" i="14"/>
  <c r="M457" i="14"/>
  <c r="BI457" i="14" s="1"/>
  <c r="N457" i="14"/>
  <c r="M458" i="14"/>
  <c r="BI458" i="14" s="1"/>
  <c r="N458" i="14"/>
  <c r="M459" i="14"/>
  <c r="BI459" i="14" s="1"/>
  <c r="N459" i="14"/>
  <c r="M460" i="14"/>
  <c r="BI460" i="14" s="1"/>
  <c r="N460" i="14"/>
  <c r="M461" i="14"/>
  <c r="BI461" i="14" s="1"/>
  <c r="N461" i="14"/>
  <c r="M462" i="14"/>
  <c r="BI462" i="14" s="1"/>
  <c r="N462" i="14"/>
  <c r="M463" i="14"/>
  <c r="BI463" i="14" s="1"/>
  <c r="N463" i="14"/>
  <c r="M464" i="14"/>
  <c r="BI464" i="14" s="1"/>
  <c r="N464" i="14"/>
  <c r="M465" i="14"/>
  <c r="BI465" i="14" s="1"/>
  <c r="N465" i="14"/>
  <c r="M466" i="14"/>
  <c r="BI466" i="14" s="1"/>
  <c r="N466" i="14"/>
  <c r="M467" i="14"/>
  <c r="BI467" i="14" s="1"/>
  <c r="N467" i="14"/>
  <c r="M468" i="14"/>
  <c r="BI468" i="14" s="1"/>
  <c r="N468" i="14"/>
  <c r="M469" i="14"/>
  <c r="BI469" i="14" s="1"/>
  <c r="N469" i="14"/>
  <c r="M470" i="14"/>
  <c r="BI470" i="14" s="1"/>
  <c r="N470" i="14"/>
  <c r="M471" i="14"/>
  <c r="BI471" i="14" s="1"/>
  <c r="N471" i="14"/>
  <c r="M472" i="14"/>
  <c r="BI472" i="14" s="1"/>
  <c r="N472" i="14"/>
  <c r="M473" i="14"/>
  <c r="BI473" i="14" s="1"/>
  <c r="N473" i="14"/>
  <c r="M474" i="14"/>
  <c r="BI474" i="14" s="1"/>
  <c r="N474" i="14"/>
  <c r="M475" i="14"/>
  <c r="BI475" i="14" s="1"/>
  <c r="N475" i="14"/>
  <c r="M476" i="14"/>
  <c r="BI476" i="14" s="1"/>
  <c r="N476" i="14"/>
  <c r="M477" i="14"/>
  <c r="BI477" i="14" s="1"/>
  <c r="N477" i="14"/>
  <c r="M478" i="14"/>
  <c r="BI478" i="14" s="1"/>
  <c r="N478" i="14"/>
  <c r="M479" i="14"/>
  <c r="BI479" i="14" s="1"/>
  <c r="N479" i="14"/>
  <c r="M480" i="14"/>
  <c r="BI480" i="14" s="1"/>
  <c r="N480" i="14"/>
  <c r="M481" i="14"/>
  <c r="BI481" i="14" s="1"/>
  <c r="N481" i="14"/>
  <c r="M482" i="14"/>
  <c r="BI482" i="14" s="1"/>
  <c r="N482" i="14"/>
  <c r="M483" i="14"/>
  <c r="BI483" i="14" s="1"/>
  <c r="N483" i="14"/>
  <c r="M484" i="14"/>
  <c r="BI484" i="14" s="1"/>
  <c r="N484" i="14"/>
  <c r="M485" i="14"/>
  <c r="BI485" i="14" s="1"/>
  <c r="N485" i="14"/>
  <c r="M486" i="14"/>
  <c r="BI486" i="14" s="1"/>
  <c r="N486" i="14"/>
  <c r="M487" i="14"/>
  <c r="BI487" i="14" s="1"/>
  <c r="N487" i="14"/>
  <c r="M488" i="14"/>
  <c r="BI488" i="14" s="1"/>
  <c r="N488" i="14"/>
  <c r="M489" i="14"/>
  <c r="BI489" i="14" s="1"/>
  <c r="N489" i="14"/>
  <c r="M490" i="14"/>
  <c r="BI490" i="14" s="1"/>
  <c r="N490" i="14"/>
  <c r="M491" i="14"/>
  <c r="BI491" i="14" s="1"/>
  <c r="N491" i="14"/>
  <c r="M492" i="14"/>
  <c r="BI492" i="14" s="1"/>
  <c r="N492" i="14"/>
  <c r="M493" i="14"/>
  <c r="BI493" i="14" s="1"/>
  <c r="N493" i="14"/>
  <c r="M494" i="14"/>
  <c r="BI494" i="14" s="1"/>
  <c r="N494" i="14"/>
  <c r="M495" i="14"/>
  <c r="BI495" i="14" s="1"/>
  <c r="N495" i="14"/>
  <c r="M496" i="14"/>
  <c r="BI496" i="14" s="1"/>
  <c r="N496" i="14"/>
  <c r="M497" i="14"/>
  <c r="BI497" i="14" s="1"/>
  <c r="N497" i="14"/>
  <c r="M498" i="14"/>
  <c r="BI498" i="14" s="1"/>
  <c r="N498" i="14"/>
  <c r="M499" i="14"/>
  <c r="BI499" i="14" s="1"/>
  <c r="N499" i="14"/>
  <c r="M500" i="14"/>
  <c r="BI500" i="14" s="1"/>
  <c r="N500" i="14"/>
  <c r="M501" i="14"/>
  <c r="BI501" i="14" s="1"/>
  <c r="N501" i="14"/>
  <c r="M502" i="14"/>
  <c r="BI502" i="14" s="1"/>
  <c r="N502" i="14"/>
  <c r="M503" i="14"/>
  <c r="BI503" i="14" s="1"/>
  <c r="N503" i="14"/>
  <c r="M504" i="14"/>
  <c r="BI504" i="14" s="1"/>
  <c r="N504" i="14"/>
  <c r="M505" i="14"/>
  <c r="BI505" i="14" s="1"/>
  <c r="N505" i="14"/>
  <c r="M506" i="14"/>
  <c r="BI506" i="14" s="1"/>
  <c r="N506" i="14"/>
  <c r="M507" i="14"/>
  <c r="BI507" i="14" s="1"/>
  <c r="N507" i="14"/>
  <c r="M508" i="14"/>
  <c r="BI508" i="14" s="1"/>
  <c r="N508" i="14"/>
  <c r="M509" i="14"/>
  <c r="BI509" i="14" s="1"/>
  <c r="N509" i="14"/>
  <c r="M510" i="14"/>
  <c r="BI510" i="14" s="1"/>
  <c r="N510" i="14"/>
  <c r="M511" i="14"/>
  <c r="BI511" i="14" s="1"/>
  <c r="N511" i="14"/>
  <c r="M512" i="14"/>
  <c r="BI512" i="14" s="1"/>
  <c r="N512" i="14"/>
  <c r="M513" i="14"/>
  <c r="BI513" i="14" s="1"/>
  <c r="N513" i="14"/>
  <c r="M514" i="14"/>
  <c r="BI514" i="14" s="1"/>
  <c r="N514" i="14"/>
  <c r="M515" i="14"/>
  <c r="BI515" i="14" s="1"/>
  <c r="N515" i="14"/>
  <c r="M516" i="14"/>
  <c r="BI516" i="14" s="1"/>
  <c r="N516" i="14"/>
  <c r="M517" i="14"/>
  <c r="BI517" i="14" s="1"/>
  <c r="N517" i="14"/>
  <c r="M518" i="14"/>
  <c r="BI518" i="14" s="1"/>
  <c r="N518" i="14"/>
  <c r="M519" i="14"/>
  <c r="BI519" i="14" s="1"/>
  <c r="N519" i="14"/>
  <c r="M520" i="14"/>
  <c r="BI520" i="14" s="1"/>
  <c r="N520" i="14"/>
  <c r="M521" i="14"/>
  <c r="BI521" i="14" s="1"/>
  <c r="N521" i="14"/>
  <c r="M522" i="14"/>
  <c r="BI522" i="14" s="1"/>
  <c r="N522" i="14"/>
  <c r="M523" i="14"/>
  <c r="BI523" i="14" s="1"/>
  <c r="N523" i="14"/>
  <c r="M524" i="14"/>
  <c r="BI524" i="14" s="1"/>
  <c r="N524" i="14"/>
  <c r="M525" i="14"/>
  <c r="BI525" i="14" s="1"/>
  <c r="N525" i="14"/>
  <c r="M526" i="14"/>
  <c r="BI526" i="14" s="1"/>
  <c r="N526" i="14"/>
  <c r="M527" i="14"/>
  <c r="BI527" i="14" s="1"/>
  <c r="N527" i="14"/>
  <c r="M528" i="14"/>
  <c r="BI528" i="14" s="1"/>
  <c r="N528" i="14"/>
  <c r="M529" i="14"/>
  <c r="BI529" i="14" s="1"/>
  <c r="N529" i="14"/>
  <c r="M530" i="14"/>
  <c r="BI530" i="14" s="1"/>
  <c r="N530" i="14"/>
  <c r="M531" i="14"/>
  <c r="BI531" i="14" s="1"/>
  <c r="N531" i="14"/>
  <c r="M532" i="14"/>
  <c r="BI532" i="14" s="1"/>
  <c r="N532" i="14"/>
  <c r="M533" i="14"/>
  <c r="BI533" i="14" s="1"/>
  <c r="N533" i="14"/>
  <c r="M534" i="14"/>
  <c r="BI534" i="14" s="1"/>
  <c r="N534" i="14"/>
  <c r="M535" i="14"/>
  <c r="BI535" i="14" s="1"/>
  <c r="N535" i="14"/>
  <c r="M536" i="14"/>
  <c r="BI536" i="14" s="1"/>
  <c r="N536" i="14"/>
  <c r="M537" i="14"/>
  <c r="BI537" i="14" s="1"/>
  <c r="N537" i="14"/>
  <c r="M538" i="14"/>
  <c r="BI538" i="14" s="1"/>
  <c r="N538" i="14"/>
  <c r="M539" i="14"/>
  <c r="BI539" i="14" s="1"/>
  <c r="N539" i="14"/>
  <c r="M540" i="14"/>
  <c r="BI540" i="14" s="1"/>
  <c r="N540" i="14"/>
  <c r="M541" i="14"/>
  <c r="BI541" i="14" s="1"/>
  <c r="N541" i="14"/>
  <c r="M542" i="14"/>
  <c r="BI542" i="14" s="1"/>
  <c r="N542" i="14"/>
  <c r="M543" i="14"/>
  <c r="BI543" i="14" s="1"/>
  <c r="N543" i="14"/>
  <c r="M544" i="14"/>
  <c r="BI544" i="14" s="1"/>
  <c r="N544" i="14"/>
  <c r="M545" i="14"/>
  <c r="BI545" i="14" s="1"/>
  <c r="N545" i="14"/>
  <c r="M546" i="14"/>
  <c r="BI546" i="14" s="1"/>
  <c r="N546" i="14"/>
  <c r="M547" i="14"/>
  <c r="BI547" i="14" s="1"/>
  <c r="N547" i="14"/>
  <c r="M548" i="14"/>
  <c r="BI548" i="14" s="1"/>
  <c r="N548" i="14"/>
  <c r="M549" i="14"/>
  <c r="BI549" i="14" s="1"/>
  <c r="N549" i="14"/>
  <c r="M550" i="14"/>
  <c r="BI550" i="14" s="1"/>
  <c r="N550" i="14"/>
  <c r="M551" i="14"/>
  <c r="BI551" i="14" s="1"/>
  <c r="N551" i="14"/>
  <c r="M552" i="14"/>
  <c r="BI552" i="14" s="1"/>
  <c r="N552" i="14"/>
  <c r="M553" i="14"/>
  <c r="BI553" i="14" s="1"/>
  <c r="N553" i="14"/>
  <c r="M554" i="14"/>
  <c r="BI554" i="14" s="1"/>
  <c r="N554" i="14"/>
  <c r="M555" i="14"/>
  <c r="BI555" i="14" s="1"/>
  <c r="N555" i="14"/>
  <c r="M556" i="14"/>
  <c r="BI556" i="14" s="1"/>
  <c r="N556" i="14"/>
  <c r="M557" i="14"/>
  <c r="BI557" i="14" s="1"/>
  <c r="N557" i="14"/>
  <c r="M558" i="14"/>
  <c r="BI558" i="14" s="1"/>
  <c r="N558" i="14"/>
  <c r="M559" i="14"/>
  <c r="BI559" i="14" s="1"/>
  <c r="N559" i="14"/>
  <c r="M560" i="14"/>
  <c r="BI560" i="14" s="1"/>
  <c r="N560" i="14"/>
  <c r="M561" i="14"/>
  <c r="BI561" i="14" s="1"/>
  <c r="N561" i="14"/>
  <c r="M562" i="14"/>
  <c r="BI562" i="14" s="1"/>
  <c r="N562" i="14"/>
  <c r="M563" i="14"/>
  <c r="BI563" i="14" s="1"/>
  <c r="N563" i="14"/>
  <c r="M564" i="14"/>
  <c r="BI564" i="14" s="1"/>
  <c r="N564" i="14"/>
  <c r="M565" i="14"/>
  <c r="BI565" i="14" s="1"/>
  <c r="N565" i="14"/>
  <c r="M566" i="14"/>
  <c r="BI566" i="14" s="1"/>
  <c r="N566" i="14"/>
  <c r="M567" i="14"/>
  <c r="BI567" i="14" s="1"/>
  <c r="N567" i="14"/>
  <c r="M568" i="14"/>
  <c r="BI568" i="14" s="1"/>
  <c r="N568" i="14"/>
  <c r="M569" i="14"/>
  <c r="BI569" i="14" s="1"/>
  <c r="N569" i="14"/>
  <c r="M570" i="14"/>
  <c r="BI570" i="14" s="1"/>
  <c r="N570" i="14"/>
  <c r="M571" i="14"/>
  <c r="BI571" i="14" s="1"/>
  <c r="N571" i="14"/>
  <c r="M572" i="14"/>
  <c r="BI572" i="14" s="1"/>
  <c r="N572" i="14"/>
  <c r="M573" i="14"/>
  <c r="BI573" i="14" s="1"/>
  <c r="N573" i="14"/>
  <c r="M574" i="14"/>
  <c r="BI574" i="14" s="1"/>
  <c r="N574" i="14"/>
  <c r="M575" i="14"/>
  <c r="BI575" i="14" s="1"/>
  <c r="N575" i="14"/>
  <c r="M576" i="14"/>
  <c r="BI576" i="14" s="1"/>
  <c r="N576" i="14"/>
  <c r="M577" i="14"/>
  <c r="BI577" i="14" s="1"/>
  <c r="N577" i="14"/>
  <c r="M578" i="14"/>
  <c r="BI578" i="14" s="1"/>
  <c r="N578" i="14"/>
  <c r="M579" i="14"/>
  <c r="BI579" i="14" s="1"/>
  <c r="N579" i="14"/>
  <c r="M580" i="14"/>
  <c r="BI580" i="14" s="1"/>
  <c r="N580" i="14"/>
  <c r="M581" i="14"/>
  <c r="BI581" i="14" s="1"/>
  <c r="N581" i="14"/>
  <c r="M582" i="14"/>
  <c r="BI582" i="14" s="1"/>
  <c r="N582" i="14"/>
  <c r="M583" i="14"/>
  <c r="BI583" i="14" s="1"/>
  <c r="N583" i="14"/>
  <c r="M584" i="14"/>
  <c r="BI584" i="14" s="1"/>
  <c r="N584" i="14"/>
  <c r="M585" i="14"/>
  <c r="BI585" i="14" s="1"/>
  <c r="N585" i="14"/>
  <c r="M586" i="14"/>
  <c r="BI586" i="14" s="1"/>
  <c r="N586" i="14"/>
  <c r="M587" i="14"/>
  <c r="BI587" i="14" s="1"/>
  <c r="N587" i="14"/>
  <c r="M588" i="14"/>
  <c r="BI588" i="14" s="1"/>
  <c r="N588" i="14"/>
  <c r="M589" i="14"/>
  <c r="BI589" i="14" s="1"/>
  <c r="N589" i="14"/>
  <c r="M590" i="14"/>
  <c r="BI590" i="14" s="1"/>
  <c r="N590" i="14"/>
  <c r="M591" i="14"/>
  <c r="BI591" i="14" s="1"/>
  <c r="N591" i="14"/>
  <c r="M592" i="14"/>
  <c r="BI592" i="14" s="1"/>
  <c r="N592" i="14"/>
  <c r="M593" i="14"/>
  <c r="BI593" i="14" s="1"/>
  <c r="N593" i="14"/>
  <c r="M594" i="14"/>
  <c r="BI594" i="14" s="1"/>
  <c r="N594" i="14"/>
  <c r="M595" i="14"/>
  <c r="BI595" i="14" s="1"/>
  <c r="N595" i="14"/>
  <c r="M596" i="14"/>
  <c r="BI596" i="14" s="1"/>
  <c r="N596" i="14"/>
  <c r="M597" i="14"/>
  <c r="BI597" i="14" s="1"/>
  <c r="N597" i="14"/>
  <c r="M598" i="14"/>
  <c r="BI598" i="14" s="1"/>
  <c r="N598" i="14"/>
  <c r="M599" i="14"/>
  <c r="BI599" i="14" s="1"/>
  <c r="N599" i="14"/>
  <c r="M600" i="14"/>
  <c r="BI600" i="14" s="1"/>
  <c r="N600" i="14"/>
  <c r="M601" i="14"/>
  <c r="BI601" i="14" s="1"/>
  <c r="N601" i="14"/>
  <c r="M602" i="14"/>
  <c r="BI602" i="14" s="1"/>
  <c r="N602" i="14"/>
  <c r="M603" i="14"/>
  <c r="BI603" i="14" s="1"/>
  <c r="N603" i="14"/>
  <c r="M604" i="14"/>
  <c r="BI604" i="14" s="1"/>
  <c r="N604" i="14"/>
  <c r="M605" i="14"/>
  <c r="BI605" i="14" s="1"/>
  <c r="N605" i="14"/>
  <c r="M606" i="14"/>
  <c r="BI606" i="14" s="1"/>
  <c r="N606" i="14"/>
  <c r="M607" i="14"/>
  <c r="BI607" i="14" s="1"/>
  <c r="N607" i="14"/>
  <c r="M608" i="14"/>
  <c r="BI608" i="14" s="1"/>
  <c r="N608" i="14"/>
  <c r="M609" i="14"/>
  <c r="BI609" i="14" s="1"/>
  <c r="N609" i="14"/>
  <c r="M610" i="14"/>
  <c r="BI610" i="14" s="1"/>
  <c r="N610" i="14"/>
  <c r="M611" i="14"/>
  <c r="BI611" i="14" s="1"/>
  <c r="N611" i="14"/>
  <c r="M612" i="14"/>
  <c r="BI612" i="14" s="1"/>
  <c r="N612" i="14"/>
  <c r="M613" i="14"/>
  <c r="BI613" i="14" s="1"/>
  <c r="N613" i="14"/>
  <c r="M614" i="14"/>
  <c r="BI614" i="14" s="1"/>
  <c r="N614" i="14"/>
  <c r="M615" i="14"/>
  <c r="BI615" i="14" s="1"/>
  <c r="N615" i="14"/>
  <c r="M616" i="14"/>
  <c r="BI616" i="14" s="1"/>
  <c r="N616" i="14"/>
  <c r="M617" i="14"/>
  <c r="BI617" i="14" s="1"/>
  <c r="N617" i="14"/>
  <c r="M618" i="14"/>
  <c r="BI618" i="14" s="1"/>
  <c r="N618" i="14"/>
  <c r="M619" i="14"/>
  <c r="BI619" i="14" s="1"/>
  <c r="N619" i="14"/>
  <c r="M620" i="14"/>
  <c r="BI620" i="14" s="1"/>
  <c r="N620" i="14"/>
  <c r="M621" i="14"/>
  <c r="BI621" i="14" s="1"/>
  <c r="N621" i="14"/>
  <c r="M622" i="14"/>
  <c r="BI622" i="14" s="1"/>
  <c r="N622" i="14"/>
  <c r="M623" i="14"/>
  <c r="BI623" i="14" s="1"/>
  <c r="N623" i="14"/>
  <c r="M624" i="14"/>
  <c r="BI624" i="14" s="1"/>
  <c r="N624" i="14"/>
  <c r="M625" i="14"/>
  <c r="BI625" i="14" s="1"/>
  <c r="N625" i="14"/>
  <c r="M626" i="14"/>
  <c r="BI626" i="14" s="1"/>
  <c r="N626" i="14"/>
  <c r="M627" i="14"/>
  <c r="BI627" i="14" s="1"/>
  <c r="N627" i="14"/>
  <c r="M628" i="14"/>
  <c r="BI628" i="14" s="1"/>
  <c r="N628" i="14"/>
  <c r="M629" i="14"/>
  <c r="BI629" i="14" s="1"/>
  <c r="N629" i="14"/>
  <c r="M630" i="14"/>
  <c r="BI630" i="14" s="1"/>
  <c r="N630" i="14"/>
  <c r="M631" i="14"/>
  <c r="BI631" i="14" s="1"/>
  <c r="N631" i="14"/>
  <c r="M632" i="14"/>
  <c r="BI632" i="14" s="1"/>
  <c r="N632" i="14"/>
  <c r="M633" i="14"/>
  <c r="BI633" i="14" s="1"/>
  <c r="N633" i="14"/>
  <c r="M634" i="14"/>
  <c r="BI634" i="14" s="1"/>
  <c r="N634" i="14"/>
  <c r="M635" i="14"/>
  <c r="BI635" i="14" s="1"/>
  <c r="N635" i="14"/>
  <c r="M636" i="14"/>
  <c r="BI636" i="14" s="1"/>
  <c r="N636" i="14"/>
  <c r="M637" i="14"/>
  <c r="BI637" i="14" s="1"/>
  <c r="N637" i="14"/>
  <c r="M638" i="14"/>
  <c r="BI638" i="14" s="1"/>
  <c r="N638" i="14"/>
  <c r="M639" i="14"/>
  <c r="BI639" i="14" s="1"/>
  <c r="N639" i="14"/>
  <c r="M640" i="14"/>
  <c r="BI640" i="14" s="1"/>
  <c r="N640" i="14"/>
  <c r="M641" i="14"/>
  <c r="BI641" i="14" s="1"/>
  <c r="N641" i="14"/>
  <c r="M642" i="14"/>
  <c r="BI642" i="14" s="1"/>
  <c r="N642" i="14"/>
  <c r="M643" i="14"/>
  <c r="BI643" i="14" s="1"/>
  <c r="N643" i="14"/>
  <c r="M644" i="14"/>
  <c r="BI644" i="14" s="1"/>
  <c r="N644" i="14"/>
  <c r="M645" i="14"/>
  <c r="BI645" i="14" s="1"/>
  <c r="N645" i="14"/>
  <c r="M646" i="14"/>
  <c r="BI646" i="14" s="1"/>
  <c r="N646" i="14"/>
  <c r="M647" i="14"/>
  <c r="BI647" i="14" s="1"/>
  <c r="N647" i="14"/>
  <c r="M648" i="14"/>
  <c r="BI648" i="14" s="1"/>
  <c r="N648" i="14"/>
  <c r="M649" i="14"/>
  <c r="BI649" i="14" s="1"/>
  <c r="N649" i="14"/>
  <c r="M650" i="14"/>
  <c r="BI650" i="14" s="1"/>
  <c r="N650" i="14"/>
  <c r="M651" i="14"/>
  <c r="BI651" i="14" s="1"/>
  <c r="N651" i="14"/>
  <c r="M652" i="14"/>
  <c r="BI652" i="14" s="1"/>
  <c r="N652" i="14"/>
  <c r="M653" i="14"/>
  <c r="BI653" i="14" s="1"/>
  <c r="N653" i="14"/>
  <c r="M654" i="14"/>
  <c r="BI654" i="14" s="1"/>
  <c r="N654" i="14"/>
  <c r="M655" i="14"/>
  <c r="BI655" i="14" s="1"/>
  <c r="N655" i="14"/>
  <c r="M656" i="14"/>
  <c r="BI656" i="14" s="1"/>
  <c r="N656" i="14"/>
  <c r="M657" i="14"/>
  <c r="BI657" i="14" s="1"/>
  <c r="N657" i="14"/>
  <c r="M658" i="14"/>
  <c r="BI658" i="14" s="1"/>
  <c r="N658" i="14"/>
  <c r="M659" i="14"/>
  <c r="BI659" i="14" s="1"/>
  <c r="N659" i="14"/>
  <c r="M660" i="14"/>
  <c r="BI660" i="14" s="1"/>
  <c r="N660" i="14"/>
  <c r="M661" i="14"/>
  <c r="BI661" i="14" s="1"/>
  <c r="N661" i="14"/>
  <c r="M662" i="14"/>
  <c r="BI662" i="14" s="1"/>
  <c r="N662" i="14"/>
  <c r="M663" i="14"/>
  <c r="BI663" i="14" s="1"/>
  <c r="N663" i="14"/>
  <c r="M664" i="14"/>
  <c r="BI664" i="14" s="1"/>
  <c r="N664" i="14"/>
  <c r="M665" i="14"/>
  <c r="BI665" i="14" s="1"/>
  <c r="N665" i="14"/>
  <c r="M666" i="14"/>
  <c r="BI666" i="14" s="1"/>
  <c r="N666" i="14"/>
  <c r="M667" i="14"/>
  <c r="BI667" i="14" s="1"/>
  <c r="N667" i="14"/>
  <c r="M668" i="14"/>
  <c r="BI668" i="14" s="1"/>
  <c r="N668" i="14"/>
  <c r="M669" i="14"/>
  <c r="BI669" i="14" s="1"/>
  <c r="N669" i="14"/>
  <c r="M670" i="14"/>
  <c r="BI670" i="14" s="1"/>
  <c r="N670" i="14"/>
  <c r="M671" i="14"/>
  <c r="BI671" i="14" s="1"/>
  <c r="N671" i="14"/>
  <c r="M672" i="14"/>
  <c r="BI672" i="14" s="1"/>
  <c r="N672" i="14"/>
  <c r="M673" i="14"/>
  <c r="BI673" i="14" s="1"/>
  <c r="N673" i="14"/>
  <c r="M674" i="14"/>
  <c r="BI674" i="14" s="1"/>
  <c r="N674" i="14"/>
  <c r="M675" i="14"/>
  <c r="BI675" i="14" s="1"/>
  <c r="N675" i="14"/>
  <c r="M676" i="14"/>
  <c r="BI676" i="14" s="1"/>
  <c r="N676" i="14"/>
  <c r="M677" i="14"/>
  <c r="BI677" i="14" s="1"/>
  <c r="N677" i="14"/>
  <c r="M678" i="14"/>
  <c r="BI678" i="14" s="1"/>
  <c r="N678" i="14"/>
  <c r="M679" i="14"/>
  <c r="BI679" i="14" s="1"/>
  <c r="N679" i="14"/>
  <c r="M680" i="14"/>
  <c r="BI680" i="14" s="1"/>
  <c r="N680" i="14"/>
  <c r="M681" i="14"/>
  <c r="BI681" i="14" s="1"/>
  <c r="N681" i="14"/>
  <c r="M682" i="14"/>
  <c r="BI682" i="14" s="1"/>
  <c r="N682" i="14"/>
  <c r="M683" i="14"/>
  <c r="BI683" i="14" s="1"/>
  <c r="N683" i="14"/>
  <c r="M684" i="14"/>
  <c r="BI684" i="14" s="1"/>
  <c r="N684" i="14"/>
  <c r="M685" i="14"/>
  <c r="BI685" i="14" s="1"/>
  <c r="N685" i="14"/>
  <c r="M686" i="14"/>
  <c r="BI686" i="14" s="1"/>
  <c r="N686" i="14"/>
  <c r="M687" i="14"/>
  <c r="BI687" i="14" s="1"/>
  <c r="N687" i="14"/>
  <c r="M688" i="14"/>
  <c r="BI688" i="14" s="1"/>
  <c r="N688" i="14"/>
  <c r="M689" i="14"/>
  <c r="BI689" i="14" s="1"/>
  <c r="N689" i="14"/>
  <c r="M690" i="14"/>
  <c r="BI690" i="14" s="1"/>
  <c r="N690" i="14"/>
  <c r="M691" i="14"/>
  <c r="BI691" i="14" s="1"/>
  <c r="N691" i="14"/>
  <c r="M692" i="14"/>
  <c r="BI692" i="14" s="1"/>
  <c r="N692" i="14"/>
  <c r="M693" i="14"/>
  <c r="BI693" i="14" s="1"/>
  <c r="N693" i="14"/>
  <c r="M694" i="14"/>
  <c r="BI694" i="14" s="1"/>
  <c r="N694" i="14"/>
  <c r="M695" i="14"/>
  <c r="BI695" i="14" s="1"/>
  <c r="N695" i="14"/>
  <c r="M696" i="14"/>
  <c r="BI696" i="14" s="1"/>
  <c r="N696" i="14"/>
  <c r="M697" i="14"/>
  <c r="BI697" i="14" s="1"/>
  <c r="N697" i="14"/>
  <c r="M698" i="14"/>
  <c r="BI698" i="14" s="1"/>
  <c r="N698" i="14"/>
  <c r="M699" i="14"/>
  <c r="BI699" i="14" s="1"/>
  <c r="N699" i="14"/>
  <c r="M700" i="14"/>
  <c r="BI700" i="14" s="1"/>
  <c r="N700" i="14"/>
  <c r="M701" i="14"/>
  <c r="BI701" i="14" s="1"/>
  <c r="N701" i="14"/>
  <c r="M702" i="14"/>
  <c r="BI702" i="14" s="1"/>
  <c r="N702" i="14"/>
  <c r="M703" i="14"/>
  <c r="BI703" i="14" s="1"/>
  <c r="N703" i="14"/>
  <c r="M704" i="14"/>
  <c r="BI704" i="14" s="1"/>
  <c r="N704" i="14"/>
  <c r="M705" i="14"/>
  <c r="BI705" i="14" s="1"/>
  <c r="N705" i="14"/>
  <c r="M706" i="14"/>
  <c r="BI706" i="14" s="1"/>
  <c r="N706" i="14"/>
  <c r="M707" i="14"/>
  <c r="BI707" i="14" s="1"/>
  <c r="N707" i="14"/>
  <c r="M708" i="14"/>
  <c r="BI708" i="14" s="1"/>
  <c r="N708" i="14"/>
  <c r="M709" i="14"/>
  <c r="BI709" i="14" s="1"/>
  <c r="N709" i="14"/>
  <c r="M710" i="14"/>
  <c r="BI710" i="14" s="1"/>
  <c r="N710" i="14"/>
  <c r="M711" i="14"/>
  <c r="BI711" i="14" s="1"/>
  <c r="N711" i="14"/>
  <c r="M712" i="14"/>
  <c r="BI712" i="14" s="1"/>
  <c r="N712" i="14"/>
  <c r="M713" i="14"/>
  <c r="BI713" i="14" s="1"/>
  <c r="N713" i="14"/>
  <c r="M714" i="14"/>
  <c r="BI714" i="14" s="1"/>
  <c r="N714" i="14"/>
  <c r="M715" i="14"/>
  <c r="BI715" i="14" s="1"/>
  <c r="N715" i="14"/>
  <c r="M716" i="14"/>
  <c r="BI716" i="14" s="1"/>
  <c r="N716" i="14"/>
  <c r="M717" i="14"/>
  <c r="BI717" i="14" s="1"/>
  <c r="N717" i="14"/>
  <c r="M718" i="14"/>
  <c r="BI718" i="14" s="1"/>
  <c r="N718" i="14"/>
  <c r="M719" i="14"/>
  <c r="BI719" i="14" s="1"/>
  <c r="N719" i="14"/>
  <c r="M720" i="14"/>
  <c r="BI720" i="14" s="1"/>
  <c r="N720" i="14"/>
  <c r="M721" i="14"/>
  <c r="BI721" i="14" s="1"/>
  <c r="N721" i="14"/>
  <c r="M722" i="14"/>
  <c r="BI722" i="14" s="1"/>
  <c r="N722" i="14"/>
  <c r="M723" i="14"/>
  <c r="BI723" i="14" s="1"/>
  <c r="N723" i="14"/>
  <c r="M724" i="14"/>
  <c r="BI724" i="14" s="1"/>
  <c r="N724" i="14"/>
  <c r="M725" i="14"/>
  <c r="BI725" i="14" s="1"/>
  <c r="N725" i="14"/>
  <c r="M726" i="14"/>
  <c r="BI726" i="14" s="1"/>
  <c r="N726" i="14"/>
  <c r="M727" i="14"/>
  <c r="BI727" i="14" s="1"/>
  <c r="N727" i="14"/>
  <c r="M728" i="14"/>
  <c r="BI728" i="14" s="1"/>
  <c r="N728" i="14"/>
  <c r="M729" i="14"/>
  <c r="BI729" i="14" s="1"/>
  <c r="N729" i="14"/>
  <c r="M730" i="14"/>
  <c r="BI730" i="14" s="1"/>
  <c r="N730" i="14"/>
  <c r="M731" i="14"/>
  <c r="BI731" i="14" s="1"/>
  <c r="N731" i="14"/>
  <c r="M732" i="14"/>
  <c r="BI732" i="14" s="1"/>
  <c r="N732" i="14"/>
  <c r="M733" i="14"/>
  <c r="BI733" i="14" s="1"/>
  <c r="N733" i="14"/>
  <c r="M734" i="14"/>
  <c r="BI734" i="14" s="1"/>
  <c r="N734" i="14"/>
  <c r="M735" i="14"/>
  <c r="BI735" i="14" s="1"/>
  <c r="N735" i="14"/>
  <c r="M736" i="14"/>
  <c r="BI736" i="14" s="1"/>
  <c r="N736" i="14"/>
  <c r="M737" i="14"/>
  <c r="BI737" i="14" s="1"/>
  <c r="N737" i="14"/>
  <c r="M738" i="14"/>
  <c r="BI738" i="14" s="1"/>
  <c r="N738" i="14"/>
  <c r="M739" i="14"/>
  <c r="BI739" i="14" s="1"/>
  <c r="N739" i="14"/>
  <c r="M740" i="14"/>
  <c r="BI740" i="14" s="1"/>
  <c r="N740" i="14"/>
  <c r="M741" i="14"/>
  <c r="BI741" i="14" s="1"/>
  <c r="N741" i="14"/>
  <c r="M742" i="14"/>
  <c r="BI742" i="14" s="1"/>
  <c r="N742" i="14"/>
  <c r="M743" i="14"/>
  <c r="BI743" i="14" s="1"/>
  <c r="N743" i="14"/>
  <c r="M744" i="14"/>
  <c r="BI744" i="14" s="1"/>
  <c r="N744" i="14"/>
  <c r="M745" i="14"/>
  <c r="BI745" i="14" s="1"/>
  <c r="N745" i="14"/>
  <c r="M746" i="14"/>
  <c r="BI746" i="14" s="1"/>
  <c r="N746" i="14"/>
  <c r="M747" i="14"/>
  <c r="BI747" i="14" s="1"/>
  <c r="N747" i="14"/>
  <c r="M748" i="14"/>
  <c r="BI748" i="14" s="1"/>
  <c r="N748" i="14"/>
  <c r="M749" i="14"/>
  <c r="BI749" i="14" s="1"/>
  <c r="N749" i="14"/>
  <c r="M750" i="14"/>
  <c r="BI750" i="14" s="1"/>
  <c r="N750" i="14"/>
  <c r="M751" i="14"/>
  <c r="BI751" i="14" s="1"/>
  <c r="N751" i="14"/>
  <c r="M752" i="14"/>
  <c r="BI752" i="14" s="1"/>
  <c r="N752" i="14"/>
  <c r="M753" i="14"/>
  <c r="BI753" i="14" s="1"/>
  <c r="N753" i="14"/>
  <c r="M754" i="14"/>
  <c r="BI754" i="14" s="1"/>
  <c r="N754" i="14"/>
  <c r="M755" i="14"/>
  <c r="BI755" i="14" s="1"/>
  <c r="N755" i="14"/>
  <c r="M756" i="14"/>
  <c r="BI756" i="14" s="1"/>
  <c r="N756" i="14"/>
  <c r="M757" i="14"/>
  <c r="BI757" i="14" s="1"/>
  <c r="N757" i="14"/>
  <c r="M758" i="14"/>
  <c r="BI758" i="14" s="1"/>
  <c r="N758" i="14"/>
  <c r="M759" i="14"/>
  <c r="BI759" i="14" s="1"/>
  <c r="N759" i="14"/>
  <c r="M760" i="14"/>
  <c r="BI760" i="14" s="1"/>
  <c r="N760" i="14"/>
  <c r="M761" i="14"/>
  <c r="BI761" i="14" s="1"/>
  <c r="N761" i="14"/>
  <c r="M762" i="14"/>
  <c r="BI762" i="14" s="1"/>
  <c r="N762" i="14"/>
  <c r="M763" i="14"/>
  <c r="BI763" i="14" s="1"/>
  <c r="N763" i="14"/>
  <c r="M764" i="14"/>
  <c r="BI764" i="14" s="1"/>
  <c r="N764" i="14"/>
  <c r="M765" i="14"/>
  <c r="BI765" i="14" s="1"/>
  <c r="N765" i="14"/>
  <c r="M766" i="14"/>
  <c r="BI766" i="14" s="1"/>
  <c r="N766" i="14"/>
  <c r="M767" i="14"/>
  <c r="BI767" i="14" s="1"/>
  <c r="N767" i="14"/>
  <c r="M768" i="14"/>
  <c r="BI768" i="14" s="1"/>
  <c r="N768" i="14"/>
  <c r="M769" i="14"/>
  <c r="BI769" i="14" s="1"/>
  <c r="N769" i="14"/>
  <c r="M770" i="14"/>
  <c r="BI770" i="14" s="1"/>
  <c r="N770" i="14"/>
  <c r="M771" i="14"/>
  <c r="BI771" i="14" s="1"/>
  <c r="N771" i="14"/>
  <c r="M772" i="14"/>
  <c r="BI772" i="14" s="1"/>
  <c r="N772" i="14"/>
  <c r="M773" i="14"/>
  <c r="BI773" i="14" s="1"/>
  <c r="N773" i="14"/>
  <c r="M774" i="14"/>
  <c r="BI774" i="14" s="1"/>
  <c r="N774" i="14"/>
  <c r="M775" i="14"/>
  <c r="BI775" i="14" s="1"/>
  <c r="N775" i="14"/>
  <c r="M776" i="14"/>
  <c r="BI776" i="14" s="1"/>
  <c r="N776" i="14"/>
  <c r="M777" i="14"/>
  <c r="BI777" i="14" s="1"/>
  <c r="N777" i="14"/>
  <c r="M778" i="14"/>
  <c r="BI778" i="14" s="1"/>
  <c r="N778" i="14"/>
  <c r="M779" i="14"/>
  <c r="BI779" i="14" s="1"/>
  <c r="N779" i="14"/>
  <c r="M780" i="14"/>
  <c r="BI780" i="14" s="1"/>
  <c r="N780" i="14"/>
  <c r="M781" i="14"/>
  <c r="BI781" i="14" s="1"/>
  <c r="N781" i="14"/>
  <c r="M782" i="14"/>
  <c r="BI782" i="14" s="1"/>
  <c r="N782" i="14"/>
  <c r="M783" i="14"/>
  <c r="BI783" i="14" s="1"/>
  <c r="N783" i="14"/>
  <c r="M784" i="14"/>
  <c r="BI784" i="14" s="1"/>
  <c r="N784" i="14"/>
  <c r="M785" i="14"/>
  <c r="BI785" i="14" s="1"/>
  <c r="N785" i="14"/>
  <c r="M786" i="14"/>
  <c r="BI786" i="14" s="1"/>
  <c r="N786" i="14"/>
  <c r="M787" i="14"/>
  <c r="BI787" i="14" s="1"/>
  <c r="N787" i="14"/>
  <c r="M788" i="14"/>
  <c r="BI788" i="14" s="1"/>
  <c r="N788" i="14"/>
  <c r="M789" i="14"/>
  <c r="BI789" i="14" s="1"/>
  <c r="N789" i="14"/>
  <c r="M790" i="14"/>
  <c r="BI790" i="14" s="1"/>
  <c r="N790" i="14"/>
  <c r="M791" i="14"/>
  <c r="BI791" i="14" s="1"/>
  <c r="N791" i="14"/>
  <c r="M792" i="14"/>
  <c r="BI792" i="14" s="1"/>
  <c r="N792" i="14"/>
  <c r="M793" i="14"/>
  <c r="BI793" i="14" s="1"/>
  <c r="N793" i="14"/>
  <c r="M794" i="14"/>
  <c r="BI794" i="14" s="1"/>
  <c r="N794" i="14"/>
  <c r="M795" i="14"/>
  <c r="BI795" i="14" s="1"/>
  <c r="N795" i="14"/>
  <c r="M796" i="14"/>
  <c r="BI796" i="14" s="1"/>
  <c r="N796" i="14"/>
  <c r="M797" i="14"/>
  <c r="BI797" i="14" s="1"/>
  <c r="N797" i="14"/>
  <c r="M798" i="14"/>
  <c r="BI798" i="14" s="1"/>
  <c r="N798" i="14"/>
  <c r="M799" i="14"/>
  <c r="BI799" i="14" s="1"/>
  <c r="N799" i="14"/>
  <c r="M800" i="14"/>
  <c r="BI800" i="14" s="1"/>
  <c r="N800" i="14"/>
  <c r="M801" i="14"/>
  <c r="BI801" i="14" s="1"/>
  <c r="N801" i="14"/>
  <c r="M802" i="14"/>
  <c r="BI802" i="14" s="1"/>
  <c r="N802" i="14"/>
  <c r="M803" i="14"/>
  <c r="BI803" i="14" s="1"/>
  <c r="N803" i="14"/>
  <c r="M804" i="14"/>
  <c r="BI804" i="14" s="1"/>
  <c r="N804" i="14"/>
  <c r="M805" i="14"/>
  <c r="BI805" i="14" s="1"/>
  <c r="N805" i="14"/>
  <c r="M806" i="14"/>
  <c r="BI806" i="14" s="1"/>
  <c r="N806" i="14"/>
  <c r="M807" i="14"/>
  <c r="BI807" i="14" s="1"/>
  <c r="N807" i="14"/>
  <c r="M808" i="14"/>
  <c r="BI808" i="14" s="1"/>
  <c r="N808" i="14"/>
  <c r="M809" i="14"/>
  <c r="BI809" i="14" s="1"/>
  <c r="N809" i="14"/>
  <c r="M810" i="14"/>
  <c r="BI810" i="14" s="1"/>
  <c r="N810" i="14"/>
  <c r="M811" i="14"/>
  <c r="BI811" i="14" s="1"/>
  <c r="N811" i="14"/>
  <c r="M812" i="14"/>
  <c r="BI812" i="14" s="1"/>
  <c r="N812" i="14"/>
  <c r="M813" i="14"/>
  <c r="BI813" i="14" s="1"/>
  <c r="N813" i="14"/>
  <c r="M814" i="14"/>
  <c r="BI814" i="14" s="1"/>
  <c r="N814" i="14"/>
  <c r="M815" i="14"/>
  <c r="BI815" i="14" s="1"/>
  <c r="N815" i="14"/>
  <c r="M816" i="14"/>
  <c r="BI816" i="14" s="1"/>
  <c r="N816" i="14"/>
  <c r="M817" i="14"/>
  <c r="BI817" i="14" s="1"/>
  <c r="N817" i="14"/>
  <c r="M818" i="14"/>
  <c r="BI818" i="14" s="1"/>
  <c r="N818" i="14"/>
  <c r="M819" i="14"/>
  <c r="BI819" i="14" s="1"/>
  <c r="N819" i="14"/>
  <c r="M820" i="14"/>
  <c r="BI820" i="14" s="1"/>
  <c r="N820" i="14"/>
  <c r="M821" i="14"/>
  <c r="BI821" i="14" s="1"/>
  <c r="N821" i="14"/>
  <c r="M822" i="14"/>
  <c r="BI822" i="14" s="1"/>
  <c r="N822" i="14"/>
  <c r="M823" i="14"/>
  <c r="BI823" i="14" s="1"/>
  <c r="N823" i="14"/>
  <c r="M824" i="14"/>
  <c r="BI824" i="14" s="1"/>
  <c r="N824" i="14"/>
  <c r="M825" i="14"/>
  <c r="BI825" i="14" s="1"/>
  <c r="N825" i="14"/>
  <c r="M826" i="14"/>
  <c r="BI826" i="14" s="1"/>
  <c r="N826" i="14"/>
  <c r="M827" i="14"/>
  <c r="BI827" i="14" s="1"/>
  <c r="N827" i="14"/>
  <c r="M828" i="14"/>
  <c r="BI828" i="14" s="1"/>
  <c r="N828" i="14"/>
  <c r="M829" i="14"/>
  <c r="BI829" i="14" s="1"/>
  <c r="N829" i="14"/>
  <c r="M830" i="14"/>
  <c r="BI830" i="14" s="1"/>
  <c r="N830" i="14"/>
  <c r="M831" i="14"/>
  <c r="BI831" i="14" s="1"/>
  <c r="N831" i="14"/>
  <c r="M832" i="14"/>
  <c r="BI832" i="14" s="1"/>
  <c r="N832" i="14"/>
  <c r="M833" i="14"/>
  <c r="BI833" i="14" s="1"/>
  <c r="N833" i="14"/>
  <c r="M834" i="14"/>
  <c r="BI834" i="14" s="1"/>
  <c r="N834" i="14"/>
  <c r="M835" i="14"/>
  <c r="BI835" i="14" s="1"/>
  <c r="N835" i="14"/>
  <c r="M836" i="14"/>
  <c r="BI836" i="14" s="1"/>
  <c r="N836" i="14"/>
  <c r="M837" i="14"/>
  <c r="BI837" i="14" s="1"/>
  <c r="N837" i="14"/>
  <c r="M838" i="14"/>
  <c r="BI838" i="14" s="1"/>
  <c r="N838" i="14"/>
  <c r="M839" i="14"/>
  <c r="BI839" i="14" s="1"/>
  <c r="N839" i="14"/>
  <c r="M840" i="14"/>
  <c r="BI840" i="14" s="1"/>
  <c r="N840" i="14"/>
  <c r="M841" i="14"/>
  <c r="BI841" i="14" s="1"/>
  <c r="N841" i="14"/>
  <c r="M842" i="14"/>
  <c r="BI842" i="14" s="1"/>
  <c r="N842" i="14"/>
  <c r="M843" i="14"/>
  <c r="BI843" i="14" s="1"/>
  <c r="N843" i="14"/>
  <c r="M844" i="14"/>
  <c r="BI844" i="14" s="1"/>
  <c r="N844" i="14"/>
  <c r="M845" i="14"/>
  <c r="BI845" i="14" s="1"/>
  <c r="N845" i="14"/>
  <c r="M846" i="14"/>
  <c r="BI846" i="14" s="1"/>
  <c r="N846" i="14"/>
  <c r="M847" i="14"/>
  <c r="BI847" i="14" s="1"/>
  <c r="N847" i="14"/>
  <c r="M848" i="14"/>
  <c r="BI848" i="14" s="1"/>
  <c r="N848" i="14"/>
  <c r="M849" i="14"/>
  <c r="BI849" i="14" s="1"/>
  <c r="N849" i="14"/>
  <c r="M850" i="14"/>
  <c r="BI850" i="14" s="1"/>
  <c r="N850" i="14"/>
  <c r="M851" i="14"/>
  <c r="BI851" i="14" s="1"/>
  <c r="N851" i="14"/>
  <c r="M852" i="14"/>
  <c r="BI852" i="14" s="1"/>
  <c r="N852" i="14"/>
  <c r="M853" i="14"/>
  <c r="BI853" i="14" s="1"/>
  <c r="N853" i="14"/>
  <c r="M854" i="14"/>
  <c r="BI854" i="14" s="1"/>
  <c r="N854" i="14"/>
  <c r="M855" i="14"/>
  <c r="BI855" i="14" s="1"/>
  <c r="N855" i="14"/>
  <c r="M856" i="14"/>
  <c r="BI856" i="14" s="1"/>
  <c r="N856" i="14"/>
  <c r="M857" i="14"/>
  <c r="BI857" i="14" s="1"/>
  <c r="N857" i="14"/>
  <c r="M858" i="14"/>
  <c r="BI858" i="14" s="1"/>
  <c r="N858" i="14"/>
  <c r="M859" i="14"/>
  <c r="BI859" i="14" s="1"/>
  <c r="N859" i="14"/>
  <c r="M860" i="14"/>
  <c r="BI860" i="14" s="1"/>
  <c r="N860" i="14"/>
  <c r="M861" i="14"/>
  <c r="BI861" i="14" s="1"/>
  <c r="N861" i="14"/>
  <c r="M862" i="14"/>
  <c r="BI862" i="14" s="1"/>
  <c r="N862" i="14"/>
  <c r="M863" i="14"/>
  <c r="BI863" i="14" s="1"/>
  <c r="N863" i="14"/>
  <c r="M864" i="14"/>
  <c r="BI864" i="14" s="1"/>
  <c r="N864" i="14"/>
  <c r="M865" i="14"/>
  <c r="BI865" i="14" s="1"/>
  <c r="N865" i="14"/>
  <c r="M866" i="14"/>
  <c r="BI866" i="14" s="1"/>
  <c r="N866" i="14"/>
  <c r="M867" i="14"/>
  <c r="BI867" i="14" s="1"/>
  <c r="N867" i="14"/>
  <c r="M868" i="14"/>
  <c r="BI868" i="14" s="1"/>
  <c r="N868" i="14"/>
  <c r="M869" i="14"/>
  <c r="BI869" i="14" s="1"/>
  <c r="N869" i="14"/>
  <c r="M870" i="14"/>
  <c r="BI870" i="14" s="1"/>
  <c r="N870" i="14"/>
  <c r="M871" i="14"/>
  <c r="BI871" i="14" s="1"/>
  <c r="N871" i="14"/>
  <c r="M872" i="14"/>
  <c r="BI872" i="14" s="1"/>
  <c r="N872" i="14"/>
  <c r="M873" i="14"/>
  <c r="BI873" i="14" s="1"/>
  <c r="N873" i="14"/>
  <c r="M874" i="14"/>
  <c r="BI874" i="14" s="1"/>
  <c r="N874" i="14"/>
  <c r="M875" i="14"/>
  <c r="BI875" i="14" s="1"/>
  <c r="N875" i="14"/>
  <c r="M876" i="14"/>
  <c r="BI876" i="14" s="1"/>
  <c r="N876" i="14"/>
  <c r="M877" i="14"/>
  <c r="BI877" i="14" s="1"/>
  <c r="N877" i="14"/>
  <c r="M878" i="14"/>
  <c r="BI878" i="14" s="1"/>
  <c r="N878" i="14"/>
  <c r="M879" i="14"/>
  <c r="BI879" i="14" s="1"/>
  <c r="N879" i="14"/>
  <c r="M880" i="14"/>
  <c r="BI880" i="14" s="1"/>
  <c r="N880" i="14"/>
  <c r="M881" i="14"/>
  <c r="BI881" i="14" s="1"/>
  <c r="N881" i="14"/>
  <c r="M882" i="14"/>
  <c r="BI882" i="14" s="1"/>
  <c r="N882" i="14"/>
  <c r="M883" i="14"/>
  <c r="BI883" i="14" s="1"/>
  <c r="N883" i="14"/>
  <c r="M884" i="14"/>
  <c r="BI884" i="14" s="1"/>
  <c r="N884" i="14"/>
  <c r="M885" i="14"/>
  <c r="BI885" i="14" s="1"/>
  <c r="N885" i="14"/>
  <c r="M886" i="14"/>
  <c r="BI886" i="14" s="1"/>
  <c r="N886" i="14"/>
  <c r="M887" i="14"/>
  <c r="BI887" i="14" s="1"/>
  <c r="N887" i="14"/>
  <c r="M888" i="14"/>
  <c r="BI888" i="14" s="1"/>
  <c r="N888" i="14"/>
  <c r="M889" i="14"/>
  <c r="BI889" i="14" s="1"/>
  <c r="N889" i="14"/>
  <c r="M890" i="14"/>
  <c r="BI890" i="14" s="1"/>
  <c r="N890" i="14"/>
  <c r="M891" i="14"/>
  <c r="BI891" i="14" s="1"/>
  <c r="N891" i="14"/>
  <c r="M892" i="14"/>
  <c r="BI892" i="14" s="1"/>
  <c r="N892" i="14"/>
  <c r="M893" i="14"/>
  <c r="BI893" i="14" s="1"/>
  <c r="N893" i="14"/>
  <c r="M894" i="14"/>
  <c r="BI894" i="14" s="1"/>
  <c r="N894" i="14"/>
  <c r="M895" i="14"/>
  <c r="BI895" i="14" s="1"/>
  <c r="N895" i="14"/>
  <c r="M896" i="14"/>
  <c r="BI896" i="14" s="1"/>
  <c r="N896" i="14"/>
  <c r="M897" i="14"/>
  <c r="BI897" i="14" s="1"/>
  <c r="N897" i="14"/>
  <c r="M898" i="14"/>
  <c r="BI898" i="14" s="1"/>
  <c r="N898" i="14"/>
  <c r="M899" i="14"/>
  <c r="BI899" i="14" s="1"/>
  <c r="N899" i="14"/>
  <c r="M900" i="14"/>
  <c r="BI900" i="14" s="1"/>
  <c r="N900" i="14"/>
  <c r="M901" i="14"/>
  <c r="BI901" i="14" s="1"/>
  <c r="N901" i="14"/>
  <c r="M902" i="14"/>
  <c r="BI902" i="14" s="1"/>
  <c r="N902" i="14"/>
  <c r="M903" i="14"/>
  <c r="BI903" i="14" s="1"/>
  <c r="N903" i="14"/>
  <c r="M904" i="14"/>
  <c r="BI904" i="14" s="1"/>
  <c r="N904" i="14"/>
  <c r="M905" i="14"/>
  <c r="BI905" i="14" s="1"/>
  <c r="N905" i="14"/>
  <c r="M906" i="14"/>
  <c r="BI906" i="14" s="1"/>
  <c r="N906" i="14"/>
  <c r="M907" i="14"/>
  <c r="BI907" i="14" s="1"/>
  <c r="N907" i="14"/>
  <c r="M908" i="14"/>
  <c r="BI908" i="14" s="1"/>
  <c r="N908" i="14"/>
  <c r="M909" i="14"/>
  <c r="BI909" i="14" s="1"/>
  <c r="N909" i="14"/>
  <c r="M910" i="14"/>
  <c r="BI910" i="14" s="1"/>
  <c r="N910" i="14"/>
  <c r="M911" i="14"/>
  <c r="BI911" i="14" s="1"/>
  <c r="N911" i="14"/>
  <c r="M912" i="14"/>
  <c r="BI912" i="14" s="1"/>
  <c r="N912" i="14"/>
  <c r="M913" i="14"/>
  <c r="BI913" i="14" s="1"/>
  <c r="N913" i="14"/>
  <c r="M914" i="14"/>
  <c r="BI914" i="14" s="1"/>
  <c r="N914" i="14"/>
  <c r="M915" i="14"/>
  <c r="BI915" i="14" s="1"/>
  <c r="N915" i="14"/>
  <c r="M916" i="14"/>
  <c r="BI916" i="14" s="1"/>
  <c r="N916" i="14"/>
  <c r="M917" i="14"/>
  <c r="BI917" i="14" s="1"/>
  <c r="N917" i="14"/>
  <c r="M918" i="14"/>
  <c r="BI918" i="14" s="1"/>
  <c r="N918" i="14"/>
  <c r="M919" i="14"/>
  <c r="BI919" i="14" s="1"/>
  <c r="N919" i="14"/>
  <c r="M920" i="14"/>
  <c r="BI920" i="14" s="1"/>
  <c r="N920" i="14"/>
  <c r="M921" i="14"/>
  <c r="BI921" i="14" s="1"/>
  <c r="N921" i="14"/>
  <c r="M922" i="14"/>
  <c r="BI922" i="14" s="1"/>
  <c r="N922" i="14"/>
  <c r="M923" i="14"/>
  <c r="BI923" i="14" s="1"/>
  <c r="N923" i="14"/>
  <c r="M924" i="14"/>
  <c r="BI924" i="14" s="1"/>
  <c r="N924" i="14"/>
  <c r="M925" i="14"/>
  <c r="BI925" i="14" s="1"/>
  <c r="N925" i="14"/>
  <c r="M926" i="14"/>
  <c r="BI926" i="14" s="1"/>
  <c r="N926" i="14"/>
  <c r="M927" i="14"/>
  <c r="BI927" i="14" s="1"/>
  <c r="N927" i="14"/>
  <c r="M928" i="14"/>
  <c r="BI928" i="14" s="1"/>
  <c r="N928" i="14"/>
  <c r="M929" i="14"/>
  <c r="BI929" i="14" s="1"/>
  <c r="N929" i="14"/>
  <c r="M930" i="14"/>
  <c r="BI930" i="14" s="1"/>
  <c r="N930" i="14"/>
  <c r="M931" i="14"/>
  <c r="BI931" i="14" s="1"/>
  <c r="N931" i="14"/>
  <c r="M932" i="14"/>
  <c r="BI932" i="14" s="1"/>
  <c r="N932" i="14"/>
  <c r="M933" i="14"/>
  <c r="BI933" i="14" s="1"/>
  <c r="N933" i="14"/>
  <c r="M934" i="14"/>
  <c r="BI934" i="14" s="1"/>
  <c r="N934" i="14"/>
  <c r="M935" i="14"/>
  <c r="BI935" i="14" s="1"/>
  <c r="N935" i="14"/>
  <c r="M936" i="14"/>
  <c r="BI936" i="14" s="1"/>
  <c r="N936" i="14"/>
  <c r="M937" i="14"/>
  <c r="BI937" i="14" s="1"/>
  <c r="N937" i="14"/>
  <c r="M938" i="14"/>
  <c r="BI938" i="14" s="1"/>
  <c r="N938" i="14"/>
  <c r="M939" i="14"/>
  <c r="BI939" i="14" s="1"/>
  <c r="N939" i="14"/>
  <c r="M940" i="14"/>
  <c r="BI940" i="14" s="1"/>
  <c r="N940" i="14"/>
  <c r="M941" i="14"/>
  <c r="BI941" i="14" s="1"/>
  <c r="N941" i="14"/>
  <c r="M942" i="14"/>
  <c r="BI942" i="14" s="1"/>
  <c r="N942" i="14"/>
  <c r="M943" i="14"/>
  <c r="BI943" i="14" s="1"/>
  <c r="N943" i="14"/>
  <c r="M944" i="14"/>
  <c r="BI944" i="14" s="1"/>
  <c r="N944" i="14"/>
  <c r="M945" i="14"/>
  <c r="BI945" i="14" s="1"/>
  <c r="N945" i="14"/>
  <c r="M946" i="14"/>
  <c r="BI946" i="14" s="1"/>
  <c r="N946" i="14"/>
  <c r="M947" i="14"/>
  <c r="BI947" i="14" s="1"/>
  <c r="N947" i="14"/>
  <c r="M948" i="14"/>
  <c r="BI948" i="14" s="1"/>
  <c r="N948" i="14"/>
  <c r="M949" i="14"/>
  <c r="BI949" i="14" s="1"/>
  <c r="N949" i="14"/>
  <c r="M950" i="14"/>
  <c r="BI950" i="14" s="1"/>
  <c r="N950" i="14"/>
  <c r="M951" i="14"/>
  <c r="BI951" i="14" s="1"/>
  <c r="N951" i="14"/>
  <c r="M952" i="14"/>
  <c r="BI952" i="14" s="1"/>
  <c r="N952" i="14"/>
  <c r="M953" i="14"/>
  <c r="BI953" i="14" s="1"/>
  <c r="N953" i="14"/>
  <c r="M954" i="14"/>
  <c r="BI954" i="14" s="1"/>
  <c r="N954" i="14"/>
  <c r="M955" i="14"/>
  <c r="BI955" i="14" s="1"/>
  <c r="N955" i="14"/>
  <c r="M956" i="14"/>
  <c r="BI956" i="14" s="1"/>
  <c r="N956" i="14"/>
  <c r="M957" i="14"/>
  <c r="BI957" i="14" s="1"/>
  <c r="N957" i="14"/>
  <c r="M958" i="14"/>
  <c r="BI958" i="14" s="1"/>
  <c r="N958" i="14"/>
  <c r="M959" i="14"/>
  <c r="BI959" i="14" s="1"/>
  <c r="N959" i="14"/>
  <c r="M960" i="14"/>
  <c r="BI960" i="14" s="1"/>
  <c r="N960" i="14"/>
  <c r="M961" i="14"/>
  <c r="BI961" i="14" s="1"/>
  <c r="N961" i="14"/>
  <c r="M962" i="14"/>
  <c r="BI962" i="14" s="1"/>
  <c r="N962" i="14"/>
  <c r="M963" i="14"/>
  <c r="BI963" i="14" s="1"/>
  <c r="N963" i="14"/>
  <c r="M964" i="14"/>
  <c r="BI964" i="14" s="1"/>
  <c r="N964" i="14"/>
  <c r="M965" i="14"/>
  <c r="BI965" i="14" s="1"/>
  <c r="N965" i="14"/>
  <c r="M966" i="14"/>
  <c r="BI966" i="14" s="1"/>
  <c r="N966" i="14"/>
  <c r="M967" i="14"/>
  <c r="BI967" i="14" s="1"/>
  <c r="N967" i="14"/>
  <c r="M968" i="14"/>
  <c r="BI968" i="14" s="1"/>
  <c r="N968" i="14"/>
  <c r="M969" i="14"/>
  <c r="BI969" i="14" s="1"/>
  <c r="N969" i="14"/>
  <c r="M970" i="14"/>
  <c r="BI970" i="14" s="1"/>
  <c r="N970" i="14"/>
  <c r="M971" i="14"/>
  <c r="BI971" i="14" s="1"/>
  <c r="N971" i="14"/>
  <c r="M972" i="14"/>
  <c r="BI972" i="14" s="1"/>
  <c r="N972" i="14"/>
  <c r="M973" i="14"/>
  <c r="BI973" i="14" s="1"/>
  <c r="N973" i="14"/>
  <c r="M974" i="14"/>
  <c r="BI974" i="14" s="1"/>
  <c r="N974" i="14"/>
  <c r="M975" i="14"/>
  <c r="BI975" i="14" s="1"/>
  <c r="N975" i="14"/>
  <c r="M976" i="14"/>
  <c r="BI976" i="14" s="1"/>
  <c r="N976" i="14"/>
  <c r="M977" i="14"/>
  <c r="BI977" i="14" s="1"/>
  <c r="N977" i="14"/>
  <c r="M978" i="14"/>
  <c r="BI978" i="14" s="1"/>
  <c r="N978" i="14"/>
  <c r="M979" i="14"/>
  <c r="BI979" i="14" s="1"/>
  <c r="N979" i="14"/>
  <c r="M980" i="14"/>
  <c r="BI980" i="14" s="1"/>
  <c r="N980" i="14"/>
  <c r="M981" i="14"/>
  <c r="BI981" i="14" s="1"/>
  <c r="N981" i="14"/>
  <c r="M982" i="14"/>
  <c r="BI982" i="14" s="1"/>
  <c r="N982" i="14"/>
  <c r="M983" i="14"/>
  <c r="BI983" i="14" s="1"/>
  <c r="N983" i="14"/>
  <c r="M984" i="14"/>
  <c r="BI984" i="14" s="1"/>
  <c r="N984" i="14"/>
  <c r="M985" i="14"/>
  <c r="BI985" i="14" s="1"/>
  <c r="N985" i="14"/>
  <c r="M986" i="14"/>
  <c r="BI986" i="14" s="1"/>
  <c r="N986" i="14"/>
  <c r="M987" i="14"/>
  <c r="BI987" i="14" s="1"/>
  <c r="N987" i="14"/>
  <c r="M988" i="14"/>
  <c r="BI988" i="14" s="1"/>
  <c r="N988" i="14"/>
  <c r="M989" i="14"/>
  <c r="BI989" i="14" s="1"/>
  <c r="N989" i="14"/>
  <c r="M990" i="14"/>
  <c r="BI990" i="14" s="1"/>
  <c r="N990" i="14"/>
  <c r="M991" i="14"/>
  <c r="BI991" i="14" s="1"/>
  <c r="N991" i="14"/>
  <c r="M992" i="14"/>
  <c r="BI992" i="14" s="1"/>
  <c r="N992" i="14"/>
  <c r="M993" i="14"/>
  <c r="BI993" i="14" s="1"/>
  <c r="N993" i="14"/>
  <c r="M994" i="14"/>
  <c r="BI994" i="14" s="1"/>
  <c r="N994" i="14"/>
  <c r="M995" i="14"/>
  <c r="BI995" i="14" s="1"/>
  <c r="N995" i="14"/>
  <c r="M996" i="14"/>
  <c r="BI996" i="14" s="1"/>
  <c r="N996" i="14"/>
  <c r="M997" i="14"/>
  <c r="BI997" i="14" s="1"/>
  <c r="N997" i="14"/>
  <c r="M998" i="14"/>
  <c r="BI998" i="14" s="1"/>
  <c r="N998" i="14"/>
  <c r="M999" i="14"/>
  <c r="BI999" i="14" s="1"/>
  <c r="N999" i="14"/>
  <c r="M1000" i="14"/>
  <c r="BI1000" i="14" s="1"/>
  <c r="N1000" i="14"/>
  <c r="M1001" i="14"/>
  <c r="BI1001" i="14" s="1"/>
  <c r="N1001" i="14"/>
  <c r="O2" i="14"/>
  <c r="BK2" i="14" s="1"/>
  <c r="P2" i="14"/>
  <c r="O3" i="14"/>
  <c r="BK3" i="14" s="1"/>
  <c r="P3" i="14"/>
  <c r="O4" i="14"/>
  <c r="BK4" i="14" s="1"/>
  <c r="P4" i="14"/>
  <c r="O5" i="14"/>
  <c r="BK5" i="14" s="1"/>
  <c r="P5" i="14"/>
  <c r="O6" i="14"/>
  <c r="BK6" i="14" s="1"/>
  <c r="P6" i="14"/>
  <c r="O7" i="14"/>
  <c r="BK7" i="14" s="1"/>
  <c r="P7" i="14"/>
  <c r="O8" i="14"/>
  <c r="BK8" i="14" s="1"/>
  <c r="P8" i="14"/>
  <c r="O9" i="14"/>
  <c r="BK9" i="14" s="1"/>
  <c r="P9" i="14"/>
  <c r="O10" i="14"/>
  <c r="BK10" i="14" s="1"/>
  <c r="P10" i="14"/>
  <c r="O11" i="14"/>
  <c r="BK11" i="14" s="1"/>
  <c r="P11" i="14"/>
  <c r="O12" i="14"/>
  <c r="BK12" i="14" s="1"/>
  <c r="P12" i="14"/>
  <c r="O13" i="14"/>
  <c r="BK13" i="14" s="1"/>
  <c r="P13" i="14"/>
  <c r="O14" i="14"/>
  <c r="BK14" i="14" s="1"/>
  <c r="P14" i="14"/>
  <c r="O15" i="14"/>
  <c r="BK15" i="14" s="1"/>
  <c r="P15" i="14"/>
  <c r="O16" i="14"/>
  <c r="BK16" i="14" s="1"/>
  <c r="P16" i="14"/>
  <c r="O17" i="14"/>
  <c r="BK17" i="14" s="1"/>
  <c r="P17" i="14"/>
  <c r="O18" i="14"/>
  <c r="BK18" i="14" s="1"/>
  <c r="P18" i="14"/>
  <c r="O19" i="14"/>
  <c r="BK19" i="14" s="1"/>
  <c r="P19" i="14"/>
  <c r="O20" i="14"/>
  <c r="BK20" i="14" s="1"/>
  <c r="P20" i="14"/>
  <c r="O21" i="14"/>
  <c r="BK21" i="14" s="1"/>
  <c r="P21" i="14"/>
  <c r="O22" i="14"/>
  <c r="BK22" i="14" s="1"/>
  <c r="P22" i="14"/>
  <c r="O23" i="14"/>
  <c r="BK23" i="14" s="1"/>
  <c r="P23" i="14"/>
  <c r="O24" i="14"/>
  <c r="BK24" i="14" s="1"/>
  <c r="P24" i="14"/>
  <c r="O25" i="14"/>
  <c r="BK25" i="14" s="1"/>
  <c r="P25" i="14"/>
  <c r="O26" i="14"/>
  <c r="BK26" i="14" s="1"/>
  <c r="P26" i="14"/>
  <c r="O27" i="14"/>
  <c r="BK27" i="14" s="1"/>
  <c r="P27" i="14"/>
  <c r="O28" i="14"/>
  <c r="BK28" i="14" s="1"/>
  <c r="P28" i="14"/>
  <c r="O29" i="14"/>
  <c r="BK29" i="14" s="1"/>
  <c r="P29" i="14"/>
  <c r="O30" i="14"/>
  <c r="BK30" i="14" s="1"/>
  <c r="P30" i="14"/>
  <c r="O31" i="14"/>
  <c r="BK31" i="14" s="1"/>
  <c r="P31" i="14"/>
  <c r="O32" i="14"/>
  <c r="BK32" i="14" s="1"/>
  <c r="P32" i="14"/>
  <c r="O33" i="14"/>
  <c r="BK33" i="14" s="1"/>
  <c r="P33" i="14"/>
  <c r="O34" i="14"/>
  <c r="BK34" i="14" s="1"/>
  <c r="P34" i="14"/>
  <c r="O35" i="14"/>
  <c r="BK35" i="14" s="1"/>
  <c r="P35" i="14"/>
  <c r="O36" i="14"/>
  <c r="BK36" i="14" s="1"/>
  <c r="P36" i="14"/>
  <c r="O37" i="14"/>
  <c r="BK37" i="14" s="1"/>
  <c r="P37" i="14"/>
  <c r="O38" i="14"/>
  <c r="BK38" i="14" s="1"/>
  <c r="P38" i="14"/>
  <c r="O39" i="14"/>
  <c r="BK39" i="14" s="1"/>
  <c r="P39" i="14"/>
  <c r="O40" i="14"/>
  <c r="BK40" i="14" s="1"/>
  <c r="P40" i="14"/>
  <c r="O41" i="14"/>
  <c r="BK41" i="14" s="1"/>
  <c r="P41" i="14"/>
  <c r="O42" i="14"/>
  <c r="BK42" i="14" s="1"/>
  <c r="P42" i="14"/>
  <c r="O43" i="14"/>
  <c r="BK43" i="14" s="1"/>
  <c r="P43" i="14"/>
  <c r="O44" i="14"/>
  <c r="BK44" i="14" s="1"/>
  <c r="P44" i="14"/>
  <c r="O45" i="14"/>
  <c r="BK45" i="14" s="1"/>
  <c r="P45" i="14"/>
  <c r="O46" i="14"/>
  <c r="BK46" i="14" s="1"/>
  <c r="P46" i="14"/>
  <c r="O47" i="14"/>
  <c r="BK47" i="14" s="1"/>
  <c r="P47" i="14"/>
  <c r="O48" i="14"/>
  <c r="BK48" i="14" s="1"/>
  <c r="P48" i="14"/>
  <c r="O49" i="14"/>
  <c r="BK49" i="14" s="1"/>
  <c r="P49" i="14"/>
  <c r="O50" i="14"/>
  <c r="BK50" i="14" s="1"/>
  <c r="P50" i="14"/>
  <c r="O51" i="14"/>
  <c r="BK51" i="14" s="1"/>
  <c r="P51" i="14"/>
  <c r="O52" i="14"/>
  <c r="BK52" i="14" s="1"/>
  <c r="P52" i="14"/>
  <c r="O53" i="14"/>
  <c r="BK53" i="14" s="1"/>
  <c r="P53" i="14"/>
  <c r="O54" i="14"/>
  <c r="BK54" i="14" s="1"/>
  <c r="P54" i="14"/>
  <c r="O55" i="14"/>
  <c r="BK55" i="14" s="1"/>
  <c r="P55" i="14"/>
  <c r="O56" i="14"/>
  <c r="BK56" i="14" s="1"/>
  <c r="P56" i="14"/>
  <c r="O57" i="14"/>
  <c r="BK57" i="14" s="1"/>
  <c r="P57" i="14"/>
  <c r="O58" i="14"/>
  <c r="BK58" i="14" s="1"/>
  <c r="P58" i="14"/>
  <c r="O59" i="14"/>
  <c r="BK59" i="14" s="1"/>
  <c r="P59" i="14"/>
  <c r="O60" i="14"/>
  <c r="BK60" i="14" s="1"/>
  <c r="P60" i="14"/>
  <c r="O61" i="14"/>
  <c r="BK61" i="14" s="1"/>
  <c r="P61" i="14"/>
  <c r="O62" i="14"/>
  <c r="BK62" i="14" s="1"/>
  <c r="P62" i="14"/>
  <c r="O63" i="14"/>
  <c r="BK63" i="14" s="1"/>
  <c r="P63" i="14"/>
  <c r="O64" i="14"/>
  <c r="BK64" i="14" s="1"/>
  <c r="P64" i="14"/>
  <c r="O65" i="14"/>
  <c r="BK65" i="14" s="1"/>
  <c r="P65" i="14"/>
  <c r="O66" i="14"/>
  <c r="BK66" i="14" s="1"/>
  <c r="P66" i="14"/>
  <c r="O67" i="14"/>
  <c r="BK67" i="14" s="1"/>
  <c r="P67" i="14"/>
  <c r="O68" i="14"/>
  <c r="BK68" i="14" s="1"/>
  <c r="P68" i="14"/>
  <c r="O69" i="14"/>
  <c r="BK69" i="14" s="1"/>
  <c r="P69" i="14"/>
  <c r="O70" i="14"/>
  <c r="BK70" i="14" s="1"/>
  <c r="P70" i="14"/>
  <c r="O71" i="14"/>
  <c r="BK71" i="14" s="1"/>
  <c r="P71" i="14"/>
  <c r="O72" i="14"/>
  <c r="BK72" i="14" s="1"/>
  <c r="P72" i="14"/>
  <c r="O73" i="14"/>
  <c r="BK73" i="14" s="1"/>
  <c r="P73" i="14"/>
  <c r="O74" i="14"/>
  <c r="BK74" i="14" s="1"/>
  <c r="P74" i="14"/>
  <c r="O75" i="14"/>
  <c r="BK75" i="14" s="1"/>
  <c r="P75" i="14"/>
  <c r="O76" i="14"/>
  <c r="BK76" i="14" s="1"/>
  <c r="P76" i="14"/>
  <c r="O77" i="14"/>
  <c r="BK77" i="14" s="1"/>
  <c r="P77" i="14"/>
  <c r="O78" i="14"/>
  <c r="BK78" i="14" s="1"/>
  <c r="P78" i="14"/>
  <c r="O79" i="14"/>
  <c r="BK79" i="14" s="1"/>
  <c r="P79" i="14"/>
  <c r="O80" i="14"/>
  <c r="BK80" i="14" s="1"/>
  <c r="P80" i="14"/>
  <c r="O81" i="14"/>
  <c r="BK81" i="14" s="1"/>
  <c r="P81" i="14"/>
  <c r="O82" i="14"/>
  <c r="BK82" i="14" s="1"/>
  <c r="P82" i="14"/>
  <c r="O83" i="14"/>
  <c r="BK83" i="14" s="1"/>
  <c r="P83" i="14"/>
  <c r="O84" i="14"/>
  <c r="BK84" i="14" s="1"/>
  <c r="P84" i="14"/>
  <c r="O85" i="14"/>
  <c r="BK85" i="14" s="1"/>
  <c r="P85" i="14"/>
  <c r="O86" i="14"/>
  <c r="BK86" i="14" s="1"/>
  <c r="P86" i="14"/>
  <c r="O87" i="14"/>
  <c r="BK87" i="14" s="1"/>
  <c r="P87" i="14"/>
  <c r="O88" i="14"/>
  <c r="BK88" i="14" s="1"/>
  <c r="P88" i="14"/>
  <c r="O89" i="14"/>
  <c r="BK89" i="14" s="1"/>
  <c r="P89" i="14"/>
  <c r="O90" i="14"/>
  <c r="BK90" i="14" s="1"/>
  <c r="P90" i="14"/>
  <c r="O91" i="14"/>
  <c r="BK91" i="14" s="1"/>
  <c r="P91" i="14"/>
  <c r="O92" i="14"/>
  <c r="BK92" i="14" s="1"/>
  <c r="P92" i="14"/>
  <c r="O93" i="14"/>
  <c r="BK93" i="14" s="1"/>
  <c r="P93" i="14"/>
  <c r="O94" i="14"/>
  <c r="BK94" i="14" s="1"/>
  <c r="P94" i="14"/>
  <c r="O95" i="14"/>
  <c r="BK95" i="14" s="1"/>
  <c r="P95" i="14"/>
  <c r="O96" i="14"/>
  <c r="BK96" i="14" s="1"/>
  <c r="P96" i="14"/>
  <c r="O97" i="14"/>
  <c r="BK97" i="14" s="1"/>
  <c r="P97" i="14"/>
  <c r="O98" i="14"/>
  <c r="BK98" i="14" s="1"/>
  <c r="P98" i="14"/>
  <c r="O99" i="14"/>
  <c r="BK99" i="14" s="1"/>
  <c r="P99" i="14"/>
  <c r="O100" i="14"/>
  <c r="BK100" i="14" s="1"/>
  <c r="P100" i="14"/>
  <c r="O101" i="14"/>
  <c r="BK101" i="14" s="1"/>
  <c r="P101" i="14"/>
  <c r="O102" i="14"/>
  <c r="BK102" i="14" s="1"/>
  <c r="P102" i="14"/>
  <c r="O103" i="14"/>
  <c r="BK103" i="14" s="1"/>
  <c r="P103" i="14"/>
  <c r="O104" i="14"/>
  <c r="BK104" i="14" s="1"/>
  <c r="P104" i="14"/>
  <c r="O105" i="14"/>
  <c r="BK105" i="14" s="1"/>
  <c r="P105" i="14"/>
  <c r="O106" i="14"/>
  <c r="BK106" i="14" s="1"/>
  <c r="P106" i="14"/>
  <c r="O107" i="14"/>
  <c r="BK107" i="14" s="1"/>
  <c r="P107" i="14"/>
  <c r="O108" i="14"/>
  <c r="BK108" i="14" s="1"/>
  <c r="P108" i="14"/>
  <c r="O109" i="14"/>
  <c r="BK109" i="14" s="1"/>
  <c r="P109" i="14"/>
  <c r="O110" i="14"/>
  <c r="BK110" i="14" s="1"/>
  <c r="P110" i="14"/>
  <c r="O111" i="14"/>
  <c r="BK111" i="14" s="1"/>
  <c r="P111" i="14"/>
  <c r="O112" i="14"/>
  <c r="BK112" i="14" s="1"/>
  <c r="P112" i="14"/>
  <c r="O113" i="14"/>
  <c r="BK113" i="14" s="1"/>
  <c r="P113" i="14"/>
  <c r="O114" i="14"/>
  <c r="BK114" i="14" s="1"/>
  <c r="P114" i="14"/>
  <c r="O115" i="14"/>
  <c r="BK115" i="14" s="1"/>
  <c r="P115" i="14"/>
  <c r="O116" i="14"/>
  <c r="BK116" i="14" s="1"/>
  <c r="P116" i="14"/>
  <c r="O117" i="14"/>
  <c r="BK117" i="14" s="1"/>
  <c r="P117" i="14"/>
  <c r="O118" i="14"/>
  <c r="BK118" i="14" s="1"/>
  <c r="P118" i="14"/>
  <c r="O119" i="14"/>
  <c r="BK119" i="14" s="1"/>
  <c r="P119" i="14"/>
  <c r="O120" i="14"/>
  <c r="BK120" i="14" s="1"/>
  <c r="P120" i="14"/>
  <c r="O121" i="14"/>
  <c r="BK121" i="14" s="1"/>
  <c r="P121" i="14"/>
  <c r="O122" i="14"/>
  <c r="BK122" i="14" s="1"/>
  <c r="P122" i="14"/>
  <c r="O123" i="14"/>
  <c r="BK123" i="14" s="1"/>
  <c r="P123" i="14"/>
  <c r="O124" i="14"/>
  <c r="BK124" i="14" s="1"/>
  <c r="P124" i="14"/>
  <c r="O125" i="14"/>
  <c r="BK125" i="14" s="1"/>
  <c r="P125" i="14"/>
  <c r="O126" i="14"/>
  <c r="BK126" i="14" s="1"/>
  <c r="P126" i="14"/>
  <c r="O127" i="14"/>
  <c r="BK127" i="14" s="1"/>
  <c r="P127" i="14"/>
  <c r="O128" i="14"/>
  <c r="BK128" i="14" s="1"/>
  <c r="P128" i="14"/>
  <c r="O129" i="14"/>
  <c r="BK129" i="14" s="1"/>
  <c r="P129" i="14"/>
  <c r="O130" i="14"/>
  <c r="BK130" i="14" s="1"/>
  <c r="P130" i="14"/>
  <c r="O131" i="14"/>
  <c r="BK131" i="14" s="1"/>
  <c r="P131" i="14"/>
  <c r="O132" i="14"/>
  <c r="BK132" i="14" s="1"/>
  <c r="P132" i="14"/>
  <c r="O133" i="14"/>
  <c r="BK133" i="14" s="1"/>
  <c r="P133" i="14"/>
  <c r="O134" i="14"/>
  <c r="BK134" i="14" s="1"/>
  <c r="P134" i="14"/>
  <c r="O135" i="14"/>
  <c r="BK135" i="14" s="1"/>
  <c r="P135" i="14"/>
  <c r="O136" i="14"/>
  <c r="BK136" i="14" s="1"/>
  <c r="P136" i="14"/>
  <c r="O137" i="14"/>
  <c r="BK137" i="14" s="1"/>
  <c r="P137" i="14"/>
  <c r="O138" i="14"/>
  <c r="BK138" i="14" s="1"/>
  <c r="P138" i="14"/>
  <c r="O139" i="14"/>
  <c r="BK139" i="14" s="1"/>
  <c r="P139" i="14"/>
  <c r="O140" i="14"/>
  <c r="BK140" i="14" s="1"/>
  <c r="P140" i="14"/>
  <c r="O141" i="14"/>
  <c r="BK141" i="14" s="1"/>
  <c r="P141" i="14"/>
  <c r="O142" i="14"/>
  <c r="BK142" i="14" s="1"/>
  <c r="P142" i="14"/>
  <c r="O143" i="14"/>
  <c r="BK143" i="14" s="1"/>
  <c r="P143" i="14"/>
  <c r="O144" i="14"/>
  <c r="BK144" i="14" s="1"/>
  <c r="P144" i="14"/>
  <c r="O145" i="14"/>
  <c r="BK145" i="14" s="1"/>
  <c r="P145" i="14"/>
  <c r="O146" i="14"/>
  <c r="BK146" i="14" s="1"/>
  <c r="P146" i="14"/>
  <c r="O147" i="14"/>
  <c r="BK147" i="14" s="1"/>
  <c r="P147" i="14"/>
  <c r="O148" i="14"/>
  <c r="BK148" i="14" s="1"/>
  <c r="P148" i="14"/>
  <c r="O149" i="14"/>
  <c r="BK149" i="14" s="1"/>
  <c r="P149" i="14"/>
  <c r="O150" i="14"/>
  <c r="BK150" i="14" s="1"/>
  <c r="P150" i="14"/>
  <c r="O151" i="14"/>
  <c r="BK151" i="14" s="1"/>
  <c r="P151" i="14"/>
  <c r="O152" i="14"/>
  <c r="BK152" i="14" s="1"/>
  <c r="P152" i="14"/>
  <c r="O153" i="14"/>
  <c r="BK153" i="14" s="1"/>
  <c r="P153" i="14"/>
  <c r="O154" i="14"/>
  <c r="BK154" i="14" s="1"/>
  <c r="P154" i="14"/>
  <c r="O155" i="14"/>
  <c r="BK155" i="14" s="1"/>
  <c r="P155" i="14"/>
  <c r="O156" i="14"/>
  <c r="BK156" i="14" s="1"/>
  <c r="P156" i="14"/>
  <c r="O157" i="14"/>
  <c r="BK157" i="14" s="1"/>
  <c r="P157" i="14"/>
  <c r="O158" i="14"/>
  <c r="BK158" i="14" s="1"/>
  <c r="P158" i="14"/>
  <c r="O159" i="14"/>
  <c r="BK159" i="14" s="1"/>
  <c r="P159" i="14"/>
  <c r="O160" i="14"/>
  <c r="BK160" i="14" s="1"/>
  <c r="P160" i="14"/>
  <c r="O161" i="14"/>
  <c r="BK161" i="14" s="1"/>
  <c r="P161" i="14"/>
  <c r="O162" i="14"/>
  <c r="BK162" i="14" s="1"/>
  <c r="P162" i="14"/>
  <c r="O163" i="14"/>
  <c r="BK163" i="14" s="1"/>
  <c r="P163" i="14"/>
  <c r="O164" i="14"/>
  <c r="BK164" i="14" s="1"/>
  <c r="P164" i="14"/>
  <c r="O165" i="14"/>
  <c r="BK165" i="14" s="1"/>
  <c r="P165" i="14"/>
  <c r="O166" i="14"/>
  <c r="BK166" i="14" s="1"/>
  <c r="P166" i="14"/>
  <c r="O167" i="14"/>
  <c r="BK167" i="14" s="1"/>
  <c r="P167" i="14"/>
  <c r="O168" i="14"/>
  <c r="BK168" i="14" s="1"/>
  <c r="P168" i="14"/>
  <c r="O169" i="14"/>
  <c r="BK169" i="14" s="1"/>
  <c r="P169" i="14"/>
  <c r="O170" i="14"/>
  <c r="BK170" i="14" s="1"/>
  <c r="P170" i="14"/>
  <c r="O171" i="14"/>
  <c r="BK171" i="14" s="1"/>
  <c r="P171" i="14"/>
  <c r="O172" i="14"/>
  <c r="BK172" i="14" s="1"/>
  <c r="P172" i="14"/>
  <c r="O173" i="14"/>
  <c r="BK173" i="14" s="1"/>
  <c r="P173" i="14"/>
  <c r="O174" i="14"/>
  <c r="BK174" i="14" s="1"/>
  <c r="P174" i="14"/>
  <c r="O175" i="14"/>
  <c r="BK175" i="14" s="1"/>
  <c r="P175" i="14"/>
  <c r="O176" i="14"/>
  <c r="BK176" i="14" s="1"/>
  <c r="P176" i="14"/>
  <c r="O177" i="14"/>
  <c r="BK177" i="14" s="1"/>
  <c r="P177" i="14"/>
  <c r="O178" i="14"/>
  <c r="BK178" i="14" s="1"/>
  <c r="P178" i="14"/>
  <c r="O179" i="14"/>
  <c r="BK179" i="14" s="1"/>
  <c r="P179" i="14"/>
  <c r="O180" i="14"/>
  <c r="BK180" i="14" s="1"/>
  <c r="P180" i="14"/>
  <c r="O181" i="14"/>
  <c r="BK181" i="14" s="1"/>
  <c r="P181" i="14"/>
  <c r="O182" i="14"/>
  <c r="BK182" i="14" s="1"/>
  <c r="P182" i="14"/>
  <c r="O183" i="14"/>
  <c r="BK183" i="14" s="1"/>
  <c r="P183" i="14"/>
  <c r="O184" i="14"/>
  <c r="BK184" i="14" s="1"/>
  <c r="P184" i="14"/>
  <c r="O185" i="14"/>
  <c r="BK185" i="14" s="1"/>
  <c r="P185" i="14"/>
  <c r="O186" i="14"/>
  <c r="BK186" i="14" s="1"/>
  <c r="P186" i="14"/>
  <c r="O187" i="14"/>
  <c r="BK187" i="14" s="1"/>
  <c r="P187" i="14"/>
  <c r="O188" i="14"/>
  <c r="BK188" i="14" s="1"/>
  <c r="P188" i="14"/>
  <c r="O189" i="14"/>
  <c r="BK189" i="14" s="1"/>
  <c r="P189" i="14"/>
  <c r="O190" i="14"/>
  <c r="BK190" i="14" s="1"/>
  <c r="P190" i="14"/>
  <c r="O191" i="14"/>
  <c r="BK191" i="14" s="1"/>
  <c r="P191" i="14"/>
  <c r="O192" i="14"/>
  <c r="BK192" i="14" s="1"/>
  <c r="P192" i="14"/>
  <c r="O193" i="14"/>
  <c r="BK193" i="14" s="1"/>
  <c r="P193" i="14"/>
  <c r="O194" i="14"/>
  <c r="BK194" i="14" s="1"/>
  <c r="P194" i="14"/>
  <c r="O195" i="14"/>
  <c r="BK195" i="14" s="1"/>
  <c r="P195" i="14"/>
  <c r="O196" i="14"/>
  <c r="BK196" i="14" s="1"/>
  <c r="P196" i="14"/>
  <c r="O197" i="14"/>
  <c r="BK197" i="14" s="1"/>
  <c r="P197" i="14"/>
  <c r="O198" i="14"/>
  <c r="BK198" i="14" s="1"/>
  <c r="P198" i="14"/>
  <c r="O199" i="14"/>
  <c r="BK199" i="14" s="1"/>
  <c r="P199" i="14"/>
  <c r="O200" i="14"/>
  <c r="BK200" i="14" s="1"/>
  <c r="P200" i="14"/>
  <c r="O201" i="14"/>
  <c r="BK201" i="14" s="1"/>
  <c r="P201" i="14"/>
  <c r="O202" i="14"/>
  <c r="BK202" i="14" s="1"/>
  <c r="P202" i="14"/>
  <c r="O203" i="14"/>
  <c r="BK203" i="14" s="1"/>
  <c r="P203" i="14"/>
  <c r="O204" i="14"/>
  <c r="BK204" i="14" s="1"/>
  <c r="P204" i="14"/>
  <c r="O205" i="14"/>
  <c r="BK205" i="14" s="1"/>
  <c r="P205" i="14"/>
  <c r="O206" i="14"/>
  <c r="BK206" i="14" s="1"/>
  <c r="P206" i="14"/>
  <c r="O207" i="14"/>
  <c r="BK207" i="14" s="1"/>
  <c r="P207" i="14"/>
  <c r="O208" i="14"/>
  <c r="BK208" i="14" s="1"/>
  <c r="P208" i="14"/>
  <c r="O209" i="14"/>
  <c r="BK209" i="14" s="1"/>
  <c r="P209" i="14"/>
  <c r="O210" i="14"/>
  <c r="BK210" i="14" s="1"/>
  <c r="P210" i="14"/>
  <c r="O211" i="14"/>
  <c r="BK211" i="14" s="1"/>
  <c r="P211" i="14"/>
  <c r="O212" i="14"/>
  <c r="BK212" i="14" s="1"/>
  <c r="P212" i="14"/>
  <c r="O213" i="14"/>
  <c r="BK213" i="14" s="1"/>
  <c r="P213" i="14"/>
  <c r="O214" i="14"/>
  <c r="BK214" i="14" s="1"/>
  <c r="P214" i="14"/>
  <c r="O215" i="14"/>
  <c r="BK215" i="14" s="1"/>
  <c r="P215" i="14"/>
  <c r="O216" i="14"/>
  <c r="BK216" i="14" s="1"/>
  <c r="P216" i="14"/>
  <c r="O217" i="14"/>
  <c r="BK217" i="14" s="1"/>
  <c r="P217" i="14"/>
  <c r="O218" i="14"/>
  <c r="BK218" i="14" s="1"/>
  <c r="P218" i="14"/>
  <c r="O219" i="14"/>
  <c r="BK219" i="14" s="1"/>
  <c r="P219" i="14"/>
  <c r="O220" i="14"/>
  <c r="BK220" i="14" s="1"/>
  <c r="P220" i="14"/>
  <c r="O221" i="14"/>
  <c r="BK221" i="14" s="1"/>
  <c r="P221" i="14"/>
  <c r="O222" i="14"/>
  <c r="BK222" i="14" s="1"/>
  <c r="P222" i="14"/>
  <c r="O223" i="14"/>
  <c r="BK223" i="14" s="1"/>
  <c r="P223" i="14"/>
  <c r="O224" i="14"/>
  <c r="BK224" i="14" s="1"/>
  <c r="P224" i="14"/>
  <c r="O225" i="14"/>
  <c r="BK225" i="14" s="1"/>
  <c r="P225" i="14"/>
  <c r="O226" i="14"/>
  <c r="BK226" i="14" s="1"/>
  <c r="P226" i="14"/>
  <c r="O227" i="14"/>
  <c r="BK227" i="14" s="1"/>
  <c r="P227" i="14"/>
  <c r="O228" i="14"/>
  <c r="BK228" i="14" s="1"/>
  <c r="P228" i="14"/>
  <c r="O229" i="14"/>
  <c r="BK229" i="14" s="1"/>
  <c r="P229" i="14"/>
  <c r="O230" i="14"/>
  <c r="BK230" i="14" s="1"/>
  <c r="P230" i="14"/>
  <c r="O231" i="14"/>
  <c r="BK231" i="14" s="1"/>
  <c r="P231" i="14"/>
  <c r="O232" i="14"/>
  <c r="BK232" i="14" s="1"/>
  <c r="P232" i="14"/>
  <c r="O233" i="14"/>
  <c r="BK233" i="14" s="1"/>
  <c r="P233" i="14"/>
  <c r="O234" i="14"/>
  <c r="BK234" i="14" s="1"/>
  <c r="P234" i="14"/>
  <c r="O235" i="14"/>
  <c r="BK235" i="14" s="1"/>
  <c r="P235" i="14"/>
  <c r="O236" i="14"/>
  <c r="BK236" i="14" s="1"/>
  <c r="P236" i="14"/>
  <c r="O237" i="14"/>
  <c r="BK237" i="14" s="1"/>
  <c r="P237" i="14"/>
  <c r="O238" i="14"/>
  <c r="BK238" i="14" s="1"/>
  <c r="P238" i="14"/>
  <c r="O239" i="14"/>
  <c r="BK239" i="14" s="1"/>
  <c r="P239" i="14"/>
  <c r="O240" i="14"/>
  <c r="BK240" i="14" s="1"/>
  <c r="P240" i="14"/>
  <c r="O241" i="14"/>
  <c r="BK241" i="14" s="1"/>
  <c r="P241" i="14"/>
  <c r="O242" i="14"/>
  <c r="BK242" i="14" s="1"/>
  <c r="P242" i="14"/>
  <c r="O243" i="14"/>
  <c r="BK243" i="14" s="1"/>
  <c r="P243" i="14"/>
  <c r="O244" i="14"/>
  <c r="BK244" i="14" s="1"/>
  <c r="P244" i="14"/>
  <c r="O245" i="14"/>
  <c r="BK245" i="14" s="1"/>
  <c r="P245" i="14"/>
  <c r="O246" i="14"/>
  <c r="BK246" i="14" s="1"/>
  <c r="P246" i="14"/>
  <c r="O247" i="14"/>
  <c r="BK247" i="14" s="1"/>
  <c r="P247" i="14"/>
  <c r="O248" i="14"/>
  <c r="BK248" i="14" s="1"/>
  <c r="P248" i="14"/>
  <c r="O249" i="14"/>
  <c r="BK249" i="14" s="1"/>
  <c r="P249" i="14"/>
  <c r="O250" i="14"/>
  <c r="BK250" i="14" s="1"/>
  <c r="P250" i="14"/>
  <c r="O251" i="14"/>
  <c r="BK251" i="14" s="1"/>
  <c r="P251" i="14"/>
  <c r="O252" i="14"/>
  <c r="BK252" i="14" s="1"/>
  <c r="P252" i="14"/>
  <c r="O253" i="14"/>
  <c r="BK253" i="14" s="1"/>
  <c r="P253" i="14"/>
  <c r="O254" i="14"/>
  <c r="BK254" i="14" s="1"/>
  <c r="P254" i="14"/>
  <c r="O255" i="14"/>
  <c r="BK255" i="14" s="1"/>
  <c r="P255" i="14"/>
  <c r="O256" i="14"/>
  <c r="BK256" i="14" s="1"/>
  <c r="P256" i="14"/>
  <c r="O257" i="14"/>
  <c r="BK257" i="14" s="1"/>
  <c r="P257" i="14"/>
  <c r="O258" i="14"/>
  <c r="BK258" i="14" s="1"/>
  <c r="P258" i="14"/>
  <c r="O259" i="14"/>
  <c r="BK259" i="14" s="1"/>
  <c r="P259" i="14"/>
  <c r="O260" i="14"/>
  <c r="BK260" i="14" s="1"/>
  <c r="P260" i="14"/>
  <c r="O261" i="14"/>
  <c r="BK261" i="14" s="1"/>
  <c r="P261" i="14"/>
  <c r="O262" i="14"/>
  <c r="BK262" i="14" s="1"/>
  <c r="P262" i="14"/>
  <c r="O263" i="14"/>
  <c r="BK263" i="14" s="1"/>
  <c r="P263" i="14"/>
  <c r="O264" i="14"/>
  <c r="BK264" i="14" s="1"/>
  <c r="P264" i="14"/>
  <c r="O265" i="14"/>
  <c r="BK265" i="14" s="1"/>
  <c r="P265" i="14"/>
  <c r="O266" i="14"/>
  <c r="BK266" i="14" s="1"/>
  <c r="P266" i="14"/>
  <c r="O267" i="14"/>
  <c r="BK267" i="14" s="1"/>
  <c r="P267" i="14"/>
  <c r="O268" i="14"/>
  <c r="BK268" i="14" s="1"/>
  <c r="P268" i="14"/>
  <c r="O269" i="14"/>
  <c r="BK269" i="14" s="1"/>
  <c r="P269" i="14"/>
  <c r="O270" i="14"/>
  <c r="BK270" i="14" s="1"/>
  <c r="P270" i="14"/>
  <c r="O271" i="14"/>
  <c r="BK271" i="14" s="1"/>
  <c r="P271" i="14"/>
  <c r="O272" i="14"/>
  <c r="BK272" i="14" s="1"/>
  <c r="P272" i="14"/>
  <c r="O273" i="14"/>
  <c r="BK273" i="14" s="1"/>
  <c r="P273" i="14"/>
  <c r="O274" i="14"/>
  <c r="BK274" i="14" s="1"/>
  <c r="P274" i="14"/>
  <c r="O275" i="14"/>
  <c r="BK275" i="14" s="1"/>
  <c r="P275" i="14"/>
  <c r="O276" i="14"/>
  <c r="BK276" i="14" s="1"/>
  <c r="P276" i="14"/>
  <c r="O277" i="14"/>
  <c r="BK277" i="14" s="1"/>
  <c r="P277" i="14"/>
  <c r="O278" i="14"/>
  <c r="BK278" i="14" s="1"/>
  <c r="P278" i="14"/>
  <c r="O279" i="14"/>
  <c r="BK279" i="14" s="1"/>
  <c r="P279" i="14"/>
  <c r="O280" i="14"/>
  <c r="BK280" i="14" s="1"/>
  <c r="P280" i="14"/>
  <c r="O281" i="14"/>
  <c r="BK281" i="14" s="1"/>
  <c r="P281" i="14"/>
  <c r="O282" i="14"/>
  <c r="BK282" i="14" s="1"/>
  <c r="P282" i="14"/>
  <c r="O283" i="14"/>
  <c r="BK283" i="14" s="1"/>
  <c r="P283" i="14"/>
  <c r="O284" i="14"/>
  <c r="BK284" i="14" s="1"/>
  <c r="P284" i="14"/>
  <c r="O285" i="14"/>
  <c r="BK285" i="14" s="1"/>
  <c r="P285" i="14"/>
  <c r="O286" i="14"/>
  <c r="BK286" i="14" s="1"/>
  <c r="P286" i="14"/>
  <c r="O287" i="14"/>
  <c r="BK287" i="14" s="1"/>
  <c r="P287" i="14"/>
  <c r="O288" i="14"/>
  <c r="BK288" i="14" s="1"/>
  <c r="P288" i="14"/>
  <c r="O289" i="14"/>
  <c r="BK289" i="14" s="1"/>
  <c r="P289" i="14"/>
  <c r="O290" i="14"/>
  <c r="BK290" i="14" s="1"/>
  <c r="P290" i="14"/>
  <c r="O291" i="14"/>
  <c r="BK291" i="14" s="1"/>
  <c r="P291" i="14"/>
  <c r="O292" i="14"/>
  <c r="BK292" i="14" s="1"/>
  <c r="P292" i="14"/>
  <c r="O293" i="14"/>
  <c r="BK293" i="14" s="1"/>
  <c r="P293" i="14"/>
  <c r="O294" i="14"/>
  <c r="BK294" i="14" s="1"/>
  <c r="P294" i="14"/>
  <c r="O295" i="14"/>
  <c r="BK295" i="14" s="1"/>
  <c r="P295" i="14"/>
  <c r="O296" i="14"/>
  <c r="BK296" i="14" s="1"/>
  <c r="P296" i="14"/>
  <c r="O297" i="14"/>
  <c r="BK297" i="14" s="1"/>
  <c r="P297" i="14"/>
  <c r="O298" i="14"/>
  <c r="BK298" i="14" s="1"/>
  <c r="P298" i="14"/>
  <c r="O299" i="14"/>
  <c r="BK299" i="14" s="1"/>
  <c r="P299" i="14"/>
  <c r="O300" i="14"/>
  <c r="BK300" i="14" s="1"/>
  <c r="P300" i="14"/>
  <c r="O301" i="14"/>
  <c r="BK301" i="14" s="1"/>
  <c r="P301" i="14"/>
  <c r="O302" i="14"/>
  <c r="BK302" i="14" s="1"/>
  <c r="P302" i="14"/>
  <c r="O303" i="14"/>
  <c r="BK303" i="14" s="1"/>
  <c r="P303" i="14"/>
  <c r="O304" i="14"/>
  <c r="BK304" i="14" s="1"/>
  <c r="P304" i="14"/>
  <c r="O305" i="14"/>
  <c r="BK305" i="14" s="1"/>
  <c r="P305" i="14"/>
  <c r="O306" i="14"/>
  <c r="BK306" i="14" s="1"/>
  <c r="P306" i="14"/>
  <c r="O307" i="14"/>
  <c r="BK307" i="14" s="1"/>
  <c r="P307" i="14"/>
  <c r="O308" i="14"/>
  <c r="BK308" i="14" s="1"/>
  <c r="P308" i="14"/>
  <c r="O309" i="14"/>
  <c r="BK309" i="14" s="1"/>
  <c r="P309" i="14"/>
  <c r="O310" i="14"/>
  <c r="BK310" i="14" s="1"/>
  <c r="P310" i="14"/>
  <c r="O311" i="14"/>
  <c r="BK311" i="14" s="1"/>
  <c r="P311" i="14"/>
  <c r="O312" i="14"/>
  <c r="BK312" i="14" s="1"/>
  <c r="P312" i="14"/>
  <c r="O313" i="14"/>
  <c r="BK313" i="14" s="1"/>
  <c r="P313" i="14"/>
  <c r="O314" i="14"/>
  <c r="BK314" i="14" s="1"/>
  <c r="P314" i="14"/>
  <c r="O315" i="14"/>
  <c r="BK315" i="14" s="1"/>
  <c r="P315" i="14"/>
  <c r="O316" i="14"/>
  <c r="BK316" i="14" s="1"/>
  <c r="P316" i="14"/>
  <c r="O317" i="14"/>
  <c r="BK317" i="14" s="1"/>
  <c r="P317" i="14"/>
  <c r="O318" i="14"/>
  <c r="BK318" i="14" s="1"/>
  <c r="P318" i="14"/>
  <c r="O319" i="14"/>
  <c r="BK319" i="14" s="1"/>
  <c r="P319" i="14"/>
  <c r="O320" i="14"/>
  <c r="BK320" i="14" s="1"/>
  <c r="P320" i="14"/>
  <c r="O321" i="14"/>
  <c r="BK321" i="14" s="1"/>
  <c r="P321" i="14"/>
  <c r="O322" i="14"/>
  <c r="BK322" i="14" s="1"/>
  <c r="P322" i="14"/>
  <c r="O323" i="14"/>
  <c r="BK323" i="14" s="1"/>
  <c r="P323" i="14"/>
  <c r="O324" i="14"/>
  <c r="BK324" i="14" s="1"/>
  <c r="P324" i="14"/>
  <c r="O325" i="14"/>
  <c r="BK325" i="14" s="1"/>
  <c r="P325" i="14"/>
  <c r="O326" i="14"/>
  <c r="BK326" i="14" s="1"/>
  <c r="P326" i="14"/>
  <c r="O327" i="14"/>
  <c r="BK327" i="14" s="1"/>
  <c r="P327" i="14"/>
  <c r="O328" i="14"/>
  <c r="BK328" i="14" s="1"/>
  <c r="P328" i="14"/>
  <c r="O329" i="14"/>
  <c r="BK329" i="14" s="1"/>
  <c r="P329" i="14"/>
  <c r="O330" i="14"/>
  <c r="BK330" i="14" s="1"/>
  <c r="P330" i="14"/>
  <c r="O331" i="14"/>
  <c r="BK331" i="14" s="1"/>
  <c r="P331" i="14"/>
  <c r="O332" i="14"/>
  <c r="BK332" i="14" s="1"/>
  <c r="P332" i="14"/>
  <c r="O333" i="14"/>
  <c r="BK333" i="14" s="1"/>
  <c r="P333" i="14"/>
  <c r="O334" i="14"/>
  <c r="BK334" i="14" s="1"/>
  <c r="P334" i="14"/>
  <c r="O335" i="14"/>
  <c r="BK335" i="14" s="1"/>
  <c r="P335" i="14"/>
  <c r="O336" i="14"/>
  <c r="BK336" i="14" s="1"/>
  <c r="P336" i="14"/>
  <c r="O337" i="14"/>
  <c r="BK337" i="14" s="1"/>
  <c r="P337" i="14"/>
  <c r="O338" i="14"/>
  <c r="BK338" i="14" s="1"/>
  <c r="P338" i="14"/>
  <c r="O339" i="14"/>
  <c r="BK339" i="14" s="1"/>
  <c r="P339" i="14"/>
  <c r="O340" i="14"/>
  <c r="BK340" i="14" s="1"/>
  <c r="P340" i="14"/>
  <c r="O341" i="14"/>
  <c r="BK341" i="14" s="1"/>
  <c r="P341" i="14"/>
  <c r="O342" i="14"/>
  <c r="BK342" i="14" s="1"/>
  <c r="P342" i="14"/>
  <c r="O343" i="14"/>
  <c r="BK343" i="14" s="1"/>
  <c r="P343" i="14"/>
  <c r="O344" i="14"/>
  <c r="BK344" i="14" s="1"/>
  <c r="P344" i="14"/>
  <c r="O345" i="14"/>
  <c r="BK345" i="14" s="1"/>
  <c r="P345" i="14"/>
  <c r="O346" i="14"/>
  <c r="BK346" i="14" s="1"/>
  <c r="P346" i="14"/>
  <c r="O347" i="14"/>
  <c r="BK347" i="14" s="1"/>
  <c r="P347" i="14"/>
  <c r="O348" i="14"/>
  <c r="BK348" i="14" s="1"/>
  <c r="P348" i="14"/>
  <c r="O349" i="14"/>
  <c r="BK349" i="14" s="1"/>
  <c r="P349" i="14"/>
  <c r="O350" i="14"/>
  <c r="BK350" i="14" s="1"/>
  <c r="P350" i="14"/>
  <c r="O351" i="14"/>
  <c r="BK351" i="14" s="1"/>
  <c r="P351" i="14"/>
  <c r="O352" i="14"/>
  <c r="BK352" i="14" s="1"/>
  <c r="P352" i="14"/>
  <c r="O353" i="14"/>
  <c r="BK353" i="14" s="1"/>
  <c r="P353" i="14"/>
  <c r="O354" i="14"/>
  <c r="BK354" i="14" s="1"/>
  <c r="P354" i="14"/>
  <c r="O355" i="14"/>
  <c r="BK355" i="14" s="1"/>
  <c r="P355" i="14"/>
  <c r="O356" i="14"/>
  <c r="BK356" i="14" s="1"/>
  <c r="P356" i="14"/>
  <c r="O357" i="14"/>
  <c r="BK357" i="14" s="1"/>
  <c r="P357" i="14"/>
  <c r="O358" i="14"/>
  <c r="BK358" i="14" s="1"/>
  <c r="P358" i="14"/>
  <c r="O359" i="14"/>
  <c r="BK359" i="14" s="1"/>
  <c r="P359" i="14"/>
  <c r="O360" i="14"/>
  <c r="BK360" i="14" s="1"/>
  <c r="P360" i="14"/>
  <c r="O361" i="14"/>
  <c r="BK361" i="14" s="1"/>
  <c r="P361" i="14"/>
  <c r="O362" i="14"/>
  <c r="BK362" i="14" s="1"/>
  <c r="P362" i="14"/>
  <c r="O363" i="14"/>
  <c r="BK363" i="14" s="1"/>
  <c r="P363" i="14"/>
  <c r="O364" i="14"/>
  <c r="BK364" i="14" s="1"/>
  <c r="P364" i="14"/>
  <c r="O365" i="14"/>
  <c r="BK365" i="14" s="1"/>
  <c r="P365" i="14"/>
  <c r="O366" i="14"/>
  <c r="BK366" i="14" s="1"/>
  <c r="P366" i="14"/>
  <c r="O367" i="14"/>
  <c r="BK367" i="14" s="1"/>
  <c r="P367" i="14"/>
  <c r="O368" i="14"/>
  <c r="BK368" i="14" s="1"/>
  <c r="P368" i="14"/>
  <c r="O369" i="14"/>
  <c r="BK369" i="14" s="1"/>
  <c r="P369" i="14"/>
  <c r="O370" i="14"/>
  <c r="BK370" i="14" s="1"/>
  <c r="P370" i="14"/>
  <c r="O371" i="14"/>
  <c r="BK371" i="14" s="1"/>
  <c r="P371" i="14"/>
  <c r="O372" i="14"/>
  <c r="BK372" i="14" s="1"/>
  <c r="P372" i="14"/>
  <c r="O373" i="14"/>
  <c r="BK373" i="14" s="1"/>
  <c r="P373" i="14"/>
  <c r="O374" i="14"/>
  <c r="BK374" i="14" s="1"/>
  <c r="P374" i="14"/>
  <c r="O375" i="14"/>
  <c r="BK375" i="14" s="1"/>
  <c r="P375" i="14"/>
  <c r="O376" i="14"/>
  <c r="BK376" i="14" s="1"/>
  <c r="P376" i="14"/>
  <c r="O377" i="14"/>
  <c r="BK377" i="14" s="1"/>
  <c r="P377" i="14"/>
  <c r="O378" i="14"/>
  <c r="BK378" i="14" s="1"/>
  <c r="P378" i="14"/>
  <c r="O379" i="14"/>
  <c r="BK379" i="14" s="1"/>
  <c r="P379" i="14"/>
  <c r="O380" i="14"/>
  <c r="BK380" i="14" s="1"/>
  <c r="P380" i="14"/>
  <c r="O381" i="14"/>
  <c r="BK381" i="14" s="1"/>
  <c r="P381" i="14"/>
  <c r="O382" i="14"/>
  <c r="BK382" i="14" s="1"/>
  <c r="P382" i="14"/>
  <c r="O383" i="14"/>
  <c r="BK383" i="14" s="1"/>
  <c r="P383" i="14"/>
  <c r="O384" i="14"/>
  <c r="BK384" i="14" s="1"/>
  <c r="P384" i="14"/>
  <c r="O385" i="14"/>
  <c r="BK385" i="14" s="1"/>
  <c r="P385" i="14"/>
  <c r="O386" i="14"/>
  <c r="BK386" i="14" s="1"/>
  <c r="P386" i="14"/>
  <c r="O387" i="14"/>
  <c r="BK387" i="14" s="1"/>
  <c r="P387" i="14"/>
  <c r="O388" i="14"/>
  <c r="BK388" i="14" s="1"/>
  <c r="P388" i="14"/>
  <c r="O389" i="14"/>
  <c r="BK389" i="14" s="1"/>
  <c r="P389" i="14"/>
  <c r="O390" i="14"/>
  <c r="BK390" i="14" s="1"/>
  <c r="P390" i="14"/>
  <c r="O391" i="14"/>
  <c r="BK391" i="14" s="1"/>
  <c r="P391" i="14"/>
  <c r="O392" i="14"/>
  <c r="BK392" i="14" s="1"/>
  <c r="P392" i="14"/>
  <c r="O393" i="14"/>
  <c r="BK393" i="14" s="1"/>
  <c r="P393" i="14"/>
  <c r="O394" i="14"/>
  <c r="BK394" i="14" s="1"/>
  <c r="P394" i="14"/>
  <c r="O395" i="14"/>
  <c r="BK395" i="14" s="1"/>
  <c r="P395" i="14"/>
  <c r="O396" i="14"/>
  <c r="BK396" i="14" s="1"/>
  <c r="P396" i="14"/>
  <c r="O397" i="14"/>
  <c r="BK397" i="14" s="1"/>
  <c r="P397" i="14"/>
  <c r="O398" i="14"/>
  <c r="BK398" i="14" s="1"/>
  <c r="P398" i="14"/>
  <c r="O399" i="14"/>
  <c r="BK399" i="14" s="1"/>
  <c r="P399" i="14"/>
  <c r="O400" i="14"/>
  <c r="BK400" i="14" s="1"/>
  <c r="P400" i="14"/>
  <c r="O401" i="14"/>
  <c r="BK401" i="14" s="1"/>
  <c r="P401" i="14"/>
  <c r="O402" i="14"/>
  <c r="BK402" i="14" s="1"/>
  <c r="P402" i="14"/>
  <c r="O403" i="14"/>
  <c r="BK403" i="14" s="1"/>
  <c r="P403" i="14"/>
  <c r="O404" i="14"/>
  <c r="BK404" i="14" s="1"/>
  <c r="P404" i="14"/>
  <c r="O405" i="14"/>
  <c r="BK405" i="14" s="1"/>
  <c r="P405" i="14"/>
  <c r="O406" i="14"/>
  <c r="BK406" i="14" s="1"/>
  <c r="P406" i="14"/>
  <c r="O407" i="14"/>
  <c r="BK407" i="14" s="1"/>
  <c r="P407" i="14"/>
  <c r="O408" i="14"/>
  <c r="BK408" i="14" s="1"/>
  <c r="P408" i="14"/>
  <c r="O409" i="14"/>
  <c r="BK409" i="14" s="1"/>
  <c r="P409" i="14"/>
  <c r="O410" i="14"/>
  <c r="BK410" i="14" s="1"/>
  <c r="P410" i="14"/>
  <c r="O411" i="14"/>
  <c r="BK411" i="14" s="1"/>
  <c r="P411" i="14"/>
  <c r="O412" i="14"/>
  <c r="BK412" i="14" s="1"/>
  <c r="P412" i="14"/>
  <c r="O413" i="14"/>
  <c r="BK413" i="14" s="1"/>
  <c r="P413" i="14"/>
  <c r="O414" i="14"/>
  <c r="BK414" i="14" s="1"/>
  <c r="P414" i="14"/>
  <c r="O415" i="14"/>
  <c r="BK415" i="14" s="1"/>
  <c r="P415" i="14"/>
  <c r="O416" i="14"/>
  <c r="BK416" i="14" s="1"/>
  <c r="P416" i="14"/>
  <c r="O417" i="14"/>
  <c r="BK417" i="14" s="1"/>
  <c r="P417" i="14"/>
  <c r="O418" i="14"/>
  <c r="BK418" i="14" s="1"/>
  <c r="P418" i="14"/>
  <c r="O419" i="14"/>
  <c r="BK419" i="14" s="1"/>
  <c r="P419" i="14"/>
  <c r="O420" i="14"/>
  <c r="BK420" i="14" s="1"/>
  <c r="P420" i="14"/>
  <c r="O421" i="14"/>
  <c r="BK421" i="14" s="1"/>
  <c r="P421" i="14"/>
  <c r="O422" i="14"/>
  <c r="BK422" i="14" s="1"/>
  <c r="P422" i="14"/>
  <c r="O423" i="14"/>
  <c r="BK423" i="14" s="1"/>
  <c r="P423" i="14"/>
  <c r="O424" i="14"/>
  <c r="BK424" i="14" s="1"/>
  <c r="P424" i="14"/>
  <c r="O425" i="14"/>
  <c r="BK425" i="14" s="1"/>
  <c r="P425" i="14"/>
  <c r="O426" i="14"/>
  <c r="BK426" i="14" s="1"/>
  <c r="P426" i="14"/>
  <c r="O427" i="14"/>
  <c r="BK427" i="14" s="1"/>
  <c r="P427" i="14"/>
  <c r="O428" i="14"/>
  <c r="BK428" i="14" s="1"/>
  <c r="P428" i="14"/>
  <c r="O429" i="14"/>
  <c r="BK429" i="14" s="1"/>
  <c r="P429" i="14"/>
  <c r="O430" i="14"/>
  <c r="BK430" i="14" s="1"/>
  <c r="P430" i="14"/>
  <c r="O431" i="14"/>
  <c r="BK431" i="14" s="1"/>
  <c r="P431" i="14"/>
  <c r="O432" i="14"/>
  <c r="BK432" i="14" s="1"/>
  <c r="P432" i="14"/>
  <c r="O433" i="14"/>
  <c r="BK433" i="14" s="1"/>
  <c r="P433" i="14"/>
  <c r="O434" i="14"/>
  <c r="BK434" i="14" s="1"/>
  <c r="P434" i="14"/>
  <c r="O435" i="14"/>
  <c r="BK435" i="14" s="1"/>
  <c r="P435" i="14"/>
  <c r="O436" i="14"/>
  <c r="BK436" i="14" s="1"/>
  <c r="P436" i="14"/>
  <c r="O437" i="14"/>
  <c r="BK437" i="14" s="1"/>
  <c r="P437" i="14"/>
  <c r="O438" i="14"/>
  <c r="BK438" i="14" s="1"/>
  <c r="P438" i="14"/>
  <c r="O439" i="14"/>
  <c r="BK439" i="14" s="1"/>
  <c r="P439" i="14"/>
  <c r="O440" i="14"/>
  <c r="BK440" i="14" s="1"/>
  <c r="P440" i="14"/>
  <c r="O441" i="14"/>
  <c r="BK441" i="14" s="1"/>
  <c r="P441" i="14"/>
  <c r="O442" i="14"/>
  <c r="BK442" i="14" s="1"/>
  <c r="P442" i="14"/>
  <c r="O443" i="14"/>
  <c r="BK443" i="14" s="1"/>
  <c r="P443" i="14"/>
  <c r="O444" i="14"/>
  <c r="BK444" i="14" s="1"/>
  <c r="P444" i="14"/>
  <c r="O445" i="14"/>
  <c r="BK445" i="14" s="1"/>
  <c r="P445" i="14"/>
  <c r="O446" i="14"/>
  <c r="BK446" i="14" s="1"/>
  <c r="P446" i="14"/>
  <c r="O447" i="14"/>
  <c r="BK447" i="14" s="1"/>
  <c r="P447" i="14"/>
  <c r="O448" i="14"/>
  <c r="BK448" i="14" s="1"/>
  <c r="P448" i="14"/>
  <c r="O449" i="14"/>
  <c r="BK449" i="14" s="1"/>
  <c r="P449" i="14"/>
  <c r="O450" i="14"/>
  <c r="BK450" i="14" s="1"/>
  <c r="P450" i="14"/>
  <c r="O451" i="14"/>
  <c r="BK451" i="14" s="1"/>
  <c r="P451" i="14"/>
  <c r="O452" i="14"/>
  <c r="BK452" i="14" s="1"/>
  <c r="P452" i="14"/>
  <c r="O453" i="14"/>
  <c r="BK453" i="14" s="1"/>
  <c r="P453" i="14"/>
  <c r="O454" i="14"/>
  <c r="BK454" i="14" s="1"/>
  <c r="P454" i="14"/>
  <c r="O455" i="14"/>
  <c r="BK455" i="14" s="1"/>
  <c r="P455" i="14"/>
  <c r="O456" i="14"/>
  <c r="BK456" i="14" s="1"/>
  <c r="P456" i="14"/>
  <c r="O457" i="14"/>
  <c r="BK457" i="14" s="1"/>
  <c r="P457" i="14"/>
  <c r="O458" i="14"/>
  <c r="BK458" i="14" s="1"/>
  <c r="P458" i="14"/>
  <c r="O459" i="14"/>
  <c r="BK459" i="14" s="1"/>
  <c r="P459" i="14"/>
  <c r="O460" i="14"/>
  <c r="BK460" i="14" s="1"/>
  <c r="P460" i="14"/>
  <c r="O461" i="14"/>
  <c r="BK461" i="14" s="1"/>
  <c r="P461" i="14"/>
  <c r="O462" i="14"/>
  <c r="BK462" i="14" s="1"/>
  <c r="P462" i="14"/>
  <c r="O463" i="14"/>
  <c r="BK463" i="14" s="1"/>
  <c r="P463" i="14"/>
  <c r="O464" i="14"/>
  <c r="BK464" i="14" s="1"/>
  <c r="P464" i="14"/>
  <c r="O465" i="14"/>
  <c r="BK465" i="14" s="1"/>
  <c r="P465" i="14"/>
  <c r="O466" i="14"/>
  <c r="BK466" i="14" s="1"/>
  <c r="P466" i="14"/>
  <c r="O467" i="14"/>
  <c r="BK467" i="14" s="1"/>
  <c r="P467" i="14"/>
  <c r="O468" i="14"/>
  <c r="BK468" i="14" s="1"/>
  <c r="P468" i="14"/>
  <c r="O469" i="14"/>
  <c r="BK469" i="14" s="1"/>
  <c r="P469" i="14"/>
  <c r="O470" i="14"/>
  <c r="BK470" i="14" s="1"/>
  <c r="P470" i="14"/>
  <c r="O471" i="14"/>
  <c r="BK471" i="14" s="1"/>
  <c r="P471" i="14"/>
  <c r="O472" i="14"/>
  <c r="BK472" i="14" s="1"/>
  <c r="P472" i="14"/>
  <c r="O473" i="14"/>
  <c r="BK473" i="14" s="1"/>
  <c r="P473" i="14"/>
  <c r="O474" i="14"/>
  <c r="BK474" i="14" s="1"/>
  <c r="P474" i="14"/>
  <c r="O475" i="14"/>
  <c r="BK475" i="14" s="1"/>
  <c r="P475" i="14"/>
  <c r="O476" i="14"/>
  <c r="BK476" i="14" s="1"/>
  <c r="P476" i="14"/>
  <c r="O477" i="14"/>
  <c r="BK477" i="14" s="1"/>
  <c r="P477" i="14"/>
  <c r="O478" i="14"/>
  <c r="BK478" i="14" s="1"/>
  <c r="P478" i="14"/>
  <c r="O479" i="14"/>
  <c r="BK479" i="14" s="1"/>
  <c r="P479" i="14"/>
  <c r="O480" i="14"/>
  <c r="BK480" i="14" s="1"/>
  <c r="P480" i="14"/>
  <c r="O481" i="14"/>
  <c r="BK481" i="14" s="1"/>
  <c r="P481" i="14"/>
  <c r="O482" i="14"/>
  <c r="BK482" i="14" s="1"/>
  <c r="P482" i="14"/>
  <c r="O483" i="14"/>
  <c r="BK483" i="14" s="1"/>
  <c r="P483" i="14"/>
  <c r="O484" i="14"/>
  <c r="BK484" i="14" s="1"/>
  <c r="P484" i="14"/>
  <c r="O485" i="14"/>
  <c r="BK485" i="14" s="1"/>
  <c r="P485" i="14"/>
  <c r="O486" i="14"/>
  <c r="BK486" i="14" s="1"/>
  <c r="P486" i="14"/>
  <c r="O487" i="14"/>
  <c r="BK487" i="14" s="1"/>
  <c r="P487" i="14"/>
  <c r="O488" i="14"/>
  <c r="BK488" i="14" s="1"/>
  <c r="P488" i="14"/>
  <c r="O489" i="14"/>
  <c r="BK489" i="14" s="1"/>
  <c r="P489" i="14"/>
  <c r="O490" i="14"/>
  <c r="BK490" i="14" s="1"/>
  <c r="P490" i="14"/>
  <c r="O491" i="14"/>
  <c r="BK491" i="14" s="1"/>
  <c r="P491" i="14"/>
  <c r="O492" i="14"/>
  <c r="BK492" i="14" s="1"/>
  <c r="P492" i="14"/>
  <c r="O493" i="14"/>
  <c r="BK493" i="14" s="1"/>
  <c r="P493" i="14"/>
  <c r="O494" i="14"/>
  <c r="BK494" i="14" s="1"/>
  <c r="P494" i="14"/>
  <c r="O495" i="14"/>
  <c r="BK495" i="14" s="1"/>
  <c r="P495" i="14"/>
  <c r="O496" i="14"/>
  <c r="BK496" i="14" s="1"/>
  <c r="P496" i="14"/>
  <c r="O497" i="14"/>
  <c r="BK497" i="14" s="1"/>
  <c r="P497" i="14"/>
  <c r="O498" i="14"/>
  <c r="BK498" i="14" s="1"/>
  <c r="P498" i="14"/>
  <c r="O499" i="14"/>
  <c r="BK499" i="14" s="1"/>
  <c r="P499" i="14"/>
  <c r="O500" i="14"/>
  <c r="BK500" i="14" s="1"/>
  <c r="P500" i="14"/>
  <c r="O501" i="14"/>
  <c r="BK501" i="14" s="1"/>
  <c r="P501" i="14"/>
  <c r="O502" i="14"/>
  <c r="BK502" i="14" s="1"/>
  <c r="P502" i="14"/>
  <c r="O503" i="14"/>
  <c r="BK503" i="14" s="1"/>
  <c r="P503" i="14"/>
  <c r="O504" i="14"/>
  <c r="BK504" i="14" s="1"/>
  <c r="P504" i="14"/>
  <c r="O505" i="14"/>
  <c r="BK505" i="14" s="1"/>
  <c r="P505" i="14"/>
  <c r="O506" i="14"/>
  <c r="BK506" i="14" s="1"/>
  <c r="P506" i="14"/>
  <c r="O507" i="14"/>
  <c r="BK507" i="14" s="1"/>
  <c r="P507" i="14"/>
  <c r="O508" i="14"/>
  <c r="BK508" i="14" s="1"/>
  <c r="P508" i="14"/>
  <c r="O509" i="14"/>
  <c r="BK509" i="14" s="1"/>
  <c r="P509" i="14"/>
  <c r="O510" i="14"/>
  <c r="BK510" i="14" s="1"/>
  <c r="P510" i="14"/>
  <c r="O511" i="14"/>
  <c r="BK511" i="14" s="1"/>
  <c r="P511" i="14"/>
  <c r="O512" i="14"/>
  <c r="BK512" i="14" s="1"/>
  <c r="P512" i="14"/>
  <c r="O513" i="14"/>
  <c r="BK513" i="14" s="1"/>
  <c r="P513" i="14"/>
  <c r="O514" i="14"/>
  <c r="BK514" i="14" s="1"/>
  <c r="P514" i="14"/>
  <c r="O515" i="14"/>
  <c r="BK515" i="14" s="1"/>
  <c r="P515" i="14"/>
  <c r="O516" i="14"/>
  <c r="BK516" i="14" s="1"/>
  <c r="P516" i="14"/>
  <c r="O517" i="14"/>
  <c r="BK517" i="14" s="1"/>
  <c r="P517" i="14"/>
  <c r="O518" i="14"/>
  <c r="BK518" i="14" s="1"/>
  <c r="P518" i="14"/>
  <c r="O519" i="14"/>
  <c r="BK519" i="14" s="1"/>
  <c r="P519" i="14"/>
  <c r="O520" i="14"/>
  <c r="BK520" i="14" s="1"/>
  <c r="P520" i="14"/>
  <c r="O521" i="14"/>
  <c r="BK521" i="14" s="1"/>
  <c r="P521" i="14"/>
  <c r="O522" i="14"/>
  <c r="BK522" i="14" s="1"/>
  <c r="P522" i="14"/>
  <c r="O523" i="14"/>
  <c r="BK523" i="14" s="1"/>
  <c r="P523" i="14"/>
  <c r="O524" i="14"/>
  <c r="BK524" i="14" s="1"/>
  <c r="P524" i="14"/>
  <c r="O525" i="14"/>
  <c r="BK525" i="14" s="1"/>
  <c r="P525" i="14"/>
  <c r="O526" i="14"/>
  <c r="BK526" i="14" s="1"/>
  <c r="P526" i="14"/>
  <c r="O527" i="14"/>
  <c r="BK527" i="14" s="1"/>
  <c r="P527" i="14"/>
  <c r="O528" i="14"/>
  <c r="BK528" i="14" s="1"/>
  <c r="P528" i="14"/>
  <c r="O529" i="14"/>
  <c r="BK529" i="14" s="1"/>
  <c r="P529" i="14"/>
  <c r="O530" i="14"/>
  <c r="BK530" i="14" s="1"/>
  <c r="P530" i="14"/>
  <c r="O531" i="14"/>
  <c r="BK531" i="14" s="1"/>
  <c r="P531" i="14"/>
  <c r="O532" i="14"/>
  <c r="BK532" i="14" s="1"/>
  <c r="P532" i="14"/>
  <c r="O533" i="14"/>
  <c r="BK533" i="14" s="1"/>
  <c r="P533" i="14"/>
  <c r="O534" i="14"/>
  <c r="BK534" i="14" s="1"/>
  <c r="P534" i="14"/>
  <c r="O535" i="14"/>
  <c r="BK535" i="14" s="1"/>
  <c r="P535" i="14"/>
  <c r="O536" i="14"/>
  <c r="BK536" i="14" s="1"/>
  <c r="P536" i="14"/>
  <c r="O537" i="14"/>
  <c r="BK537" i="14" s="1"/>
  <c r="P537" i="14"/>
  <c r="O538" i="14"/>
  <c r="BK538" i="14" s="1"/>
  <c r="P538" i="14"/>
  <c r="O539" i="14"/>
  <c r="BK539" i="14" s="1"/>
  <c r="P539" i="14"/>
  <c r="O540" i="14"/>
  <c r="BK540" i="14" s="1"/>
  <c r="P540" i="14"/>
  <c r="O541" i="14"/>
  <c r="BK541" i="14" s="1"/>
  <c r="P541" i="14"/>
  <c r="O542" i="14"/>
  <c r="BK542" i="14" s="1"/>
  <c r="P542" i="14"/>
  <c r="O543" i="14"/>
  <c r="BK543" i="14" s="1"/>
  <c r="P543" i="14"/>
  <c r="O544" i="14"/>
  <c r="BK544" i="14" s="1"/>
  <c r="P544" i="14"/>
  <c r="O545" i="14"/>
  <c r="BK545" i="14" s="1"/>
  <c r="P545" i="14"/>
  <c r="O546" i="14"/>
  <c r="BK546" i="14" s="1"/>
  <c r="P546" i="14"/>
  <c r="O547" i="14"/>
  <c r="BK547" i="14" s="1"/>
  <c r="P547" i="14"/>
  <c r="O548" i="14"/>
  <c r="BK548" i="14" s="1"/>
  <c r="P548" i="14"/>
  <c r="O549" i="14"/>
  <c r="BK549" i="14" s="1"/>
  <c r="P549" i="14"/>
  <c r="O550" i="14"/>
  <c r="BK550" i="14" s="1"/>
  <c r="P550" i="14"/>
  <c r="O551" i="14"/>
  <c r="BK551" i="14" s="1"/>
  <c r="P551" i="14"/>
  <c r="O552" i="14"/>
  <c r="BK552" i="14" s="1"/>
  <c r="P552" i="14"/>
  <c r="O553" i="14"/>
  <c r="BK553" i="14" s="1"/>
  <c r="P553" i="14"/>
  <c r="O554" i="14"/>
  <c r="BK554" i="14" s="1"/>
  <c r="P554" i="14"/>
  <c r="O555" i="14"/>
  <c r="BK555" i="14" s="1"/>
  <c r="P555" i="14"/>
  <c r="O556" i="14"/>
  <c r="BK556" i="14" s="1"/>
  <c r="P556" i="14"/>
  <c r="O557" i="14"/>
  <c r="BK557" i="14" s="1"/>
  <c r="P557" i="14"/>
  <c r="O558" i="14"/>
  <c r="BK558" i="14" s="1"/>
  <c r="P558" i="14"/>
  <c r="O559" i="14"/>
  <c r="BK559" i="14" s="1"/>
  <c r="P559" i="14"/>
  <c r="O560" i="14"/>
  <c r="BK560" i="14" s="1"/>
  <c r="P560" i="14"/>
  <c r="O561" i="14"/>
  <c r="BK561" i="14" s="1"/>
  <c r="P561" i="14"/>
  <c r="O562" i="14"/>
  <c r="BK562" i="14" s="1"/>
  <c r="P562" i="14"/>
  <c r="O563" i="14"/>
  <c r="BK563" i="14" s="1"/>
  <c r="P563" i="14"/>
  <c r="O564" i="14"/>
  <c r="BK564" i="14" s="1"/>
  <c r="P564" i="14"/>
  <c r="O565" i="14"/>
  <c r="BK565" i="14" s="1"/>
  <c r="P565" i="14"/>
  <c r="O566" i="14"/>
  <c r="BK566" i="14" s="1"/>
  <c r="P566" i="14"/>
  <c r="O567" i="14"/>
  <c r="BK567" i="14" s="1"/>
  <c r="P567" i="14"/>
  <c r="O568" i="14"/>
  <c r="BK568" i="14" s="1"/>
  <c r="P568" i="14"/>
  <c r="O569" i="14"/>
  <c r="BK569" i="14" s="1"/>
  <c r="P569" i="14"/>
  <c r="O570" i="14"/>
  <c r="BK570" i="14" s="1"/>
  <c r="P570" i="14"/>
  <c r="O571" i="14"/>
  <c r="BK571" i="14" s="1"/>
  <c r="P571" i="14"/>
  <c r="O572" i="14"/>
  <c r="BK572" i="14" s="1"/>
  <c r="P572" i="14"/>
  <c r="O573" i="14"/>
  <c r="BK573" i="14" s="1"/>
  <c r="P573" i="14"/>
  <c r="O574" i="14"/>
  <c r="BK574" i="14" s="1"/>
  <c r="P574" i="14"/>
  <c r="O575" i="14"/>
  <c r="BK575" i="14" s="1"/>
  <c r="P575" i="14"/>
  <c r="O576" i="14"/>
  <c r="BK576" i="14" s="1"/>
  <c r="P576" i="14"/>
  <c r="O577" i="14"/>
  <c r="BK577" i="14" s="1"/>
  <c r="P577" i="14"/>
  <c r="O578" i="14"/>
  <c r="BK578" i="14" s="1"/>
  <c r="P578" i="14"/>
  <c r="O579" i="14"/>
  <c r="BK579" i="14" s="1"/>
  <c r="P579" i="14"/>
  <c r="O580" i="14"/>
  <c r="BK580" i="14" s="1"/>
  <c r="P580" i="14"/>
  <c r="O581" i="14"/>
  <c r="BK581" i="14" s="1"/>
  <c r="P581" i="14"/>
  <c r="O582" i="14"/>
  <c r="BK582" i="14" s="1"/>
  <c r="P582" i="14"/>
  <c r="O583" i="14"/>
  <c r="BK583" i="14" s="1"/>
  <c r="P583" i="14"/>
  <c r="O584" i="14"/>
  <c r="BK584" i="14" s="1"/>
  <c r="P584" i="14"/>
  <c r="O585" i="14"/>
  <c r="BK585" i="14" s="1"/>
  <c r="P585" i="14"/>
  <c r="O586" i="14"/>
  <c r="BK586" i="14" s="1"/>
  <c r="P586" i="14"/>
  <c r="O587" i="14"/>
  <c r="BK587" i="14" s="1"/>
  <c r="P587" i="14"/>
  <c r="O588" i="14"/>
  <c r="BK588" i="14" s="1"/>
  <c r="P588" i="14"/>
  <c r="O589" i="14"/>
  <c r="BK589" i="14" s="1"/>
  <c r="P589" i="14"/>
  <c r="O590" i="14"/>
  <c r="BK590" i="14" s="1"/>
  <c r="P590" i="14"/>
  <c r="O591" i="14"/>
  <c r="BK591" i="14" s="1"/>
  <c r="P591" i="14"/>
  <c r="O592" i="14"/>
  <c r="BK592" i="14" s="1"/>
  <c r="P592" i="14"/>
  <c r="O593" i="14"/>
  <c r="BK593" i="14" s="1"/>
  <c r="P593" i="14"/>
  <c r="O594" i="14"/>
  <c r="BK594" i="14" s="1"/>
  <c r="P594" i="14"/>
  <c r="O595" i="14"/>
  <c r="BK595" i="14" s="1"/>
  <c r="P595" i="14"/>
  <c r="O596" i="14"/>
  <c r="BK596" i="14" s="1"/>
  <c r="P596" i="14"/>
  <c r="O597" i="14"/>
  <c r="BK597" i="14" s="1"/>
  <c r="P597" i="14"/>
  <c r="O598" i="14"/>
  <c r="BK598" i="14" s="1"/>
  <c r="P598" i="14"/>
  <c r="O599" i="14"/>
  <c r="BK599" i="14" s="1"/>
  <c r="P599" i="14"/>
  <c r="O600" i="14"/>
  <c r="BK600" i="14" s="1"/>
  <c r="P600" i="14"/>
  <c r="O601" i="14"/>
  <c r="BK601" i="14" s="1"/>
  <c r="P601" i="14"/>
  <c r="O602" i="14"/>
  <c r="BK602" i="14" s="1"/>
  <c r="P602" i="14"/>
  <c r="O603" i="14"/>
  <c r="BK603" i="14" s="1"/>
  <c r="P603" i="14"/>
  <c r="O604" i="14"/>
  <c r="BK604" i="14" s="1"/>
  <c r="P604" i="14"/>
  <c r="O605" i="14"/>
  <c r="BK605" i="14" s="1"/>
  <c r="P605" i="14"/>
  <c r="O606" i="14"/>
  <c r="BK606" i="14" s="1"/>
  <c r="P606" i="14"/>
  <c r="O607" i="14"/>
  <c r="BK607" i="14" s="1"/>
  <c r="P607" i="14"/>
  <c r="O608" i="14"/>
  <c r="BK608" i="14" s="1"/>
  <c r="P608" i="14"/>
  <c r="O609" i="14"/>
  <c r="BK609" i="14" s="1"/>
  <c r="P609" i="14"/>
  <c r="O610" i="14"/>
  <c r="BK610" i="14" s="1"/>
  <c r="P610" i="14"/>
  <c r="O611" i="14"/>
  <c r="BK611" i="14" s="1"/>
  <c r="P611" i="14"/>
  <c r="O612" i="14"/>
  <c r="BK612" i="14" s="1"/>
  <c r="P612" i="14"/>
  <c r="O613" i="14"/>
  <c r="BK613" i="14" s="1"/>
  <c r="P613" i="14"/>
  <c r="O614" i="14"/>
  <c r="BK614" i="14" s="1"/>
  <c r="P614" i="14"/>
  <c r="O615" i="14"/>
  <c r="BK615" i="14" s="1"/>
  <c r="P615" i="14"/>
  <c r="O616" i="14"/>
  <c r="BK616" i="14" s="1"/>
  <c r="P616" i="14"/>
  <c r="O617" i="14"/>
  <c r="BK617" i="14" s="1"/>
  <c r="P617" i="14"/>
  <c r="O618" i="14"/>
  <c r="BK618" i="14" s="1"/>
  <c r="P618" i="14"/>
  <c r="O619" i="14"/>
  <c r="BK619" i="14" s="1"/>
  <c r="P619" i="14"/>
  <c r="O620" i="14"/>
  <c r="BK620" i="14" s="1"/>
  <c r="P620" i="14"/>
  <c r="O621" i="14"/>
  <c r="BK621" i="14" s="1"/>
  <c r="P621" i="14"/>
  <c r="O622" i="14"/>
  <c r="BK622" i="14" s="1"/>
  <c r="P622" i="14"/>
  <c r="O623" i="14"/>
  <c r="BK623" i="14" s="1"/>
  <c r="P623" i="14"/>
  <c r="O624" i="14"/>
  <c r="BK624" i="14" s="1"/>
  <c r="P624" i="14"/>
  <c r="O625" i="14"/>
  <c r="BK625" i="14" s="1"/>
  <c r="P625" i="14"/>
  <c r="O626" i="14"/>
  <c r="BK626" i="14" s="1"/>
  <c r="P626" i="14"/>
  <c r="O627" i="14"/>
  <c r="BK627" i="14" s="1"/>
  <c r="P627" i="14"/>
  <c r="O628" i="14"/>
  <c r="BK628" i="14" s="1"/>
  <c r="P628" i="14"/>
  <c r="O629" i="14"/>
  <c r="BK629" i="14" s="1"/>
  <c r="P629" i="14"/>
  <c r="O630" i="14"/>
  <c r="BK630" i="14" s="1"/>
  <c r="P630" i="14"/>
  <c r="O631" i="14"/>
  <c r="BK631" i="14" s="1"/>
  <c r="P631" i="14"/>
  <c r="O632" i="14"/>
  <c r="BK632" i="14" s="1"/>
  <c r="P632" i="14"/>
  <c r="O633" i="14"/>
  <c r="BK633" i="14" s="1"/>
  <c r="P633" i="14"/>
  <c r="O634" i="14"/>
  <c r="BK634" i="14" s="1"/>
  <c r="P634" i="14"/>
  <c r="O635" i="14"/>
  <c r="BK635" i="14" s="1"/>
  <c r="P635" i="14"/>
  <c r="O636" i="14"/>
  <c r="BK636" i="14" s="1"/>
  <c r="P636" i="14"/>
  <c r="O637" i="14"/>
  <c r="BK637" i="14" s="1"/>
  <c r="P637" i="14"/>
  <c r="O638" i="14"/>
  <c r="BK638" i="14" s="1"/>
  <c r="P638" i="14"/>
  <c r="O639" i="14"/>
  <c r="BK639" i="14" s="1"/>
  <c r="P639" i="14"/>
  <c r="O640" i="14"/>
  <c r="BK640" i="14" s="1"/>
  <c r="P640" i="14"/>
  <c r="O641" i="14"/>
  <c r="BK641" i="14" s="1"/>
  <c r="P641" i="14"/>
  <c r="O642" i="14"/>
  <c r="BK642" i="14" s="1"/>
  <c r="P642" i="14"/>
  <c r="O643" i="14"/>
  <c r="BK643" i="14" s="1"/>
  <c r="P643" i="14"/>
  <c r="O644" i="14"/>
  <c r="BK644" i="14" s="1"/>
  <c r="P644" i="14"/>
  <c r="O645" i="14"/>
  <c r="BK645" i="14" s="1"/>
  <c r="P645" i="14"/>
  <c r="O646" i="14"/>
  <c r="BK646" i="14" s="1"/>
  <c r="P646" i="14"/>
  <c r="O647" i="14"/>
  <c r="BK647" i="14" s="1"/>
  <c r="P647" i="14"/>
  <c r="O648" i="14"/>
  <c r="BK648" i="14" s="1"/>
  <c r="P648" i="14"/>
  <c r="O649" i="14"/>
  <c r="BK649" i="14" s="1"/>
  <c r="P649" i="14"/>
  <c r="O650" i="14"/>
  <c r="BK650" i="14" s="1"/>
  <c r="P650" i="14"/>
  <c r="O651" i="14"/>
  <c r="BK651" i="14" s="1"/>
  <c r="P651" i="14"/>
  <c r="O652" i="14"/>
  <c r="BK652" i="14" s="1"/>
  <c r="P652" i="14"/>
  <c r="O653" i="14"/>
  <c r="BK653" i="14" s="1"/>
  <c r="P653" i="14"/>
  <c r="O654" i="14"/>
  <c r="BK654" i="14" s="1"/>
  <c r="P654" i="14"/>
  <c r="O655" i="14"/>
  <c r="BK655" i="14" s="1"/>
  <c r="P655" i="14"/>
  <c r="O656" i="14"/>
  <c r="BK656" i="14" s="1"/>
  <c r="P656" i="14"/>
  <c r="O657" i="14"/>
  <c r="BK657" i="14" s="1"/>
  <c r="P657" i="14"/>
  <c r="O658" i="14"/>
  <c r="BK658" i="14" s="1"/>
  <c r="P658" i="14"/>
  <c r="O659" i="14"/>
  <c r="BK659" i="14" s="1"/>
  <c r="P659" i="14"/>
  <c r="O660" i="14"/>
  <c r="BK660" i="14" s="1"/>
  <c r="P660" i="14"/>
  <c r="O661" i="14"/>
  <c r="BK661" i="14" s="1"/>
  <c r="P661" i="14"/>
  <c r="O662" i="14"/>
  <c r="BK662" i="14" s="1"/>
  <c r="P662" i="14"/>
  <c r="O663" i="14"/>
  <c r="BK663" i="14" s="1"/>
  <c r="P663" i="14"/>
  <c r="O664" i="14"/>
  <c r="BK664" i="14" s="1"/>
  <c r="P664" i="14"/>
  <c r="O665" i="14"/>
  <c r="BK665" i="14" s="1"/>
  <c r="P665" i="14"/>
  <c r="O666" i="14"/>
  <c r="BK666" i="14" s="1"/>
  <c r="P666" i="14"/>
  <c r="O667" i="14"/>
  <c r="BK667" i="14" s="1"/>
  <c r="P667" i="14"/>
  <c r="O668" i="14"/>
  <c r="BK668" i="14" s="1"/>
  <c r="P668" i="14"/>
  <c r="O669" i="14"/>
  <c r="BK669" i="14" s="1"/>
  <c r="P669" i="14"/>
  <c r="O670" i="14"/>
  <c r="BK670" i="14" s="1"/>
  <c r="P670" i="14"/>
  <c r="O671" i="14"/>
  <c r="BK671" i="14" s="1"/>
  <c r="P671" i="14"/>
  <c r="O672" i="14"/>
  <c r="BK672" i="14" s="1"/>
  <c r="P672" i="14"/>
  <c r="O673" i="14"/>
  <c r="BK673" i="14" s="1"/>
  <c r="P673" i="14"/>
  <c r="O674" i="14"/>
  <c r="BK674" i="14" s="1"/>
  <c r="P674" i="14"/>
  <c r="O675" i="14"/>
  <c r="BK675" i="14" s="1"/>
  <c r="P675" i="14"/>
  <c r="O676" i="14"/>
  <c r="BK676" i="14" s="1"/>
  <c r="P676" i="14"/>
  <c r="O677" i="14"/>
  <c r="BK677" i="14" s="1"/>
  <c r="P677" i="14"/>
  <c r="O678" i="14"/>
  <c r="BK678" i="14" s="1"/>
  <c r="P678" i="14"/>
  <c r="O679" i="14"/>
  <c r="BK679" i="14" s="1"/>
  <c r="P679" i="14"/>
  <c r="O680" i="14"/>
  <c r="BK680" i="14" s="1"/>
  <c r="P680" i="14"/>
  <c r="O681" i="14"/>
  <c r="BK681" i="14" s="1"/>
  <c r="P681" i="14"/>
  <c r="O682" i="14"/>
  <c r="BK682" i="14" s="1"/>
  <c r="P682" i="14"/>
  <c r="O683" i="14"/>
  <c r="BK683" i="14" s="1"/>
  <c r="P683" i="14"/>
  <c r="O684" i="14"/>
  <c r="BK684" i="14" s="1"/>
  <c r="P684" i="14"/>
  <c r="O685" i="14"/>
  <c r="BK685" i="14" s="1"/>
  <c r="P685" i="14"/>
  <c r="O686" i="14"/>
  <c r="BK686" i="14" s="1"/>
  <c r="P686" i="14"/>
  <c r="O687" i="14"/>
  <c r="BK687" i="14" s="1"/>
  <c r="P687" i="14"/>
  <c r="O688" i="14"/>
  <c r="BK688" i="14" s="1"/>
  <c r="P688" i="14"/>
  <c r="O689" i="14"/>
  <c r="BK689" i="14" s="1"/>
  <c r="P689" i="14"/>
  <c r="O690" i="14"/>
  <c r="BK690" i="14" s="1"/>
  <c r="P690" i="14"/>
  <c r="O691" i="14"/>
  <c r="BK691" i="14" s="1"/>
  <c r="P691" i="14"/>
  <c r="O692" i="14"/>
  <c r="BK692" i="14" s="1"/>
  <c r="P692" i="14"/>
  <c r="O693" i="14"/>
  <c r="BK693" i="14" s="1"/>
  <c r="P693" i="14"/>
  <c r="O694" i="14"/>
  <c r="BK694" i="14" s="1"/>
  <c r="P694" i="14"/>
  <c r="O695" i="14"/>
  <c r="BK695" i="14" s="1"/>
  <c r="P695" i="14"/>
  <c r="O696" i="14"/>
  <c r="BK696" i="14" s="1"/>
  <c r="P696" i="14"/>
  <c r="O697" i="14"/>
  <c r="BK697" i="14" s="1"/>
  <c r="P697" i="14"/>
  <c r="O698" i="14"/>
  <c r="BK698" i="14" s="1"/>
  <c r="P698" i="14"/>
  <c r="O699" i="14"/>
  <c r="BK699" i="14" s="1"/>
  <c r="P699" i="14"/>
  <c r="O700" i="14"/>
  <c r="BK700" i="14" s="1"/>
  <c r="P700" i="14"/>
  <c r="O701" i="14"/>
  <c r="BK701" i="14" s="1"/>
  <c r="P701" i="14"/>
  <c r="O702" i="14"/>
  <c r="BK702" i="14" s="1"/>
  <c r="P702" i="14"/>
  <c r="O703" i="14"/>
  <c r="BK703" i="14" s="1"/>
  <c r="P703" i="14"/>
  <c r="O704" i="14"/>
  <c r="BK704" i="14" s="1"/>
  <c r="P704" i="14"/>
  <c r="O705" i="14"/>
  <c r="BK705" i="14" s="1"/>
  <c r="P705" i="14"/>
  <c r="O706" i="14"/>
  <c r="BK706" i="14" s="1"/>
  <c r="P706" i="14"/>
  <c r="O707" i="14"/>
  <c r="BK707" i="14" s="1"/>
  <c r="P707" i="14"/>
  <c r="O708" i="14"/>
  <c r="BK708" i="14" s="1"/>
  <c r="P708" i="14"/>
  <c r="O709" i="14"/>
  <c r="BK709" i="14" s="1"/>
  <c r="P709" i="14"/>
  <c r="O710" i="14"/>
  <c r="BK710" i="14" s="1"/>
  <c r="P710" i="14"/>
  <c r="O711" i="14"/>
  <c r="BK711" i="14" s="1"/>
  <c r="P711" i="14"/>
  <c r="O712" i="14"/>
  <c r="BK712" i="14" s="1"/>
  <c r="P712" i="14"/>
  <c r="O713" i="14"/>
  <c r="BK713" i="14" s="1"/>
  <c r="P713" i="14"/>
  <c r="O714" i="14"/>
  <c r="BK714" i="14" s="1"/>
  <c r="P714" i="14"/>
  <c r="O715" i="14"/>
  <c r="BK715" i="14" s="1"/>
  <c r="P715" i="14"/>
  <c r="O716" i="14"/>
  <c r="BK716" i="14" s="1"/>
  <c r="P716" i="14"/>
  <c r="O717" i="14"/>
  <c r="BK717" i="14" s="1"/>
  <c r="P717" i="14"/>
  <c r="O718" i="14"/>
  <c r="BK718" i="14" s="1"/>
  <c r="P718" i="14"/>
  <c r="O719" i="14"/>
  <c r="BK719" i="14" s="1"/>
  <c r="P719" i="14"/>
  <c r="O720" i="14"/>
  <c r="BK720" i="14" s="1"/>
  <c r="P720" i="14"/>
  <c r="O721" i="14"/>
  <c r="BK721" i="14" s="1"/>
  <c r="P721" i="14"/>
  <c r="O722" i="14"/>
  <c r="BK722" i="14" s="1"/>
  <c r="P722" i="14"/>
  <c r="O723" i="14"/>
  <c r="BK723" i="14" s="1"/>
  <c r="P723" i="14"/>
  <c r="O724" i="14"/>
  <c r="BK724" i="14" s="1"/>
  <c r="P724" i="14"/>
  <c r="O725" i="14"/>
  <c r="BK725" i="14" s="1"/>
  <c r="P725" i="14"/>
  <c r="O726" i="14"/>
  <c r="BK726" i="14" s="1"/>
  <c r="P726" i="14"/>
  <c r="O727" i="14"/>
  <c r="BK727" i="14" s="1"/>
  <c r="P727" i="14"/>
  <c r="O728" i="14"/>
  <c r="BK728" i="14" s="1"/>
  <c r="P728" i="14"/>
  <c r="O729" i="14"/>
  <c r="BK729" i="14" s="1"/>
  <c r="P729" i="14"/>
  <c r="O730" i="14"/>
  <c r="BK730" i="14" s="1"/>
  <c r="P730" i="14"/>
  <c r="O731" i="14"/>
  <c r="BK731" i="14" s="1"/>
  <c r="P731" i="14"/>
  <c r="O732" i="14"/>
  <c r="BK732" i="14" s="1"/>
  <c r="P732" i="14"/>
  <c r="O733" i="14"/>
  <c r="BK733" i="14" s="1"/>
  <c r="P733" i="14"/>
  <c r="O734" i="14"/>
  <c r="BK734" i="14" s="1"/>
  <c r="P734" i="14"/>
  <c r="O735" i="14"/>
  <c r="BK735" i="14" s="1"/>
  <c r="P735" i="14"/>
  <c r="O736" i="14"/>
  <c r="BK736" i="14" s="1"/>
  <c r="P736" i="14"/>
  <c r="O737" i="14"/>
  <c r="BK737" i="14" s="1"/>
  <c r="P737" i="14"/>
  <c r="O738" i="14"/>
  <c r="BK738" i="14" s="1"/>
  <c r="P738" i="14"/>
  <c r="O739" i="14"/>
  <c r="BK739" i="14" s="1"/>
  <c r="P739" i="14"/>
  <c r="O740" i="14"/>
  <c r="BK740" i="14" s="1"/>
  <c r="P740" i="14"/>
  <c r="O741" i="14"/>
  <c r="BK741" i="14" s="1"/>
  <c r="P741" i="14"/>
  <c r="O742" i="14"/>
  <c r="BK742" i="14" s="1"/>
  <c r="P742" i="14"/>
  <c r="O743" i="14"/>
  <c r="BK743" i="14" s="1"/>
  <c r="P743" i="14"/>
  <c r="O744" i="14"/>
  <c r="BK744" i="14" s="1"/>
  <c r="P744" i="14"/>
  <c r="O745" i="14"/>
  <c r="BK745" i="14" s="1"/>
  <c r="P745" i="14"/>
  <c r="O746" i="14"/>
  <c r="BK746" i="14" s="1"/>
  <c r="P746" i="14"/>
  <c r="O747" i="14"/>
  <c r="BK747" i="14" s="1"/>
  <c r="P747" i="14"/>
  <c r="O748" i="14"/>
  <c r="BK748" i="14" s="1"/>
  <c r="P748" i="14"/>
  <c r="O749" i="14"/>
  <c r="BK749" i="14" s="1"/>
  <c r="P749" i="14"/>
  <c r="O750" i="14"/>
  <c r="BK750" i="14" s="1"/>
  <c r="P750" i="14"/>
  <c r="O751" i="14"/>
  <c r="BK751" i="14" s="1"/>
  <c r="P751" i="14"/>
  <c r="O752" i="14"/>
  <c r="BK752" i="14" s="1"/>
  <c r="P752" i="14"/>
  <c r="O753" i="14"/>
  <c r="BK753" i="14" s="1"/>
  <c r="P753" i="14"/>
  <c r="O754" i="14"/>
  <c r="BK754" i="14" s="1"/>
  <c r="P754" i="14"/>
  <c r="O755" i="14"/>
  <c r="BK755" i="14" s="1"/>
  <c r="P755" i="14"/>
  <c r="O756" i="14"/>
  <c r="BK756" i="14" s="1"/>
  <c r="P756" i="14"/>
  <c r="O757" i="14"/>
  <c r="BK757" i="14" s="1"/>
  <c r="P757" i="14"/>
  <c r="O758" i="14"/>
  <c r="BK758" i="14" s="1"/>
  <c r="P758" i="14"/>
  <c r="O759" i="14"/>
  <c r="BK759" i="14" s="1"/>
  <c r="P759" i="14"/>
  <c r="O760" i="14"/>
  <c r="BK760" i="14" s="1"/>
  <c r="P760" i="14"/>
  <c r="O761" i="14"/>
  <c r="BK761" i="14" s="1"/>
  <c r="P761" i="14"/>
  <c r="O762" i="14"/>
  <c r="BK762" i="14" s="1"/>
  <c r="P762" i="14"/>
  <c r="O763" i="14"/>
  <c r="BK763" i="14" s="1"/>
  <c r="P763" i="14"/>
  <c r="O764" i="14"/>
  <c r="BK764" i="14" s="1"/>
  <c r="P764" i="14"/>
  <c r="O765" i="14"/>
  <c r="BK765" i="14" s="1"/>
  <c r="P765" i="14"/>
  <c r="O766" i="14"/>
  <c r="BK766" i="14" s="1"/>
  <c r="P766" i="14"/>
  <c r="O767" i="14"/>
  <c r="BK767" i="14" s="1"/>
  <c r="P767" i="14"/>
  <c r="O768" i="14"/>
  <c r="BK768" i="14" s="1"/>
  <c r="P768" i="14"/>
  <c r="O769" i="14"/>
  <c r="BK769" i="14" s="1"/>
  <c r="P769" i="14"/>
  <c r="O770" i="14"/>
  <c r="BK770" i="14" s="1"/>
  <c r="P770" i="14"/>
  <c r="O771" i="14"/>
  <c r="BK771" i="14" s="1"/>
  <c r="P771" i="14"/>
  <c r="O772" i="14"/>
  <c r="BK772" i="14" s="1"/>
  <c r="P772" i="14"/>
  <c r="O773" i="14"/>
  <c r="BK773" i="14" s="1"/>
  <c r="P773" i="14"/>
  <c r="O774" i="14"/>
  <c r="BK774" i="14" s="1"/>
  <c r="P774" i="14"/>
  <c r="O775" i="14"/>
  <c r="BK775" i="14" s="1"/>
  <c r="P775" i="14"/>
  <c r="O776" i="14"/>
  <c r="BK776" i="14" s="1"/>
  <c r="P776" i="14"/>
  <c r="O777" i="14"/>
  <c r="BK777" i="14" s="1"/>
  <c r="P777" i="14"/>
  <c r="O778" i="14"/>
  <c r="BK778" i="14" s="1"/>
  <c r="P778" i="14"/>
  <c r="O779" i="14"/>
  <c r="BK779" i="14" s="1"/>
  <c r="P779" i="14"/>
  <c r="O780" i="14"/>
  <c r="BK780" i="14" s="1"/>
  <c r="P780" i="14"/>
  <c r="O781" i="14"/>
  <c r="BK781" i="14" s="1"/>
  <c r="P781" i="14"/>
  <c r="O782" i="14"/>
  <c r="BK782" i="14" s="1"/>
  <c r="P782" i="14"/>
  <c r="O783" i="14"/>
  <c r="BK783" i="14" s="1"/>
  <c r="P783" i="14"/>
  <c r="O784" i="14"/>
  <c r="BK784" i="14" s="1"/>
  <c r="P784" i="14"/>
  <c r="O785" i="14"/>
  <c r="BK785" i="14" s="1"/>
  <c r="P785" i="14"/>
  <c r="O786" i="14"/>
  <c r="BK786" i="14" s="1"/>
  <c r="P786" i="14"/>
  <c r="O787" i="14"/>
  <c r="BK787" i="14" s="1"/>
  <c r="P787" i="14"/>
  <c r="O788" i="14"/>
  <c r="BK788" i="14" s="1"/>
  <c r="P788" i="14"/>
  <c r="O789" i="14"/>
  <c r="BK789" i="14" s="1"/>
  <c r="P789" i="14"/>
  <c r="O790" i="14"/>
  <c r="BK790" i="14" s="1"/>
  <c r="P790" i="14"/>
  <c r="O791" i="14"/>
  <c r="BK791" i="14" s="1"/>
  <c r="P791" i="14"/>
  <c r="O792" i="14"/>
  <c r="BK792" i="14" s="1"/>
  <c r="P792" i="14"/>
  <c r="O793" i="14"/>
  <c r="BK793" i="14" s="1"/>
  <c r="P793" i="14"/>
  <c r="O794" i="14"/>
  <c r="BK794" i="14" s="1"/>
  <c r="P794" i="14"/>
  <c r="O795" i="14"/>
  <c r="BK795" i="14" s="1"/>
  <c r="P795" i="14"/>
  <c r="O796" i="14"/>
  <c r="BK796" i="14" s="1"/>
  <c r="P796" i="14"/>
  <c r="O797" i="14"/>
  <c r="BK797" i="14" s="1"/>
  <c r="P797" i="14"/>
  <c r="O798" i="14"/>
  <c r="BK798" i="14" s="1"/>
  <c r="P798" i="14"/>
  <c r="O799" i="14"/>
  <c r="BK799" i="14" s="1"/>
  <c r="P799" i="14"/>
  <c r="O800" i="14"/>
  <c r="BK800" i="14" s="1"/>
  <c r="P800" i="14"/>
  <c r="O801" i="14"/>
  <c r="BK801" i="14" s="1"/>
  <c r="P801" i="14"/>
  <c r="O802" i="14"/>
  <c r="BK802" i="14" s="1"/>
  <c r="P802" i="14"/>
  <c r="O803" i="14"/>
  <c r="BK803" i="14" s="1"/>
  <c r="P803" i="14"/>
  <c r="O804" i="14"/>
  <c r="BK804" i="14" s="1"/>
  <c r="P804" i="14"/>
  <c r="O805" i="14"/>
  <c r="BK805" i="14" s="1"/>
  <c r="P805" i="14"/>
  <c r="O806" i="14"/>
  <c r="BK806" i="14" s="1"/>
  <c r="P806" i="14"/>
  <c r="O807" i="14"/>
  <c r="BK807" i="14" s="1"/>
  <c r="P807" i="14"/>
  <c r="O808" i="14"/>
  <c r="BK808" i="14" s="1"/>
  <c r="P808" i="14"/>
  <c r="O809" i="14"/>
  <c r="BK809" i="14" s="1"/>
  <c r="P809" i="14"/>
  <c r="O810" i="14"/>
  <c r="BK810" i="14" s="1"/>
  <c r="P810" i="14"/>
  <c r="O811" i="14"/>
  <c r="BK811" i="14" s="1"/>
  <c r="P811" i="14"/>
  <c r="O812" i="14"/>
  <c r="BK812" i="14" s="1"/>
  <c r="P812" i="14"/>
  <c r="O813" i="14"/>
  <c r="BK813" i="14" s="1"/>
  <c r="P813" i="14"/>
  <c r="O814" i="14"/>
  <c r="BK814" i="14" s="1"/>
  <c r="P814" i="14"/>
  <c r="O815" i="14"/>
  <c r="BK815" i="14" s="1"/>
  <c r="P815" i="14"/>
  <c r="O816" i="14"/>
  <c r="BK816" i="14" s="1"/>
  <c r="P816" i="14"/>
  <c r="O817" i="14"/>
  <c r="BK817" i="14" s="1"/>
  <c r="P817" i="14"/>
  <c r="O818" i="14"/>
  <c r="BK818" i="14" s="1"/>
  <c r="P818" i="14"/>
  <c r="O819" i="14"/>
  <c r="BK819" i="14" s="1"/>
  <c r="P819" i="14"/>
  <c r="O820" i="14"/>
  <c r="BK820" i="14" s="1"/>
  <c r="P820" i="14"/>
  <c r="O821" i="14"/>
  <c r="BK821" i="14" s="1"/>
  <c r="P821" i="14"/>
  <c r="O822" i="14"/>
  <c r="BK822" i="14" s="1"/>
  <c r="P822" i="14"/>
  <c r="O823" i="14"/>
  <c r="BK823" i="14" s="1"/>
  <c r="P823" i="14"/>
  <c r="O824" i="14"/>
  <c r="BK824" i="14" s="1"/>
  <c r="P824" i="14"/>
  <c r="O825" i="14"/>
  <c r="BK825" i="14" s="1"/>
  <c r="P825" i="14"/>
  <c r="O826" i="14"/>
  <c r="BK826" i="14" s="1"/>
  <c r="P826" i="14"/>
  <c r="O827" i="14"/>
  <c r="BK827" i="14" s="1"/>
  <c r="P827" i="14"/>
  <c r="O828" i="14"/>
  <c r="BK828" i="14" s="1"/>
  <c r="P828" i="14"/>
  <c r="O829" i="14"/>
  <c r="BK829" i="14" s="1"/>
  <c r="P829" i="14"/>
  <c r="O830" i="14"/>
  <c r="BK830" i="14" s="1"/>
  <c r="P830" i="14"/>
  <c r="O831" i="14"/>
  <c r="BK831" i="14" s="1"/>
  <c r="P831" i="14"/>
  <c r="O832" i="14"/>
  <c r="BK832" i="14" s="1"/>
  <c r="P832" i="14"/>
  <c r="O833" i="14"/>
  <c r="BK833" i="14" s="1"/>
  <c r="P833" i="14"/>
  <c r="O834" i="14"/>
  <c r="BK834" i="14" s="1"/>
  <c r="P834" i="14"/>
  <c r="O835" i="14"/>
  <c r="BK835" i="14" s="1"/>
  <c r="P835" i="14"/>
  <c r="O836" i="14"/>
  <c r="BK836" i="14" s="1"/>
  <c r="P836" i="14"/>
  <c r="O837" i="14"/>
  <c r="BK837" i="14" s="1"/>
  <c r="P837" i="14"/>
  <c r="O838" i="14"/>
  <c r="BK838" i="14" s="1"/>
  <c r="P838" i="14"/>
  <c r="O839" i="14"/>
  <c r="BK839" i="14" s="1"/>
  <c r="P839" i="14"/>
  <c r="O840" i="14"/>
  <c r="BK840" i="14" s="1"/>
  <c r="P840" i="14"/>
  <c r="O841" i="14"/>
  <c r="BK841" i="14" s="1"/>
  <c r="P841" i="14"/>
  <c r="O842" i="14"/>
  <c r="BK842" i="14" s="1"/>
  <c r="P842" i="14"/>
  <c r="O843" i="14"/>
  <c r="BK843" i="14" s="1"/>
  <c r="P843" i="14"/>
  <c r="O844" i="14"/>
  <c r="BK844" i="14" s="1"/>
  <c r="P844" i="14"/>
  <c r="O845" i="14"/>
  <c r="BK845" i="14" s="1"/>
  <c r="P845" i="14"/>
  <c r="O846" i="14"/>
  <c r="BK846" i="14" s="1"/>
  <c r="P846" i="14"/>
  <c r="O847" i="14"/>
  <c r="BK847" i="14" s="1"/>
  <c r="P847" i="14"/>
  <c r="O848" i="14"/>
  <c r="BK848" i="14" s="1"/>
  <c r="P848" i="14"/>
  <c r="O849" i="14"/>
  <c r="BK849" i="14" s="1"/>
  <c r="P849" i="14"/>
  <c r="O850" i="14"/>
  <c r="BK850" i="14" s="1"/>
  <c r="P850" i="14"/>
  <c r="O851" i="14"/>
  <c r="BK851" i="14" s="1"/>
  <c r="P851" i="14"/>
  <c r="O852" i="14"/>
  <c r="BK852" i="14" s="1"/>
  <c r="P852" i="14"/>
  <c r="O853" i="14"/>
  <c r="BK853" i="14" s="1"/>
  <c r="P853" i="14"/>
  <c r="O854" i="14"/>
  <c r="BK854" i="14" s="1"/>
  <c r="P854" i="14"/>
  <c r="O855" i="14"/>
  <c r="BK855" i="14" s="1"/>
  <c r="P855" i="14"/>
  <c r="O856" i="14"/>
  <c r="BK856" i="14" s="1"/>
  <c r="P856" i="14"/>
  <c r="O857" i="14"/>
  <c r="BK857" i="14" s="1"/>
  <c r="P857" i="14"/>
  <c r="O858" i="14"/>
  <c r="BK858" i="14" s="1"/>
  <c r="P858" i="14"/>
  <c r="O859" i="14"/>
  <c r="BK859" i="14" s="1"/>
  <c r="P859" i="14"/>
  <c r="O860" i="14"/>
  <c r="BK860" i="14" s="1"/>
  <c r="P860" i="14"/>
  <c r="O861" i="14"/>
  <c r="BK861" i="14" s="1"/>
  <c r="P861" i="14"/>
  <c r="O862" i="14"/>
  <c r="BK862" i="14" s="1"/>
  <c r="P862" i="14"/>
  <c r="O863" i="14"/>
  <c r="BK863" i="14" s="1"/>
  <c r="P863" i="14"/>
  <c r="O864" i="14"/>
  <c r="BK864" i="14" s="1"/>
  <c r="P864" i="14"/>
  <c r="O865" i="14"/>
  <c r="BK865" i="14" s="1"/>
  <c r="P865" i="14"/>
  <c r="O866" i="14"/>
  <c r="BK866" i="14" s="1"/>
  <c r="P866" i="14"/>
  <c r="O867" i="14"/>
  <c r="BK867" i="14" s="1"/>
  <c r="P867" i="14"/>
  <c r="O868" i="14"/>
  <c r="BK868" i="14" s="1"/>
  <c r="P868" i="14"/>
  <c r="O869" i="14"/>
  <c r="BK869" i="14" s="1"/>
  <c r="P869" i="14"/>
  <c r="O870" i="14"/>
  <c r="BK870" i="14" s="1"/>
  <c r="P870" i="14"/>
  <c r="O871" i="14"/>
  <c r="BK871" i="14" s="1"/>
  <c r="P871" i="14"/>
  <c r="O872" i="14"/>
  <c r="BK872" i="14" s="1"/>
  <c r="P872" i="14"/>
  <c r="O873" i="14"/>
  <c r="BK873" i="14" s="1"/>
  <c r="P873" i="14"/>
  <c r="O874" i="14"/>
  <c r="BK874" i="14" s="1"/>
  <c r="P874" i="14"/>
  <c r="O875" i="14"/>
  <c r="BK875" i="14" s="1"/>
  <c r="P875" i="14"/>
  <c r="O876" i="14"/>
  <c r="BK876" i="14" s="1"/>
  <c r="P876" i="14"/>
  <c r="O877" i="14"/>
  <c r="BK877" i="14" s="1"/>
  <c r="P877" i="14"/>
  <c r="O878" i="14"/>
  <c r="BK878" i="14" s="1"/>
  <c r="P878" i="14"/>
  <c r="O879" i="14"/>
  <c r="BK879" i="14" s="1"/>
  <c r="P879" i="14"/>
  <c r="O880" i="14"/>
  <c r="BK880" i="14" s="1"/>
  <c r="P880" i="14"/>
  <c r="O881" i="14"/>
  <c r="BK881" i="14" s="1"/>
  <c r="P881" i="14"/>
  <c r="O882" i="14"/>
  <c r="BK882" i="14" s="1"/>
  <c r="P882" i="14"/>
  <c r="O883" i="14"/>
  <c r="BK883" i="14" s="1"/>
  <c r="P883" i="14"/>
  <c r="O884" i="14"/>
  <c r="BK884" i="14" s="1"/>
  <c r="P884" i="14"/>
  <c r="O885" i="14"/>
  <c r="BK885" i="14" s="1"/>
  <c r="P885" i="14"/>
  <c r="O886" i="14"/>
  <c r="BK886" i="14" s="1"/>
  <c r="P886" i="14"/>
  <c r="O887" i="14"/>
  <c r="BK887" i="14" s="1"/>
  <c r="P887" i="14"/>
  <c r="O888" i="14"/>
  <c r="BK888" i="14" s="1"/>
  <c r="P888" i="14"/>
  <c r="O889" i="14"/>
  <c r="BK889" i="14" s="1"/>
  <c r="P889" i="14"/>
  <c r="O890" i="14"/>
  <c r="BK890" i="14" s="1"/>
  <c r="P890" i="14"/>
  <c r="O891" i="14"/>
  <c r="BK891" i="14" s="1"/>
  <c r="P891" i="14"/>
  <c r="O892" i="14"/>
  <c r="BK892" i="14" s="1"/>
  <c r="P892" i="14"/>
  <c r="O893" i="14"/>
  <c r="BK893" i="14" s="1"/>
  <c r="P893" i="14"/>
  <c r="O894" i="14"/>
  <c r="BK894" i="14" s="1"/>
  <c r="P894" i="14"/>
  <c r="O895" i="14"/>
  <c r="BK895" i="14" s="1"/>
  <c r="P895" i="14"/>
  <c r="O896" i="14"/>
  <c r="BK896" i="14" s="1"/>
  <c r="P896" i="14"/>
  <c r="O897" i="14"/>
  <c r="BK897" i="14" s="1"/>
  <c r="P897" i="14"/>
  <c r="O898" i="14"/>
  <c r="BK898" i="14" s="1"/>
  <c r="P898" i="14"/>
  <c r="O899" i="14"/>
  <c r="BK899" i="14" s="1"/>
  <c r="P899" i="14"/>
  <c r="O900" i="14"/>
  <c r="BK900" i="14" s="1"/>
  <c r="P900" i="14"/>
  <c r="O901" i="14"/>
  <c r="BK901" i="14" s="1"/>
  <c r="P901" i="14"/>
  <c r="O902" i="14"/>
  <c r="BK902" i="14" s="1"/>
  <c r="P902" i="14"/>
  <c r="O903" i="14"/>
  <c r="BK903" i="14" s="1"/>
  <c r="P903" i="14"/>
  <c r="O904" i="14"/>
  <c r="BK904" i="14" s="1"/>
  <c r="P904" i="14"/>
  <c r="O905" i="14"/>
  <c r="BK905" i="14" s="1"/>
  <c r="P905" i="14"/>
  <c r="O906" i="14"/>
  <c r="BK906" i="14" s="1"/>
  <c r="P906" i="14"/>
  <c r="O907" i="14"/>
  <c r="BK907" i="14" s="1"/>
  <c r="P907" i="14"/>
  <c r="O908" i="14"/>
  <c r="BK908" i="14" s="1"/>
  <c r="P908" i="14"/>
  <c r="O909" i="14"/>
  <c r="BK909" i="14" s="1"/>
  <c r="P909" i="14"/>
  <c r="O910" i="14"/>
  <c r="BK910" i="14" s="1"/>
  <c r="P910" i="14"/>
  <c r="O911" i="14"/>
  <c r="BK911" i="14" s="1"/>
  <c r="P911" i="14"/>
  <c r="O912" i="14"/>
  <c r="BK912" i="14" s="1"/>
  <c r="P912" i="14"/>
  <c r="O913" i="14"/>
  <c r="BK913" i="14" s="1"/>
  <c r="P913" i="14"/>
  <c r="O914" i="14"/>
  <c r="BK914" i="14" s="1"/>
  <c r="P914" i="14"/>
  <c r="O915" i="14"/>
  <c r="BK915" i="14" s="1"/>
  <c r="P915" i="14"/>
  <c r="O916" i="14"/>
  <c r="BK916" i="14" s="1"/>
  <c r="P916" i="14"/>
  <c r="O917" i="14"/>
  <c r="BK917" i="14" s="1"/>
  <c r="P917" i="14"/>
  <c r="O918" i="14"/>
  <c r="BK918" i="14" s="1"/>
  <c r="P918" i="14"/>
  <c r="O919" i="14"/>
  <c r="BK919" i="14" s="1"/>
  <c r="P919" i="14"/>
  <c r="O920" i="14"/>
  <c r="BK920" i="14" s="1"/>
  <c r="P920" i="14"/>
  <c r="O921" i="14"/>
  <c r="BK921" i="14" s="1"/>
  <c r="P921" i="14"/>
  <c r="O922" i="14"/>
  <c r="BK922" i="14" s="1"/>
  <c r="P922" i="14"/>
  <c r="O923" i="14"/>
  <c r="BK923" i="14" s="1"/>
  <c r="P923" i="14"/>
  <c r="O924" i="14"/>
  <c r="BK924" i="14" s="1"/>
  <c r="P924" i="14"/>
  <c r="O925" i="14"/>
  <c r="BK925" i="14" s="1"/>
  <c r="P925" i="14"/>
  <c r="O926" i="14"/>
  <c r="BK926" i="14" s="1"/>
  <c r="P926" i="14"/>
  <c r="O927" i="14"/>
  <c r="BK927" i="14" s="1"/>
  <c r="P927" i="14"/>
  <c r="O928" i="14"/>
  <c r="BK928" i="14" s="1"/>
  <c r="P928" i="14"/>
  <c r="O929" i="14"/>
  <c r="BK929" i="14" s="1"/>
  <c r="P929" i="14"/>
  <c r="O930" i="14"/>
  <c r="BK930" i="14" s="1"/>
  <c r="P930" i="14"/>
  <c r="O931" i="14"/>
  <c r="BK931" i="14" s="1"/>
  <c r="P931" i="14"/>
  <c r="O932" i="14"/>
  <c r="BK932" i="14" s="1"/>
  <c r="P932" i="14"/>
  <c r="O933" i="14"/>
  <c r="BK933" i="14" s="1"/>
  <c r="P933" i="14"/>
  <c r="O934" i="14"/>
  <c r="BK934" i="14" s="1"/>
  <c r="P934" i="14"/>
  <c r="O935" i="14"/>
  <c r="BK935" i="14" s="1"/>
  <c r="P935" i="14"/>
  <c r="O936" i="14"/>
  <c r="BK936" i="14" s="1"/>
  <c r="P936" i="14"/>
  <c r="O937" i="14"/>
  <c r="BK937" i="14" s="1"/>
  <c r="P937" i="14"/>
  <c r="O938" i="14"/>
  <c r="BK938" i="14" s="1"/>
  <c r="P938" i="14"/>
  <c r="O939" i="14"/>
  <c r="BK939" i="14" s="1"/>
  <c r="P939" i="14"/>
  <c r="O940" i="14"/>
  <c r="BK940" i="14" s="1"/>
  <c r="P940" i="14"/>
  <c r="O941" i="14"/>
  <c r="BK941" i="14" s="1"/>
  <c r="P941" i="14"/>
  <c r="O942" i="14"/>
  <c r="BK942" i="14" s="1"/>
  <c r="P942" i="14"/>
  <c r="O943" i="14"/>
  <c r="BK943" i="14" s="1"/>
  <c r="P943" i="14"/>
  <c r="O944" i="14"/>
  <c r="BK944" i="14" s="1"/>
  <c r="P944" i="14"/>
  <c r="O945" i="14"/>
  <c r="BK945" i="14" s="1"/>
  <c r="P945" i="14"/>
  <c r="O946" i="14"/>
  <c r="BK946" i="14" s="1"/>
  <c r="P946" i="14"/>
  <c r="O947" i="14"/>
  <c r="BK947" i="14" s="1"/>
  <c r="P947" i="14"/>
  <c r="O948" i="14"/>
  <c r="BK948" i="14" s="1"/>
  <c r="P948" i="14"/>
  <c r="O949" i="14"/>
  <c r="BK949" i="14" s="1"/>
  <c r="P949" i="14"/>
  <c r="O950" i="14"/>
  <c r="BK950" i="14" s="1"/>
  <c r="P950" i="14"/>
  <c r="O951" i="14"/>
  <c r="BK951" i="14" s="1"/>
  <c r="P951" i="14"/>
  <c r="O952" i="14"/>
  <c r="BK952" i="14" s="1"/>
  <c r="P952" i="14"/>
  <c r="O953" i="14"/>
  <c r="BK953" i="14" s="1"/>
  <c r="P953" i="14"/>
  <c r="O954" i="14"/>
  <c r="BK954" i="14" s="1"/>
  <c r="P954" i="14"/>
  <c r="O955" i="14"/>
  <c r="BK955" i="14" s="1"/>
  <c r="P955" i="14"/>
  <c r="O956" i="14"/>
  <c r="BK956" i="14" s="1"/>
  <c r="P956" i="14"/>
  <c r="O957" i="14"/>
  <c r="BK957" i="14" s="1"/>
  <c r="P957" i="14"/>
  <c r="O958" i="14"/>
  <c r="BK958" i="14" s="1"/>
  <c r="P958" i="14"/>
  <c r="O959" i="14"/>
  <c r="BK959" i="14" s="1"/>
  <c r="P959" i="14"/>
  <c r="O960" i="14"/>
  <c r="BK960" i="14" s="1"/>
  <c r="P960" i="14"/>
  <c r="O961" i="14"/>
  <c r="BK961" i="14" s="1"/>
  <c r="P961" i="14"/>
  <c r="O962" i="14"/>
  <c r="BK962" i="14" s="1"/>
  <c r="P962" i="14"/>
  <c r="O963" i="14"/>
  <c r="BK963" i="14" s="1"/>
  <c r="P963" i="14"/>
  <c r="O964" i="14"/>
  <c r="BK964" i="14" s="1"/>
  <c r="P964" i="14"/>
  <c r="O965" i="14"/>
  <c r="BK965" i="14" s="1"/>
  <c r="P965" i="14"/>
  <c r="O966" i="14"/>
  <c r="BK966" i="14" s="1"/>
  <c r="P966" i="14"/>
  <c r="O967" i="14"/>
  <c r="BK967" i="14" s="1"/>
  <c r="P967" i="14"/>
  <c r="O968" i="14"/>
  <c r="BK968" i="14" s="1"/>
  <c r="P968" i="14"/>
  <c r="O969" i="14"/>
  <c r="BK969" i="14" s="1"/>
  <c r="P969" i="14"/>
  <c r="O970" i="14"/>
  <c r="BK970" i="14" s="1"/>
  <c r="P970" i="14"/>
  <c r="O971" i="14"/>
  <c r="BK971" i="14" s="1"/>
  <c r="P971" i="14"/>
  <c r="O972" i="14"/>
  <c r="BK972" i="14" s="1"/>
  <c r="P972" i="14"/>
  <c r="O973" i="14"/>
  <c r="BK973" i="14" s="1"/>
  <c r="P973" i="14"/>
  <c r="O974" i="14"/>
  <c r="BK974" i="14" s="1"/>
  <c r="P974" i="14"/>
  <c r="O975" i="14"/>
  <c r="BK975" i="14" s="1"/>
  <c r="P975" i="14"/>
  <c r="O976" i="14"/>
  <c r="BK976" i="14" s="1"/>
  <c r="P976" i="14"/>
  <c r="O977" i="14"/>
  <c r="BK977" i="14" s="1"/>
  <c r="P977" i="14"/>
  <c r="O978" i="14"/>
  <c r="BK978" i="14" s="1"/>
  <c r="P978" i="14"/>
  <c r="O979" i="14"/>
  <c r="BK979" i="14" s="1"/>
  <c r="P979" i="14"/>
  <c r="O980" i="14"/>
  <c r="BK980" i="14" s="1"/>
  <c r="P980" i="14"/>
  <c r="O981" i="14"/>
  <c r="BK981" i="14" s="1"/>
  <c r="P981" i="14"/>
  <c r="O982" i="14"/>
  <c r="BK982" i="14" s="1"/>
  <c r="P982" i="14"/>
  <c r="O983" i="14"/>
  <c r="BK983" i="14" s="1"/>
  <c r="P983" i="14"/>
  <c r="O984" i="14"/>
  <c r="BK984" i="14" s="1"/>
  <c r="P984" i="14"/>
  <c r="O985" i="14"/>
  <c r="BK985" i="14" s="1"/>
  <c r="P985" i="14"/>
  <c r="O986" i="14"/>
  <c r="BK986" i="14" s="1"/>
  <c r="P986" i="14"/>
  <c r="O987" i="14"/>
  <c r="BK987" i="14" s="1"/>
  <c r="P987" i="14"/>
  <c r="O988" i="14"/>
  <c r="BK988" i="14" s="1"/>
  <c r="P988" i="14"/>
  <c r="O989" i="14"/>
  <c r="BK989" i="14" s="1"/>
  <c r="P989" i="14"/>
  <c r="O990" i="14"/>
  <c r="BK990" i="14" s="1"/>
  <c r="P990" i="14"/>
  <c r="O991" i="14"/>
  <c r="BK991" i="14" s="1"/>
  <c r="P991" i="14"/>
  <c r="O992" i="14"/>
  <c r="BK992" i="14" s="1"/>
  <c r="P992" i="14"/>
  <c r="O993" i="14"/>
  <c r="BK993" i="14" s="1"/>
  <c r="P993" i="14"/>
  <c r="O994" i="14"/>
  <c r="BK994" i="14" s="1"/>
  <c r="P994" i="14"/>
  <c r="O995" i="14"/>
  <c r="BK995" i="14" s="1"/>
  <c r="P995" i="14"/>
  <c r="O996" i="14"/>
  <c r="BK996" i="14" s="1"/>
  <c r="P996" i="14"/>
  <c r="O997" i="14"/>
  <c r="BK997" i="14" s="1"/>
  <c r="P997" i="14"/>
  <c r="O998" i="14"/>
  <c r="BK998" i="14" s="1"/>
  <c r="P998" i="14"/>
  <c r="O999" i="14"/>
  <c r="BK999" i="14" s="1"/>
  <c r="P999" i="14"/>
  <c r="O1000" i="14"/>
  <c r="BK1000" i="14" s="1"/>
  <c r="P1000" i="14"/>
  <c r="O1001" i="14"/>
  <c r="BK1001" i="14" s="1"/>
  <c r="P1001" i="14"/>
  <c r="Q2" i="14"/>
  <c r="BM2" i="14" s="1"/>
  <c r="R2" i="14"/>
  <c r="Q3" i="14"/>
  <c r="BM3" i="14" s="1"/>
  <c r="R3" i="14"/>
  <c r="Q4" i="14"/>
  <c r="BM4" i="14" s="1"/>
  <c r="R4" i="14"/>
  <c r="Q5" i="14"/>
  <c r="BM5" i="14" s="1"/>
  <c r="R5" i="14"/>
  <c r="Q6" i="14"/>
  <c r="BM6" i="14" s="1"/>
  <c r="R6" i="14"/>
  <c r="Q7" i="14"/>
  <c r="BM7" i="14" s="1"/>
  <c r="R7" i="14"/>
  <c r="Q8" i="14"/>
  <c r="BM8" i="14" s="1"/>
  <c r="R8" i="14"/>
  <c r="Q9" i="14"/>
  <c r="BM9" i="14" s="1"/>
  <c r="R9" i="14"/>
  <c r="Q10" i="14"/>
  <c r="BM10" i="14" s="1"/>
  <c r="R10" i="14"/>
  <c r="Q11" i="14"/>
  <c r="BM11" i="14" s="1"/>
  <c r="R11" i="14"/>
  <c r="Q12" i="14"/>
  <c r="BM12" i="14" s="1"/>
  <c r="R12" i="14"/>
  <c r="Q13" i="14"/>
  <c r="BM13" i="14" s="1"/>
  <c r="R13" i="14"/>
  <c r="Q14" i="14"/>
  <c r="BM14" i="14" s="1"/>
  <c r="R14" i="14"/>
  <c r="Q15" i="14"/>
  <c r="BM15" i="14" s="1"/>
  <c r="R15" i="14"/>
  <c r="Q16" i="14"/>
  <c r="BM16" i="14" s="1"/>
  <c r="R16" i="14"/>
  <c r="Q17" i="14"/>
  <c r="BM17" i="14" s="1"/>
  <c r="R17" i="14"/>
  <c r="Q18" i="14"/>
  <c r="BM18" i="14" s="1"/>
  <c r="R18" i="14"/>
  <c r="Q19" i="14"/>
  <c r="BM19" i="14" s="1"/>
  <c r="R19" i="14"/>
  <c r="Q20" i="14"/>
  <c r="BM20" i="14" s="1"/>
  <c r="R20" i="14"/>
  <c r="Q21" i="14"/>
  <c r="BM21" i="14" s="1"/>
  <c r="R21" i="14"/>
  <c r="Q22" i="14"/>
  <c r="BM22" i="14" s="1"/>
  <c r="R22" i="14"/>
  <c r="Q23" i="14"/>
  <c r="BM23" i="14" s="1"/>
  <c r="R23" i="14"/>
  <c r="Q24" i="14"/>
  <c r="BM24" i="14" s="1"/>
  <c r="R24" i="14"/>
  <c r="Q25" i="14"/>
  <c r="BM25" i="14" s="1"/>
  <c r="R25" i="14"/>
  <c r="Q26" i="14"/>
  <c r="BM26" i="14" s="1"/>
  <c r="R26" i="14"/>
  <c r="Q27" i="14"/>
  <c r="BM27" i="14" s="1"/>
  <c r="R27" i="14"/>
  <c r="Q28" i="14"/>
  <c r="BM28" i="14" s="1"/>
  <c r="R28" i="14"/>
  <c r="Q29" i="14"/>
  <c r="BM29" i="14" s="1"/>
  <c r="R29" i="14"/>
  <c r="Q30" i="14"/>
  <c r="BM30" i="14" s="1"/>
  <c r="R30" i="14"/>
  <c r="Q31" i="14"/>
  <c r="BM31" i="14" s="1"/>
  <c r="R31" i="14"/>
  <c r="Q32" i="14"/>
  <c r="BM32" i="14" s="1"/>
  <c r="R32" i="14"/>
  <c r="Q33" i="14"/>
  <c r="BM33" i="14" s="1"/>
  <c r="R33" i="14"/>
  <c r="Q34" i="14"/>
  <c r="BM34" i="14" s="1"/>
  <c r="R34" i="14"/>
  <c r="Q35" i="14"/>
  <c r="BM35" i="14" s="1"/>
  <c r="R35" i="14"/>
  <c r="Q36" i="14"/>
  <c r="BM36" i="14" s="1"/>
  <c r="R36" i="14"/>
  <c r="Q37" i="14"/>
  <c r="BM37" i="14" s="1"/>
  <c r="R37" i="14"/>
  <c r="Q38" i="14"/>
  <c r="BM38" i="14" s="1"/>
  <c r="R38" i="14"/>
  <c r="Q39" i="14"/>
  <c r="BM39" i="14" s="1"/>
  <c r="R39" i="14"/>
  <c r="Q40" i="14"/>
  <c r="BM40" i="14" s="1"/>
  <c r="R40" i="14"/>
  <c r="Q41" i="14"/>
  <c r="BM41" i="14" s="1"/>
  <c r="R41" i="14"/>
  <c r="Q42" i="14"/>
  <c r="BM42" i="14" s="1"/>
  <c r="R42" i="14"/>
  <c r="Q43" i="14"/>
  <c r="BM43" i="14" s="1"/>
  <c r="R43" i="14"/>
  <c r="Q44" i="14"/>
  <c r="BM44" i="14" s="1"/>
  <c r="R44" i="14"/>
  <c r="Q45" i="14"/>
  <c r="BM45" i="14" s="1"/>
  <c r="R45" i="14"/>
  <c r="Q46" i="14"/>
  <c r="BM46" i="14" s="1"/>
  <c r="R46" i="14"/>
  <c r="Q47" i="14"/>
  <c r="R47" i="14"/>
  <c r="Q48" i="14"/>
  <c r="R48" i="14"/>
  <c r="Q49" i="14"/>
  <c r="R49" i="14"/>
  <c r="Q50" i="14"/>
  <c r="R50" i="14"/>
  <c r="Q51" i="14"/>
  <c r="R51" i="14"/>
  <c r="Q52" i="14"/>
  <c r="R52" i="14"/>
  <c r="Q53" i="14"/>
  <c r="R53" i="14"/>
  <c r="Q54" i="14"/>
  <c r="R54" i="14"/>
  <c r="Q55" i="14"/>
  <c r="R55" i="14"/>
  <c r="Q56" i="14"/>
  <c r="R56" i="14"/>
  <c r="Q57" i="14"/>
  <c r="R57" i="14"/>
  <c r="Q58" i="14"/>
  <c r="R58" i="14"/>
  <c r="Q59" i="14"/>
  <c r="R59" i="14"/>
  <c r="Q60" i="14"/>
  <c r="R60" i="14"/>
  <c r="Q61" i="14"/>
  <c r="R61" i="14"/>
  <c r="Q62" i="14"/>
  <c r="R62" i="14"/>
  <c r="Q63" i="14"/>
  <c r="R63" i="14"/>
  <c r="Q64" i="14"/>
  <c r="R64" i="14"/>
  <c r="Q65" i="14"/>
  <c r="R65" i="14"/>
  <c r="Q66" i="14"/>
  <c r="R66" i="14"/>
  <c r="Q67" i="14"/>
  <c r="R67" i="14"/>
  <c r="Q68" i="14"/>
  <c r="R68" i="14"/>
  <c r="Q69" i="14"/>
  <c r="R69" i="14"/>
  <c r="Q70" i="14"/>
  <c r="R70" i="14"/>
  <c r="Q71" i="14"/>
  <c r="R71" i="14"/>
  <c r="Q72" i="14"/>
  <c r="R72" i="14"/>
  <c r="Q73" i="14"/>
  <c r="R73" i="14"/>
  <c r="Q74" i="14"/>
  <c r="R74" i="14"/>
  <c r="Q75" i="14"/>
  <c r="R75" i="14"/>
  <c r="Q76" i="14"/>
  <c r="R76" i="14"/>
  <c r="Q77" i="14"/>
  <c r="R77" i="14"/>
  <c r="Q78" i="14"/>
  <c r="R78" i="14"/>
  <c r="Q79" i="14"/>
  <c r="R79" i="14"/>
  <c r="Q80" i="14"/>
  <c r="R80" i="14"/>
  <c r="Q81" i="14"/>
  <c r="R81" i="14"/>
  <c r="Q82" i="14"/>
  <c r="R82" i="14"/>
  <c r="Q83" i="14"/>
  <c r="R83" i="14"/>
  <c r="Q84" i="14"/>
  <c r="R84" i="14"/>
  <c r="Q85" i="14"/>
  <c r="R85" i="14"/>
  <c r="Q86" i="14"/>
  <c r="R86" i="14"/>
  <c r="Q87" i="14"/>
  <c r="R87" i="14"/>
  <c r="Q88" i="14"/>
  <c r="R88" i="14"/>
  <c r="Q89" i="14"/>
  <c r="R89" i="14"/>
  <c r="Q90" i="14"/>
  <c r="R90" i="14"/>
  <c r="Q91" i="14"/>
  <c r="R91" i="14"/>
  <c r="Q92" i="14"/>
  <c r="R92" i="14"/>
  <c r="Q93" i="14"/>
  <c r="R93" i="14"/>
  <c r="Q94" i="14"/>
  <c r="R94" i="14"/>
  <c r="Q95" i="14"/>
  <c r="R95" i="14"/>
  <c r="Q96" i="14"/>
  <c r="R96" i="14"/>
  <c r="Q97" i="14"/>
  <c r="R97" i="14"/>
  <c r="Q98" i="14"/>
  <c r="R98" i="14"/>
  <c r="Q99" i="14"/>
  <c r="R99" i="14"/>
  <c r="Q100" i="14"/>
  <c r="R100" i="14"/>
  <c r="Q101" i="14"/>
  <c r="R101" i="14"/>
  <c r="Q102" i="14"/>
  <c r="R102" i="14"/>
  <c r="Q103" i="14"/>
  <c r="R103" i="14"/>
  <c r="Q104" i="14"/>
  <c r="R104" i="14"/>
  <c r="Q105" i="14"/>
  <c r="R105" i="14"/>
  <c r="Q106" i="14"/>
  <c r="R106" i="14"/>
  <c r="Q107" i="14"/>
  <c r="R107" i="14"/>
  <c r="Q108" i="14"/>
  <c r="R108" i="14"/>
  <c r="Q109" i="14"/>
  <c r="R109" i="14"/>
  <c r="Q110" i="14"/>
  <c r="R110" i="14"/>
  <c r="Q111" i="14"/>
  <c r="R111" i="14"/>
  <c r="Q112" i="14"/>
  <c r="R112" i="14"/>
  <c r="Q113" i="14"/>
  <c r="R113" i="14"/>
  <c r="Q114" i="14"/>
  <c r="R114" i="14"/>
  <c r="Q115" i="14"/>
  <c r="R115" i="14"/>
  <c r="Q116" i="14"/>
  <c r="R116" i="14"/>
  <c r="Q117" i="14"/>
  <c r="R117" i="14"/>
  <c r="Q118" i="14"/>
  <c r="R118" i="14"/>
  <c r="Q119" i="14"/>
  <c r="R119" i="14"/>
  <c r="Q120" i="14"/>
  <c r="R120" i="14"/>
  <c r="Q121" i="14"/>
  <c r="R121" i="14"/>
  <c r="Q122" i="14"/>
  <c r="R122" i="14"/>
  <c r="Q123" i="14"/>
  <c r="R123" i="14"/>
  <c r="Q124" i="14"/>
  <c r="R124" i="14"/>
  <c r="Q125" i="14"/>
  <c r="R125" i="14"/>
  <c r="Q126" i="14"/>
  <c r="R126" i="14"/>
  <c r="Q127" i="14"/>
  <c r="R127" i="14"/>
  <c r="Q128" i="14"/>
  <c r="R128" i="14"/>
  <c r="Q129" i="14"/>
  <c r="R129" i="14"/>
  <c r="Q130" i="14"/>
  <c r="R130" i="14"/>
  <c r="Q131" i="14"/>
  <c r="R131" i="14"/>
  <c r="Q132" i="14"/>
  <c r="R132" i="14"/>
  <c r="Q133" i="14"/>
  <c r="R133" i="14"/>
  <c r="Q134" i="14"/>
  <c r="R134" i="14"/>
  <c r="Q135" i="14"/>
  <c r="R135" i="14"/>
  <c r="Q136" i="14"/>
  <c r="R136" i="14"/>
  <c r="Q137" i="14"/>
  <c r="R137" i="14"/>
  <c r="Q138" i="14"/>
  <c r="R138" i="14"/>
  <c r="Q139" i="14"/>
  <c r="R139" i="14"/>
  <c r="Q140" i="14"/>
  <c r="R140" i="14"/>
  <c r="Q141" i="14"/>
  <c r="R141" i="14"/>
  <c r="Q142" i="14"/>
  <c r="R142" i="14"/>
  <c r="Q143" i="14"/>
  <c r="R143" i="14"/>
  <c r="Q144" i="14"/>
  <c r="R144" i="14"/>
  <c r="Q145" i="14"/>
  <c r="R145" i="14"/>
  <c r="Q146" i="14"/>
  <c r="R146" i="14"/>
  <c r="Q147" i="14"/>
  <c r="R147" i="14"/>
  <c r="Q148" i="14"/>
  <c r="R148" i="14"/>
  <c r="Q149" i="14"/>
  <c r="R149" i="14"/>
  <c r="Q150" i="14"/>
  <c r="R150" i="14"/>
  <c r="Q151" i="14"/>
  <c r="R151" i="14"/>
  <c r="Q152" i="14"/>
  <c r="R152" i="14"/>
  <c r="Q153" i="14"/>
  <c r="R153" i="14"/>
  <c r="Q154" i="14"/>
  <c r="R154" i="14"/>
  <c r="Q155" i="14"/>
  <c r="R155" i="14"/>
  <c r="Q156" i="14"/>
  <c r="R156" i="14"/>
  <c r="Q157" i="14"/>
  <c r="R157" i="14"/>
  <c r="Q158" i="14"/>
  <c r="R158" i="14"/>
  <c r="Q159" i="14"/>
  <c r="R159" i="14"/>
  <c r="Q160" i="14"/>
  <c r="R160" i="14"/>
  <c r="Q161" i="14"/>
  <c r="R161" i="14"/>
  <c r="Q162" i="14"/>
  <c r="R162" i="14"/>
  <c r="Q163" i="14"/>
  <c r="R163" i="14"/>
  <c r="Q164" i="14"/>
  <c r="R164" i="14"/>
  <c r="Q165" i="14"/>
  <c r="R165" i="14"/>
  <c r="Q166" i="14"/>
  <c r="R166" i="14"/>
  <c r="Q167" i="14"/>
  <c r="R167" i="14"/>
  <c r="Q168" i="14"/>
  <c r="R168" i="14"/>
  <c r="Q169" i="14"/>
  <c r="R169" i="14"/>
  <c r="Q170" i="14"/>
  <c r="R170" i="14"/>
  <c r="Q171" i="14"/>
  <c r="R171" i="14"/>
  <c r="Q172" i="14"/>
  <c r="R172" i="14"/>
  <c r="Q173" i="14"/>
  <c r="R173" i="14"/>
  <c r="Q174" i="14"/>
  <c r="R174" i="14"/>
  <c r="Q175" i="14"/>
  <c r="R175" i="14"/>
  <c r="Q176" i="14"/>
  <c r="R176" i="14"/>
  <c r="Q177" i="14"/>
  <c r="R177" i="14"/>
  <c r="Q178" i="14"/>
  <c r="R178" i="14"/>
  <c r="Q179" i="14"/>
  <c r="R179" i="14"/>
  <c r="Q180" i="14"/>
  <c r="R180" i="14"/>
  <c r="Q181" i="14"/>
  <c r="R181" i="14"/>
  <c r="Q182" i="14"/>
  <c r="R182" i="14"/>
  <c r="Q183" i="14"/>
  <c r="R183" i="14"/>
  <c r="Q184" i="14"/>
  <c r="R184" i="14"/>
  <c r="Q185" i="14"/>
  <c r="R185" i="14"/>
  <c r="Q186" i="14"/>
  <c r="R186" i="14"/>
  <c r="Q187" i="14"/>
  <c r="R187" i="14"/>
  <c r="Q188" i="14"/>
  <c r="R188" i="14"/>
  <c r="Q189" i="14"/>
  <c r="R189" i="14"/>
  <c r="Q190" i="14"/>
  <c r="R190" i="14"/>
  <c r="Q191" i="14"/>
  <c r="R191" i="14"/>
  <c r="Q192" i="14"/>
  <c r="R192" i="14"/>
  <c r="Q193" i="14"/>
  <c r="R193" i="14"/>
  <c r="Q194" i="14"/>
  <c r="R194" i="14"/>
  <c r="Q195" i="14"/>
  <c r="R195" i="14"/>
  <c r="Q196" i="14"/>
  <c r="R196" i="14"/>
  <c r="Q197" i="14"/>
  <c r="R197" i="14"/>
  <c r="Q198" i="14"/>
  <c r="R198" i="14"/>
  <c r="Q199" i="14"/>
  <c r="R199" i="14"/>
  <c r="Q200" i="14"/>
  <c r="R200" i="14"/>
  <c r="Q201" i="14"/>
  <c r="R201" i="14"/>
  <c r="Q202" i="14"/>
  <c r="R202" i="14"/>
  <c r="Q203" i="14"/>
  <c r="R203" i="14"/>
  <c r="Q204" i="14"/>
  <c r="R204" i="14"/>
  <c r="Q205" i="14"/>
  <c r="R205" i="14"/>
  <c r="Q206" i="14"/>
  <c r="R206" i="14"/>
  <c r="Q207" i="14"/>
  <c r="R207" i="14"/>
  <c r="Q208" i="14"/>
  <c r="R208" i="14"/>
  <c r="Q209" i="14"/>
  <c r="R209" i="14"/>
  <c r="Q210" i="14"/>
  <c r="R210" i="14"/>
  <c r="Q211" i="14"/>
  <c r="R211" i="14"/>
  <c r="Q212" i="14"/>
  <c r="R212" i="14"/>
  <c r="Q213" i="14"/>
  <c r="R213" i="14"/>
  <c r="Q214" i="14"/>
  <c r="R214" i="14"/>
  <c r="Q215" i="14"/>
  <c r="R215" i="14"/>
  <c r="Q216" i="14"/>
  <c r="R216" i="14"/>
  <c r="Q217" i="14"/>
  <c r="R217" i="14"/>
  <c r="Q218" i="14"/>
  <c r="R218" i="14"/>
  <c r="Q219" i="14"/>
  <c r="R219" i="14"/>
  <c r="Q220" i="14"/>
  <c r="R220" i="14"/>
  <c r="Q221" i="14"/>
  <c r="R221" i="14"/>
  <c r="Q222" i="14"/>
  <c r="R222" i="14"/>
  <c r="Q223" i="14"/>
  <c r="R223" i="14"/>
  <c r="Q224" i="14"/>
  <c r="R224" i="14"/>
  <c r="Q225" i="14"/>
  <c r="R225" i="14"/>
  <c r="Q226" i="14"/>
  <c r="R226" i="14"/>
  <c r="Q227" i="14"/>
  <c r="R227" i="14"/>
  <c r="Q228" i="14"/>
  <c r="R228" i="14"/>
  <c r="Q229" i="14"/>
  <c r="R229" i="14"/>
  <c r="Q230" i="14"/>
  <c r="R230" i="14"/>
  <c r="Q231" i="14"/>
  <c r="R231" i="14"/>
  <c r="Q232" i="14"/>
  <c r="R232" i="14"/>
  <c r="Q233" i="14"/>
  <c r="R233" i="14"/>
  <c r="Q234" i="14"/>
  <c r="R234" i="14"/>
  <c r="Q235" i="14"/>
  <c r="R235" i="14"/>
  <c r="Q236" i="14"/>
  <c r="R236" i="14"/>
  <c r="Q237" i="14"/>
  <c r="R237" i="14"/>
  <c r="Q238" i="14"/>
  <c r="R238" i="14"/>
  <c r="Q239" i="14"/>
  <c r="R239" i="14"/>
  <c r="Q240" i="14"/>
  <c r="R240" i="14"/>
  <c r="Q241" i="14"/>
  <c r="R241" i="14"/>
  <c r="Q242" i="14"/>
  <c r="R242" i="14"/>
  <c r="Q243" i="14"/>
  <c r="R243" i="14"/>
  <c r="Q244" i="14"/>
  <c r="R244" i="14"/>
  <c r="Q245" i="14"/>
  <c r="R245" i="14"/>
  <c r="Q246" i="14"/>
  <c r="R246" i="14"/>
  <c r="Q247" i="14"/>
  <c r="R247" i="14"/>
  <c r="Q248" i="14"/>
  <c r="R248" i="14"/>
  <c r="Q249" i="14"/>
  <c r="R249" i="14"/>
  <c r="Q250" i="14"/>
  <c r="R250" i="14"/>
  <c r="Q251" i="14"/>
  <c r="R251" i="14"/>
  <c r="Q252" i="14"/>
  <c r="R252" i="14"/>
  <c r="Q253" i="14"/>
  <c r="R253" i="14"/>
  <c r="Q254" i="14"/>
  <c r="R254" i="14"/>
  <c r="Q255" i="14"/>
  <c r="R255" i="14"/>
  <c r="Q256" i="14"/>
  <c r="R256" i="14"/>
  <c r="Q257" i="14"/>
  <c r="R257" i="14"/>
  <c r="Q258" i="14"/>
  <c r="R258" i="14"/>
  <c r="Q259" i="14"/>
  <c r="R259" i="14"/>
  <c r="Q260" i="14"/>
  <c r="R260" i="14"/>
  <c r="Q261" i="14"/>
  <c r="R261" i="14"/>
  <c r="Q262" i="14"/>
  <c r="R262" i="14"/>
  <c r="Q263" i="14"/>
  <c r="R263" i="14"/>
  <c r="Q264" i="14"/>
  <c r="R264" i="14"/>
  <c r="Q265" i="14"/>
  <c r="R265" i="14"/>
  <c r="Q266" i="14"/>
  <c r="R266" i="14"/>
  <c r="Q267" i="14"/>
  <c r="R267" i="14"/>
  <c r="Q268" i="14"/>
  <c r="R268" i="14"/>
  <c r="Q269" i="14"/>
  <c r="R269" i="14"/>
  <c r="Q270" i="14"/>
  <c r="R270" i="14"/>
  <c r="Q271" i="14"/>
  <c r="R271" i="14"/>
  <c r="Q272" i="14"/>
  <c r="R272" i="14"/>
  <c r="Q273" i="14"/>
  <c r="R273" i="14"/>
  <c r="Q274" i="14"/>
  <c r="R274" i="14"/>
  <c r="Q275" i="14"/>
  <c r="R275" i="14"/>
  <c r="Q276" i="14"/>
  <c r="R276" i="14"/>
  <c r="Q277" i="14"/>
  <c r="R277" i="14"/>
  <c r="Q278" i="14"/>
  <c r="R278" i="14"/>
  <c r="Q279" i="14"/>
  <c r="R279" i="14"/>
  <c r="Q280" i="14"/>
  <c r="R280" i="14"/>
  <c r="Q281" i="14"/>
  <c r="R281" i="14"/>
  <c r="Q282" i="14"/>
  <c r="R282" i="14"/>
  <c r="Q283" i="14"/>
  <c r="R283" i="14"/>
  <c r="Q284" i="14"/>
  <c r="R284" i="14"/>
  <c r="Q285" i="14"/>
  <c r="R285" i="14"/>
  <c r="Q286" i="14"/>
  <c r="R286" i="14"/>
  <c r="Q287" i="14"/>
  <c r="R287" i="14"/>
  <c r="Q288" i="14"/>
  <c r="R288" i="14"/>
  <c r="Q289" i="14"/>
  <c r="R289" i="14"/>
  <c r="Q290" i="14"/>
  <c r="R290" i="14"/>
  <c r="Q291" i="14"/>
  <c r="R291" i="14"/>
  <c r="Q292" i="14"/>
  <c r="R292" i="14"/>
  <c r="Q293" i="14"/>
  <c r="R293" i="14"/>
  <c r="Q294" i="14"/>
  <c r="R294" i="14"/>
  <c r="Q295" i="14"/>
  <c r="R295" i="14"/>
  <c r="Q296" i="14"/>
  <c r="R296" i="14"/>
  <c r="Q297" i="14"/>
  <c r="R297" i="14"/>
  <c r="Q298" i="14"/>
  <c r="R298" i="14"/>
  <c r="Q299" i="14"/>
  <c r="R299" i="14"/>
  <c r="Q300" i="14"/>
  <c r="R300" i="14"/>
  <c r="Q301" i="14"/>
  <c r="R301" i="14"/>
  <c r="Q302" i="14"/>
  <c r="R302" i="14"/>
  <c r="Q303" i="14"/>
  <c r="R303" i="14"/>
  <c r="Q304" i="14"/>
  <c r="R304" i="14"/>
  <c r="Q305" i="14"/>
  <c r="R305" i="14"/>
  <c r="Q306" i="14"/>
  <c r="R306" i="14"/>
  <c r="Q307" i="14"/>
  <c r="R307" i="14"/>
  <c r="Q308" i="14"/>
  <c r="R308" i="14"/>
  <c r="Q309" i="14"/>
  <c r="R309" i="14"/>
  <c r="Q310" i="14"/>
  <c r="R310" i="14"/>
  <c r="Q311" i="14"/>
  <c r="R311" i="14"/>
  <c r="Q312" i="14"/>
  <c r="R312" i="14"/>
  <c r="Q313" i="14"/>
  <c r="R313" i="14"/>
  <c r="Q314" i="14"/>
  <c r="R314" i="14"/>
  <c r="Q315" i="14"/>
  <c r="R315" i="14"/>
  <c r="Q316" i="14"/>
  <c r="R316" i="14"/>
  <c r="Q317" i="14"/>
  <c r="R317" i="14"/>
  <c r="Q318" i="14"/>
  <c r="R318" i="14"/>
  <c r="Q319" i="14"/>
  <c r="R319" i="14"/>
  <c r="Q320" i="14"/>
  <c r="R320" i="14"/>
  <c r="Q321" i="14"/>
  <c r="R321" i="14"/>
  <c r="Q322" i="14"/>
  <c r="R322" i="14"/>
  <c r="Q323" i="14"/>
  <c r="R323" i="14"/>
  <c r="Q324" i="14"/>
  <c r="R324" i="14"/>
  <c r="Q325" i="14"/>
  <c r="R325" i="14"/>
  <c r="Q326" i="14"/>
  <c r="R326" i="14"/>
  <c r="Q327" i="14"/>
  <c r="R327" i="14"/>
  <c r="Q328" i="14"/>
  <c r="R328" i="14"/>
  <c r="Q329" i="14"/>
  <c r="R329" i="14"/>
  <c r="Q330" i="14"/>
  <c r="R330" i="14"/>
  <c r="Q331" i="14"/>
  <c r="R331" i="14"/>
  <c r="Q332" i="14"/>
  <c r="R332" i="14"/>
  <c r="Q333" i="14"/>
  <c r="R333" i="14"/>
  <c r="Q334" i="14"/>
  <c r="R334" i="14"/>
  <c r="Q335" i="14"/>
  <c r="R335" i="14"/>
  <c r="Q336" i="14"/>
  <c r="R336" i="14"/>
  <c r="Q337" i="14"/>
  <c r="R337" i="14"/>
  <c r="Q338" i="14"/>
  <c r="R338" i="14"/>
  <c r="Q339" i="14"/>
  <c r="R339" i="14"/>
  <c r="Q340" i="14"/>
  <c r="R340" i="14"/>
  <c r="Q341" i="14"/>
  <c r="R341" i="14"/>
  <c r="Q342" i="14"/>
  <c r="R342" i="14"/>
  <c r="Q343" i="14"/>
  <c r="R343" i="14"/>
  <c r="Q344" i="14"/>
  <c r="R344" i="14"/>
  <c r="Q345" i="14"/>
  <c r="R345" i="14"/>
  <c r="Q346" i="14"/>
  <c r="R346" i="14"/>
  <c r="Q347" i="14"/>
  <c r="R347" i="14"/>
  <c r="Q348" i="14"/>
  <c r="R348" i="14"/>
  <c r="Q349" i="14"/>
  <c r="R349" i="14"/>
  <c r="Q350" i="14"/>
  <c r="R350" i="14"/>
  <c r="Q351" i="14"/>
  <c r="R351" i="14"/>
  <c r="Q352" i="14"/>
  <c r="R352" i="14"/>
  <c r="Q353" i="14"/>
  <c r="R353" i="14"/>
  <c r="Q354" i="14"/>
  <c r="R354" i="14"/>
  <c r="Q355" i="14"/>
  <c r="R355" i="14"/>
  <c r="Q356" i="14"/>
  <c r="R356" i="14"/>
  <c r="Q357" i="14"/>
  <c r="R357" i="14"/>
  <c r="Q358" i="14"/>
  <c r="R358" i="14"/>
  <c r="Q359" i="14"/>
  <c r="R359" i="14"/>
  <c r="Q360" i="14"/>
  <c r="R360" i="14"/>
  <c r="Q361" i="14"/>
  <c r="R361" i="14"/>
  <c r="Q362" i="14"/>
  <c r="R362" i="14"/>
  <c r="Q363" i="14"/>
  <c r="R363" i="14"/>
  <c r="Q364" i="14"/>
  <c r="R364" i="14"/>
  <c r="Q365" i="14"/>
  <c r="R365" i="14"/>
  <c r="Q366" i="14"/>
  <c r="R366" i="14"/>
  <c r="Q367" i="14"/>
  <c r="R367" i="14"/>
  <c r="Q368" i="14"/>
  <c r="R368" i="14"/>
  <c r="Q369" i="14"/>
  <c r="R369" i="14"/>
  <c r="Q370" i="14"/>
  <c r="R370" i="14"/>
  <c r="Q371" i="14"/>
  <c r="R371" i="14"/>
  <c r="Q372" i="14"/>
  <c r="R372" i="14"/>
  <c r="Q373" i="14"/>
  <c r="R373" i="14"/>
  <c r="Q374" i="14"/>
  <c r="R374" i="14"/>
  <c r="Q375" i="14"/>
  <c r="R375" i="14"/>
  <c r="Q376" i="14"/>
  <c r="R376" i="14"/>
  <c r="Q377" i="14"/>
  <c r="R377" i="14"/>
  <c r="Q378" i="14"/>
  <c r="R378" i="14"/>
  <c r="Q379" i="14"/>
  <c r="R379" i="14"/>
  <c r="Q380" i="14"/>
  <c r="R380" i="14"/>
  <c r="Q381" i="14"/>
  <c r="R381" i="14"/>
  <c r="Q382" i="14"/>
  <c r="R382" i="14"/>
  <c r="Q383" i="14"/>
  <c r="R383" i="14"/>
  <c r="Q384" i="14"/>
  <c r="R384" i="14"/>
  <c r="Q385" i="14"/>
  <c r="R385" i="14"/>
  <c r="Q386" i="14"/>
  <c r="R386" i="14"/>
  <c r="Q387" i="14"/>
  <c r="R387" i="14"/>
  <c r="Q388" i="14"/>
  <c r="R388" i="14"/>
  <c r="Q389" i="14"/>
  <c r="R389" i="14"/>
  <c r="Q390" i="14"/>
  <c r="R390" i="14"/>
  <c r="Q391" i="14"/>
  <c r="R391" i="14"/>
  <c r="Q392" i="14"/>
  <c r="R392" i="14"/>
  <c r="Q393" i="14"/>
  <c r="R393" i="14"/>
  <c r="Q394" i="14"/>
  <c r="R394" i="14"/>
  <c r="Q395" i="14"/>
  <c r="R395" i="14"/>
  <c r="Q396" i="14"/>
  <c r="R396" i="14"/>
  <c r="Q397" i="14"/>
  <c r="R397" i="14"/>
  <c r="Q398" i="14"/>
  <c r="R398" i="14"/>
  <c r="Q399" i="14"/>
  <c r="R399" i="14"/>
  <c r="Q400" i="14"/>
  <c r="R400" i="14"/>
  <c r="Q401" i="14"/>
  <c r="R401" i="14"/>
  <c r="Q402" i="14"/>
  <c r="R402" i="14"/>
  <c r="Q403" i="14"/>
  <c r="R403" i="14"/>
  <c r="Q404" i="14"/>
  <c r="R404" i="14"/>
  <c r="Q405" i="14"/>
  <c r="R405" i="14"/>
  <c r="Q406" i="14"/>
  <c r="R406" i="14"/>
  <c r="Q407" i="14"/>
  <c r="R407" i="14"/>
  <c r="Q408" i="14"/>
  <c r="R408" i="14"/>
  <c r="Q409" i="14"/>
  <c r="R409" i="14"/>
  <c r="Q410" i="14"/>
  <c r="R410" i="14"/>
  <c r="Q411" i="14"/>
  <c r="R411" i="14"/>
  <c r="Q412" i="14"/>
  <c r="R412" i="14"/>
  <c r="Q413" i="14"/>
  <c r="R413" i="14"/>
  <c r="Q414" i="14"/>
  <c r="R414" i="14"/>
  <c r="Q415" i="14"/>
  <c r="R415" i="14"/>
  <c r="Q416" i="14"/>
  <c r="R416" i="14"/>
  <c r="Q417" i="14"/>
  <c r="R417" i="14"/>
  <c r="Q418" i="14"/>
  <c r="R418" i="14"/>
  <c r="Q419" i="14"/>
  <c r="R419" i="14"/>
  <c r="Q420" i="14"/>
  <c r="R420" i="14"/>
  <c r="Q421" i="14"/>
  <c r="R421" i="14"/>
  <c r="Q422" i="14"/>
  <c r="R422" i="14"/>
  <c r="Q423" i="14"/>
  <c r="R423" i="14"/>
  <c r="Q424" i="14"/>
  <c r="R424" i="14"/>
  <c r="Q425" i="14"/>
  <c r="R425" i="14"/>
  <c r="Q426" i="14"/>
  <c r="R426" i="14"/>
  <c r="Q427" i="14"/>
  <c r="R427" i="14"/>
  <c r="Q428" i="14"/>
  <c r="R428" i="14"/>
  <c r="Q429" i="14"/>
  <c r="R429" i="14"/>
  <c r="Q430" i="14"/>
  <c r="R430" i="14"/>
  <c r="Q431" i="14"/>
  <c r="R431" i="14"/>
  <c r="Q432" i="14"/>
  <c r="R432" i="14"/>
  <c r="Q433" i="14"/>
  <c r="R433" i="14"/>
  <c r="Q434" i="14"/>
  <c r="R434" i="14"/>
  <c r="Q435" i="14"/>
  <c r="R435" i="14"/>
  <c r="Q436" i="14"/>
  <c r="R436" i="14"/>
  <c r="Q437" i="14"/>
  <c r="R437" i="14"/>
  <c r="Q438" i="14"/>
  <c r="R438" i="14"/>
  <c r="Q439" i="14"/>
  <c r="R439" i="14"/>
  <c r="Q440" i="14"/>
  <c r="R440" i="14"/>
  <c r="Q441" i="14"/>
  <c r="R441" i="14"/>
  <c r="Q442" i="14"/>
  <c r="R442" i="14"/>
  <c r="Q443" i="14"/>
  <c r="R443" i="14"/>
  <c r="Q444" i="14"/>
  <c r="R444" i="14"/>
  <c r="Q445" i="14"/>
  <c r="R445" i="14"/>
  <c r="Q446" i="14"/>
  <c r="R446" i="14"/>
  <c r="Q447" i="14"/>
  <c r="R447" i="14"/>
  <c r="Q448" i="14"/>
  <c r="R448" i="14"/>
  <c r="Q449" i="14"/>
  <c r="R449" i="14"/>
  <c r="Q450" i="14"/>
  <c r="R450" i="14"/>
  <c r="Q451" i="14"/>
  <c r="R451" i="14"/>
  <c r="Q452" i="14"/>
  <c r="R452" i="14"/>
  <c r="Q453" i="14"/>
  <c r="R453" i="14"/>
  <c r="Q454" i="14"/>
  <c r="R454" i="14"/>
  <c r="Q455" i="14"/>
  <c r="R455" i="14"/>
  <c r="Q456" i="14"/>
  <c r="R456" i="14"/>
  <c r="Q457" i="14"/>
  <c r="R457" i="14"/>
  <c r="Q458" i="14"/>
  <c r="R458" i="14"/>
  <c r="Q459" i="14"/>
  <c r="R459" i="14"/>
  <c r="Q460" i="14"/>
  <c r="R460" i="14"/>
  <c r="Q461" i="14"/>
  <c r="R461" i="14"/>
  <c r="Q462" i="14"/>
  <c r="R462" i="14"/>
  <c r="Q463" i="14"/>
  <c r="R463" i="14"/>
  <c r="Q464" i="14"/>
  <c r="R464" i="14"/>
  <c r="Q465" i="14"/>
  <c r="R465" i="14"/>
  <c r="Q466" i="14"/>
  <c r="R466" i="14"/>
  <c r="Q467" i="14"/>
  <c r="R467" i="14"/>
  <c r="Q468" i="14"/>
  <c r="R468" i="14"/>
  <c r="Q469" i="14"/>
  <c r="R469" i="14"/>
  <c r="Q470" i="14"/>
  <c r="R470" i="14"/>
  <c r="Q471" i="14"/>
  <c r="R471" i="14"/>
  <c r="Q472" i="14"/>
  <c r="R472" i="14"/>
  <c r="Q473" i="14"/>
  <c r="R473" i="14"/>
  <c r="Q474" i="14"/>
  <c r="R474" i="14"/>
  <c r="Q475" i="14"/>
  <c r="R475" i="14"/>
  <c r="Q476" i="14"/>
  <c r="R476" i="14"/>
  <c r="Q477" i="14"/>
  <c r="R477" i="14"/>
  <c r="Q478" i="14"/>
  <c r="R478" i="14"/>
  <c r="Q479" i="14"/>
  <c r="R479" i="14"/>
  <c r="Q480" i="14"/>
  <c r="R480" i="14"/>
  <c r="Q481" i="14"/>
  <c r="R481" i="14"/>
  <c r="Q482" i="14"/>
  <c r="R482" i="14"/>
  <c r="Q483" i="14"/>
  <c r="R483" i="14"/>
  <c r="Q484" i="14"/>
  <c r="R484" i="14"/>
  <c r="Q485" i="14"/>
  <c r="R485" i="14"/>
  <c r="Q486" i="14"/>
  <c r="R486" i="14"/>
  <c r="Q487" i="14"/>
  <c r="R487" i="14"/>
  <c r="Q488" i="14"/>
  <c r="R488" i="14"/>
  <c r="Q489" i="14"/>
  <c r="R489" i="14"/>
  <c r="Q490" i="14"/>
  <c r="R490" i="14"/>
  <c r="Q491" i="14"/>
  <c r="R491" i="14"/>
  <c r="Q492" i="14"/>
  <c r="R492" i="14"/>
  <c r="Q493" i="14"/>
  <c r="R493" i="14"/>
  <c r="Q494" i="14"/>
  <c r="R494" i="14"/>
  <c r="Q495" i="14"/>
  <c r="R495" i="14"/>
  <c r="Q496" i="14"/>
  <c r="R496" i="14"/>
  <c r="Q497" i="14"/>
  <c r="R497" i="14"/>
  <c r="Q498" i="14"/>
  <c r="R498" i="14"/>
  <c r="Q499" i="14"/>
  <c r="R499" i="14"/>
  <c r="Q500" i="14"/>
  <c r="R500" i="14"/>
  <c r="Q501" i="14"/>
  <c r="R501" i="14"/>
  <c r="Q502" i="14"/>
  <c r="R502" i="14"/>
  <c r="Q503" i="14"/>
  <c r="R503" i="14"/>
  <c r="Q504" i="14"/>
  <c r="R504" i="14"/>
  <c r="Q505" i="14"/>
  <c r="R505" i="14"/>
  <c r="Q506" i="14"/>
  <c r="R506" i="14"/>
  <c r="Q507" i="14"/>
  <c r="R507" i="14"/>
  <c r="Q508" i="14"/>
  <c r="R508" i="14"/>
  <c r="Q509" i="14"/>
  <c r="R509" i="14"/>
  <c r="Q510" i="14"/>
  <c r="R510" i="14"/>
  <c r="Q511" i="14"/>
  <c r="R511" i="14"/>
  <c r="Q512" i="14"/>
  <c r="R512" i="14"/>
  <c r="Q513" i="14"/>
  <c r="R513" i="14"/>
  <c r="Q514" i="14"/>
  <c r="R514" i="14"/>
  <c r="Q515" i="14"/>
  <c r="R515" i="14"/>
  <c r="Q516" i="14"/>
  <c r="R516" i="14"/>
  <c r="Q517" i="14"/>
  <c r="R517" i="14"/>
  <c r="Q518" i="14"/>
  <c r="R518" i="14"/>
  <c r="Q519" i="14"/>
  <c r="R519" i="14"/>
  <c r="Q520" i="14"/>
  <c r="R520" i="14"/>
  <c r="Q521" i="14"/>
  <c r="R521" i="14"/>
  <c r="Q522" i="14"/>
  <c r="R522" i="14"/>
  <c r="Q523" i="14"/>
  <c r="R523" i="14"/>
  <c r="Q524" i="14"/>
  <c r="R524" i="14"/>
  <c r="Q525" i="14"/>
  <c r="R525" i="14"/>
  <c r="Q526" i="14"/>
  <c r="R526" i="14"/>
  <c r="Q527" i="14"/>
  <c r="R527" i="14"/>
  <c r="Q528" i="14"/>
  <c r="R528" i="14"/>
  <c r="Q529" i="14"/>
  <c r="R529" i="14"/>
  <c r="Q530" i="14"/>
  <c r="R530" i="14"/>
  <c r="Q531" i="14"/>
  <c r="R531" i="14"/>
  <c r="Q532" i="14"/>
  <c r="R532" i="14"/>
  <c r="Q533" i="14"/>
  <c r="R533" i="14"/>
  <c r="Q534" i="14"/>
  <c r="R534" i="14"/>
  <c r="Q535" i="14"/>
  <c r="R535" i="14"/>
  <c r="Q536" i="14"/>
  <c r="R536" i="14"/>
  <c r="Q537" i="14"/>
  <c r="R537" i="14"/>
  <c r="Q538" i="14"/>
  <c r="R538" i="14"/>
  <c r="Q539" i="14"/>
  <c r="R539" i="14"/>
  <c r="Q540" i="14"/>
  <c r="R540" i="14"/>
  <c r="Q541" i="14"/>
  <c r="R541" i="14"/>
  <c r="Q542" i="14"/>
  <c r="R542" i="14"/>
  <c r="Q543" i="14"/>
  <c r="R543" i="14"/>
  <c r="Q544" i="14"/>
  <c r="R544" i="14"/>
  <c r="Q545" i="14"/>
  <c r="R545" i="14"/>
  <c r="Q546" i="14"/>
  <c r="R546" i="14"/>
  <c r="Q547" i="14"/>
  <c r="R547" i="14"/>
  <c r="Q548" i="14"/>
  <c r="R548" i="14"/>
  <c r="Q549" i="14"/>
  <c r="R549" i="14"/>
  <c r="Q550" i="14"/>
  <c r="R550" i="14"/>
  <c r="Q551" i="14"/>
  <c r="R551" i="14"/>
  <c r="Q552" i="14"/>
  <c r="R552" i="14"/>
  <c r="Q553" i="14"/>
  <c r="R553" i="14"/>
  <c r="Q554" i="14"/>
  <c r="R554" i="14"/>
  <c r="Q555" i="14"/>
  <c r="R555" i="14"/>
  <c r="Q556" i="14"/>
  <c r="R556" i="14"/>
  <c r="Q557" i="14"/>
  <c r="R557" i="14"/>
  <c r="Q558" i="14"/>
  <c r="R558" i="14"/>
  <c r="Q559" i="14"/>
  <c r="R559" i="14"/>
  <c r="Q560" i="14"/>
  <c r="R560" i="14"/>
  <c r="Q561" i="14"/>
  <c r="R561" i="14"/>
  <c r="Q562" i="14"/>
  <c r="R562" i="14"/>
  <c r="Q563" i="14"/>
  <c r="R563" i="14"/>
  <c r="Q564" i="14"/>
  <c r="R564" i="14"/>
  <c r="Q565" i="14"/>
  <c r="R565" i="14"/>
  <c r="Q566" i="14"/>
  <c r="R566" i="14"/>
  <c r="Q567" i="14"/>
  <c r="R567" i="14"/>
  <c r="Q568" i="14"/>
  <c r="R568" i="14"/>
  <c r="Q569" i="14"/>
  <c r="R569" i="14"/>
  <c r="Q570" i="14"/>
  <c r="R570" i="14"/>
  <c r="Q571" i="14"/>
  <c r="R571" i="14"/>
  <c r="Q572" i="14"/>
  <c r="R572" i="14"/>
  <c r="Q573" i="14"/>
  <c r="R573" i="14"/>
  <c r="Q574" i="14"/>
  <c r="R574" i="14"/>
  <c r="Q575" i="14"/>
  <c r="R575" i="14"/>
  <c r="Q576" i="14"/>
  <c r="R576" i="14"/>
  <c r="Q577" i="14"/>
  <c r="R577" i="14"/>
  <c r="Q578" i="14"/>
  <c r="R578" i="14"/>
  <c r="Q579" i="14"/>
  <c r="R579" i="14"/>
  <c r="Q580" i="14"/>
  <c r="R580" i="14"/>
  <c r="Q581" i="14"/>
  <c r="R581" i="14"/>
  <c r="Q582" i="14"/>
  <c r="R582" i="14"/>
  <c r="Q583" i="14"/>
  <c r="R583" i="14"/>
  <c r="Q584" i="14"/>
  <c r="R584" i="14"/>
  <c r="Q585" i="14"/>
  <c r="R585" i="14"/>
  <c r="Q586" i="14"/>
  <c r="R586" i="14"/>
  <c r="Q587" i="14"/>
  <c r="R587" i="14"/>
  <c r="Q588" i="14"/>
  <c r="R588" i="14"/>
  <c r="Q589" i="14"/>
  <c r="R589" i="14"/>
  <c r="Q590" i="14"/>
  <c r="R590" i="14"/>
  <c r="Q591" i="14"/>
  <c r="R591" i="14"/>
  <c r="Q592" i="14"/>
  <c r="R592" i="14"/>
  <c r="Q593" i="14"/>
  <c r="R593" i="14"/>
  <c r="Q594" i="14"/>
  <c r="R594" i="14"/>
  <c r="Q595" i="14"/>
  <c r="R595" i="14"/>
  <c r="Q596" i="14"/>
  <c r="R596" i="14"/>
  <c r="Q597" i="14"/>
  <c r="R597" i="14"/>
  <c r="Q598" i="14"/>
  <c r="R598" i="14"/>
  <c r="Q599" i="14"/>
  <c r="R599" i="14"/>
  <c r="Q600" i="14"/>
  <c r="R600" i="14"/>
  <c r="Q601" i="14"/>
  <c r="R601" i="14"/>
  <c r="Q602" i="14"/>
  <c r="R602" i="14"/>
  <c r="Q603" i="14"/>
  <c r="R603" i="14"/>
  <c r="Q604" i="14"/>
  <c r="R604" i="14"/>
  <c r="Q605" i="14"/>
  <c r="R605" i="14"/>
  <c r="Q606" i="14"/>
  <c r="R606" i="14"/>
  <c r="Q607" i="14"/>
  <c r="R607" i="14"/>
  <c r="Q608" i="14"/>
  <c r="R608" i="14"/>
  <c r="Q609" i="14"/>
  <c r="R609" i="14"/>
  <c r="Q610" i="14"/>
  <c r="R610" i="14"/>
  <c r="Q611" i="14"/>
  <c r="R611" i="14"/>
  <c r="Q612" i="14"/>
  <c r="R612" i="14"/>
  <c r="Q613" i="14"/>
  <c r="R613" i="14"/>
  <c r="Q614" i="14"/>
  <c r="R614" i="14"/>
  <c r="Q615" i="14"/>
  <c r="R615" i="14"/>
  <c r="Q616" i="14"/>
  <c r="R616" i="14"/>
  <c r="Q617" i="14"/>
  <c r="R617" i="14"/>
  <c r="Q618" i="14"/>
  <c r="R618" i="14"/>
  <c r="Q619" i="14"/>
  <c r="R619" i="14"/>
  <c r="Q620" i="14"/>
  <c r="R620" i="14"/>
  <c r="Q621" i="14"/>
  <c r="R621" i="14"/>
  <c r="Q622" i="14"/>
  <c r="R622" i="14"/>
  <c r="Q623" i="14"/>
  <c r="R623" i="14"/>
  <c r="Q624" i="14"/>
  <c r="R624" i="14"/>
  <c r="Q625" i="14"/>
  <c r="R625" i="14"/>
  <c r="Q626" i="14"/>
  <c r="R626" i="14"/>
  <c r="Q627" i="14"/>
  <c r="R627" i="14"/>
  <c r="Q628" i="14"/>
  <c r="R628" i="14"/>
  <c r="Q629" i="14"/>
  <c r="R629" i="14"/>
  <c r="Q630" i="14"/>
  <c r="R630" i="14"/>
  <c r="Q631" i="14"/>
  <c r="R631" i="14"/>
  <c r="Q632" i="14"/>
  <c r="R632" i="14"/>
  <c r="Q633" i="14"/>
  <c r="R633" i="14"/>
  <c r="Q634" i="14"/>
  <c r="R634" i="14"/>
  <c r="Q635" i="14"/>
  <c r="R635" i="14"/>
  <c r="Q636" i="14"/>
  <c r="R636" i="14"/>
  <c r="Q637" i="14"/>
  <c r="R637" i="14"/>
  <c r="Q638" i="14"/>
  <c r="R638" i="14"/>
  <c r="Q639" i="14"/>
  <c r="R639" i="14"/>
  <c r="Q640" i="14"/>
  <c r="R640" i="14"/>
  <c r="Q641" i="14"/>
  <c r="R641" i="14"/>
  <c r="Q642" i="14"/>
  <c r="R642" i="14"/>
  <c r="Q643" i="14"/>
  <c r="R643" i="14"/>
  <c r="Q644" i="14"/>
  <c r="R644" i="14"/>
  <c r="Q645" i="14"/>
  <c r="R645" i="14"/>
  <c r="Q646" i="14"/>
  <c r="R646" i="14"/>
  <c r="Q647" i="14"/>
  <c r="R647" i="14"/>
  <c r="Q648" i="14"/>
  <c r="R648" i="14"/>
  <c r="Q649" i="14"/>
  <c r="R649" i="14"/>
  <c r="Q650" i="14"/>
  <c r="R650" i="14"/>
  <c r="Q651" i="14"/>
  <c r="R651" i="14"/>
  <c r="Q652" i="14"/>
  <c r="R652" i="14"/>
  <c r="Q653" i="14"/>
  <c r="R653" i="14"/>
  <c r="Q654" i="14"/>
  <c r="R654" i="14"/>
  <c r="Q655" i="14"/>
  <c r="R655" i="14"/>
  <c r="Q656" i="14"/>
  <c r="R656" i="14"/>
  <c r="Q657" i="14"/>
  <c r="R657" i="14"/>
  <c r="Q658" i="14"/>
  <c r="R658" i="14"/>
  <c r="Q659" i="14"/>
  <c r="R659" i="14"/>
  <c r="Q660" i="14"/>
  <c r="R660" i="14"/>
  <c r="Q661" i="14"/>
  <c r="R661" i="14"/>
  <c r="Q662" i="14"/>
  <c r="R662" i="14"/>
  <c r="Q663" i="14"/>
  <c r="R663" i="14"/>
  <c r="Q664" i="14"/>
  <c r="R664" i="14"/>
  <c r="Q665" i="14"/>
  <c r="R665" i="14"/>
  <c r="Q666" i="14"/>
  <c r="R666" i="14"/>
  <c r="Q667" i="14"/>
  <c r="R667" i="14"/>
  <c r="Q668" i="14"/>
  <c r="R668" i="14"/>
  <c r="Q669" i="14"/>
  <c r="R669" i="14"/>
  <c r="Q670" i="14"/>
  <c r="R670" i="14"/>
  <c r="Q671" i="14"/>
  <c r="R671" i="14"/>
  <c r="Q672" i="14"/>
  <c r="R672" i="14"/>
  <c r="Q673" i="14"/>
  <c r="R673" i="14"/>
  <c r="Q674" i="14"/>
  <c r="R674" i="14"/>
  <c r="Q675" i="14"/>
  <c r="R675" i="14"/>
  <c r="Q676" i="14"/>
  <c r="R676" i="14"/>
  <c r="Q677" i="14"/>
  <c r="R677" i="14"/>
  <c r="Q678" i="14"/>
  <c r="R678" i="14"/>
  <c r="Q679" i="14"/>
  <c r="R679" i="14"/>
  <c r="Q680" i="14"/>
  <c r="R680" i="14"/>
  <c r="Q681" i="14"/>
  <c r="R681" i="14"/>
  <c r="Q682" i="14"/>
  <c r="R682" i="14"/>
  <c r="Q683" i="14"/>
  <c r="R683" i="14"/>
  <c r="Q684" i="14"/>
  <c r="R684" i="14"/>
  <c r="Q685" i="14"/>
  <c r="R685" i="14"/>
  <c r="Q686" i="14"/>
  <c r="R686" i="14"/>
  <c r="Q687" i="14"/>
  <c r="R687" i="14"/>
  <c r="Q688" i="14"/>
  <c r="R688" i="14"/>
  <c r="Q689" i="14"/>
  <c r="R689" i="14"/>
  <c r="Q690" i="14"/>
  <c r="R690" i="14"/>
  <c r="Q691" i="14"/>
  <c r="R691" i="14"/>
  <c r="Q692" i="14"/>
  <c r="R692" i="14"/>
  <c r="Q693" i="14"/>
  <c r="R693" i="14"/>
  <c r="Q694" i="14"/>
  <c r="R694" i="14"/>
  <c r="Q695" i="14"/>
  <c r="R695" i="14"/>
  <c r="Q696" i="14"/>
  <c r="R696" i="14"/>
  <c r="Q697" i="14"/>
  <c r="R697" i="14"/>
  <c r="Q698" i="14"/>
  <c r="R698" i="14"/>
  <c r="Q699" i="14"/>
  <c r="R699" i="14"/>
  <c r="Q700" i="14"/>
  <c r="R700" i="14"/>
  <c r="Q701" i="14"/>
  <c r="R701" i="14"/>
  <c r="Q702" i="14"/>
  <c r="R702" i="14"/>
  <c r="Q703" i="14"/>
  <c r="R703" i="14"/>
  <c r="Q704" i="14"/>
  <c r="R704" i="14"/>
  <c r="Q705" i="14"/>
  <c r="R705" i="14"/>
  <c r="Q706" i="14"/>
  <c r="R706" i="14"/>
  <c r="Q707" i="14"/>
  <c r="R707" i="14"/>
  <c r="Q708" i="14"/>
  <c r="R708" i="14"/>
  <c r="Q709" i="14"/>
  <c r="R709" i="14"/>
  <c r="Q710" i="14"/>
  <c r="R710" i="14"/>
  <c r="Q711" i="14"/>
  <c r="R711" i="14"/>
  <c r="Q712" i="14"/>
  <c r="R712" i="14"/>
  <c r="Q713" i="14"/>
  <c r="R713" i="14"/>
  <c r="Q714" i="14"/>
  <c r="R714" i="14"/>
  <c r="Q715" i="14"/>
  <c r="R715" i="14"/>
  <c r="Q716" i="14"/>
  <c r="R716" i="14"/>
  <c r="Q717" i="14"/>
  <c r="R717" i="14"/>
  <c r="Q718" i="14"/>
  <c r="R718" i="14"/>
  <c r="Q719" i="14"/>
  <c r="R719" i="14"/>
  <c r="Q720" i="14"/>
  <c r="R720" i="14"/>
  <c r="Q721" i="14"/>
  <c r="R721" i="14"/>
  <c r="Q722" i="14"/>
  <c r="R722" i="14"/>
  <c r="Q723" i="14"/>
  <c r="R723" i="14"/>
  <c r="Q724" i="14"/>
  <c r="R724" i="14"/>
  <c r="Q725" i="14"/>
  <c r="R725" i="14"/>
  <c r="Q726" i="14"/>
  <c r="R726" i="14"/>
  <c r="Q727" i="14"/>
  <c r="R727" i="14"/>
  <c r="Q728" i="14"/>
  <c r="R728" i="14"/>
  <c r="Q729" i="14"/>
  <c r="R729" i="14"/>
  <c r="Q730" i="14"/>
  <c r="R730" i="14"/>
  <c r="Q731" i="14"/>
  <c r="R731" i="14"/>
  <c r="Q732" i="14"/>
  <c r="R732" i="14"/>
  <c r="Q733" i="14"/>
  <c r="R733" i="14"/>
  <c r="Q734" i="14"/>
  <c r="R734" i="14"/>
  <c r="Q735" i="14"/>
  <c r="R735" i="14"/>
  <c r="Q736" i="14"/>
  <c r="R736" i="14"/>
  <c r="Q737" i="14"/>
  <c r="R737" i="14"/>
  <c r="Q738" i="14"/>
  <c r="R738" i="14"/>
  <c r="Q739" i="14"/>
  <c r="R739" i="14"/>
  <c r="Q740" i="14"/>
  <c r="R740" i="14"/>
  <c r="Q741" i="14"/>
  <c r="R741" i="14"/>
  <c r="Q742" i="14"/>
  <c r="R742" i="14"/>
  <c r="Q743" i="14"/>
  <c r="R743" i="14"/>
  <c r="Q744" i="14"/>
  <c r="R744" i="14"/>
  <c r="Q745" i="14"/>
  <c r="R745" i="14"/>
  <c r="Q746" i="14"/>
  <c r="R746" i="14"/>
  <c r="Q747" i="14"/>
  <c r="R747" i="14"/>
  <c r="Q748" i="14"/>
  <c r="R748" i="14"/>
  <c r="Q749" i="14"/>
  <c r="R749" i="14"/>
  <c r="Q750" i="14"/>
  <c r="R750" i="14"/>
  <c r="Q751" i="14"/>
  <c r="R751" i="14"/>
  <c r="Q752" i="14"/>
  <c r="R752" i="14"/>
  <c r="Q753" i="14"/>
  <c r="R753" i="14"/>
  <c r="Q754" i="14"/>
  <c r="R754" i="14"/>
  <c r="Q755" i="14"/>
  <c r="R755" i="14"/>
  <c r="Q756" i="14"/>
  <c r="R756" i="14"/>
  <c r="Q757" i="14"/>
  <c r="R757" i="14"/>
  <c r="Q758" i="14"/>
  <c r="R758" i="14"/>
  <c r="Q759" i="14"/>
  <c r="R759" i="14"/>
  <c r="Q760" i="14"/>
  <c r="R760" i="14"/>
  <c r="Q761" i="14"/>
  <c r="R761" i="14"/>
  <c r="Q762" i="14"/>
  <c r="R762" i="14"/>
  <c r="Q763" i="14"/>
  <c r="R763" i="14"/>
  <c r="Q764" i="14"/>
  <c r="R764" i="14"/>
  <c r="Q765" i="14"/>
  <c r="R765" i="14"/>
  <c r="Q766" i="14"/>
  <c r="R766" i="14"/>
  <c r="Q767" i="14"/>
  <c r="R767" i="14"/>
  <c r="Q768" i="14"/>
  <c r="R768" i="14"/>
  <c r="Q769" i="14"/>
  <c r="R769" i="14"/>
  <c r="Q770" i="14"/>
  <c r="R770" i="14"/>
  <c r="Q771" i="14"/>
  <c r="R771" i="14"/>
  <c r="Q772" i="14"/>
  <c r="R772" i="14"/>
  <c r="Q773" i="14"/>
  <c r="R773" i="14"/>
  <c r="Q774" i="14"/>
  <c r="R774" i="14"/>
  <c r="Q775" i="14"/>
  <c r="R775" i="14"/>
  <c r="Q776" i="14"/>
  <c r="R776" i="14"/>
  <c r="Q777" i="14"/>
  <c r="R777" i="14"/>
  <c r="Q778" i="14"/>
  <c r="R778" i="14"/>
  <c r="Q779" i="14"/>
  <c r="R779" i="14"/>
  <c r="Q780" i="14"/>
  <c r="R780" i="14"/>
  <c r="Q781" i="14"/>
  <c r="R781" i="14"/>
  <c r="Q782" i="14"/>
  <c r="R782" i="14"/>
  <c r="Q783" i="14"/>
  <c r="R783" i="14"/>
  <c r="Q784" i="14"/>
  <c r="R784" i="14"/>
  <c r="Q785" i="14"/>
  <c r="R785" i="14"/>
  <c r="Q786" i="14"/>
  <c r="R786" i="14"/>
  <c r="Q787" i="14"/>
  <c r="R787" i="14"/>
  <c r="Q788" i="14"/>
  <c r="R788" i="14"/>
  <c r="Q789" i="14"/>
  <c r="R789" i="14"/>
  <c r="Q790" i="14"/>
  <c r="R790" i="14"/>
  <c r="Q791" i="14"/>
  <c r="R791" i="14"/>
  <c r="Q792" i="14"/>
  <c r="R792" i="14"/>
  <c r="Q793" i="14"/>
  <c r="R793" i="14"/>
  <c r="Q794" i="14"/>
  <c r="R794" i="14"/>
  <c r="Q795" i="14"/>
  <c r="R795" i="14"/>
  <c r="Q796" i="14"/>
  <c r="R796" i="14"/>
  <c r="Q797" i="14"/>
  <c r="R797" i="14"/>
  <c r="Q798" i="14"/>
  <c r="R798" i="14"/>
  <c r="Q799" i="14"/>
  <c r="R799" i="14"/>
  <c r="Q800" i="14"/>
  <c r="R800" i="14"/>
  <c r="Q801" i="14"/>
  <c r="R801" i="14"/>
  <c r="Q802" i="14"/>
  <c r="R802" i="14"/>
  <c r="Q803" i="14"/>
  <c r="R803" i="14"/>
  <c r="Q804" i="14"/>
  <c r="R804" i="14"/>
  <c r="Q805" i="14"/>
  <c r="R805" i="14"/>
  <c r="Q806" i="14"/>
  <c r="R806" i="14"/>
  <c r="Q807" i="14"/>
  <c r="R807" i="14"/>
  <c r="Q808" i="14"/>
  <c r="R808" i="14"/>
  <c r="Q809" i="14"/>
  <c r="R809" i="14"/>
  <c r="Q810" i="14"/>
  <c r="R810" i="14"/>
  <c r="Q811" i="14"/>
  <c r="R811" i="14"/>
  <c r="Q812" i="14"/>
  <c r="R812" i="14"/>
  <c r="Q813" i="14"/>
  <c r="R813" i="14"/>
  <c r="Q814" i="14"/>
  <c r="R814" i="14"/>
  <c r="Q815" i="14"/>
  <c r="R815" i="14"/>
  <c r="Q816" i="14"/>
  <c r="R816" i="14"/>
  <c r="Q817" i="14"/>
  <c r="R817" i="14"/>
  <c r="Q818" i="14"/>
  <c r="R818" i="14"/>
  <c r="Q819" i="14"/>
  <c r="R819" i="14"/>
  <c r="Q820" i="14"/>
  <c r="R820" i="14"/>
  <c r="Q821" i="14"/>
  <c r="R821" i="14"/>
  <c r="Q822" i="14"/>
  <c r="R822" i="14"/>
  <c r="Q823" i="14"/>
  <c r="R823" i="14"/>
  <c r="Q824" i="14"/>
  <c r="R824" i="14"/>
  <c r="Q825" i="14"/>
  <c r="R825" i="14"/>
  <c r="Q826" i="14"/>
  <c r="R826" i="14"/>
  <c r="Q827" i="14"/>
  <c r="R827" i="14"/>
  <c r="Q828" i="14"/>
  <c r="R828" i="14"/>
  <c r="Q829" i="14"/>
  <c r="R829" i="14"/>
  <c r="Q830" i="14"/>
  <c r="R830" i="14"/>
  <c r="Q831" i="14"/>
  <c r="R831" i="14"/>
  <c r="Q832" i="14"/>
  <c r="R832" i="14"/>
  <c r="Q833" i="14"/>
  <c r="R833" i="14"/>
  <c r="Q834" i="14"/>
  <c r="R834" i="14"/>
  <c r="Q835" i="14"/>
  <c r="R835" i="14"/>
  <c r="Q836" i="14"/>
  <c r="R836" i="14"/>
  <c r="Q837" i="14"/>
  <c r="R837" i="14"/>
  <c r="Q838" i="14"/>
  <c r="R838" i="14"/>
  <c r="Q839" i="14"/>
  <c r="R839" i="14"/>
  <c r="Q840" i="14"/>
  <c r="R840" i="14"/>
  <c r="Q841" i="14"/>
  <c r="R841" i="14"/>
  <c r="Q842" i="14"/>
  <c r="R842" i="14"/>
  <c r="Q843" i="14"/>
  <c r="R843" i="14"/>
  <c r="Q844" i="14"/>
  <c r="R844" i="14"/>
  <c r="Q845" i="14"/>
  <c r="R845" i="14"/>
  <c r="Q846" i="14"/>
  <c r="R846" i="14"/>
  <c r="Q847" i="14"/>
  <c r="R847" i="14"/>
  <c r="Q848" i="14"/>
  <c r="R848" i="14"/>
  <c r="Q849" i="14"/>
  <c r="R849" i="14"/>
  <c r="Q850" i="14"/>
  <c r="R850" i="14"/>
  <c r="Q851" i="14"/>
  <c r="R851" i="14"/>
  <c r="Q852" i="14"/>
  <c r="R852" i="14"/>
  <c r="Q853" i="14"/>
  <c r="R853" i="14"/>
  <c r="Q854" i="14"/>
  <c r="R854" i="14"/>
  <c r="Q855" i="14"/>
  <c r="R855" i="14"/>
  <c r="Q856" i="14"/>
  <c r="R856" i="14"/>
  <c r="Q857" i="14"/>
  <c r="R857" i="14"/>
  <c r="Q858" i="14"/>
  <c r="R858" i="14"/>
  <c r="Q859" i="14"/>
  <c r="R859" i="14"/>
  <c r="Q860" i="14"/>
  <c r="R860" i="14"/>
  <c r="Q861" i="14"/>
  <c r="R861" i="14"/>
  <c r="Q862" i="14"/>
  <c r="R862" i="14"/>
  <c r="Q863" i="14"/>
  <c r="R863" i="14"/>
  <c r="Q864" i="14"/>
  <c r="R864" i="14"/>
  <c r="Q865" i="14"/>
  <c r="R865" i="14"/>
  <c r="Q866" i="14"/>
  <c r="R866" i="14"/>
  <c r="Q867" i="14"/>
  <c r="R867" i="14"/>
  <c r="Q868" i="14"/>
  <c r="R868" i="14"/>
  <c r="Q869" i="14"/>
  <c r="R869" i="14"/>
  <c r="Q870" i="14"/>
  <c r="R870" i="14"/>
  <c r="Q871" i="14"/>
  <c r="R871" i="14"/>
  <c r="Q872" i="14"/>
  <c r="R872" i="14"/>
  <c r="Q873" i="14"/>
  <c r="R873" i="14"/>
  <c r="Q874" i="14"/>
  <c r="R874" i="14"/>
  <c r="Q875" i="14"/>
  <c r="R875" i="14"/>
  <c r="Q876" i="14"/>
  <c r="R876" i="14"/>
  <c r="Q877" i="14"/>
  <c r="R877" i="14"/>
  <c r="Q878" i="14"/>
  <c r="R878" i="14"/>
  <c r="Q879" i="14"/>
  <c r="R879" i="14"/>
  <c r="Q880" i="14"/>
  <c r="R880" i="14"/>
  <c r="Q881" i="14"/>
  <c r="R881" i="14"/>
  <c r="Q882" i="14"/>
  <c r="R882" i="14"/>
  <c r="Q883" i="14"/>
  <c r="R883" i="14"/>
  <c r="Q884" i="14"/>
  <c r="R884" i="14"/>
  <c r="Q885" i="14"/>
  <c r="R885" i="14"/>
  <c r="Q886" i="14"/>
  <c r="R886" i="14"/>
  <c r="Q887" i="14"/>
  <c r="R887" i="14"/>
  <c r="Q888" i="14"/>
  <c r="R888" i="14"/>
  <c r="Q889" i="14"/>
  <c r="R889" i="14"/>
  <c r="Q890" i="14"/>
  <c r="R890" i="14"/>
  <c r="Q891" i="14"/>
  <c r="R891" i="14"/>
  <c r="Q892" i="14"/>
  <c r="R892" i="14"/>
  <c r="Q893" i="14"/>
  <c r="R893" i="14"/>
  <c r="Q894" i="14"/>
  <c r="R894" i="14"/>
  <c r="Q895" i="14"/>
  <c r="R895" i="14"/>
  <c r="Q896" i="14"/>
  <c r="R896" i="14"/>
  <c r="Q897" i="14"/>
  <c r="R897" i="14"/>
  <c r="Q898" i="14"/>
  <c r="R898" i="14"/>
  <c r="Q899" i="14"/>
  <c r="R899" i="14"/>
  <c r="Q900" i="14"/>
  <c r="R900" i="14"/>
  <c r="Q901" i="14"/>
  <c r="R901" i="14"/>
  <c r="Q902" i="14"/>
  <c r="R902" i="14"/>
  <c r="Q903" i="14"/>
  <c r="R903" i="14"/>
  <c r="Q904" i="14"/>
  <c r="R904" i="14"/>
  <c r="Q905" i="14"/>
  <c r="R905" i="14"/>
  <c r="Q906" i="14"/>
  <c r="R906" i="14"/>
  <c r="Q907" i="14"/>
  <c r="R907" i="14"/>
  <c r="Q908" i="14"/>
  <c r="R908" i="14"/>
  <c r="Q909" i="14"/>
  <c r="R909" i="14"/>
  <c r="Q910" i="14"/>
  <c r="R910" i="14"/>
  <c r="Q911" i="14"/>
  <c r="R911" i="14"/>
  <c r="Q912" i="14"/>
  <c r="R912" i="14"/>
  <c r="Q913" i="14"/>
  <c r="R913" i="14"/>
  <c r="Q914" i="14"/>
  <c r="R914" i="14"/>
  <c r="Q915" i="14"/>
  <c r="R915" i="14"/>
  <c r="Q916" i="14"/>
  <c r="R916" i="14"/>
  <c r="Q917" i="14"/>
  <c r="R917" i="14"/>
  <c r="Q918" i="14"/>
  <c r="R918" i="14"/>
  <c r="Q919" i="14"/>
  <c r="R919" i="14"/>
  <c r="Q920" i="14"/>
  <c r="R920" i="14"/>
  <c r="Q921" i="14"/>
  <c r="R921" i="14"/>
  <c r="Q922" i="14"/>
  <c r="R922" i="14"/>
  <c r="Q923" i="14"/>
  <c r="R923" i="14"/>
  <c r="Q924" i="14"/>
  <c r="R924" i="14"/>
  <c r="Q925" i="14"/>
  <c r="R925" i="14"/>
  <c r="Q926" i="14"/>
  <c r="R926" i="14"/>
  <c r="Q927" i="14"/>
  <c r="R927" i="14"/>
  <c r="Q928" i="14"/>
  <c r="R928" i="14"/>
  <c r="Q929" i="14"/>
  <c r="R929" i="14"/>
  <c r="Q930" i="14"/>
  <c r="R930" i="14"/>
  <c r="Q931" i="14"/>
  <c r="R931" i="14"/>
  <c r="Q932" i="14"/>
  <c r="R932" i="14"/>
  <c r="Q933" i="14"/>
  <c r="R933" i="14"/>
  <c r="Q934" i="14"/>
  <c r="R934" i="14"/>
  <c r="Q935" i="14"/>
  <c r="R935" i="14"/>
  <c r="Q936" i="14"/>
  <c r="R936" i="14"/>
  <c r="Q937" i="14"/>
  <c r="R937" i="14"/>
  <c r="Q938" i="14"/>
  <c r="R938" i="14"/>
  <c r="Q939" i="14"/>
  <c r="R939" i="14"/>
  <c r="Q940" i="14"/>
  <c r="R940" i="14"/>
  <c r="Q941" i="14"/>
  <c r="R941" i="14"/>
  <c r="Q942" i="14"/>
  <c r="R942" i="14"/>
  <c r="Q943" i="14"/>
  <c r="R943" i="14"/>
  <c r="Q944" i="14"/>
  <c r="R944" i="14"/>
  <c r="Q945" i="14"/>
  <c r="R945" i="14"/>
  <c r="Q946" i="14"/>
  <c r="R946" i="14"/>
  <c r="Q947" i="14"/>
  <c r="R947" i="14"/>
  <c r="Q948" i="14"/>
  <c r="R948" i="14"/>
  <c r="Q949" i="14"/>
  <c r="R949" i="14"/>
  <c r="Q950" i="14"/>
  <c r="R950" i="14"/>
  <c r="Q951" i="14"/>
  <c r="R951" i="14"/>
  <c r="Q952" i="14"/>
  <c r="R952" i="14"/>
  <c r="Q953" i="14"/>
  <c r="R953" i="14"/>
  <c r="Q954" i="14"/>
  <c r="R954" i="14"/>
  <c r="Q955" i="14"/>
  <c r="R955" i="14"/>
  <c r="Q956" i="14"/>
  <c r="R956" i="14"/>
  <c r="Q957" i="14"/>
  <c r="R957" i="14"/>
  <c r="Q958" i="14"/>
  <c r="R958" i="14"/>
  <c r="Q959" i="14"/>
  <c r="R959" i="14"/>
  <c r="Q960" i="14"/>
  <c r="R960" i="14"/>
  <c r="Q961" i="14"/>
  <c r="R961" i="14"/>
  <c r="Q962" i="14"/>
  <c r="R962" i="14"/>
  <c r="Q963" i="14"/>
  <c r="R963" i="14"/>
  <c r="Q964" i="14"/>
  <c r="R964" i="14"/>
  <c r="Q965" i="14"/>
  <c r="R965" i="14"/>
  <c r="Q966" i="14"/>
  <c r="R966" i="14"/>
  <c r="Q967" i="14"/>
  <c r="R967" i="14"/>
  <c r="Q968" i="14"/>
  <c r="R968" i="14"/>
  <c r="Q969" i="14"/>
  <c r="R969" i="14"/>
  <c r="Q970" i="14"/>
  <c r="R970" i="14"/>
  <c r="Q971" i="14"/>
  <c r="R971" i="14"/>
  <c r="Q972" i="14"/>
  <c r="R972" i="14"/>
  <c r="Q973" i="14"/>
  <c r="R973" i="14"/>
  <c r="Q974" i="14"/>
  <c r="R974" i="14"/>
  <c r="Q975" i="14"/>
  <c r="R975" i="14"/>
  <c r="Q976" i="14"/>
  <c r="R976" i="14"/>
  <c r="Q977" i="14"/>
  <c r="R977" i="14"/>
  <c r="Q978" i="14"/>
  <c r="R978" i="14"/>
  <c r="Q979" i="14"/>
  <c r="R979" i="14"/>
  <c r="Q980" i="14"/>
  <c r="R980" i="14"/>
  <c r="Q981" i="14"/>
  <c r="R981" i="14"/>
  <c r="Q982" i="14"/>
  <c r="R982" i="14"/>
  <c r="Q983" i="14"/>
  <c r="R983" i="14"/>
  <c r="Q984" i="14"/>
  <c r="R984" i="14"/>
  <c r="Q985" i="14"/>
  <c r="R985" i="14"/>
  <c r="Q986" i="14"/>
  <c r="R986" i="14"/>
  <c r="Q987" i="14"/>
  <c r="R987" i="14"/>
  <c r="Q988" i="14"/>
  <c r="R988" i="14"/>
  <c r="Q989" i="14"/>
  <c r="R989" i="14"/>
  <c r="Q990" i="14"/>
  <c r="R990" i="14"/>
  <c r="Q991" i="14"/>
  <c r="R991" i="14"/>
  <c r="Q992" i="14"/>
  <c r="R992" i="14"/>
  <c r="Q993" i="14"/>
  <c r="R993" i="14"/>
  <c r="Q994" i="14"/>
  <c r="R994" i="14"/>
  <c r="Q995" i="14"/>
  <c r="R995" i="14"/>
  <c r="Q996" i="14"/>
  <c r="R996" i="14"/>
  <c r="Q997" i="14"/>
  <c r="R997" i="14"/>
  <c r="Q998" i="14"/>
  <c r="R998" i="14"/>
  <c r="Q999" i="14"/>
  <c r="R999" i="14"/>
  <c r="Q1000" i="14"/>
  <c r="R1000" i="14"/>
  <c r="Q1001" i="14"/>
  <c r="R1001" i="14"/>
  <c r="S2" i="14"/>
  <c r="T2" i="14"/>
  <c r="S3" i="14"/>
  <c r="T3" i="14"/>
  <c r="S4" i="14"/>
  <c r="T4" i="14"/>
  <c r="S5" i="14"/>
  <c r="T5" i="14"/>
  <c r="S6" i="14"/>
  <c r="T6" i="14"/>
  <c r="S7" i="14"/>
  <c r="T7" i="14"/>
  <c r="S8" i="14"/>
  <c r="T8" i="14"/>
  <c r="S9" i="14"/>
  <c r="T9" i="14"/>
  <c r="S10" i="14"/>
  <c r="T10" i="14"/>
  <c r="S11" i="14"/>
  <c r="T11" i="14"/>
  <c r="S12" i="14"/>
  <c r="T12" i="14"/>
  <c r="S13" i="14"/>
  <c r="T13" i="14"/>
  <c r="S14" i="14"/>
  <c r="T14" i="14"/>
  <c r="S15" i="14"/>
  <c r="T15" i="14"/>
  <c r="S16" i="14"/>
  <c r="T16" i="14"/>
  <c r="S17" i="14"/>
  <c r="T17" i="14"/>
  <c r="S18" i="14"/>
  <c r="T18" i="14"/>
  <c r="S19" i="14"/>
  <c r="T19" i="14"/>
  <c r="S20" i="14"/>
  <c r="T20" i="14"/>
  <c r="S21" i="14"/>
  <c r="T21" i="14"/>
  <c r="S22" i="14"/>
  <c r="T22" i="14"/>
  <c r="S23" i="14"/>
  <c r="T23" i="14"/>
  <c r="S24" i="14"/>
  <c r="T24" i="14"/>
  <c r="S25" i="14"/>
  <c r="T25" i="14"/>
  <c r="S26" i="14"/>
  <c r="T26" i="14"/>
  <c r="S27" i="14"/>
  <c r="T27" i="14"/>
  <c r="S28" i="14"/>
  <c r="T28" i="14"/>
  <c r="S29" i="14"/>
  <c r="T29" i="14"/>
  <c r="S30" i="14"/>
  <c r="T30" i="14"/>
  <c r="S31" i="14"/>
  <c r="T31" i="14"/>
  <c r="S32" i="14"/>
  <c r="T32" i="14"/>
  <c r="S33" i="14"/>
  <c r="T33" i="14"/>
  <c r="S34" i="14"/>
  <c r="T34" i="14"/>
  <c r="S35" i="14"/>
  <c r="T35" i="14"/>
  <c r="S36" i="14"/>
  <c r="T36" i="14"/>
  <c r="S37" i="14"/>
  <c r="T37" i="14"/>
  <c r="S38" i="14"/>
  <c r="T38" i="14"/>
  <c r="S39" i="14"/>
  <c r="T39" i="14"/>
  <c r="S40" i="14"/>
  <c r="T40" i="14"/>
  <c r="S41" i="14"/>
  <c r="T41" i="14"/>
  <c r="S42" i="14"/>
  <c r="T42" i="14"/>
  <c r="S43" i="14"/>
  <c r="T43" i="14"/>
  <c r="S44" i="14"/>
  <c r="T44" i="14"/>
  <c r="S45" i="14"/>
  <c r="T45" i="14"/>
  <c r="S46" i="14"/>
  <c r="T46" i="14"/>
  <c r="S47" i="14"/>
  <c r="T47" i="14"/>
  <c r="S48" i="14"/>
  <c r="T48" i="14"/>
  <c r="S49" i="14"/>
  <c r="T49" i="14"/>
  <c r="S50" i="14"/>
  <c r="T50" i="14"/>
  <c r="S51" i="14"/>
  <c r="T51" i="14"/>
  <c r="S52" i="14"/>
  <c r="T52" i="14"/>
  <c r="S53" i="14"/>
  <c r="T53" i="14"/>
  <c r="S54" i="14"/>
  <c r="T54" i="14"/>
  <c r="S55" i="14"/>
  <c r="T55" i="14"/>
  <c r="S56" i="14"/>
  <c r="T56" i="14"/>
  <c r="S57" i="14"/>
  <c r="T57" i="14"/>
  <c r="S58" i="14"/>
  <c r="T58" i="14"/>
  <c r="S59" i="14"/>
  <c r="T59" i="14"/>
  <c r="S60" i="14"/>
  <c r="T60" i="14"/>
  <c r="S61" i="14"/>
  <c r="T61" i="14"/>
  <c r="S62" i="14"/>
  <c r="T62" i="14"/>
  <c r="S63" i="14"/>
  <c r="T63" i="14"/>
  <c r="S64" i="14"/>
  <c r="T64" i="14"/>
  <c r="S65" i="14"/>
  <c r="T65" i="14"/>
  <c r="S66" i="14"/>
  <c r="T66" i="14"/>
  <c r="S67" i="14"/>
  <c r="T67" i="14"/>
  <c r="S68" i="14"/>
  <c r="T68" i="14"/>
  <c r="S69" i="14"/>
  <c r="T69" i="14"/>
  <c r="S70" i="14"/>
  <c r="T70" i="14"/>
  <c r="S71" i="14"/>
  <c r="T71" i="14"/>
  <c r="S72" i="14"/>
  <c r="T72" i="14"/>
  <c r="S73" i="14"/>
  <c r="T73" i="14"/>
  <c r="S74" i="14"/>
  <c r="T74" i="14"/>
  <c r="S75" i="14"/>
  <c r="T75" i="14"/>
  <c r="S76" i="14"/>
  <c r="T76" i="14"/>
  <c r="S77" i="14"/>
  <c r="T77" i="14"/>
  <c r="S78" i="14"/>
  <c r="T78" i="14"/>
  <c r="S79" i="14"/>
  <c r="T79" i="14"/>
  <c r="S80" i="14"/>
  <c r="T80" i="14"/>
  <c r="S81" i="14"/>
  <c r="T81" i="14"/>
  <c r="S82" i="14"/>
  <c r="T82" i="14"/>
  <c r="S83" i="14"/>
  <c r="T83" i="14"/>
  <c r="S84" i="14"/>
  <c r="T84" i="14"/>
  <c r="S85" i="14"/>
  <c r="T85" i="14"/>
  <c r="S86" i="14"/>
  <c r="T86" i="14"/>
  <c r="S87" i="14"/>
  <c r="T87" i="14"/>
  <c r="S88" i="14"/>
  <c r="T88" i="14"/>
  <c r="S89" i="14"/>
  <c r="T89" i="14"/>
  <c r="S90" i="14"/>
  <c r="T90" i="14"/>
  <c r="S91" i="14"/>
  <c r="T91" i="14"/>
  <c r="S92" i="14"/>
  <c r="T92" i="14"/>
  <c r="S93" i="14"/>
  <c r="T93" i="14"/>
  <c r="S94" i="14"/>
  <c r="T94" i="14"/>
  <c r="S95" i="14"/>
  <c r="T95" i="14"/>
  <c r="S96" i="14"/>
  <c r="T96" i="14"/>
  <c r="S97" i="14"/>
  <c r="T97" i="14"/>
  <c r="S98" i="14"/>
  <c r="T98" i="14"/>
  <c r="S99" i="14"/>
  <c r="T99" i="14"/>
  <c r="S100" i="14"/>
  <c r="T100" i="14"/>
  <c r="S101" i="14"/>
  <c r="T101" i="14"/>
  <c r="S102" i="14"/>
  <c r="T102" i="14"/>
  <c r="S103" i="14"/>
  <c r="T103" i="14"/>
  <c r="S104" i="14"/>
  <c r="T104" i="14"/>
  <c r="S105" i="14"/>
  <c r="T105" i="14"/>
  <c r="S106" i="14"/>
  <c r="T106" i="14"/>
  <c r="S107" i="14"/>
  <c r="T107" i="14"/>
  <c r="S108" i="14"/>
  <c r="T108" i="14"/>
  <c r="S109" i="14"/>
  <c r="T109" i="14"/>
  <c r="S110" i="14"/>
  <c r="T110" i="14"/>
  <c r="S111" i="14"/>
  <c r="T111" i="14"/>
  <c r="S112" i="14"/>
  <c r="T112" i="14"/>
  <c r="S113" i="14"/>
  <c r="T113" i="14"/>
  <c r="S114" i="14"/>
  <c r="T114" i="14"/>
  <c r="S115" i="14"/>
  <c r="T115" i="14"/>
  <c r="S116" i="14"/>
  <c r="T116" i="14"/>
  <c r="S117" i="14"/>
  <c r="T117" i="14"/>
  <c r="S118" i="14"/>
  <c r="T118" i="14"/>
  <c r="S119" i="14"/>
  <c r="T119" i="14"/>
  <c r="S120" i="14"/>
  <c r="T120" i="14"/>
  <c r="S121" i="14"/>
  <c r="T121" i="14"/>
  <c r="S122" i="14"/>
  <c r="T122" i="14"/>
  <c r="S123" i="14"/>
  <c r="T123" i="14"/>
  <c r="S124" i="14"/>
  <c r="T124" i="14"/>
  <c r="S125" i="14"/>
  <c r="T125" i="14"/>
  <c r="S126" i="14"/>
  <c r="T126" i="14"/>
  <c r="S127" i="14"/>
  <c r="T127" i="14"/>
  <c r="S128" i="14"/>
  <c r="T128" i="14"/>
  <c r="S129" i="14"/>
  <c r="T129" i="14"/>
  <c r="S130" i="14"/>
  <c r="T130" i="14"/>
  <c r="S131" i="14"/>
  <c r="T131" i="14"/>
  <c r="S132" i="14"/>
  <c r="T132" i="14"/>
  <c r="S133" i="14"/>
  <c r="T133" i="14"/>
  <c r="S134" i="14"/>
  <c r="T134" i="14"/>
  <c r="S135" i="14"/>
  <c r="T135" i="14"/>
  <c r="S136" i="14"/>
  <c r="T136" i="14"/>
  <c r="S137" i="14"/>
  <c r="T137" i="14"/>
  <c r="S138" i="14"/>
  <c r="T138" i="14"/>
  <c r="S139" i="14"/>
  <c r="T139" i="14"/>
  <c r="S140" i="14"/>
  <c r="T140" i="14"/>
  <c r="S141" i="14"/>
  <c r="T141" i="14"/>
  <c r="S142" i="14"/>
  <c r="T142" i="14"/>
  <c r="S143" i="14"/>
  <c r="T143" i="14"/>
  <c r="S144" i="14"/>
  <c r="T144" i="14"/>
  <c r="S145" i="14"/>
  <c r="T145" i="14"/>
  <c r="S146" i="14"/>
  <c r="T146" i="14"/>
  <c r="S147" i="14"/>
  <c r="T147" i="14"/>
  <c r="S148" i="14"/>
  <c r="T148" i="14"/>
  <c r="S149" i="14"/>
  <c r="T149" i="14"/>
  <c r="S150" i="14"/>
  <c r="T150" i="14"/>
  <c r="S151" i="14"/>
  <c r="T151" i="14"/>
  <c r="S152" i="14"/>
  <c r="T152" i="14"/>
  <c r="S153" i="14"/>
  <c r="T153" i="14"/>
  <c r="S154" i="14"/>
  <c r="T154" i="14"/>
  <c r="S155" i="14"/>
  <c r="T155" i="14"/>
  <c r="S156" i="14"/>
  <c r="T156" i="14"/>
  <c r="S157" i="14"/>
  <c r="T157" i="14"/>
  <c r="S158" i="14"/>
  <c r="T158" i="14"/>
  <c r="S159" i="14"/>
  <c r="T159" i="14"/>
  <c r="S160" i="14"/>
  <c r="T160" i="14"/>
  <c r="S161" i="14"/>
  <c r="T161" i="14"/>
  <c r="S162" i="14"/>
  <c r="T162" i="14"/>
  <c r="S163" i="14"/>
  <c r="T163" i="14"/>
  <c r="S164" i="14"/>
  <c r="T164" i="14"/>
  <c r="S165" i="14"/>
  <c r="T165" i="14"/>
  <c r="S166" i="14"/>
  <c r="T166" i="14"/>
  <c r="S167" i="14"/>
  <c r="T167" i="14"/>
  <c r="S168" i="14"/>
  <c r="T168" i="14"/>
  <c r="S169" i="14"/>
  <c r="T169" i="14"/>
  <c r="S170" i="14"/>
  <c r="T170" i="14"/>
  <c r="S171" i="14"/>
  <c r="T171" i="14"/>
  <c r="S172" i="14"/>
  <c r="T172" i="14"/>
  <c r="S173" i="14"/>
  <c r="T173" i="14"/>
  <c r="S174" i="14"/>
  <c r="T174" i="14"/>
  <c r="S175" i="14"/>
  <c r="T175" i="14"/>
  <c r="S176" i="14"/>
  <c r="T176" i="14"/>
  <c r="S177" i="14"/>
  <c r="T177" i="14"/>
  <c r="S178" i="14"/>
  <c r="T178" i="14"/>
  <c r="S179" i="14"/>
  <c r="T179" i="14"/>
  <c r="S180" i="14"/>
  <c r="T180" i="14"/>
  <c r="S181" i="14"/>
  <c r="T181" i="14"/>
  <c r="S182" i="14"/>
  <c r="T182" i="14"/>
  <c r="S183" i="14"/>
  <c r="T183" i="14"/>
  <c r="S184" i="14"/>
  <c r="T184" i="14"/>
  <c r="S185" i="14"/>
  <c r="T185" i="14"/>
  <c r="S186" i="14"/>
  <c r="T186" i="14"/>
  <c r="S187" i="14"/>
  <c r="T187" i="14"/>
  <c r="S188" i="14"/>
  <c r="T188" i="14"/>
  <c r="S189" i="14"/>
  <c r="T189" i="14"/>
  <c r="S190" i="14"/>
  <c r="T190" i="14"/>
  <c r="S191" i="14"/>
  <c r="T191" i="14"/>
  <c r="S192" i="14"/>
  <c r="T192" i="14"/>
  <c r="S193" i="14"/>
  <c r="T193" i="14"/>
  <c r="S194" i="14"/>
  <c r="T194" i="14"/>
  <c r="S195" i="14"/>
  <c r="T195" i="14"/>
  <c r="S196" i="14"/>
  <c r="T196" i="14"/>
  <c r="S197" i="14"/>
  <c r="T197" i="14"/>
  <c r="S198" i="14"/>
  <c r="T198" i="14"/>
  <c r="S199" i="14"/>
  <c r="T199" i="14"/>
  <c r="S200" i="14"/>
  <c r="T200" i="14"/>
  <c r="S201" i="14"/>
  <c r="T201" i="14"/>
  <c r="S202" i="14"/>
  <c r="T202" i="14"/>
  <c r="S203" i="14"/>
  <c r="T203" i="14"/>
  <c r="S204" i="14"/>
  <c r="T204" i="14"/>
  <c r="S205" i="14"/>
  <c r="T205" i="14"/>
  <c r="S206" i="14"/>
  <c r="T206" i="14"/>
  <c r="S207" i="14"/>
  <c r="T207" i="14"/>
  <c r="S208" i="14"/>
  <c r="T208" i="14"/>
  <c r="S209" i="14"/>
  <c r="T209" i="14"/>
  <c r="S210" i="14"/>
  <c r="T210" i="14"/>
  <c r="S211" i="14"/>
  <c r="T211" i="14"/>
  <c r="S212" i="14"/>
  <c r="T212" i="14"/>
  <c r="S213" i="14"/>
  <c r="T213" i="14"/>
  <c r="S214" i="14"/>
  <c r="T214" i="14"/>
  <c r="S215" i="14"/>
  <c r="T215" i="14"/>
  <c r="S216" i="14"/>
  <c r="T216" i="14"/>
  <c r="S217" i="14"/>
  <c r="T217" i="14"/>
  <c r="S218" i="14"/>
  <c r="T218" i="14"/>
  <c r="S219" i="14"/>
  <c r="T219" i="14"/>
  <c r="S220" i="14"/>
  <c r="T220" i="14"/>
  <c r="S221" i="14"/>
  <c r="T221" i="14"/>
  <c r="S222" i="14"/>
  <c r="T222" i="14"/>
  <c r="S223" i="14"/>
  <c r="T223" i="14"/>
  <c r="S224" i="14"/>
  <c r="T224" i="14"/>
  <c r="S225" i="14"/>
  <c r="T225" i="14"/>
  <c r="S226" i="14"/>
  <c r="T226" i="14"/>
  <c r="S227" i="14"/>
  <c r="T227" i="14"/>
  <c r="S228" i="14"/>
  <c r="T228" i="14"/>
  <c r="S229" i="14"/>
  <c r="T229" i="14"/>
  <c r="S230" i="14"/>
  <c r="T230" i="14"/>
  <c r="S231" i="14"/>
  <c r="T231" i="14"/>
  <c r="S232" i="14"/>
  <c r="T232" i="14"/>
  <c r="S233" i="14"/>
  <c r="T233" i="14"/>
  <c r="S234" i="14"/>
  <c r="T234" i="14"/>
  <c r="S235" i="14"/>
  <c r="T235" i="14"/>
  <c r="S236" i="14"/>
  <c r="T236" i="14"/>
  <c r="S237" i="14"/>
  <c r="T237" i="14"/>
  <c r="S238" i="14"/>
  <c r="T238" i="14"/>
  <c r="S239" i="14"/>
  <c r="T239" i="14"/>
  <c r="S240" i="14"/>
  <c r="T240" i="14"/>
  <c r="S241" i="14"/>
  <c r="T241" i="14"/>
  <c r="S242" i="14"/>
  <c r="T242" i="14"/>
  <c r="S243" i="14"/>
  <c r="T243" i="14"/>
  <c r="S244" i="14"/>
  <c r="T244" i="14"/>
  <c r="S245" i="14"/>
  <c r="T245" i="14"/>
  <c r="S246" i="14"/>
  <c r="T246" i="14"/>
  <c r="S247" i="14"/>
  <c r="T247" i="14"/>
  <c r="S248" i="14"/>
  <c r="T248" i="14"/>
  <c r="S249" i="14"/>
  <c r="T249" i="14"/>
  <c r="S250" i="14"/>
  <c r="T250" i="14"/>
  <c r="S251" i="14"/>
  <c r="T251" i="14"/>
  <c r="S252" i="14"/>
  <c r="T252" i="14"/>
  <c r="S253" i="14"/>
  <c r="T253" i="14"/>
  <c r="S254" i="14"/>
  <c r="T254" i="14"/>
  <c r="S255" i="14"/>
  <c r="T255" i="14"/>
  <c r="S256" i="14"/>
  <c r="T256" i="14"/>
  <c r="S257" i="14"/>
  <c r="T257" i="14"/>
  <c r="S258" i="14"/>
  <c r="T258" i="14"/>
  <c r="S259" i="14"/>
  <c r="T259" i="14"/>
  <c r="S260" i="14"/>
  <c r="T260" i="14"/>
  <c r="S261" i="14"/>
  <c r="T261" i="14"/>
  <c r="S262" i="14"/>
  <c r="T262" i="14"/>
  <c r="S263" i="14"/>
  <c r="T263" i="14"/>
  <c r="S264" i="14"/>
  <c r="T264" i="14"/>
  <c r="S265" i="14"/>
  <c r="T265" i="14"/>
  <c r="S266" i="14"/>
  <c r="T266" i="14"/>
  <c r="S267" i="14"/>
  <c r="T267" i="14"/>
  <c r="S268" i="14"/>
  <c r="T268" i="14"/>
  <c r="S269" i="14"/>
  <c r="T269" i="14"/>
  <c r="S270" i="14"/>
  <c r="T270" i="14"/>
  <c r="S271" i="14"/>
  <c r="T271" i="14"/>
  <c r="S272" i="14"/>
  <c r="T272" i="14"/>
  <c r="S273" i="14"/>
  <c r="T273" i="14"/>
  <c r="S274" i="14"/>
  <c r="T274" i="14"/>
  <c r="S275" i="14"/>
  <c r="T275" i="14"/>
  <c r="S276" i="14"/>
  <c r="T276" i="14"/>
  <c r="S277" i="14"/>
  <c r="T277" i="14"/>
  <c r="S278" i="14"/>
  <c r="T278" i="14"/>
  <c r="S279" i="14"/>
  <c r="T279" i="14"/>
  <c r="S280" i="14"/>
  <c r="T280" i="14"/>
  <c r="S281" i="14"/>
  <c r="T281" i="14"/>
  <c r="S282" i="14"/>
  <c r="T282" i="14"/>
  <c r="S283" i="14"/>
  <c r="T283" i="14"/>
  <c r="S284" i="14"/>
  <c r="T284" i="14"/>
  <c r="S285" i="14"/>
  <c r="T285" i="14"/>
  <c r="S286" i="14"/>
  <c r="T286" i="14"/>
  <c r="S287" i="14"/>
  <c r="T287" i="14"/>
  <c r="S288" i="14"/>
  <c r="T288" i="14"/>
  <c r="S289" i="14"/>
  <c r="T289" i="14"/>
  <c r="S290" i="14"/>
  <c r="T290" i="14"/>
  <c r="S291" i="14"/>
  <c r="T291" i="14"/>
  <c r="S292" i="14"/>
  <c r="T292" i="14"/>
  <c r="S293" i="14"/>
  <c r="T293" i="14"/>
  <c r="S294" i="14"/>
  <c r="T294" i="14"/>
  <c r="S295" i="14"/>
  <c r="T295" i="14"/>
  <c r="S296" i="14"/>
  <c r="T296" i="14"/>
  <c r="S297" i="14"/>
  <c r="T297" i="14"/>
  <c r="S298" i="14"/>
  <c r="T298" i="14"/>
  <c r="S299" i="14"/>
  <c r="T299" i="14"/>
  <c r="S300" i="14"/>
  <c r="T300" i="14"/>
  <c r="S301" i="14"/>
  <c r="T301" i="14"/>
  <c r="S302" i="14"/>
  <c r="T302" i="14"/>
  <c r="S303" i="14"/>
  <c r="T303" i="14"/>
  <c r="S304" i="14"/>
  <c r="T304" i="14"/>
  <c r="S305" i="14"/>
  <c r="T305" i="14"/>
  <c r="S306" i="14"/>
  <c r="T306" i="14"/>
  <c r="S307" i="14"/>
  <c r="T307" i="14"/>
  <c r="S308" i="14"/>
  <c r="T308" i="14"/>
  <c r="S309" i="14"/>
  <c r="T309" i="14"/>
  <c r="S310" i="14"/>
  <c r="T310" i="14"/>
  <c r="S311" i="14"/>
  <c r="T311" i="14"/>
  <c r="S312" i="14"/>
  <c r="T312" i="14"/>
  <c r="S313" i="14"/>
  <c r="T313" i="14"/>
  <c r="S314" i="14"/>
  <c r="T314" i="14"/>
  <c r="S315" i="14"/>
  <c r="T315" i="14"/>
  <c r="S316" i="14"/>
  <c r="T316" i="14"/>
  <c r="S317" i="14"/>
  <c r="T317" i="14"/>
  <c r="S318" i="14"/>
  <c r="T318" i="14"/>
  <c r="S319" i="14"/>
  <c r="T319" i="14"/>
  <c r="S320" i="14"/>
  <c r="T320" i="14"/>
  <c r="S321" i="14"/>
  <c r="T321" i="14"/>
  <c r="S322" i="14"/>
  <c r="T322" i="14"/>
  <c r="S323" i="14"/>
  <c r="T323" i="14"/>
  <c r="S324" i="14"/>
  <c r="T324" i="14"/>
  <c r="S325" i="14"/>
  <c r="T325" i="14"/>
  <c r="S326" i="14"/>
  <c r="T326" i="14"/>
  <c r="S327" i="14"/>
  <c r="T327" i="14"/>
  <c r="S328" i="14"/>
  <c r="T328" i="14"/>
  <c r="S329" i="14"/>
  <c r="T329" i="14"/>
  <c r="S330" i="14"/>
  <c r="T330" i="14"/>
  <c r="S331" i="14"/>
  <c r="T331" i="14"/>
  <c r="S332" i="14"/>
  <c r="T332" i="14"/>
  <c r="S333" i="14"/>
  <c r="T333" i="14"/>
  <c r="S334" i="14"/>
  <c r="T334" i="14"/>
  <c r="S335" i="14"/>
  <c r="T335" i="14"/>
  <c r="S336" i="14"/>
  <c r="T336" i="14"/>
  <c r="S337" i="14"/>
  <c r="T337" i="14"/>
  <c r="S338" i="14"/>
  <c r="T338" i="14"/>
  <c r="S339" i="14"/>
  <c r="T339" i="14"/>
  <c r="S340" i="14"/>
  <c r="T340" i="14"/>
  <c r="S341" i="14"/>
  <c r="T341" i="14"/>
  <c r="S342" i="14"/>
  <c r="T342" i="14"/>
  <c r="S343" i="14"/>
  <c r="T343" i="14"/>
  <c r="S344" i="14"/>
  <c r="T344" i="14"/>
  <c r="S345" i="14"/>
  <c r="T345" i="14"/>
  <c r="S346" i="14"/>
  <c r="T346" i="14"/>
  <c r="S347" i="14"/>
  <c r="T347" i="14"/>
  <c r="S348" i="14"/>
  <c r="T348" i="14"/>
  <c r="S349" i="14"/>
  <c r="T349" i="14"/>
  <c r="S350" i="14"/>
  <c r="T350" i="14"/>
  <c r="S351" i="14"/>
  <c r="T351" i="14"/>
  <c r="S352" i="14"/>
  <c r="T352" i="14"/>
  <c r="S353" i="14"/>
  <c r="T353" i="14"/>
  <c r="S354" i="14"/>
  <c r="T354" i="14"/>
  <c r="S355" i="14"/>
  <c r="T355" i="14"/>
  <c r="S356" i="14"/>
  <c r="T356" i="14"/>
  <c r="S357" i="14"/>
  <c r="T357" i="14"/>
  <c r="S358" i="14"/>
  <c r="T358" i="14"/>
  <c r="S359" i="14"/>
  <c r="T359" i="14"/>
  <c r="S360" i="14"/>
  <c r="T360" i="14"/>
  <c r="S361" i="14"/>
  <c r="T361" i="14"/>
  <c r="S362" i="14"/>
  <c r="T362" i="14"/>
  <c r="S363" i="14"/>
  <c r="T363" i="14"/>
  <c r="S364" i="14"/>
  <c r="T364" i="14"/>
  <c r="S365" i="14"/>
  <c r="T365" i="14"/>
  <c r="S366" i="14"/>
  <c r="T366" i="14"/>
  <c r="S367" i="14"/>
  <c r="T367" i="14"/>
  <c r="S368" i="14"/>
  <c r="T368" i="14"/>
  <c r="S369" i="14"/>
  <c r="T369" i="14"/>
  <c r="S370" i="14"/>
  <c r="T370" i="14"/>
  <c r="S371" i="14"/>
  <c r="T371" i="14"/>
  <c r="S372" i="14"/>
  <c r="T372" i="14"/>
  <c r="S373" i="14"/>
  <c r="T373" i="14"/>
  <c r="S374" i="14"/>
  <c r="T374" i="14"/>
  <c r="S375" i="14"/>
  <c r="T375" i="14"/>
  <c r="S376" i="14"/>
  <c r="T376" i="14"/>
  <c r="S377" i="14"/>
  <c r="T377" i="14"/>
  <c r="S378" i="14"/>
  <c r="T378" i="14"/>
  <c r="S379" i="14"/>
  <c r="T379" i="14"/>
  <c r="S380" i="14"/>
  <c r="T380" i="14"/>
  <c r="S381" i="14"/>
  <c r="T381" i="14"/>
  <c r="S382" i="14"/>
  <c r="T382" i="14"/>
  <c r="S383" i="14"/>
  <c r="T383" i="14"/>
  <c r="S384" i="14"/>
  <c r="T384" i="14"/>
  <c r="S385" i="14"/>
  <c r="T385" i="14"/>
  <c r="S386" i="14"/>
  <c r="T386" i="14"/>
  <c r="S387" i="14"/>
  <c r="T387" i="14"/>
  <c r="S388" i="14"/>
  <c r="T388" i="14"/>
  <c r="S389" i="14"/>
  <c r="T389" i="14"/>
  <c r="S390" i="14"/>
  <c r="T390" i="14"/>
  <c r="S391" i="14"/>
  <c r="T391" i="14"/>
  <c r="S392" i="14"/>
  <c r="T392" i="14"/>
  <c r="S393" i="14"/>
  <c r="T393" i="14"/>
  <c r="S394" i="14"/>
  <c r="T394" i="14"/>
  <c r="S395" i="14"/>
  <c r="T395" i="14"/>
  <c r="S396" i="14"/>
  <c r="T396" i="14"/>
  <c r="S397" i="14"/>
  <c r="T397" i="14"/>
  <c r="S398" i="14"/>
  <c r="T398" i="14"/>
  <c r="S399" i="14"/>
  <c r="T399" i="14"/>
  <c r="S400" i="14"/>
  <c r="T400" i="14"/>
  <c r="S401" i="14"/>
  <c r="T401" i="14"/>
  <c r="S402" i="14"/>
  <c r="T402" i="14"/>
  <c r="S403" i="14"/>
  <c r="T403" i="14"/>
  <c r="S404" i="14"/>
  <c r="T404" i="14"/>
  <c r="S405" i="14"/>
  <c r="T405" i="14"/>
  <c r="S406" i="14"/>
  <c r="T406" i="14"/>
  <c r="S407" i="14"/>
  <c r="T407" i="14"/>
  <c r="S408" i="14"/>
  <c r="T408" i="14"/>
  <c r="S409" i="14"/>
  <c r="T409" i="14"/>
  <c r="S410" i="14"/>
  <c r="T410" i="14"/>
  <c r="S411" i="14"/>
  <c r="T411" i="14"/>
  <c r="S412" i="14"/>
  <c r="T412" i="14"/>
  <c r="S413" i="14"/>
  <c r="T413" i="14"/>
  <c r="S414" i="14"/>
  <c r="T414" i="14"/>
  <c r="S415" i="14"/>
  <c r="T415" i="14"/>
  <c r="S416" i="14"/>
  <c r="T416" i="14"/>
  <c r="S417" i="14"/>
  <c r="T417" i="14"/>
  <c r="S418" i="14"/>
  <c r="T418" i="14"/>
  <c r="S419" i="14"/>
  <c r="T419" i="14"/>
  <c r="S420" i="14"/>
  <c r="T420" i="14"/>
  <c r="S421" i="14"/>
  <c r="T421" i="14"/>
  <c r="S422" i="14"/>
  <c r="T422" i="14"/>
  <c r="S423" i="14"/>
  <c r="T423" i="14"/>
  <c r="S424" i="14"/>
  <c r="T424" i="14"/>
  <c r="S425" i="14"/>
  <c r="T425" i="14"/>
  <c r="S426" i="14"/>
  <c r="T426" i="14"/>
  <c r="S427" i="14"/>
  <c r="T427" i="14"/>
  <c r="S428" i="14"/>
  <c r="T428" i="14"/>
  <c r="S429" i="14"/>
  <c r="T429" i="14"/>
  <c r="S430" i="14"/>
  <c r="T430" i="14"/>
  <c r="S431" i="14"/>
  <c r="T431" i="14"/>
  <c r="S432" i="14"/>
  <c r="T432" i="14"/>
  <c r="S433" i="14"/>
  <c r="T433" i="14"/>
  <c r="S434" i="14"/>
  <c r="T434" i="14"/>
  <c r="S435" i="14"/>
  <c r="T435" i="14"/>
  <c r="S436" i="14"/>
  <c r="T436" i="14"/>
  <c r="S437" i="14"/>
  <c r="T437" i="14"/>
  <c r="S438" i="14"/>
  <c r="T438" i="14"/>
  <c r="S439" i="14"/>
  <c r="T439" i="14"/>
  <c r="S440" i="14"/>
  <c r="T440" i="14"/>
  <c r="S441" i="14"/>
  <c r="T441" i="14"/>
  <c r="S442" i="14"/>
  <c r="T442" i="14"/>
  <c r="S443" i="14"/>
  <c r="T443" i="14"/>
  <c r="S444" i="14"/>
  <c r="T444" i="14"/>
  <c r="S445" i="14"/>
  <c r="T445" i="14"/>
  <c r="S446" i="14"/>
  <c r="T446" i="14"/>
  <c r="S447" i="14"/>
  <c r="T447" i="14"/>
  <c r="S448" i="14"/>
  <c r="T448" i="14"/>
  <c r="S449" i="14"/>
  <c r="T449" i="14"/>
  <c r="S450" i="14"/>
  <c r="T450" i="14"/>
  <c r="S451" i="14"/>
  <c r="T451" i="14"/>
  <c r="S452" i="14"/>
  <c r="T452" i="14"/>
  <c r="S453" i="14"/>
  <c r="T453" i="14"/>
  <c r="S454" i="14"/>
  <c r="T454" i="14"/>
  <c r="S455" i="14"/>
  <c r="T455" i="14"/>
  <c r="S456" i="14"/>
  <c r="T456" i="14"/>
  <c r="S457" i="14"/>
  <c r="T457" i="14"/>
  <c r="S458" i="14"/>
  <c r="T458" i="14"/>
  <c r="S459" i="14"/>
  <c r="T459" i="14"/>
  <c r="S460" i="14"/>
  <c r="T460" i="14"/>
  <c r="S461" i="14"/>
  <c r="T461" i="14"/>
  <c r="S462" i="14"/>
  <c r="T462" i="14"/>
  <c r="S463" i="14"/>
  <c r="T463" i="14"/>
  <c r="S464" i="14"/>
  <c r="T464" i="14"/>
  <c r="S465" i="14"/>
  <c r="T465" i="14"/>
  <c r="S466" i="14"/>
  <c r="T466" i="14"/>
  <c r="S467" i="14"/>
  <c r="T467" i="14"/>
  <c r="S468" i="14"/>
  <c r="T468" i="14"/>
  <c r="S469" i="14"/>
  <c r="T469" i="14"/>
  <c r="S470" i="14"/>
  <c r="T470" i="14"/>
  <c r="S471" i="14"/>
  <c r="T471" i="14"/>
  <c r="S472" i="14"/>
  <c r="T472" i="14"/>
  <c r="S473" i="14"/>
  <c r="T473" i="14"/>
  <c r="S474" i="14"/>
  <c r="T474" i="14"/>
  <c r="S475" i="14"/>
  <c r="T475" i="14"/>
  <c r="S476" i="14"/>
  <c r="T476" i="14"/>
  <c r="S477" i="14"/>
  <c r="T477" i="14"/>
  <c r="S478" i="14"/>
  <c r="T478" i="14"/>
  <c r="S479" i="14"/>
  <c r="T479" i="14"/>
  <c r="S480" i="14"/>
  <c r="T480" i="14"/>
  <c r="S481" i="14"/>
  <c r="T481" i="14"/>
  <c r="S482" i="14"/>
  <c r="T482" i="14"/>
  <c r="S483" i="14"/>
  <c r="T483" i="14"/>
  <c r="S484" i="14"/>
  <c r="T484" i="14"/>
  <c r="S485" i="14"/>
  <c r="T485" i="14"/>
  <c r="S486" i="14"/>
  <c r="T486" i="14"/>
  <c r="S487" i="14"/>
  <c r="T487" i="14"/>
  <c r="S488" i="14"/>
  <c r="T488" i="14"/>
  <c r="S489" i="14"/>
  <c r="T489" i="14"/>
  <c r="S490" i="14"/>
  <c r="T490" i="14"/>
  <c r="S491" i="14"/>
  <c r="T491" i="14"/>
  <c r="S492" i="14"/>
  <c r="T492" i="14"/>
  <c r="S493" i="14"/>
  <c r="T493" i="14"/>
  <c r="S494" i="14"/>
  <c r="T494" i="14"/>
  <c r="S495" i="14"/>
  <c r="T495" i="14"/>
  <c r="S496" i="14"/>
  <c r="T496" i="14"/>
  <c r="S497" i="14"/>
  <c r="T497" i="14"/>
  <c r="S498" i="14"/>
  <c r="T498" i="14"/>
  <c r="S499" i="14"/>
  <c r="T499" i="14"/>
  <c r="S500" i="14"/>
  <c r="T500" i="14"/>
  <c r="S501" i="14"/>
  <c r="T501" i="14"/>
  <c r="S502" i="14"/>
  <c r="T502" i="14"/>
  <c r="S503" i="14"/>
  <c r="T503" i="14"/>
  <c r="S504" i="14"/>
  <c r="T504" i="14"/>
  <c r="S505" i="14"/>
  <c r="T505" i="14"/>
  <c r="S506" i="14"/>
  <c r="T506" i="14"/>
  <c r="S507" i="14"/>
  <c r="T507" i="14"/>
  <c r="S508" i="14"/>
  <c r="T508" i="14"/>
  <c r="S509" i="14"/>
  <c r="T509" i="14"/>
  <c r="S510" i="14"/>
  <c r="T510" i="14"/>
  <c r="S511" i="14"/>
  <c r="T511" i="14"/>
  <c r="S512" i="14"/>
  <c r="T512" i="14"/>
  <c r="S513" i="14"/>
  <c r="T513" i="14"/>
  <c r="S514" i="14"/>
  <c r="T514" i="14"/>
  <c r="S515" i="14"/>
  <c r="T515" i="14"/>
  <c r="S516" i="14"/>
  <c r="T516" i="14"/>
  <c r="S517" i="14"/>
  <c r="T517" i="14"/>
  <c r="S518" i="14"/>
  <c r="T518" i="14"/>
  <c r="S519" i="14"/>
  <c r="T519" i="14"/>
  <c r="S520" i="14"/>
  <c r="T520" i="14"/>
  <c r="S521" i="14"/>
  <c r="T521" i="14"/>
  <c r="S522" i="14"/>
  <c r="T522" i="14"/>
  <c r="S523" i="14"/>
  <c r="T523" i="14"/>
  <c r="S524" i="14"/>
  <c r="T524" i="14"/>
  <c r="S525" i="14"/>
  <c r="T525" i="14"/>
  <c r="S526" i="14"/>
  <c r="T526" i="14"/>
  <c r="S527" i="14"/>
  <c r="T527" i="14"/>
  <c r="S528" i="14"/>
  <c r="T528" i="14"/>
  <c r="S529" i="14"/>
  <c r="T529" i="14"/>
  <c r="S530" i="14"/>
  <c r="T530" i="14"/>
  <c r="S531" i="14"/>
  <c r="T531" i="14"/>
  <c r="S532" i="14"/>
  <c r="T532" i="14"/>
  <c r="S533" i="14"/>
  <c r="T533" i="14"/>
  <c r="S534" i="14"/>
  <c r="T534" i="14"/>
  <c r="S535" i="14"/>
  <c r="T535" i="14"/>
  <c r="S536" i="14"/>
  <c r="T536" i="14"/>
  <c r="S537" i="14"/>
  <c r="T537" i="14"/>
  <c r="S538" i="14"/>
  <c r="T538" i="14"/>
  <c r="S539" i="14"/>
  <c r="T539" i="14"/>
  <c r="S540" i="14"/>
  <c r="T540" i="14"/>
  <c r="S541" i="14"/>
  <c r="T541" i="14"/>
  <c r="S542" i="14"/>
  <c r="T542" i="14"/>
  <c r="S543" i="14"/>
  <c r="T543" i="14"/>
  <c r="S544" i="14"/>
  <c r="T544" i="14"/>
  <c r="S545" i="14"/>
  <c r="T545" i="14"/>
  <c r="S546" i="14"/>
  <c r="T546" i="14"/>
  <c r="S547" i="14"/>
  <c r="T547" i="14"/>
  <c r="S548" i="14"/>
  <c r="T548" i="14"/>
  <c r="S549" i="14"/>
  <c r="T549" i="14"/>
  <c r="S550" i="14"/>
  <c r="T550" i="14"/>
  <c r="S551" i="14"/>
  <c r="T551" i="14"/>
  <c r="S552" i="14"/>
  <c r="T552" i="14"/>
  <c r="S553" i="14"/>
  <c r="T553" i="14"/>
  <c r="S554" i="14"/>
  <c r="T554" i="14"/>
  <c r="S555" i="14"/>
  <c r="T555" i="14"/>
  <c r="S556" i="14"/>
  <c r="T556" i="14"/>
  <c r="S557" i="14"/>
  <c r="T557" i="14"/>
  <c r="S558" i="14"/>
  <c r="T558" i="14"/>
  <c r="S559" i="14"/>
  <c r="T559" i="14"/>
  <c r="S560" i="14"/>
  <c r="T560" i="14"/>
  <c r="S561" i="14"/>
  <c r="T561" i="14"/>
  <c r="S562" i="14"/>
  <c r="T562" i="14"/>
  <c r="S563" i="14"/>
  <c r="T563" i="14"/>
  <c r="S564" i="14"/>
  <c r="T564" i="14"/>
  <c r="S565" i="14"/>
  <c r="T565" i="14"/>
  <c r="S566" i="14"/>
  <c r="T566" i="14"/>
  <c r="S567" i="14"/>
  <c r="T567" i="14"/>
  <c r="S568" i="14"/>
  <c r="T568" i="14"/>
  <c r="S569" i="14"/>
  <c r="T569" i="14"/>
  <c r="S570" i="14"/>
  <c r="T570" i="14"/>
  <c r="S571" i="14"/>
  <c r="T571" i="14"/>
  <c r="S572" i="14"/>
  <c r="T572" i="14"/>
  <c r="S573" i="14"/>
  <c r="T573" i="14"/>
  <c r="S574" i="14"/>
  <c r="T574" i="14"/>
  <c r="S575" i="14"/>
  <c r="T575" i="14"/>
  <c r="S576" i="14"/>
  <c r="T576" i="14"/>
  <c r="S577" i="14"/>
  <c r="T577" i="14"/>
  <c r="S578" i="14"/>
  <c r="T578" i="14"/>
  <c r="S579" i="14"/>
  <c r="T579" i="14"/>
  <c r="S580" i="14"/>
  <c r="T580" i="14"/>
  <c r="S581" i="14"/>
  <c r="T581" i="14"/>
  <c r="S582" i="14"/>
  <c r="T582" i="14"/>
  <c r="S583" i="14"/>
  <c r="T583" i="14"/>
  <c r="S584" i="14"/>
  <c r="T584" i="14"/>
  <c r="S585" i="14"/>
  <c r="T585" i="14"/>
  <c r="S586" i="14"/>
  <c r="T586" i="14"/>
  <c r="S587" i="14"/>
  <c r="T587" i="14"/>
  <c r="S588" i="14"/>
  <c r="T588" i="14"/>
  <c r="S589" i="14"/>
  <c r="T589" i="14"/>
  <c r="S590" i="14"/>
  <c r="T590" i="14"/>
  <c r="S591" i="14"/>
  <c r="T591" i="14"/>
  <c r="S592" i="14"/>
  <c r="T592" i="14"/>
  <c r="S593" i="14"/>
  <c r="T593" i="14"/>
  <c r="S594" i="14"/>
  <c r="T594" i="14"/>
  <c r="S595" i="14"/>
  <c r="T595" i="14"/>
  <c r="S596" i="14"/>
  <c r="T596" i="14"/>
  <c r="S597" i="14"/>
  <c r="T597" i="14"/>
  <c r="S598" i="14"/>
  <c r="T598" i="14"/>
  <c r="S599" i="14"/>
  <c r="T599" i="14"/>
  <c r="S600" i="14"/>
  <c r="T600" i="14"/>
  <c r="S601" i="14"/>
  <c r="T601" i="14"/>
  <c r="S602" i="14"/>
  <c r="T602" i="14"/>
  <c r="S603" i="14"/>
  <c r="T603" i="14"/>
  <c r="S604" i="14"/>
  <c r="T604" i="14"/>
  <c r="S605" i="14"/>
  <c r="T605" i="14"/>
  <c r="S606" i="14"/>
  <c r="T606" i="14"/>
  <c r="S607" i="14"/>
  <c r="T607" i="14"/>
  <c r="S608" i="14"/>
  <c r="T608" i="14"/>
  <c r="S609" i="14"/>
  <c r="T609" i="14"/>
  <c r="S610" i="14"/>
  <c r="T610" i="14"/>
  <c r="S611" i="14"/>
  <c r="T611" i="14"/>
  <c r="S612" i="14"/>
  <c r="T612" i="14"/>
  <c r="S613" i="14"/>
  <c r="T613" i="14"/>
  <c r="S614" i="14"/>
  <c r="T614" i="14"/>
  <c r="S615" i="14"/>
  <c r="T615" i="14"/>
  <c r="S616" i="14"/>
  <c r="T616" i="14"/>
  <c r="S617" i="14"/>
  <c r="T617" i="14"/>
  <c r="S618" i="14"/>
  <c r="T618" i="14"/>
  <c r="S619" i="14"/>
  <c r="T619" i="14"/>
  <c r="S620" i="14"/>
  <c r="T620" i="14"/>
  <c r="S621" i="14"/>
  <c r="T621" i="14"/>
  <c r="S622" i="14"/>
  <c r="T622" i="14"/>
  <c r="S623" i="14"/>
  <c r="T623" i="14"/>
  <c r="S624" i="14"/>
  <c r="T624" i="14"/>
  <c r="S625" i="14"/>
  <c r="T625" i="14"/>
  <c r="S626" i="14"/>
  <c r="T626" i="14"/>
  <c r="S627" i="14"/>
  <c r="T627" i="14"/>
  <c r="S628" i="14"/>
  <c r="T628" i="14"/>
  <c r="S629" i="14"/>
  <c r="T629" i="14"/>
  <c r="S630" i="14"/>
  <c r="T630" i="14"/>
  <c r="S631" i="14"/>
  <c r="T631" i="14"/>
  <c r="S632" i="14"/>
  <c r="T632" i="14"/>
  <c r="S633" i="14"/>
  <c r="T633" i="14"/>
  <c r="S634" i="14"/>
  <c r="T634" i="14"/>
  <c r="S635" i="14"/>
  <c r="T635" i="14"/>
  <c r="S636" i="14"/>
  <c r="T636" i="14"/>
  <c r="S637" i="14"/>
  <c r="T637" i="14"/>
  <c r="S638" i="14"/>
  <c r="T638" i="14"/>
  <c r="S639" i="14"/>
  <c r="T639" i="14"/>
  <c r="S640" i="14"/>
  <c r="T640" i="14"/>
  <c r="S641" i="14"/>
  <c r="T641" i="14"/>
  <c r="S642" i="14"/>
  <c r="T642" i="14"/>
  <c r="S643" i="14"/>
  <c r="T643" i="14"/>
  <c r="S644" i="14"/>
  <c r="T644" i="14"/>
  <c r="S645" i="14"/>
  <c r="T645" i="14"/>
  <c r="S646" i="14"/>
  <c r="T646" i="14"/>
  <c r="S647" i="14"/>
  <c r="T647" i="14"/>
  <c r="S648" i="14"/>
  <c r="T648" i="14"/>
  <c r="S649" i="14"/>
  <c r="T649" i="14"/>
  <c r="S650" i="14"/>
  <c r="T650" i="14"/>
  <c r="S651" i="14"/>
  <c r="T651" i="14"/>
  <c r="S652" i="14"/>
  <c r="T652" i="14"/>
  <c r="S653" i="14"/>
  <c r="T653" i="14"/>
  <c r="S654" i="14"/>
  <c r="T654" i="14"/>
  <c r="S655" i="14"/>
  <c r="T655" i="14"/>
  <c r="S656" i="14"/>
  <c r="T656" i="14"/>
  <c r="S657" i="14"/>
  <c r="T657" i="14"/>
  <c r="S658" i="14"/>
  <c r="T658" i="14"/>
  <c r="S659" i="14"/>
  <c r="T659" i="14"/>
  <c r="S660" i="14"/>
  <c r="T660" i="14"/>
  <c r="S661" i="14"/>
  <c r="T661" i="14"/>
  <c r="S662" i="14"/>
  <c r="T662" i="14"/>
  <c r="S663" i="14"/>
  <c r="T663" i="14"/>
  <c r="S664" i="14"/>
  <c r="T664" i="14"/>
  <c r="S665" i="14"/>
  <c r="T665" i="14"/>
  <c r="S666" i="14"/>
  <c r="T666" i="14"/>
  <c r="S667" i="14"/>
  <c r="T667" i="14"/>
  <c r="S668" i="14"/>
  <c r="T668" i="14"/>
  <c r="S669" i="14"/>
  <c r="T669" i="14"/>
  <c r="S670" i="14"/>
  <c r="T670" i="14"/>
  <c r="S671" i="14"/>
  <c r="T671" i="14"/>
  <c r="S672" i="14"/>
  <c r="T672" i="14"/>
  <c r="S673" i="14"/>
  <c r="T673" i="14"/>
  <c r="S674" i="14"/>
  <c r="T674" i="14"/>
  <c r="S675" i="14"/>
  <c r="T675" i="14"/>
  <c r="S676" i="14"/>
  <c r="T676" i="14"/>
  <c r="S677" i="14"/>
  <c r="T677" i="14"/>
  <c r="S678" i="14"/>
  <c r="T678" i="14"/>
  <c r="S679" i="14"/>
  <c r="T679" i="14"/>
  <c r="S680" i="14"/>
  <c r="T680" i="14"/>
  <c r="S681" i="14"/>
  <c r="T681" i="14"/>
  <c r="S682" i="14"/>
  <c r="T682" i="14"/>
  <c r="S683" i="14"/>
  <c r="T683" i="14"/>
  <c r="S684" i="14"/>
  <c r="T684" i="14"/>
  <c r="S685" i="14"/>
  <c r="T685" i="14"/>
  <c r="S686" i="14"/>
  <c r="T686" i="14"/>
  <c r="S687" i="14"/>
  <c r="T687" i="14"/>
  <c r="S688" i="14"/>
  <c r="T688" i="14"/>
  <c r="S689" i="14"/>
  <c r="T689" i="14"/>
  <c r="S690" i="14"/>
  <c r="T690" i="14"/>
  <c r="S691" i="14"/>
  <c r="T691" i="14"/>
  <c r="S692" i="14"/>
  <c r="T692" i="14"/>
  <c r="S693" i="14"/>
  <c r="T693" i="14"/>
  <c r="S694" i="14"/>
  <c r="T694" i="14"/>
  <c r="S695" i="14"/>
  <c r="T695" i="14"/>
  <c r="S696" i="14"/>
  <c r="T696" i="14"/>
  <c r="S697" i="14"/>
  <c r="T697" i="14"/>
  <c r="S698" i="14"/>
  <c r="T698" i="14"/>
  <c r="S699" i="14"/>
  <c r="T699" i="14"/>
  <c r="S700" i="14"/>
  <c r="T700" i="14"/>
  <c r="S701" i="14"/>
  <c r="T701" i="14"/>
  <c r="S702" i="14"/>
  <c r="T702" i="14"/>
  <c r="S703" i="14"/>
  <c r="T703" i="14"/>
  <c r="S704" i="14"/>
  <c r="T704" i="14"/>
  <c r="S705" i="14"/>
  <c r="T705" i="14"/>
  <c r="S706" i="14"/>
  <c r="T706" i="14"/>
  <c r="S707" i="14"/>
  <c r="T707" i="14"/>
  <c r="S708" i="14"/>
  <c r="T708" i="14"/>
  <c r="S709" i="14"/>
  <c r="T709" i="14"/>
  <c r="S710" i="14"/>
  <c r="T710" i="14"/>
  <c r="S711" i="14"/>
  <c r="T711" i="14"/>
  <c r="S712" i="14"/>
  <c r="T712" i="14"/>
  <c r="S713" i="14"/>
  <c r="T713" i="14"/>
  <c r="S714" i="14"/>
  <c r="T714" i="14"/>
  <c r="S715" i="14"/>
  <c r="T715" i="14"/>
  <c r="S716" i="14"/>
  <c r="T716" i="14"/>
  <c r="S717" i="14"/>
  <c r="T717" i="14"/>
  <c r="S718" i="14"/>
  <c r="T718" i="14"/>
  <c r="S719" i="14"/>
  <c r="T719" i="14"/>
  <c r="S720" i="14"/>
  <c r="T720" i="14"/>
  <c r="S721" i="14"/>
  <c r="T721" i="14"/>
  <c r="S722" i="14"/>
  <c r="T722" i="14"/>
  <c r="S723" i="14"/>
  <c r="T723" i="14"/>
  <c r="S724" i="14"/>
  <c r="T724" i="14"/>
  <c r="S725" i="14"/>
  <c r="T725" i="14"/>
  <c r="S726" i="14"/>
  <c r="T726" i="14"/>
  <c r="S727" i="14"/>
  <c r="T727" i="14"/>
  <c r="S728" i="14"/>
  <c r="T728" i="14"/>
  <c r="S729" i="14"/>
  <c r="T729" i="14"/>
  <c r="S730" i="14"/>
  <c r="T730" i="14"/>
  <c r="S731" i="14"/>
  <c r="T731" i="14"/>
  <c r="S732" i="14"/>
  <c r="T732" i="14"/>
  <c r="S733" i="14"/>
  <c r="T733" i="14"/>
  <c r="S734" i="14"/>
  <c r="T734" i="14"/>
  <c r="S735" i="14"/>
  <c r="T735" i="14"/>
  <c r="S736" i="14"/>
  <c r="T736" i="14"/>
  <c r="S737" i="14"/>
  <c r="T737" i="14"/>
  <c r="S738" i="14"/>
  <c r="T738" i="14"/>
  <c r="S739" i="14"/>
  <c r="T739" i="14"/>
  <c r="S740" i="14"/>
  <c r="T740" i="14"/>
  <c r="S741" i="14"/>
  <c r="T741" i="14"/>
  <c r="S742" i="14"/>
  <c r="T742" i="14"/>
  <c r="S743" i="14"/>
  <c r="T743" i="14"/>
  <c r="S744" i="14"/>
  <c r="T744" i="14"/>
  <c r="S745" i="14"/>
  <c r="T745" i="14"/>
  <c r="S746" i="14"/>
  <c r="T746" i="14"/>
  <c r="S747" i="14"/>
  <c r="T747" i="14"/>
  <c r="S748" i="14"/>
  <c r="T748" i="14"/>
  <c r="S749" i="14"/>
  <c r="T749" i="14"/>
  <c r="S750" i="14"/>
  <c r="T750" i="14"/>
  <c r="S751" i="14"/>
  <c r="T751" i="14"/>
  <c r="S752" i="14"/>
  <c r="T752" i="14"/>
  <c r="S753" i="14"/>
  <c r="T753" i="14"/>
  <c r="S754" i="14"/>
  <c r="T754" i="14"/>
  <c r="S755" i="14"/>
  <c r="T755" i="14"/>
  <c r="S756" i="14"/>
  <c r="T756" i="14"/>
  <c r="S757" i="14"/>
  <c r="T757" i="14"/>
  <c r="S758" i="14"/>
  <c r="T758" i="14"/>
  <c r="S759" i="14"/>
  <c r="T759" i="14"/>
  <c r="S760" i="14"/>
  <c r="T760" i="14"/>
  <c r="S761" i="14"/>
  <c r="T761" i="14"/>
  <c r="S762" i="14"/>
  <c r="T762" i="14"/>
  <c r="S763" i="14"/>
  <c r="T763" i="14"/>
  <c r="S764" i="14"/>
  <c r="T764" i="14"/>
  <c r="S765" i="14"/>
  <c r="T765" i="14"/>
  <c r="S766" i="14"/>
  <c r="T766" i="14"/>
  <c r="S767" i="14"/>
  <c r="T767" i="14"/>
  <c r="S768" i="14"/>
  <c r="T768" i="14"/>
  <c r="S769" i="14"/>
  <c r="T769" i="14"/>
  <c r="S770" i="14"/>
  <c r="T770" i="14"/>
  <c r="S771" i="14"/>
  <c r="T771" i="14"/>
  <c r="S772" i="14"/>
  <c r="T772" i="14"/>
  <c r="S773" i="14"/>
  <c r="T773" i="14"/>
  <c r="S774" i="14"/>
  <c r="T774" i="14"/>
  <c r="S775" i="14"/>
  <c r="T775" i="14"/>
  <c r="S776" i="14"/>
  <c r="T776" i="14"/>
  <c r="S777" i="14"/>
  <c r="T777" i="14"/>
  <c r="S778" i="14"/>
  <c r="T778" i="14"/>
  <c r="S779" i="14"/>
  <c r="T779" i="14"/>
  <c r="S780" i="14"/>
  <c r="T780" i="14"/>
  <c r="S781" i="14"/>
  <c r="T781" i="14"/>
  <c r="S782" i="14"/>
  <c r="T782" i="14"/>
  <c r="S783" i="14"/>
  <c r="T783" i="14"/>
  <c r="S784" i="14"/>
  <c r="T784" i="14"/>
  <c r="S785" i="14"/>
  <c r="T785" i="14"/>
  <c r="S786" i="14"/>
  <c r="T786" i="14"/>
  <c r="S787" i="14"/>
  <c r="T787" i="14"/>
  <c r="S788" i="14"/>
  <c r="T788" i="14"/>
  <c r="S789" i="14"/>
  <c r="T789" i="14"/>
  <c r="S790" i="14"/>
  <c r="T790" i="14"/>
  <c r="S791" i="14"/>
  <c r="T791" i="14"/>
  <c r="S792" i="14"/>
  <c r="T792" i="14"/>
  <c r="S793" i="14"/>
  <c r="T793" i="14"/>
  <c r="S794" i="14"/>
  <c r="T794" i="14"/>
  <c r="S795" i="14"/>
  <c r="T795" i="14"/>
  <c r="S796" i="14"/>
  <c r="T796" i="14"/>
  <c r="S797" i="14"/>
  <c r="T797" i="14"/>
  <c r="S798" i="14"/>
  <c r="T798" i="14"/>
  <c r="S799" i="14"/>
  <c r="T799" i="14"/>
  <c r="S800" i="14"/>
  <c r="T800" i="14"/>
  <c r="S801" i="14"/>
  <c r="T801" i="14"/>
  <c r="S802" i="14"/>
  <c r="T802" i="14"/>
  <c r="S803" i="14"/>
  <c r="T803" i="14"/>
  <c r="S804" i="14"/>
  <c r="T804" i="14"/>
  <c r="S805" i="14"/>
  <c r="T805" i="14"/>
  <c r="S806" i="14"/>
  <c r="T806" i="14"/>
  <c r="S807" i="14"/>
  <c r="T807" i="14"/>
  <c r="S808" i="14"/>
  <c r="T808" i="14"/>
  <c r="S809" i="14"/>
  <c r="T809" i="14"/>
  <c r="S810" i="14"/>
  <c r="T810" i="14"/>
  <c r="S811" i="14"/>
  <c r="T811" i="14"/>
  <c r="S812" i="14"/>
  <c r="T812" i="14"/>
  <c r="S813" i="14"/>
  <c r="T813" i="14"/>
  <c r="S814" i="14"/>
  <c r="T814" i="14"/>
  <c r="S815" i="14"/>
  <c r="T815" i="14"/>
  <c r="S816" i="14"/>
  <c r="T816" i="14"/>
  <c r="S817" i="14"/>
  <c r="T817" i="14"/>
  <c r="S818" i="14"/>
  <c r="T818" i="14"/>
  <c r="S819" i="14"/>
  <c r="T819" i="14"/>
  <c r="S820" i="14"/>
  <c r="T820" i="14"/>
  <c r="S821" i="14"/>
  <c r="T821" i="14"/>
  <c r="S822" i="14"/>
  <c r="T822" i="14"/>
  <c r="S823" i="14"/>
  <c r="T823" i="14"/>
  <c r="S824" i="14"/>
  <c r="T824" i="14"/>
  <c r="S825" i="14"/>
  <c r="T825" i="14"/>
  <c r="S826" i="14"/>
  <c r="T826" i="14"/>
  <c r="S827" i="14"/>
  <c r="T827" i="14"/>
  <c r="S828" i="14"/>
  <c r="T828" i="14"/>
  <c r="S829" i="14"/>
  <c r="T829" i="14"/>
  <c r="S830" i="14"/>
  <c r="T830" i="14"/>
  <c r="S831" i="14"/>
  <c r="T831" i="14"/>
  <c r="S832" i="14"/>
  <c r="T832" i="14"/>
  <c r="S833" i="14"/>
  <c r="T833" i="14"/>
  <c r="S834" i="14"/>
  <c r="T834" i="14"/>
  <c r="S835" i="14"/>
  <c r="T835" i="14"/>
  <c r="S836" i="14"/>
  <c r="T836" i="14"/>
  <c r="S837" i="14"/>
  <c r="T837" i="14"/>
  <c r="S838" i="14"/>
  <c r="T838" i="14"/>
  <c r="S839" i="14"/>
  <c r="T839" i="14"/>
  <c r="S840" i="14"/>
  <c r="T840" i="14"/>
  <c r="S841" i="14"/>
  <c r="T841" i="14"/>
  <c r="S842" i="14"/>
  <c r="T842" i="14"/>
  <c r="S843" i="14"/>
  <c r="T843" i="14"/>
  <c r="S844" i="14"/>
  <c r="T844" i="14"/>
  <c r="S845" i="14"/>
  <c r="T845" i="14"/>
  <c r="S846" i="14"/>
  <c r="T846" i="14"/>
  <c r="S847" i="14"/>
  <c r="T847" i="14"/>
  <c r="S848" i="14"/>
  <c r="T848" i="14"/>
  <c r="S849" i="14"/>
  <c r="T849" i="14"/>
  <c r="S850" i="14"/>
  <c r="T850" i="14"/>
  <c r="S851" i="14"/>
  <c r="T851" i="14"/>
  <c r="S852" i="14"/>
  <c r="T852" i="14"/>
  <c r="S853" i="14"/>
  <c r="T853" i="14"/>
  <c r="S854" i="14"/>
  <c r="T854" i="14"/>
  <c r="S855" i="14"/>
  <c r="T855" i="14"/>
  <c r="S856" i="14"/>
  <c r="T856" i="14"/>
  <c r="S857" i="14"/>
  <c r="T857" i="14"/>
  <c r="S858" i="14"/>
  <c r="T858" i="14"/>
  <c r="S859" i="14"/>
  <c r="T859" i="14"/>
  <c r="S860" i="14"/>
  <c r="T860" i="14"/>
  <c r="S861" i="14"/>
  <c r="T861" i="14"/>
  <c r="S862" i="14"/>
  <c r="T862" i="14"/>
  <c r="S863" i="14"/>
  <c r="T863" i="14"/>
  <c r="S864" i="14"/>
  <c r="T864" i="14"/>
  <c r="S865" i="14"/>
  <c r="T865" i="14"/>
  <c r="S866" i="14"/>
  <c r="T866" i="14"/>
  <c r="S867" i="14"/>
  <c r="T867" i="14"/>
  <c r="S868" i="14"/>
  <c r="T868" i="14"/>
  <c r="S869" i="14"/>
  <c r="T869" i="14"/>
  <c r="S870" i="14"/>
  <c r="T870" i="14"/>
  <c r="S871" i="14"/>
  <c r="T871" i="14"/>
  <c r="S872" i="14"/>
  <c r="T872" i="14"/>
  <c r="S873" i="14"/>
  <c r="T873" i="14"/>
  <c r="S874" i="14"/>
  <c r="T874" i="14"/>
  <c r="S875" i="14"/>
  <c r="T875" i="14"/>
  <c r="S876" i="14"/>
  <c r="T876" i="14"/>
  <c r="S877" i="14"/>
  <c r="T877" i="14"/>
  <c r="S878" i="14"/>
  <c r="T878" i="14"/>
  <c r="S879" i="14"/>
  <c r="T879" i="14"/>
  <c r="S880" i="14"/>
  <c r="T880" i="14"/>
  <c r="S881" i="14"/>
  <c r="T881" i="14"/>
  <c r="S882" i="14"/>
  <c r="T882" i="14"/>
  <c r="S883" i="14"/>
  <c r="T883" i="14"/>
  <c r="S884" i="14"/>
  <c r="T884" i="14"/>
  <c r="S885" i="14"/>
  <c r="T885" i="14"/>
  <c r="S886" i="14"/>
  <c r="T886" i="14"/>
  <c r="S887" i="14"/>
  <c r="T887" i="14"/>
  <c r="S888" i="14"/>
  <c r="T888" i="14"/>
  <c r="S889" i="14"/>
  <c r="T889" i="14"/>
  <c r="S890" i="14"/>
  <c r="T890" i="14"/>
  <c r="S891" i="14"/>
  <c r="T891" i="14"/>
  <c r="S892" i="14"/>
  <c r="T892" i="14"/>
  <c r="S893" i="14"/>
  <c r="T893" i="14"/>
  <c r="S894" i="14"/>
  <c r="T894" i="14"/>
  <c r="S895" i="14"/>
  <c r="T895" i="14"/>
  <c r="S896" i="14"/>
  <c r="T896" i="14"/>
  <c r="S897" i="14"/>
  <c r="T897" i="14"/>
  <c r="S898" i="14"/>
  <c r="T898" i="14"/>
  <c r="S899" i="14"/>
  <c r="T899" i="14"/>
  <c r="S900" i="14"/>
  <c r="T900" i="14"/>
  <c r="S901" i="14"/>
  <c r="T901" i="14"/>
  <c r="S902" i="14"/>
  <c r="T902" i="14"/>
  <c r="S903" i="14"/>
  <c r="T903" i="14"/>
  <c r="S904" i="14"/>
  <c r="T904" i="14"/>
  <c r="S905" i="14"/>
  <c r="T905" i="14"/>
  <c r="S906" i="14"/>
  <c r="T906" i="14"/>
  <c r="S907" i="14"/>
  <c r="T907" i="14"/>
  <c r="S908" i="14"/>
  <c r="T908" i="14"/>
  <c r="S909" i="14"/>
  <c r="T909" i="14"/>
  <c r="S910" i="14"/>
  <c r="T910" i="14"/>
  <c r="S911" i="14"/>
  <c r="T911" i="14"/>
  <c r="S912" i="14"/>
  <c r="T912" i="14"/>
  <c r="S913" i="14"/>
  <c r="T913" i="14"/>
  <c r="S914" i="14"/>
  <c r="T914" i="14"/>
  <c r="S915" i="14"/>
  <c r="T915" i="14"/>
  <c r="S916" i="14"/>
  <c r="T916" i="14"/>
  <c r="S917" i="14"/>
  <c r="T917" i="14"/>
  <c r="S918" i="14"/>
  <c r="T918" i="14"/>
  <c r="S919" i="14"/>
  <c r="T919" i="14"/>
  <c r="S920" i="14"/>
  <c r="T920" i="14"/>
  <c r="S921" i="14"/>
  <c r="T921" i="14"/>
  <c r="S922" i="14"/>
  <c r="T922" i="14"/>
  <c r="S923" i="14"/>
  <c r="T923" i="14"/>
  <c r="S924" i="14"/>
  <c r="T924" i="14"/>
  <c r="S925" i="14"/>
  <c r="T925" i="14"/>
  <c r="S926" i="14"/>
  <c r="T926" i="14"/>
  <c r="S927" i="14"/>
  <c r="T927" i="14"/>
  <c r="S928" i="14"/>
  <c r="T928" i="14"/>
  <c r="S929" i="14"/>
  <c r="T929" i="14"/>
  <c r="S930" i="14"/>
  <c r="T930" i="14"/>
  <c r="S931" i="14"/>
  <c r="T931" i="14"/>
  <c r="S932" i="14"/>
  <c r="T932" i="14"/>
  <c r="S933" i="14"/>
  <c r="T933" i="14"/>
  <c r="S934" i="14"/>
  <c r="T934" i="14"/>
  <c r="S935" i="14"/>
  <c r="T935" i="14"/>
  <c r="S936" i="14"/>
  <c r="T936" i="14"/>
  <c r="S937" i="14"/>
  <c r="T937" i="14"/>
  <c r="S938" i="14"/>
  <c r="T938" i="14"/>
  <c r="S939" i="14"/>
  <c r="T939" i="14"/>
  <c r="S940" i="14"/>
  <c r="T940" i="14"/>
  <c r="S941" i="14"/>
  <c r="T941" i="14"/>
  <c r="S942" i="14"/>
  <c r="T942" i="14"/>
  <c r="S943" i="14"/>
  <c r="T943" i="14"/>
  <c r="S944" i="14"/>
  <c r="T944" i="14"/>
  <c r="S945" i="14"/>
  <c r="T945" i="14"/>
  <c r="S946" i="14"/>
  <c r="T946" i="14"/>
  <c r="S947" i="14"/>
  <c r="T947" i="14"/>
  <c r="S948" i="14"/>
  <c r="T948" i="14"/>
  <c r="S949" i="14"/>
  <c r="T949" i="14"/>
  <c r="S950" i="14"/>
  <c r="T950" i="14"/>
  <c r="S951" i="14"/>
  <c r="T951" i="14"/>
  <c r="S952" i="14"/>
  <c r="T952" i="14"/>
  <c r="S953" i="14"/>
  <c r="T953" i="14"/>
  <c r="S954" i="14"/>
  <c r="T954" i="14"/>
  <c r="S955" i="14"/>
  <c r="T955" i="14"/>
  <c r="S956" i="14"/>
  <c r="T956" i="14"/>
  <c r="S957" i="14"/>
  <c r="T957" i="14"/>
  <c r="S958" i="14"/>
  <c r="T958" i="14"/>
  <c r="S959" i="14"/>
  <c r="T959" i="14"/>
  <c r="S960" i="14"/>
  <c r="T960" i="14"/>
  <c r="S961" i="14"/>
  <c r="T961" i="14"/>
  <c r="S962" i="14"/>
  <c r="T962" i="14"/>
  <c r="S963" i="14"/>
  <c r="T963" i="14"/>
  <c r="S964" i="14"/>
  <c r="T964" i="14"/>
  <c r="S965" i="14"/>
  <c r="T965" i="14"/>
  <c r="S966" i="14"/>
  <c r="T966" i="14"/>
  <c r="S967" i="14"/>
  <c r="T967" i="14"/>
  <c r="S968" i="14"/>
  <c r="T968" i="14"/>
  <c r="S969" i="14"/>
  <c r="T969" i="14"/>
  <c r="S970" i="14"/>
  <c r="T970" i="14"/>
  <c r="S971" i="14"/>
  <c r="T971" i="14"/>
  <c r="S972" i="14"/>
  <c r="T972" i="14"/>
  <c r="S973" i="14"/>
  <c r="T973" i="14"/>
  <c r="S974" i="14"/>
  <c r="T974" i="14"/>
  <c r="S975" i="14"/>
  <c r="T975" i="14"/>
  <c r="S976" i="14"/>
  <c r="T976" i="14"/>
  <c r="S977" i="14"/>
  <c r="T977" i="14"/>
  <c r="S978" i="14"/>
  <c r="T978" i="14"/>
  <c r="S979" i="14"/>
  <c r="T979" i="14"/>
  <c r="S980" i="14"/>
  <c r="T980" i="14"/>
  <c r="S981" i="14"/>
  <c r="T981" i="14"/>
  <c r="S982" i="14"/>
  <c r="T982" i="14"/>
  <c r="S983" i="14"/>
  <c r="T983" i="14"/>
  <c r="S984" i="14"/>
  <c r="T984" i="14"/>
  <c r="S985" i="14"/>
  <c r="T985" i="14"/>
  <c r="S986" i="14"/>
  <c r="T986" i="14"/>
  <c r="S987" i="14"/>
  <c r="T987" i="14"/>
  <c r="S988" i="14"/>
  <c r="T988" i="14"/>
  <c r="S989" i="14"/>
  <c r="T989" i="14"/>
  <c r="S990" i="14"/>
  <c r="T990" i="14"/>
  <c r="S991" i="14"/>
  <c r="T991" i="14"/>
  <c r="S992" i="14"/>
  <c r="T992" i="14"/>
  <c r="S993" i="14"/>
  <c r="T993" i="14"/>
  <c r="S994" i="14"/>
  <c r="T994" i="14"/>
  <c r="S995" i="14"/>
  <c r="T995" i="14"/>
  <c r="S996" i="14"/>
  <c r="T996" i="14"/>
  <c r="S997" i="14"/>
  <c r="T997" i="14"/>
  <c r="S998" i="14"/>
  <c r="T998" i="14"/>
  <c r="S999" i="14"/>
  <c r="T999" i="14"/>
  <c r="S1000" i="14"/>
  <c r="T1000" i="14"/>
  <c r="S1001" i="14"/>
  <c r="T1001" i="14"/>
  <c r="E7" i="14"/>
  <c r="F7" i="14"/>
  <c r="E8" i="14"/>
  <c r="F8" i="14"/>
  <c r="E9" i="14"/>
  <c r="F9" i="14"/>
  <c r="E10" i="14"/>
  <c r="F10" i="14"/>
  <c r="E11" i="14"/>
  <c r="F11" i="14"/>
  <c r="E12" i="14"/>
  <c r="F12" i="14"/>
  <c r="E13" i="14"/>
  <c r="F13" i="14"/>
  <c r="E14" i="14"/>
  <c r="F14" i="14"/>
  <c r="E15" i="14"/>
  <c r="F15" i="14"/>
  <c r="E16" i="14"/>
  <c r="F16" i="14"/>
  <c r="E17" i="14"/>
  <c r="F17" i="14"/>
  <c r="E18" i="14"/>
  <c r="F18" i="14"/>
  <c r="E19" i="14"/>
  <c r="F19" i="14"/>
  <c r="E20" i="14"/>
  <c r="F20" i="14"/>
  <c r="E21" i="14"/>
  <c r="F21" i="14"/>
  <c r="E22" i="14"/>
  <c r="F22" i="14"/>
  <c r="E23" i="14"/>
  <c r="F23" i="14"/>
  <c r="E24" i="14"/>
  <c r="F24" i="14"/>
  <c r="E25" i="14"/>
  <c r="F25" i="14"/>
  <c r="E26" i="14"/>
  <c r="F26" i="14"/>
  <c r="E27" i="14"/>
  <c r="F27" i="14"/>
  <c r="E28" i="14"/>
  <c r="F28" i="14"/>
  <c r="E29" i="14"/>
  <c r="F29" i="14"/>
  <c r="E30" i="14"/>
  <c r="F30" i="14"/>
  <c r="E31" i="14"/>
  <c r="F31" i="14"/>
  <c r="E32" i="14"/>
  <c r="F32" i="14"/>
  <c r="E33" i="14"/>
  <c r="F33" i="14"/>
  <c r="E34" i="14"/>
  <c r="F34" i="14"/>
  <c r="E35" i="14"/>
  <c r="F35" i="14"/>
  <c r="E36" i="14"/>
  <c r="F36" i="14"/>
  <c r="E37" i="14"/>
  <c r="F37" i="14"/>
  <c r="E38" i="14"/>
  <c r="F38" i="14"/>
  <c r="E39" i="14"/>
  <c r="F39" i="14"/>
  <c r="E40" i="14"/>
  <c r="F40" i="14"/>
  <c r="E41" i="14"/>
  <c r="F41" i="14"/>
  <c r="E42" i="14"/>
  <c r="F42" i="14"/>
  <c r="E43" i="14"/>
  <c r="F43" i="14"/>
  <c r="E44" i="14"/>
  <c r="F44" i="14"/>
  <c r="E45" i="14"/>
  <c r="F45" i="14"/>
  <c r="E46" i="14"/>
  <c r="F46" i="14"/>
  <c r="E47" i="14"/>
  <c r="F47" i="14"/>
  <c r="E48" i="14"/>
  <c r="F48" i="14"/>
  <c r="E49" i="14"/>
  <c r="F49" i="14"/>
  <c r="E50" i="14"/>
  <c r="F50" i="14"/>
  <c r="E51" i="14"/>
  <c r="F51" i="14"/>
  <c r="E52" i="14"/>
  <c r="F52" i="14"/>
  <c r="E53" i="14"/>
  <c r="F53" i="14"/>
  <c r="E54" i="14"/>
  <c r="F54" i="14"/>
  <c r="E55" i="14"/>
  <c r="F55" i="14"/>
  <c r="E56" i="14"/>
  <c r="F56" i="14"/>
  <c r="E57" i="14"/>
  <c r="F57" i="14"/>
  <c r="E58" i="14"/>
  <c r="F58" i="14"/>
  <c r="E59" i="14"/>
  <c r="F59" i="14"/>
  <c r="E60" i="14"/>
  <c r="F60" i="14"/>
  <c r="E61" i="14"/>
  <c r="F61" i="14"/>
  <c r="E62" i="14"/>
  <c r="F62" i="14"/>
  <c r="E63" i="14"/>
  <c r="F63" i="14"/>
  <c r="E64" i="14"/>
  <c r="F64" i="14"/>
  <c r="E65" i="14"/>
  <c r="F65" i="14"/>
  <c r="E66" i="14"/>
  <c r="F66" i="14"/>
  <c r="E67" i="14"/>
  <c r="F67" i="14"/>
  <c r="E68" i="14"/>
  <c r="F68" i="14"/>
  <c r="E69" i="14"/>
  <c r="F69" i="14"/>
  <c r="E70" i="14"/>
  <c r="F70" i="14"/>
  <c r="E71" i="14"/>
  <c r="F71" i="14"/>
  <c r="E72" i="14"/>
  <c r="F72" i="14"/>
  <c r="E73" i="14"/>
  <c r="F73" i="14"/>
  <c r="E74" i="14"/>
  <c r="F74" i="14"/>
  <c r="E75" i="14"/>
  <c r="F75" i="14"/>
  <c r="E76" i="14"/>
  <c r="F76" i="14"/>
  <c r="E77" i="14"/>
  <c r="F77" i="14"/>
  <c r="E78" i="14"/>
  <c r="F78" i="14"/>
  <c r="E79" i="14"/>
  <c r="F79" i="14"/>
  <c r="E80" i="14"/>
  <c r="F80" i="14"/>
  <c r="E81" i="14"/>
  <c r="F81" i="14"/>
  <c r="E82" i="14"/>
  <c r="F82" i="14"/>
  <c r="E83" i="14"/>
  <c r="F83" i="14"/>
  <c r="E84" i="14"/>
  <c r="F84" i="14"/>
  <c r="E85" i="14"/>
  <c r="F85" i="14"/>
  <c r="E86" i="14"/>
  <c r="F86" i="14"/>
  <c r="E87" i="14"/>
  <c r="F87" i="14"/>
  <c r="E88" i="14"/>
  <c r="F88" i="14"/>
  <c r="E89" i="14"/>
  <c r="F89" i="14"/>
  <c r="E90" i="14"/>
  <c r="F90" i="14"/>
  <c r="E91" i="14"/>
  <c r="F91" i="14"/>
  <c r="E92" i="14"/>
  <c r="F92" i="14"/>
  <c r="E93" i="14"/>
  <c r="F93" i="14"/>
  <c r="E94" i="14"/>
  <c r="F94" i="14"/>
  <c r="E95" i="14"/>
  <c r="F95" i="14"/>
  <c r="E96" i="14"/>
  <c r="F96" i="14"/>
  <c r="E97" i="14"/>
  <c r="F97" i="14"/>
  <c r="E98" i="14"/>
  <c r="F98" i="14"/>
  <c r="E99" i="14"/>
  <c r="F99" i="14"/>
  <c r="E100" i="14"/>
  <c r="F100" i="14"/>
  <c r="E101" i="14"/>
  <c r="F101" i="14"/>
  <c r="E102" i="14"/>
  <c r="F102" i="14"/>
  <c r="E103" i="14"/>
  <c r="F103" i="14"/>
  <c r="E104" i="14"/>
  <c r="F104" i="14"/>
  <c r="E105" i="14"/>
  <c r="F105" i="14"/>
  <c r="C4" i="10"/>
  <c r="C4" i="9"/>
  <c r="C4" i="8"/>
  <c r="C4" i="7"/>
  <c r="C4" i="6"/>
  <c r="C4" i="5"/>
  <c r="C4" i="4"/>
  <c r="J14" i="19"/>
  <c r="J15" i="19"/>
  <c r="J16" i="19"/>
  <c r="K16" i="19"/>
  <c r="J17" i="19"/>
  <c r="K17" i="19"/>
  <c r="J18" i="19"/>
  <c r="K18" i="19"/>
  <c r="J19" i="19"/>
  <c r="K19" i="19"/>
  <c r="J20" i="19"/>
  <c r="K20" i="19"/>
  <c r="J21" i="19"/>
  <c r="K21" i="19"/>
  <c r="J22" i="19"/>
  <c r="K22" i="19"/>
  <c r="J13" i="19"/>
  <c r="H16" i="19"/>
  <c r="H21" i="19"/>
  <c r="B7" i="19"/>
  <c r="E53" i="19"/>
  <c r="C53" i="19"/>
  <c r="E46" i="19"/>
  <c r="E106" i="14"/>
  <c r="F106" i="14"/>
  <c r="E107" i="14"/>
  <c r="F107" i="14"/>
  <c r="E108" i="14"/>
  <c r="F108" i="14"/>
  <c r="E109" i="14"/>
  <c r="F109" i="14"/>
  <c r="E110" i="14"/>
  <c r="F110" i="14"/>
  <c r="E111" i="14"/>
  <c r="F111" i="14"/>
  <c r="E112" i="14"/>
  <c r="F112" i="14"/>
  <c r="E113" i="14"/>
  <c r="F113" i="14"/>
  <c r="E114" i="14"/>
  <c r="F114" i="14"/>
  <c r="E115" i="14"/>
  <c r="F115" i="14"/>
  <c r="E116" i="14"/>
  <c r="F116" i="14"/>
  <c r="E117" i="14"/>
  <c r="F117" i="14"/>
  <c r="E118" i="14"/>
  <c r="F118" i="14"/>
  <c r="E119" i="14"/>
  <c r="F119" i="14"/>
  <c r="E120" i="14"/>
  <c r="F120" i="14"/>
  <c r="E121" i="14"/>
  <c r="F121" i="14"/>
  <c r="E122" i="14"/>
  <c r="F122" i="14"/>
  <c r="E123" i="14"/>
  <c r="F123" i="14"/>
  <c r="E124" i="14"/>
  <c r="F124" i="14"/>
  <c r="E125" i="14"/>
  <c r="F125" i="14"/>
  <c r="E126" i="14"/>
  <c r="F126" i="14"/>
  <c r="E127" i="14"/>
  <c r="F127" i="14"/>
  <c r="E128" i="14"/>
  <c r="F128" i="14"/>
  <c r="E129" i="14"/>
  <c r="F129" i="14"/>
  <c r="E130" i="14"/>
  <c r="F130" i="14"/>
  <c r="E131" i="14"/>
  <c r="F131" i="14"/>
  <c r="E132" i="14"/>
  <c r="F132" i="14"/>
  <c r="E133" i="14"/>
  <c r="F133" i="14"/>
  <c r="E134" i="14"/>
  <c r="F134" i="14"/>
  <c r="E135" i="14"/>
  <c r="F135" i="14"/>
  <c r="E136" i="14"/>
  <c r="F136" i="14"/>
  <c r="E137" i="14"/>
  <c r="F137" i="14"/>
  <c r="E138" i="14"/>
  <c r="F138" i="14"/>
  <c r="E139" i="14"/>
  <c r="F139" i="14"/>
  <c r="E140" i="14"/>
  <c r="F140" i="14"/>
  <c r="E141" i="14"/>
  <c r="F141" i="14"/>
  <c r="E142" i="14"/>
  <c r="F142" i="14"/>
  <c r="E143" i="14"/>
  <c r="F143" i="14"/>
  <c r="E144" i="14"/>
  <c r="F144" i="14"/>
  <c r="E145" i="14"/>
  <c r="F145" i="14"/>
  <c r="E146" i="14"/>
  <c r="F146" i="14"/>
  <c r="E147" i="14"/>
  <c r="F147" i="14"/>
  <c r="E148" i="14"/>
  <c r="F148" i="14"/>
  <c r="E149" i="14"/>
  <c r="F149" i="14"/>
  <c r="E150" i="14"/>
  <c r="F150" i="14"/>
  <c r="E151" i="14"/>
  <c r="F151" i="14"/>
  <c r="E152" i="14"/>
  <c r="F152" i="14"/>
  <c r="E153" i="14"/>
  <c r="F153" i="14"/>
  <c r="E154" i="14"/>
  <c r="F154" i="14"/>
  <c r="E155" i="14"/>
  <c r="F155" i="14"/>
  <c r="E156" i="14"/>
  <c r="F156" i="14"/>
  <c r="E157" i="14"/>
  <c r="F157" i="14"/>
  <c r="E158" i="14"/>
  <c r="F158" i="14"/>
  <c r="E159" i="14"/>
  <c r="F159" i="14"/>
  <c r="E160" i="14"/>
  <c r="F160" i="14"/>
  <c r="E161" i="14"/>
  <c r="F161" i="14"/>
  <c r="E162" i="14"/>
  <c r="F162" i="14"/>
  <c r="E163" i="14"/>
  <c r="F163" i="14"/>
  <c r="E164" i="14"/>
  <c r="F164" i="14"/>
  <c r="E165" i="14"/>
  <c r="F165" i="14"/>
  <c r="E166" i="14"/>
  <c r="F166" i="14"/>
  <c r="E167" i="14"/>
  <c r="F167" i="14"/>
  <c r="E168" i="14"/>
  <c r="F168" i="14"/>
  <c r="E169" i="14"/>
  <c r="F169" i="14"/>
  <c r="E170" i="14"/>
  <c r="F170" i="14"/>
  <c r="E171" i="14"/>
  <c r="F171" i="14"/>
  <c r="E172" i="14"/>
  <c r="F172" i="14"/>
  <c r="E173" i="14"/>
  <c r="F173" i="14"/>
  <c r="E174" i="14"/>
  <c r="F174" i="14"/>
  <c r="E175" i="14"/>
  <c r="F175" i="14"/>
  <c r="E176" i="14"/>
  <c r="F176" i="14"/>
  <c r="E177" i="14"/>
  <c r="F177" i="14"/>
  <c r="E178" i="14"/>
  <c r="F178" i="14"/>
  <c r="E179" i="14"/>
  <c r="F179" i="14"/>
  <c r="E180" i="14"/>
  <c r="F180" i="14"/>
  <c r="E181" i="14"/>
  <c r="F181" i="14"/>
  <c r="E182" i="14"/>
  <c r="F182" i="14"/>
  <c r="E183" i="14"/>
  <c r="F183" i="14"/>
  <c r="E184" i="14"/>
  <c r="F184" i="14"/>
  <c r="E185" i="14"/>
  <c r="F185" i="14"/>
  <c r="E186" i="14"/>
  <c r="F186" i="14"/>
  <c r="E187" i="14"/>
  <c r="F187" i="14"/>
  <c r="E188" i="14"/>
  <c r="F188" i="14"/>
  <c r="E189" i="14"/>
  <c r="F189" i="14"/>
  <c r="E190" i="14"/>
  <c r="F190" i="14"/>
  <c r="E191" i="14"/>
  <c r="F191" i="14"/>
  <c r="E192" i="14"/>
  <c r="F192" i="14"/>
  <c r="E193" i="14"/>
  <c r="F193" i="14"/>
  <c r="E194" i="14"/>
  <c r="F194" i="14"/>
  <c r="E195" i="14"/>
  <c r="F195" i="14"/>
  <c r="E196" i="14"/>
  <c r="F196" i="14"/>
  <c r="E197" i="14"/>
  <c r="F197" i="14"/>
  <c r="E198" i="14"/>
  <c r="F198" i="14"/>
  <c r="E199" i="14"/>
  <c r="F199" i="14"/>
  <c r="E200" i="14"/>
  <c r="F200" i="14"/>
  <c r="E201" i="14"/>
  <c r="F201" i="14"/>
  <c r="E202" i="14"/>
  <c r="F202" i="14"/>
  <c r="E203" i="14"/>
  <c r="F203" i="14"/>
  <c r="E204" i="14"/>
  <c r="F204" i="14"/>
  <c r="E205" i="14"/>
  <c r="F205" i="14"/>
  <c r="E206" i="14"/>
  <c r="F206" i="14"/>
  <c r="E207" i="14"/>
  <c r="F207" i="14"/>
  <c r="E208" i="14"/>
  <c r="F208" i="14"/>
  <c r="E209" i="14"/>
  <c r="F209" i="14"/>
  <c r="E210" i="14"/>
  <c r="F210" i="14"/>
  <c r="E211" i="14"/>
  <c r="F211" i="14"/>
  <c r="E212" i="14"/>
  <c r="F212" i="14"/>
  <c r="E213" i="14"/>
  <c r="F213" i="14"/>
  <c r="E214" i="14"/>
  <c r="F214" i="14"/>
  <c r="E215" i="14"/>
  <c r="F215" i="14"/>
  <c r="E216" i="14"/>
  <c r="F216" i="14"/>
  <c r="E217" i="14"/>
  <c r="F217" i="14"/>
  <c r="E218" i="14"/>
  <c r="F218" i="14"/>
  <c r="E219" i="14"/>
  <c r="F219" i="14"/>
  <c r="E220" i="14"/>
  <c r="F220" i="14"/>
  <c r="E221" i="14"/>
  <c r="F221" i="14"/>
  <c r="E222" i="14"/>
  <c r="F222" i="14"/>
  <c r="E223" i="14"/>
  <c r="F223" i="14"/>
  <c r="E224" i="14"/>
  <c r="F224" i="14"/>
  <c r="E225" i="14"/>
  <c r="F225" i="14"/>
  <c r="E226" i="14"/>
  <c r="F226" i="14"/>
  <c r="E227" i="14"/>
  <c r="F227" i="14"/>
  <c r="E228" i="14"/>
  <c r="F228" i="14"/>
  <c r="E229" i="14"/>
  <c r="F229" i="14"/>
  <c r="E230" i="14"/>
  <c r="F230" i="14"/>
  <c r="E231" i="14"/>
  <c r="F231" i="14"/>
  <c r="E232" i="14"/>
  <c r="F232" i="14"/>
  <c r="E233" i="14"/>
  <c r="F233" i="14"/>
  <c r="E234" i="14"/>
  <c r="F234" i="14"/>
  <c r="E235" i="14"/>
  <c r="F235" i="14"/>
  <c r="E236" i="14"/>
  <c r="F236" i="14"/>
  <c r="E237" i="14"/>
  <c r="F237" i="14"/>
  <c r="E238" i="14"/>
  <c r="F238" i="14"/>
  <c r="E239" i="14"/>
  <c r="F239" i="14"/>
  <c r="E240" i="14"/>
  <c r="F240" i="14"/>
  <c r="E241" i="14"/>
  <c r="F241" i="14"/>
  <c r="E242" i="14"/>
  <c r="F242" i="14"/>
  <c r="E243" i="14"/>
  <c r="F243" i="14"/>
  <c r="E244" i="14"/>
  <c r="F244" i="14"/>
  <c r="E245" i="14"/>
  <c r="F245" i="14"/>
  <c r="E246" i="14"/>
  <c r="F246" i="14"/>
  <c r="E247" i="14"/>
  <c r="F247" i="14"/>
  <c r="E248" i="14"/>
  <c r="F248" i="14"/>
  <c r="E249" i="14"/>
  <c r="F249" i="14"/>
  <c r="E250" i="14"/>
  <c r="F250" i="14"/>
  <c r="E251" i="14"/>
  <c r="F251" i="14"/>
  <c r="E252" i="14"/>
  <c r="F252" i="14"/>
  <c r="E253" i="14"/>
  <c r="F253" i="14"/>
  <c r="E254" i="14"/>
  <c r="F254" i="14"/>
  <c r="E255" i="14"/>
  <c r="F255" i="14"/>
  <c r="E256" i="14"/>
  <c r="F256" i="14"/>
  <c r="E257" i="14"/>
  <c r="F257" i="14"/>
  <c r="E258" i="14"/>
  <c r="F258" i="14"/>
  <c r="E259" i="14"/>
  <c r="F259" i="14"/>
  <c r="E260" i="14"/>
  <c r="F260" i="14"/>
  <c r="E261" i="14"/>
  <c r="F261" i="14"/>
  <c r="E262" i="14"/>
  <c r="F262" i="14"/>
  <c r="E263" i="14"/>
  <c r="F263" i="14"/>
  <c r="E264" i="14"/>
  <c r="F264" i="14"/>
  <c r="E265" i="14"/>
  <c r="F265" i="14"/>
  <c r="E266" i="14"/>
  <c r="F266" i="14"/>
  <c r="E267" i="14"/>
  <c r="F267" i="14"/>
  <c r="E268" i="14"/>
  <c r="F268" i="14"/>
  <c r="E269" i="14"/>
  <c r="F269" i="14"/>
  <c r="E270" i="14"/>
  <c r="F270" i="14"/>
  <c r="E271" i="14"/>
  <c r="F271" i="14"/>
  <c r="E272" i="14"/>
  <c r="F272" i="14"/>
  <c r="E273" i="14"/>
  <c r="F273" i="14"/>
  <c r="E274" i="14"/>
  <c r="F274" i="14"/>
  <c r="E275" i="14"/>
  <c r="F275" i="14"/>
  <c r="E276" i="14"/>
  <c r="F276" i="14"/>
  <c r="E277" i="14"/>
  <c r="F277" i="14"/>
  <c r="E278" i="14"/>
  <c r="F278" i="14"/>
  <c r="E279" i="14"/>
  <c r="F279" i="14"/>
  <c r="E280" i="14"/>
  <c r="F280" i="14"/>
  <c r="E281" i="14"/>
  <c r="F281" i="14"/>
  <c r="E282" i="14"/>
  <c r="F282" i="14"/>
  <c r="E283" i="14"/>
  <c r="F283" i="14"/>
  <c r="E284" i="14"/>
  <c r="F284" i="14"/>
  <c r="E285" i="14"/>
  <c r="F285" i="14"/>
  <c r="E286" i="14"/>
  <c r="F286" i="14"/>
  <c r="E287" i="14"/>
  <c r="F287" i="14"/>
  <c r="E288" i="14"/>
  <c r="F288" i="14"/>
  <c r="E289" i="14"/>
  <c r="F289" i="14"/>
  <c r="E290" i="14"/>
  <c r="F290" i="14"/>
  <c r="E291" i="14"/>
  <c r="F291" i="14"/>
  <c r="E292" i="14"/>
  <c r="F292" i="14"/>
  <c r="E293" i="14"/>
  <c r="F293" i="14"/>
  <c r="E294" i="14"/>
  <c r="F294" i="14"/>
  <c r="E295" i="14"/>
  <c r="F295" i="14"/>
  <c r="E296" i="14"/>
  <c r="F296" i="14"/>
  <c r="E297" i="14"/>
  <c r="F297" i="14"/>
  <c r="E298" i="14"/>
  <c r="F298" i="14"/>
  <c r="E299" i="14"/>
  <c r="F299" i="14"/>
  <c r="E300" i="14"/>
  <c r="F300" i="14"/>
  <c r="E301" i="14"/>
  <c r="F301" i="14"/>
  <c r="E302" i="14"/>
  <c r="F302" i="14"/>
  <c r="E303" i="14"/>
  <c r="F303" i="14"/>
  <c r="E304" i="14"/>
  <c r="F304" i="14"/>
  <c r="E305" i="14"/>
  <c r="F305" i="14"/>
  <c r="E306" i="14"/>
  <c r="F306" i="14"/>
  <c r="E307" i="14"/>
  <c r="F307" i="14"/>
  <c r="E308" i="14"/>
  <c r="F308" i="14"/>
  <c r="E309" i="14"/>
  <c r="F309" i="14"/>
  <c r="E310" i="14"/>
  <c r="F310" i="14"/>
  <c r="E311" i="14"/>
  <c r="F311" i="14"/>
  <c r="E312" i="14"/>
  <c r="F312" i="14"/>
  <c r="E313" i="14"/>
  <c r="F313" i="14"/>
  <c r="E314" i="14"/>
  <c r="F314" i="14"/>
  <c r="E315" i="14"/>
  <c r="F315" i="14"/>
  <c r="E316" i="14"/>
  <c r="F316" i="14"/>
  <c r="E317" i="14"/>
  <c r="F317" i="14"/>
  <c r="E318" i="14"/>
  <c r="F318" i="14"/>
  <c r="E319" i="14"/>
  <c r="F319" i="14"/>
  <c r="E320" i="14"/>
  <c r="F320" i="14"/>
  <c r="E321" i="14"/>
  <c r="F321" i="14"/>
  <c r="E322" i="14"/>
  <c r="F322" i="14"/>
  <c r="E323" i="14"/>
  <c r="F323" i="14"/>
  <c r="E324" i="14"/>
  <c r="F324" i="14"/>
  <c r="E325" i="14"/>
  <c r="F325" i="14"/>
  <c r="E326" i="14"/>
  <c r="F326" i="14"/>
  <c r="E327" i="14"/>
  <c r="F327" i="14"/>
  <c r="E328" i="14"/>
  <c r="F328" i="14"/>
  <c r="E329" i="14"/>
  <c r="F329" i="14"/>
  <c r="E330" i="14"/>
  <c r="F330" i="14"/>
  <c r="E331" i="14"/>
  <c r="F331" i="14"/>
  <c r="E332" i="14"/>
  <c r="F332" i="14"/>
  <c r="E333" i="14"/>
  <c r="F333" i="14"/>
  <c r="E334" i="14"/>
  <c r="F334" i="14"/>
  <c r="E335" i="14"/>
  <c r="F335" i="14"/>
  <c r="E336" i="14"/>
  <c r="F336" i="14"/>
  <c r="E337" i="14"/>
  <c r="F337" i="14"/>
  <c r="E338" i="14"/>
  <c r="F338" i="14"/>
  <c r="E339" i="14"/>
  <c r="F339" i="14"/>
  <c r="E340" i="14"/>
  <c r="F340" i="14"/>
  <c r="E341" i="14"/>
  <c r="F341" i="14"/>
  <c r="E342" i="14"/>
  <c r="F342" i="14"/>
  <c r="E343" i="14"/>
  <c r="F343" i="14"/>
  <c r="E344" i="14"/>
  <c r="F344" i="14"/>
  <c r="E345" i="14"/>
  <c r="F345" i="14"/>
  <c r="E346" i="14"/>
  <c r="F346" i="14"/>
  <c r="E347" i="14"/>
  <c r="F347" i="14"/>
  <c r="E348" i="14"/>
  <c r="F348" i="14"/>
  <c r="E349" i="14"/>
  <c r="F349" i="14"/>
  <c r="E350" i="14"/>
  <c r="F350" i="14"/>
  <c r="E351" i="14"/>
  <c r="F351" i="14"/>
  <c r="E352" i="14"/>
  <c r="F352" i="14"/>
  <c r="E353" i="14"/>
  <c r="F353" i="14"/>
  <c r="E354" i="14"/>
  <c r="F354" i="14"/>
  <c r="E355" i="14"/>
  <c r="F355" i="14"/>
  <c r="E356" i="14"/>
  <c r="F356" i="14"/>
  <c r="E357" i="14"/>
  <c r="F357" i="14"/>
  <c r="E358" i="14"/>
  <c r="F358" i="14"/>
  <c r="E359" i="14"/>
  <c r="F359" i="14"/>
  <c r="E360" i="14"/>
  <c r="F360" i="14"/>
  <c r="E361" i="14"/>
  <c r="F361" i="14"/>
  <c r="E362" i="14"/>
  <c r="F362" i="14"/>
  <c r="E363" i="14"/>
  <c r="F363" i="14"/>
  <c r="E364" i="14"/>
  <c r="F364" i="14"/>
  <c r="E365" i="14"/>
  <c r="F365" i="14"/>
  <c r="E366" i="14"/>
  <c r="F366" i="14"/>
  <c r="E367" i="14"/>
  <c r="F367" i="14"/>
  <c r="E368" i="14"/>
  <c r="F368" i="14"/>
  <c r="E369" i="14"/>
  <c r="F369" i="14"/>
  <c r="E370" i="14"/>
  <c r="F370" i="14"/>
  <c r="E371" i="14"/>
  <c r="F371" i="14"/>
  <c r="E372" i="14"/>
  <c r="F372" i="14"/>
  <c r="E373" i="14"/>
  <c r="F373" i="14"/>
  <c r="E374" i="14"/>
  <c r="F374" i="14"/>
  <c r="E375" i="14"/>
  <c r="F375" i="14"/>
  <c r="E376" i="14"/>
  <c r="F376" i="14"/>
  <c r="E377" i="14"/>
  <c r="F377" i="14"/>
  <c r="E378" i="14"/>
  <c r="F378" i="14"/>
  <c r="E379" i="14"/>
  <c r="F379" i="14"/>
  <c r="E380" i="14"/>
  <c r="F380" i="14"/>
  <c r="E381" i="14"/>
  <c r="F381" i="14"/>
  <c r="E382" i="14"/>
  <c r="F382" i="14"/>
  <c r="E383" i="14"/>
  <c r="F383" i="14"/>
  <c r="E384" i="14"/>
  <c r="F384" i="14"/>
  <c r="E385" i="14"/>
  <c r="F385" i="14"/>
  <c r="E386" i="14"/>
  <c r="F386" i="14"/>
  <c r="E387" i="14"/>
  <c r="F387" i="14"/>
  <c r="E388" i="14"/>
  <c r="F388" i="14"/>
  <c r="E389" i="14"/>
  <c r="F389" i="14"/>
  <c r="E390" i="14"/>
  <c r="F390" i="14"/>
  <c r="E391" i="14"/>
  <c r="F391" i="14"/>
  <c r="E392" i="14"/>
  <c r="F392" i="14"/>
  <c r="E393" i="14"/>
  <c r="F393" i="14"/>
  <c r="E394" i="14"/>
  <c r="F394" i="14"/>
  <c r="E395" i="14"/>
  <c r="F395" i="14"/>
  <c r="E396" i="14"/>
  <c r="F396" i="14"/>
  <c r="E397" i="14"/>
  <c r="F397" i="14"/>
  <c r="E398" i="14"/>
  <c r="F398" i="14"/>
  <c r="E399" i="14"/>
  <c r="F399" i="14"/>
  <c r="E400" i="14"/>
  <c r="F400" i="14"/>
  <c r="E401" i="14"/>
  <c r="F401" i="14"/>
  <c r="E402" i="14"/>
  <c r="F402" i="14"/>
  <c r="E403" i="14"/>
  <c r="F403" i="14"/>
  <c r="E404" i="14"/>
  <c r="F404" i="14"/>
  <c r="E405" i="14"/>
  <c r="F405" i="14"/>
  <c r="E406" i="14"/>
  <c r="F406" i="14"/>
  <c r="E407" i="14"/>
  <c r="F407" i="14"/>
  <c r="E408" i="14"/>
  <c r="F408" i="14"/>
  <c r="E409" i="14"/>
  <c r="F409" i="14"/>
  <c r="E410" i="14"/>
  <c r="F410" i="14"/>
  <c r="E411" i="14"/>
  <c r="F411" i="14"/>
  <c r="E412" i="14"/>
  <c r="F412" i="14"/>
  <c r="E413" i="14"/>
  <c r="F413" i="14"/>
  <c r="E414" i="14"/>
  <c r="F414" i="14"/>
  <c r="E415" i="14"/>
  <c r="F415" i="14"/>
  <c r="E416" i="14"/>
  <c r="F416" i="14"/>
  <c r="E417" i="14"/>
  <c r="F417" i="14"/>
  <c r="E418" i="14"/>
  <c r="F418" i="14"/>
  <c r="E419" i="14"/>
  <c r="F419" i="14"/>
  <c r="E420" i="14"/>
  <c r="F420" i="14"/>
  <c r="E421" i="14"/>
  <c r="F421" i="14"/>
  <c r="E422" i="14"/>
  <c r="F422" i="14"/>
  <c r="E423" i="14"/>
  <c r="F423" i="14"/>
  <c r="E424" i="14"/>
  <c r="F424" i="14"/>
  <c r="E425" i="14"/>
  <c r="F425" i="14"/>
  <c r="E426" i="14"/>
  <c r="F426" i="14"/>
  <c r="E427" i="14"/>
  <c r="F427" i="14"/>
  <c r="E428" i="14"/>
  <c r="F428" i="14"/>
  <c r="E429" i="14"/>
  <c r="F429" i="14"/>
  <c r="E430" i="14"/>
  <c r="F430" i="14"/>
  <c r="E431" i="14"/>
  <c r="F431" i="14"/>
  <c r="E432" i="14"/>
  <c r="F432" i="14"/>
  <c r="E433" i="14"/>
  <c r="F433" i="14"/>
  <c r="E434" i="14"/>
  <c r="F434" i="14"/>
  <c r="E435" i="14"/>
  <c r="F435" i="14"/>
  <c r="E436" i="14"/>
  <c r="F436" i="14"/>
  <c r="E437" i="14"/>
  <c r="F437" i="14"/>
  <c r="E438" i="14"/>
  <c r="F438" i="14"/>
  <c r="E439" i="14"/>
  <c r="F439" i="14"/>
  <c r="E440" i="14"/>
  <c r="F440" i="14"/>
  <c r="E441" i="14"/>
  <c r="F441" i="14"/>
  <c r="E442" i="14"/>
  <c r="F442" i="14"/>
  <c r="E443" i="14"/>
  <c r="F443" i="14"/>
  <c r="E444" i="14"/>
  <c r="F444" i="14"/>
  <c r="E445" i="14"/>
  <c r="F445" i="14"/>
  <c r="E446" i="14"/>
  <c r="F446" i="14"/>
  <c r="E447" i="14"/>
  <c r="F447" i="14"/>
  <c r="E448" i="14"/>
  <c r="F448" i="14"/>
  <c r="E449" i="14"/>
  <c r="F449" i="14"/>
  <c r="E450" i="14"/>
  <c r="F450" i="14"/>
  <c r="E451" i="14"/>
  <c r="F451" i="14"/>
  <c r="E452" i="14"/>
  <c r="F452" i="14"/>
  <c r="E453" i="14"/>
  <c r="F453" i="14"/>
  <c r="E454" i="14"/>
  <c r="F454" i="14"/>
  <c r="E455" i="14"/>
  <c r="F455" i="14"/>
  <c r="E456" i="14"/>
  <c r="F456" i="14"/>
  <c r="E457" i="14"/>
  <c r="F457" i="14"/>
  <c r="E458" i="14"/>
  <c r="F458" i="14"/>
  <c r="E459" i="14"/>
  <c r="F459" i="14"/>
  <c r="E460" i="14"/>
  <c r="F460" i="14"/>
  <c r="E461" i="14"/>
  <c r="F461" i="14"/>
  <c r="E462" i="14"/>
  <c r="F462" i="14"/>
  <c r="E463" i="14"/>
  <c r="F463" i="14"/>
  <c r="E464" i="14"/>
  <c r="F464" i="14"/>
  <c r="E465" i="14"/>
  <c r="F465" i="14"/>
  <c r="E466" i="14"/>
  <c r="F466" i="14"/>
  <c r="E467" i="14"/>
  <c r="F467" i="14"/>
  <c r="E468" i="14"/>
  <c r="F468" i="14"/>
  <c r="E469" i="14"/>
  <c r="F469" i="14"/>
  <c r="E470" i="14"/>
  <c r="F470" i="14"/>
  <c r="E471" i="14"/>
  <c r="F471" i="14"/>
  <c r="E472" i="14"/>
  <c r="F472" i="14"/>
  <c r="E473" i="14"/>
  <c r="F473" i="14"/>
  <c r="E474" i="14"/>
  <c r="F474" i="14"/>
  <c r="E475" i="14"/>
  <c r="F475" i="14"/>
  <c r="E476" i="14"/>
  <c r="F476" i="14"/>
  <c r="E477" i="14"/>
  <c r="F477" i="14"/>
  <c r="E478" i="14"/>
  <c r="F478" i="14"/>
  <c r="E479" i="14"/>
  <c r="F479" i="14"/>
  <c r="E480" i="14"/>
  <c r="F480" i="14"/>
  <c r="E481" i="14"/>
  <c r="F481" i="14"/>
  <c r="E482" i="14"/>
  <c r="F482" i="14"/>
  <c r="E483" i="14"/>
  <c r="F483" i="14"/>
  <c r="E484" i="14"/>
  <c r="F484" i="14"/>
  <c r="E485" i="14"/>
  <c r="F485" i="14"/>
  <c r="E486" i="14"/>
  <c r="F486" i="14"/>
  <c r="E487" i="14"/>
  <c r="F487" i="14"/>
  <c r="E488" i="14"/>
  <c r="F488" i="14"/>
  <c r="E489" i="14"/>
  <c r="F489" i="14"/>
  <c r="E490" i="14"/>
  <c r="F490" i="14"/>
  <c r="E491" i="14"/>
  <c r="F491" i="14"/>
  <c r="E492" i="14"/>
  <c r="F492" i="14"/>
  <c r="E493" i="14"/>
  <c r="F493" i="14"/>
  <c r="E494" i="14"/>
  <c r="F494" i="14"/>
  <c r="E495" i="14"/>
  <c r="F495" i="14"/>
  <c r="E496" i="14"/>
  <c r="F496" i="14"/>
  <c r="E497" i="14"/>
  <c r="F497" i="14"/>
  <c r="E498" i="14"/>
  <c r="F498" i="14"/>
  <c r="E499" i="14"/>
  <c r="F499" i="14"/>
  <c r="E500" i="14"/>
  <c r="F500" i="14"/>
  <c r="E501" i="14"/>
  <c r="F501" i="14"/>
  <c r="E502" i="14"/>
  <c r="F502" i="14"/>
  <c r="E503" i="14"/>
  <c r="F503" i="14"/>
  <c r="E504" i="14"/>
  <c r="F504" i="14"/>
  <c r="E505" i="14"/>
  <c r="F505" i="14"/>
  <c r="E506" i="14"/>
  <c r="F506" i="14"/>
  <c r="E507" i="14"/>
  <c r="F507" i="14"/>
  <c r="E508" i="14"/>
  <c r="F508" i="14"/>
  <c r="E509" i="14"/>
  <c r="F509" i="14"/>
  <c r="E510" i="14"/>
  <c r="F510" i="14"/>
  <c r="E511" i="14"/>
  <c r="F511" i="14"/>
  <c r="E512" i="14"/>
  <c r="F512" i="14"/>
  <c r="E513" i="14"/>
  <c r="F513" i="14"/>
  <c r="E514" i="14"/>
  <c r="F514" i="14"/>
  <c r="E515" i="14"/>
  <c r="F515" i="14"/>
  <c r="E516" i="14"/>
  <c r="F516" i="14"/>
  <c r="E517" i="14"/>
  <c r="F517" i="14"/>
  <c r="E518" i="14"/>
  <c r="F518" i="14"/>
  <c r="E519" i="14"/>
  <c r="F519" i="14"/>
  <c r="E520" i="14"/>
  <c r="F520" i="14"/>
  <c r="E521" i="14"/>
  <c r="F521" i="14"/>
  <c r="E522" i="14"/>
  <c r="F522" i="14"/>
  <c r="E523" i="14"/>
  <c r="F523" i="14"/>
  <c r="E524" i="14"/>
  <c r="F524" i="14"/>
  <c r="E525" i="14"/>
  <c r="F525" i="14"/>
  <c r="E526" i="14"/>
  <c r="F526" i="14"/>
  <c r="E527" i="14"/>
  <c r="F527" i="14"/>
  <c r="E528" i="14"/>
  <c r="F528" i="14"/>
  <c r="E529" i="14"/>
  <c r="F529" i="14"/>
  <c r="E530" i="14"/>
  <c r="F530" i="14"/>
  <c r="E531" i="14"/>
  <c r="F531" i="14"/>
  <c r="E532" i="14"/>
  <c r="F532" i="14"/>
  <c r="E533" i="14"/>
  <c r="F533" i="14"/>
  <c r="E534" i="14"/>
  <c r="F534" i="14"/>
  <c r="E535" i="14"/>
  <c r="F535" i="14"/>
  <c r="E536" i="14"/>
  <c r="F536" i="14"/>
  <c r="E537" i="14"/>
  <c r="F537" i="14"/>
  <c r="E538" i="14"/>
  <c r="F538" i="14"/>
  <c r="E539" i="14"/>
  <c r="F539" i="14"/>
  <c r="E540" i="14"/>
  <c r="F540" i="14"/>
  <c r="E541" i="14"/>
  <c r="F541" i="14"/>
  <c r="E542" i="14"/>
  <c r="F542" i="14"/>
  <c r="E543" i="14"/>
  <c r="F543" i="14"/>
  <c r="E544" i="14"/>
  <c r="F544" i="14"/>
  <c r="E545" i="14"/>
  <c r="F545" i="14"/>
  <c r="E546" i="14"/>
  <c r="F546" i="14"/>
  <c r="E547" i="14"/>
  <c r="F547" i="14"/>
  <c r="E548" i="14"/>
  <c r="F548" i="14"/>
  <c r="E549" i="14"/>
  <c r="F549" i="14"/>
  <c r="E550" i="14"/>
  <c r="F550" i="14"/>
  <c r="E551" i="14"/>
  <c r="F551" i="14"/>
  <c r="E552" i="14"/>
  <c r="F552" i="14"/>
  <c r="E553" i="14"/>
  <c r="F553" i="14"/>
  <c r="E554" i="14"/>
  <c r="F554" i="14"/>
  <c r="E555" i="14"/>
  <c r="F555" i="14"/>
  <c r="E556" i="14"/>
  <c r="F556" i="14"/>
  <c r="E557" i="14"/>
  <c r="F557" i="14"/>
  <c r="E558" i="14"/>
  <c r="F558" i="14"/>
  <c r="E559" i="14"/>
  <c r="F559" i="14"/>
  <c r="E560" i="14"/>
  <c r="F560" i="14"/>
  <c r="E561" i="14"/>
  <c r="F561" i="14"/>
  <c r="E562" i="14"/>
  <c r="F562" i="14"/>
  <c r="E563" i="14"/>
  <c r="F563" i="14"/>
  <c r="E564" i="14"/>
  <c r="F564" i="14"/>
  <c r="E565" i="14"/>
  <c r="F565" i="14"/>
  <c r="E566" i="14"/>
  <c r="F566" i="14"/>
  <c r="E567" i="14"/>
  <c r="F567" i="14"/>
  <c r="E568" i="14"/>
  <c r="F568" i="14"/>
  <c r="E569" i="14"/>
  <c r="F569" i="14"/>
  <c r="E570" i="14"/>
  <c r="F570" i="14"/>
  <c r="E571" i="14"/>
  <c r="F571" i="14"/>
  <c r="E572" i="14"/>
  <c r="F572" i="14"/>
  <c r="E573" i="14"/>
  <c r="F573" i="14"/>
  <c r="E574" i="14"/>
  <c r="F574" i="14"/>
  <c r="E575" i="14"/>
  <c r="F575" i="14"/>
  <c r="E576" i="14"/>
  <c r="F576" i="14"/>
  <c r="E577" i="14"/>
  <c r="F577" i="14"/>
  <c r="E578" i="14"/>
  <c r="F578" i="14"/>
  <c r="E579" i="14"/>
  <c r="F579" i="14"/>
  <c r="E580" i="14"/>
  <c r="F580" i="14"/>
  <c r="E581" i="14"/>
  <c r="F581" i="14"/>
  <c r="E582" i="14"/>
  <c r="F582" i="14"/>
  <c r="E583" i="14"/>
  <c r="F583" i="14"/>
  <c r="E584" i="14"/>
  <c r="F584" i="14"/>
  <c r="E585" i="14"/>
  <c r="F585" i="14"/>
  <c r="E586" i="14"/>
  <c r="F586" i="14"/>
  <c r="E587" i="14"/>
  <c r="F587" i="14"/>
  <c r="E588" i="14"/>
  <c r="F588" i="14"/>
  <c r="E589" i="14"/>
  <c r="F589" i="14"/>
  <c r="E590" i="14"/>
  <c r="F590" i="14"/>
  <c r="E591" i="14"/>
  <c r="F591" i="14"/>
  <c r="E592" i="14"/>
  <c r="F592" i="14"/>
  <c r="E593" i="14"/>
  <c r="F593" i="14"/>
  <c r="E594" i="14"/>
  <c r="F594" i="14"/>
  <c r="E595" i="14"/>
  <c r="F595" i="14"/>
  <c r="E596" i="14"/>
  <c r="F596" i="14"/>
  <c r="E597" i="14"/>
  <c r="F597" i="14"/>
  <c r="E598" i="14"/>
  <c r="F598" i="14"/>
  <c r="E599" i="14"/>
  <c r="F599" i="14"/>
  <c r="E600" i="14"/>
  <c r="F600" i="14"/>
  <c r="E601" i="14"/>
  <c r="F601" i="14"/>
  <c r="E602" i="14"/>
  <c r="F602" i="14"/>
  <c r="E603" i="14"/>
  <c r="F603" i="14"/>
  <c r="E604" i="14"/>
  <c r="F604" i="14"/>
  <c r="E605" i="14"/>
  <c r="F605" i="14"/>
  <c r="E606" i="14"/>
  <c r="F606" i="14"/>
  <c r="E607" i="14"/>
  <c r="F607" i="14"/>
  <c r="E608" i="14"/>
  <c r="F608" i="14"/>
  <c r="E609" i="14"/>
  <c r="F609" i="14"/>
  <c r="E610" i="14"/>
  <c r="F610" i="14"/>
  <c r="E611" i="14"/>
  <c r="F611" i="14"/>
  <c r="E612" i="14"/>
  <c r="F612" i="14"/>
  <c r="E613" i="14"/>
  <c r="F613" i="14"/>
  <c r="E614" i="14"/>
  <c r="F614" i="14"/>
  <c r="E615" i="14"/>
  <c r="F615" i="14"/>
  <c r="E616" i="14"/>
  <c r="F616" i="14"/>
  <c r="E617" i="14"/>
  <c r="F617" i="14"/>
  <c r="E618" i="14"/>
  <c r="F618" i="14"/>
  <c r="E619" i="14"/>
  <c r="F619" i="14"/>
  <c r="E620" i="14"/>
  <c r="F620" i="14"/>
  <c r="E621" i="14"/>
  <c r="F621" i="14"/>
  <c r="E622" i="14"/>
  <c r="F622" i="14"/>
  <c r="E623" i="14"/>
  <c r="F623" i="14"/>
  <c r="E624" i="14"/>
  <c r="F624" i="14"/>
  <c r="E625" i="14"/>
  <c r="F625" i="14"/>
  <c r="E626" i="14"/>
  <c r="F626" i="14"/>
  <c r="E627" i="14"/>
  <c r="F627" i="14"/>
  <c r="E628" i="14"/>
  <c r="F628" i="14"/>
  <c r="E629" i="14"/>
  <c r="F629" i="14"/>
  <c r="E630" i="14"/>
  <c r="F630" i="14"/>
  <c r="E631" i="14"/>
  <c r="F631" i="14"/>
  <c r="E632" i="14"/>
  <c r="F632" i="14"/>
  <c r="E633" i="14"/>
  <c r="F633" i="14"/>
  <c r="E634" i="14"/>
  <c r="F634" i="14"/>
  <c r="E635" i="14"/>
  <c r="F635" i="14"/>
  <c r="E636" i="14"/>
  <c r="F636" i="14"/>
  <c r="E637" i="14"/>
  <c r="F637" i="14"/>
  <c r="E638" i="14"/>
  <c r="F638" i="14"/>
  <c r="E639" i="14"/>
  <c r="F639" i="14"/>
  <c r="E640" i="14"/>
  <c r="F640" i="14"/>
  <c r="E641" i="14"/>
  <c r="F641" i="14"/>
  <c r="E642" i="14"/>
  <c r="F642" i="14"/>
  <c r="E643" i="14"/>
  <c r="F643" i="14"/>
  <c r="E644" i="14"/>
  <c r="F644" i="14"/>
  <c r="E645" i="14"/>
  <c r="F645" i="14"/>
  <c r="E646" i="14"/>
  <c r="F646" i="14"/>
  <c r="E647" i="14"/>
  <c r="F647" i="14"/>
  <c r="E648" i="14"/>
  <c r="F648" i="14"/>
  <c r="E649" i="14"/>
  <c r="F649" i="14"/>
  <c r="E650" i="14"/>
  <c r="F650" i="14"/>
  <c r="E651" i="14"/>
  <c r="F651" i="14"/>
  <c r="E652" i="14"/>
  <c r="F652" i="14"/>
  <c r="E653" i="14"/>
  <c r="F653" i="14"/>
  <c r="E654" i="14"/>
  <c r="F654" i="14"/>
  <c r="E655" i="14"/>
  <c r="F655" i="14"/>
  <c r="E656" i="14"/>
  <c r="F656" i="14"/>
  <c r="E657" i="14"/>
  <c r="F657" i="14"/>
  <c r="E658" i="14"/>
  <c r="F658" i="14"/>
  <c r="E659" i="14"/>
  <c r="F659" i="14"/>
  <c r="E660" i="14"/>
  <c r="F660" i="14"/>
  <c r="E661" i="14"/>
  <c r="F661" i="14"/>
  <c r="E662" i="14"/>
  <c r="F662" i="14"/>
  <c r="E663" i="14"/>
  <c r="F663" i="14"/>
  <c r="E664" i="14"/>
  <c r="F664" i="14"/>
  <c r="E665" i="14"/>
  <c r="F665" i="14"/>
  <c r="E666" i="14"/>
  <c r="F666" i="14"/>
  <c r="E667" i="14"/>
  <c r="F667" i="14"/>
  <c r="E668" i="14"/>
  <c r="F668" i="14"/>
  <c r="E669" i="14"/>
  <c r="F669" i="14"/>
  <c r="E670" i="14"/>
  <c r="F670" i="14"/>
  <c r="E671" i="14"/>
  <c r="F671" i="14"/>
  <c r="E672" i="14"/>
  <c r="F672" i="14"/>
  <c r="E673" i="14"/>
  <c r="F673" i="14"/>
  <c r="E674" i="14"/>
  <c r="F674" i="14"/>
  <c r="E675" i="14"/>
  <c r="F675" i="14"/>
  <c r="E676" i="14"/>
  <c r="F676" i="14"/>
  <c r="E677" i="14"/>
  <c r="F677" i="14"/>
  <c r="E678" i="14"/>
  <c r="F678" i="14"/>
  <c r="E679" i="14"/>
  <c r="F679" i="14"/>
  <c r="E680" i="14"/>
  <c r="F680" i="14"/>
  <c r="E681" i="14"/>
  <c r="F681" i="14"/>
  <c r="E682" i="14"/>
  <c r="F682" i="14"/>
  <c r="E683" i="14"/>
  <c r="F683" i="14"/>
  <c r="E684" i="14"/>
  <c r="F684" i="14"/>
  <c r="E685" i="14"/>
  <c r="F685" i="14"/>
  <c r="E686" i="14"/>
  <c r="F686" i="14"/>
  <c r="E687" i="14"/>
  <c r="F687" i="14"/>
  <c r="E688" i="14"/>
  <c r="F688" i="14"/>
  <c r="E689" i="14"/>
  <c r="F689" i="14"/>
  <c r="E690" i="14"/>
  <c r="F690" i="14"/>
  <c r="E691" i="14"/>
  <c r="F691" i="14"/>
  <c r="E692" i="14"/>
  <c r="F692" i="14"/>
  <c r="E693" i="14"/>
  <c r="F693" i="14"/>
  <c r="E694" i="14"/>
  <c r="F694" i="14"/>
  <c r="E695" i="14"/>
  <c r="F695" i="14"/>
  <c r="E696" i="14"/>
  <c r="F696" i="14"/>
  <c r="E697" i="14"/>
  <c r="F697" i="14"/>
  <c r="E698" i="14"/>
  <c r="F698" i="14"/>
  <c r="E699" i="14"/>
  <c r="F699" i="14"/>
  <c r="E700" i="14"/>
  <c r="F700" i="14"/>
  <c r="E701" i="14"/>
  <c r="F701" i="14"/>
  <c r="E702" i="14"/>
  <c r="F702" i="14"/>
  <c r="E703" i="14"/>
  <c r="F703" i="14"/>
  <c r="E704" i="14"/>
  <c r="F704" i="14"/>
  <c r="E705" i="14"/>
  <c r="F705" i="14"/>
  <c r="E706" i="14"/>
  <c r="F706" i="14"/>
  <c r="E707" i="14"/>
  <c r="F707" i="14"/>
  <c r="E708" i="14"/>
  <c r="F708" i="14"/>
  <c r="E709" i="14"/>
  <c r="F709" i="14"/>
  <c r="E710" i="14"/>
  <c r="F710" i="14"/>
  <c r="E711" i="14"/>
  <c r="F711" i="14"/>
  <c r="E712" i="14"/>
  <c r="F712" i="14"/>
  <c r="E713" i="14"/>
  <c r="F713" i="14"/>
  <c r="E714" i="14"/>
  <c r="F714" i="14"/>
  <c r="E715" i="14"/>
  <c r="F715" i="14"/>
  <c r="E716" i="14"/>
  <c r="F716" i="14"/>
  <c r="E717" i="14"/>
  <c r="F717" i="14"/>
  <c r="E718" i="14"/>
  <c r="F718" i="14"/>
  <c r="E719" i="14"/>
  <c r="F719" i="14"/>
  <c r="E720" i="14"/>
  <c r="F720" i="14"/>
  <c r="E721" i="14"/>
  <c r="F721" i="14"/>
  <c r="E722" i="14"/>
  <c r="F722" i="14"/>
  <c r="E723" i="14"/>
  <c r="F723" i="14"/>
  <c r="E724" i="14"/>
  <c r="F724" i="14"/>
  <c r="E725" i="14"/>
  <c r="F725" i="14"/>
  <c r="E726" i="14"/>
  <c r="F726" i="14"/>
  <c r="E727" i="14"/>
  <c r="F727" i="14"/>
  <c r="E728" i="14"/>
  <c r="F728" i="14"/>
  <c r="E729" i="14"/>
  <c r="F729" i="14"/>
  <c r="E730" i="14"/>
  <c r="F730" i="14"/>
  <c r="E731" i="14"/>
  <c r="F731" i="14"/>
  <c r="E732" i="14"/>
  <c r="F732" i="14"/>
  <c r="E733" i="14"/>
  <c r="F733" i="14"/>
  <c r="E734" i="14"/>
  <c r="F734" i="14"/>
  <c r="E735" i="14"/>
  <c r="F735" i="14"/>
  <c r="E736" i="14"/>
  <c r="F736" i="14"/>
  <c r="E737" i="14"/>
  <c r="F737" i="14"/>
  <c r="E738" i="14"/>
  <c r="F738" i="14"/>
  <c r="E739" i="14"/>
  <c r="F739" i="14"/>
  <c r="E740" i="14"/>
  <c r="F740" i="14"/>
  <c r="E741" i="14"/>
  <c r="F741" i="14"/>
  <c r="E742" i="14"/>
  <c r="F742" i="14"/>
  <c r="E743" i="14"/>
  <c r="F743" i="14"/>
  <c r="E744" i="14"/>
  <c r="F744" i="14"/>
  <c r="E745" i="14"/>
  <c r="F745" i="14"/>
  <c r="E746" i="14"/>
  <c r="F746" i="14"/>
  <c r="E747" i="14"/>
  <c r="F747" i="14"/>
  <c r="E748" i="14"/>
  <c r="F748" i="14"/>
  <c r="E749" i="14"/>
  <c r="F749" i="14"/>
  <c r="E750" i="14"/>
  <c r="F750" i="14"/>
  <c r="E751" i="14"/>
  <c r="F751" i="14"/>
  <c r="E752" i="14"/>
  <c r="F752" i="14"/>
  <c r="E753" i="14"/>
  <c r="F753" i="14"/>
  <c r="E754" i="14"/>
  <c r="F754" i="14"/>
  <c r="E755" i="14"/>
  <c r="F755" i="14"/>
  <c r="E756" i="14"/>
  <c r="F756" i="14"/>
  <c r="E757" i="14"/>
  <c r="F757" i="14"/>
  <c r="E758" i="14"/>
  <c r="F758" i="14"/>
  <c r="E759" i="14"/>
  <c r="F759" i="14"/>
  <c r="E760" i="14"/>
  <c r="F760" i="14"/>
  <c r="E761" i="14"/>
  <c r="F761" i="14"/>
  <c r="E762" i="14"/>
  <c r="F762" i="14"/>
  <c r="E763" i="14"/>
  <c r="F763" i="14"/>
  <c r="E764" i="14"/>
  <c r="F764" i="14"/>
  <c r="E765" i="14"/>
  <c r="F765" i="14"/>
  <c r="E766" i="14"/>
  <c r="F766" i="14"/>
  <c r="E767" i="14"/>
  <c r="F767" i="14"/>
  <c r="E768" i="14"/>
  <c r="F768" i="14"/>
  <c r="E769" i="14"/>
  <c r="F769" i="14"/>
  <c r="E770" i="14"/>
  <c r="F770" i="14"/>
  <c r="E771" i="14"/>
  <c r="F771" i="14"/>
  <c r="E772" i="14"/>
  <c r="F772" i="14"/>
  <c r="E773" i="14"/>
  <c r="F773" i="14"/>
  <c r="E774" i="14"/>
  <c r="F774" i="14"/>
  <c r="E775" i="14"/>
  <c r="F775" i="14"/>
  <c r="E776" i="14"/>
  <c r="F776" i="14"/>
  <c r="E777" i="14"/>
  <c r="F777" i="14"/>
  <c r="E778" i="14"/>
  <c r="F778" i="14"/>
  <c r="E779" i="14"/>
  <c r="F779" i="14"/>
  <c r="E780" i="14"/>
  <c r="F780" i="14"/>
  <c r="E781" i="14"/>
  <c r="F781" i="14"/>
  <c r="E782" i="14"/>
  <c r="F782" i="14"/>
  <c r="E783" i="14"/>
  <c r="F783" i="14"/>
  <c r="E784" i="14"/>
  <c r="F784" i="14"/>
  <c r="E785" i="14"/>
  <c r="F785" i="14"/>
  <c r="E786" i="14"/>
  <c r="F786" i="14"/>
  <c r="E787" i="14"/>
  <c r="F787" i="14"/>
  <c r="E788" i="14"/>
  <c r="F788" i="14"/>
  <c r="E789" i="14"/>
  <c r="F789" i="14"/>
  <c r="E790" i="14"/>
  <c r="F790" i="14"/>
  <c r="E791" i="14"/>
  <c r="F791" i="14"/>
  <c r="E792" i="14"/>
  <c r="F792" i="14"/>
  <c r="E793" i="14"/>
  <c r="F793" i="14"/>
  <c r="E794" i="14"/>
  <c r="F794" i="14"/>
  <c r="E795" i="14"/>
  <c r="F795" i="14"/>
  <c r="E796" i="14"/>
  <c r="F796" i="14"/>
  <c r="E797" i="14"/>
  <c r="F797" i="14"/>
  <c r="E798" i="14"/>
  <c r="F798" i="14"/>
  <c r="E799" i="14"/>
  <c r="F799" i="14"/>
  <c r="E800" i="14"/>
  <c r="F800" i="14"/>
  <c r="E801" i="14"/>
  <c r="F801" i="14"/>
  <c r="E802" i="14"/>
  <c r="F802" i="14"/>
  <c r="E803" i="14"/>
  <c r="F803" i="14"/>
  <c r="E804" i="14"/>
  <c r="F804" i="14"/>
  <c r="E805" i="14"/>
  <c r="F805" i="14"/>
  <c r="E806" i="14"/>
  <c r="F806" i="14"/>
  <c r="E807" i="14"/>
  <c r="F807" i="14"/>
  <c r="E808" i="14"/>
  <c r="F808" i="14"/>
  <c r="E809" i="14"/>
  <c r="F809" i="14"/>
  <c r="E810" i="14"/>
  <c r="F810" i="14"/>
  <c r="E811" i="14"/>
  <c r="F811" i="14"/>
  <c r="E812" i="14"/>
  <c r="F812" i="14"/>
  <c r="E813" i="14"/>
  <c r="F813" i="14"/>
  <c r="E814" i="14"/>
  <c r="F814" i="14"/>
  <c r="E815" i="14"/>
  <c r="F815" i="14"/>
  <c r="E816" i="14"/>
  <c r="F816" i="14"/>
  <c r="E817" i="14"/>
  <c r="F817" i="14"/>
  <c r="E818" i="14"/>
  <c r="F818" i="14"/>
  <c r="E819" i="14"/>
  <c r="F819" i="14"/>
  <c r="E820" i="14"/>
  <c r="F820" i="14"/>
  <c r="E821" i="14"/>
  <c r="F821" i="14"/>
  <c r="E822" i="14"/>
  <c r="F822" i="14"/>
  <c r="E823" i="14"/>
  <c r="F823" i="14"/>
  <c r="E824" i="14"/>
  <c r="F824" i="14"/>
  <c r="E825" i="14"/>
  <c r="F825" i="14"/>
  <c r="E826" i="14"/>
  <c r="F826" i="14"/>
  <c r="E827" i="14"/>
  <c r="F827" i="14"/>
  <c r="E828" i="14"/>
  <c r="F828" i="14"/>
  <c r="E829" i="14"/>
  <c r="F829" i="14"/>
  <c r="E830" i="14"/>
  <c r="F830" i="14"/>
  <c r="E831" i="14"/>
  <c r="F831" i="14"/>
  <c r="E832" i="14"/>
  <c r="F832" i="14"/>
  <c r="E833" i="14"/>
  <c r="F833" i="14"/>
  <c r="E834" i="14"/>
  <c r="F834" i="14"/>
  <c r="E835" i="14"/>
  <c r="F835" i="14"/>
  <c r="E836" i="14"/>
  <c r="F836" i="14"/>
  <c r="E837" i="14"/>
  <c r="F837" i="14"/>
  <c r="E838" i="14"/>
  <c r="F838" i="14"/>
  <c r="E839" i="14"/>
  <c r="F839" i="14"/>
  <c r="E840" i="14"/>
  <c r="F840" i="14"/>
  <c r="E841" i="14"/>
  <c r="F841" i="14"/>
  <c r="E842" i="14"/>
  <c r="F842" i="14"/>
  <c r="E843" i="14"/>
  <c r="F843" i="14"/>
  <c r="E844" i="14"/>
  <c r="F844" i="14"/>
  <c r="E845" i="14"/>
  <c r="F845" i="14"/>
  <c r="E846" i="14"/>
  <c r="F846" i="14"/>
  <c r="E847" i="14"/>
  <c r="F847" i="14"/>
  <c r="E848" i="14"/>
  <c r="F848" i="14"/>
  <c r="E849" i="14"/>
  <c r="F849" i="14"/>
  <c r="E850" i="14"/>
  <c r="F850" i="14"/>
  <c r="E851" i="14"/>
  <c r="F851" i="14"/>
  <c r="E852" i="14"/>
  <c r="F852" i="14"/>
  <c r="E853" i="14"/>
  <c r="F853" i="14"/>
  <c r="E854" i="14"/>
  <c r="F854" i="14"/>
  <c r="E855" i="14"/>
  <c r="F855" i="14"/>
  <c r="E856" i="14"/>
  <c r="F856" i="14"/>
  <c r="E857" i="14"/>
  <c r="F857" i="14"/>
  <c r="E858" i="14"/>
  <c r="F858" i="14"/>
  <c r="E859" i="14"/>
  <c r="F859" i="14"/>
  <c r="E860" i="14"/>
  <c r="F860" i="14"/>
  <c r="E861" i="14"/>
  <c r="F861" i="14"/>
  <c r="E862" i="14"/>
  <c r="F862" i="14"/>
  <c r="E863" i="14"/>
  <c r="F863" i="14"/>
  <c r="E864" i="14"/>
  <c r="F864" i="14"/>
  <c r="E865" i="14"/>
  <c r="F865" i="14"/>
  <c r="E866" i="14"/>
  <c r="F866" i="14"/>
  <c r="E867" i="14"/>
  <c r="F867" i="14"/>
  <c r="E868" i="14"/>
  <c r="F868" i="14"/>
  <c r="E869" i="14"/>
  <c r="F869" i="14"/>
  <c r="E870" i="14"/>
  <c r="F870" i="14"/>
  <c r="E871" i="14"/>
  <c r="F871" i="14"/>
  <c r="E872" i="14"/>
  <c r="F872" i="14"/>
  <c r="E873" i="14"/>
  <c r="F873" i="14"/>
  <c r="E874" i="14"/>
  <c r="F874" i="14"/>
  <c r="E875" i="14"/>
  <c r="F875" i="14"/>
  <c r="E876" i="14"/>
  <c r="F876" i="14"/>
  <c r="E877" i="14"/>
  <c r="F877" i="14"/>
  <c r="E878" i="14"/>
  <c r="F878" i="14"/>
  <c r="E879" i="14"/>
  <c r="F879" i="14"/>
  <c r="E880" i="14"/>
  <c r="F880" i="14"/>
  <c r="E881" i="14"/>
  <c r="F881" i="14"/>
  <c r="E882" i="14"/>
  <c r="F882" i="14"/>
  <c r="E883" i="14"/>
  <c r="F883" i="14"/>
  <c r="E884" i="14"/>
  <c r="F884" i="14"/>
  <c r="E885" i="14"/>
  <c r="F885" i="14"/>
  <c r="E886" i="14"/>
  <c r="F886" i="14"/>
  <c r="E887" i="14"/>
  <c r="F887" i="14"/>
  <c r="E888" i="14"/>
  <c r="F888" i="14"/>
  <c r="E889" i="14"/>
  <c r="F889" i="14"/>
  <c r="E890" i="14"/>
  <c r="F890" i="14"/>
  <c r="E891" i="14"/>
  <c r="F891" i="14"/>
  <c r="E892" i="14"/>
  <c r="F892" i="14"/>
  <c r="E893" i="14"/>
  <c r="F893" i="14"/>
  <c r="E894" i="14"/>
  <c r="F894" i="14"/>
  <c r="E895" i="14"/>
  <c r="F895" i="14"/>
  <c r="E896" i="14"/>
  <c r="F896" i="14"/>
  <c r="E897" i="14"/>
  <c r="F897" i="14"/>
  <c r="E898" i="14"/>
  <c r="F898" i="14"/>
  <c r="E899" i="14"/>
  <c r="F899" i="14"/>
  <c r="E900" i="14"/>
  <c r="F900" i="14"/>
  <c r="E901" i="14"/>
  <c r="F901" i="14"/>
  <c r="E902" i="14"/>
  <c r="F902" i="14"/>
  <c r="E903" i="14"/>
  <c r="F903" i="14"/>
  <c r="E904" i="14"/>
  <c r="F904" i="14"/>
  <c r="E905" i="14"/>
  <c r="F905" i="14"/>
  <c r="E906" i="14"/>
  <c r="F906" i="14"/>
  <c r="E907" i="14"/>
  <c r="F907" i="14"/>
  <c r="E908" i="14"/>
  <c r="F908" i="14"/>
  <c r="E909" i="14"/>
  <c r="F909" i="14"/>
  <c r="E910" i="14"/>
  <c r="F910" i="14"/>
  <c r="E911" i="14"/>
  <c r="F911" i="14"/>
  <c r="E912" i="14"/>
  <c r="F912" i="14"/>
  <c r="E913" i="14"/>
  <c r="F913" i="14"/>
  <c r="E914" i="14"/>
  <c r="F914" i="14"/>
  <c r="E915" i="14"/>
  <c r="F915" i="14"/>
  <c r="E916" i="14"/>
  <c r="F916" i="14"/>
  <c r="E917" i="14"/>
  <c r="F917" i="14"/>
  <c r="E918" i="14"/>
  <c r="F918" i="14"/>
  <c r="E919" i="14"/>
  <c r="F919" i="14"/>
  <c r="E920" i="14"/>
  <c r="F920" i="14"/>
  <c r="E921" i="14"/>
  <c r="F921" i="14"/>
  <c r="E922" i="14"/>
  <c r="F922" i="14"/>
  <c r="E923" i="14"/>
  <c r="F923" i="14"/>
  <c r="E924" i="14"/>
  <c r="F924" i="14"/>
  <c r="E925" i="14"/>
  <c r="F925" i="14"/>
  <c r="E926" i="14"/>
  <c r="F926" i="14"/>
  <c r="E927" i="14"/>
  <c r="F927" i="14"/>
  <c r="E928" i="14"/>
  <c r="F928" i="14"/>
  <c r="E929" i="14"/>
  <c r="F929" i="14"/>
  <c r="E930" i="14"/>
  <c r="F930" i="14"/>
  <c r="E931" i="14"/>
  <c r="F931" i="14"/>
  <c r="E932" i="14"/>
  <c r="F932" i="14"/>
  <c r="E933" i="14"/>
  <c r="F933" i="14"/>
  <c r="E934" i="14"/>
  <c r="F934" i="14"/>
  <c r="E935" i="14"/>
  <c r="F935" i="14"/>
  <c r="E936" i="14"/>
  <c r="F936" i="14"/>
  <c r="E937" i="14"/>
  <c r="F937" i="14"/>
  <c r="E938" i="14"/>
  <c r="F938" i="14"/>
  <c r="E939" i="14"/>
  <c r="F939" i="14"/>
  <c r="E940" i="14"/>
  <c r="F940" i="14"/>
  <c r="E941" i="14"/>
  <c r="F941" i="14"/>
  <c r="E942" i="14"/>
  <c r="F942" i="14"/>
  <c r="E943" i="14"/>
  <c r="F943" i="14"/>
  <c r="E944" i="14"/>
  <c r="F944" i="14"/>
  <c r="E945" i="14"/>
  <c r="F945" i="14"/>
  <c r="E946" i="14"/>
  <c r="F946" i="14"/>
  <c r="E947" i="14"/>
  <c r="F947" i="14"/>
  <c r="E948" i="14"/>
  <c r="F948" i="14"/>
  <c r="E949" i="14"/>
  <c r="F949" i="14"/>
  <c r="E950" i="14"/>
  <c r="F950" i="14"/>
  <c r="E951" i="14"/>
  <c r="F951" i="14"/>
  <c r="E952" i="14"/>
  <c r="F952" i="14"/>
  <c r="E953" i="14"/>
  <c r="F953" i="14"/>
  <c r="E954" i="14"/>
  <c r="F954" i="14"/>
  <c r="E955" i="14"/>
  <c r="F955" i="14"/>
  <c r="E956" i="14"/>
  <c r="F956" i="14"/>
  <c r="E957" i="14"/>
  <c r="F957" i="14"/>
  <c r="E958" i="14"/>
  <c r="F958" i="14"/>
  <c r="E959" i="14"/>
  <c r="F959" i="14"/>
  <c r="E960" i="14"/>
  <c r="F960" i="14"/>
  <c r="E961" i="14"/>
  <c r="F961" i="14"/>
  <c r="E962" i="14"/>
  <c r="F962" i="14"/>
  <c r="E963" i="14"/>
  <c r="F963" i="14"/>
  <c r="E964" i="14"/>
  <c r="F964" i="14"/>
  <c r="E965" i="14"/>
  <c r="F965" i="14"/>
  <c r="E966" i="14"/>
  <c r="F966" i="14"/>
  <c r="E967" i="14"/>
  <c r="F967" i="14"/>
  <c r="E968" i="14"/>
  <c r="F968" i="14"/>
  <c r="E969" i="14"/>
  <c r="F969" i="14"/>
  <c r="E970" i="14"/>
  <c r="F970" i="14"/>
  <c r="E971" i="14"/>
  <c r="F971" i="14"/>
  <c r="E972" i="14"/>
  <c r="F972" i="14"/>
  <c r="E973" i="14"/>
  <c r="F973" i="14"/>
  <c r="E974" i="14"/>
  <c r="F974" i="14"/>
  <c r="E975" i="14"/>
  <c r="F975" i="14"/>
  <c r="E976" i="14"/>
  <c r="F976" i="14"/>
  <c r="E977" i="14"/>
  <c r="F977" i="14"/>
  <c r="E978" i="14"/>
  <c r="F978" i="14"/>
  <c r="E979" i="14"/>
  <c r="F979" i="14"/>
  <c r="E980" i="14"/>
  <c r="F980" i="14"/>
  <c r="E981" i="14"/>
  <c r="F981" i="14"/>
  <c r="E982" i="14"/>
  <c r="F982" i="14"/>
  <c r="E983" i="14"/>
  <c r="F983" i="14"/>
  <c r="E984" i="14"/>
  <c r="F984" i="14"/>
  <c r="E985" i="14"/>
  <c r="F985" i="14"/>
  <c r="E986" i="14"/>
  <c r="F986" i="14"/>
  <c r="E987" i="14"/>
  <c r="F987" i="14"/>
  <c r="E988" i="14"/>
  <c r="F988" i="14"/>
  <c r="E989" i="14"/>
  <c r="F989" i="14"/>
  <c r="E990" i="14"/>
  <c r="F990" i="14"/>
  <c r="E991" i="14"/>
  <c r="F991" i="14"/>
  <c r="E992" i="14"/>
  <c r="F992" i="14"/>
  <c r="E993" i="14"/>
  <c r="F993" i="14"/>
  <c r="E994" i="14"/>
  <c r="F994" i="14"/>
  <c r="E995" i="14"/>
  <c r="F995" i="14"/>
  <c r="E996" i="14"/>
  <c r="F996" i="14"/>
  <c r="E997" i="14"/>
  <c r="F997" i="14"/>
  <c r="E998" i="14"/>
  <c r="F998" i="14"/>
  <c r="E999" i="14"/>
  <c r="F999" i="14"/>
  <c r="E1000" i="14"/>
  <c r="F1000" i="14"/>
  <c r="B5" i="19"/>
  <c r="B4" i="19"/>
  <c r="B3" i="19"/>
  <c r="B2" i="19"/>
  <c r="BT2" i="14"/>
  <c r="BU8" i="14"/>
  <c r="A1" i="17"/>
  <c r="AA2" i="15"/>
  <c r="J7" i="11"/>
  <c r="J8" i="11"/>
  <c r="J9"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I2" i="15"/>
  <c r="C3" i="15"/>
  <c r="B3" i="15"/>
  <c r="AH3" i="15"/>
  <c r="AG3" i="15"/>
  <c r="AE3" i="15"/>
  <c r="AD3" i="15"/>
  <c r="AB3" i="15"/>
  <c r="AA3" i="15"/>
  <c r="Y3" i="15"/>
  <c r="X3" i="15"/>
  <c r="V3" i="15"/>
  <c r="U3" i="15"/>
  <c r="S3" i="15"/>
  <c r="R3" i="15"/>
  <c r="P3" i="15"/>
  <c r="O3" i="15"/>
  <c r="M3" i="15"/>
  <c r="L3" i="15"/>
  <c r="J3" i="15"/>
  <c r="I3" i="15"/>
  <c r="G3" i="15"/>
  <c r="F3" i="15"/>
  <c r="B2" i="15"/>
  <c r="AU1001" i="14"/>
  <c r="AV1001" i="14" s="1"/>
  <c r="AT1001" i="14"/>
  <c r="AU1000" i="14"/>
  <c r="AV1000" i="14"/>
  <c r="AT1000" i="14"/>
  <c r="AU999" i="14"/>
  <c r="AV999" i="14"/>
  <c r="AT999" i="14"/>
  <c r="AU998" i="14"/>
  <c r="AV998" i="14" s="1"/>
  <c r="AT998" i="14"/>
  <c r="AU997" i="14"/>
  <c r="AV997" i="14" s="1"/>
  <c r="AT997" i="14"/>
  <c r="AU996" i="14"/>
  <c r="AV996" i="14"/>
  <c r="AT996" i="14"/>
  <c r="AU995" i="14"/>
  <c r="AV995" i="14"/>
  <c r="AT995" i="14"/>
  <c r="AU994" i="14"/>
  <c r="AV994" i="14" s="1"/>
  <c r="AT994" i="14"/>
  <c r="AU993" i="14"/>
  <c r="AV993" i="14" s="1"/>
  <c r="AT993" i="14"/>
  <c r="AU992" i="14"/>
  <c r="AV992" i="14"/>
  <c r="AT992" i="14"/>
  <c r="AU991" i="14"/>
  <c r="AV991" i="14"/>
  <c r="AT991" i="14"/>
  <c r="AU990" i="14"/>
  <c r="AV990" i="14" s="1"/>
  <c r="AT990" i="14"/>
  <c r="AU989" i="14"/>
  <c r="AV989" i="14" s="1"/>
  <c r="AT989" i="14"/>
  <c r="AU988" i="14"/>
  <c r="AV988" i="14"/>
  <c r="AT988" i="14"/>
  <c r="AU987" i="14"/>
  <c r="AV987" i="14"/>
  <c r="AT987" i="14"/>
  <c r="AU986" i="14"/>
  <c r="AV986" i="14" s="1"/>
  <c r="AT986" i="14"/>
  <c r="AU985" i="14"/>
  <c r="AV985" i="14" s="1"/>
  <c r="AT985" i="14"/>
  <c r="AU984" i="14"/>
  <c r="AV984" i="14"/>
  <c r="AT984" i="14"/>
  <c r="AU983" i="14"/>
  <c r="AV983" i="14"/>
  <c r="AT983" i="14"/>
  <c r="AU982" i="14"/>
  <c r="AV982" i="14" s="1"/>
  <c r="AT982" i="14"/>
  <c r="AU981" i="14"/>
  <c r="AV981" i="14" s="1"/>
  <c r="AT981" i="14"/>
  <c r="AU980" i="14"/>
  <c r="AV980" i="14"/>
  <c r="AT980" i="14"/>
  <c r="AU979" i="14"/>
  <c r="AV979" i="14"/>
  <c r="AT979" i="14"/>
  <c r="AU978" i="14"/>
  <c r="AV978" i="14" s="1"/>
  <c r="AT978" i="14"/>
  <c r="AU977" i="14"/>
  <c r="AV977" i="14" s="1"/>
  <c r="AT977" i="14"/>
  <c r="AU976" i="14"/>
  <c r="AV976" i="14"/>
  <c r="AT976" i="14"/>
  <c r="AU975" i="14"/>
  <c r="AV975" i="14"/>
  <c r="AT975" i="14"/>
  <c r="AU974" i="14"/>
  <c r="AV974" i="14" s="1"/>
  <c r="AT974" i="14"/>
  <c r="AU973" i="14"/>
  <c r="AV973" i="14" s="1"/>
  <c r="AT973" i="14"/>
  <c r="AU972" i="14"/>
  <c r="AV972" i="14"/>
  <c r="AT972" i="14"/>
  <c r="AU971" i="14"/>
  <c r="AV971" i="14"/>
  <c r="AT971" i="14"/>
  <c r="AU970" i="14"/>
  <c r="AV970" i="14" s="1"/>
  <c r="AT970" i="14"/>
  <c r="AU969" i="14"/>
  <c r="AV969" i="14" s="1"/>
  <c r="AT969" i="14"/>
  <c r="AU968" i="14"/>
  <c r="AV968" i="14"/>
  <c r="AT968" i="14"/>
  <c r="AU967" i="14"/>
  <c r="AV967" i="14"/>
  <c r="AT967" i="14"/>
  <c r="AU966" i="14"/>
  <c r="AV966" i="14" s="1"/>
  <c r="AT966" i="14"/>
  <c r="AU965" i="14"/>
  <c r="AV965" i="14" s="1"/>
  <c r="AT965" i="14"/>
  <c r="AU964" i="14"/>
  <c r="AV964" i="14"/>
  <c r="AT964" i="14"/>
  <c r="AU963" i="14"/>
  <c r="AV963" i="14"/>
  <c r="AT963" i="14"/>
  <c r="AU962" i="14"/>
  <c r="AV962" i="14" s="1"/>
  <c r="AT962" i="14"/>
  <c r="AU961" i="14"/>
  <c r="AV961" i="14" s="1"/>
  <c r="AT961" i="14"/>
  <c r="AU960" i="14"/>
  <c r="AV960" i="14"/>
  <c r="AT960" i="14"/>
  <c r="AU959" i="14"/>
  <c r="AV959" i="14"/>
  <c r="AT959" i="14"/>
  <c r="AU958" i="14"/>
  <c r="AV958" i="14" s="1"/>
  <c r="AT958" i="14"/>
  <c r="AU957" i="14"/>
  <c r="AV957" i="14" s="1"/>
  <c r="AT957" i="14"/>
  <c r="AU956" i="14"/>
  <c r="AV956" i="14"/>
  <c r="AT956" i="14"/>
  <c r="AU955" i="14"/>
  <c r="AV955" i="14"/>
  <c r="AT955" i="14"/>
  <c r="AU954" i="14"/>
  <c r="AV954" i="14" s="1"/>
  <c r="AT954" i="14"/>
  <c r="AU953" i="14"/>
  <c r="AV953" i="14" s="1"/>
  <c r="AT953" i="14"/>
  <c r="AU952" i="14"/>
  <c r="AV952" i="14"/>
  <c r="AT952" i="14"/>
  <c r="AU951" i="14"/>
  <c r="AV951" i="14"/>
  <c r="AT951" i="14"/>
  <c r="AU950" i="14"/>
  <c r="AV950" i="14" s="1"/>
  <c r="AT950" i="14"/>
  <c r="AU949" i="14"/>
  <c r="AV949" i="14" s="1"/>
  <c r="AT949" i="14"/>
  <c r="AU948" i="14"/>
  <c r="AV948" i="14"/>
  <c r="AT948" i="14"/>
  <c r="AU947" i="14"/>
  <c r="AV947" i="14"/>
  <c r="AT947" i="14"/>
  <c r="AU946" i="14"/>
  <c r="AV946" i="14" s="1"/>
  <c r="AT946" i="14"/>
  <c r="AU945" i="14"/>
  <c r="AV945" i="14" s="1"/>
  <c r="AT945" i="14"/>
  <c r="AU944" i="14"/>
  <c r="AV944" i="14"/>
  <c r="AT944" i="14"/>
  <c r="AU943" i="14"/>
  <c r="AV943" i="14"/>
  <c r="AT943" i="14"/>
  <c r="AU942" i="14"/>
  <c r="AV942" i="14" s="1"/>
  <c r="AT942" i="14"/>
  <c r="AU941" i="14"/>
  <c r="AV941" i="14" s="1"/>
  <c r="AT941" i="14"/>
  <c r="AU940" i="14"/>
  <c r="AV940" i="14"/>
  <c r="AT940" i="14"/>
  <c r="AU939" i="14"/>
  <c r="AV939" i="14"/>
  <c r="AT939" i="14"/>
  <c r="AU938" i="14"/>
  <c r="AV938" i="14" s="1"/>
  <c r="AT938" i="14"/>
  <c r="AU937" i="14"/>
  <c r="AV937" i="14" s="1"/>
  <c r="AT937" i="14"/>
  <c r="AU936" i="14"/>
  <c r="AV936" i="14"/>
  <c r="AT936" i="14"/>
  <c r="AU935" i="14"/>
  <c r="AV935" i="14"/>
  <c r="AT935" i="14"/>
  <c r="AU934" i="14"/>
  <c r="AV934" i="14" s="1"/>
  <c r="AT934" i="14"/>
  <c r="AU933" i="14"/>
  <c r="AV933" i="14" s="1"/>
  <c r="AT933" i="14"/>
  <c r="AU932" i="14"/>
  <c r="AV932" i="14"/>
  <c r="AT932" i="14"/>
  <c r="AU931" i="14"/>
  <c r="AV931" i="14"/>
  <c r="AT931" i="14"/>
  <c r="AU930" i="14"/>
  <c r="AV930" i="14" s="1"/>
  <c r="AT930" i="14"/>
  <c r="AU929" i="14"/>
  <c r="AV929" i="14" s="1"/>
  <c r="AT929" i="14"/>
  <c r="AU928" i="14"/>
  <c r="AV928" i="14"/>
  <c r="AT928" i="14"/>
  <c r="AU927" i="14"/>
  <c r="AV927" i="14"/>
  <c r="AT927" i="14"/>
  <c r="AU926" i="14"/>
  <c r="AV926" i="14" s="1"/>
  <c r="AT926" i="14"/>
  <c r="AU925" i="14"/>
  <c r="AV925" i="14" s="1"/>
  <c r="AT925" i="14"/>
  <c r="AU924" i="14"/>
  <c r="AV924" i="14"/>
  <c r="AT924" i="14"/>
  <c r="AU923" i="14"/>
  <c r="AV923" i="14"/>
  <c r="AT923" i="14"/>
  <c r="AU922" i="14"/>
  <c r="AV922" i="14" s="1"/>
  <c r="AT922" i="14"/>
  <c r="AU921" i="14"/>
  <c r="AV921" i="14" s="1"/>
  <c r="AT921" i="14"/>
  <c r="AU920" i="14"/>
  <c r="AV920" i="14"/>
  <c r="AT920" i="14"/>
  <c r="AU919" i="14"/>
  <c r="AV919" i="14"/>
  <c r="AT919" i="14"/>
  <c r="AU918" i="14"/>
  <c r="AV918" i="14" s="1"/>
  <c r="AT918" i="14"/>
  <c r="AU917" i="14"/>
  <c r="AV917" i="14" s="1"/>
  <c r="AT917" i="14"/>
  <c r="AU916" i="14"/>
  <c r="AV916" i="14"/>
  <c r="AT916" i="14"/>
  <c r="AU915" i="14"/>
  <c r="AV915" i="14"/>
  <c r="AT915" i="14"/>
  <c r="AU914" i="14"/>
  <c r="AV914" i="14" s="1"/>
  <c r="AT914" i="14"/>
  <c r="AU913" i="14"/>
  <c r="AV913" i="14" s="1"/>
  <c r="AT913" i="14"/>
  <c r="AU912" i="14"/>
  <c r="AV912" i="14"/>
  <c r="AT912" i="14"/>
  <c r="AU911" i="14"/>
  <c r="AV911" i="14"/>
  <c r="AT911" i="14"/>
  <c r="AU910" i="14"/>
  <c r="AV910" i="14" s="1"/>
  <c r="AT910" i="14"/>
  <c r="AU909" i="14"/>
  <c r="AV909" i="14" s="1"/>
  <c r="AT909" i="14"/>
  <c r="AU908" i="14"/>
  <c r="AV908" i="14"/>
  <c r="AT908" i="14"/>
  <c r="AU907" i="14"/>
  <c r="AV907" i="14"/>
  <c r="AT907" i="14"/>
  <c r="AU906" i="14"/>
  <c r="AV906" i="14" s="1"/>
  <c r="AT906" i="14"/>
  <c r="AU905" i="14"/>
  <c r="AV905" i="14" s="1"/>
  <c r="AT905" i="14"/>
  <c r="AU904" i="14"/>
  <c r="AV904" i="14"/>
  <c r="AT904" i="14"/>
  <c r="AU903" i="14"/>
  <c r="AV903" i="14"/>
  <c r="AT903" i="14"/>
  <c r="AU902" i="14"/>
  <c r="AV902" i="14" s="1"/>
  <c r="AT902" i="14"/>
  <c r="AU901" i="14"/>
  <c r="AV901" i="14" s="1"/>
  <c r="AT901" i="14"/>
  <c r="AU900" i="14"/>
  <c r="AV900" i="14"/>
  <c r="AT900" i="14"/>
  <c r="AU899" i="14"/>
  <c r="AV899" i="14"/>
  <c r="AT899" i="14"/>
  <c r="AU898" i="14"/>
  <c r="AV898" i="14" s="1"/>
  <c r="AT898" i="14"/>
  <c r="AU897" i="14"/>
  <c r="AV897" i="14" s="1"/>
  <c r="AT897" i="14"/>
  <c r="AU896" i="14"/>
  <c r="AV896" i="14"/>
  <c r="AT896" i="14"/>
  <c r="AU895" i="14"/>
  <c r="AV895" i="14"/>
  <c r="AT895" i="14"/>
  <c r="AU894" i="14"/>
  <c r="AV894" i="14" s="1"/>
  <c r="AT894" i="14"/>
  <c r="AU893" i="14"/>
  <c r="AV893" i="14" s="1"/>
  <c r="AT893" i="14"/>
  <c r="AU892" i="14"/>
  <c r="AV892" i="14"/>
  <c r="AT892" i="14"/>
  <c r="AU891" i="14"/>
  <c r="AV891" i="14"/>
  <c r="AT891" i="14"/>
  <c r="AU890" i="14"/>
  <c r="AV890" i="14" s="1"/>
  <c r="AT890" i="14"/>
  <c r="AU889" i="14"/>
  <c r="AV889" i="14" s="1"/>
  <c r="AT889" i="14"/>
  <c r="AU888" i="14"/>
  <c r="AV888" i="14"/>
  <c r="AT888" i="14"/>
  <c r="AU887" i="14"/>
  <c r="AV887" i="14"/>
  <c r="AT887" i="14"/>
  <c r="AU886" i="14"/>
  <c r="AV886" i="14" s="1"/>
  <c r="AT886" i="14"/>
  <c r="AU885" i="14"/>
  <c r="AV885" i="14" s="1"/>
  <c r="AT885" i="14"/>
  <c r="AU884" i="14"/>
  <c r="AV884" i="14"/>
  <c r="AT884" i="14"/>
  <c r="AU883" i="14"/>
  <c r="AV883" i="14"/>
  <c r="AT883" i="14"/>
  <c r="AU882" i="14"/>
  <c r="AV882" i="14" s="1"/>
  <c r="AT882" i="14"/>
  <c r="AU881" i="14"/>
  <c r="AV881" i="14" s="1"/>
  <c r="AT881" i="14"/>
  <c r="AU880" i="14"/>
  <c r="AV880" i="14"/>
  <c r="AT880" i="14"/>
  <c r="AU879" i="14"/>
  <c r="AV879" i="14"/>
  <c r="AT879" i="14"/>
  <c r="AU878" i="14"/>
  <c r="AV878" i="14" s="1"/>
  <c r="AT878" i="14"/>
  <c r="AU877" i="14"/>
  <c r="AV877" i="14" s="1"/>
  <c r="AT877" i="14"/>
  <c r="AU876" i="14"/>
  <c r="AV876" i="14"/>
  <c r="AT876" i="14"/>
  <c r="AU875" i="14"/>
  <c r="AV875" i="14"/>
  <c r="AT875" i="14"/>
  <c r="AU874" i="14"/>
  <c r="AV874" i="14" s="1"/>
  <c r="AT874" i="14"/>
  <c r="AU873" i="14"/>
  <c r="AV873" i="14" s="1"/>
  <c r="AT873" i="14"/>
  <c r="AU872" i="14"/>
  <c r="AV872" i="14"/>
  <c r="AT872" i="14"/>
  <c r="AU871" i="14"/>
  <c r="AV871" i="14"/>
  <c r="AT871" i="14"/>
  <c r="AU870" i="14"/>
  <c r="AV870" i="14" s="1"/>
  <c r="AT870" i="14"/>
  <c r="AU869" i="14"/>
  <c r="AV869" i="14" s="1"/>
  <c r="AT869" i="14"/>
  <c r="AU868" i="14"/>
  <c r="AV868" i="14"/>
  <c r="AT868" i="14"/>
  <c r="AU867" i="14"/>
  <c r="AV867" i="14"/>
  <c r="AT867" i="14"/>
  <c r="AU866" i="14"/>
  <c r="AV866" i="14" s="1"/>
  <c r="AT866" i="14"/>
  <c r="AU865" i="14"/>
  <c r="AV865" i="14" s="1"/>
  <c r="AT865" i="14"/>
  <c r="AU864" i="14"/>
  <c r="AV864" i="14"/>
  <c r="AT864" i="14"/>
  <c r="AU863" i="14"/>
  <c r="AV863" i="14"/>
  <c r="AT863" i="14"/>
  <c r="AU862" i="14"/>
  <c r="AV862" i="14" s="1"/>
  <c r="AT862" i="14"/>
  <c r="AU861" i="14"/>
  <c r="AV861" i="14" s="1"/>
  <c r="AT861" i="14"/>
  <c r="AU860" i="14"/>
  <c r="AV860" i="14"/>
  <c r="AT860" i="14"/>
  <c r="AU859" i="14"/>
  <c r="AV859" i="14"/>
  <c r="AT859" i="14"/>
  <c r="AU858" i="14"/>
  <c r="AV858" i="14" s="1"/>
  <c r="AT858" i="14"/>
  <c r="AU857" i="14"/>
  <c r="AV857" i="14" s="1"/>
  <c r="AT857" i="14"/>
  <c r="AU856" i="14"/>
  <c r="AV856" i="14"/>
  <c r="AT856" i="14"/>
  <c r="AU855" i="14"/>
  <c r="AV855" i="14"/>
  <c r="AT855" i="14"/>
  <c r="AU854" i="14"/>
  <c r="AV854" i="14" s="1"/>
  <c r="AT854" i="14"/>
  <c r="AU853" i="14"/>
  <c r="AV853" i="14" s="1"/>
  <c r="AT853" i="14"/>
  <c r="AU852" i="14"/>
  <c r="AV852" i="14"/>
  <c r="AT852" i="14"/>
  <c r="AU851" i="14"/>
  <c r="AV851" i="14"/>
  <c r="AT851" i="14"/>
  <c r="AU850" i="14"/>
  <c r="AV850" i="14" s="1"/>
  <c r="AT850" i="14"/>
  <c r="AU849" i="14"/>
  <c r="AV849" i="14" s="1"/>
  <c r="AT849" i="14"/>
  <c r="AU848" i="14"/>
  <c r="AV848" i="14"/>
  <c r="AT848" i="14"/>
  <c r="AU847" i="14"/>
  <c r="AV847" i="14"/>
  <c r="AT847" i="14"/>
  <c r="AU846" i="14"/>
  <c r="AV846" i="14" s="1"/>
  <c r="AT846" i="14"/>
  <c r="AU845" i="14"/>
  <c r="AV845" i="14" s="1"/>
  <c r="AT845" i="14"/>
  <c r="AU844" i="14"/>
  <c r="AV844" i="14"/>
  <c r="AT844" i="14"/>
  <c r="AU843" i="14"/>
  <c r="AV843" i="14"/>
  <c r="AT843" i="14"/>
  <c r="AU842" i="14"/>
  <c r="AV842" i="14" s="1"/>
  <c r="AT842" i="14"/>
  <c r="AU841" i="14"/>
  <c r="AV841" i="14" s="1"/>
  <c r="AT841" i="14"/>
  <c r="AU840" i="14"/>
  <c r="AV840" i="14"/>
  <c r="AT840" i="14"/>
  <c r="AU839" i="14"/>
  <c r="AV839" i="14"/>
  <c r="AT839" i="14"/>
  <c r="AU838" i="14"/>
  <c r="AV838" i="14" s="1"/>
  <c r="AT838" i="14"/>
  <c r="AU837" i="14"/>
  <c r="AV837" i="14" s="1"/>
  <c r="AT837" i="14"/>
  <c r="AU836" i="14"/>
  <c r="AV836" i="14"/>
  <c r="AT836" i="14"/>
  <c r="AU835" i="14"/>
  <c r="AV835" i="14"/>
  <c r="AT835" i="14"/>
  <c r="AU834" i="14"/>
  <c r="AV834" i="14" s="1"/>
  <c r="AT834" i="14"/>
  <c r="AU833" i="14"/>
  <c r="AV833" i="14" s="1"/>
  <c r="AT833" i="14"/>
  <c r="AU832" i="14"/>
  <c r="AV832" i="14"/>
  <c r="AT832" i="14"/>
  <c r="AU831" i="14"/>
  <c r="AV831" i="14"/>
  <c r="AT831" i="14"/>
  <c r="AU830" i="14"/>
  <c r="AV830" i="14" s="1"/>
  <c r="AT830" i="14"/>
  <c r="AU829" i="14"/>
  <c r="AV829" i="14" s="1"/>
  <c r="AT829" i="14"/>
  <c r="AU828" i="14"/>
  <c r="AV828" i="14"/>
  <c r="AT828" i="14"/>
  <c r="AU827" i="14"/>
  <c r="AV827" i="14"/>
  <c r="AT827" i="14"/>
  <c r="AU826" i="14"/>
  <c r="AV826" i="14" s="1"/>
  <c r="AT826" i="14"/>
  <c r="AU825" i="14"/>
  <c r="AV825" i="14" s="1"/>
  <c r="AT825" i="14"/>
  <c r="AU824" i="14"/>
  <c r="AV824" i="14"/>
  <c r="AT824" i="14"/>
  <c r="AU823" i="14"/>
  <c r="AV823" i="14"/>
  <c r="AT823" i="14"/>
  <c r="AU822" i="14"/>
  <c r="AV822" i="14" s="1"/>
  <c r="AT822" i="14"/>
  <c r="AU821" i="14"/>
  <c r="AV821" i="14" s="1"/>
  <c r="AT821" i="14"/>
  <c r="AU820" i="14"/>
  <c r="AV820" i="14"/>
  <c r="AT820" i="14"/>
  <c r="AU819" i="14"/>
  <c r="AV819" i="14"/>
  <c r="AT819" i="14"/>
  <c r="AU818" i="14"/>
  <c r="AV818" i="14" s="1"/>
  <c r="AT818" i="14"/>
  <c r="AU817" i="14"/>
  <c r="AV817" i="14" s="1"/>
  <c r="AT817" i="14"/>
  <c r="AU816" i="14"/>
  <c r="AV816" i="14"/>
  <c r="AT816" i="14"/>
  <c r="AU815" i="14"/>
  <c r="AV815" i="14"/>
  <c r="AT815" i="14"/>
  <c r="AU814" i="14"/>
  <c r="AV814" i="14" s="1"/>
  <c r="AT814" i="14"/>
  <c r="AU813" i="14"/>
  <c r="AV813" i="14" s="1"/>
  <c r="AT813" i="14"/>
  <c r="AU812" i="14"/>
  <c r="AV812" i="14"/>
  <c r="AT812" i="14"/>
  <c r="AU811" i="14"/>
  <c r="AV811" i="14"/>
  <c r="AT811" i="14"/>
  <c r="AU810" i="14"/>
  <c r="AV810" i="14" s="1"/>
  <c r="AT810" i="14"/>
  <c r="AU809" i="14"/>
  <c r="AV809" i="14" s="1"/>
  <c r="AT809" i="14"/>
  <c r="AU808" i="14"/>
  <c r="AV808" i="14"/>
  <c r="AT808" i="14"/>
  <c r="AU807" i="14"/>
  <c r="AV807" i="14"/>
  <c r="AT807" i="14"/>
  <c r="AU806" i="14"/>
  <c r="AV806" i="14" s="1"/>
  <c r="AT806" i="14"/>
  <c r="AU805" i="14"/>
  <c r="AV805" i="14" s="1"/>
  <c r="AT805" i="14"/>
  <c r="AU804" i="14"/>
  <c r="AV804" i="14"/>
  <c r="AT804" i="14"/>
  <c r="AU803" i="14"/>
  <c r="AV803" i="14"/>
  <c r="AT803" i="14"/>
  <c r="AU802" i="14"/>
  <c r="AV802" i="14" s="1"/>
  <c r="AT802" i="14"/>
  <c r="AU801" i="14"/>
  <c r="AV801" i="14" s="1"/>
  <c r="AT801" i="14"/>
  <c r="AU800" i="14"/>
  <c r="AV800" i="14"/>
  <c r="AT800" i="14"/>
  <c r="AU799" i="14"/>
  <c r="AV799" i="14"/>
  <c r="AT799" i="14"/>
  <c r="AU798" i="14"/>
  <c r="AV798" i="14" s="1"/>
  <c r="AT798" i="14"/>
  <c r="AU797" i="14"/>
  <c r="AV797" i="14" s="1"/>
  <c r="AT797" i="14"/>
  <c r="AU796" i="14"/>
  <c r="AV796" i="14"/>
  <c r="AT796" i="14"/>
  <c r="AU795" i="14"/>
  <c r="AV795" i="14"/>
  <c r="AT795" i="14"/>
  <c r="AU794" i="14"/>
  <c r="AV794" i="14" s="1"/>
  <c r="AT794" i="14"/>
  <c r="AU793" i="14"/>
  <c r="AV793" i="14" s="1"/>
  <c r="AT793" i="14"/>
  <c r="AU792" i="14"/>
  <c r="AV792" i="14"/>
  <c r="AT792" i="14"/>
  <c r="AU791" i="14"/>
  <c r="AV791" i="14"/>
  <c r="AT791" i="14"/>
  <c r="AU790" i="14"/>
  <c r="AV790" i="14" s="1"/>
  <c r="AT790" i="14"/>
  <c r="AU789" i="14"/>
  <c r="AV789" i="14" s="1"/>
  <c r="AT789" i="14"/>
  <c r="AU788" i="14"/>
  <c r="AV788" i="14"/>
  <c r="AT788" i="14"/>
  <c r="AU787" i="14"/>
  <c r="AV787" i="14"/>
  <c r="AT787" i="14"/>
  <c r="AU786" i="14"/>
  <c r="AV786" i="14" s="1"/>
  <c r="AT786" i="14"/>
  <c r="AU785" i="14"/>
  <c r="AV785" i="14" s="1"/>
  <c r="AT785" i="14"/>
  <c r="AU784" i="14"/>
  <c r="AV784" i="14"/>
  <c r="AT784" i="14"/>
  <c r="AU783" i="14"/>
  <c r="AV783" i="14"/>
  <c r="AT783" i="14"/>
  <c r="AU782" i="14"/>
  <c r="AV782" i="14" s="1"/>
  <c r="AT782" i="14"/>
  <c r="AU781" i="14"/>
  <c r="AV781" i="14" s="1"/>
  <c r="AT781" i="14"/>
  <c r="AU780" i="14"/>
  <c r="AV780" i="14"/>
  <c r="AT780" i="14"/>
  <c r="AU779" i="14"/>
  <c r="AV779" i="14"/>
  <c r="AT779" i="14"/>
  <c r="AU778" i="14"/>
  <c r="AV778" i="14" s="1"/>
  <c r="AT778" i="14"/>
  <c r="AU777" i="14"/>
  <c r="AV777" i="14" s="1"/>
  <c r="AT777" i="14"/>
  <c r="AU776" i="14"/>
  <c r="AV776" i="14"/>
  <c r="AT776" i="14"/>
  <c r="AU775" i="14"/>
  <c r="AV775" i="14"/>
  <c r="AT775" i="14"/>
  <c r="AU774" i="14"/>
  <c r="AV774" i="14" s="1"/>
  <c r="AT774" i="14"/>
  <c r="AU773" i="14"/>
  <c r="AV773" i="14" s="1"/>
  <c r="AT773" i="14"/>
  <c r="AU772" i="14"/>
  <c r="AV772" i="14"/>
  <c r="AT772" i="14"/>
  <c r="AU771" i="14"/>
  <c r="AV771" i="14"/>
  <c r="AT771" i="14"/>
  <c r="AU770" i="14"/>
  <c r="AV770" i="14" s="1"/>
  <c r="AT770" i="14"/>
  <c r="AU769" i="14"/>
  <c r="AV769" i="14" s="1"/>
  <c r="AT769" i="14"/>
  <c r="AU768" i="14"/>
  <c r="AV768" i="14"/>
  <c r="AT768" i="14"/>
  <c r="AU767" i="14"/>
  <c r="AV767" i="14"/>
  <c r="AT767" i="14"/>
  <c r="AU766" i="14"/>
  <c r="AV766" i="14" s="1"/>
  <c r="AT766" i="14"/>
  <c r="AU765" i="14"/>
  <c r="AV765" i="14" s="1"/>
  <c r="AT765" i="14"/>
  <c r="AU764" i="14"/>
  <c r="AV764" i="14"/>
  <c r="AT764" i="14"/>
  <c r="AU763" i="14"/>
  <c r="AV763" i="14"/>
  <c r="AT763" i="14"/>
  <c r="AU762" i="14"/>
  <c r="AV762" i="14" s="1"/>
  <c r="AT762" i="14"/>
  <c r="AU761" i="14"/>
  <c r="AV761" i="14" s="1"/>
  <c r="AT761" i="14"/>
  <c r="AU760" i="14"/>
  <c r="AV760" i="14"/>
  <c r="AT760" i="14"/>
  <c r="AU759" i="14"/>
  <c r="AV759" i="14"/>
  <c r="AT759" i="14"/>
  <c r="AU758" i="14"/>
  <c r="AV758" i="14" s="1"/>
  <c r="AT758" i="14"/>
  <c r="AU757" i="14"/>
  <c r="AV757" i="14" s="1"/>
  <c r="AT757" i="14"/>
  <c r="AU756" i="14"/>
  <c r="AV756" i="14"/>
  <c r="AT756" i="14"/>
  <c r="AU755" i="14"/>
  <c r="AV755" i="14"/>
  <c r="AT755" i="14"/>
  <c r="AU754" i="14"/>
  <c r="AV754" i="14" s="1"/>
  <c r="AT754" i="14"/>
  <c r="AU753" i="14"/>
  <c r="AV753" i="14" s="1"/>
  <c r="AT753" i="14"/>
  <c r="AU752" i="14"/>
  <c r="AV752" i="14"/>
  <c r="AT752" i="14"/>
  <c r="AU751" i="14"/>
  <c r="AV751" i="14"/>
  <c r="AT751" i="14"/>
  <c r="AU750" i="14"/>
  <c r="AV750" i="14" s="1"/>
  <c r="AT750" i="14"/>
  <c r="AU749" i="14"/>
  <c r="AV749" i="14" s="1"/>
  <c r="AT749" i="14"/>
  <c r="AU748" i="14"/>
  <c r="AV748" i="14"/>
  <c r="AT748" i="14"/>
  <c r="AU747" i="14"/>
  <c r="AV747" i="14"/>
  <c r="AT747" i="14"/>
  <c r="AU746" i="14"/>
  <c r="AV746" i="14" s="1"/>
  <c r="AT746" i="14"/>
  <c r="AU745" i="14"/>
  <c r="AV745" i="14" s="1"/>
  <c r="AT745" i="14"/>
  <c r="AU744" i="14"/>
  <c r="AV744" i="14"/>
  <c r="AT744" i="14"/>
  <c r="AU743" i="14"/>
  <c r="AV743" i="14"/>
  <c r="AT743" i="14"/>
  <c r="AU742" i="14"/>
  <c r="AV742" i="14" s="1"/>
  <c r="AT742" i="14"/>
  <c r="AU741" i="14"/>
  <c r="AV741" i="14" s="1"/>
  <c r="AT741" i="14"/>
  <c r="AU740" i="14"/>
  <c r="AV740" i="14"/>
  <c r="AT740" i="14"/>
  <c r="AU739" i="14"/>
  <c r="AV739" i="14"/>
  <c r="AT739" i="14"/>
  <c r="AU738" i="14"/>
  <c r="AV738" i="14" s="1"/>
  <c r="AT738" i="14"/>
  <c r="AU737" i="14"/>
  <c r="AV737" i="14" s="1"/>
  <c r="AT737" i="14"/>
  <c r="AU736" i="14"/>
  <c r="AV736" i="14"/>
  <c r="AT736" i="14"/>
  <c r="AU735" i="14"/>
  <c r="AV735" i="14"/>
  <c r="AT735" i="14"/>
  <c r="AU734" i="14"/>
  <c r="AV734" i="14" s="1"/>
  <c r="AT734" i="14"/>
  <c r="AU733" i="14"/>
  <c r="AV733" i="14" s="1"/>
  <c r="AT733" i="14"/>
  <c r="AU732" i="14"/>
  <c r="AV732" i="14"/>
  <c r="AT732" i="14"/>
  <c r="AU731" i="14"/>
  <c r="AV731" i="14"/>
  <c r="AT731" i="14"/>
  <c r="AU730" i="14"/>
  <c r="AV730" i="14" s="1"/>
  <c r="AT730" i="14"/>
  <c r="AU729" i="14"/>
  <c r="AV729" i="14" s="1"/>
  <c r="AT729" i="14"/>
  <c r="AU728" i="14"/>
  <c r="AV728" i="14"/>
  <c r="AT728" i="14"/>
  <c r="AU727" i="14"/>
  <c r="AV727" i="14"/>
  <c r="AT727" i="14"/>
  <c r="AU726" i="14"/>
  <c r="AV726" i="14" s="1"/>
  <c r="AT726" i="14"/>
  <c r="AU725" i="14"/>
  <c r="AV725" i="14" s="1"/>
  <c r="AT725" i="14"/>
  <c r="AU724" i="14"/>
  <c r="AV724" i="14"/>
  <c r="AT724" i="14"/>
  <c r="AU723" i="14"/>
  <c r="AV723" i="14"/>
  <c r="AT723" i="14"/>
  <c r="AU722" i="14"/>
  <c r="AV722" i="14" s="1"/>
  <c r="AT722" i="14"/>
  <c r="AU721" i="14"/>
  <c r="AV721" i="14" s="1"/>
  <c r="AT721" i="14"/>
  <c r="AU720" i="14"/>
  <c r="AV720" i="14"/>
  <c r="AT720" i="14"/>
  <c r="AU719" i="14"/>
  <c r="AV719" i="14"/>
  <c r="AT719" i="14"/>
  <c r="AU718" i="14"/>
  <c r="AV718" i="14" s="1"/>
  <c r="AT718" i="14"/>
  <c r="AU717" i="14"/>
  <c r="AV717" i="14" s="1"/>
  <c r="AT717" i="14"/>
  <c r="AU716" i="14"/>
  <c r="AV716" i="14"/>
  <c r="AT716" i="14"/>
  <c r="AU715" i="14"/>
  <c r="AV715" i="14"/>
  <c r="AT715" i="14"/>
  <c r="AU714" i="14"/>
  <c r="AV714" i="14" s="1"/>
  <c r="AT714" i="14"/>
  <c r="AU713" i="14"/>
  <c r="AV713" i="14" s="1"/>
  <c r="AT713" i="14"/>
  <c r="AU712" i="14"/>
  <c r="AV712" i="14"/>
  <c r="AT712" i="14"/>
  <c r="AU711" i="14"/>
  <c r="AV711" i="14"/>
  <c r="AT711" i="14"/>
  <c r="AU710" i="14"/>
  <c r="AV710" i="14" s="1"/>
  <c r="AT710" i="14"/>
  <c r="AU709" i="14"/>
  <c r="AV709" i="14" s="1"/>
  <c r="AT709" i="14"/>
  <c r="AU708" i="14"/>
  <c r="AV708" i="14"/>
  <c r="AT708" i="14"/>
  <c r="AU707" i="14"/>
  <c r="AV707" i="14"/>
  <c r="AT707" i="14"/>
  <c r="AU706" i="14"/>
  <c r="AV706" i="14" s="1"/>
  <c r="AT706" i="14"/>
  <c r="AU705" i="14"/>
  <c r="AV705" i="14" s="1"/>
  <c r="AT705" i="14"/>
  <c r="AU704" i="14"/>
  <c r="AV704" i="14"/>
  <c r="AT704" i="14"/>
  <c r="AU703" i="14"/>
  <c r="AV703" i="14"/>
  <c r="AT703" i="14"/>
  <c r="AU702" i="14"/>
  <c r="AV702" i="14" s="1"/>
  <c r="AT702" i="14"/>
  <c r="AU701" i="14"/>
  <c r="AV701" i="14" s="1"/>
  <c r="AT701" i="14"/>
  <c r="AU700" i="14"/>
  <c r="AV700" i="14"/>
  <c r="AT700" i="14"/>
  <c r="AU699" i="14"/>
  <c r="AV699" i="14"/>
  <c r="AT699" i="14"/>
  <c r="AU698" i="14"/>
  <c r="AV698" i="14" s="1"/>
  <c r="AT698" i="14"/>
  <c r="AU697" i="14"/>
  <c r="AV697" i="14" s="1"/>
  <c r="AT697" i="14"/>
  <c r="AU696" i="14"/>
  <c r="AV696" i="14"/>
  <c r="AT696" i="14"/>
  <c r="AU695" i="14"/>
  <c r="AV695" i="14"/>
  <c r="AT695" i="14"/>
  <c r="AU694" i="14"/>
  <c r="AV694" i="14" s="1"/>
  <c r="AT694" i="14"/>
  <c r="AU693" i="14"/>
  <c r="AV693" i="14" s="1"/>
  <c r="AT693" i="14"/>
  <c r="AU692" i="14"/>
  <c r="AV692" i="14"/>
  <c r="AT692" i="14"/>
  <c r="AU691" i="14"/>
  <c r="AV691" i="14"/>
  <c r="AT691" i="14"/>
  <c r="AU690" i="14"/>
  <c r="AV690" i="14" s="1"/>
  <c r="AT690" i="14"/>
  <c r="AU689" i="14"/>
  <c r="AV689" i="14" s="1"/>
  <c r="AT689" i="14"/>
  <c r="AU688" i="14"/>
  <c r="AV688" i="14"/>
  <c r="AT688" i="14"/>
  <c r="AU687" i="14"/>
  <c r="AV687" i="14"/>
  <c r="AT687" i="14"/>
  <c r="AU686" i="14"/>
  <c r="AV686" i="14" s="1"/>
  <c r="AT686" i="14"/>
  <c r="AU685" i="14"/>
  <c r="AV685" i="14" s="1"/>
  <c r="AT685" i="14"/>
  <c r="AU684" i="14"/>
  <c r="AV684" i="14"/>
  <c r="AT684" i="14"/>
  <c r="AU683" i="14"/>
  <c r="AV683" i="14"/>
  <c r="AT683" i="14"/>
  <c r="AU682" i="14"/>
  <c r="AV682" i="14" s="1"/>
  <c r="AT682" i="14"/>
  <c r="AU681" i="14"/>
  <c r="AV681" i="14" s="1"/>
  <c r="AT681" i="14"/>
  <c r="AU680" i="14"/>
  <c r="AV680" i="14"/>
  <c r="AT680" i="14"/>
  <c r="AU679" i="14"/>
  <c r="AV679" i="14"/>
  <c r="AT679" i="14"/>
  <c r="AU678" i="14"/>
  <c r="AV678" i="14" s="1"/>
  <c r="AT678" i="14"/>
  <c r="AU677" i="14"/>
  <c r="AV677" i="14" s="1"/>
  <c r="AT677" i="14"/>
  <c r="AU676" i="14"/>
  <c r="AV676" i="14"/>
  <c r="AT676" i="14"/>
  <c r="AU675" i="14"/>
  <c r="AV675" i="14"/>
  <c r="AT675" i="14"/>
  <c r="AU674" i="14"/>
  <c r="AV674" i="14" s="1"/>
  <c r="AT674" i="14"/>
  <c r="AU673" i="14"/>
  <c r="AV673" i="14" s="1"/>
  <c r="AT673" i="14"/>
  <c r="AU672" i="14"/>
  <c r="AV672" i="14"/>
  <c r="AT672" i="14"/>
  <c r="AU671" i="14"/>
  <c r="AV671" i="14"/>
  <c r="AT671" i="14"/>
  <c r="AU670" i="14"/>
  <c r="AV670" i="14" s="1"/>
  <c r="AT670" i="14"/>
  <c r="AU669" i="14"/>
  <c r="AV669" i="14" s="1"/>
  <c r="AT669" i="14"/>
  <c r="AU668" i="14"/>
  <c r="AV668" i="14"/>
  <c r="AT668" i="14"/>
  <c r="AU667" i="14"/>
  <c r="AV667" i="14"/>
  <c r="AT667" i="14"/>
  <c r="AU666" i="14"/>
  <c r="AV666" i="14" s="1"/>
  <c r="AT666" i="14"/>
  <c r="AU665" i="14"/>
  <c r="AV665" i="14" s="1"/>
  <c r="AT665" i="14"/>
  <c r="AU664" i="14"/>
  <c r="AV664" i="14"/>
  <c r="AT664" i="14"/>
  <c r="AU663" i="14"/>
  <c r="AV663" i="14"/>
  <c r="AT663" i="14"/>
  <c r="AU662" i="14"/>
  <c r="AV662" i="14" s="1"/>
  <c r="AT662" i="14"/>
  <c r="AU661" i="14"/>
  <c r="AV661" i="14" s="1"/>
  <c r="AT661" i="14"/>
  <c r="AU660" i="14"/>
  <c r="AV660" i="14"/>
  <c r="AT660" i="14"/>
  <c r="AU659" i="14"/>
  <c r="AV659" i="14"/>
  <c r="AT659" i="14"/>
  <c r="AU658" i="14"/>
  <c r="AV658" i="14" s="1"/>
  <c r="AT658" i="14"/>
  <c r="AU657" i="14"/>
  <c r="AV657" i="14" s="1"/>
  <c r="AT657" i="14"/>
  <c r="AU656" i="14"/>
  <c r="AV656" i="14"/>
  <c r="AT656" i="14"/>
  <c r="AU655" i="14"/>
  <c r="AV655" i="14"/>
  <c r="AT655" i="14"/>
  <c r="AU654" i="14"/>
  <c r="AV654" i="14" s="1"/>
  <c r="AT654" i="14"/>
  <c r="AU653" i="14"/>
  <c r="AV653" i="14" s="1"/>
  <c r="AT653" i="14"/>
  <c r="AU652" i="14"/>
  <c r="AV652" i="14"/>
  <c r="AT652" i="14"/>
  <c r="AU651" i="14"/>
  <c r="AV651" i="14"/>
  <c r="AT651" i="14"/>
  <c r="AU650" i="14"/>
  <c r="AV650" i="14" s="1"/>
  <c r="AT650" i="14"/>
  <c r="AU649" i="14"/>
  <c r="AV649" i="14" s="1"/>
  <c r="AT649" i="14"/>
  <c r="AU648" i="14"/>
  <c r="AV648" i="14"/>
  <c r="AT648" i="14"/>
  <c r="AU647" i="14"/>
  <c r="AV647" i="14"/>
  <c r="AT647" i="14"/>
  <c r="AU646" i="14"/>
  <c r="AV646" i="14" s="1"/>
  <c r="AT646" i="14"/>
  <c r="AU645" i="14"/>
  <c r="AV645" i="14" s="1"/>
  <c r="AT645" i="14"/>
  <c r="AU644" i="14"/>
  <c r="AV644" i="14"/>
  <c r="AT644" i="14"/>
  <c r="AU643" i="14"/>
  <c r="AV643" i="14"/>
  <c r="AT643" i="14"/>
  <c r="AU642" i="14"/>
  <c r="AV642" i="14" s="1"/>
  <c r="AT642" i="14"/>
  <c r="AU641" i="14"/>
  <c r="AV641" i="14" s="1"/>
  <c r="AT641" i="14"/>
  <c r="AU640" i="14"/>
  <c r="AV640" i="14"/>
  <c r="AT640" i="14"/>
  <c r="AU639" i="14"/>
  <c r="AV639" i="14"/>
  <c r="AT639" i="14"/>
  <c r="AU638" i="14"/>
  <c r="AV638" i="14" s="1"/>
  <c r="AT638" i="14"/>
  <c r="AU637" i="14"/>
  <c r="AV637" i="14" s="1"/>
  <c r="AT637" i="14"/>
  <c r="AU636" i="14"/>
  <c r="AV636" i="14"/>
  <c r="AT636" i="14"/>
  <c r="AU635" i="14"/>
  <c r="AV635" i="14"/>
  <c r="AT635" i="14"/>
  <c r="AU634" i="14"/>
  <c r="AV634" i="14" s="1"/>
  <c r="AT634" i="14"/>
  <c r="AU633" i="14"/>
  <c r="AV633" i="14" s="1"/>
  <c r="AT633" i="14"/>
  <c r="AU632" i="14"/>
  <c r="AV632" i="14"/>
  <c r="AT632" i="14"/>
  <c r="AU631" i="14"/>
  <c r="AV631" i="14"/>
  <c r="AT631" i="14"/>
  <c r="AU630" i="14"/>
  <c r="AV630" i="14" s="1"/>
  <c r="AT630" i="14"/>
  <c r="AU629" i="14"/>
  <c r="AV629" i="14" s="1"/>
  <c r="AT629" i="14"/>
  <c r="AU628" i="14"/>
  <c r="AV628" i="14"/>
  <c r="AT628" i="14"/>
  <c r="AU627" i="14"/>
  <c r="AV627" i="14"/>
  <c r="AT627" i="14"/>
  <c r="AU626" i="14"/>
  <c r="AV626" i="14" s="1"/>
  <c r="AT626" i="14"/>
  <c r="AU625" i="14"/>
  <c r="AV625" i="14" s="1"/>
  <c r="AT625" i="14"/>
  <c r="AU624" i="14"/>
  <c r="AV624" i="14"/>
  <c r="AT624" i="14"/>
  <c r="AU623" i="14"/>
  <c r="AV623" i="14"/>
  <c r="AT623" i="14"/>
  <c r="AU622" i="14"/>
  <c r="AV622" i="14" s="1"/>
  <c r="AT622" i="14"/>
  <c r="AU621" i="14"/>
  <c r="AV621" i="14" s="1"/>
  <c r="AT621" i="14"/>
  <c r="AU620" i="14"/>
  <c r="AV620" i="14"/>
  <c r="AT620" i="14"/>
  <c r="AU619" i="14"/>
  <c r="AV619" i="14"/>
  <c r="AT619" i="14"/>
  <c r="AU618" i="14"/>
  <c r="AV618" i="14" s="1"/>
  <c r="AT618" i="14"/>
  <c r="AU617" i="14"/>
  <c r="AV617" i="14" s="1"/>
  <c r="AT617" i="14"/>
  <c r="AU616" i="14"/>
  <c r="AV616" i="14"/>
  <c r="AT616" i="14"/>
  <c r="AU615" i="14"/>
  <c r="AV615" i="14"/>
  <c r="AT615" i="14"/>
  <c r="AU614" i="14"/>
  <c r="AV614" i="14" s="1"/>
  <c r="AT614" i="14"/>
  <c r="AU613" i="14"/>
  <c r="AV613" i="14" s="1"/>
  <c r="AT613" i="14"/>
  <c r="AU612" i="14"/>
  <c r="AV612" i="14"/>
  <c r="AT612" i="14"/>
  <c r="AU611" i="14"/>
  <c r="AV611" i="14"/>
  <c r="AT611" i="14"/>
  <c r="AU610" i="14"/>
  <c r="AV610" i="14" s="1"/>
  <c r="AT610" i="14"/>
  <c r="AU609" i="14"/>
  <c r="AV609" i="14" s="1"/>
  <c r="AT609" i="14"/>
  <c r="AU608" i="14"/>
  <c r="AV608" i="14"/>
  <c r="AT608" i="14"/>
  <c r="AU607" i="14"/>
  <c r="AV607" i="14"/>
  <c r="AT607" i="14"/>
  <c r="AU606" i="14"/>
  <c r="AV606" i="14" s="1"/>
  <c r="AT606" i="14"/>
  <c r="AU605" i="14"/>
  <c r="AV605" i="14" s="1"/>
  <c r="AT605" i="14"/>
  <c r="AU604" i="14"/>
  <c r="AV604" i="14"/>
  <c r="AT604" i="14"/>
  <c r="AU603" i="14"/>
  <c r="AV603" i="14"/>
  <c r="AT603" i="14"/>
  <c r="AU602" i="14"/>
  <c r="AV602" i="14" s="1"/>
  <c r="AT602" i="14"/>
  <c r="AU601" i="14"/>
  <c r="AV601" i="14" s="1"/>
  <c r="AT601" i="14"/>
  <c r="AU600" i="14"/>
  <c r="AV600" i="14"/>
  <c r="AT600" i="14"/>
  <c r="AU599" i="14"/>
  <c r="AV599" i="14"/>
  <c r="AT599" i="14"/>
  <c r="AU598" i="14"/>
  <c r="AV598" i="14" s="1"/>
  <c r="AT598" i="14"/>
  <c r="AU597" i="14"/>
  <c r="AV597" i="14" s="1"/>
  <c r="AT597" i="14"/>
  <c r="AU596" i="14"/>
  <c r="AV596" i="14"/>
  <c r="AT596" i="14"/>
  <c r="AU595" i="14"/>
  <c r="AV595" i="14"/>
  <c r="AT595" i="14"/>
  <c r="AU594" i="14"/>
  <c r="AV594" i="14" s="1"/>
  <c r="AT594" i="14"/>
  <c r="AU593" i="14"/>
  <c r="AV593" i="14" s="1"/>
  <c r="AT593" i="14"/>
  <c r="AU592" i="14"/>
  <c r="AV592" i="14"/>
  <c r="AT592" i="14"/>
  <c r="AU591" i="14"/>
  <c r="AV591" i="14"/>
  <c r="AT591" i="14"/>
  <c r="AU590" i="14"/>
  <c r="AV590" i="14" s="1"/>
  <c r="AT590" i="14"/>
  <c r="AU589" i="14"/>
  <c r="AV589" i="14" s="1"/>
  <c r="AT589" i="14"/>
  <c r="AU588" i="14"/>
  <c r="AV588" i="14"/>
  <c r="AT588" i="14"/>
  <c r="AU587" i="14"/>
  <c r="AV587" i="14"/>
  <c r="AT587" i="14"/>
  <c r="AU586" i="14"/>
  <c r="AV586" i="14" s="1"/>
  <c r="AT586" i="14"/>
  <c r="AU585" i="14"/>
  <c r="AV585" i="14" s="1"/>
  <c r="AT585" i="14"/>
  <c r="AU584" i="14"/>
  <c r="AV584" i="14"/>
  <c r="AT584" i="14"/>
  <c r="AU583" i="14"/>
  <c r="AV583" i="14"/>
  <c r="AT583" i="14"/>
  <c r="AU582" i="14"/>
  <c r="AV582" i="14" s="1"/>
  <c r="AT582" i="14"/>
  <c r="AU581" i="14"/>
  <c r="AV581" i="14" s="1"/>
  <c r="AT581" i="14"/>
  <c r="AU580" i="14"/>
  <c r="AV580" i="14"/>
  <c r="AT580" i="14"/>
  <c r="AU579" i="14"/>
  <c r="AV579" i="14"/>
  <c r="AT579" i="14"/>
  <c r="AU578" i="14"/>
  <c r="AV578" i="14" s="1"/>
  <c r="AT578" i="14"/>
  <c r="AU577" i="14"/>
  <c r="AV577" i="14" s="1"/>
  <c r="AT577" i="14"/>
  <c r="AU576" i="14"/>
  <c r="AV576" i="14"/>
  <c r="AT576" i="14"/>
  <c r="AU575" i="14"/>
  <c r="AV575" i="14"/>
  <c r="AT575" i="14"/>
  <c r="AU574" i="14"/>
  <c r="AV574" i="14" s="1"/>
  <c r="AT574" i="14"/>
  <c r="AU573" i="14"/>
  <c r="AV573" i="14" s="1"/>
  <c r="AT573" i="14"/>
  <c r="AU572" i="14"/>
  <c r="AV572" i="14"/>
  <c r="AT572" i="14"/>
  <c r="AU571" i="14"/>
  <c r="AV571" i="14"/>
  <c r="AT571" i="14"/>
  <c r="AU570" i="14"/>
  <c r="AV570" i="14" s="1"/>
  <c r="AT570" i="14"/>
  <c r="AU569" i="14"/>
  <c r="AV569" i="14" s="1"/>
  <c r="AT569" i="14"/>
  <c r="AU568" i="14"/>
  <c r="AV568" i="14"/>
  <c r="AT568" i="14"/>
  <c r="AU567" i="14"/>
  <c r="AV567" i="14"/>
  <c r="AT567" i="14"/>
  <c r="AU566" i="14"/>
  <c r="AV566" i="14" s="1"/>
  <c r="AT566" i="14"/>
  <c r="AU565" i="14"/>
  <c r="AV565" i="14" s="1"/>
  <c r="AT565" i="14"/>
  <c r="AU564" i="14"/>
  <c r="AV564" i="14"/>
  <c r="AT564" i="14"/>
  <c r="AU563" i="14"/>
  <c r="AV563" i="14"/>
  <c r="AT563" i="14"/>
  <c r="AU562" i="14"/>
  <c r="AV562" i="14" s="1"/>
  <c r="AT562" i="14"/>
  <c r="AU561" i="14"/>
  <c r="AV561" i="14" s="1"/>
  <c r="AT561" i="14"/>
  <c r="AU560" i="14"/>
  <c r="AV560" i="14"/>
  <c r="AT560" i="14"/>
  <c r="AU559" i="14"/>
  <c r="AV559" i="14"/>
  <c r="AT559" i="14"/>
  <c r="AU558" i="14"/>
  <c r="AV558" i="14" s="1"/>
  <c r="AT558" i="14"/>
  <c r="AU557" i="14"/>
  <c r="AV557" i="14" s="1"/>
  <c r="AT557" i="14"/>
  <c r="AU556" i="14"/>
  <c r="AV556" i="14"/>
  <c r="AT556" i="14"/>
  <c r="AU555" i="14"/>
  <c r="AV555" i="14"/>
  <c r="AT555" i="14"/>
  <c r="AU554" i="14"/>
  <c r="AV554" i="14" s="1"/>
  <c r="AT554" i="14"/>
  <c r="AU553" i="14"/>
  <c r="AV553" i="14" s="1"/>
  <c r="AT553" i="14"/>
  <c r="AU552" i="14"/>
  <c r="AV552" i="14"/>
  <c r="AT552" i="14"/>
  <c r="AU551" i="14"/>
  <c r="AV551" i="14"/>
  <c r="AT551" i="14"/>
  <c r="AU550" i="14"/>
  <c r="AV550" i="14" s="1"/>
  <c r="AT550" i="14"/>
  <c r="AU549" i="14"/>
  <c r="AV549" i="14" s="1"/>
  <c r="AT549" i="14"/>
  <c r="AU548" i="14"/>
  <c r="AV548" i="14"/>
  <c r="AT548" i="14"/>
  <c r="AU547" i="14"/>
  <c r="AV547" i="14"/>
  <c r="AT547" i="14"/>
  <c r="AU546" i="14"/>
  <c r="AV546" i="14" s="1"/>
  <c r="AT546" i="14"/>
  <c r="AU545" i="14"/>
  <c r="AV545" i="14" s="1"/>
  <c r="AT545" i="14"/>
  <c r="AU544" i="14"/>
  <c r="AV544" i="14"/>
  <c r="AT544" i="14"/>
  <c r="AU543" i="14"/>
  <c r="AV543" i="14"/>
  <c r="AT543" i="14"/>
  <c r="AU542" i="14"/>
  <c r="AV542" i="14" s="1"/>
  <c r="AT542" i="14"/>
  <c r="AU541" i="14"/>
  <c r="AV541" i="14" s="1"/>
  <c r="AT541" i="14"/>
  <c r="AU540" i="14"/>
  <c r="AV540" i="14"/>
  <c r="AT540" i="14"/>
  <c r="AU539" i="14"/>
  <c r="AV539" i="14"/>
  <c r="AT539" i="14"/>
  <c r="AU538" i="14"/>
  <c r="AV538" i="14" s="1"/>
  <c r="AT538" i="14"/>
  <c r="AU537" i="14"/>
  <c r="AV537" i="14" s="1"/>
  <c r="AT537" i="14"/>
  <c r="AU536" i="14"/>
  <c r="AV536" i="14"/>
  <c r="AT536" i="14"/>
  <c r="AU535" i="14"/>
  <c r="AV535" i="14"/>
  <c r="AT535" i="14"/>
  <c r="AU534" i="14"/>
  <c r="AV534" i="14" s="1"/>
  <c r="AT534" i="14"/>
  <c r="AU533" i="14"/>
  <c r="AV533" i="14" s="1"/>
  <c r="AT533" i="14"/>
  <c r="AU532" i="14"/>
  <c r="AV532" i="14"/>
  <c r="AT532" i="14"/>
  <c r="AU531" i="14"/>
  <c r="AV531" i="14"/>
  <c r="AT531" i="14"/>
  <c r="AU530" i="14"/>
  <c r="AV530" i="14" s="1"/>
  <c r="AT530" i="14"/>
  <c r="AU529" i="14"/>
  <c r="AV529" i="14" s="1"/>
  <c r="AT529" i="14"/>
  <c r="AU528" i="14"/>
  <c r="AV528" i="14"/>
  <c r="AT528" i="14"/>
  <c r="AU527" i="14"/>
  <c r="AV527" i="14"/>
  <c r="AT527" i="14"/>
  <c r="AU526" i="14"/>
  <c r="AV526" i="14" s="1"/>
  <c r="AT526" i="14"/>
  <c r="AU525" i="14"/>
  <c r="AV525" i="14" s="1"/>
  <c r="AT525" i="14"/>
  <c r="AU524" i="14"/>
  <c r="AV524" i="14"/>
  <c r="AT524" i="14"/>
  <c r="AU523" i="14"/>
  <c r="AV523" i="14"/>
  <c r="AT523" i="14"/>
  <c r="AU522" i="14"/>
  <c r="AV522" i="14" s="1"/>
  <c r="AT522" i="14"/>
  <c r="AU521" i="14"/>
  <c r="AV521" i="14" s="1"/>
  <c r="AT521" i="14"/>
  <c r="AU520" i="14"/>
  <c r="AV520" i="14"/>
  <c r="AT520" i="14"/>
  <c r="AU519" i="14"/>
  <c r="AV519" i="14"/>
  <c r="AT519" i="14"/>
  <c r="AU518" i="14"/>
  <c r="AV518" i="14" s="1"/>
  <c r="AT518" i="14"/>
  <c r="AU517" i="14"/>
  <c r="AV517" i="14" s="1"/>
  <c r="AT517" i="14"/>
  <c r="AU516" i="14"/>
  <c r="AV516" i="14"/>
  <c r="AT516" i="14"/>
  <c r="AU515" i="14"/>
  <c r="AV515" i="14"/>
  <c r="AT515" i="14"/>
  <c r="AU514" i="14"/>
  <c r="AV514" i="14" s="1"/>
  <c r="AT514" i="14"/>
  <c r="AU513" i="14"/>
  <c r="AV513" i="14" s="1"/>
  <c r="AT513" i="14"/>
  <c r="AU512" i="14"/>
  <c r="AV512" i="14"/>
  <c r="AT512" i="14"/>
  <c r="AU511" i="14"/>
  <c r="AV511" i="14"/>
  <c r="AT511" i="14"/>
  <c r="AU510" i="14"/>
  <c r="AV510" i="14" s="1"/>
  <c r="AT510" i="14"/>
  <c r="AU509" i="14"/>
  <c r="AV509" i="14" s="1"/>
  <c r="AT509" i="14"/>
  <c r="AU508" i="14"/>
  <c r="AV508" i="14"/>
  <c r="AT508" i="14"/>
  <c r="AU507" i="14"/>
  <c r="AV507" i="14"/>
  <c r="AT507" i="14"/>
  <c r="AU506" i="14"/>
  <c r="AV506" i="14" s="1"/>
  <c r="AT506" i="14"/>
  <c r="AU505" i="14"/>
  <c r="AV505" i="14" s="1"/>
  <c r="AT505" i="14"/>
  <c r="AU504" i="14"/>
  <c r="AV504" i="14"/>
  <c r="AT504" i="14"/>
  <c r="AU503" i="14"/>
  <c r="AV503" i="14"/>
  <c r="AT503" i="14"/>
  <c r="AU502" i="14"/>
  <c r="AV502" i="14" s="1"/>
  <c r="AT502" i="14"/>
  <c r="AU501" i="14"/>
  <c r="AV501" i="14" s="1"/>
  <c r="AT501" i="14"/>
  <c r="AU500" i="14"/>
  <c r="AV500" i="14"/>
  <c r="AT500" i="14"/>
  <c r="AU499" i="14"/>
  <c r="AV499" i="14"/>
  <c r="AT499" i="14"/>
  <c r="AU498" i="14"/>
  <c r="AV498" i="14" s="1"/>
  <c r="AT498" i="14"/>
  <c r="AU497" i="14"/>
  <c r="AV497" i="14" s="1"/>
  <c r="AT497" i="14"/>
  <c r="AU496" i="14"/>
  <c r="AV496" i="14"/>
  <c r="AT496" i="14"/>
  <c r="AU495" i="14"/>
  <c r="AV495" i="14"/>
  <c r="AT495" i="14"/>
  <c r="AU494" i="14"/>
  <c r="AV494" i="14" s="1"/>
  <c r="AT494" i="14"/>
  <c r="AU493" i="14"/>
  <c r="AV493" i="14" s="1"/>
  <c r="AT493" i="14"/>
  <c r="AU492" i="14"/>
  <c r="AV492" i="14"/>
  <c r="AT492" i="14"/>
  <c r="AU491" i="14"/>
  <c r="AV491" i="14"/>
  <c r="AT491" i="14"/>
  <c r="AU490" i="14"/>
  <c r="AV490" i="14" s="1"/>
  <c r="AT490" i="14"/>
  <c r="AU489" i="14"/>
  <c r="AV489" i="14" s="1"/>
  <c r="AT489" i="14"/>
  <c r="AU488" i="14"/>
  <c r="AV488" i="14"/>
  <c r="AT488" i="14"/>
  <c r="AU487" i="14"/>
  <c r="AV487" i="14"/>
  <c r="AT487" i="14"/>
  <c r="AU486" i="14"/>
  <c r="AV486" i="14" s="1"/>
  <c r="AT486" i="14"/>
  <c r="AU485" i="14"/>
  <c r="AV485" i="14" s="1"/>
  <c r="AT485" i="14"/>
  <c r="AU484" i="14"/>
  <c r="AV484" i="14"/>
  <c r="AT484" i="14"/>
  <c r="AU483" i="14"/>
  <c r="AV483" i="14"/>
  <c r="AT483" i="14"/>
  <c r="AU482" i="14"/>
  <c r="AV482" i="14" s="1"/>
  <c r="AT482" i="14"/>
  <c r="AU481" i="14"/>
  <c r="AV481" i="14" s="1"/>
  <c r="AT481" i="14"/>
  <c r="AU480" i="14"/>
  <c r="AV480" i="14"/>
  <c r="AT480" i="14"/>
  <c r="AU479" i="14"/>
  <c r="AV479" i="14"/>
  <c r="AT479" i="14"/>
  <c r="AU478" i="14"/>
  <c r="AV478" i="14" s="1"/>
  <c r="AT478" i="14"/>
  <c r="AU477" i="14"/>
  <c r="AV477" i="14" s="1"/>
  <c r="AT477" i="14"/>
  <c r="AU476" i="14"/>
  <c r="AV476" i="14"/>
  <c r="AT476" i="14"/>
  <c r="AU475" i="14"/>
  <c r="AV475" i="14"/>
  <c r="AT475" i="14"/>
  <c r="AU474" i="14"/>
  <c r="AV474" i="14" s="1"/>
  <c r="AT474" i="14"/>
  <c r="AU473" i="14"/>
  <c r="AV473" i="14" s="1"/>
  <c r="AT473" i="14"/>
  <c r="AU472" i="14"/>
  <c r="AV472" i="14"/>
  <c r="AT472" i="14"/>
  <c r="AU471" i="14"/>
  <c r="AV471" i="14"/>
  <c r="AT471" i="14"/>
  <c r="AU470" i="14"/>
  <c r="AV470" i="14" s="1"/>
  <c r="AT470" i="14"/>
  <c r="AU469" i="14"/>
  <c r="AV469" i="14" s="1"/>
  <c r="AT469" i="14"/>
  <c r="AU468" i="14"/>
  <c r="AV468" i="14"/>
  <c r="AT468" i="14"/>
  <c r="AU467" i="14"/>
  <c r="AV467" i="14"/>
  <c r="AT467" i="14"/>
  <c r="AU466" i="14"/>
  <c r="AV466" i="14" s="1"/>
  <c r="AT466" i="14"/>
  <c r="AU465" i="14"/>
  <c r="AV465" i="14" s="1"/>
  <c r="AT465" i="14"/>
  <c r="AU464" i="14"/>
  <c r="AV464" i="14"/>
  <c r="AT464" i="14"/>
  <c r="AU463" i="14"/>
  <c r="AV463" i="14"/>
  <c r="AT463" i="14"/>
  <c r="AU462" i="14"/>
  <c r="AV462" i="14" s="1"/>
  <c r="AT462" i="14"/>
  <c r="AU461" i="14"/>
  <c r="AV461" i="14" s="1"/>
  <c r="AT461" i="14"/>
  <c r="AU460" i="14"/>
  <c r="AV460" i="14"/>
  <c r="AT460" i="14"/>
  <c r="AU459" i="14"/>
  <c r="AV459" i="14"/>
  <c r="AT459" i="14"/>
  <c r="AU458" i="14"/>
  <c r="AV458" i="14" s="1"/>
  <c r="AT458" i="14"/>
  <c r="AU457" i="14"/>
  <c r="AV457" i="14" s="1"/>
  <c r="AT457" i="14"/>
  <c r="AU456" i="14"/>
  <c r="AV456" i="14"/>
  <c r="AT456" i="14"/>
  <c r="AU455" i="14"/>
  <c r="AV455" i="14"/>
  <c r="AT455" i="14"/>
  <c r="AU454" i="14"/>
  <c r="AV454" i="14" s="1"/>
  <c r="AT454" i="14"/>
  <c r="AU453" i="14"/>
  <c r="AV453" i="14" s="1"/>
  <c r="AT453" i="14"/>
  <c r="AU452" i="14"/>
  <c r="AV452" i="14"/>
  <c r="AT452" i="14"/>
  <c r="AU451" i="14"/>
  <c r="AV451" i="14"/>
  <c r="AT451" i="14"/>
  <c r="AU450" i="14"/>
  <c r="AV450" i="14" s="1"/>
  <c r="AT450" i="14"/>
  <c r="AU449" i="14"/>
  <c r="AV449" i="14" s="1"/>
  <c r="AT449" i="14"/>
  <c r="AU448" i="14"/>
  <c r="AV448" i="14"/>
  <c r="AT448" i="14"/>
  <c r="AU447" i="14"/>
  <c r="AV447" i="14"/>
  <c r="AT447" i="14"/>
  <c r="AU446" i="14"/>
  <c r="AV446" i="14" s="1"/>
  <c r="AT446" i="14"/>
  <c r="AU445" i="14"/>
  <c r="AV445" i="14" s="1"/>
  <c r="AT445" i="14"/>
  <c r="AU444" i="14"/>
  <c r="AV444" i="14"/>
  <c r="AT444" i="14"/>
  <c r="AU443" i="14"/>
  <c r="AV443" i="14"/>
  <c r="AT443" i="14"/>
  <c r="AU442" i="14"/>
  <c r="AV442" i="14" s="1"/>
  <c r="AT442" i="14"/>
  <c r="AU441" i="14"/>
  <c r="AV441" i="14" s="1"/>
  <c r="AT441" i="14"/>
  <c r="AU440" i="14"/>
  <c r="AV440" i="14"/>
  <c r="AT440" i="14"/>
  <c r="AU439" i="14"/>
  <c r="AV439" i="14"/>
  <c r="AT439" i="14"/>
  <c r="AU438" i="14"/>
  <c r="AV438" i="14" s="1"/>
  <c r="AT438" i="14"/>
  <c r="AU437" i="14"/>
  <c r="AV437" i="14" s="1"/>
  <c r="AT437" i="14"/>
  <c r="AU436" i="14"/>
  <c r="AV436" i="14"/>
  <c r="AT436" i="14"/>
  <c r="AU435" i="14"/>
  <c r="AV435" i="14"/>
  <c r="AT435" i="14"/>
  <c r="AU434" i="14"/>
  <c r="AV434" i="14" s="1"/>
  <c r="AT434" i="14"/>
  <c r="AU433" i="14"/>
  <c r="AV433" i="14" s="1"/>
  <c r="AT433" i="14"/>
  <c r="AU432" i="14"/>
  <c r="AV432" i="14"/>
  <c r="AT432" i="14"/>
  <c r="AU431" i="14"/>
  <c r="AV431" i="14"/>
  <c r="AT431" i="14"/>
  <c r="AU430" i="14"/>
  <c r="AV430" i="14" s="1"/>
  <c r="AT430" i="14"/>
  <c r="AU429" i="14"/>
  <c r="AV429" i="14" s="1"/>
  <c r="AT429" i="14"/>
  <c r="AU428" i="14"/>
  <c r="AV428" i="14"/>
  <c r="AT428" i="14"/>
  <c r="AU427" i="14"/>
  <c r="AV427" i="14"/>
  <c r="AT427" i="14"/>
  <c r="AU426" i="14"/>
  <c r="AV426" i="14" s="1"/>
  <c r="AT426" i="14"/>
  <c r="AU425" i="14"/>
  <c r="AV425" i="14" s="1"/>
  <c r="AT425" i="14"/>
  <c r="AU424" i="14"/>
  <c r="AV424" i="14"/>
  <c r="AT424" i="14"/>
  <c r="AU423" i="14"/>
  <c r="AV423" i="14"/>
  <c r="AT423" i="14"/>
  <c r="AU422" i="14"/>
  <c r="AV422" i="14" s="1"/>
  <c r="AT422" i="14"/>
  <c r="AU421" i="14"/>
  <c r="AV421" i="14" s="1"/>
  <c r="AT421" i="14"/>
  <c r="AU420" i="14"/>
  <c r="AV420" i="14"/>
  <c r="AT420" i="14"/>
  <c r="AU419" i="14"/>
  <c r="AV419" i="14"/>
  <c r="AT419" i="14"/>
  <c r="AU418" i="14"/>
  <c r="AV418" i="14" s="1"/>
  <c r="AT418" i="14"/>
  <c r="AU417" i="14"/>
  <c r="AV417" i="14" s="1"/>
  <c r="AT417" i="14"/>
  <c r="AU416" i="14"/>
  <c r="AV416" i="14"/>
  <c r="AT416" i="14"/>
  <c r="AU415" i="14"/>
  <c r="AV415" i="14"/>
  <c r="AT415" i="14"/>
  <c r="AU414" i="14"/>
  <c r="AV414" i="14" s="1"/>
  <c r="AT414" i="14"/>
  <c r="AU413" i="14"/>
  <c r="AV413" i="14" s="1"/>
  <c r="AT413" i="14"/>
  <c r="AU412" i="14"/>
  <c r="AV412" i="14"/>
  <c r="AT412" i="14"/>
  <c r="AU411" i="14"/>
  <c r="AV411" i="14"/>
  <c r="AT411" i="14"/>
  <c r="AU410" i="14"/>
  <c r="AV410" i="14" s="1"/>
  <c r="AT410" i="14"/>
  <c r="AU409" i="14"/>
  <c r="AV409" i="14" s="1"/>
  <c r="AT409" i="14"/>
  <c r="AU408" i="14"/>
  <c r="AV408" i="14"/>
  <c r="AT408" i="14"/>
  <c r="AU407" i="14"/>
  <c r="AV407" i="14"/>
  <c r="AT407" i="14"/>
  <c r="AU406" i="14"/>
  <c r="AV406" i="14" s="1"/>
  <c r="AT406" i="14"/>
  <c r="AU405" i="14"/>
  <c r="AV405" i="14" s="1"/>
  <c r="AT405" i="14"/>
  <c r="AU404" i="14"/>
  <c r="AV404" i="14"/>
  <c r="AT404" i="14"/>
  <c r="AU403" i="14"/>
  <c r="AV403" i="14"/>
  <c r="AT403" i="14"/>
  <c r="AU402" i="14"/>
  <c r="AV402" i="14" s="1"/>
  <c r="AT402" i="14"/>
  <c r="AU401" i="14"/>
  <c r="AV401" i="14" s="1"/>
  <c r="AT401" i="14"/>
  <c r="AU400" i="14"/>
  <c r="AV400" i="14"/>
  <c r="AT400" i="14"/>
  <c r="AU399" i="14"/>
  <c r="AV399" i="14"/>
  <c r="AT399" i="14"/>
  <c r="AU398" i="14"/>
  <c r="AV398" i="14" s="1"/>
  <c r="AT398" i="14"/>
  <c r="AU397" i="14"/>
  <c r="AV397" i="14" s="1"/>
  <c r="AT397" i="14"/>
  <c r="AU396" i="14"/>
  <c r="AV396" i="14"/>
  <c r="AT396" i="14"/>
  <c r="AU395" i="14"/>
  <c r="AV395" i="14"/>
  <c r="AT395" i="14"/>
  <c r="AU394" i="14"/>
  <c r="AV394" i="14" s="1"/>
  <c r="AT394" i="14"/>
  <c r="AU393" i="14"/>
  <c r="AV393" i="14" s="1"/>
  <c r="AT393" i="14"/>
  <c r="AU392" i="14"/>
  <c r="AV392" i="14"/>
  <c r="AT392" i="14"/>
  <c r="AU391" i="14"/>
  <c r="AV391" i="14"/>
  <c r="AT391" i="14"/>
  <c r="AU390" i="14"/>
  <c r="AV390" i="14" s="1"/>
  <c r="AT390" i="14"/>
  <c r="AU389" i="14"/>
  <c r="AV389" i="14" s="1"/>
  <c r="AT389" i="14"/>
  <c r="AU388" i="14"/>
  <c r="AV388" i="14"/>
  <c r="AT388" i="14"/>
  <c r="AU387" i="14"/>
  <c r="AV387" i="14"/>
  <c r="AT387" i="14"/>
  <c r="AU386" i="14"/>
  <c r="AV386" i="14" s="1"/>
  <c r="AT386" i="14"/>
  <c r="AU385" i="14"/>
  <c r="AV385" i="14" s="1"/>
  <c r="AT385" i="14"/>
  <c r="AU384" i="14"/>
  <c r="AV384" i="14"/>
  <c r="AT384" i="14"/>
  <c r="AU383" i="14"/>
  <c r="AV383" i="14"/>
  <c r="AT383" i="14"/>
  <c r="AU382" i="14"/>
  <c r="AV382" i="14" s="1"/>
  <c r="AT382" i="14"/>
  <c r="AU381" i="14"/>
  <c r="AV381" i="14" s="1"/>
  <c r="AT381" i="14"/>
  <c r="AU380" i="14"/>
  <c r="AV380" i="14"/>
  <c r="AT380" i="14"/>
  <c r="AU379" i="14"/>
  <c r="AV379" i="14"/>
  <c r="AT379" i="14"/>
  <c r="AU378" i="14"/>
  <c r="AV378" i="14" s="1"/>
  <c r="AT378" i="14"/>
  <c r="AU377" i="14"/>
  <c r="AV377" i="14" s="1"/>
  <c r="AT377" i="14"/>
  <c r="AU376" i="14"/>
  <c r="AV376" i="14"/>
  <c r="AT376" i="14"/>
  <c r="AU375" i="14"/>
  <c r="AV375" i="14"/>
  <c r="AT375" i="14"/>
  <c r="AU374" i="14"/>
  <c r="AV374" i="14" s="1"/>
  <c r="AT374" i="14"/>
  <c r="AU373" i="14"/>
  <c r="AV373" i="14" s="1"/>
  <c r="AT373" i="14"/>
  <c r="AU372" i="14"/>
  <c r="AV372" i="14"/>
  <c r="AT372" i="14"/>
  <c r="AU371" i="14"/>
  <c r="AV371" i="14"/>
  <c r="AT371" i="14"/>
  <c r="AU370" i="14"/>
  <c r="AV370" i="14" s="1"/>
  <c r="AT370" i="14"/>
  <c r="AU369" i="14"/>
  <c r="AV369" i="14" s="1"/>
  <c r="AT369" i="14"/>
  <c r="AU368" i="14"/>
  <c r="AV368" i="14"/>
  <c r="AT368" i="14"/>
  <c r="AU367" i="14"/>
  <c r="AV367" i="14"/>
  <c r="AT367" i="14"/>
  <c r="AU366" i="14"/>
  <c r="AV366" i="14"/>
  <c r="AT366" i="14"/>
  <c r="AU365" i="14"/>
  <c r="AV365" i="14" s="1"/>
  <c r="AT365" i="14"/>
  <c r="AU364" i="14"/>
  <c r="AV364" i="14"/>
  <c r="AT364" i="14"/>
  <c r="AU363" i="14"/>
  <c r="AV363" i="14"/>
  <c r="AT363" i="14"/>
  <c r="AU362" i="14"/>
  <c r="AV362" i="14"/>
  <c r="AT362" i="14"/>
  <c r="AU361" i="14"/>
  <c r="AV361" i="14" s="1"/>
  <c r="AT361" i="14"/>
  <c r="AU360" i="14"/>
  <c r="AV360" i="14"/>
  <c r="AT360" i="14"/>
  <c r="AU359" i="14"/>
  <c r="AV359" i="14"/>
  <c r="AT359" i="14"/>
  <c r="AU358" i="14"/>
  <c r="AV358" i="14"/>
  <c r="AT358" i="14"/>
  <c r="AU357" i="14"/>
  <c r="AV357" i="14" s="1"/>
  <c r="AT357" i="14"/>
  <c r="AU356" i="14"/>
  <c r="AV356" i="14"/>
  <c r="AT356" i="14"/>
  <c r="AU355" i="14"/>
  <c r="AV355" i="14"/>
  <c r="AT355" i="14"/>
  <c r="AU354" i="14"/>
  <c r="AV354" i="14"/>
  <c r="AT354" i="14"/>
  <c r="AU353" i="14"/>
  <c r="AV353" i="14" s="1"/>
  <c r="AT353" i="14"/>
  <c r="AU352" i="14"/>
  <c r="AV352" i="14"/>
  <c r="AT352" i="14"/>
  <c r="AU351" i="14"/>
  <c r="AV351" i="14"/>
  <c r="AT351" i="14"/>
  <c r="AU350" i="14"/>
  <c r="AV350" i="14"/>
  <c r="AT350" i="14"/>
  <c r="AU349" i="14"/>
  <c r="AV349" i="14" s="1"/>
  <c r="AT349" i="14"/>
  <c r="AU348" i="14"/>
  <c r="AV348" i="14"/>
  <c r="AT348" i="14"/>
  <c r="AU347" i="14"/>
  <c r="AV347" i="14"/>
  <c r="AT347" i="14"/>
  <c r="AU346" i="14"/>
  <c r="AV346" i="14"/>
  <c r="AT346" i="14"/>
  <c r="AU345" i="14"/>
  <c r="AV345" i="14" s="1"/>
  <c r="AT345" i="14"/>
  <c r="AU344" i="14"/>
  <c r="AV344" i="14"/>
  <c r="AT344" i="14"/>
  <c r="AU343" i="14"/>
  <c r="AV343" i="14"/>
  <c r="AT343" i="14"/>
  <c r="AU342" i="14"/>
  <c r="AV342" i="14"/>
  <c r="AT342" i="14"/>
  <c r="AU341" i="14"/>
  <c r="AV341" i="14" s="1"/>
  <c r="AT341" i="14"/>
  <c r="AU340" i="14"/>
  <c r="AV340" i="14"/>
  <c r="AT340" i="14"/>
  <c r="AU339" i="14"/>
  <c r="AV339" i="14"/>
  <c r="AT339" i="14"/>
  <c r="AU338" i="14"/>
  <c r="AV338" i="14"/>
  <c r="AT338" i="14"/>
  <c r="AU337" i="14"/>
  <c r="AV337" i="14" s="1"/>
  <c r="AT337" i="14"/>
  <c r="AU336" i="14"/>
  <c r="AV336" i="14"/>
  <c r="AT336" i="14"/>
  <c r="AU335" i="14"/>
  <c r="AV335" i="14"/>
  <c r="AT335" i="14"/>
  <c r="AU334" i="14"/>
  <c r="AV334" i="14"/>
  <c r="AT334" i="14"/>
  <c r="AU333" i="14"/>
  <c r="AV333" i="14" s="1"/>
  <c r="AT333" i="14"/>
  <c r="AU332" i="14"/>
  <c r="AV332" i="14"/>
  <c r="AT332" i="14"/>
  <c r="AU331" i="14"/>
  <c r="AV331" i="14"/>
  <c r="AT331" i="14"/>
  <c r="AU330" i="14"/>
  <c r="AV330" i="14"/>
  <c r="AT330" i="14"/>
  <c r="AU329" i="14"/>
  <c r="AV329" i="14" s="1"/>
  <c r="AT329" i="14"/>
  <c r="AU328" i="14"/>
  <c r="AV328" i="14"/>
  <c r="AT328" i="14"/>
  <c r="AU327" i="14"/>
  <c r="AV327" i="14"/>
  <c r="AT327" i="14"/>
  <c r="AU326" i="14"/>
  <c r="AV326" i="14"/>
  <c r="AT326" i="14"/>
  <c r="AU325" i="14"/>
  <c r="AV325" i="14" s="1"/>
  <c r="AT325" i="14"/>
  <c r="AU324" i="14"/>
  <c r="AV324" i="14"/>
  <c r="AT324" i="14"/>
  <c r="AU323" i="14"/>
  <c r="AV323" i="14"/>
  <c r="AT323" i="14"/>
  <c r="AU322" i="14"/>
  <c r="AV322" i="14"/>
  <c r="AT322" i="14"/>
  <c r="AU321" i="14"/>
  <c r="AV321" i="14" s="1"/>
  <c r="AT321" i="14"/>
  <c r="AU320" i="14"/>
  <c r="AV320" i="14"/>
  <c r="AT320" i="14"/>
  <c r="AU319" i="14"/>
  <c r="AV319" i="14"/>
  <c r="AT319" i="14"/>
  <c r="AU318" i="14"/>
  <c r="AV318" i="14"/>
  <c r="AT318" i="14"/>
  <c r="AU317" i="14"/>
  <c r="AV317" i="14" s="1"/>
  <c r="AT317" i="14"/>
  <c r="AU316" i="14"/>
  <c r="AV316" i="14"/>
  <c r="AT316" i="14"/>
  <c r="AU315" i="14"/>
  <c r="AV315" i="14"/>
  <c r="AT315" i="14"/>
  <c r="AU314" i="14"/>
  <c r="AV314" i="14"/>
  <c r="AT314" i="14"/>
  <c r="AU313" i="14"/>
  <c r="AV313" i="14" s="1"/>
  <c r="AT313" i="14"/>
  <c r="AU312" i="14"/>
  <c r="AV312" i="14"/>
  <c r="AT312" i="14"/>
  <c r="AU311" i="14"/>
  <c r="AV311" i="14"/>
  <c r="AT311" i="14"/>
  <c r="AU310" i="14"/>
  <c r="AV310" i="14"/>
  <c r="AT310" i="14"/>
  <c r="AU309" i="14"/>
  <c r="AV309" i="14" s="1"/>
  <c r="AT309" i="14"/>
  <c r="AU308" i="14"/>
  <c r="AV308" i="14"/>
  <c r="AT308" i="14"/>
  <c r="AU307" i="14"/>
  <c r="AV307" i="14"/>
  <c r="AT307" i="14"/>
  <c r="AU306" i="14"/>
  <c r="AV306" i="14"/>
  <c r="AT306" i="14"/>
  <c r="AU305" i="14"/>
  <c r="AV305" i="14" s="1"/>
  <c r="AT305" i="14"/>
  <c r="AU304" i="14"/>
  <c r="AV304" i="14"/>
  <c r="AT304" i="14"/>
  <c r="AU303" i="14"/>
  <c r="AV303" i="14"/>
  <c r="AT303" i="14"/>
  <c r="AU302" i="14"/>
  <c r="AV302" i="14"/>
  <c r="AT302" i="14"/>
  <c r="AU301" i="14"/>
  <c r="AV301" i="14" s="1"/>
  <c r="AT301" i="14"/>
  <c r="AU300" i="14"/>
  <c r="AV300" i="14"/>
  <c r="AT300" i="14"/>
  <c r="AU299" i="14"/>
  <c r="AV299" i="14"/>
  <c r="AT299" i="14"/>
  <c r="AU298" i="14"/>
  <c r="AV298" i="14"/>
  <c r="AT298" i="14"/>
  <c r="AU297" i="14"/>
  <c r="AV297" i="14" s="1"/>
  <c r="AT297" i="14"/>
  <c r="AU296" i="14"/>
  <c r="AV296" i="14"/>
  <c r="AT296" i="14"/>
  <c r="AU295" i="14"/>
  <c r="AV295" i="14"/>
  <c r="AT295" i="14"/>
  <c r="AU294" i="14"/>
  <c r="AV294" i="14"/>
  <c r="AT294" i="14"/>
  <c r="AU293" i="14"/>
  <c r="AV293" i="14" s="1"/>
  <c r="AT293" i="14"/>
  <c r="AU292" i="14"/>
  <c r="AV292" i="14"/>
  <c r="AT292" i="14"/>
  <c r="AU291" i="14"/>
  <c r="AV291" i="14"/>
  <c r="AT291" i="14"/>
  <c r="AU290" i="14"/>
  <c r="AV290" i="14"/>
  <c r="AT290" i="14"/>
  <c r="AU289" i="14"/>
  <c r="AV289" i="14" s="1"/>
  <c r="AT289" i="14"/>
  <c r="AU288" i="14"/>
  <c r="AV288" i="14"/>
  <c r="AT288" i="14"/>
  <c r="AU287" i="14"/>
  <c r="AV287" i="14"/>
  <c r="AT287" i="14"/>
  <c r="AU286" i="14"/>
  <c r="AV286" i="14"/>
  <c r="AT286" i="14"/>
  <c r="AU285" i="14"/>
  <c r="AV285" i="14" s="1"/>
  <c r="AT285" i="14"/>
  <c r="AU284" i="14"/>
  <c r="AV284" i="14"/>
  <c r="AT284" i="14"/>
  <c r="AU283" i="14"/>
  <c r="AV283" i="14"/>
  <c r="AT283" i="14"/>
  <c r="AU282" i="14"/>
  <c r="AV282" i="14"/>
  <c r="AT282" i="14"/>
  <c r="AU281" i="14"/>
  <c r="AV281" i="14" s="1"/>
  <c r="AT281" i="14"/>
  <c r="AU280" i="14"/>
  <c r="AV280" i="14"/>
  <c r="AT280" i="14"/>
  <c r="AU279" i="14"/>
  <c r="AV279" i="14"/>
  <c r="AT279" i="14"/>
  <c r="AU278" i="14"/>
  <c r="AV278" i="14"/>
  <c r="AT278" i="14"/>
  <c r="AU277" i="14"/>
  <c r="AV277" i="14" s="1"/>
  <c r="AT277" i="14"/>
  <c r="AU276" i="14"/>
  <c r="AV276" i="14"/>
  <c r="AT276" i="14"/>
  <c r="AU275" i="14"/>
  <c r="AV275" i="14"/>
  <c r="AT275" i="14"/>
  <c r="AU274" i="14"/>
  <c r="AV274" i="14"/>
  <c r="AT274" i="14"/>
  <c r="AU273" i="14"/>
  <c r="AV273" i="14" s="1"/>
  <c r="AT273" i="14"/>
  <c r="AU272" i="14"/>
  <c r="AV272" i="14"/>
  <c r="AT272" i="14"/>
  <c r="AU271" i="14"/>
  <c r="AV271" i="14"/>
  <c r="AT271" i="14"/>
  <c r="AU270" i="14"/>
  <c r="AV270" i="14"/>
  <c r="AT270" i="14"/>
  <c r="AU269" i="14"/>
  <c r="AV269" i="14" s="1"/>
  <c r="AT269" i="14"/>
  <c r="AU268" i="14"/>
  <c r="AV268" i="14"/>
  <c r="AT268" i="14"/>
  <c r="AU267" i="14"/>
  <c r="AV267" i="14"/>
  <c r="AT267" i="14"/>
  <c r="AU266" i="14"/>
  <c r="AV266" i="14"/>
  <c r="AT266" i="14"/>
  <c r="AU265" i="14"/>
  <c r="AV265" i="14" s="1"/>
  <c r="AT265" i="14"/>
  <c r="AU264" i="14"/>
  <c r="AV264" i="14"/>
  <c r="AT264" i="14"/>
  <c r="AU263" i="14"/>
  <c r="AV263" i="14"/>
  <c r="AT263" i="14"/>
  <c r="AU262" i="14"/>
  <c r="AV262" i="14"/>
  <c r="AT262" i="14"/>
  <c r="AU261" i="14"/>
  <c r="AV261" i="14" s="1"/>
  <c r="AT261" i="14"/>
  <c r="AU260" i="14"/>
  <c r="AV260" i="14"/>
  <c r="AT260" i="14"/>
  <c r="AU259" i="14"/>
  <c r="AV259" i="14"/>
  <c r="AT259" i="14"/>
  <c r="AU258" i="14"/>
  <c r="AV258" i="14"/>
  <c r="AT258" i="14"/>
  <c r="AU257" i="14"/>
  <c r="AV257" i="14" s="1"/>
  <c r="AT257" i="14"/>
  <c r="AU256" i="14"/>
  <c r="AV256" i="14"/>
  <c r="AT256" i="14"/>
  <c r="AU255" i="14"/>
  <c r="AV255" i="14"/>
  <c r="AT255" i="14"/>
  <c r="AU254" i="14"/>
  <c r="AV254" i="14"/>
  <c r="AT254" i="14"/>
  <c r="AU253" i="14"/>
  <c r="AV253" i="14" s="1"/>
  <c r="AT253" i="14"/>
  <c r="AU252" i="14"/>
  <c r="AV252" i="14"/>
  <c r="AT252" i="14"/>
  <c r="AU251" i="14"/>
  <c r="AV251" i="14"/>
  <c r="AT251" i="14"/>
  <c r="AU250" i="14"/>
  <c r="AV250" i="14"/>
  <c r="AT250" i="14"/>
  <c r="AU249" i="14"/>
  <c r="AV249" i="14" s="1"/>
  <c r="AT249" i="14"/>
  <c r="AU248" i="14"/>
  <c r="AV248" i="14"/>
  <c r="AT248" i="14"/>
  <c r="AU247" i="14"/>
  <c r="AV247" i="14"/>
  <c r="AT247" i="14"/>
  <c r="AU246" i="14"/>
  <c r="AV246" i="14"/>
  <c r="AT246" i="14"/>
  <c r="AU245" i="14"/>
  <c r="AV245" i="14" s="1"/>
  <c r="AT245" i="14"/>
  <c r="AU244" i="14"/>
  <c r="AV244" i="14"/>
  <c r="AT244" i="14"/>
  <c r="AU243" i="14"/>
  <c r="AV243" i="14"/>
  <c r="AT243" i="14"/>
  <c r="AU242" i="14"/>
  <c r="AV242" i="14"/>
  <c r="AT242" i="14"/>
  <c r="AU241" i="14"/>
  <c r="AV241" i="14" s="1"/>
  <c r="AT241" i="14"/>
  <c r="AU240" i="14"/>
  <c r="AV240" i="14"/>
  <c r="AT240" i="14"/>
  <c r="AU239" i="14"/>
  <c r="AV239" i="14"/>
  <c r="AT239" i="14"/>
  <c r="AU238" i="14"/>
  <c r="AV238" i="14"/>
  <c r="AT238" i="14"/>
  <c r="AU237" i="14"/>
  <c r="AV237" i="14" s="1"/>
  <c r="AT237" i="14"/>
  <c r="AU236" i="14"/>
  <c r="AV236" i="14"/>
  <c r="AT236" i="14"/>
  <c r="AU235" i="14"/>
  <c r="AV235" i="14"/>
  <c r="AT235" i="14"/>
  <c r="AU234" i="14"/>
  <c r="AV234" i="14"/>
  <c r="AT234" i="14"/>
  <c r="AU233" i="14"/>
  <c r="AV233" i="14" s="1"/>
  <c r="AT233" i="14"/>
  <c r="AU232" i="14"/>
  <c r="AV232" i="14"/>
  <c r="AT232" i="14"/>
  <c r="AU231" i="14"/>
  <c r="AV231" i="14"/>
  <c r="AT231" i="14"/>
  <c r="AU230" i="14"/>
  <c r="AV230" i="14"/>
  <c r="AT230" i="14"/>
  <c r="AU229" i="14"/>
  <c r="AV229" i="14" s="1"/>
  <c r="AT229" i="14"/>
  <c r="AU228" i="14"/>
  <c r="AV228" i="14"/>
  <c r="AT228" i="14"/>
  <c r="AU227" i="14"/>
  <c r="AV227" i="14"/>
  <c r="AT227" i="14"/>
  <c r="AU226" i="14"/>
  <c r="AV226" i="14"/>
  <c r="AT226" i="14"/>
  <c r="AU225" i="14"/>
  <c r="AV225" i="14" s="1"/>
  <c r="AT225" i="14"/>
  <c r="AU224" i="14"/>
  <c r="AV224" i="14"/>
  <c r="AT224" i="14"/>
  <c r="AU223" i="14"/>
  <c r="AV223" i="14"/>
  <c r="AT223" i="14"/>
  <c r="AU222" i="14"/>
  <c r="AV222" i="14"/>
  <c r="AT222" i="14"/>
  <c r="AU221" i="14"/>
  <c r="AV221" i="14" s="1"/>
  <c r="AT221" i="14"/>
  <c r="AU220" i="14"/>
  <c r="AV220" i="14"/>
  <c r="AT220" i="14"/>
  <c r="AU219" i="14"/>
  <c r="AV219" i="14"/>
  <c r="AT219" i="14"/>
  <c r="AU218" i="14"/>
  <c r="AV218" i="14"/>
  <c r="AT218" i="14"/>
  <c r="AU217" i="14"/>
  <c r="AV217" i="14" s="1"/>
  <c r="AT217" i="14"/>
  <c r="AU216" i="14"/>
  <c r="AV216" i="14"/>
  <c r="AT216" i="14"/>
  <c r="AU215" i="14"/>
  <c r="AV215" i="14"/>
  <c r="AT215" i="14"/>
  <c r="AU214" i="14"/>
  <c r="AV214" i="14"/>
  <c r="AT214" i="14"/>
  <c r="AU213" i="14"/>
  <c r="AV213" i="14" s="1"/>
  <c r="AT213" i="14"/>
  <c r="AU212" i="14"/>
  <c r="AV212" i="14"/>
  <c r="AT212" i="14"/>
  <c r="AU211" i="14"/>
  <c r="AV211" i="14"/>
  <c r="AT211" i="14"/>
  <c r="AU210" i="14"/>
  <c r="AV210" i="14"/>
  <c r="AT210" i="14"/>
  <c r="AU209" i="14"/>
  <c r="AV209" i="14" s="1"/>
  <c r="AT209" i="14"/>
  <c r="AU208" i="14"/>
  <c r="AV208" i="14"/>
  <c r="AT208" i="14"/>
  <c r="AU207" i="14"/>
  <c r="AV207" i="14"/>
  <c r="AT207" i="14"/>
  <c r="AU206" i="14"/>
  <c r="AV206" i="14"/>
  <c r="AT206" i="14"/>
  <c r="AU205" i="14"/>
  <c r="AV205" i="14" s="1"/>
  <c r="AT205" i="14"/>
  <c r="AU204" i="14"/>
  <c r="AV204" i="14"/>
  <c r="AT204" i="14"/>
  <c r="AU203" i="14"/>
  <c r="AV203" i="14"/>
  <c r="AT203" i="14"/>
  <c r="AU202" i="14"/>
  <c r="AV202" i="14"/>
  <c r="AT202" i="14"/>
  <c r="BU19" i="14"/>
  <c r="BU18" i="14"/>
  <c r="BU9" i="14"/>
  <c r="H4" i="4"/>
  <c r="A1" i="4"/>
  <c r="H4" i="5"/>
  <c r="A1" i="5"/>
  <c r="H4" i="6"/>
  <c r="A1" i="6"/>
  <c r="H4" i="7"/>
  <c r="A1" i="7"/>
  <c r="H4" i="8"/>
  <c r="A1" i="8"/>
  <c r="H4" i="9"/>
  <c r="A1" i="9"/>
  <c r="H4" i="10"/>
  <c r="A1" i="10"/>
  <c r="H4" i="11"/>
  <c r="A1" i="11"/>
  <c r="H4" i="1"/>
  <c r="A1" i="1"/>
  <c r="C17" i="2"/>
  <c r="R12" i="15"/>
  <c r="T13" i="15"/>
  <c r="S10" i="15"/>
  <c r="R14" i="15"/>
  <c r="F11" i="15"/>
  <c r="G14" i="15"/>
  <c r="I14" i="15"/>
  <c r="AB6" i="15"/>
  <c r="R8" i="15"/>
  <c r="T9" i="15"/>
  <c r="O8" i="15"/>
  <c r="P13" i="15"/>
  <c r="F9" i="15"/>
  <c r="Q12" i="15"/>
  <c r="T11" i="15"/>
  <c r="K8" i="15"/>
  <c r="AB13" i="15"/>
  <c r="Q14" i="15"/>
  <c r="R4" i="15"/>
  <c r="T5" i="15"/>
  <c r="F7" i="15"/>
  <c r="O10" i="15"/>
  <c r="S5" i="15"/>
  <c r="AB9" i="15"/>
  <c r="AA10" i="15"/>
  <c r="K15" i="15"/>
  <c r="K14" i="15"/>
  <c r="G4" i="15"/>
  <c r="R10" i="15"/>
  <c r="J5" i="15"/>
  <c r="AA8" i="15"/>
  <c r="T7" i="15"/>
  <c r="P12" i="15"/>
  <c r="T12" i="15"/>
  <c r="K12" i="15"/>
  <c r="S15" i="15"/>
  <c r="P9" i="15"/>
  <c r="AC6" i="15"/>
  <c r="AB5" i="15"/>
  <c r="H4" i="15"/>
  <c r="O13" i="15"/>
  <c r="R15" i="15"/>
  <c r="T14" i="15"/>
  <c r="I12" i="15"/>
  <c r="O11" i="15"/>
  <c r="Q4" i="15"/>
  <c r="AA15" i="15"/>
  <c r="AC14" i="15"/>
  <c r="K6" i="15"/>
  <c r="R11" i="15"/>
  <c r="K10" i="15"/>
  <c r="S7" i="15"/>
  <c r="R6" i="15"/>
  <c r="G9" i="15"/>
  <c r="S4" i="15"/>
  <c r="I10" i="15"/>
  <c r="S12" i="15"/>
  <c r="J11" i="15"/>
  <c r="R7" i="15"/>
  <c r="J13" i="15"/>
  <c r="F15" i="15"/>
  <c r="P5" i="15"/>
  <c r="O5" i="15"/>
  <c r="AC11" i="15"/>
  <c r="I8" i="15"/>
  <c r="J7" i="15"/>
  <c r="I15" i="15"/>
  <c r="T10" i="15"/>
  <c r="H12" i="15"/>
  <c r="O15" i="15"/>
  <c r="I6" i="15"/>
  <c r="K4" i="15"/>
  <c r="G6" i="15"/>
  <c r="G11" i="15"/>
  <c r="S14" i="15"/>
  <c r="S8" i="15"/>
  <c r="T15" i="15"/>
  <c r="R13" i="15"/>
  <c r="Q13" i="15"/>
  <c r="P14" i="15"/>
  <c r="S6" i="15"/>
  <c r="S13" i="15"/>
  <c r="G12" i="15"/>
  <c r="T6" i="15"/>
  <c r="R9" i="15"/>
  <c r="T8" i="15"/>
  <c r="J9" i="15"/>
  <c r="S9" i="15"/>
  <c r="H8" i="15"/>
  <c r="S11" i="15"/>
  <c r="I4" i="15"/>
  <c r="Q10" i="15"/>
  <c r="T4" i="15"/>
  <c r="R5" i="15"/>
  <c r="AB4" i="15"/>
  <c r="J15" i="15"/>
  <c r="G8" i="15"/>
  <c r="U2" i="13" l="1"/>
  <c r="AD2" i="15" s="1"/>
  <c r="A5" i="7"/>
  <c r="E16" i="2"/>
  <c r="BU20" i="14"/>
  <c r="H22" i="19"/>
  <c r="D16" i="2"/>
  <c r="A5" i="11"/>
  <c r="BU21" i="14"/>
  <c r="F16" i="2"/>
  <c r="W2" i="13"/>
  <c r="AG2" i="15" s="1"/>
  <c r="F14" i="2"/>
  <c r="BU16" i="14"/>
  <c r="G14" i="2"/>
  <c r="L20" i="19" s="1"/>
  <c r="E14" i="2"/>
  <c r="D14" i="2"/>
  <c r="H20" i="19"/>
  <c r="BU17" i="14"/>
  <c r="I2" i="13"/>
  <c r="L2" i="15" s="1"/>
  <c r="E13" i="2"/>
  <c r="BU14" i="14"/>
  <c r="BU15" i="14"/>
  <c r="F13" i="2"/>
  <c r="D13" i="2"/>
  <c r="G13" i="2"/>
  <c r="L19" i="19" s="1"/>
  <c r="H19" i="19"/>
  <c r="BU7" i="14"/>
  <c r="BU6" i="14"/>
  <c r="H15" i="19"/>
  <c r="G11" i="2"/>
  <c r="L17" i="19" s="1"/>
  <c r="E11" i="2"/>
  <c r="H17" i="19"/>
  <c r="D11" i="2"/>
  <c r="F11" i="2"/>
  <c r="BU11" i="14"/>
  <c r="BU10" i="14"/>
  <c r="BU2" i="14"/>
  <c r="H13" i="19"/>
  <c r="BU3" i="14"/>
  <c r="E12" i="2"/>
  <c r="A5" i="1"/>
  <c r="A5" i="4"/>
  <c r="A5" i="9"/>
  <c r="A5" i="5"/>
  <c r="BU13" i="14"/>
  <c r="H18" i="19"/>
  <c r="H14" i="19"/>
  <c r="BU4" i="14"/>
  <c r="D12" i="2"/>
  <c r="Q2" i="13"/>
  <c r="X2" i="15" s="1"/>
  <c r="A5" i="8"/>
  <c r="BU12" i="14"/>
  <c r="A5" i="10"/>
  <c r="A5" i="6"/>
  <c r="F12" i="2"/>
  <c r="O2" i="13"/>
  <c r="U2" i="15" s="1"/>
  <c r="Y1000" i="14"/>
  <c r="BA1000" i="14"/>
  <c r="Y998" i="14"/>
  <c r="BA998" i="14"/>
  <c r="Y996" i="14"/>
  <c r="BA996" i="14"/>
  <c r="Y994" i="14"/>
  <c r="BA994" i="14"/>
  <c r="Y992" i="14"/>
  <c r="BA992" i="14"/>
  <c r="Y990" i="14"/>
  <c r="BA990" i="14"/>
  <c r="Y988" i="14"/>
  <c r="BA988" i="14"/>
  <c r="Y986" i="14"/>
  <c r="BA986" i="14"/>
  <c r="Y984" i="14"/>
  <c r="BA984" i="14"/>
  <c r="Y982" i="14"/>
  <c r="BA982" i="14"/>
  <c r="Y980" i="14"/>
  <c r="BA980" i="14"/>
  <c r="Y978" i="14"/>
  <c r="BA978" i="14"/>
  <c r="Y976" i="14"/>
  <c r="BA976" i="14"/>
  <c r="Y974" i="14"/>
  <c r="BA974" i="14"/>
  <c r="Y972" i="14"/>
  <c r="BA972" i="14"/>
  <c r="Y970" i="14"/>
  <c r="BA970" i="14"/>
  <c r="Y968" i="14"/>
  <c r="BA968" i="14"/>
  <c r="Y966" i="14"/>
  <c r="BA966" i="14"/>
  <c r="Y964" i="14"/>
  <c r="BA964" i="14"/>
  <c r="Y962" i="14"/>
  <c r="BA962" i="14"/>
  <c r="Y960" i="14"/>
  <c r="BA960" i="14"/>
  <c r="Y958" i="14"/>
  <c r="BA958" i="14"/>
  <c r="Y956" i="14"/>
  <c r="BA956" i="14"/>
  <c r="Y954" i="14"/>
  <c r="BA954" i="14"/>
  <c r="Y952" i="14"/>
  <c r="BA952" i="14"/>
  <c r="Y950" i="14"/>
  <c r="BA950" i="14"/>
  <c r="Y948" i="14"/>
  <c r="BA948" i="14"/>
  <c r="Y946" i="14"/>
  <c r="BA946" i="14"/>
  <c r="Y944" i="14"/>
  <c r="BA944" i="14"/>
  <c r="Y942" i="14"/>
  <c r="BA942" i="14"/>
  <c r="Y940" i="14"/>
  <c r="BA940" i="14"/>
  <c r="Y938" i="14"/>
  <c r="BA938" i="14"/>
  <c r="Y936" i="14"/>
  <c r="BA936" i="14"/>
  <c r="Y934" i="14"/>
  <c r="BA934" i="14"/>
  <c r="Y932" i="14"/>
  <c r="BA932" i="14"/>
  <c r="Y930" i="14"/>
  <c r="BA930" i="14"/>
  <c r="Y928" i="14"/>
  <c r="BA928" i="14"/>
  <c r="Y926" i="14"/>
  <c r="BA926" i="14"/>
  <c r="Y924" i="14"/>
  <c r="BA924" i="14"/>
  <c r="Y922" i="14"/>
  <c r="BA922" i="14"/>
  <c r="Y920" i="14"/>
  <c r="BA920" i="14"/>
  <c r="Y918" i="14"/>
  <c r="BA918" i="14"/>
  <c r="Y916" i="14"/>
  <c r="BA916" i="14"/>
  <c r="Y914" i="14"/>
  <c r="BA914" i="14"/>
  <c r="Y912" i="14"/>
  <c r="BA912" i="14"/>
  <c r="Y910" i="14"/>
  <c r="BA910" i="14"/>
  <c r="Y908" i="14"/>
  <c r="BA908" i="14"/>
  <c r="Y906" i="14"/>
  <c r="BA906" i="14"/>
  <c r="Y904" i="14"/>
  <c r="BA904" i="14"/>
  <c r="Y902" i="14"/>
  <c r="BA902" i="14"/>
  <c r="Y900" i="14"/>
  <c r="BA900" i="14"/>
  <c r="Y898" i="14"/>
  <c r="BA898" i="14"/>
  <c r="Y896" i="14"/>
  <c r="BA896" i="14"/>
  <c r="Y894" i="14"/>
  <c r="BA894" i="14"/>
  <c r="Y892" i="14"/>
  <c r="BA892" i="14"/>
  <c r="Y890" i="14"/>
  <c r="BA890" i="14"/>
  <c r="Y888" i="14"/>
  <c r="BA888" i="14"/>
  <c r="Y886" i="14"/>
  <c r="BA886" i="14"/>
  <c r="Y884" i="14"/>
  <c r="BA884" i="14"/>
  <c r="Y882" i="14"/>
  <c r="BA882" i="14"/>
  <c r="Y880" i="14"/>
  <c r="BA880" i="14"/>
  <c r="Y878" i="14"/>
  <c r="BA878" i="14"/>
  <c r="Y876" i="14"/>
  <c r="BA876" i="14"/>
  <c r="Y874" i="14"/>
  <c r="BA874" i="14"/>
  <c r="Y872" i="14"/>
  <c r="BA872" i="14"/>
  <c r="Y870" i="14"/>
  <c r="BA870" i="14"/>
  <c r="Y868" i="14"/>
  <c r="BA868" i="14"/>
  <c r="Y866" i="14"/>
  <c r="BA866" i="14"/>
  <c r="Y864" i="14"/>
  <c r="BA864" i="14"/>
  <c r="Y862" i="14"/>
  <c r="BA862" i="14"/>
  <c r="Y860" i="14"/>
  <c r="BA860" i="14"/>
  <c r="Y858" i="14"/>
  <c r="BA858" i="14"/>
  <c r="Y856" i="14"/>
  <c r="BA856" i="14"/>
  <c r="Y854" i="14"/>
  <c r="BA854" i="14"/>
  <c r="Y852" i="14"/>
  <c r="BA852" i="14"/>
  <c r="Y850" i="14"/>
  <c r="BA850" i="14"/>
  <c r="Y848" i="14"/>
  <c r="BA848" i="14"/>
  <c r="Y846" i="14"/>
  <c r="BA846" i="14"/>
  <c r="Y844" i="14"/>
  <c r="BA844" i="14"/>
  <c r="Y842" i="14"/>
  <c r="BA842" i="14"/>
  <c r="Y840" i="14"/>
  <c r="BA840" i="14"/>
  <c r="Y838" i="14"/>
  <c r="BA838" i="14"/>
  <c r="Y836" i="14"/>
  <c r="BA836" i="14"/>
  <c r="Y834" i="14"/>
  <c r="BA834" i="14"/>
  <c r="Y832" i="14"/>
  <c r="BA832" i="14"/>
  <c r="Y830" i="14"/>
  <c r="BA830" i="14"/>
  <c r="Y828" i="14"/>
  <c r="BA828" i="14"/>
  <c r="Y826" i="14"/>
  <c r="BA826" i="14"/>
  <c r="Y824" i="14"/>
  <c r="BA824" i="14"/>
  <c r="Y822" i="14"/>
  <c r="BA822" i="14"/>
  <c r="Y820" i="14"/>
  <c r="BA820" i="14"/>
  <c r="Y818" i="14"/>
  <c r="BA818" i="14"/>
  <c r="Y816" i="14"/>
  <c r="BA816" i="14"/>
  <c r="Y814" i="14"/>
  <c r="BA814" i="14"/>
  <c r="Y812" i="14"/>
  <c r="BA812" i="14"/>
  <c r="Y810" i="14"/>
  <c r="BA810" i="14"/>
  <c r="Y808" i="14"/>
  <c r="BA808" i="14"/>
  <c r="Y806" i="14"/>
  <c r="BA806" i="14"/>
  <c r="Y804" i="14"/>
  <c r="BA804" i="14"/>
  <c r="Y802" i="14"/>
  <c r="BA802" i="14"/>
  <c r="Y800" i="14"/>
  <c r="BA800" i="14"/>
  <c r="Y798" i="14"/>
  <c r="BA798" i="14"/>
  <c r="Y796" i="14"/>
  <c r="BA796" i="14"/>
  <c r="Y794" i="14"/>
  <c r="BA794" i="14"/>
  <c r="Y792" i="14"/>
  <c r="BA792" i="14"/>
  <c r="Y790" i="14"/>
  <c r="BA790" i="14"/>
  <c r="Y788" i="14"/>
  <c r="BA788" i="14"/>
  <c r="Y786" i="14"/>
  <c r="BA786" i="14"/>
  <c r="Y784" i="14"/>
  <c r="BA784" i="14"/>
  <c r="Y782" i="14"/>
  <c r="BA782" i="14"/>
  <c r="Y780" i="14"/>
  <c r="BA780" i="14"/>
  <c r="Y778" i="14"/>
  <c r="BA778" i="14"/>
  <c r="Y776" i="14"/>
  <c r="BA776" i="14"/>
  <c r="Y774" i="14"/>
  <c r="BA774" i="14"/>
  <c r="Y772" i="14"/>
  <c r="BA772" i="14"/>
  <c r="Y770" i="14"/>
  <c r="BA770" i="14"/>
  <c r="Y768" i="14"/>
  <c r="BA768" i="14"/>
  <c r="Y766" i="14"/>
  <c r="BA766" i="14"/>
  <c r="Y764" i="14"/>
  <c r="BA764" i="14"/>
  <c r="Y762" i="14"/>
  <c r="BA762" i="14"/>
  <c r="Y760" i="14"/>
  <c r="BA760" i="14"/>
  <c r="Y758" i="14"/>
  <c r="BA758" i="14"/>
  <c r="Y756" i="14"/>
  <c r="BA756" i="14"/>
  <c r="Y754" i="14"/>
  <c r="BA754" i="14"/>
  <c r="Y752" i="14"/>
  <c r="BA752" i="14"/>
  <c r="Y750" i="14"/>
  <c r="BA750" i="14"/>
  <c r="Y748" i="14"/>
  <c r="BA748" i="14"/>
  <c r="Y746" i="14"/>
  <c r="BA746" i="14"/>
  <c r="Y744" i="14"/>
  <c r="BA744" i="14"/>
  <c r="Y742" i="14"/>
  <c r="BA742" i="14"/>
  <c r="Y740" i="14"/>
  <c r="BA740" i="14"/>
  <c r="Y738" i="14"/>
  <c r="BA738" i="14"/>
  <c r="Y736" i="14"/>
  <c r="BA736" i="14"/>
  <c r="Y734" i="14"/>
  <c r="BA734" i="14"/>
  <c r="Y732" i="14"/>
  <c r="BA732" i="14"/>
  <c r="Y730" i="14"/>
  <c r="BA730" i="14"/>
  <c r="Y728" i="14"/>
  <c r="BA728" i="14"/>
  <c r="Y726" i="14"/>
  <c r="BA726" i="14"/>
  <c r="Y724" i="14"/>
  <c r="BA724" i="14"/>
  <c r="Y722" i="14"/>
  <c r="BA722" i="14"/>
  <c r="Y720" i="14"/>
  <c r="BA720" i="14"/>
  <c r="Y718" i="14"/>
  <c r="BA718" i="14"/>
  <c r="Y716" i="14"/>
  <c r="BA716" i="14"/>
  <c r="Y714" i="14"/>
  <c r="BA714" i="14"/>
  <c r="Y712" i="14"/>
  <c r="BA712" i="14"/>
  <c r="Y710" i="14"/>
  <c r="BA710" i="14"/>
  <c r="Y708" i="14"/>
  <c r="BA708" i="14"/>
  <c r="Y706" i="14"/>
  <c r="BA706" i="14"/>
  <c r="Y704" i="14"/>
  <c r="BA704" i="14"/>
  <c r="Y702" i="14"/>
  <c r="BA702" i="14"/>
  <c r="Y700" i="14"/>
  <c r="BA700" i="14"/>
  <c r="Y698" i="14"/>
  <c r="BA698" i="14"/>
  <c r="Y696" i="14"/>
  <c r="BA696" i="14"/>
  <c r="Y694" i="14"/>
  <c r="BA694" i="14"/>
  <c r="Y692" i="14"/>
  <c r="BA692" i="14"/>
  <c r="Y690" i="14"/>
  <c r="BA690" i="14"/>
  <c r="Y688" i="14"/>
  <c r="BA688" i="14"/>
  <c r="Y686" i="14"/>
  <c r="BA686" i="14"/>
  <c r="Y684" i="14"/>
  <c r="BA684" i="14"/>
  <c r="Y682" i="14"/>
  <c r="BA682" i="14"/>
  <c r="Y680" i="14"/>
  <c r="BA680" i="14"/>
  <c r="Y678" i="14"/>
  <c r="BA678" i="14"/>
  <c r="Y676" i="14"/>
  <c r="BA676" i="14"/>
  <c r="Y674" i="14"/>
  <c r="BA674" i="14"/>
  <c r="Y672" i="14"/>
  <c r="BA672" i="14"/>
  <c r="Y670" i="14"/>
  <c r="BA670" i="14"/>
  <c r="Y668" i="14"/>
  <c r="BA668" i="14"/>
  <c r="Y666" i="14"/>
  <c r="BA666" i="14"/>
  <c r="Y664" i="14"/>
  <c r="BA664" i="14"/>
  <c r="Y662" i="14"/>
  <c r="BA662" i="14"/>
  <c r="Y660" i="14"/>
  <c r="BA660" i="14"/>
  <c r="Y658" i="14"/>
  <c r="BA658" i="14"/>
  <c r="Y656" i="14"/>
  <c r="BA656" i="14"/>
  <c r="Y654" i="14"/>
  <c r="BA654" i="14"/>
  <c r="Y652" i="14"/>
  <c r="BA652" i="14"/>
  <c r="Y650" i="14"/>
  <c r="BA650" i="14"/>
  <c r="Y648" i="14"/>
  <c r="BA648" i="14"/>
  <c r="Y646" i="14"/>
  <c r="BA646" i="14"/>
  <c r="Y644" i="14"/>
  <c r="BA644" i="14"/>
  <c r="Y642" i="14"/>
  <c r="BA642" i="14"/>
  <c r="Y640" i="14"/>
  <c r="BA640" i="14"/>
  <c r="Y638" i="14"/>
  <c r="BA638" i="14"/>
  <c r="Y636" i="14"/>
  <c r="BA636" i="14"/>
  <c r="Y634" i="14"/>
  <c r="BA634" i="14"/>
  <c r="Y632" i="14"/>
  <c r="BA632" i="14"/>
  <c r="Y630" i="14"/>
  <c r="BA630" i="14"/>
  <c r="Y628" i="14"/>
  <c r="BA628" i="14"/>
  <c r="Y626" i="14"/>
  <c r="BA626" i="14"/>
  <c r="Y624" i="14"/>
  <c r="BA624" i="14"/>
  <c r="Y622" i="14"/>
  <c r="BA622" i="14"/>
  <c r="Y620" i="14"/>
  <c r="BA620" i="14"/>
  <c r="Y618" i="14"/>
  <c r="BA618" i="14"/>
  <c r="Y616" i="14"/>
  <c r="BA616" i="14"/>
  <c r="Y614" i="14"/>
  <c r="BA614" i="14"/>
  <c r="Y612" i="14"/>
  <c r="BA612" i="14"/>
  <c r="Y610" i="14"/>
  <c r="BA610" i="14"/>
  <c r="Y608" i="14"/>
  <c r="BA608" i="14"/>
  <c r="Y606" i="14"/>
  <c r="BA606" i="14"/>
  <c r="Y604" i="14"/>
  <c r="BA604" i="14"/>
  <c r="Y602" i="14"/>
  <c r="BA602" i="14"/>
  <c r="Y600" i="14"/>
  <c r="BA600" i="14"/>
  <c r="Y598" i="14"/>
  <c r="BA598" i="14"/>
  <c r="Y596" i="14"/>
  <c r="BA596" i="14"/>
  <c r="Y594" i="14"/>
  <c r="BA594" i="14"/>
  <c r="Y592" i="14"/>
  <c r="BA592" i="14"/>
  <c r="Y590" i="14"/>
  <c r="BA590" i="14"/>
  <c r="Y588" i="14"/>
  <c r="BA588" i="14"/>
  <c r="Y586" i="14"/>
  <c r="BA586" i="14"/>
  <c r="Y584" i="14"/>
  <c r="BA584" i="14"/>
  <c r="Y582" i="14"/>
  <c r="BA582" i="14"/>
  <c r="Y580" i="14"/>
  <c r="BA580" i="14"/>
  <c r="Y578" i="14"/>
  <c r="BA578" i="14"/>
  <c r="Y576" i="14"/>
  <c r="BA576" i="14"/>
  <c r="Y574" i="14"/>
  <c r="BA574" i="14"/>
  <c r="Y572" i="14"/>
  <c r="BA572" i="14"/>
  <c r="Y570" i="14"/>
  <c r="BA570" i="14"/>
  <c r="Y568" i="14"/>
  <c r="BA568" i="14"/>
  <c r="Y566" i="14"/>
  <c r="BA566" i="14"/>
  <c r="Y564" i="14"/>
  <c r="BA564" i="14"/>
  <c r="Y562" i="14"/>
  <c r="BA562" i="14"/>
  <c r="Y560" i="14"/>
  <c r="BA560" i="14"/>
  <c r="Y558" i="14"/>
  <c r="BA558" i="14"/>
  <c r="Y556" i="14"/>
  <c r="BA556" i="14"/>
  <c r="Y554" i="14"/>
  <c r="BA554" i="14"/>
  <c r="Y552" i="14"/>
  <c r="BA552" i="14"/>
  <c r="Y550" i="14"/>
  <c r="BA550" i="14"/>
  <c r="Y548" i="14"/>
  <c r="BA548" i="14"/>
  <c r="Y546" i="14"/>
  <c r="BA546" i="14"/>
  <c r="Y544" i="14"/>
  <c r="BA544" i="14"/>
  <c r="Y542" i="14"/>
  <c r="BA542" i="14"/>
  <c r="Y540" i="14"/>
  <c r="BA540" i="14"/>
  <c r="Y538" i="14"/>
  <c r="BA538" i="14"/>
  <c r="Y536" i="14"/>
  <c r="BA536" i="14"/>
  <c r="Y534" i="14"/>
  <c r="BA534" i="14"/>
  <c r="Y532" i="14"/>
  <c r="BA532" i="14"/>
  <c r="Y530" i="14"/>
  <c r="BA530" i="14"/>
  <c r="Y528" i="14"/>
  <c r="BA528" i="14"/>
  <c r="Y526" i="14"/>
  <c r="BA526" i="14"/>
  <c r="Y524" i="14"/>
  <c r="BA524" i="14"/>
  <c r="Y522" i="14"/>
  <c r="BA522" i="14"/>
  <c r="Y520" i="14"/>
  <c r="BA520" i="14"/>
  <c r="Y518" i="14"/>
  <c r="BA518" i="14"/>
  <c r="Y516" i="14"/>
  <c r="BA516" i="14"/>
  <c r="Y514" i="14"/>
  <c r="BA514" i="14"/>
  <c r="Y512" i="14"/>
  <c r="BA512" i="14"/>
  <c r="Y510" i="14"/>
  <c r="BA510" i="14"/>
  <c r="Y508" i="14"/>
  <c r="BA508" i="14"/>
  <c r="Y506" i="14"/>
  <c r="BA506" i="14"/>
  <c r="Y504" i="14"/>
  <c r="BA504" i="14"/>
  <c r="Y502" i="14"/>
  <c r="BA502" i="14"/>
  <c r="Y500" i="14"/>
  <c r="BA500" i="14"/>
  <c r="Y498" i="14"/>
  <c r="BA498" i="14"/>
  <c r="Y496" i="14"/>
  <c r="BA496" i="14"/>
  <c r="Y494" i="14"/>
  <c r="BA494" i="14"/>
  <c r="Y492" i="14"/>
  <c r="BA492" i="14"/>
  <c r="Y490" i="14"/>
  <c r="BA490" i="14"/>
  <c r="Y488" i="14"/>
  <c r="BA488" i="14"/>
  <c r="Y486" i="14"/>
  <c r="BA486" i="14"/>
  <c r="Y484" i="14"/>
  <c r="BA484" i="14"/>
  <c r="Y482" i="14"/>
  <c r="BA482" i="14"/>
  <c r="Y480" i="14"/>
  <c r="BA480" i="14"/>
  <c r="Y478" i="14"/>
  <c r="BA478" i="14"/>
  <c r="Y476" i="14"/>
  <c r="BA476" i="14"/>
  <c r="Y474" i="14"/>
  <c r="BA474" i="14"/>
  <c r="Y472" i="14"/>
  <c r="BA472" i="14"/>
  <c r="Y470" i="14"/>
  <c r="BA470" i="14"/>
  <c r="Y468" i="14"/>
  <c r="BA468" i="14"/>
  <c r="Y466" i="14"/>
  <c r="BA466" i="14"/>
  <c r="Y464" i="14"/>
  <c r="BA464" i="14"/>
  <c r="Y462" i="14"/>
  <c r="BA462" i="14"/>
  <c r="Y460" i="14"/>
  <c r="BA460" i="14"/>
  <c r="Y458" i="14"/>
  <c r="BA458" i="14"/>
  <c r="Y456" i="14"/>
  <c r="BA456" i="14"/>
  <c r="Y454" i="14"/>
  <c r="BA454" i="14"/>
  <c r="Y452" i="14"/>
  <c r="BA452" i="14"/>
  <c r="Y450" i="14"/>
  <c r="BA450" i="14"/>
  <c r="Y448" i="14"/>
  <c r="BA448" i="14"/>
  <c r="Y446" i="14"/>
  <c r="BA446" i="14"/>
  <c r="Y444" i="14"/>
  <c r="BA444" i="14"/>
  <c r="Y442" i="14"/>
  <c r="BA442" i="14"/>
  <c r="Y440" i="14"/>
  <c r="BA440" i="14"/>
  <c r="Y438" i="14"/>
  <c r="BA438" i="14"/>
  <c r="Y436" i="14"/>
  <c r="BA436" i="14"/>
  <c r="Y434" i="14"/>
  <c r="BA434" i="14"/>
  <c r="Y432" i="14"/>
  <c r="BA432" i="14"/>
  <c r="Y430" i="14"/>
  <c r="BA430" i="14"/>
  <c r="Y428" i="14"/>
  <c r="BA428" i="14"/>
  <c r="Y426" i="14"/>
  <c r="BA426" i="14"/>
  <c r="Y424" i="14"/>
  <c r="BA424" i="14"/>
  <c r="Y422" i="14"/>
  <c r="BA422" i="14"/>
  <c r="Y420" i="14"/>
  <c r="BA420" i="14"/>
  <c r="Y418" i="14"/>
  <c r="BA418" i="14"/>
  <c r="Y416" i="14"/>
  <c r="BA416" i="14"/>
  <c r="Y414" i="14"/>
  <c r="BA414" i="14"/>
  <c r="Y412" i="14"/>
  <c r="BA412" i="14"/>
  <c r="Y410" i="14"/>
  <c r="BA410" i="14"/>
  <c r="Y408" i="14"/>
  <c r="BA408" i="14"/>
  <c r="Y406" i="14"/>
  <c r="BA406" i="14"/>
  <c r="Y404" i="14"/>
  <c r="BA404" i="14"/>
  <c r="Y402" i="14"/>
  <c r="BA402" i="14"/>
  <c r="Y400" i="14"/>
  <c r="BA400" i="14"/>
  <c r="Y398" i="14"/>
  <c r="BA398" i="14"/>
  <c r="Y396" i="14"/>
  <c r="BA396" i="14"/>
  <c r="Y394" i="14"/>
  <c r="BA394" i="14"/>
  <c r="Y392" i="14"/>
  <c r="BA392" i="14"/>
  <c r="Y390" i="14"/>
  <c r="BA390" i="14"/>
  <c r="Y388" i="14"/>
  <c r="BA388" i="14"/>
  <c r="Y386" i="14"/>
  <c r="BA386" i="14"/>
  <c r="Y384" i="14"/>
  <c r="BA384" i="14"/>
  <c r="Y382" i="14"/>
  <c r="BA382" i="14"/>
  <c r="Y380" i="14"/>
  <c r="BA380" i="14"/>
  <c r="Y378" i="14"/>
  <c r="BA378" i="14"/>
  <c r="Y376" i="14"/>
  <c r="BA376" i="14"/>
  <c r="Y374" i="14"/>
  <c r="BA374" i="14"/>
  <c r="Y372" i="14"/>
  <c r="BA372" i="14"/>
  <c r="Y370" i="14"/>
  <c r="BA370" i="14"/>
  <c r="Y368" i="14"/>
  <c r="BA368" i="14"/>
  <c r="Y366" i="14"/>
  <c r="BA366" i="14"/>
  <c r="Y364" i="14"/>
  <c r="BA364" i="14"/>
  <c r="Y362" i="14"/>
  <c r="BA362" i="14"/>
  <c r="Y360" i="14"/>
  <c r="BA360" i="14"/>
  <c r="Y358" i="14"/>
  <c r="BA358" i="14"/>
  <c r="Y356" i="14"/>
  <c r="BA356" i="14"/>
  <c r="Y354" i="14"/>
  <c r="BA354" i="14"/>
  <c r="Y352" i="14"/>
  <c r="BA352" i="14"/>
  <c r="Y350" i="14"/>
  <c r="BA350" i="14"/>
  <c r="Y348" i="14"/>
  <c r="BA348" i="14"/>
  <c r="Y346" i="14"/>
  <c r="BA346" i="14"/>
  <c r="Y344" i="14"/>
  <c r="BA344" i="14"/>
  <c r="Y342" i="14"/>
  <c r="BA342" i="14"/>
  <c r="Y340" i="14"/>
  <c r="BA340" i="14"/>
  <c r="Y338" i="14"/>
  <c r="BA338" i="14"/>
  <c r="Y336" i="14"/>
  <c r="BA336" i="14"/>
  <c r="Y334" i="14"/>
  <c r="BA334" i="14"/>
  <c r="Y332" i="14"/>
  <c r="BA332" i="14"/>
  <c r="Y330" i="14"/>
  <c r="BA330" i="14"/>
  <c r="Y328" i="14"/>
  <c r="BA328" i="14"/>
  <c r="Y326" i="14"/>
  <c r="BA326" i="14"/>
  <c r="Y324" i="14"/>
  <c r="BA324" i="14"/>
  <c r="Y322" i="14"/>
  <c r="BA322" i="14"/>
  <c r="Y320" i="14"/>
  <c r="BA320" i="14"/>
  <c r="Y318" i="14"/>
  <c r="BA318" i="14"/>
  <c r="Y316" i="14"/>
  <c r="BA316" i="14"/>
  <c r="Y314" i="14"/>
  <c r="BA314" i="14"/>
  <c r="Y312" i="14"/>
  <c r="BA312" i="14"/>
  <c r="Y310" i="14"/>
  <c r="BA310" i="14"/>
  <c r="Y308" i="14"/>
  <c r="BA308" i="14"/>
  <c r="Y306" i="14"/>
  <c r="BA306" i="14"/>
  <c r="Y304" i="14"/>
  <c r="BA304" i="14"/>
  <c r="Y302" i="14"/>
  <c r="BA302" i="14"/>
  <c r="Y300" i="14"/>
  <c r="BA300" i="14"/>
  <c r="Y298" i="14"/>
  <c r="BA298" i="14"/>
  <c r="Y296" i="14"/>
  <c r="BA296" i="14"/>
  <c r="Y294" i="14"/>
  <c r="BA294" i="14"/>
  <c r="Y292" i="14"/>
  <c r="BA292" i="14"/>
  <c r="Y290" i="14"/>
  <c r="BA290" i="14"/>
  <c r="Y288" i="14"/>
  <c r="BA288" i="14"/>
  <c r="Y286" i="14"/>
  <c r="BA286" i="14"/>
  <c r="Y284" i="14"/>
  <c r="BA284" i="14"/>
  <c r="Y282" i="14"/>
  <c r="BA282" i="14"/>
  <c r="Y280" i="14"/>
  <c r="BA280" i="14"/>
  <c r="Y278" i="14"/>
  <c r="BA278" i="14"/>
  <c r="Y276" i="14"/>
  <c r="BA276" i="14"/>
  <c r="Y274" i="14"/>
  <c r="BA274" i="14"/>
  <c r="Y272" i="14"/>
  <c r="BA272" i="14"/>
  <c r="Y270" i="14"/>
  <c r="BA270" i="14"/>
  <c r="Y268" i="14"/>
  <c r="BA268" i="14"/>
  <c r="Y266" i="14"/>
  <c r="BA266" i="14"/>
  <c r="Y264" i="14"/>
  <c r="BA264" i="14"/>
  <c r="Y262" i="14"/>
  <c r="BA262" i="14"/>
  <c r="Y260" i="14"/>
  <c r="BA260" i="14"/>
  <c r="Y258" i="14"/>
  <c r="BA258" i="14"/>
  <c r="Y256" i="14"/>
  <c r="BA256" i="14"/>
  <c r="Y254" i="14"/>
  <c r="BA254" i="14"/>
  <c r="Y252" i="14"/>
  <c r="BA252" i="14"/>
  <c r="Y250" i="14"/>
  <c r="BA250" i="14"/>
  <c r="Y248" i="14"/>
  <c r="BA248" i="14"/>
  <c r="Y246" i="14"/>
  <c r="BA246" i="14"/>
  <c r="Y244" i="14"/>
  <c r="BA244" i="14"/>
  <c r="Y242" i="14"/>
  <c r="BA242" i="14"/>
  <c r="Y240" i="14"/>
  <c r="BA240" i="14"/>
  <c r="Y238" i="14"/>
  <c r="BA238" i="14"/>
  <c r="Y236" i="14"/>
  <c r="BA236" i="14"/>
  <c r="Y234" i="14"/>
  <c r="BA234" i="14"/>
  <c r="Y232" i="14"/>
  <c r="BA232" i="14"/>
  <c r="Y230" i="14"/>
  <c r="BA230" i="14"/>
  <c r="Y228" i="14"/>
  <c r="BA228" i="14"/>
  <c r="Y226" i="14"/>
  <c r="BA226" i="14"/>
  <c r="Y224" i="14"/>
  <c r="BA224" i="14"/>
  <c r="Y222" i="14"/>
  <c r="BA222" i="14"/>
  <c r="Y220" i="14"/>
  <c r="BA220" i="14"/>
  <c r="Y218" i="14"/>
  <c r="BA218" i="14"/>
  <c r="Y216" i="14"/>
  <c r="BA216" i="14"/>
  <c r="Y214" i="14"/>
  <c r="BA214" i="14"/>
  <c r="Y212" i="14"/>
  <c r="BA212" i="14"/>
  <c r="Y210" i="14"/>
  <c r="BA210" i="14"/>
  <c r="Y208" i="14"/>
  <c r="BA208" i="14"/>
  <c r="Y206" i="14"/>
  <c r="BA206" i="14"/>
  <c r="Y204" i="14"/>
  <c r="BA204" i="14"/>
  <c r="Y202" i="14"/>
  <c r="BA202" i="14"/>
  <c r="Y200" i="14"/>
  <c r="BA200" i="14"/>
  <c r="Y198" i="14"/>
  <c r="BA198" i="14"/>
  <c r="Y196" i="14"/>
  <c r="BA196" i="14"/>
  <c r="Y194" i="14"/>
  <c r="BA194" i="14"/>
  <c r="Y192" i="14"/>
  <c r="BA192" i="14"/>
  <c r="Y190" i="14"/>
  <c r="BA190" i="14"/>
  <c r="Y188" i="14"/>
  <c r="BA188" i="14"/>
  <c r="Y186" i="14"/>
  <c r="BA186" i="14"/>
  <c r="Y184" i="14"/>
  <c r="BA184" i="14"/>
  <c r="Y182" i="14"/>
  <c r="BA182" i="14"/>
  <c r="Y180" i="14"/>
  <c r="BA180" i="14"/>
  <c r="Y178" i="14"/>
  <c r="BA178" i="14"/>
  <c r="Y176" i="14"/>
  <c r="BA176" i="14"/>
  <c r="Y174" i="14"/>
  <c r="BA174" i="14"/>
  <c r="Y172" i="14"/>
  <c r="BA172" i="14"/>
  <c r="Y170" i="14"/>
  <c r="BA170" i="14"/>
  <c r="Y168" i="14"/>
  <c r="BA168" i="14"/>
  <c r="Y166" i="14"/>
  <c r="BA166" i="14"/>
  <c r="Y164" i="14"/>
  <c r="BA164" i="14"/>
  <c r="Y162" i="14"/>
  <c r="BA162" i="14"/>
  <c r="Y160" i="14"/>
  <c r="BA160" i="14"/>
  <c r="Y158" i="14"/>
  <c r="BA158" i="14"/>
  <c r="Y156" i="14"/>
  <c r="BA156" i="14"/>
  <c r="Y154" i="14"/>
  <c r="BA154" i="14"/>
  <c r="Y152" i="14"/>
  <c r="BA152" i="14"/>
  <c r="Y150" i="14"/>
  <c r="BA150" i="14"/>
  <c r="Y148" i="14"/>
  <c r="BA148" i="14"/>
  <c r="Y146" i="14"/>
  <c r="BA146" i="14"/>
  <c r="Y144" i="14"/>
  <c r="BA144" i="14"/>
  <c r="Y142" i="14"/>
  <c r="BA142" i="14"/>
  <c r="Y140" i="14"/>
  <c r="BA140" i="14"/>
  <c r="Y138" i="14"/>
  <c r="BA138" i="14"/>
  <c r="Y136" i="14"/>
  <c r="BA136" i="14"/>
  <c r="Y134" i="14"/>
  <c r="BA134" i="14"/>
  <c r="Y132" i="14"/>
  <c r="BA132" i="14"/>
  <c r="Y130" i="14"/>
  <c r="BA130" i="14"/>
  <c r="Y128" i="14"/>
  <c r="BA128" i="14"/>
  <c r="Y126" i="14"/>
  <c r="BA126" i="14"/>
  <c r="Y124" i="14"/>
  <c r="BA124" i="14"/>
  <c r="Y122" i="14"/>
  <c r="BA122" i="14"/>
  <c r="Y120" i="14"/>
  <c r="BA120" i="14"/>
  <c r="Y118" i="14"/>
  <c r="BA118" i="14"/>
  <c r="Y116" i="14"/>
  <c r="BA116" i="14"/>
  <c r="Y114" i="14"/>
  <c r="BA114" i="14"/>
  <c r="Y112" i="14"/>
  <c r="BA112" i="14"/>
  <c r="Y110" i="14"/>
  <c r="BA110" i="14"/>
  <c r="Y108" i="14"/>
  <c r="BA108" i="14"/>
  <c r="Y106" i="14"/>
  <c r="BA106" i="14"/>
  <c r="Y105" i="14"/>
  <c r="BA105" i="14"/>
  <c r="Y103" i="14"/>
  <c r="BA103" i="14"/>
  <c r="Y101" i="14"/>
  <c r="BA101" i="14"/>
  <c r="Y99" i="14"/>
  <c r="BA99" i="14"/>
  <c r="Y97" i="14"/>
  <c r="BA97" i="14"/>
  <c r="Y95" i="14"/>
  <c r="BA95" i="14"/>
  <c r="Y93" i="14"/>
  <c r="BA93" i="14"/>
  <c r="Y91" i="14"/>
  <c r="BA91" i="14"/>
  <c r="Y89" i="14"/>
  <c r="BA89" i="14"/>
  <c r="Y87" i="14"/>
  <c r="BA87" i="14"/>
  <c r="Y85" i="14"/>
  <c r="BA85" i="14"/>
  <c r="Y83" i="14"/>
  <c r="BA83" i="14"/>
  <c r="Y81" i="14"/>
  <c r="BA81" i="14"/>
  <c r="Y79" i="14"/>
  <c r="BA79" i="14"/>
  <c r="Y77" i="14"/>
  <c r="BA77" i="14"/>
  <c r="Y75" i="14"/>
  <c r="BA75" i="14"/>
  <c r="Y73" i="14"/>
  <c r="BA73" i="14"/>
  <c r="Y71" i="14"/>
  <c r="BA71" i="14"/>
  <c r="Y69" i="14"/>
  <c r="BA69" i="14"/>
  <c r="Y67" i="14"/>
  <c r="BA67" i="14"/>
  <c r="Y65" i="14"/>
  <c r="BA65" i="14"/>
  <c r="Y63" i="14"/>
  <c r="BA63" i="14"/>
  <c r="Y61" i="14"/>
  <c r="BA61" i="14"/>
  <c r="Y59" i="14"/>
  <c r="BA59" i="14"/>
  <c r="Y57" i="14"/>
  <c r="BA57" i="14"/>
  <c r="Y55" i="14"/>
  <c r="BA55" i="14"/>
  <c r="Y53" i="14"/>
  <c r="BA53" i="14"/>
  <c r="Y51" i="14"/>
  <c r="BA51" i="14"/>
  <c r="Y49" i="14"/>
  <c r="BA49" i="14"/>
  <c r="Y47" i="14"/>
  <c r="BA47" i="14"/>
  <c r="Y45" i="14"/>
  <c r="BA45" i="14"/>
  <c r="Y43" i="14"/>
  <c r="BA43" i="14"/>
  <c r="Y41" i="14"/>
  <c r="BA41" i="14"/>
  <c r="Y39" i="14"/>
  <c r="BA39" i="14"/>
  <c r="Y37" i="14"/>
  <c r="BA37" i="14"/>
  <c r="Y35" i="14"/>
  <c r="BA35" i="14"/>
  <c r="Y33" i="14"/>
  <c r="BA33" i="14"/>
  <c r="Y31" i="14"/>
  <c r="BA31" i="14"/>
  <c r="Y29" i="14"/>
  <c r="BA29" i="14"/>
  <c r="Y27" i="14"/>
  <c r="BA27" i="14"/>
  <c r="Y25" i="14"/>
  <c r="BA25" i="14"/>
  <c r="Y23" i="14"/>
  <c r="BA23" i="14"/>
  <c r="Y21" i="14"/>
  <c r="BA21" i="14"/>
  <c r="Y19" i="14"/>
  <c r="BA19" i="14"/>
  <c r="Y17" i="14"/>
  <c r="BA17" i="14"/>
  <c r="Y15" i="14"/>
  <c r="BA15" i="14"/>
  <c r="Y13" i="14"/>
  <c r="BA13" i="14"/>
  <c r="Y11" i="14"/>
  <c r="BA11" i="14"/>
  <c r="Y9" i="14"/>
  <c r="BA9" i="14"/>
  <c r="Y7" i="14"/>
  <c r="BA7" i="14"/>
  <c r="BO1000" i="14"/>
  <c r="AM1000" i="14"/>
  <c r="BO998" i="14"/>
  <c r="AM998" i="14"/>
  <c r="BO996" i="14"/>
  <c r="AM996" i="14"/>
  <c r="BO994" i="14"/>
  <c r="AM994" i="14"/>
  <c r="BO992" i="14"/>
  <c r="AM992" i="14"/>
  <c r="BO990" i="14"/>
  <c r="AM990" i="14"/>
  <c r="BO988" i="14"/>
  <c r="AM988" i="14"/>
  <c r="BO986" i="14"/>
  <c r="AM986" i="14"/>
  <c r="BO984" i="14"/>
  <c r="AM984" i="14"/>
  <c r="BO982" i="14"/>
  <c r="AM982" i="14"/>
  <c r="BO980" i="14"/>
  <c r="AM980" i="14"/>
  <c r="BO978" i="14"/>
  <c r="AM978" i="14"/>
  <c r="BO976" i="14"/>
  <c r="AM976" i="14"/>
  <c r="BO974" i="14"/>
  <c r="AM974" i="14"/>
  <c r="BO972" i="14"/>
  <c r="AM972" i="14"/>
  <c r="BO970" i="14"/>
  <c r="AM970" i="14"/>
  <c r="BO968" i="14"/>
  <c r="AM968" i="14"/>
  <c r="BO966" i="14"/>
  <c r="AM966" i="14"/>
  <c r="BO964" i="14"/>
  <c r="AM964" i="14"/>
  <c r="BO962" i="14"/>
  <c r="AM962" i="14"/>
  <c r="BO960" i="14"/>
  <c r="AM960" i="14"/>
  <c r="BO958" i="14"/>
  <c r="AM958" i="14"/>
  <c r="BO956" i="14"/>
  <c r="AM956" i="14"/>
  <c r="BO954" i="14"/>
  <c r="AM954" i="14"/>
  <c r="BO952" i="14"/>
  <c r="AM952" i="14"/>
  <c r="BO950" i="14"/>
  <c r="AM950" i="14"/>
  <c r="BO948" i="14"/>
  <c r="AM948" i="14"/>
  <c r="BO946" i="14"/>
  <c r="AM946" i="14"/>
  <c r="BO944" i="14"/>
  <c r="AM944" i="14"/>
  <c r="BO942" i="14"/>
  <c r="AM942" i="14"/>
  <c r="BO940" i="14"/>
  <c r="AM940" i="14"/>
  <c r="BO938" i="14"/>
  <c r="AM938" i="14"/>
  <c r="BO936" i="14"/>
  <c r="AM936" i="14"/>
  <c r="BO934" i="14"/>
  <c r="AM934" i="14"/>
  <c r="BO932" i="14"/>
  <c r="AM932" i="14"/>
  <c r="BO930" i="14"/>
  <c r="AM930" i="14"/>
  <c r="BO928" i="14"/>
  <c r="AM928" i="14"/>
  <c r="BO926" i="14"/>
  <c r="AM926" i="14"/>
  <c r="BO924" i="14"/>
  <c r="AM924" i="14"/>
  <c r="BO922" i="14"/>
  <c r="AM922" i="14"/>
  <c r="BO920" i="14"/>
  <c r="AM920" i="14"/>
  <c r="BO918" i="14"/>
  <c r="AM918" i="14"/>
  <c r="BO916" i="14"/>
  <c r="AM916" i="14"/>
  <c r="BO914" i="14"/>
  <c r="AM914" i="14"/>
  <c r="BO912" i="14"/>
  <c r="AM912" i="14"/>
  <c r="BO910" i="14"/>
  <c r="AM910" i="14"/>
  <c r="BO908" i="14"/>
  <c r="AM908" i="14"/>
  <c r="BO906" i="14"/>
  <c r="AM906" i="14"/>
  <c r="BO904" i="14"/>
  <c r="AM904" i="14"/>
  <c r="BO902" i="14"/>
  <c r="AM902" i="14"/>
  <c r="BO900" i="14"/>
  <c r="AM900" i="14"/>
  <c r="BO898" i="14"/>
  <c r="AM898" i="14"/>
  <c r="BO896" i="14"/>
  <c r="AM896" i="14"/>
  <c r="BO894" i="14"/>
  <c r="AM894" i="14"/>
  <c r="BO892" i="14"/>
  <c r="AM892" i="14"/>
  <c r="BO890" i="14"/>
  <c r="AM890" i="14"/>
  <c r="BO888" i="14"/>
  <c r="AM888" i="14"/>
  <c r="BO886" i="14"/>
  <c r="AM886" i="14"/>
  <c r="BO884" i="14"/>
  <c r="AM884" i="14"/>
  <c r="BO882" i="14"/>
  <c r="AM882" i="14"/>
  <c r="BO880" i="14"/>
  <c r="AM880" i="14"/>
  <c r="BO878" i="14"/>
  <c r="AM878" i="14"/>
  <c r="BO876" i="14"/>
  <c r="AM876" i="14"/>
  <c r="BO874" i="14"/>
  <c r="AM874" i="14"/>
  <c r="BO872" i="14"/>
  <c r="AM872" i="14"/>
  <c r="BO870" i="14"/>
  <c r="AM870" i="14"/>
  <c r="BO868" i="14"/>
  <c r="AM868" i="14"/>
  <c r="BO866" i="14"/>
  <c r="AM866" i="14"/>
  <c r="BO864" i="14"/>
  <c r="AM864" i="14"/>
  <c r="BO862" i="14"/>
  <c r="AM862" i="14"/>
  <c r="BO860" i="14"/>
  <c r="AM860" i="14"/>
  <c r="BO858" i="14"/>
  <c r="AM858" i="14"/>
  <c r="BO856" i="14"/>
  <c r="AM856" i="14"/>
  <c r="BO854" i="14"/>
  <c r="AM854" i="14"/>
  <c r="BO852" i="14"/>
  <c r="AM852" i="14"/>
  <c r="BO850" i="14"/>
  <c r="AM850" i="14"/>
  <c r="BO848" i="14"/>
  <c r="AM848" i="14"/>
  <c r="BO846" i="14"/>
  <c r="AM846" i="14"/>
  <c r="BO844" i="14"/>
  <c r="AM844" i="14"/>
  <c r="BO842" i="14"/>
  <c r="AM842" i="14"/>
  <c r="BO840" i="14"/>
  <c r="AM840" i="14"/>
  <c r="BO838" i="14"/>
  <c r="AM838" i="14"/>
  <c r="BO836" i="14"/>
  <c r="AM836" i="14"/>
  <c r="BO834" i="14"/>
  <c r="AM834" i="14"/>
  <c r="BO832" i="14"/>
  <c r="AM832" i="14"/>
  <c r="BO830" i="14"/>
  <c r="AM830" i="14"/>
  <c r="BO828" i="14"/>
  <c r="AM828" i="14"/>
  <c r="BO826" i="14"/>
  <c r="AM826" i="14"/>
  <c r="BO824" i="14"/>
  <c r="AM824" i="14"/>
  <c r="BO822" i="14"/>
  <c r="AM822" i="14"/>
  <c r="BO820" i="14"/>
  <c r="AM820" i="14"/>
  <c r="BO818" i="14"/>
  <c r="AM818" i="14"/>
  <c r="BO816" i="14"/>
  <c r="AM816" i="14"/>
  <c r="BO814" i="14"/>
  <c r="AM814" i="14"/>
  <c r="BO812" i="14"/>
  <c r="AM812" i="14"/>
  <c r="BO810" i="14"/>
  <c r="AM810" i="14"/>
  <c r="BO808" i="14"/>
  <c r="AM808" i="14"/>
  <c r="BO806" i="14"/>
  <c r="AM806" i="14"/>
  <c r="BO804" i="14"/>
  <c r="AM804" i="14"/>
  <c r="BO802" i="14"/>
  <c r="AM802" i="14"/>
  <c r="BO800" i="14"/>
  <c r="AM800" i="14"/>
  <c r="BO798" i="14"/>
  <c r="AM798" i="14"/>
  <c r="BO796" i="14"/>
  <c r="AM796" i="14"/>
  <c r="BO794" i="14"/>
  <c r="AM794" i="14"/>
  <c r="BO792" i="14"/>
  <c r="AM792" i="14"/>
  <c r="BO790" i="14"/>
  <c r="AM790" i="14"/>
  <c r="BO788" i="14"/>
  <c r="AM788" i="14"/>
  <c r="BO786" i="14"/>
  <c r="AM786" i="14"/>
  <c r="BO784" i="14"/>
  <c r="AM784" i="14"/>
  <c r="BO782" i="14"/>
  <c r="AM782" i="14"/>
  <c r="BO780" i="14"/>
  <c r="AM780" i="14"/>
  <c r="BO778" i="14"/>
  <c r="AM778" i="14"/>
  <c r="BO776" i="14"/>
  <c r="AM776" i="14"/>
  <c r="BO774" i="14"/>
  <c r="AM774" i="14"/>
  <c r="BO772" i="14"/>
  <c r="AM772" i="14"/>
  <c r="BO770" i="14"/>
  <c r="AM770" i="14"/>
  <c r="BO768" i="14"/>
  <c r="AM768" i="14"/>
  <c r="BO766" i="14"/>
  <c r="AM766" i="14"/>
  <c r="BO764" i="14"/>
  <c r="AM764" i="14"/>
  <c r="BO762" i="14"/>
  <c r="AM762" i="14"/>
  <c r="BO760" i="14"/>
  <c r="AM760" i="14"/>
  <c r="BO758" i="14"/>
  <c r="AM758" i="14"/>
  <c r="BO756" i="14"/>
  <c r="AM756" i="14"/>
  <c r="BO754" i="14"/>
  <c r="AM754" i="14"/>
  <c r="BO752" i="14"/>
  <c r="AM752" i="14"/>
  <c r="BO750" i="14"/>
  <c r="AM750" i="14"/>
  <c r="BO748" i="14"/>
  <c r="AM748" i="14"/>
  <c r="BO746" i="14"/>
  <c r="AM746" i="14"/>
  <c r="BO744" i="14"/>
  <c r="AM744" i="14"/>
  <c r="BO742" i="14"/>
  <c r="AM742" i="14"/>
  <c r="BO740" i="14"/>
  <c r="AM740" i="14"/>
  <c r="BO738" i="14"/>
  <c r="AM738" i="14"/>
  <c r="BO736" i="14"/>
  <c r="AM736" i="14"/>
  <c r="BO734" i="14"/>
  <c r="AM734" i="14"/>
  <c r="BO732" i="14"/>
  <c r="AM732" i="14"/>
  <c r="BO730" i="14"/>
  <c r="AM730" i="14"/>
  <c r="BO728" i="14"/>
  <c r="AM728" i="14"/>
  <c r="BO726" i="14"/>
  <c r="AM726" i="14"/>
  <c r="BO724" i="14"/>
  <c r="AM724" i="14"/>
  <c r="BO722" i="14"/>
  <c r="AM722" i="14"/>
  <c r="BO720" i="14"/>
  <c r="AM720" i="14"/>
  <c r="BO718" i="14"/>
  <c r="AM718" i="14"/>
  <c r="BO716" i="14"/>
  <c r="AM716" i="14"/>
  <c r="BO714" i="14"/>
  <c r="AM714" i="14"/>
  <c r="BO712" i="14"/>
  <c r="AM712" i="14"/>
  <c r="BO710" i="14"/>
  <c r="AM710" i="14"/>
  <c r="BO708" i="14"/>
  <c r="AM708" i="14"/>
  <c r="BO706" i="14"/>
  <c r="AM706" i="14"/>
  <c r="BO704" i="14"/>
  <c r="AM704" i="14"/>
  <c r="BO702" i="14"/>
  <c r="AM702" i="14"/>
  <c r="BO700" i="14"/>
  <c r="AM700" i="14"/>
  <c r="BO698" i="14"/>
  <c r="AM698" i="14"/>
  <c r="BO696" i="14"/>
  <c r="AM696" i="14"/>
  <c r="BO694" i="14"/>
  <c r="AM694" i="14"/>
  <c r="BO692" i="14"/>
  <c r="AM692" i="14"/>
  <c r="BO690" i="14"/>
  <c r="AM690" i="14"/>
  <c r="BO688" i="14"/>
  <c r="AM688" i="14"/>
  <c r="BO686" i="14"/>
  <c r="AM686" i="14"/>
  <c r="BO684" i="14"/>
  <c r="AM684" i="14"/>
  <c r="BO682" i="14"/>
  <c r="AM682" i="14"/>
  <c r="BO680" i="14"/>
  <c r="AM680" i="14"/>
  <c r="BO678" i="14"/>
  <c r="AM678" i="14"/>
  <c r="BO676" i="14"/>
  <c r="AM676" i="14"/>
  <c r="BO674" i="14"/>
  <c r="AM674" i="14"/>
  <c r="BO672" i="14"/>
  <c r="AM672" i="14"/>
  <c r="BO670" i="14"/>
  <c r="AM670" i="14"/>
  <c r="BO668" i="14"/>
  <c r="AM668" i="14"/>
  <c r="BO666" i="14"/>
  <c r="AM666" i="14"/>
  <c r="BO664" i="14"/>
  <c r="AM664" i="14"/>
  <c r="BO662" i="14"/>
  <c r="AM662" i="14"/>
  <c r="BO660" i="14"/>
  <c r="AM660" i="14"/>
  <c r="BO658" i="14"/>
  <c r="AM658" i="14"/>
  <c r="BO656" i="14"/>
  <c r="AM656" i="14"/>
  <c r="BO654" i="14"/>
  <c r="AM654" i="14"/>
  <c r="BO652" i="14"/>
  <c r="AM652" i="14"/>
  <c r="BO650" i="14"/>
  <c r="AM650" i="14"/>
  <c r="BO648" i="14"/>
  <c r="AM648" i="14"/>
  <c r="BO646" i="14"/>
  <c r="AM646" i="14"/>
  <c r="BO644" i="14"/>
  <c r="AM644" i="14"/>
  <c r="BO642" i="14"/>
  <c r="AM642" i="14"/>
  <c r="BO640" i="14"/>
  <c r="AM640" i="14"/>
  <c r="BO638" i="14"/>
  <c r="AM638" i="14"/>
  <c r="BO636" i="14"/>
  <c r="AM636" i="14"/>
  <c r="BO634" i="14"/>
  <c r="AM634" i="14"/>
  <c r="BO632" i="14"/>
  <c r="AM632" i="14"/>
  <c r="BO630" i="14"/>
  <c r="AM630" i="14"/>
  <c r="BO628" i="14"/>
  <c r="AM628" i="14"/>
  <c r="BO626" i="14"/>
  <c r="AM626" i="14"/>
  <c r="BO624" i="14"/>
  <c r="AM624" i="14"/>
  <c r="BO622" i="14"/>
  <c r="AM622" i="14"/>
  <c r="BO620" i="14"/>
  <c r="AM620" i="14"/>
  <c r="BO618" i="14"/>
  <c r="AM618" i="14"/>
  <c r="BO616" i="14"/>
  <c r="AM616" i="14"/>
  <c r="BO614" i="14"/>
  <c r="AM614" i="14"/>
  <c r="BO612" i="14"/>
  <c r="AM612" i="14"/>
  <c r="BO610" i="14"/>
  <c r="AM610" i="14"/>
  <c r="BO608" i="14"/>
  <c r="AM608" i="14"/>
  <c r="BO606" i="14"/>
  <c r="AM606" i="14"/>
  <c r="BO604" i="14"/>
  <c r="AM604" i="14"/>
  <c r="BO602" i="14"/>
  <c r="AM602" i="14"/>
  <c r="BO600" i="14"/>
  <c r="AM600" i="14"/>
  <c r="BO598" i="14"/>
  <c r="AM598" i="14"/>
  <c r="BO596" i="14"/>
  <c r="AM596" i="14"/>
  <c r="BO594" i="14"/>
  <c r="AM594" i="14"/>
  <c r="BO592" i="14"/>
  <c r="AM592" i="14"/>
  <c r="BO590" i="14"/>
  <c r="AM590" i="14"/>
  <c r="BO588" i="14"/>
  <c r="AM588" i="14"/>
  <c r="BO586" i="14"/>
  <c r="AM586" i="14"/>
  <c r="BO584" i="14"/>
  <c r="AM584" i="14"/>
  <c r="BO582" i="14"/>
  <c r="AM582" i="14"/>
  <c r="BO580" i="14"/>
  <c r="AM580" i="14"/>
  <c r="BO578" i="14"/>
  <c r="AM578" i="14"/>
  <c r="BO576" i="14"/>
  <c r="AM576" i="14"/>
  <c r="BO574" i="14"/>
  <c r="AM574" i="14"/>
  <c r="BO572" i="14"/>
  <c r="AM572" i="14"/>
  <c r="BO570" i="14"/>
  <c r="AM570" i="14"/>
  <c r="BO568" i="14"/>
  <c r="AM568" i="14"/>
  <c r="BO566" i="14"/>
  <c r="AM566" i="14"/>
  <c r="BO564" i="14"/>
  <c r="AM564" i="14"/>
  <c r="BO562" i="14"/>
  <c r="AM562" i="14"/>
  <c r="BO560" i="14"/>
  <c r="AM560" i="14"/>
  <c r="BO558" i="14"/>
  <c r="AM558" i="14"/>
  <c r="BO556" i="14"/>
  <c r="AM556" i="14"/>
  <c r="BO554" i="14"/>
  <c r="AM554" i="14"/>
  <c r="BO552" i="14"/>
  <c r="AM552" i="14"/>
  <c r="BO550" i="14"/>
  <c r="AM550" i="14"/>
  <c r="BO548" i="14"/>
  <c r="AM548" i="14"/>
  <c r="BO546" i="14"/>
  <c r="AM546" i="14"/>
  <c r="BO544" i="14"/>
  <c r="AM544" i="14"/>
  <c r="BO542" i="14"/>
  <c r="AM542" i="14"/>
  <c r="BO540" i="14"/>
  <c r="AM540" i="14"/>
  <c r="BO538" i="14"/>
  <c r="AM538" i="14"/>
  <c r="BO536" i="14"/>
  <c r="AM536" i="14"/>
  <c r="BO534" i="14"/>
  <c r="AM534" i="14"/>
  <c r="BO532" i="14"/>
  <c r="AM532" i="14"/>
  <c r="BO530" i="14"/>
  <c r="AM530" i="14"/>
  <c r="BO528" i="14"/>
  <c r="AM528" i="14"/>
  <c r="BO526" i="14"/>
  <c r="AM526" i="14"/>
  <c r="BO524" i="14"/>
  <c r="AM524" i="14"/>
  <c r="BO522" i="14"/>
  <c r="AM522" i="14"/>
  <c r="BO520" i="14"/>
  <c r="AM520" i="14"/>
  <c r="BO518" i="14"/>
  <c r="AM518" i="14"/>
  <c r="BO516" i="14"/>
  <c r="AM516" i="14"/>
  <c r="BO514" i="14"/>
  <c r="AM514" i="14"/>
  <c r="BO512" i="14"/>
  <c r="AM512" i="14"/>
  <c r="BO510" i="14"/>
  <c r="AM510" i="14"/>
  <c r="BO508" i="14"/>
  <c r="AM508" i="14"/>
  <c r="BO506" i="14"/>
  <c r="AM506" i="14"/>
  <c r="BO504" i="14"/>
  <c r="AM504" i="14"/>
  <c r="BO502" i="14"/>
  <c r="AM502" i="14"/>
  <c r="BO500" i="14"/>
  <c r="AM500" i="14"/>
  <c r="BO498" i="14"/>
  <c r="AM498" i="14"/>
  <c r="BO496" i="14"/>
  <c r="AM496" i="14"/>
  <c r="BO494" i="14"/>
  <c r="AM494" i="14"/>
  <c r="BO492" i="14"/>
  <c r="AM492" i="14"/>
  <c r="BO490" i="14"/>
  <c r="AM490" i="14"/>
  <c r="BO488" i="14"/>
  <c r="AM488" i="14"/>
  <c r="BO486" i="14"/>
  <c r="AM486" i="14"/>
  <c r="BO484" i="14"/>
  <c r="AM484" i="14"/>
  <c r="BO482" i="14"/>
  <c r="AM482" i="14"/>
  <c r="BO480" i="14"/>
  <c r="AM480" i="14"/>
  <c r="BO478" i="14"/>
  <c r="AM478" i="14"/>
  <c r="BO476" i="14"/>
  <c r="AM476" i="14"/>
  <c r="BO474" i="14"/>
  <c r="AM474" i="14"/>
  <c r="BO472" i="14"/>
  <c r="AM472" i="14"/>
  <c r="BO470" i="14"/>
  <c r="AM470" i="14"/>
  <c r="BO468" i="14"/>
  <c r="AM468" i="14"/>
  <c r="BO466" i="14"/>
  <c r="AM466" i="14"/>
  <c r="BO464" i="14"/>
  <c r="AM464" i="14"/>
  <c r="BO462" i="14"/>
  <c r="AM462" i="14"/>
  <c r="BO460" i="14"/>
  <c r="AM460" i="14"/>
  <c r="BO458" i="14"/>
  <c r="AM458" i="14"/>
  <c r="BO456" i="14"/>
  <c r="AM456" i="14"/>
  <c r="BO454" i="14"/>
  <c r="AM454" i="14"/>
  <c r="BO452" i="14"/>
  <c r="AM452" i="14"/>
  <c r="BO450" i="14"/>
  <c r="AM450" i="14"/>
  <c r="BO448" i="14"/>
  <c r="AM448" i="14"/>
  <c r="BO446" i="14"/>
  <c r="AM446" i="14"/>
  <c r="BO444" i="14"/>
  <c r="AM444" i="14"/>
  <c r="BO442" i="14"/>
  <c r="AM442" i="14"/>
  <c r="BO440" i="14"/>
  <c r="AM440" i="14"/>
  <c r="BO438" i="14"/>
  <c r="AM438" i="14"/>
  <c r="BO436" i="14"/>
  <c r="AM436" i="14"/>
  <c r="BO434" i="14"/>
  <c r="AM434" i="14"/>
  <c r="BO432" i="14"/>
  <c r="AM432" i="14"/>
  <c r="BO430" i="14"/>
  <c r="AM430" i="14"/>
  <c r="BO428" i="14"/>
  <c r="AM428" i="14"/>
  <c r="BO426" i="14"/>
  <c r="AM426" i="14"/>
  <c r="BO424" i="14"/>
  <c r="AM424" i="14"/>
  <c r="BO422" i="14"/>
  <c r="AM422" i="14"/>
  <c r="BO420" i="14"/>
  <c r="AM420" i="14"/>
  <c r="BO418" i="14"/>
  <c r="AM418" i="14"/>
  <c r="BO416" i="14"/>
  <c r="AM416" i="14"/>
  <c r="BO414" i="14"/>
  <c r="AM414" i="14"/>
  <c r="BO412" i="14"/>
  <c r="AM412" i="14"/>
  <c r="BO410" i="14"/>
  <c r="AM410" i="14"/>
  <c r="BO408" i="14"/>
  <c r="AM408" i="14"/>
  <c r="BO406" i="14"/>
  <c r="AM406" i="14"/>
  <c r="BO404" i="14"/>
  <c r="AM404" i="14"/>
  <c r="BO402" i="14"/>
  <c r="AM402" i="14"/>
  <c r="BO400" i="14"/>
  <c r="AM400" i="14"/>
  <c r="BO398" i="14"/>
  <c r="AM398" i="14"/>
  <c r="BO396" i="14"/>
  <c r="AM396" i="14"/>
  <c r="BO394" i="14"/>
  <c r="AM394" i="14"/>
  <c r="BO392" i="14"/>
  <c r="AM392" i="14"/>
  <c r="BO390" i="14"/>
  <c r="AM390" i="14"/>
  <c r="BO388" i="14"/>
  <c r="AM388" i="14"/>
  <c r="BO386" i="14"/>
  <c r="AM386" i="14"/>
  <c r="BO384" i="14"/>
  <c r="AM384" i="14"/>
  <c r="BO382" i="14"/>
  <c r="AM382" i="14"/>
  <c r="BO380" i="14"/>
  <c r="AM380" i="14"/>
  <c r="BO378" i="14"/>
  <c r="AM378" i="14"/>
  <c r="BO376" i="14"/>
  <c r="AM376" i="14"/>
  <c r="BO374" i="14"/>
  <c r="AM374" i="14"/>
  <c r="BO372" i="14"/>
  <c r="AM372" i="14"/>
  <c r="BO370" i="14"/>
  <c r="AM370" i="14"/>
  <c r="BO368" i="14"/>
  <c r="AM368" i="14"/>
  <c r="BO366" i="14"/>
  <c r="AM366" i="14"/>
  <c r="BO364" i="14"/>
  <c r="AM364" i="14"/>
  <c r="BO362" i="14"/>
  <c r="AM362" i="14"/>
  <c r="BO360" i="14"/>
  <c r="AM360" i="14"/>
  <c r="BO358" i="14"/>
  <c r="AM358" i="14"/>
  <c r="BO356" i="14"/>
  <c r="AM356" i="14"/>
  <c r="BO354" i="14"/>
  <c r="AM354" i="14"/>
  <c r="BO352" i="14"/>
  <c r="AM352" i="14"/>
  <c r="BO350" i="14"/>
  <c r="AM350" i="14"/>
  <c r="BO348" i="14"/>
  <c r="AM348" i="14"/>
  <c r="BO346" i="14"/>
  <c r="AM346" i="14"/>
  <c r="BO344" i="14"/>
  <c r="AM344" i="14"/>
  <c r="BO342" i="14"/>
  <c r="AM342" i="14"/>
  <c r="BO340" i="14"/>
  <c r="AM340" i="14"/>
  <c r="BO338" i="14"/>
  <c r="AM338" i="14"/>
  <c r="BO336" i="14"/>
  <c r="AM336" i="14"/>
  <c r="BO334" i="14"/>
  <c r="AM334" i="14"/>
  <c r="BO332" i="14"/>
  <c r="AM332" i="14"/>
  <c r="BO330" i="14"/>
  <c r="AM330" i="14"/>
  <c r="BO328" i="14"/>
  <c r="AM328" i="14"/>
  <c r="BO326" i="14"/>
  <c r="AM326" i="14"/>
  <c r="BO324" i="14"/>
  <c r="AM324" i="14"/>
  <c r="BO322" i="14"/>
  <c r="AM322" i="14"/>
  <c r="BO320" i="14"/>
  <c r="AM320" i="14"/>
  <c r="BO318" i="14"/>
  <c r="AM318" i="14"/>
  <c r="BO316" i="14"/>
  <c r="AM316" i="14"/>
  <c r="BO314" i="14"/>
  <c r="AM314" i="14"/>
  <c r="BO312" i="14"/>
  <c r="AM312" i="14"/>
  <c r="BO310" i="14"/>
  <c r="AM310" i="14"/>
  <c r="BO308" i="14"/>
  <c r="AM308" i="14"/>
  <c r="BO306" i="14"/>
  <c r="AM306" i="14"/>
  <c r="BO304" i="14"/>
  <c r="AM304" i="14"/>
  <c r="BO302" i="14"/>
  <c r="AM302" i="14"/>
  <c r="BO300" i="14"/>
  <c r="AM300" i="14"/>
  <c r="BO298" i="14"/>
  <c r="AM298" i="14"/>
  <c r="BO296" i="14"/>
  <c r="AM296" i="14"/>
  <c r="BO294" i="14"/>
  <c r="AM294" i="14"/>
  <c r="BO292" i="14"/>
  <c r="AM292" i="14"/>
  <c r="BO290" i="14"/>
  <c r="AM290" i="14"/>
  <c r="BO288" i="14"/>
  <c r="AM288" i="14"/>
  <c r="BO286" i="14"/>
  <c r="AM286" i="14"/>
  <c r="BO284" i="14"/>
  <c r="AM284" i="14"/>
  <c r="BO282" i="14"/>
  <c r="AM282" i="14"/>
  <c r="BO280" i="14"/>
  <c r="AM280" i="14"/>
  <c r="BO278" i="14"/>
  <c r="AM278" i="14"/>
  <c r="BO276" i="14"/>
  <c r="AM276" i="14"/>
  <c r="BO274" i="14"/>
  <c r="AM274" i="14"/>
  <c r="BO272" i="14"/>
  <c r="AM272" i="14"/>
  <c r="BO270" i="14"/>
  <c r="AM270" i="14"/>
  <c r="BO268" i="14"/>
  <c r="AM268" i="14"/>
  <c r="BO266" i="14"/>
  <c r="AM266" i="14"/>
  <c r="BO264" i="14"/>
  <c r="AM264" i="14"/>
  <c r="BO262" i="14"/>
  <c r="AM262" i="14"/>
  <c r="BO260" i="14"/>
  <c r="AM260" i="14"/>
  <c r="BO258" i="14"/>
  <c r="AM258" i="14"/>
  <c r="BO256" i="14"/>
  <c r="AM256" i="14"/>
  <c r="BO254" i="14"/>
  <c r="AM254" i="14"/>
  <c r="BO252" i="14"/>
  <c r="AM252" i="14"/>
  <c r="BO250" i="14"/>
  <c r="AM250" i="14"/>
  <c r="BO248" i="14"/>
  <c r="AM248" i="14"/>
  <c r="BO246" i="14"/>
  <c r="AM246" i="14"/>
  <c r="BO244" i="14"/>
  <c r="AM244" i="14"/>
  <c r="BO242" i="14"/>
  <c r="AM242" i="14"/>
  <c r="BO240" i="14"/>
  <c r="AM240" i="14"/>
  <c r="BO238" i="14"/>
  <c r="AM238" i="14"/>
  <c r="BO236" i="14"/>
  <c r="AM236" i="14"/>
  <c r="BO234" i="14"/>
  <c r="AM234" i="14"/>
  <c r="BO232" i="14"/>
  <c r="AM232" i="14"/>
  <c r="BO230" i="14"/>
  <c r="AM230" i="14"/>
  <c r="BO228" i="14"/>
  <c r="AM228" i="14"/>
  <c r="BO226" i="14"/>
  <c r="AM226" i="14"/>
  <c r="BO224" i="14"/>
  <c r="AM224" i="14"/>
  <c r="BO222" i="14"/>
  <c r="AM222" i="14"/>
  <c r="BO220" i="14"/>
  <c r="AM220" i="14"/>
  <c r="BO218" i="14"/>
  <c r="AM218" i="14"/>
  <c r="BO216" i="14"/>
  <c r="AM216" i="14"/>
  <c r="BO214" i="14"/>
  <c r="AM214" i="14"/>
  <c r="BO212" i="14"/>
  <c r="AM212" i="14"/>
  <c r="BO210" i="14"/>
  <c r="AM210" i="14"/>
  <c r="BO208" i="14"/>
  <c r="AM208" i="14"/>
  <c r="BO206" i="14"/>
  <c r="AM206" i="14"/>
  <c r="BO204" i="14"/>
  <c r="AM204" i="14"/>
  <c r="BO202" i="14"/>
  <c r="AM202" i="14"/>
  <c r="BO200" i="14"/>
  <c r="AM200" i="14"/>
  <c r="BO198" i="14"/>
  <c r="AM198" i="14"/>
  <c r="BO196" i="14"/>
  <c r="AM196" i="14"/>
  <c r="BO194" i="14"/>
  <c r="AM194" i="14"/>
  <c r="BO192" i="14"/>
  <c r="AM192" i="14"/>
  <c r="BO190" i="14"/>
  <c r="AM190" i="14"/>
  <c r="BO188" i="14"/>
  <c r="AM188" i="14"/>
  <c r="BO186" i="14"/>
  <c r="AM186" i="14"/>
  <c r="BO184" i="14"/>
  <c r="AM184" i="14"/>
  <c r="BO182" i="14"/>
  <c r="AM182" i="14"/>
  <c r="BO180" i="14"/>
  <c r="AM180" i="14"/>
  <c r="BO178" i="14"/>
  <c r="AM178" i="14"/>
  <c r="BO176" i="14"/>
  <c r="AM176" i="14"/>
  <c r="BO174" i="14"/>
  <c r="AM174" i="14"/>
  <c r="BO172" i="14"/>
  <c r="AM172" i="14"/>
  <c r="BO170" i="14"/>
  <c r="AM170" i="14"/>
  <c r="BO168" i="14"/>
  <c r="AM168" i="14"/>
  <c r="BO166" i="14"/>
  <c r="AM166" i="14"/>
  <c r="BO164" i="14"/>
  <c r="AM164" i="14"/>
  <c r="BO162" i="14"/>
  <c r="AM162" i="14"/>
  <c r="BO160" i="14"/>
  <c r="AM160" i="14"/>
  <c r="BO158" i="14"/>
  <c r="AM158" i="14"/>
  <c r="BO156" i="14"/>
  <c r="AM156" i="14"/>
  <c r="BO154" i="14"/>
  <c r="AM154" i="14"/>
  <c r="BO152" i="14"/>
  <c r="AM152" i="14"/>
  <c r="BO150" i="14"/>
  <c r="AM150" i="14"/>
  <c r="BO148" i="14"/>
  <c r="AM148" i="14"/>
  <c r="BO146" i="14"/>
  <c r="AM146" i="14"/>
  <c r="BO144" i="14"/>
  <c r="AM144" i="14"/>
  <c r="BO142" i="14"/>
  <c r="AM142" i="14"/>
  <c r="BO140" i="14"/>
  <c r="AM140" i="14"/>
  <c r="BO138" i="14"/>
  <c r="AM138" i="14"/>
  <c r="BO136" i="14"/>
  <c r="AM136" i="14"/>
  <c r="BO134" i="14"/>
  <c r="AM134" i="14"/>
  <c r="BO132" i="14"/>
  <c r="AM132" i="14"/>
  <c r="BO130" i="14"/>
  <c r="AM130" i="14"/>
  <c r="BO128" i="14"/>
  <c r="AM128" i="14"/>
  <c r="BO126" i="14"/>
  <c r="AM126" i="14"/>
  <c r="BO124" i="14"/>
  <c r="AM124" i="14"/>
  <c r="BO122" i="14"/>
  <c r="AM122" i="14"/>
  <c r="BO120" i="14"/>
  <c r="AM120" i="14"/>
  <c r="BO118" i="14"/>
  <c r="AM118" i="14"/>
  <c r="BO116" i="14"/>
  <c r="AM116" i="14"/>
  <c r="BO114" i="14"/>
  <c r="AM114" i="14"/>
  <c r="BO112" i="14"/>
  <c r="AM112" i="14"/>
  <c r="BO110" i="14"/>
  <c r="AM110" i="14"/>
  <c r="BO108" i="14"/>
  <c r="AM108" i="14"/>
  <c r="BO106" i="14"/>
  <c r="AM106" i="14"/>
  <c r="BO104" i="14"/>
  <c r="AM104" i="14"/>
  <c r="BO102" i="14"/>
  <c r="AM102" i="14"/>
  <c r="BO100" i="14"/>
  <c r="AM100" i="14"/>
  <c r="BO98" i="14"/>
  <c r="AM98" i="14"/>
  <c r="BO96" i="14"/>
  <c r="AM96" i="14"/>
  <c r="BO94" i="14"/>
  <c r="AM94" i="14"/>
  <c r="BO92" i="14"/>
  <c r="AM92" i="14"/>
  <c r="BO90" i="14"/>
  <c r="AM90" i="14"/>
  <c r="BO88" i="14"/>
  <c r="AM88" i="14"/>
  <c r="BO86" i="14"/>
  <c r="AM86" i="14"/>
  <c r="BO84" i="14"/>
  <c r="AM84" i="14"/>
  <c r="BO82" i="14"/>
  <c r="AM82" i="14"/>
  <c r="BO80" i="14"/>
  <c r="AM80" i="14"/>
  <c r="BO78" i="14"/>
  <c r="AM78" i="14"/>
  <c r="BO76" i="14"/>
  <c r="AM76" i="14"/>
  <c r="BO74" i="14"/>
  <c r="AM74" i="14"/>
  <c r="BO72" i="14"/>
  <c r="AM72" i="14"/>
  <c r="BO70" i="14"/>
  <c r="AM70" i="14"/>
  <c r="BO68" i="14"/>
  <c r="AM68" i="14"/>
  <c r="BO66" i="14"/>
  <c r="AM66" i="14"/>
  <c r="BO64" i="14"/>
  <c r="AM64" i="14"/>
  <c r="BO62" i="14"/>
  <c r="AM62" i="14"/>
  <c r="BO60" i="14"/>
  <c r="AM60" i="14"/>
  <c r="BO58" i="14"/>
  <c r="AM58" i="14"/>
  <c r="BO56" i="14"/>
  <c r="AM56" i="14"/>
  <c r="BO54" i="14"/>
  <c r="AM54" i="14"/>
  <c r="BO52" i="14"/>
  <c r="AM52" i="14"/>
  <c r="BO50" i="14"/>
  <c r="AM50" i="14"/>
  <c r="BO48" i="14"/>
  <c r="AM48" i="14"/>
  <c r="BO46" i="14"/>
  <c r="AM46" i="14"/>
  <c r="BO44" i="14"/>
  <c r="AM44" i="14"/>
  <c r="BO42" i="14"/>
  <c r="AM42" i="14"/>
  <c r="BO40" i="14"/>
  <c r="AM40" i="14"/>
  <c r="BO38" i="14"/>
  <c r="AM38" i="14"/>
  <c r="BO36" i="14"/>
  <c r="AM36" i="14"/>
  <c r="BO34" i="14"/>
  <c r="AM34" i="14"/>
  <c r="BO32" i="14"/>
  <c r="AM32" i="14"/>
  <c r="BO30" i="14"/>
  <c r="AM30" i="14"/>
  <c r="BO28" i="14"/>
  <c r="AM28" i="14"/>
  <c r="BO26" i="14"/>
  <c r="AM26" i="14"/>
  <c r="BO24" i="14"/>
  <c r="AM24" i="14"/>
  <c r="BO22" i="14"/>
  <c r="AM22" i="14"/>
  <c r="BO20" i="14"/>
  <c r="AM20" i="14"/>
  <c r="BO18" i="14"/>
  <c r="AM18" i="14"/>
  <c r="BO16" i="14"/>
  <c r="AM16" i="14"/>
  <c r="BO14" i="14"/>
  <c r="AM14" i="14"/>
  <c r="BO12" i="14"/>
  <c r="AM12" i="14"/>
  <c r="BO10" i="14"/>
  <c r="AM10" i="14"/>
  <c r="BO8" i="14"/>
  <c r="AM8" i="14"/>
  <c r="BO6" i="14"/>
  <c r="AM6" i="14"/>
  <c r="BO4" i="14"/>
  <c r="AM4" i="14"/>
  <c r="BO2" i="14"/>
  <c r="AM2" i="14"/>
  <c r="BM1000" i="14"/>
  <c r="AK1000" i="14"/>
  <c r="BM998" i="14"/>
  <c r="AK998" i="14"/>
  <c r="BM996" i="14"/>
  <c r="AK996" i="14"/>
  <c r="BM994" i="14"/>
  <c r="AK994" i="14"/>
  <c r="BM992" i="14"/>
  <c r="AK992" i="14"/>
  <c r="BM990" i="14"/>
  <c r="AK990" i="14"/>
  <c r="BM988" i="14"/>
  <c r="AK988" i="14"/>
  <c r="BM986" i="14"/>
  <c r="AK986" i="14"/>
  <c r="BM984" i="14"/>
  <c r="AK984" i="14"/>
  <c r="BM982" i="14"/>
  <c r="AK982" i="14"/>
  <c r="BM980" i="14"/>
  <c r="AK980" i="14"/>
  <c r="BM978" i="14"/>
  <c r="AK978" i="14"/>
  <c r="BM976" i="14"/>
  <c r="AK976" i="14"/>
  <c r="BM974" i="14"/>
  <c r="AK974" i="14"/>
  <c r="BM972" i="14"/>
  <c r="AK972" i="14"/>
  <c r="BM970" i="14"/>
  <c r="AK970" i="14"/>
  <c r="BM968" i="14"/>
  <c r="AK968" i="14"/>
  <c r="BM966" i="14"/>
  <c r="AK966" i="14"/>
  <c r="BM964" i="14"/>
  <c r="AK964" i="14"/>
  <c r="BM962" i="14"/>
  <c r="AK962" i="14"/>
  <c r="BM960" i="14"/>
  <c r="AK960" i="14"/>
  <c r="BM958" i="14"/>
  <c r="AK958" i="14"/>
  <c r="BM956" i="14"/>
  <c r="AK956" i="14"/>
  <c r="BM954" i="14"/>
  <c r="AK954" i="14"/>
  <c r="BM952" i="14"/>
  <c r="AK952" i="14"/>
  <c r="BM950" i="14"/>
  <c r="AK950" i="14"/>
  <c r="BM948" i="14"/>
  <c r="AK948" i="14"/>
  <c r="BM946" i="14"/>
  <c r="AK946" i="14"/>
  <c r="BM944" i="14"/>
  <c r="AK944" i="14"/>
  <c r="BM942" i="14"/>
  <c r="AK942" i="14"/>
  <c r="BM940" i="14"/>
  <c r="AK940" i="14"/>
  <c r="BM938" i="14"/>
  <c r="AK938" i="14"/>
  <c r="BM936" i="14"/>
  <c r="AK936" i="14"/>
  <c r="BM934" i="14"/>
  <c r="AK934" i="14"/>
  <c r="BM932" i="14"/>
  <c r="AK932" i="14"/>
  <c r="BM930" i="14"/>
  <c r="AK930" i="14"/>
  <c r="BM928" i="14"/>
  <c r="AK928" i="14"/>
  <c r="BM926" i="14"/>
  <c r="AK926" i="14"/>
  <c r="BM924" i="14"/>
  <c r="AK924" i="14"/>
  <c r="BM922" i="14"/>
  <c r="AK922" i="14"/>
  <c r="BM920" i="14"/>
  <c r="AK920" i="14"/>
  <c r="BM918" i="14"/>
  <c r="AK918" i="14"/>
  <c r="BM916" i="14"/>
  <c r="AK916" i="14"/>
  <c r="BM914" i="14"/>
  <c r="AK914" i="14"/>
  <c r="BM912" i="14"/>
  <c r="AK912" i="14"/>
  <c r="BM910" i="14"/>
  <c r="AK910" i="14"/>
  <c r="BM908" i="14"/>
  <c r="AK908" i="14"/>
  <c r="BM906" i="14"/>
  <c r="AK906" i="14"/>
  <c r="BM904" i="14"/>
  <c r="AK904" i="14"/>
  <c r="BM902" i="14"/>
  <c r="AK902" i="14"/>
  <c r="BM900" i="14"/>
  <c r="AK900" i="14"/>
  <c r="BM898" i="14"/>
  <c r="AK898" i="14"/>
  <c r="BM896" i="14"/>
  <c r="AK896" i="14"/>
  <c r="BM894" i="14"/>
  <c r="AK894" i="14"/>
  <c r="BM892" i="14"/>
  <c r="AK892" i="14"/>
  <c r="BM890" i="14"/>
  <c r="AK890" i="14"/>
  <c r="BM888" i="14"/>
  <c r="AK888" i="14"/>
  <c r="BM886" i="14"/>
  <c r="AK886" i="14"/>
  <c r="BM884" i="14"/>
  <c r="AK884" i="14"/>
  <c r="BM882" i="14"/>
  <c r="AK882" i="14"/>
  <c r="BM880" i="14"/>
  <c r="AK880" i="14"/>
  <c r="BM878" i="14"/>
  <c r="AK878" i="14"/>
  <c r="BM876" i="14"/>
  <c r="AK876" i="14"/>
  <c r="BM874" i="14"/>
  <c r="AK874" i="14"/>
  <c r="BM872" i="14"/>
  <c r="AK872" i="14"/>
  <c r="BM870" i="14"/>
  <c r="AK870" i="14"/>
  <c r="BM868" i="14"/>
  <c r="AK868" i="14"/>
  <c r="BM866" i="14"/>
  <c r="AK866" i="14"/>
  <c r="BM864" i="14"/>
  <c r="AK864" i="14"/>
  <c r="BM862" i="14"/>
  <c r="AK862" i="14"/>
  <c r="BM860" i="14"/>
  <c r="AK860" i="14"/>
  <c r="BM858" i="14"/>
  <c r="AK858" i="14"/>
  <c r="BM856" i="14"/>
  <c r="AK856" i="14"/>
  <c r="BM854" i="14"/>
  <c r="AK854" i="14"/>
  <c r="BM852" i="14"/>
  <c r="AK852" i="14"/>
  <c r="BM850" i="14"/>
  <c r="AK850" i="14"/>
  <c r="BM848" i="14"/>
  <c r="AK848" i="14"/>
  <c r="BM846" i="14"/>
  <c r="AK846" i="14"/>
  <c r="BM844" i="14"/>
  <c r="AK844" i="14"/>
  <c r="BM842" i="14"/>
  <c r="AK842" i="14"/>
  <c r="BM840" i="14"/>
  <c r="AK840" i="14"/>
  <c r="BM838" i="14"/>
  <c r="AK838" i="14"/>
  <c r="BM836" i="14"/>
  <c r="AK836" i="14"/>
  <c r="BM834" i="14"/>
  <c r="AK834" i="14"/>
  <c r="BM832" i="14"/>
  <c r="AK832" i="14"/>
  <c r="BM830" i="14"/>
  <c r="AK830" i="14"/>
  <c r="BM828" i="14"/>
  <c r="AK828" i="14"/>
  <c r="BM826" i="14"/>
  <c r="AK826" i="14"/>
  <c r="BM824" i="14"/>
  <c r="AK824" i="14"/>
  <c r="BM822" i="14"/>
  <c r="AK822" i="14"/>
  <c r="BM820" i="14"/>
  <c r="AK820" i="14"/>
  <c r="BM818" i="14"/>
  <c r="AK818" i="14"/>
  <c r="BM816" i="14"/>
  <c r="AK816" i="14"/>
  <c r="BM814" i="14"/>
  <c r="AK814" i="14"/>
  <c r="BM812" i="14"/>
  <c r="AK812" i="14"/>
  <c r="BM810" i="14"/>
  <c r="AK810" i="14"/>
  <c r="BM808" i="14"/>
  <c r="AK808" i="14"/>
  <c r="BM806" i="14"/>
  <c r="AK806" i="14"/>
  <c r="BM804" i="14"/>
  <c r="AK804" i="14"/>
  <c r="BM802" i="14"/>
  <c r="AK802" i="14"/>
  <c r="BM800" i="14"/>
  <c r="AK800" i="14"/>
  <c r="BM798" i="14"/>
  <c r="AK798" i="14"/>
  <c r="BM796" i="14"/>
  <c r="AK796" i="14"/>
  <c r="BM794" i="14"/>
  <c r="AK794" i="14"/>
  <c r="BM792" i="14"/>
  <c r="AK792" i="14"/>
  <c r="BM790" i="14"/>
  <c r="AK790" i="14"/>
  <c r="BM788" i="14"/>
  <c r="AK788" i="14"/>
  <c r="BM786" i="14"/>
  <c r="AK786" i="14"/>
  <c r="BM784" i="14"/>
  <c r="AK784" i="14"/>
  <c r="BM782" i="14"/>
  <c r="AK782" i="14"/>
  <c r="BM780" i="14"/>
  <c r="AK780" i="14"/>
  <c r="BM778" i="14"/>
  <c r="AK778" i="14"/>
  <c r="BM776" i="14"/>
  <c r="AK776" i="14"/>
  <c r="BM774" i="14"/>
  <c r="AK774" i="14"/>
  <c r="BM772" i="14"/>
  <c r="AK772" i="14"/>
  <c r="BM770" i="14"/>
  <c r="AK770" i="14"/>
  <c r="BM768" i="14"/>
  <c r="AK768" i="14"/>
  <c r="BM766" i="14"/>
  <c r="AK766" i="14"/>
  <c r="BM764" i="14"/>
  <c r="AK764" i="14"/>
  <c r="BM762" i="14"/>
  <c r="AK762" i="14"/>
  <c r="BM760" i="14"/>
  <c r="AK760" i="14"/>
  <c r="BM758" i="14"/>
  <c r="AK758" i="14"/>
  <c r="BM756" i="14"/>
  <c r="AK756" i="14"/>
  <c r="BM754" i="14"/>
  <c r="AK754" i="14"/>
  <c r="BM752" i="14"/>
  <c r="AK752" i="14"/>
  <c r="BM750" i="14"/>
  <c r="AK750" i="14"/>
  <c r="BM748" i="14"/>
  <c r="AK748" i="14"/>
  <c r="BM746" i="14"/>
  <c r="AK746" i="14"/>
  <c r="BM744" i="14"/>
  <c r="AK744" i="14"/>
  <c r="BM742" i="14"/>
  <c r="AK742" i="14"/>
  <c r="BM740" i="14"/>
  <c r="AK740" i="14"/>
  <c r="BM738" i="14"/>
  <c r="AK738" i="14"/>
  <c r="BM736" i="14"/>
  <c r="AK736" i="14"/>
  <c r="BM734" i="14"/>
  <c r="AK734" i="14"/>
  <c r="BM732" i="14"/>
  <c r="AK732" i="14"/>
  <c r="BM730" i="14"/>
  <c r="AK730" i="14"/>
  <c r="BM728" i="14"/>
  <c r="AK728" i="14"/>
  <c r="BM726" i="14"/>
  <c r="AK726" i="14"/>
  <c r="BM724" i="14"/>
  <c r="AK724" i="14"/>
  <c r="BM722" i="14"/>
  <c r="AK722" i="14"/>
  <c r="BM720" i="14"/>
  <c r="AK720" i="14"/>
  <c r="BM718" i="14"/>
  <c r="AK718" i="14"/>
  <c r="BM716" i="14"/>
  <c r="AK716" i="14"/>
  <c r="BM714" i="14"/>
  <c r="AK714" i="14"/>
  <c r="BM712" i="14"/>
  <c r="AK712" i="14"/>
  <c r="BM710" i="14"/>
  <c r="AK710" i="14"/>
  <c r="BM708" i="14"/>
  <c r="AK708" i="14"/>
  <c r="BM706" i="14"/>
  <c r="AK706" i="14"/>
  <c r="BM704" i="14"/>
  <c r="AK704" i="14"/>
  <c r="BM702" i="14"/>
  <c r="AK702" i="14"/>
  <c r="BM700" i="14"/>
  <c r="AK700" i="14"/>
  <c r="BM698" i="14"/>
  <c r="AK698" i="14"/>
  <c r="BM696" i="14"/>
  <c r="AK696" i="14"/>
  <c r="BM694" i="14"/>
  <c r="AK694" i="14"/>
  <c r="BM692" i="14"/>
  <c r="AK692" i="14"/>
  <c r="BM690" i="14"/>
  <c r="AK690" i="14"/>
  <c r="BM688" i="14"/>
  <c r="AK688" i="14"/>
  <c r="BM686" i="14"/>
  <c r="AK686" i="14"/>
  <c r="BM684" i="14"/>
  <c r="AK684" i="14"/>
  <c r="BM682" i="14"/>
  <c r="AK682" i="14"/>
  <c r="BM680" i="14"/>
  <c r="AK680" i="14"/>
  <c r="BM678" i="14"/>
  <c r="AK678" i="14"/>
  <c r="BM676" i="14"/>
  <c r="AK676" i="14"/>
  <c r="BM674" i="14"/>
  <c r="AK674" i="14"/>
  <c r="BM672" i="14"/>
  <c r="AK672" i="14"/>
  <c r="BM670" i="14"/>
  <c r="AK670" i="14"/>
  <c r="BM668" i="14"/>
  <c r="AK668" i="14"/>
  <c r="BM666" i="14"/>
  <c r="AK666" i="14"/>
  <c r="BM664" i="14"/>
  <c r="AK664" i="14"/>
  <c r="BM662" i="14"/>
  <c r="AK662" i="14"/>
  <c r="BM660" i="14"/>
  <c r="AK660" i="14"/>
  <c r="BM658" i="14"/>
  <c r="AK658" i="14"/>
  <c r="BM656" i="14"/>
  <c r="AK656" i="14"/>
  <c r="BM654" i="14"/>
  <c r="AK654" i="14"/>
  <c r="BM652" i="14"/>
  <c r="AK652" i="14"/>
  <c r="BM650" i="14"/>
  <c r="AK650" i="14"/>
  <c r="BM648" i="14"/>
  <c r="AK648" i="14"/>
  <c r="BM646" i="14"/>
  <c r="AK646" i="14"/>
  <c r="BM644" i="14"/>
  <c r="AK644" i="14"/>
  <c r="BM642" i="14"/>
  <c r="AK642" i="14"/>
  <c r="BM640" i="14"/>
  <c r="AK640" i="14"/>
  <c r="BM638" i="14"/>
  <c r="AK638" i="14"/>
  <c r="BM636" i="14"/>
  <c r="AK636" i="14"/>
  <c r="BM634" i="14"/>
  <c r="AK634" i="14"/>
  <c r="BM632" i="14"/>
  <c r="AK632" i="14"/>
  <c r="BM630" i="14"/>
  <c r="AK630" i="14"/>
  <c r="BM628" i="14"/>
  <c r="AK628" i="14"/>
  <c r="BM626" i="14"/>
  <c r="AK626" i="14"/>
  <c r="BM624" i="14"/>
  <c r="AK624" i="14"/>
  <c r="BM622" i="14"/>
  <c r="AK622" i="14"/>
  <c r="BM620" i="14"/>
  <c r="AK620" i="14"/>
  <c r="BM618" i="14"/>
  <c r="AK618" i="14"/>
  <c r="BM616" i="14"/>
  <c r="AK616" i="14"/>
  <c r="BM614" i="14"/>
  <c r="AK614" i="14"/>
  <c r="BM612" i="14"/>
  <c r="AK612" i="14"/>
  <c r="BM610" i="14"/>
  <c r="AK610" i="14"/>
  <c r="BM608" i="14"/>
  <c r="AK608" i="14"/>
  <c r="BM606" i="14"/>
  <c r="AK606" i="14"/>
  <c r="BM604" i="14"/>
  <c r="AK604" i="14"/>
  <c r="BM602" i="14"/>
  <c r="AK602" i="14"/>
  <c r="BM600" i="14"/>
  <c r="AK600" i="14"/>
  <c r="BM598" i="14"/>
  <c r="AK598" i="14"/>
  <c r="BM596" i="14"/>
  <c r="AK596" i="14"/>
  <c r="BM594" i="14"/>
  <c r="AK594" i="14"/>
  <c r="BM592" i="14"/>
  <c r="AK592" i="14"/>
  <c r="BM590" i="14"/>
  <c r="AK590" i="14"/>
  <c r="BM588" i="14"/>
  <c r="AK588" i="14"/>
  <c r="BM586" i="14"/>
  <c r="AK586" i="14"/>
  <c r="BM584" i="14"/>
  <c r="AK584" i="14"/>
  <c r="BM582" i="14"/>
  <c r="AK582" i="14"/>
  <c r="BM580" i="14"/>
  <c r="AK580" i="14"/>
  <c r="BM578" i="14"/>
  <c r="AK578" i="14"/>
  <c r="BM576" i="14"/>
  <c r="AK576" i="14"/>
  <c r="BM574" i="14"/>
  <c r="AK574" i="14"/>
  <c r="BM572" i="14"/>
  <c r="AK572" i="14"/>
  <c r="BM570" i="14"/>
  <c r="AK570" i="14"/>
  <c r="BM568" i="14"/>
  <c r="AK568" i="14"/>
  <c r="BM566" i="14"/>
  <c r="AK566" i="14"/>
  <c r="BM564" i="14"/>
  <c r="AK564" i="14"/>
  <c r="BM562" i="14"/>
  <c r="AK562" i="14"/>
  <c r="BM560" i="14"/>
  <c r="AK560" i="14"/>
  <c r="BM558" i="14"/>
  <c r="AK558" i="14"/>
  <c r="BM556" i="14"/>
  <c r="AK556" i="14"/>
  <c r="BM554" i="14"/>
  <c r="AK554" i="14"/>
  <c r="BM552" i="14"/>
  <c r="AK552" i="14"/>
  <c r="BM550" i="14"/>
  <c r="AK550" i="14"/>
  <c r="BM548" i="14"/>
  <c r="AK548" i="14"/>
  <c r="BM546" i="14"/>
  <c r="AK546" i="14"/>
  <c r="BM544" i="14"/>
  <c r="AK544" i="14"/>
  <c r="BM542" i="14"/>
  <c r="AK542" i="14"/>
  <c r="BM540" i="14"/>
  <c r="AK540" i="14"/>
  <c r="BM538" i="14"/>
  <c r="AK538" i="14"/>
  <c r="BM536" i="14"/>
  <c r="AK536" i="14"/>
  <c r="BM534" i="14"/>
  <c r="AK534" i="14"/>
  <c r="BM532" i="14"/>
  <c r="AK532" i="14"/>
  <c r="BM530" i="14"/>
  <c r="AK530" i="14"/>
  <c r="BM528" i="14"/>
  <c r="AK528" i="14"/>
  <c r="BM526" i="14"/>
  <c r="AK526" i="14"/>
  <c r="BM524" i="14"/>
  <c r="AK524" i="14"/>
  <c r="BM522" i="14"/>
  <c r="AK522" i="14"/>
  <c r="BM520" i="14"/>
  <c r="AK520" i="14"/>
  <c r="BM518" i="14"/>
  <c r="AK518" i="14"/>
  <c r="BM516" i="14"/>
  <c r="AK516" i="14"/>
  <c r="BM514" i="14"/>
  <c r="AK514" i="14"/>
  <c r="BM512" i="14"/>
  <c r="AK512" i="14"/>
  <c r="BM510" i="14"/>
  <c r="AK510" i="14"/>
  <c r="BM508" i="14"/>
  <c r="AK508" i="14"/>
  <c r="BM506" i="14"/>
  <c r="AK506" i="14"/>
  <c r="BM504" i="14"/>
  <c r="AK504" i="14"/>
  <c r="BM502" i="14"/>
  <c r="AK502" i="14"/>
  <c r="BM500" i="14"/>
  <c r="AK500" i="14"/>
  <c r="BM498" i="14"/>
  <c r="AK498" i="14"/>
  <c r="BM496" i="14"/>
  <c r="AK496" i="14"/>
  <c r="BM494" i="14"/>
  <c r="AK494" i="14"/>
  <c r="BM492" i="14"/>
  <c r="AK492" i="14"/>
  <c r="BM490" i="14"/>
  <c r="AK490" i="14"/>
  <c r="BM488" i="14"/>
  <c r="AK488" i="14"/>
  <c r="BM486" i="14"/>
  <c r="AK486" i="14"/>
  <c r="BM484" i="14"/>
  <c r="AK484" i="14"/>
  <c r="BM482" i="14"/>
  <c r="AK482" i="14"/>
  <c r="BM480" i="14"/>
  <c r="AK480" i="14"/>
  <c r="BM478" i="14"/>
  <c r="AK478" i="14"/>
  <c r="BM476" i="14"/>
  <c r="AK476" i="14"/>
  <c r="BM474" i="14"/>
  <c r="AK474" i="14"/>
  <c r="BM472" i="14"/>
  <c r="AK472" i="14"/>
  <c r="BM470" i="14"/>
  <c r="AK470" i="14"/>
  <c r="BM468" i="14"/>
  <c r="AK468" i="14"/>
  <c r="BM466" i="14"/>
  <c r="AK466" i="14"/>
  <c r="BM464" i="14"/>
  <c r="AK464" i="14"/>
  <c r="BM462" i="14"/>
  <c r="AK462" i="14"/>
  <c r="BM460" i="14"/>
  <c r="AK460" i="14"/>
  <c r="BM458" i="14"/>
  <c r="AK458" i="14"/>
  <c r="BM456" i="14"/>
  <c r="AK456" i="14"/>
  <c r="BM454" i="14"/>
  <c r="AK454" i="14"/>
  <c r="BM452" i="14"/>
  <c r="AK452" i="14"/>
  <c r="BM450" i="14"/>
  <c r="AK450" i="14"/>
  <c r="BM448" i="14"/>
  <c r="AK448" i="14"/>
  <c r="BM446" i="14"/>
  <c r="AK446" i="14"/>
  <c r="BM444" i="14"/>
  <c r="AK444" i="14"/>
  <c r="BM442" i="14"/>
  <c r="AK442" i="14"/>
  <c r="BM440" i="14"/>
  <c r="AK440" i="14"/>
  <c r="BM438" i="14"/>
  <c r="AK438" i="14"/>
  <c r="BM436" i="14"/>
  <c r="AK436" i="14"/>
  <c r="BM434" i="14"/>
  <c r="AK434" i="14"/>
  <c r="BM432" i="14"/>
  <c r="AK432" i="14"/>
  <c r="BM430" i="14"/>
  <c r="AK430" i="14"/>
  <c r="BM428" i="14"/>
  <c r="AK428" i="14"/>
  <c r="BM426" i="14"/>
  <c r="AK426" i="14"/>
  <c r="BM424" i="14"/>
  <c r="AK424" i="14"/>
  <c r="BM422" i="14"/>
  <c r="AK422" i="14"/>
  <c r="BM420" i="14"/>
  <c r="AK420" i="14"/>
  <c r="BM418" i="14"/>
  <c r="AK418" i="14"/>
  <c r="BM416" i="14"/>
  <c r="AK416" i="14"/>
  <c r="BM414" i="14"/>
  <c r="AK414" i="14"/>
  <c r="BM412" i="14"/>
  <c r="AK412" i="14"/>
  <c r="BM410" i="14"/>
  <c r="AK410" i="14"/>
  <c r="BM408" i="14"/>
  <c r="AK408" i="14"/>
  <c r="BM406" i="14"/>
  <c r="AK406" i="14"/>
  <c r="BM404" i="14"/>
  <c r="AK404" i="14"/>
  <c r="BM402" i="14"/>
  <c r="AK402" i="14"/>
  <c r="BM400" i="14"/>
  <c r="AK400" i="14"/>
  <c r="BM398" i="14"/>
  <c r="AK398" i="14"/>
  <c r="BM396" i="14"/>
  <c r="AK396" i="14"/>
  <c r="BM394" i="14"/>
  <c r="AK394" i="14"/>
  <c r="BM392" i="14"/>
  <c r="AK392" i="14"/>
  <c r="BM390" i="14"/>
  <c r="AK390" i="14"/>
  <c r="BM388" i="14"/>
  <c r="AK388" i="14"/>
  <c r="BM386" i="14"/>
  <c r="AK386" i="14"/>
  <c r="BM384" i="14"/>
  <c r="AK384" i="14"/>
  <c r="BM382" i="14"/>
  <c r="AK382" i="14"/>
  <c r="BM380" i="14"/>
  <c r="AK380" i="14"/>
  <c r="BM378" i="14"/>
  <c r="AK378" i="14"/>
  <c r="BM376" i="14"/>
  <c r="AK376" i="14"/>
  <c r="BM374" i="14"/>
  <c r="AK374" i="14"/>
  <c r="BM372" i="14"/>
  <c r="AK372" i="14"/>
  <c r="BM370" i="14"/>
  <c r="AK370" i="14"/>
  <c r="BM368" i="14"/>
  <c r="AK368" i="14"/>
  <c r="BM366" i="14"/>
  <c r="AK366" i="14"/>
  <c r="BM364" i="14"/>
  <c r="AK364" i="14"/>
  <c r="BM362" i="14"/>
  <c r="AK362" i="14"/>
  <c r="BM360" i="14"/>
  <c r="AK360" i="14"/>
  <c r="BM358" i="14"/>
  <c r="AK358" i="14"/>
  <c r="BM356" i="14"/>
  <c r="AK356" i="14"/>
  <c r="BM354" i="14"/>
  <c r="AK354" i="14"/>
  <c r="BM352" i="14"/>
  <c r="AK352" i="14"/>
  <c r="BM350" i="14"/>
  <c r="AK350" i="14"/>
  <c r="BM348" i="14"/>
  <c r="AK348" i="14"/>
  <c r="BM346" i="14"/>
  <c r="AK346" i="14"/>
  <c r="BM344" i="14"/>
  <c r="AK344" i="14"/>
  <c r="BM342" i="14"/>
  <c r="AK342" i="14"/>
  <c r="BM340" i="14"/>
  <c r="AK340" i="14"/>
  <c r="BM338" i="14"/>
  <c r="AK338" i="14"/>
  <c r="BM336" i="14"/>
  <c r="AK336" i="14"/>
  <c r="BM334" i="14"/>
  <c r="AK334" i="14"/>
  <c r="BM332" i="14"/>
  <c r="AK332" i="14"/>
  <c r="BM330" i="14"/>
  <c r="AK330" i="14"/>
  <c r="BM328" i="14"/>
  <c r="AK328" i="14"/>
  <c r="BM326" i="14"/>
  <c r="AK326" i="14"/>
  <c r="BM324" i="14"/>
  <c r="AK324" i="14"/>
  <c r="BM322" i="14"/>
  <c r="AK322" i="14"/>
  <c r="BM320" i="14"/>
  <c r="AK320" i="14"/>
  <c r="BM318" i="14"/>
  <c r="AK318" i="14"/>
  <c r="BM316" i="14"/>
  <c r="AK316" i="14"/>
  <c r="BM314" i="14"/>
  <c r="AK314" i="14"/>
  <c r="BM312" i="14"/>
  <c r="AK312" i="14"/>
  <c r="BM310" i="14"/>
  <c r="AK310" i="14"/>
  <c r="BM308" i="14"/>
  <c r="AK308" i="14"/>
  <c r="BM306" i="14"/>
  <c r="AK306" i="14"/>
  <c r="BM304" i="14"/>
  <c r="AK304" i="14"/>
  <c r="BM302" i="14"/>
  <c r="AK302" i="14"/>
  <c r="BM300" i="14"/>
  <c r="AK300" i="14"/>
  <c r="BM298" i="14"/>
  <c r="AK298" i="14"/>
  <c r="BM296" i="14"/>
  <c r="AK296" i="14"/>
  <c r="BM294" i="14"/>
  <c r="AK294" i="14"/>
  <c r="BM292" i="14"/>
  <c r="AK292" i="14"/>
  <c r="BM290" i="14"/>
  <c r="AK290" i="14"/>
  <c r="BM288" i="14"/>
  <c r="AK288" i="14"/>
  <c r="BM286" i="14"/>
  <c r="AK286" i="14"/>
  <c r="BM284" i="14"/>
  <c r="AK284" i="14"/>
  <c r="BM282" i="14"/>
  <c r="AK282" i="14"/>
  <c r="BM280" i="14"/>
  <c r="AK280" i="14"/>
  <c r="BM278" i="14"/>
  <c r="AK278" i="14"/>
  <c r="BM276" i="14"/>
  <c r="AK276" i="14"/>
  <c r="BM274" i="14"/>
  <c r="AK274" i="14"/>
  <c r="BM272" i="14"/>
  <c r="AK272" i="14"/>
  <c r="BM270" i="14"/>
  <c r="AK270" i="14"/>
  <c r="BM268" i="14"/>
  <c r="AK268" i="14"/>
  <c r="BM266" i="14"/>
  <c r="AK266" i="14"/>
  <c r="BM264" i="14"/>
  <c r="AK264" i="14"/>
  <c r="BM262" i="14"/>
  <c r="AK262" i="14"/>
  <c r="BM260" i="14"/>
  <c r="AK260" i="14"/>
  <c r="BM258" i="14"/>
  <c r="AK258" i="14"/>
  <c r="BM256" i="14"/>
  <c r="AK256" i="14"/>
  <c r="BM254" i="14"/>
  <c r="AK254" i="14"/>
  <c r="BM252" i="14"/>
  <c r="AK252" i="14"/>
  <c r="BM250" i="14"/>
  <c r="AK250" i="14"/>
  <c r="BM248" i="14"/>
  <c r="AK248" i="14"/>
  <c r="BM246" i="14"/>
  <c r="AK246" i="14"/>
  <c r="BM244" i="14"/>
  <c r="AK244" i="14"/>
  <c r="BM242" i="14"/>
  <c r="AK242" i="14"/>
  <c r="BM240" i="14"/>
  <c r="AK240" i="14"/>
  <c r="BM238" i="14"/>
  <c r="AK238" i="14"/>
  <c r="BM236" i="14"/>
  <c r="AK236" i="14"/>
  <c r="BM234" i="14"/>
  <c r="AK234" i="14"/>
  <c r="BM232" i="14"/>
  <c r="AK232" i="14"/>
  <c r="BM230" i="14"/>
  <c r="AK230" i="14"/>
  <c r="BM228" i="14"/>
  <c r="AK228" i="14"/>
  <c r="BM226" i="14"/>
  <c r="AK226" i="14"/>
  <c r="BM224" i="14"/>
  <c r="AK224" i="14"/>
  <c r="BM222" i="14"/>
  <c r="AK222" i="14"/>
  <c r="BM220" i="14"/>
  <c r="AK220" i="14"/>
  <c r="BM218" i="14"/>
  <c r="AK218" i="14"/>
  <c r="BM216" i="14"/>
  <c r="AK216" i="14"/>
  <c r="BM214" i="14"/>
  <c r="AK214" i="14"/>
  <c r="BM212" i="14"/>
  <c r="AK212" i="14"/>
  <c r="BM210" i="14"/>
  <c r="AK210" i="14"/>
  <c r="BM208" i="14"/>
  <c r="AK208" i="14"/>
  <c r="BM206" i="14"/>
  <c r="AK206" i="14"/>
  <c r="BM204" i="14"/>
  <c r="AK204" i="14"/>
  <c r="BM202" i="14"/>
  <c r="AK202" i="14"/>
  <c r="BM200" i="14"/>
  <c r="AK200" i="14"/>
  <c r="BM198" i="14"/>
  <c r="AK198" i="14"/>
  <c r="BM196" i="14"/>
  <c r="AK196" i="14"/>
  <c r="BM194" i="14"/>
  <c r="AK194" i="14"/>
  <c r="BM192" i="14"/>
  <c r="AK192" i="14"/>
  <c r="BM190" i="14"/>
  <c r="AK190" i="14"/>
  <c r="BM188" i="14"/>
  <c r="AK188" i="14"/>
  <c r="BM186" i="14"/>
  <c r="AK186" i="14"/>
  <c r="BM184" i="14"/>
  <c r="AK184" i="14"/>
  <c r="BM182" i="14"/>
  <c r="AK182" i="14"/>
  <c r="BM180" i="14"/>
  <c r="AK180" i="14"/>
  <c r="BM178" i="14"/>
  <c r="AK178" i="14"/>
  <c r="BM176" i="14"/>
  <c r="AK176" i="14"/>
  <c r="BM174" i="14"/>
  <c r="AK174" i="14"/>
  <c r="BM172" i="14"/>
  <c r="AK172" i="14"/>
  <c r="BM170" i="14"/>
  <c r="AK170" i="14"/>
  <c r="BM168" i="14"/>
  <c r="AK168" i="14"/>
  <c r="BM166" i="14"/>
  <c r="AK166" i="14"/>
  <c r="BM164" i="14"/>
  <c r="AK164" i="14"/>
  <c r="BM162" i="14"/>
  <c r="AK162" i="14"/>
  <c r="BM160" i="14"/>
  <c r="AK160" i="14"/>
  <c r="BM158" i="14"/>
  <c r="AK158" i="14"/>
  <c r="BM156" i="14"/>
  <c r="AK156" i="14"/>
  <c r="BM154" i="14"/>
  <c r="AK154" i="14"/>
  <c r="BM152" i="14"/>
  <c r="AK152" i="14"/>
  <c r="BM150" i="14"/>
  <c r="AK150" i="14"/>
  <c r="BM148" i="14"/>
  <c r="AK148" i="14"/>
  <c r="BM146" i="14"/>
  <c r="AK146" i="14"/>
  <c r="BM144" i="14"/>
  <c r="AK144" i="14"/>
  <c r="BM142" i="14"/>
  <c r="AK142" i="14"/>
  <c r="BM140" i="14"/>
  <c r="AK140" i="14"/>
  <c r="BM138" i="14"/>
  <c r="AK138" i="14"/>
  <c r="BM136" i="14"/>
  <c r="AK136" i="14"/>
  <c r="BM134" i="14"/>
  <c r="AK134" i="14"/>
  <c r="BM132" i="14"/>
  <c r="AK132" i="14"/>
  <c r="BM130" i="14"/>
  <c r="AK130" i="14"/>
  <c r="BM128" i="14"/>
  <c r="AK128" i="14"/>
  <c r="BM126" i="14"/>
  <c r="AK126" i="14"/>
  <c r="BM124" i="14"/>
  <c r="AK124" i="14"/>
  <c r="BM122" i="14"/>
  <c r="AK122" i="14"/>
  <c r="BM120" i="14"/>
  <c r="AK120" i="14"/>
  <c r="BM118" i="14"/>
  <c r="AK118" i="14"/>
  <c r="BM116" i="14"/>
  <c r="AK116" i="14"/>
  <c r="BM114" i="14"/>
  <c r="AK114" i="14"/>
  <c r="BM112" i="14"/>
  <c r="AK112" i="14"/>
  <c r="BM110" i="14"/>
  <c r="AK110" i="14"/>
  <c r="BM108" i="14"/>
  <c r="AK108" i="14"/>
  <c r="BM106" i="14"/>
  <c r="AK106" i="14"/>
  <c r="BM104" i="14"/>
  <c r="AK104" i="14"/>
  <c r="BM102" i="14"/>
  <c r="AK102" i="14"/>
  <c r="BM100" i="14"/>
  <c r="AK100" i="14"/>
  <c r="BM98" i="14"/>
  <c r="AK98" i="14"/>
  <c r="BM96" i="14"/>
  <c r="AK96" i="14"/>
  <c r="BM94" i="14"/>
  <c r="AK94" i="14"/>
  <c r="BM92" i="14"/>
  <c r="AK92" i="14"/>
  <c r="BM90" i="14"/>
  <c r="AK90" i="14"/>
  <c r="BM88" i="14"/>
  <c r="AK88" i="14"/>
  <c r="BM86" i="14"/>
  <c r="AK86" i="14"/>
  <c r="BM84" i="14"/>
  <c r="AK84" i="14"/>
  <c r="BM82" i="14"/>
  <c r="AK82" i="14"/>
  <c r="BM80" i="14"/>
  <c r="AK80" i="14"/>
  <c r="BM78" i="14"/>
  <c r="AK78" i="14"/>
  <c r="BM76" i="14"/>
  <c r="AK76" i="14"/>
  <c r="BM74" i="14"/>
  <c r="AK74" i="14"/>
  <c r="BM72" i="14"/>
  <c r="AK72" i="14"/>
  <c r="BM70" i="14"/>
  <c r="AK70" i="14"/>
  <c r="BM68" i="14"/>
  <c r="AK68" i="14"/>
  <c r="BM66" i="14"/>
  <c r="AK66" i="14"/>
  <c r="BM64" i="14"/>
  <c r="AK64" i="14"/>
  <c r="BM62" i="14"/>
  <c r="AK62" i="14"/>
  <c r="BM60" i="14"/>
  <c r="AK60" i="14"/>
  <c r="BM58" i="14"/>
  <c r="AK58" i="14"/>
  <c r="BM56" i="14"/>
  <c r="AK56" i="14"/>
  <c r="BM54" i="14"/>
  <c r="AK54" i="14"/>
  <c r="BM52" i="14"/>
  <c r="AK52" i="14"/>
  <c r="BM50" i="14"/>
  <c r="AK50" i="14"/>
  <c r="BM48" i="14"/>
  <c r="AK48" i="14"/>
  <c r="BP999" i="14"/>
  <c r="AN999" i="14"/>
  <c r="BP993" i="14"/>
  <c r="AN993" i="14"/>
  <c r="BP987" i="14"/>
  <c r="AN987" i="14"/>
  <c r="BP981" i="14"/>
  <c r="AN981" i="14"/>
  <c r="BP975" i="14"/>
  <c r="AN975" i="14"/>
  <c r="BP969" i="14"/>
  <c r="AN969" i="14"/>
  <c r="BP963" i="14"/>
  <c r="AN963" i="14"/>
  <c r="BP957" i="14"/>
  <c r="AN957" i="14"/>
  <c r="BP951" i="14"/>
  <c r="AN951" i="14"/>
  <c r="BP945" i="14"/>
  <c r="AN945" i="14"/>
  <c r="BP939" i="14"/>
  <c r="AN939" i="14"/>
  <c r="BP933" i="14"/>
  <c r="AN933" i="14"/>
  <c r="BP927" i="14"/>
  <c r="AN927" i="14"/>
  <c r="BP921" i="14"/>
  <c r="AN921" i="14"/>
  <c r="BP915" i="14"/>
  <c r="AN915" i="14"/>
  <c r="BP909" i="14"/>
  <c r="AN909" i="14"/>
  <c r="BP903" i="14"/>
  <c r="AN903" i="14"/>
  <c r="BP897" i="14"/>
  <c r="AN897" i="14"/>
  <c r="BP891" i="14"/>
  <c r="AN891" i="14"/>
  <c r="BP885" i="14"/>
  <c r="AN885" i="14"/>
  <c r="BP877" i="14"/>
  <c r="AN877" i="14"/>
  <c r="BP871" i="14"/>
  <c r="AN871" i="14"/>
  <c r="BP865" i="14"/>
  <c r="AN865" i="14"/>
  <c r="BP859" i="14"/>
  <c r="AN859" i="14"/>
  <c r="BP853" i="14"/>
  <c r="AN853" i="14"/>
  <c r="BP847" i="14"/>
  <c r="AN847" i="14"/>
  <c r="BP841" i="14"/>
  <c r="AN841" i="14"/>
  <c r="BP835" i="14"/>
  <c r="AN835" i="14"/>
  <c r="BP829" i="14"/>
  <c r="AN829" i="14"/>
  <c r="BP823" i="14"/>
  <c r="AN823" i="14"/>
  <c r="BP817" i="14"/>
  <c r="AN817" i="14"/>
  <c r="BP811" i="14"/>
  <c r="AN811" i="14"/>
  <c r="BP805" i="14"/>
  <c r="AN805" i="14"/>
  <c r="BP799" i="14"/>
  <c r="AN799" i="14"/>
  <c r="BP793" i="14"/>
  <c r="AN793" i="14"/>
  <c r="BP787" i="14"/>
  <c r="AN787" i="14"/>
  <c r="BP781" i="14"/>
  <c r="AN781" i="14"/>
  <c r="BP775" i="14"/>
  <c r="AN775" i="14"/>
  <c r="BP767" i="14"/>
  <c r="AN767" i="14"/>
  <c r="BP761" i="14"/>
  <c r="AN761" i="14"/>
  <c r="BP755" i="14"/>
  <c r="AN755" i="14"/>
  <c r="BP749" i="14"/>
  <c r="AN749" i="14"/>
  <c r="BP743" i="14"/>
  <c r="AN743" i="14"/>
  <c r="BP737" i="14"/>
  <c r="AN737" i="14"/>
  <c r="BP731" i="14"/>
  <c r="AN731" i="14"/>
  <c r="BP725" i="14"/>
  <c r="AN725" i="14"/>
  <c r="BP719" i="14"/>
  <c r="AN719" i="14"/>
  <c r="BP713" i="14"/>
  <c r="AN713" i="14"/>
  <c r="BP707" i="14"/>
  <c r="AN707" i="14"/>
  <c r="BP701" i="14"/>
  <c r="AN701" i="14"/>
  <c r="BP695" i="14"/>
  <c r="AN695" i="14"/>
  <c r="BP689" i="14"/>
  <c r="AN689" i="14"/>
  <c r="BP683" i="14"/>
  <c r="AN683" i="14"/>
  <c r="BP677" i="14"/>
  <c r="AN677" i="14"/>
  <c r="BP671" i="14"/>
  <c r="AN671" i="14"/>
  <c r="BP665" i="14"/>
  <c r="AN665" i="14"/>
  <c r="BP659" i="14"/>
  <c r="AN659" i="14"/>
  <c r="BP653" i="14"/>
  <c r="AN653" i="14"/>
  <c r="BP647" i="14"/>
  <c r="AN647" i="14"/>
  <c r="BP641" i="14"/>
  <c r="AN641" i="14"/>
  <c r="BP635" i="14"/>
  <c r="AN635" i="14"/>
  <c r="BP629" i="14"/>
  <c r="AN629" i="14"/>
  <c r="BP623" i="14"/>
  <c r="AN623" i="14"/>
  <c r="BP617" i="14"/>
  <c r="AN617" i="14"/>
  <c r="BP611" i="14"/>
  <c r="AN611" i="14"/>
  <c r="BP607" i="14"/>
  <c r="AN607" i="14"/>
  <c r="BP601" i="14"/>
  <c r="AN601" i="14"/>
  <c r="BP595" i="14"/>
  <c r="AN595" i="14"/>
  <c r="BP591" i="14"/>
  <c r="AN591" i="14"/>
  <c r="BP587" i="14"/>
  <c r="AN587" i="14"/>
  <c r="BP583" i="14"/>
  <c r="AN583" i="14"/>
  <c r="BP579" i="14"/>
  <c r="AN579" i="14"/>
  <c r="BP573" i="14"/>
  <c r="AN573" i="14"/>
  <c r="BP567" i="14"/>
  <c r="AN567" i="14"/>
  <c r="BP561" i="14"/>
  <c r="AN561" i="14"/>
  <c r="BP555" i="14"/>
  <c r="AN555" i="14"/>
  <c r="BP549" i="14"/>
  <c r="AN549" i="14"/>
  <c r="BP543" i="14"/>
  <c r="AN543" i="14"/>
  <c r="BP537" i="14"/>
  <c r="AN537" i="14"/>
  <c r="BP531" i="14"/>
  <c r="AN531" i="14"/>
  <c r="BP527" i="14"/>
  <c r="AN527" i="14"/>
  <c r="BP521" i="14"/>
  <c r="AN521" i="14"/>
  <c r="BP515" i="14"/>
  <c r="AN515" i="14"/>
  <c r="BP509" i="14"/>
  <c r="AN509" i="14"/>
  <c r="BP503" i="14"/>
  <c r="AN503" i="14"/>
  <c r="BP497" i="14"/>
  <c r="AN497" i="14"/>
  <c r="BP491" i="14"/>
  <c r="AN491" i="14"/>
  <c r="BP485" i="14"/>
  <c r="AN485" i="14"/>
  <c r="BP481" i="14"/>
  <c r="AN481" i="14"/>
  <c r="BP475" i="14"/>
  <c r="AN475" i="14"/>
  <c r="BP469" i="14"/>
  <c r="AN469" i="14"/>
  <c r="BP463" i="14"/>
  <c r="AN463" i="14"/>
  <c r="BP457" i="14"/>
  <c r="AN457" i="14"/>
  <c r="BP451" i="14"/>
  <c r="AN451" i="14"/>
  <c r="BP445" i="14"/>
  <c r="AN445" i="14"/>
  <c r="BP439" i="14"/>
  <c r="AN439" i="14"/>
  <c r="BP433" i="14"/>
  <c r="AN433" i="14"/>
  <c r="BP427" i="14"/>
  <c r="AN427" i="14"/>
  <c r="BP421" i="14"/>
  <c r="AN421" i="14"/>
  <c r="BP415" i="14"/>
  <c r="AN415" i="14"/>
  <c r="BP409" i="14"/>
  <c r="AN409" i="14"/>
  <c r="BP403" i="14"/>
  <c r="AN403" i="14"/>
  <c r="BP397" i="14"/>
  <c r="AN397" i="14"/>
  <c r="BP391" i="14"/>
  <c r="AN391" i="14"/>
  <c r="BP385" i="14"/>
  <c r="AN385" i="14"/>
  <c r="BP379" i="14"/>
  <c r="AN379" i="14"/>
  <c r="BP373" i="14"/>
  <c r="AN373" i="14"/>
  <c r="BP367" i="14"/>
  <c r="AN367" i="14"/>
  <c r="BP361" i="14"/>
  <c r="AN361" i="14"/>
  <c r="BP355" i="14"/>
  <c r="AN355" i="14"/>
  <c r="BP349" i="14"/>
  <c r="AN349" i="14"/>
  <c r="BP343" i="14"/>
  <c r="AN343" i="14"/>
  <c r="BP337" i="14"/>
  <c r="AN337" i="14"/>
  <c r="BP331" i="14"/>
  <c r="AN331" i="14"/>
  <c r="BP325" i="14"/>
  <c r="AN325" i="14"/>
  <c r="BP319" i="14"/>
  <c r="AN319" i="14"/>
  <c r="BP313" i="14"/>
  <c r="AN313" i="14"/>
  <c r="BP307" i="14"/>
  <c r="AN307" i="14"/>
  <c r="BP301" i="14"/>
  <c r="AN301" i="14"/>
  <c r="BP295" i="14"/>
  <c r="AN295" i="14"/>
  <c r="BP289" i="14"/>
  <c r="AN289" i="14"/>
  <c r="BP283" i="14"/>
  <c r="AN283" i="14"/>
  <c r="BP277" i="14"/>
  <c r="AN277" i="14"/>
  <c r="BP271" i="14"/>
  <c r="AN271" i="14"/>
  <c r="BP265" i="14"/>
  <c r="AN265" i="14"/>
  <c r="BP259" i="14"/>
  <c r="AN259" i="14"/>
  <c r="BP253" i="14"/>
  <c r="AN253" i="14"/>
  <c r="BP247" i="14"/>
  <c r="AN247" i="14"/>
  <c r="BP241" i="14"/>
  <c r="AN241" i="14"/>
  <c r="BP235" i="14"/>
  <c r="AN235" i="14"/>
  <c r="BP229" i="14"/>
  <c r="AN229" i="14"/>
  <c r="BP223" i="14"/>
  <c r="AN223" i="14"/>
  <c r="BP217" i="14"/>
  <c r="AN217" i="14"/>
  <c r="BP211" i="14"/>
  <c r="AN211" i="14"/>
  <c r="BP205" i="14"/>
  <c r="AN205" i="14"/>
  <c r="BP199" i="14"/>
  <c r="AN199" i="14"/>
  <c r="BP193" i="14"/>
  <c r="AN193" i="14"/>
  <c r="BP187" i="14"/>
  <c r="AN187" i="14"/>
  <c r="BP181" i="14"/>
  <c r="AN181" i="14"/>
  <c r="BP175" i="14"/>
  <c r="AN175" i="14"/>
  <c r="BP169" i="14"/>
  <c r="AN169" i="14"/>
  <c r="BP163" i="14"/>
  <c r="AN163" i="14"/>
  <c r="BP157" i="14"/>
  <c r="AN157" i="14"/>
  <c r="BP151" i="14"/>
  <c r="AN151" i="14"/>
  <c r="BP145" i="14"/>
  <c r="AN145" i="14"/>
  <c r="BP139" i="14"/>
  <c r="AN139" i="14"/>
  <c r="BP133" i="14"/>
  <c r="AN133" i="14"/>
  <c r="BP127" i="14"/>
  <c r="AN127" i="14"/>
  <c r="BP121" i="14"/>
  <c r="AN121" i="14"/>
  <c r="BP115" i="14"/>
  <c r="AN115" i="14"/>
  <c r="BP111" i="14"/>
  <c r="AN111" i="14"/>
  <c r="BP105" i="14"/>
  <c r="AN105" i="14"/>
  <c r="BP99" i="14"/>
  <c r="AN99" i="14"/>
  <c r="BP95" i="14"/>
  <c r="AN95" i="14"/>
  <c r="BP89" i="14"/>
  <c r="AN89" i="14"/>
  <c r="BP83" i="14"/>
  <c r="AN83" i="14"/>
  <c r="BP77" i="14"/>
  <c r="AN77" i="14"/>
  <c r="BP71" i="14"/>
  <c r="AN71" i="14"/>
  <c r="BP65" i="14"/>
  <c r="AN65" i="14"/>
  <c r="BP59" i="14"/>
  <c r="AN59" i="14"/>
  <c r="BP53" i="14"/>
  <c r="AN53" i="14"/>
  <c r="BP49" i="14"/>
  <c r="AN49" i="14"/>
  <c r="BP43" i="14"/>
  <c r="AN43" i="14"/>
  <c r="BP37" i="14"/>
  <c r="AN37" i="14"/>
  <c r="BP31" i="14"/>
  <c r="AN31" i="14"/>
  <c r="BP25" i="14"/>
  <c r="AN25" i="14"/>
  <c r="BP19" i="14"/>
  <c r="AN19" i="14"/>
  <c r="BP13" i="14"/>
  <c r="AN13" i="14"/>
  <c r="BP7" i="14"/>
  <c r="AN7" i="14"/>
  <c r="BN1001" i="14"/>
  <c r="AL1001" i="14"/>
  <c r="BN995" i="14"/>
  <c r="AL995" i="14"/>
  <c r="BN991" i="14"/>
  <c r="AL991" i="14"/>
  <c r="BN985" i="14"/>
  <c r="AL985" i="14"/>
  <c r="BN979" i="14"/>
  <c r="AL979" i="14"/>
  <c r="BN973" i="14"/>
  <c r="AL973" i="14"/>
  <c r="BN967" i="14"/>
  <c r="AL967" i="14"/>
  <c r="BN961" i="14"/>
  <c r="AL961" i="14"/>
  <c r="BN955" i="14"/>
  <c r="AL955" i="14"/>
  <c r="BN949" i="14"/>
  <c r="AL949" i="14"/>
  <c r="BN943" i="14"/>
  <c r="AL943" i="14"/>
  <c r="BN937" i="14"/>
  <c r="AL937" i="14"/>
  <c r="BN931" i="14"/>
  <c r="AL931" i="14"/>
  <c r="BN925" i="14"/>
  <c r="AL925" i="14"/>
  <c r="BN919" i="14"/>
  <c r="AL919" i="14"/>
  <c r="BN913" i="14"/>
  <c r="AL913" i="14"/>
  <c r="BN907" i="14"/>
  <c r="AL907" i="14"/>
  <c r="BN901" i="14"/>
  <c r="AL901" i="14"/>
  <c r="BN895" i="14"/>
  <c r="AL895" i="14"/>
  <c r="BN889" i="14"/>
  <c r="AL889" i="14"/>
  <c r="BN883" i="14"/>
  <c r="AL883" i="14"/>
  <c r="BN877" i="14"/>
  <c r="AL877" i="14"/>
  <c r="BN871" i="14"/>
  <c r="AL871" i="14"/>
  <c r="BN867" i="14"/>
  <c r="AL867" i="14"/>
  <c r="BN861" i="14"/>
  <c r="AL861" i="14"/>
  <c r="BN855" i="14"/>
  <c r="AL855" i="14"/>
  <c r="BN849" i="14"/>
  <c r="AL849" i="14"/>
  <c r="BN843" i="14"/>
  <c r="AL843" i="14"/>
  <c r="BN837" i="14"/>
  <c r="AL837" i="14"/>
  <c r="BN831" i="14"/>
  <c r="AL831" i="14"/>
  <c r="BN825" i="14"/>
  <c r="AL825" i="14"/>
  <c r="BN819" i="14"/>
  <c r="AL819" i="14"/>
  <c r="BN813" i="14"/>
  <c r="AL813" i="14"/>
  <c r="BN807" i="14"/>
  <c r="AL807" i="14"/>
  <c r="BN801" i="14"/>
  <c r="AL801" i="14"/>
  <c r="BN795" i="14"/>
  <c r="AL795" i="14"/>
  <c r="BN789" i="14"/>
  <c r="AL789" i="14"/>
  <c r="BN783" i="14"/>
  <c r="AL783" i="14"/>
  <c r="BN777" i="14"/>
  <c r="AL777" i="14"/>
  <c r="BN771" i="14"/>
  <c r="AL771" i="14"/>
  <c r="BN765" i="14"/>
  <c r="AL765" i="14"/>
  <c r="BN759" i="14"/>
  <c r="AL759" i="14"/>
  <c r="BN753" i="14"/>
  <c r="AL753" i="14"/>
  <c r="BN747" i="14"/>
  <c r="AL747" i="14"/>
  <c r="BN741" i="14"/>
  <c r="AL741" i="14"/>
  <c r="BN735" i="14"/>
  <c r="AL735" i="14"/>
  <c r="BN729" i="14"/>
  <c r="AL729" i="14"/>
  <c r="BN723" i="14"/>
  <c r="AL723" i="14"/>
  <c r="BN717" i="14"/>
  <c r="AL717" i="14"/>
  <c r="BN711" i="14"/>
  <c r="AL711" i="14"/>
  <c r="BN705" i="14"/>
  <c r="AL705" i="14"/>
  <c r="BN699" i="14"/>
  <c r="AL699" i="14"/>
  <c r="BN693" i="14"/>
  <c r="AL693" i="14"/>
  <c r="BN687" i="14"/>
  <c r="AL687" i="14"/>
  <c r="BN681" i="14"/>
  <c r="AL681" i="14"/>
  <c r="BN675" i="14"/>
  <c r="AL675" i="14"/>
  <c r="BN669" i="14"/>
  <c r="AL669" i="14"/>
  <c r="BN663" i="14"/>
  <c r="AL663" i="14"/>
  <c r="BN657" i="14"/>
  <c r="AL657" i="14"/>
  <c r="BN651" i="14"/>
  <c r="AL651" i="14"/>
  <c r="BN645" i="14"/>
  <c r="AL645" i="14"/>
  <c r="BN639" i="14"/>
  <c r="AL639" i="14"/>
  <c r="BN633" i="14"/>
  <c r="AL633" i="14"/>
  <c r="BN627" i="14"/>
  <c r="AL627" i="14"/>
  <c r="BN621" i="14"/>
  <c r="AL621" i="14"/>
  <c r="BN615" i="14"/>
  <c r="AL615" i="14"/>
  <c r="BN609" i="14"/>
  <c r="AL609" i="14"/>
  <c r="BN603" i="14"/>
  <c r="AL603" i="14"/>
  <c r="BN597" i="14"/>
  <c r="AL597" i="14"/>
  <c r="BN591" i="14"/>
  <c r="AL591" i="14"/>
  <c r="BN585" i="14"/>
  <c r="AL585" i="14"/>
  <c r="BN579" i="14"/>
  <c r="AL579" i="14"/>
  <c r="BN575" i="14"/>
  <c r="AL575" i="14"/>
  <c r="BN569" i="14"/>
  <c r="AL569" i="14"/>
  <c r="BN563" i="14"/>
  <c r="AL563" i="14"/>
  <c r="BN557" i="14"/>
  <c r="AL557" i="14"/>
  <c r="BN551" i="14"/>
  <c r="AL551" i="14"/>
  <c r="BN545" i="14"/>
  <c r="AL545" i="14"/>
  <c r="BN539" i="14"/>
  <c r="AL539" i="14"/>
  <c r="BN533" i="14"/>
  <c r="AL533" i="14"/>
  <c r="BN527" i="14"/>
  <c r="AL527" i="14"/>
  <c r="BN521" i="14"/>
  <c r="AL521" i="14"/>
  <c r="BN515" i="14"/>
  <c r="AL515" i="14"/>
  <c r="BN509" i="14"/>
  <c r="AL509" i="14"/>
  <c r="BN503" i="14"/>
  <c r="AL503" i="14"/>
  <c r="BN497" i="14"/>
  <c r="AL497" i="14"/>
  <c r="BN491" i="14"/>
  <c r="AL491" i="14"/>
  <c r="BN487" i="14"/>
  <c r="AL487" i="14"/>
  <c r="BN481" i="14"/>
  <c r="AL481" i="14"/>
  <c r="BN475" i="14"/>
  <c r="AL475" i="14"/>
  <c r="BN469" i="14"/>
  <c r="AL469" i="14"/>
  <c r="BN463" i="14"/>
  <c r="AL463" i="14"/>
  <c r="BN457" i="14"/>
  <c r="AL457" i="14"/>
  <c r="BN451" i="14"/>
  <c r="AL451" i="14"/>
  <c r="BN445" i="14"/>
  <c r="AL445" i="14"/>
  <c r="BN439" i="14"/>
  <c r="AL439" i="14"/>
  <c r="BN433" i="14"/>
  <c r="AL433" i="14"/>
  <c r="BN427" i="14"/>
  <c r="AL427" i="14"/>
  <c r="BN421" i="14"/>
  <c r="AL421" i="14"/>
  <c r="BN415" i="14"/>
  <c r="AL415" i="14"/>
  <c r="BN409" i="14"/>
  <c r="AL409" i="14"/>
  <c r="BN403" i="14"/>
  <c r="AL403" i="14"/>
  <c r="BN397" i="14"/>
  <c r="AL397" i="14"/>
  <c r="BN391" i="14"/>
  <c r="AL391" i="14"/>
  <c r="BN385" i="14"/>
  <c r="AL385" i="14"/>
  <c r="BN379" i="14"/>
  <c r="AL379" i="14"/>
  <c r="BN373" i="14"/>
  <c r="AL373" i="14"/>
  <c r="BN367" i="14"/>
  <c r="AL367" i="14"/>
  <c r="BN359" i="14"/>
  <c r="AL359" i="14"/>
  <c r="BN353" i="14"/>
  <c r="AL353" i="14"/>
  <c r="BN347" i="14"/>
  <c r="AL347" i="14"/>
  <c r="BN341" i="14"/>
  <c r="AL341" i="14"/>
  <c r="BN335" i="14"/>
  <c r="AL335" i="14"/>
  <c r="BN329" i="14"/>
  <c r="AL329" i="14"/>
  <c r="BN323" i="14"/>
  <c r="AL323" i="14"/>
  <c r="BN317" i="14"/>
  <c r="AL317" i="14"/>
  <c r="BN311" i="14"/>
  <c r="AL311" i="14"/>
  <c r="BN305" i="14"/>
  <c r="AL305" i="14"/>
  <c r="BN299" i="14"/>
  <c r="AL299" i="14"/>
  <c r="BN293" i="14"/>
  <c r="AL293" i="14"/>
  <c r="BN287" i="14"/>
  <c r="AL287" i="14"/>
  <c r="BN281" i="14"/>
  <c r="AL281" i="14"/>
  <c r="BN275" i="14"/>
  <c r="AL275" i="14"/>
  <c r="BN269" i="14"/>
  <c r="AL269" i="14"/>
  <c r="BN263" i="14"/>
  <c r="AL263" i="14"/>
  <c r="BN257" i="14"/>
  <c r="AL257" i="14"/>
  <c r="BN251" i="14"/>
  <c r="AL251" i="14"/>
  <c r="BN245" i="14"/>
  <c r="AL245" i="14"/>
  <c r="BN239" i="14"/>
  <c r="AL239" i="14"/>
  <c r="BN233" i="14"/>
  <c r="AL233" i="14"/>
  <c r="BN227" i="14"/>
  <c r="AL227" i="14"/>
  <c r="BN221" i="14"/>
  <c r="AL221" i="14"/>
  <c r="BN215" i="14"/>
  <c r="AL215" i="14"/>
  <c r="BN209" i="14"/>
  <c r="AL209" i="14"/>
  <c r="BN203" i="14"/>
  <c r="AL203" i="14"/>
  <c r="BN197" i="14"/>
  <c r="AL197" i="14"/>
  <c r="BN191" i="14"/>
  <c r="AL191" i="14"/>
  <c r="BN185" i="14"/>
  <c r="AL185" i="14"/>
  <c r="BN179" i="14"/>
  <c r="AL179" i="14"/>
  <c r="BN175" i="14"/>
  <c r="AL175" i="14"/>
  <c r="BN169" i="14"/>
  <c r="AL169" i="14"/>
  <c r="BN163" i="14"/>
  <c r="AL163" i="14"/>
  <c r="BN157" i="14"/>
  <c r="AL157" i="14"/>
  <c r="BN151" i="14"/>
  <c r="AL151" i="14"/>
  <c r="BN145" i="14"/>
  <c r="AL145" i="14"/>
  <c r="BN139" i="14"/>
  <c r="AL139" i="14"/>
  <c r="BN133" i="14"/>
  <c r="AL133" i="14"/>
  <c r="BN127" i="14"/>
  <c r="AL127" i="14"/>
  <c r="BN121" i="14"/>
  <c r="AL121" i="14"/>
  <c r="BN115" i="14"/>
  <c r="AL115" i="14"/>
  <c r="BN109" i="14"/>
  <c r="AL109" i="14"/>
  <c r="BN103" i="14"/>
  <c r="AL103" i="14"/>
  <c r="BN97" i="14"/>
  <c r="AL97" i="14"/>
  <c r="BN91" i="14"/>
  <c r="AL91" i="14"/>
  <c r="BN87" i="14"/>
  <c r="AL87" i="14"/>
  <c r="BN81" i="14"/>
  <c r="AL81" i="14"/>
  <c r="BN75" i="14"/>
  <c r="AL75" i="14"/>
  <c r="BN69" i="14"/>
  <c r="AL69" i="14"/>
  <c r="BN63" i="14"/>
  <c r="AL63" i="14"/>
  <c r="BN57" i="14"/>
  <c r="AL57" i="14"/>
  <c r="BN51" i="14"/>
  <c r="AL51" i="14"/>
  <c r="BN45" i="14"/>
  <c r="AL45" i="14"/>
  <c r="BN39" i="14"/>
  <c r="AL39" i="14"/>
  <c r="BN33" i="14"/>
  <c r="AL33" i="14"/>
  <c r="BN27" i="14"/>
  <c r="AL27" i="14"/>
  <c r="BN21" i="14"/>
  <c r="AL21" i="14"/>
  <c r="BN15" i="14"/>
  <c r="AL15" i="14"/>
  <c r="BN9" i="14"/>
  <c r="AL9" i="14"/>
  <c r="BN3" i="14"/>
  <c r="AL3" i="14"/>
  <c r="BL997" i="14"/>
  <c r="AJ997" i="14"/>
  <c r="BL991" i="14"/>
  <c r="AJ991" i="14"/>
  <c r="BL985" i="14"/>
  <c r="AJ985" i="14"/>
  <c r="BL979" i="14"/>
  <c r="AJ979" i="14"/>
  <c r="BL973" i="14"/>
  <c r="AJ973" i="14"/>
  <c r="BL967" i="14"/>
  <c r="AJ967" i="14"/>
  <c r="BL961" i="14"/>
  <c r="AJ961" i="14"/>
  <c r="BL955" i="14"/>
  <c r="AJ955" i="14"/>
  <c r="BL949" i="14"/>
  <c r="AJ949" i="14"/>
  <c r="BL943" i="14"/>
  <c r="AJ943" i="14"/>
  <c r="BL937" i="14"/>
  <c r="AJ937" i="14"/>
  <c r="BL931" i="14"/>
  <c r="AJ931" i="14"/>
  <c r="BL925" i="14"/>
  <c r="AJ925" i="14"/>
  <c r="BL919" i="14"/>
  <c r="AJ919" i="14"/>
  <c r="BL913" i="14"/>
  <c r="AJ913" i="14"/>
  <c r="BL907" i="14"/>
  <c r="AJ907" i="14"/>
  <c r="BL901" i="14"/>
  <c r="AJ901" i="14"/>
  <c r="BL895" i="14"/>
  <c r="AJ895" i="14"/>
  <c r="BL889" i="14"/>
  <c r="AJ889" i="14"/>
  <c r="BL883" i="14"/>
  <c r="AJ883" i="14"/>
  <c r="BL877" i="14"/>
  <c r="AJ877" i="14"/>
  <c r="BL871" i="14"/>
  <c r="AJ871" i="14"/>
  <c r="BL865" i="14"/>
  <c r="AJ865" i="14"/>
  <c r="BL859" i="14"/>
  <c r="AJ859" i="14"/>
  <c r="BL853" i="14"/>
  <c r="AJ853" i="14"/>
  <c r="BL847" i="14"/>
  <c r="AJ847" i="14"/>
  <c r="BL841" i="14"/>
  <c r="AJ841" i="14"/>
  <c r="BL835" i="14"/>
  <c r="AJ835" i="14"/>
  <c r="BL829" i="14"/>
  <c r="AJ829" i="14"/>
  <c r="BL823" i="14"/>
  <c r="AJ823" i="14"/>
  <c r="BL817" i="14"/>
  <c r="AJ817" i="14"/>
  <c r="BL811" i="14"/>
  <c r="AJ811" i="14"/>
  <c r="BL805" i="14"/>
  <c r="AJ805" i="14"/>
  <c r="BL799" i="14"/>
  <c r="AJ799" i="14"/>
  <c r="BL793" i="14"/>
  <c r="AJ793" i="14"/>
  <c r="BL787" i="14"/>
  <c r="AJ787" i="14"/>
  <c r="BL781" i="14"/>
  <c r="AJ781" i="14"/>
  <c r="BL775" i="14"/>
  <c r="AJ775" i="14"/>
  <c r="BL769" i="14"/>
  <c r="AJ769" i="14"/>
  <c r="BL763" i="14"/>
  <c r="AJ763" i="14"/>
  <c r="BL757" i="14"/>
  <c r="AJ757" i="14"/>
  <c r="BL749" i="14"/>
  <c r="AJ749" i="14"/>
  <c r="BL743" i="14"/>
  <c r="AJ743" i="14"/>
  <c r="BL737" i="14"/>
  <c r="AJ737" i="14"/>
  <c r="BL731" i="14"/>
  <c r="AJ731" i="14"/>
  <c r="BL725" i="14"/>
  <c r="AJ725" i="14"/>
  <c r="BL719" i="14"/>
  <c r="AJ719" i="14"/>
  <c r="BL713" i="14"/>
  <c r="AJ713" i="14"/>
  <c r="BL707" i="14"/>
  <c r="AJ707" i="14"/>
  <c r="BL701" i="14"/>
  <c r="AJ701" i="14"/>
  <c r="BL695" i="14"/>
  <c r="AJ695" i="14"/>
  <c r="BL689" i="14"/>
  <c r="AJ689" i="14"/>
  <c r="BL683" i="14"/>
  <c r="AJ683" i="14"/>
  <c r="BL677" i="14"/>
  <c r="AJ677" i="14"/>
  <c r="BL671" i="14"/>
  <c r="AJ671" i="14"/>
  <c r="BL665" i="14"/>
  <c r="AJ665" i="14"/>
  <c r="BL659" i="14"/>
  <c r="AJ659" i="14"/>
  <c r="BL653" i="14"/>
  <c r="AJ653" i="14"/>
  <c r="BL647" i="14"/>
  <c r="AJ647" i="14"/>
  <c r="BL641" i="14"/>
  <c r="AJ641" i="14"/>
  <c r="BL635" i="14"/>
  <c r="AJ635" i="14"/>
  <c r="BL629" i="14"/>
  <c r="AJ629" i="14"/>
  <c r="BL623" i="14"/>
  <c r="AJ623" i="14"/>
  <c r="BL617" i="14"/>
  <c r="AJ617" i="14"/>
  <c r="BL611" i="14"/>
  <c r="AJ611" i="14"/>
  <c r="BL605" i="14"/>
  <c r="AJ605" i="14"/>
  <c r="BL599" i="14"/>
  <c r="AJ599" i="14"/>
  <c r="BL593" i="14"/>
  <c r="AJ593" i="14"/>
  <c r="BL587" i="14"/>
  <c r="AJ587" i="14"/>
  <c r="BL581" i="14"/>
  <c r="AJ581" i="14"/>
  <c r="BL575" i="14"/>
  <c r="AJ575" i="14"/>
  <c r="BL569" i="14"/>
  <c r="AJ569" i="14"/>
  <c r="BL563" i="14"/>
  <c r="AJ563" i="14"/>
  <c r="BL557" i="14"/>
  <c r="AJ557" i="14"/>
  <c r="BL551" i="14"/>
  <c r="AJ551" i="14"/>
  <c r="BL545" i="14"/>
  <c r="AJ545" i="14"/>
  <c r="BL539" i="14"/>
  <c r="AJ539" i="14"/>
  <c r="BL533" i="14"/>
  <c r="AJ533" i="14"/>
  <c r="BL527" i="14"/>
  <c r="AJ527" i="14"/>
  <c r="BL521" i="14"/>
  <c r="AJ521" i="14"/>
  <c r="BL515" i="14"/>
  <c r="AJ515" i="14"/>
  <c r="BL509" i="14"/>
  <c r="AJ509" i="14"/>
  <c r="BL503" i="14"/>
  <c r="AJ503" i="14"/>
  <c r="BL497" i="14"/>
  <c r="AJ497" i="14"/>
  <c r="BL491" i="14"/>
  <c r="AJ491" i="14"/>
  <c r="BL485" i="14"/>
  <c r="AJ485" i="14"/>
  <c r="BL479" i="14"/>
  <c r="AJ479" i="14"/>
  <c r="BL473" i="14"/>
  <c r="AJ473" i="14"/>
  <c r="BL467" i="14"/>
  <c r="AJ467" i="14"/>
  <c r="BL461" i="14"/>
  <c r="AJ461" i="14"/>
  <c r="BL455" i="14"/>
  <c r="AJ455" i="14"/>
  <c r="BL449" i="14"/>
  <c r="AJ449" i="14"/>
  <c r="BL443" i="14"/>
  <c r="AJ443" i="14"/>
  <c r="BL437" i="14"/>
  <c r="AJ437" i="14"/>
  <c r="BL429" i="14"/>
  <c r="AJ429" i="14"/>
  <c r="BL423" i="14"/>
  <c r="AJ423" i="14"/>
  <c r="BL417" i="14"/>
  <c r="AJ417" i="14"/>
  <c r="BL411" i="14"/>
  <c r="AJ411" i="14"/>
  <c r="BL405" i="14"/>
  <c r="AJ405" i="14"/>
  <c r="BL399" i="14"/>
  <c r="AJ399" i="14"/>
  <c r="BL393" i="14"/>
  <c r="AJ393" i="14"/>
  <c r="BL387" i="14"/>
  <c r="AJ387" i="14"/>
  <c r="BL381" i="14"/>
  <c r="AJ381" i="14"/>
  <c r="BL375" i="14"/>
  <c r="AJ375" i="14"/>
  <c r="BL369" i="14"/>
  <c r="AJ369" i="14"/>
  <c r="BL363" i="14"/>
  <c r="AJ363" i="14"/>
  <c r="BL357" i="14"/>
  <c r="AJ357" i="14"/>
  <c r="BL351" i="14"/>
  <c r="AJ351" i="14"/>
  <c r="BL345" i="14"/>
  <c r="AJ345" i="14"/>
  <c r="BL339" i="14"/>
  <c r="AJ339" i="14"/>
  <c r="BL333" i="14"/>
  <c r="AJ333" i="14"/>
  <c r="BL327" i="14"/>
  <c r="AJ327" i="14"/>
  <c r="BL321" i="14"/>
  <c r="AJ321" i="14"/>
  <c r="BL315" i="14"/>
  <c r="AJ315" i="14"/>
  <c r="BL309" i="14"/>
  <c r="AJ309" i="14"/>
  <c r="BL303" i="14"/>
  <c r="AJ303" i="14"/>
  <c r="BL297" i="14"/>
  <c r="AJ297" i="14"/>
  <c r="BL291" i="14"/>
  <c r="AJ291" i="14"/>
  <c r="BL285" i="14"/>
  <c r="AJ285" i="14"/>
  <c r="BL279" i="14"/>
  <c r="AJ279" i="14"/>
  <c r="BL273" i="14"/>
  <c r="AJ273" i="14"/>
  <c r="BL267" i="14"/>
  <c r="AJ267" i="14"/>
  <c r="BL259" i="14"/>
  <c r="AJ259" i="14"/>
  <c r="BL253" i="14"/>
  <c r="AJ253" i="14"/>
  <c r="BL247" i="14"/>
  <c r="AJ247" i="14"/>
  <c r="BL241" i="14"/>
  <c r="AJ241" i="14"/>
  <c r="BL235" i="14"/>
  <c r="AJ235" i="14"/>
  <c r="BL229" i="14"/>
  <c r="AJ229" i="14"/>
  <c r="BL221" i="14"/>
  <c r="AJ221" i="14"/>
  <c r="BL215" i="14"/>
  <c r="AJ215" i="14"/>
  <c r="BL209" i="14"/>
  <c r="AJ209" i="14"/>
  <c r="BL203" i="14"/>
  <c r="AJ203" i="14"/>
  <c r="BL197" i="14"/>
  <c r="AJ197" i="14"/>
  <c r="BL193" i="14"/>
  <c r="AJ193" i="14"/>
  <c r="BL187" i="14"/>
  <c r="AJ187" i="14"/>
  <c r="BL181" i="14"/>
  <c r="AJ181" i="14"/>
  <c r="BL175" i="14"/>
  <c r="AJ175" i="14"/>
  <c r="BL169" i="14"/>
  <c r="AJ169" i="14"/>
  <c r="BL163" i="14"/>
  <c r="AJ163" i="14"/>
  <c r="BL157" i="14"/>
  <c r="AJ157" i="14"/>
  <c r="BL151" i="14"/>
  <c r="AJ151" i="14"/>
  <c r="BL145" i="14"/>
  <c r="AJ145" i="14"/>
  <c r="BL139" i="14"/>
  <c r="AJ139" i="14"/>
  <c r="BL133" i="14"/>
  <c r="AJ133" i="14"/>
  <c r="BL127" i="14"/>
  <c r="AJ127" i="14"/>
  <c r="BL121" i="14"/>
  <c r="AJ121" i="14"/>
  <c r="BL115" i="14"/>
  <c r="AJ115" i="14"/>
  <c r="BL109" i="14"/>
  <c r="AJ109" i="14"/>
  <c r="BL103" i="14"/>
  <c r="AJ103" i="14"/>
  <c r="BL97" i="14"/>
  <c r="AJ97" i="14"/>
  <c r="BL91" i="14"/>
  <c r="AJ91" i="14"/>
  <c r="BL85" i="14"/>
  <c r="AJ85" i="14"/>
  <c r="BL79" i="14"/>
  <c r="AJ79" i="14"/>
  <c r="BL73" i="14"/>
  <c r="AJ73" i="14"/>
  <c r="BL67" i="14"/>
  <c r="AJ67" i="14"/>
  <c r="BL63" i="14"/>
  <c r="AJ63" i="14"/>
  <c r="BL57" i="14"/>
  <c r="AJ57" i="14"/>
  <c r="BL53" i="14"/>
  <c r="AJ53" i="14"/>
  <c r="BL49" i="14"/>
  <c r="AJ49" i="14"/>
  <c r="BL45" i="14"/>
  <c r="AJ45" i="14"/>
  <c r="BL41" i="14"/>
  <c r="AJ41" i="14"/>
  <c r="BL37" i="14"/>
  <c r="AJ37" i="14"/>
  <c r="BL33" i="14"/>
  <c r="AJ33" i="14"/>
  <c r="BL27" i="14"/>
  <c r="AJ27" i="14"/>
  <c r="BL23" i="14"/>
  <c r="AJ23" i="14"/>
  <c r="BL19" i="14"/>
  <c r="AJ19" i="14"/>
  <c r="BL15" i="14"/>
  <c r="AJ15" i="14"/>
  <c r="BL11" i="14"/>
  <c r="AJ11" i="14"/>
  <c r="BL7" i="14"/>
  <c r="AJ7" i="14"/>
  <c r="BL5" i="14"/>
  <c r="AJ5" i="14"/>
  <c r="BJ1001" i="14"/>
  <c r="AH1001" i="14"/>
  <c r="BJ997" i="14"/>
  <c r="AH997" i="14"/>
  <c r="BJ993" i="14"/>
  <c r="AH993" i="14"/>
  <c r="BJ989" i="14"/>
  <c r="AH989" i="14"/>
  <c r="BJ985" i="14"/>
  <c r="AH985" i="14"/>
  <c r="BJ981" i="14"/>
  <c r="AH981" i="14"/>
  <c r="BJ977" i="14"/>
  <c r="AH977" i="14"/>
  <c r="BJ973" i="14"/>
  <c r="AH973" i="14"/>
  <c r="BJ969" i="14"/>
  <c r="AH969" i="14"/>
  <c r="BJ965" i="14"/>
  <c r="AH965" i="14"/>
  <c r="BJ961" i="14"/>
  <c r="AH961" i="14"/>
  <c r="BJ957" i="14"/>
  <c r="AH957" i="14"/>
  <c r="BJ953" i="14"/>
  <c r="AH953" i="14"/>
  <c r="BJ947" i="14"/>
  <c r="AH947" i="14"/>
  <c r="BJ943" i="14"/>
  <c r="AH943" i="14"/>
  <c r="BJ939" i="14"/>
  <c r="AH939" i="14"/>
  <c r="BJ935" i="14"/>
  <c r="AH935" i="14"/>
  <c r="BJ931" i="14"/>
  <c r="AH931" i="14"/>
  <c r="BJ927" i="14"/>
  <c r="AH927" i="14"/>
  <c r="BJ923" i="14"/>
  <c r="AH923" i="14"/>
  <c r="BJ919" i="14"/>
  <c r="AH919" i="14"/>
  <c r="BJ915" i="14"/>
  <c r="AH915" i="14"/>
  <c r="BJ911" i="14"/>
  <c r="AH911" i="14"/>
  <c r="BJ907" i="14"/>
  <c r="AH907" i="14"/>
  <c r="BJ903" i="14"/>
  <c r="AH903" i="14"/>
  <c r="BJ899" i="14"/>
  <c r="AH899" i="14"/>
  <c r="BJ895" i="14"/>
  <c r="AH895" i="14"/>
  <c r="BJ891" i="14"/>
  <c r="AH891" i="14"/>
  <c r="BJ887" i="14"/>
  <c r="AH887" i="14"/>
  <c r="BJ883" i="14"/>
  <c r="AH883" i="14"/>
  <c r="BJ879" i="14"/>
  <c r="AH879" i="14"/>
  <c r="BJ875" i="14"/>
  <c r="AH875" i="14"/>
  <c r="BJ871" i="14"/>
  <c r="AH871" i="14"/>
  <c r="BJ867" i="14"/>
  <c r="AH867" i="14"/>
  <c r="BJ863" i="14"/>
  <c r="AH863" i="14"/>
  <c r="BJ859" i="14"/>
  <c r="AH859" i="14"/>
  <c r="BJ855" i="14"/>
  <c r="AH855" i="14"/>
  <c r="BJ851" i="14"/>
  <c r="AH851" i="14"/>
  <c r="BJ847" i="14"/>
  <c r="AH847" i="14"/>
  <c r="BJ843" i="14"/>
  <c r="AH843" i="14"/>
  <c r="BJ839" i="14"/>
  <c r="AH839" i="14"/>
  <c r="BJ835" i="14"/>
  <c r="AH835" i="14"/>
  <c r="BJ831" i="14"/>
  <c r="AH831" i="14"/>
  <c r="BJ827" i="14"/>
  <c r="AH827" i="14"/>
  <c r="BJ823" i="14"/>
  <c r="AH823" i="14"/>
  <c r="BJ819" i="14"/>
  <c r="AH819" i="14"/>
  <c r="BJ815" i="14"/>
  <c r="AH815" i="14"/>
  <c r="BJ811" i="14"/>
  <c r="AH811" i="14"/>
  <c r="BJ807" i="14"/>
  <c r="AH807" i="14"/>
  <c r="BJ803" i="14"/>
  <c r="AH803" i="14"/>
  <c r="BJ799" i="14"/>
  <c r="AH799" i="14"/>
  <c r="BJ795" i="14"/>
  <c r="AH795" i="14"/>
  <c r="BJ791" i="14"/>
  <c r="AH791" i="14"/>
  <c r="BJ787" i="14"/>
  <c r="AH787" i="14"/>
  <c r="BJ783" i="14"/>
  <c r="AH783" i="14"/>
  <c r="BJ779" i="14"/>
  <c r="AH779" i="14"/>
  <c r="BJ775" i="14"/>
  <c r="AH775" i="14"/>
  <c r="BJ771" i="14"/>
  <c r="AH771" i="14"/>
  <c r="BJ767" i="14"/>
  <c r="AH767" i="14"/>
  <c r="BJ763" i="14"/>
  <c r="AH763" i="14"/>
  <c r="BJ759" i="14"/>
  <c r="AH759" i="14"/>
  <c r="BJ755" i="14"/>
  <c r="AH755" i="14"/>
  <c r="BJ751" i="14"/>
  <c r="AH751" i="14"/>
  <c r="BJ747" i="14"/>
  <c r="AH747" i="14"/>
  <c r="BJ743" i="14"/>
  <c r="AH743" i="14"/>
  <c r="BJ739" i="14"/>
  <c r="AH739" i="14"/>
  <c r="BJ735" i="14"/>
  <c r="AH735" i="14"/>
  <c r="BJ731" i="14"/>
  <c r="AH731" i="14"/>
  <c r="BJ727" i="14"/>
  <c r="AH727" i="14"/>
  <c r="BJ723" i="14"/>
  <c r="AH723" i="14"/>
  <c r="BJ719" i="14"/>
  <c r="AH719" i="14"/>
  <c r="BJ715" i="14"/>
  <c r="AH715" i="14"/>
  <c r="BJ711" i="14"/>
  <c r="AH711" i="14"/>
  <c r="BJ707" i="14"/>
  <c r="AH707" i="14"/>
  <c r="BJ705" i="14"/>
  <c r="AH705" i="14"/>
  <c r="BJ703" i="14"/>
  <c r="AH703" i="14"/>
  <c r="BJ701" i="14"/>
  <c r="AH701" i="14"/>
  <c r="BJ699" i="14"/>
  <c r="AH699" i="14"/>
  <c r="BJ695" i="14"/>
  <c r="AH695" i="14"/>
  <c r="BJ691" i="14"/>
  <c r="AH691" i="14"/>
  <c r="BJ687" i="14"/>
  <c r="AH687" i="14"/>
  <c r="BJ683" i="14"/>
  <c r="AH683" i="14"/>
  <c r="BJ679" i="14"/>
  <c r="AH679" i="14"/>
  <c r="BJ675" i="14"/>
  <c r="AH675" i="14"/>
  <c r="BJ671" i="14"/>
  <c r="AH671" i="14"/>
  <c r="BJ667" i="14"/>
  <c r="AH667" i="14"/>
  <c r="BJ663" i="14"/>
  <c r="AH663" i="14"/>
  <c r="BJ657" i="14"/>
  <c r="AH657" i="14"/>
  <c r="BJ653" i="14"/>
  <c r="AH653" i="14"/>
  <c r="BJ647" i="14"/>
  <c r="AH647" i="14"/>
  <c r="BJ643" i="14"/>
  <c r="AH643" i="14"/>
  <c r="BJ639" i="14"/>
  <c r="AH639" i="14"/>
  <c r="BJ635" i="14"/>
  <c r="AH635" i="14"/>
  <c r="BJ631" i="14"/>
  <c r="AH631" i="14"/>
  <c r="BJ627" i="14"/>
  <c r="AH627" i="14"/>
  <c r="BJ623" i="14"/>
  <c r="AH623" i="14"/>
  <c r="BJ619" i="14"/>
  <c r="AH619" i="14"/>
  <c r="BJ615" i="14"/>
  <c r="AH615" i="14"/>
  <c r="BJ611" i="14"/>
  <c r="AH611" i="14"/>
  <c r="BJ607" i="14"/>
  <c r="AH607" i="14"/>
  <c r="BJ603" i="14"/>
  <c r="AH603" i="14"/>
  <c r="BJ599" i="14"/>
  <c r="AH599" i="14"/>
  <c r="BJ595" i="14"/>
  <c r="AH595" i="14"/>
  <c r="BJ591" i="14"/>
  <c r="AH591" i="14"/>
  <c r="BJ587" i="14"/>
  <c r="AH587" i="14"/>
  <c r="BJ583" i="14"/>
  <c r="AH583" i="14"/>
  <c r="BJ579" i="14"/>
  <c r="AH579" i="14"/>
  <c r="BJ575" i="14"/>
  <c r="AH575" i="14"/>
  <c r="BJ571" i="14"/>
  <c r="AH571" i="14"/>
  <c r="BJ567" i="14"/>
  <c r="AH567" i="14"/>
  <c r="BJ563" i="14"/>
  <c r="AH563" i="14"/>
  <c r="BJ559" i="14"/>
  <c r="AH559" i="14"/>
  <c r="BJ555" i="14"/>
  <c r="AH555" i="14"/>
  <c r="BJ551" i="14"/>
  <c r="AH551" i="14"/>
  <c r="BJ547" i="14"/>
  <c r="AH547" i="14"/>
  <c r="BJ543" i="14"/>
  <c r="AH543" i="14"/>
  <c r="BJ539" i="14"/>
  <c r="AH539" i="14"/>
  <c r="BJ535" i="14"/>
  <c r="AH535" i="14"/>
  <c r="BJ531" i="14"/>
  <c r="AH531" i="14"/>
  <c r="BJ527" i="14"/>
  <c r="AH527" i="14"/>
  <c r="BJ523" i="14"/>
  <c r="AH523" i="14"/>
  <c r="BJ519" i="14"/>
  <c r="AH519" i="14"/>
  <c r="BJ515" i="14"/>
  <c r="AH515" i="14"/>
  <c r="BJ511" i="14"/>
  <c r="AH511" i="14"/>
  <c r="BJ507" i="14"/>
  <c r="AH507" i="14"/>
  <c r="BJ503" i="14"/>
  <c r="AH503" i="14"/>
  <c r="BJ499" i="14"/>
  <c r="AH499" i="14"/>
  <c r="BJ495" i="14"/>
  <c r="AH495" i="14"/>
  <c r="BJ491" i="14"/>
  <c r="AH491" i="14"/>
  <c r="BJ487" i="14"/>
  <c r="AH487" i="14"/>
  <c r="BJ483" i="14"/>
  <c r="AH483" i="14"/>
  <c r="BJ479" i="14"/>
  <c r="AH479" i="14"/>
  <c r="BJ475" i="14"/>
  <c r="AH475" i="14"/>
  <c r="BJ471" i="14"/>
  <c r="AH471" i="14"/>
  <c r="BJ467" i="14"/>
  <c r="AH467" i="14"/>
  <c r="BJ463" i="14"/>
  <c r="AH463" i="14"/>
  <c r="BJ459" i="14"/>
  <c r="AH459" i="14"/>
  <c r="BJ455" i="14"/>
  <c r="AH455" i="14"/>
  <c r="BJ451" i="14"/>
  <c r="AH451" i="14"/>
  <c r="BJ447" i="14"/>
  <c r="AH447" i="14"/>
  <c r="BJ443" i="14"/>
  <c r="AH443" i="14"/>
  <c r="BJ439" i="14"/>
  <c r="AH439" i="14"/>
  <c r="BJ435" i="14"/>
  <c r="AH435" i="14"/>
  <c r="BJ431" i="14"/>
  <c r="AH431" i="14"/>
  <c r="BJ427" i="14"/>
  <c r="AH427" i="14"/>
  <c r="BJ423" i="14"/>
  <c r="AH423" i="14"/>
  <c r="BJ419" i="14"/>
  <c r="AH419" i="14"/>
  <c r="BJ415" i="14"/>
  <c r="AH415" i="14"/>
  <c r="BJ411" i="14"/>
  <c r="AH411" i="14"/>
  <c r="BJ407" i="14"/>
  <c r="AH407" i="14"/>
  <c r="BJ403" i="14"/>
  <c r="AH403" i="14"/>
  <c r="BJ399" i="14"/>
  <c r="AH399" i="14"/>
  <c r="BJ395" i="14"/>
  <c r="AH395" i="14"/>
  <c r="BJ391" i="14"/>
  <c r="AH391" i="14"/>
  <c r="BJ387" i="14"/>
  <c r="AH387" i="14"/>
  <c r="BJ383" i="14"/>
  <c r="AH383" i="14"/>
  <c r="BJ379" i="14"/>
  <c r="AH379" i="14"/>
  <c r="BJ375" i="14"/>
  <c r="AH375" i="14"/>
  <c r="BJ371" i="14"/>
  <c r="AH371" i="14"/>
  <c r="BJ367" i="14"/>
  <c r="AH367" i="14"/>
  <c r="BJ363" i="14"/>
  <c r="AH363" i="14"/>
  <c r="BJ359" i="14"/>
  <c r="AH359" i="14"/>
  <c r="BJ355" i="14"/>
  <c r="AH355" i="14"/>
  <c r="BJ351" i="14"/>
  <c r="AH351" i="14"/>
  <c r="BJ347" i="14"/>
  <c r="AH347" i="14"/>
  <c r="BJ343" i="14"/>
  <c r="AH343" i="14"/>
  <c r="BJ339" i="14"/>
  <c r="AH339" i="14"/>
  <c r="BJ335" i="14"/>
  <c r="AH335" i="14"/>
  <c r="BJ331" i="14"/>
  <c r="AH331" i="14"/>
  <c r="BJ327" i="14"/>
  <c r="AH327" i="14"/>
  <c r="BJ323" i="14"/>
  <c r="AH323" i="14"/>
  <c r="BJ319" i="14"/>
  <c r="AH319" i="14"/>
  <c r="BJ315" i="14"/>
  <c r="AH315" i="14"/>
  <c r="BJ311" i="14"/>
  <c r="AH311" i="14"/>
  <c r="BJ307" i="14"/>
  <c r="AH307" i="14"/>
  <c r="BJ303" i="14"/>
  <c r="AH303" i="14"/>
  <c r="BJ299" i="14"/>
  <c r="AH299" i="14"/>
  <c r="BJ295" i="14"/>
  <c r="AH295" i="14"/>
  <c r="BJ291" i="14"/>
  <c r="AH291" i="14"/>
  <c r="BJ287" i="14"/>
  <c r="AH287" i="14"/>
  <c r="BJ283" i="14"/>
  <c r="AH283" i="14"/>
  <c r="BJ279" i="14"/>
  <c r="AH279" i="14"/>
  <c r="BJ275" i="14"/>
  <c r="AH275" i="14"/>
  <c r="BJ271" i="14"/>
  <c r="AH271" i="14"/>
  <c r="BJ267" i="14"/>
  <c r="AH267" i="14"/>
  <c r="BJ263" i="14"/>
  <c r="AH263" i="14"/>
  <c r="BJ259" i="14"/>
  <c r="AH259" i="14"/>
  <c r="BJ255" i="14"/>
  <c r="AH255" i="14"/>
  <c r="BJ251" i="14"/>
  <c r="AH251" i="14"/>
  <c r="BJ247" i="14"/>
  <c r="AH247" i="14"/>
  <c r="BJ243" i="14"/>
  <c r="AH243" i="14"/>
  <c r="BJ239" i="14"/>
  <c r="AH239" i="14"/>
  <c r="BJ235" i="14"/>
  <c r="AH235" i="14"/>
  <c r="BJ231" i="14"/>
  <c r="AH231" i="14"/>
  <c r="BJ227" i="14"/>
  <c r="AH227" i="14"/>
  <c r="BJ223" i="14"/>
  <c r="AH223" i="14"/>
  <c r="BJ219" i="14"/>
  <c r="AH219" i="14"/>
  <c r="BJ215" i="14"/>
  <c r="AH215" i="14"/>
  <c r="BJ211" i="14"/>
  <c r="AH211" i="14"/>
  <c r="BJ207" i="14"/>
  <c r="AH207" i="14"/>
  <c r="BJ203" i="14"/>
  <c r="AH203" i="14"/>
  <c r="BJ199" i="14"/>
  <c r="AH199" i="14"/>
  <c r="BJ195" i="14"/>
  <c r="AH195" i="14"/>
  <c r="BJ191" i="14"/>
  <c r="AH191" i="14"/>
  <c r="BJ187" i="14"/>
  <c r="AH187" i="14"/>
  <c r="BJ183" i="14"/>
  <c r="AH183" i="14"/>
  <c r="BJ179" i="14"/>
  <c r="AH179" i="14"/>
  <c r="BJ175" i="14"/>
  <c r="AH175" i="14"/>
  <c r="BJ171" i="14"/>
  <c r="AH171" i="14"/>
  <c r="BJ167" i="14"/>
  <c r="AH167" i="14"/>
  <c r="BJ163" i="14"/>
  <c r="AH163" i="14"/>
  <c r="BJ159" i="14"/>
  <c r="AH159" i="14"/>
  <c r="BJ155" i="14"/>
  <c r="AH155" i="14"/>
  <c r="BJ151" i="14"/>
  <c r="AH151" i="14"/>
  <c r="BJ147" i="14"/>
  <c r="AH147" i="14"/>
  <c r="BJ143" i="14"/>
  <c r="AH143" i="14"/>
  <c r="BJ139" i="14"/>
  <c r="AH139" i="14"/>
  <c r="BJ135" i="14"/>
  <c r="AH135" i="14"/>
  <c r="BJ131" i="14"/>
  <c r="AH131" i="14"/>
  <c r="BJ127" i="14"/>
  <c r="AH127" i="14"/>
  <c r="BJ123" i="14"/>
  <c r="AH123" i="14"/>
  <c r="BJ119" i="14"/>
  <c r="AH119" i="14"/>
  <c r="BJ115" i="14"/>
  <c r="AH115" i="14"/>
  <c r="BJ111" i="14"/>
  <c r="AH111" i="14"/>
  <c r="BJ107" i="14"/>
  <c r="AH107" i="14"/>
  <c r="BJ103" i="14"/>
  <c r="AH103" i="14"/>
  <c r="BJ99" i="14"/>
  <c r="AH99" i="14"/>
  <c r="BJ95" i="14"/>
  <c r="AH95" i="14"/>
  <c r="BJ91" i="14"/>
  <c r="AH91" i="14"/>
  <c r="BJ87" i="14"/>
  <c r="AH87" i="14"/>
  <c r="BJ83" i="14"/>
  <c r="AH83" i="14"/>
  <c r="BJ79" i="14"/>
  <c r="AH79" i="14"/>
  <c r="BJ75" i="14"/>
  <c r="AH75" i="14"/>
  <c r="BJ71" i="14"/>
  <c r="AH71" i="14"/>
  <c r="BJ67" i="14"/>
  <c r="AH67" i="14"/>
  <c r="BJ63" i="14"/>
  <c r="AH63" i="14"/>
  <c r="BI55" i="14"/>
  <c r="AG55" i="14"/>
  <c r="BI51" i="14"/>
  <c r="AG51" i="14"/>
  <c r="BI47" i="14"/>
  <c r="AG47" i="14"/>
  <c r="BI43" i="14"/>
  <c r="AG43" i="14"/>
  <c r="BI39" i="14"/>
  <c r="AG39" i="14"/>
  <c r="BI35" i="14"/>
  <c r="AG35" i="14"/>
  <c r="BI31" i="14"/>
  <c r="AG31" i="14"/>
  <c r="BI27" i="14"/>
  <c r="AG27" i="14"/>
  <c r="BI23" i="14"/>
  <c r="AG23" i="14"/>
  <c r="BI19" i="14"/>
  <c r="AG19" i="14"/>
  <c r="BI15" i="14"/>
  <c r="AG15" i="14"/>
  <c r="BI11" i="14"/>
  <c r="AG11" i="14"/>
  <c r="BI7" i="14"/>
  <c r="AG7" i="14"/>
  <c r="BI5" i="14"/>
  <c r="AG5" i="14"/>
  <c r="BG1001" i="14"/>
  <c r="AE1001" i="14"/>
  <c r="BG997" i="14"/>
  <c r="AE997" i="14"/>
  <c r="BG993" i="14"/>
  <c r="AE993" i="14"/>
  <c r="BG989" i="14"/>
  <c r="AE989" i="14"/>
  <c r="BG985" i="14"/>
  <c r="AE985" i="14"/>
  <c r="BG981" i="14"/>
  <c r="AE981" i="14"/>
  <c r="BG977" i="14"/>
  <c r="AE977" i="14"/>
  <c r="BG973" i="14"/>
  <c r="AE973" i="14"/>
  <c r="BG969" i="14"/>
  <c r="AE969" i="14"/>
  <c r="BG965" i="14"/>
  <c r="AE965" i="14"/>
  <c r="BG961" i="14"/>
  <c r="AE961" i="14"/>
  <c r="BG957" i="14"/>
  <c r="AE957" i="14"/>
  <c r="BG953" i="14"/>
  <c r="AE953" i="14"/>
  <c r="BG949" i="14"/>
  <c r="AE949" i="14"/>
  <c r="BG945" i="14"/>
  <c r="AE945" i="14"/>
  <c r="BG941" i="14"/>
  <c r="AE941" i="14"/>
  <c r="BG937" i="14"/>
  <c r="AE937" i="14"/>
  <c r="BG933" i="14"/>
  <c r="AE933" i="14"/>
  <c r="BG929" i="14"/>
  <c r="AE929" i="14"/>
  <c r="BG927" i="14"/>
  <c r="AE927" i="14"/>
  <c r="BG923" i="14"/>
  <c r="AE923" i="14"/>
  <c r="BG919" i="14"/>
  <c r="AE919" i="14"/>
  <c r="BG915" i="14"/>
  <c r="AE915" i="14"/>
  <c r="BG911" i="14"/>
  <c r="AE911" i="14"/>
  <c r="BG907" i="14"/>
  <c r="AE907" i="14"/>
  <c r="BG903" i="14"/>
  <c r="AE903" i="14"/>
  <c r="BG899" i="14"/>
  <c r="AE899" i="14"/>
  <c r="BG895" i="14"/>
  <c r="AE895" i="14"/>
  <c r="BG891" i="14"/>
  <c r="AE891" i="14"/>
  <c r="BG887" i="14"/>
  <c r="AE887" i="14"/>
  <c r="BG883" i="14"/>
  <c r="AE883" i="14"/>
  <c r="BG879" i="14"/>
  <c r="AE879" i="14"/>
  <c r="BG875" i="14"/>
  <c r="AE875" i="14"/>
  <c r="BG871" i="14"/>
  <c r="AE871" i="14"/>
  <c r="BG867" i="14"/>
  <c r="AE867" i="14"/>
  <c r="BG863" i="14"/>
  <c r="AE863" i="14"/>
  <c r="BG859" i="14"/>
  <c r="AE859" i="14"/>
  <c r="BG855" i="14"/>
  <c r="AE855" i="14"/>
  <c r="BG851" i="14"/>
  <c r="AE851" i="14"/>
  <c r="BG847" i="14"/>
  <c r="AE847" i="14"/>
  <c r="BG843" i="14"/>
  <c r="AE843" i="14"/>
  <c r="BG839" i="14"/>
  <c r="AE839" i="14"/>
  <c r="BG835" i="14"/>
  <c r="AE835" i="14"/>
  <c r="BG831" i="14"/>
  <c r="AE831" i="14"/>
  <c r="BG827" i="14"/>
  <c r="AE827" i="14"/>
  <c r="BG823" i="14"/>
  <c r="AE823" i="14"/>
  <c r="BG819" i="14"/>
  <c r="AE819" i="14"/>
  <c r="BG815" i="14"/>
  <c r="AE815" i="14"/>
  <c r="BG811" i="14"/>
  <c r="AE811" i="14"/>
  <c r="BG807" i="14"/>
  <c r="AE807" i="14"/>
  <c r="BG803" i="14"/>
  <c r="AE803" i="14"/>
  <c r="BG797" i="14"/>
  <c r="AE797" i="14"/>
  <c r="BG793" i="14"/>
  <c r="AE793" i="14"/>
  <c r="BG789" i="14"/>
  <c r="AE789" i="14"/>
  <c r="BG785" i="14"/>
  <c r="AE785" i="14"/>
  <c r="BG781" i="14"/>
  <c r="AE781" i="14"/>
  <c r="BG777" i="14"/>
  <c r="AE777" i="14"/>
  <c r="BG773" i="14"/>
  <c r="AE773" i="14"/>
  <c r="BG769" i="14"/>
  <c r="AE769" i="14"/>
  <c r="BG765" i="14"/>
  <c r="AE765" i="14"/>
  <c r="BG761" i="14"/>
  <c r="AE761" i="14"/>
  <c r="BG757" i="14"/>
  <c r="AE757" i="14"/>
  <c r="BG753" i="14"/>
  <c r="AE753" i="14"/>
  <c r="BG749" i="14"/>
  <c r="AE749" i="14"/>
  <c r="BG745" i="14"/>
  <c r="AE745" i="14"/>
  <c r="BG741" i="14"/>
  <c r="AE741" i="14"/>
  <c r="BG737" i="14"/>
  <c r="AE737" i="14"/>
  <c r="BG733" i="14"/>
  <c r="AE733" i="14"/>
  <c r="BG729" i="14"/>
  <c r="AE729" i="14"/>
  <c r="BG725" i="14"/>
  <c r="AE725" i="14"/>
  <c r="BG721" i="14"/>
  <c r="AE721" i="14"/>
  <c r="BG717" i="14"/>
  <c r="AE717" i="14"/>
  <c r="BG713" i="14"/>
  <c r="AE713" i="14"/>
  <c r="BG709" i="14"/>
  <c r="AE709" i="14"/>
  <c r="BG705" i="14"/>
  <c r="AE705" i="14"/>
  <c r="BG701" i="14"/>
  <c r="AE701" i="14"/>
  <c r="BG695" i="14"/>
  <c r="AE695" i="14"/>
  <c r="BG691" i="14"/>
  <c r="AE691" i="14"/>
  <c r="BG687" i="14"/>
  <c r="AE687" i="14"/>
  <c r="BG683" i="14"/>
  <c r="AE683" i="14"/>
  <c r="BG679" i="14"/>
  <c r="AE679" i="14"/>
  <c r="BG675" i="14"/>
  <c r="AE675" i="14"/>
  <c r="BG671" i="14"/>
  <c r="AE671" i="14"/>
  <c r="BG667" i="14"/>
  <c r="AE667" i="14"/>
  <c r="BG663" i="14"/>
  <c r="AE663" i="14"/>
  <c r="BG659" i="14"/>
  <c r="AE659" i="14"/>
  <c r="BG655" i="14"/>
  <c r="AE655" i="14"/>
  <c r="BG651" i="14"/>
  <c r="AE651" i="14"/>
  <c r="BG647" i="14"/>
  <c r="AE647" i="14"/>
  <c r="BG643" i="14"/>
  <c r="AE643" i="14"/>
  <c r="BG639" i="14"/>
  <c r="AE639" i="14"/>
  <c r="BG635" i="14"/>
  <c r="AE635" i="14"/>
  <c r="BG631" i="14"/>
  <c r="AE631" i="14"/>
  <c r="BG627" i="14"/>
  <c r="AE627" i="14"/>
  <c r="BG623" i="14"/>
  <c r="AE623" i="14"/>
  <c r="BG619" i="14"/>
  <c r="AE619" i="14"/>
  <c r="BG615" i="14"/>
  <c r="AE615" i="14"/>
  <c r="BG611" i="14"/>
  <c r="AE611" i="14"/>
  <c r="BG607" i="14"/>
  <c r="AE607" i="14"/>
  <c r="BG603" i="14"/>
  <c r="AE603" i="14"/>
  <c r="BG599" i="14"/>
  <c r="AE599" i="14"/>
  <c r="BG595" i="14"/>
  <c r="AE595" i="14"/>
  <c r="BG589" i="14"/>
  <c r="AE589" i="14"/>
  <c r="BG587" i="14"/>
  <c r="AE587" i="14"/>
  <c r="BG583" i="14"/>
  <c r="AE583" i="14"/>
  <c r="BG579" i="14"/>
  <c r="AE579" i="14"/>
  <c r="BG575" i="14"/>
  <c r="AE575" i="14"/>
  <c r="BG571" i="14"/>
  <c r="AE571" i="14"/>
  <c r="BG567" i="14"/>
  <c r="AE567" i="14"/>
  <c r="BG563" i="14"/>
  <c r="AE563" i="14"/>
  <c r="BG559" i="14"/>
  <c r="AE559" i="14"/>
  <c r="BG555" i="14"/>
  <c r="AE555" i="14"/>
  <c r="BG551" i="14"/>
  <c r="AE551" i="14"/>
  <c r="BG547" i="14"/>
  <c r="AE547" i="14"/>
  <c r="BG543" i="14"/>
  <c r="AE543" i="14"/>
  <c r="BG539" i="14"/>
  <c r="AE539" i="14"/>
  <c r="BG535" i="14"/>
  <c r="AE535" i="14"/>
  <c r="BG531" i="14"/>
  <c r="AE531" i="14"/>
  <c r="BG527" i="14"/>
  <c r="AE527" i="14"/>
  <c r="BG523" i="14"/>
  <c r="AE523" i="14"/>
  <c r="BG519" i="14"/>
  <c r="AE519" i="14"/>
  <c r="BG515" i="14"/>
  <c r="AE515" i="14"/>
  <c r="BG511" i="14"/>
  <c r="AE511" i="14"/>
  <c r="BG507" i="14"/>
  <c r="AE507" i="14"/>
  <c r="BG503" i="14"/>
  <c r="AE503" i="14"/>
  <c r="BG499" i="14"/>
  <c r="AE499" i="14"/>
  <c r="BG495" i="14"/>
  <c r="AE495" i="14"/>
  <c r="BG491" i="14"/>
  <c r="AE491" i="14"/>
  <c r="BG487" i="14"/>
  <c r="AE487" i="14"/>
  <c r="BG483" i="14"/>
  <c r="AE483" i="14"/>
  <c r="BG479" i="14"/>
  <c r="AE479" i="14"/>
  <c r="BG475" i="14"/>
  <c r="AE475" i="14"/>
  <c r="BG471" i="14"/>
  <c r="AE471" i="14"/>
  <c r="BG467" i="14"/>
  <c r="AE467" i="14"/>
  <c r="BG463" i="14"/>
  <c r="AE463" i="14"/>
  <c r="BG459" i="14"/>
  <c r="AE459" i="14"/>
  <c r="BG455" i="14"/>
  <c r="AE455" i="14"/>
  <c r="BG449" i="14"/>
  <c r="AE449" i="14"/>
  <c r="BG445" i="14"/>
  <c r="AE445" i="14"/>
  <c r="BG441" i="14"/>
  <c r="AE441" i="14"/>
  <c r="BG437" i="14"/>
  <c r="AE437" i="14"/>
  <c r="BG433" i="14"/>
  <c r="AE433" i="14"/>
  <c r="BG429" i="14"/>
  <c r="AE429" i="14"/>
  <c r="BG425" i="14"/>
  <c r="AE425" i="14"/>
  <c r="BG421" i="14"/>
  <c r="AE421" i="14"/>
  <c r="BG417" i="14"/>
  <c r="AE417" i="14"/>
  <c r="BG413" i="14"/>
  <c r="AE413" i="14"/>
  <c r="BG407" i="14"/>
  <c r="AE407" i="14"/>
  <c r="BG403" i="14"/>
  <c r="AE403" i="14"/>
  <c r="BG399" i="14"/>
  <c r="AE399" i="14"/>
  <c r="BG395" i="14"/>
  <c r="AE395" i="14"/>
  <c r="BG393" i="14"/>
  <c r="AE393" i="14"/>
  <c r="BG389" i="14"/>
  <c r="AE389" i="14"/>
  <c r="BG385" i="14"/>
  <c r="AE385" i="14"/>
  <c r="BG381" i="14"/>
  <c r="AE381" i="14"/>
  <c r="BG377" i="14"/>
  <c r="AE377" i="14"/>
  <c r="BG373" i="14"/>
  <c r="AE373" i="14"/>
  <c r="BG369" i="14"/>
  <c r="AE369" i="14"/>
  <c r="BG365" i="14"/>
  <c r="AE365" i="14"/>
  <c r="BG361" i="14"/>
  <c r="AE361" i="14"/>
  <c r="BG357" i="14"/>
  <c r="AE357" i="14"/>
  <c r="BG353" i="14"/>
  <c r="AE353" i="14"/>
  <c r="BG349" i="14"/>
  <c r="AE349" i="14"/>
  <c r="BG345" i="14"/>
  <c r="AE345" i="14"/>
  <c r="BG341" i="14"/>
  <c r="AE341" i="14"/>
  <c r="BG337" i="14"/>
  <c r="AE337" i="14"/>
  <c r="BG333" i="14"/>
  <c r="AE333" i="14"/>
  <c r="BG329" i="14"/>
  <c r="AE329" i="14"/>
  <c r="BG325" i="14"/>
  <c r="AE325" i="14"/>
  <c r="BG321" i="14"/>
  <c r="AE321" i="14"/>
  <c r="BG317" i="14"/>
  <c r="AE317" i="14"/>
  <c r="BG313" i="14"/>
  <c r="AE313" i="14"/>
  <c r="BG309" i="14"/>
  <c r="AE309" i="14"/>
  <c r="BG305" i="14"/>
  <c r="AE305" i="14"/>
  <c r="BG301" i="14"/>
  <c r="AE301" i="14"/>
  <c r="BG297" i="14"/>
  <c r="AE297" i="14"/>
  <c r="BG293" i="14"/>
  <c r="AE293" i="14"/>
  <c r="BG289" i="14"/>
  <c r="AE289" i="14"/>
  <c r="BG285" i="14"/>
  <c r="AE285" i="14"/>
  <c r="BG281" i="14"/>
  <c r="AE281" i="14"/>
  <c r="BG277" i="14"/>
  <c r="AE277" i="14"/>
  <c r="BG273" i="14"/>
  <c r="AE273" i="14"/>
  <c r="BG269" i="14"/>
  <c r="AE269" i="14"/>
  <c r="BG265" i="14"/>
  <c r="AE265" i="14"/>
  <c r="BG261" i="14"/>
  <c r="AE261" i="14"/>
  <c r="BG257" i="14"/>
  <c r="AE257" i="14"/>
  <c r="BG253" i="14"/>
  <c r="AE253" i="14"/>
  <c r="BG249" i="14"/>
  <c r="AE249" i="14"/>
  <c r="BG245" i="14"/>
  <c r="AE245" i="14"/>
  <c r="BG241" i="14"/>
  <c r="AE241" i="14"/>
  <c r="BG237" i="14"/>
  <c r="AE237" i="14"/>
  <c r="BG233" i="14"/>
  <c r="AE233" i="14"/>
  <c r="BG229" i="14"/>
  <c r="AE229" i="14"/>
  <c r="BG225" i="14"/>
  <c r="AE225" i="14"/>
  <c r="BG221" i="14"/>
  <c r="AE221" i="14"/>
  <c r="BG217" i="14"/>
  <c r="AE217" i="14"/>
  <c r="BG213" i="14"/>
  <c r="AE213" i="14"/>
  <c r="BG209" i="14"/>
  <c r="AE209" i="14"/>
  <c r="BG205" i="14"/>
  <c r="AE205" i="14"/>
  <c r="BG201" i="14"/>
  <c r="AE201" i="14"/>
  <c r="BG197" i="14"/>
  <c r="AE197" i="14"/>
  <c r="BG193" i="14"/>
  <c r="AE193" i="14"/>
  <c r="BG189" i="14"/>
  <c r="AE189" i="14"/>
  <c r="BG187" i="14"/>
  <c r="AE187" i="14"/>
  <c r="BG183" i="14"/>
  <c r="AE183" i="14"/>
  <c r="BG177" i="14"/>
  <c r="AE177" i="14"/>
  <c r="BG173" i="14"/>
  <c r="AE173" i="14"/>
  <c r="BG169" i="14"/>
  <c r="AE169" i="14"/>
  <c r="BG165" i="14"/>
  <c r="AE165" i="14"/>
  <c r="BG161" i="14"/>
  <c r="AE161" i="14"/>
  <c r="BG157" i="14"/>
  <c r="AE157" i="14"/>
  <c r="BG153" i="14"/>
  <c r="AE153" i="14"/>
  <c r="BG149" i="14"/>
  <c r="AE149" i="14"/>
  <c r="BG145" i="14"/>
  <c r="AE145" i="14"/>
  <c r="BG141" i="14"/>
  <c r="AE141" i="14"/>
  <c r="BG137" i="14"/>
  <c r="AE137" i="14"/>
  <c r="BG133" i="14"/>
  <c r="AE133" i="14"/>
  <c r="BG131" i="14"/>
  <c r="AE131" i="14"/>
  <c r="BG127" i="14"/>
  <c r="AE127" i="14"/>
  <c r="BG123" i="14"/>
  <c r="AE123" i="14"/>
  <c r="BG119" i="14"/>
  <c r="AE119" i="14"/>
  <c r="BG115" i="14"/>
  <c r="AE115" i="14"/>
  <c r="BG111" i="14"/>
  <c r="AE111" i="14"/>
  <c r="BG107" i="14"/>
  <c r="AE107" i="14"/>
  <c r="BG103" i="14"/>
  <c r="AE103" i="14"/>
  <c r="BG99" i="14"/>
  <c r="AE99" i="14"/>
  <c r="BG95" i="14"/>
  <c r="AE95" i="14"/>
  <c r="BG91" i="14"/>
  <c r="AE91" i="14"/>
  <c r="BG87" i="14"/>
  <c r="AE87" i="14"/>
  <c r="BG83" i="14"/>
  <c r="AE83" i="14"/>
  <c r="BG79" i="14"/>
  <c r="AE79" i="14"/>
  <c r="BG75" i="14"/>
  <c r="AE75" i="14"/>
  <c r="BG71" i="14"/>
  <c r="AE71" i="14"/>
  <c r="BG67" i="14"/>
  <c r="AE67" i="14"/>
  <c r="BG63" i="14"/>
  <c r="AE63" i="14"/>
  <c r="BG59" i="14"/>
  <c r="AE59" i="14"/>
  <c r="BG55" i="14"/>
  <c r="AE55" i="14"/>
  <c r="BG51" i="14"/>
  <c r="AE51" i="14"/>
  <c r="BG47" i="14"/>
  <c r="AE47" i="14"/>
  <c r="BG43" i="14"/>
  <c r="AE43" i="14"/>
  <c r="BG39" i="14"/>
  <c r="AE39" i="14"/>
  <c r="BG35" i="14"/>
  <c r="AE35" i="14"/>
  <c r="BG31" i="14"/>
  <c r="AE31" i="14"/>
  <c r="BG27" i="14"/>
  <c r="AE27" i="14"/>
  <c r="BG23" i="14"/>
  <c r="AE23" i="14"/>
  <c r="BG19" i="14"/>
  <c r="AE19" i="14"/>
  <c r="BG15" i="14"/>
  <c r="AE15" i="14"/>
  <c r="BG11" i="14"/>
  <c r="AE11" i="14"/>
  <c r="BG7" i="14"/>
  <c r="AE7" i="14"/>
  <c r="BG5" i="14"/>
  <c r="AE5" i="14"/>
  <c r="BE1001" i="14"/>
  <c r="AC1001" i="14"/>
  <c r="BE997" i="14"/>
  <c r="AC997" i="14"/>
  <c r="BE993" i="14"/>
  <c r="AC993" i="14"/>
  <c r="BE989" i="14"/>
  <c r="AC989" i="14"/>
  <c r="BE985" i="14"/>
  <c r="AC985" i="14"/>
  <c r="BE981" i="14"/>
  <c r="AC981" i="14"/>
  <c r="BE977" i="14"/>
  <c r="AC977" i="14"/>
  <c r="BE973" i="14"/>
  <c r="AC973" i="14"/>
  <c r="BE969" i="14"/>
  <c r="AC969" i="14"/>
  <c r="BE965" i="14"/>
  <c r="AC965" i="14"/>
  <c r="BE961" i="14"/>
  <c r="AC961" i="14"/>
  <c r="BE957" i="14"/>
  <c r="AC957" i="14"/>
  <c r="BE953" i="14"/>
  <c r="AC953" i="14"/>
  <c r="BE949" i="14"/>
  <c r="AC949" i="14"/>
  <c r="BE945" i="14"/>
  <c r="AC945" i="14"/>
  <c r="BE943" i="14"/>
  <c r="AC943" i="14"/>
  <c r="BE939" i="14"/>
  <c r="AC939" i="14"/>
  <c r="BE935" i="14"/>
  <c r="AC935" i="14"/>
  <c r="BE931" i="14"/>
  <c r="AC931" i="14"/>
  <c r="BE927" i="14"/>
  <c r="AC927" i="14"/>
  <c r="BE923" i="14"/>
  <c r="AC923" i="14"/>
  <c r="BE919" i="14"/>
  <c r="AC919" i="14"/>
  <c r="BE915" i="14"/>
  <c r="AC915" i="14"/>
  <c r="BE911" i="14"/>
  <c r="AC911" i="14"/>
  <c r="BE907" i="14"/>
  <c r="AC907" i="14"/>
  <c r="BE903" i="14"/>
  <c r="AC903" i="14"/>
  <c r="BE899" i="14"/>
  <c r="AC899" i="14"/>
  <c r="BE895" i="14"/>
  <c r="AC895" i="14"/>
  <c r="BE891" i="14"/>
  <c r="AC891" i="14"/>
  <c r="BE887" i="14"/>
  <c r="AC887" i="14"/>
  <c r="BE883" i="14"/>
  <c r="AC883" i="14"/>
  <c r="BE879" i="14"/>
  <c r="AC879" i="14"/>
  <c r="BE875" i="14"/>
  <c r="AC875" i="14"/>
  <c r="BE871" i="14"/>
  <c r="AC871" i="14"/>
  <c r="BE867" i="14"/>
  <c r="AC867" i="14"/>
  <c r="BE863" i="14"/>
  <c r="AC863" i="14"/>
  <c r="BE859" i="14"/>
  <c r="AC859" i="14"/>
  <c r="BE855" i="14"/>
  <c r="AC855" i="14"/>
  <c r="BE851" i="14"/>
  <c r="AC851" i="14"/>
  <c r="BE847" i="14"/>
  <c r="AC847" i="14"/>
  <c r="BE843" i="14"/>
  <c r="AC843" i="14"/>
  <c r="BE839" i="14"/>
  <c r="AC839" i="14"/>
  <c r="BE835" i="14"/>
  <c r="AC835" i="14"/>
  <c r="BE831" i="14"/>
  <c r="AC831" i="14"/>
  <c r="BE827" i="14"/>
  <c r="AC827" i="14"/>
  <c r="BE823" i="14"/>
  <c r="AC823" i="14"/>
  <c r="BE819" i="14"/>
  <c r="AC819" i="14"/>
  <c r="BE815" i="14"/>
  <c r="AC815" i="14"/>
  <c r="BE811" i="14"/>
  <c r="AC811" i="14"/>
  <c r="BE807" i="14"/>
  <c r="AC807" i="14"/>
  <c r="BE803" i="14"/>
  <c r="AC803" i="14"/>
  <c r="BE799" i="14"/>
  <c r="AC799" i="14"/>
  <c r="BE795" i="14"/>
  <c r="AC795" i="14"/>
  <c r="BE789" i="14"/>
  <c r="AC789" i="14"/>
  <c r="BE785" i="14"/>
  <c r="AC785" i="14"/>
  <c r="BE781" i="14"/>
  <c r="AC781" i="14"/>
  <c r="BE777" i="14"/>
  <c r="AC777" i="14"/>
  <c r="BE773" i="14"/>
  <c r="AC773" i="14"/>
  <c r="BE769" i="14"/>
  <c r="AC769" i="14"/>
  <c r="BE765" i="14"/>
  <c r="AC765" i="14"/>
  <c r="BE761" i="14"/>
  <c r="AC761" i="14"/>
  <c r="BE757" i="14"/>
  <c r="AC757" i="14"/>
  <c r="BE753" i="14"/>
  <c r="AC753" i="14"/>
  <c r="BE749" i="14"/>
  <c r="AC749" i="14"/>
  <c r="BE745" i="14"/>
  <c r="AC745" i="14"/>
  <c r="BE741" i="14"/>
  <c r="AC741" i="14"/>
  <c r="BE737" i="14"/>
  <c r="AC737" i="14"/>
  <c r="BE733" i="14"/>
  <c r="AC733" i="14"/>
  <c r="BE729" i="14"/>
  <c r="AC729" i="14"/>
  <c r="BE725" i="14"/>
  <c r="AC725" i="14"/>
  <c r="BE721" i="14"/>
  <c r="AC721" i="14"/>
  <c r="BE717" i="14"/>
  <c r="AC717" i="14"/>
  <c r="BE713" i="14"/>
  <c r="AC713" i="14"/>
  <c r="BE709" i="14"/>
  <c r="AC709" i="14"/>
  <c r="BE705" i="14"/>
  <c r="AC705" i="14"/>
  <c r="BE701" i="14"/>
  <c r="AC701" i="14"/>
  <c r="BE697" i="14"/>
  <c r="AC697" i="14"/>
  <c r="BE693" i="14"/>
  <c r="AC693" i="14"/>
  <c r="BE689" i="14"/>
  <c r="AC689" i="14"/>
  <c r="BE685" i="14"/>
  <c r="AC685" i="14"/>
  <c r="BE681" i="14"/>
  <c r="AC681" i="14"/>
  <c r="BE677" i="14"/>
  <c r="AC677" i="14"/>
  <c r="BE673" i="14"/>
  <c r="AC673" i="14"/>
  <c r="BE669" i="14"/>
  <c r="AC669" i="14"/>
  <c r="BE665" i="14"/>
  <c r="AC665" i="14"/>
  <c r="BE661" i="14"/>
  <c r="AC661" i="14"/>
  <c r="BE657" i="14"/>
  <c r="AC657" i="14"/>
  <c r="BE653" i="14"/>
  <c r="AC653" i="14"/>
  <c r="BE651" i="14"/>
  <c r="AC651" i="14"/>
  <c r="BE647" i="14"/>
  <c r="AC647" i="14"/>
  <c r="BE643" i="14"/>
  <c r="AC643" i="14"/>
  <c r="BE639" i="14"/>
  <c r="AC639" i="14"/>
  <c r="BE637" i="14"/>
  <c r="AC637" i="14"/>
  <c r="BE635" i="14"/>
  <c r="AC635" i="14"/>
  <c r="BE633" i="14"/>
  <c r="AC633" i="14"/>
  <c r="BE631" i="14"/>
  <c r="AC631" i="14"/>
  <c r="BE629" i="14"/>
  <c r="AC629" i="14"/>
  <c r="BE625" i="14"/>
  <c r="AC625" i="14"/>
  <c r="BE621" i="14"/>
  <c r="AC621" i="14"/>
  <c r="BE617" i="14"/>
  <c r="AC617" i="14"/>
  <c r="BE613" i="14"/>
  <c r="AC613" i="14"/>
  <c r="BE609" i="14"/>
  <c r="AC609" i="14"/>
  <c r="BE607" i="14"/>
  <c r="AC607" i="14"/>
  <c r="BE603" i="14"/>
  <c r="AC603" i="14"/>
  <c r="BE599" i="14"/>
  <c r="AC599" i="14"/>
  <c r="BE595" i="14"/>
  <c r="AC595" i="14"/>
  <c r="BE591" i="14"/>
  <c r="AC591" i="14"/>
  <c r="BE587" i="14"/>
  <c r="AC587" i="14"/>
  <c r="BE583" i="14"/>
  <c r="AC583" i="14"/>
  <c r="BE579" i="14"/>
  <c r="AC579" i="14"/>
  <c r="BE575" i="14"/>
  <c r="AC575" i="14"/>
  <c r="BE571" i="14"/>
  <c r="AC571" i="14"/>
  <c r="BE567" i="14"/>
  <c r="AC567" i="14"/>
  <c r="BE563" i="14"/>
  <c r="AC563" i="14"/>
  <c r="BE559" i="14"/>
  <c r="AC559" i="14"/>
  <c r="BE555" i="14"/>
  <c r="AC555" i="14"/>
  <c r="BE551" i="14"/>
  <c r="AC551" i="14"/>
  <c r="BE547" i="14"/>
  <c r="AC547" i="14"/>
  <c r="BE543" i="14"/>
  <c r="AC543" i="14"/>
  <c r="BE539" i="14"/>
  <c r="AC539" i="14"/>
  <c r="BE535" i="14"/>
  <c r="AC535" i="14"/>
  <c r="BE531" i="14"/>
  <c r="AC531" i="14"/>
  <c r="BE527" i="14"/>
  <c r="AC527" i="14"/>
  <c r="BE523" i="14"/>
  <c r="AC523" i="14"/>
  <c r="BE519" i="14"/>
  <c r="AC519" i="14"/>
  <c r="BE515" i="14"/>
  <c r="AC515" i="14"/>
  <c r="BE511" i="14"/>
  <c r="AC511" i="14"/>
  <c r="BE507" i="14"/>
  <c r="AC507" i="14"/>
  <c r="BE503" i="14"/>
  <c r="AC503" i="14"/>
  <c r="BE499" i="14"/>
  <c r="AC499" i="14"/>
  <c r="BE493" i="14"/>
  <c r="AC493" i="14"/>
  <c r="BE489" i="14"/>
  <c r="AC489" i="14"/>
  <c r="BE485" i="14"/>
  <c r="AC485" i="14"/>
  <c r="BE481" i="14"/>
  <c r="AC481" i="14"/>
  <c r="BE477" i="14"/>
  <c r="AC477" i="14"/>
  <c r="BE473" i="14"/>
  <c r="AC473" i="14"/>
  <c r="BE469" i="14"/>
  <c r="AC469" i="14"/>
  <c r="BE467" i="14"/>
  <c r="AC467" i="14"/>
  <c r="BE463" i="14"/>
  <c r="AC463" i="14"/>
  <c r="BE459" i="14"/>
  <c r="AC459" i="14"/>
  <c r="BE455" i="14"/>
  <c r="AC455" i="14"/>
  <c r="BE451" i="14"/>
  <c r="AC451" i="14"/>
  <c r="BE447" i="14"/>
  <c r="AC447" i="14"/>
  <c r="BE443" i="14"/>
  <c r="AC443" i="14"/>
  <c r="BE439" i="14"/>
  <c r="AC439" i="14"/>
  <c r="BE435" i="14"/>
  <c r="AC435" i="14"/>
  <c r="BE431" i="14"/>
  <c r="AC431" i="14"/>
  <c r="BE427" i="14"/>
  <c r="AC427" i="14"/>
  <c r="BE423" i="14"/>
  <c r="AC423" i="14"/>
  <c r="BE419" i="14"/>
  <c r="AC419" i="14"/>
  <c r="BE415" i="14"/>
  <c r="AC415" i="14"/>
  <c r="BE411" i="14"/>
  <c r="AC411" i="14"/>
  <c r="BE407" i="14"/>
  <c r="AC407" i="14"/>
  <c r="BE403" i="14"/>
  <c r="AC403" i="14"/>
  <c r="BE399" i="14"/>
  <c r="AC399" i="14"/>
  <c r="BE395" i="14"/>
  <c r="AC395" i="14"/>
  <c r="BE391" i="14"/>
  <c r="AC391" i="14"/>
  <c r="BE387" i="14"/>
  <c r="AC387" i="14"/>
  <c r="BE383" i="14"/>
  <c r="AC383" i="14"/>
  <c r="BE379" i="14"/>
  <c r="AC379" i="14"/>
  <c r="BE375" i="14"/>
  <c r="AC375" i="14"/>
  <c r="BE371" i="14"/>
  <c r="AC371" i="14"/>
  <c r="BE367" i="14"/>
  <c r="AC367" i="14"/>
  <c r="BE363" i="14"/>
  <c r="AC363" i="14"/>
  <c r="BE359" i="14"/>
  <c r="AC359" i="14"/>
  <c r="BE355" i="14"/>
  <c r="AC355" i="14"/>
  <c r="BE351" i="14"/>
  <c r="AC351" i="14"/>
  <c r="BE347" i="14"/>
  <c r="AC347" i="14"/>
  <c r="BE343" i="14"/>
  <c r="AC343" i="14"/>
  <c r="BE339" i="14"/>
  <c r="AC339" i="14"/>
  <c r="BE335" i="14"/>
  <c r="AC335" i="14"/>
  <c r="BE331" i="14"/>
  <c r="AC331" i="14"/>
  <c r="BE327" i="14"/>
  <c r="AC327" i="14"/>
  <c r="BE323" i="14"/>
  <c r="AC323" i="14"/>
  <c r="BE319" i="14"/>
  <c r="AC319" i="14"/>
  <c r="BE315" i="14"/>
  <c r="AC315" i="14"/>
  <c r="BE311" i="14"/>
  <c r="AC311" i="14"/>
  <c r="BE307" i="14"/>
  <c r="AC307" i="14"/>
  <c r="BE303" i="14"/>
  <c r="AC303" i="14"/>
  <c r="BE299" i="14"/>
  <c r="AC299" i="14"/>
  <c r="BE295" i="14"/>
  <c r="AC295" i="14"/>
  <c r="BE291" i="14"/>
  <c r="AC291" i="14"/>
  <c r="BE287" i="14"/>
  <c r="AC287" i="14"/>
  <c r="BE283" i="14"/>
  <c r="AC283" i="14"/>
  <c r="BE279" i="14"/>
  <c r="AC279" i="14"/>
  <c r="BE275" i="14"/>
  <c r="AC275" i="14"/>
  <c r="BE269" i="14"/>
  <c r="AC269" i="14"/>
  <c r="BE267" i="14"/>
  <c r="AC267" i="14"/>
  <c r="BE261" i="14"/>
  <c r="AC261" i="14"/>
  <c r="BE257" i="14"/>
  <c r="AC257" i="14"/>
  <c r="BE255" i="14"/>
  <c r="AC255" i="14"/>
  <c r="BE251" i="14"/>
  <c r="AC251" i="14"/>
  <c r="BE247" i="14"/>
  <c r="AC247" i="14"/>
  <c r="BE243" i="14"/>
  <c r="AC243" i="14"/>
  <c r="BE239" i="14"/>
  <c r="AC239" i="14"/>
  <c r="BE235" i="14"/>
  <c r="AC235" i="14"/>
  <c r="BE231" i="14"/>
  <c r="AC231" i="14"/>
  <c r="BE227" i="14"/>
  <c r="AC227" i="14"/>
  <c r="BE223" i="14"/>
  <c r="AC223" i="14"/>
  <c r="BE219" i="14"/>
  <c r="AC219" i="14"/>
  <c r="BE215" i="14"/>
  <c r="AC215" i="14"/>
  <c r="BE211" i="14"/>
  <c r="AC211" i="14"/>
  <c r="BE207" i="14"/>
  <c r="AC207" i="14"/>
  <c r="BE203" i="14"/>
  <c r="AC203" i="14"/>
  <c r="BE199" i="14"/>
  <c r="AC199" i="14"/>
  <c r="BE195" i="14"/>
  <c r="AC195" i="14"/>
  <c r="BE191" i="14"/>
  <c r="AC191" i="14"/>
  <c r="BE187" i="14"/>
  <c r="AC187" i="14"/>
  <c r="BE183" i="14"/>
  <c r="AC183" i="14"/>
  <c r="BE179" i="14"/>
  <c r="AC179" i="14"/>
  <c r="BE175" i="14"/>
  <c r="AC175" i="14"/>
  <c r="BE171" i="14"/>
  <c r="AC171" i="14"/>
  <c r="BE167" i="14"/>
  <c r="AC167" i="14"/>
  <c r="BE163" i="14"/>
  <c r="AC163" i="14"/>
  <c r="BE159" i="14"/>
  <c r="AC159" i="14"/>
  <c r="BE155" i="14"/>
  <c r="AC155" i="14"/>
  <c r="BE151" i="14"/>
  <c r="AC151" i="14"/>
  <c r="BE147" i="14"/>
  <c r="AC147" i="14"/>
  <c r="BE143" i="14"/>
  <c r="AC143" i="14"/>
  <c r="BE139" i="14"/>
  <c r="AC139" i="14"/>
  <c r="BE135" i="14"/>
  <c r="AC135" i="14"/>
  <c r="BE131" i="14"/>
  <c r="AC131" i="14"/>
  <c r="BE127" i="14"/>
  <c r="AC127" i="14"/>
  <c r="BE123" i="14"/>
  <c r="AC123" i="14"/>
  <c r="BE119" i="14"/>
  <c r="AC119" i="14"/>
  <c r="BE115" i="14"/>
  <c r="AC115" i="14"/>
  <c r="BE111" i="14"/>
  <c r="AC111" i="14"/>
  <c r="BE107" i="14"/>
  <c r="AC107" i="14"/>
  <c r="BE103" i="14"/>
  <c r="AC103" i="14"/>
  <c r="BE99" i="14"/>
  <c r="AC99" i="14"/>
  <c r="BE95" i="14"/>
  <c r="AC95" i="14"/>
  <c r="BE91" i="14"/>
  <c r="AC91" i="14"/>
  <c r="BE87" i="14"/>
  <c r="AC87" i="14"/>
  <c r="BE83" i="14"/>
  <c r="AC83" i="14"/>
  <c r="BE77" i="14"/>
  <c r="AC77" i="14"/>
  <c r="BE73" i="14"/>
  <c r="AC73" i="14"/>
  <c r="BE69" i="14"/>
  <c r="AC69" i="14"/>
  <c r="BE65" i="14"/>
  <c r="AC65" i="14"/>
  <c r="BE61" i="14"/>
  <c r="AC61" i="14"/>
  <c r="BE57" i="14"/>
  <c r="AC57" i="14"/>
  <c r="BE53" i="14"/>
  <c r="AC53" i="14"/>
  <c r="BE49" i="14"/>
  <c r="AC49" i="14"/>
  <c r="BE45" i="14"/>
  <c r="AC45" i="14"/>
  <c r="BE41" i="14"/>
  <c r="AC41" i="14"/>
  <c r="BE37" i="14"/>
  <c r="AC37" i="14"/>
  <c r="BE33" i="14"/>
  <c r="AC33" i="14"/>
  <c r="BE29" i="14"/>
  <c r="AC29" i="14"/>
  <c r="BE25" i="14"/>
  <c r="AC25" i="14"/>
  <c r="BE21" i="14"/>
  <c r="AC21" i="14"/>
  <c r="BE17" i="14"/>
  <c r="AC17" i="14"/>
  <c r="BE13" i="14"/>
  <c r="AC13" i="14"/>
  <c r="BE9" i="14"/>
  <c r="AC9" i="14"/>
  <c r="BE5" i="14"/>
  <c r="AC5" i="14"/>
  <c r="BC1001" i="14"/>
  <c r="AA1001" i="14"/>
  <c r="BC997" i="14"/>
  <c r="AA997" i="14"/>
  <c r="BC993" i="14"/>
  <c r="AA993" i="14"/>
  <c r="BC989" i="14"/>
  <c r="AA989" i="14"/>
  <c r="BC985" i="14"/>
  <c r="AA985" i="14"/>
  <c r="BC981" i="14"/>
  <c r="AA981" i="14"/>
  <c r="BC977" i="14"/>
  <c r="AA977" i="14"/>
  <c r="BC975" i="14"/>
  <c r="AA975" i="14"/>
  <c r="BC971" i="14"/>
  <c r="AA971" i="14"/>
  <c r="BC967" i="14"/>
  <c r="AA967" i="14"/>
  <c r="BC963" i="14"/>
  <c r="AA963" i="14"/>
  <c r="BC959" i="14"/>
  <c r="AA959" i="14"/>
  <c r="BC955" i="14"/>
  <c r="AA955" i="14"/>
  <c r="BC951" i="14"/>
  <c r="AA951" i="14"/>
  <c r="BC947" i="14"/>
  <c r="AA947" i="14"/>
  <c r="BC943" i="14"/>
  <c r="AA943" i="14"/>
  <c r="BC939" i="14"/>
  <c r="AA939" i="14"/>
  <c r="BC935" i="14"/>
  <c r="AA935" i="14"/>
  <c r="BC931" i="14"/>
  <c r="AA931" i="14"/>
  <c r="BC927" i="14"/>
  <c r="AA927" i="14"/>
  <c r="BC923" i="14"/>
  <c r="AA923" i="14"/>
  <c r="BC919" i="14"/>
  <c r="AA919" i="14"/>
  <c r="BC915" i="14"/>
  <c r="AA915" i="14"/>
  <c r="BC911" i="14"/>
  <c r="AA911" i="14"/>
  <c r="BC907" i="14"/>
  <c r="AA907" i="14"/>
  <c r="BC903" i="14"/>
  <c r="AA903" i="14"/>
  <c r="BC899" i="14"/>
  <c r="AA899" i="14"/>
  <c r="BC895" i="14"/>
  <c r="AA895" i="14"/>
  <c r="BC891" i="14"/>
  <c r="AA891" i="14"/>
  <c r="BC887" i="14"/>
  <c r="AA887" i="14"/>
  <c r="BC883" i="14"/>
  <c r="AA883" i="14"/>
  <c r="BC879" i="14"/>
  <c r="AA879" i="14"/>
  <c r="BC875" i="14"/>
  <c r="AA875" i="14"/>
  <c r="BC871" i="14"/>
  <c r="AA871" i="14"/>
  <c r="BC867" i="14"/>
  <c r="AA867" i="14"/>
  <c r="BC863" i="14"/>
  <c r="AA863" i="14"/>
  <c r="BC859" i="14"/>
  <c r="AA859" i="14"/>
  <c r="BC855" i="14"/>
  <c r="AA855" i="14"/>
  <c r="BC851" i="14"/>
  <c r="AA851" i="14"/>
  <c r="BC847" i="14"/>
  <c r="AA847" i="14"/>
  <c r="BC843" i="14"/>
  <c r="AA843" i="14"/>
  <c r="BC839" i="14"/>
  <c r="AA839" i="14"/>
  <c r="BC833" i="14"/>
  <c r="AA833" i="14"/>
  <c r="BC829" i="14"/>
  <c r="AA829" i="14"/>
  <c r="BC825" i="14"/>
  <c r="AA825" i="14"/>
  <c r="BC821" i="14"/>
  <c r="AA821" i="14"/>
  <c r="BC817" i="14"/>
  <c r="AA817" i="14"/>
  <c r="BC813" i="14"/>
  <c r="AA813" i="14"/>
  <c r="BC809" i="14"/>
  <c r="AA809" i="14"/>
  <c r="BC805" i="14"/>
  <c r="AA805" i="14"/>
  <c r="BC801" i="14"/>
  <c r="AA801" i="14"/>
  <c r="BC797" i="14"/>
  <c r="AA797" i="14"/>
  <c r="BC793" i="14"/>
  <c r="AA793" i="14"/>
  <c r="BC789" i="14"/>
  <c r="AA789" i="14"/>
  <c r="BC785" i="14"/>
  <c r="AA785" i="14"/>
  <c r="BC781" i="14"/>
  <c r="AA781" i="14"/>
  <c r="BC777" i="14"/>
  <c r="AA777" i="14"/>
  <c r="BC773" i="14"/>
  <c r="AA773" i="14"/>
  <c r="BC769" i="14"/>
  <c r="AA769" i="14"/>
  <c r="BC765" i="14"/>
  <c r="AA765" i="14"/>
  <c r="BC761" i="14"/>
  <c r="AA761" i="14"/>
  <c r="BC757" i="14"/>
  <c r="AA757" i="14"/>
  <c r="BC753" i="14"/>
  <c r="AA753" i="14"/>
  <c r="BC749" i="14"/>
  <c r="AA749" i="14"/>
  <c r="BC745" i="14"/>
  <c r="AA745" i="14"/>
  <c r="BC741" i="14"/>
  <c r="AA741" i="14"/>
  <c r="BC737" i="14"/>
  <c r="AA737" i="14"/>
  <c r="BC733" i="14"/>
  <c r="AA733" i="14"/>
  <c r="BC729" i="14"/>
  <c r="AA729" i="14"/>
  <c r="BC725" i="14"/>
  <c r="AA725" i="14"/>
  <c r="BC721" i="14"/>
  <c r="AA721" i="14"/>
  <c r="BC717" i="14"/>
  <c r="AA717" i="14"/>
  <c r="BC713" i="14"/>
  <c r="AA713" i="14"/>
  <c r="BC709" i="14"/>
  <c r="AA709" i="14"/>
  <c r="BC705" i="14"/>
  <c r="AA705" i="14"/>
  <c r="BC701" i="14"/>
  <c r="AA701" i="14"/>
  <c r="BC697" i="14"/>
  <c r="AA697" i="14"/>
  <c r="BC693" i="14"/>
  <c r="AA693" i="14"/>
  <c r="BC689" i="14"/>
  <c r="AA689" i="14"/>
  <c r="BC685" i="14"/>
  <c r="AA685" i="14"/>
  <c r="BC681" i="14"/>
  <c r="AA681" i="14"/>
  <c r="BC677" i="14"/>
  <c r="AA677" i="14"/>
  <c r="BC673" i="14"/>
  <c r="AA673" i="14"/>
  <c r="BC669" i="14"/>
  <c r="AA669" i="14"/>
  <c r="BC665" i="14"/>
  <c r="AA665" i="14"/>
  <c r="BC661" i="14"/>
  <c r="AA661" i="14"/>
  <c r="BC657" i="14"/>
  <c r="AA657" i="14"/>
  <c r="BC653" i="14"/>
  <c r="AA653" i="14"/>
  <c r="BC649" i="14"/>
  <c r="AA649" i="14"/>
  <c r="BC645" i="14"/>
  <c r="AA645" i="14"/>
  <c r="BC641" i="14"/>
  <c r="AA641" i="14"/>
  <c r="BC637" i="14"/>
  <c r="AA637" i="14"/>
  <c r="BC633" i="14"/>
  <c r="AA633" i="14"/>
  <c r="BC629" i="14"/>
  <c r="AA629" i="14"/>
  <c r="BC625" i="14"/>
  <c r="AA625" i="14"/>
  <c r="BC621" i="14"/>
  <c r="AA621" i="14"/>
  <c r="BC617" i="14"/>
  <c r="AA617" i="14"/>
  <c r="BC613" i="14"/>
  <c r="AA613" i="14"/>
  <c r="BC609" i="14"/>
  <c r="AA609" i="14"/>
  <c r="BC605" i="14"/>
  <c r="AA605" i="14"/>
  <c r="BC601" i="14"/>
  <c r="AA601" i="14"/>
  <c r="BC597" i="14"/>
  <c r="AA597" i="14"/>
  <c r="BC593" i="14"/>
  <c r="AA593" i="14"/>
  <c r="BC589" i="14"/>
  <c r="AA589" i="14"/>
  <c r="BC585" i="14"/>
  <c r="AA585" i="14"/>
  <c r="BC581" i="14"/>
  <c r="AA581" i="14"/>
  <c r="BC577" i="14"/>
  <c r="AA577" i="14"/>
  <c r="BC573" i="14"/>
  <c r="AA573" i="14"/>
  <c r="BC569" i="14"/>
  <c r="AA569" i="14"/>
  <c r="BC565" i="14"/>
  <c r="AA565" i="14"/>
  <c r="BC561" i="14"/>
  <c r="AA561" i="14"/>
  <c r="BC557" i="14"/>
  <c r="AA557" i="14"/>
  <c r="BC553" i="14"/>
  <c r="AA553" i="14"/>
  <c r="BC549" i="14"/>
  <c r="AA549" i="14"/>
  <c r="BC545" i="14"/>
  <c r="AA545" i="14"/>
  <c r="BC541" i="14"/>
  <c r="AA541" i="14"/>
  <c r="BC537" i="14"/>
  <c r="AA537" i="14"/>
  <c r="BC533" i="14"/>
  <c r="AA533" i="14"/>
  <c r="BC529" i="14"/>
  <c r="AA529" i="14"/>
  <c r="BC525" i="14"/>
  <c r="AA525" i="14"/>
  <c r="BC521" i="14"/>
  <c r="AA521" i="14"/>
  <c r="BC517" i="14"/>
  <c r="AA517" i="14"/>
  <c r="BC513" i="14"/>
  <c r="AA513" i="14"/>
  <c r="BC509" i="14"/>
  <c r="AA509" i="14"/>
  <c r="BC505" i="14"/>
  <c r="AA505" i="14"/>
  <c r="BC501" i="14"/>
  <c r="AA501" i="14"/>
  <c r="BC497" i="14"/>
  <c r="AA497" i="14"/>
  <c r="BC493" i="14"/>
  <c r="AA493" i="14"/>
  <c r="BC489" i="14"/>
  <c r="AA489" i="14"/>
  <c r="BC485" i="14"/>
  <c r="AA485" i="14"/>
  <c r="BC481" i="14"/>
  <c r="AA481" i="14"/>
  <c r="BC477" i="14"/>
  <c r="AA477" i="14"/>
  <c r="BC473" i="14"/>
  <c r="AA473" i="14"/>
  <c r="BC469" i="14"/>
  <c r="AA469" i="14"/>
  <c r="BC465" i="14"/>
  <c r="AA465" i="14"/>
  <c r="BC461" i="14"/>
  <c r="AA461" i="14"/>
  <c r="BC457" i="14"/>
  <c r="AA457" i="14"/>
  <c r="BC453" i="14"/>
  <c r="AA453" i="14"/>
  <c r="BC449" i="14"/>
  <c r="AA449" i="14"/>
  <c r="BC445" i="14"/>
  <c r="AA445" i="14"/>
  <c r="BC441" i="14"/>
  <c r="AA441" i="14"/>
  <c r="BC437" i="14"/>
  <c r="AA437" i="14"/>
  <c r="BC433" i="14"/>
  <c r="AA433" i="14"/>
  <c r="BC429" i="14"/>
  <c r="AA429" i="14"/>
  <c r="BC425" i="14"/>
  <c r="AA425" i="14"/>
  <c r="BC421" i="14"/>
  <c r="AA421" i="14"/>
  <c r="BC417" i="14"/>
  <c r="AA417" i="14"/>
  <c r="BC413" i="14"/>
  <c r="AA413" i="14"/>
  <c r="BC409" i="14"/>
  <c r="AA409" i="14"/>
  <c r="BC405" i="14"/>
  <c r="AA405" i="14"/>
  <c r="BC401" i="14"/>
  <c r="AA401" i="14"/>
  <c r="BC399" i="14"/>
  <c r="AA399" i="14"/>
  <c r="BC395" i="14"/>
  <c r="AA395" i="14"/>
  <c r="BC391" i="14"/>
  <c r="AA391" i="14"/>
  <c r="BC387" i="14"/>
  <c r="AA387" i="14"/>
  <c r="BC383" i="14"/>
  <c r="AA383" i="14"/>
  <c r="BC379" i="14"/>
  <c r="AA379" i="14"/>
  <c r="BC375" i="14"/>
  <c r="AA375" i="14"/>
  <c r="BC371" i="14"/>
  <c r="AA371" i="14"/>
  <c r="BC367" i="14"/>
  <c r="AA367" i="14"/>
  <c r="BC363" i="14"/>
  <c r="AA363" i="14"/>
  <c r="BC359" i="14"/>
  <c r="AA359" i="14"/>
  <c r="BC355" i="14"/>
  <c r="AA355" i="14"/>
  <c r="BC351" i="14"/>
  <c r="AA351" i="14"/>
  <c r="BC347" i="14"/>
  <c r="AA347" i="14"/>
  <c r="BC343" i="14"/>
  <c r="AA343" i="14"/>
  <c r="BC339" i="14"/>
  <c r="AA339" i="14"/>
  <c r="BC335" i="14"/>
  <c r="AA335" i="14"/>
  <c r="BC331" i="14"/>
  <c r="AA331" i="14"/>
  <c r="BC327" i="14"/>
  <c r="AA327" i="14"/>
  <c r="BC323" i="14"/>
  <c r="AA323" i="14"/>
  <c r="BC319" i="14"/>
  <c r="AA319" i="14"/>
  <c r="BC315" i="14"/>
  <c r="AA315" i="14"/>
  <c r="BC311" i="14"/>
  <c r="AA311" i="14"/>
  <c r="BC307" i="14"/>
  <c r="AA307" i="14"/>
  <c r="BC303" i="14"/>
  <c r="AA303" i="14"/>
  <c r="BC299" i="14"/>
  <c r="AA299" i="14"/>
  <c r="BC295" i="14"/>
  <c r="AA295" i="14"/>
  <c r="BC291" i="14"/>
  <c r="AA291" i="14"/>
  <c r="BC287" i="14"/>
  <c r="AA287" i="14"/>
  <c r="BC283" i="14"/>
  <c r="AA283" i="14"/>
  <c r="BC279" i="14"/>
  <c r="AA279" i="14"/>
  <c r="BC275" i="14"/>
  <c r="AA275" i="14"/>
  <c r="BC271" i="14"/>
  <c r="AA271" i="14"/>
  <c r="BC267" i="14"/>
  <c r="AA267" i="14"/>
  <c r="BC263" i="14"/>
  <c r="AA263" i="14"/>
  <c r="BC259" i="14"/>
  <c r="AA259" i="14"/>
  <c r="BC255" i="14"/>
  <c r="AA255" i="14"/>
  <c r="BC251" i="14"/>
  <c r="AA251" i="14"/>
  <c r="BC247" i="14"/>
  <c r="AA247" i="14"/>
  <c r="BC243" i="14"/>
  <c r="AA243" i="14"/>
  <c r="BC239" i="14"/>
  <c r="AA239" i="14"/>
  <c r="BC235" i="14"/>
  <c r="AA235" i="14"/>
  <c r="BC231" i="14"/>
  <c r="AA231" i="14"/>
  <c r="BC227" i="14"/>
  <c r="AA227" i="14"/>
  <c r="BC223" i="14"/>
  <c r="AA223" i="14"/>
  <c r="BC219" i="14"/>
  <c r="AA219" i="14"/>
  <c r="BC215" i="14"/>
  <c r="AA215" i="14"/>
  <c r="BC211" i="14"/>
  <c r="AA211" i="14"/>
  <c r="BC207" i="14"/>
  <c r="AA207" i="14"/>
  <c r="BC203" i="14"/>
  <c r="AA203" i="14"/>
  <c r="BC199" i="14"/>
  <c r="AA199" i="14"/>
  <c r="BC195" i="14"/>
  <c r="AA195" i="14"/>
  <c r="BC191" i="14"/>
  <c r="AA191" i="14"/>
  <c r="BC187" i="14"/>
  <c r="AA187" i="14"/>
  <c r="BC183" i="14"/>
  <c r="AA183" i="14"/>
  <c r="BC179" i="14"/>
  <c r="AA179" i="14"/>
  <c r="BC175" i="14"/>
  <c r="AA175" i="14"/>
  <c r="BC171" i="14"/>
  <c r="AA171" i="14"/>
  <c r="BC167" i="14"/>
  <c r="AA167" i="14"/>
  <c r="BC163" i="14"/>
  <c r="AA163" i="14"/>
  <c r="BC159" i="14"/>
  <c r="AA159" i="14"/>
  <c r="BC155" i="14"/>
  <c r="AA155" i="14"/>
  <c r="BC151" i="14"/>
  <c r="AA151" i="14"/>
  <c r="BC147" i="14"/>
  <c r="AA147" i="14"/>
  <c r="BC143" i="14"/>
  <c r="AA143" i="14"/>
  <c r="BC139" i="14"/>
  <c r="AA139" i="14"/>
  <c r="BC135" i="14"/>
  <c r="AA135" i="14"/>
  <c r="BC131" i="14"/>
  <c r="AA131" i="14"/>
  <c r="BC127" i="14"/>
  <c r="AA127" i="14"/>
  <c r="BC123" i="14"/>
  <c r="AA123" i="14"/>
  <c r="BC119" i="14"/>
  <c r="AA119" i="14"/>
  <c r="BC115" i="14"/>
  <c r="AA115" i="14"/>
  <c r="BC111" i="14"/>
  <c r="AA111" i="14"/>
  <c r="BC107" i="14"/>
  <c r="AA107" i="14"/>
  <c r="BC103" i="14"/>
  <c r="AA103" i="14"/>
  <c r="BC99" i="14"/>
  <c r="AA99" i="14"/>
  <c r="BC95" i="14"/>
  <c r="AA95" i="14"/>
  <c r="BC91" i="14"/>
  <c r="AA91" i="14"/>
  <c r="BC87" i="14"/>
  <c r="AA87" i="14"/>
  <c r="BC83" i="14"/>
  <c r="AA83" i="14"/>
  <c r="BC79" i="14"/>
  <c r="AA79" i="14"/>
  <c r="BC75" i="14"/>
  <c r="AA75" i="14"/>
  <c r="BC71" i="14"/>
  <c r="AA71" i="14"/>
  <c r="BC67" i="14"/>
  <c r="AA67" i="14"/>
  <c r="BC63" i="14"/>
  <c r="AA63" i="14"/>
  <c r="BC59" i="14"/>
  <c r="AA59" i="14"/>
  <c r="BC55" i="14"/>
  <c r="AA55" i="14"/>
  <c r="BC51" i="14"/>
  <c r="AA51" i="14"/>
  <c r="BC47" i="14"/>
  <c r="AA47" i="14"/>
  <c r="BC43" i="14"/>
  <c r="AA43" i="14"/>
  <c r="BC39" i="14"/>
  <c r="AA39" i="14"/>
  <c r="BC35" i="14"/>
  <c r="AA35" i="14"/>
  <c r="BC31" i="14"/>
  <c r="AA31" i="14"/>
  <c r="BC27" i="14"/>
  <c r="AA27" i="14"/>
  <c r="BC23" i="14"/>
  <c r="AA23" i="14"/>
  <c r="BC19" i="14"/>
  <c r="AA19" i="14"/>
  <c r="BC15" i="14"/>
  <c r="AA15" i="14"/>
  <c r="BC11" i="14"/>
  <c r="AA11" i="14"/>
  <c r="BC7" i="14"/>
  <c r="AA7" i="14"/>
  <c r="BC3" i="14"/>
  <c r="AA3" i="14"/>
  <c r="U999" i="14"/>
  <c r="AW999" i="14"/>
  <c r="U995" i="14"/>
  <c r="AW995" i="14"/>
  <c r="U991" i="14"/>
  <c r="AW991" i="14"/>
  <c r="U987" i="14"/>
  <c r="AW987" i="14"/>
  <c r="U983" i="14"/>
  <c r="AW983" i="14"/>
  <c r="U979" i="14"/>
  <c r="AW979" i="14"/>
  <c r="U975" i="14"/>
  <c r="AW975" i="14"/>
  <c r="U971" i="14"/>
  <c r="AW971" i="14"/>
  <c r="U967" i="14"/>
  <c r="AW967" i="14"/>
  <c r="U963" i="14"/>
  <c r="AW963" i="14"/>
  <c r="U959" i="14"/>
  <c r="AW959" i="14"/>
  <c r="U955" i="14"/>
  <c r="AW955" i="14"/>
  <c r="U951" i="14"/>
  <c r="AW951" i="14"/>
  <c r="U947" i="14"/>
  <c r="AW947" i="14"/>
  <c r="U943" i="14"/>
  <c r="AW943" i="14"/>
  <c r="U939" i="14"/>
  <c r="AW939" i="14"/>
  <c r="U935" i="14"/>
  <c r="AW935" i="14"/>
  <c r="U931" i="14"/>
  <c r="AW931" i="14"/>
  <c r="U927" i="14"/>
  <c r="AW927" i="14"/>
  <c r="U923" i="14"/>
  <c r="AW923" i="14"/>
  <c r="U919" i="14"/>
  <c r="AW919" i="14"/>
  <c r="U915" i="14"/>
  <c r="AW915" i="14"/>
  <c r="U911" i="14"/>
  <c r="AW911" i="14"/>
  <c r="U907" i="14"/>
  <c r="AW907" i="14"/>
  <c r="U903" i="14"/>
  <c r="AW903" i="14"/>
  <c r="U899" i="14"/>
  <c r="AW899" i="14"/>
  <c r="U895" i="14"/>
  <c r="AW895" i="14"/>
  <c r="U891" i="14"/>
  <c r="AW891" i="14"/>
  <c r="U887" i="14"/>
  <c r="AW887" i="14"/>
  <c r="U883" i="14"/>
  <c r="AW883" i="14"/>
  <c r="U879" i="14"/>
  <c r="AW879" i="14"/>
  <c r="U875" i="14"/>
  <c r="AW875" i="14"/>
  <c r="U871" i="14"/>
  <c r="AW871" i="14"/>
  <c r="U867" i="14"/>
  <c r="AW867" i="14"/>
  <c r="U863" i="14"/>
  <c r="AW863" i="14"/>
  <c r="U859" i="14"/>
  <c r="AW859" i="14"/>
  <c r="U855" i="14"/>
  <c r="AW855" i="14"/>
  <c r="U851" i="14"/>
  <c r="AW851" i="14"/>
  <c r="U847" i="14"/>
  <c r="AW847" i="14"/>
  <c r="U843" i="14"/>
  <c r="AW843" i="14"/>
  <c r="U839" i="14"/>
  <c r="AW839" i="14"/>
  <c r="U835" i="14"/>
  <c r="AW835" i="14"/>
  <c r="U831" i="14"/>
  <c r="AW831" i="14"/>
  <c r="U827" i="14"/>
  <c r="AW827" i="14"/>
  <c r="U823" i="14"/>
  <c r="AW823" i="14"/>
  <c r="U819" i="14"/>
  <c r="AW819" i="14"/>
  <c r="U815" i="14"/>
  <c r="AW815" i="14"/>
  <c r="U811" i="14"/>
  <c r="AW811" i="14"/>
  <c r="U807" i="14"/>
  <c r="AW807" i="14"/>
  <c r="U803" i="14"/>
  <c r="AW803" i="14"/>
  <c r="U799" i="14"/>
  <c r="AW799" i="14"/>
  <c r="U795" i="14"/>
  <c r="AW795" i="14"/>
  <c r="U791" i="14"/>
  <c r="AW791" i="14"/>
  <c r="U787" i="14"/>
  <c r="AW787" i="14"/>
  <c r="U783" i="14"/>
  <c r="AW783" i="14"/>
  <c r="U779" i="14"/>
  <c r="AW779" i="14"/>
  <c r="U775" i="14"/>
  <c r="AW775" i="14"/>
  <c r="U771" i="14"/>
  <c r="AW771" i="14"/>
  <c r="U767" i="14"/>
  <c r="AW767" i="14"/>
  <c r="U763" i="14"/>
  <c r="AW763" i="14"/>
  <c r="U759" i="14"/>
  <c r="AW759" i="14"/>
  <c r="U755" i="14"/>
  <c r="AW755" i="14"/>
  <c r="U751" i="14"/>
  <c r="AW751" i="14"/>
  <c r="U747" i="14"/>
  <c r="AW747" i="14"/>
  <c r="U743" i="14"/>
  <c r="AW743" i="14"/>
  <c r="U739" i="14"/>
  <c r="AW739" i="14"/>
  <c r="U735" i="14"/>
  <c r="AW735" i="14"/>
  <c r="U731" i="14"/>
  <c r="AW731" i="14"/>
  <c r="U727" i="14"/>
  <c r="AW727" i="14"/>
  <c r="U723" i="14"/>
  <c r="AW723" i="14"/>
  <c r="U719" i="14"/>
  <c r="AW719" i="14"/>
  <c r="U715" i="14"/>
  <c r="AW715" i="14"/>
  <c r="U711" i="14"/>
  <c r="AW711" i="14"/>
  <c r="U707" i="14"/>
  <c r="AW707" i="14"/>
  <c r="U703" i="14"/>
  <c r="AW703" i="14"/>
  <c r="U699" i="14"/>
  <c r="AW699" i="14"/>
  <c r="U695" i="14"/>
  <c r="AW695" i="14"/>
  <c r="U691" i="14"/>
  <c r="AW691" i="14"/>
  <c r="U687" i="14"/>
  <c r="AW687" i="14"/>
  <c r="U683" i="14"/>
  <c r="AW683" i="14"/>
  <c r="U679" i="14"/>
  <c r="AW679" i="14"/>
  <c r="U675" i="14"/>
  <c r="AW675" i="14"/>
  <c r="U671" i="14"/>
  <c r="AW671" i="14"/>
  <c r="U667" i="14"/>
  <c r="AW667" i="14"/>
  <c r="U663" i="14"/>
  <c r="AW663" i="14"/>
  <c r="U659" i="14"/>
  <c r="AW659" i="14"/>
  <c r="U655" i="14"/>
  <c r="AW655" i="14"/>
  <c r="U651" i="14"/>
  <c r="AW651" i="14"/>
  <c r="U647" i="14"/>
  <c r="AW647" i="14"/>
  <c r="U643" i="14"/>
  <c r="AW643" i="14"/>
  <c r="U639" i="14"/>
  <c r="AW639" i="14"/>
  <c r="U635" i="14"/>
  <c r="AW635" i="14"/>
  <c r="U631" i="14"/>
  <c r="AW631" i="14"/>
  <c r="U627" i="14"/>
  <c r="AW627" i="14"/>
  <c r="U623" i="14"/>
  <c r="AW623" i="14"/>
  <c r="U619" i="14"/>
  <c r="AW619" i="14"/>
  <c r="U615" i="14"/>
  <c r="AW615" i="14"/>
  <c r="U611" i="14"/>
  <c r="AW611" i="14"/>
  <c r="U607" i="14"/>
  <c r="AW607" i="14"/>
  <c r="U603" i="14"/>
  <c r="AW603" i="14"/>
  <c r="U599" i="14"/>
  <c r="AW599" i="14"/>
  <c r="U595" i="14"/>
  <c r="AW595" i="14"/>
  <c r="U591" i="14"/>
  <c r="AW591" i="14"/>
  <c r="U587" i="14"/>
  <c r="AW587" i="14"/>
  <c r="U583" i="14"/>
  <c r="AW583" i="14"/>
  <c r="U581" i="14"/>
  <c r="AW581" i="14"/>
  <c r="U577" i="14"/>
  <c r="AW577" i="14"/>
  <c r="U575" i="14"/>
  <c r="AW575" i="14"/>
  <c r="U573" i="14"/>
  <c r="AW573" i="14"/>
  <c r="U571" i="14"/>
  <c r="AW571" i="14"/>
  <c r="U569" i="14"/>
  <c r="AW569" i="14"/>
  <c r="U567" i="14"/>
  <c r="AW567" i="14"/>
  <c r="U565" i="14"/>
  <c r="AW565" i="14"/>
  <c r="U563" i="14"/>
  <c r="AW563" i="14"/>
  <c r="U561" i="14"/>
  <c r="AW561" i="14"/>
  <c r="U559" i="14"/>
  <c r="AW559" i="14"/>
  <c r="U557" i="14"/>
  <c r="AW557" i="14"/>
  <c r="U555" i="14"/>
  <c r="AW555" i="14"/>
  <c r="U553" i="14"/>
  <c r="AW553" i="14"/>
  <c r="U551" i="14"/>
  <c r="AW551" i="14"/>
  <c r="U549" i="14"/>
  <c r="AW549" i="14"/>
  <c r="U547" i="14"/>
  <c r="AW547" i="14"/>
  <c r="U545" i="14"/>
  <c r="AW545" i="14"/>
  <c r="U543" i="14"/>
  <c r="AW543" i="14"/>
  <c r="U541" i="14"/>
  <c r="AW541" i="14"/>
  <c r="U537" i="14"/>
  <c r="AW537" i="14"/>
  <c r="U533" i="14"/>
  <c r="AW533" i="14"/>
  <c r="U529" i="14"/>
  <c r="AW529" i="14"/>
  <c r="U525" i="14"/>
  <c r="AW525" i="14"/>
  <c r="U521" i="14"/>
  <c r="AW521" i="14"/>
  <c r="U517" i="14"/>
  <c r="AW517" i="14"/>
  <c r="U513" i="14"/>
  <c r="AW513" i="14"/>
  <c r="U509" i="14"/>
  <c r="AW509" i="14"/>
  <c r="U505" i="14"/>
  <c r="AW505" i="14"/>
  <c r="U501" i="14"/>
  <c r="AW501" i="14"/>
  <c r="U497" i="14"/>
  <c r="AW497" i="14"/>
  <c r="U493" i="14"/>
  <c r="AW493" i="14"/>
  <c r="U489" i="14"/>
  <c r="AW489" i="14"/>
  <c r="U485" i="14"/>
  <c r="AW485" i="14"/>
  <c r="U481" i="14"/>
  <c r="AW481" i="14"/>
  <c r="U479" i="14"/>
  <c r="AW479" i="14"/>
  <c r="U475" i="14"/>
  <c r="AW475" i="14"/>
  <c r="U471" i="14"/>
  <c r="AW471" i="14"/>
  <c r="U467" i="14"/>
  <c r="AW467" i="14"/>
  <c r="U463" i="14"/>
  <c r="AW463" i="14"/>
  <c r="U459" i="14"/>
  <c r="AW459" i="14"/>
  <c r="U455" i="14"/>
  <c r="AW455" i="14"/>
  <c r="U451" i="14"/>
  <c r="AW451" i="14"/>
  <c r="U447" i="14"/>
  <c r="AW447" i="14"/>
  <c r="U443" i="14"/>
  <c r="AW443" i="14"/>
  <c r="U439" i="14"/>
  <c r="AW439" i="14"/>
  <c r="U435" i="14"/>
  <c r="AW435" i="14"/>
  <c r="U431" i="14"/>
  <c r="AW431" i="14"/>
  <c r="U427" i="14"/>
  <c r="AW427" i="14"/>
  <c r="U423" i="14"/>
  <c r="AW423" i="14"/>
  <c r="U419" i="14"/>
  <c r="AW419" i="14"/>
  <c r="U415" i="14"/>
  <c r="AW415" i="14"/>
  <c r="U411" i="14"/>
  <c r="AW411" i="14"/>
  <c r="U407" i="14"/>
  <c r="AW407" i="14"/>
  <c r="U403" i="14"/>
  <c r="AW403" i="14"/>
  <c r="U399" i="14"/>
  <c r="AW399" i="14"/>
  <c r="U395" i="14"/>
  <c r="AW395" i="14"/>
  <c r="U391" i="14"/>
  <c r="AW391" i="14"/>
  <c r="U387" i="14"/>
  <c r="AW387" i="14"/>
  <c r="U383" i="14"/>
  <c r="AW383" i="14"/>
  <c r="U379" i="14"/>
  <c r="AW379" i="14"/>
  <c r="U375" i="14"/>
  <c r="AW375" i="14"/>
  <c r="U371" i="14"/>
  <c r="AW371" i="14"/>
  <c r="U367" i="14"/>
  <c r="AW367" i="14"/>
  <c r="U363" i="14"/>
  <c r="AW363" i="14"/>
  <c r="U359" i="14"/>
  <c r="AW359" i="14"/>
  <c r="U355" i="14"/>
  <c r="AW355" i="14"/>
  <c r="U351" i="14"/>
  <c r="AW351" i="14"/>
  <c r="U347" i="14"/>
  <c r="AW347" i="14"/>
  <c r="U343" i="14"/>
  <c r="AW343" i="14"/>
  <c r="U339" i="14"/>
  <c r="AW339" i="14"/>
  <c r="U335" i="14"/>
  <c r="AW335" i="14"/>
  <c r="U331" i="14"/>
  <c r="AW331" i="14"/>
  <c r="U325" i="14"/>
  <c r="AW325" i="14"/>
  <c r="U321" i="14"/>
  <c r="AW321" i="14"/>
  <c r="U317" i="14"/>
  <c r="AW317" i="14"/>
  <c r="U313" i="14"/>
  <c r="AW313" i="14"/>
  <c r="U309" i="14"/>
  <c r="AW309" i="14"/>
  <c r="U305" i="14"/>
  <c r="AW305" i="14"/>
  <c r="U301" i="14"/>
  <c r="AW301" i="14"/>
  <c r="U297" i="14"/>
  <c r="AW297" i="14"/>
  <c r="U293" i="14"/>
  <c r="AW293" i="14"/>
  <c r="U289" i="14"/>
  <c r="AW289" i="14"/>
  <c r="U285" i="14"/>
  <c r="AW285" i="14"/>
  <c r="U281" i="14"/>
  <c r="AW281" i="14"/>
  <c r="U277" i="14"/>
  <c r="AW277" i="14"/>
  <c r="U273" i="14"/>
  <c r="AW273" i="14"/>
  <c r="U269" i="14"/>
  <c r="AW269" i="14"/>
  <c r="U265" i="14"/>
  <c r="AW265" i="14"/>
  <c r="U261" i="14"/>
  <c r="AW261" i="14"/>
  <c r="U257" i="14"/>
  <c r="AW257" i="14"/>
  <c r="U253" i="14"/>
  <c r="AW253" i="14"/>
  <c r="U249" i="14"/>
  <c r="AW249" i="14"/>
  <c r="U245" i="14"/>
  <c r="AW245" i="14"/>
  <c r="U241" i="14"/>
  <c r="AW241" i="14"/>
  <c r="U237" i="14"/>
  <c r="AW237" i="14"/>
  <c r="U233" i="14"/>
  <c r="AW233" i="14"/>
  <c r="U229" i="14"/>
  <c r="AW229" i="14"/>
  <c r="U225" i="14"/>
  <c r="AW225" i="14"/>
  <c r="U221" i="14"/>
  <c r="AW221" i="14"/>
  <c r="U217" i="14"/>
  <c r="AW217" i="14"/>
  <c r="U213" i="14"/>
  <c r="AW213" i="14"/>
  <c r="U209" i="14"/>
  <c r="AW209" i="14"/>
  <c r="U205" i="14"/>
  <c r="AW205" i="14"/>
  <c r="U201" i="14"/>
  <c r="AW201" i="14"/>
  <c r="U197" i="14"/>
  <c r="AW197" i="14"/>
  <c r="U193" i="14"/>
  <c r="AW193" i="14"/>
  <c r="U189" i="14"/>
  <c r="AW189" i="14"/>
  <c r="U185" i="14"/>
  <c r="AW185" i="14"/>
  <c r="U181" i="14"/>
  <c r="AW181" i="14"/>
  <c r="U177" i="14"/>
  <c r="AW177" i="14"/>
  <c r="U173" i="14"/>
  <c r="AW173" i="14"/>
  <c r="U169" i="14"/>
  <c r="AW169" i="14"/>
  <c r="U165" i="14"/>
  <c r="AW165" i="14"/>
  <c r="U161" i="14"/>
  <c r="AW161" i="14"/>
  <c r="U157" i="14"/>
  <c r="AW157" i="14"/>
  <c r="U153" i="14"/>
  <c r="AW153" i="14"/>
  <c r="U149" i="14"/>
  <c r="AW149" i="14"/>
  <c r="U145" i="14"/>
  <c r="AW145" i="14"/>
  <c r="U141" i="14"/>
  <c r="AW141" i="14"/>
  <c r="U137" i="14"/>
  <c r="AW137" i="14"/>
  <c r="U133" i="14"/>
  <c r="AW133" i="14"/>
  <c r="U129" i="14"/>
  <c r="AW129" i="14"/>
  <c r="U125" i="14"/>
  <c r="AW125" i="14"/>
  <c r="U121" i="14"/>
  <c r="AW121" i="14"/>
  <c r="U117" i="14"/>
  <c r="AW117" i="14"/>
  <c r="U113" i="14"/>
  <c r="AW113" i="14"/>
  <c r="U109" i="14"/>
  <c r="AW109" i="14"/>
  <c r="U105" i="14"/>
  <c r="AW105" i="14"/>
  <c r="U101" i="14"/>
  <c r="AW101" i="14"/>
  <c r="U97" i="14"/>
  <c r="AW97" i="14"/>
  <c r="U93" i="14"/>
  <c r="AW93" i="14"/>
  <c r="U89" i="14"/>
  <c r="AW89" i="14"/>
  <c r="U85" i="14"/>
  <c r="AW85" i="14"/>
  <c r="U81" i="14"/>
  <c r="AW81" i="14"/>
  <c r="U77" i="14"/>
  <c r="AW77" i="14"/>
  <c r="U73" i="14"/>
  <c r="AW73" i="14"/>
  <c r="U69" i="14"/>
  <c r="AW69" i="14"/>
  <c r="U65" i="14"/>
  <c r="AW65" i="14"/>
  <c r="U61" i="14"/>
  <c r="AW61" i="14"/>
  <c r="U57" i="14"/>
  <c r="AW57" i="14"/>
  <c r="U53" i="14"/>
  <c r="AW53" i="14"/>
  <c r="U49" i="14"/>
  <c r="AW49" i="14"/>
  <c r="U45" i="14"/>
  <c r="AW45" i="14"/>
  <c r="U41" i="14"/>
  <c r="AW41" i="14"/>
  <c r="U37" i="14"/>
  <c r="AW37" i="14"/>
  <c r="U33" i="14"/>
  <c r="AW33" i="14"/>
  <c r="U29" i="14"/>
  <c r="AW29" i="14"/>
  <c r="U25" i="14"/>
  <c r="AW25" i="14"/>
  <c r="W1000" i="14"/>
  <c r="AY1000" i="14"/>
  <c r="W996" i="14"/>
  <c r="AY996" i="14"/>
  <c r="W992" i="14"/>
  <c r="AY992" i="14"/>
  <c r="W988" i="14"/>
  <c r="AY988" i="14"/>
  <c r="W984" i="14"/>
  <c r="AY984" i="14"/>
  <c r="W980" i="14"/>
  <c r="AY980" i="14"/>
  <c r="W976" i="14"/>
  <c r="AY976" i="14"/>
  <c r="W972" i="14"/>
  <c r="AY972" i="14"/>
  <c r="W968" i="14"/>
  <c r="AY968" i="14"/>
  <c r="W964" i="14"/>
  <c r="AY964" i="14"/>
  <c r="W960" i="14"/>
  <c r="AY960" i="14"/>
  <c r="W956" i="14"/>
  <c r="AY956" i="14"/>
  <c r="W954" i="14"/>
  <c r="AY954" i="14"/>
  <c r="W952" i="14"/>
  <c r="AY952" i="14"/>
  <c r="W950" i="14"/>
  <c r="AY950" i="14"/>
  <c r="W948" i="14"/>
  <c r="AY948" i="14"/>
  <c r="W946" i="14"/>
  <c r="AY946" i="14"/>
  <c r="W944" i="14"/>
  <c r="AY944" i="14"/>
  <c r="W942" i="14"/>
  <c r="AY942" i="14"/>
  <c r="W940" i="14"/>
  <c r="AY940" i="14"/>
  <c r="W938" i="14"/>
  <c r="AY938" i="14"/>
  <c r="W936" i="14"/>
  <c r="AY936" i="14"/>
  <c r="W934" i="14"/>
  <c r="AY934" i="14"/>
  <c r="W932" i="14"/>
  <c r="AY932" i="14"/>
  <c r="W930" i="14"/>
  <c r="AY930" i="14"/>
  <c r="W928" i="14"/>
  <c r="AY928" i="14"/>
  <c r="W926" i="14"/>
  <c r="AY926" i="14"/>
  <c r="W924" i="14"/>
  <c r="AY924" i="14"/>
  <c r="W922" i="14"/>
  <c r="AY922" i="14"/>
  <c r="W920" i="14"/>
  <c r="AY920" i="14"/>
  <c r="W918" i="14"/>
  <c r="AY918" i="14"/>
  <c r="W916" i="14"/>
  <c r="AY916" i="14"/>
  <c r="W914" i="14"/>
  <c r="AY914" i="14"/>
  <c r="W912" i="14"/>
  <c r="AY912" i="14"/>
  <c r="W908" i="14"/>
  <c r="AY908" i="14"/>
  <c r="W906" i="14"/>
  <c r="AY906" i="14"/>
  <c r="W904" i="14"/>
  <c r="AY904" i="14"/>
  <c r="W902" i="14"/>
  <c r="AY902" i="14"/>
  <c r="W900" i="14"/>
  <c r="AY900" i="14"/>
  <c r="W898" i="14"/>
  <c r="AY898" i="14"/>
  <c r="W896" i="14"/>
  <c r="AY896" i="14"/>
  <c r="W894" i="14"/>
  <c r="AY894" i="14"/>
  <c r="W892" i="14"/>
  <c r="AY892" i="14"/>
  <c r="W890" i="14"/>
  <c r="AY890" i="14"/>
  <c r="W888" i="14"/>
  <c r="AY888" i="14"/>
  <c r="W886" i="14"/>
  <c r="AY886" i="14"/>
  <c r="W884" i="14"/>
  <c r="AY884" i="14"/>
  <c r="W882" i="14"/>
  <c r="AY882" i="14"/>
  <c r="W880" i="14"/>
  <c r="AY880" i="14"/>
  <c r="W878" i="14"/>
  <c r="AY878" i="14"/>
  <c r="W876" i="14"/>
  <c r="AY876" i="14"/>
  <c r="W874" i="14"/>
  <c r="AY874" i="14"/>
  <c r="W872" i="14"/>
  <c r="AY872" i="14"/>
  <c r="W870" i="14"/>
  <c r="AY870" i="14"/>
  <c r="W868" i="14"/>
  <c r="AY868" i="14"/>
  <c r="W866" i="14"/>
  <c r="AY866" i="14"/>
  <c r="W864" i="14"/>
  <c r="AY864" i="14"/>
  <c r="W862" i="14"/>
  <c r="AY862" i="14"/>
  <c r="W860" i="14"/>
  <c r="AY860" i="14"/>
  <c r="W858" i="14"/>
  <c r="AY858" i="14"/>
  <c r="W856" i="14"/>
  <c r="AY856" i="14"/>
  <c r="W854" i="14"/>
  <c r="AY854" i="14"/>
  <c r="W852" i="14"/>
  <c r="AY852" i="14"/>
  <c r="W850" i="14"/>
  <c r="AY850" i="14"/>
  <c r="W848" i="14"/>
  <c r="AY848" i="14"/>
  <c r="W846" i="14"/>
  <c r="AY846" i="14"/>
  <c r="W844" i="14"/>
  <c r="AY844" i="14"/>
  <c r="W842" i="14"/>
  <c r="AY842" i="14"/>
  <c r="W840" i="14"/>
  <c r="AY840" i="14"/>
  <c r="W838" i="14"/>
  <c r="AY838" i="14"/>
  <c r="W836" i="14"/>
  <c r="AY836" i="14"/>
  <c r="W834" i="14"/>
  <c r="AY834" i="14"/>
  <c r="W832" i="14"/>
  <c r="AY832" i="14"/>
  <c r="W830" i="14"/>
  <c r="AY830" i="14"/>
  <c r="W828" i="14"/>
  <c r="AY828" i="14"/>
  <c r="W826" i="14"/>
  <c r="AY826" i="14"/>
  <c r="W824" i="14"/>
  <c r="AY824" i="14"/>
  <c r="W822" i="14"/>
  <c r="AY822" i="14"/>
  <c r="W820" i="14"/>
  <c r="AY820" i="14"/>
  <c r="W818" i="14"/>
  <c r="AY818" i="14"/>
  <c r="W816" i="14"/>
  <c r="AY816" i="14"/>
  <c r="W814" i="14"/>
  <c r="AY814" i="14"/>
  <c r="W812" i="14"/>
  <c r="AY812" i="14"/>
  <c r="W810" i="14"/>
  <c r="AY810" i="14"/>
  <c r="W808" i="14"/>
  <c r="AY808" i="14"/>
  <c r="W806" i="14"/>
  <c r="AY806" i="14"/>
  <c r="W804" i="14"/>
  <c r="AY804" i="14"/>
  <c r="W802" i="14"/>
  <c r="AY802" i="14"/>
  <c r="W800" i="14"/>
  <c r="AY800" i="14"/>
  <c r="W798" i="14"/>
  <c r="AY798" i="14"/>
  <c r="W796" i="14"/>
  <c r="AY796" i="14"/>
  <c r="W794" i="14"/>
  <c r="AY794" i="14"/>
  <c r="W792" i="14"/>
  <c r="AY792" i="14"/>
  <c r="W790" i="14"/>
  <c r="AY790" i="14"/>
  <c r="W788" i="14"/>
  <c r="AY788" i="14"/>
  <c r="W786" i="14"/>
  <c r="AY786" i="14"/>
  <c r="W784" i="14"/>
  <c r="AY784" i="14"/>
  <c r="W782" i="14"/>
  <c r="AY782" i="14"/>
  <c r="W780" i="14"/>
  <c r="AY780" i="14"/>
  <c r="W778" i="14"/>
  <c r="AY778" i="14"/>
  <c r="W776" i="14"/>
  <c r="AY776" i="14"/>
  <c r="W774" i="14"/>
  <c r="AY774" i="14"/>
  <c r="W772" i="14"/>
  <c r="AY772" i="14"/>
  <c r="W770" i="14"/>
  <c r="AY770" i="14"/>
  <c r="W768" i="14"/>
  <c r="AY768" i="14"/>
  <c r="W766" i="14"/>
  <c r="AY766" i="14"/>
  <c r="W764" i="14"/>
  <c r="AY764" i="14"/>
  <c r="W762" i="14"/>
  <c r="AY762" i="14"/>
  <c r="W760" i="14"/>
  <c r="AY760" i="14"/>
  <c r="W758" i="14"/>
  <c r="AY758" i="14"/>
  <c r="W756" i="14"/>
  <c r="AY756" i="14"/>
  <c r="W754" i="14"/>
  <c r="AY754" i="14"/>
  <c r="W752" i="14"/>
  <c r="AY752" i="14"/>
  <c r="W750" i="14"/>
  <c r="AY750" i="14"/>
  <c r="W748" i="14"/>
  <c r="AY748" i="14"/>
  <c r="W746" i="14"/>
  <c r="AY746" i="14"/>
  <c r="W744" i="14"/>
  <c r="AY744" i="14"/>
  <c r="W742" i="14"/>
  <c r="AY742" i="14"/>
  <c r="W740" i="14"/>
  <c r="AY740" i="14"/>
  <c r="W738" i="14"/>
  <c r="AY738" i="14"/>
  <c r="W736" i="14"/>
  <c r="AY736" i="14"/>
  <c r="W734" i="14"/>
  <c r="AY734" i="14"/>
  <c r="W732" i="14"/>
  <c r="AY732" i="14"/>
  <c r="W730" i="14"/>
  <c r="AY730" i="14"/>
  <c r="W728" i="14"/>
  <c r="AY728" i="14"/>
  <c r="W726" i="14"/>
  <c r="AY726" i="14"/>
  <c r="W724" i="14"/>
  <c r="AY724" i="14"/>
  <c r="W722" i="14"/>
  <c r="AY722" i="14"/>
  <c r="W720" i="14"/>
  <c r="AY720" i="14"/>
  <c r="W718" i="14"/>
  <c r="AY718" i="14"/>
  <c r="W716" i="14"/>
  <c r="AY716" i="14"/>
  <c r="W714" i="14"/>
  <c r="AY714" i="14"/>
  <c r="W712" i="14"/>
  <c r="AY712" i="14"/>
  <c r="W710" i="14"/>
  <c r="AY710" i="14"/>
  <c r="W708" i="14"/>
  <c r="AY708" i="14"/>
  <c r="W706" i="14"/>
  <c r="AY706" i="14"/>
  <c r="W704" i="14"/>
  <c r="AY704" i="14"/>
  <c r="W702" i="14"/>
  <c r="AY702" i="14"/>
  <c r="W700" i="14"/>
  <c r="AY700" i="14"/>
  <c r="W698" i="14"/>
  <c r="AY698" i="14"/>
  <c r="W696" i="14"/>
  <c r="AY696" i="14"/>
  <c r="W694" i="14"/>
  <c r="AY694" i="14"/>
  <c r="W692" i="14"/>
  <c r="AY692" i="14"/>
  <c r="W690" i="14"/>
  <c r="AY690" i="14"/>
  <c r="W688" i="14"/>
  <c r="AY688" i="14"/>
  <c r="W686" i="14"/>
  <c r="AY686" i="14"/>
  <c r="W684" i="14"/>
  <c r="AY684" i="14"/>
  <c r="W682" i="14"/>
  <c r="AY682" i="14"/>
  <c r="W680" i="14"/>
  <c r="AY680" i="14"/>
  <c r="W678" i="14"/>
  <c r="AY678" i="14"/>
  <c r="W676" i="14"/>
  <c r="AY676" i="14"/>
  <c r="W674" i="14"/>
  <c r="AY674" i="14"/>
  <c r="W672" i="14"/>
  <c r="AY672" i="14"/>
  <c r="W670" i="14"/>
  <c r="AY670" i="14"/>
  <c r="W668" i="14"/>
  <c r="AY668" i="14"/>
  <c r="W666" i="14"/>
  <c r="AY666" i="14"/>
  <c r="W664" i="14"/>
  <c r="AY664" i="14"/>
  <c r="W662" i="14"/>
  <c r="AY662" i="14"/>
  <c r="W660" i="14"/>
  <c r="AY660" i="14"/>
  <c r="W658" i="14"/>
  <c r="AY658" i="14"/>
  <c r="W656" i="14"/>
  <c r="AY656" i="14"/>
  <c r="W654" i="14"/>
  <c r="AY654" i="14"/>
  <c r="W652" i="14"/>
  <c r="AY652" i="14"/>
  <c r="W650" i="14"/>
  <c r="AY650" i="14"/>
  <c r="W648" i="14"/>
  <c r="AY648" i="14"/>
  <c r="W646" i="14"/>
  <c r="AY646" i="14"/>
  <c r="W644" i="14"/>
  <c r="AY644" i="14"/>
  <c r="W642" i="14"/>
  <c r="AY642" i="14"/>
  <c r="W640" i="14"/>
  <c r="AY640" i="14"/>
  <c r="W638" i="14"/>
  <c r="AY638" i="14"/>
  <c r="W636" i="14"/>
  <c r="AY636" i="14"/>
  <c r="W634" i="14"/>
  <c r="AY634" i="14"/>
  <c r="W632" i="14"/>
  <c r="AY632" i="14"/>
  <c r="W630" i="14"/>
  <c r="AY630" i="14"/>
  <c r="W628" i="14"/>
  <c r="AY628" i="14"/>
  <c r="W626" i="14"/>
  <c r="AY626" i="14"/>
  <c r="W624" i="14"/>
  <c r="AY624" i="14"/>
  <c r="W622" i="14"/>
  <c r="AY622" i="14"/>
  <c r="W620" i="14"/>
  <c r="AY620" i="14"/>
  <c r="W618" i="14"/>
  <c r="AY618" i="14"/>
  <c r="W616" i="14"/>
  <c r="AY616" i="14"/>
  <c r="W614" i="14"/>
  <c r="AY614" i="14"/>
  <c r="W612" i="14"/>
  <c r="AY612" i="14"/>
  <c r="W610" i="14"/>
  <c r="AY610" i="14"/>
  <c r="W608" i="14"/>
  <c r="AY608" i="14"/>
  <c r="W606" i="14"/>
  <c r="AY606" i="14"/>
  <c r="W604" i="14"/>
  <c r="AY604" i="14"/>
  <c r="W602" i="14"/>
  <c r="AY602" i="14"/>
  <c r="W600" i="14"/>
  <c r="AY600" i="14"/>
  <c r="W598" i="14"/>
  <c r="AY598" i="14"/>
  <c r="W596" i="14"/>
  <c r="AY596" i="14"/>
  <c r="W594" i="14"/>
  <c r="AY594" i="14"/>
  <c r="W592" i="14"/>
  <c r="AY592" i="14"/>
  <c r="W590" i="14"/>
  <c r="AY590" i="14"/>
  <c r="W588" i="14"/>
  <c r="AY588" i="14"/>
  <c r="W586" i="14"/>
  <c r="AY586" i="14"/>
  <c r="W584" i="14"/>
  <c r="AY584" i="14"/>
  <c r="W582" i="14"/>
  <c r="AY582" i="14"/>
  <c r="W580" i="14"/>
  <c r="AY580" i="14"/>
  <c r="W578" i="14"/>
  <c r="AY578" i="14"/>
  <c r="W576" i="14"/>
  <c r="AY576" i="14"/>
  <c r="W574" i="14"/>
  <c r="AY574" i="14"/>
  <c r="W572" i="14"/>
  <c r="AY572" i="14"/>
  <c r="W570" i="14"/>
  <c r="AY570" i="14"/>
  <c r="W568" i="14"/>
  <c r="AY568" i="14"/>
  <c r="W566" i="14"/>
  <c r="AY566" i="14"/>
  <c r="W564" i="14"/>
  <c r="AY564" i="14"/>
  <c r="W562" i="14"/>
  <c r="AY562" i="14"/>
  <c r="W560" i="14"/>
  <c r="AY560" i="14"/>
  <c r="W558" i="14"/>
  <c r="AY558" i="14"/>
  <c r="W556" i="14"/>
  <c r="AY556" i="14"/>
  <c r="W554" i="14"/>
  <c r="AY554" i="14"/>
  <c r="W552" i="14"/>
  <c r="AY552" i="14"/>
  <c r="W550" i="14"/>
  <c r="AY550" i="14"/>
  <c r="W548" i="14"/>
  <c r="AY548" i="14"/>
  <c r="W546" i="14"/>
  <c r="AY546" i="14"/>
  <c r="W544" i="14"/>
  <c r="AY544" i="14"/>
  <c r="W542" i="14"/>
  <c r="AY542" i="14"/>
  <c r="W540" i="14"/>
  <c r="AY540" i="14"/>
  <c r="W538" i="14"/>
  <c r="AY538" i="14"/>
  <c r="W536" i="14"/>
  <c r="AY536" i="14"/>
  <c r="W534" i="14"/>
  <c r="AY534" i="14"/>
  <c r="W532" i="14"/>
  <c r="AY532" i="14"/>
  <c r="W530" i="14"/>
  <c r="AY530" i="14"/>
  <c r="W528" i="14"/>
  <c r="AY528" i="14"/>
  <c r="W526" i="14"/>
  <c r="AY526" i="14"/>
  <c r="W524" i="14"/>
  <c r="AY524" i="14"/>
  <c r="W522" i="14"/>
  <c r="AY522" i="14"/>
  <c r="W520" i="14"/>
  <c r="AY520" i="14"/>
  <c r="W518" i="14"/>
  <c r="AY518" i="14"/>
  <c r="W516" i="14"/>
  <c r="AY516" i="14"/>
  <c r="W514" i="14"/>
  <c r="AY514" i="14"/>
  <c r="W512" i="14"/>
  <c r="AY512" i="14"/>
  <c r="W510" i="14"/>
  <c r="AY510" i="14"/>
  <c r="W508" i="14"/>
  <c r="AY508" i="14"/>
  <c r="W506" i="14"/>
  <c r="AY506" i="14"/>
  <c r="W502" i="14"/>
  <c r="AY502" i="14"/>
  <c r="W500" i="14"/>
  <c r="AY500" i="14"/>
  <c r="W498" i="14"/>
  <c r="AY498" i="14"/>
  <c r="W496" i="14"/>
  <c r="AY496" i="14"/>
  <c r="W494" i="14"/>
  <c r="AY494" i="14"/>
  <c r="W492" i="14"/>
  <c r="AY492" i="14"/>
  <c r="W490" i="14"/>
  <c r="AY490" i="14"/>
  <c r="W488" i="14"/>
  <c r="AY488" i="14"/>
  <c r="W486" i="14"/>
  <c r="AY486" i="14"/>
  <c r="W484" i="14"/>
  <c r="AY484" i="14"/>
  <c r="W482" i="14"/>
  <c r="AY482" i="14"/>
  <c r="W480" i="14"/>
  <c r="AY480" i="14"/>
  <c r="W478" i="14"/>
  <c r="AY478" i="14"/>
  <c r="W476" i="14"/>
  <c r="AY476" i="14"/>
  <c r="W474" i="14"/>
  <c r="AY474" i="14"/>
  <c r="W472" i="14"/>
  <c r="AY472" i="14"/>
  <c r="W470" i="14"/>
  <c r="AY470" i="14"/>
  <c r="W468" i="14"/>
  <c r="AY468" i="14"/>
  <c r="W466" i="14"/>
  <c r="AY466" i="14"/>
  <c r="W464" i="14"/>
  <c r="AY464" i="14"/>
  <c r="W462" i="14"/>
  <c r="AY462" i="14"/>
  <c r="W460" i="14"/>
  <c r="AY460" i="14"/>
  <c r="W458" i="14"/>
  <c r="AY458" i="14"/>
  <c r="W456" i="14"/>
  <c r="AY456" i="14"/>
  <c r="W454" i="14"/>
  <c r="AY454" i="14"/>
  <c r="W452" i="14"/>
  <c r="AY452" i="14"/>
  <c r="W450" i="14"/>
  <c r="AY450" i="14"/>
  <c r="W448" i="14"/>
  <c r="AY448" i="14"/>
  <c r="W446" i="14"/>
  <c r="AY446" i="14"/>
  <c r="W444" i="14"/>
  <c r="AY444" i="14"/>
  <c r="W442" i="14"/>
  <c r="AY442" i="14"/>
  <c r="W440" i="14"/>
  <c r="AY440" i="14"/>
  <c r="W438" i="14"/>
  <c r="AY438" i="14"/>
  <c r="W436" i="14"/>
  <c r="AY436" i="14"/>
  <c r="W434" i="14"/>
  <c r="AY434" i="14"/>
  <c r="W432" i="14"/>
  <c r="AY432" i="14"/>
  <c r="W430" i="14"/>
  <c r="AY430" i="14"/>
  <c r="W428" i="14"/>
  <c r="AY428" i="14"/>
  <c r="W426" i="14"/>
  <c r="AY426" i="14"/>
  <c r="W424" i="14"/>
  <c r="AY424" i="14"/>
  <c r="W422" i="14"/>
  <c r="AY422" i="14"/>
  <c r="W420" i="14"/>
  <c r="AY420" i="14"/>
  <c r="W418" i="14"/>
  <c r="AY418" i="14"/>
  <c r="W416" i="14"/>
  <c r="AY416" i="14"/>
  <c r="W414" i="14"/>
  <c r="AY414" i="14"/>
  <c r="W412" i="14"/>
  <c r="AY412" i="14"/>
  <c r="W410" i="14"/>
  <c r="AY410" i="14"/>
  <c r="W408" i="14"/>
  <c r="AY408" i="14"/>
  <c r="W406" i="14"/>
  <c r="AY406" i="14"/>
  <c r="W404" i="14"/>
  <c r="AY404" i="14"/>
  <c r="W402" i="14"/>
  <c r="AY402" i="14"/>
  <c r="W400" i="14"/>
  <c r="AY400" i="14"/>
  <c r="W398" i="14"/>
  <c r="AY398" i="14"/>
  <c r="W396" i="14"/>
  <c r="AY396" i="14"/>
  <c r="W394" i="14"/>
  <c r="AY394" i="14"/>
  <c r="W392" i="14"/>
  <c r="AY392" i="14"/>
  <c r="W390" i="14"/>
  <c r="AY390" i="14"/>
  <c r="W388" i="14"/>
  <c r="AY388" i="14"/>
  <c r="W386" i="14"/>
  <c r="AY386" i="14"/>
  <c r="W384" i="14"/>
  <c r="AY384" i="14"/>
  <c r="W382" i="14"/>
  <c r="AY382" i="14"/>
  <c r="W380" i="14"/>
  <c r="AY380" i="14"/>
  <c r="W378" i="14"/>
  <c r="AY378" i="14"/>
  <c r="W376" i="14"/>
  <c r="AY376" i="14"/>
  <c r="W374" i="14"/>
  <c r="AY374" i="14"/>
  <c r="W372" i="14"/>
  <c r="AY372" i="14"/>
  <c r="W370" i="14"/>
  <c r="AY370" i="14"/>
  <c r="W368" i="14"/>
  <c r="AY368" i="14"/>
  <c r="W366" i="14"/>
  <c r="AY366" i="14"/>
  <c r="W364" i="14"/>
  <c r="AY364" i="14"/>
  <c r="W362" i="14"/>
  <c r="AY362" i="14"/>
  <c r="W360" i="14"/>
  <c r="AY360" i="14"/>
  <c r="W358" i="14"/>
  <c r="AY358" i="14"/>
  <c r="W356" i="14"/>
  <c r="AY356" i="14"/>
  <c r="W354" i="14"/>
  <c r="AY354" i="14"/>
  <c r="W352" i="14"/>
  <c r="AY352" i="14"/>
  <c r="W350" i="14"/>
  <c r="AY350" i="14"/>
  <c r="W348" i="14"/>
  <c r="AY348" i="14"/>
  <c r="W346" i="14"/>
  <c r="AY346" i="14"/>
  <c r="W344" i="14"/>
  <c r="AY344" i="14"/>
  <c r="W342" i="14"/>
  <c r="AY342" i="14"/>
  <c r="W340" i="14"/>
  <c r="AY340" i="14"/>
  <c r="W338" i="14"/>
  <c r="AY338" i="14"/>
  <c r="W336" i="14"/>
  <c r="AY336" i="14"/>
  <c r="W334" i="14"/>
  <c r="AY334" i="14"/>
  <c r="W332" i="14"/>
  <c r="AY332" i="14"/>
  <c r="W330" i="14"/>
  <c r="AY330" i="14"/>
  <c r="W328" i="14"/>
  <c r="AY328" i="14"/>
  <c r="W326" i="14"/>
  <c r="AY326" i="14"/>
  <c r="W324" i="14"/>
  <c r="AY324" i="14"/>
  <c r="W322" i="14"/>
  <c r="AY322" i="14"/>
  <c r="W320" i="14"/>
  <c r="AY320" i="14"/>
  <c r="W318" i="14"/>
  <c r="AY318" i="14"/>
  <c r="W316" i="14"/>
  <c r="AY316" i="14"/>
  <c r="W314" i="14"/>
  <c r="AY314" i="14"/>
  <c r="W312" i="14"/>
  <c r="AY312" i="14"/>
  <c r="W310" i="14"/>
  <c r="AY310" i="14"/>
  <c r="W308" i="14"/>
  <c r="AY308" i="14"/>
  <c r="W306" i="14"/>
  <c r="AY306" i="14"/>
  <c r="W304" i="14"/>
  <c r="AY304" i="14"/>
  <c r="W302" i="14"/>
  <c r="AY302" i="14"/>
  <c r="W300" i="14"/>
  <c r="AY300" i="14"/>
  <c r="W298" i="14"/>
  <c r="AY298" i="14"/>
  <c r="W296" i="14"/>
  <c r="AY296" i="14"/>
  <c r="W294" i="14"/>
  <c r="AY294" i="14"/>
  <c r="W292" i="14"/>
  <c r="AY292" i="14"/>
  <c r="W290" i="14"/>
  <c r="AY290" i="14"/>
  <c r="W288" i="14"/>
  <c r="AY288" i="14"/>
  <c r="W286" i="14"/>
  <c r="AY286" i="14"/>
  <c r="W284" i="14"/>
  <c r="AY284" i="14"/>
  <c r="W282" i="14"/>
  <c r="AY282" i="14"/>
  <c r="W280" i="14"/>
  <c r="AY280" i="14"/>
  <c r="W278" i="14"/>
  <c r="AY278" i="14"/>
  <c r="W276" i="14"/>
  <c r="AY276" i="14"/>
  <c r="W274" i="14"/>
  <c r="AY274" i="14"/>
  <c r="W272" i="14"/>
  <c r="AY272" i="14"/>
  <c r="W270" i="14"/>
  <c r="AY270" i="14"/>
  <c r="W268" i="14"/>
  <c r="AY268" i="14"/>
  <c r="W266" i="14"/>
  <c r="AY266" i="14"/>
  <c r="W264" i="14"/>
  <c r="AY264" i="14"/>
  <c r="W262" i="14"/>
  <c r="AY262" i="14"/>
  <c r="W260" i="14"/>
  <c r="AY260" i="14"/>
  <c r="W258" i="14"/>
  <c r="AY258" i="14"/>
  <c r="W256" i="14"/>
  <c r="AY256" i="14"/>
  <c r="W254" i="14"/>
  <c r="AY254" i="14"/>
  <c r="W252" i="14"/>
  <c r="AY252" i="14"/>
  <c r="W250" i="14"/>
  <c r="AY250" i="14"/>
  <c r="W248" i="14"/>
  <c r="AY248" i="14"/>
  <c r="W246" i="14"/>
  <c r="AY246" i="14"/>
  <c r="W244" i="14"/>
  <c r="AY244" i="14"/>
  <c r="W242" i="14"/>
  <c r="AY242" i="14"/>
  <c r="W240" i="14"/>
  <c r="AY240" i="14"/>
  <c r="W238" i="14"/>
  <c r="AY238" i="14"/>
  <c r="W236" i="14"/>
  <c r="AY236" i="14"/>
  <c r="W234" i="14"/>
  <c r="AY234" i="14"/>
  <c r="W232" i="14"/>
  <c r="AY232" i="14"/>
  <c r="W230" i="14"/>
  <c r="AY230" i="14"/>
  <c r="W228" i="14"/>
  <c r="AY228" i="14"/>
  <c r="W226" i="14"/>
  <c r="AY226" i="14"/>
  <c r="W224" i="14"/>
  <c r="AY224" i="14"/>
  <c r="W222" i="14"/>
  <c r="AY222" i="14"/>
  <c r="W220" i="14"/>
  <c r="AY220" i="14"/>
  <c r="W218" i="14"/>
  <c r="AY218" i="14"/>
  <c r="W216" i="14"/>
  <c r="AY216" i="14"/>
  <c r="W214" i="14"/>
  <c r="AY214" i="14"/>
  <c r="W212" i="14"/>
  <c r="AY212" i="14"/>
  <c r="W210" i="14"/>
  <c r="AY210" i="14"/>
  <c r="W208" i="14"/>
  <c r="AY208" i="14"/>
  <c r="W206" i="14"/>
  <c r="AY206" i="14"/>
  <c r="W204" i="14"/>
  <c r="AY204" i="14"/>
  <c r="W202" i="14"/>
  <c r="AY202" i="14"/>
  <c r="W200" i="14"/>
  <c r="AY200" i="14"/>
  <c r="W198" i="14"/>
  <c r="AY198" i="14"/>
  <c r="W196" i="14"/>
  <c r="AY196" i="14"/>
  <c r="W194" i="14"/>
  <c r="AY194" i="14"/>
  <c r="W192" i="14"/>
  <c r="AY192" i="14"/>
  <c r="W190" i="14"/>
  <c r="AY190" i="14"/>
  <c r="W188" i="14"/>
  <c r="AY188" i="14"/>
  <c r="W186" i="14"/>
  <c r="AY186" i="14"/>
  <c r="W184" i="14"/>
  <c r="AY184" i="14"/>
  <c r="W182" i="14"/>
  <c r="AY182" i="14"/>
  <c r="W180" i="14"/>
  <c r="AY180" i="14"/>
  <c r="W178" i="14"/>
  <c r="AY178" i="14"/>
  <c r="W176" i="14"/>
  <c r="AY176" i="14"/>
  <c r="W174" i="14"/>
  <c r="AY174" i="14"/>
  <c r="W172" i="14"/>
  <c r="AY172" i="14"/>
  <c r="W170" i="14"/>
  <c r="AY170" i="14"/>
  <c r="W168" i="14"/>
  <c r="AY168" i="14"/>
  <c r="W166" i="14"/>
  <c r="AY166" i="14"/>
  <c r="W164" i="14"/>
  <c r="AY164" i="14"/>
  <c r="W162" i="14"/>
  <c r="AY162" i="14"/>
  <c r="W160" i="14"/>
  <c r="AY160" i="14"/>
  <c r="W158" i="14"/>
  <c r="AY158" i="14"/>
  <c r="W156" i="14"/>
  <c r="AY156" i="14"/>
  <c r="W154" i="14"/>
  <c r="AY154" i="14"/>
  <c r="W152" i="14"/>
  <c r="AY152" i="14"/>
  <c r="W150" i="14"/>
  <c r="AY150" i="14"/>
  <c r="W148" i="14"/>
  <c r="AY148" i="14"/>
  <c r="W146" i="14"/>
  <c r="AY146" i="14"/>
  <c r="W144" i="14"/>
  <c r="AY144" i="14"/>
  <c r="W142" i="14"/>
  <c r="AY142" i="14"/>
  <c r="W140" i="14"/>
  <c r="AY140" i="14"/>
  <c r="W138" i="14"/>
  <c r="AY138" i="14"/>
  <c r="W136" i="14"/>
  <c r="AY136" i="14"/>
  <c r="W134" i="14"/>
  <c r="AY134" i="14"/>
  <c r="W132" i="14"/>
  <c r="AY132" i="14"/>
  <c r="W130" i="14"/>
  <c r="AY130" i="14"/>
  <c r="W128" i="14"/>
  <c r="AY128" i="14"/>
  <c r="W126" i="14"/>
  <c r="AY126" i="14"/>
  <c r="W124" i="14"/>
  <c r="AY124" i="14"/>
  <c r="W122" i="14"/>
  <c r="AY122" i="14"/>
  <c r="W120" i="14"/>
  <c r="AY120" i="14"/>
  <c r="W118" i="14"/>
  <c r="AY118" i="14"/>
  <c r="W116" i="14"/>
  <c r="AY116" i="14"/>
  <c r="W114" i="14"/>
  <c r="AY114" i="14"/>
  <c r="W112" i="14"/>
  <c r="AY112" i="14"/>
  <c r="W110" i="14"/>
  <c r="AY110" i="14"/>
  <c r="W108" i="14"/>
  <c r="AY108" i="14"/>
  <c r="W106" i="14"/>
  <c r="AY106" i="14"/>
  <c r="W104" i="14"/>
  <c r="AY104" i="14"/>
  <c r="W102" i="14"/>
  <c r="AY102" i="14"/>
  <c r="W100" i="14"/>
  <c r="AY100" i="14"/>
  <c r="W98" i="14"/>
  <c r="AY98" i="14"/>
  <c r="W96" i="14"/>
  <c r="AY96" i="14"/>
  <c r="W94" i="14"/>
  <c r="AY94" i="14"/>
  <c r="W92" i="14"/>
  <c r="AY92" i="14"/>
  <c r="W90" i="14"/>
  <c r="AY90" i="14"/>
  <c r="W88" i="14"/>
  <c r="AY88" i="14"/>
  <c r="W86" i="14"/>
  <c r="AY86" i="14"/>
  <c r="W84" i="14"/>
  <c r="AY84" i="14"/>
  <c r="W82" i="14"/>
  <c r="AY82" i="14"/>
  <c r="W80" i="14"/>
  <c r="AY80" i="14"/>
  <c r="W78" i="14"/>
  <c r="AY78" i="14"/>
  <c r="W76" i="14"/>
  <c r="AY76" i="14"/>
  <c r="W74" i="14"/>
  <c r="AY74" i="14"/>
  <c r="W72" i="14"/>
  <c r="AY72" i="14"/>
  <c r="W70" i="14"/>
  <c r="AY70" i="14"/>
  <c r="BP1001" i="14"/>
  <c r="AN1001" i="14"/>
  <c r="BP995" i="14"/>
  <c r="AN995" i="14"/>
  <c r="BP989" i="14"/>
  <c r="AN989" i="14"/>
  <c r="BP983" i="14"/>
  <c r="AN983" i="14"/>
  <c r="BP977" i="14"/>
  <c r="AN977" i="14"/>
  <c r="BP971" i="14"/>
  <c r="AN971" i="14"/>
  <c r="BP965" i="14"/>
  <c r="AN965" i="14"/>
  <c r="BP959" i="14"/>
  <c r="AN959" i="14"/>
  <c r="BP953" i="14"/>
  <c r="AN953" i="14"/>
  <c r="BP947" i="14"/>
  <c r="AN947" i="14"/>
  <c r="BP941" i="14"/>
  <c r="AN941" i="14"/>
  <c r="BP935" i="14"/>
  <c r="AN935" i="14"/>
  <c r="BP929" i="14"/>
  <c r="AN929" i="14"/>
  <c r="BP923" i="14"/>
  <c r="AN923" i="14"/>
  <c r="BP917" i="14"/>
  <c r="AN917" i="14"/>
  <c r="BP911" i="14"/>
  <c r="AN911" i="14"/>
  <c r="BP905" i="14"/>
  <c r="AN905" i="14"/>
  <c r="BP899" i="14"/>
  <c r="AN899" i="14"/>
  <c r="BP893" i="14"/>
  <c r="AN893" i="14"/>
  <c r="BP887" i="14"/>
  <c r="AN887" i="14"/>
  <c r="BP881" i="14"/>
  <c r="AN881" i="14"/>
  <c r="BP875" i="14"/>
  <c r="AN875" i="14"/>
  <c r="BP869" i="14"/>
  <c r="AN869" i="14"/>
  <c r="BP863" i="14"/>
  <c r="AN863" i="14"/>
  <c r="BP857" i="14"/>
  <c r="AN857" i="14"/>
  <c r="BP851" i="14"/>
  <c r="AN851" i="14"/>
  <c r="BP845" i="14"/>
  <c r="AN845" i="14"/>
  <c r="BP839" i="14"/>
  <c r="AN839" i="14"/>
  <c r="BP833" i="14"/>
  <c r="AN833" i="14"/>
  <c r="BP825" i="14"/>
  <c r="AN825" i="14"/>
  <c r="BP819" i="14"/>
  <c r="AN819" i="14"/>
  <c r="BP813" i="14"/>
  <c r="AN813" i="14"/>
  <c r="BP807" i="14"/>
  <c r="AN807" i="14"/>
  <c r="BP801" i="14"/>
  <c r="AN801" i="14"/>
  <c r="BP795" i="14"/>
  <c r="AN795" i="14"/>
  <c r="BP789" i="14"/>
  <c r="AN789" i="14"/>
  <c r="BP783" i="14"/>
  <c r="AN783" i="14"/>
  <c r="BP777" i="14"/>
  <c r="AN777" i="14"/>
  <c r="BP771" i="14"/>
  <c r="AN771" i="14"/>
  <c r="BP765" i="14"/>
  <c r="AN765" i="14"/>
  <c r="BP759" i="14"/>
  <c r="AN759" i="14"/>
  <c r="BP753" i="14"/>
  <c r="AN753" i="14"/>
  <c r="BP747" i="14"/>
  <c r="AN747" i="14"/>
  <c r="BP741" i="14"/>
  <c r="AN741" i="14"/>
  <c r="BP735" i="14"/>
  <c r="AN735" i="14"/>
  <c r="BP729" i="14"/>
  <c r="AN729" i="14"/>
  <c r="BP723" i="14"/>
  <c r="AN723" i="14"/>
  <c r="BP717" i="14"/>
  <c r="AN717" i="14"/>
  <c r="BP711" i="14"/>
  <c r="AN711" i="14"/>
  <c r="BP705" i="14"/>
  <c r="AN705" i="14"/>
  <c r="BP699" i="14"/>
  <c r="AN699" i="14"/>
  <c r="BP693" i="14"/>
  <c r="AN693" i="14"/>
  <c r="BP687" i="14"/>
  <c r="AN687" i="14"/>
  <c r="BP681" i="14"/>
  <c r="AN681" i="14"/>
  <c r="BP675" i="14"/>
  <c r="AN675" i="14"/>
  <c r="BP669" i="14"/>
  <c r="AN669" i="14"/>
  <c r="BP663" i="14"/>
  <c r="AN663" i="14"/>
  <c r="BP657" i="14"/>
  <c r="AN657" i="14"/>
  <c r="BP651" i="14"/>
  <c r="AN651" i="14"/>
  <c r="BP645" i="14"/>
  <c r="AN645" i="14"/>
  <c r="BP639" i="14"/>
  <c r="AN639" i="14"/>
  <c r="BP633" i="14"/>
  <c r="AN633" i="14"/>
  <c r="BP627" i="14"/>
  <c r="AN627" i="14"/>
  <c r="BP621" i="14"/>
  <c r="AN621" i="14"/>
  <c r="BP615" i="14"/>
  <c r="AN615" i="14"/>
  <c r="BP609" i="14"/>
  <c r="AN609" i="14"/>
  <c r="BP603" i="14"/>
  <c r="AN603" i="14"/>
  <c r="BP597" i="14"/>
  <c r="AN597" i="14"/>
  <c r="BP593" i="14"/>
  <c r="AN593" i="14"/>
  <c r="BP589" i="14"/>
  <c r="AN589" i="14"/>
  <c r="BP585" i="14"/>
  <c r="AN585" i="14"/>
  <c r="BP581" i="14"/>
  <c r="AN581" i="14"/>
  <c r="BP575" i="14"/>
  <c r="AN575" i="14"/>
  <c r="BP569" i="14"/>
  <c r="AN569" i="14"/>
  <c r="BP563" i="14"/>
  <c r="AN563" i="14"/>
  <c r="BP557" i="14"/>
  <c r="AN557" i="14"/>
  <c r="BP551" i="14"/>
  <c r="AN551" i="14"/>
  <c r="BP545" i="14"/>
  <c r="AN545" i="14"/>
  <c r="BP539" i="14"/>
  <c r="AN539" i="14"/>
  <c r="BP533" i="14"/>
  <c r="AN533" i="14"/>
  <c r="BP525" i="14"/>
  <c r="AN525" i="14"/>
  <c r="BP519" i="14"/>
  <c r="AN519" i="14"/>
  <c r="BP513" i="14"/>
  <c r="AN513" i="14"/>
  <c r="BP507" i="14"/>
  <c r="AN507" i="14"/>
  <c r="BP501" i="14"/>
  <c r="AN501" i="14"/>
  <c r="BP493" i="14"/>
  <c r="AN493" i="14"/>
  <c r="BP487" i="14"/>
  <c r="AN487" i="14"/>
  <c r="BP479" i="14"/>
  <c r="AN479" i="14"/>
  <c r="BP473" i="14"/>
  <c r="AN473" i="14"/>
  <c r="BP467" i="14"/>
  <c r="AN467" i="14"/>
  <c r="BP461" i="14"/>
  <c r="AN461" i="14"/>
  <c r="BP455" i="14"/>
  <c r="AN455" i="14"/>
  <c r="BP449" i="14"/>
  <c r="AN449" i="14"/>
  <c r="BP443" i="14"/>
  <c r="AN443" i="14"/>
  <c r="BP437" i="14"/>
  <c r="AN437" i="14"/>
  <c r="BP431" i="14"/>
  <c r="AN431" i="14"/>
  <c r="BP425" i="14"/>
  <c r="AN425" i="14"/>
  <c r="BP419" i="14"/>
  <c r="AN419" i="14"/>
  <c r="BP413" i="14"/>
  <c r="AN413" i="14"/>
  <c r="BP407" i="14"/>
  <c r="AN407" i="14"/>
  <c r="BP401" i="14"/>
  <c r="AN401" i="14"/>
  <c r="BP395" i="14"/>
  <c r="AN395" i="14"/>
  <c r="BP389" i="14"/>
  <c r="AN389" i="14"/>
  <c r="BP383" i="14"/>
  <c r="AN383" i="14"/>
  <c r="BP377" i="14"/>
  <c r="AN377" i="14"/>
  <c r="BP371" i="14"/>
  <c r="AN371" i="14"/>
  <c r="BP365" i="14"/>
  <c r="AN365" i="14"/>
  <c r="BP359" i="14"/>
  <c r="AN359" i="14"/>
  <c r="BP353" i="14"/>
  <c r="AN353" i="14"/>
  <c r="BP347" i="14"/>
  <c r="AN347" i="14"/>
  <c r="BP341" i="14"/>
  <c r="AN341" i="14"/>
  <c r="BP333" i="14"/>
  <c r="AN333" i="14"/>
  <c r="BP327" i="14"/>
  <c r="AN327" i="14"/>
  <c r="BP321" i="14"/>
  <c r="AN321" i="14"/>
  <c r="BP315" i="14"/>
  <c r="AN315" i="14"/>
  <c r="BP309" i="14"/>
  <c r="AN309" i="14"/>
  <c r="BP303" i="14"/>
  <c r="AN303" i="14"/>
  <c r="BP297" i="14"/>
  <c r="AN297" i="14"/>
  <c r="BP291" i="14"/>
  <c r="AN291" i="14"/>
  <c r="BP285" i="14"/>
  <c r="AN285" i="14"/>
  <c r="BP279" i="14"/>
  <c r="AN279" i="14"/>
  <c r="BP273" i="14"/>
  <c r="AN273" i="14"/>
  <c r="BP267" i="14"/>
  <c r="AN267" i="14"/>
  <c r="BP261" i="14"/>
  <c r="AN261" i="14"/>
  <c r="BP255" i="14"/>
  <c r="AN255" i="14"/>
  <c r="BP249" i="14"/>
  <c r="AN249" i="14"/>
  <c r="BP243" i="14"/>
  <c r="AN243" i="14"/>
  <c r="BP237" i="14"/>
  <c r="AN237" i="14"/>
  <c r="BP231" i="14"/>
  <c r="AN231" i="14"/>
  <c r="BP225" i="14"/>
  <c r="AN225" i="14"/>
  <c r="BP219" i="14"/>
  <c r="AN219" i="14"/>
  <c r="BP213" i="14"/>
  <c r="AN213" i="14"/>
  <c r="BP207" i="14"/>
  <c r="AN207" i="14"/>
  <c r="BP201" i="14"/>
  <c r="AN201" i="14"/>
  <c r="BP195" i="14"/>
  <c r="AN195" i="14"/>
  <c r="BP189" i="14"/>
  <c r="AN189" i="14"/>
  <c r="BP183" i="14"/>
  <c r="AN183" i="14"/>
  <c r="BP177" i="14"/>
  <c r="AN177" i="14"/>
  <c r="BP171" i="14"/>
  <c r="AN171" i="14"/>
  <c r="BP165" i="14"/>
  <c r="AN165" i="14"/>
  <c r="BP159" i="14"/>
  <c r="AN159" i="14"/>
  <c r="BP153" i="14"/>
  <c r="AN153" i="14"/>
  <c r="BP147" i="14"/>
  <c r="AN147" i="14"/>
  <c r="BP141" i="14"/>
  <c r="AN141" i="14"/>
  <c r="BP135" i="14"/>
  <c r="AN135" i="14"/>
  <c r="BP129" i="14"/>
  <c r="AN129" i="14"/>
  <c r="BP123" i="14"/>
  <c r="AN123" i="14"/>
  <c r="BP117" i="14"/>
  <c r="AN117" i="14"/>
  <c r="BP109" i="14"/>
  <c r="AN109" i="14"/>
  <c r="BP103" i="14"/>
  <c r="AN103" i="14"/>
  <c r="BP97" i="14"/>
  <c r="AN97" i="14"/>
  <c r="BP91" i="14"/>
  <c r="AN91" i="14"/>
  <c r="BP85" i="14"/>
  <c r="AN85" i="14"/>
  <c r="BP79" i="14"/>
  <c r="AN79" i="14"/>
  <c r="BP73" i="14"/>
  <c r="AN73" i="14"/>
  <c r="BP67" i="14"/>
  <c r="AN67" i="14"/>
  <c r="BP61" i="14"/>
  <c r="AN61" i="14"/>
  <c r="BP55" i="14"/>
  <c r="AN55" i="14"/>
  <c r="BP47" i="14"/>
  <c r="AN47" i="14"/>
  <c r="BP41" i="14"/>
  <c r="AN41" i="14"/>
  <c r="BP35" i="14"/>
  <c r="AN35" i="14"/>
  <c r="BP29" i="14"/>
  <c r="AN29" i="14"/>
  <c r="BP23" i="14"/>
  <c r="AN23" i="14"/>
  <c r="BP17" i="14"/>
  <c r="AN17" i="14"/>
  <c r="BP11" i="14"/>
  <c r="AN11" i="14"/>
  <c r="BP3" i="14"/>
  <c r="AN3" i="14"/>
  <c r="BN997" i="14"/>
  <c r="AL997" i="14"/>
  <c r="BN989" i="14"/>
  <c r="AL989" i="14"/>
  <c r="BN983" i="14"/>
  <c r="AL983" i="14"/>
  <c r="BN977" i="14"/>
  <c r="AL977" i="14"/>
  <c r="BN971" i="14"/>
  <c r="AL971" i="14"/>
  <c r="BN965" i="14"/>
  <c r="AL965" i="14"/>
  <c r="BN959" i="14"/>
  <c r="AL959" i="14"/>
  <c r="BN953" i="14"/>
  <c r="AL953" i="14"/>
  <c r="BN947" i="14"/>
  <c r="AL947" i="14"/>
  <c r="BN941" i="14"/>
  <c r="AL941" i="14"/>
  <c r="BN935" i="14"/>
  <c r="AL935" i="14"/>
  <c r="BN929" i="14"/>
  <c r="AL929" i="14"/>
  <c r="BN921" i="14"/>
  <c r="AL921" i="14"/>
  <c r="BN915" i="14"/>
  <c r="AL915" i="14"/>
  <c r="BN909" i="14"/>
  <c r="AL909" i="14"/>
  <c r="BN903" i="14"/>
  <c r="AL903" i="14"/>
  <c r="BN897" i="14"/>
  <c r="AL897" i="14"/>
  <c r="BN891" i="14"/>
  <c r="AL891" i="14"/>
  <c r="BN885" i="14"/>
  <c r="AL885" i="14"/>
  <c r="BN879" i="14"/>
  <c r="AL879" i="14"/>
  <c r="BN873" i="14"/>
  <c r="AL873" i="14"/>
  <c r="BN865" i="14"/>
  <c r="AL865" i="14"/>
  <c r="BN859" i="14"/>
  <c r="AL859" i="14"/>
  <c r="BN853" i="14"/>
  <c r="AL853" i="14"/>
  <c r="BN847" i="14"/>
  <c r="AL847" i="14"/>
  <c r="BN841" i="14"/>
  <c r="AL841" i="14"/>
  <c r="BN835" i="14"/>
  <c r="AL835" i="14"/>
  <c r="BN829" i="14"/>
  <c r="AL829" i="14"/>
  <c r="BN823" i="14"/>
  <c r="AL823" i="14"/>
  <c r="BN817" i="14"/>
  <c r="AL817" i="14"/>
  <c r="BN811" i="14"/>
  <c r="AL811" i="14"/>
  <c r="BN805" i="14"/>
  <c r="AL805" i="14"/>
  <c r="BN799" i="14"/>
  <c r="AL799" i="14"/>
  <c r="BN793" i="14"/>
  <c r="AL793" i="14"/>
  <c r="BN787" i="14"/>
  <c r="AL787" i="14"/>
  <c r="BN781" i="14"/>
  <c r="AL781" i="14"/>
  <c r="BN775" i="14"/>
  <c r="AL775" i="14"/>
  <c r="BN769" i="14"/>
  <c r="AL769" i="14"/>
  <c r="BN763" i="14"/>
  <c r="AL763" i="14"/>
  <c r="BN757" i="14"/>
  <c r="AL757" i="14"/>
  <c r="BN751" i="14"/>
  <c r="AL751" i="14"/>
  <c r="BN745" i="14"/>
  <c r="AL745" i="14"/>
  <c r="BN739" i="14"/>
  <c r="AL739" i="14"/>
  <c r="BN733" i="14"/>
  <c r="AL733" i="14"/>
  <c r="BN727" i="14"/>
  <c r="AL727" i="14"/>
  <c r="BN721" i="14"/>
  <c r="AL721" i="14"/>
  <c r="BN715" i="14"/>
  <c r="AL715" i="14"/>
  <c r="BN709" i="14"/>
  <c r="AL709" i="14"/>
  <c r="BN701" i="14"/>
  <c r="AL701" i="14"/>
  <c r="BN695" i="14"/>
  <c r="AL695" i="14"/>
  <c r="BN689" i="14"/>
  <c r="AL689" i="14"/>
  <c r="BN683" i="14"/>
  <c r="AL683" i="14"/>
  <c r="BN677" i="14"/>
  <c r="AL677" i="14"/>
  <c r="BN671" i="14"/>
  <c r="AL671" i="14"/>
  <c r="BN665" i="14"/>
  <c r="AL665" i="14"/>
  <c r="BN659" i="14"/>
  <c r="AL659" i="14"/>
  <c r="BN653" i="14"/>
  <c r="AL653" i="14"/>
  <c r="BN647" i="14"/>
  <c r="AL647" i="14"/>
  <c r="BN641" i="14"/>
  <c r="AL641" i="14"/>
  <c r="BN635" i="14"/>
  <c r="AL635" i="14"/>
  <c r="BN629" i="14"/>
  <c r="AL629" i="14"/>
  <c r="BN623" i="14"/>
  <c r="AL623" i="14"/>
  <c r="BN617" i="14"/>
  <c r="AL617" i="14"/>
  <c r="BN611" i="14"/>
  <c r="AL611" i="14"/>
  <c r="BN605" i="14"/>
  <c r="AL605" i="14"/>
  <c r="BN599" i="14"/>
  <c r="AL599" i="14"/>
  <c r="BN593" i="14"/>
  <c r="AL593" i="14"/>
  <c r="BN587" i="14"/>
  <c r="AL587" i="14"/>
  <c r="BN581" i="14"/>
  <c r="AL581" i="14"/>
  <c r="BN573" i="14"/>
  <c r="AL573" i="14"/>
  <c r="BN567" i="14"/>
  <c r="AL567" i="14"/>
  <c r="BN561" i="14"/>
  <c r="AL561" i="14"/>
  <c r="BN555" i="14"/>
  <c r="AL555" i="14"/>
  <c r="BN549" i="14"/>
  <c r="AL549" i="14"/>
  <c r="BN543" i="14"/>
  <c r="AL543" i="14"/>
  <c r="BN537" i="14"/>
  <c r="AL537" i="14"/>
  <c r="BN531" i="14"/>
  <c r="AL531" i="14"/>
  <c r="BN525" i="14"/>
  <c r="AL525" i="14"/>
  <c r="BN519" i="14"/>
  <c r="AL519" i="14"/>
  <c r="BN513" i="14"/>
  <c r="AL513" i="14"/>
  <c r="BN507" i="14"/>
  <c r="AL507" i="14"/>
  <c r="BN501" i="14"/>
  <c r="AL501" i="14"/>
  <c r="BN493" i="14"/>
  <c r="AL493" i="14"/>
  <c r="BN485" i="14"/>
  <c r="AL485" i="14"/>
  <c r="BN479" i="14"/>
  <c r="AL479" i="14"/>
  <c r="BN473" i="14"/>
  <c r="AL473" i="14"/>
  <c r="BN467" i="14"/>
  <c r="AL467" i="14"/>
  <c r="BN461" i="14"/>
  <c r="AL461" i="14"/>
  <c r="BN455" i="14"/>
  <c r="AL455" i="14"/>
  <c r="BN449" i="14"/>
  <c r="AL449" i="14"/>
  <c r="BN443" i="14"/>
  <c r="AL443" i="14"/>
  <c r="BN437" i="14"/>
  <c r="AL437" i="14"/>
  <c r="BN429" i="14"/>
  <c r="AL429" i="14"/>
  <c r="BN423" i="14"/>
  <c r="AL423" i="14"/>
  <c r="BN417" i="14"/>
  <c r="AL417" i="14"/>
  <c r="BN411" i="14"/>
  <c r="AL411" i="14"/>
  <c r="BN405" i="14"/>
  <c r="AL405" i="14"/>
  <c r="BN399" i="14"/>
  <c r="AL399" i="14"/>
  <c r="BN393" i="14"/>
  <c r="AL393" i="14"/>
  <c r="BN387" i="14"/>
  <c r="AL387" i="14"/>
  <c r="BN381" i="14"/>
  <c r="AL381" i="14"/>
  <c r="BN375" i="14"/>
  <c r="AL375" i="14"/>
  <c r="BN369" i="14"/>
  <c r="AL369" i="14"/>
  <c r="BN363" i="14"/>
  <c r="AL363" i="14"/>
  <c r="BN357" i="14"/>
  <c r="AL357" i="14"/>
  <c r="BN351" i="14"/>
  <c r="AL351" i="14"/>
  <c r="BN345" i="14"/>
  <c r="AL345" i="14"/>
  <c r="BN339" i="14"/>
  <c r="AL339" i="14"/>
  <c r="BN333" i="14"/>
  <c r="AL333" i="14"/>
  <c r="BN327" i="14"/>
  <c r="AL327" i="14"/>
  <c r="BN321" i="14"/>
  <c r="AL321" i="14"/>
  <c r="BN315" i="14"/>
  <c r="AL315" i="14"/>
  <c r="BN309" i="14"/>
  <c r="AL309" i="14"/>
  <c r="BN303" i="14"/>
  <c r="AL303" i="14"/>
  <c r="BN297" i="14"/>
  <c r="AL297" i="14"/>
  <c r="BN289" i="14"/>
  <c r="AL289" i="14"/>
  <c r="BN283" i="14"/>
  <c r="AL283" i="14"/>
  <c r="BN277" i="14"/>
  <c r="AL277" i="14"/>
  <c r="BN271" i="14"/>
  <c r="AL271" i="14"/>
  <c r="BN265" i="14"/>
  <c r="AL265" i="14"/>
  <c r="BN259" i="14"/>
  <c r="AL259" i="14"/>
  <c r="BN253" i="14"/>
  <c r="AL253" i="14"/>
  <c r="BN247" i="14"/>
  <c r="AL247" i="14"/>
  <c r="BN241" i="14"/>
  <c r="AL241" i="14"/>
  <c r="BN235" i="14"/>
  <c r="AL235" i="14"/>
  <c r="BN229" i="14"/>
  <c r="AL229" i="14"/>
  <c r="BN223" i="14"/>
  <c r="AL223" i="14"/>
  <c r="BN217" i="14"/>
  <c r="AL217" i="14"/>
  <c r="BN211" i="14"/>
  <c r="AL211" i="14"/>
  <c r="BN205" i="14"/>
  <c r="AL205" i="14"/>
  <c r="BN199" i="14"/>
  <c r="AL199" i="14"/>
  <c r="BN193" i="14"/>
  <c r="AL193" i="14"/>
  <c r="BN187" i="14"/>
  <c r="AL187" i="14"/>
  <c r="BN181" i="14"/>
  <c r="AL181" i="14"/>
  <c r="BN173" i="14"/>
  <c r="AL173" i="14"/>
  <c r="BN167" i="14"/>
  <c r="AL167" i="14"/>
  <c r="BN161" i="14"/>
  <c r="AL161" i="14"/>
  <c r="BN155" i="14"/>
  <c r="AL155" i="14"/>
  <c r="BN149" i="14"/>
  <c r="AL149" i="14"/>
  <c r="BN143" i="14"/>
  <c r="AL143" i="14"/>
  <c r="BN137" i="14"/>
  <c r="AL137" i="14"/>
  <c r="BN131" i="14"/>
  <c r="AL131" i="14"/>
  <c r="BN125" i="14"/>
  <c r="AL125" i="14"/>
  <c r="BN119" i="14"/>
  <c r="AL119" i="14"/>
  <c r="BN113" i="14"/>
  <c r="AL113" i="14"/>
  <c r="BN107" i="14"/>
  <c r="AL107" i="14"/>
  <c r="BN101" i="14"/>
  <c r="AL101" i="14"/>
  <c r="BN93" i="14"/>
  <c r="AL93" i="14"/>
  <c r="BN85" i="14"/>
  <c r="AL85" i="14"/>
  <c r="BN79" i="14"/>
  <c r="AL79" i="14"/>
  <c r="BN73" i="14"/>
  <c r="AL73" i="14"/>
  <c r="BN67" i="14"/>
  <c r="AL67" i="14"/>
  <c r="BN61" i="14"/>
  <c r="AL61" i="14"/>
  <c r="BN55" i="14"/>
  <c r="AL55" i="14"/>
  <c r="BN49" i="14"/>
  <c r="AL49" i="14"/>
  <c r="BN43" i="14"/>
  <c r="AL43" i="14"/>
  <c r="BN37" i="14"/>
  <c r="AL37" i="14"/>
  <c r="BN31" i="14"/>
  <c r="AL31" i="14"/>
  <c r="BN25" i="14"/>
  <c r="AL25" i="14"/>
  <c r="BN19" i="14"/>
  <c r="AL19" i="14"/>
  <c r="BN13" i="14"/>
  <c r="AL13" i="14"/>
  <c r="BN7" i="14"/>
  <c r="AL7" i="14"/>
  <c r="BL1001" i="14"/>
  <c r="AJ1001" i="14"/>
  <c r="BL995" i="14"/>
  <c r="AJ995" i="14"/>
  <c r="BL989" i="14"/>
  <c r="AJ989" i="14"/>
  <c r="BL983" i="14"/>
  <c r="AJ983" i="14"/>
  <c r="BL977" i="14"/>
  <c r="AJ977" i="14"/>
  <c r="BL971" i="14"/>
  <c r="AJ971" i="14"/>
  <c r="BL965" i="14"/>
  <c r="AJ965" i="14"/>
  <c r="BL959" i="14"/>
  <c r="AJ959" i="14"/>
  <c r="BL953" i="14"/>
  <c r="AJ953" i="14"/>
  <c r="BL947" i="14"/>
  <c r="AJ947" i="14"/>
  <c r="BL941" i="14"/>
  <c r="AJ941" i="14"/>
  <c r="BL935" i="14"/>
  <c r="AJ935" i="14"/>
  <c r="BL929" i="14"/>
  <c r="AJ929" i="14"/>
  <c r="BL923" i="14"/>
  <c r="AJ923" i="14"/>
  <c r="BL917" i="14"/>
  <c r="AJ917" i="14"/>
  <c r="BL911" i="14"/>
  <c r="AJ911" i="14"/>
  <c r="BL905" i="14"/>
  <c r="AJ905" i="14"/>
  <c r="BL899" i="14"/>
  <c r="AJ899" i="14"/>
  <c r="BL893" i="14"/>
  <c r="AJ893" i="14"/>
  <c r="BL887" i="14"/>
  <c r="AJ887" i="14"/>
  <c r="BL881" i="14"/>
  <c r="AJ881" i="14"/>
  <c r="BL875" i="14"/>
  <c r="AJ875" i="14"/>
  <c r="BL869" i="14"/>
  <c r="AJ869" i="14"/>
  <c r="BL863" i="14"/>
  <c r="AJ863" i="14"/>
  <c r="BL857" i="14"/>
  <c r="AJ857" i="14"/>
  <c r="BL851" i="14"/>
  <c r="AJ851" i="14"/>
  <c r="BL845" i="14"/>
  <c r="AJ845" i="14"/>
  <c r="BL839" i="14"/>
  <c r="AJ839" i="14"/>
  <c r="BL833" i="14"/>
  <c r="AJ833" i="14"/>
  <c r="BL827" i="14"/>
  <c r="AJ827" i="14"/>
  <c r="BL821" i="14"/>
  <c r="AJ821" i="14"/>
  <c r="BL815" i="14"/>
  <c r="AJ815" i="14"/>
  <c r="BL809" i="14"/>
  <c r="AJ809" i="14"/>
  <c r="BL803" i="14"/>
  <c r="AJ803" i="14"/>
  <c r="BL797" i="14"/>
  <c r="AJ797" i="14"/>
  <c r="BL791" i="14"/>
  <c r="AJ791" i="14"/>
  <c r="BL785" i="14"/>
  <c r="AJ785" i="14"/>
  <c r="BL779" i="14"/>
  <c r="AJ779" i="14"/>
  <c r="BL773" i="14"/>
  <c r="AJ773" i="14"/>
  <c r="BL767" i="14"/>
  <c r="AJ767" i="14"/>
  <c r="BL759" i="14"/>
  <c r="AJ759" i="14"/>
  <c r="BL753" i="14"/>
  <c r="AJ753" i="14"/>
  <c r="BL747" i="14"/>
  <c r="AJ747" i="14"/>
  <c r="BL741" i="14"/>
  <c r="AJ741" i="14"/>
  <c r="BL735" i="14"/>
  <c r="AJ735" i="14"/>
  <c r="BL729" i="14"/>
  <c r="AJ729" i="14"/>
  <c r="BL723" i="14"/>
  <c r="AJ723" i="14"/>
  <c r="BL717" i="14"/>
  <c r="AJ717" i="14"/>
  <c r="BL711" i="14"/>
  <c r="AJ711" i="14"/>
  <c r="BL705" i="14"/>
  <c r="AJ705" i="14"/>
  <c r="BL699" i="14"/>
  <c r="AJ699" i="14"/>
  <c r="BL693" i="14"/>
  <c r="AJ693" i="14"/>
  <c r="BL687" i="14"/>
  <c r="AJ687" i="14"/>
  <c r="BL681" i="14"/>
  <c r="AJ681" i="14"/>
  <c r="BL675" i="14"/>
  <c r="AJ675" i="14"/>
  <c r="BL669" i="14"/>
  <c r="AJ669" i="14"/>
  <c r="BL663" i="14"/>
  <c r="AJ663" i="14"/>
  <c r="BL657" i="14"/>
  <c r="AJ657" i="14"/>
  <c r="BL651" i="14"/>
  <c r="AJ651" i="14"/>
  <c r="BL645" i="14"/>
  <c r="AJ645" i="14"/>
  <c r="BL639" i="14"/>
  <c r="AJ639" i="14"/>
  <c r="BL633" i="14"/>
  <c r="AJ633" i="14"/>
  <c r="BL627" i="14"/>
  <c r="AJ627" i="14"/>
  <c r="BL621" i="14"/>
  <c r="AJ621" i="14"/>
  <c r="BL615" i="14"/>
  <c r="AJ615" i="14"/>
  <c r="BL609" i="14"/>
  <c r="AJ609" i="14"/>
  <c r="BL603" i="14"/>
  <c r="AJ603" i="14"/>
  <c r="BL597" i="14"/>
  <c r="AJ597" i="14"/>
  <c r="BL591" i="14"/>
  <c r="AJ591" i="14"/>
  <c r="BL585" i="14"/>
  <c r="AJ585" i="14"/>
  <c r="BL579" i="14"/>
  <c r="AJ579" i="14"/>
  <c r="BL573" i="14"/>
  <c r="AJ573" i="14"/>
  <c r="BL567" i="14"/>
  <c r="AJ567" i="14"/>
  <c r="BL561" i="14"/>
  <c r="AJ561" i="14"/>
  <c r="BL555" i="14"/>
  <c r="AJ555" i="14"/>
  <c r="BL549" i="14"/>
  <c r="AJ549" i="14"/>
  <c r="BL543" i="14"/>
  <c r="AJ543" i="14"/>
  <c r="BL537" i="14"/>
  <c r="AJ537" i="14"/>
  <c r="BL531" i="14"/>
  <c r="AJ531" i="14"/>
  <c r="BL525" i="14"/>
  <c r="AJ525" i="14"/>
  <c r="BL519" i="14"/>
  <c r="AJ519" i="14"/>
  <c r="BL513" i="14"/>
  <c r="AJ513" i="14"/>
  <c r="BL507" i="14"/>
  <c r="AJ507" i="14"/>
  <c r="BL499" i="14"/>
  <c r="AJ499" i="14"/>
  <c r="BL493" i="14"/>
  <c r="AJ493" i="14"/>
  <c r="BL487" i="14"/>
  <c r="AJ487" i="14"/>
  <c r="BL481" i="14"/>
  <c r="AJ481" i="14"/>
  <c r="BL475" i="14"/>
  <c r="AJ475" i="14"/>
  <c r="BL469" i="14"/>
  <c r="AJ469" i="14"/>
  <c r="BL463" i="14"/>
  <c r="AJ463" i="14"/>
  <c r="BL457" i="14"/>
  <c r="AJ457" i="14"/>
  <c r="BL451" i="14"/>
  <c r="AJ451" i="14"/>
  <c r="BL445" i="14"/>
  <c r="AJ445" i="14"/>
  <c r="BL439" i="14"/>
  <c r="AJ439" i="14"/>
  <c r="BL433" i="14"/>
  <c r="AJ433" i="14"/>
  <c r="BL427" i="14"/>
  <c r="AJ427" i="14"/>
  <c r="BL421" i="14"/>
  <c r="AJ421" i="14"/>
  <c r="BL415" i="14"/>
  <c r="AJ415" i="14"/>
  <c r="BL409" i="14"/>
  <c r="AJ409" i="14"/>
  <c r="BL403" i="14"/>
  <c r="AJ403" i="14"/>
  <c r="BL397" i="14"/>
  <c r="AJ397" i="14"/>
  <c r="BL391" i="14"/>
  <c r="AJ391" i="14"/>
  <c r="BL385" i="14"/>
  <c r="AJ385" i="14"/>
  <c r="BL379" i="14"/>
  <c r="AJ379" i="14"/>
  <c r="BL373" i="14"/>
  <c r="AJ373" i="14"/>
  <c r="BL367" i="14"/>
  <c r="AJ367" i="14"/>
  <c r="BL361" i="14"/>
  <c r="AJ361" i="14"/>
  <c r="BL355" i="14"/>
  <c r="AJ355" i="14"/>
  <c r="BL349" i="14"/>
  <c r="AJ349" i="14"/>
  <c r="BL343" i="14"/>
  <c r="AJ343" i="14"/>
  <c r="BL337" i="14"/>
  <c r="AJ337" i="14"/>
  <c r="BL331" i="14"/>
  <c r="AJ331" i="14"/>
  <c r="BL325" i="14"/>
  <c r="AJ325" i="14"/>
  <c r="BL319" i="14"/>
  <c r="AJ319" i="14"/>
  <c r="BL313" i="14"/>
  <c r="AJ313" i="14"/>
  <c r="BL307" i="14"/>
  <c r="AJ307" i="14"/>
  <c r="BL301" i="14"/>
  <c r="AJ301" i="14"/>
  <c r="BL295" i="14"/>
  <c r="AJ295" i="14"/>
  <c r="BL289" i="14"/>
  <c r="AJ289" i="14"/>
  <c r="BL283" i="14"/>
  <c r="AJ283" i="14"/>
  <c r="BL277" i="14"/>
  <c r="AJ277" i="14"/>
  <c r="BL271" i="14"/>
  <c r="AJ271" i="14"/>
  <c r="BL265" i="14"/>
  <c r="AJ265" i="14"/>
  <c r="BL261" i="14"/>
  <c r="AJ261" i="14"/>
  <c r="BL255" i="14"/>
  <c r="AJ255" i="14"/>
  <c r="BL249" i="14"/>
  <c r="AJ249" i="14"/>
  <c r="BL243" i="14"/>
  <c r="AJ243" i="14"/>
  <c r="BL237" i="14"/>
  <c r="AJ237" i="14"/>
  <c r="BL231" i="14"/>
  <c r="AJ231" i="14"/>
  <c r="BL225" i="14"/>
  <c r="AJ225" i="14"/>
  <c r="BL217" i="14"/>
  <c r="AJ217" i="14"/>
  <c r="BL211" i="14"/>
  <c r="AJ211" i="14"/>
  <c r="BL205" i="14"/>
  <c r="AJ205" i="14"/>
  <c r="BL199" i="14"/>
  <c r="AJ199" i="14"/>
  <c r="BL191" i="14"/>
  <c r="AJ191" i="14"/>
  <c r="BL185" i="14"/>
  <c r="AJ185" i="14"/>
  <c r="BL179" i="14"/>
  <c r="AJ179" i="14"/>
  <c r="BL173" i="14"/>
  <c r="AJ173" i="14"/>
  <c r="BL167" i="14"/>
  <c r="AJ167" i="14"/>
  <c r="BL161" i="14"/>
  <c r="AJ161" i="14"/>
  <c r="BL155" i="14"/>
  <c r="AJ155" i="14"/>
  <c r="BL149" i="14"/>
  <c r="AJ149" i="14"/>
  <c r="BL143" i="14"/>
  <c r="AJ143" i="14"/>
  <c r="BL137" i="14"/>
  <c r="AJ137" i="14"/>
  <c r="BL131" i="14"/>
  <c r="AJ131" i="14"/>
  <c r="BL125" i="14"/>
  <c r="AJ125" i="14"/>
  <c r="BL119" i="14"/>
  <c r="AJ119" i="14"/>
  <c r="BL113" i="14"/>
  <c r="AJ113" i="14"/>
  <c r="BL107" i="14"/>
  <c r="AJ107" i="14"/>
  <c r="BL99" i="14"/>
  <c r="AJ99" i="14"/>
  <c r="BL93" i="14"/>
  <c r="AJ93" i="14"/>
  <c r="BL87" i="14"/>
  <c r="AJ87" i="14"/>
  <c r="BL81" i="14"/>
  <c r="AJ81" i="14"/>
  <c r="BL75" i="14"/>
  <c r="AJ75" i="14"/>
  <c r="BL69" i="14"/>
  <c r="AJ69" i="14"/>
  <c r="BL59" i="14"/>
  <c r="AJ59" i="14"/>
  <c r="BL31" i="14"/>
  <c r="AJ31" i="14"/>
  <c r="BJ951" i="14"/>
  <c r="AH951" i="14"/>
  <c r="BJ659" i="14"/>
  <c r="AH659" i="14"/>
  <c r="BG411" i="14"/>
  <c r="AE411" i="14"/>
  <c r="Y999" i="14"/>
  <c r="BA999" i="14"/>
  <c r="Y997" i="14"/>
  <c r="BA997" i="14"/>
  <c r="Y995" i="14"/>
  <c r="BA995" i="14"/>
  <c r="Y993" i="14"/>
  <c r="BA993" i="14"/>
  <c r="Y991" i="14"/>
  <c r="BA991" i="14"/>
  <c r="Y989" i="14"/>
  <c r="BA989" i="14"/>
  <c r="Y987" i="14"/>
  <c r="BA987" i="14"/>
  <c r="Y985" i="14"/>
  <c r="BA985" i="14"/>
  <c r="Y983" i="14"/>
  <c r="BA983" i="14"/>
  <c r="Y981" i="14"/>
  <c r="BA981" i="14"/>
  <c r="Y979" i="14"/>
  <c r="BA979" i="14"/>
  <c r="Y977" i="14"/>
  <c r="BA977" i="14"/>
  <c r="Y975" i="14"/>
  <c r="BA975" i="14"/>
  <c r="Y973" i="14"/>
  <c r="BA973" i="14"/>
  <c r="Y971" i="14"/>
  <c r="BA971" i="14"/>
  <c r="Y969" i="14"/>
  <c r="BA969" i="14"/>
  <c r="Y967" i="14"/>
  <c r="BA967" i="14"/>
  <c r="Y965" i="14"/>
  <c r="BA965" i="14"/>
  <c r="Y963" i="14"/>
  <c r="BA963" i="14"/>
  <c r="Y961" i="14"/>
  <c r="BA961" i="14"/>
  <c r="Y959" i="14"/>
  <c r="BA959" i="14"/>
  <c r="Y957" i="14"/>
  <c r="BA957" i="14"/>
  <c r="Y955" i="14"/>
  <c r="BA955" i="14"/>
  <c r="Y953" i="14"/>
  <c r="BA953" i="14"/>
  <c r="Y951" i="14"/>
  <c r="BA951" i="14"/>
  <c r="Y949" i="14"/>
  <c r="BA949" i="14"/>
  <c r="Y947" i="14"/>
  <c r="BA947" i="14"/>
  <c r="Y945" i="14"/>
  <c r="BA945" i="14"/>
  <c r="Y943" i="14"/>
  <c r="BA943" i="14"/>
  <c r="Y941" i="14"/>
  <c r="BA941" i="14"/>
  <c r="Y939" i="14"/>
  <c r="BA939" i="14"/>
  <c r="Y937" i="14"/>
  <c r="BA937" i="14"/>
  <c r="Y935" i="14"/>
  <c r="BA935" i="14"/>
  <c r="Y933" i="14"/>
  <c r="BA933" i="14"/>
  <c r="Y931" i="14"/>
  <c r="BA931" i="14"/>
  <c r="Y929" i="14"/>
  <c r="BA929" i="14"/>
  <c r="Y927" i="14"/>
  <c r="BA927" i="14"/>
  <c r="Y925" i="14"/>
  <c r="BA925" i="14"/>
  <c r="Y923" i="14"/>
  <c r="BA923" i="14"/>
  <c r="Y921" i="14"/>
  <c r="BA921" i="14"/>
  <c r="Y919" i="14"/>
  <c r="BA919" i="14"/>
  <c r="Y917" i="14"/>
  <c r="BA917" i="14"/>
  <c r="Y915" i="14"/>
  <c r="BA915" i="14"/>
  <c r="Y913" i="14"/>
  <c r="BA913" i="14"/>
  <c r="Y911" i="14"/>
  <c r="BA911" i="14"/>
  <c r="Y909" i="14"/>
  <c r="BA909" i="14"/>
  <c r="Y907" i="14"/>
  <c r="BA907" i="14"/>
  <c r="Y905" i="14"/>
  <c r="BA905" i="14"/>
  <c r="Y903" i="14"/>
  <c r="BA903" i="14"/>
  <c r="Y901" i="14"/>
  <c r="BA901" i="14"/>
  <c r="Y899" i="14"/>
  <c r="BA899" i="14"/>
  <c r="Y897" i="14"/>
  <c r="BA897" i="14"/>
  <c r="Y895" i="14"/>
  <c r="BA895" i="14"/>
  <c r="Y893" i="14"/>
  <c r="BA893" i="14"/>
  <c r="Y891" i="14"/>
  <c r="BA891" i="14"/>
  <c r="Y889" i="14"/>
  <c r="BA889" i="14"/>
  <c r="Y887" i="14"/>
  <c r="BA887" i="14"/>
  <c r="Y885" i="14"/>
  <c r="BA885" i="14"/>
  <c r="Y883" i="14"/>
  <c r="BA883" i="14"/>
  <c r="Y881" i="14"/>
  <c r="BA881" i="14"/>
  <c r="Y879" i="14"/>
  <c r="BA879" i="14"/>
  <c r="Y877" i="14"/>
  <c r="BA877" i="14"/>
  <c r="Y875" i="14"/>
  <c r="BA875" i="14"/>
  <c r="Y873" i="14"/>
  <c r="BA873" i="14"/>
  <c r="Y871" i="14"/>
  <c r="BA871" i="14"/>
  <c r="Y869" i="14"/>
  <c r="BA869" i="14"/>
  <c r="Y867" i="14"/>
  <c r="BA867" i="14"/>
  <c r="Y865" i="14"/>
  <c r="BA865" i="14"/>
  <c r="Y863" i="14"/>
  <c r="BA863" i="14"/>
  <c r="Y861" i="14"/>
  <c r="BA861" i="14"/>
  <c r="Y859" i="14"/>
  <c r="BA859" i="14"/>
  <c r="Y857" i="14"/>
  <c r="BA857" i="14"/>
  <c r="Y855" i="14"/>
  <c r="BA855" i="14"/>
  <c r="Y853" i="14"/>
  <c r="BA853" i="14"/>
  <c r="Y851" i="14"/>
  <c r="BA851" i="14"/>
  <c r="Y849" i="14"/>
  <c r="BA849" i="14"/>
  <c r="Y847" i="14"/>
  <c r="BA847" i="14"/>
  <c r="Y845" i="14"/>
  <c r="BA845" i="14"/>
  <c r="Y843" i="14"/>
  <c r="BA843" i="14"/>
  <c r="Y841" i="14"/>
  <c r="BA841" i="14"/>
  <c r="Y839" i="14"/>
  <c r="BA839" i="14"/>
  <c r="Y837" i="14"/>
  <c r="BA837" i="14"/>
  <c r="Y835" i="14"/>
  <c r="BA835" i="14"/>
  <c r="Y833" i="14"/>
  <c r="BA833" i="14"/>
  <c r="Y831" i="14"/>
  <c r="BA831" i="14"/>
  <c r="Y829" i="14"/>
  <c r="BA829" i="14"/>
  <c r="Y827" i="14"/>
  <c r="BA827" i="14"/>
  <c r="Y825" i="14"/>
  <c r="BA825" i="14"/>
  <c r="Y823" i="14"/>
  <c r="BA823" i="14"/>
  <c r="Y821" i="14"/>
  <c r="BA821" i="14"/>
  <c r="Y819" i="14"/>
  <c r="BA819" i="14"/>
  <c r="Y817" i="14"/>
  <c r="BA817" i="14"/>
  <c r="Y815" i="14"/>
  <c r="BA815" i="14"/>
  <c r="Y813" i="14"/>
  <c r="BA813" i="14"/>
  <c r="Y811" i="14"/>
  <c r="BA811" i="14"/>
  <c r="Y809" i="14"/>
  <c r="BA809" i="14"/>
  <c r="Y807" i="14"/>
  <c r="BA807" i="14"/>
  <c r="Y805" i="14"/>
  <c r="BA805" i="14"/>
  <c r="Y803" i="14"/>
  <c r="BA803" i="14"/>
  <c r="Y801" i="14"/>
  <c r="BA801" i="14"/>
  <c r="Y799" i="14"/>
  <c r="BA799" i="14"/>
  <c r="Y797" i="14"/>
  <c r="BA797" i="14"/>
  <c r="Y795" i="14"/>
  <c r="BA795" i="14"/>
  <c r="Y793" i="14"/>
  <c r="BA793" i="14"/>
  <c r="Y791" i="14"/>
  <c r="BA791" i="14"/>
  <c r="Y789" i="14"/>
  <c r="BA789" i="14"/>
  <c r="Y787" i="14"/>
  <c r="BA787" i="14"/>
  <c r="Y785" i="14"/>
  <c r="BA785" i="14"/>
  <c r="Y783" i="14"/>
  <c r="BA783" i="14"/>
  <c r="Y781" i="14"/>
  <c r="BA781" i="14"/>
  <c r="Y779" i="14"/>
  <c r="BA779" i="14"/>
  <c r="Y777" i="14"/>
  <c r="BA777" i="14"/>
  <c r="Y775" i="14"/>
  <c r="BA775" i="14"/>
  <c r="Y773" i="14"/>
  <c r="BA773" i="14"/>
  <c r="Y771" i="14"/>
  <c r="BA771" i="14"/>
  <c r="Y769" i="14"/>
  <c r="BA769" i="14"/>
  <c r="Y767" i="14"/>
  <c r="BA767" i="14"/>
  <c r="Y765" i="14"/>
  <c r="BA765" i="14"/>
  <c r="Y763" i="14"/>
  <c r="BA763" i="14"/>
  <c r="Y761" i="14"/>
  <c r="BA761" i="14"/>
  <c r="Y759" i="14"/>
  <c r="BA759" i="14"/>
  <c r="Y757" i="14"/>
  <c r="BA757" i="14"/>
  <c r="Y755" i="14"/>
  <c r="BA755" i="14"/>
  <c r="Y753" i="14"/>
  <c r="BA753" i="14"/>
  <c r="Y751" i="14"/>
  <c r="BA751" i="14"/>
  <c r="Y749" i="14"/>
  <c r="BA749" i="14"/>
  <c r="Y747" i="14"/>
  <c r="BA747" i="14"/>
  <c r="Y745" i="14"/>
  <c r="BA745" i="14"/>
  <c r="Y743" i="14"/>
  <c r="BA743" i="14"/>
  <c r="Y741" i="14"/>
  <c r="BA741" i="14"/>
  <c r="Y739" i="14"/>
  <c r="BA739" i="14"/>
  <c r="Y737" i="14"/>
  <c r="BA737" i="14"/>
  <c r="Y735" i="14"/>
  <c r="BA735" i="14"/>
  <c r="Y733" i="14"/>
  <c r="BA733" i="14"/>
  <c r="Y731" i="14"/>
  <c r="BA731" i="14"/>
  <c r="Y729" i="14"/>
  <c r="BA729" i="14"/>
  <c r="Y727" i="14"/>
  <c r="BA727" i="14"/>
  <c r="Y725" i="14"/>
  <c r="BA725" i="14"/>
  <c r="Y723" i="14"/>
  <c r="BA723" i="14"/>
  <c r="Y721" i="14"/>
  <c r="BA721" i="14"/>
  <c r="Y719" i="14"/>
  <c r="BA719" i="14"/>
  <c r="Y717" i="14"/>
  <c r="BA717" i="14"/>
  <c r="Y715" i="14"/>
  <c r="BA715" i="14"/>
  <c r="Y713" i="14"/>
  <c r="BA713" i="14"/>
  <c r="Y711" i="14"/>
  <c r="BA711" i="14"/>
  <c r="Y709" i="14"/>
  <c r="BA709" i="14"/>
  <c r="Y707" i="14"/>
  <c r="BA707" i="14"/>
  <c r="Y705" i="14"/>
  <c r="BA705" i="14"/>
  <c r="Y703" i="14"/>
  <c r="BA703" i="14"/>
  <c r="Y701" i="14"/>
  <c r="BA701" i="14"/>
  <c r="Y699" i="14"/>
  <c r="BA699" i="14"/>
  <c r="Y697" i="14"/>
  <c r="BA697" i="14"/>
  <c r="Y695" i="14"/>
  <c r="BA695" i="14"/>
  <c r="Y693" i="14"/>
  <c r="BA693" i="14"/>
  <c r="Y691" i="14"/>
  <c r="BA691" i="14"/>
  <c r="Y689" i="14"/>
  <c r="BA689" i="14"/>
  <c r="Y687" i="14"/>
  <c r="BA687" i="14"/>
  <c r="Y685" i="14"/>
  <c r="BA685" i="14"/>
  <c r="Y683" i="14"/>
  <c r="BA683" i="14"/>
  <c r="Y681" i="14"/>
  <c r="BA681" i="14"/>
  <c r="Y679" i="14"/>
  <c r="BA679" i="14"/>
  <c r="Y677" i="14"/>
  <c r="BA677" i="14"/>
  <c r="Y675" i="14"/>
  <c r="BA675" i="14"/>
  <c r="Y673" i="14"/>
  <c r="BA673" i="14"/>
  <c r="Y671" i="14"/>
  <c r="BA671" i="14"/>
  <c r="Y669" i="14"/>
  <c r="BA669" i="14"/>
  <c r="Y667" i="14"/>
  <c r="BA667" i="14"/>
  <c r="Y665" i="14"/>
  <c r="BA665" i="14"/>
  <c r="Y663" i="14"/>
  <c r="BA663" i="14"/>
  <c r="Y661" i="14"/>
  <c r="BA661" i="14"/>
  <c r="Y659" i="14"/>
  <c r="BA659" i="14"/>
  <c r="Y657" i="14"/>
  <c r="BA657" i="14"/>
  <c r="Y655" i="14"/>
  <c r="BA655" i="14"/>
  <c r="Y653" i="14"/>
  <c r="BA653" i="14"/>
  <c r="Y651" i="14"/>
  <c r="BA651" i="14"/>
  <c r="Y649" i="14"/>
  <c r="BA649" i="14"/>
  <c r="Y647" i="14"/>
  <c r="BA647" i="14"/>
  <c r="Y645" i="14"/>
  <c r="BA645" i="14"/>
  <c r="Y643" i="14"/>
  <c r="BA643" i="14"/>
  <c r="Y641" i="14"/>
  <c r="BA641" i="14"/>
  <c r="Y639" i="14"/>
  <c r="BA639" i="14"/>
  <c r="Y637" i="14"/>
  <c r="BA637" i="14"/>
  <c r="Y635" i="14"/>
  <c r="BA635" i="14"/>
  <c r="Y633" i="14"/>
  <c r="BA633" i="14"/>
  <c r="Y631" i="14"/>
  <c r="BA631" i="14"/>
  <c r="Y629" i="14"/>
  <c r="BA629" i="14"/>
  <c r="Y627" i="14"/>
  <c r="BA627" i="14"/>
  <c r="Y625" i="14"/>
  <c r="BA625" i="14"/>
  <c r="Y623" i="14"/>
  <c r="BA623" i="14"/>
  <c r="Y621" i="14"/>
  <c r="BA621" i="14"/>
  <c r="Y619" i="14"/>
  <c r="BA619" i="14"/>
  <c r="Y617" i="14"/>
  <c r="BA617" i="14"/>
  <c r="Y615" i="14"/>
  <c r="BA615" i="14"/>
  <c r="Y613" i="14"/>
  <c r="BA613" i="14"/>
  <c r="Y611" i="14"/>
  <c r="BA611" i="14"/>
  <c r="Y609" i="14"/>
  <c r="BA609" i="14"/>
  <c r="Y607" i="14"/>
  <c r="BA607" i="14"/>
  <c r="Y605" i="14"/>
  <c r="BA605" i="14"/>
  <c r="Y603" i="14"/>
  <c r="BA603" i="14"/>
  <c r="Y601" i="14"/>
  <c r="BA601" i="14"/>
  <c r="Y599" i="14"/>
  <c r="BA599" i="14"/>
  <c r="Y597" i="14"/>
  <c r="BA597" i="14"/>
  <c r="Y595" i="14"/>
  <c r="BA595" i="14"/>
  <c r="Y593" i="14"/>
  <c r="BA593" i="14"/>
  <c r="Y591" i="14"/>
  <c r="BA591" i="14"/>
  <c r="Y589" i="14"/>
  <c r="BA589" i="14"/>
  <c r="Y587" i="14"/>
  <c r="BA587" i="14"/>
  <c r="Y585" i="14"/>
  <c r="BA585" i="14"/>
  <c r="Y583" i="14"/>
  <c r="BA583" i="14"/>
  <c r="Y581" i="14"/>
  <c r="BA581" i="14"/>
  <c r="Y579" i="14"/>
  <c r="BA579" i="14"/>
  <c r="Y577" i="14"/>
  <c r="BA577" i="14"/>
  <c r="Y575" i="14"/>
  <c r="BA575" i="14"/>
  <c r="Y573" i="14"/>
  <c r="BA573" i="14"/>
  <c r="Y571" i="14"/>
  <c r="BA571" i="14"/>
  <c r="Y569" i="14"/>
  <c r="BA569" i="14"/>
  <c r="Y567" i="14"/>
  <c r="BA567" i="14"/>
  <c r="Y565" i="14"/>
  <c r="BA565" i="14"/>
  <c r="Y563" i="14"/>
  <c r="BA563" i="14"/>
  <c r="Y561" i="14"/>
  <c r="BA561" i="14"/>
  <c r="Y559" i="14"/>
  <c r="BA559" i="14"/>
  <c r="Y557" i="14"/>
  <c r="BA557" i="14"/>
  <c r="Y555" i="14"/>
  <c r="BA555" i="14"/>
  <c r="Y553" i="14"/>
  <c r="BA553" i="14"/>
  <c r="Y551" i="14"/>
  <c r="BA551" i="14"/>
  <c r="Y549" i="14"/>
  <c r="BA549" i="14"/>
  <c r="Y547" i="14"/>
  <c r="BA547" i="14"/>
  <c r="Y545" i="14"/>
  <c r="BA545" i="14"/>
  <c r="Y543" i="14"/>
  <c r="BA543" i="14"/>
  <c r="Y541" i="14"/>
  <c r="BA541" i="14"/>
  <c r="Y539" i="14"/>
  <c r="BA539" i="14"/>
  <c r="Y537" i="14"/>
  <c r="BA537" i="14"/>
  <c r="Y535" i="14"/>
  <c r="BA535" i="14"/>
  <c r="Y533" i="14"/>
  <c r="BA533" i="14"/>
  <c r="Y531" i="14"/>
  <c r="BA531" i="14"/>
  <c r="Y529" i="14"/>
  <c r="BA529" i="14"/>
  <c r="Y527" i="14"/>
  <c r="BA527" i="14"/>
  <c r="Y525" i="14"/>
  <c r="BA525" i="14"/>
  <c r="Y523" i="14"/>
  <c r="BA523" i="14"/>
  <c r="Y521" i="14"/>
  <c r="BA521" i="14"/>
  <c r="Y519" i="14"/>
  <c r="BA519" i="14"/>
  <c r="Y517" i="14"/>
  <c r="BA517" i="14"/>
  <c r="Y515" i="14"/>
  <c r="BA515" i="14"/>
  <c r="Y513" i="14"/>
  <c r="BA513" i="14"/>
  <c r="Y511" i="14"/>
  <c r="BA511" i="14"/>
  <c r="Y509" i="14"/>
  <c r="BA509" i="14"/>
  <c r="Y507" i="14"/>
  <c r="BA507" i="14"/>
  <c r="Y505" i="14"/>
  <c r="BA505" i="14"/>
  <c r="Y503" i="14"/>
  <c r="BA503" i="14"/>
  <c r="Y501" i="14"/>
  <c r="BA501" i="14"/>
  <c r="Y499" i="14"/>
  <c r="BA499" i="14"/>
  <c r="Y497" i="14"/>
  <c r="BA497" i="14"/>
  <c r="Y495" i="14"/>
  <c r="BA495" i="14"/>
  <c r="Y493" i="14"/>
  <c r="BA493" i="14"/>
  <c r="Y491" i="14"/>
  <c r="BA491" i="14"/>
  <c r="Y489" i="14"/>
  <c r="BA489" i="14"/>
  <c r="Y487" i="14"/>
  <c r="BA487" i="14"/>
  <c r="Y485" i="14"/>
  <c r="BA485" i="14"/>
  <c r="Y483" i="14"/>
  <c r="BA483" i="14"/>
  <c r="Y481" i="14"/>
  <c r="BA481" i="14"/>
  <c r="Y479" i="14"/>
  <c r="BA479" i="14"/>
  <c r="Y477" i="14"/>
  <c r="BA477" i="14"/>
  <c r="Y475" i="14"/>
  <c r="BA475" i="14"/>
  <c r="Y473" i="14"/>
  <c r="BA473" i="14"/>
  <c r="Y471" i="14"/>
  <c r="BA471" i="14"/>
  <c r="Y469" i="14"/>
  <c r="BA469" i="14"/>
  <c r="Y467" i="14"/>
  <c r="BA467" i="14"/>
  <c r="Y465" i="14"/>
  <c r="BA465" i="14"/>
  <c r="Y463" i="14"/>
  <c r="BA463" i="14"/>
  <c r="Y461" i="14"/>
  <c r="BA461" i="14"/>
  <c r="Y459" i="14"/>
  <c r="BA459" i="14"/>
  <c r="Y457" i="14"/>
  <c r="BA457" i="14"/>
  <c r="Y455" i="14"/>
  <c r="BA455" i="14"/>
  <c r="Y453" i="14"/>
  <c r="BA453" i="14"/>
  <c r="Y451" i="14"/>
  <c r="BA451" i="14"/>
  <c r="Y449" i="14"/>
  <c r="BA449" i="14"/>
  <c r="Y447" i="14"/>
  <c r="BA447" i="14"/>
  <c r="Y445" i="14"/>
  <c r="BA445" i="14"/>
  <c r="Y443" i="14"/>
  <c r="BA443" i="14"/>
  <c r="Y441" i="14"/>
  <c r="BA441" i="14"/>
  <c r="Y439" i="14"/>
  <c r="BA439" i="14"/>
  <c r="Y437" i="14"/>
  <c r="BA437" i="14"/>
  <c r="Y435" i="14"/>
  <c r="BA435" i="14"/>
  <c r="Y433" i="14"/>
  <c r="BA433" i="14"/>
  <c r="Y431" i="14"/>
  <c r="BA431" i="14"/>
  <c r="Y429" i="14"/>
  <c r="BA429" i="14"/>
  <c r="Y427" i="14"/>
  <c r="BA427" i="14"/>
  <c r="Y425" i="14"/>
  <c r="BA425" i="14"/>
  <c r="Y423" i="14"/>
  <c r="BA423" i="14"/>
  <c r="Y421" i="14"/>
  <c r="BA421" i="14"/>
  <c r="Y419" i="14"/>
  <c r="BA419" i="14"/>
  <c r="Y417" i="14"/>
  <c r="BA417" i="14"/>
  <c r="Y415" i="14"/>
  <c r="BA415" i="14"/>
  <c r="Y413" i="14"/>
  <c r="BA413" i="14"/>
  <c r="Y411" i="14"/>
  <c r="BA411" i="14"/>
  <c r="Y409" i="14"/>
  <c r="BA409" i="14"/>
  <c r="Y407" i="14"/>
  <c r="BA407" i="14"/>
  <c r="Y405" i="14"/>
  <c r="BA405" i="14"/>
  <c r="Y403" i="14"/>
  <c r="BA403" i="14"/>
  <c r="Y401" i="14"/>
  <c r="BA401" i="14"/>
  <c r="Y399" i="14"/>
  <c r="BA399" i="14"/>
  <c r="Y397" i="14"/>
  <c r="BA397" i="14"/>
  <c r="Y395" i="14"/>
  <c r="BA395" i="14"/>
  <c r="Y393" i="14"/>
  <c r="BA393" i="14"/>
  <c r="Y391" i="14"/>
  <c r="BA391" i="14"/>
  <c r="Y389" i="14"/>
  <c r="BA389" i="14"/>
  <c r="Y387" i="14"/>
  <c r="BA387" i="14"/>
  <c r="Y385" i="14"/>
  <c r="BA385" i="14"/>
  <c r="Y383" i="14"/>
  <c r="BA383" i="14"/>
  <c r="Y381" i="14"/>
  <c r="BA381" i="14"/>
  <c r="Y379" i="14"/>
  <c r="BA379" i="14"/>
  <c r="Y377" i="14"/>
  <c r="BA377" i="14"/>
  <c r="Y375" i="14"/>
  <c r="BA375" i="14"/>
  <c r="Y373" i="14"/>
  <c r="BA373" i="14"/>
  <c r="Y371" i="14"/>
  <c r="BA371" i="14"/>
  <c r="Y369" i="14"/>
  <c r="BA369" i="14"/>
  <c r="Y367" i="14"/>
  <c r="BA367" i="14"/>
  <c r="Y365" i="14"/>
  <c r="BA365" i="14"/>
  <c r="Y363" i="14"/>
  <c r="BA363" i="14"/>
  <c r="Y361" i="14"/>
  <c r="BA361" i="14"/>
  <c r="Y359" i="14"/>
  <c r="BA359" i="14"/>
  <c r="Y357" i="14"/>
  <c r="BA357" i="14"/>
  <c r="Y355" i="14"/>
  <c r="BA355" i="14"/>
  <c r="Y353" i="14"/>
  <c r="BA353" i="14"/>
  <c r="Y351" i="14"/>
  <c r="BA351" i="14"/>
  <c r="Y349" i="14"/>
  <c r="BA349" i="14"/>
  <c r="Y347" i="14"/>
  <c r="BA347" i="14"/>
  <c r="Y345" i="14"/>
  <c r="BA345" i="14"/>
  <c r="Y343" i="14"/>
  <c r="BA343" i="14"/>
  <c r="Y341" i="14"/>
  <c r="BA341" i="14"/>
  <c r="Y339" i="14"/>
  <c r="BA339" i="14"/>
  <c r="Y337" i="14"/>
  <c r="BA337" i="14"/>
  <c r="Y335" i="14"/>
  <c r="BA335" i="14"/>
  <c r="Y333" i="14"/>
  <c r="BA333" i="14"/>
  <c r="Y331" i="14"/>
  <c r="BA331" i="14"/>
  <c r="Y329" i="14"/>
  <c r="BA329" i="14"/>
  <c r="Y327" i="14"/>
  <c r="BA327" i="14"/>
  <c r="Y325" i="14"/>
  <c r="BA325" i="14"/>
  <c r="Y323" i="14"/>
  <c r="BA323" i="14"/>
  <c r="Y321" i="14"/>
  <c r="BA321" i="14"/>
  <c r="Y319" i="14"/>
  <c r="BA319" i="14"/>
  <c r="Y317" i="14"/>
  <c r="BA317" i="14"/>
  <c r="Y315" i="14"/>
  <c r="BA315" i="14"/>
  <c r="Y313" i="14"/>
  <c r="BA313" i="14"/>
  <c r="Y311" i="14"/>
  <c r="BA311" i="14"/>
  <c r="Y309" i="14"/>
  <c r="BA309" i="14"/>
  <c r="Y307" i="14"/>
  <c r="BA307" i="14"/>
  <c r="Y305" i="14"/>
  <c r="BA305" i="14"/>
  <c r="Y303" i="14"/>
  <c r="BA303" i="14"/>
  <c r="Y301" i="14"/>
  <c r="BA301" i="14"/>
  <c r="Y299" i="14"/>
  <c r="BA299" i="14"/>
  <c r="Y297" i="14"/>
  <c r="BA297" i="14"/>
  <c r="Y295" i="14"/>
  <c r="BA295" i="14"/>
  <c r="Y293" i="14"/>
  <c r="BA293" i="14"/>
  <c r="Y291" i="14"/>
  <c r="BA291" i="14"/>
  <c r="Y289" i="14"/>
  <c r="BA289" i="14"/>
  <c r="Y287" i="14"/>
  <c r="BA287" i="14"/>
  <c r="Y285" i="14"/>
  <c r="BA285" i="14"/>
  <c r="Y283" i="14"/>
  <c r="BA283" i="14"/>
  <c r="Y281" i="14"/>
  <c r="BA281" i="14"/>
  <c r="Y279" i="14"/>
  <c r="BA279" i="14"/>
  <c r="Y277" i="14"/>
  <c r="BA277" i="14"/>
  <c r="Y275" i="14"/>
  <c r="BA275" i="14"/>
  <c r="Y273" i="14"/>
  <c r="BA273" i="14"/>
  <c r="Y271" i="14"/>
  <c r="BA271" i="14"/>
  <c r="Y269" i="14"/>
  <c r="BA269" i="14"/>
  <c r="Y267" i="14"/>
  <c r="BA267" i="14"/>
  <c r="Y265" i="14"/>
  <c r="BA265" i="14"/>
  <c r="Y263" i="14"/>
  <c r="BA263" i="14"/>
  <c r="Y261" i="14"/>
  <c r="BA261" i="14"/>
  <c r="Y259" i="14"/>
  <c r="BA259" i="14"/>
  <c r="Y257" i="14"/>
  <c r="BA257" i="14"/>
  <c r="Y255" i="14"/>
  <c r="BA255" i="14"/>
  <c r="Y253" i="14"/>
  <c r="BA253" i="14"/>
  <c r="Y251" i="14"/>
  <c r="BA251" i="14"/>
  <c r="Y249" i="14"/>
  <c r="BA249" i="14"/>
  <c r="Y247" i="14"/>
  <c r="BA247" i="14"/>
  <c r="Y245" i="14"/>
  <c r="BA245" i="14"/>
  <c r="Y243" i="14"/>
  <c r="BA243" i="14"/>
  <c r="Y241" i="14"/>
  <c r="BA241" i="14"/>
  <c r="Y239" i="14"/>
  <c r="BA239" i="14"/>
  <c r="Y237" i="14"/>
  <c r="BA237" i="14"/>
  <c r="Y235" i="14"/>
  <c r="BA235" i="14"/>
  <c r="Y233" i="14"/>
  <c r="BA233" i="14"/>
  <c r="Y231" i="14"/>
  <c r="BA231" i="14"/>
  <c r="Y229" i="14"/>
  <c r="BA229" i="14"/>
  <c r="Y227" i="14"/>
  <c r="BA227" i="14"/>
  <c r="Y225" i="14"/>
  <c r="BA225" i="14"/>
  <c r="Y223" i="14"/>
  <c r="BA223" i="14"/>
  <c r="Y221" i="14"/>
  <c r="BA221" i="14"/>
  <c r="Y219" i="14"/>
  <c r="BA219" i="14"/>
  <c r="Y217" i="14"/>
  <c r="BA217" i="14"/>
  <c r="Y215" i="14"/>
  <c r="BA215" i="14"/>
  <c r="Y213" i="14"/>
  <c r="BA213" i="14"/>
  <c r="Y211" i="14"/>
  <c r="BA211" i="14"/>
  <c r="Y209" i="14"/>
  <c r="BA209" i="14"/>
  <c r="Y207" i="14"/>
  <c r="BA207" i="14"/>
  <c r="Y205" i="14"/>
  <c r="BA205" i="14"/>
  <c r="Y203" i="14"/>
  <c r="BA203" i="14"/>
  <c r="Y201" i="14"/>
  <c r="BA201" i="14"/>
  <c r="Y199" i="14"/>
  <c r="BA199" i="14"/>
  <c r="Y197" i="14"/>
  <c r="BA197" i="14"/>
  <c r="Y195" i="14"/>
  <c r="BA195" i="14"/>
  <c r="Y193" i="14"/>
  <c r="BA193" i="14"/>
  <c r="Y191" i="14"/>
  <c r="BA191" i="14"/>
  <c r="Y189" i="14"/>
  <c r="BA189" i="14"/>
  <c r="Y187" i="14"/>
  <c r="BA187" i="14"/>
  <c r="Y185" i="14"/>
  <c r="BA185" i="14"/>
  <c r="Y183" i="14"/>
  <c r="BA183" i="14"/>
  <c r="Y181" i="14"/>
  <c r="BA181" i="14"/>
  <c r="Y179" i="14"/>
  <c r="BA179" i="14"/>
  <c r="Y177" i="14"/>
  <c r="BA177" i="14"/>
  <c r="Y175" i="14"/>
  <c r="BA175" i="14"/>
  <c r="Y173" i="14"/>
  <c r="BA173" i="14"/>
  <c r="Y171" i="14"/>
  <c r="BA171" i="14"/>
  <c r="Y169" i="14"/>
  <c r="BA169" i="14"/>
  <c r="Y167" i="14"/>
  <c r="BA167" i="14"/>
  <c r="Y165" i="14"/>
  <c r="BA165" i="14"/>
  <c r="Y163" i="14"/>
  <c r="BA163" i="14"/>
  <c r="Y161" i="14"/>
  <c r="BA161" i="14"/>
  <c r="Y159" i="14"/>
  <c r="BA159" i="14"/>
  <c r="Y157" i="14"/>
  <c r="BA157" i="14"/>
  <c r="Y155" i="14"/>
  <c r="BA155" i="14"/>
  <c r="Y153" i="14"/>
  <c r="BA153" i="14"/>
  <c r="Y151" i="14"/>
  <c r="BA151" i="14"/>
  <c r="Y149" i="14"/>
  <c r="BA149" i="14"/>
  <c r="Y147" i="14"/>
  <c r="BA147" i="14"/>
  <c r="Y145" i="14"/>
  <c r="BA145" i="14"/>
  <c r="Y143" i="14"/>
  <c r="BA143" i="14"/>
  <c r="Y141" i="14"/>
  <c r="BA141" i="14"/>
  <c r="Y139" i="14"/>
  <c r="BA139" i="14"/>
  <c r="Y137" i="14"/>
  <c r="BA137" i="14"/>
  <c r="Y135" i="14"/>
  <c r="BA135" i="14"/>
  <c r="Y133" i="14"/>
  <c r="BA133" i="14"/>
  <c r="Y131" i="14"/>
  <c r="BA131" i="14"/>
  <c r="Y129" i="14"/>
  <c r="BA129" i="14"/>
  <c r="Y127" i="14"/>
  <c r="BA127" i="14"/>
  <c r="Y125" i="14"/>
  <c r="BA125" i="14"/>
  <c r="Y123" i="14"/>
  <c r="BA123" i="14"/>
  <c r="Y121" i="14"/>
  <c r="BA121" i="14"/>
  <c r="Y119" i="14"/>
  <c r="BA119" i="14"/>
  <c r="Y117" i="14"/>
  <c r="BA117" i="14"/>
  <c r="Y115" i="14"/>
  <c r="BA115" i="14"/>
  <c r="Y113" i="14"/>
  <c r="BA113" i="14"/>
  <c r="Y111" i="14"/>
  <c r="BA111" i="14"/>
  <c r="Y109" i="14"/>
  <c r="BA109" i="14"/>
  <c r="Y107" i="14"/>
  <c r="BA107" i="14"/>
  <c r="Y104" i="14"/>
  <c r="BA104" i="14"/>
  <c r="Y102" i="14"/>
  <c r="BA102" i="14"/>
  <c r="Y100" i="14"/>
  <c r="BA100" i="14"/>
  <c r="Y98" i="14"/>
  <c r="BA98" i="14"/>
  <c r="Y96" i="14"/>
  <c r="BA96" i="14"/>
  <c r="Y94" i="14"/>
  <c r="BA94" i="14"/>
  <c r="Y92" i="14"/>
  <c r="BA92" i="14"/>
  <c r="Y90" i="14"/>
  <c r="BA90" i="14"/>
  <c r="Y88" i="14"/>
  <c r="BA88" i="14"/>
  <c r="Y86" i="14"/>
  <c r="BA86" i="14"/>
  <c r="Y84" i="14"/>
  <c r="BA84" i="14"/>
  <c r="Y82" i="14"/>
  <c r="BA82" i="14"/>
  <c r="Y80" i="14"/>
  <c r="BA80" i="14"/>
  <c r="Y78" i="14"/>
  <c r="BA78" i="14"/>
  <c r="Y76" i="14"/>
  <c r="BA76" i="14"/>
  <c r="Y74" i="14"/>
  <c r="BA74" i="14"/>
  <c r="Y72" i="14"/>
  <c r="BA72" i="14"/>
  <c r="Y70" i="14"/>
  <c r="BA70" i="14"/>
  <c r="Y68" i="14"/>
  <c r="BA68" i="14"/>
  <c r="Y66" i="14"/>
  <c r="BA66" i="14"/>
  <c r="Y64" i="14"/>
  <c r="BA64" i="14"/>
  <c r="Y62" i="14"/>
  <c r="BA62" i="14"/>
  <c r="Y60" i="14"/>
  <c r="BA60" i="14"/>
  <c r="Y58" i="14"/>
  <c r="BA58" i="14"/>
  <c r="Y56" i="14"/>
  <c r="BA56" i="14"/>
  <c r="Y54" i="14"/>
  <c r="BA54" i="14"/>
  <c r="Y52" i="14"/>
  <c r="BA52" i="14"/>
  <c r="Y50" i="14"/>
  <c r="BA50" i="14"/>
  <c r="Y48" i="14"/>
  <c r="BA48" i="14"/>
  <c r="Y46" i="14"/>
  <c r="BA46" i="14"/>
  <c r="Y44" i="14"/>
  <c r="BA44" i="14"/>
  <c r="Y42" i="14"/>
  <c r="BA42" i="14"/>
  <c r="Y40" i="14"/>
  <c r="BA40" i="14"/>
  <c r="Y38" i="14"/>
  <c r="BA38" i="14"/>
  <c r="Y36" i="14"/>
  <c r="BA36" i="14"/>
  <c r="Y34" i="14"/>
  <c r="BA34" i="14"/>
  <c r="Y32" i="14"/>
  <c r="BA32" i="14"/>
  <c r="Y30" i="14"/>
  <c r="BA30" i="14"/>
  <c r="Y28" i="14"/>
  <c r="BA28" i="14"/>
  <c r="Y26" i="14"/>
  <c r="BA26" i="14"/>
  <c r="Y24" i="14"/>
  <c r="BA24" i="14"/>
  <c r="Y22" i="14"/>
  <c r="BA22" i="14"/>
  <c r="Y20" i="14"/>
  <c r="BA20" i="14"/>
  <c r="Y18" i="14"/>
  <c r="BA18" i="14"/>
  <c r="Y16" i="14"/>
  <c r="BA16" i="14"/>
  <c r="Y14" i="14"/>
  <c r="BA14" i="14"/>
  <c r="Y12" i="14"/>
  <c r="BA12" i="14"/>
  <c r="Y10" i="14"/>
  <c r="BA10" i="14"/>
  <c r="Y8" i="14"/>
  <c r="BA8" i="14"/>
  <c r="BO1001" i="14"/>
  <c r="AM1001" i="14"/>
  <c r="BO999" i="14"/>
  <c r="AM999" i="14"/>
  <c r="BO997" i="14"/>
  <c r="AM997" i="14"/>
  <c r="BO995" i="14"/>
  <c r="AM995" i="14"/>
  <c r="BO993" i="14"/>
  <c r="AM993" i="14"/>
  <c r="BO991" i="14"/>
  <c r="AM991" i="14"/>
  <c r="BO989" i="14"/>
  <c r="AM989" i="14"/>
  <c r="BO987" i="14"/>
  <c r="AM987" i="14"/>
  <c r="BO985" i="14"/>
  <c r="AM985" i="14"/>
  <c r="BO983" i="14"/>
  <c r="AM983" i="14"/>
  <c r="BO981" i="14"/>
  <c r="AM981" i="14"/>
  <c r="BO979" i="14"/>
  <c r="AM979" i="14"/>
  <c r="BO977" i="14"/>
  <c r="AM977" i="14"/>
  <c r="BO975" i="14"/>
  <c r="AM975" i="14"/>
  <c r="BO973" i="14"/>
  <c r="AM973" i="14"/>
  <c r="BO971" i="14"/>
  <c r="AM971" i="14"/>
  <c r="BO969" i="14"/>
  <c r="AM969" i="14"/>
  <c r="BO967" i="14"/>
  <c r="AM967" i="14"/>
  <c r="BO965" i="14"/>
  <c r="AM965" i="14"/>
  <c r="BO963" i="14"/>
  <c r="AM963" i="14"/>
  <c r="BO961" i="14"/>
  <c r="AM961" i="14"/>
  <c r="BO959" i="14"/>
  <c r="AM959" i="14"/>
  <c r="BO957" i="14"/>
  <c r="AM957" i="14"/>
  <c r="BO955" i="14"/>
  <c r="AM955" i="14"/>
  <c r="BO953" i="14"/>
  <c r="AM953" i="14"/>
  <c r="BO951" i="14"/>
  <c r="AM951" i="14"/>
  <c r="BO949" i="14"/>
  <c r="AM949" i="14"/>
  <c r="BO947" i="14"/>
  <c r="AM947" i="14"/>
  <c r="BO945" i="14"/>
  <c r="AM945" i="14"/>
  <c r="BO943" i="14"/>
  <c r="AM943" i="14"/>
  <c r="BO941" i="14"/>
  <c r="AM941" i="14"/>
  <c r="BO939" i="14"/>
  <c r="AM939" i="14"/>
  <c r="BO937" i="14"/>
  <c r="AM937" i="14"/>
  <c r="BO935" i="14"/>
  <c r="AM935" i="14"/>
  <c r="BO933" i="14"/>
  <c r="AM933" i="14"/>
  <c r="BO931" i="14"/>
  <c r="AM931" i="14"/>
  <c r="BO929" i="14"/>
  <c r="AM929" i="14"/>
  <c r="BO927" i="14"/>
  <c r="AM927" i="14"/>
  <c r="BO925" i="14"/>
  <c r="AM925" i="14"/>
  <c r="BO923" i="14"/>
  <c r="AM923" i="14"/>
  <c r="BO921" i="14"/>
  <c r="AM921" i="14"/>
  <c r="BO919" i="14"/>
  <c r="AM919" i="14"/>
  <c r="BO917" i="14"/>
  <c r="AM917" i="14"/>
  <c r="BO915" i="14"/>
  <c r="AM915" i="14"/>
  <c r="BO913" i="14"/>
  <c r="AM913" i="14"/>
  <c r="BO911" i="14"/>
  <c r="AM911" i="14"/>
  <c r="BO909" i="14"/>
  <c r="AM909" i="14"/>
  <c r="BO907" i="14"/>
  <c r="AM907" i="14"/>
  <c r="BO905" i="14"/>
  <c r="AM905" i="14"/>
  <c r="BO903" i="14"/>
  <c r="AM903" i="14"/>
  <c r="BO901" i="14"/>
  <c r="AM901" i="14"/>
  <c r="BO899" i="14"/>
  <c r="AM899" i="14"/>
  <c r="BO897" i="14"/>
  <c r="AM897" i="14"/>
  <c r="BO895" i="14"/>
  <c r="AM895" i="14"/>
  <c r="BO893" i="14"/>
  <c r="AM893" i="14"/>
  <c r="BO891" i="14"/>
  <c r="AM891" i="14"/>
  <c r="BO889" i="14"/>
  <c r="AM889" i="14"/>
  <c r="BO887" i="14"/>
  <c r="AM887" i="14"/>
  <c r="BO885" i="14"/>
  <c r="AM885" i="14"/>
  <c r="BO883" i="14"/>
  <c r="AM883" i="14"/>
  <c r="BO881" i="14"/>
  <c r="AM881" i="14"/>
  <c r="BO879" i="14"/>
  <c r="AM879" i="14"/>
  <c r="BO877" i="14"/>
  <c r="AM877" i="14"/>
  <c r="BO875" i="14"/>
  <c r="AM875" i="14"/>
  <c r="BO873" i="14"/>
  <c r="AM873" i="14"/>
  <c r="BO871" i="14"/>
  <c r="AM871" i="14"/>
  <c r="BO869" i="14"/>
  <c r="AM869" i="14"/>
  <c r="BO867" i="14"/>
  <c r="AM867" i="14"/>
  <c r="BO865" i="14"/>
  <c r="AM865" i="14"/>
  <c r="BO863" i="14"/>
  <c r="AM863" i="14"/>
  <c r="BO861" i="14"/>
  <c r="AM861" i="14"/>
  <c r="BO859" i="14"/>
  <c r="AM859" i="14"/>
  <c r="BO857" i="14"/>
  <c r="AM857" i="14"/>
  <c r="BO855" i="14"/>
  <c r="AM855" i="14"/>
  <c r="BO853" i="14"/>
  <c r="AM853" i="14"/>
  <c r="BO851" i="14"/>
  <c r="AM851" i="14"/>
  <c r="BO849" i="14"/>
  <c r="AM849" i="14"/>
  <c r="BO847" i="14"/>
  <c r="AM847" i="14"/>
  <c r="BO845" i="14"/>
  <c r="AM845" i="14"/>
  <c r="BO843" i="14"/>
  <c r="AM843" i="14"/>
  <c r="BO841" i="14"/>
  <c r="AM841" i="14"/>
  <c r="BO839" i="14"/>
  <c r="AM839" i="14"/>
  <c r="BO837" i="14"/>
  <c r="AM837" i="14"/>
  <c r="BO835" i="14"/>
  <c r="AM835" i="14"/>
  <c r="BO833" i="14"/>
  <c r="AM833" i="14"/>
  <c r="BO831" i="14"/>
  <c r="AM831" i="14"/>
  <c r="BO829" i="14"/>
  <c r="AM829" i="14"/>
  <c r="BO827" i="14"/>
  <c r="AM827" i="14"/>
  <c r="BO825" i="14"/>
  <c r="AM825" i="14"/>
  <c r="BO823" i="14"/>
  <c r="AM823" i="14"/>
  <c r="BO821" i="14"/>
  <c r="AM821" i="14"/>
  <c r="BO819" i="14"/>
  <c r="AM819" i="14"/>
  <c r="BO817" i="14"/>
  <c r="AM817" i="14"/>
  <c r="BO815" i="14"/>
  <c r="AM815" i="14"/>
  <c r="BO813" i="14"/>
  <c r="AM813" i="14"/>
  <c r="BO811" i="14"/>
  <c r="AM811" i="14"/>
  <c r="BO809" i="14"/>
  <c r="AM809" i="14"/>
  <c r="BO807" i="14"/>
  <c r="AM807" i="14"/>
  <c r="BO805" i="14"/>
  <c r="AM805" i="14"/>
  <c r="BO803" i="14"/>
  <c r="AM803" i="14"/>
  <c r="BO801" i="14"/>
  <c r="AM801" i="14"/>
  <c r="BO799" i="14"/>
  <c r="AM799" i="14"/>
  <c r="BO797" i="14"/>
  <c r="AM797" i="14"/>
  <c r="BO795" i="14"/>
  <c r="AM795" i="14"/>
  <c r="BO793" i="14"/>
  <c r="AM793" i="14"/>
  <c r="BO791" i="14"/>
  <c r="AM791" i="14"/>
  <c r="BO789" i="14"/>
  <c r="AM789" i="14"/>
  <c r="BO787" i="14"/>
  <c r="AM787" i="14"/>
  <c r="BO785" i="14"/>
  <c r="AM785" i="14"/>
  <c r="BO783" i="14"/>
  <c r="AM783" i="14"/>
  <c r="BO781" i="14"/>
  <c r="AM781" i="14"/>
  <c r="BO779" i="14"/>
  <c r="AM779" i="14"/>
  <c r="BO777" i="14"/>
  <c r="AM777" i="14"/>
  <c r="BO775" i="14"/>
  <c r="AM775" i="14"/>
  <c r="BO773" i="14"/>
  <c r="AM773" i="14"/>
  <c r="BO771" i="14"/>
  <c r="AM771" i="14"/>
  <c r="BO769" i="14"/>
  <c r="AM769" i="14"/>
  <c r="BO767" i="14"/>
  <c r="AM767" i="14"/>
  <c r="BO765" i="14"/>
  <c r="AM765" i="14"/>
  <c r="BO763" i="14"/>
  <c r="AM763" i="14"/>
  <c r="BO761" i="14"/>
  <c r="AM761" i="14"/>
  <c r="BO759" i="14"/>
  <c r="AM759" i="14"/>
  <c r="BO757" i="14"/>
  <c r="AM757" i="14"/>
  <c r="BO755" i="14"/>
  <c r="AM755" i="14"/>
  <c r="BO753" i="14"/>
  <c r="AM753" i="14"/>
  <c r="BO751" i="14"/>
  <c r="AM751" i="14"/>
  <c r="BO749" i="14"/>
  <c r="AM749" i="14"/>
  <c r="BO747" i="14"/>
  <c r="AM747" i="14"/>
  <c r="BO745" i="14"/>
  <c r="AM745" i="14"/>
  <c r="BO743" i="14"/>
  <c r="AM743" i="14"/>
  <c r="BO741" i="14"/>
  <c r="AM741" i="14"/>
  <c r="BO739" i="14"/>
  <c r="AM739" i="14"/>
  <c r="BO737" i="14"/>
  <c r="AM737" i="14"/>
  <c r="BO735" i="14"/>
  <c r="AM735" i="14"/>
  <c r="BO733" i="14"/>
  <c r="AM733" i="14"/>
  <c r="BO731" i="14"/>
  <c r="AM731" i="14"/>
  <c r="BO729" i="14"/>
  <c r="AM729" i="14"/>
  <c r="BO727" i="14"/>
  <c r="AM727" i="14"/>
  <c r="BO725" i="14"/>
  <c r="AM725" i="14"/>
  <c r="BO723" i="14"/>
  <c r="AM723" i="14"/>
  <c r="BO721" i="14"/>
  <c r="AM721" i="14"/>
  <c r="BO719" i="14"/>
  <c r="AM719" i="14"/>
  <c r="BO717" i="14"/>
  <c r="AM717" i="14"/>
  <c r="BO715" i="14"/>
  <c r="AM715" i="14"/>
  <c r="BO713" i="14"/>
  <c r="AM713" i="14"/>
  <c r="BO711" i="14"/>
  <c r="AM711" i="14"/>
  <c r="BO709" i="14"/>
  <c r="AM709" i="14"/>
  <c r="BO707" i="14"/>
  <c r="AM707" i="14"/>
  <c r="BO705" i="14"/>
  <c r="AM705" i="14"/>
  <c r="BO703" i="14"/>
  <c r="AM703" i="14"/>
  <c r="BO701" i="14"/>
  <c r="AM701" i="14"/>
  <c r="BO699" i="14"/>
  <c r="AM699" i="14"/>
  <c r="BO697" i="14"/>
  <c r="AM697" i="14"/>
  <c r="BO695" i="14"/>
  <c r="AM695" i="14"/>
  <c r="BO693" i="14"/>
  <c r="AM693" i="14"/>
  <c r="BO691" i="14"/>
  <c r="AM691" i="14"/>
  <c r="BO689" i="14"/>
  <c r="AM689" i="14"/>
  <c r="BO687" i="14"/>
  <c r="AM687" i="14"/>
  <c r="BO685" i="14"/>
  <c r="AM685" i="14"/>
  <c r="BO683" i="14"/>
  <c r="AM683" i="14"/>
  <c r="BO681" i="14"/>
  <c r="AM681" i="14"/>
  <c r="BO679" i="14"/>
  <c r="AM679" i="14"/>
  <c r="BO677" i="14"/>
  <c r="AM677" i="14"/>
  <c r="BO675" i="14"/>
  <c r="AM675" i="14"/>
  <c r="BO673" i="14"/>
  <c r="AM673" i="14"/>
  <c r="BO671" i="14"/>
  <c r="AM671" i="14"/>
  <c r="BO669" i="14"/>
  <c r="AM669" i="14"/>
  <c r="BO667" i="14"/>
  <c r="AM667" i="14"/>
  <c r="BO665" i="14"/>
  <c r="AM665" i="14"/>
  <c r="BO663" i="14"/>
  <c r="AM663" i="14"/>
  <c r="BO661" i="14"/>
  <c r="AM661" i="14"/>
  <c r="BO659" i="14"/>
  <c r="AM659" i="14"/>
  <c r="BO657" i="14"/>
  <c r="AM657" i="14"/>
  <c r="BO655" i="14"/>
  <c r="AM655" i="14"/>
  <c r="BO653" i="14"/>
  <c r="AM653" i="14"/>
  <c r="BO651" i="14"/>
  <c r="AM651" i="14"/>
  <c r="BO649" i="14"/>
  <c r="AM649" i="14"/>
  <c r="BO647" i="14"/>
  <c r="AM647" i="14"/>
  <c r="BO645" i="14"/>
  <c r="AM645" i="14"/>
  <c r="BO643" i="14"/>
  <c r="AM643" i="14"/>
  <c r="BO641" i="14"/>
  <c r="AM641" i="14"/>
  <c r="BO639" i="14"/>
  <c r="AM639" i="14"/>
  <c r="BO637" i="14"/>
  <c r="AM637" i="14"/>
  <c r="BO635" i="14"/>
  <c r="AM635" i="14"/>
  <c r="BO633" i="14"/>
  <c r="AM633" i="14"/>
  <c r="BO631" i="14"/>
  <c r="AM631" i="14"/>
  <c r="BO629" i="14"/>
  <c r="AM629" i="14"/>
  <c r="BO627" i="14"/>
  <c r="AM627" i="14"/>
  <c r="BO625" i="14"/>
  <c r="AM625" i="14"/>
  <c r="BO623" i="14"/>
  <c r="AM623" i="14"/>
  <c r="BO621" i="14"/>
  <c r="AM621" i="14"/>
  <c r="BO619" i="14"/>
  <c r="AM619" i="14"/>
  <c r="BO617" i="14"/>
  <c r="AM617" i="14"/>
  <c r="BO615" i="14"/>
  <c r="AM615" i="14"/>
  <c r="BO613" i="14"/>
  <c r="AM613" i="14"/>
  <c r="BO611" i="14"/>
  <c r="AM611" i="14"/>
  <c r="BO609" i="14"/>
  <c r="AM609" i="14"/>
  <c r="BO607" i="14"/>
  <c r="AM607" i="14"/>
  <c r="BO605" i="14"/>
  <c r="AM605" i="14"/>
  <c r="BO603" i="14"/>
  <c r="AM603" i="14"/>
  <c r="BO601" i="14"/>
  <c r="AM601" i="14"/>
  <c r="BO599" i="14"/>
  <c r="AM599" i="14"/>
  <c r="BO597" i="14"/>
  <c r="AM597" i="14"/>
  <c r="BO595" i="14"/>
  <c r="AM595" i="14"/>
  <c r="BO593" i="14"/>
  <c r="AM593" i="14"/>
  <c r="BO591" i="14"/>
  <c r="AM591" i="14"/>
  <c r="BO589" i="14"/>
  <c r="AM589" i="14"/>
  <c r="BO587" i="14"/>
  <c r="AM587" i="14"/>
  <c r="BO585" i="14"/>
  <c r="AM585" i="14"/>
  <c r="BO583" i="14"/>
  <c r="AM583" i="14"/>
  <c r="BO581" i="14"/>
  <c r="AM581" i="14"/>
  <c r="BO579" i="14"/>
  <c r="AM579" i="14"/>
  <c r="BO577" i="14"/>
  <c r="AM577" i="14"/>
  <c r="BO575" i="14"/>
  <c r="AM575" i="14"/>
  <c r="BO573" i="14"/>
  <c r="AM573" i="14"/>
  <c r="BO571" i="14"/>
  <c r="AM571" i="14"/>
  <c r="BO569" i="14"/>
  <c r="AM569" i="14"/>
  <c r="BO567" i="14"/>
  <c r="AM567" i="14"/>
  <c r="BO565" i="14"/>
  <c r="AM565" i="14"/>
  <c r="BO563" i="14"/>
  <c r="AM563" i="14"/>
  <c r="BO561" i="14"/>
  <c r="AM561" i="14"/>
  <c r="BO559" i="14"/>
  <c r="AM559" i="14"/>
  <c r="BO557" i="14"/>
  <c r="AM557" i="14"/>
  <c r="BO555" i="14"/>
  <c r="AM555" i="14"/>
  <c r="BO553" i="14"/>
  <c r="AM553" i="14"/>
  <c r="BO551" i="14"/>
  <c r="AM551" i="14"/>
  <c r="BO549" i="14"/>
  <c r="AM549" i="14"/>
  <c r="BO547" i="14"/>
  <c r="AM547" i="14"/>
  <c r="BO545" i="14"/>
  <c r="AM545" i="14"/>
  <c r="BO543" i="14"/>
  <c r="AM543" i="14"/>
  <c r="BO541" i="14"/>
  <c r="AM541" i="14"/>
  <c r="BO539" i="14"/>
  <c r="AM539" i="14"/>
  <c r="BO537" i="14"/>
  <c r="AM537" i="14"/>
  <c r="BO535" i="14"/>
  <c r="AM535" i="14"/>
  <c r="BO533" i="14"/>
  <c r="AM533" i="14"/>
  <c r="BO531" i="14"/>
  <c r="AM531" i="14"/>
  <c r="BO529" i="14"/>
  <c r="AM529" i="14"/>
  <c r="BO527" i="14"/>
  <c r="AM527" i="14"/>
  <c r="BO525" i="14"/>
  <c r="AM525" i="14"/>
  <c r="BO523" i="14"/>
  <c r="AM523" i="14"/>
  <c r="BO521" i="14"/>
  <c r="AM521" i="14"/>
  <c r="BO519" i="14"/>
  <c r="AM519" i="14"/>
  <c r="BO517" i="14"/>
  <c r="AM517" i="14"/>
  <c r="BO515" i="14"/>
  <c r="AM515" i="14"/>
  <c r="BO513" i="14"/>
  <c r="AM513" i="14"/>
  <c r="BO511" i="14"/>
  <c r="AM511" i="14"/>
  <c r="BO509" i="14"/>
  <c r="AM509" i="14"/>
  <c r="BO507" i="14"/>
  <c r="AM507" i="14"/>
  <c r="BO505" i="14"/>
  <c r="AM505" i="14"/>
  <c r="BO503" i="14"/>
  <c r="AM503" i="14"/>
  <c r="BO501" i="14"/>
  <c r="AM501" i="14"/>
  <c r="BO499" i="14"/>
  <c r="AM499" i="14"/>
  <c r="BO497" i="14"/>
  <c r="AM497" i="14"/>
  <c r="BO495" i="14"/>
  <c r="AM495" i="14"/>
  <c r="BO493" i="14"/>
  <c r="AM493" i="14"/>
  <c r="BO491" i="14"/>
  <c r="AM491" i="14"/>
  <c r="BO489" i="14"/>
  <c r="AM489" i="14"/>
  <c r="BO487" i="14"/>
  <c r="AM487" i="14"/>
  <c r="BO485" i="14"/>
  <c r="AM485" i="14"/>
  <c r="BO483" i="14"/>
  <c r="AM483" i="14"/>
  <c r="BO481" i="14"/>
  <c r="AM481" i="14"/>
  <c r="BO479" i="14"/>
  <c r="AM479" i="14"/>
  <c r="BO477" i="14"/>
  <c r="AM477" i="14"/>
  <c r="BO475" i="14"/>
  <c r="AM475" i="14"/>
  <c r="BO473" i="14"/>
  <c r="AM473" i="14"/>
  <c r="BO471" i="14"/>
  <c r="AM471" i="14"/>
  <c r="BO469" i="14"/>
  <c r="AM469" i="14"/>
  <c r="BO467" i="14"/>
  <c r="AM467" i="14"/>
  <c r="BO465" i="14"/>
  <c r="AM465" i="14"/>
  <c r="BO463" i="14"/>
  <c r="AM463" i="14"/>
  <c r="BO461" i="14"/>
  <c r="AM461" i="14"/>
  <c r="BO459" i="14"/>
  <c r="AM459" i="14"/>
  <c r="BO457" i="14"/>
  <c r="AM457" i="14"/>
  <c r="BO455" i="14"/>
  <c r="AM455" i="14"/>
  <c r="BO453" i="14"/>
  <c r="AM453" i="14"/>
  <c r="BO451" i="14"/>
  <c r="AM451" i="14"/>
  <c r="BO449" i="14"/>
  <c r="AM449" i="14"/>
  <c r="BO447" i="14"/>
  <c r="AM447" i="14"/>
  <c r="BO445" i="14"/>
  <c r="AM445" i="14"/>
  <c r="BO443" i="14"/>
  <c r="AM443" i="14"/>
  <c r="BO441" i="14"/>
  <c r="AM441" i="14"/>
  <c r="BO439" i="14"/>
  <c r="AM439" i="14"/>
  <c r="BO437" i="14"/>
  <c r="AM437" i="14"/>
  <c r="BO435" i="14"/>
  <c r="AM435" i="14"/>
  <c r="BO433" i="14"/>
  <c r="AM433" i="14"/>
  <c r="BO431" i="14"/>
  <c r="AM431" i="14"/>
  <c r="BO429" i="14"/>
  <c r="AM429" i="14"/>
  <c r="BO427" i="14"/>
  <c r="AM427" i="14"/>
  <c r="BO425" i="14"/>
  <c r="AM425" i="14"/>
  <c r="BO423" i="14"/>
  <c r="AM423" i="14"/>
  <c r="BO421" i="14"/>
  <c r="AM421" i="14"/>
  <c r="BO419" i="14"/>
  <c r="AM419" i="14"/>
  <c r="BO417" i="14"/>
  <c r="AM417" i="14"/>
  <c r="BO415" i="14"/>
  <c r="AM415" i="14"/>
  <c r="BO413" i="14"/>
  <c r="AM413" i="14"/>
  <c r="BO411" i="14"/>
  <c r="AM411" i="14"/>
  <c r="BO409" i="14"/>
  <c r="AM409" i="14"/>
  <c r="BO407" i="14"/>
  <c r="AM407" i="14"/>
  <c r="BO405" i="14"/>
  <c r="AM405" i="14"/>
  <c r="BO403" i="14"/>
  <c r="AM403" i="14"/>
  <c r="BO401" i="14"/>
  <c r="AM401" i="14"/>
  <c r="BO399" i="14"/>
  <c r="AM399" i="14"/>
  <c r="BO397" i="14"/>
  <c r="AM397" i="14"/>
  <c r="BO395" i="14"/>
  <c r="AM395" i="14"/>
  <c r="BO393" i="14"/>
  <c r="AM393" i="14"/>
  <c r="BO391" i="14"/>
  <c r="AM391" i="14"/>
  <c r="BO389" i="14"/>
  <c r="AM389" i="14"/>
  <c r="BO387" i="14"/>
  <c r="AM387" i="14"/>
  <c r="BO385" i="14"/>
  <c r="AM385" i="14"/>
  <c r="BO383" i="14"/>
  <c r="AM383" i="14"/>
  <c r="BO381" i="14"/>
  <c r="AM381" i="14"/>
  <c r="BO379" i="14"/>
  <c r="AM379" i="14"/>
  <c r="BO377" i="14"/>
  <c r="AM377" i="14"/>
  <c r="BO375" i="14"/>
  <c r="AM375" i="14"/>
  <c r="BO373" i="14"/>
  <c r="AM373" i="14"/>
  <c r="BO371" i="14"/>
  <c r="AM371" i="14"/>
  <c r="BO369" i="14"/>
  <c r="AM369" i="14"/>
  <c r="BO367" i="14"/>
  <c r="AM367" i="14"/>
  <c r="BO365" i="14"/>
  <c r="AM365" i="14"/>
  <c r="BO363" i="14"/>
  <c r="AM363" i="14"/>
  <c r="BO361" i="14"/>
  <c r="AM361" i="14"/>
  <c r="BO359" i="14"/>
  <c r="AM359" i="14"/>
  <c r="BO357" i="14"/>
  <c r="AM357" i="14"/>
  <c r="BO355" i="14"/>
  <c r="AM355" i="14"/>
  <c r="BO353" i="14"/>
  <c r="AM353" i="14"/>
  <c r="BO351" i="14"/>
  <c r="AM351" i="14"/>
  <c r="BO349" i="14"/>
  <c r="AM349" i="14"/>
  <c r="BO347" i="14"/>
  <c r="AM347" i="14"/>
  <c r="BO345" i="14"/>
  <c r="AM345" i="14"/>
  <c r="BO343" i="14"/>
  <c r="AM343" i="14"/>
  <c r="BO341" i="14"/>
  <c r="AM341" i="14"/>
  <c r="BO339" i="14"/>
  <c r="AM339" i="14"/>
  <c r="BO337" i="14"/>
  <c r="AM337" i="14"/>
  <c r="BO335" i="14"/>
  <c r="AM335" i="14"/>
  <c r="BO333" i="14"/>
  <c r="AM333" i="14"/>
  <c r="BO331" i="14"/>
  <c r="AM331" i="14"/>
  <c r="BO329" i="14"/>
  <c r="AM329" i="14"/>
  <c r="BO327" i="14"/>
  <c r="AM327" i="14"/>
  <c r="BO325" i="14"/>
  <c r="AM325" i="14"/>
  <c r="BO323" i="14"/>
  <c r="AM323" i="14"/>
  <c r="BO321" i="14"/>
  <c r="AM321" i="14"/>
  <c r="BO319" i="14"/>
  <c r="AM319" i="14"/>
  <c r="BO317" i="14"/>
  <c r="AM317" i="14"/>
  <c r="BO315" i="14"/>
  <c r="AM315" i="14"/>
  <c r="BO313" i="14"/>
  <c r="AM313" i="14"/>
  <c r="BO311" i="14"/>
  <c r="AM311" i="14"/>
  <c r="BO309" i="14"/>
  <c r="AM309" i="14"/>
  <c r="BO307" i="14"/>
  <c r="AM307" i="14"/>
  <c r="BO305" i="14"/>
  <c r="AM305" i="14"/>
  <c r="BO303" i="14"/>
  <c r="AM303" i="14"/>
  <c r="BO301" i="14"/>
  <c r="AM301" i="14"/>
  <c r="BO299" i="14"/>
  <c r="AM299" i="14"/>
  <c r="BO297" i="14"/>
  <c r="AM297" i="14"/>
  <c r="BO295" i="14"/>
  <c r="AM295" i="14"/>
  <c r="BO293" i="14"/>
  <c r="AM293" i="14"/>
  <c r="BO291" i="14"/>
  <c r="AM291" i="14"/>
  <c r="BO289" i="14"/>
  <c r="AM289" i="14"/>
  <c r="BO287" i="14"/>
  <c r="AM287" i="14"/>
  <c r="BO285" i="14"/>
  <c r="AM285" i="14"/>
  <c r="BO283" i="14"/>
  <c r="AM283" i="14"/>
  <c r="BO281" i="14"/>
  <c r="AM281" i="14"/>
  <c r="BO279" i="14"/>
  <c r="AM279" i="14"/>
  <c r="BO277" i="14"/>
  <c r="AM277" i="14"/>
  <c r="BO275" i="14"/>
  <c r="AM275" i="14"/>
  <c r="BO273" i="14"/>
  <c r="AM273" i="14"/>
  <c r="BO271" i="14"/>
  <c r="AM271" i="14"/>
  <c r="BO269" i="14"/>
  <c r="AM269" i="14"/>
  <c r="BO267" i="14"/>
  <c r="AM267" i="14"/>
  <c r="BO265" i="14"/>
  <c r="AM265" i="14"/>
  <c r="BO263" i="14"/>
  <c r="AM263" i="14"/>
  <c r="BO261" i="14"/>
  <c r="AM261" i="14"/>
  <c r="BO259" i="14"/>
  <c r="AM259" i="14"/>
  <c r="BO257" i="14"/>
  <c r="AM257" i="14"/>
  <c r="BO255" i="14"/>
  <c r="AM255" i="14"/>
  <c r="BO253" i="14"/>
  <c r="AM253" i="14"/>
  <c r="BO251" i="14"/>
  <c r="AM251" i="14"/>
  <c r="BO249" i="14"/>
  <c r="AM249" i="14"/>
  <c r="BO247" i="14"/>
  <c r="AM247" i="14"/>
  <c r="BO245" i="14"/>
  <c r="AM245" i="14"/>
  <c r="BO243" i="14"/>
  <c r="AM243" i="14"/>
  <c r="BO241" i="14"/>
  <c r="AM241" i="14"/>
  <c r="BO239" i="14"/>
  <c r="AM239" i="14"/>
  <c r="BO237" i="14"/>
  <c r="AM237" i="14"/>
  <c r="BO235" i="14"/>
  <c r="AM235" i="14"/>
  <c r="BO233" i="14"/>
  <c r="AM233" i="14"/>
  <c r="BO231" i="14"/>
  <c r="AM231" i="14"/>
  <c r="BO229" i="14"/>
  <c r="AM229" i="14"/>
  <c r="BO227" i="14"/>
  <c r="AM227" i="14"/>
  <c r="BO225" i="14"/>
  <c r="AM225" i="14"/>
  <c r="BO223" i="14"/>
  <c r="AM223" i="14"/>
  <c r="BO221" i="14"/>
  <c r="AM221" i="14"/>
  <c r="BO219" i="14"/>
  <c r="AM219" i="14"/>
  <c r="BO217" i="14"/>
  <c r="AM217" i="14"/>
  <c r="BO215" i="14"/>
  <c r="AM215" i="14"/>
  <c r="BO213" i="14"/>
  <c r="AM213" i="14"/>
  <c r="BO211" i="14"/>
  <c r="AM211" i="14"/>
  <c r="BO209" i="14"/>
  <c r="AM209" i="14"/>
  <c r="BO207" i="14"/>
  <c r="AM207" i="14"/>
  <c r="BO205" i="14"/>
  <c r="AM205" i="14"/>
  <c r="BO203" i="14"/>
  <c r="AM203" i="14"/>
  <c r="BO201" i="14"/>
  <c r="AM201" i="14"/>
  <c r="BO199" i="14"/>
  <c r="AM199" i="14"/>
  <c r="BO197" i="14"/>
  <c r="AM197" i="14"/>
  <c r="BO195" i="14"/>
  <c r="AM195" i="14"/>
  <c r="BO193" i="14"/>
  <c r="AM193" i="14"/>
  <c r="BO191" i="14"/>
  <c r="AM191" i="14"/>
  <c r="BO189" i="14"/>
  <c r="AM189" i="14"/>
  <c r="BO187" i="14"/>
  <c r="AM187" i="14"/>
  <c r="BO185" i="14"/>
  <c r="AM185" i="14"/>
  <c r="BO183" i="14"/>
  <c r="AM183" i="14"/>
  <c r="BO181" i="14"/>
  <c r="AM181" i="14"/>
  <c r="BO179" i="14"/>
  <c r="AM179" i="14"/>
  <c r="BO177" i="14"/>
  <c r="AM177" i="14"/>
  <c r="BO175" i="14"/>
  <c r="AM175" i="14"/>
  <c r="BO173" i="14"/>
  <c r="AM173" i="14"/>
  <c r="BO171" i="14"/>
  <c r="AM171" i="14"/>
  <c r="BO169" i="14"/>
  <c r="AM169" i="14"/>
  <c r="BO167" i="14"/>
  <c r="AM167" i="14"/>
  <c r="BO165" i="14"/>
  <c r="AM165" i="14"/>
  <c r="BO163" i="14"/>
  <c r="AM163" i="14"/>
  <c r="BO161" i="14"/>
  <c r="AM161" i="14"/>
  <c r="BO159" i="14"/>
  <c r="AM159" i="14"/>
  <c r="BO157" i="14"/>
  <c r="AM157" i="14"/>
  <c r="BO155" i="14"/>
  <c r="AM155" i="14"/>
  <c r="BO153" i="14"/>
  <c r="AM153" i="14"/>
  <c r="BO151" i="14"/>
  <c r="AM151" i="14"/>
  <c r="BO149" i="14"/>
  <c r="AM149" i="14"/>
  <c r="BO147" i="14"/>
  <c r="AM147" i="14"/>
  <c r="BO145" i="14"/>
  <c r="AM145" i="14"/>
  <c r="BO143" i="14"/>
  <c r="AM143" i="14"/>
  <c r="BO141" i="14"/>
  <c r="AM141" i="14"/>
  <c r="BO139" i="14"/>
  <c r="AM139" i="14"/>
  <c r="BO137" i="14"/>
  <c r="AM137" i="14"/>
  <c r="BO135" i="14"/>
  <c r="AM135" i="14"/>
  <c r="BO133" i="14"/>
  <c r="AM133" i="14"/>
  <c r="BO131" i="14"/>
  <c r="AM131" i="14"/>
  <c r="BO129" i="14"/>
  <c r="AM129" i="14"/>
  <c r="BO127" i="14"/>
  <c r="AM127" i="14"/>
  <c r="BO125" i="14"/>
  <c r="AM125" i="14"/>
  <c r="BO123" i="14"/>
  <c r="AM123" i="14"/>
  <c r="BO121" i="14"/>
  <c r="AM121" i="14"/>
  <c r="BO119" i="14"/>
  <c r="AM119" i="14"/>
  <c r="BO117" i="14"/>
  <c r="AM117" i="14"/>
  <c r="BO115" i="14"/>
  <c r="AM115" i="14"/>
  <c r="BO113" i="14"/>
  <c r="AM113" i="14"/>
  <c r="BO111" i="14"/>
  <c r="AM111" i="14"/>
  <c r="BO109" i="14"/>
  <c r="AM109" i="14"/>
  <c r="BO107" i="14"/>
  <c r="AM107" i="14"/>
  <c r="BO105" i="14"/>
  <c r="AM105" i="14"/>
  <c r="BO103" i="14"/>
  <c r="AM103" i="14"/>
  <c r="BO101" i="14"/>
  <c r="AM101" i="14"/>
  <c r="BO99" i="14"/>
  <c r="AM99" i="14"/>
  <c r="BO97" i="14"/>
  <c r="AM97" i="14"/>
  <c r="BO95" i="14"/>
  <c r="AM95" i="14"/>
  <c r="BO93" i="14"/>
  <c r="AM93" i="14"/>
  <c r="BO91" i="14"/>
  <c r="AM91" i="14"/>
  <c r="BO89" i="14"/>
  <c r="AM89" i="14"/>
  <c r="BO87" i="14"/>
  <c r="AM87" i="14"/>
  <c r="BO85" i="14"/>
  <c r="AM85" i="14"/>
  <c r="BO83" i="14"/>
  <c r="AM83" i="14"/>
  <c r="BO81" i="14"/>
  <c r="AM81" i="14"/>
  <c r="BO79" i="14"/>
  <c r="AM79" i="14"/>
  <c r="BO77" i="14"/>
  <c r="AM77" i="14"/>
  <c r="BO75" i="14"/>
  <c r="AM75" i="14"/>
  <c r="BO73" i="14"/>
  <c r="AM73" i="14"/>
  <c r="BO71" i="14"/>
  <c r="AM71" i="14"/>
  <c r="BO69" i="14"/>
  <c r="AM69" i="14"/>
  <c r="BO67" i="14"/>
  <c r="AM67" i="14"/>
  <c r="BO65" i="14"/>
  <c r="AM65" i="14"/>
  <c r="BO63" i="14"/>
  <c r="AM63" i="14"/>
  <c r="BO61" i="14"/>
  <c r="AM61" i="14"/>
  <c r="BO59" i="14"/>
  <c r="AM59" i="14"/>
  <c r="BO57" i="14"/>
  <c r="AM57" i="14"/>
  <c r="BO55" i="14"/>
  <c r="AM55" i="14"/>
  <c r="BO53" i="14"/>
  <c r="AM53" i="14"/>
  <c r="BO51" i="14"/>
  <c r="AM51" i="14"/>
  <c r="BO49" i="14"/>
  <c r="AM49" i="14"/>
  <c r="BO47" i="14"/>
  <c r="AM47" i="14"/>
  <c r="BO45" i="14"/>
  <c r="AM45" i="14"/>
  <c r="BO43" i="14"/>
  <c r="AM43" i="14"/>
  <c r="BO41" i="14"/>
  <c r="AM41" i="14"/>
  <c r="BO39" i="14"/>
  <c r="AM39" i="14"/>
  <c r="BO37" i="14"/>
  <c r="AM37" i="14"/>
  <c r="BO35" i="14"/>
  <c r="AM35" i="14"/>
  <c r="BO33" i="14"/>
  <c r="AM33" i="14"/>
  <c r="BO31" i="14"/>
  <c r="AM31" i="14"/>
  <c r="BO29" i="14"/>
  <c r="AM29" i="14"/>
  <c r="BO27" i="14"/>
  <c r="AM27" i="14"/>
  <c r="BO25" i="14"/>
  <c r="AM25" i="14"/>
  <c r="BO23" i="14"/>
  <c r="AM23" i="14"/>
  <c r="BO21" i="14"/>
  <c r="AM21" i="14"/>
  <c r="BO19" i="14"/>
  <c r="AM19" i="14"/>
  <c r="BO17" i="14"/>
  <c r="AM17" i="14"/>
  <c r="BO15" i="14"/>
  <c r="AM15" i="14"/>
  <c r="BO13" i="14"/>
  <c r="AM13" i="14"/>
  <c r="BO11" i="14"/>
  <c r="AM11" i="14"/>
  <c r="BO9" i="14"/>
  <c r="AM9" i="14"/>
  <c r="BO7" i="14"/>
  <c r="AM7" i="14"/>
  <c r="BO5" i="14"/>
  <c r="AM5" i="14"/>
  <c r="BO3" i="14"/>
  <c r="AM3" i="14"/>
  <c r="BM1001" i="14"/>
  <c r="AK1001" i="14"/>
  <c r="BM999" i="14"/>
  <c r="AK999" i="14"/>
  <c r="BM997" i="14"/>
  <c r="AK997" i="14"/>
  <c r="BM995" i="14"/>
  <c r="AK995" i="14"/>
  <c r="BM993" i="14"/>
  <c r="AK993" i="14"/>
  <c r="BM991" i="14"/>
  <c r="AK991" i="14"/>
  <c r="BM989" i="14"/>
  <c r="AK989" i="14"/>
  <c r="BM987" i="14"/>
  <c r="AK987" i="14"/>
  <c r="BM985" i="14"/>
  <c r="AK985" i="14"/>
  <c r="BM983" i="14"/>
  <c r="AK983" i="14"/>
  <c r="BM981" i="14"/>
  <c r="AK981" i="14"/>
  <c r="BM979" i="14"/>
  <c r="AK979" i="14"/>
  <c r="BM977" i="14"/>
  <c r="AK977" i="14"/>
  <c r="BM975" i="14"/>
  <c r="AK975" i="14"/>
  <c r="BM973" i="14"/>
  <c r="AK973" i="14"/>
  <c r="BM971" i="14"/>
  <c r="AK971" i="14"/>
  <c r="BM969" i="14"/>
  <c r="AK969" i="14"/>
  <c r="BM967" i="14"/>
  <c r="AK967" i="14"/>
  <c r="BM965" i="14"/>
  <c r="AK965" i="14"/>
  <c r="BM963" i="14"/>
  <c r="AK963" i="14"/>
  <c r="BM961" i="14"/>
  <c r="AK961" i="14"/>
  <c r="BM959" i="14"/>
  <c r="AK959" i="14"/>
  <c r="BM957" i="14"/>
  <c r="AK957" i="14"/>
  <c r="BM955" i="14"/>
  <c r="AK955" i="14"/>
  <c r="BM953" i="14"/>
  <c r="AK953" i="14"/>
  <c r="BM951" i="14"/>
  <c r="AK951" i="14"/>
  <c r="BM949" i="14"/>
  <c r="AK949" i="14"/>
  <c r="BM947" i="14"/>
  <c r="AK947" i="14"/>
  <c r="BM945" i="14"/>
  <c r="AK945" i="14"/>
  <c r="BM943" i="14"/>
  <c r="AK943" i="14"/>
  <c r="BM941" i="14"/>
  <c r="AK941" i="14"/>
  <c r="BM939" i="14"/>
  <c r="AK939" i="14"/>
  <c r="BM937" i="14"/>
  <c r="AK937" i="14"/>
  <c r="BM935" i="14"/>
  <c r="AK935" i="14"/>
  <c r="BM933" i="14"/>
  <c r="AK933" i="14"/>
  <c r="BM931" i="14"/>
  <c r="AK931" i="14"/>
  <c r="BM929" i="14"/>
  <c r="AK929" i="14"/>
  <c r="BM927" i="14"/>
  <c r="AK927" i="14"/>
  <c r="BM925" i="14"/>
  <c r="AK925" i="14"/>
  <c r="BM923" i="14"/>
  <c r="AK923" i="14"/>
  <c r="BM921" i="14"/>
  <c r="AK921" i="14"/>
  <c r="BM919" i="14"/>
  <c r="AK919" i="14"/>
  <c r="BM917" i="14"/>
  <c r="AK917" i="14"/>
  <c r="BM915" i="14"/>
  <c r="AK915" i="14"/>
  <c r="BM913" i="14"/>
  <c r="AK913" i="14"/>
  <c r="BM911" i="14"/>
  <c r="AK911" i="14"/>
  <c r="BM909" i="14"/>
  <c r="AK909" i="14"/>
  <c r="BM907" i="14"/>
  <c r="AK907" i="14"/>
  <c r="BM905" i="14"/>
  <c r="AK905" i="14"/>
  <c r="BM903" i="14"/>
  <c r="AK903" i="14"/>
  <c r="BM901" i="14"/>
  <c r="AK901" i="14"/>
  <c r="BM899" i="14"/>
  <c r="AK899" i="14"/>
  <c r="BM897" i="14"/>
  <c r="AK897" i="14"/>
  <c r="BM895" i="14"/>
  <c r="AK895" i="14"/>
  <c r="BM893" i="14"/>
  <c r="AK893" i="14"/>
  <c r="BM891" i="14"/>
  <c r="AK891" i="14"/>
  <c r="BM889" i="14"/>
  <c r="AK889" i="14"/>
  <c r="BM887" i="14"/>
  <c r="AK887" i="14"/>
  <c r="BM885" i="14"/>
  <c r="AK885" i="14"/>
  <c r="BM883" i="14"/>
  <c r="AK883" i="14"/>
  <c r="BM881" i="14"/>
  <c r="AK881" i="14"/>
  <c r="BM879" i="14"/>
  <c r="AK879" i="14"/>
  <c r="BM877" i="14"/>
  <c r="AK877" i="14"/>
  <c r="BM875" i="14"/>
  <c r="AK875" i="14"/>
  <c r="BM873" i="14"/>
  <c r="AK873" i="14"/>
  <c r="BM871" i="14"/>
  <c r="AK871" i="14"/>
  <c r="BM869" i="14"/>
  <c r="AK869" i="14"/>
  <c r="BM867" i="14"/>
  <c r="AK867" i="14"/>
  <c r="BM865" i="14"/>
  <c r="AK865" i="14"/>
  <c r="BM863" i="14"/>
  <c r="AK863" i="14"/>
  <c r="BM861" i="14"/>
  <c r="AK861" i="14"/>
  <c r="BM859" i="14"/>
  <c r="AK859" i="14"/>
  <c r="BM857" i="14"/>
  <c r="AK857" i="14"/>
  <c r="BM855" i="14"/>
  <c r="AK855" i="14"/>
  <c r="BM853" i="14"/>
  <c r="AK853" i="14"/>
  <c r="BM851" i="14"/>
  <c r="AK851" i="14"/>
  <c r="BM849" i="14"/>
  <c r="AK849" i="14"/>
  <c r="BM847" i="14"/>
  <c r="AK847" i="14"/>
  <c r="BM845" i="14"/>
  <c r="AK845" i="14"/>
  <c r="BM843" i="14"/>
  <c r="AK843" i="14"/>
  <c r="BM841" i="14"/>
  <c r="AK841" i="14"/>
  <c r="BM839" i="14"/>
  <c r="AK839" i="14"/>
  <c r="BM837" i="14"/>
  <c r="AK837" i="14"/>
  <c r="BM835" i="14"/>
  <c r="AK835" i="14"/>
  <c r="BM833" i="14"/>
  <c r="AK833" i="14"/>
  <c r="BM831" i="14"/>
  <c r="AK831" i="14"/>
  <c r="BM829" i="14"/>
  <c r="AK829" i="14"/>
  <c r="BM827" i="14"/>
  <c r="AK827" i="14"/>
  <c r="BM825" i="14"/>
  <c r="AK825" i="14"/>
  <c r="BM823" i="14"/>
  <c r="AK823" i="14"/>
  <c r="BM821" i="14"/>
  <c r="AK821" i="14"/>
  <c r="BM819" i="14"/>
  <c r="AK819" i="14"/>
  <c r="BM817" i="14"/>
  <c r="AK817" i="14"/>
  <c r="BM815" i="14"/>
  <c r="AK815" i="14"/>
  <c r="BM813" i="14"/>
  <c r="AK813" i="14"/>
  <c r="BM811" i="14"/>
  <c r="AK811" i="14"/>
  <c r="BM809" i="14"/>
  <c r="AK809" i="14"/>
  <c r="BM807" i="14"/>
  <c r="AK807" i="14"/>
  <c r="BM805" i="14"/>
  <c r="AK805" i="14"/>
  <c r="BM803" i="14"/>
  <c r="AK803" i="14"/>
  <c r="BM801" i="14"/>
  <c r="AK801" i="14"/>
  <c r="BM799" i="14"/>
  <c r="AK799" i="14"/>
  <c r="BM797" i="14"/>
  <c r="AK797" i="14"/>
  <c r="BM795" i="14"/>
  <c r="AK795" i="14"/>
  <c r="BM793" i="14"/>
  <c r="AK793" i="14"/>
  <c r="BM791" i="14"/>
  <c r="AK791" i="14"/>
  <c r="BM789" i="14"/>
  <c r="AK789" i="14"/>
  <c r="BM787" i="14"/>
  <c r="AK787" i="14"/>
  <c r="BM785" i="14"/>
  <c r="AK785" i="14"/>
  <c r="BM783" i="14"/>
  <c r="AK783" i="14"/>
  <c r="BM781" i="14"/>
  <c r="AK781" i="14"/>
  <c r="BM779" i="14"/>
  <c r="AK779" i="14"/>
  <c r="BM777" i="14"/>
  <c r="AK777" i="14"/>
  <c r="BM775" i="14"/>
  <c r="AK775" i="14"/>
  <c r="BM773" i="14"/>
  <c r="AK773" i="14"/>
  <c r="BM771" i="14"/>
  <c r="AK771" i="14"/>
  <c r="BM769" i="14"/>
  <c r="AK769" i="14"/>
  <c r="BM767" i="14"/>
  <c r="AK767" i="14"/>
  <c r="BM765" i="14"/>
  <c r="AK765" i="14"/>
  <c r="BM763" i="14"/>
  <c r="AK763" i="14"/>
  <c r="BM761" i="14"/>
  <c r="AK761" i="14"/>
  <c r="BM759" i="14"/>
  <c r="AK759" i="14"/>
  <c r="BM757" i="14"/>
  <c r="AK757" i="14"/>
  <c r="BM755" i="14"/>
  <c r="AK755" i="14"/>
  <c r="BM753" i="14"/>
  <c r="AK753" i="14"/>
  <c r="BM751" i="14"/>
  <c r="AK751" i="14"/>
  <c r="BM749" i="14"/>
  <c r="AK749" i="14"/>
  <c r="BM747" i="14"/>
  <c r="AK747" i="14"/>
  <c r="BM745" i="14"/>
  <c r="AK745" i="14"/>
  <c r="BM743" i="14"/>
  <c r="AK743" i="14"/>
  <c r="BM741" i="14"/>
  <c r="AK741" i="14"/>
  <c r="BM739" i="14"/>
  <c r="AK739" i="14"/>
  <c r="BM737" i="14"/>
  <c r="AK737" i="14"/>
  <c r="BM735" i="14"/>
  <c r="AK735" i="14"/>
  <c r="BM733" i="14"/>
  <c r="AK733" i="14"/>
  <c r="BM731" i="14"/>
  <c r="AK731" i="14"/>
  <c r="BM729" i="14"/>
  <c r="AK729" i="14"/>
  <c r="BM727" i="14"/>
  <c r="AK727" i="14"/>
  <c r="BM725" i="14"/>
  <c r="AK725" i="14"/>
  <c r="BM723" i="14"/>
  <c r="AK723" i="14"/>
  <c r="BM721" i="14"/>
  <c r="AK721" i="14"/>
  <c r="BM719" i="14"/>
  <c r="AK719" i="14"/>
  <c r="BM717" i="14"/>
  <c r="AK717" i="14"/>
  <c r="BM715" i="14"/>
  <c r="AK715" i="14"/>
  <c r="BM713" i="14"/>
  <c r="AK713" i="14"/>
  <c r="BM711" i="14"/>
  <c r="AK711" i="14"/>
  <c r="BM709" i="14"/>
  <c r="AK709" i="14"/>
  <c r="BM707" i="14"/>
  <c r="AK707" i="14"/>
  <c r="BM705" i="14"/>
  <c r="AK705" i="14"/>
  <c r="BM703" i="14"/>
  <c r="AK703" i="14"/>
  <c r="BM701" i="14"/>
  <c r="AK701" i="14"/>
  <c r="BM699" i="14"/>
  <c r="AK699" i="14"/>
  <c r="BM697" i="14"/>
  <c r="AK697" i="14"/>
  <c r="BM695" i="14"/>
  <c r="AK695" i="14"/>
  <c r="BM693" i="14"/>
  <c r="AK693" i="14"/>
  <c r="BM691" i="14"/>
  <c r="AK691" i="14"/>
  <c r="BM689" i="14"/>
  <c r="AK689" i="14"/>
  <c r="BM687" i="14"/>
  <c r="AK687" i="14"/>
  <c r="BM685" i="14"/>
  <c r="AK685" i="14"/>
  <c r="BM683" i="14"/>
  <c r="AK683" i="14"/>
  <c r="BM681" i="14"/>
  <c r="AK681" i="14"/>
  <c r="BM679" i="14"/>
  <c r="AK679" i="14"/>
  <c r="BM677" i="14"/>
  <c r="AK677" i="14"/>
  <c r="BM675" i="14"/>
  <c r="AK675" i="14"/>
  <c r="BM673" i="14"/>
  <c r="AK673" i="14"/>
  <c r="BM671" i="14"/>
  <c r="AK671" i="14"/>
  <c r="BM669" i="14"/>
  <c r="AK669" i="14"/>
  <c r="BM667" i="14"/>
  <c r="AK667" i="14"/>
  <c r="BM665" i="14"/>
  <c r="AK665" i="14"/>
  <c r="BM663" i="14"/>
  <c r="AK663" i="14"/>
  <c r="BM661" i="14"/>
  <c r="AK661" i="14"/>
  <c r="BM659" i="14"/>
  <c r="AK659" i="14"/>
  <c r="BM657" i="14"/>
  <c r="AK657" i="14"/>
  <c r="BM655" i="14"/>
  <c r="AK655" i="14"/>
  <c r="BM653" i="14"/>
  <c r="AK653" i="14"/>
  <c r="BM651" i="14"/>
  <c r="AK651" i="14"/>
  <c r="BM649" i="14"/>
  <c r="AK649" i="14"/>
  <c r="BM647" i="14"/>
  <c r="AK647" i="14"/>
  <c r="BM645" i="14"/>
  <c r="AK645" i="14"/>
  <c r="BM643" i="14"/>
  <c r="AK643" i="14"/>
  <c r="BM641" i="14"/>
  <c r="AK641" i="14"/>
  <c r="BM639" i="14"/>
  <c r="AK639" i="14"/>
  <c r="BM637" i="14"/>
  <c r="AK637" i="14"/>
  <c r="BM635" i="14"/>
  <c r="AK635" i="14"/>
  <c r="BM633" i="14"/>
  <c r="AK633" i="14"/>
  <c r="BM631" i="14"/>
  <c r="AK631" i="14"/>
  <c r="BM629" i="14"/>
  <c r="AK629" i="14"/>
  <c r="BM627" i="14"/>
  <c r="AK627" i="14"/>
  <c r="BM625" i="14"/>
  <c r="AK625" i="14"/>
  <c r="BM623" i="14"/>
  <c r="AK623" i="14"/>
  <c r="BM621" i="14"/>
  <c r="AK621" i="14"/>
  <c r="BM619" i="14"/>
  <c r="AK619" i="14"/>
  <c r="BM617" i="14"/>
  <c r="AK617" i="14"/>
  <c r="BM615" i="14"/>
  <c r="AK615" i="14"/>
  <c r="BM613" i="14"/>
  <c r="AK613" i="14"/>
  <c r="BM611" i="14"/>
  <c r="AK611" i="14"/>
  <c r="BM609" i="14"/>
  <c r="AK609" i="14"/>
  <c r="BM607" i="14"/>
  <c r="AK607" i="14"/>
  <c r="BM605" i="14"/>
  <c r="AK605" i="14"/>
  <c r="BM603" i="14"/>
  <c r="AK603" i="14"/>
  <c r="BM601" i="14"/>
  <c r="AK601" i="14"/>
  <c r="BM599" i="14"/>
  <c r="AK599" i="14"/>
  <c r="BM597" i="14"/>
  <c r="AK597" i="14"/>
  <c r="BM595" i="14"/>
  <c r="AK595" i="14"/>
  <c r="BM593" i="14"/>
  <c r="AK593" i="14"/>
  <c r="BM591" i="14"/>
  <c r="AK591" i="14"/>
  <c r="BM589" i="14"/>
  <c r="AK589" i="14"/>
  <c r="BM587" i="14"/>
  <c r="AK587" i="14"/>
  <c r="BM585" i="14"/>
  <c r="AK585" i="14"/>
  <c r="BM583" i="14"/>
  <c r="AK583" i="14"/>
  <c r="BM581" i="14"/>
  <c r="AK581" i="14"/>
  <c r="BM579" i="14"/>
  <c r="AK579" i="14"/>
  <c r="BM577" i="14"/>
  <c r="AK577" i="14"/>
  <c r="BM575" i="14"/>
  <c r="AK575" i="14"/>
  <c r="BM573" i="14"/>
  <c r="AK573" i="14"/>
  <c r="BM571" i="14"/>
  <c r="AK571" i="14"/>
  <c r="BM569" i="14"/>
  <c r="AK569" i="14"/>
  <c r="BM567" i="14"/>
  <c r="AK567" i="14"/>
  <c r="BM565" i="14"/>
  <c r="AK565" i="14"/>
  <c r="BM563" i="14"/>
  <c r="AK563" i="14"/>
  <c r="BM561" i="14"/>
  <c r="AK561" i="14"/>
  <c r="BM559" i="14"/>
  <c r="AK559" i="14"/>
  <c r="BM557" i="14"/>
  <c r="AK557" i="14"/>
  <c r="BM555" i="14"/>
  <c r="AK555" i="14"/>
  <c r="BM553" i="14"/>
  <c r="AK553" i="14"/>
  <c r="BM551" i="14"/>
  <c r="AK551" i="14"/>
  <c r="BM549" i="14"/>
  <c r="AK549" i="14"/>
  <c r="BM547" i="14"/>
  <c r="AK547" i="14"/>
  <c r="BM545" i="14"/>
  <c r="AK545" i="14"/>
  <c r="BM543" i="14"/>
  <c r="AK543" i="14"/>
  <c r="BM541" i="14"/>
  <c r="AK541" i="14"/>
  <c r="BM539" i="14"/>
  <c r="AK539" i="14"/>
  <c r="BM537" i="14"/>
  <c r="AK537" i="14"/>
  <c r="BM535" i="14"/>
  <c r="AK535" i="14"/>
  <c r="BM533" i="14"/>
  <c r="AK533" i="14"/>
  <c r="BM531" i="14"/>
  <c r="AK531" i="14"/>
  <c r="BM529" i="14"/>
  <c r="AK529" i="14"/>
  <c r="BM527" i="14"/>
  <c r="AK527" i="14"/>
  <c r="BM525" i="14"/>
  <c r="AK525" i="14"/>
  <c r="BM523" i="14"/>
  <c r="AK523" i="14"/>
  <c r="BM521" i="14"/>
  <c r="AK521" i="14"/>
  <c r="BM519" i="14"/>
  <c r="AK519" i="14"/>
  <c r="BM517" i="14"/>
  <c r="AK517" i="14"/>
  <c r="BM515" i="14"/>
  <c r="AK515" i="14"/>
  <c r="BM513" i="14"/>
  <c r="AK513" i="14"/>
  <c r="BM511" i="14"/>
  <c r="AK511" i="14"/>
  <c r="BM509" i="14"/>
  <c r="AK509" i="14"/>
  <c r="BM507" i="14"/>
  <c r="AK507" i="14"/>
  <c r="BM505" i="14"/>
  <c r="AK505" i="14"/>
  <c r="BM503" i="14"/>
  <c r="AK503" i="14"/>
  <c r="BM501" i="14"/>
  <c r="AK501" i="14"/>
  <c r="BM499" i="14"/>
  <c r="AK499" i="14"/>
  <c r="BM497" i="14"/>
  <c r="AK497" i="14"/>
  <c r="BM495" i="14"/>
  <c r="AK495" i="14"/>
  <c r="BM493" i="14"/>
  <c r="AK493" i="14"/>
  <c r="BM491" i="14"/>
  <c r="AK491" i="14"/>
  <c r="BM489" i="14"/>
  <c r="AK489" i="14"/>
  <c r="BM487" i="14"/>
  <c r="AK487" i="14"/>
  <c r="BM485" i="14"/>
  <c r="AK485" i="14"/>
  <c r="BM483" i="14"/>
  <c r="AK483" i="14"/>
  <c r="BM481" i="14"/>
  <c r="AK481" i="14"/>
  <c r="BM479" i="14"/>
  <c r="AK479" i="14"/>
  <c r="BM477" i="14"/>
  <c r="AK477" i="14"/>
  <c r="BM475" i="14"/>
  <c r="AK475" i="14"/>
  <c r="BM473" i="14"/>
  <c r="AK473" i="14"/>
  <c r="BM471" i="14"/>
  <c r="AK471" i="14"/>
  <c r="BM469" i="14"/>
  <c r="AK469" i="14"/>
  <c r="BM467" i="14"/>
  <c r="AK467" i="14"/>
  <c r="BM465" i="14"/>
  <c r="AK465" i="14"/>
  <c r="BM463" i="14"/>
  <c r="AK463" i="14"/>
  <c r="BM461" i="14"/>
  <c r="AK461" i="14"/>
  <c r="BM459" i="14"/>
  <c r="AK459" i="14"/>
  <c r="BM457" i="14"/>
  <c r="AK457" i="14"/>
  <c r="BM455" i="14"/>
  <c r="AK455" i="14"/>
  <c r="BM453" i="14"/>
  <c r="AK453" i="14"/>
  <c r="BM451" i="14"/>
  <c r="AK451" i="14"/>
  <c r="BM449" i="14"/>
  <c r="AK449" i="14"/>
  <c r="BM447" i="14"/>
  <c r="AK447" i="14"/>
  <c r="BM445" i="14"/>
  <c r="AK445" i="14"/>
  <c r="BM443" i="14"/>
  <c r="AK443" i="14"/>
  <c r="BM441" i="14"/>
  <c r="AK441" i="14"/>
  <c r="BM439" i="14"/>
  <c r="AK439" i="14"/>
  <c r="BM437" i="14"/>
  <c r="AK437" i="14"/>
  <c r="BM435" i="14"/>
  <c r="AK435" i="14"/>
  <c r="BM433" i="14"/>
  <c r="AK433" i="14"/>
  <c r="BM431" i="14"/>
  <c r="AK431" i="14"/>
  <c r="BM429" i="14"/>
  <c r="AK429" i="14"/>
  <c r="BM427" i="14"/>
  <c r="AK427" i="14"/>
  <c r="BM425" i="14"/>
  <c r="AK425" i="14"/>
  <c r="BM423" i="14"/>
  <c r="AK423" i="14"/>
  <c r="BM421" i="14"/>
  <c r="AK421" i="14"/>
  <c r="BM419" i="14"/>
  <c r="AK419" i="14"/>
  <c r="BM417" i="14"/>
  <c r="AK417" i="14"/>
  <c r="BM415" i="14"/>
  <c r="AK415" i="14"/>
  <c r="BM413" i="14"/>
  <c r="AK413" i="14"/>
  <c r="BM411" i="14"/>
  <c r="AK411" i="14"/>
  <c r="BM409" i="14"/>
  <c r="AK409" i="14"/>
  <c r="BM407" i="14"/>
  <c r="AK407" i="14"/>
  <c r="BM405" i="14"/>
  <c r="AK405" i="14"/>
  <c r="BM403" i="14"/>
  <c r="AK403" i="14"/>
  <c r="BM401" i="14"/>
  <c r="AK401" i="14"/>
  <c r="BM399" i="14"/>
  <c r="AK399" i="14"/>
  <c r="BM397" i="14"/>
  <c r="AK397" i="14"/>
  <c r="BM395" i="14"/>
  <c r="AK395" i="14"/>
  <c r="BM393" i="14"/>
  <c r="AK393" i="14"/>
  <c r="BM391" i="14"/>
  <c r="AK391" i="14"/>
  <c r="BM389" i="14"/>
  <c r="AK389" i="14"/>
  <c r="BM387" i="14"/>
  <c r="AK387" i="14"/>
  <c r="BM385" i="14"/>
  <c r="AK385" i="14"/>
  <c r="BM383" i="14"/>
  <c r="AK383" i="14"/>
  <c r="BM381" i="14"/>
  <c r="AK381" i="14"/>
  <c r="BM379" i="14"/>
  <c r="AK379" i="14"/>
  <c r="BM377" i="14"/>
  <c r="AK377" i="14"/>
  <c r="BM375" i="14"/>
  <c r="AK375" i="14"/>
  <c r="BM373" i="14"/>
  <c r="AK373" i="14"/>
  <c r="BM371" i="14"/>
  <c r="AK371" i="14"/>
  <c r="BM369" i="14"/>
  <c r="AK369" i="14"/>
  <c r="BM367" i="14"/>
  <c r="AK367" i="14"/>
  <c r="BM365" i="14"/>
  <c r="AK365" i="14"/>
  <c r="BM363" i="14"/>
  <c r="AK363" i="14"/>
  <c r="BM361" i="14"/>
  <c r="AK361" i="14"/>
  <c r="BM359" i="14"/>
  <c r="AK359" i="14"/>
  <c r="BM357" i="14"/>
  <c r="AK357" i="14"/>
  <c r="BM355" i="14"/>
  <c r="AK355" i="14"/>
  <c r="BM353" i="14"/>
  <c r="AK353" i="14"/>
  <c r="BM351" i="14"/>
  <c r="AK351" i="14"/>
  <c r="BM349" i="14"/>
  <c r="AK349" i="14"/>
  <c r="BM347" i="14"/>
  <c r="AK347" i="14"/>
  <c r="BM345" i="14"/>
  <c r="AK345" i="14"/>
  <c r="BM343" i="14"/>
  <c r="AK343" i="14"/>
  <c r="BM341" i="14"/>
  <c r="AK341" i="14"/>
  <c r="BM339" i="14"/>
  <c r="AK339" i="14"/>
  <c r="BM337" i="14"/>
  <c r="AK337" i="14"/>
  <c r="BM335" i="14"/>
  <c r="AK335" i="14"/>
  <c r="BM333" i="14"/>
  <c r="AK333" i="14"/>
  <c r="BM331" i="14"/>
  <c r="AK331" i="14"/>
  <c r="BM329" i="14"/>
  <c r="AK329" i="14"/>
  <c r="BM327" i="14"/>
  <c r="AK327" i="14"/>
  <c r="BM325" i="14"/>
  <c r="AK325" i="14"/>
  <c r="BM323" i="14"/>
  <c r="AK323" i="14"/>
  <c r="BM321" i="14"/>
  <c r="AK321" i="14"/>
  <c r="BM319" i="14"/>
  <c r="AK319" i="14"/>
  <c r="BM317" i="14"/>
  <c r="AK317" i="14"/>
  <c r="BM315" i="14"/>
  <c r="AK315" i="14"/>
  <c r="BM313" i="14"/>
  <c r="AK313" i="14"/>
  <c r="BM311" i="14"/>
  <c r="AK311" i="14"/>
  <c r="BM309" i="14"/>
  <c r="AK309" i="14"/>
  <c r="BM307" i="14"/>
  <c r="AK307" i="14"/>
  <c r="BM305" i="14"/>
  <c r="AK305" i="14"/>
  <c r="BM303" i="14"/>
  <c r="AK303" i="14"/>
  <c r="BM301" i="14"/>
  <c r="AK301" i="14"/>
  <c r="BM299" i="14"/>
  <c r="AK299" i="14"/>
  <c r="BM297" i="14"/>
  <c r="AK297" i="14"/>
  <c r="BM295" i="14"/>
  <c r="AK295" i="14"/>
  <c r="BM293" i="14"/>
  <c r="AK293" i="14"/>
  <c r="BM291" i="14"/>
  <c r="AK291" i="14"/>
  <c r="BM289" i="14"/>
  <c r="AK289" i="14"/>
  <c r="BM287" i="14"/>
  <c r="AK287" i="14"/>
  <c r="BM285" i="14"/>
  <c r="AK285" i="14"/>
  <c r="BM283" i="14"/>
  <c r="AK283" i="14"/>
  <c r="BM281" i="14"/>
  <c r="AK281" i="14"/>
  <c r="BM279" i="14"/>
  <c r="AK279" i="14"/>
  <c r="BM277" i="14"/>
  <c r="AK277" i="14"/>
  <c r="BM275" i="14"/>
  <c r="AK275" i="14"/>
  <c r="BM273" i="14"/>
  <c r="AK273" i="14"/>
  <c r="BM271" i="14"/>
  <c r="AK271" i="14"/>
  <c r="BM269" i="14"/>
  <c r="AK269" i="14"/>
  <c r="BM267" i="14"/>
  <c r="AK267" i="14"/>
  <c r="BM265" i="14"/>
  <c r="AK265" i="14"/>
  <c r="BM263" i="14"/>
  <c r="AK263" i="14"/>
  <c r="BM261" i="14"/>
  <c r="AK261" i="14"/>
  <c r="BM259" i="14"/>
  <c r="AK259" i="14"/>
  <c r="BM257" i="14"/>
  <c r="AK257" i="14"/>
  <c r="BM255" i="14"/>
  <c r="AK255" i="14"/>
  <c r="BM253" i="14"/>
  <c r="AK253" i="14"/>
  <c r="BM251" i="14"/>
  <c r="AK251" i="14"/>
  <c r="BM249" i="14"/>
  <c r="AK249" i="14"/>
  <c r="BM247" i="14"/>
  <c r="AK247" i="14"/>
  <c r="BM245" i="14"/>
  <c r="AK245" i="14"/>
  <c r="BM243" i="14"/>
  <c r="AK243" i="14"/>
  <c r="BM241" i="14"/>
  <c r="AK241" i="14"/>
  <c r="BM239" i="14"/>
  <c r="AK239" i="14"/>
  <c r="BM237" i="14"/>
  <c r="AK237" i="14"/>
  <c r="BM235" i="14"/>
  <c r="AK235" i="14"/>
  <c r="BM233" i="14"/>
  <c r="AK233" i="14"/>
  <c r="BM231" i="14"/>
  <c r="AK231" i="14"/>
  <c r="BM229" i="14"/>
  <c r="AK229" i="14"/>
  <c r="BM227" i="14"/>
  <c r="AK227" i="14"/>
  <c r="BM225" i="14"/>
  <c r="AK225" i="14"/>
  <c r="BM223" i="14"/>
  <c r="AK223" i="14"/>
  <c r="BM221" i="14"/>
  <c r="AK221" i="14"/>
  <c r="BM219" i="14"/>
  <c r="AK219" i="14"/>
  <c r="BM217" i="14"/>
  <c r="AK217" i="14"/>
  <c r="BM215" i="14"/>
  <c r="AK215" i="14"/>
  <c r="BM213" i="14"/>
  <c r="AK213" i="14"/>
  <c r="BM211" i="14"/>
  <c r="AK211" i="14"/>
  <c r="BM209" i="14"/>
  <c r="AK209" i="14"/>
  <c r="BM207" i="14"/>
  <c r="AK207" i="14"/>
  <c r="BM205" i="14"/>
  <c r="AK205" i="14"/>
  <c r="BM203" i="14"/>
  <c r="AK203" i="14"/>
  <c r="BM201" i="14"/>
  <c r="AK201" i="14"/>
  <c r="BM199" i="14"/>
  <c r="AK199" i="14"/>
  <c r="BM197" i="14"/>
  <c r="AK197" i="14"/>
  <c r="BM195" i="14"/>
  <c r="AK195" i="14"/>
  <c r="BM193" i="14"/>
  <c r="AK193" i="14"/>
  <c r="BM191" i="14"/>
  <c r="AK191" i="14"/>
  <c r="BM189" i="14"/>
  <c r="AK189" i="14"/>
  <c r="BM187" i="14"/>
  <c r="AK187" i="14"/>
  <c r="BM185" i="14"/>
  <c r="AK185" i="14"/>
  <c r="BM183" i="14"/>
  <c r="AK183" i="14"/>
  <c r="BM181" i="14"/>
  <c r="AK181" i="14"/>
  <c r="BM179" i="14"/>
  <c r="AK179" i="14"/>
  <c r="BM177" i="14"/>
  <c r="AK177" i="14"/>
  <c r="BM175" i="14"/>
  <c r="AK175" i="14"/>
  <c r="BM173" i="14"/>
  <c r="AK173" i="14"/>
  <c r="BM171" i="14"/>
  <c r="AK171" i="14"/>
  <c r="BM169" i="14"/>
  <c r="AK169" i="14"/>
  <c r="BM167" i="14"/>
  <c r="AK167" i="14"/>
  <c r="BM165" i="14"/>
  <c r="AK165" i="14"/>
  <c r="BM163" i="14"/>
  <c r="AK163" i="14"/>
  <c r="BM161" i="14"/>
  <c r="AK161" i="14"/>
  <c r="BM159" i="14"/>
  <c r="AK159" i="14"/>
  <c r="BM157" i="14"/>
  <c r="AK157" i="14"/>
  <c r="BM155" i="14"/>
  <c r="AK155" i="14"/>
  <c r="BM153" i="14"/>
  <c r="AK153" i="14"/>
  <c r="BM151" i="14"/>
  <c r="AK151" i="14"/>
  <c r="BM149" i="14"/>
  <c r="AK149" i="14"/>
  <c r="BM147" i="14"/>
  <c r="AK147" i="14"/>
  <c r="BM145" i="14"/>
  <c r="AK145" i="14"/>
  <c r="BM143" i="14"/>
  <c r="AK143" i="14"/>
  <c r="BM141" i="14"/>
  <c r="AK141" i="14"/>
  <c r="BM139" i="14"/>
  <c r="AK139" i="14"/>
  <c r="BM137" i="14"/>
  <c r="AK137" i="14"/>
  <c r="BM135" i="14"/>
  <c r="AK135" i="14"/>
  <c r="BM133" i="14"/>
  <c r="AK133" i="14"/>
  <c r="BM131" i="14"/>
  <c r="AK131" i="14"/>
  <c r="BM129" i="14"/>
  <c r="AK129" i="14"/>
  <c r="BM127" i="14"/>
  <c r="AK127" i="14"/>
  <c r="BM125" i="14"/>
  <c r="AK125" i="14"/>
  <c r="BM123" i="14"/>
  <c r="AK123" i="14"/>
  <c r="BM121" i="14"/>
  <c r="AK121" i="14"/>
  <c r="BM119" i="14"/>
  <c r="AK119" i="14"/>
  <c r="BM117" i="14"/>
  <c r="AK117" i="14"/>
  <c r="BM115" i="14"/>
  <c r="AK115" i="14"/>
  <c r="BM113" i="14"/>
  <c r="AK113" i="14"/>
  <c r="BM111" i="14"/>
  <c r="AK111" i="14"/>
  <c r="BM109" i="14"/>
  <c r="AK109" i="14"/>
  <c r="BM107" i="14"/>
  <c r="AK107" i="14"/>
  <c r="BM105" i="14"/>
  <c r="AK105" i="14"/>
  <c r="BM103" i="14"/>
  <c r="AK103" i="14"/>
  <c r="BM101" i="14"/>
  <c r="AK101" i="14"/>
  <c r="BM99" i="14"/>
  <c r="AK99" i="14"/>
  <c r="BM97" i="14"/>
  <c r="AK97" i="14"/>
  <c r="BM95" i="14"/>
  <c r="AK95" i="14"/>
  <c r="BM93" i="14"/>
  <c r="AK93" i="14"/>
  <c r="BM91" i="14"/>
  <c r="AK91" i="14"/>
  <c r="BM89" i="14"/>
  <c r="AK89" i="14"/>
  <c r="BM87" i="14"/>
  <c r="AK87" i="14"/>
  <c r="BM85" i="14"/>
  <c r="AK85" i="14"/>
  <c r="BM83" i="14"/>
  <c r="AK83" i="14"/>
  <c r="BM81" i="14"/>
  <c r="AK81" i="14"/>
  <c r="BM79" i="14"/>
  <c r="AK79" i="14"/>
  <c r="BM77" i="14"/>
  <c r="AK77" i="14"/>
  <c r="BM75" i="14"/>
  <c r="AK75" i="14"/>
  <c r="BM73" i="14"/>
  <c r="AK73" i="14"/>
  <c r="BM71" i="14"/>
  <c r="AK71" i="14"/>
  <c r="BM69" i="14"/>
  <c r="AK69" i="14"/>
  <c r="BM67" i="14"/>
  <c r="AK67" i="14"/>
  <c r="BM65" i="14"/>
  <c r="AK65" i="14"/>
  <c r="BM63" i="14"/>
  <c r="AK63" i="14"/>
  <c r="BM61" i="14"/>
  <c r="AK61" i="14"/>
  <c r="BM59" i="14"/>
  <c r="AK59" i="14"/>
  <c r="BM57" i="14"/>
  <c r="AK57" i="14"/>
  <c r="BM55" i="14"/>
  <c r="AK55" i="14"/>
  <c r="BM53" i="14"/>
  <c r="AK53" i="14"/>
  <c r="BM51" i="14"/>
  <c r="AK51" i="14"/>
  <c r="BM49" i="14"/>
  <c r="AK49" i="14"/>
  <c r="BM47" i="14"/>
  <c r="AK47" i="14"/>
  <c r="BP997" i="14"/>
  <c r="AN997" i="14"/>
  <c r="BP991" i="14"/>
  <c r="AN991" i="14"/>
  <c r="BP985" i="14"/>
  <c r="AN985" i="14"/>
  <c r="BP979" i="14"/>
  <c r="AN979" i="14"/>
  <c r="BP973" i="14"/>
  <c r="AN973" i="14"/>
  <c r="BP967" i="14"/>
  <c r="AN967" i="14"/>
  <c r="BP961" i="14"/>
  <c r="AN961" i="14"/>
  <c r="BP955" i="14"/>
  <c r="AN955" i="14"/>
  <c r="BP949" i="14"/>
  <c r="AN949" i="14"/>
  <c r="BP943" i="14"/>
  <c r="AN943" i="14"/>
  <c r="BP937" i="14"/>
  <c r="AN937" i="14"/>
  <c r="BP931" i="14"/>
  <c r="AN931" i="14"/>
  <c r="BP925" i="14"/>
  <c r="AN925" i="14"/>
  <c r="BP919" i="14"/>
  <c r="AN919" i="14"/>
  <c r="BP913" i="14"/>
  <c r="AN913" i="14"/>
  <c r="BP907" i="14"/>
  <c r="AN907" i="14"/>
  <c r="BP901" i="14"/>
  <c r="AN901" i="14"/>
  <c r="BP895" i="14"/>
  <c r="AN895" i="14"/>
  <c r="BP889" i="14"/>
  <c r="AN889" i="14"/>
  <c r="BP883" i="14"/>
  <c r="AN883" i="14"/>
  <c r="BP879" i="14"/>
  <c r="AN879" i="14"/>
  <c r="BP873" i="14"/>
  <c r="AN873" i="14"/>
  <c r="BP867" i="14"/>
  <c r="AN867" i="14"/>
  <c r="BP861" i="14"/>
  <c r="AN861" i="14"/>
  <c r="BP855" i="14"/>
  <c r="AN855" i="14"/>
  <c r="BP849" i="14"/>
  <c r="AN849" i="14"/>
  <c r="BP843" i="14"/>
  <c r="AN843" i="14"/>
  <c r="BP837" i="14"/>
  <c r="AN837" i="14"/>
  <c r="BP831" i="14"/>
  <c r="AN831" i="14"/>
  <c r="BP827" i="14"/>
  <c r="AN827" i="14"/>
  <c r="BP821" i="14"/>
  <c r="AN821" i="14"/>
  <c r="BP815" i="14"/>
  <c r="AN815" i="14"/>
  <c r="BP809" i="14"/>
  <c r="AN809" i="14"/>
  <c r="BP803" i="14"/>
  <c r="AN803" i="14"/>
  <c r="BP797" i="14"/>
  <c r="AN797" i="14"/>
  <c r="BP791" i="14"/>
  <c r="AN791" i="14"/>
  <c r="BP785" i="14"/>
  <c r="AN785" i="14"/>
  <c r="BP779" i="14"/>
  <c r="AN779" i="14"/>
  <c r="BP773" i="14"/>
  <c r="AN773" i="14"/>
  <c r="BP769" i="14"/>
  <c r="AN769" i="14"/>
  <c r="BP763" i="14"/>
  <c r="AN763" i="14"/>
  <c r="BP757" i="14"/>
  <c r="AN757" i="14"/>
  <c r="BP751" i="14"/>
  <c r="AN751" i="14"/>
  <c r="BP745" i="14"/>
  <c r="AN745" i="14"/>
  <c r="BP739" i="14"/>
  <c r="AN739" i="14"/>
  <c r="BP733" i="14"/>
  <c r="AN733" i="14"/>
  <c r="BP727" i="14"/>
  <c r="AN727" i="14"/>
  <c r="BP721" i="14"/>
  <c r="AN721" i="14"/>
  <c r="BP715" i="14"/>
  <c r="AN715" i="14"/>
  <c r="BP709" i="14"/>
  <c r="AN709" i="14"/>
  <c r="BP703" i="14"/>
  <c r="AN703" i="14"/>
  <c r="BP697" i="14"/>
  <c r="AN697" i="14"/>
  <c r="BP691" i="14"/>
  <c r="AN691" i="14"/>
  <c r="BP685" i="14"/>
  <c r="AN685" i="14"/>
  <c r="BP679" i="14"/>
  <c r="AN679" i="14"/>
  <c r="BP673" i="14"/>
  <c r="AN673" i="14"/>
  <c r="BP667" i="14"/>
  <c r="AN667" i="14"/>
  <c r="BP661" i="14"/>
  <c r="AN661" i="14"/>
  <c r="BP655" i="14"/>
  <c r="AN655" i="14"/>
  <c r="BP649" i="14"/>
  <c r="AN649" i="14"/>
  <c r="BP643" i="14"/>
  <c r="AN643" i="14"/>
  <c r="BP637" i="14"/>
  <c r="AN637" i="14"/>
  <c r="BP631" i="14"/>
  <c r="AN631" i="14"/>
  <c r="BP625" i="14"/>
  <c r="AN625" i="14"/>
  <c r="BP619" i="14"/>
  <c r="AN619" i="14"/>
  <c r="BP613" i="14"/>
  <c r="AN613" i="14"/>
  <c r="BP605" i="14"/>
  <c r="AN605" i="14"/>
  <c r="BP599" i="14"/>
  <c r="AN599" i="14"/>
  <c r="BP577" i="14"/>
  <c r="AN577" i="14"/>
  <c r="BP571" i="14"/>
  <c r="AN571" i="14"/>
  <c r="BP565" i="14"/>
  <c r="AN565" i="14"/>
  <c r="BP559" i="14"/>
  <c r="AN559" i="14"/>
  <c r="BP553" i="14"/>
  <c r="AN553" i="14"/>
  <c r="BP547" i="14"/>
  <c r="AN547" i="14"/>
  <c r="BP541" i="14"/>
  <c r="AN541" i="14"/>
  <c r="BP535" i="14"/>
  <c r="AN535" i="14"/>
  <c r="BP529" i="14"/>
  <c r="AN529" i="14"/>
  <c r="BP523" i="14"/>
  <c r="AN523" i="14"/>
  <c r="BP517" i="14"/>
  <c r="AN517" i="14"/>
  <c r="BP511" i="14"/>
  <c r="AN511" i="14"/>
  <c r="BP505" i="14"/>
  <c r="AN505" i="14"/>
  <c r="BP499" i="14"/>
  <c r="AN499" i="14"/>
  <c r="BP495" i="14"/>
  <c r="AN495" i="14"/>
  <c r="BP489" i="14"/>
  <c r="AN489" i="14"/>
  <c r="BP483" i="14"/>
  <c r="AN483" i="14"/>
  <c r="BP477" i="14"/>
  <c r="AN477" i="14"/>
  <c r="BP471" i="14"/>
  <c r="AN471" i="14"/>
  <c r="BP465" i="14"/>
  <c r="AN465" i="14"/>
  <c r="BP459" i="14"/>
  <c r="AN459" i="14"/>
  <c r="BP453" i="14"/>
  <c r="AN453" i="14"/>
  <c r="BP447" i="14"/>
  <c r="AN447" i="14"/>
  <c r="BP441" i="14"/>
  <c r="AN441" i="14"/>
  <c r="BP435" i="14"/>
  <c r="AN435" i="14"/>
  <c r="BP429" i="14"/>
  <c r="AN429" i="14"/>
  <c r="BP423" i="14"/>
  <c r="AN423" i="14"/>
  <c r="BP417" i="14"/>
  <c r="AN417" i="14"/>
  <c r="BP411" i="14"/>
  <c r="AN411" i="14"/>
  <c r="BP405" i="14"/>
  <c r="AN405" i="14"/>
  <c r="BP399" i="14"/>
  <c r="AN399" i="14"/>
  <c r="BP393" i="14"/>
  <c r="AN393" i="14"/>
  <c r="BP387" i="14"/>
  <c r="AN387" i="14"/>
  <c r="BP381" i="14"/>
  <c r="AN381" i="14"/>
  <c r="BP375" i="14"/>
  <c r="AN375" i="14"/>
  <c r="BP369" i="14"/>
  <c r="AN369" i="14"/>
  <c r="BP363" i="14"/>
  <c r="AN363" i="14"/>
  <c r="BP357" i="14"/>
  <c r="AN357" i="14"/>
  <c r="BP351" i="14"/>
  <c r="AN351" i="14"/>
  <c r="BP345" i="14"/>
  <c r="AN345" i="14"/>
  <c r="BP339" i="14"/>
  <c r="AN339" i="14"/>
  <c r="BP335" i="14"/>
  <c r="AN335" i="14"/>
  <c r="BP329" i="14"/>
  <c r="AN329" i="14"/>
  <c r="BP323" i="14"/>
  <c r="AN323" i="14"/>
  <c r="BP317" i="14"/>
  <c r="AN317" i="14"/>
  <c r="BP311" i="14"/>
  <c r="AN311" i="14"/>
  <c r="BP305" i="14"/>
  <c r="AN305" i="14"/>
  <c r="BP299" i="14"/>
  <c r="AN299" i="14"/>
  <c r="BP293" i="14"/>
  <c r="AN293" i="14"/>
  <c r="BP287" i="14"/>
  <c r="AN287" i="14"/>
  <c r="BP281" i="14"/>
  <c r="AN281" i="14"/>
  <c r="BP275" i="14"/>
  <c r="AN275" i="14"/>
  <c r="BP269" i="14"/>
  <c r="AN269" i="14"/>
  <c r="BP263" i="14"/>
  <c r="AN263" i="14"/>
  <c r="BP257" i="14"/>
  <c r="AN257" i="14"/>
  <c r="BP251" i="14"/>
  <c r="AN251" i="14"/>
  <c r="BP245" i="14"/>
  <c r="AN245" i="14"/>
  <c r="BP239" i="14"/>
  <c r="AN239" i="14"/>
  <c r="BP233" i="14"/>
  <c r="AN233" i="14"/>
  <c r="BP227" i="14"/>
  <c r="AN227" i="14"/>
  <c r="BP221" i="14"/>
  <c r="AN221" i="14"/>
  <c r="BP215" i="14"/>
  <c r="AN215" i="14"/>
  <c r="BP209" i="14"/>
  <c r="AN209" i="14"/>
  <c r="BP203" i="14"/>
  <c r="AN203" i="14"/>
  <c r="BP197" i="14"/>
  <c r="AN197" i="14"/>
  <c r="BP191" i="14"/>
  <c r="AN191" i="14"/>
  <c r="BP185" i="14"/>
  <c r="AN185" i="14"/>
  <c r="BP179" i="14"/>
  <c r="AN179" i="14"/>
  <c r="BP173" i="14"/>
  <c r="AN173" i="14"/>
  <c r="BP167" i="14"/>
  <c r="AN167" i="14"/>
  <c r="BP161" i="14"/>
  <c r="AN161" i="14"/>
  <c r="BP155" i="14"/>
  <c r="AN155" i="14"/>
  <c r="BP149" i="14"/>
  <c r="AN149" i="14"/>
  <c r="BP143" i="14"/>
  <c r="AN143" i="14"/>
  <c r="BP137" i="14"/>
  <c r="AN137" i="14"/>
  <c r="BP131" i="14"/>
  <c r="AN131" i="14"/>
  <c r="BP125" i="14"/>
  <c r="AN125" i="14"/>
  <c r="BP119" i="14"/>
  <c r="AN119" i="14"/>
  <c r="BP113" i="14"/>
  <c r="AN113" i="14"/>
  <c r="BP107" i="14"/>
  <c r="AN107" i="14"/>
  <c r="BP101" i="14"/>
  <c r="AN101" i="14"/>
  <c r="BP93" i="14"/>
  <c r="AN93" i="14"/>
  <c r="BP87" i="14"/>
  <c r="AN87" i="14"/>
  <c r="BP81" i="14"/>
  <c r="AN81" i="14"/>
  <c r="BP75" i="14"/>
  <c r="AN75" i="14"/>
  <c r="BP69" i="14"/>
  <c r="AN69" i="14"/>
  <c r="BP63" i="14"/>
  <c r="AN63" i="14"/>
  <c r="BP57" i="14"/>
  <c r="AN57" i="14"/>
  <c r="BP51" i="14"/>
  <c r="AN51" i="14"/>
  <c r="BP45" i="14"/>
  <c r="AN45" i="14"/>
  <c r="BP39" i="14"/>
  <c r="AN39" i="14"/>
  <c r="BP33" i="14"/>
  <c r="AN33" i="14"/>
  <c r="BP27" i="14"/>
  <c r="AN27" i="14"/>
  <c r="BP21" i="14"/>
  <c r="AN21" i="14"/>
  <c r="BP15" i="14"/>
  <c r="AN15" i="14"/>
  <c r="BP9" i="14"/>
  <c r="AN9" i="14"/>
  <c r="BP5" i="14"/>
  <c r="AN5" i="14"/>
  <c r="BN999" i="14"/>
  <c r="AL999" i="14"/>
  <c r="BN993" i="14"/>
  <c r="AL993" i="14"/>
  <c r="BN987" i="14"/>
  <c r="AL987" i="14"/>
  <c r="BN981" i="14"/>
  <c r="AL981" i="14"/>
  <c r="BN975" i="14"/>
  <c r="AL975" i="14"/>
  <c r="BN969" i="14"/>
  <c r="AL969" i="14"/>
  <c r="BN963" i="14"/>
  <c r="AL963" i="14"/>
  <c r="BN957" i="14"/>
  <c r="AL957" i="14"/>
  <c r="BN951" i="14"/>
  <c r="AL951" i="14"/>
  <c r="BN945" i="14"/>
  <c r="AL945" i="14"/>
  <c r="BN939" i="14"/>
  <c r="AL939" i="14"/>
  <c r="BN933" i="14"/>
  <c r="AL933" i="14"/>
  <c r="BN927" i="14"/>
  <c r="AL927" i="14"/>
  <c r="BN923" i="14"/>
  <c r="AL923" i="14"/>
  <c r="BN917" i="14"/>
  <c r="AL917" i="14"/>
  <c r="BN911" i="14"/>
  <c r="AL911" i="14"/>
  <c r="BN905" i="14"/>
  <c r="AL905" i="14"/>
  <c r="BN899" i="14"/>
  <c r="AL899" i="14"/>
  <c r="BN893" i="14"/>
  <c r="AL893" i="14"/>
  <c r="BN887" i="14"/>
  <c r="AL887" i="14"/>
  <c r="BN881" i="14"/>
  <c r="AL881" i="14"/>
  <c r="BN875" i="14"/>
  <c r="AL875" i="14"/>
  <c r="BN869" i="14"/>
  <c r="AL869" i="14"/>
  <c r="BN863" i="14"/>
  <c r="AL863" i="14"/>
  <c r="BN857" i="14"/>
  <c r="AL857" i="14"/>
  <c r="BN851" i="14"/>
  <c r="AL851" i="14"/>
  <c r="BN845" i="14"/>
  <c r="AL845" i="14"/>
  <c r="BN839" i="14"/>
  <c r="AL839" i="14"/>
  <c r="BN833" i="14"/>
  <c r="AL833" i="14"/>
  <c r="BN827" i="14"/>
  <c r="AL827" i="14"/>
  <c r="BN821" i="14"/>
  <c r="AL821" i="14"/>
  <c r="BN815" i="14"/>
  <c r="AL815" i="14"/>
  <c r="BN809" i="14"/>
  <c r="AL809" i="14"/>
  <c r="BN803" i="14"/>
  <c r="AL803" i="14"/>
  <c r="BN797" i="14"/>
  <c r="AL797" i="14"/>
  <c r="BN791" i="14"/>
  <c r="AL791" i="14"/>
  <c r="BN785" i="14"/>
  <c r="AL785" i="14"/>
  <c r="BN779" i="14"/>
  <c r="AL779" i="14"/>
  <c r="BN773" i="14"/>
  <c r="AL773" i="14"/>
  <c r="BN767" i="14"/>
  <c r="AL767" i="14"/>
  <c r="BN761" i="14"/>
  <c r="AL761" i="14"/>
  <c r="BN755" i="14"/>
  <c r="AL755" i="14"/>
  <c r="BN749" i="14"/>
  <c r="AL749" i="14"/>
  <c r="BN743" i="14"/>
  <c r="AL743" i="14"/>
  <c r="BN737" i="14"/>
  <c r="AL737" i="14"/>
  <c r="BN731" i="14"/>
  <c r="AL731" i="14"/>
  <c r="BN725" i="14"/>
  <c r="AL725" i="14"/>
  <c r="BN719" i="14"/>
  <c r="AL719" i="14"/>
  <c r="BN713" i="14"/>
  <c r="AL713" i="14"/>
  <c r="BN707" i="14"/>
  <c r="AL707" i="14"/>
  <c r="BN703" i="14"/>
  <c r="AL703" i="14"/>
  <c r="BN697" i="14"/>
  <c r="AL697" i="14"/>
  <c r="BN691" i="14"/>
  <c r="AL691" i="14"/>
  <c r="BN685" i="14"/>
  <c r="AL685" i="14"/>
  <c r="BN679" i="14"/>
  <c r="AL679" i="14"/>
  <c r="BN673" i="14"/>
  <c r="AL673" i="14"/>
  <c r="BN667" i="14"/>
  <c r="AL667" i="14"/>
  <c r="BN661" i="14"/>
  <c r="AL661" i="14"/>
  <c r="BN655" i="14"/>
  <c r="AL655" i="14"/>
  <c r="BN649" i="14"/>
  <c r="AL649" i="14"/>
  <c r="BN643" i="14"/>
  <c r="AL643" i="14"/>
  <c r="BN637" i="14"/>
  <c r="AL637" i="14"/>
  <c r="BN631" i="14"/>
  <c r="AL631" i="14"/>
  <c r="BN625" i="14"/>
  <c r="AL625" i="14"/>
  <c r="BN619" i="14"/>
  <c r="AL619" i="14"/>
  <c r="BN613" i="14"/>
  <c r="AL613" i="14"/>
  <c r="BN607" i="14"/>
  <c r="AL607" i="14"/>
  <c r="BN601" i="14"/>
  <c r="AL601" i="14"/>
  <c r="BN595" i="14"/>
  <c r="AL595" i="14"/>
  <c r="BN589" i="14"/>
  <c r="AL589" i="14"/>
  <c r="BN583" i="14"/>
  <c r="AL583" i="14"/>
  <c r="BN577" i="14"/>
  <c r="AL577" i="14"/>
  <c r="BN571" i="14"/>
  <c r="AL571" i="14"/>
  <c r="BN565" i="14"/>
  <c r="AL565" i="14"/>
  <c r="BN559" i="14"/>
  <c r="AL559" i="14"/>
  <c r="BN553" i="14"/>
  <c r="AL553" i="14"/>
  <c r="BN547" i="14"/>
  <c r="AL547" i="14"/>
  <c r="BN541" i="14"/>
  <c r="AL541" i="14"/>
  <c r="BN535" i="14"/>
  <c r="AL535" i="14"/>
  <c r="BN529" i="14"/>
  <c r="AL529" i="14"/>
  <c r="BN523" i="14"/>
  <c r="AL523" i="14"/>
  <c r="BN517" i="14"/>
  <c r="AL517" i="14"/>
  <c r="BN511" i="14"/>
  <c r="AL511" i="14"/>
  <c r="BN505" i="14"/>
  <c r="AL505" i="14"/>
  <c r="BN499" i="14"/>
  <c r="AL499" i="14"/>
  <c r="BN495" i="14"/>
  <c r="AL495" i="14"/>
  <c r="BN489" i="14"/>
  <c r="AL489" i="14"/>
  <c r="BN483" i="14"/>
  <c r="AL483" i="14"/>
  <c r="BN477" i="14"/>
  <c r="AL477" i="14"/>
  <c r="BN471" i="14"/>
  <c r="AL471" i="14"/>
  <c r="BN465" i="14"/>
  <c r="AL465" i="14"/>
  <c r="BN459" i="14"/>
  <c r="AL459" i="14"/>
  <c r="BN453" i="14"/>
  <c r="AL453" i="14"/>
  <c r="BN447" i="14"/>
  <c r="AL447" i="14"/>
  <c r="BN441" i="14"/>
  <c r="AL441" i="14"/>
  <c r="BN435" i="14"/>
  <c r="AL435" i="14"/>
  <c r="BN431" i="14"/>
  <c r="AL431" i="14"/>
  <c r="BN425" i="14"/>
  <c r="AL425" i="14"/>
  <c r="BN419" i="14"/>
  <c r="AL419" i="14"/>
  <c r="BN413" i="14"/>
  <c r="AL413" i="14"/>
  <c r="BN407" i="14"/>
  <c r="AL407" i="14"/>
  <c r="BN401" i="14"/>
  <c r="AL401" i="14"/>
  <c r="BN395" i="14"/>
  <c r="AL395" i="14"/>
  <c r="BN389" i="14"/>
  <c r="AL389" i="14"/>
  <c r="BN383" i="14"/>
  <c r="AL383" i="14"/>
  <c r="BN377" i="14"/>
  <c r="AL377" i="14"/>
  <c r="BN371" i="14"/>
  <c r="AL371" i="14"/>
  <c r="BN365" i="14"/>
  <c r="AL365" i="14"/>
  <c r="BN361" i="14"/>
  <c r="AL361" i="14"/>
  <c r="BN355" i="14"/>
  <c r="AL355" i="14"/>
  <c r="BN349" i="14"/>
  <c r="AL349" i="14"/>
  <c r="BN343" i="14"/>
  <c r="AL343" i="14"/>
  <c r="BN337" i="14"/>
  <c r="AL337" i="14"/>
  <c r="BN331" i="14"/>
  <c r="AL331" i="14"/>
  <c r="BN325" i="14"/>
  <c r="AL325" i="14"/>
  <c r="BN319" i="14"/>
  <c r="AL319" i="14"/>
  <c r="BN313" i="14"/>
  <c r="AL313" i="14"/>
  <c r="BN307" i="14"/>
  <c r="AL307" i="14"/>
  <c r="BN301" i="14"/>
  <c r="AL301" i="14"/>
  <c r="BN295" i="14"/>
  <c r="AL295" i="14"/>
  <c r="BN291" i="14"/>
  <c r="AL291" i="14"/>
  <c r="BN285" i="14"/>
  <c r="AL285" i="14"/>
  <c r="BN279" i="14"/>
  <c r="AL279" i="14"/>
  <c r="BN273" i="14"/>
  <c r="AL273" i="14"/>
  <c r="BN267" i="14"/>
  <c r="AL267" i="14"/>
  <c r="BN261" i="14"/>
  <c r="AL261" i="14"/>
  <c r="BN255" i="14"/>
  <c r="AL255" i="14"/>
  <c r="BN249" i="14"/>
  <c r="AL249" i="14"/>
  <c r="BN243" i="14"/>
  <c r="AL243" i="14"/>
  <c r="BN237" i="14"/>
  <c r="AL237" i="14"/>
  <c r="BN231" i="14"/>
  <c r="AL231" i="14"/>
  <c r="BN225" i="14"/>
  <c r="AL225" i="14"/>
  <c r="BN219" i="14"/>
  <c r="AL219" i="14"/>
  <c r="BN213" i="14"/>
  <c r="AL213" i="14"/>
  <c r="BN207" i="14"/>
  <c r="AL207" i="14"/>
  <c r="BN201" i="14"/>
  <c r="AL201" i="14"/>
  <c r="BN195" i="14"/>
  <c r="AL195" i="14"/>
  <c r="BN189" i="14"/>
  <c r="AL189" i="14"/>
  <c r="BN183" i="14"/>
  <c r="AL183" i="14"/>
  <c r="BN177" i="14"/>
  <c r="AL177" i="14"/>
  <c r="BN171" i="14"/>
  <c r="AL171" i="14"/>
  <c r="BN165" i="14"/>
  <c r="AL165" i="14"/>
  <c r="BN159" i="14"/>
  <c r="AL159" i="14"/>
  <c r="BN153" i="14"/>
  <c r="AL153" i="14"/>
  <c r="BN147" i="14"/>
  <c r="AL147" i="14"/>
  <c r="BN141" i="14"/>
  <c r="AL141" i="14"/>
  <c r="BN135" i="14"/>
  <c r="AL135" i="14"/>
  <c r="BN129" i="14"/>
  <c r="AL129" i="14"/>
  <c r="BN123" i="14"/>
  <c r="AL123" i="14"/>
  <c r="BN117" i="14"/>
  <c r="AL117" i="14"/>
  <c r="BN111" i="14"/>
  <c r="AL111" i="14"/>
  <c r="BN105" i="14"/>
  <c r="AL105" i="14"/>
  <c r="BN99" i="14"/>
  <c r="AL99" i="14"/>
  <c r="BN95" i="14"/>
  <c r="AL95" i="14"/>
  <c r="BN89" i="14"/>
  <c r="AL89" i="14"/>
  <c r="BN83" i="14"/>
  <c r="AL83" i="14"/>
  <c r="BN77" i="14"/>
  <c r="AL77" i="14"/>
  <c r="BN71" i="14"/>
  <c r="AL71" i="14"/>
  <c r="BN65" i="14"/>
  <c r="AL65" i="14"/>
  <c r="BN59" i="14"/>
  <c r="AL59" i="14"/>
  <c r="BN53" i="14"/>
  <c r="AL53" i="14"/>
  <c r="BN47" i="14"/>
  <c r="AL47" i="14"/>
  <c r="BN41" i="14"/>
  <c r="AL41" i="14"/>
  <c r="BN35" i="14"/>
  <c r="AL35" i="14"/>
  <c r="BN29" i="14"/>
  <c r="AL29" i="14"/>
  <c r="BN23" i="14"/>
  <c r="AL23" i="14"/>
  <c r="BN17" i="14"/>
  <c r="AL17" i="14"/>
  <c r="BN11" i="14"/>
  <c r="AL11" i="14"/>
  <c r="BN5" i="14"/>
  <c r="AL5" i="14"/>
  <c r="BL999" i="14"/>
  <c r="AJ999" i="14"/>
  <c r="BL993" i="14"/>
  <c r="AJ993" i="14"/>
  <c r="BL987" i="14"/>
  <c r="AJ987" i="14"/>
  <c r="BL981" i="14"/>
  <c r="AJ981" i="14"/>
  <c r="BL975" i="14"/>
  <c r="AJ975" i="14"/>
  <c r="BL969" i="14"/>
  <c r="AJ969" i="14"/>
  <c r="BL963" i="14"/>
  <c r="AJ963" i="14"/>
  <c r="BL957" i="14"/>
  <c r="AJ957" i="14"/>
  <c r="BL951" i="14"/>
  <c r="AJ951" i="14"/>
  <c r="BL945" i="14"/>
  <c r="AJ945" i="14"/>
  <c r="BL939" i="14"/>
  <c r="AJ939" i="14"/>
  <c r="BL933" i="14"/>
  <c r="AJ933" i="14"/>
  <c r="BL927" i="14"/>
  <c r="AJ927" i="14"/>
  <c r="BL921" i="14"/>
  <c r="AJ921" i="14"/>
  <c r="BL915" i="14"/>
  <c r="AJ915" i="14"/>
  <c r="BL909" i="14"/>
  <c r="AJ909" i="14"/>
  <c r="BL903" i="14"/>
  <c r="AJ903" i="14"/>
  <c r="BL897" i="14"/>
  <c r="AJ897" i="14"/>
  <c r="BL891" i="14"/>
  <c r="AJ891" i="14"/>
  <c r="BL885" i="14"/>
  <c r="AJ885" i="14"/>
  <c r="BL879" i="14"/>
  <c r="AJ879" i="14"/>
  <c r="BL873" i="14"/>
  <c r="AJ873" i="14"/>
  <c r="BL867" i="14"/>
  <c r="AJ867" i="14"/>
  <c r="BL861" i="14"/>
  <c r="AJ861" i="14"/>
  <c r="BL855" i="14"/>
  <c r="AJ855" i="14"/>
  <c r="BL849" i="14"/>
  <c r="AJ849" i="14"/>
  <c r="BL843" i="14"/>
  <c r="AJ843" i="14"/>
  <c r="BL837" i="14"/>
  <c r="AJ837" i="14"/>
  <c r="BL831" i="14"/>
  <c r="AJ831" i="14"/>
  <c r="BL825" i="14"/>
  <c r="AJ825" i="14"/>
  <c r="BL819" i="14"/>
  <c r="AJ819" i="14"/>
  <c r="BL813" i="14"/>
  <c r="AJ813" i="14"/>
  <c r="BL807" i="14"/>
  <c r="AJ807" i="14"/>
  <c r="BL801" i="14"/>
  <c r="AJ801" i="14"/>
  <c r="BL795" i="14"/>
  <c r="AJ795" i="14"/>
  <c r="BL789" i="14"/>
  <c r="AJ789" i="14"/>
  <c r="BL783" i="14"/>
  <c r="AJ783" i="14"/>
  <c r="BL777" i="14"/>
  <c r="AJ777" i="14"/>
  <c r="BL771" i="14"/>
  <c r="AJ771" i="14"/>
  <c r="BL765" i="14"/>
  <c r="AJ765" i="14"/>
  <c r="BL761" i="14"/>
  <c r="AJ761" i="14"/>
  <c r="BL755" i="14"/>
  <c r="AJ755" i="14"/>
  <c r="BL751" i="14"/>
  <c r="AJ751" i="14"/>
  <c r="BL745" i="14"/>
  <c r="AJ745" i="14"/>
  <c r="BL739" i="14"/>
  <c r="AJ739" i="14"/>
  <c r="BL733" i="14"/>
  <c r="AJ733" i="14"/>
  <c r="BL727" i="14"/>
  <c r="AJ727" i="14"/>
  <c r="BL721" i="14"/>
  <c r="AJ721" i="14"/>
  <c r="BL715" i="14"/>
  <c r="AJ715" i="14"/>
  <c r="BL709" i="14"/>
  <c r="AJ709" i="14"/>
  <c r="BL703" i="14"/>
  <c r="AJ703" i="14"/>
  <c r="BL697" i="14"/>
  <c r="AJ697" i="14"/>
  <c r="BL691" i="14"/>
  <c r="AJ691" i="14"/>
  <c r="BL685" i="14"/>
  <c r="AJ685" i="14"/>
  <c r="BL679" i="14"/>
  <c r="AJ679" i="14"/>
  <c r="BL673" i="14"/>
  <c r="AJ673" i="14"/>
  <c r="BL667" i="14"/>
  <c r="AJ667" i="14"/>
  <c r="BL661" i="14"/>
  <c r="AJ661" i="14"/>
  <c r="BL655" i="14"/>
  <c r="AJ655" i="14"/>
  <c r="BL649" i="14"/>
  <c r="AJ649" i="14"/>
  <c r="BL643" i="14"/>
  <c r="AJ643" i="14"/>
  <c r="BL637" i="14"/>
  <c r="AJ637" i="14"/>
  <c r="BL631" i="14"/>
  <c r="AJ631" i="14"/>
  <c r="BL625" i="14"/>
  <c r="AJ625" i="14"/>
  <c r="BL619" i="14"/>
  <c r="AJ619" i="14"/>
  <c r="BL613" i="14"/>
  <c r="AJ613" i="14"/>
  <c r="BL607" i="14"/>
  <c r="AJ607" i="14"/>
  <c r="BL601" i="14"/>
  <c r="AJ601" i="14"/>
  <c r="BL595" i="14"/>
  <c r="AJ595" i="14"/>
  <c r="BL589" i="14"/>
  <c r="AJ589" i="14"/>
  <c r="BL583" i="14"/>
  <c r="AJ583" i="14"/>
  <c r="BL577" i="14"/>
  <c r="AJ577" i="14"/>
  <c r="BL571" i="14"/>
  <c r="AJ571" i="14"/>
  <c r="BL565" i="14"/>
  <c r="AJ565" i="14"/>
  <c r="BL559" i="14"/>
  <c r="AJ559" i="14"/>
  <c r="BL553" i="14"/>
  <c r="AJ553" i="14"/>
  <c r="BL547" i="14"/>
  <c r="AJ547" i="14"/>
  <c r="BL541" i="14"/>
  <c r="AJ541" i="14"/>
  <c r="BL535" i="14"/>
  <c r="AJ535" i="14"/>
  <c r="BL529" i="14"/>
  <c r="AJ529" i="14"/>
  <c r="BL523" i="14"/>
  <c r="AJ523" i="14"/>
  <c r="BL517" i="14"/>
  <c r="AJ517" i="14"/>
  <c r="BL511" i="14"/>
  <c r="AJ511" i="14"/>
  <c r="BL505" i="14"/>
  <c r="AJ505" i="14"/>
  <c r="BL501" i="14"/>
  <c r="AJ501" i="14"/>
  <c r="BL495" i="14"/>
  <c r="AJ495" i="14"/>
  <c r="BL489" i="14"/>
  <c r="AJ489" i="14"/>
  <c r="BL483" i="14"/>
  <c r="AJ483" i="14"/>
  <c r="BL477" i="14"/>
  <c r="AJ477" i="14"/>
  <c r="BL471" i="14"/>
  <c r="AJ471" i="14"/>
  <c r="BL465" i="14"/>
  <c r="AJ465" i="14"/>
  <c r="BL459" i="14"/>
  <c r="AJ459" i="14"/>
  <c r="BL453" i="14"/>
  <c r="AJ453" i="14"/>
  <c r="BL447" i="14"/>
  <c r="AJ447" i="14"/>
  <c r="BL441" i="14"/>
  <c r="AJ441" i="14"/>
  <c r="BL435" i="14"/>
  <c r="AJ435" i="14"/>
  <c r="BL431" i="14"/>
  <c r="AJ431" i="14"/>
  <c r="BL425" i="14"/>
  <c r="AJ425" i="14"/>
  <c r="BL419" i="14"/>
  <c r="AJ419" i="14"/>
  <c r="BL413" i="14"/>
  <c r="AJ413" i="14"/>
  <c r="BL407" i="14"/>
  <c r="AJ407" i="14"/>
  <c r="BL401" i="14"/>
  <c r="AJ401" i="14"/>
  <c r="BL395" i="14"/>
  <c r="AJ395" i="14"/>
  <c r="BL389" i="14"/>
  <c r="AJ389" i="14"/>
  <c r="BL383" i="14"/>
  <c r="AJ383" i="14"/>
  <c r="BL377" i="14"/>
  <c r="AJ377" i="14"/>
  <c r="BL371" i="14"/>
  <c r="AJ371" i="14"/>
  <c r="BL365" i="14"/>
  <c r="AJ365" i="14"/>
  <c r="BL359" i="14"/>
  <c r="AJ359" i="14"/>
  <c r="BL353" i="14"/>
  <c r="AJ353" i="14"/>
  <c r="BL347" i="14"/>
  <c r="AJ347" i="14"/>
  <c r="BL341" i="14"/>
  <c r="AJ341" i="14"/>
  <c r="BL335" i="14"/>
  <c r="AJ335" i="14"/>
  <c r="BL329" i="14"/>
  <c r="AJ329" i="14"/>
  <c r="BL323" i="14"/>
  <c r="AJ323" i="14"/>
  <c r="BL317" i="14"/>
  <c r="AJ317" i="14"/>
  <c r="BL311" i="14"/>
  <c r="AJ311" i="14"/>
  <c r="BL305" i="14"/>
  <c r="AJ305" i="14"/>
  <c r="BL299" i="14"/>
  <c r="AJ299" i="14"/>
  <c r="BL293" i="14"/>
  <c r="AJ293" i="14"/>
  <c r="BL287" i="14"/>
  <c r="AJ287" i="14"/>
  <c r="BL281" i="14"/>
  <c r="AJ281" i="14"/>
  <c r="BL275" i="14"/>
  <c r="AJ275" i="14"/>
  <c r="BL269" i="14"/>
  <c r="AJ269" i="14"/>
  <c r="BL263" i="14"/>
  <c r="AJ263" i="14"/>
  <c r="BL257" i="14"/>
  <c r="AJ257" i="14"/>
  <c r="BL251" i="14"/>
  <c r="AJ251" i="14"/>
  <c r="BL245" i="14"/>
  <c r="AJ245" i="14"/>
  <c r="BL239" i="14"/>
  <c r="AJ239" i="14"/>
  <c r="BL233" i="14"/>
  <c r="AJ233" i="14"/>
  <c r="BL227" i="14"/>
  <c r="AJ227" i="14"/>
  <c r="BL223" i="14"/>
  <c r="AJ223" i="14"/>
  <c r="BL219" i="14"/>
  <c r="AJ219" i="14"/>
  <c r="BL213" i="14"/>
  <c r="AJ213" i="14"/>
  <c r="BL207" i="14"/>
  <c r="AJ207" i="14"/>
  <c r="BL201" i="14"/>
  <c r="AJ201" i="14"/>
  <c r="BL195" i="14"/>
  <c r="AJ195" i="14"/>
  <c r="BL189" i="14"/>
  <c r="AJ189" i="14"/>
  <c r="BL183" i="14"/>
  <c r="AJ183" i="14"/>
  <c r="BL177" i="14"/>
  <c r="AJ177" i="14"/>
  <c r="BL171" i="14"/>
  <c r="AJ171" i="14"/>
  <c r="BL165" i="14"/>
  <c r="AJ165" i="14"/>
  <c r="BL159" i="14"/>
  <c r="AJ159" i="14"/>
  <c r="BL153" i="14"/>
  <c r="AJ153" i="14"/>
  <c r="BL147" i="14"/>
  <c r="AJ147" i="14"/>
  <c r="BL141" i="14"/>
  <c r="AJ141" i="14"/>
  <c r="BL135" i="14"/>
  <c r="AJ135" i="14"/>
  <c r="BL129" i="14"/>
  <c r="AJ129" i="14"/>
  <c r="BL123" i="14"/>
  <c r="AJ123" i="14"/>
  <c r="BL117" i="14"/>
  <c r="AJ117" i="14"/>
  <c r="BL111" i="14"/>
  <c r="AJ111" i="14"/>
  <c r="BL105" i="14"/>
  <c r="AJ105" i="14"/>
  <c r="BL101" i="14"/>
  <c r="AJ101" i="14"/>
  <c r="BL95" i="14"/>
  <c r="AJ95" i="14"/>
  <c r="BL89" i="14"/>
  <c r="AJ89" i="14"/>
  <c r="BL83" i="14"/>
  <c r="AJ83" i="14"/>
  <c r="BL77" i="14"/>
  <c r="AJ77" i="14"/>
  <c r="BL71" i="14"/>
  <c r="AJ71" i="14"/>
  <c r="BL65" i="14"/>
  <c r="AJ65" i="14"/>
  <c r="BL61" i="14"/>
  <c r="AJ61" i="14"/>
  <c r="BL55" i="14"/>
  <c r="AJ55" i="14"/>
  <c r="BL51" i="14"/>
  <c r="AJ51" i="14"/>
  <c r="BL47" i="14"/>
  <c r="AJ47" i="14"/>
  <c r="BL43" i="14"/>
  <c r="AJ43" i="14"/>
  <c r="BL39" i="14"/>
  <c r="AJ39" i="14"/>
  <c r="BL35" i="14"/>
  <c r="AJ35" i="14"/>
  <c r="BL29" i="14"/>
  <c r="AJ29" i="14"/>
  <c r="BL25" i="14"/>
  <c r="AJ25" i="14"/>
  <c r="BL21" i="14"/>
  <c r="AJ21" i="14"/>
  <c r="BL17" i="14"/>
  <c r="AJ17" i="14"/>
  <c r="BL13" i="14"/>
  <c r="AJ13" i="14"/>
  <c r="BL9" i="14"/>
  <c r="AJ9" i="14"/>
  <c r="BL3" i="14"/>
  <c r="AJ3" i="14"/>
  <c r="BJ999" i="14"/>
  <c r="AH999" i="14"/>
  <c r="BJ995" i="14"/>
  <c r="AH995" i="14"/>
  <c r="BJ991" i="14"/>
  <c r="AH991" i="14"/>
  <c r="BJ987" i="14"/>
  <c r="AH987" i="14"/>
  <c r="BJ983" i="14"/>
  <c r="AH983" i="14"/>
  <c r="BJ979" i="14"/>
  <c r="AH979" i="14"/>
  <c r="BJ975" i="14"/>
  <c r="AH975" i="14"/>
  <c r="BJ971" i="14"/>
  <c r="AH971" i="14"/>
  <c r="BJ967" i="14"/>
  <c r="AH967" i="14"/>
  <c r="BJ963" i="14"/>
  <c r="AH963" i="14"/>
  <c r="BJ959" i="14"/>
  <c r="AH959" i="14"/>
  <c r="BJ955" i="14"/>
  <c r="AH955" i="14"/>
  <c r="BJ949" i="14"/>
  <c r="AH949" i="14"/>
  <c r="BJ945" i="14"/>
  <c r="AH945" i="14"/>
  <c r="BJ941" i="14"/>
  <c r="AH941" i="14"/>
  <c r="BJ937" i="14"/>
  <c r="AH937" i="14"/>
  <c r="BJ933" i="14"/>
  <c r="AH933" i="14"/>
  <c r="BJ929" i="14"/>
  <c r="AH929" i="14"/>
  <c r="BJ925" i="14"/>
  <c r="AH925" i="14"/>
  <c r="BJ921" i="14"/>
  <c r="AH921" i="14"/>
  <c r="BJ917" i="14"/>
  <c r="AH917" i="14"/>
  <c r="BJ913" i="14"/>
  <c r="AH913" i="14"/>
  <c r="BJ909" i="14"/>
  <c r="AH909" i="14"/>
  <c r="BJ905" i="14"/>
  <c r="AH905" i="14"/>
  <c r="BJ901" i="14"/>
  <c r="AH901" i="14"/>
  <c r="BJ897" i="14"/>
  <c r="AH897" i="14"/>
  <c r="BJ893" i="14"/>
  <c r="AH893" i="14"/>
  <c r="BJ889" i="14"/>
  <c r="AH889" i="14"/>
  <c r="BJ885" i="14"/>
  <c r="AH885" i="14"/>
  <c r="BJ881" i="14"/>
  <c r="AH881" i="14"/>
  <c r="BJ877" i="14"/>
  <c r="AH877" i="14"/>
  <c r="BJ873" i="14"/>
  <c r="AH873" i="14"/>
  <c r="BJ869" i="14"/>
  <c r="AH869" i="14"/>
  <c r="BJ865" i="14"/>
  <c r="AH865" i="14"/>
  <c r="BJ861" i="14"/>
  <c r="AH861" i="14"/>
  <c r="BJ857" i="14"/>
  <c r="AH857" i="14"/>
  <c r="BJ853" i="14"/>
  <c r="AH853" i="14"/>
  <c r="BJ849" i="14"/>
  <c r="AH849" i="14"/>
  <c r="BJ845" i="14"/>
  <c r="AH845" i="14"/>
  <c r="BJ841" i="14"/>
  <c r="AH841" i="14"/>
  <c r="BJ837" i="14"/>
  <c r="AH837" i="14"/>
  <c r="BJ833" i="14"/>
  <c r="AH833" i="14"/>
  <c r="BJ829" i="14"/>
  <c r="AH829" i="14"/>
  <c r="BJ825" i="14"/>
  <c r="AH825" i="14"/>
  <c r="BJ821" i="14"/>
  <c r="AH821" i="14"/>
  <c r="BJ817" i="14"/>
  <c r="AH817" i="14"/>
  <c r="BJ813" i="14"/>
  <c r="AH813" i="14"/>
  <c r="BJ809" i="14"/>
  <c r="AH809" i="14"/>
  <c r="BJ805" i="14"/>
  <c r="AH805" i="14"/>
  <c r="BJ801" i="14"/>
  <c r="AH801" i="14"/>
  <c r="BJ797" i="14"/>
  <c r="AH797" i="14"/>
  <c r="BJ793" i="14"/>
  <c r="AH793" i="14"/>
  <c r="BJ789" i="14"/>
  <c r="AH789" i="14"/>
  <c r="BJ785" i="14"/>
  <c r="AH785" i="14"/>
  <c r="BJ781" i="14"/>
  <c r="AH781" i="14"/>
  <c r="BJ777" i="14"/>
  <c r="AH777" i="14"/>
  <c r="BJ773" i="14"/>
  <c r="AH773" i="14"/>
  <c r="BJ769" i="14"/>
  <c r="AH769" i="14"/>
  <c r="BJ765" i="14"/>
  <c r="AH765" i="14"/>
  <c r="BJ761" i="14"/>
  <c r="AH761" i="14"/>
  <c r="BJ757" i="14"/>
  <c r="AH757" i="14"/>
  <c r="BJ753" i="14"/>
  <c r="AH753" i="14"/>
  <c r="BJ749" i="14"/>
  <c r="AH749" i="14"/>
  <c r="BJ745" i="14"/>
  <c r="AH745" i="14"/>
  <c r="BJ741" i="14"/>
  <c r="AH741" i="14"/>
  <c r="BJ737" i="14"/>
  <c r="AH737" i="14"/>
  <c r="BJ733" i="14"/>
  <c r="AH733" i="14"/>
  <c r="BJ729" i="14"/>
  <c r="AH729" i="14"/>
  <c r="BJ725" i="14"/>
  <c r="AH725" i="14"/>
  <c r="BJ721" i="14"/>
  <c r="AH721" i="14"/>
  <c r="BJ717" i="14"/>
  <c r="AH717" i="14"/>
  <c r="BJ713" i="14"/>
  <c r="AH713" i="14"/>
  <c r="BJ709" i="14"/>
  <c r="AH709" i="14"/>
  <c r="BJ697" i="14"/>
  <c r="AH697" i="14"/>
  <c r="BJ693" i="14"/>
  <c r="AH693" i="14"/>
  <c r="BJ689" i="14"/>
  <c r="AH689" i="14"/>
  <c r="BJ685" i="14"/>
  <c r="AH685" i="14"/>
  <c r="BJ681" i="14"/>
  <c r="AH681" i="14"/>
  <c r="BJ677" i="14"/>
  <c r="AH677" i="14"/>
  <c r="BJ673" i="14"/>
  <c r="AH673" i="14"/>
  <c r="BJ669" i="14"/>
  <c r="AH669" i="14"/>
  <c r="BJ665" i="14"/>
  <c r="AH665" i="14"/>
  <c r="BJ661" i="14"/>
  <c r="AH661" i="14"/>
  <c r="BJ655" i="14"/>
  <c r="AH655" i="14"/>
  <c r="BJ651" i="14"/>
  <c r="AH651" i="14"/>
  <c r="BJ649" i="14"/>
  <c r="AH649" i="14"/>
  <c r="BJ645" i="14"/>
  <c r="AH645" i="14"/>
  <c r="BJ641" i="14"/>
  <c r="AH641" i="14"/>
  <c r="BJ637" i="14"/>
  <c r="AH637" i="14"/>
  <c r="BJ633" i="14"/>
  <c r="AH633" i="14"/>
  <c r="BJ629" i="14"/>
  <c r="AH629" i="14"/>
  <c r="BJ625" i="14"/>
  <c r="AH625" i="14"/>
  <c r="BJ621" i="14"/>
  <c r="AH621" i="14"/>
  <c r="BJ617" i="14"/>
  <c r="AH617" i="14"/>
  <c r="BJ613" i="14"/>
  <c r="AH613" i="14"/>
  <c r="BJ609" i="14"/>
  <c r="AH609" i="14"/>
  <c r="BJ605" i="14"/>
  <c r="AH605" i="14"/>
  <c r="BJ601" i="14"/>
  <c r="AH601" i="14"/>
  <c r="BJ597" i="14"/>
  <c r="AH597" i="14"/>
  <c r="BJ593" i="14"/>
  <c r="AH593" i="14"/>
  <c r="BJ589" i="14"/>
  <c r="AH589" i="14"/>
  <c r="BJ585" i="14"/>
  <c r="AH585" i="14"/>
  <c r="BJ581" i="14"/>
  <c r="AH581" i="14"/>
  <c r="BJ577" i="14"/>
  <c r="AH577" i="14"/>
  <c r="BJ573" i="14"/>
  <c r="AH573" i="14"/>
  <c r="BJ569" i="14"/>
  <c r="AH569" i="14"/>
  <c r="BJ565" i="14"/>
  <c r="AH565" i="14"/>
  <c r="BJ561" i="14"/>
  <c r="AH561" i="14"/>
  <c r="BJ557" i="14"/>
  <c r="AH557" i="14"/>
  <c r="BJ553" i="14"/>
  <c r="AH553" i="14"/>
  <c r="BJ549" i="14"/>
  <c r="AH549" i="14"/>
  <c r="BJ545" i="14"/>
  <c r="AH545" i="14"/>
  <c r="BJ541" i="14"/>
  <c r="AH541" i="14"/>
  <c r="BJ537" i="14"/>
  <c r="AH537" i="14"/>
  <c r="BJ533" i="14"/>
  <c r="AH533" i="14"/>
  <c r="BJ529" i="14"/>
  <c r="AH529" i="14"/>
  <c r="BJ525" i="14"/>
  <c r="AH525" i="14"/>
  <c r="BJ521" i="14"/>
  <c r="AH521" i="14"/>
  <c r="BJ517" i="14"/>
  <c r="AH517" i="14"/>
  <c r="BJ513" i="14"/>
  <c r="AH513" i="14"/>
  <c r="BJ509" i="14"/>
  <c r="AH509" i="14"/>
  <c r="BJ505" i="14"/>
  <c r="AH505" i="14"/>
  <c r="BJ501" i="14"/>
  <c r="AH501" i="14"/>
  <c r="BJ497" i="14"/>
  <c r="AH497" i="14"/>
  <c r="BJ493" i="14"/>
  <c r="AH493" i="14"/>
  <c r="BJ489" i="14"/>
  <c r="AH489" i="14"/>
  <c r="BJ485" i="14"/>
  <c r="AH485" i="14"/>
  <c r="BJ481" i="14"/>
  <c r="AH481" i="14"/>
  <c r="BJ477" i="14"/>
  <c r="AH477" i="14"/>
  <c r="BJ473" i="14"/>
  <c r="AH473" i="14"/>
  <c r="BJ469" i="14"/>
  <c r="AH469" i="14"/>
  <c r="BJ465" i="14"/>
  <c r="AH465" i="14"/>
  <c r="BJ461" i="14"/>
  <c r="AH461" i="14"/>
  <c r="BJ457" i="14"/>
  <c r="AH457" i="14"/>
  <c r="BJ453" i="14"/>
  <c r="AH453" i="14"/>
  <c r="BJ449" i="14"/>
  <c r="AH449" i="14"/>
  <c r="BJ445" i="14"/>
  <c r="AH445" i="14"/>
  <c r="BJ441" i="14"/>
  <c r="AH441" i="14"/>
  <c r="BJ437" i="14"/>
  <c r="AH437" i="14"/>
  <c r="BJ433" i="14"/>
  <c r="AH433" i="14"/>
  <c r="BJ429" i="14"/>
  <c r="AH429" i="14"/>
  <c r="BJ425" i="14"/>
  <c r="AH425" i="14"/>
  <c r="BJ421" i="14"/>
  <c r="AH421" i="14"/>
  <c r="BJ417" i="14"/>
  <c r="AH417" i="14"/>
  <c r="BJ413" i="14"/>
  <c r="AH413" i="14"/>
  <c r="BJ409" i="14"/>
  <c r="AH409" i="14"/>
  <c r="BJ405" i="14"/>
  <c r="AH405" i="14"/>
  <c r="BJ401" i="14"/>
  <c r="AH401" i="14"/>
  <c r="BJ397" i="14"/>
  <c r="AH397" i="14"/>
  <c r="BJ393" i="14"/>
  <c r="AH393" i="14"/>
  <c r="BJ389" i="14"/>
  <c r="AH389" i="14"/>
  <c r="BJ385" i="14"/>
  <c r="AH385" i="14"/>
  <c r="BJ381" i="14"/>
  <c r="AH381" i="14"/>
  <c r="BJ377" i="14"/>
  <c r="AH377" i="14"/>
  <c r="BJ373" i="14"/>
  <c r="AH373" i="14"/>
  <c r="BJ369" i="14"/>
  <c r="AH369" i="14"/>
  <c r="BJ365" i="14"/>
  <c r="AH365" i="14"/>
  <c r="BJ361" i="14"/>
  <c r="AH361" i="14"/>
  <c r="BJ357" i="14"/>
  <c r="AH357" i="14"/>
  <c r="BJ353" i="14"/>
  <c r="AH353" i="14"/>
  <c r="BJ349" i="14"/>
  <c r="AH349" i="14"/>
  <c r="BJ345" i="14"/>
  <c r="AH345" i="14"/>
  <c r="BJ341" i="14"/>
  <c r="AH341" i="14"/>
  <c r="BJ337" i="14"/>
  <c r="AH337" i="14"/>
  <c r="BJ333" i="14"/>
  <c r="AH333" i="14"/>
  <c r="BJ329" i="14"/>
  <c r="AH329" i="14"/>
  <c r="BJ325" i="14"/>
  <c r="AH325" i="14"/>
  <c r="BJ321" i="14"/>
  <c r="AH321" i="14"/>
  <c r="BJ317" i="14"/>
  <c r="AH317" i="14"/>
  <c r="BJ313" i="14"/>
  <c r="AH313" i="14"/>
  <c r="BJ309" i="14"/>
  <c r="AH309" i="14"/>
  <c r="BJ305" i="14"/>
  <c r="AH305" i="14"/>
  <c r="BJ301" i="14"/>
  <c r="AH301" i="14"/>
  <c r="BJ297" i="14"/>
  <c r="AH297" i="14"/>
  <c r="BJ293" i="14"/>
  <c r="AH293" i="14"/>
  <c r="BJ289" i="14"/>
  <c r="AH289" i="14"/>
  <c r="BJ285" i="14"/>
  <c r="AH285" i="14"/>
  <c r="BJ281" i="14"/>
  <c r="AH281" i="14"/>
  <c r="BJ277" i="14"/>
  <c r="AH277" i="14"/>
  <c r="BJ273" i="14"/>
  <c r="AH273" i="14"/>
  <c r="BJ269" i="14"/>
  <c r="AH269" i="14"/>
  <c r="BJ265" i="14"/>
  <c r="AH265" i="14"/>
  <c r="BJ261" i="14"/>
  <c r="AH261" i="14"/>
  <c r="BJ257" i="14"/>
  <c r="AH257" i="14"/>
  <c r="BJ253" i="14"/>
  <c r="AH253" i="14"/>
  <c r="BJ249" i="14"/>
  <c r="AH249" i="14"/>
  <c r="BJ245" i="14"/>
  <c r="AH245" i="14"/>
  <c r="BJ241" i="14"/>
  <c r="AH241" i="14"/>
  <c r="BJ237" i="14"/>
  <c r="AH237" i="14"/>
  <c r="BJ233" i="14"/>
  <c r="AH233" i="14"/>
  <c r="BJ229" i="14"/>
  <c r="AH229" i="14"/>
  <c r="BJ225" i="14"/>
  <c r="AH225" i="14"/>
  <c r="BJ221" i="14"/>
  <c r="AH221" i="14"/>
  <c r="BJ217" i="14"/>
  <c r="AH217" i="14"/>
  <c r="BJ213" i="14"/>
  <c r="AH213" i="14"/>
  <c r="BJ209" i="14"/>
  <c r="AH209" i="14"/>
  <c r="BJ205" i="14"/>
  <c r="AH205" i="14"/>
  <c r="BJ201" i="14"/>
  <c r="AH201" i="14"/>
  <c r="BJ197" i="14"/>
  <c r="AH197" i="14"/>
  <c r="BJ193" i="14"/>
  <c r="AH193" i="14"/>
  <c r="BJ189" i="14"/>
  <c r="AH189" i="14"/>
  <c r="BJ185" i="14"/>
  <c r="AH185" i="14"/>
  <c r="BJ181" i="14"/>
  <c r="AH181" i="14"/>
  <c r="BJ177" i="14"/>
  <c r="AH177" i="14"/>
  <c r="BJ173" i="14"/>
  <c r="AH173" i="14"/>
  <c r="BJ169" i="14"/>
  <c r="AH169" i="14"/>
  <c r="BJ165" i="14"/>
  <c r="AH165" i="14"/>
  <c r="BJ161" i="14"/>
  <c r="AH161" i="14"/>
  <c r="BJ157" i="14"/>
  <c r="AH157" i="14"/>
  <c r="BJ153" i="14"/>
  <c r="AH153" i="14"/>
  <c r="BJ149" i="14"/>
  <c r="AH149" i="14"/>
  <c r="BJ145" i="14"/>
  <c r="AH145" i="14"/>
  <c r="BJ141" i="14"/>
  <c r="AH141" i="14"/>
  <c r="BJ137" i="14"/>
  <c r="AH137" i="14"/>
  <c r="BJ133" i="14"/>
  <c r="AH133" i="14"/>
  <c r="BJ129" i="14"/>
  <c r="AH129" i="14"/>
  <c r="BJ125" i="14"/>
  <c r="AH125" i="14"/>
  <c r="BJ121" i="14"/>
  <c r="AH121" i="14"/>
  <c r="BJ117" i="14"/>
  <c r="AH117" i="14"/>
  <c r="BJ113" i="14"/>
  <c r="AH113" i="14"/>
  <c r="BJ109" i="14"/>
  <c r="AH109" i="14"/>
  <c r="BJ105" i="14"/>
  <c r="AH105" i="14"/>
  <c r="BJ101" i="14"/>
  <c r="AH101" i="14"/>
  <c r="BJ97" i="14"/>
  <c r="AH97" i="14"/>
  <c r="BJ93" i="14"/>
  <c r="AH93" i="14"/>
  <c r="BJ89" i="14"/>
  <c r="AH89" i="14"/>
  <c r="BJ85" i="14"/>
  <c r="AH85" i="14"/>
  <c r="BJ81" i="14"/>
  <c r="AH81" i="14"/>
  <c r="BJ77" i="14"/>
  <c r="AH77" i="14"/>
  <c r="BJ73" i="14"/>
  <c r="AH73" i="14"/>
  <c r="BJ69" i="14"/>
  <c r="AH69" i="14"/>
  <c r="BJ65" i="14"/>
  <c r="AH65" i="14"/>
  <c r="BI57" i="14"/>
  <c r="AG57" i="14"/>
  <c r="BI53" i="14"/>
  <c r="AG53" i="14"/>
  <c r="BI49" i="14"/>
  <c r="AG49" i="14"/>
  <c r="BI45" i="14"/>
  <c r="AG45" i="14"/>
  <c r="BI41" i="14"/>
  <c r="AG41" i="14"/>
  <c r="BI37" i="14"/>
  <c r="AG37" i="14"/>
  <c r="BI33" i="14"/>
  <c r="AG33" i="14"/>
  <c r="BI29" i="14"/>
  <c r="AG29" i="14"/>
  <c r="BI25" i="14"/>
  <c r="AG25" i="14"/>
  <c r="BI21" i="14"/>
  <c r="AG21" i="14"/>
  <c r="BI17" i="14"/>
  <c r="AG17" i="14"/>
  <c r="BI13" i="14"/>
  <c r="AG13" i="14"/>
  <c r="BI9" i="14"/>
  <c r="AG9" i="14"/>
  <c r="BI3" i="14"/>
  <c r="AG3" i="14"/>
  <c r="BG999" i="14"/>
  <c r="AE999" i="14"/>
  <c r="BG995" i="14"/>
  <c r="AE995" i="14"/>
  <c r="BG991" i="14"/>
  <c r="AE991" i="14"/>
  <c r="BG987" i="14"/>
  <c r="AE987" i="14"/>
  <c r="BG983" i="14"/>
  <c r="AE983" i="14"/>
  <c r="BG979" i="14"/>
  <c r="AE979" i="14"/>
  <c r="BG975" i="14"/>
  <c r="AE975" i="14"/>
  <c r="BG971" i="14"/>
  <c r="AE971" i="14"/>
  <c r="BG967" i="14"/>
  <c r="AE967" i="14"/>
  <c r="BG963" i="14"/>
  <c r="AE963" i="14"/>
  <c r="BG959" i="14"/>
  <c r="AE959" i="14"/>
  <c r="BG955" i="14"/>
  <c r="AE955" i="14"/>
  <c r="BG951" i="14"/>
  <c r="AE951" i="14"/>
  <c r="BG947" i="14"/>
  <c r="AE947" i="14"/>
  <c r="BG943" i="14"/>
  <c r="AE943" i="14"/>
  <c r="BG939" i="14"/>
  <c r="AE939" i="14"/>
  <c r="BG935" i="14"/>
  <c r="AE935" i="14"/>
  <c r="BG931" i="14"/>
  <c r="AE931" i="14"/>
  <c r="BG925" i="14"/>
  <c r="AE925" i="14"/>
  <c r="BG921" i="14"/>
  <c r="AE921" i="14"/>
  <c r="BG917" i="14"/>
  <c r="AE917" i="14"/>
  <c r="BG913" i="14"/>
  <c r="AE913" i="14"/>
  <c r="BG909" i="14"/>
  <c r="AE909" i="14"/>
  <c r="BG905" i="14"/>
  <c r="AE905" i="14"/>
  <c r="BG901" i="14"/>
  <c r="AE901" i="14"/>
  <c r="BG897" i="14"/>
  <c r="AE897" i="14"/>
  <c r="BG893" i="14"/>
  <c r="AE893" i="14"/>
  <c r="BG889" i="14"/>
  <c r="AE889" i="14"/>
  <c r="BG885" i="14"/>
  <c r="AE885" i="14"/>
  <c r="BG881" i="14"/>
  <c r="AE881" i="14"/>
  <c r="BG877" i="14"/>
  <c r="AE877" i="14"/>
  <c r="BG873" i="14"/>
  <c r="AE873" i="14"/>
  <c r="BG869" i="14"/>
  <c r="AE869" i="14"/>
  <c r="BG865" i="14"/>
  <c r="AE865" i="14"/>
  <c r="BG861" i="14"/>
  <c r="AE861" i="14"/>
  <c r="BG857" i="14"/>
  <c r="AE857" i="14"/>
  <c r="BG853" i="14"/>
  <c r="AE853" i="14"/>
  <c r="BG849" i="14"/>
  <c r="AE849" i="14"/>
  <c r="BG845" i="14"/>
  <c r="AE845" i="14"/>
  <c r="BG841" i="14"/>
  <c r="AE841" i="14"/>
  <c r="BG837" i="14"/>
  <c r="AE837" i="14"/>
  <c r="BG833" i="14"/>
  <c r="AE833" i="14"/>
  <c r="BG829" i="14"/>
  <c r="AE829" i="14"/>
  <c r="BG825" i="14"/>
  <c r="AE825" i="14"/>
  <c r="BG821" i="14"/>
  <c r="AE821" i="14"/>
  <c r="BG817" i="14"/>
  <c r="AE817" i="14"/>
  <c r="BG813" i="14"/>
  <c r="AE813" i="14"/>
  <c r="BG809" i="14"/>
  <c r="AE809" i="14"/>
  <c r="BG805" i="14"/>
  <c r="AE805" i="14"/>
  <c r="BG801" i="14"/>
  <c r="AE801" i="14"/>
  <c r="BG799" i="14"/>
  <c r="AE799" i="14"/>
  <c r="BG795" i="14"/>
  <c r="AE795" i="14"/>
  <c r="BG791" i="14"/>
  <c r="AE791" i="14"/>
  <c r="BG787" i="14"/>
  <c r="AE787" i="14"/>
  <c r="BG783" i="14"/>
  <c r="AE783" i="14"/>
  <c r="BG779" i="14"/>
  <c r="AE779" i="14"/>
  <c r="BG775" i="14"/>
  <c r="AE775" i="14"/>
  <c r="BG771" i="14"/>
  <c r="AE771" i="14"/>
  <c r="BG767" i="14"/>
  <c r="AE767" i="14"/>
  <c r="BG763" i="14"/>
  <c r="AE763" i="14"/>
  <c r="BG759" i="14"/>
  <c r="AE759" i="14"/>
  <c r="BG755" i="14"/>
  <c r="AE755" i="14"/>
  <c r="BG751" i="14"/>
  <c r="AE751" i="14"/>
  <c r="BG747" i="14"/>
  <c r="AE747" i="14"/>
  <c r="BG743" i="14"/>
  <c r="AE743" i="14"/>
  <c r="BG739" i="14"/>
  <c r="AE739" i="14"/>
  <c r="BG735" i="14"/>
  <c r="AE735" i="14"/>
  <c r="BG731" i="14"/>
  <c r="AE731" i="14"/>
  <c r="BG727" i="14"/>
  <c r="AE727" i="14"/>
  <c r="BG723" i="14"/>
  <c r="AE723" i="14"/>
  <c r="BG719" i="14"/>
  <c r="AE719" i="14"/>
  <c r="BG715" i="14"/>
  <c r="AE715" i="14"/>
  <c r="BG711" i="14"/>
  <c r="AE711" i="14"/>
  <c r="BG707" i="14"/>
  <c r="AE707" i="14"/>
  <c r="BG703" i="14"/>
  <c r="AE703" i="14"/>
  <c r="BG699" i="14"/>
  <c r="AE699" i="14"/>
  <c r="BG697" i="14"/>
  <c r="AE697" i="14"/>
  <c r="BG693" i="14"/>
  <c r="AE693" i="14"/>
  <c r="BG689" i="14"/>
  <c r="AE689" i="14"/>
  <c r="BG685" i="14"/>
  <c r="AE685" i="14"/>
  <c r="BG681" i="14"/>
  <c r="AE681" i="14"/>
  <c r="BG677" i="14"/>
  <c r="AE677" i="14"/>
  <c r="BG673" i="14"/>
  <c r="AE673" i="14"/>
  <c r="BG669" i="14"/>
  <c r="AE669" i="14"/>
  <c r="BG665" i="14"/>
  <c r="AE665" i="14"/>
  <c r="BG661" i="14"/>
  <c r="AE661" i="14"/>
  <c r="BG657" i="14"/>
  <c r="AE657" i="14"/>
  <c r="BG653" i="14"/>
  <c r="AE653" i="14"/>
  <c r="BG649" i="14"/>
  <c r="AE649" i="14"/>
  <c r="BG645" i="14"/>
  <c r="AE645" i="14"/>
  <c r="BG641" i="14"/>
  <c r="AE641" i="14"/>
  <c r="BG637" i="14"/>
  <c r="AE637" i="14"/>
  <c r="BG633" i="14"/>
  <c r="AE633" i="14"/>
  <c r="BG629" i="14"/>
  <c r="AE629" i="14"/>
  <c r="BG625" i="14"/>
  <c r="AE625" i="14"/>
  <c r="BG621" i="14"/>
  <c r="AE621" i="14"/>
  <c r="BG617" i="14"/>
  <c r="AE617" i="14"/>
  <c r="BG613" i="14"/>
  <c r="AE613" i="14"/>
  <c r="BG609" i="14"/>
  <c r="AE609" i="14"/>
  <c r="BG605" i="14"/>
  <c r="AE605" i="14"/>
  <c r="BG601" i="14"/>
  <c r="AE601" i="14"/>
  <c r="BG597" i="14"/>
  <c r="AE597" i="14"/>
  <c r="BG593" i="14"/>
  <c r="AE593" i="14"/>
  <c r="BG591" i="14"/>
  <c r="AE591" i="14"/>
  <c r="BG585" i="14"/>
  <c r="AE585" i="14"/>
  <c r="BG581" i="14"/>
  <c r="AE581" i="14"/>
  <c r="BG577" i="14"/>
  <c r="AE577" i="14"/>
  <c r="BG573" i="14"/>
  <c r="AE573" i="14"/>
  <c r="BG569" i="14"/>
  <c r="AE569" i="14"/>
  <c r="BG565" i="14"/>
  <c r="AE565" i="14"/>
  <c r="BG561" i="14"/>
  <c r="AE561" i="14"/>
  <c r="BG557" i="14"/>
  <c r="AE557" i="14"/>
  <c r="BG553" i="14"/>
  <c r="AE553" i="14"/>
  <c r="BG549" i="14"/>
  <c r="AE549" i="14"/>
  <c r="BG545" i="14"/>
  <c r="AE545" i="14"/>
  <c r="BG541" i="14"/>
  <c r="AE541" i="14"/>
  <c r="BG537" i="14"/>
  <c r="AE537" i="14"/>
  <c r="BG533" i="14"/>
  <c r="AE533" i="14"/>
  <c r="BG529" i="14"/>
  <c r="AE529" i="14"/>
  <c r="BG525" i="14"/>
  <c r="AE525" i="14"/>
  <c r="BG521" i="14"/>
  <c r="AE521" i="14"/>
  <c r="BG517" i="14"/>
  <c r="AE517" i="14"/>
  <c r="BG513" i="14"/>
  <c r="AE513" i="14"/>
  <c r="BG509" i="14"/>
  <c r="AE509" i="14"/>
  <c r="BG505" i="14"/>
  <c r="AE505" i="14"/>
  <c r="BG501" i="14"/>
  <c r="AE501" i="14"/>
  <c r="BG497" i="14"/>
  <c r="AE497" i="14"/>
  <c r="BG493" i="14"/>
  <c r="AE493" i="14"/>
  <c r="BG489" i="14"/>
  <c r="AE489" i="14"/>
  <c r="BG485" i="14"/>
  <c r="AE485" i="14"/>
  <c r="BG481" i="14"/>
  <c r="AE481" i="14"/>
  <c r="BG477" i="14"/>
  <c r="AE477" i="14"/>
  <c r="BG473" i="14"/>
  <c r="AE473" i="14"/>
  <c r="BG469" i="14"/>
  <c r="AE469" i="14"/>
  <c r="BG465" i="14"/>
  <c r="AE465" i="14"/>
  <c r="BG461" i="14"/>
  <c r="AE461" i="14"/>
  <c r="BG457" i="14"/>
  <c r="AE457" i="14"/>
  <c r="BG453" i="14"/>
  <c r="AE453" i="14"/>
  <c r="BG451" i="14"/>
  <c r="AE451" i="14"/>
  <c r="BG447" i="14"/>
  <c r="AE447" i="14"/>
  <c r="BG443" i="14"/>
  <c r="AE443" i="14"/>
  <c r="BG439" i="14"/>
  <c r="AE439" i="14"/>
  <c r="BG435" i="14"/>
  <c r="AE435" i="14"/>
  <c r="BG431" i="14"/>
  <c r="AE431" i="14"/>
  <c r="BG427" i="14"/>
  <c r="AE427" i="14"/>
  <c r="BG423" i="14"/>
  <c r="AE423" i="14"/>
  <c r="BG419" i="14"/>
  <c r="AE419" i="14"/>
  <c r="BG415" i="14"/>
  <c r="AE415" i="14"/>
  <c r="BG409" i="14"/>
  <c r="AE409" i="14"/>
  <c r="BG405" i="14"/>
  <c r="AE405" i="14"/>
  <c r="BG401" i="14"/>
  <c r="AE401" i="14"/>
  <c r="BG397" i="14"/>
  <c r="AE397" i="14"/>
  <c r="BG391" i="14"/>
  <c r="AE391" i="14"/>
  <c r="BG387" i="14"/>
  <c r="AE387" i="14"/>
  <c r="BG383" i="14"/>
  <c r="AE383" i="14"/>
  <c r="BG379" i="14"/>
  <c r="AE379" i="14"/>
  <c r="BG375" i="14"/>
  <c r="AE375" i="14"/>
  <c r="BG371" i="14"/>
  <c r="AE371" i="14"/>
  <c r="BG367" i="14"/>
  <c r="AE367" i="14"/>
  <c r="BG363" i="14"/>
  <c r="AE363" i="14"/>
  <c r="BG359" i="14"/>
  <c r="AE359" i="14"/>
  <c r="BG355" i="14"/>
  <c r="AE355" i="14"/>
  <c r="BG351" i="14"/>
  <c r="AE351" i="14"/>
  <c r="BG347" i="14"/>
  <c r="AE347" i="14"/>
  <c r="BG343" i="14"/>
  <c r="AE343" i="14"/>
  <c r="BG339" i="14"/>
  <c r="AE339" i="14"/>
  <c r="BG335" i="14"/>
  <c r="AE335" i="14"/>
  <c r="BG331" i="14"/>
  <c r="AE331" i="14"/>
  <c r="BG327" i="14"/>
  <c r="AE327" i="14"/>
  <c r="BG323" i="14"/>
  <c r="AE323" i="14"/>
  <c r="BG319" i="14"/>
  <c r="AE319" i="14"/>
  <c r="BG315" i="14"/>
  <c r="AE315" i="14"/>
  <c r="BG311" i="14"/>
  <c r="AE311" i="14"/>
  <c r="BG307" i="14"/>
  <c r="AE307" i="14"/>
  <c r="BG303" i="14"/>
  <c r="AE303" i="14"/>
  <c r="BG299" i="14"/>
  <c r="AE299" i="14"/>
  <c r="BG295" i="14"/>
  <c r="AE295" i="14"/>
  <c r="BG291" i="14"/>
  <c r="AE291" i="14"/>
  <c r="BG287" i="14"/>
  <c r="AE287" i="14"/>
  <c r="BG283" i="14"/>
  <c r="AE283" i="14"/>
  <c r="BG279" i="14"/>
  <c r="AE279" i="14"/>
  <c r="BG275" i="14"/>
  <c r="AE275" i="14"/>
  <c r="BG271" i="14"/>
  <c r="AE271" i="14"/>
  <c r="BG267" i="14"/>
  <c r="AE267" i="14"/>
  <c r="BG263" i="14"/>
  <c r="AE263" i="14"/>
  <c r="BG259" i="14"/>
  <c r="AE259" i="14"/>
  <c r="BG255" i="14"/>
  <c r="AE255" i="14"/>
  <c r="BG251" i="14"/>
  <c r="AE251" i="14"/>
  <c r="BG247" i="14"/>
  <c r="AE247" i="14"/>
  <c r="BG243" i="14"/>
  <c r="AE243" i="14"/>
  <c r="BG239" i="14"/>
  <c r="AE239" i="14"/>
  <c r="BG235" i="14"/>
  <c r="AE235" i="14"/>
  <c r="BG231" i="14"/>
  <c r="AE231" i="14"/>
  <c r="BG227" i="14"/>
  <c r="AE227" i="14"/>
  <c r="BG223" i="14"/>
  <c r="AE223" i="14"/>
  <c r="BG219" i="14"/>
  <c r="AE219" i="14"/>
  <c r="BG215" i="14"/>
  <c r="AE215" i="14"/>
  <c r="BG211" i="14"/>
  <c r="AE211" i="14"/>
  <c r="BG207" i="14"/>
  <c r="AE207" i="14"/>
  <c r="BG203" i="14"/>
  <c r="AE203" i="14"/>
  <c r="BG199" i="14"/>
  <c r="AE199" i="14"/>
  <c r="BG195" i="14"/>
  <c r="AE195" i="14"/>
  <c r="BG191" i="14"/>
  <c r="AE191" i="14"/>
  <c r="BG185" i="14"/>
  <c r="AE185" i="14"/>
  <c r="BG181" i="14"/>
  <c r="AE181" i="14"/>
  <c r="BG179" i="14"/>
  <c r="AE179" i="14"/>
  <c r="BG175" i="14"/>
  <c r="AE175" i="14"/>
  <c r="BG171" i="14"/>
  <c r="AE171" i="14"/>
  <c r="BG167" i="14"/>
  <c r="AE167" i="14"/>
  <c r="BG163" i="14"/>
  <c r="AE163" i="14"/>
  <c r="BG159" i="14"/>
  <c r="AE159" i="14"/>
  <c r="BG155" i="14"/>
  <c r="AE155" i="14"/>
  <c r="BG151" i="14"/>
  <c r="AE151" i="14"/>
  <c r="BG147" i="14"/>
  <c r="AE147" i="14"/>
  <c r="BG143" i="14"/>
  <c r="AE143" i="14"/>
  <c r="BG139" i="14"/>
  <c r="AE139" i="14"/>
  <c r="BG135" i="14"/>
  <c r="AE135" i="14"/>
  <c r="BG129" i="14"/>
  <c r="AE129" i="14"/>
  <c r="BG125" i="14"/>
  <c r="AE125" i="14"/>
  <c r="BG121" i="14"/>
  <c r="AE121" i="14"/>
  <c r="BG117" i="14"/>
  <c r="AE117" i="14"/>
  <c r="BG113" i="14"/>
  <c r="AE113" i="14"/>
  <c r="BG109" i="14"/>
  <c r="AE109" i="14"/>
  <c r="BG105" i="14"/>
  <c r="AE105" i="14"/>
  <c r="BG101" i="14"/>
  <c r="AE101" i="14"/>
  <c r="BG97" i="14"/>
  <c r="AE97" i="14"/>
  <c r="BG93" i="14"/>
  <c r="AE93" i="14"/>
  <c r="BG89" i="14"/>
  <c r="AE89" i="14"/>
  <c r="BG85" i="14"/>
  <c r="AE85" i="14"/>
  <c r="BG81" i="14"/>
  <c r="AE81" i="14"/>
  <c r="BG77" i="14"/>
  <c r="AE77" i="14"/>
  <c r="BG73" i="14"/>
  <c r="AE73" i="14"/>
  <c r="BG69" i="14"/>
  <c r="AE69" i="14"/>
  <c r="BG65" i="14"/>
  <c r="AE65" i="14"/>
  <c r="BG61" i="14"/>
  <c r="AE61" i="14"/>
  <c r="BG57" i="14"/>
  <c r="AE57" i="14"/>
  <c r="BG53" i="14"/>
  <c r="AE53" i="14"/>
  <c r="BG49" i="14"/>
  <c r="AE49" i="14"/>
  <c r="BG45" i="14"/>
  <c r="AE45" i="14"/>
  <c r="BG41" i="14"/>
  <c r="AE41" i="14"/>
  <c r="BG37" i="14"/>
  <c r="AE37" i="14"/>
  <c r="BG33" i="14"/>
  <c r="AE33" i="14"/>
  <c r="BG29" i="14"/>
  <c r="AE29" i="14"/>
  <c r="BG25" i="14"/>
  <c r="AE25" i="14"/>
  <c r="BG21" i="14"/>
  <c r="AE21" i="14"/>
  <c r="BG17" i="14"/>
  <c r="AE17" i="14"/>
  <c r="BG13" i="14"/>
  <c r="AE13" i="14"/>
  <c r="BG9" i="14"/>
  <c r="AE9" i="14"/>
  <c r="BG3" i="14"/>
  <c r="AE3" i="14"/>
  <c r="BE999" i="14"/>
  <c r="AC999" i="14"/>
  <c r="BE995" i="14"/>
  <c r="AC995" i="14"/>
  <c r="BE991" i="14"/>
  <c r="AC991" i="14"/>
  <c r="BE987" i="14"/>
  <c r="AC987" i="14"/>
  <c r="BE983" i="14"/>
  <c r="AC983" i="14"/>
  <c r="BE979" i="14"/>
  <c r="AC979" i="14"/>
  <c r="BE975" i="14"/>
  <c r="AC975" i="14"/>
  <c r="BE971" i="14"/>
  <c r="AC971" i="14"/>
  <c r="BE967" i="14"/>
  <c r="AC967" i="14"/>
  <c r="BE963" i="14"/>
  <c r="AC963" i="14"/>
  <c r="BE959" i="14"/>
  <c r="AC959" i="14"/>
  <c r="BE955" i="14"/>
  <c r="AC955" i="14"/>
  <c r="BE951" i="14"/>
  <c r="AC951" i="14"/>
  <c r="BE947" i="14"/>
  <c r="AC947" i="14"/>
  <c r="BE941" i="14"/>
  <c r="AC941" i="14"/>
  <c r="BE937" i="14"/>
  <c r="AC937" i="14"/>
  <c r="BE933" i="14"/>
  <c r="AC933" i="14"/>
  <c r="BE929" i="14"/>
  <c r="AC929" i="14"/>
  <c r="BE925" i="14"/>
  <c r="AC925" i="14"/>
  <c r="BE921" i="14"/>
  <c r="AC921" i="14"/>
  <c r="BE917" i="14"/>
  <c r="AC917" i="14"/>
  <c r="BE913" i="14"/>
  <c r="AC913" i="14"/>
  <c r="BE909" i="14"/>
  <c r="AC909" i="14"/>
  <c r="BE905" i="14"/>
  <c r="AC905" i="14"/>
  <c r="BE901" i="14"/>
  <c r="AC901" i="14"/>
  <c r="BE897" i="14"/>
  <c r="AC897" i="14"/>
  <c r="BE893" i="14"/>
  <c r="AC893" i="14"/>
  <c r="BE889" i="14"/>
  <c r="AC889" i="14"/>
  <c r="BE885" i="14"/>
  <c r="AC885" i="14"/>
  <c r="BE881" i="14"/>
  <c r="AC881" i="14"/>
  <c r="BE877" i="14"/>
  <c r="AC877" i="14"/>
  <c r="BE873" i="14"/>
  <c r="AC873" i="14"/>
  <c r="BE869" i="14"/>
  <c r="AC869" i="14"/>
  <c r="BE865" i="14"/>
  <c r="AC865" i="14"/>
  <c r="BE861" i="14"/>
  <c r="AC861" i="14"/>
  <c r="BE857" i="14"/>
  <c r="AC857" i="14"/>
  <c r="BE853" i="14"/>
  <c r="AC853" i="14"/>
  <c r="BE849" i="14"/>
  <c r="AC849" i="14"/>
  <c r="BE845" i="14"/>
  <c r="AC845" i="14"/>
  <c r="BE841" i="14"/>
  <c r="AC841" i="14"/>
  <c r="BE837" i="14"/>
  <c r="AC837" i="14"/>
  <c r="BE833" i="14"/>
  <c r="AC833" i="14"/>
  <c r="BE829" i="14"/>
  <c r="AC829" i="14"/>
  <c r="BE825" i="14"/>
  <c r="AC825" i="14"/>
  <c r="BE821" i="14"/>
  <c r="AC821" i="14"/>
  <c r="BE817" i="14"/>
  <c r="AC817" i="14"/>
  <c r="BE813" i="14"/>
  <c r="AC813" i="14"/>
  <c r="BE809" i="14"/>
  <c r="AC809" i="14"/>
  <c r="BE805" i="14"/>
  <c r="AC805" i="14"/>
  <c r="BE801" i="14"/>
  <c r="AC801" i="14"/>
  <c r="BE797" i="14"/>
  <c r="AC797" i="14"/>
  <c r="BE793" i="14"/>
  <c r="AC793" i="14"/>
  <c r="BE791" i="14"/>
  <c r="AC791" i="14"/>
  <c r="BE787" i="14"/>
  <c r="AC787" i="14"/>
  <c r="BE783" i="14"/>
  <c r="AC783" i="14"/>
  <c r="BE779" i="14"/>
  <c r="AC779" i="14"/>
  <c r="BE775" i="14"/>
  <c r="AC775" i="14"/>
  <c r="BE771" i="14"/>
  <c r="AC771" i="14"/>
  <c r="BE767" i="14"/>
  <c r="AC767" i="14"/>
  <c r="BE763" i="14"/>
  <c r="AC763" i="14"/>
  <c r="BE759" i="14"/>
  <c r="AC759" i="14"/>
  <c r="BE755" i="14"/>
  <c r="AC755" i="14"/>
  <c r="BE751" i="14"/>
  <c r="AC751" i="14"/>
  <c r="BE747" i="14"/>
  <c r="AC747" i="14"/>
  <c r="BE743" i="14"/>
  <c r="AC743" i="14"/>
  <c r="BE739" i="14"/>
  <c r="AC739" i="14"/>
  <c r="BE735" i="14"/>
  <c r="AC735" i="14"/>
  <c r="BE731" i="14"/>
  <c r="AC731" i="14"/>
  <c r="BE727" i="14"/>
  <c r="AC727" i="14"/>
  <c r="BE723" i="14"/>
  <c r="AC723" i="14"/>
  <c r="BE719" i="14"/>
  <c r="AC719" i="14"/>
  <c r="BE715" i="14"/>
  <c r="AC715" i="14"/>
  <c r="BE711" i="14"/>
  <c r="AC711" i="14"/>
  <c r="BE707" i="14"/>
  <c r="AC707" i="14"/>
  <c r="BE703" i="14"/>
  <c r="AC703" i="14"/>
  <c r="BE699" i="14"/>
  <c r="AC699" i="14"/>
  <c r="BE695" i="14"/>
  <c r="AC695" i="14"/>
  <c r="BE691" i="14"/>
  <c r="AC691" i="14"/>
  <c r="BE687" i="14"/>
  <c r="AC687" i="14"/>
  <c r="BE683" i="14"/>
  <c r="AC683" i="14"/>
  <c r="BE679" i="14"/>
  <c r="AC679" i="14"/>
  <c r="BE675" i="14"/>
  <c r="AC675" i="14"/>
  <c r="BE671" i="14"/>
  <c r="AC671" i="14"/>
  <c r="BE667" i="14"/>
  <c r="AC667" i="14"/>
  <c r="BE663" i="14"/>
  <c r="AC663" i="14"/>
  <c r="BE659" i="14"/>
  <c r="AC659" i="14"/>
  <c r="BE655" i="14"/>
  <c r="AC655" i="14"/>
  <c r="BE649" i="14"/>
  <c r="AC649" i="14"/>
  <c r="BE645" i="14"/>
  <c r="AC645" i="14"/>
  <c r="BE641" i="14"/>
  <c r="AC641" i="14"/>
  <c r="BE627" i="14"/>
  <c r="AC627" i="14"/>
  <c r="BE623" i="14"/>
  <c r="AC623" i="14"/>
  <c r="BE619" i="14"/>
  <c r="AC619" i="14"/>
  <c r="BE615" i="14"/>
  <c r="AC615" i="14"/>
  <c r="BE611" i="14"/>
  <c r="AC611" i="14"/>
  <c r="BE605" i="14"/>
  <c r="AC605" i="14"/>
  <c r="BE601" i="14"/>
  <c r="AC601" i="14"/>
  <c r="BE597" i="14"/>
  <c r="AC597" i="14"/>
  <c r="BE593" i="14"/>
  <c r="AC593" i="14"/>
  <c r="BE589" i="14"/>
  <c r="AC589" i="14"/>
  <c r="BE585" i="14"/>
  <c r="AC585" i="14"/>
  <c r="BE581" i="14"/>
  <c r="AC581" i="14"/>
  <c r="BE577" i="14"/>
  <c r="AC577" i="14"/>
  <c r="BE573" i="14"/>
  <c r="AC573" i="14"/>
  <c r="BE569" i="14"/>
  <c r="AC569" i="14"/>
  <c r="BE565" i="14"/>
  <c r="AC565" i="14"/>
  <c r="BE561" i="14"/>
  <c r="AC561" i="14"/>
  <c r="BE557" i="14"/>
  <c r="AC557" i="14"/>
  <c r="BE553" i="14"/>
  <c r="AC553" i="14"/>
  <c r="BE549" i="14"/>
  <c r="AC549" i="14"/>
  <c r="BE545" i="14"/>
  <c r="AC545" i="14"/>
  <c r="BE541" i="14"/>
  <c r="AC541" i="14"/>
  <c r="BE537" i="14"/>
  <c r="AC537" i="14"/>
  <c r="BE533" i="14"/>
  <c r="AC533" i="14"/>
  <c r="BE529" i="14"/>
  <c r="AC529" i="14"/>
  <c r="BE525" i="14"/>
  <c r="AC525" i="14"/>
  <c r="BE521" i="14"/>
  <c r="AC521" i="14"/>
  <c r="BE517" i="14"/>
  <c r="AC517" i="14"/>
  <c r="BE513" i="14"/>
  <c r="AC513" i="14"/>
  <c r="BE509" i="14"/>
  <c r="AC509" i="14"/>
  <c r="BE505" i="14"/>
  <c r="AC505" i="14"/>
  <c r="BE501" i="14"/>
  <c r="AC501" i="14"/>
  <c r="BE497" i="14"/>
  <c r="AC497" i="14"/>
  <c r="BE495" i="14"/>
  <c r="AC495" i="14"/>
  <c r="BE491" i="14"/>
  <c r="AC491" i="14"/>
  <c r="BE487" i="14"/>
  <c r="AC487" i="14"/>
  <c r="BE483" i="14"/>
  <c r="AC483" i="14"/>
  <c r="BE479" i="14"/>
  <c r="AC479" i="14"/>
  <c r="BE475" i="14"/>
  <c r="AC475" i="14"/>
  <c r="BE471" i="14"/>
  <c r="AC471" i="14"/>
  <c r="BE465" i="14"/>
  <c r="AC465" i="14"/>
  <c r="BE461" i="14"/>
  <c r="AC461" i="14"/>
  <c r="BE457" i="14"/>
  <c r="AC457" i="14"/>
  <c r="BE453" i="14"/>
  <c r="AC453" i="14"/>
  <c r="BE449" i="14"/>
  <c r="AC449" i="14"/>
  <c r="BE445" i="14"/>
  <c r="AC445" i="14"/>
  <c r="BE441" i="14"/>
  <c r="AC441" i="14"/>
  <c r="BE437" i="14"/>
  <c r="AC437" i="14"/>
  <c r="BE433" i="14"/>
  <c r="AC433" i="14"/>
  <c r="BE429" i="14"/>
  <c r="AC429" i="14"/>
  <c r="BE425" i="14"/>
  <c r="AC425" i="14"/>
  <c r="BE421" i="14"/>
  <c r="AC421" i="14"/>
  <c r="BE417" i="14"/>
  <c r="AC417" i="14"/>
  <c r="BE413" i="14"/>
  <c r="AC413" i="14"/>
  <c r="BE409" i="14"/>
  <c r="AC409" i="14"/>
  <c r="BE405" i="14"/>
  <c r="AC405" i="14"/>
  <c r="BE401" i="14"/>
  <c r="AC401" i="14"/>
  <c r="BE397" i="14"/>
  <c r="AC397" i="14"/>
  <c r="BE393" i="14"/>
  <c r="AC393" i="14"/>
  <c r="BE389" i="14"/>
  <c r="AC389" i="14"/>
  <c r="BE385" i="14"/>
  <c r="AC385" i="14"/>
  <c r="BE381" i="14"/>
  <c r="AC381" i="14"/>
  <c r="BE377" i="14"/>
  <c r="AC377" i="14"/>
  <c r="BE373" i="14"/>
  <c r="AC373" i="14"/>
  <c r="BE369" i="14"/>
  <c r="AC369" i="14"/>
  <c r="BE365" i="14"/>
  <c r="AC365" i="14"/>
  <c r="BE361" i="14"/>
  <c r="AC361" i="14"/>
  <c r="BE357" i="14"/>
  <c r="AC357" i="14"/>
  <c r="BE353" i="14"/>
  <c r="AC353" i="14"/>
  <c r="BE349" i="14"/>
  <c r="AC349" i="14"/>
  <c r="BE345" i="14"/>
  <c r="AC345" i="14"/>
  <c r="BE341" i="14"/>
  <c r="AC341" i="14"/>
  <c r="BE337" i="14"/>
  <c r="AC337" i="14"/>
  <c r="BE333" i="14"/>
  <c r="AC333" i="14"/>
  <c r="BE329" i="14"/>
  <c r="AC329" i="14"/>
  <c r="BE325" i="14"/>
  <c r="AC325" i="14"/>
  <c r="BE321" i="14"/>
  <c r="AC321" i="14"/>
  <c r="BE317" i="14"/>
  <c r="AC317" i="14"/>
  <c r="BE313" i="14"/>
  <c r="AC313" i="14"/>
  <c r="BE309" i="14"/>
  <c r="AC309" i="14"/>
  <c r="BE305" i="14"/>
  <c r="AC305" i="14"/>
  <c r="BE301" i="14"/>
  <c r="AC301" i="14"/>
  <c r="BE297" i="14"/>
  <c r="AC297" i="14"/>
  <c r="BE293" i="14"/>
  <c r="AC293" i="14"/>
  <c r="BE289" i="14"/>
  <c r="AC289" i="14"/>
  <c r="BE285" i="14"/>
  <c r="AC285" i="14"/>
  <c r="BE281" i="14"/>
  <c r="AC281" i="14"/>
  <c r="BE277" i="14"/>
  <c r="AC277" i="14"/>
  <c r="BE273" i="14"/>
  <c r="AC273" i="14"/>
  <c r="BE271" i="14"/>
  <c r="AC271" i="14"/>
  <c r="BE265" i="14"/>
  <c r="AC265" i="14"/>
  <c r="BE263" i="14"/>
  <c r="AC263" i="14"/>
  <c r="BE259" i="14"/>
  <c r="AC259" i="14"/>
  <c r="BE253" i="14"/>
  <c r="AC253" i="14"/>
  <c r="BE249" i="14"/>
  <c r="AC249" i="14"/>
  <c r="BE245" i="14"/>
  <c r="AC245" i="14"/>
  <c r="BE241" i="14"/>
  <c r="AC241" i="14"/>
  <c r="BE237" i="14"/>
  <c r="AC237" i="14"/>
  <c r="BE233" i="14"/>
  <c r="AC233" i="14"/>
  <c r="BE229" i="14"/>
  <c r="AC229" i="14"/>
  <c r="BE225" i="14"/>
  <c r="AC225" i="14"/>
  <c r="BE221" i="14"/>
  <c r="AC221" i="14"/>
  <c r="BE217" i="14"/>
  <c r="AC217" i="14"/>
  <c r="BE213" i="14"/>
  <c r="AC213" i="14"/>
  <c r="BE209" i="14"/>
  <c r="AC209" i="14"/>
  <c r="BE205" i="14"/>
  <c r="AC205" i="14"/>
  <c r="BE201" i="14"/>
  <c r="AC201" i="14"/>
  <c r="BE197" i="14"/>
  <c r="AC197" i="14"/>
  <c r="BE193" i="14"/>
  <c r="AC193" i="14"/>
  <c r="BE189" i="14"/>
  <c r="AC189" i="14"/>
  <c r="BE185" i="14"/>
  <c r="AC185" i="14"/>
  <c r="BE181" i="14"/>
  <c r="AC181" i="14"/>
  <c r="BE177" i="14"/>
  <c r="AC177" i="14"/>
  <c r="BE173" i="14"/>
  <c r="AC173" i="14"/>
  <c r="BE169" i="14"/>
  <c r="AC169" i="14"/>
  <c r="BE165" i="14"/>
  <c r="AC165" i="14"/>
  <c r="BE161" i="14"/>
  <c r="AC161" i="14"/>
  <c r="BE157" i="14"/>
  <c r="AC157" i="14"/>
  <c r="BE153" i="14"/>
  <c r="AC153" i="14"/>
  <c r="BE149" i="14"/>
  <c r="AC149" i="14"/>
  <c r="BE145" i="14"/>
  <c r="AC145" i="14"/>
  <c r="BE141" i="14"/>
  <c r="AC141" i="14"/>
  <c r="BE137" i="14"/>
  <c r="AC137" i="14"/>
  <c r="BE133" i="14"/>
  <c r="AC133" i="14"/>
  <c r="BE129" i="14"/>
  <c r="AC129" i="14"/>
  <c r="BE125" i="14"/>
  <c r="AC125" i="14"/>
  <c r="BE121" i="14"/>
  <c r="AC121" i="14"/>
  <c r="BE117" i="14"/>
  <c r="AC117" i="14"/>
  <c r="BE113" i="14"/>
  <c r="AC113" i="14"/>
  <c r="BE109" i="14"/>
  <c r="AC109" i="14"/>
  <c r="BE105" i="14"/>
  <c r="AC105" i="14"/>
  <c r="BE101" i="14"/>
  <c r="AC101" i="14"/>
  <c r="BE97" i="14"/>
  <c r="AC97" i="14"/>
  <c r="BE93" i="14"/>
  <c r="AC93" i="14"/>
  <c r="BE89" i="14"/>
  <c r="AC89" i="14"/>
  <c r="BE85" i="14"/>
  <c r="AC85" i="14"/>
  <c r="BE81" i="14"/>
  <c r="AC81" i="14"/>
  <c r="BE79" i="14"/>
  <c r="AC79" i="14"/>
  <c r="BE75" i="14"/>
  <c r="AC75" i="14"/>
  <c r="BE71" i="14"/>
  <c r="AC71" i="14"/>
  <c r="BE67" i="14"/>
  <c r="AC67" i="14"/>
  <c r="BE63" i="14"/>
  <c r="AC63" i="14"/>
  <c r="BE59" i="14"/>
  <c r="AC59" i="14"/>
  <c r="BE55" i="14"/>
  <c r="AC55" i="14"/>
  <c r="BE51" i="14"/>
  <c r="AC51" i="14"/>
  <c r="BE47" i="14"/>
  <c r="AC47" i="14"/>
  <c r="BE43" i="14"/>
  <c r="AC43" i="14"/>
  <c r="BE39" i="14"/>
  <c r="AC39" i="14"/>
  <c r="BE35" i="14"/>
  <c r="AC35" i="14"/>
  <c r="BE31" i="14"/>
  <c r="AC31" i="14"/>
  <c r="BE27" i="14"/>
  <c r="AC27" i="14"/>
  <c r="BE23" i="14"/>
  <c r="AC23" i="14"/>
  <c r="BE19" i="14"/>
  <c r="AC19" i="14"/>
  <c r="BE15" i="14"/>
  <c r="AC15" i="14"/>
  <c r="BE11" i="14"/>
  <c r="AC11" i="14"/>
  <c r="BE7" i="14"/>
  <c r="AC7" i="14"/>
  <c r="BE3" i="14"/>
  <c r="AC3" i="14"/>
  <c r="BC999" i="14"/>
  <c r="AA999" i="14"/>
  <c r="BC995" i="14"/>
  <c r="AA995" i="14"/>
  <c r="BC991" i="14"/>
  <c r="AA991" i="14"/>
  <c r="BC987" i="14"/>
  <c r="AA987" i="14"/>
  <c r="BC983" i="14"/>
  <c r="AA983" i="14"/>
  <c r="BC979" i="14"/>
  <c r="AA979" i="14"/>
  <c r="BC973" i="14"/>
  <c r="AA973" i="14"/>
  <c r="BC969" i="14"/>
  <c r="AA969" i="14"/>
  <c r="BC965" i="14"/>
  <c r="AA965" i="14"/>
  <c r="BC961" i="14"/>
  <c r="AA961" i="14"/>
  <c r="BC957" i="14"/>
  <c r="AA957" i="14"/>
  <c r="BC953" i="14"/>
  <c r="AA953" i="14"/>
  <c r="BC949" i="14"/>
  <c r="AA949" i="14"/>
  <c r="BC945" i="14"/>
  <c r="AA945" i="14"/>
  <c r="BC941" i="14"/>
  <c r="AA941" i="14"/>
  <c r="BC937" i="14"/>
  <c r="AA937" i="14"/>
  <c r="BC933" i="14"/>
  <c r="AA933" i="14"/>
  <c r="BC929" i="14"/>
  <c r="AA929" i="14"/>
  <c r="BC925" i="14"/>
  <c r="AA925" i="14"/>
  <c r="BC921" i="14"/>
  <c r="AA921" i="14"/>
  <c r="BC917" i="14"/>
  <c r="AA917" i="14"/>
  <c r="BC913" i="14"/>
  <c r="AA913" i="14"/>
  <c r="BC909" i="14"/>
  <c r="AA909" i="14"/>
  <c r="BC905" i="14"/>
  <c r="AA905" i="14"/>
  <c r="BC901" i="14"/>
  <c r="AA901" i="14"/>
  <c r="BC897" i="14"/>
  <c r="AA897" i="14"/>
  <c r="BC893" i="14"/>
  <c r="AA893" i="14"/>
  <c r="BC889" i="14"/>
  <c r="AA889" i="14"/>
  <c r="BC885" i="14"/>
  <c r="AA885" i="14"/>
  <c r="BC881" i="14"/>
  <c r="AA881" i="14"/>
  <c r="BC877" i="14"/>
  <c r="AA877" i="14"/>
  <c r="BC873" i="14"/>
  <c r="AA873" i="14"/>
  <c r="BC869" i="14"/>
  <c r="AA869" i="14"/>
  <c r="BC865" i="14"/>
  <c r="AA865" i="14"/>
  <c r="BC861" i="14"/>
  <c r="AA861" i="14"/>
  <c r="BC857" i="14"/>
  <c r="AA857" i="14"/>
  <c r="BC853" i="14"/>
  <c r="AA853" i="14"/>
  <c r="BC849" i="14"/>
  <c r="AA849" i="14"/>
  <c r="BC845" i="14"/>
  <c r="AA845" i="14"/>
  <c r="BC841" i="14"/>
  <c r="AA841" i="14"/>
  <c r="BC837" i="14"/>
  <c r="AA837" i="14"/>
  <c r="BC835" i="14"/>
  <c r="AA835" i="14"/>
  <c r="BC831" i="14"/>
  <c r="AA831" i="14"/>
  <c r="BC827" i="14"/>
  <c r="AA827" i="14"/>
  <c r="BC823" i="14"/>
  <c r="AA823" i="14"/>
  <c r="BC819" i="14"/>
  <c r="AA819" i="14"/>
  <c r="BC815" i="14"/>
  <c r="AA815" i="14"/>
  <c r="BC811" i="14"/>
  <c r="AA811" i="14"/>
  <c r="BC807" i="14"/>
  <c r="AA807" i="14"/>
  <c r="BC803" i="14"/>
  <c r="AA803" i="14"/>
  <c r="BC799" i="14"/>
  <c r="AA799" i="14"/>
  <c r="BC795" i="14"/>
  <c r="AA795" i="14"/>
  <c r="BC791" i="14"/>
  <c r="AA791" i="14"/>
  <c r="BC787" i="14"/>
  <c r="AA787" i="14"/>
  <c r="BC783" i="14"/>
  <c r="AA783" i="14"/>
  <c r="BC779" i="14"/>
  <c r="AA779" i="14"/>
  <c r="BC775" i="14"/>
  <c r="AA775" i="14"/>
  <c r="BC771" i="14"/>
  <c r="AA771" i="14"/>
  <c r="BC767" i="14"/>
  <c r="AA767" i="14"/>
  <c r="BC763" i="14"/>
  <c r="AA763" i="14"/>
  <c r="BC759" i="14"/>
  <c r="AA759" i="14"/>
  <c r="BC755" i="14"/>
  <c r="AA755" i="14"/>
  <c r="BC751" i="14"/>
  <c r="AA751" i="14"/>
  <c r="BC747" i="14"/>
  <c r="AA747" i="14"/>
  <c r="BC743" i="14"/>
  <c r="AA743" i="14"/>
  <c r="BC739" i="14"/>
  <c r="AA739" i="14"/>
  <c r="BC735" i="14"/>
  <c r="AA735" i="14"/>
  <c r="BC731" i="14"/>
  <c r="AA731" i="14"/>
  <c r="BC727" i="14"/>
  <c r="AA727" i="14"/>
  <c r="BC723" i="14"/>
  <c r="AA723" i="14"/>
  <c r="BC719" i="14"/>
  <c r="AA719" i="14"/>
  <c r="BC715" i="14"/>
  <c r="AA715" i="14"/>
  <c r="BC711" i="14"/>
  <c r="AA711" i="14"/>
  <c r="BC707" i="14"/>
  <c r="AA707" i="14"/>
  <c r="BC703" i="14"/>
  <c r="AA703" i="14"/>
  <c r="BC699" i="14"/>
  <c r="AA699" i="14"/>
  <c r="BC695" i="14"/>
  <c r="AA695" i="14"/>
  <c r="BC691" i="14"/>
  <c r="AA691" i="14"/>
  <c r="BC687" i="14"/>
  <c r="AA687" i="14"/>
  <c r="BC683" i="14"/>
  <c r="AA683" i="14"/>
  <c r="BC679" i="14"/>
  <c r="AA679" i="14"/>
  <c r="BC675" i="14"/>
  <c r="AA675" i="14"/>
  <c r="BC671" i="14"/>
  <c r="AA671" i="14"/>
  <c r="BC667" i="14"/>
  <c r="AA667" i="14"/>
  <c r="BC663" i="14"/>
  <c r="AA663" i="14"/>
  <c r="BC659" i="14"/>
  <c r="AA659" i="14"/>
  <c r="BC655" i="14"/>
  <c r="AA655" i="14"/>
  <c r="BC651" i="14"/>
  <c r="AA651" i="14"/>
  <c r="BC647" i="14"/>
  <c r="AA647" i="14"/>
  <c r="BC643" i="14"/>
  <c r="AA643" i="14"/>
  <c r="BC639" i="14"/>
  <c r="AA639" i="14"/>
  <c r="BC635" i="14"/>
  <c r="AA635" i="14"/>
  <c r="BC631" i="14"/>
  <c r="AA631" i="14"/>
  <c r="BC627" i="14"/>
  <c r="AA627" i="14"/>
  <c r="BC623" i="14"/>
  <c r="AA623" i="14"/>
  <c r="BC619" i="14"/>
  <c r="AA619" i="14"/>
  <c r="BC615" i="14"/>
  <c r="AA615" i="14"/>
  <c r="BC611" i="14"/>
  <c r="AA611" i="14"/>
  <c r="BC607" i="14"/>
  <c r="AA607" i="14"/>
  <c r="BC603" i="14"/>
  <c r="AA603" i="14"/>
  <c r="BC599" i="14"/>
  <c r="AA599" i="14"/>
  <c r="BC595" i="14"/>
  <c r="AA595" i="14"/>
  <c r="BC591" i="14"/>
  <c r="AA591" i="14"/>
  <c r="BC587" i="14"/>
  <c r="AA587" i="14"/>
  <c r="BC583" i="14"/>
  <c r="AA583" i="14"/>
  <c r="BC579" i="14"/>
  <c r="AA579" i="14"/>
  <c r="BC575" i="14"/>
  <c r="AA575" i="14"/>
  <c r="BC571" i="14"/>
  <c r="AA571" i="14"/>
  <c r="BC567" i="14"/>
  <c r="AA567" i="14"/>
  <c r="BC563" i="14"/>
  <c r="AA563" i="14"/>
  <c r="BC559" i="14"/>
  <c r="AA559" i="14"/>
  <c r="BC555" i="14"/>
  <c r="AA555" i="14"/>
  <c r="BC551" i="14"/>
  <c r="AA551" i="14"/>
  <c r="BC547" i="14"/>
  <c r="AA547" i="14"/>
  <c r="BC543" i="14"/>
  <c r="AA543" i="14"/>
  <c r="BC539" i="14"/>
  <c r="AA539" i="14"/>
  <c r="BC535" i="14"/>
  <c r="AA535" i="14"/>
  <c r="BC531" i="14"/>
  <c r="AA531" i="14"/>
  <c r="BC527" i="14"/>
  <c r="AA527" i="14"/>
  <c r="BC523" i="14"/>
  <c r="AA523" i="14"/>
  <c r="BC519" i="14"/>
  <c r="AA519" i="14"/>
  <c r="BC515" i="14"/>
  <c r="AA515" i="14"/>
  <c r="BC511" i="14"/>
  <c r="AA511" i="14"/>
  <c r="BC507" i="14"/>
  <c r="AA507" i="14"/>
  <c r="BC503" i="14"/>
  <c r="AA503" i="14"/>
  <c r="BC499" i="14"/>
  <c r="AA499" i="14"/>
  <c r="BC495" i="14"/>
  <c r="AA495" i="14"/>
  <c r="BC491" i="14"/>
  <c r="AA491" i="14"/>
  <c r="BC487" i="14"/>
  <c r="AA487" i="14"/>
  <c r="BC483" i="14"/>
  <c r="AA483" i="14"/>
  <c r="BC479" i="14"/>
  <c r="AA479" i="14"/>
  <c r="BC475" i="14"/>
  <c r="AA475" i="14"/>
  <c r="BC471" i="14"/>
  <c r="AA471" i="14"/>
  <c r="BC467" i="14"/>
  <c r="AA467" i="14"/>
  <c r="BC463" i="14"/>
  <c r="AA463" i="14"/>
  <c r="BC459" i="14"/>
  <c r="AA459" i="14"/>
  <c r="BC455" i="14"/>
  <c r="AA455" i="14"/>
  <c r="BC451" i="14"/>
  <c r="AA451" i="14"/>
  <c r="BC447" i="14"/>
  <c r="AA447" i="14"/>
  <c r="BC443" i="14"/>
  <c r="AA443" i="14"/>
  <c r="BC439" i="14"/>
  <c r="AA439" i="14"/>
  <c r="BC435" i="14"/>
  <c r="AA435" i="14"/>
  <c r="BC431" i="14"/>
  <c r="AA431" i="14"/>
  <c r="BC427" i="14"/>
  <c r="AA427" i="14"/>
  <c r="BC423" i="14"/>
  <c r="AA423" i="14"/>
  <c r="BC419" i="14"/>
  <c r="AA419" i="14"/>
  <c r="BC415" i="14"/>
  <c r="AA415" i="14"/>
  <c r="BC411" i="14"/>
  <c r="AA411" i="14"/>
  <c r="BC407" i="14"/>
  <c r="AA407" i="14"/>
  <c r="BC403" i="14"/>
  <c r="AA403" i="14"/>
  <c r="BC397" i="14"/>
  <c r="AA397" i="14"/>
  <c r="BC393" i="14"/>
  <c r="AA393" i="14"/>
  <c r="BC389" i="14"/>
  <c r="AA389" i="14"/>
  <c r="BC385" i="14"/>
  <c r="AA385" i="14"/>
  <c r="BC381" i="14"/>
  <c r="AA381" i="14"/>
  <c r="BC377" i="14"/>
  <c r="AA377" i="14"/>
  <c r="BC373" i="14"/>
  <c r="AA373" i="14"/>
  <c r="BC369" i="14"/>
  <c r="AA369" i="14"/>
  <c r="BC365" i="14"/>
  <c r="AA365" i="14"/>
  <c r="BC361" i="14"/>
  <c r="AA361" i="14"/>
  <c r="BC357" i="14"/>
  <c r="AA357" i="14"/>
  <c r="BC353" i="14"/>
  <c r="AA353" i="14"/>
  <c r="BC349" i="14"/>
  <c r="AA349" i="14"/>
  <c r="BC345" i="14"/>
  <c r="AA345" i="14"/>
  <c r="BC341" i="14"/>
  <c r="AA341" i="14"/>
  <c r="BC337" i="14"/>
  <c r="AA337" i="14"/>
  <c r="BC333" i="14"/>
  <c r="AA333" i="14"/>
  <c r="BC329" i="14"/>
  <c r="AA329" i="14"/>
  <c r="BC325" i="14"/>
  <c r="AA325" i="14"/>
  <c r="BC321" i="14"/>
  <c r="AA321" i="14"/>
  <c r="BC317" i="14"/>
  <c r="AA317" i="14"/>
  <c r="BC313" i="14"/>
  <c r="AA313" i="14"/>
  <c r="BC309" i="14"/>
  <c r="AA309" i="14"/>
  <c r="BC305" i="14"/>
  <c r="AA305" i="14"/>
  <c r="BC301" i="14"/>
  <c r="AA301" i="14"/>
  <c r="BC297" i="14"/>
  <c r="AA297" i="14"/>
  <c r="BC293" i="14"/>
  <c r="AA293" i="14"/>
  <c r="BC289" i="14"/>
  <c r="AA289" i="14"/>
  <c r="BC285" i="14"/>
  <c r="AA285" i="14"/>
  <c r="BC281" i="14"/>
  <c r="AA281" i="14"/>
  <c r="BC277" i="14"/>
  <c r="AA277" i="14"/>
  <c r="BC273" i="14"/>
  <c r="AA273" i="14"/>
  <c r="BC269" i="14"/>
  <c r="AA269" i="14"/>
  <c r="BC265" i="14"/>
  <c r="AA265" i="14"/>
  <c r="BC261" i="14"/>
  <c r="AA261" i="14"/>
  <c r="BC257" i="14"/>
  <c r="AA257" i="14"/>
  <c r="BC253" i="14"/>
  <c r="AA253" i="14"/>
  <c r="BC249" i="14"/>
  <c r="AA249" i="14"/>
  <c r="BC245" i="14"/>
  <c r="AA245" i="14"/>
  <c r="BC241" i="14"/>
  <c r="AA241" i="14"/>
  <c r="BC237" i="14"/>
  <c r="AA237" i="14"/>
  <c r="BC233" i="14"/>
  <c r="AA233" i="14"/>
  <c r="BC229" i="14"/>
  <c r="AA229" i="14"/>
  <c r="BC225" i="14"/>
  <c r="AA225" i="14"/>
  <c r="BC221" i="14"/>
  <c r="AA221" i="14"/>
  <c r="BC217" i="14"/>
  <c r="AA217" i="14"/>
  <c r="BC213" i="14"/>
  <c r="AA213" i="14"/>
  <c r="BC209" i="14"/>
  <c r="AA209" i="14"/>
  <c r="BC205" i="14"/>
  <c r="AA205" i="14"/>
  <c r="BC201" i="14"/>
  <c r="AA201" i="14"/>
  <c r="BC197" i="14"/>
  <c r="AA197" i="14"/>
  <c r="BC193" i="14"/>
  <c r="AA193" i="14"/>
  <c r="BC189" i="14"/>
  <c r="AA189" i="14"/>
  <c r="BC185" i="14"/>
  <c r="AA185" i="14"/>
  <c r="BC181" i="14"/>
  <c r="AA181" i="14"/>
  <c r="BC177" i="14"/>
  <c r="AA177" i="14"/>
  <c r="BC173" i="14"/>
  <c r="AA173" i="14"/>
  <c r="BC169" i="14"/>
  <c r="AA169" i="14"/>
  <c r="BC165" i="14"/>
  <c r="AA165" i="14"/>
  <c r="BC161" i="14"/>
  <c r="AA161" i="14"/>
  <c r="BC157" i="14"/>
  <c r="AA157" i="14"/>
  <c r="BC153" i="14"/>
  <c r="AA153" i="14"/>
  <c r="BC149" i="14"/>
  <c r="AA149" i="14"/>
  <c r="BC145" i="14"/>
  <c r="AA145" i="14"/>
  <c r="BC141" i="14"/>
  <c r="AA141" i="14"/>
  <c r="BC137" i="14"/>
  <c r="AA137" i="14"/>
  <c r="BC133" i="14"/>
  <c r="AA133" i="14"/>
  <c r="BC129" i="14"/>
  <c r="AA129" i="14"/>
  <c r="BC125" i="14"/>
  <c r="AA125" i="14"/>
  <c r="BC121" i="14"/>
  <c r="AA121" i="14"/>
  <c r="BC117" i="14"/>
  <c r="AA117" i="14"/>
  <c r="BC113" i="14"/>
  <c r="AA113" i="14"/>
  <c r="BC109" i="14"/>
  <c r="AA109" i="14"/>
  <c r="BC105" i="14"/>
  <c r="AA105" i="14"/>
  <c r="BC101" i="14"/>
  <c r="AA101" i="14"/>
  <c r="BC97" i="14"/>
  <c r="AA97" i="14"/>
  <c r="BC93" i="14"/>
  <c r="AA93" i="14"/>
  <c r="BC89" i="14"/>
  <c r="AA89" i="14"/>
  <c r="BC85" i="14"/>
  <c r="AA85" i="14"/>
  <c r="BC81" i="14"/>
  <c r="AA81" i="14"/>
  <c r="BC77" i="14"/>
  <c r="AA77" i="14"/>
  <c r="BC73" i="14"/>
  <c r="AA73" i="14"/>
  <c r="BC69" i="14"/>
  <c r="AA69" i="14"/>
  <c r="BC65" i="14"/>
  <c r="AA65" i="14"/>
  <c r="BC61" i="14"/>
  <c r="AA61" i="14"/>
  <c r="BC57" i="14"/>
  <c r="AA57" i="14"/>
  <c r="BC53" i="14"/>
  <c r="AA53" i="14"/>
  <c r="BC49" i="14"/>
  <c r="AA49" i="14"/>
  <c r="BC45" i="14"/>
  <c r="AA45" i="14"/>
  <c r="BC41" i="14"/>
  <c r="AA41" i="14"/>
  <c r="BC37" i="14"/>
  <c r="AA37" i="14"/>
  <c r="BC33" i="14"/>
  <c r="AA33" i="14"/>
  <c r="BC29" i="14"/>
  <c r="AA29" i="14"/>
  <c r="BC25" i="14"/>
  <c r="AA25" i="14"/>
  <c r="BC21" i="14"/>
  <c r="AA21" i="14"/>
  <c r="BC17" i="14"/>
  <c r="AA17" i="14"/>
  <c r="BC13" i="14"/>
  <c r="AA13" i="14"/>
  <c r="BC9" i="14"/>
  <c r="AA9" i="14"/>
  <c r="BC5" i="14"/>
  <c r="AA5" i="14"/>
  <c r="U1001" i="14"/>
  <c r="AW1001" i="14"/>
  <c r="U997" i="14"/>
  <c r="AW997" i="14"/>
  <c r="U993" i="14"/>
  <c r="AW993" i="14"/>
  <c r="U989" i="14"/>
  <c r="AW989" i="14"/>
  <c r="U985" i="14"/>
  <c r="AW985" i="14"/>
  <c r="U981" i="14"/>
  <c r="AW981" i="14"/>
  <c r="U977" i="14"/>
  <c r="AW977" i="14"/>
  <c r="U973" i="14"/>
  <c r="AW973" i="14"/>
  <c r="U969" i="14"/>
  <c r="AW969" i="14"/>
  <c r="U965" i="14"/>
  <c r="AW965" i="14"/>
  <c r="U961" i="14"/>
  <c r="AW961" i="14"/>
  <c r="U957" i="14"/>
  <c r="AW957" i="14"/>
  <c r="U953" i="14"/>
  <c r="AW953" i="14"/>
  <c r="U949" i="14"/>
  <c r="AW949" i="14"/>
  <c r="U945" i="14"/>
  <c r="AW945" i="14"/>
  <c r="U941" i="14"/>
  <c r="AW941" i="14"/>
  <c r="U937" i="14"/>
  <c r="AW937" i="14"/>
  <c r="U933" i="14"/>
  <c r="AW933" i="14"/>
  <c r="U929" i="14"/>
  <c r="AW929" i="14"/>
  <c r="U925" i="14"/>
  <c r="AW925" i="14"/>
  <c r="U921" i="14"/>
  <c r="AW921" i="14"/>
  <c r="U917" i="14"/>
  <c r="AW917" i="14"/>
  <c r="U913" i="14"/>
  <c r="AW913" i="14"/>
  <c r="U909" i="14"/>
  <c r="AW909" i="14"/>
  <c r="U905" i="14"/>
  <c r="AW905" i="14"/>
  <c r="U901" i="14"/>
  <c r="AW901" i="14"/>
  <c r="U897" i="14"/>
  <c r="AW897" i="14"/>
  <c r="U893" i="14"/>
  <c r="AW893" i="14"/>
  <c r="U889" i="14"/>
  <c r="AW889" i="14"/>
  <c r="U885" i="14"/>
  <c r="AW885" i="14"/>
  <c r="U881" i="14"/>
  <c r="AW881" i="14"/>
  <c r="U877" i="14"/>
  <c r="AW877" i="14"/>
  <c r="U873" i="14"/>
  <c r="AW873" i="14"/>
  <c r="U869" i="14"/>
  <c r="AW869" i="14"/>
  <c r="U865" i="14"/>
  <c r="AW865" i="14"/>
  <c r="U861" i="14"/>
  <c r="AW861" i="14"/>
  <c r="U857" i="14"/>
  <c r="AW857" i="14"/>
  <c r="U853" i="14"/>
  <c r="AW853" i="14"/>
  <c r="U849" i="14"/>
  <c r="AW849" i="14"/>
  <c r="U845" i="14"/>
  <c r="AW845" i="14"/>
  <c r="U841" i="14"/>
  <c r="AW841" i="14"/>
  <c r="U837" i="14"/>
  <c r="AW837" i="14"/>
  <c r="U833" i="14"/>
  <c r="AW833" i="14"/>
  <c r="U829" i="14"/>
  <c r="AW829" i="14"/>
  <c r="U825" i="14"/>
  <c r="AW825" i="14"/>
  <c r="U821" i="14"/>
  <c r="AW821" i="14"/>
  <c r="U817" i="14"/>
  <c r="AW817" i="14"/>
  <c r="U813" i="14"/>
  <c r="AW813" i="14"/>
  <c r="U809" i="14"/>
  <c r="AW809" i="14"/>
  <c r="U805" i="14"/>
  <c r="AW805" i="14"/>
  <c r="U801" i="14"/>
  <c r="AW801" i="14"/>
  <c r="U797" i="14"/>
  <c r="AW797" i="14"/>
  <c r="U793" i="14"/>
  <c r="AW793" i="14"/>
  <c r="U789" i="14"/>
  <c r="AW789" i="14"/>
  <c r="U785" i="14"/>
  <c r="AW785" i="14"/>
  <c r="U781" i="14"/>
  <c r="AW781" i="14"/>
  <c r="U777" i="14"/>
  <c r="AW777" i="14"/>
  <c r="U773" i="14"/>
  <c r="AW773" i="14"/>
  <c r="U769" i="14"/>
  <c r="AW769" i="14"/>
  <c r="U765" i="14"/>
  <c r="AW765" i="14"/>
  <c r="U761" i="14"/>
  <c r="AW761" i="14"/>
  <c r="U757" i="14"/>
  <c r="AW757" i="14"/>
  <c r="U753" i="14"/>
  <c r="AW753" i="14"/>
  <c r="U749" i="14"/>
  <c r="AW749" i="14"/>
  <c r="U745" i="14"/>
  <c r="AW745" i="14"/>
  <c r="U741" i="14"/>
  <c r="AW741" i="14"/>
  <c r="U737" i="14"/>
  <c r="AW737" i="14"/>
  <c r="U733" i="14"/>
  <c r="AW733" i="14"/>
  <c r="U729" i="14"/>
  <c r="AW729" i="14"/>
  <c r="U725" i="14"/>
  <c r="AW725" i="14"/>
  <c r="U721" i="14"/>
  <c r="AW721" i="14"/>
  <c r="U717" i="14"/>
  <c r="AW717" i="14"/>
  <c r="U713" i="14"/>
  <c r="AW713" i="14"/>
  <c r="U709" i="14"/>
  <c r="AW709" i="14"/>
  <c r="U705" i="14"/>
  <c r="AW705" i="14"/>
  <c r="U701" i="14"/>
  <c r="AW701" i="14"/>
  <c r="U697" i="14"/>
  <c r="AW697" i="14"/>
  <c r="U693" i="14"/>
  <c r="AW693" i="14"/>
  <c r="U689" i="14"/>
  <c r="AW689" i="14"/>
  <c r="U685" i="14"/>
  <c r="AW685" i="14"/>
  <c r="U681" i="14"/>
  <c r="AW681" i="14"/>
  <c r="U677" i="14"/>
  <c r="AW677" i="14"/>
  <c r="U673" i="14"/>
  <c r="AW673" i="14"/>
  <c r="U669" i="14"/>
  <c r="AW669" i="14"/>
  <c r="U665" i="14"/>
  <c r="AW665" i="14"/>
  <c r="U661" i="14"/>
  <c r="AW661" i="14"/>
  <c r="U657" i="14"/>
  <c r="AW657" i="14"/>
  <c r="U653" i="14"/>
  <c r="AW653" i="14"/>
  <c r="U649" i="14"/>
  <c r="AW649" i="14"/>
  <c r="U645" i="14"/>
  <c r="AW645" i="14"/>
  <c r="U641" i="14"/>
  <c r="AW641" i="14"/>
  <c r="U637" i="14"/>
  <c r="AW637" i="14"/>
  <c r="U633" i="14"/>
  <c r="AW633" i="14"/>
  <c r="U629" i="14"/>
  <c r="AW629" i="14"/>
  <c r="U625" i="14"/>
  <c r="AW625" i="14"/>
  <c r="U621" i="14"/>
  <c r="AW621" i="14"/>
  <c r="U617" i="14"/>
  <c r="AW617" i="14"/>
  <c r="U613" i="14"/>
  <c r="AW613" i="14"/>
  <c r="U609" i="14"/>
  <c r="AW609" i="14"/>
  <c r="U605" i="14"/>
  <c r="AW605" i="14"/>
  <c r="U601" i="14"/>
  <c r="AW601" i="14"/>
  <c r="U597" i="14"/>
  <c r="AW597" i="14"/>
  <c r="U593" i="14"/>
  <c r="AW593" i="14"/>
  <c r="U589" i="14"/>
  <c r="AW589" i="14"/>
  <c r="U585" i="14"/>
  <c r="AW585" i="14"/>
  <c r="U579" i="14"/>
  <c r="AW579" i="14"/>
  <c r="U539" i="14"/>
  <c r="AW539" i="14"/>
  <c r="U535" i="14"/>
  <c r="AW535" i="14"/>
  <c r="U531" i="14"/>
  <c r="AW531" i="14"/>
  <c r="U527" i="14"/>
  <c r="AW527" i="14"/>
  <c r="U523" i="14"/>
  <c r="AW523" i="14"/>
  <c r="U519" i="14"/>
  <c r="AW519" i="14"/>
  <c r="U515" i="14"/>
  <c r="AW515" i="14"/>
  <c r="U511" i="14"/>
  <c r="AW511" i="14"/>
  <c r="U507" i="14"/>
  <c r="AW507" i="14"/>
  <c r="U503" i="14"/>
  <c r="AW503" i="14"/>
  <c r="U499" i="14"/>
  <c r="AW499" i="14"/>
  <c r="U495" i="14"/>
  <c r="AW495" i="14"/>
  <c r="U491" i="14"/>
  <c r="AW491" i="14"/>
  <c r="U487" i="14"/>
  <c r="AW487" i="14"/>
  <c r="U483" i="14"/>
  <c r="AW483" i="14"/>
  <c r="U477" i="14"/>
  <c r="AW477" i="14"/>
  <c r="U473" i="14"/>
  <c r="AW473" i="14"/>
  <c r="U469" i="14"/>
  <c r="AW469" i="14"/>
  <c r="U465" i="14"/>
  <c r="AW465" i="14"/>
  <c r="U461" i="14"/>
  <c r="AW461" i="14"/>
  <c r="U457" i="14"/>
  <c r="AW457" i="14"/>
  <c r="U453" i="14"/>
  <c r="AW453" i="14"/>
  <c r="U449" i="14"/>
  <c r="AW449" i="14"/>
  <c r="U445" i="14"/>
  <c r="AW445" i="14"/>
  <c r="U441" i="14"/>
  <c r="AW441" i="14"/>
  <c r="U437" i="14"/>
  <c r="AW437" i="14"/>
  <c r="U433" i="14"/>
  <c r="AW433" i="14"/>
  <c r="U429" i="14"/>
  <c r="AW429" i="14"/>
  <c r="U425" i="14"/>
  <c r="AW425" i="14"/>
  <c r="U421" i="14"/>
  <c r="AW421" i="14"/>
  <c r="U417" i="14"/>
  <c r="AW417" i="14"/>
  <c r="U413" i="14"/>
  <c r="AW413" i="14"/>
  <c r="U409" i="14"/>
  <c r="AW409" i="14"/>
  <c r="U405" i="14"/>
  <c r="AW405" i="14"/>
  <c r="U401" i="14"/>
  <c r="AW401" i="14"/>
  <c r="U397" i="14"/>
  <c r="AW397" i="14"/>
  <c r="U393" i="14"/>
  <c r="AW393" i="14"/>
  <c r="U389" i="14"/>
  <c r="AW389" i="14"/>
  <c r="U385" i="14"/>
  <c r="AW385" i="14"/>
  <c r="U381" i="14"/>
  <c r="AW381" i="14"/>
  <c r="U377" i="14"/>
  <c r="AW377" i="14"/>
  <c r="U373" i="14"/>
  <c r="AW373" i="14"/>
  <c r="U369" i="14"/>
  <c r="AW369" i="14"/>
  <c r="U365" i="14"/>
  <c r="AW365" i="14"/>
  <c r="U361" i="14"/>
  <c r="AW361" i="14"/>
  <c r="U357" i="14"/>
  <c r="AW357" i="14"/>
  <c r="U353" i="14"/>
  <c r="AW353" i="14"/>
  <c r="U349" i="14"/>
  <c r="AW349" i="14"/>
  <c r="U345" i="14"/>
  <c r="AW345" i="14"/>
  <c r="U341" i="14"/>
  <c r="AW341" i="14"/>
  <c r="U337" i="14"/>
  <c r="AW337" i="14"/>
  <c r="U333" i="14"/>
  <c r="AW333" i="14"/>
  <c r="U329" i="14"/>
  <c r="AW329" i="14"/>
  <c r="U327" i="14"/>
  <c r="AW327" i="14"/>
  <c r="U323" i="14"/>
  <c r="AW323" i="14"/>
  <c r="U319" i="14"/>
  <c r="AW319" i="14"/>
  <c r="U315" i="14"/>
  <c r="AW315" i="14"/>
  <c r="U311" i="14"/>
  <c r="AW311" i="14"/>
  <c r="U307" i="14"/>
  <c r="AW307" i="14"/>
  <c r="U303" i="14"/>
  <c r="AW303" i="14"/>
  <c r="U299" i="14"/>
  <c r="AW299" i="14"/>
  <c r="U295" i="14"/>
  <c r="AW295" i="14"/>
  <c r="U291" i="14"/>
  <c r="AW291" i="14"/>
  <c r="U287" i="14"/>
  <c r="AW287" i="14"/>
  <c r="U283" i="14"/>
  <c r="AW283" i="14"/>
  <c r="U279" i="14"/>
  <c r="AW279" i="14"/>
  <c r="U275" i="14"/>
  <c r="AW275" i="14"/>
  <c r="U271" i="14"/>
  <c r="AW271" i="14"/>
  <c r="U267" i="14"/>
  <c r="AW267" i="14"/>
  <c r="U263" i="14"/>
  <c r="AW263" i="14"/>
  <c r="U259" i="14"/>
  <c r="AW259" i="14"/>
  <c r="U255" i="14"/>
  <c r="AW255" i="14"/>
  <c r="U251" i="14"/>
  <c r="AW251" i="14"/>
  <c r="U247" i="14"/>
  <c r="AW247" i="14"/>
  <c r="U243" i="14"/>
  <c r="AW243" i="14"/>
  <c r="U239" i="14"/>
  <c r="AW239" i="14"/>
  <c r="U235" i="14"/>
  <c r="AW235" i="14"/>
  <c r="U231" i="14"/>
  <c r="AW231" i="14"/>
  <c r="U227" i="14"/>
  <c r="AW227" i="14"/>
  <c r="U223" i="14"/>
  <c r="AW223" i="14"/>
  <c r="U219" i="14"/>
  <c r="AW219" i="14"/>
  <c r="U215" i="14"/>
  <c r="AW215" i="14"/>
  <c r="U211" i="14"/>
  <c r="AW211" i="14"/>
  <c r="U207" i="14"/>
  <c r="AW207" i="14"/>
  <c r="U203" i="14"/>
  <c r="AW203" i="14"/>
  <c r="U199" i="14"/>
  <c r="AW199" i="14"/>
  <c r="U195" i="14"/>
  <c r="AW195" i="14"/>
  <c r="U191" i="14"/>
  <c r="AW191" i="14"/>
  <c r="U187" i="14"/>
  <c r="AW187" i="14"/>
  <c r="U183" i="14"/>
  <c r="AW183" i="14"/>
  <c r="U179" i="14"/>
  <c r="AW179" i="14"/>
  <c r="U175" i="14"/>
  <c r="AW175" i="14"/>
  <c r="U171" i="14"/>
  <c r="AW171" i="14"/>
  <c r="U167" i="14"/>
  <c r="AW167" i="14"/>
  <c r="U163" i="14"/>
  <c r="AW163" i="14"/>
  <c r="U159" i="14"/>
  <c r="AW159" i="14"/>
  <c r="U155" i="14"/>
  <c r="AW155" i="14"/>
  <c r="U151" i="14"/>
  <c r="AW151" i="14"/>
  <c r="U147" i="14"/>
  <c r="AW147" i="14"/>
  <c r="U143" i="14"/>
  <c r="AW143" i="14"/>
  <c r="U139" i="14"/>
  <c r="AW139" i="14"/>
  <c r="U135" i="14"/>
  <c r="AW135" i="14"/>
  <c r="U131" i="14"/>
  <c r="AW131" i="14"/>
  <c r="U127" i="14"/>
  <c r="AW127" i="14"/>
  <c r="U123" i="14"/>
  <c r="AW123" i="14"/>
  <c r="U119" i="14"/>
  <c r="AW119" i="14"/>
  <c r="U115" i="14"/>
  <c r="AW115" i="14"/>
  <c r="U111" i="14"/>
  <c r="AW111" i="14"/>
  <c r="U107" i="14"/>
  <c r="AW107" i="14"/>
  <c r="U103" i="14"/>
  <c r="AW103" i="14"/>
  <c r="U99" i="14"/>
  <c r="AW99" i="14"/>
  <c r="U95" i="14"/>
  <c r="AW95" i="14"/>
  <c r="U91" i="14"/>
  <c r="AW91" i="14"/>
  <c r="U87" i="14"/>
  <c r="AW87" i="14"/>
  <c r="U83" i="14"/>
  <c r="AW83" i="14"/>
  <c r="U79" i="14"/>
  <c r="AW79" i="14"/>
  <c r="U75" i="14"/>
  <c r="AW75" i="14"/>
  <c r="U71" i="14"/>
  <c r="AW71" i="14"/>
  <c r="U67" i="14"/>
  <c r="AW67" i="14"/>
  <c r="U63" i="14"/>
  <c r="AW63" i="14"/>
  <c r="U59" i="14"/>
  <c r="AW59" i="14"/>
  <c r="U55" i="14"/>
  <c r="AW55" i="14"/>
  <c r="U51" i="14"/>
  <c r="AW51" i="14"/>
  <c r="U47" i="14"/>
  <c r="AW47" i="14"/>
  <c r="U43" i="14"/>
  <c r="AW43" i="14"/>
  <c r="U39" i="14"/>
  <c r="AW39" i="14"/>
  <c r="U35" i="14"/>
  <c r="AW35" i="14"/>
  <c r="U31" i="14"/>
  <c r="AW31" i="14"/>
  <c r="U27" i="14"/>
  <c r="AW27" i="14"/>
  <c r="U23" i="14"/>
  <c r="AW23" i="14"/>
  <c r="W998" i="14"/>
  <c r="AY998" i="14"/>
  <c r="W994" i="14"/>
  <c r="AY994" i="14"/>
  <c r="W990" i="14"/>
  <c r="AY990" i="14"/>
  <c r="W986" i="14"/>
  <c r="AY986" i="14"/>
  <c r="W982" i="14"/>
  <c r="AY982" i="14"/>
  <c r="W978" i="14"/>
  <c r="AY978" i="14"/>
  <c r="W974" i="14"/>
  <c r="AY974" i="14"/>
  <c r="W970" i="14"/>
  <c r="AY970" i="14"/>
  <c r="W966" i="14"/>
  <c r="AY966" i="14"/>
  <c r="W962" i="14"/>
  <c r="AY962" i="14"/>
  <c r="W958" i="14"/>
  <c r="AY958" i="14"/>
  <c r="W910" i="14"/>
  <c r="AY910" i="14"/>
  <c r="W504" i="14"/>
  <c r="AY504" i="14"/>
  <c r="BP1000" i="14"/>
  <c r="AN1000" i="14"/>
  <c r="BP998" i="14"/>
  <c r="AN998" i="14"/>
  <c r="BP996" i="14"/>
  <c r="AN996" i="14"/>
  <c r="BP994" i="14"/>
  <c r="AN994" i="14"/>
  <c r="BP992" i="14"/>
  <c r="AN992" i="14"/>
  <c r="BP990" i="14"/>
  <c r="AN990" i="14"/>
  <c r="BP988" i="14"/>
  <c r="AN988" i="14"/>
  <c r="BP986" i="14"/>
  <c r="AN986" i="14"/>
  <c r="BP984" i="14"/>
  <c r="AN984" i="14"/>
  <c r="BP982" i="14"/>
  <c r="AN982" i="14"/>
  <c r="BP980" i="14"/>
  <c r="AN980" i="14"/>
  <c r="BP978" i="14"/>
  <c r="AN978" i="14"/>
  <c r="BP976" i="14"/>
  <c r="AN976" i="14"/>
  <c r="BP974" i="14"/>
  <c r="AN974" i="14"/>
  <c r="BP972" i="14"/>
  <c r="AN972" i="14"/>
  <c r="BP970" i="14"/>
  <c r="AN970" i="14"/>
  <c r="BP968" i="14"/>
  <c r="AN968" i="14"/>
  <c r="BP966" i="14"/>
  <c r="AN966" i="14"/>
  <c r="BP964" i="14"/>
  <c r="AN964" i="14"/>
  <c r="BP962" i="14"/>
  <c r="AN962" i="14"/>
  <c r="BP960" i="14"/>
  <c r="AN960" i="14"/>
  <c r="BP958" i="14"/>
  <c r="AN958" i="14"/>
  <c r="BP956" i="14"/>
  <c r="AN956" i="14"/>
  <c r="BP954" i="14"/>
  <c r="AN954" i="14"/>
  <c r="BP952" i="14"/>
  <c r="AN952" i="14"/>
  <c r="BP950" i="14"/>
  <c r="AN950" i="14"/>
  <c r="BP948" i="14"/>
  <c r="AN948" i="14"/>
  <c r="BP946" i="14"/>
  <c r="AN946" i="14"/>
  <c r="BP944" i="14"/>
  <c r="AN944" i="14"/>
  <c r="BP942" i="14"/>
  <c r="AN942" i="14"/>
  <c r="BP940" i="14"/>
  <c r="AN940" i="14"/>
  <c r="BP938" i="14"/>
  <c r="AN938" i="14"/>
  <c r="BP936" i="14"/>
  <c r="AN936" i="14"/>
  <c r="BP934" i="14"/>
  <c r="AN934" i="14"/>
  <c r="BP932" i="14"/>
  <c r="AN932" i="14"/>
  <c r="BP930" i="14"/>
  <c r="AN930" i="14"/>
  <c r="BP928" i="14"/>
  <c r="AN928" i="14"/>
  <c r="BP926" i="14"/>
  <c r="AN926" i="14"/>
  <c r="BP924" i="14"/>
  <c r="AN924" i="14"/>
  <c r="BP922" i="14"/>
  <c r="AN922" i="14"/>
  <c r="BP920" i="14"/>
  <c r="AN920" i="14"/>
  <c r="BP918" i="14"/>
  <c r="AN918" i="14"/>
  <c r="BP916" i="14"/>
  <c r="AN916" i="14"/>
  <c r="BP914" i="14"/>
  <c r="AN914" i="14"/>
  <c r="BP912" i="14"/>
  <c r="AN912" i="14"/>
  <c r="BP910" i="14"/>
  <c r="AN910" i="14"/>
  <c r="BP908" i="14"/>
  <c r="AN908" i="14"/>
  <c r="BP906" i="14"/>
  <c r="AN906" i="14"/>
  <c r="BP904" i="14"/>
  <c r="AN904" i="14"/>
  <c r="BP902" i="14"/>
  <c r="AN902" i="14"/>
  <c r="BP900" i="14"/>
  <c r="AN900" i="14"/>
  <c r="BP898" i="14"/>
  <c r="AN898" i="14"/>
  <c r="BP896" i="14"/>
  <c r="AN896" i="14"/>
  <c r="BP894" i="14"/>
  <c r="AN894" i="14"/>
  <c r="BP892" i="14"/>
  <c r="AN892" i="14"/>
  <c r="BP890" i="14"/>
  <c r="AN890" i="14"/>
  <c r="BP888" i="14"/>
  <c r="AN888" i="14"/>
  <c r="BP886" i="14"/>
  <c r="AN886" i="14"/>
  <c r="BP884" i="14"/>
  <c r="AN884" i="14"/>
  <c r="BP882" i="14"/>
  <c r="AN882" i="14"/>
  <c r="BP880" i="14"/>
  <c r="AN880" i="14"/>
  <c r="BP878" i="14"/>
  <c r="AN878" i="14"/>
  <c r="BP876" i="14"/>
  <c r="AN876" i="14"/>
  <c r="BP874" i="14"/>
  <c r="AN874" i="14"/>
  <c r="BP872" i="14"/>
  <c r="AN872" i="14"/>
  <c r="BP870" i="14"/>
  <c r="AN870" i="14"/>
  <c r="BP868" i="14"/>
  <c r="AN868" i="14"/>
  <c r="BP866" i="14"/>
  <c r="AN866" i="14"/>
  <c r="BP864" i="14"/>
  <c r="AN864" i="14"/>
  <c r="BP862" i="14"/>
  <c r="AN862" i="14"/>
  <c r="BP860" i="14"/>
  <c r="AN860" i="14"/>
  <c r="BP858" i="14"/>
  <c r="AN858" i="14"/>
  <c r="BP856" i="14"/>
  <c r="AN856" i="14"/>
  <c r="BP854" i="14"/>
  <c r="AN854" i="14"/>
  <c r="BP852" i="14"/>
  <c r="AN852" i="14"/>
  <c r="BP850" i="14"/>
  <c r="AN850" i="14"/>
  <c r="BP848" i="14"/>
  <c r="AN848" i="14"/>
  <c r="BP846" i="14"/>
  <c r="AN846" i="14"/>
  <c r="BP844" i="14"/>
  <c r="AN844" i="14"/>
  <c r="BP842" i="14"/>
  <c r="AN842" i="14"/>
  <c r="BP840" i="14"/>
  <c r="AN840" i="14"/>
  <c r="BP838" i="14"/>
  <c r="AN838" i="14"/>
  <c r="BP836" i="14"/>
  <c r="AN836" i="14"/>
  <c r="BP834" i="14"/>
  <c r="AN834" i="14"/>
  <c r="BP832" i="14"/>
  <c r="AN832" i="14"/>
  <c r="BP830" i="14"/>
  <c r="AN830" i="14"/>
  <c r="BP828" i="14"/>
  <c r="AN828" i="14"/>
  <c r="BP826" i="14"/>
  <c r="AN826" i="14"/>
  <c r="BP824" i="14"/>
  <c r="AN824" i="14"/>
  <c r="BP822" i="14"/>
  <c r="AN822" i="14"/>
  <c r="BP820" i="14"/>
  <c r="AN820" i="14"/>
  <c r="BP818" i="14"/>
  <c r="AN818" i="14"/>
  <c r="BP816" i="14"/>
  <c r="AN816" i="14"/>
  <c r="BP814" i="14"/>
  <c r="AN814" i="14"/>
  <c r="BP812" i="14"/>
  <c r="AN812" i="14"/>
  <c r="BP810" i="14"/>
  <c r="AN810" i="14"/>
  <c r="BP808" i="14"/>
  <c r="AN808" i="14"/>
  <c r="BP806" i="14"/>
  <c r="AN806" i="14"/>
  <c r="BP804" i="14"/>
  <c r="AN804" i="14"/>
  <c r="BP802" i="14"/>
  <c r="AN802" i="14"/>
  <c r="BP800" i="14"/>
  <c r="AN800" i="14"/>
  <c r="BP798" i="14"/>
  <c r="AN798" i="14"/>
  <c r="BP796" i="14"/>
  <c r="AN796" i="14"/>
  <c r="BP794" i="14"/>
  <c r="AN794" i="14"/>
  <c r="BP792" i="14"/>
  <c r="AN792" i="14"/>
  <c r="BP790" i="14"/>
  <c r="AN790" i="14"/>
  <c r="BP788" i="14"/>
  <c r="AN788" i="14"/>
  <c r="BP786" i="14"/>
  <c r="AN786" i="14"/>
  <c r="BP784" i="14"/>
  <c r="AN784" i="14"/>
  <c r="BP782" i="14"/>
  <c r="AN782" i="14"/>
  <c r="BP780" i="14"/>
  <c r="AN780" i="14"/>
  <c r="BP778" i="14"/>
  <c r="AN778" i="14"/>
  <c r="BP776" i="14"/>
  <c r="AN776" i="14"/>
  <c r="BP774" i="14"/>
  <c r="AN774" i="14"/>
  <c r="BP772" i="14"/>
  <c r="AN772" i="14"/>
  <c r="BP770" i="14"/>
  <c r="AN770" i="14"/>
  <c r="BP768" i="14"/>
  <c r="AN768" i="14"/>
  <c r="BP766" i="14"/>
  <c r="AN766" i="14"/>
  <c r="BP764" i="14"/>
  <c r="AN764" i="14"/>
  <c r="BP762" i="14"/>
  <c r="AN762" i="14"/>
  <c r="BP760" i="14"/>
  <c r="AN760" i="14"/>
  <c r="BP758" i="14"/>
  <c r="AN758" i="14"/>
  <c r="BP756" i="14"/>
  <c r="AN756" i="14"/>
  <c r="BP754" i="14"/>
  <c r="AN754" i="14"/>
  <c r="BP752" i="14"/>
  <c r="AN752" i="14"/>
  <c r="BP750" i="14"/>
  <c r="AN750" i="14"/>
  <c r="BP748" i="14"/>
  <c r="AN748" i="14"/>
  <c r="BP746" i="14"/>
  <c r="AN746" i="14"/>
  <c r="BP744" i="14"/>
  <c r="AN744" i="14"/>
  <c r="BP742" i="14"/>
  <c r="AN742" i="14"/>
  <c r="BP740" i="14"/>
  <c r="AN740" i="14"/>
  <c r="BP738" i="14"/>
  <c r="AN738" i="14"/>
  <c r="BP736" i="14"/>
  <c r="AN736" i="14"/>
  <c r="BP734" i="14"/>
  <c r="AN734" i="14"/>
  <c r="BP732" i="14"/>
  <c r="AN732" i="14"/>
  <c r="BP730" i="14"/>
  <c r="AN730" i="14"/>
  <c r="BP728" i="14"/>
  <c r="AN728" i="14"/>
  <c r="BP726" i="14"/>
  <c r="AN726" i="14"/>
  <c r="BP724" i="14"/>
  <c r="AN724" i="14"/>
  <c r="BP722" i="14"/>
  <c r="AN722" i="14"/>
  <c r="BP720" i="14"/>
  <c r="AN720" i="14"/>
  <c r="BP718" i="14"/>
  <c r="AN718" i="14"/>
  <c r="BP716" i="14"/>
  <c r="AN716" i="14"/>
  <c r="BP714" i="14"/>
  <c r="AN714" i="14"/>
  <c r="BP712" i="14"/>
  <c r="AN712" i="14"/>
  <c r="BP710" i="14"/>
  <c r="AN710" i="14"/>
  <c r="BP708" i="14"/>
  <c r="AN708" i="14"/>
  <c r="BP706" i="14"/>
  <c r="AN706" i="14"/>
  <c r="BP704" i="14"/>
  <c r="AN704" i="14"/>
  <c r="BP702" i="14"/>
  <c r="AN702" i="14"/>
  <c r="BP700" i="14"/>
  <c r="AN700" i="14"/>
  <c r="BP698" i="14"/>
  <c r="AN698" i="14"/>
  <c r="BP696" i="14"/>
  <c r="AN696" i="14"/>
  <c r="BP694" i="14"/>
  <c r="AN694" i="14"/>
  <c r="BP692" i="14"/>
  <c r="AN692" i="14"/>
  <c r="BP690" i="14"/>
  <c r="AN690" i="14"/>
  <c r="BP688" i="14"/>
  <c r="AN688" i="14"/>
  <c r="BP686" i="14"/>
  <c r="AN686" i="14"/>
  <c r="BP684" i="14"/>
  <c r="AN684" i="14"/>
  <c r="BP682" i="14"/>
  <c r="AN682" i="14"/>
  <c r="BP680" i="14"/>
  <c r="AN680" i="14"/>
  <c r="BP678" i="14"/>
  <c r="AN678" i="14"/>
  <c r="BP676" i="14"/>
  <c r="AN676" i="14"/>
  <c r="BP674" i="14"/>
  <c r="AN674" i="14"/>
  <c r="BP672" i="14"/>
  <c r="AN672" i="14"/>
  <c r="BP670" i="14"/>
  <c r="AN670" i="14"/>
  <c r="BP668" i="14"/>
  <c r="AN668" i="14"/>
  <c r="BP666" i="14"/>
  <c r="AN666" i="14"/>
  <c r="BP664" i="14"/>
  <c r="AN664" i="14"/>
  <c r="BP662" i="14"/>
  <c r="AN662" i="14"/>
  <c r="BP660" i="14"/>
  <c r="AN660" i="14"/>
  <c r="BP658" i="14"/>
  <c r="AN658" i="14"/>
  <c r="BP656" i="14"/>
  <c r="AN656" i="14"/>
  <c r="BP654" i="14"/>
  <c r="AN654" i="14"/>
  <c r="BP652" i="14"/>
  <c r="AN652" i="14"/>
  <c r="BP650" i="14"/>
  <c r="AN650" i="14"/>
  <c r="BP648" i="14"/>
  <c r="AN648" i="14"/>
  <c r="BP646" i="14"/>
  <c r="AN646" i="14"/>
  <c r="BP644" i="14"/>
  <c r="AN644" i="14"/>
  <c r="BP642" i="14"/>
  <c r="AN642" i="14"/>
  <c r="BP640" i="14"/>
  <c r="AN640" i="14"/>
  <c r="BP638" i="14"/>
  <c r="AN638" i="14"/>
  <c r="BP636" i="14"/>
  <c r="AN636" i="14"/>
  <c r="BP634" i="14"/>
  <c r="AN634" i="14"/>
  <c r="BP632" i="14"/>
  <c r="AN632" i="14"/>
  <c r="BP630" i="14"/>
  <c r="AN630" i="14"/>
  <c r="BP628" i="14"/>
  <c r="AN628" i="14"/>
  <c r="BP626" i="14"/>
  <c r="AN626" i="14"/>
  <c r="BP624" i="14"/>
  <c r="AN624" i="14"/>
  <c r="BP622" i="14"/>
  <c r="AN622" i="14"/>
  <c r="BP620" i="14"/>
  <c r="AN620" i="14"/>
  <c r="BP618" i="14"/>
  <c r="AN618" i="14"/>
  <c r="BP616" i="14"/>
  <c r="AN616" i="14"/>
  <c r="BP614" i="14"/>
  <c r="AN614" i="14"/>
  <c r="BP612" i="14"/>
  <c r="AN612" i="14"/>
  <c r="BP610" i="14"/>
  <c r="AN610" i="14"/>
  <c r="BP608" i="14"/>
  <c r="AN608" i="14"/>
  <c r="BP606" i="14"/>
  <c r="AN606" i="14"/>
  <c r="BP604" i="14"/>
  <c r="AN604" i="14"/>
  <c r="BP602" i="14"/>
  <c r="AN602" i="14"/>
  <c r="BP600" i="14"/>
  <c r="AN600" i="14"/>
  <c r="BP598" i="14"/>
  <c r="AN598" i="14"/>
  <c r="BP596" i="14"/>
  <c r="AN596" i="14"/>
  <c r="BP594" i="14"/>
  <c r="AN594" i="14"/>
  <c r="BP592" i="14"/>
  <c r="AN592" i="14"/>
  <c r="BP590" i="14"/>
  <c r="AN590" i="14"/>
  <c r="BP588" i="14"/>
  <c r="AN588" i="14"/>
  <c r="BP586" i="14"/>
  <c r="AN586" i="14"/>
  <c r="BP584" i="14"/>
  <c r="AN584" i="14"/>
  <c r="BP582" i="14"/>
  <c r="AN582" i="14"/>
  <c r="BP580" i="14"/>
  <c r="AN580" i="14"/>
  <c r="BP578" i="14"/>
  <c r="AN578" i="14"/>
  <c r="BP576" i="14"/>
  <c r="AN576" i="14"/>
  <c r="BP574" i="14"/>
  <c r="AN574" i="14"/>
  <c r="BP572" i="14"/>
  <c r="AN572" i="14"/>
  <c r="BP570" i="14"/>
  <c r="AN570" i="14"/>
  <c r="BP568" i="14"/>
  <c r="AN568" i="14"/>
  <c r="BP566" i="14"/>
  <c r="AN566" i="14"/>
  <c r="BP564" i="14"/>
  <c r="AN564" i="14"/>
  <c r="BP562" i="14"/>
  <c r="AN562" i="14"/>
  <c r="BP560" i="14"/>
  <c r="AN560" i="14"/>
  <c r="BP558" i="14"/>
  <c r="AN558" i="14"/>
  <c r="BP556" i="14"/>
  <c r="AN556" i="14"/>
  <c r="BP554" i="14"/>
  <c r="AN554" i="14"/>
  <c r="BP552" i="14"/>
  <c r="AN552" i="14"/>
  <c r="BP550" i="14"/>
  <c r="AN550" i="14"/>
  <c r="BP548" i="14"/>
  <c r="AN548" i="14"/>
  <c r="BP546" i="14"/>
  <c r="AN546" i="14"/>
  <c r="BP544" i="14"/>
  <c r="AN544" i="14"/>
  <c r="BP542" i="14"/>
  <c r="AN542" i="14"/>
  <c r="BP540" i="14"/>
  <c r="AN540" i="14"/>
  <c r="BP538" i="14"/>
  <c r="AN538" i="14"/>
  <c r="BP536" i="14"/>
  <c r="AN536" i="14"/>
  <c r="BP534" i="14"/>
  <c r="AN534" i="14"/>
  <c r="BP532" i="14"/>
  <c r="AN532" i="14"/>
  <c r="BP530" i="14"/>
  <c r="AN530" i="14"/>
  <c r="BP528" i="14"/>
  <c r="AN528" i="14"/>
  <c r="BP526" i="14"/>
  <c r="AN526" i="14"/>
  <c r="BP524" i="14"/>
  <c r="AN524" i="14"/>
  <c r="BP522" i="14"/>
  <c r="AN522" i="14"/>
  <c r="BP520" i="14"/>
  <c r="AN520" i="14"/>
  <c r="BP518" i="14"/>
  <c r="AN518" i="14"/>
  <c r="BP516" i="14"/>
  <c r="AN516" i="14"/>
  <c r="BP514" i="14"/>
  <c r="AN514" i="14"/>
  <c r="BP512" i="14"/>
  <c r="AN512" i="14"/>
  <c r="BP510" i="14"/>
  <c r="AN510" i="14"/>
  <c r="BP508" i="14"/>
  <c r="AN508" i="14"/>
  <c r="BP506" i="14"/>
  <c r="AN506" i="14"/>
  <c r="BP504" i="14"/>
  <c r="AN504" i="14"/>
  <c r="BP502" i="14"/>
  <c r="AN502" i="14"/>
  <c r="BP500" i="14"/>
  <c r="AN500" i="14"/>
  <c r="BP498" i="14"/>
  <c r="AN498" i="14"/>
  <c r="BP496" i="14"/>
  <c r="AN496" i="14"/>
  <c r="BP494" i="14"/>
  <c r="AN494" i="14"/>
  <c r="BP492" i="14"/>
  <c r="AN492" i="14"/>
  <c r="BP490" i="14"/>
  <c r="AN490" i="14"/>
  <c r="BP488" i="14"/>
  <c r="AN488" i="14"/>
  <c r="BP486" i="14"/>
  <c r="AN486" i="14"/>
  <c r="BP484" i="14"/>
  <c r="AN484" i="14"/>
  <c r="BP482" i="14"/>
  <c r="AN482" i="14"/>
  <c r="BP480" i="14"/>
  <c r="AN480" i="14"/>
  <c r="BP478" i="14"/>
  <c r="AN478" i="14"/>
  <c r="BP476" i="14"/>
  <c r="AN476" i="14"/>
  <c r="BP474" i="14"/>
  <c r="AN474" i="14"/>
  <c r="BP472" i="14"/>
  <c r="AN472" i="14"/>
  <c r="BP470" i="14"/>
  <c r="AN470" i="14"/>
  <c r="BP468" i="14"/>
  <c r="AN468" i="14"/>
  <c r="BP466" i="14"/>
  <c r="AN466" i="14"/>
  <c r="BP464" i="14"/>
  <c r="AN464" i="14"/>
  <c r="BP462" i="14"/>
  <c r="AN462" i="14"/>
  <c r="BP460" i="14"/>
  <c r="AN460" i="14"/>
  <c r="BP458" i="14"/>
  <c r="AN458" i="14"/>
  <c r="BP456" i="14"/>
  <c r="AN456" i="14"/>
  <c r="BP454" i="14"/>
  <c r="AN454" i="14"/>
  <c r="BP452" i="14"/>
  <c r="AN452" i="14"/>
  <c r="BP450" i="14"/>
  <c r="AN450" i="14"/>
  <c r="BP448" i="14"/>
  <c r="AN448" i="14"/>
  <c r="BP446" i="14"/>
  <c r="AN446" i="14"/>
  <c r="BP444" i="14"/>
  <c r="AN444" i="14"/>
  <c r="BP442" i="14"/>
  <c r="AN442" i="14"/>
  <c r="BP440" i="14"/>
  <c r="AN440" i="14"/>
  <c r="BP438" i="14"/>
  <c r="AN438" i="14"/>
  <c r="BP436" i="14"/>
  <c r="AN436" i="14"/>
  <c r="BP434" i="14"/>
  <c r="AN434" i="14"/>
  <c r="BP432" i="14"/>
  <c r="AN432" i="14"/>
  <c r="BP430" i="14"/>
  <c r="AN430" i="14"/>
  <c r="BP428" i="14"/>
  <c r="AN428" i="14"/>
  <c r="BP426" i="14"/>
  <c r="AN426" i="14"/>
  <c r="BP424" i="14"/>
  <c r="AN424" i="14"/>
  <c r="BP422" i="14"/>
  <c r="AN422" i="14"/>
  <c r="BP420" i="14"/>
  <c r="AN420" i="14"/>
  <c r="BP418" i="14"/>
  <c r="AN418" i="14"/>
  <c r="BP416" i="14"/>
  <c r="AN416" i="14"/>
  <c r="BP414" i="14"/>
  <c r="AN414" i="14"/>
  <c r="BP412" i="14"/>
  <c r="AN412" i="14"/>
  <c r="BP410" i="14"/>
  <c r="AN410" i="14"/>
  <c r="BP408" i="14"/>
  <c r="AN408" i="14"/>
  <c r="BP406" i="14"/>
  <c r="AN406" i="14"/>
  <c r="BP404" i="14"/>
  <c r="AN404" i="14"/>
  <c r="BP402" i="14"/>
  <c r="AN402" i="14"/>
  <c r="BP400" i="14"/>
  <c r="AN400" i="14"/>
  <c r="BP398" i="14"/>
  <c r="AN398" i="14"/>
  <c r="BP396" i="14"/>
  <c r="AN396" i="14"/>
  <c r="BP394" i="14"/>
  <c r="AN394" i="14"/>
  <c r="BP392" i="14"/>
  <c r="AN392" i="14"/>
  <c r="BP390" i="14"/>
  <c r="AN390" i="14"/>
  <c r="BP388" i="14"/>
  <c r="AN388" i="14"/>
  <c r="BP386" i="14"/>
  <c r="AN386" i="14"/>
  <c r="BP384" i="14"/>
  <c r="AN384" i="14"/>
  <c r="BP382" i="14"/>
  <c r="AN382" i="14"/>
  <c r="BP380" i="14"/>
  <c r="AN380" i="14"/>
  <c r="BP378" i="14"/>
  <c r="AN378" i="14"/>
  <c r="BP376" i="14"/>
  <c r="AN376" i="14"/>
  <c r="BP374" i="14"/>
  <c r="AN374" i="14"/>
  <c r="BP372" i="14"/>
  <c r="AN372" i="14"/>
  <c r="BP370" i="14"/>
  <c r="AN370" i="14"/>
  <c r="BP368" i="14"/>
  <c r="AN368" i="14"/>
  <c r="BP366" i="14"/>
  <c r="AN366" i="14"/>
  <c r="BP364" i="14"/>
  <c r="AN364" i="14"/>
  <c r="BP362" i="14"/>
  <c r="AN362" i="14"/>
  <c r="BP360" i="14"/>
  <c r="AN360" i="14"/>
  <c r="BP358" i="14"/>
  <c r="AN358" i="14"/>
  <c r="BP356" i="14"/>
  <c r="AN356" i="14"/>
  <c r="BP354" i="14"/>
  <c r="AN354" i="14"/>
  <c r="BP352" i="14"/>
  <c r="AN352" i="14"/>
  <c r="BP350" i="14"/>
  <c r="AN350" i="14"/>
  <c r="BP348" i="14"/>
  <c r="AN348" i="14"/>
  <c r="BP346" i="14"/>
  <c r="AN346" i="14"/>
  <c r="BP344" i="14"/>
  <c r="AN344" i="14"/>
  <c r="BP342" i="14"/>
  <c r="AN342" i="14"/>
  <c r="BP340" i="14"/>
  <c r="AN340" i="14"/>
  <c r="BP338" i="14"/>
  <c r="AN338" i="14"/>
  <c r="BP336" i="14"/>
  <c r="AN336" i="14"/>
  <c r="BP334" i="14"/>
  <c r="AN334" i="14"/>
  <c r="BP332" i="14"/>
  <c r="AN332" i="14"/>
  <c r="BP330" i="14"/>
  <c r="AN330" i="14"/>
  <c r="BP328" i="14"/>
  <c r="AN328" i="14"/>
  <c r="BP326" i="14"/>
  <c r="AN326" i="14"/>
  <c r="BP324" i="14"/>
  <c r="AN324" i="14"/>
  <c r="BP322" i="14"/>
  <c r="AN322" i="14"/>
  <c r="BP320" i="14"/>
  <c r="AN320" i="14"/>
  <c r="BP318" i="14"/>
  <c r="AN318" i="14"/>
  <c r="BP316" i="14"/>
  <c r="AN316" i="14"/>
  <c r="BP314" i="14"/>
  <c r="AN314" i="14"/>
  <c r="BP312" i="14"/>
  <c r="AN312" i="14"/>
  <c r="BP310" i="14"/>
  <c r="AN310" i="14"/>
  <c r="BP308" i="14"/>
  <c r="AN308" i="14"/>
  <c r="BP306" i="14"/>
  <c r="AN306" i="14"/>
  <c r="BP304" i="14"/>
  <c r="AN304" i="14"/>
  <c r="BP302" i="14"/>
  <c r="AN302" i="14"/>
  <c r="BP300" i="14"/>
  <c r="AN300" i="14"/>
  <c r="BP298" i="14"/>
  <c r="AN298" i="14"/>
  <c r="BP296" i="14"/>
  <c r="AN296" i="14"/>
  <c r="BP294" i="14"/>
  <c r="AN294" i="14"/>
  <c r="BP292" i="14"/>
  <c r="AN292" i="14"/>
  <c r="BP290" i="14"/>
  <c r="AN290" i="14"/>
  <c r="BP288" i="14"/>
  <c r="AN288" i="14"/>
  <c r="BP286" i="14"/>
  <c r="AN286" i="14"/>
  <c r="BP284" i="14"/>
  <c r="AN284" i="14"/>
  <c r="BP282" i="14"/>
  <c r="AN282" i="14"/>
  <c r="BP280" i="14"/>
  <c r="AN280" i="14"/>
  <c r="BP278" i="14"/>
  <c r="AN278" i="14"/>
  <c r="BP276" i="14"/>
  <c r="AN276" i="14"/>
  <c r="BP274" i="14"/>
  <c r="AN274" i="14"/>
  <c r="BP272" i="14"/>
  <c r="AN272" i="14"/>
  <c r="BP270" i="14"/>
  <c r="AN270" i="14"/>
  <c r="BP268" i="14"/>
  <c r="AN268" i="14"/>
  <c r="BP266" i="14"/>
  <c r="AN266" i="14"/>
  <c r="BP264" i="14"/>
  <c r="AN264" i="14"/>
  <c r="BP262" i="14"/>
  <c r="AN262" i="14"/>
  <c r="BP260" i="14"/>
  <c r="AN260" i="14"/>
  <c r="BP258" i="14"/>
  <c r="AN258" i="14"/>
  <c r="BP256" i="14"/>
  <c r="AN256" i="14"/>
  <c r="BP254" i="14"/>
  <c r="AN254" i="14"/>
  <c r="BP252" i="14"/>
  <c r="AN252" i="14"/>
  <c r="BP250" i="14"/>
  <c r="AN250" i="14"/>
  <c r="BP248" i="14"/>
  <c r="AN248" i="14"/>
  <c r="BP246" i="14"/>
  <c r="AN246" i="14"/>
  <c r="BP244" i="14"/>
  <c r="AN244" i="14"/>
  <c r="BP242" i="14"/>
  <c r="AN242" i="14"/>
  <c r="BP240" i="14"/>
  <c r="AN240" i="14"/>
  <c r="BP238" i="14"/>
  <c r="AN238" i="14"/>
  <c r="BP236" i="14"/>
  <c r="AN236" i="14"/>
  <c r="BP234" i="14"/>
  <c r="AN234" i="14"/>
  <c r="BP232" i="14"/>
  <c r="AN232" i="14"/>
  <c r="BP230" i="14"/>
  <c r="AN230" i="14"/>
  <c r="BP228" i="14"/>
  <c r="AN228" i="14"/>
  <c r="BP226" i="14"/>
  <c r="AN226" i="14"/>
  <c r="BP224" i="14"/>
  <c r="AN224" i="14"/>
  <c r="BP222" i="14"/>
  <c r="AN222" i="14"/>
  <c r="BP220" i="14"/>
  <c r="AN220" i="14"/>
  <c r="BP218" i="14"/>
  <c r="AN218" i="14"/>
  <c r="BP216" i="14"/>
  <c r="AN216" i="14"/>
  <c r="BP214" i="14"/>
  <c r="AN214" i="14"/>
  <c r="BP212" i="14"/>
  <c r="AN212" i="14"/>
  <c r="BP210" i="14"/>
  <c r="AN210" i="14"/>
  <c r="BP208" i="14"/>
  <c r="AN208" i="14"/>
  <c r="BP206" i="14"/>
  <c r="AN206" i="14"/>
  <c r="BP204" i="14"/>
  <c r="AN204" i="14"/>
  <c r="BP202" i="14"/>
  <c r="AN202" i="14"/>
  <c r="BP200" i="14"/>
  <c r="AN200" i="14"/>
  <c r="BP198" i="14"/>
  <c r="AN198" i="14"/>
  <c r="BP196" i="14"/>
  <c r="AN196" i="14"/>
  <c r="BP194" i="14"/>
  <c r="AN194" i="14"/>
  <c r="BP192" i="14"/>
  <c r="AN192" i="14"/>
  <c r="BP190" i="14"/>
  <c r="AN190" i="14"/>
  <c r="BP188" i="14"/>
  <c r="AN188" i="14"/>
  <c r="BP186" i="14"/>
  <c r="AN186" i="14"/>
  <c r="BP184" i="14"/>
  <c r="AN184" i="14"/>
  <c r="BP182" i="14"/>
  <c r="AN182" i="14"/>
  <c r="BP180" i="14"/>
  <c r="AN180" i="14"/>
  <c r="BP178" i="14"/>
  <c r="AN178" i="14"/>
  <c r="BP176" i="14"/>
  <c r="AN176" i="14"/>
  <c r="BP174" i="14"/>
  <c r="AN174" i="14"/>
  <c r="BP172" i="14"/>
  <c r="AN172" i="14"/>
  <c r="BP170" i="14"/>
  <c r="AN170" i="14"/>
  <c r="BP168" i="14"/>
  <c r="AN168" i="14"/>
  <c r="BP166" i="14"/>
  <c r="AN166" i="14"/>
  <c r="BP164" i="14"/>
  <c r="AN164" i="14"/>
  <c r="BP162" i="14"/>
  <c r="AN162" i="14"/>
  <c r="BP160" i="14"/>
  <c r="AN160" i="14"/>
  <c r="BP158" i="14"/>
  <c r="AN158" i="14"/>
  <c r="BP156" i="14"/>
  <c r="AN156" i="14"/>
  <c r="BP154" i="14"/>
  <c r="AN154" i="14"/>
  <c r="BP152" i="14"/>
  <c r="AN152" i="14"/>
  <c r="BP150" i="14"/>
  <c r="AN150" i="14"/>
  <c r="BP148" i="14"/>
  <c r="AN148" i="14"/>
  <c r="BP146" i="14"/>
  <c r="AN146" i="14"/>
  <c r="BP144" i="14"/>
  <c r="AN144" i="14"/>
  <c r="BP142" i="14"/>
  <c r="AN142" i="14"/>
  <c r="BP140" i="14"/>
  <c r="AN140" i="14"/>
  <c r="BP138" i="14"/>
  <c r="AN138" i="14"/>
  <c r="BP136" i="14"/>
  <c r="AN136" i="14"/>
  <c r="BP134" i="14"/>
  <c r="AN134" i="14"/>
  <c r="BP132" i="14"/>
  <c r="AN132" i="14"/>
  <c r="BP130" i="14"/>
  <c r="AN130" i="14"/>
  <c r="BP128" i="14"/>
  <c r="AN128" i="14"/>
  <c r="BP126" i="14"/>
  <c r="AN126" i="14"/>
  <c r="BP124" i="14"/>
  <c r="AN124" i="14"/>
  <c r="BP122" i="14"/>
  <c r="AN122" i="14"/>
  <c r="BP120" i="14"/>
  <c r="AN120" i="14"/>
  <c r="BP118" i="14"/>
  <c r="AN118" i="14"/>
  <c r="BP116" i="14"/>
  <c r="AN116" i="14"/>
  <c r="BP114" i="14"/>
  <c r="AN114" i="14"/>
  <c r="BP112" i="14"/>
  <c r="AN112" i="14"/>
  <c r="BP110" i="14"/>
  <c r="AN110" i="14"/>
  <c r="BP108" i="14"/>
  <c r="AN108" i="14"/>
  <c r="BP106" i="14"/>
  <c r="AN106" i="14"/>
  <c r="BP104" i="14"/>
  <c r="AN104" i="14"/>
  <c r="BP102" i="14"/>
  <c r="AN102" i="14"/>
  <c r="BP100" i="14"/>
  <c r="AN100" i="14"/>
  <c r="BP98" i="14"/>
  <c r="AN98" i="14"/>
  <c r="BP96" i="14"/>
  <c r="AN96" i="14"/>
  <c r="BP94" i="14"/>
  <c r="AN94" i="14"/>
  <c r="BP92" i="14"/>
  <c r="AN92" i="14"/>
  <c r="BP90" i="14"/>
  <c r="AN90" i="14"/>
  <c r="BP88" i="14"/>
  <c r="AN88" i="14"/>
  <c r="BP86" i="14"/>
  <c r="AN86" i="14"/>
  <c r="BP84" i="14"/>
  <c r="AN84" i="14"/>
  <c r="BP82" i="14"/>
  <c r="AN82" i="14"/>
  <c r="BP80" i="14"/>
  <c r="AN80" i="14"/>
  <c r="BP78" i="14"/>
  <c r="AN78" i="14"/>
  <c r="BP76" i="14"/>
  <c r="AN76" i="14"/>
  <c r="BP74" i="14"/>
  <c r="AN74" i="14"/>
  <c r="BP72" i="14"/>
  <c r="AN72" i="14"/>
  <c r="BP70" i="14"/>
  <c r="AN70" i="14"/>
  <c r="BP68" i="14"/>
  <c r="AN68" i="14"/>
  <c r="BP66" i="14"/>
  <c r="AN66" i="14"/>
  <c r="BP64" i="14"/>
  <c r="AN64" i="14"/>
  <c r="BP62" i="14"/>
  <c r="AN62" i="14"/>
  <c r="BP60" i="14"/>
  <c r="AN60" i="14"/>
  <c r="BP58" i="14"/>
  <c r="AN58" i="14"/>
  <c r="BP56" i="14"/>
  <c r="AN56" i="14"/>
  <c r="BP54" i="14"/>
  <c r="AN54" i="14"/>
  <c r="BP52" i="14"/>
  <c r="AN52" i="14"/>
  <c r="BP50" i="14"/>
  <c r="AN50" i="14"/>
  <c r="BP48" i="14"/>
  <c r="AN48" i="14"/>
  <c r="BP46" i="14"/>
  <c r="AN46" i="14"/>
  <c r="BP44" i="14"/>
  <c r="AN44" i="14"/>
  <c r="BP42" i="14"/>
  <c r="AN42" i="14"/>
  <c r="BP40" i="14"/>
  <c r="AN40" i="14"/>
  <c r="BP38" i="14"/>
  <c r="AN38" i="14"/>
  <c r="BP36" i="14"/>
  <c r="AN36" i="14"/>
  <c r="BP34" i="14"/>
  <c r="AN34" i="14"/>
  <c r="BP32" i="14"/>
  <c r="AN32" i="14"/>
  <c r="BP30" i="14"/>
  <c r="AN30" i="14"/>
  <c r="BP28" i="14"/>
  <c r="AN28" i="14"/>
  <c r="BP26" i="14"/>
  <c r="AN26" i="14"/>
  <c r="BP24" i="14"/>
  <c r="AN24" i="14"/>
  <c r="BP22" i="14"/>
  <c r="AN22" i="14"/>
  <c r="BP20" i="14"/>
  <c r="AN20" i="14"/>
  <c r="BP18" i="14"/>
  <c r="AN18" i="14"/>
  <c r="BP16" i="14"/>
  <c r="AN16" i="14"/>
  <c r="BP14" i="14"/>
  <c r="AN14" i="14"/>
  <c r="BP12" i="14"/>
  <c r="AN12" i="14"/>
  <c r="BP10" i="14"/>
  <c r="AN10" i="14"/>
  <c r="BP8" i="14"/>
  <c r="AN8" i="14"/>
  <c r="BP6" i="14"/>
  <c r="AN6" i="14"/>
  <c r="BP4" i="14"/>
  <c r="AN4" i="14"/>
  <c r="BP2" i="14"/>
  <c r="AN2" i="14"/>
  <c r="BN1000" i="14"/>
  <c r="AL1000" i="14"/>
  <c r="BN998" i="14"/>
  <c r="AL998" i="14"/>
  <c r="BN996" i="14"/>
  <c r="AL996" i="14"/>
  <c r="BN994" i="14"/>
  <c r="AL994" i="14"/>
  <c r="BN992" i="14"/>
  <c r="AL992" i="14"/>
  <c r="BN990" i="14"/>
  <c r="AL990" i="14"/>
  <c r="BN988" i="14"/>
  <c r="AL988" i="14"/>
  <c r="BN986" i="14"/>
  <c r="AL986" i="14"/>
  <c r="BN984" i="14"/>
  <c r="AL984" i="14"/>
  <c r="BN982" i="14"/>
  <c r="AL982" i="14"/>
  <c r="BN980" i="14"/>
  <c r="AL980" i="14"/>
  <c r="BN978" i="14"/>
  <c r="AL978" i="14"/>
  <c r="BN976" i="14"/>
  <c r="AL976" i="14"/>
  <c r="BN974" i="14"/>
  <c r="AL974" i="14"/>
  <c r="BN972" i="14"/>
  <c r="AL972" i="14"/>
  <c r="BN970" i="14"/>
  <c r="AL970" i="14"/>
  <c r="BN968" i="14"/>
  <c r="AL968" i="14"/>
  <c r="BN966" i="14"/>
  <c r="AL966" i="14"/>
  <c r="BN964" i="14"/>
  <c r="AL964" i="14"/>
  <c r="BN962" i="14"/>
  <c r="AL962" i="14"/>
  <c r="BN960" i="14"/>
  <c r="AL960" i="14"/>
  <c r="BN958" i="14"/>
  <c r="AL958" i="14"/>
  <c r="BN956" i="14"/>
  <c r="AL956" i="14"/>
  <c r="BN954" i="14"/>
  <c r="AL954" i="14"/>
  <c r="BN952" i="14"/>
  <c r="AL952" i="14"/>
  <c r="BN950" i="14"/>
  <c r="AL950" i="14"/>
  <c r="BN948" i="14"/>
  <c r="AL948" i="14"/>
  <c r="BN946" i="14"/>
  <c r="AL946" i="14"/>
  <c r="BN944" i="14"/>
  <c r="AL944" i="14"/>
  <c r="BN942" i="14"/>
  <c r="AL942" i="14"/>
  <c r="BN940" i="14"/>
  <c r="AL940" i="14"/>
  <c r="BN938" i="14"/>
  <c r="AL938" i="14"/>
  <c r="BN936" i="14"/>
  <c r="AL936" i="14"/>
  <c r="BN934" i="14"/>
  <c r="AL934" i="14"/>
  <c r="BN932" i="14"/>
  <c r="AL932" i="14"/>
  <c r="BN930" i="14"/>
  <c r="AL930" i="14"/>
  <c r="BN928" i="14"/>
  <c r="AL928" i="14"/>
  <c r="BN926" i="14"/>
  <c r="AL926" i="14"/>
  <c r="BN924" i="14"/>
  <c r="AL924" i="14"/>
  <c r="BN922" i="14"/>
  <c r="AL922" i="14"/>
  <c r="BN920" i="14"/>
  <c r="AL920" i="14"/>
  <c r="BN918" i="14"/>
  <c r="AL918" i="14"/>
  <c r="BN916" i="14"/>
  <c r="AL916" i="14"/>
  <c r="BN914" i="14"/>
  <c r="AL914" i="14"/>
  <c r="BN912" i="14"/>
  <c r="AL912" i="14"/>
  <c r="BN910" i="14"/>
  <c r="AL910" i="14"/>
  <c r="BN908" i="14"/>
  <c r="AL908" i="14"/>
  <c r="BN906" i="14"/>
  <c r="AL906" i="14"/>
  <c r="BN904" i="14"/>
  <c r="AL904" i="14"/>
  <c r="BN902" i="14"/>
  <c r="AL902" i="14"/>
  <c r="BN900" i="14"/>
  <c r="AL900" i="14"/>
  <c r="BN898" i="14"/>
  <c r="AL898" i="14"/>
  <c r="BN896" i="14"/>
  <c r="AL896" i="14"/>
  <c r="BN894" i="14"/>
  <c r="AL894" i="14"/>
  <c r="BN892" i="14"/>
  <c r="AL892" i="14"/>
  <c r="BN890" i="14"/>
  <c r="AL890" i="14"/>
  <c r="BN888" i="14"/>
  <c r="AL888" i="14"/>
  <c r="BN886" i="14"/>
  <c r="AL886" i="14"/>
  <c r="BN884" i="14"/>
  <c r="AL884" i="14"/>
  <c r="BN882" i="14"/>
  <c r="AL882" i="14"/>
  <c r="BN880" i="14"/>
  <c r="AL880" i="14"/>
  <c r="BN878" i="14"/>
  <c r="AL878" i="14"/>
  <c r="BN876" i="14"/>
  <c r="AL876" i="14"/>
  <c r="BN874" i="14"/>
  <c r="AL874" i="14"/>
  <c r="BN872" i="14"/>
  <c r="AL872" i="14"/>
  <c r="BN870" i="14"/>
  <c r="AL870" i="14"/>
  <c r="BN868" i="14"/>
  <c r="AL868" i="14"/>
  <c r="BN866" i="14"/>
  <c r="AL866" i="14"/>
  <c r="BN864" i="14"/>
  <c r="AL864" i="14"/>
  <c r="BN862" i="14"/>
  <c r="AL862" i="14"/>
  <c r="BN860" i="14"/>
  <c r="AL860" i="14"/>
  <c r="BN858" i="14"/>
  <c r="AL858" i="14"/>
  <c r="BN856" i="14"/>
  <c r="AL856" i="14"/>
  <c r="BN854" i="14"/>
  <c r="AL854" i="14"/>
  <c r="BN852" i="14"/>
  <c r="AL852" i="14"/>
  <c r="BN850" i="14"/>
  <c r="AL850" i="14"/>
  <c r="BN848" i="14"/>
  <c r="AL848" i="14"/>
  <c r="BN846" i="14"/>
  <c r="AL846" i="14"/>
  <c r="BN844" i="14"/>
  <c r="AL844" i="14"/>
  <c r="BN842" i="14"/>
  <c r="AL842" i="14"/>
  <c r="BN840" i="14"/>
  <c r="AL840" i="14"/>
  <c r="BN838" i="14"/>
  <c r="AL838" i="14"/>
  <c r="BN836" i="14"/>
  <c r="AL836" i="14"/>
  <c r="BN834" i="14"/>
  <c r="AL834" i="14"/>
  <c r="BN832" i="14"/>
  <c r="AL832" i="14"/>
  <c r="BN830" i="14"/>
  <c r="AL830" i="14"/>
  <c r="BN828" i="14"/>
  <c r="AL828" i="14"/>
  <c r="BN826" i="14"/>
  <c r="AL826" i="14"/>
  <c r="BN824" i="14"/>
  <c r="AL824" i="14"/>
  <c r="BN822" i="14"/>
  <c r="AL822" i="14"/>
  <c r="BN820" i="14"/>
  <c r="AL820" i="14"/>
  <c r="BN818" i="14"/>
  <c r="AL818" i="14"/>
  <c r="BN816" i="14"/>
  <c r="AL816" i="14"/>
  <c r="BN814" i="14"/>
  <c r="AL814" i="14"/>
  <c r="BN812" i="14"/>
  <c r="AL812" i="14"/>
  <c r="BN810" i="14"/>
  <c r="AL810" i="14"/>
  <c r="BN808" i="14"/>
  <c r="AL808" i="14"/>
  <c r="BN806" i="14"/>
  <c r="AL806" i="14"/>
  <c r="BN804" i="14"/>
  <c r="AL804" i="14"/>
  <c r="BN802" i="14"/>
  <c r="AL802" i="14"/>
  <c r="BN800" i="14"/>
  <c r="AL800" i="14"/>
  <c r="BN798" i="14"/>
  <c r="AL798" i="14"/>
  <c r="BN796" i="14"/>
  <c r="AL796" i="14"/>
  <c r="BN794" i="14"/>
  <c r="AL794" i="14"/>
  <c r="BN792" i="14"/>
  <c r="AL792" i="14"/>
  <c r="BN790" i="14"/>
  <c r="AL790" i="14"/>
  <c r="BN788" i="14"/>
  <c r="AL788" i="14"/>
  <c r="BN786" i="14"/>
  <c r="AL786" i="14"/>
  <c r="BN784" i="14"/>
  <c r="AL784" i="14"/>
  <c r="BN782" i="14"/>
  <c r="AL782" i="14"/>
  <c r="BN780" i="14"/>
  <c r="AL780" i="14"/>
  <c r="BN778" i="14"/>
  <c r="AL778" i="14"/>
  <c r="BN776" i="14"/>
  <c r="AL776" i="14"/>
  <c r="BN774" i="14"/>
  <c r="AL774" i="14"/>
  <c r="BN772" i="14"/>
  <c r="AL772" i="14"/>
  <c r="BN770" i="14"/>
  <c r="AL770" i="14"/>
  <c r="BN768" i="14"/>
  <c r="AL768" i="14"/>
  <c r="BN766" i="14"/>
  <c r="AL766" i="14"/>
  <c r="BN764" i="14"/>
  <c r="AL764" i="14"/>
  <c r="BN762" i="14"/>
  <c r="AL762" i="14"/>
  <c r="BN760" i="14"/>
  <c r="AL760" i="14"/>
  <c r="BN758" i="14"/>
  <c r="AL758" i="14"/>
  <c r="BN756" i="14"/>
  <c r="AL756" i="14"/>
  <c r="BN754" i="14"/>
  <c r="AL754" i="14"/>
  <c r="BN752" i="14"/>
  <c r="AL752" i="14"/>
  <c r="BN750" i="14"/>
  <c r="AL750" i="14"/>
  <c r="BN748" i="14"/>
  <c r="AL748" i="14"/>
  <c r="BN746" i="14"/>
  <c r="AL746" i="14"/>
  <c r="BN744" i="14"/>
  <c r="AL744" i="14"/>
  <c r="BN742" i="14"/>
  <c r="AL742" i="14"/>
  <c r="BN740" i="14"/>
  <c r="AL740" i="14"/>
  <c r="BN738" i="14"/>
  <c r="AL738" i="14"/>
  <c r="BN736" i="14"/>
  <c r="AL736" i="14"/>
  <c r="BN734" i="14"/>
  <c r="AL734" i="14"/>
  <c r="BN732" i="14"/>
  <c r="AL732" i="14"/>
  <c r="BN730" i="14"/>
  <c r="AL730" i="14"/>
  <c r="BN728" i="14"/>
  <c r="AL728" i="14"/>
  <c r="BN726" i="14"/>
  <c r="AL726" i="14"/>
  <c r="BN724" i="14"/>
  <c r="AL724" i="14"/>
  <c r="BN722" i="14"/>
  <c r="AL722" i="14"/>
  <c r="BN720" i="14"/>
  <c r="AL720" i="14"/>
  <c r="BN718" i="14"/>
  <c r="AL718" i="14"/>
  <c r="BN716" i="14"/>
  <c r="AL716" i="14"/>
  <c r="BN714" i="14"/>
  <c r="AL714" i="14"/>
  <c r="BN712" i="14"/>
  <c r="AL712" i="14"/>
  <c r="BN710" i="14"/>
  <c r="AL710" i="14"/>
  <c r="BN708" i="14"/>
  <c r="AL708" i="14"/>
  <c r="BN706" i="14"/>
  <c r="AL706" i="14"/>
  <c r="BN704" i="14"/>
  <c r="AL704" i="14"/>
  <c r="BN702" i="14"/>
  <c r="AL702" i="14"/>
  <c r="BN700" i="14"/>
  <c r="AL700" i="14"/>
  <c r="BN698" i="14"/>
  <c r="AL698" i="14"/>
  <c r="BN696" i="14"/>
  <c r="AL696" i="14"/>
  <c r="BN694" i="14"/>
  <c r="AL694" i="14"/>
  <c r="BN692" i="14"/>
  <c r="AL692" i="14"/>
  <c r="BN690" i="14"/>
  <c r="AL690" i="14"/>
  <c r="BN688" i="14"/>
  <c r="AL688" i="14"/>
  <c r="BN686" i="14"/>
  <c r="AL686" i="14"/>
  <c r="BN684" i="14"/>
  <c r="AL684" i="14"/>
  <c r="BN682" i="14"/>
  <c r="AL682" i="14"/>
  <c r="BN680" i="14"/>
  <c r="AL680" i="14"/>
  <c r="BN678" i="14"/>
  <c r="AL678" i="14"/>
  <c r="BN676" i="14"/>
  <c r="AL676" i="14"/>
  <c r="BN674" i="14"/>
  <c r="AL674" i="14"/>
  <c r="BN672" i="14"/>
  <c r="AL672" i="14"/>
  <c r="BN670" i="14"/>
  <c r="AL670" i="14"/>
  <c r="BN668" i="14"/>
  <c r="AL668" i="14"/>
  <c r="BN666" i="14"/>
  <c r="AL666" i="14"/>
  <c r="BN664" i="14"/>
  <c r="AL664" i="14"/>
  <c r="BN662" i="14"/>
  <c r="AL662" i="14"/>
  <c r="BN660" i="14"/>
  <c r="AL660" i="14"/>
  <c r="BN658" i="14"/>
  <c r="AL658" i="14"/>
  <c r="BN656" i="14"/>
  <c r="AL656" i="14"/>
  <c r="BN654" i="14"/>
  <c r="AL654" i="14"/>
  <c r="BN652" i="14"/>
  <c r="AL652" i="14"/>
  <c r="BN650" i="14"/>
  <c r="AL650" i="14"/>
  <c r="BN648" i="14"/>
  <c r="AL648" i="14"/>
  <c r="BN646" i="14"/>
  <c r="AL646" i="14"/>
  <c r="BN644" i="14"/>
  <c r="AL644" i="14"/>
  <c r="BN642" i="14"/>
  <c r="AL642" i="14"/>
  <c r="BN640" i="14"/>
  <c r="AL640" i="14"/>
  <c r="BN638" i="14"/>
  <c r="AL638" i="14"/>
  <c r="BN636" i="14"/>
  <c r="AL636" i="14"/>
  <c r="BN634" i="14"/>
  <c r="AL634" i="14"/>
  <c r="BN632" i="14"/>
  <c r="AL632" i="14"/>
  <c r="BN630" i="14"/>
  <c r="AL630" i="14"/>
  <c r="BN628" i="14"/>
  <c r="AL628" i="14"/>
  <c r="BN626" i="14"/>
  <c r="AL626" i="14"/>
  <c r="BN624" i="14"/>
  <c r="AL624" i="14"/>
  <c r="BN622" i="14"/>
  <c r="AL622" i="14"/>
  <c r="BN620" i="14"/>
  <c r="AL620" i="14"/>
  <c r="BN618" i="14"/>
  <c r="AL618" i="14"/>
  <c r="BN616" i="14"/>
  <c r="AL616" i="14"/>
  <c r="BN614" i="14"/>
  <c r="AL614" i="14"/>
  <c r="BN612" i="14"/>
  <c r="AL612" i="14"/>
  <c r="BN610" i="14"/>
  <c r="AL610" i="14"/>
  <c r="BN608" i="14"/>
  <c r="AL608" i="14"/>
  <c r="BN606" i="14"/>
  <c r="AL606" i="14"/>
  <c r="BN604" i="14"/>
  <c r="AL604" i="14"/>
  <c r="BN602" i="14"/>
  <c r="AL602" i="14"/>
  <c r="BN600" i="14"/>
  <c r="AL600" i="14"/>
  <c r="BN598" i="14"/>
  <c r="AL598" i="14"/>
  <c r="BN596" i="14"/>
  <c r="AL596" i="14"/>
  <c r="BN594" i="14"/>
  <c r="AL594" i="14"/>
  <c r="BN592" i="14"/>
  <c r="AL592" i="14"/>
  <c r="BN590" i="14"/>
  <c r="AL590" i="14"/>
  <c r="BN588" i="14"/>
  <c r="AL588" i="14"/>
  <c r="BN586" i="14"/>
  <c r="AL586" i="14"/>
  <c r="BN584" i="14"/>
  <c r="AL584" i="14"/>
  <c r="BN582" i="14"/>
  <c r="AL582" i="14"/>
  <c r="BN580" i="14"/>
  <c r="AL580" i="14"/>
  <c r="BN578" i="14"/>
  <c r="AL578" i="14"/>
  <c r="BN576" i="14"/>
  <c r="AL576" i="14"/>
  <c r="BN574" i="14"/>
  <c r="AL574" i="14"/>
  <c r="BN572" i="14"/>
  <c r="AL572" i="14"/>
  <c r="BN570" i="14"/>
  <c r="AL570" i="14"/>
  <c r="BN568" i="14"/>
  <c r="AL568" i="14"/>
  <c r="BN566" i="14"/>
  <c r="AL566" i="14"/>
  <c r="BN564" i="14"/>
  <c r="AL564" i="14"/>
  <c r="BN562" i="14"/>
  <c r="AL562" i="14"/>
  <c r="BN560" i="14"/>
  <c r="AL560" i="14"/>
  <c r="BN558" i="14"/>
  <c r="AL558" i="14"/>
  <c r="BN556" i="14"/>
  <c r="AL556" i="14"/>
  <c r="BN554" i="14"/>
  <c r="AL554" i="14"/>
  <c r="BN552" i="14"/>
  <c r="AL552" i="14"/>
  <c r="BN550" i="14"/>
  <c r="AL550" i="14"/>
  <c r="BN548" i="14"/>
  <c r="AL548" i="14"/>
  <c r="BN546" i="14"/>
  <c r="AL546" i="14"/>
  <c r="BN544" i="14"/>
  <c r="AL544" i="14"/>
  <c r="BN542" i="14"/>
  <c r="AL542" i="14"/>
  <c r="BN540" i="14"/>
  <c r="AL540" i="14"/>
  <c r="BN538" i="14"/>
  <c r="AL538" i="14"/>
  <c r="BN536" i="14"/>
  <c r="AL536" i="14"/>
  <c r="BN534" i="14"/>
  <c r="AL534" i="14"/>
  <c r="BN532" i="14"/>
  <c r="AL532" i="14"/>
  <c r="BN530" i="14"/>
  <c r="AL530" i="14"/>
  <c r="BN528" i="14"/>
  <c r="AL528" i="14"/>
  <c r="BN526" i="14"/>
  <c r="AL526" i="14"/>
  <c r="BN524" i="14"/>
  <c r="AL524" i="14"/>
  <c r="BN522" i="14"/>
  <c r="AL522" i="14"/>
  <c r="BN520" i="14"/>
  <c r="AL520" i="14"/>
  <c r="BN518" i="14"/>
  <c r="AL518" i="14"/>
  <c r="BN516" i="14"/>
  <c r="AL516" i="14"/>
  <c r="BN514" i="14"/>
  <c r="AL514" i="14"/>
  <c r="BN512" i="14"/>
  <c r="AL512" i="14"/>
  <c r="BN510" i="14"/>
  <c r="AL510" i="14"/>
  <c r="BN508" i="14"/>
  <c r="AL508" i="14"/>
  <c r="BN506" i="14"/>
  <c r="AL506" i="14"/>
  <c r="BN504" i="14"/>
  <c r="AL504" i="14"/>
  <c r="BN502" i="14"/>
  <c r="AL502" i="14"/>
  <c r="BN500" i="14"/>
  <c r="AL500" i="14"/>
  <c r="BN498" i="14"/>
  <c r="AL498" i="14"/>
  <c r="BN496" i="14"/>
  <c r="AL496" i="14"/>
  <c r="BN494" i="14"/>
  <c r="AL494" i="14"/>
  <c r="BN492" i="14"/>
  <c r="AL492" i="14"/>
  <c r="BN490" i="14"/>
  <c r="AL490" i="14"/>
  <c r="BN488" i="14"/>
  <c r="AL488" i="14"/>
  <c r="BN486" i="14"/>
  <c r="AL486" i="14"/>
  <c r="BN484" i="14"/>
  <c r="AL484" i="14"/>
  <c r="BN482" i="14"/>
  <c r="AL482" i="14"/>
  <c r="BN480" i="14"/>
  <c r="AL480" i="14"/>
  <c r="BN478" i="14"/>
  <c r="AL478" i="14"/>
  <c r="BN476" i="14"/>
  <c r="AL476" i="14"/>
  <c r="BN474" i="14"/>
  <c r="AL474" i="14"/>
  <c r="BN472" i="14"/>
  <c r="AL472" i="14"/>
  <c r="BN470" i="14"/>
  <c r="AL470" i="14"/>
  <c r="BN468" i="14"/>
  <c r="AL468" i="14"/>
  <c r="BN466" i="14"/>
  <c r="AL466" i="14"/>
  <c r="BN464" i="14"/>
  <c r="AL464" i="14"/>
  <c r="BN462" i="14"/>
  <c r="AL462" i="14"/>
  <c r="BN460" i="14"/>
  <c r="AL460" i="14"/>
  <c r="BN458" i="14"/>
  <c r="AL458" i="14"/>
  <c r="BN456" i="14"/>
  <c r="AL456" i="14"/>
  <c r="BN454" i="14"/>
  <c r="AL454" i="14"/>
  <c r="BN452" i="14"/>
  <c r="AL452" i="14"/>
  <c r="BN450" i="14"/>
  <c r="AL450" i="14"/>
  <c r="BN448" i="14"/>
  <c r="AL448" i="14"/>
  <c r="BN446" i="14"/>
  <c r="AL446" i="14"/>
  <c r="BN444" i="14"/>
  <c r="AL444" i="14"/>
  <c r="BN442" i="14"/>
  <c r="AL442" i="14"/>
  <c r="BN440" i="14"/>
  <c r="AL440" i="14"/>
  <c r="BN438" i="14"/>
  <c r="AL438" i="14"/>
  <c r="BN436" i="14"/>
  <c r="AL436" i="14"/>
  <c r="BN434" i="14"/>
  <c r="AL434" i="14"/>
  <c r="BN432" i="14"/>
  <c r="AL432" i="14"/>
  <c r="BN430" i="14"/>
  <c r="AL430" i="14"/>
  <c r="BN428" i="14"/>
  <c r="AL428" i="14"/>
  <c r="BN426" i="14"/>
  <c r="AL426" i="14"/>
  <c r="BN424" i="14"/>
  <c r="AL424" i="14"/>
  <c r="BN422" i="14"/>
  <c r="AL422" i="14"/>
  <c r="BN420" i="14"/>
  <c r="AL420" i="14"/>
  <c r="BN418" i="14"/>
  <c r="AL418" i="14"/>
  <c r="BN416" i="14"/>
  <c r="AL416" i="14"/>
  <c r="BN414" i="14"/>
  <c r="AL414" i="14"/>
  <c r="BN412" i="14"/>
  <c r="AL412" i="14"/>
  <c r="BN410" i="14"/>
  <c r="AL410" i="14"/>
  <c r="BN408" i="14"/>
  <c r="AL408" i="14"/>
  <c r="BN406" i="14"/>
  <c r="AL406" i="14"/>
  <c r="BN404" i="14"/>
  <c r="AL404" i="14"/>
  <c r="BN402" i="14"/>
  <c r="AL402" i="14"/>
  <c r="BN400" i="14"/>
  <c r="AL400" i="14"/>
  <c r="BN398" i="14"/>
  <c r="AL398" i="14"/>
  <c r="BN396" i="14"/>
  <c r="AL396" i="14"/>
  <c r="BN394" i="14"/>
  <c r="AL394" i="14"/>
  <c r="BN392" i="14"/>
  <c r="AL392" i="14"/>
  <c r="BN390" i="14"/>
  <c r="AL390" i="14"/>
  <c r="BN388" i="14"/>
  <c r="AL388" i="14"/>
  <c r="BN386" i="14"/>
  <c r="AL386" i="14"/>
  <c r="BN384" i="14"/>
  <c r="AL384" i="14"/>
  <c r="BN382" i="14"/>
  <c r="AL382" i="14"/>
  <c r="BN380" i="14"/>
  <c r="AL380" i="14"/>
  <c r="BN378" i="14"/>
  <c r="AL378" i="14"/>
  <c r="BN376" i="14"/>
  <c r="AL376" i="14"/>
  <c r="BN374" i="14"/>
  <c r="AL374" i="14"/>
  <c r="BN372" i="14"/>
  <c r="AL372" i="14"/>
  <c r="BN370" i="14"/>
  <c r="AL370" i="14"/>
  <c r="BN368" i="14"/>
  <c r="AL368" i="14"/>
  <c r="BN366" i="14"/>
  <c r="AL366" i="14"/>
  <c r="BN364" i="14"/>
  <c r="AL364" i="14"/>
  <c r="BN362" i="14"/>
  <c r="AL362" i="14"/>
  <c r="BN360" i="14"/>
  <c r="AL360" i="14"/>
  <c r="BN358" i="14"/>
  <c r="AL358" i="14"/>
  <c r="BN356" i="14"/>
  <c r="AL356" i="14"/>
  <c r="BN354" i="14"/>
  <c r="AL354" i="14"/>
  <c r="BN352" i="14"/>
  <c r="AL352" i="14"/>
  <c r="BN350" i="14"/>
  <c r="AL350" i="14"/>
  <c r="BN348" i="14"/>
  <c r="AL348" i="14"/>
  <c r="BN346" i="14"/>
  <c r="AL346" i="14"/>
  <c r="BN344" i="14"/>
  <c r="AL344" i="14"/>
  <c r="BN342" i="14"/>
  <c r="AL342" i="14"/>
  <c r="BN340" i="14"/>
  <c r="AL340" i="14"/>
  <c r="BN338" i="14"/>
  <c r="AL338" i="14"/>
  <c r="BN336" i="14"/>
  <c r="AL336" i="14"/>
  <c r="BN334" i="14"/>
  <c r="AL334" i="14"/>
  <c r="BN332" i="14"/>
  <c r="AL332" i="14"/>
  <c r="BN330" i="14"/>
  <c r="AL330" i="14"/>
  <c r="BN328" i="14"/>
  <c r="AL328" i="14"/>
  <c r="BN326" i="14"/>
  <c r="AL326" i="14"/>
  <c r="BN324" i="14"/>
  <c r="AL324" i="14"/>
  <c r="BN322" i="14"/>
  <c r="AL322" i="14"/>
  <c r="BN320" i="14"/>
  <c r="AL320" i="14"/>
  <c r="BN318" i="14"/>
  <c r="AL318" i="14"/>
  <c r="BN316" i="14"/>
  <c r="AL316" i="14"/>
  <c r="BN314" i="14"/>
  <c r="AL314" i="14"/>
  <c r="BN312" i="14"/>
  <c r="AL312" i="14"/>
  <c r="BN310" i="14"/>
  <c r="AL310" i="14"/>
  <c r="BN308" i="14"/>
  <c r="AL308" i="14"/>
  <c r="BN306" i="14"/>
  <c r="AL306" i="14"/>
  <c r="BN304" i="14"/>
  <c r="AL304" i="14"/>
  <c r="BN302" i="14"/>
  <c r="AL302" i="14"/>
  <c r="BN300" i="14"/>
  <c r="AL300" i="14"/>
  <c r="BN298" i="14"/>
  <c r="AL298" i="14"/>
  <c r="BN296" i="14"/>
  <c r="AL296" i="14"/>
  <c r="BN294" i="14"/>
  <c r="AL294" i="14"/>
  <c r="BN292" i="14"/>
  <c r="AL292" i="14"/>
  <c r="BN290" i="14"/>
  <c r="AL290" i="14"/>
  <c r="BN288" i="14"/>
  <c r="AL288" i="14"/>
  <c r="BN286" i="14"/>
  <c r="AL286" i="14"/>
  <c r="BN284" i="14"/>
  <c r="AL284" i="14"/>
  <c r="BN282" i="14"/>
  <c r="AL282" i="14"/>
  <c r="BN280" i="14"/>
  <c r="AL280" i="14"/>
  <c r="BN278" i="14"/>
  <c r="AL278" i="14"/>
  <c r="BN276" i="14"/>
  <c r="AL276" i="14"/>
  <c r="BN274" i="14"/>
  <c r="AL274" i="14"/>
  <c r="BN272" i="14"/>
  <c r="AL272" i="14"/>
  <c r="BN270" i="14"/>
  <c r="AL270" i="14"/>
  <c r="BN268" i="14"/>
  <c r="AL268" i="14"/>
  <c r="BN266" i="14"/>
  <c r="AL266" i="14"/>
  <c r="BN264" i="14"/>
  <c r="AL264" i="14"/>
  <c r="BN262" i="14"/>
  <c r="AL262" i="14"/>
  <c r="BN260" i="14"/>
  <c r="AL260" i="14"/>
  <c r="BN258" i="14"/>
  <c r="AL258" i="14"/>
  <c r="BN256" i="14"/>
  <c r="AL256" i="14"/>
  <c r="BN254" i="14"/>
  <c r="AL254" i="14"/>
  <c r="BN252" i="14"/>
  <c r="AL252" i="14"/>
  <c r="BN250" i="14"/>
  <c r="AL250" i="14"/>
  <c r="BN248" i="14"/>
  <c r="AL248" i="14"/>
  <c r="BN246" i="14"/>
  <c r="AL246" i="14"/>
  <c r="BN244" i="14"/>
  <c r="AL244" i="14"/>
  <c r="BN242" i="14"/>
  <c r="AL242" i="14"/>
  <c r="BN240" i="14"/>
  <c r="AL240" i="14"/>
  <c r="BN238" i="14"/>
  <c r="AL238" i="14"/>
  <c r="BN236" i="14"/>
  <c r="AL236" i="14"/>
  <c r="BN234" i="14"/>
  <c r="AL234" i="14"/>
  <c r="BN232" i="14"/>
  <c r="AL232" i="14"/>
  <c r="BN230" i="14"/>
  <c r="AL230" i="14"/>
  <c r="BN228" i="14"/>
  <c r="AL228" i="14"/>
  <c r="BN226" i="14"/>
  <c r="AL226" i="14"/>
  <c r="BN224" i="14"/>
  <c r="AL224" i="14"/>
  <c r="BN222" i="14"/>
  <c r="AL222" i="14"/>
  <c r="BN220" i="14"/>
  <c r="AL220" i="14"/>
  <c r="BN218" i="14"/>
  <c r="AL218" i="14"/>
  <c r="BN216" i="14"/>
  <c r="AL216" i="14"/>
  <c r="BN214" i="14"/>
  <c r="AL214" i="14"/>
  <c r="BN212" i="14"/>
  <c r="AL212" i="14"/>
  <c r="BN210" i="14"/>
  <c r="AL210" i="14"/>
  <c r="BN208" i="14"/>
  <c r="AL208" i="14"/>
  <c r="BN206" i="14"/>
  <c r="AL206" i="14"/>
  <c r="BN204" i="14"/>
  <c r="AL204" i="14"/>
  <c r="BN202" i="14"/>
  <c r="AL202" i="14"/>
  <c r="BN200" i="14"/>
  <c r="AL200" i="14"/>
  <c r="BN198" i="14"/>
  <c r="AL198" i="14"/>
  <c r="BN196" i="14"/>
  <c r="AL196" i="14"/>
  <c r="BN194" i="14"/>
  <c r="AL194" i="14"/>
  <c r="BN192" i="14"/>
  <c r="AL192" i="14"/>
  <c r="BN190" i="14"/>
  <c r="AL190" i="14"/>
  <c r="BN188" i="14"/>
  <c r="AL188" i="14"/>
  <c r="BN186" i="14"/>
  <c r="AL186" i="14"/>
  <c r="BN184" i="14"/>
  <c r="AL184" i="14"/>
  <c r="BN182" i="14"/>
  <c r="AL182" i="14"/>
  <c r="BN180" i="14"/>
  <c r="AL180" i="14"/>
  <c r="BN178" i="14"/>
  <c r="AL178" i="14"/>
  <c r="BN176" i="14"/>
  <c r="AL176" i="14"/>
  <c r="BN174" i="14"/>
  <c r="AL174" i="14"/>
  <c r="BN172" i="14"/>
  <c r="AL172" i="14"/>
  <c r="BN170" i="14"/>
  <c r="AL170" i="14"/>
  <c r="BN168" i="14"/>
  <c r="AL168" i="14"/>
  <c r="BN166" i="14"/>
  <c r="AL166" i="14"/>
  <c r="BN164" i="14"/>
  <c r="AL164" i="14"/>
  <c r="BN162" i="14"/>
  <c r="AL162" i="14"/>
  <c r="BN160" i="14"/>
  <c r="AL160" i="14"/>
  <c r="BN158" i="14"/>
  <c r="AL158" i="14"/>
  <c r="BN156" i="14"/>
  <c r="AL156" i="14"/>
  <c r="BN154" i="14"/>
  <c r="AL154" i="14"/>
  <c r="BN152" i="14"/>
  <c r="AL152" i="14"/>
  <c r="BN150" i="14"/>
  <c r="AL150" i="14"/>
  <c r="BN148" i="14"/>
  <c r="AL148" i="14"/>
  <c r="BN146" i="14"/>
  <c r="AL146" i="14"/>
  <c r="BN144" i="14"/>
  <c r="AL144" i="14"/>
  <c r="BN142" i="14"/>
  <c r="AL142" i="14"/>
  <c r="BN140" i="14"/>
  <c r="AL140" i="14"/>
  <c r="BN138" i="14"/>
  <c r="AL138" i="14"/>
  <c r="BN136" i="14"/>
  <c r="AL136" i="14"/>
  <c r="BN134" i="14"/>
  <c r="AL134" i="14"/>
  <c r="BN132" i="14"/>
  <c r="AL132" i="14"/>
  <c r="BN130" i="14"/>
  <c r="AL130" i="14"/>
  <c r="BN128" i="14"/>
  <c r="AL128" i="14"/>
  <c r="BN126" i="14"/>
  <c r="AL126" i="14"/>
  <c r="BN124" i="14"/>
  <c r="AL124" i="14"/>
  <c r="BN122" i="14"/>
  <c r="AL122" i="14"/>
  <c r="BN120" i="14"/>
  <c r="AL120" i="14"/>
  <c r="BN118" i="14"/>
  <c r="AL118" i="14"/>
  <c r="BN116" i="14"/>
  <c r="AL116" i="14"/>
  <c r="BN114" i="14"/>
  <c r="AL114" i="14"/>
  <c r="BN112" i="14"/>
  <c r="AL112" i="14"/>
  <c r="BN110" i="14"/>
  <c r="AL110" i="14"/>
  <c r="BN108" i="14"/>
  <c r="AL108" i="14"/>
  <c r="BN106" i="14"/>
  <c r="AL106" i="14"/>
  <c r="BN104" i="14"/>
  <c r="AL104" i="14"/>
  <c r="BN102" i="14"/>
  <c r="AL102" i="14"/>
  <c r="BN100" i="14"/>
  <c r="AL100" i="14"/>
  <c r="BN98" i="14"/>
  <c r="AL98" i="14"/>
  <c r="BN96" i="14"/>
  <c r="AL96" i="14"/>
  <c r="BN94" i="14"/>
  <c r="AL94" i="14"/>
  <c r="BN92" i="14"/>
  <c r="AL92" i="14"/>
  <c r="BN90" i="14"/>
  <c r="AL90" i="14"/>
  <c r="BN88" i="14"/>
  <c r="AL88" i="14"/>
  <c r="BN86" i="14"/>
  <c r="AL86" i="14"/>
  <c r="BN84" i="14"/>
  <c r="AL84" i="14"/>
  <c r="BN82" i="14"/>
  <c r="AL82" i="14"/>
  <c r="BN80" i="14"/>
  <c r="AL80" i="14"/>
  <c r="BN78" i="14"/>
  <c r="AL78" i="14"/>
  <c r="BN76" i="14"/>
  <c r="AL76" i="14"/>
  <c r="BN74" i="14"/>
  <c r="AL74" i="14"/>
  <c r="BN72" i="14"/>
  <c r="AL72" i="14"/>
  <c r="BN70" i="14"/>
  <c r="AL70" i="14"/>
  <c r="BN68" i="14"/>
  <c r="AL68" i="14"/>
  <c r="BN66" i="14"/>
  <c r="AL66" i="14"/>
  <c r="BN64" i="14"/>
  <c r="AL64" i="14"/>
  <c r="BN62" i="14"/>
  <c r="AL62" i="14"/>
  <c r="BN60" i="14"/>
  <c r="AL60" i="14"/>
  <c r="BN58" i="14"/>
  <c r="AL58" i="14"/>
  <c r="BN56" i="14"/>
  <c r="AL56" i="14"/>
  <c r="BN54" i="14"/>
  <c r="AL54" i="14"/>
  <c r="BN52" i="14"/>
  <c r="AL52" i="14"/>
  <c r="BN50" i="14"/>
  <c r="AL50" i="14"/>
  <c r="BN48" i="14"/>
  <c r="AL48" i="14"/>
  <c r="BN46" i="14"/>
  <c r="AL46" i="14"/>
  <c r="BN44" i="14"/>
  <c r="AL44" i="14"/>
  <c r="BN42" i="14"/>
  <c r="AL42" i="14"/>
  <c r="BN40" i="14"/>
  <c r="AL40" i="14"/>
  <c r="BN38" i="14"/>
  <c r="AL38" i="14"/>
  <c r="BN36" i="14"/>
  <c r="AL36" i="14"/>
  <c r="BN34" i="14"/>
  <c r="AL34" i="14"/>
  <c r="BN32" i="14"/>
  <c r="AL32" i="14"/>
  <c r="BN30" i="14"/>
  <c r="AL30" i="14"/>
  <c r="BN28" i="14"/>
  <c r="AL28" i="14"/>
  <c r="BN26" i="14"/>
  <c r="AL26" i="14"/>
  <c r="BN24" i="14"/>
  <c r="AL24" i="14"/>
  <c r="BN22" i="14"/>
  <c r="AL22" i="14"/>
  <c r="BN20" i="14"/>
  <c r="AL20" i="14"/>
  <c r="BN18" i="14"/>
  <c r="AL18" i="14"/>
  <c r="BN16" i="14"/>
  <c r="AL16" i="14"/>
  <c r="BN14" i="14"/>
  <c r="AL14" i="14"/>
  <c r="BN12" i="14"/>
  <c r="AL12" i="14"/>
  <c r="BN10" i="14"/>
  <c r="AL10" i="14"/>
  <c r="BN8" i="14"/>
  <c r="AL8" i="14"/>
  <c r="BN6" i="14"/>
  <c r="AL6" i="14"/>
  <c r="BN4" i="14"/>
  <c r="AL4" i="14"/>
  <c r="BN2" i="14"/>
  <c r="AL2" i="14"/>
  <c r="BL1000" i="14"/>
  <c r="AJ1000" i="14"/>
  <c r="BL998" i="14"/>
  <c r="AJ998" i="14"/>
  <c r="BL996" i="14"/>
  <c r="AJ996" i="14"/>
  <c r="BL994" i="14"/>
  <c r="AJ994" i="14"/>
  <c r="BL992" i="14"/>
  <c r="AJ992" i="14"/>
  <c r="BL990" i="14"/>
  <c r="AJ990" i="14"/>
  <c r="BL988" i="14"/>
  <c r="AJ988" i="14"/>
  <c r="BL986" i="14"/>
  <c r="AJ986" i="14"/>
  <c r="BL984" i="14"/>
  <c r="AJ984" i="14"/>
  <c r="BL982" i="14"/>
  <c r="AJ982" i="14"/>
  <c r="BL980" i="14"/>
  <c r="AJ980" i="14"/>
  <c r="BL978" i="14"/>
  <c r="AJ978" i="14"/>
  <c r="BL976" i="14"/>
  <c r="AJ976" i="14"/>
  <c r="BL974" i="14"/>
  <c r="AJ974" i="14"/>
  <c r="BL972" i="14"/>
  <c r="AJ972" i="14"/>
  <c r="BL970" i="14"/>
  <c r="AJ970" i="14"/>
  <c r="BL968" i="14"/>
  <c r="AJ968" i="14"/>
  <c r="BL966" i="14"/>
  <c r="AJ966" i="14"/>
  <c r="BL964" i="14"/>
  <c r="AJ964" i="14"/>
  <c r="BL962" i="14"/>
  <c r="AJ962" i="14"/>
  <c r="BL960" i="14"/>
  <c r="AJ960" i="14"/>
  <c r="BL958" i="14"/>
  <c r="AJ958" i="14"/>
  <c r="BL956" i="14"/>
  <c r="AJ956" i="14"/>
  <c r="BL954" i="14"/>
  <c r="AJ954" i="14"/>
  <c r="BL952" i="14"/>
  <c r="AJ952" i="14"/>
  <c r="BL950" i="14"/>
  <c r="AJ950" i="14"/>
  <c r="BL948" i="14"/>
  <c r="AJ948" i="14"/>
  <c r="BL946" i="14"/>
  <c r="AJ946" i="14"/>
  <c r="BL944" i="14"/>
  <c r="AJ944" i="14"/>
  <c r="BL942" i="14"/>
  <c r="AJ942" i="14"/>
  <c r="BL940" i="14"/>
  <c r="AJ940" i="14"/>
  <c r="BL938" i="14"/>
  <c r="AJ938" i="14"/>
  <c r="BL936" i="14"/>
  <c r="AJ936" i="14"/>
  <c r="BL934" i="14"/>
  <c r="AJ934" i="14"/>
  <c r="BL932" i="14"/>
  <c r="AJ932" i="14"/>
  <c r="BL930" i="14"/>
  <c r="AJ930" i="14"/>
  <c r="BL928" i="14"/>
  <c r="AJ928" i="14"/>
  <c r="BL926" i="14"/>
  <c r="AJ926" i="14"/>
  <c r="BL924" i="14"/>
  <c r="AJ924" i="14"/>
  <c r="BL922" i="14"/>
  <c r="AJ922" i="14"/>
  <c r="BL920" i="14"/>
  <c r="AJ920" i="14"/>
  <c r="BL918" i="14"/>
  <c r="AJ918" i="14"/>
  <c r="BL916" i="14"/>
  <c r="AJ916" i="14"/>
  <c r="BL914" i="14"/>
  <c r="AJ914" i="14"/>
  <c r="BL912" i="14"/>
  <c r="AJ912" i="14"/>
  <c r="BL910" i="14"/>
  <c r="AJ910" i="14"/>
  <c r="BL908" i="14"/>
  <c r="AJ908" i="14"/>
  <c r="BL906" i="14"/>
  <c r="AJ906" i="14"/>
  <c r="BL904" i="14"/>
  <c r="AJ904" i="14"/>
  <c r="BL902" i="14"/>
  <c r="AJ902" i="14"/>
  <c r="BL900" i="14"/>
  <c r="AJ900" i="14"/>
  <c r="BL898" i="14"/>
  <c r="AJ898" i="14"/>
  <c r="BL896" i="14"/>
  <c r="AJ896" i="14"/>
  <c r="BL894" i="14"/>
  <c r="AJ894" i="14"/>
  <c r="BL892" i="14"/>
  <c r="AJ892" i="14"/>
  <c r="BL890" i="14"/>
  <c r="AJ890" i="14"/>
  <c r="BL888" i="14"/>
  <c r="AJ888" i="14"/>
  <c r="BL886" i="14"/>
  <c r="AJ886" i="14"/>
  <c r="BL884" i="14"/>
  <c r="AJ884" i="14"/>
  <c r="BL882" i="14"/>
  <c r="AJ882" i="14"/>
  <c r="BL880" i="14"/>
  <c r="AJ880" i="14"/>
  <c r="BL878" i="14"/>
  <c r="AJ878" i="14"/>
  <c r="BL876" i="14"/>
  <c r="AJ876" i="14"/>
  <c r="BL874" i="14"/>
  <c r="AJ874" i="14"/>
  <c r="BL872" i="14"/>
  <c r="AJ872" i="14"/>
  <c r="BL870" i="14"/>
  <c r="AJ870" i="14"/>
  <c r="BL868" i="14"/>
  <c r="AJ868" i="14"/>
  <c r="BL866" i="14"/>
  <c r="AJ866" i="14"/>
  <c r="BL864" i="14"/>
  <c r="AJ864" i="14"/>
  <c r="BL862" i="14"/>
  <c r="AJ862" i="14"/>
  <c r="BL860" i="14"/>
  <c r="AJ860" i="14"/>
  <c r="BL858" i="14"/>
  <c r="AJ858" i="14"/>
  <c r="BL856" i="14"/>
  <c r="AJ856" i="14"/>
  <c r="BL854" i="14"/>
  <c r="AJ854" i="14"/>
  <c r="BL852" i="14"/>
  <c r="AJ852" i="14"/>
  <c r="BL850" i="14"/>
  <c r="AJ850" i="14"/>
  <c r="BL848" i="14"/>
  <c r="AJ848" i="14"/>
  <c r="BL846" i="14"/>
  <c r="AJ846" i="14"/>
  <c r="BL844" i="14"/>
  <c r="AJ844" i="14"/>
  <c r="BL842" i="14"/>
  <c r="AJ842" i="14"/>
  <c r="BL840" i="14"/>
  <c r="AJ840" i="14"/>
  <c r="BL838" i="14"/>
  <c r="AJ838" i="14"/>
  <c r="BL836" i="14"/>
  <c r="AJ836" i="14"/>
  <c r="BL834" i="14"/>
  <c r="AJ834" i="14"/>
  <c r="BL832" i="14"/>
  <c r="AJ832" i="14"/>
  <c r="BL830" i="14"/>
  <c r="AJ830" i="14"/>
  <c r="BL828" i="14"/>
  <c r="AJ828" i="14"/>
  <c r="BL826" i="14"/>
  <c r="AJ826" i="14"/>
  <c r="BL824" i="14"/>
  <c r="AJ824" i="14"/>
  <c r="BL822" i="14"/>
  <c r="AJ822" i="14"/>
  <c r="BL820" i="14"/>
  <c r="AJ820" i="14"/>
  <c r="BL818" i="14"/>
  <c r="AJ818" i="14"/>
  <c r="BL816" i="14"/>
  <c r="AJ816" i="14"/>
  <c r="BL814" i="14"/>
  <c r="AJ814" i="14"/>
  <c r="BL812" i="14"/>
  <c r="AJ812" i="14"/>
  <c r="BL810" i="14"/>
  <c r="AJ810" i="14"/>
  <c r="BL808" i="14"/>
  <c r="AJ808" i="14"/>
  <c r="BL806" i="14"/>
  <c r="AJ806" i="14"/>
  <c r="BL804" i="14"/>
  <c r="AJ804" i="14"/>
  <c r="BL802" i="14"/>
  <c r="AJ802" i="14"/>
  <c r="BL800" i="14"/>
  <c r="AJ800" i="14"/>
  <c r="BL798" i="14"/>
  <c r="AJ798" i="14"/>
  <c r="BL796" i="14"/>
  <c r="AJ796" i="14"/>
  <c r="BL794" i="14"/>
  <c r="AJ794" i="14"/>
  <c r="BL792" i="14"/>
  <c r="AJ792" i="14"/>
  <c r="BL790" i="14"/>
  <c r="AJ790" i="14"/>
  <c r="BL788" i="14"/>
  <c r="AJ788" i="14"/>
  <c r="BL786" i="14"/>
  <c r="AJ786" i="14"/>
  <c r="BL784" i="14"/>
  <c r="AJ784" i="14"/>
  <c r="BL782" i="14"/>
  <c r="AJ782" i="14"/>
  <c r="BL780" i="14"/>
  <c r="AJ780" i="14"/>
  <c r="BL778" i="14"/>
  <c r="AJ778" i="14"/>
  <c r="BL776" i="14"/>
  <c r="AJ776" i="14"/>
  <c r="BL774" i="14"/>
  <c r="AJ774" i="14"/>
  <c r="BL772" i="14"/>
  <c r="AJ772" i="14"/>
  <c r="BL770" i="14"/>
  <c r="AJ770" i="14"/>
  <c r="BL768" i="14"/>
  <c r="AJ768" i="14"/>
  <c r="BL766" i="14"/>
  <c r="AJ766" i="14"/>
  <c r="BL764" i="14"/>
  <c r="AJ764" i="14"/>
  <c r="BL762" i="14"/>
  <c r="AJ762" i="14"/>
  <c r="BL760" i="14"/>
  <c r="AJ760" i="14"/>
  <c r="BL758" i="14"/>
  <c r="AJ758" i="14"/>
  <c r="BL756" i="14"/>
  <c r="AJ756" i="14"/>
  <c r="BL754" i="14"/>
  <c r="AJ754" i="14"/>
  <c r="BL752" i="14"/>
  <c r="AJ752" i="14"/>
  <c r="BL750" i="14"/>
  <c r="AJ750" i="14"/>
  <c r="BL748" i="14"/>
  <c r="AJ748" i="14"/>
  <c r="BL746" i="14"/>
  <c r="AJ746" i="14"/>
  <c r="BL744" i="14"/>
  <c r="AJ744" i="14"/>
  <c r="BL742" i="14"/>
  <c r="AJ742" i="14"/>
  <c r="BL740" i="14"/>
  <c r="AJ740" i="14"/>
  <c r="BL738" i="14"/>
  <c r="AJ738" i="14"/>
  <c r="BL736" i="14"/>
  <c r="AJ736" i="14"/>
  <c r="BL734" i="14"/>
  <c r="AJ734" i="14"/>
  <c r="BL732" i="14"/>
  <c r="AJ732" i="14"/>
  <c r="BL730" i="14"/>
  <c r="AJ730" i="14"/>
  <c r="BL728" i="14"/>
  <c r="AJ728" i="14"/>
  <c r="BL726" i="14"/>
  <c r="AJ726" i="14"/>
  <c r="BL724" i="14"/>
  <c r="AJ724" i="14"/>
  <c r="BL722" i="14"/>
  <c r="AJ722" i="14"/>
  <c r="BL720" i="14"/>
  <c r="AJ720" i="14"/>
  <c r="BL718" i="14"/>
  <c r="AJ718" i="14"/>
  <c r="BL716" i="14"/>
  <c r="AJ716" i="14"/>
  <c r="BL714" i="14"/>
  <c r="AJ714" i="14"/>
  <c r="BL712" i="14"/>
  <c r="AJ712" i="14"/>
  <c r="BL710" i="14"/>
  <c r="AJ710" i="14"/>
  <c r="BL708" i="14"/>
  <c r="AJ708" i="14"/>
  <c r="BL706" i="14"/>
  <c r="AJ706" i="14"/>
  <c r="BL704" i="14"/>
  <c r="AJ704" i="14"/>
  <c r="BL702" i="14"/>
  <c r="AJ702" i="14"/>
  <c r="BL700" i="14"/>
  <c r="AJ700" i="14"/>
  <c r="BL698" i="14"/>
  <c r="AJ698" i="14"/>
  <c r="BL696" i="14"/>
  <c r="AJ696" i="14"/>
  <c r="BL694" i="14"/>
  <c r="AJ694" i="14"/>
  <c r="BL692" i="14"/>
  <c r="AJ692" i="14"/>
  <c r="BL690" i="14"/>
  <c r="AJ690" i="14"/>
  <c r="BL688" i="14"/>
  <c r="AJ688" i="14"/>
  <c r="BL686" i="14"/>
  <c r="AJ686" i="14"/>
  <c r="BL684" i="14"/>
  <c r="AJ684" i="14"/>
  <c r="BL682" i="14"/>
  <c r="AJ682" i="14"/>
  <c r="BL680" i="14"/>
  <c r="AJ680" i="14"/>
  <c r="BL678" i="14"/>
  <c r="AJ678" i="14"/>
  <c r="BL676" i="14"/>
  <c r="AJ676" i="14"/>
  <c r="BL674" i="14"/>
  <c r="AJ674" i="14"/>
  <c r="BL672" i="14"/>
  <c r="AJ672" i="14"/>
  <c r="BL670" i="14"/>
  <c r="AJ670" i="14"/>
  <c r="BL668" i="14"/>
  <c r="AJ668" i="14"/>
  <c r="BL666" i="14"/>
  <c r="AJ666" i="14"/>
  <c r="BL664" i="14"/>
  <c r="AJ664" i="14"/>
  <c r="BL662" i="14"/>
  <c r="AJ662" i="14"/>
  <c r="BL660" i="14"/>
  <c r="AJ660" i="14"/>
  <c r="BL658" i="14"/>
  <c r="AJ658" i="14"/>
  <c r="BL656" i="14"/>
  <c r="AJ656" i="14"/>
  <c r="BL654" i="14"/>
  <c r="AJ654" i="14"/>
  <c r="BL652" i="14"/>
  <c r="AJ652" i="14"/>
  <c r="BL650" i="14"/>
  <c r="AJ650" i="14"/>
  <c r="BL648" i="14"/>
  <c r="AJ648" i="14"/>
  <c r="BL646" i="14"/>
  <c r="AJ646" i="14"/>
  <c r="BL644" i="14"/>
  <c r="AJ644" i="14"/>
  <c r="BL642" i="14"/>
  <c r="AJ642" i="14"/>
  <c r="BL640" i="14"/>
  <c r="AJ640" i="14"/>
  <c r="BL638" i="14"/>
  <c r="AJ638" i="14"/>
  <c r="BL636" i="14"/>
  <c r="AJ636" i="14"/>
  <c r="BL634" i="14"/>
  <c r="AJ634" i="14"/>
  <c r="BL632" i="14"/>
  <c r="AJ632" i="14"/>
  <c r="BL630" i="14"/>
  <c r="AJ630" i="14"/>
  <c r="BL628" i="14"/>
  <c r="AJ628" i="14"/>
  <c r="BL626" i="14"/>
  <c r="AJ626" i="14"/>
  <c r="BL624" i="14"/>
  <c r="AJ624" i="14"/>
  <c r="BL622" i="14"/>
  <c r="AJ622" i="14"/>
  <c r="BL620" i="14"/>
  <c r="AJ620" i="14"/>
  <c r="BL618" i="14"/>
  <c r="AJ618" i="14"/>
  <c r="BL616" i="14"/>
  <c r="AJ616" i="14"/>
  <c r="BL614" i="14"/>
  <c r="AJ614" i="14"/>
  <c r="BL612" i="14"/>
  <c r="AJ612" i="14"/>
  <c r="BL610" i="14"/>
  <c r="AJ610" i="14"/>
  <c r="BL608" i="14"/>
  <c r="AJ608" i="14"/>
  <c r="BL606" i="14"/>
  <c r="AJ606" i="14"/>
  <c r="BL604" i="14"/>
  <c r="AJ604" i="14"/>
  <c r="BL602" i="14"/>
  <c r="AJ602" i="14"/>
  <c r="BL600" i="14"/>
  <c r="AJ600" i="14"/>
  <c r="BL598" i="14"/>
  <c r="AJ598" i="14"/>
  <c r="BL596" i="14"/>
  <c r="AJ596" i="14"/>
  <c r="BL594" i="14"/>
  <c r="AJ594" i="14"/>
  <c r="BL592" i="14"/>
  <c r="AJ592" i="14"/>
  <c r="BL590" i="14"/>
  <c r="AJ590" i="14"/>
  <c r="BL588" i="14"/>
  <c r="AJ588" i="14"/>
  <c r="BL586" i="14"/>
  <c r="AJ586" i="14"/>
  <c r="BL584" i="14"/>
  <c r="AJ584" i="14"/>
  <c r="BL582" i="14"/>
  <c r="AJ582" i="14"/>
  <c r="BL580" i="14"/>
  <c r="AJ580" i="14"/>
  <c r="BL578" i="14"/>
  <c r="AJ578" i="14"/>
  <c r="BL576" i="14"/>
  <c r="AJ576" i="14"/>
  <c r="BL574" i="14"/>
  <c r="AJ574" i="14"/>
  <c r="BL572" i="14"/>
  <c r="AJ572" i="14"/>
  <c r="BL570" i="14"/>
  <c r="AJ570" i="14"/>
  <c r="BL568" i="14"/>
  <c r="AJ568" i="14"/>
  <c r="BL566" i="14"/>
  <c r="AJ566" i="14"/>
  <c r="BL564" i="14"/>
  <c r="AJ564" i="14"/>
  <c r="BL562" i="14"/>
  <c r="AJ562" i="14"/>
  <c r="BL560" i="14"/>
  <c r="AJ560" i="14"/>
  <c r="BL558" i="14"/>
  <c r="AJ558" i="14"/>
  <c r="BL556" i="14"/>
  <c r="AJ556" i="14"/>
  <c r="BL554" i="14"/>
  <c r="AJ554" i="14"/>
  <c r="BL552" i="14"/>
  <c r="AJ552" i="14"/>
  <c r="BL550" i="14"/>
  <c r="AJ550" i="14"/>
  <c r="BL548" i="14"/>
  <c r="AJ548" i="14"/>
  <c r="BL546" i="14"/>
  <c r="AJ546" i="14"/>
  <c r="BL544" i="14"/>
  <c r="AJ544" i="14"/>
  <c r="BL542" i="14"/>
  <c r="AJ542" i="14"/>
  <c r="BL540" i="14"/>
  <c r="AJ540" i="14"/>
  <c r="BL538" i="14"/>
  <c r="AJ538" i="14"/>
  <c r="BL536" i="14"/>
  <c r="AJ536" i="14"/>
  <c r="BL534" i="14"/>
  <c r="AJ534" i="14"/>
  <c r="BL532" i="14"/>
  <c r="AJ532" i="14"/>
  <c r="BL530" i="14"/>
  <c r="AJ530" i="14"/>
  <c r="BL528" i="14"/>
  <c r="AJ528" i="14"/>
  <c r="BL526" i="14"/>
  <c r="AJ526" i="14"/>
  <c r="BL524" i="14"/>
  <c r="AJ524" i="14"/>
  <c r="BL522" i="14"/>
  <c r="AJ522" i="14"/>
  <c r="BL520" i="14"/>
  <c r="AJ520" i="14"/>
  <c r="BL518" i="14"/>
  <c r="AJ518" i="14"/>
  <c r="BL516" i="14"/>
  <c r="AJ516" i="14"/>
  <c r="BL514" i="14"/>
  <c r="AJ514" i="14"/>
  <c r="BL512" i="14"/>
  <c r="AJ512" i="14"/>
  <c r="BL510" i="14"/>
  <c r="AJ510" i="14"/>
  <c r="BL508" i="14"/>
  <c r="AJ508" i="14"/>
  <c r="BL506" i="14"/>
  <c r="AJ506" i="14"/>
  <c r="BL504" i="14"/>
  <c r="AJ504" i="14"/>
  <c r="BL502" i="14"/>
  <c r="AJ502" i="14"/>
  <c r="BL500" i="14"/>
  <c r="AJ500" i="14"/>
  <c r="BL498" i="14"/>
  <c r="AJ498" i="14"/>
  <c r="BL496" i="14"/>
  <c r="AJ496" i="14"/>
  <c r="BL494" i="14"/>
  <c r="AJ494" i="14"/>
  <c r="BL492" i="14"/>
  <c r="AJ492" i="14"/>
  <c r="BL490" i="14"/>
  <c r="AJ490" i="14"/>
  <c r="BL488" i="14"/>
  <c r="AJ488" i="14"/>
  <c r="BL486" i="14"/>
  <c r="AJ486" i="14"/>
  <c r="BL484" i="14"/>
  <c r="AJ484" i="14"/>
  <c r="BL482" i="14"/>
  <c r="AJ482" i="14"/>
  <c r="BL480" i="14"/>
  <c r="AJ480" i="14"/>
  <c r="BL478" i="14"/>
  <c r="AJ478" i="14"/>
  <c r="BL476" i="14"/>
  <c r="AJ476" i="14"/>
  <c r="BL474" i="14"/>
  <c r="AJ474" i="14"/>
  <c r="BL472" i="14"/>
  <c r="AJ472" i="14"/>
  <c r="BL470" i="14"/>
  <c r="AJ470" i="14"/>
  <c r="BL468" i="14"/>
  <c r="AJ468" i="14"/>
  <c r="BL466" i="14"/>
  <c r="AJ466" i="14"/>
  <c r="BL464" i="14"/>
  <c r="AJ464" i="14"/>
  <c r="BL462" i="14"/>
  <c r="AJ462" i="14"/>
  <c r="BL460" i="14"/>
  <c r="AJ460" i="14"/>
  <c r="BL458" i="14"/>
  <c r="AJ458" i="14"/>
  <c r="BL456" i="14"/>
  <c r="AJ456" i="14"/>
  <c r="BL454" i="14"/>
  <c r="AJ454" i="14"/>
  <c r="BL452" i="14"/>
  <c r="AJ452" i="14"/>
  <c r="BL450" i="14"/>
  <c r="AJ450" i="14"/>
  <c r="BL448" i="14"/>
  <c r="AJ448" i="14"/>
  <c r="BL446" i="14"/>
  <c r="AJ446" i="14"/>
  <c r="BL444" i="14"/>
  <c r="AJ444" i="14"/>
  <c r="BL442" i="14"/>
  <c r="AJ442" i="14"/>
  <c r="BL440" i="14"/>
  <c r="AJ440" i="14"/>
  <c r="BL438" i="14"/>
  <c r="AJ438" i="14"/>
  <c r="BL436" i="14"/>
  <c r="AJ436" i="14"/>
  <c r="BL434" i="14"/>
  <c r="AJ434" i="14"/>
  <c r="BL432" i="14"/>
  <c r="AJ432" i="14"/>
  <c r="BL430" i="14"/>
  <c r="AJ430" i="14"/>
  <c r="BL428" i="14"/>
  <c r="AJ428" i="14"/>
  <c r="BL426" i="14"/>
  <c r="AJ426" i="14"/>
  <c r="BL424" i="14"/>
  <c r="AJ424" i="14"/>
  <c r="BL422" i="14"/>
  <c r="AJ422" i="14"/>
  <c r="BL420" i="14"/>
  <c r="AJ420" i="14"/>
  <c r="BL418" i="14"/>
  <c r="AJ418" i="14"/>
  <c r="BL416" i="14"/>
  <c r="AJ416" i="14"/>
  <c r="BL414" i="14"/>
  <c r="AJ414" i="14"/>
  <c r="BL412" i="14"/>
  <c r="AJ412" i="14"/>
  <c r="BL410" i="14"/>
  <c r="AJ410" i="14"/>
  <c r="BL408" i="14"/>
  <c r="AJ408" i="14"/>
  <c r="BL406" i="14"/>
  <c r="AJ406" i="14"/>
  <c r="BL404" i="14"/>
  <c r="AJ404" i="14"/>
  <c r="BL402" i="14"/>
  <c r="AJ402" i="14"/>
  <c r="BL400" i="14"/>
  <c r="AJ400" i="14"/>
  <c r="BL398" i="14"/>
  <c r="AJ398" i="14"/>
  <c r="BL396" i="14"/>
  <c r="AJ396" i="14"/>
  <c r="BL394" i="14"/>
  <c r="AJ394" i="14"/>
  <c r="BL392" i="14"/>
  <c r="AJ392" i="14"/>
  <c r="BL390" i="14"/>
  <c r="AJ390" i="14"/>
  <c r="BL388" i="14"/>
  <c r="AJ388" i="14"/>
  <c r="BL386" i="14"/>
  <c r="AJ386" i="14"/>
  <c r="BL384" i="14"/>
  <c r="AJ384" i="14"/>
  <c r="BL382" i="14"/>
  <c r="AJ382" i="14"/>
  <c r="BL380" i="14"/>
  <c r="AJ380" i="14"/>
  <c r="BL378" i="14"/>
  <c r="AJ378" i="14"/>
  <c r="BL376" i="14"/>
  <c r="AJ376" i="14"/>
  <c r="BL374" i="14"/>
  <c r="AJ374" i="14"/>
  <c r="BL372" i="14"/>
  <c r="AJ372" i="14"/>
  <c r="BL370" i="14"/>
  <c r="AJ370" i="14"/>
  <c r="BL368" i="14"/>
  <c r="AJ368" i="14"/>
  <c r="BL366" i="14"/>
  <c r="AJ366" i="14"/>
  <c r="BL364" i="14"/>
  <c r="AJ364" i="14"/>
  <c r="BL362" i="14"/>
  <c r="AJ362" i="14"/>
  <c r="BL360" i="14"/>
  <c r="AJ360" i="14"/>
  <c r="BL358" i="14"/>
  <c r="AJ358" i="14"/>
  <c r="BL356" i="14"/>
  <c r="AJ356" i="14"/>
  <c r="BL354" i="14"/>
  <c r="AJ354" i="14"/>
  <c r="BL352" i="14"/>
  <c r="AJ352" i="14"/>
  <c r="BL350" i="14"/>
  <c r="AJ350" i="14"/>
  <c r="BL348" i="14"/>
  <c r="AJ348" i="14"/>
  <c r="BL346" i="14"/>
  <c r="AJ346" i="14"/>
  <c r="BL344" i="14"/>
  <c r="AJ344" i="14"/>
  <c r="BL342" i="14"/>
  <c r="AJ342" i="14"/>
  <c r="BL340" i="14"/>
  <c r="AJ340" i="14"/>
  <c r="BL338" i="14"/>
  <c r="AJ338" i="14"/>
  <c r="BL336" i="14"/>
  <c r="AJ336" i="14"/>
  <c r="BL334" i="14"/>
  <c r="AJ334" i="14"/>
  <c r="BL332" i="14"/>
  <c r="AJ332" i="14"/>
  <c r="BL330" i="14"/>
  <c r="AJ330" i="14"/>
  <c r="BL328" i="14"/>
  <c r="AJ328" i="14"/>
  <c r="BL326" i="14"/>
  <c r="AJ326" i="14"/>
  <c r="BL324" i="14"/>
  <c r="AJ324" i="14"/>
  <c r="BL322" i="14"/>
  <c r="AJ322" i="14"/>
  <c r="BL320" i="14"/>
  <c r="AJ320" i="14"/>
  <c r="BL318" i="14"/>
  <c r="AJ318" i="14"/>
  <c r="BL316" i="14"/>
  <c r="AJ316" i="14"/>
  <c r="BL314" i="14"/>
  <c r="AJ314" i="14"/>
  <c r="BL312" i="14"/>
  <c r="AJ312" i="14"/>
  <c r="BL310" i="14"/>
  <c r="AJ310" i="14"/>
  <c r="BL308" i="14"/>
  <c r="AJ308" i="14"/>
  <c r="BL306" i="14"/>
  <c r="AJ306" i="14"/>
  <c r="BL304" i="14"/>
  <c r="AJ304" i="14"/>
  <c r="BL302" i="14"/>
  <c r="AJ302" i="14"/>
  <c r="BL300" i="14"/>
  <c r="AJ300" i="14"/>
  <c r="BL298" i="14"/>
  <c r="AJ298" i="14"/>
  <c r="BL296" i="14"/>
  <c r="AJ296" i="14"/>
  <c r="BL294" i="14"/>
  <c r="AJ294" i="14"/>
  <c r="BL292" i="14"/>
  <c r="AJ292" i="14"/>
  <c r="BL290" i="14"/>
  <c r="AJ290" i="14"/>
  <c r="BL288" i="14"/>
  <c r="AJ288" i="14"/>
  <c r="BL286" i="14"/>
  <c r="AJ286" i="14"/>
  <c r="BL284" i="14"/>
  <c r="AJ284" i="14"/>
  <c r="BL282" i="14"/>
  <c r="AJ282" i="14"/>
  <c r="BL280" i="14"/>
  <c r="AJ280" i="14"/>
  <c r="BL278" i="14"/>
  <c r="AJ278" i="14"/>
  <c r="BL276" i="14"/>
  <c r="AJ276" i="14"/>
  <c r="BL274" i="14"/>
  <c r="AJ274" i="14"/>
  <c r="BL272" i="14"/>
  <c r="AJ272" i="14"/>
  <c r="BL270" i="14"/>
  <c r="AJ270" i="14"/>
  <c r="BL268" i="14"/>
  <c r="AJ268" i="14"/>
  <c r="BL266" i="14"/>
  <c r="AJ266" i="14"/>
  <c r="BL264" i="14"/>
  <c r="AJ264" i="14"/>
  <c r="BL262" i="14"/>
  <c r="AJ262" i="14"/>
  <c r="BL260" i="14"/>
  <c r="AJ260" i="14"/>
  <c r="BL258" i="14"/>
  <c r="AJ258" i="14"/>
  <c r="BL256" i="14"/>
  <c r="AJ256" i="14"/>
  <c r="BL254" i="14"/>
  <c r="AJ254" i="14"/>
  <c r="BL252" i="14"/>
  <c r="AJ252" i="14"/>
  <c r="BL250" i="14"/>
  <c r="AJ250" i="14"/>
  <c r="BL248" i="14"/>
  <c r="AJ248" i="14"/>
  <c r="BL246" i="14"/>
  <c r="AJ246" i="14"/>
  <c r="BL244" i="14"/>
  <c r="AJ244" i="14"/>
  <c r="BL242" i="14"/>
  <c r="AJ242" i="14"/>
  <c r="BL240" i="14"/>
  <c r="AJ240" i="14"/>
  <c r="BL238" i="14"/>
  <c r="AJ238" i="14"/>
  <c r="BL236" i="14"/>
  <c r="AJ236" i="14"/>
  <c r="BL234" i="14"/>
  <c r="AJ234" i="14"/>
  <c r="BL232" i="14"/>
  <c r="AJ232" i="14"/>
  <c r="BL230" i="14"/>
  <c r="AJ230" i="14"/>
  <c r="BL228" i="14"/>
  <c r="AJ228" i="14"/>
  <c r="BL226" i="14"/>
  <c r="AJ226" i="14"/>
  <c r="BL224" i="14"/>
  <c r="AJ224" i="14"/>
  <c r="BL222" i="14"/>
  <c r="AJ222" i="14"/>
  <c r="BL220" i="14"/>
  <c r="AJ220" i="14"/>
  <c r="BL218" i="14"/>
  <c r="AJ218" i="14"/>
  <c r="BL216" i="14"/>
  <c r="AJ216" i="14"/>
  <c r="BL214" i="14"/>
  <c r="AJ214" i="14"/>
  <c r="BL212" i="14"/>
  <c r="AJ212" i="14"/>
  <c r="BL210" i="14"/>
  <c r="AJ210" i="14"/>
  <c r="BL208" i="14"/>
  <c r="AJ208" i="14"/>
  <c r="BL206" i="14"/>
  <c r="AJ206" i="14"/>
  <c r="BL204" i="14"/>
  <c r="AJ204" i="14"/>
  <c r="BL202" i="14"/>
  <c r="AJ202" i="14"/>
  <c r="BL200" i="14"/>
  <c r="AJ200" i="14"/>
  <c r="BL198" i="14"/>
  <c r="AJ198" i="14"/>
  <c r="BL196" i="14"/>
  <c r="AJ196" i="14"/>
  <c r="BL194" i="14"/>
  <c r="AJ194" i="14"/>
  <c r="BL192" i="14"/>
  <c r="AJ192" i="14"/>
  <c r="BL190" i="14"/>
  <c r="AJ190" i="14"/>
  <c r="BL188" i="14"/>
  <c r="AJ188" i="14"/>
  <c r="BL186" i="14"/>
  <c r="AJ186" i="14"/>
  <c r="BL184" i="14"/>
  <c r="AJ184" i="14"/>
  <c r="BL182" i="14"/>
  <c r="AJ182" i="14"/>
  <c r="BL180" i="14"/>
  <c r="AJ180" i="14"/>
  <c r="BL178" i="14"/>
  <c r="AJ178" i="14"/>
  <c r="BL176" i="14"/>
  <c r="AJ176" i="14"/>
  <c r="BL174" i="14"/>
  <c r="AJ174" i="14"/>
  <c r="BL172" i="14"/>
  <c r="AJ172" i="14"/>
  <c r="BL170" i="14"/>
  <c r="AJ170" i="14"/>
  <c r="BL168" i="14"/>
  <c r="AJ168" i="14"/>
  <c r="BL166" i="14"/>
  <c r="AJ166" i="14"/>
  <c r="BL164" i="14"/>
  <c r="AJ164" i="14"/>
  <c r="BL162" i="14"/>
  <c r="AJ162" i="14"/>
  <c r="BL160" i="14"/>
  <c r="AJ160" i="14"/>
  <c r="BL158" i="14"/>
  <c r="AJ158" i="14"/>
  <c r="BL156" i="14"/>
  <c r="AJ156" i="14"/>
  <c r="BL154" i="14"/>
  <c r="AJ154" i="14"/>
  <c r="BL152" i="14"/>
  <c r="AJ152" i="14"/>
  <c r="BL150" i="14"/>
  <c r="AJ150" i="14"/>
  <c r="BL148" i="14"/>
  <c r="AJ148" i="14"/>
  <c r="BL146" i="14"/>
  <c r="AJ146" i="14"/>
  <c r="BL144" i="14"/>
  <c r="AJ144" i="14"/>
  <c r="BL142" i="14"/>
  <c r="AJ142" i="14"/>
  <c r="BL140" i="14"/>
  <c r="AJ140" i="14"/>
  <c r="BL138" i="14"/>
  <c r="AJ138" i="14"/>
  <c r="BL136" i="14"/>
  <c r="AJ136" i="14"/>
  <c r="BL134" i="14"/>
  <c r="AJ134" i="14"/>
  <c r="BL132" i="14"/>
  <c r="AJ132" i="14"/>
  <c r="BL130" i="14"/>
  <c r="AJ130" i="14"/>
  <c r="BL128" i="14"/>
  <c r="AJ128" i="14"/>
  <c r="BL126" i="14"/>
  <c r="AJ126" i="14"/>
  <c r="BL124" i="14"/>
  <c r="AJ124" i="14"/>
  <c r="BL122" i="14"/>
  <c r="AJ122" i="14"/>
  <c r="BL120" i="14"/>
  <c r="AJ120" i="14"/>
  <c r="BL118" i="14"/>
  <c r="AJ118" i="14"/>
  <c r="BL116" i="14"/>
  <c r="AJ116" i="14"/>
  <c r="BL114" i="14"/>
  <c r="AJ114" i="14"/>
  <c r="BL112" i="14"/>
  <c r="AJ112" i="14"/>
  <c r="BL110" i="14"/>
  <c r="AJ110" i="14"/>
  <c r="BL108" i="14"/>
  <c r="AJ108" i="14"/>
  <c r="BL106" i="14"/>
  <c r="AJ106" i="14"/>
  <c r="BL104" i="14"/>
  <c r="AJ104" i="14"/>
  <c r="BL102" i="14"/>
  <c r="AJ102" i="14"/>
  <c r="BL100" i="14"/>
  <c r="AJ100" i="14"/>
  <c r="BL98" i="14"/>
  <c r="AJ98" i="14"/>
  <c r="BL96" i="14"/>
  <c r="AJ96" i="14"/>
  <c r="BL94" i="14"/>
  <c r="AJ94" i="14"/>
  <c r="BL92" i="14"/>
  <c r="AJ92" i="14"/>
  <c r="BL90" i="14"/>
  <c r="AJ90" i="14"/>
  <c r="BL88" i="14"/>
  <c r="AJ88" i="14"/>
  <c r="BL86" i="14"/>
  <c r="AJ86" i="14"/>
  <c r="BL84" i="14"/>
  <c r="AJ84" i="14"/>
  <c r="BL82" i="14"/>
  <c r="AJ82" i="14"/>
  <c r="BL80" i="14"/>
  <c r="AJ80" i="14"/>
  <c r="BL78" i="14"/>
  <c r="AJ78" i="14"/>
  <c r="BL76" i="14"/>
  <c r="AJ76" i="14"/>
  <c r="BL74" i="14"/>
  <c r="AJ74" i="14"/>
  <c r="BL72" i="14"/>
  <c r="AJ72" i="14"/>
  <c r="BL70" i="14"/>
  <c r="AJ70" i="14"/>
  <c r="BL68" i="14"/>
  <c r="AJ68" i="14"/>
  <c r="BL66" i="14"/>
  <c r="AJ66" i="14"/>
  <c r="BL64" i="14"/>
  <c r="AJ64" i="14"/>
  <c r="BL62" i="14"/>
  <c r="AJ62" i="14"/>
  <c r="BL60" i="14"/>
  <c r="AJ60" i="14"/>
  <c r="BL58" i="14"/>
  <c r="AJ58" i="14"/>
  <c r="BL56" i="14"/>
  <c r="AJ56" i="14"/>
  <c r="BL54" i="14"/>
  <c r="AJ54" i="14"/>
  <c r="BL52" i="14"/>
  <c r="AJ52" i="14"/>
  <c r="BL50" i="14"/>
  <c r="AJ50" i="14"/>
  <c r="BL48" i="14"/>
  <c r="AJ48" i="14"/>
  <c r="BL46" i="14"/>
  <c r="AJ46" i="14"/>
  <c r="BL44" i="14"/>
  <c r="AJ44" i="14"/>
  <c r="BL42" i="14"/>
  <c r="AJ42" i="14"/>
  <c r="BL40" i="14"/>
  <c r="AJ40" i="14"/>
  <c r="BL38" i="14"/>
  <c r="AJ38" i="14"/>
  <c r="BL36" i="14"/>
  <c r="AJ36" i="14"/>
  <c r="BL34" i="14"/>
  <c r="AJ34" i="14"/>
  <c r="BL32" i="14"/>
  <c r="AJ32" i="14"/>
  <c r="BL30" i="14"/>
  <c r="AJ30" i="14"/>
  <c r="BL28" i="14"/>
  <c r="AJ28" i="14"/>
  <c r="BL26" i="14"/>
  <c r="AJ26" i="14"/>
  <c r="BL24" i="14"/>
  <c r="AJ24" i="14"/>
  <c r="BL22" i="14"/>
  <c r="AJ22" i="14"/>
  <c r="BL20" i="14"/>
  <c r="AJ20" i="14"/>
  <c r="BL18" i="14"/>
  <c r="AJ18" i="14"/>
  <c r="BL16" i="14"/>
  <c r="AJ16" i="14"/>
  <c r="BL14" i="14"/>
  <c r="AJ14" i="14"/>
  <c r="BL12" i="14"/>
  <c r="AJ12" i="14"/>
  <c r="BL10" i="14"/>
  <c r="AJ10" i="14"/>
  <c r="BL8" i="14"/>
  <c r="AJ8" i="14"/>
  <c r="BL6" i="14"/>
  <c r="AJ6" i="14"/>
  <c r="BL4" i="14"/>
  <c r="AJ4" i="14"/>
  <c r="BL2" i="14"/>
  <c r="AJ2" i="14"/>
  <c r="BJ1000" i="14"/>
  <c r="AH1000" i="14"/>
  <c r="BJ998" i="14"/>
  <c r="AH998" i="14"/>
  <c r="BJ996" i="14"/>
  <c r="AH996" i="14"/>
  <c r="BJ994" i="14"/>
  <c r="AH994" i="14"/>
  <c r="BJ992" i="14"/>
  <c r="AH992" i="14"/>
  <c r="BJ990" i="14"/>
  <c r="AH990" i="14"/>
  <c r="BJ988" i="14"/>
  <c r="AH988" i="14"/>
  <c r="BJ986" i="14"/>
  <c r="AH986" i="14"/>
  <c r="BJ984" i="14"/>
  <c r="AH984" i="14"/>
  <c r="BJ982" i="14"/>
  <c r="AH982" i="14"/>
  <c r="BJ980" i="14"/>
  <c r="AH980" i="14"/>
  <c r="BJ978" i="14"/>
  <c r="AH978" i="14"/>
  <c r="BJ976" i="14"/>
  <c r="AH976" i="14"/>
  <c r="BJ974" i="14"/>
  <c r="AH974" i="14"/>
  <c r="BJ972" i="14"/>
  <c r="AH972" i="14"/>
  <c r="BJ970" i="14"/>
  <c r="AH970" i="14"/>
  <c r="BJ968" i="14"/>
  <c r="AH968" i="14"/>
  <c r="BJ966" i="14"/>
  <c r="AH966" i="14"/>
  <c r="BJ964" i="14"/>
  <c r="AH964" i="14"/>
  <c r="BJ962" i="14"/>
  <c r="AH962" i="14"/>
  <c r="BJ960" i="14"/>
  <c r="AH960" i="14"/>
  <c r="BJ958" i="14"/>
  <c r="AH958" i="14"/>
  <c r="BJ956" i="14"/>
  <c r="AH956" i="14"/>
  <c r="BJ954" i="14"/>
  <c r="AH954" i="14"/>
  <c r="BJ952" i="14"/>
  <c r="AH952" i="14"/>
  <c r="BJ950" i="14"/>
  <c r="AH950" i="14"/>
  <c r="BJ948" i="14"/>
  <c r="AH948" i="14"/>
  <c r="BJ946" i="14"/>
  <c r="AH946" i="14"/>
  <c r="BJ944" i="14"/>
  <c r="AH944" i="14"/>
  <c r="BJ942" i="14"/>
  <c r="AH942" i="14"/>
  <c r="BJ940" i="14"/>
  <c r="AH940" i="14"/>
  <c r="BJ938" i="14"/>
  <c r="AH938" i="14"/>
  <c r="BJ936" i="14"/>
  <c r="AH936" i="14"/>
  <c r="BJ934" i="14"/>
  <c r="AH934" i="14"/>
  <c r="BJ932" i="14"/>
  <c r="AH932" i="14"/>
  <c r="BJ930" i="14"/>
  <c r="AH930" i="14"/>
  <c r="BJ928" i="14"/>
  <c r="AH928" i="14"/>
  <c r="BJ926" i="14"/>
  <c r="AH926" i="14"/>
  <c r="BJ924" i="14"/>
  <c r="AH924" i="14"/>
  <c r="BJ922" i="14"/>
  <c r="AH922" i="14"/>
  <c r="BJ920" i="14"/>
  <c r="AH920" i="14"/>
  <c r="BJ918" i="14"/>
  <c r="AH918" i="14"/>
  <c r="BJ916" i="14"/>
  <c r="AH916" i="14"/>
  <c r="BJ914" i="14"/>
  <c r="AH914" i="14"/>
  <c r="BJ912" i="14"/>
  <c r="AH912" i="14"/>
  <c r="BJ910" i="14"/>
  <c r="AH910" i="14"/>
  <c r="BJ908" i="14"/>
  <c r="AH908" i="14"/>
  <c r="BJ906" i="14"/>
  <c r="AH906" i="14"/>
  <c r="BJ904" i="14"/>
  <c r="AH904" i="14"/>
  <c r="BJ902" i="14"/>
  <c r="AH902" i="14"/>
  <c r="BJ900" i="14"/>
  <c r="AH900" i="14"/>
  <c r="BJ898" i="14"/>
  <c r="AH898" i="14"/>
  <c r="BJ896" i="14"/>
  <c r="AH896" i="14"/>
  <c r="BJ894" i="14"/>
  <c r="AH894" i="14"/>
  <c r="BJ892" i="14"/>
  <c r="AH892" i="14"/>
  <c r="BJ890" i="14"/>
  <c r="AH890" i="14"/>
  <c r="BJ888" i="14"/>
  <c r="AH888" i="14"/>
  <c r="BJ886" i="14"/>
  <c r="AH886" i="14"/>
  <c r="BJ884" i="14"/>
  <c r="AH884" i="14"/>
  <c r="BJ882" i="14"/>
  <c r="AH882" i="14"/>
  <c r="BJ880" i="14"/>
  <c r="AH880" i="14"/>
  <c r="BJ878" i="14"/>
  <c r="AH878" i="14"/>
  <c r="BJ876" i="14"/>
  <c r="AH876" i="14"/>
  <c r="BJ874" i="14"/>
  <c r="AH874" i="14"/>
  <c r="BJ872" i="14"/>
  <c r="AH872" i="14"/>
  <c r="BJ870" i="14"/>
  <c r="AH870" i="14"/>
  <c r="BJ868" i="14"/>
  <c r="AH868" i="14"/>
  <c r="BJ866" i="14"/>
  <c r="AH866" i="14"/>
  <c r="BJ864" i="14"/>
  <c r="AH864" i="14"/>
  <c r="BJ862" i="14"/>
  <c r="AH862" i="14"/>
  <c r="BJ860" i="14"/>
  <c r="AH860" i="14"/>
  <c r="BJ858" i="14"/>
  <c r="AH858" i="14"/>
  <c r="BJ856" i="14"/>
  <c r="AH856" i="14"/>
  <c r="BJ854" i="14"/>
  <c r="AH854" i="14"/>
  <c r="BJ852" i="14"/>
  <c r="AH852" i="14"/>
  <c r="BJ850" i="14"/>
  <c r="AH850" i="14"/>
  <c r="BJ848" i="14"/>
  <c r="AH848" i="14"/>
  <c r="BJ846" i="14"/>
  <c r="AH846" i="14"/>
  <c r="BJ844" i="14"/>
  <c r="AH844" i="14"/>
  <c r="BJ842" i="14"/>
  <c r="AH842" i="14"/>
  <c r="BJ840" i="14"/>
  <c r="AH840" i="14"/>
  <c r="BJ838" i="14"/>
  <c r="AH838" i="14"/>
  <c r="BJ836" i="14"/>
  <c r="AH836" i="14"/>
  <c r="BJ834" i="14"/>
  <c r="AH834" i="14"/>
  <c r="BJ832" i="14"/>
  <c r="AH832" i="14"/>
  <c r="BJ830" i="14"/>
  <c r="AH830" i="14"/>
  <c r="BJ828" i="14"/>
  <c r="AH828" i="14"/>
  <c r="BJ826" i="14"/>
  <c r="AH826" i="14"/>
  <c r="BJ824" i="14"/>
  <c r="AH824" i="14"/>
  <c r="BJ822" i="14"/>
  <c r="AH822" i="14"/>
  <c r="BJ820" i="14"/>
  <c r="AH820" i="14"/>
  <c r="BJ818" i="14"/>
  <c r="AH818" i="14"/>
  <c r="BJ816" i="14"/>
  <c r="AH816" i="14"/>
  <c r="BJ814" i="14"/>
  <c r="AH814" i="14"/>
  <c r="BJ812" i="14"/>
  <c r="AH812" i="14"/>
  <c r="BJ810" i="14"/>
  <c r="AH810" i="14"/>
  <c r="BJ808" i="14"/>
  <c r="AH808" i="14"/>
  <c r="BJ806" i="14"/>
  <c r="AH806" i="14"/>
  <c r="BJ804" i="14"/>
  <c r="AH804" i="14"/>
  <c r="BJ802" i="14"/>
  <c r="AH802" i="14"/>
  <c r="BJ800" i="14"/>
  <c r="AH800" i="14"/>
  <c r="BJ798" i="14"/>
  <c r="AH798" i="14"/>
  <c r="BJ796" i="14"/>
  <c r="AH796" i="14"/>
  <c r="BJ794" i="14"/>
  <c r="AH794" i="14"/>
  <c r="BJ792" i="14"/>
  <c r="AH792" i="14"/>
  <c r="BJ790" i="14"/>
  <c r="AH790" i="14"/>
  <c r="BJ788" i="14"/>
  <c r="AH788" i="14"/>
  <c r="BJ786" i="14"/>
  <c r="AH786" i="14"/>
  <c r="BJ784" i="14"/>
  <c r="AH784" i="14"/>
  <c r="BJ782" i="14"/>
  <c r="AH782" i="14"/>
  <c r="BJ780" i="14"/>
  <c r="AH780" i="14"/>
  <c r="BJ778" i="14"/>
  <c r="AH778" i="14"/>
  <c r="BJ776" i="14"/>
  <c r="AH776" i="14"/>
  <c r="BJ774" i="14"/>
  <c r="AH774" i="14"/>
  <c r="BJ772" i="14"/>
  <c r="AH772" i="14"/>
  <c r="BJ770" i="14"/>
  <c r="AH770" i="14"/>
  <c r="BJ768" i="14"/>
  <c r="AH768" i="14"/>
  <c r="BJ766" i="14"/>
  <c r="AH766" i="14"/>
  <c r="BJ764" i="14"/>
  <c r="AH764" i="14"/>
  <c r="BJ762" i="14"/>
  <c r="AH762" i="14"/>
  <c r="BJ760" i="14"/>
  <c r="AH760" i="14"/>
  <c r="BJ758" i="14"/>
  <c r="AH758" i="14"/>
  <c r="BJ756" i="14"/>
  <c r="AH756" i="14"/>
  <c r="BJ754" i="14"/>
  <c r="AH754" i="14"/>
  <c r="BJ752" i="14"/>
  <c r="AH752" i="14"/>
  <c r="BJ750" i="14"/>
  <c r="AH750" i="14"/>
  <c r="BJ748" i="14"/>
  <c r="AH748" i="14"/>
  <c r="BJ746" i="14"/>
  <c r="AH746" i="14"/>
  <c r="BJ744" i="14"/>
  <c r="AH744" i="14"/>
  <c r="BJ742" i="14"/>
  <c r="AH742" i="14"/>
  <c r="BJ740" i="14"/>
  <c r="AH740" i="14"/>
  <c r="BJ738" i="14"/>
  <c r="AH738" i="14"/>
  <c r="BJ736" i="14"/>
  <c r="AH736" i="14"/>
  <c r="BJ734" i="14"/>
  <c r="AH734" i="14"/>
  <c r="BJ732" i="14"/>
  <c r="AH732" i="14"/>
  <c r="BJ730" i="14"/>
  <c r="AH730" i="14"/>
  <c r="BJ728" i="14"/>
  <c r="AH728" i="14"/>
  <c r="BJ726" i="14"/>
  <c r="AH726" i="14"/>
  <c r="BJ724" i="14"/>
  <c r="AH724" i="14"/>
  <c r="BJ722" i="14"/>
  <c r="AH722" i="14"/>
  <c r="BJ720" i="14"/>
  <c r="AH720" i="14"/>
  <c r="BJ718" i="14"/>
  <c r="AH718" i="14"/>
  <c r="BJ716" i="14"/>
  <c r="AH716" i="14"/>
  <c r="BJ714" i="14"/>
  <c r="AH714" i="14"/>
  <c r="BJ712" i="14"/>
  <c r="AH712" i="14"/>
  <c r="BJ710" i="14"/>
  <c r="AH710" i="14"/>
  <c r="BJ708" i="14"/>
  <c r="AH708" i="14"/>
  <c r="BJ706" i="14"/>
  <c r="AH706" i="14"/>
  <c r="BJ704" i="14"/>
  <c r="AH704" i="14"/>
  <c r="BJ702" i="14"/>
  <c r="AH702" i="14"/>
  <c r="BJ700" i="14"/>
  <c r="AH700" i="14"/>
  <c r="BJ698" i="14"/>
  <c r="AH698" i="14"/>
  <c r="BJ696" i="14"/>
  <c r="AH696" i="14"/>
  <c r="BJ694" i="14"/>
  <c r="AH694" i="14"/>
  <c r="BJ692" i="14"/>
  <c r="AH692" i="14"/>
  <c r="BJ690" i="14"/>
  <c r="AH690" i="14"/>
  <c r="BJ688" i="14"/>
  <c r="AH688" i="14"/>
  <c r="BJ686" i="14"/>
  <c r="AH686" i="14"/>
  <c r="BJ684" i="14"/>
  <c r="AH684" i="14"/>
  <c r="BJ682" i="14"/>
  <c r="AH682" i="14"/>
  <c r="BJ680" i="14"/>
  <c r="AH680" i="14"/>
  <c r="BJ678" i="14"/>
  <c r="AH678" i="14"/>
  <c r="BJ676" i="14"/>
  <c r="AH676" i="14"/>
  <c r="BJ674" i="14"/>
  <c r="AH674" i="14"/>
  <c r="BJ672" i="14"/>
  <c r="AH672" i="14"/>
  <c r="BJ670" i="14"/>
  <c r="AH670" i="14"/>
  <c r="BJ668" i="14"/>
  <c r="AH668" i="14"/>
  <c r="BJ666" i="14"/>
  <c r="AH666" i="14"/>
  <c r="BJ664" i="14"/>
  <c r="AH664" i="14"/>
  <c r="BJ662" i="14"/>
  <c r="AH662" i="14"/>
  <c r="BJ660" i="14"/>
  <c r="AH660" i="14"/>
  <c r="BJ658" i="14"/>
  <c r="AH658" i="14"/>
  <c r="BJ656" i="14"/>
  <c r="AH656" i="14"/>
  <c r="BJ654" i="14"/>
  <c r="AH654" i="14"/>
  <c r="BJ652" i="14"/>
  <c r="AH652" i="14"/>
  <c r="BJ650" i="14"/>
  <c r="AH650" i="14"/>
  <c r="BJ648" i="14"/>
  <c r="AH648" i="14"/>
  <c r="BJ646" i="14"/>
  <c r="AH646" i="14"/>
  <c r="BJ644" i="14"/>
  <c r="AH644" i="14"/>
  <c r="BJ642" i="14"/>
  <c r="AH642" i="14"/>
  <c r="BJ640" i="14"/>
  <c r="AH640" i="14"/>
  <c r="BJ638" i="14"/>
  <c r="AH638" i="14"/>
  <c r="BJ636" i="14"/>
  <c r="AH636" i="14"/>
  <c r="BJ634" i="14"/>
  <c r="AH634" i="14"/>
  <c r="BJ632" i="14"/>
  <c r="AH632" i="14"/>
  <c r="BJ630" i="14"/>
  <c r="AH630" i="14"/>
  <c r="BJ628" i="14"/>
  <c r="AH628" i="14"/>
  <c r="BJ626" i="14"/>
  <c r="AH626" i="14"/>
  <c r="BJ624" i="14"/>
  <c r="AH624" i="14"/>
  <c r="BJ622" i="14"/>
  <c r="AH622" i="14"/>
  <c r="BJ620" i="14"/>
  <c r="AH620" i="14"/>
  <c r="BJ618" i="14"/>
  <c r="AH618" i="14"/>
  <c r="BJ616" i="14"/>
  <c r="AH616" i="14"/>
  <c r="BJ614" i="14"/>
  <c r="AH614" i="14"/>
  <c r="BJ612" i="14"/>
  <c r="AH612" i="14"/>
  <c r="BJ610" i="14"/>
  <c r="AH610" i="14"/>
  <c r="BJ608" i="14"/>
  <c r="AH608" i="14"/>
  <c r="BJ606" i="14"/>
  <c r="AH606" i="14"/>
  <c r="BJ604" i="14"/>
  <c r="AH604" i="14"/>
  <c r="BJ602" i="14"/>
  <c r="AH602" i="14"/>
  <c r="BJ600" i="14"/>
  <c r="AH600" i="14"/>
  <c r="BJ598" i="14"/>
  <c r="AH598" i="14"/>
  <c r="BJ596" i="14"/>
  <c r="AH596" i="14"/>
  <c r="BJ594" i="14"/>
  <c r="AH594" i="14"/>
  <c r="BJ592" i="14"/>
  <c r="AH592" i="14"/>
  <c r="BJ590" i="14"/>
  <c r="AH590" i="14"/>
  <c r="BJ588" i="14"/>
  <c r="AH588" i="14"/>
  <c r="BJ586" i="14"/>
  <c r="AH586" i="14"/>
  <c r="BJ584" i="14"/>
  <c r="AH584" i="14"/>
  <c r="BJ582" i="14"/>
  <c r="AH582" i="14"/>
  <c r="BJ580" i="14"/>
  <c r="AH580" i="14"/>
  <c r="BJ578" i="14"/>
  <c r="AH578" i="14"/>
  <c r="BJ576" i="14"/>
  <c r="AH576" i="14"/>
  <c r="BJ574" i="14"/>
  <c r="AH574" i="14"/>
  <c r="BJ572" i="14"/>
  <c r="AH572" i="14"/>
  <c r="BJ570" i="14"/>
  <c r="AH570" i="14"/>
  <c r="BJ568" i="14"/>
  <c r="AH568" i="14"/>
  <c r="BJ566" i="14"/>
  <c r="AH566" i="14"/>
  <c r="BJ564" i="14"/>
  <c r="AH564" i="14"/>
  <c r="BJ562" i="14"/>
  <c r="AH562" i="14"/>
  <c r="BJ560" i="14"/>
  <c r="AH560" i="14"/>
  <c r="BJ558" i="14"/>
  <c r="AH558" i="14"/>
  <c r="BJ556" i="14"/>
  <c r="AH556" i="14"/>
  <c r="BJ554" i="14"/>
  <c r="AH554" i="14"/>
  <c r="BJ552" i="14"/>
  <c r="AH552" i="14"/>
  <c r="BJ550" i="14"/>
  <c r="AH550" i="14"/>
  <c r="BJ548" i="14"/>
  <c r="AH548" i="14"/>
  <c r="BJ546" i="14"/>
  <c r="AH546" i="14"/>
  <c r="BJ544" i="14"/>
  <c r="AH544" i="14"/>
  <c r="BJ542" i="14"/>
  <c r="AH542" i="14"/>
  <c r="BJ540" i="14"/>
  <c r="AH540" i="14"/>
  <c r="BJ538" i="14"/>
  <c r="AH538" i="14"/>
  <c r="BJ536" i="14"/>
  <c r="AH536" i="14"/>
  <c r="BJ534" i="14"/>
  <c r="AH534" i="14"/>
  <c r="BJ532" i="14"/>
  <c r="AH532" i="14"/>
  <c r="BJ530" i="14"/>
  <c r="AH530" i="14"/>
  <c r="BJ528" i="14"/>
  <c r="AH528" i="14"/>
  <c r="BJ526" i="14"/>
  <c r="AH526" i="14"/>
  <c r="BJ524" i="14"/>
  <c r="AH524" i="14"/>
  <c r="BJ522" i="14"/>
  <c r="AH522" i="14"/>
  <c r="BJ520" i="14"/>
  <c r="AH520" i="14"/>
  <c r="BJ518" i="14"/>
  <c r="AH518" i="14"/>
  <c r="BJ516" i="14"/>
  <c r="AH516" i="14"/>
  <c r="BJ514" i="14"/>
  <c r="AH514" i="14"/>
  <c r="BJ512" i="14"/>
  <c r="AH512" i="14"/>
  <c r="BJ510" i="14"/>
  <c r="AH510" i="14"/>
  <c r="BJ508" i="14"/>
  <c r="AH508" i="14"/>
  <c r="BJ506" i="14"/>
  <c r="AH506" i="14"/>
  <c r="BJ504" i="14"/>
  <c r="AH504" i="14"/>
  <c r="BJ502" i="14"/>
  <c r="AH502" i="14"/>
  <c r="BJ500" i="14"/>
  <c r="AH500" i="14"/>
  <c r="BJ498" i="14"/>
  <c r="AH498" i="14"/>
  <c r="BJ496" i="14"/>
  <c r="AH496" i="14"/>
  <c r="BJ494" i="14"/>
  <c r="AH494" i="14"/>
  <c r="BJ492" i="14"/>
  <c r="AH492" i="14"/>
  <c r="BJ490" i="14"/>
  <c r="AH490" i="14"/>
  <c r="BJ488" i="14"/>
  <c r="AH488" i="14"/>
  <c r="BJ486" i="14"/>
  <c r="AH486" i="14"/>
  <c r="BJ484" i="14"/>
  <c r="AH484" i="14"/>
  <c r="BJ482" i="14"/>
  <c r="AH482" i="14"/>
  <c r="BJ480" i="14"/>
  <c r="AH480" i="14"/>
  <c r="BJ478" i="14"/>
  <c r="AH478" i="14"/>
  <c r="BJ476" i="14"/>
  <c r="AH476" i="14"/>
  <c r="BJ474" i="14"/>
  <c r="AH474" i="14"/>
  <c r="BJ472" i="14"/>
  <c r="AH472" i="14"/>
  <c r="BJ470" i="14"/>
  <c r="AH470" i="14"/>
  <c r="BJ468" i="14"/>
  <c r="AH468" i="14"/>
  <c r="BJ466" i="14"/>
  <c r="AH466" i="14"/>
  <c r="BJ464" i="14"/>
  <c r="AH464" i="14"/>
  <c r="BJ462" i="14"/>
  <c r="AH462" i="14"/>
  <c r="BJ460" i="14"/>
  <c r="AH460" i="14"/>
  <c r="BJ458" i="14"/>
  <c r="AH458" i="14"/>
  <c r="BJ456" i="14"/>
  <c r="AH456" i="14"/>
  <c r="BJ454" i="14"/>
  <c r="AH454" i="14"/>
  <c r="BJ452" i="14"/>
  <c r="AH452" i="14"/>
  <c r="BJ450" i="14"/>
  <c r="AH450" i="14"/>
  <c r="BJ448" i="14"/>
  <c r="AH448" i="14"/>
  <c r="BJ446" i="14"/>
  <c r="AH446" i="14"/>
  <c r="BJ444" i="14"/>
  <c r="AH444" i="14"/>
  <c r="BJ442" i="14"/>
  <c r="AH442" i="14"/>
  <c r="BJ440" i="14"/>
  <c r="AH440" i="14"/>
  <c r="BJ438" i="14"/>
  <c r="AH438" i="14"/>
  <c r="BJ436" i="14"/>
  <c r="AH436" i="14"/>
  <c r="BJ434" i="14"/>
  <c r="AH434" i="14"/>
  <c r="BJ432" i="14"/>
  <c r="AH432" i="14"/>
  <c r="BJ430" i="14"/>
  <c r="AH430" i="14"/>
  <c r="BJ428" i="14"/>
  <c r="AH428" i="14"/>
  <c r="BJ426" i="14"/>
  <c r="AH426" i="14"/>
  <c r="BJ424" i="14"/>
  <c r="AH424" i="14"/>
  <c r="BJ422" i="14"/>
  <c r="AH422" i="14"/>
  <c r="BJ420" i="14"/>
  <c r="AH420" i="14"/>
  <c r="BJ418" i="14"/>
  <c r="AH418" i="14"/>
  <c r="BJ416" i="14"/>
  <c r="AH416" i="14"/>
  <c r="BJ414" i="14"/>
  <c r="AH414" i="14"/>
  <c r="BJ412" i="14"/>
  <c r="AH412" i="14"/>
  <c r="BJ410" i="14"/>
  <c r="AH410" i="14"/>
  <c r="BJ408" i="14"/>
  <c r="AH408" i="14"/>
  <c r="BJ406" i="14"/>
  <c r="AH406" i="14"/>
  <c r="BJ404" i="14"/>
  <c r="AH404" i="14"/>
  <c r="BJ402" i="14"/>
  <c r="AH402" i="14"/>
  <c r="BJ400" i="14"/>
  <c r="AH400" i="14"/>
  <c r="BJ398" i="14"/>
  <c r="AH398" i="14"/>
  <c r="BJ396" i="14"/>
  <c r="AH396" i="14"/>
  <c r="BJ394" i="14"/>
  <c r="AH394" i="14"/>
  <c r="BJ392" i="14"/>
  <c r="AH392" i="14"/>
  <c r="BJ390" i="14"/>
  <c r="AH390" i="14"/>
  <c r="BJ388" i="14"/>
  <c r="AH388" i="14"/>
  <c r="BJ386" i="14"/>
  <c r="AH386" i="14"/>
  <c r="BJ384" i="14"/>
  <c r="AH384" i="14"/>
  <c r="BJ382" i="14"/>
  <c r="AH382" i="14"/>
  <c r="BJ380" i="14"/>
  <c r="AH380" i="14"/>
  <c r="BJ378" i="14"/>
  <c r="AH378" i="14"/>
  <c r="BJ376" i="14"/>
  <c r="AH376" i="14"/>
  <c r="BJ374" i="14"/>
  <c r="AH374" i="14"/>
  <c r="BJ372" i="14"/>
  <c r="AH372" i="14"/>
  <c r="BJ370" i="14"/>
  <c r="AH370" i="14"/>
  <c r="BJ368" i="14"/>
  <c r="AH368" i="14"/>
  <c r="BJ366" i="14"/>
  <c r="AH366" i="14"/>
  <c r="BJ364" i="14"/>
  <c r="AH364" i="14"/>
  <c r="BJ362" i="14"/>
  <c r="AH362" i="14"/>
  <c r="BJ360" i="14"/>
  <c r="AH360" i="14"/>
  <c r="BJ358" i="14"/>
  <c r="AH358" i="14"/>
  <c r="BJ356" i="14"/>
  <c r="AH356" i="14"/>
  <c r="BJ354" i="14"/>
  <c r="AH354" i="14"/>
  <c r="BJ352" i="14"/>
  <c r="AH352" i="14"/>
  <c r="BJ350" i="14"/>
  <c r="AH350" i="14"/>
  <c r="BJ348" i="14"/>
  <c r="AH348" i="14"/>
  <c r="BJ346" i="14"/>
  <c r="AH346" i="14"/>
  <c r="BJ344" i="14"/>
  <c r="AH344" i="14"/>
  <c r="BJ342" i="14"/>
  <c r="AH342" i="14"/>
  <c r="BJ340" i="14"/>
  <c r="AH340" i="14"/>
  <c r="BJ338" i="14"/>
  <c r="AH338" i="14"/>
  <c r="BJ336" i="14"/>
  <c r="AH336" i="14"/>
  <c r="BJ334" i="14"/>
  <c r="AH334" i="14"/>
  <c r="BJ332" i="14"/>
  <c r="AH332" i="14"/>
  <c r="BJ330" i="14"/>
  <c r="AH330" i="14"/>
  <c r="BJ328" i="14"/>
  <c r="AH328" i="14"/>
  <c r="BJ326" i="14"/>
  <c r="AH326" i="14"/>
  <c r="BJ324" i="14"/>
  <c r="AH324" i="14"/>
  <c r="BJ322" i="14"/>
  <c r="AH322" i="14"/>
  <c r="BJ320" i="14"/>
  <c r="AH320" i="14"/>
  <c r="BJ318" i="14"/>
  <c r="AH318" i="14"/>
  <c r="BJ316" i="14"/>
  <c r="AH316" i="14"/>
  <c r="BJ314" i="14"/>
  <c r="AH314" i="14"/>
  <c r="BJ312" i="14"/>
  <c r="AH312" i="14"/>
  <c r="BJ310" i="14"/>
  <c r="AH310" i="14"/>
  <c r="BJ308" i="14"/>
  <c r="AH308" i="14"/>
  <c r="BJ306" i="14"/>
  <c r="AH306" i="14"/>
  <c r="BJ304" i="14"/>
  <c r="AH304" i="14"/>
  <c r="BJ302" i="14"/>
  <c r="AH302" i="14"/>
  <c r="BJ300" i="14"/>
  <c r="AH300" i="14"/>
  <c r="BJ298" i="14"/>
  <c r="AH298" i="14"/>
  <c r="BJ296" i="14"/>
  <c r="AH296" i="14"/>
  <c r="BJ294" i="14"/>
  <c r="AH294" i="14"/>
  <c r="BJ292" i="14"/>
  <c r="AH292" i="14"/>
  <c r="BJ290" i="14"/>
  <c r="AH290" i="14"/>
  <c r="BJ288" i="14"/>
  <c r="AH288" i="14"/>
  <c r="BJ286" i="14"/>
  <c r="AH286" i="14"/>
  <c r="BJ284" i="14"/>
  <c r="AH284" i="14"/>
  <c r="BJ282" i="14"/>
  <c r="AH282" i="14"/>
  <c r="BJ280" i="14"/>
  <c r="AH280" i="14"/>
  <c r="BJ278" i="14"/>
  <c r="AH278" i="14"/>
  <c r="BJ276" i="14"/>
  <c r="AH276" i="14"/>
  <c r="BJ274" i="14"/>
  <c r="AH274" i="14"/>
  <c r="BJ272" i="14"/>
  <c r="AH272" i="14"/>
  <c r="BJ270" i="14"/>
  <c r="AH270" i="14"/>
  <c r="BJ268" i="14"/>
  <c r="AH268" i="14"/>
  <c r="BJ266" i="14"/>
  <c r="AH266" i="14"/>
  <c r="BJ264" i="14"/>
  <c r="AH264" i="14"/>
  <c r="BJ262" i="14"/>
  <c r="AH262" i="14"/>
  <c r="BJ260" i="14"/>
  <c r="AH260" i="14"/>
  <c r="BJ258" i="14"/>
  <c r="AH258" i="14"/>
  <c r="BJ256" i="14"/>
  <c r="AH256" i="14"/>
  <c r="BJ254" i="14"/>
  <c r="AH254" i="14"/>
  <c r="BJ252" i="14"/>
  <c r="AH252" i="14"/>
  <c r="BJ250" i="14"/>
  <c r="AH250" i="14"/>
  <c r="BJ248" i="14"/>
  <c r="AH248" i="14"/>
  <c r="BJ246" i="14"/>
  <c r="AH246" i="14"/>
  <c r="BJ244" i="14"/>
  <c r="AH244" i="14"/>
  <c r="BJ242" i="14"/>
  <c r="AH242" i="14"/>
  <c r="BJ240" i="14"/>
  <c r="AH240" i="14"/>
  <c r="BJ238" i="14"/>
  <c r="AH238" i="14"/>
  <c r="BJ236" i="14"/>
  <c r="AH236" i="14"/>
  <c r="BJ234" i="14"/>
  <c r="AH234" i="14"/>
  <c r="BJ232" i="14"/>
  <c r="AH232" i="14"/>
  <c r="BJ230" i="14"/>
  <c r="AH230" i="14"/>
  <c r="BJ228" i="14"/>
  <c r="AH228" i="14"/>
  <c r="BJ226" i="14"/>
  <c r="AH226" i="14"/>
  <c r="BJ224" i="14"/>
  <c r="AH224" i="14"/>
  <c r="BJ222" i="14"/>
  <c r="AH222" i="14"/>
  <c r="BJ220" i="14"/>
  <c r="AH220" i="14"/>
  <c r="BJ218" i="14"/>
  <c r="AH218" i="14"/>
  <c r="BJ216" i="14"/>
  <c r="AH216" i="14"/>
  <c r="BJ214" i="14"/>
  <c r="AH214" i="14"/>
  <c r="BJ212" i="14"/>
  <c r="AH212" i="14"/>
  <c r="BJ210" i="14"/>
  <c r="AH210" i="14"/>
  <c r="BJ208" i="14"/>
  <c r="AH208" i="14"/>
  <c r="BJ206" i="14"/>
  <c r="AH206" i="14"/>
  <c r="BJ204" i="14"/>
  <c r="AH204" i="14"/>
  <c r="BJ202" i="14"/>
  <c r="AH202" i="14"/>
  <c r="BJ200" i="14"/>
  <c r="AH200" i="14"/>
  <c r="BJ198" i="14"/>
  <c r="AH198" i="14"/>
  <c r="BJ196" i="14"/>
  <c r="AH196" i="14"/>
  <c r="BJ194" i="14"/>
  <c r="AH194" i="14"/>
  <c r="BJ192" i="14"/>
  <c r="AH192" i="14"/>
  <c r="BJ190" i="14"/>
  <c r="AH190" i="14"/>
  <c r="BJ188" i="14"/>
  <c r="AH188" i="14"/>
  <c r="BJ186" i="14"/>
  <c r="AH186" i="14"/>
  <c r="BJ184" i="14"/>
  <c r="AH184" i="14"/>
  <c r="BJ182" i="14"/>
  <c r="AH182" i="14"/>
  <c r="BJ180" i="14"/>
  <c r="AH180" i="14"/>
  <c r="BJ178" i="14"/>
  <c r="AH178" i="14"/>
  <c r="BJ176" i="14"/>
  <c r="AH176" i="14"/>
  <c r="BJ174" i="14"/>
  <c r="AH174" i="14"/>
  <c r="BJ172" i="14"/>
  <c r="AH172" i="14"/>
  <c r="BJ170" i="14"/>
  <c r="AH170" i="14"/>
  <c r="BJ168" i="14"/>
  <c r="AH168" i="14"/>
  <c r="BJ166" i="14"/>
  <c r="AH166" i="14"/>
  <c r="BJ164" i="14"/>
  <c r="AH164" i="14"/>
  <c r="BJ162" i="14"/>
  <c r="AH162" i="14"/>
  <c r="BJ160" i="14"/>
  <c r="AH160" i="14"/>
  <c r="BJ158" i="14"/>
  <c r="AH158" i="14"/>
  <c r="BJ156" i="14"/>
  <c r="AH156" i="14"/>
  <c r="BJ154" i="14"/>
  <c r="AH154" i="14"/>
  <c r="BJ152" i="14"/>
  <c r="AH152" i="14"/>
  <c r="BJ150" i="14"/>
  <c r="AH150" i="14"/>
  <c r="BJ148" i="14"/>
  <c r="AH148" i="14"/>
  <c r="BJ146" i="14"/>
  <c r="AH146" i="14"/>
  <c r="BJ144" i="14"/>
  <c r="AH144" i="14"/>
  <c r="BJ142" i="14"/>
  <c r="AH142" i="14"/>
  <c r="BJ140" i="14"/>
  <c r="AH140" i="14"/>
  <c r="BJ138" i="14"/>
  <c r="AH138" i="14"/>
  <c r="BJ136" i="14"/>
  <c r="AH136" i="14"/>
  <c r="BJ134" i="14"/>
  <c r="AH134" i="14"/>
  <c r="BJ132" i="14"/>
  <c r="AH132" i="14"/>
  <c r="BJ130" i="14"/>
  <c r="AH130" i="14"/>
  <c r="BJ128" i="14"/>
  <c r="AH128" i="14"/>
  <c r="BJ126" i="14"/>
  <c r="AH126" i="14"/>
  <c r="BJ124" i="14"/>
  <c r="AH124" i="14"/>
  <c r="BJ122" i="14"/>
  <c r="AH122" i="14"/>
  <c r="BJ120" i="14"/>
  <c r="AH120" i="14"/>
  <c r="BJ118" i="14"/>
  <c r="AH118" i="14"/>
  <c r="BJ116" i="14"/>
  <c r="AH116" i="14"/>
  <c r="BJ114" i="14"/>
  <c r="AH114" i="14"/>
  <c r="BJ112" i="14"/>
  <c r="AH112" i="14"/>
  <c r="BJ110" i="14"/>
  <c r="AH110" i="14"/>
  <c r="BJ108" i="14"/>
  <c r="AH108" i="14"/>
  <c r="BJ106" i="14"/>
  <c r="AH106" i="14"/>
  <c r="BJ104" i="14"/>
  <c r="AH104" i="14"/>
  <c r="BJ102" i="14"/>
  <c r="AH102" i="14"/>
  <c r="BJ100" i="14"/>
  <c r="AH100" i="14"/>
  <c r="BJ98" i="14"/>
  <c r="AH98" i="14"/>
  <c r="BJ96" i="14"/>
  <c r="AH96" i="14"/>
  <c r="BJ94" i="14"/>
  <c r="AH94" i="14"/>
  <c r="BJ92" i="14"/>
  <c r="AH92" i="14"/>
  <c r="BJ90" i="14"/>
  <c r="AH90" i="14"/>
  <c r="BJ88" i="14"/>
  <c r="AH88" i="14"/>
  <c r="BJ86" i="14"/>
  <c r="AH86" i="14"/>
  <c r="BJ84" i="14"/>
  <c r="AH84" i="14"/>
  <c r="BJ82" i="14"/>
  <c r="AH82" i="14"/>
  <c r="BJ80" i="14"/>
  <c r="AH80" i="14"/>
  <c r="BJ78" i="14"/>
  <c r="AH78" i="14"/>
  <c r="BJ76" i="14"/>
  <c r="AH76" i="14"/>
  <c r="BJ74" i="14"/>
  <c r="AH74" i="14"/>
  <c r="BJ72" i="14"/>
  <c r="AH72" i="14"/>
  <c r="BJ70" i="14"/>
  <c r="AH70" i="14"/>
  <c r="BJ68" i="14"/>
  <c r="AH68" i="14"/>
  <c r="BJ66" i="14"/>
  <c r="AH66" i="14"/>
  <c r="BJ64" i="14"/>
  <c r="AH64" i="14"/>
  <c r="BI61" i="14"/>
  <c r="AG61" i="14"/>
  <c r="BJ59" i="14"/>
  <c r="AH59" i="14"/>
  <c r="Z999" i="14"/>
  <c r="BB999" i="14"/>
  <c r="Z997" i="14"/>
  <c r="BB997" i="14"/>
  <c r="Z995" i="14"/>
  <c r="BB995" i="14"/>
  <c r="Z993" i="14"/>
  <c r="BB993" i="14"/>
  <c r="Z991" i="14"/>
  <c r="BB991" i="14"/>
  <c r="Z989" i="14"/>
  <c r="BB989" i="14"/>
  <c r="Z987" i="14"/>
  <c r="BB987" i="14"/>
  <c r="Z985" i="14"/>
  <c r="BB985" i="14"/>
  <c r="Z983" i="14"/>
  <c r="BB983" i="14"/>
  <c r="Z981" i="14"/>
  <c r="BB981" i="14"/>
  <c r="Z979" i="14"/>
  <c r="BB979" i="14"/>
  <c r="Z977" i="14"/>
  <c r="BB977" i="14"/>
  <c r="Z975" i="14"/>
  <c r="BB975" i="14"/>
  <c r="Z973" i="14"/>
  <c r="BB973" i="14"/>
  <c r="Z971" i="14"/>
  <c r="BB971" i="14"/>
  <c r="Z969" i="14"/>
  <c r="BB969" i="14"/>
  <c r="Z967" i="14"/>
  <c r="BB967" i="14"/>
  <c r="Z965" i="14"/>
  <c r="BB965" i="14"/>
  <c r="Z963" i="14"/>
  <c r="BB963" i="14"/>
  <c r="Z961" i="14"/>
  <c r="BB961" i="14"/>
  <c r="Z959" i="14"/>
  <c r="BB959" i="14"/>
  <c r="Z957" i="14"/>
  <c r="BB957" i="14"/>
  <c r="Z955" i="14"/>
  <c r="BB955" i="14"/>
  <c r="Z953" i="14"/>
  <c r="BB953" i="14"/>
  <c r="Z951" i="14"/>
  <c r="BB951" i="14"/>
  <c r="Z949" i="14"/>
  <c r="BB949" i="14"/>
  <c r="Z947" i="14"/>
  <c r="BB947" i="14"/>
  <c r="Z945" i="14"/>
  <c r="BB945" i="14"/>
  <c r="Z943" i="14"/>
  <c r="BB943" i="14"/>
  <c r="Z941" i="14"/>
  <c r="BB941" i="14"/>
  <c r="Z939" i="14"/>
  <c r="BB939" i="14"/>
  <c r="Z937" i="14"/>
  <c r="BB937" i="14"/>
  <c r="Z935" i="14"/>
  <c r="BB935" i="14"/>
  <c r="Z933" i="14"/>
  <c r="BB933" i="14"/>
  <c r="Z931" i="14"/>
  <c r="BB931" i="14"/>
  <c r="Z929" i="14"/>
  <c r="BB929" i="14"/>
  <c r="Z927" i="14"/>
  <c r="BB927" i="14"/>
  <c r="Z925" i="14"/>
  <c r="BB925" i="14"/>
  <c r="Z923" i="14"/>
  <c r="BB923" i="14"/>
  <c r="Z921" i="14"/>
  <c r="BB921" i="14"/>
  <c r="Z919" i="14"/>
  <c r="BB919" i="14"/>
  <c r="Z917" i="14"/>
  <c r="BB917" i="14"/>
  <c r="Z915" i="14"/>
  <c r="BB915" i="14"/>
  <c r="Z913" i="14"/>
  <c r="BB913" i="14"/>
  <c r="Z911" i="14"/>
  <c r="BB911" i="14"/>
  <c r="Z909" i="14"/>
  <c r="BB909" i="14"/>
  <c r="Z907" i="14"/>
  <c r="BB907" i="14"/>
  <c r="Z905" i="14"/>
  <c r="BB905" i="14"/>
  <c r="Z903" i="14"/>
  <c r="BB903" i="14"/>
  <c r="Z901" i="14"/>
  <c r="BB901" i="14"/>
  <c r="Z899" i="14"/>
  <c r="BB899" i="14"/>
  <c r="Z897" i="14"/>
  <c r="BB897" i="14"/>
  <c r="Z895" i="14"/>
  <c r="BB895" i="14"/>
  <c r="Z893" i="14"/>
  <c r="BB893" i="14"/>
  <c r="Z891" i="14"/>
  <c r="BB891" i="14"/>
  <c r="Z889" i="14"/>
  <c r="BB889" i="14"/>
  <c r="Z887" i="14"/>
  <c r="BB887" i="14"/>
  <c r="Z885" i="14"/>
  <c r="BB885" i="14"/>
  <c r="Z883" i="14"/>
  <c r="BB883" i="14"/>
  <c r="Z881" i="14"/>
  <c r="BB881" i="14"/>
  <c r="Z879" i="14"/>
  <c r="BB879" i="14"/>
  <c r="Z877" i="14"/>
  <c r="BB877" i="14"/>
  <c r="Z875" i="14"/>
  <c r="BB875" i="14"/>
  <c r="Z873" i="14"/>
  <c r="BB873" i="14"/>
  <c r="Z871" i="14"/>
  <c r="BB871" i="14"/>
  <c r="Z869" i="14"/>
  <c r="BB869" i="14"/>
  <c r="Z867" i="14"/>
  <c r="BB867" i="14"/>
  <c r="Z865" i="14"/>
  <c r="BB865" i="14"/>
  <c r="Z863" i="14"/>
  <c r="BB863" i="14"/>
  <c r="Z861" i="14"/>
  <c r="BB861" i="14"/>
  <c r="Z859" i="14"/>
  <c r="BB859" i="14"/>
  <c r="Z857" i="14"/>
  <c r="BB857" i="14"/>
  <c r="Z855" i="14"/>
  <c r="BB855" i="14"/>
  <c r="Z853" i="14"/>
  <c r="BB853" i="14"/>
  <c r="Z851" i="14"/>
  <c r="BB851" i="14"/>
  <c r="Z849" i="14"/>
  <c r="BB849" i="14"/>
  <c r="Z847" i="14"/>
  <c r="BB847" i="14"/>
  <c r="Z845" i="14"/>
  <c r="BB845" i="14"/>
  <c r="Z843" i="14"/>
  <c r="BB843" i="14"/>
  <c r="Z841" i="14"/>
  <c r="BB841" i="14"/>
  <c r="Z839" i="14"/>
  <c r="BB839" i="14"/>
  <c r="Z837" i="14"/>
  <c r="BB837" i="14"/>
  <c r="Z835" i="14"/>
  <c r="BB835" i="14"/>
  <c r="Z833" i="14"/>
  <c r="BB833" i="14"/>
  <c r="Z831" i="14"/>
  <c r="BB831" i="14"/>
  <c r="Z829" i="14"/>
  <c r="BB829" i="14"/>
  <c r="Z827" i="14"/>
  <c r="BB827" i="14"/>
  <c r="Z825" i="14"/>
  <c r="BB825" i="14"/>
  <c r="Z823" i="14"/>
  <c r="BB823" i="14"/>
  <c r="Z821" i="14"/>
  <c r="BB821" i="14"/>
  <c r="Z819" i="14"/>
  <c r="BB819" i="14"/>
  <c r="Z817" i="14"/>
  <c r="BB817" i="14"/>
  <c r="Z815" i="14"/>
  <c r="BB815" i="14"/>
  <c r="Z813" i="14"/>
  <c r="BB813" i="14"/>
  <c r="Z811" i="14"/>
  <c r="BB811" i="14"/>
  <c r="Z809" i="14"/>
  <c r="BB809" i="14"/>
  <c r="Z807" i="14"/>
  <c r="BB807" i="14"/>
  <c r="Z805" i="14"/>
  <c r="BB805" i="14"/>
  <c r="Z803" i="14"/>
  <c r="BB803" i="14"/>
  <c r="Z801" i="14"/>
  <c r="BB801" i="14"/>
  <c r="Z799" i="14"/>
  <c r="BB799" i="14"/>
  <c r="Z797" i="14"/>
  <c r="BB797" i="14"/>
  <c r="Z795" i="14"/>
  <c r="BB795" i="14"/>
  <c r="Z793" i="14"/>
  <c r="BB793" i="14"/>
  <c r="Z791" i="14"/>
  <c r="BB791" i="14"/>
  <c r="Z789" i="14"/>
  <c r="BB789" i="14"/>
  <c r="Z787" i="14"/>
  <c r="BB787" i="14"/>
  <c r="Z785" i="14"/>
  <c r="BB785" i="14"/>
  <c r="Z783" i="14"/>
  <c r="BB783" i="14"/>
  <c r="Z781" i="14"/>
  <c r="BB781" i="14"/>
  <c r="Z779" i="14"/>
  <c r="BB779" i="14"/>
  <c r="Z777" i="14"/>
  <c r="BB777" i="14"/>
  <c r="Z775" i="14"/>
  <c r="BB775" i="14"/>
  <c r="Z773" i="14"/>
  <c r="BB773" i="14"/>
  <c r="Z771" i="14"/>
  <c r="BB771" i="14"/>
  <c r="Z769" i="14"/>
  <c r="BB769" i="14"/>
  <c r="Z767" i="14"/>
  <c r="BB767" i="14"/>
  <c r="Z765" i="14"/>
  <c r="BB765" i="14"/>
  <c r="Z763" i="14"/>
  <c r="BB763" i="14"/>
  <c r="Z761" i="14"/>
  <c r="BB761" i="14"/>
  <c r="Z759" i="14"/>
  <c r="BB759" i="14"/>
  <c r="Z757" i="14"/>
  <c r="BB757" i="14"/>
  <c r="Z755" i="14"/>
  <c r="BB755" i="14"/>
  <c r="Z753" i="14"/>
  <c r="BB753" i="14"/>
  <c r="Z751" i="14"/>
  <c r="BB751" i="14"/>
  <c r="Z749" i="14"/>
  <c r="BB749" i="14"/>
  <c r="Z747" i="14"/>
  <c r="BB747" i="14"/>
  <c r="Z745" i="14"/>
  <c r="BB745" i="14"/>
  <c r="Z743" i="14"/>
  <c r="BB743" i="14"/>
  <c r="Z741" i="14"/>
  <c r="BB741" i="14"/>
  <c r="Z739" i="14"/>
  <c r="BB739" i="14"/>
  <c r="Z737" i="14"/>
  <c r="BB737" i="14"/>
  <c r="Z735" i="14"/>
  <c r="BB735" i="14"/>
  <c r="Z733" i="14"/>
  <c r="BB733" i="14"/>
  <c r="Z731" i="14"/>
  <c r="BB731" i="14"/>
  <c r="Z729" i="14"/>
  <c r="BB729" i="14"/>
  <c r="Z727" i="14"/>
  <c r="BB727" i="14"/>
  <c r="Z725" i="14"/>
  <c r="BB725" i="14"/>
  <c r="Z723" i="14"/>
  <c r="BB723" i="14"/>
  <c r="Z721" i="14"/>
  <c r="BB721" i="14"/>
  <c r="Z719" i="14"/>
  <c r="BB719" i="14"/>
  <c r="Z717" i="14"/>
  <c r="BB717" i="14"/>
  <c r="Z715" i="14"/>
  <c r="BB715" i="14"/>
  <c r="Z713" i="14"/>
  <c r="BB713" i="14"/>
  <c r="Z711" i="14"/>
  <c r="BB711" i="14"/>
  <c r="Z709" i="14"/>
  <c r="BB709" i="14"/>
  <c r="Z707" i="14"/>
  <c r="BB707" i="14"/>
  <c r="Z705" i="14"/>
  <c r="BB705" i="14"/>
  <c r="Z703" i="14"/>
  <c r="BB703" i="14"/>
  <c r="Z701" i="14"/>
  <c r="BB701" i="14"/>
  <c r="Z699" i="14"/>
  <c r="BB699" i="14"/>
  <c r="Z697" i="14"/>
  <c r="BB697" i="14"/>
  <c r="Z695" i="14"/>
  <c r="BB695" i="14"/>
  <c r="Z693" i="14"/>
  <c r="BB693" i="14"/>
  <c r="Z691" i="14"/>
  <c r="BB691" i="14"/>
  <c r="Z689" i="14"/>
  <c r="BB689" i="14"/>
  <c r="Z687" i="14"/>
  <c r="BB687" i="14"/>
  <c r="Z685" i="14"/>
  <c r="BB685" i="14"/>
  <c r="Z683" i="14"/>
  <c r="BB683" i="14"/>
  <c r="Z681" i="14"/>
  <c r="BB681" i="14"/>
  <c r="Z679" i="14"/>
  <c r="BB679" i="14"/>
  <c r="Z677" i="14"/>
  <c r="BB677" i="14"/>
  <c r="Z675" i="14"/>
  <c r="BB675" i="14"/>
  <c r="Z673" i="14"/>
  <c r="BB673" i="14"/>
  <c r="Z671" i="14"/>
  <c r="BB671" i="14"/>
  <c r="Z669" i="14"/>
  <c r="BB669" i="14"/>
  <c r="Z667" i="14"/>
  <c r="BB667" i="14"/>
  <c r="Z665" i="14"/>
  <c r="BB665" i="14"/>
  <c r="Z663" i="14"/>
  <c r="BB663" i="14"/>
  <c r="Z661" i="14"/>
  <c r="BB661" i="14"/>
  <c r="Z659" i="14"/>
  <c r="BB659" i="14"/>
  <c r="Z657" i="14"/>
  <c r="BB657" i="14"/>
  <c r="Z655" i="14"/>
  <c r="BB655" i="14"/>
  <c r="Z653" i="14"/>
  <c r="BB653" i="14"/>
  <c r="Z651" i="14"/>
  <c r="BB651" i="14"/>
  <c r="Z649" i="14"/>
  <c r="BB649" i="14"/>
  <c r="Z647" i="14"/>
  <c r="BB647" i="14"/>
  <c r="Z645" i="14"/>
  <c r="BB645" i="14"/>
  <c r="Z643" i="14"/>
  <c r="BB643" i="14"/>
  <c r="Z641" i="14"/>
  <c r="BB641" i="14"/>
  <c r="Z639" i="14"/>
  <c r="BB639" i="14"/>
  <c r="Z637" i="14"/>
  <c r="BB637" i="14"/>
  <c r="Z635" i="14"/>
  <c r="BB635" i="14"/>
  <c r="Z633" i="14"/>
  <c r="BB633" i="14"/>
  <c r="Z631" i="14"/>
  <c r="BB631" i="14"/>
  <c r="Z629" i="14"/>
  <c r="BB629" i="14"/>
  <c r="Z627" i="14"/>
  <c r="BB627" i="14"/>
  <c r="Z625" i="14"/>
  <c r="BB625" i="14"/>
  <c r="Z623" i="14"/>
  <c r="BB623" i="14"/>
  <c r="Z621" i="14"/>
  <c r="BB621" i="14"/>
  <c r="Z619" i="14"/>
  <c r="BB619" i="14"/>
  <c r="Z617" i="14"/>
  <c r="BB617" i="14"/>
  <c r="Z615" i="14"/>
  <c r="BB615" i="14"/>
  <c r="Z613" i="14"/>
  <c r="BB613" i="14"/>
  <c r="Z611" i="14"/>
  <c r="BB611" i="14"/>
  <c r="Z609" i="14"/>
  <c r="BB609" i="14"/>
  <c r="Z607" i="14"/>
  <c r="BB607" i="14"/>
  <c r="Z605" i="14"/>
  <c r="BB605" i="14"/>
  <c r="Z603" i="14"/>
  <c r="BB603" i="14"/>
  <c r="Z601" i="14"/>
  <c r="BB601" i="14"/>
  <c r="Z599" i="14"/>
  <c r="BB599" i="14"/>
  <c r="Z597" i="14"/>
  <c r="BB597" i="14"/>
  <c r="Z595" i="14"/>
  <c r="BB595" i="14"/>
  <c r="Z593" i="14"/>
  <c r="BB593" i="14"/>
  <c r="Z591" i="14"/>
  <c r="BB591" i="14"/>
  <c r="Z589" i="14"/>
  <c r="BB589" i="14"/>
  <c r="Z587" i="14"/>
  <c r="BB587" i="14"/>
  <c r="Z585" i="14"/>
  <c r="BB585" i="14"/>
  <c r="Z583" i="14"/>
  <c r="BB583" i="14"/>
  <c r="Z581" i="14"/>
  <c r="BB581" i="14"/>
  <c r="Z579" i="14"/>
  <c r="BB579" i="14"/>
  <c r="Z577" i="14"/>
  <c r="BB577" i="14"/>
  <c r="Z575" i="14"/>
  <c r="BB575" i="14"/>
  <c r="Z573" i="14"/>
  <c r="BB573" i="14"/>
  <c r="Z571" i="14"/>
  <c r="BB571" i="14"/>
  <c r="Z569" i="14"/>
  <c r="BB569" i="14"/>
  <c r="Z567" i="14"/>
  <c r="BB567" i="14"/>
  <c r="Z565" i="14"/>
  <c r="BB565" i="14"/>
  <c r="Z563" i="14"/>
  <c r="BB563" i="14"/>
  <c r="Z561" i="14"/>
  <c r="BB561" i="14"/>
  <c r="Z559" i="14"/>
  <c r="BB559" i="14"/>
  <c r="Z557" i="14"/>
  <c r="BB557" i="14"/>
  <c r="Z555" i="14"/>
  <c r="BB555" i="14"/>
  <c r="Z553" i="14"/>
  <c r="BB553" i="14"/>
  <c r="Z551" i="14"/>
  <c r="BB551" i="14"/>
  <c r="Z549" i="14"/>
  <c r="BB549" i="14"/>
  <c r="Z547" i="14"/>
  <c r="BB547" i="14"/>
  <c r="Z545" i="14"/>
  <c r="BB545" i="14"/>
  <c r="Z543" i="14"/>
  <c r="BB543" i="14"/>
  <c r="Z541" i="14"/>
  <c r="BB541" i="14"/>
  <c r="Z539" i="14"/>
  <c r="BB539" i="14"/>
  <c r="Z537" i="14"/>
  <c r="BB537" i="14"/>
  <c r="Z535" i="14"/>
  <c r="BB535" i="14"/>
  <c r="Z533" i="14"/>
  <c r="BB533" i="14"/>
  <c r="Z531" i="14"/>
  <c r="BB531" i="14"/>
  <c r="Z529" i="14"/>
  <c r="BB529" i="14"/>
  <c r="Z527" i="14"/>
  <c r="BB527" i="14"/>
  <c r="Z525" i="14"/>
  <c r="BB525" i="14"/>
  <c r="Z523" i="14"/>
  <c r="BB523" i="14"/>
  <c r="Z521" i="14"/>
  <c r="BB521" i="14"/>
  <c r="Z519" i="14"/>
  <c r="BB519" i="14"/>
  <c r="Z517" i="14"/>
  <c r="BB517" i="14"/>
  <c r="Z515" i="14"/>
  <c r="BB515" i="14"/>
  <c r="Z513" i="14"/>
  <c r="BB513" i="14"/>
  <c r="Z511" i="14"/>
  <c r="BB511" i="14"/>
  <c r="Z509" i="14"/>
  <c r="BB509" i="14"/>
  <c r="Z507" i="14"/>
  <c r="BB507" i="14"/>
  <c r="Z505" i="14"/>
  <c r="BB505" i="14"/>
  <c r="Z503" i="14"/>
  <c r="BB503" i="14"/>
  <c r="Z501" i="14"/>
  <c r="BB501" i="14"/>
  <c r="Z499" i="14"/>
  <c r="BB499" i="14"/>
  <c r="Z497" i="14"/>
  <c r="BB497" i="14"/>
  <c r="Z495" i="14"/>
  <c r="BB495" i="14"/>
  <c r="Z493" i="14"/>
  <c r="BB493" i="14"/>
  <c r="Z491" i="14"/>
  <c r="BB491" i="14"/>
  <c r="Z489" i="14"/>
  <c r="BB489" i="14"/>
  <c r="Z487" i="14"/>
  <c r="BB487" i="14"/>
  <c r="Z485" i="14"/>
  <c r="BB485" i="14"/>
  <c r="Z483" i="14"/>
  <c r="BB483" i="14"/>
  <c r="Z481" i="14"/>
  <c r="BB481" i="14"/>
  <c r="Z479" i="14"/>
  <c r="BB479" i="14"/>
  <c r="Z477" i="14"/>
  <c r="BB477" i="14"/>
  <c r="Z475" i="14"/>
  <c r="BB475" i="14"/>
  <c r="Z473" i="14"/>
  <c r="BB473" i="14"/>
  <c r="Z471" i="14"/>
  <c r="BB471" i="14"/>
  <c r="Z469" i="14"/>
  <c r="BB469" i="14"/>
  <c r="Z467" i="14"/>
  <c r="BB467" i="14"/>
  <c r="Z465" i="14"/>
  <c r="BB465" i="14"/>
  <c r="Z463" i="14"/>
  <c r="BB463" i="14"/>
  <c r="Z461" i="14"/>
  <c r="BB461" i="14"/>
  <c r="Z459" i="14"/>
  <c r="BB459" i="14"/>
  <c r="Z457" i="14"/>
  <c r="BB457" i="14"/>
  <c r="Z455" i="14"/>
  <c r="BB455" i="14"/>
  <c r="Z453" i="14"/>
  <c r="BB453" i="14"/>
  <c r="Z451" i="14"/>
  <c r="BB451" i="14"/>
  <c r="Z449" i="14"/>
  <c r="BB449" i="14"/>
  <c r="Z447" i="14"/>
  <c r="BB447" i="14"/>
  <c r="Z445" i="14"/>
  <c r="BB445" i="14"/>
  <c r="Z443" i="14"/>
  <c r="BB443" i="14"/>
  <c r="Z441" i="14"/>
  <c r="BB441" i="14"/>
  <c r="Z439" i="14"/>
  <c r="BB439" i="14"/>
  <c r="Z437" i="14"/>
  <c r="BB437" i="14"/>
  <c r="Z435" i="14"/>
  <c r="BB435" i="14"/>
  <c r="Z433" i="14"/>
  <c r="BB433" i="14"/>
  <c r="Z431" i="14"/>
  <c r="BB431" i="14"/>
  <c r="Z429" i="14"/>
  <c r="BB429" i="14"/>
  <c r="Z427" i="14"/>
  <c r="BB427" i="14"/>
  <c r="Z425" i="14"/>
  <c r="BB425" i="14"/>
  <c r="Z423" i="14"/>
  <c r="BB423" i="14"/>
  <c r="Z421" i="14"/>
  <c r="BB421" i="14"/>
  <c r="Z419" i="14"/>
  <c r="BB419" i="14"/>
  <c r="Z417" i="14"/>
  <c r="BB417" i="14"/>
  <c r="Z415" i="14"/>
  <c r="BB415" i="14"/>
  <c r="Z413" i="14"/>
  <c r="BB413" i="14"/>
  <c r="Z411" i="14"/>
  <c r="BB411" i="14"/>
  <c r="Z409" i="14"/>
  <c r="BB409" i="14"/>
  <c r="Z407" i="14"/>
  <c r="BB407" i="14"/>
  <c r="Z405" i="14"/>
  <c r="BB405" i="14"/>
  <c r="Z403" i="14"/>
  <c r="BB403" i="14"/>
  <c r="Z401" i="14"/>
  <c r="BB401" i="14"/>
  <c r="Z399" i="14"/>
  <c r="BB399" i="14"/>
  <c r="Z397" i="14"/>
  <c r="BB397" i="14"/>
  <c r="Z395" i="14"/>
  <c r="BB395" i="14"/>
  <c r="Z393" i="14"/>
  <c r="BB393" i="14"/>
  <c r="Z391" i="14"/>
  <c r="BB391" i="14"/>
  <c r="Z389" i="14"/>
  <c r="BB389" i="14"/>
  <c r="Z387" i="14"/>
  <c r="BB387" i="14"/>
  <c r="Z385" i="14"/>
  <c r="BB385" i="14"/>
  <c r="Z383" i="14"/>
  <c r="BB383" i="14"/>
  <c r="Z381" i="14"/>
  <c r="BB381" i="14"/>
  <c r="Z379" i="14"/>
  <c r="BB379" i="14"/>
  <c r="Z377" i="14"/>
  <c r="BB377" i="14"/>
  <c r="Z375" i="14"/>
  <c r="BB375" i="14"/>
  <c r="Z373" i="14"/>
  <c r="BB373" i="14"/>
  <c r="Z371" i="14"/>
  <c r="BB371" i="14"/>
  <c r="Z369" i="14"/>
  <c r="BB369" i="14"/>
  <c r="Z367" i="14"/>
  <c r="BB367" i="14"/>
  <c r="Z365" i="14"/>
  <c r="BB365" i="14"/>
  <c r="Z363" i="14"/>
  <c r="BB363" i="14"/>
  <c r="Z361" i="14"/>
  <c r="BB361" i="14"/>
  <c r="Z359" i="14"/>
  <c r="BB359" i="14"/>
  <c r="Z357" i="14"/>
  <c r="BB357" i="14"/>
  <c r="Z355" i="14"/>
  <c r="BB355" i="14"/>
  <c r="Z353" i="14"/>
  <c r="BB353" i="14"/>
  <c r="Z351" i="14"/>
  <c r="BB351" i="14"/>
  <c r="Z349" i="14"/>
  <c r="BB349" i="14"/>
  <c r="Z347" i="14"/>
  <c r="BB347" i="14"/>
  <c r="Z345" i="14"/>
  <c r="BB345" i="14"/>
  <c r="Z343" i="14"/>
  <c r="BB343" i="14"/>
  <c r="Z341" i="14"/>
  <c r="BB341" i="14"/>
  <c r="Z339" i="14"/>
  <c r="BB339" i="14"/>
  <c r="Z337" i="14"/>
  <c r="BB337" i="14"/>
  <c r="Z335" i="14"/>
  <c r="BB335" i="14"/>
  <c r="Z333" i="14"/>
  <c r="BB333" i="14"/>
  <c r="Z331" i="14"/>
  <c r="BB331" i="14"/>
  <c r="Z329" i="14"/>
  <c r="BB329" i="14"/>
  <c r="Z327" i="14"/>
  <c r="BB327" i="14"/>
  <c r="Z325" i="14"/>
  <c r="BB325" i="14"/>
  <c r="Z323" i="14"/>
  <c r="BB323" i="14"/>
  <c r="Z321" i="14"/>
  <c r="BB321" i="14"/>
  <c r="Z319" i="14"/>
  <c r="BB319" i="14"/>
  <c r="Z317" i="14"/>
  <c r="BB317" i="14"/>
  <c r="Z315" i="14"/>
  <c r="BB315" i="14"/>
  <c r="Z313" i="14"/>
  <c r="BB313" i="14"/>
  <c r="Z311" i="14"/>
  <c r="BB311" i="14"/>
  <c r="Z309" i="14"/>
  <c r="BB309" i="14"/>
  <c r="Z307" i="14"/>
  <c r="BB307" i="14"/>
  <c r="Z305" i="14"/>
  <c r="BB305" i="14"/>
  <c r="Z303" i="14"/>
  <c r="BB303" i="14"/>
  <c r="Z301" i="14"/>
  <c r="BB301" i="14"/>
  <c r="Z299" i="14"/>
  <c r="BB299" i="14"/>
  <c r="Z297" i="14"/>
  <c r="BB297" i="14"/>
  <c r="Z295" i="14"/>
  <c r="BB295" i="14"/>
  <c r="Z293" i="14"/>
  <c r="BB293" i="14"/>
  <c r="Z291" i="14"/>
  <c r="BB291" i="14"/>
  <c r="Z289" i="14"/>
  <c r="BB289" i="14"/>
  <c r="Z287" i="14"/>
  <c r="BB287" i="14"/>
  <c r="Z285" i="14"/>
  <c r="BB285" i="14"/>
  <c r="Z283" i="14"/>
  <c r="BB283" i="14"/>
  <c r="Z281" i="14"/>
  <c r="BB281" i="14"/>
  <c r="Z279" i="14"/>
  <c r="BB279" i="14"/>
  <c r="Z277" i="14"/>
  <c r="BB277" i="14"/>
  <c r="Z275" i="14"/>
  <c r="BB275" i="14"/>
  <c r="Z273" i="14"/>
  <c r="BB273" i="14"/>
  <c r="Z271" i="14"/>
  <c r="BB271" i="14"/>
  <c r="Z269" i="14"/>
  <c r="BB269" i="14"/>
  <c r="Z267" i="14"/>
  <c r="BB267" i="14"/>
  <c r="Z265" i="14"/>
  <c r="BB265" i="14"/>
  <c r="Z263" i="14"/>
  <c r="BB263" i="14"/>
  <c r="Z261" i="14"/>
  <c r="BB261" i="14"/>
  <c r="Z259" i="14"/>
  <c r="BB259" i="14"/>
  <c r="Z257" i="14"/>
  <c r="BB257" i="14"/>
  <c r="Z255" i="14"/>
  <c r="BB255" i="14"/>
  <c r="Z253" i="14"/>
  <c r="BB253" i="14"/>
  <c r="Z251" i="14"/>
  <c r="BB251" i="14"/>
  <c r="Z249" i="14"/>
  <c r="BB249" i="14"/>
  <c r="Z247" i="14"/>
  <c r="BB247" i="14"/>
  <c r="Z245" i="14"/>
  <c r="BB245" i="14"/>
  <c r="Z243" i="14"/>
  <c r="BB243" i="14"/>
  <c r="Z241" i="14"/>
  <c r="BB241" i="14"/>
  <c r="Z239" i="14"/>
  <c r="BB239" i="14"/>
  <c r="Z237" i="14"/>
  <c r="BB237" i="14"/>
  <c r="Z235" i="14"/>
  <c r="BB235" i="14"/>
  <c r="Z233" i="14"/>
  <c r="BB233" i="14"/>
  <c r="Z231" i="14"/>
  <c r="BB231" i="14"/>
  <c r="Z229" i="14"/>
  <c r="BB229" i="14"/>
  <c r="Z227" i="14"/>
  <c r="BB227" i="14"/>
  <c r="Z225" i="14"/>
  <c r="BB225" i="14"/>
  <c r="Z223" i="14"/>
  <c r="BB223" i="14"/>
  <c r="Z221" i="14"/>
  <c r="BB221" i="14"/>
  <c r="Z219" i="14"/>
  <c r="BB219" i="14"/>
  <c r="Z217" i="14"/>
  <c r="BB217" i="14"/>
  <c r="Z215" i="14"/>
  <c r="BB215" i="14"/>
  <c r="Z213" i="14"/>
  <c r="BB213" i="14"/>
  <c r="Z211" i="14"/>
  <c r="BB211" i="14"/>
  <c r="Z209" i="14"/>
  <c r="BB209" i="14"/>
  <c r="Z207" i="14"/>
  <c r="BB207" i="14"/>
  <c r="Z205" i="14"/>
  <c r="BB205" i="14"/>
  <c r="Z203" i="14"/>
  <c r="BB203" i="14"/>
  <c r="Z201" i="14"/>
  <c r="BB201" i="14"/>
  <c r="Z199" i="14"/>
  <c r="BB199" i="14"/>
  <c r="Z197" i="14"/>
  <c r="BB197" i="14"/>
  <c r="Z195" i="14"/>
  <c r="BB195" i="14"/>
  <c r="Z193" i="14"/>
  <c r="BB193" i="14"/>
  <c r="Z191" i="14"/>
  <c r="BB191" i="14"/>
  <c r="Z189" i="14"/>
  <c r="BB189" i="14"/>
  <c r="Z187" i="14"/>
  <c r="BB187" i="14"/>
  <c r="Z185" i="14"/>
  <c r="BB185" i="14"/>
  <c r="Z183" i="14"/>
  <c r="BB183" i="14"/>
  <c r="Z181" i="14"/>
  <c r="BB181" i="14"/>
  <c r="Z179" i="14"/>
  <c r="BB179" i="14"/>
  <c r="Z177" i="14"/>
  <c r="BB177" i="14"/>
  <c r="Z175" i="14"/>
  <c r="BB175" i="14"/>
  <c r="Z173" i="14"/>
  <c r="BB173" i="14"/>
  <c r="Z171" i="14"/>
  <c r="BB171" i="14"/>
  <c r="Z169" i="14"/>
  <c r="BB169" i="14"/>
  <c r="Z167" i="14"/>
  <c r="BB167" i="14"/>
  <c r="Z165" i="14"/>
  <c r="BB165" i="14"/>
  <c r="Z163" i="14"/>
  <c r="BB163" i="14"/>
  <c r="Z161" i="14"/>
  <c r="BB161" i="14"/>
  <c r="Z159" i="14"/>
  <c r="BB159" i="14"/>
  <c r="Z157" i="14"/>
  <c r="BB157" i="14"/>
  <c r="Z155" i="14"/>
  <c r="BB155" i="14"/>
  <c r="Z153" i="14"/>
  <c r="BB153" i="14"/>
  <c r="Z151" i="14"/>
  <c r="BB151" i="14"/>
  <c r="Z149" i="14"/>
  <c r="BB149" i="14"/>
  <c r="Z147" i="14"/>
  <c r="BB147" i="14"/>
  <c r="Z145" i="14"/>
  <c r="BB145" i="14"/>
  <c r="Z143" i="14"/>
  <c r="BB143" i="14"/>
  <c r="Z141" i="14"/>
  <c r="BB141" i="14"/>
  <c r="Z139" i="14"/>
  <c r="BB139" i="14"/>
  <c r="Z137" i="14"/>
  <c r="BB137" i="14"/>
  <c r="Z135" i="14"/>
  <c r="BB135" i="14"/>
  <c r="Z133" i="14"/>
  <c r="BB133" i="14"/>
  <c r="Z131" i="14"/>
  <c r="BB131" i="14"/>
  <c r="Z129" i="14"/>
  <c r="BB129" i="14"/>
  <c r="Z127" i="14"/>
  <c r="BB127" i="14"/>
  <c r="Z125" i="14"/>
  <c r="BB125" i="14"/>
  <c r="Z123" i="14"/>
  <c r="BB123" i="14"/>
  <c r="Z121" i="14"/>
  <c r="BB121" i="14"/>
  <c r="Z119" i="14"/>
  <c r="BB119" i="14"/>
  <c r="Z117" i="14"/>
  <c r="BB117" i="14"/>
  <c r="Z115" i="14"/>
  <c r="BB115" i="14"/>
  <c r="Z113" i="14"/>
  <c r="BB113" i="14"/>
  <c r="Z111" i="14"/>
  <c r="BB111" i="14"/>
  <c r="Z109" i="14"/>
  <c r="BB109" i="14"/>
  <c r="Z107" i="14"/>
  <c r="BB107" i="14"/>
  <c r="Z104" i="14"/>
  <c r="BB104" i="14"/>
  <c r="Z102" i="14"/>
  <c r="BB102" i="14"/>
  <c r="Z100" i="14"/>
  <c r="BB100" i="14"/>
  <c r="Z98" i="14"/>
  <c r="BB98" i="14"/>
  <c r="Z96" i="14"/>
  <c r="BB96" i="14"/>
  <c r="Z94" i="14"/>
  <c r="BB94" i="14"/>
  <c r="Z92" i="14"/>
  <c r="BB92" i="14"/>
  <c r="Z90" i="14"/>
  <c r="BB90" i="14"/>
  <c r="Z88" i="14"/>
  <c r="BB88" i="14"/>
  <c r="Z86" i="14"/>
  <c r="BB86" i="14"/>
  <c r="Z84" i="14"/>
  <c r="BB84" i="14"/>
  <c r="Z82" i="14"/>
  <c r="BB82" i="14"/>
  <c r="Z80" i="14"/>
  <c r="BB80" i="14"/>
  <c r="Z78" i="14"/>
  <c r="BB78" i="14"/>
  <c r="Z76" i="14"/>
  <c r="BB76" i="14"/>
  <c r="Z74" i="14"/>
  <c r="BB74" i="14"/>
  <c r="Z72" i="14"/>
  <c r="BB72" i="14"/>
  <c r="Z70" i="14"/>
  <c r="BB70" i="14"/>
  <c r="Z68" i="14"/>
  <c r="BB68" i="14"/>
  <c r="Z66" i="14"/>
  <c r="BB66" i="14"/>
  <c r="Z64" i="14"/>
  <c r="BB64" i="14"/>
  <c r="Z62" i="14"/>
  <c r="BB62" i="14"/>
  <c r="Z60" i="14"/>
  <c r="BB60" i="14"/>
  <c r="Z58" i="14"/>
  <c r="BB58" i="14"/>
  <c r="Z56" i="14"/>
  <c r="BB56" i="14"/>
  <c r="Z54" i="14"/>
  <c r="BB54" i="14"/>
  <c r="Z52" i="14"/>
  <c r="BB52" i="14"/>
  <c r="Z50" i="14"/>
  <c r="BB50" i="14"/>
  <c r="Z48" i="14"/>
  <c r="BB48" i="14"/>
  <c r="Z46" i="14"/>
  <c r="BB46" i="14"/>
  <c r="Z44" i="14"/>
  <c r="BB44" i="14"/>
  <c r="Z42" i="14"/>
  <c r="BB42" i="14"/>
  <c r="Z40" i="14"/>
  <c r="BB40" i="14"/>
  <c r="Z38" i="14"/>
  <c r="BB38" i="14"/>
  <c r="Z36" i="14"/>
  <c r="BB36" i="14"/>
  <c r="Z34" i="14"/>
  <c r="BB34" i="14"/>
  <c r="Z32" i="14"/>
  <c r="BB32" i="14"/>
  <c r="Z30" i="14"/>
  <c r="BB30" i="14"/>
  <c r="Z28" i="14"/>
  <c r="BB28" i="14"/>
  <c r="Z26" i="14"/>
  <c r="BB26" i="14"/>
  <c r="Z24" i="14"/>
  <c r="BB24" i="14"/>
  <c r="Z22" i="14"/>
  <c r="BB22" i="14"/>
  <c r="Z20" i="14"/>
  <c r="BB20" i="14"/>
  <c r="Z18" i="14"/>
  <c r="BB18" i="14"/>
  <c r="Z16" i="14"/>
  <c r="BB16" i="14"/>
  <c r="Z14" i="14"/>
  <c r="BB14" i="14"/>
  <c r="Z12" i="14"/>
  <c r="BB12" i="14"/>
  <c r="Z10" i="14"/>
  <c r="BB10" i="14"/>
  <c r="Z8" i="14"/>
  <c r="BB8" i="14"/>
  <c r="BJ62" i="14"/>
  <c r="AH62" i="14"/>
  <c r="BJ58" i="14"/>
  <c r="AH58" i="14"/>
  <c r="BJ55" i="14"/>
  <c r="AH55" i="14"/>
  <c r="BJ53" i="14"/>
  <c r="AH53" i="14"/>
  <c r="BJ51" i="14"/>
  <c r="AH51" i="14"/>
  <c r="BJ49" i="14"/>
  <c r="AH49" i="14"/>
  <c r="BJ47" i="14"/>
  <c r="AH47" i="14"/>
  <c r="BJ45" i="14"/>
  <c r="AH45" i="14"/>
  <c r="BJ43" i="14"/>
  <c r="AH43" i="14"/>
  <c r="BJ41" i="14"/>
  <c r="AH41" i="14"/>
  <c r="BJ39" i="14"/>
  <c r="AH39" i="14"/>
  <c r="BJ37" i="14"/>
  <c r="AH37" i="14"/>
  <c r="BJ35" i="14"/>
  <c r="AH35" i="14"/>
  <c r="BJ33" i="14"/>
  <c r="AH33" i="14"/>
  <c r="BJ31" i="14"/>
  <c r="AH31" i="14"/>
  <c r="BJ29" i="14"/>
  <c r="AH29" i="14"/>
  <c r="BJ27" i="14"/>
  <c r="AH27" i="14"/>
  <c r="BJ25" i="14"/>
  <c r="AH25" i="14"/>
  <c r="BJ23" i="14"/>
  <c r="AH23" i="14"/>
  <c r="BJ21" i="14"/>
  <c r="AH21" i="14"/>
  <c r="BJ19" i="14"/>
  <c r="AH19" i="14"/>
  <c r="BJ17" i="14"/>
  <c r="AH17" i="14"/>
  <c r="BJ15" i="14"/>
  <c r="AH15" i="14"/>
  <c r="BJ13" i="14"/>
  <c r="AH13" i="14"/>
  <c r="BJ11" i="14"/>
  <c r="AH11" i="14"/>
  <c r="BJ9" i="14"/>
  <c r="AH9" i="14"/>
  <c r="BJ7" i="14"/>
  <c r="AH7" i="14"/>
  <c r="BJ5" i="14"/>
  <c r="AH5" i="14"/>
  <c r="BJ3" i="14"/>
  <c r="AH3" i="14"/>
  <c r="BH1001" i="14"/>
  <c r="AF1001" i="14"/>
  <c r="BH999" i="14"/>
  <c r="AF999" i="14"/>
  <c r="BH997" i="14"/>
  <c r="AF997" i="14"/>
  <c r="BH995" i="14"/>
  <c r="AF995" i="14"/>
  <c r="BH993" i="14"/>
  <c r="AF993" i="14"/>
  <c r="BH991" i="14"/>
  <c r="AF991" i="14"/>
  <c r="BH989" i="14"/>
  <c r="AF989" i="14"/>
  <c r="BH987" i="14"/>
  <c r="AF987" i="14"/>
  <c r="BH985" i="14"/>
  <c r="AF985" i="14"/>
  <c r="BH983" i="14"/>
  <c r="AF983" i="14"/>
  <c r="BH981" i="14"/>
  <c r="AF981" i="14"/>
  <c r="BH979" i="14"/>
  <c r="AF979" i="14"/>
  <c r="BH977" i="14"/>
  <c r="AF977" i="14"/>
  <c r="BH975" i="14"/>
  <c r="AF975" i="14"/>
  <c r="BH973" i="14"/>
  <c r="AF973" i="14"/>
  <c r="BH971" i="14"/>
  <c r="AF971" i="14"/>
  <c r="BH969" i="14"/>
  <c r="AF969" i="14"/>
  <c r="BH967" i="14"/>
  <c r="AF967" i="14"/>
  <c r="BH965" i="14"/>
  <c r="AF965" i="14"/>
  <c r="BH963" i="14"/>
  <c r="AF963" i="14"/>
  <c r="BH961" i="14"/>
  <c r="AF961" i="14"/>
  <c r="BH959" i="14"/>
  <c r="AF959" i="14"/>
  <c r="BH957" i="14"/>
  <c r="AF957" i="14"/>
  <c r="BH955" i="14"/>
  <c r="AF955" i="14"/>
  <c r="BH953" i="14"/>
  <c r="AF953" i="14"/>
  <c r="BH951" i="14"/>
  <c r="AF951" i="14"/>
  <c r="BH949" i="14"/>
  <c r="AF949" i="14"/>
  <c r="BH947" i="14"/>
  <c r="AF947" i="14"/>
  <c r="BH945" i="14"/>
  <c r="AF945" i="14"/>
  <c r="BH943" i="14"/>
  <c r="AF943" i="14"/>
  <c r="BH941" i="14"/>
  <c r="AF941" i="14"/>
  <c r="BH939" i="14"/>
  <c r="AF939" i="14"/>
  <c r="BH937" i="14"/>
  <c r="AF937" i="14"/>
  <c r="BH935" i="14"/>
  <c r="AF935" i="14"/>
  <c r="BH933" i="14"/>
  <c r="AF933" i="14"/>
  <c r="BH931" i="14"/>
  <c r="AF931" i="14"/>
  <c r="BH929" i="14"/>
  <c r="AF929" i="14"/>
  <c r="BH927" i="14"/>
  <c r="AF927" i="14"/>
  <c r="BH925" i="14"/>
  <c r="AF925" i="14"/>
  <c r="BH923" i="14"/>
  <c r="AF923" i="14"/>
  <c r="BH921" i="14"/>
  <c r="AF921" i="14"/>
  <c r="BH919" i="14"/>
  <c r="AF919" i="14"/>
  <c r="BH917" i="14"/>
  <c r="AF917" i="14"/>
  <c r="BH915" i="14"/>
  <c r="AF915" i="14"/>
  <c r="BH913" i="14"/>
  <c r="AF913" i="14"/>
  <c r="BH911" i="14"/>
  <c r="AF911" i="14"/>
  <c r="BH909" i="14"/>
  <c r="AF909" i="14"/>
  <c r="BH907" i="14"/>
  <c r="AF907" i="14"/>
  <c r="BH905" i="14"/>
  <c r="AF905" i="14"/>
  <c r="BH903" i="14"/>
  <c r="AF903" i="14"/>
  <c r="BH901" i="14"/>
  <c r="AF901" i="14"/>
  <c r="BH899" i="14"/>
  <c r="AF899" i="14"/>
  <c r="BH897" i="14"/>
  <c r="AF897" i="14"/>
  <c r="BH895" i="14"/>
  <c r="AF895" i="14"/>
  <c r="BH893" i="14"/>
  <c r="AF893" i="14"/>
  <c r="BH891" i="14"/>
  <c r="AF891" i="14"/>
  <c r="BH889" i="14"/>
  <c r="AF889" i="14"/>
  <c r="BH887" i="14"/>
  <c r="AF887" i="14"/>
  <c r="BH885" i="14"/>
  <c r="AF885" i="14"/>
  <c r="BH883" i="14"/>
  <c r="AF883" i="14"/>
  <c r="BH881" i="14"/>
  <c r="AF881" i="14"/>
  <c r="BH879" i="14"/>
  <c r="AF879" i="14"/>
  <c r="BH877" i="14"/>
  <c r="AF877" i="14"/>
  <c r="BH875" i="14"/>
  <c r="AF875" i="14"/>
  <c r="BH873" i="14"/>
  <c r="AF873" i="14"/>
  <c r="BH871" i="14"/>
  <c r="AF871" i="14"/>
  <c r="BH869" i="14"/>
  <c r="AF869" i="14"/>
  <c r="BH867" i="14"/>
  <c r="AF867" i="14"/>
  <c r="BH865" i="14"/>
  <c r="AF865" i="14"/>
  <c r="BH863" i="14"/>
  <c r="AF863" i="14"/>
  <c r="BH861" i="14"/>
  <c r="AF861" i="14"/>
  <c r="BH859" i="14"/>
  <c r="AF859" i="14"/>
  <c r="BH857" i="14"/>
  <c r="AF857" i="14"/>
  <c r="BH855" i="14"/>
  <c r="AF855" i="14"/>
  <c r="BH853" i="14"/>
  <c r="AF853" i="14"/>
  <c r="BH851" i="14"/>
  <c r="AF851" i="14"/>
  <c r="BH849" i="14"/>
  <c r="AF849" i="14"/>
  <c r="BH847" i="14"/>
  <c r="AF847" i="14"/>
  <c r="BH845" i="14"/>
  <c r="AF845" i="14"/>
  <c r="BH843" i="14"/>
  <c r="AF843" i="14"/>
  <c r="BH841" i="14"/>
  <c r="AF841" i="14"/>
  <c r="BH839" i="14"/>
  <c r="AF839" i="14"/>
  <c r="BH837" i="14"/>
  <c r="AF837" i="14"/>
  <c r="BH835" i="14"/>
  <c r="AF835" i="14"/>
  <c r="BH833" i="14"/>
  <c r="AF833" i="14"/>
  <c r="BH831" i="14"/>
  <c r="AF831" i="14"/>
  <c r="BH829" i="14"/>
  <c r="AF829" i="14"/>
  <c r="BH827" i="14"/>
  <c r="AF827" i="14"/>
  <c r="BH825" i="14"/>
  <c r="AF825" i="14"/>
  <c r="BH823" i="14"/>
  <c r="AF823" i="14"/>
  <c r="BH821" i="14"/>
  <c r="AF821" i="14"/>
  <c r="BH819" i="14"/>
  <c r="AF819" i="14"/>
  <c r="BH817" i="14"/>
  <c r="AF817" i="14"/>
  <c r="BH815" i="14"/>
  <c r="AF815" i="14"/>
  <c r="BH813" i="14"/>
  <c r="AF813" i="14"/>
  <c r="BH811" i="14"/>
  <c r="AF811" i="14"/>
  <c r="BH809" i="14"/>
  <c r="AF809" i="14"/>
  <c r="BH807" i="14"/>
  <c r="AF807" i="14"/>
  <c r="BH805" i="14"/>
  <c r="AF805" i="14"/>
  <c r="BH803" i="14"/>
  <c r="AF803" i="14"/>
  <c r="BH801" i="14"/>
  <c r="AF801" i="14"/>
  <c r="BH799" i="14"/>
  <c r="AF799" i="14"/>
  <c r="BH797" i="14"/>
  <c r="AF797" i="14"/>
  <c r="BH795" i="14"/>
  <c r="AF795" i="14"/>
  <c r="BH793" i="14"/>
  <c r="AF793" i="14"/>
  <c r="BH791" i="14"/>
  <c r="AF791" i="14"/>
  <c r="BH789" i="14"/>
  <c r="AF789" i="14"/>
  <c r="BH787" i="14"/>
  <c r="AF787" i="14"/>
  <c r="BH785" i="14"/>
  <c r="AF785" i="14"/>
  <c r="BH783" i="14"/>
  <c r="AF783" i="14"/>
  <c r="BH781" i="14"/>
  <c r="AF781" i="14"/>
  <c r="BH779" i="14"/>
  <c r="AF779" i="14"/>
  <c r="BH777" i="14"/>
  <c r="AF777" i="14"/>
  <c r="BH775" i="14"/>
  <c r="AF775" i="14"/>
  <c r="BH773" i="14"/>
  <c r="AF773" i="14"/>
  <c r="BH771" i="14"/>
  <c r="AF771" i="14"/>
  <c r="BH769" i="14"/>
  <c r="AF769" i="14"/>
  <c r="BH767" i="14"/>
  <c r="AF767" i="14"/>
  <c r="BH765" i="14"/>
  <c r="AF765" i="14"/>
  <c r="BH763" i="14"/>
  <c r="AF763" i="14"/>
  <c r="BH761" i="14"/>
  <c r="AF761" i="14"/>
  <c r="BH759" i="14"/>
  <c r="AF759" i="14"/>
  <c r="BH757" i="14"/>
  <c r="AF757" i="14"/>
  <c r="BH755" i="14"/>
  <c r="AF755" i="14"/>
  <c r="BH753" i="14"/>
  <c r="AF753" i="14"/>
  <c r="BH751" i="14"/>
  <c r="AF751" i="14"/>
  <c r="BH749" i="14"/>
  <c r="AF749" i="14"/>
  <c r="BH747" i="14"/>
  <c r="AF747" i="14"/>
  <c r="BH745" i="14"/>
  <c r="AF745" i="14"/>
  <c r="BH743" i="14"/>
  <c r="AF743" i="14"/>
  <c r="BH741" i="14"/>
  <c r="AF741" i="14"/>
  <c r="BH739" i="14"/>
  <c r="AF739" i="14"/>
  <c r="BH737" i="14"/>
  <c r="AF737" i="14"/>
  <c r="BH735" i="14"/>
  <c r="AF735" i="14"/>
  <c r="BH733" i="14"/>
  <c r="AF733" i="14"/>
  <c r="BH731" i="14"/>
  <c r="AF731" i="14"/>
  <c r="BH729" i="14"/>
  <c r="AF729" i="14"/>
  <c r="BH727" i="14"/>
  <c r="AF727" i="14"/>
  <c r="BH725" i="14"/>
  <c r="AF725" i="14"/>
  <c r="BH723" i="14"/>
  <c r="AF723" i="14"/>
  <c r="BH721" i="14"/>
  <c r="AF721" i="14"/>
  <c r="BH719" i="14"/>
  <c r="AF719" i="14"/>
  <c r="BH717" i="14"/>
  <c r="AF717" i="14"/>
  <c r="BH715" i="14"/>
  <c r="AF715" i="14"/>
  <c r="BH713" i="14"/>
  <c r="AF713" i="14"/>
  <c r="BH711" i="14"/>
  <c r="AF711" i="14"/>
  <c r="BH709" i="14"/>
  <c r="AF709" i="14"/>
  <c r="BH707" i="14"/>
  <c r="AF707" i="14"/>
  <c r="BH705" i="14"/>
  <c r="AF705" i="14"/>
  <c r="BH703" i="14"/>
  <c r="AF703" i="14"/>
  <c r="BH701" i="14"/>
  <c r="AF701" i="14"/>
  <c r="BH699" i="14"/>
  <c r="AF699" i="14"/>
  <c r="BH697" i="14"/>
  <c r="AF697" i="14"/>
  <c r="BH695" i="14"/>
  <c r="AF695" i="14"/>
  <c r="BH693" i="14"/>
  <c r="AF693" i="14"/>
  <c r="BH691" i="14"/>
  <c r="AF691" i="14"/>
  <c r="BH689" i="14"/>
  <c r="AF689" i="14"/>
  <c r="BH687" i="14"/>
  <c r="AF687" i="14"/>
  <c r="BH685" i="14"/>
  <c r="AF685" i="14"/>
  <c r="BH683" i="14"/>
  <c r="AF683" i="14"/>
  <c r="BH681" i="14"/>
  <c r="AF681" i="14"/>
  <c r="BH679" i="14"/>
  <c r="AF679" i="14"/>
  <c r="BH677" i="14"/>
  <c r="AF677" i="14"/>
  <c r="BH675" i="14"/>
  <c r="AF675" i="14"/>
  <c r="BH673" i="14"/>
  <c r="AF673" i="14"/>
  <c r="BH671" i="14"/>
  <c r="AF671" i="14"/>
  <c r="BH669" i="14"/>
  <c r="AF669" i="14"/>
  <c r="BH667" i="14"/>
  <c r="AF667" i="14"/>
  <c r="BH665" i="14"/>
  <c r="AF665" i="14"/>
  <c r="BH663" i="14"/>
  <c r="AF663" i="14"/>
  <c r="BH661" i="14"/>
  <c r="AF661" i="14"/>
  <c r="BH659" i="14"/>
  <c r="AF659" i="14"/>
  <c r="BH657" i="14"/>
  <c r="AF657" i="14"/>
  <c r="BH655" i="14"/>
  <c r="AF655" i="14"/>
  <c r="BH653" i="14"/>
  <c r="AF653" i="14"/>
  <c r="BH651" i="14"/>
  <c r="AF651" i="14"/>
  <c r="BH649" i="14"/>
  <c r="AF649" i="14"/>
  <c r="BH647" i="14"/>
  <c r="AF647" i="14"/>
  <c r="BH645" i="14"/>
  <c r="AF645" i="14"/>
  <c r="BH643" i="14"/>
  <c r="AF643" i="14"/>
  <c r="BH641" i="14"/>
  <c r="AF641" i="14"/>
  <c r="BH639" i="14"/>
  <c r="AF639" i="14"/>
  <c r="BH637" i="14"/>
  <c r="AF637" i="14"/>
  <c r="BH635" i="14"/>
  <c r="AF635" i="14"/>
  <c r="BH633" i="14"/>
  <c r="AF633" i="14"/>
  <c r="BH631" i="14"/>
  <c r="AF631" i="14"/>
  <c r="BH629" i="14"/>
  <c r="AF629" i="14"/>
  <c r="BH627" i="14"/>
  <c r="AF627" i="14"/>
  <c r="BH625" i="14"/>
  <c r="AF625" i="14"/>
  <c r="BH623" i="14"/>
  <c r="AF623" i="14"/>
  <c r="BH621" i="14"/>
  <c r="AF621" i="14"/>
  <c r="BH619" i="14"/>
  <c r="AF619" i="14"/>
  <c r="BH617" i="14"/>
  <c r="AF617" i="14"/>
  <c r="BH615" i="14"/>
  <c r="AF615" i="14"/>
  <c r="BH613" i="14"/>
  <c r="AF613" i="14"/>
  <c r="BH611" i="14"/>
  <c r="AF611" i="14"/>
  <c r="BH609" i="14"/>
  <c r="AF609" i="14"/>
  <c r="BH607" i="14"/>
  <c r="AF607" i="14"/>
  <c r="BH605" i="14"/>
  <c r="AF605" i="14"/>
  <c r="BH603" i="14"/>
  <c r="AF603" i="14"/>
  <c r="BH601" i="14"/>
  <c r="AF601" i="14"/>
  <c r="BH599" i="14"/>
  <c r="AF599" i="14"/>
  <c r="BH597" i="14"/>
  <c r="AF597" i="14"/>
  <c r="BH595" i="14"/>
  <c r="AF595" i="14"/>
  <c r="BH593" i="14"/>
  <c r="AF593" i="14"/>
  <c r="BH591" i="14"/>
  <c r="AF591" i="14"/>
  <c r="BH589" i="14"/>
  <c r="AF589" i="14"/>
  <c r="BH587" i="14"/>
  <c r="AF587" i="14"/>
  <c r="BH585" i="14"/>
  <c r="AF585" i="14"/>
  <c r="BH583" i="14"/>
  <c r="AF583" i="14"/>
  <c r="BH581" i="14"/>
  <c r="AF581" i="14"/>
  <c r="BH579" i="14"/>
  <c r="AF579" i="14"/>
  <c r="BH577" i="14"/>
  <c r="AF577" i="14"/>
  <c r="BH575" i="14"/>
  <c r="AF575" i="14"/>
  <c r="BH573" i="14"/>
  <c r="AF573" i="14"/>
  <c r="BH571" i="14"/>
  <c r="AF571" i="14"/>
  <c r="BH569" i="14"/>
  <c r="AF569" i="14"/>
  <c r="BH567" i="14"/>
  <c r="AF567" i="14"/>
  <c r="BH565" i="14"/>
  <c r="AF565" i="14"/>
  <c r="BH563" i="14"/>
  <c r="AF563" i="14"/>
  <c r="BH561" i="14"/>
  <c r="AF561" i="14"/>
  <c r="BH559" i="14"/>
  <c r="AF559" i="14"/>
  <c r="BH557" i="14"/>
  <c r="AF557" i="14"/>
  <c r="BH555" i="14"/>
  <c r="AF555" i="14"/>
  <c r="BH553" i="14"/>
  <c r="AF553" i="14"/>
  <c r="BH551" i="14"/>
  <c r="AF551" i="14"/>
  <c r="BH549" i="14"/>
  <c r="AF549" i="14"/>
  <c r="BH547" i="14"/>
  <c r="AF547" i="14"/>
  <c r="BH545" i="14"/>
  <c r="AF545" i="14"/>
  <c r="BH543" i="14"/>
  <c r="AF543" i="14"/>
  <c r="BH541" i="14"/>
  <c r="AF541" i="14"/>
  <c r="BH539" i="14"/>
  <c r="AF539" i="14"/>
  <c r="BH537" i="14"/>
  <c r="AF537" i="14"/>
  <c r="BH535" i="14"/>
  <c r="AF535" i="14"/>
  <c r="BH533" i="14"/>
  <c r="AF533" i="14"/>
  <c r="BH531" i="14"/>
  <c r="AF531" i="14"/>
  <c r="BH529" i="14"/>
  <c r="AF529" i="14"/>
  <c r="BH527" i="14"/>
  <c r="AF527" i="14"/>
  <c r="BH525" i="14"/>
  <c r="AF525" i="14"/>
  <c r="BH523" i="14"/>
  <c r="AF523" i="14"/>
  <c r="BH521" i="14"/>
  <c r="AF521" i="14"/>
  <c r="BH519" i="14"/>
  <c r="AF519" i="14"/>
  <c r="BH517" i="14"/>
  <c r="AF517" i="14"/>
  <c r="BH515" i="14"/>
  <c r="AF515" i="14"/>
  <c r="BH513" i="14"/>
  <c r="AF513" i="14"/>
  <c r="BH511" i="14"/>
  <c r="AF511" i="14"/>
  <c r="BH509" i="14"/>
  <c r="AF509" i="14"/>
  <c r="BH507" i="14"/>
  <c r="AF507" i="14"/>
  <c r="BH505" i="14"/>
  <c r="AF505" i="14"/>
  <c r="BH503" i="14"/>
  <c r="AF503" i="14"/>
  <c r="BH501" i="14"/>
  <c r="AF501" i="14"/>
  <c r="BH499" i="14"/>
  <c r="AF499" i="14"/>
  <c r="BH497" i="14"/>
  <c r="AF497" i="14"/>
  <c r="BH495" i="14"/>
  <c r="AF495" i="14"/>
  <c r="BH493" i="14"/>
  <c r="AF493" i="14"/>
  <c r="BH491" i="14"/>
  <c r="AF491" i="14"/>
  <c r="BH489" i="14"/>
  <c r="AF489" i="14"/>
  <c r="BH487" i="14"/>
  <c r="AF487" i="14"/>
  <c r="BH485" i="14"/>
  <c r="AF485" i="14"/>
  <c r="BH483" i="14"/>
  <c r="AF483" i="14"/>
  <c r="BH481" i="14"/>
  <c r="AF481" i="14"/>
  <c r="BH479" i="14"/>
  <c r="AF479" i="14"/>
  <c r="BH477" i="14"/>
  <c r="AF477" i="14"/>
  <c r="BH475" i="14"/>
  <c r="AF475" i="14"/>
  <c r="BH473" i="14"/>
  <c r="AF473" i="14"/>
  <c r="BH471" i="14"/>
  <c r="AF471" i="14"/>
  <c r="BH469" i="14"/>
  <c r="AF469" i="14"/>
  <c r="BH467" i="14"/>
  <c r="AF467" i="14"/>
  <c r="BH465" i="14"/>
  <c r="AF465" i="14"/>
  <c r="BH463" i="14"/>
  <c r="AF463" i="14"/>
  <c r="BH461" i="14"/>
  <c r="AF461" i="14"/>
  <c r="BH459" i="14"/>
  <c r="AF459" i="14"/>
  <c r="BH457" i="14"/>
  <c r="AF457" i="14"/>
  <c r="BH455" i="14"/>
  <c r="AF455" i="14"/>
  <c r="BH453" i="14"/>
  <c r="AF453" i="14"/>
  <c r="BH451" i="14"/>
  <c r="AF451" i="14"/>
  <c r="BH449" i="14"/>
  <c r="AF449" i="14"/>
  <c r="BH447" i="14"/>
  <c r="AF447" i="14"/>
  <c r="BH445" i="14"/>
  <c r="AF445" i="14"/>
  <c r="BH443" i="14"/>
  <c r="AF443" i="14"/>
  <c r="BH441" i="14"/>
  <c r="AF441" i="14"/>
  <c r="BH439" i="14"/>
  <c r="AF439" i="14"/>
  <c r="BH437" i="14"/>
  <c r="AF437" i="14"/>
  <c r="BH435" i="14"/>
  <c r="AF435" i="14"/>
  <c r="BH433" i="14"/>
  <c r="AF433" i="14"/>
  <c r="BH431" i="14"/>
  <c r="AF431" i="14"/>
  <c r="BH429" i="14"/>
  <c r="AF429" i="14"/>
  <c r="BH427" i="14"/>
  <c r="AF427" i="14"/>
  <c r="BH425" i="14"/>
  <c r="AF425" i="14"/>
  <c r="BH423" i="14"/>
  <c r="AF423" i="14"/>
  <c r="BH421" i="14"/>
  <c r="AF421" i="14"/>
  <c r="BH419" i="14"/>
  <c r="AF419" i="14"/>
  <c r="BH417" i="14"/>
  <c r="AF417" i="14"/>
  <c r="BH415" i="14"/>
  <c r="AF415" i="14"/>
  <c r="BH413" i="14"/>
  <c r="AF413" i="14"/>
  <c r="BH411" i="14"/>
  <c r="AF411" i="14"/>
  <c r="BH409" i="14"/>
  <c r="AF409" i="14"/>
  <c r="BH407" i="14"/>
  <c r="AF407" i="14"/>
  <c r="BH405" i="14"/>
  <c r="AF405" i="14"/>
  <c r="BH403" i="14"/>
  <c r="AF403" i="14"/>
  <c r="BH401" i="14"/>
  <c r="AF401" i="14"/>
  <c r="BH399" i="14"/>
  <c r="AF399" i="14"/>
  <c r="BH397" i="14"/>
  <c r="AF397" i="14"/>
  <c r="BH395" i="14"/>
  <c r="AF395" i="14"/>
  <c r="BH393" i="14"/>
  <c r="AF393" i="14"/>
  <c r="BH391" i="14"/>
  <c r="AF391" i="14"/>
  <c r="BH389" i="14"/>
  <c r="AF389" i="14"/>
  <c r="BH387" i="14"/>
  <c r="AF387" i="14"/>
  <c r="BH385" i="14"/>
  <c r="AF385" i="14"/>
  <c r="BH383" i="14"/>
  <c r="AF383" i="14"/>
  <c r="BH381" i="14"/>
  <c r="AF381" i="14"/>
  <c r="BH379" i="14"/>
  <c r="AF379" i="14"/>
  <c r="BH377" i="14"/>
  <c r="AF377" i="14"/>
  <c r="BH375" i="14"/>
  <c r="AF375" i="14"/>
  <c r="BH373" i="14"/>
  <c r="AF373" i="14"/>
  <c r="BH371" i="14"/>
  <c r="AF371" i="14"/>
  <c r="BH369" i="14"/>
  <c r="AF369" i="14"/>
  <c r="BH367" i="14"/>
  <c r="AF367" i="14"/>
  <c r="BH365" i="14"/>
  <c r="AF365" i="14"/>
  <c r="BH363" i="14"/>
  <c r="AF363" i="14"/>
  <c r="BH361" i="14"/>
  <c r="AF361" i="14"/>
  <c r="BH359" i="14"/>
  <c r="AF359" i="14"/>
  <c r="BH357" i="14"/>
  <c r="AF357" i="14"/>
  <c r="BH355" i="14"/>
  <c r="AF355" i="14"/>
  <c r="BH353" i="14"/>
  <c r="AF353" i="14"/>
  <c r="BH351" i="14"/>
  <c r="AF351" i="14"/>
  <c r="BH349" i="14"/>
  <c r="AF349" i="14"/>
  <c r="BH347" i="14"/>
  <c r="AF347" i="14"/>
  <c r="BH345" i="14"/>
  <c r="AF345" i="14"/>
  <c r="BH343" i="14"/>
  <c r="AF343" i="14"/>
  <c r="BH341" i="14"/>
  <c r="AF341" i="14"/>
  <c r="BH339" i="14"/>
  <c r="AF339" i="14"/>
  <c r="BH337" i="14"/>
  <c r="AF337" i="14"/>
  <c r="BH335" i="14"/>
  <c r="AF335" i="14"/>
  <c r="BH333" i="14"/>
  <c r="AF333" i="14"/>
  <c r="BH331" i="14"/>
  <c r="AF331" i="14"/>
  <c r="BH329" i="14"/>
  <c r="AF329" i="14"/>
  <c r="BH327" i="14"/>
  <c r="AF327" i="14"/>
  <c r="BH325" i="14"/>
  <c r="AF325" i="14"/>
  <c r="BH323" i="14"/>
  <c r="AF323" i="14"/>
  <c r="BH321" i="14"/>
  <c r="AF321" i="14"/>
  <c r="BH319" i="14"/>
  <c r="AF319" i="14"/>
  <c r="BH317" i="14"/>
  <c r="AF317" i="14"/>
  <c r="BH315" i="14"/>
  <c r="AF315" i="14"/>
  <c r="BH313" i="14"/>
  <c r="AF313" i="14"/>
  <c r="BH311" i="14"/>
  <c r="AF311" i="14"/>
  <c r="BH309" i="14"/>
  <c r="AF309" i="14"/>
  <c r="BH307" i="14"/>
  <c r="AF307" i="14"/>
  <c r="BH305" i="14"/>
  <c r="AF305" i="14"/>
  <c r="BH303" i="14"/>
  <c r="AF303" i="14"/>
  <c r="BH301" i="14"/>
  <c r="AF301" i="14"/>
  <c r="BH299" i="14"/>
  <c r="AF299" i="14"/>
  <c r="BH297" i="14"/>
  <c r="AF297" i="14"/>
  <c r="BH295" i="14"/>
  <c r="AF295" i="14"/>
  <c r="BH293" i="14"/>
  <c r="AF293" i="14"/>
  <c r="BH291" i="14"/>
  <c r="AF291" i="14"/>
  <c r="BH289" i="14"/>
  <c r="AF289" i="14"/>
  <c r="BH287" i="14"/>
  <c r="AF287" i="14"/>
  <c r="BH285" i="14"/>
  <c r="AF285" i="14"/>
  <c r="BH283" i="14"/>
  <c r="AF283" i="14"/>
  <c r="BH281" i="14"/>
  <c r="AF281" i="14"/>
  <c r="BH279" i="14"/>
  <c r="AF279" i="14"/>
  <c r="BH277" i="14"/>
  <c r="AF277" i="14"/>
  <c r="BH275" i="14"/>
  <c r="AF275" i="14"/>
  <c r="BH273" i="14"/>
  <c r="AF273" i="14"/>
  <c r="BH271" i="14"/>
  <c r="AF271" i="14"/>
  <c r="BH269" i="14"/>
  <c r="AF269" i="14"/>
  <c r="BH267" i="14"/>
  <c r="AF267" i="14"/>
  <c r="BH265" i="14"/>
  <c r="AF265" i="14"/>
  <c r="BH263" i="14"/>
  <c r="AF263" i="14"/>
  <c r="BH261" i="14"/>
  <c r="AF261" i="14"/>
  <c r="BH259" i="14"/>
  <c r="AF259" i="14"/>
  <c r="BH257" i="14"/>
  <c r="AF257" i="14"/>
  <c r="BH255" i="14"/>
  <c r="AF255" i="14"/>
  <c r="BH253" i="14"/>
  <c r="AF253" i="14"/>
  <c r="BH251" i="14"/>
  <c r="AF251" i="14"/>
  <c r="BH249" i="14"/>
  <c r="AF249" i="14"/>
  <c r="BH247" i="14"/>
  <c r="AF247" i="14"/>
  <c r="BH245" i="14"/>
  <c r="AF245" i="14"/>
  <c r="BH243" i="14"/>
  <c r="AF243" i="14"/>
  <c r="BH241" i="14"/>
  <c r="AF241" i="14"/>
  <c r="BH239" i="14"/>
  <c r="AF239" i="14"/>
  <c r="BH237" i="14"/>
  <c r="AF237" i="14"/>
  <c r="BH235" i="14"/>
  <c r="AF235" i="14"/>
  <c r="BH233" i="14"/>
  <c r="AF233" i="14"/>
  <c r="BH231" i="14"/>
  <c r="AF231" i="14"/>
  <c r="BH229" i="14"/>
  <c r="AF229" i="14"/>
  <c r="BH227" i="14"/>
  <c r="AF227" i="14"/>
  <c r="BH225" i="14"/>
  <c r="AF225" i="14"/>
  <c r="BH223" i="14"/>
  <c r="AF223" i="14"/>
  <c r="BH221" i="14"/>
  <c r="AF221" i="14"/>
  <c r="BH219" i="14"/>
  <c r="AF219" i="14"/>
  <c r="BH217" i="14"/>
  <c r="AF217" i="14"/>
  <c r="BH215" i="14"/>
  <c r="AF215" i="14"/>
  <c r="BH213" i="14"/>
  <c r="AF213" i="14"/>
  <c r="BH211" i="14"/>
  <c r="AF211" i="14"/>
  <c r="BH209" i="14"/>
  <c r="AF209" i="14"/>
  <c r="BH207" i="14"/>
  <c r="AF207" i="14"/>
  <c r="BH205" i="14"/>
  <c r="AF205" i="14"/>
  <c r="BH203" i="14"/>
  <c r="AF203" i="14"/>
  <c r="BH201" i="14"/>
  <c r="AF201" i="14"/>
  <c r="BH199" i="14"/>
  <c r="AF199" i="14"/>
  <c r="BH197" i="14"/>
  <c r="AF197" i="14"/>
  <c r="BH195" i="14"/>
  <c r="AF195" i="14"/>
  <c r="BH193" i="14"/>
  <c r="AF193" i="14"/>
  <c r="BH191" i="14"/>
  <c r="AF191" i="14"/>
  <c r="BH189" i="14"/>
  <c r="AF189" i="14"/>
  <c r="BH187" i="14"/>
  <c r="AF187" i="14"/>
  <c r="BH185" i="14"/>
  <c r="AF185" i="14"/>
  <c r="BH183" i="14"/>
  <c r="AF183" i="14"/>
  <c r="BH181" i="14"/>
  <c r="AF181" i="14"/>
  <c r="BH179" i="14"/>
  <c r="AF179" i="14"/>
  <c r="BH177" i="14"/>
  <c r="AF177" i="14"/>
  <c r="BH175" i="14"/>
  <c r="AF175" i="14"/>
  <c r="BH173" i="14"/>
  <c r="AF173" i="14"/>
  <c r="BH171" i="14"/>
  <c r="AF171" i="14"/>
  <c r="BH169" i="14"/>
  <c r="AF169" i="14"/>
  <c r="BH167" i="14"/>
  <c r="AF167" i="14"/>
  <c r="BH165" i="14"/>
  <c r="AF165" i="14"/>
  <c r="BH163" i="14"/>
  <c r="AF163" i="14"/>
  <c r="BH161" i="14"/>
  <c r="AF161" i="14"/>
  <c r="BH159" i="14"/>
  <c r="AF159" i="14"/>
  <c r="BH157" i="14"/>
  <c r="AF157" i="14"/>
  <c r="BH155" i="14"/>
  <c r="AF155" i="14"/>
  <c r="BH153" i="14"/>
  <c r="AF153" i="14"/>
  <c r="BH151" i="14"/>
  <c r="AF151" i="14"/>
  <c r="BH149" i="14"/>
  <c r="AF149" i="14"/>
  <c r="BH147" i="14"/>
  <c r="AF147" i="14"/>
  <c r="BH145" i="14"/>
  <c r="AF145" i="14"/>
  <c r="BH143" i="14"/>
  <c r="AF143" i="14"/>
  <c r="BH141" i="14"/>
  <c r="AF141" i="14"/>
  <c r="BH139" i="14"/>
  <c r="AF139" i="14"/>
  <c r="BH137" i="14"/>
  <c r="AF137" i="14"/>
  <c r="BH135" i="14"/>
  <c r="AF135" i="14"/>
  <c r="BH133" i="14"/>
  <c r="AF133" i="14"/>
  <c r="BH131" i="14"/>
  <c r="AF131" i="14"/>
  <c r="BH129" i="14"/>
  <c r="AF129" i="14"/>
  <c r="BH127" i="14"/>
  <c r="AF127" i="14"/>
  <c r="BH125" i="14"/>
  <c r="AF125" i="14"/>
  <c r="BH123" i="14"/>
  <c r="AF123" i="14"/>
  <c r="BH121" i="14"/>
  <c r="AF121" i="14"/>
  <c r="BH119" i="14"/>
  <c r="AF119" i="14"/>
  <c r="BH117" i="14"/>
  <c r="AF117" i="14"/>
  <c r="BH115" i="14"/>
  <c r="AF115" i="14"/>
  <c r="BH113" i="14"/>
  <c r="AF113" i="14"/>
  <c r="BH111" i="14"/>
  <c r="AF111" i="14"/>
  <c r="BH109" i="14"/>
  <c r="AF109" i="14"/>
  <c r="BH107" i="14"/>
  <c r="AF107" i="14"/>
  <c r="BH105" i="14"/>
  <c r="AF105" i="14"/>
  <c r="BH103" i="14"/>
  <c r="AF103" i="14"/>
  <c r="BH101" i="14"/>
  <c r="AF101" i="14"/>
  <c r="BH99" i="14"/>
  <c r="AF99" i="14"/>
  <c r="BH97" i="14"/>
  <c r="AF97" i="14"/>
  <c r="BH95" i="14"/>
  <c r="AF95" i="14"/>
  <c r="BH93" i="14"/>
  <c r="AF93" i="14"/>
  <c r="BH91" i="14"/>
  <c r="AF91" i="14"/>
  <c r="BH89" i="14"/>
  <c r="AF89" i="14"/>
  <c r="BH87" i="14"/>
  <c r="AF87" i="14"/>
  <c r="BH85" i="14"/>
  <c r="AF85" i="14"/>
  <c r="BH83" i="14"/>
  <c r="AF83" i="14"/>
  <c r="BH81" i="14"/>
  <c r="AF81" i="14"/>
  <c r="BH79" i="14"/>
  <c r="AF79" i="14"/>
  <c r="BH77" i="14"/>
  <c r="AF77" i="14"/>
  <c r="BH75" i="14"/>
  <c r="AF75" i="14"/>
  <c r="BH73" i="14"/>
  <c r="AF73" i="14"/>
  <c r="BH71" i="14"/>
  <c r="AF71" i="14"/>
  <c r="BH69" i="14"/>
  <c r="AF69" i="14"/>
  <c r="BH67" i="14"/>
  <c r="AF67" i="14"/>
  <c r="BH65" i="14"/>
  <c r="AF65" i="14"/>
  <c r="BH63" i="14"/>
  <c r="AF63" i="14"/>
  <c r="BH61" i="14"/>
  <c r="AF61" i="14"/>
  <c r="BH59" i="14"/>
  <c r="AF59" i="14"/>
  <c r="BH57" i="14"/>
  <c r="AF57" i="14"/>
  <c r="BH55" i="14"/>
  <c r="AF55" i="14"/>
  <c r="BH53" i="14"/>
  <c r="AF53" i="14"/>
  <c r="BH51" i="14"/>
  <c r="AF51" i="14"/>
  <c r="BH49" i="14"/>
  <c r="AF49" i="14"/>
  <c r="BH47" i="14"/>
  <c r="AF47" i="14"/>
  <c r="BH45" i="14"/>
  <c r="AF45" i="14"/>
  <c r="BH43" i="14"/>
  <c r="AF43" i="14"/>
  <c r="BH41" i="14"/>
  <c r="AF41" i="14"/>
  <c r="BH39" i="14"/>
  <c r="AF39" i="14"/>
  <c r="BH37" i="14"/>
  <c r="AF37" i="14"/>
  <c r="BH35" i="14"/>
  <c r="AF35" i="14"/>
  <c r="BH33" i="14"/>
  <c r="AF33" i="14"/>
  <c r="BH31" i="14"/>
  <c r="AF31" i="14"/>
  <c r="BH29" i="14"/>
  <c r="AF29" i="14"/>
  <c r="BH27" i="14"/>
  <c r="AF27" i="14"/>
  <c r="BH25" i="14"/>
  <c r="AF25" i="14"/>
  <c r="BH23" i="14"/>
  <c r="AF23" i="14"/>
  <c r="BH21" i="14"/>
  <c r="AF21" i="14"/>
  <c r="BH19" i="14"/>
  <c r="AF19" i="14"/>
  <c r="BH17" i="14"/>
  <c r="AF17" i="14"/>
  <c r="BH15" i="14"/>
  <c r="AF15" i="14"/>
  <c r="BH13" i="14"/>
  <c r="AF13" i="14"/>
  <c r="BH11" i="14"/>
  <c r="AF11" i="14"/>
  <c r="BH9" i="14"/>
  <c r="AF9" i="14"/>
  <c r="BH7" i="14"/>
  <c r="AF7" i="14"/>
  <c r="BH5" i="14"/>
  <c r="AF5" i="14"/>
  <c r="BH3" i="14"/>
  <c r="AF3" i="14"/>
  <c r="BF1001" i="14"/>
  <c r="AD1001" i="14"/>
  <c r="BF999" i="14"/>
  <c r="AD999" i="14"/>
  <c r="BF997" i="14"/>
  <c r="AD997" i="14"/>
  <c r="BF995" i="14"/>
  <c r="AD995" i="14"/>
  <c r="BF993" i="14"/>
  <c r="AD993" i="14"/>
  <c r="BF991" i="14"/>
  <c r="AD991" i="14"/>
  <c r="BF989" i="14"/>
  <c r="AD989" i="14"/>
  <c r="BF987" i="14"/>
  <c r="AD987" i="14"/>
  <c r="BF985" i="14"/>
  <c r="AD985" i="14"/>
  <c r="BF983" i="14"/>
  <c r="AD983" i="14"/>
  <c r="BF981" i="14"/>
  <c r="AD981" i="14"/>
  <c r="BF979" i="14"/>
  <c r="AD979" i="14"/>
  <c r="BF977" i="14"/>
  <c r="AD977" i="14"/>
  <c r="BF975" i="14"/>
  <c r="AD975" i="14"/>
  <c r="BF973" i="14"/>
  <c r="AD973" i="14"/>
  <c r="BF971" i="14"/>
  <c r="AD971" i="14"/>
  <c r="BF969" i="14"/>
  <c r="AD969" i="14"/>
  <c r="BF967" i="14"/>
  <c r="AD967" i="14"/>
  <c r="BF965" i="14"/>
  <c r="AD965" i="14"/>
  <c r="BF963" i="14"/>
  <c r="AD963" i="14"/>
  <c r="BF961" i="14"/>
  <c r="AD961" i="14"/>
  <c r="BF959" i="14"/>
  <c r="AD959" i="14"/>
  <c r="BF957" i="14"/>
  <c r="AD957" i="14"/>
  <c r="BF955" i="14"/>
  <c r="AD955" i="14"/>
  <c r="BF953" i="14"/>
  <c r="AD953" i="14"/>
  <c r="BF951" i="14"/>
  <c r="AD951" i="14"/>
  <c r="BF949" i="14"/>
  <c r="AD949" i="14"/>
  <c r="BF947" i="14"/>
  <c r="AD947" i="14"/>
  <c r="BF945" i="14"/>
  <c r="AD945" i="14"/>
  <c r="BF943" i="14"/>
  <c r="AD943" i="14"/>
  <c r="BF941" i="14"/>
  <c r="AD941" i="14"/>
  <c r="BF939" i="14"/>
  <c r="AD939" i="14"/>
  <c r="BF937" i="14"/>
  <c r="AD937" i="14"/>
  <c r="BF935" i="14"/>
  <c r="AD935" i="14"/>
  <c r="BF933" i="14"/>
  <c r="AD933" i="14"/>
  <c r="BF931" i="14"/>
  <c r="AD931" i="14"/>
  <c r="BF929" i="14"/>
  <c r="AD929" i="14"/>
  <c r="BF927" i="14"/>
  <c r="AD927" i="14"/>
  <c r="BF925" i="14"/>
  <c r="AD925" i="14"/>
  <c r="BF923" i="14"/>
  <c r="AD923" i="14"/>
  <c r="BF921" i="14"/>
  <c r="AD921" i="14"/>
  <c r="BF919" i="14"/>
  <c r="AD919" i="14"/>
  <c r="BF917" i="14"/>
  <c r="AD917" i="14"/>
  <c r="BF915" i="14"/>
  <c r="AD915" i="14"/>
  <c r="BF913" i="14"/>
  <c r="AD913" i="14"/>
  <c r="BF911" i="14"/>
  <c r="AD911" i="14"/>
  <c r="BF909" i="14"/>
  <c r="AD909" i="14"/>
  <c r="BF907" i="14"/>
  <c r="AD907" i="14"/>
  <c r="BF905" i="14"/>
  <c r="AD905" i="14"/>
  <c r="BF903" i="14"/>
  <c r="AD903" i="14"/>
  <c r="BF901" i="14"/>
  <c r="AD901" i="14"/>
  <c r="BF899" i="14"/>
  <c r="AD899" i="14"/>
  <c r="BF897" i="14"/>
  <c r="AD897" i="14"/>
  <c r="BF895" i="14"/>
  <c r="AD895" i="14"/>
  <c r="BF893" i="14"/>
  <c r="AD893" i="14"/>
  <c r="BF891" i="14"/>
  <c r="AD891" i="14"/>
  <c r="BF889" i="14"/>
  <c r="AD889" i="14"/>
  <c r="BF887" i="14"/>
  <c r="AD887" i="14"/>
  <c r="BF885" i="14"/>
  <c r="AD885" i="14"/>
  <c r="BF883" i="14"/>
  <c r="AD883" i="14"/>
  <c r="BF881" i="14"/>
  <c r="AD881" i="14"/>
  <c r="BF879" i="14"/>
  <c r="AD879" i="14"/>
  <c r="BF877" i="14"/>
  <c r="AD877" i="14"/>
  <c r="BF875" i="14"/>
  <c r="AD875" i="14"/>
  <c r="BF873" i="14"/>
  <c r="AD873" i="14"/>
  <c r="BF871" i="14"/>
  <c r="AD871" i="14"/>
  <c r="BF869" i="14"/>
  <c r="AD869" i="14"/>
  <c r="BF867" i="14"/>
  <c r="AD867" i="14"/>
  <c r="BF865" i="14"/>
  <c r="AD865" i="14"/>
  <c r="BF863" i="14"/>
  <c r="AD863" i="14"/>
  <c r="BF861" i="14"/>
  <c r="AD861" i="14"/>
  <c r="BF859" i="14"/>
  <c r="AD859" i="14"/>
  <c r="BF857" i="14"/>
  <c r="AD857" i="14"/>
  <c r="BF855" i="14"/>
  <c r="AD855" i="14"/>
  <c r="BF853" i="14"/>
  <c r="AD853" i="14"/>
  <c r="BF851" i="14"/>
  <c r="AD851" i="14"/>
  <c r="BF849" i="14"/>
  <c r="AD849" i="14"/>
  <c r="BF847" i="14"/>
  <c r="AD847" i="14"/>
  <c r="BF845" i="14"/>
  <c r="AD845" i="14"/>
  <c r="BF843" i="14"/>
  <c r="AD843" i="14"/>
  <c r="BF841" i="14"/>
  <c r="AD841" i="14"/>
  <c r="BF839" i="14"/>
  <c r="AD839" i="14"/>
  <c r="BF837" i="14"/>
  <c r="AD837" i="14"/>
  <c r="BF835" i="14"/>
  <c r="AD835" i="14"/>
  <c r="BF833" i="14"/>
  <c r="AD833" i="14"/>
  <c r="BF831" i="14"/>
  <c r="AD831" i="14"/>
  <c r="BF829" i="14"/>
  <c r="AD829" i="14"/>
  <c r="BF827" i="14"/>
  <c r="AD827" i="14"/>
  <c r="BF825" i="14"/>
  <c r="AD825" i="14"/>
  <c r="BF823" i="14"/>
  <c r="AD823" i="14"/>
  <c r="BF821" i="14"/>
  <c r="AD821" i="14"/>
  <c r="BF819" i="14"/>
  <c r="AD819" i="14"/>
  <c r="BF817" i="14"/>
  <c r="AD817" i="14"/>
  <c r="BF815" i="14"/>
  <c r="AD815" i="14"/>
  <c r="BF813" i="14"/>
  <c r="AD813" i="14"/>
  <c r="BF811" i="14"/>
  <c r="AD811" i="14"/>
  <c r="BF809" i="14"/>
  <c r="AD809" i="14"/>
  <c r="BF807" i="14"/>
  <c r="AD807" i="14"/>
  <c r="BF805" i="14"/>
  <c r="AD805" i="14"/>
  <c r="BF803" i="14"/>
  <c r="AD803" i="14"/>
  <c r="BF801" i="14"/>
  <c r="AD801" i="14"/>
  <c r="BF799" i="14"/>
  <c r="AD799" i="14"/>
  <c r="BF797" i="14"/>
  <c r="AD797" i="14"/>
  <c r="BF795" i="14"/>
  <c r="AD795" i="14"/>
  <c r="BF793" i="14"/>
  <c r="AD793" i="14"/>
  <c r="BF791" i="14"/>
  <c r="AD791" i="14"/>
  <c r="BF789" i="14"/>
  <c r="AD789" i="14"/>
  <c r="BF787" i="14"/>
  <c r="AD787" i="14"/>
  <c r="BF785" i="14"/>
  <c r="AD785" i="14"/>
  <c r="BF783" i="14"/>
  <c r="AD783" i="14"/>
  <c r="BF781" i="14"/>
  <c r="AD781" i="14"/>
  <c r="BF779" i="14"/>
  <c r="AD779" i="14"/>
  <c r="BF777" i="14"/>
  <c r="AD777" i="14"/>
  <c r="BF775" i="14"/>
  <c r="AD775" i="14"/>
  <c r="BF773" i="14"/>
  <c r="AD773" i="14"/>
  <c r="BF771" i="14"/>
  <c r="AD771" i="14"/>
  <c r="BF769" i="14"/>
  <c r="AD769" i="14"/>
  <c r="BF767" i="14"/>
  <c r="AD767" i="14"/>
  <c r="BF765" i="14"/>
  <c r="AD765" i="14"/>
  <c r="BF763" i="14"/>
  <c r="AD763" i="14"/>
  <c r="BF761" i="14"/>
  <c r="AD761" i="14"/>
  <c r="BF759" i="14"/>
  <c r="AD759" i="14"/>
  <c r="BF757" i="14"/>
  <c r="AD757" i="14"/>
  <c r="BF755" i="14"/>
  <c r="AD755" i="14"/>
  <c r="BF753" i="14"/>
  <c r="AD753" i="14"/>
  <c r="BF751" i="14"/>
  <c r="AD751" i="14"/>
  <c r="BF749" i="14"/>
  <c r="AD749" i="14"/>
  <c r="BF747" i="14"/>
  <c r="AD747" i="14"/>
  <c r="BF745" i="14"/>
  <c r="AD745" i="14"/>
  <c r="BF743" i="14"/>
  <c r="AD743" i="14"/>
  <c r="BF741" i="14"/>
  <c r="AD741" i="14"/>
  <c r="BF739" i="14"/>
  <c r="AD739" i="14"/>
  <c r="BF737" i="14"/>
  <c r="AD737" i="14"/>
  <c r="BF735" i="14"/>
  <c r="AD735" i="14"/>
  <c r="BF733" i="14"/>
  <c r="AD733" i="14"/>
  <c r="BF731" i="14"/>
  <c r="AD731" i="14"/>
  <c r="BF729" i="14"/>
  <c r="AD729" i="14"/>
  <c r="BF727" i="14"/>
  <c r="AD727" i="14"/>
  <c r="BF725" i="14"/>
  <c r="AD725" i="14"/>
  <c r="BF723" i="14"/>
  <c r="AD723" i="14"/>
  <c r="BF721" i="14"/>
  <c r="AD721" i="14"/>
  <c r="BF719" i="14"/>
  <c r="AD719" i="14"/>
  <c r="BF717" i="14"/>
  <c r="AD717" i="14"/>
  <c r="BF715" i="14"/>
  <c r="AD715" i="14"/>
  <c r="BF713" i="14"/>
  <c r="AD713" i="14"/>
  <c r="BF711" i="14"/>
  <c r="AD711" i="14"/>
  <c r="BF709" i="14"/>
  <c r="AD709" i="14"/>
  <c r="BF707" i="14"/>
  <c r="AD707" i="14"/>
  <c r="BF705" i="14"/>
  <c r="AD705" i="14"/>
  <c r="BF703" i="14"/>
  <c r="AD703" i="14"/>
  <c r="BF701" i="14"/>
  <c r="AD701" i="14"/>
  <c r="BF699" i="14"/>
  <c r="AD699" i="14"/>
  <c r="BF697" i="14"/>
  <c r="AD697" i="14"/>
  <c r="BF695" i="14"/>
  <c r="AD695" i="14"/>
  <c r="BF693" i="14"/>
  <c r="AD693" i="14"/>
  <c r="BF691" i="14"/>
  <c r="AD691" i="14"/>
  <c r="BF689" i="14"/>
  <c r="AD689" i="14"/>
  <c r="BF687" i="14"/>
  <c r="AD687" i="14"/>
  <c r="BF685" i="14"/>
  <c r="AD685" i="14"/>
  <c r="BF683" i="14"/>
  <c r="AD683" i="14"/>
  <c r="BF681" i="14"/>
  <c r="AD681" i="14"/>
  <c r="BF679" i="14"/>
  <c r="AD679" i="14"/>
  <c r="BF677" i="14"/>
  <c r="AD677" i="14"/>
  <c r="BF675" i="14"/>
  <c r="AD675" i="14"/>
  <c r="BF673" i="14"/>
  <c r="AD673" i="14"/>
  <c r="BF671" i="14"/>
  <c r="AD671" i="14"/>
  <c r="BF669" i="14"/>
  <c r="AD669" i="14"/>
  <c r="BF667" i="14"/>
  <c r="AD667" i="14"/>
  <c r="BF665" i="14"/>
  <c r="AD665" i="14"/>
  <c r="BF663" i="14"/>
  <c r="AD663" i="14"/>
  <c r="BF661" i="14"/>
  <c r="AD661" i="14"/>
  <c r="BF659" i="14"/>
  <c r="AD659" i="14"/>
  <c r="BF657" i="14"/>
  <c r="AD657" i="14"/>
  <c r="BF655" i="14"/>
  <c r="AD655" i="14"/>
  <c r="BF653" i="14"/>
  <c r="AD653" i="14"/>
  <c r="BF651" i="14"/>
  <c r="AD651" i="14"/>
  <c r="BF649" i="14"/>
  <c r="AD649" i="14"/>
  <c r="BF647" i="14"/>
  <c r="AD647" i="14"/>
  <c r="BF645" i="14"/>
  <c r="AD645" i="14"/>
  <c r="BF643" i="14"/>
  <c r="AD643" i="14"/>
  <c r="BF641" i="14"/>
  <c r="AD641" i="14"/>
  <c r="BF639" i="14"/>
  <c r="AD639" i="14"/>
  <c r="BF637" i="14"/>
  <c r="AD637" i="14"/>
  <c r="BF635" i="14"/>
  <c r="AD635" i="14"/>
  <c r="BF633" i="14"/>
  <c r="AD633" i="14"/>
  <c r="BF631" i="14"/>
  <c r="AD631" i="14"/>
  <c r="BF629" i="14"/>
  <c r="AD629" i="14"/>
  <c r="BF627" i="14"/>
  <c r="AD627" i="14"/>
  <c r="BF625" i="14"/>
  <c r="AD625" i="14"/>
  <c r="BF623" i="14"/>
  <c r="AD623" i="14"/>
  <c r="BF621" i="14"/>
  <c r="AD621" i="14"/>
  <c r="BF619" i="14"/>
  <c r="AD619" i="14"/>
  <c r="BF617" i="14"/>
  <c r="AD617" i="14"/>
  <c r="BF615" i="14"/>
  <c r="AD615" i="14"/>
  <c r="BF613" i="14"/>
  <c r="AD613" i="14"/>
  <c r="BF611" i="14"/>
  <c r="AD611" i="14"/>
  <c r="BF609" i="14"/>
  <c r="AD609" i="14"/>
  <c r="BF607" i="14"/>
  <c r="AD607" i="14"/>
  <c r="BF605" i="14"/>
  <c r="AD605" i="14"/>
  <c r="BF603" i="14"/>
  <c r="AD603" i="14"/>
  <c r="BF601" i="14"/>
  <c r="AD601" i="14"/>
  <c r="BF599" i="14"/>
  <c r="AD599" i="14"/>
  <c r="BF597" i="14"/>
  <c r="AD597" i="14"/>
  <c r="BF595" i="14"/>
  <c r="AD595" i="14"/>
  <c r="BF593" i="14"/>
  <c r="AD593" i="14"/>
  <c r="BF591" i="14"/>
  <c r="AD591" i="14"/>
  <c r="BF589" i="14"/>
  <c r="AD589" i="14"/>
  <c r="BF587" i="14"/>
  <c r="AD587" i="14"/>
  <c r="BF585" i="14"/>
  <c r="AD585" i="14"/>
  <c r="BF583" i="14"/>
  <c r="AD583" i="14"/>
  <c r="BF581" i="14"/>
  <c r="AD581" i="14"/>
  <c r="BF579" i="14"/>
  <c r="AD579" i="14"/>
  <c r="BF577" i="14"/>
  <c r="AD577" i="14"/>
  <c r="BF575" i="14"/>
  <c r="AD575" i="14"/>
  <c r="BF573" i="14"/>
  <c r="AD573" i="14"/>
  <c r="BF571" i="14"/>
  <c r="AD571" i="14"/>
  <c r="BF569" i="14"/>
  <c r="AD569" i="14"/>
  <c r="BF567" i="14"/>
  <c r="AD567" i="14"/>
  <c r="BF565" i="14"/>
  <c r="AD565" i="14"/>
  <c r="BF563" i="14"/>
  <c r="AD563" i="14"/>
  <c r="BF561" i="14"/>
  <c r="AD561" i="14"/>
  <c r="BF559" i="14"/>
  <c r="AD559" i="14"/>
  <c r="BF557" i="14"/>
  <c r="AD557" i="14"/>
  <c r="BF555" i="14"/>
  <c r="AD555" i="14"/>
  <c r="BF553" i="14"/>
  <c r="AD553" i="14"/>
  <c r="BF551" i="14"/>
  <c r="AD551" i="14"/>
  <c r="BF549" i="14"/>
  <c r="AD549" i="14"/>
  <c r="BF547" i="14"/>
  <c r="AD547" i="14"/>
  <c r="BF545" i="14"/>
  <c r="AD545" i="14"/>
  <c r="BF543" i="14"/>
  <c r="AD543" i="14"/>
  <c r="BF541" i="14"/>
  <c r="AD541" i="14"/>
  <c r="BF539" i="14"/>
  <c r="AD539" i="14"/>
  <c r="BF537" i="14"/>
  <c r="AD537" i="14"/>
  <c r="BF535" i="14"/>
  <c r="AD535" i="14"/>
  <c r="BF533" i="14"/>
  <c r="AD533" i="14"/>
  <c r="BF531" i="14"/>
  <c r="AD531" i="14"/>
  <c r="BF529" i="14"/>
  <c r="AD529" i="14"/>
  <c r="BF527" i="14"/>
  <c r="AD527" i="14"/>
  <c r="BF525" i="14"/>
  <c r="AD525" i="14"/>
  <c r="BF523" i="14"/>
  <c r="AD523" i="14"/>
  <c r="BF521" i="14"/>
  <c r="AD521" i="14"/>
  <c r="BF519" i="14"/>
  <c r="AD519" i="14"/>
  <c r="BF517" i="14"/>
  <c r="AD517" i="14"/>
  <c r="BF515" i="14"/>
  <c r="AD515" i="14"/>
  <c r="BF513" i="14"/>
  <c r="AD513" i="14"/>
  <c r="BF511" i="14"/>
  <c r="AD511" i="14"/>
  <c r="BF509" i="14"/>
  <c r="AD509" i="14"/>
  <c r="BF507" i="14"/>
  <c r="AD507" i="14"/>
  <c r="BF505" i="14"/>
  <c r="AD505" i="14"/>
  <c r="BF503" i="14"/>
  <c r="AD503" i="14"/>
  <c r="BF501" i="14"/>
  <c r="AD501" i="14"/>
  <c r="BF499" i="14"/>
  <c r="AD499" i="14"/>
  <c r="BF497" i="14"/>
  <c r="AD497" i="14"/>
  <c r="BF495" i="14"/>
  <c r="AD495" i="14"/>
  <c r="BF493" i="14"/>
  <c r="AD493" i="14"/>
  <c r="BF491" i="14"/>
  <c r="AD491" i="14"/>
  <c r="BF489" i="14"/>
  <c r="AD489" i="14"/>
  <c r="BF487" i="14"/>
  <c r="AD487" i="14"/>
  <c r="BF485" i="14"/>
  <c r="AD485" i="14"/>
  <c r="BF483" i="14"/>
  <c r="AD483" i="14"/>
  <c r="BF481" i="14"/>
  <c r="AD481" i="14"/>
  <c r="BF479" i="14"/>
  <c r="AD479" i="14"/>
  <c r="BF477" i="14"/>
  <c r="AD477" i="14"/>
  <c r="BF475" i="14"/>
  <c r="AD475" i="14"/>
  <c r="BF473" i="14"/>
  <c r="AD473" i="14"/>
  <c r="BF471" i="14"/>
  <c r="AD471" i="14"/>
  <c r="BF469" i="14"/>
  <c r="AD469" i="14"/>
  <c r="BF467" i="14"/>
  <c r="AD467" i="14"/>
  <c r="BF465" i="14"/>
  <c r="AD465" i="14"/>
  <c r="BF463" i="14"/>
  <c r="AD463" i="14"/>
  <c r="BF461" i="14"/>
  <c r="AD461" i="14"/>
  <c r="BF459" i="14"/>
  <c r="AD459" i="14"/>
  <c r="BF457" i="14"/>
  <c r="AD457" i="14"/>
  <c r="BF455" i="14"/>
  <c r="AD455" i="14"/>
  <c r="BF453" i="14"/>
  <c r="AD453" i="14"/>
  <c r="BF451" i="14"/>
  <c r="AD451" i="14"/>
  <c r="BF449" i="14"/>
  <c r="AD449" i="14"/>
  <c r="BF447" i="14"/>
  <c r="AD447" i="14"/>
  <c r="BF445" i="14"/>
  <c r="AD445" i="14"/>
  <c r="BF443" i="14"/>
  <c r="AD443" i="14"/>
  <c r="BF441" i="14"/>
  <c r="AD441" i="14"/>
  <c r="BF439" i="14"/>
  <c r="AD439" i="14"/>
  <c r="BF437" i="14"/>
  <c r="AD437" i="14"/>
  <c r="BF435" i="14"/>
  <c r="AD435" i="14"/>
  <c r="BF433" i="14"/>
  <c r="AD433" i="14"/>
  <c r="BF431" i="14"/>
  <c r="AD431" i="14"/>
  <c r="BF429" i="14"/>
  <c r="AD429" i="14"/>
  <c r="BF427" i="14"/>
  <c r="AD427" i="14"/>
  <c r="BF425" i="14"/>
  <c r="AD425" i="14"/>
  <c r="BF423" i="14"/>
  <c r="AD423" i="14"/>
  <c r="BF421" i="14"/>
  <c r="AD421" i="14"/>
  <c r="BF419" i="14"/>
  <c r="AD419" i="14"/>
  <c r="BF417" i="14"/>
  <c r="AD417" i="14"/>
  <c r="BF415" i="14"/>
  <c r="AD415" i="14"/>
  <c r="BF413" i="14"/>
  <c r="AD413" i="14"/>
  <c r="BF411" i="14"/>
  <c r="AD411" i="14"/>
  <c r="BF409" i="14"/>
  <c r="AD409" i="14"/>
  <c r="BF407" i="14"/>
  <c r="AD407" i="14"/>
  <c r="BF405" i="14"/>
  <c r="AD405" i="14"/>
  <c r="BF403" i="14"/>
  <c r="AD403" i="14"/>
  <c r="BF401" i="14"/>
  <c r="AD401" i="14"/>
  <c r="BF399" i="14"/>
  <c r="AD399" i="14"/>
  <c r="BF397" i="14"/>
  <c r="AD397" i="14"/>
  <c r="BF395" i="14"/>
  <c r="AD395" i="14"/>
  <c r="BF393" i="14"/>
  <c r="AD393" i="14"/>
  <c r="BF391" i="14"/>
  <c r="AD391" i="14"/>
  <c r="BF389" i="14"/>
  <c r="AD389" i="14"/>
  <c r="BF387" i="14"/>
  <c r="AD387" i="14"/>
  <c r="BF385" i="14"/>
  <c r="AD385" i="14"/>
  <c r="BF383" i="14"/>
  <c r="AD383" i="14"/>
  <c r="BF381" i="14"/>
  <c r="AD381" i="14"/>
  <c r="BF379" i="14"/>
  <c r="AD379" i="14"/>
  <c r="BF377" i="14"/>
  <c r="AD377" i="14"/>
  <c r="BF375" i="14"/>
  <c r="AD375" i="14"/>
  <c r="BF373" i="14"/>
  <c r="AD373" i="14"/>
  <c r="BF371" i="14"/>
  <c r="AD371" i="14"/>
  <c r="BF369" i="14"/>
  <c r="AD369" i="14"/>
  <c r="BF367" i="14"/>
  <c r="AD367" i="14"/>
  <c r="BF365" i="14"/>
  <c r="AD365" i="14"/>
  <c r="BF363" i="14"/>
  <c r="AD363" i="14"/>
  <c r="BF361" i="14"/>
  <c r="AD361" i="14"/>
  <c r="BF359" i="14"/>
  <c r="AD359" i="14"/>
  <c r="BF357" i="14"/>
  <c r="AD357" i="14"/>
  <c r="BF355" i="14"/>
  <c r="AD355" i="14"/>
  <c r="BF353" i="14"/>
  <c r="AD353" i="14"/>
  <c r="BF351" i="14"/>
  <c r="AD351" i="14"/>
  <c r="BF349" i="14"/>
  <c r="AD349" i="14"/>
  <c r="BF347" i="14"/>
  <c r="AD347" i="14"/>
  <c r="BF345" i="14"/>
  <c r="AD345" i="14"/>
  <c r="BF343" i="14"/>
  <c r="AD343" i="14"/>
  <c r="BF341" i="14"/>
  <c r="AD341" i="14"/>
  <c r="BF339" i="14"/>
  <c r="AD339" i="14"/>
  <c r="BF337" i="14"/>
  <c r="AD337" i="14"/>
  <c r="BF335" i="14"/>
  <c r="AD335" i="14"/>
  <c r="BF333" i="14"/>
  <c r="AD333" i="14"/>
  <c r="BF331" i="14"/>
  <c r="AD331" i="14"/>
  <c r="BF329" i="14"/>
  <c r="AD329" i="14"/>
  <c r="BF327" i="14"/>
  <c r="AD327" i="14"/>
  <c r="BF325" i="14"/>
  <c r="AD325" i="14"/>
  <c r="BF323" i="14"/>
  <c r="AD323" i="14"/>
  <c r="BF321" i="14"/>
  <c r="AD321" i="14"/>
  <c r="BF319" i="14"/>
  <c r="AD319" i="14"/>
  <c r="BF317" i="14"/>
  <c r="AD317" i="14"/>
  <c r="BF315" i="14"/>
  <c r="AD315" i="14"/>
  <c r="BF313" i="14"/>
  <c r="AD313" i="14"/>
  <c r="BF311" i="14"/>
  <c r="AD311" i="14"/>
  <c r="BF309" i="14"/>
  <c r="AD309" i="14"/>
  <c r="BF307" i="14"/>
  <c r="AD307" i="14"/>
  <c r="BF305" i="14"/>
  <c r="AD305" i="14"/>
  <c r="BF303" i="14"/>
  <c r="AD303" i="14"/>
  <c r="BF301" i="14"/>
  <c r="AD301" i="14"/>
  <c r="BF299" i="14"/>
  <c r="AD299" i="14"/>
  <c r="BF297" i="14"/>
  <c r="AD297" i="14"/>
  <c r="BF295" i="14"/>
  <c r="AD295" i="14"/>
  <c r="BF293" i="14"/>
  <c r="AD293" i="14"/>
  <c r="BF291" i="14"/>
  <c r="AD291" i="14"/>
  <c r="BF289" i="14"/>
  <c r="AD289" i="14"/>
  <c r="BF287" i="14"/>
  <c r="AD287" i="14"/>
  <c r="BF285" i="14"/>
  <c r="AD285" i="14"/>
  <c r="BF283" i="14"/>
  <c r="AD283" i="14"/>
  <c r="BF281" i="14"/>
  <c r="AD281" i="14"/>
  <c r="BF279" i="14"/>
  <c r="AD279" i="14"/>
  <c r="BF277" i="14"/>
  <c r="AD277" i="14"/>
  <c r="BF275" i="14"/>
  <c r="AD275" i="14"/>
  <c r="BF273" i="14"/>
  <c r="AD273" i="14"/>
  <c r="BF271" i="14"/>
  <c r="AD271" i="14"/>
  <c r="BF269" i="14"/>
  <c r="AD269" i="14"/>
  <c r="BF267" i="14"/>
  <c r="AD267" i="14"/>
  <c r="BF265" i="14"/>
  <c r="AD265" i="14"/>
  <c r="BF263" i="14"/>
  <c r="AD263" i="14"/>
  <c r="BF261" i="14"/>
  <c r="AD261" i="14"/>
  <c r="BF259" i="14"/>
  <c r="AD259" i="14"/>
  <c r="BF257" i="14"/>
  <c r="AD257" i="14"/>
  <c r="BF255" i="14"/>
  <c r="AD255" i="14"/>
  <c r="BF253" i="14"/>
  <c r="AD253" i="14"/>
  <c r="BF251" i="14"/>
  <c r="AD251" i="14"/>
  <c r="BF249" i="14"/>
  <c r="AD249" i="14"/>
  <c r="BF247" i="14"/>
  <c r="AD247" i="14"/>
  <c r="BF245" i="14"/>
  <c r="AD245" i="14"/>
  <c r="BF243" i="14"/>
  <c r="AD243" i="14"/>
  <c r="BF241" i="14"/>
  <c r="AD241" i="14"/>
  <c r="BF239" i="14"/>
  <c r="AD239" i="14"/>
  <c r="BF237" i="14"/>
  <c r="AD237" i="14"/>
  <c r="BF235" i="14"/>
  <c r="AD235" i="14"/>
  <c r="BF233" i="14"/>
  <c r="AD233" i="14"/>
  <c r="BF231" i="14"/>
  <c r="AD231" i="14"/>
  <c r="BF229" i="14"/>
  <c r="AD229" i="14"/>
  <c r="BF227" i="14"/>
  <c r="AD227" i="14"/>
  <c r="BF225" i="14"/>
  <c r="AD225" i="14"/>
  <c r="BF223" i="14"/>
  <c r="AD223" i="14"/>
  <c r="BF221" i="14"/>
  <c r="AD221" i="14"/>
  <c r="BF219" i="14"/>
  <c r="AD219" i="14"/>
  <c r="BF217" i="14"/>
  <c r="AD217" i="14"/>
  <c r="BF215" i="14"/>
  <c r="AD215" i="14"/>
  <c r="BF213" i="14"/>
  <c r="AD213" i="14"/>
  <c r="BF211" i="14"/>
  <c r="AD211" i="14"/>
  <c r="BF209" i="14"/>
  <c r="AD209" i="14"/>
  <c r="BF207" i="14"/>
  <c r="AD207" i="14"/>
  <c r="BF205" i="14"/>
  <c r="AD205" i="14"/>
  <c r="BF203" i="14"/>
  <c r="AD203" i="14"/>
  <c r="BF201" i="14"/>
  <c r="AD201" i="14"/>
  <c r="BF199" i="14"/>
  <c r="AD199" i="14"/>
  <c r="BF197" i="14"/>
  <c r="AD197" i="14"/>
  <c r="BF195" i="14"/>
  <c r="AD195" i="14"/>
  <c r="BF193" i="14"/>
  <c r="AD193" i="14"/>
  <c r="BF191" i="14"/>
  <c r="AD191" i="14"/>
  <c r="BF189" i="14"/>
  <c r="AD189" i="14"/>
  <c r="BF187" i="14"/>
  <c r="AD187" i="14"/>
  <c r="BF185" i="14"/>
  <c r="AD185" i="14"/>
  <c r="BF183" i="14"/>
  <c r="AD183" i="14"/>
  <c r="BF181" i="14"/>
  <c r="AD181" i="14"/>
  <c r="BF179" i="14"/>
  <c r="AD179" i="14"/>
  <c r="BF177" i="14"/>
  <c r="AD177" i="14"/>
  <c r="BF175" i="14"/>
  <c r="AD175" i="14"/>
  <c r="BF173" i="14"/>
  <c r="AD173" i="14"/>
  <c r="BF171" i="14"/>
  <c r="AD171" i="14"/>
  <c r="BF169" i="14"/>
  <c r="AD169" i="14"/>
  <c r="BF167" i="14"/>
  <c r="AD167" i="14"/>
  <c r="BF165" i="14"/>
  <c r="AD165" i="14"/>
  <c r="BF163" i="14"/>
  <c r="AD163" i="14"/>
  <c r="BF161" i="14"/>
  <c r="AD161" i="14"/>
  <c r="BF159" i="14"/>
  <c r="AD159" i="14"/>
  <c r="BF157" i="14"/>
  <c r="AD157" i="14"/>
  <c r="BF155" i="14"/>
  <c r="AD155" i="14"/>
  <c r="BF153" i="14"/>
  <c r="AD153" i="14"/>
  <c r="BF151" i="14"/>
  <c r="AD151" i="14"/>
  <c r="BF149" i="14"/>
  <c r="AD149" i="14"/>
  <c r="BF147" i="14"/>
  <c r="AD147" i="14"/>
  <c r="BF145" i="14"/>
  <c r="AD145" i="14"/>
  <c r="BF143" i="14"/>
  <c r="AD143" i="14"/>
  <c r="BF141" i="14"/>
  <c r="AD141" i="14"/>
  <c r="BF139" i="14"/>
  <c r="AD139" i="14"/>
  <c r="BF137" i="14"/>
  <c r="AD137" i="14"/>
  <c r="BF135" i="14"/>
  <c r="AD135" i="14"/>
  <c r="BF133" i="14"/>
  <c r="AD133" i="14"/>
  <c r="BF131" i="14"/>
  <c r="AD131" i="14"/>
  <c r="BF129" i="14"/>
  <c r="AD129" i="14"/>
  <c r="BF127" i="14"/>
  <c r="AD127" i="14"/>
  <c r="BF125" i="14"/>
  <c r="AD125" i="14"/>
  <c r="BF123" i="14"/>
  <c r="AD123" i="14"/>
  <c r="BF121" i="14"/>
  <c r="AD121" i="14"/>
  <c r="BF119" i="14"/>
  <c r="AD119" i="14"/>
  <c r="BF117" i="14"/>
  <c r="AD117" i="14"/>
  <c r="BF115" i="14"/>
  <c r="AD115" i="14"/>
  <c r="BF113" i="14"/>
  <c r="AD113" i="14"/>
  <c r="BF111" i="14"/>
  <c r="AD111" i="14"/>
  <c r="BF109" i="14"/>
  <c r="AD109" i="14"/>
  <c r="BF107" i="14"/>
  <c r="AD107" i="14"/>
  <c r="BF105" i="14"/>
  <c r="AD105" i="14"/>
  <c r="BF103" i="14"/>
  <c r="AD103" i="14"/>
  <c r="BF101" i="14"/>
  <c r="AD101" i="14"/>
  <c r="BF99" i="14"/>
  <c r="AD99" i="14"/>
  <c r="BF97" i="14"/>
  <c r="AD97" i="14"/>
  <c r="BF95" i="14"/>
  <c r="AD95" i="14"/>
  <c r="BF93" i="14"/>
  <c r="AD93" i="14"/>
  <c r="BF91" i="14"/>
  <c r="AD91" i="14"/>
  <c r="BF89" i="14"/>
  <c r="AD89" i="14"/>
  <c r="BF87" i="14"/>
  <c r="AD87" i="14"/>
  <c r="BF85" i="14"/>
  <c r="AD85" i="14"/>
  <c r="BF83" i="14"/>
  <c r="AD83" i="14"/>
  <c r="BF81" i="14"/>
  <c r="AD81" i="14"/>
  <c r="BF79" i="14"/>
  <c r="AD79" i="14"/>
  <c r="BF77" i="14"/>
  <c r="AD77" i="14"/>
  <c r="BF75" i="14"/>
  <c r="AD75" i="14"/>
  <c r="BF73" i="14"/>
  <c r="AD73" i="14"/>
  <c r="BF71" i="14"/>
  <c r="AD71" i="14"/>
  <c r="BF69" i="14"/>
  <c r="AD69" i="14"/>
  <c r="BF67" i="14"/>
  <c r="AD67" i="14"/>
  <c r="BF65" i="14"/>
  <c r="AD65" i="14"/>
  <c r="BF63" i="14"/>
  <c r="AD63" i="14"/>
  <c r="BF61" i="14"/>
  <c r="AD61" i="14"/>
  <c r="BF59" i="14"/>
  <c r="AD59" i="14"/>
  <c r="BF57" i="14"/>
  <c r="AD57" i="14"/>
  <c r="BF55" i="14"/>
  <c r="AD55" i="14"/>
  <c r="BF53" i="14"/>
  <c r="AD53" i="14"/>
  <c r="BF51" i="14"/>
  <c r="AD51" i="14"/>
  <c r="BF49" i="14"/>
  <c r="AD49" i="14"/>
  <c r="BF47" i="14"/>
  <c r="AD47" i="14"/>
  <c r="BF45" i="14"/>
  <c r="AD45" i="14"/>
  <c r="BF43" i="14"/>
  <c r="AD43" i="14"/>
  <c r="BF41" i="14"/>
  <c r="AD41" i="14"/>
  <c r="BF39" i="14"/>
  <c r="AD39" i="14"/>
  <c r="BF37" i="14"/>
  <c r="AD37" i="14"/>
  <c r="BF35" i="14"/>
  <c r="AD35" i="14"/>
  <c r="BF33" i="14"/>
  <c r="AD33" i="14"/>
  <c r="BF31" i="14"/>
  <c r="AD31" i="14"/>
  <c r="BF29" i="14"/>
  <c r="AD29" i="14"/>
  <c r="BF27" i="14"/>
  <c r="AD27" i="14"/>
  <c r="BF25" i="14"/>
  <c r="AD25" i="14"/>
  <c r="BF23" i="14"/>
  <c r="AD23" i="14"/>
  <c r="BF21" i="14"/>
  <c r="AD21" i="14"/>
  <c r="BF19" i="14"/>
  <c r="AD19" i="14"/>
  <c r="BF17" i="14"/>
  <c r="AD17" i="14"/>
  <c r="BF15" i="14"/>
  <c r="AD15" i="14"/>
  <c r="BF13" i="14"/>
  <c r="AD13" i="14"/>
  <c r="BF11" i="14"/>
  <c r="AD11" i="14"/>
  <c r="BF9" i="14"/>
  <c r="AD9" i="14"/>
  <c r="BF7" i="14"/>
  <c r="AD7" i="14"/>
  <c r="BF5" i="14"/>
  <c r="AD5" i="14"/>
  <c r="BF3" i="14"/>
  <c r="AD3" i="14"/>
  <c r="BD1001" i="14"/>
  <c r="AB1001" i="14"/>
  <c r="BD999" i="14"/>
  <c r="AB999" i="14"/>
  <c r="BD997" i="14"/>
  <c r="AB997" i="14"/>
  <c r="BD995" i="14"/>
  <c r="AB995" i="14"/>
  <c r="BD993" i="14"/>
  <c r="AB993" i="14"/>
  <c r="BD991" i="14"/>
  <c r="AB991" i="14"/>
  <c r="BD989" i="14"/>
  <c r="AB989" i="14"/>
  <c r="BD987" i="14"/>
  <c r="AB987" i="14"/>
  <c r="BD985" i="14"/>
  <c r="AB985" i="14"/>
  <c r="BD983" i="14"/>
  <c r="AB983" i="14"/>
  <c r="BD981" i="14"/>
  <c r="AB981" i="14"/>
  <c r="BD979" i="14"/>
  <c r="AB979" i="14"/>
  <c r="BD977" i="14"/>
  <c r="AB977" i="14"/>
  <c r="BD975" i="14"/>
  <c r="AB975" i="14"/>
  <c r="BD973" i="14"/>
  <c r="AB973" i="14"/>
  <c r="BD971" i="14"/>
  <c r="AB971" i="14"/>
  <c r="BD969" i="14"/>
  <c r="AB969" i="14"/>
  <c r="BD967" i="14"/>
  <c r="AB967" i="14"/>
  <c r="BD965" i="14"/>
  <c r="AB965" i="14"/>
  <c r="BD963" i="14"/>
  <c r="AB963" i="14"/>
  <c r="BD961" i="14"/>
  <c r="AB961" i="14"/>
  <c r="BD959" i="14"/>
  <c r="AB959" i="14"/>
  <c r="BD957" i="14"/>
  <c r="AB957" i="14"/>
  <c r="BD955" i="14"/>
  <c r="AB955" i="14"/>
  <c r="BD953" i="14"/>
  <c r="AB953" i="14"/>
  <c r="BD951" i="14"/>
  <c r="AB951" i="14"/>
  <c r="BD949" i="14"/>
  <c r="AB949" i="14"/>
  <c r="BD947" i="14"/>
  <c r="AB947" i="14"/>
  <c r="BD945" i="14"/>
  <c r="AB945" i="14"/>
  <c r="BD943" i="14"/>
  <c r="AB943" i="14"/>
  <c r="BD941" i="14"/>
  <c r="AB941" i="14"/>
  <c r="BD939" i="14"/>
  <c r="AB939" i="14"/>
  <c r="BD937" i="14"/>
  <c r="AB937" i="14"/>
  <c r="BD935" i="14"/>
  <c r="AB935" i="14"/>
  <c r="BD933" i="14"/>
  <c r="AB933" i="14"/>
  <c r="BD931" i="14"/>
  <c r="AB931" i="14"/>
  <c r="BD929" i="14"/>
  <c r="AB929" i="14"/>
  <c r="BD927" i="14"/>
  <c r="AB927" i="14"/>
  <c r="BD925" i="14"/>
  <c r="AB925" i="14"/>
  <c r="BD923" i="14"/>
  <c r="AB923" i="14"/>
  <c r="BD921" i="14"/>
  <c r="AB921" i="14"/>
  <c r="BD919" i="14"/>
  <c r="AB919" i="14"/>
  <c r="BD917" i="14"/>
  <c r="AB917" i="14"/>
  <c r="BD915" i="14"/>
  <c r="AB915" i="14"/>
  <c r="BD913" i="14"/>
  <c r="AB913" i="14"/>
  <c r="BD911" i="14"/>
  <c r="AB911" i="14"/>
  <c r="BD909" i="14"/>
  <c r="AB909" i="14"/>
  <c r="BD907" i="14"/>
  <c r="AB907" i="14"/>
  <c r="BD905" i="14"/>
  <c r="AB905" i="14"/>
  <c r="BD903" i="14"/>
  <c r="AB903" i="14"/>
  <c r="BD901" i="14"/>
  <c r="AB901" i="14"/>
  <c r="BD899" i="14"/>
  <c r="AB899" i="14"/>
  <c r="BD897" i="14"/>
  <c r="AB897" i="14"/>
  <c r="BD895" i="14"/>
  <c r="AB895" i="14"/>
  <c r="BD893" i="14"/>
  <c r="AB893" i="14"/>
  <c r="BD891" i="14"/>
  <c r="AB891" i="14"/>
  <c r="BD889" i="14"/>
  <c r="AB889" i="14"/>
  <c r="BD887" i="14"/>
  <c r="AB887" i="14"/>
  <c r="BD885" i="14"/>
  <c r="AB885" i="14"/>
  <c r="BD883" i="14"/>
  <c r="AB883" i="14"/>
  <c r="BD881" i="14"/>
  <c r="AB881" i="14"/>
  <c r="BD879" i="14"/>
  <c r="AB879" i="14"/>
  <c r="BD877" i="14"/>
  <c r="AB877" i="14"/>
  <c r="BD875" i="14"/>
  <c r="AB875" i="14"/>
  <c r="BD873" i="14"/>
  <c r="AB873" i="14"/>
  <c r="BD871" i="14"/>
  <c r="AB871" i="14"/>
  <c r="BD869" i="14"/>
  <c r="AB869" i="14"/>
  <c r="BD867" i="14"/>
  <c r="AB867" i="14"/>
  <c r="BD865" i="14"/>
  <c r="AB865" i="14"/>
  <c r="BD863" i="14"/>
  <c r="AB863" i="14"/>
  <c r="BD861" i="14"/>
  <c r="AB861" i="14"/>
  <c r="BD859" i="14"/>
  <c r="AB859" i="14"/>
  <c r="BD857" i="14"/>
  <c r="AB857" i="14"/>
  <c r="BD855" i="14"/>
  <c r="AB855" i="14"/>
  <c r="BD853" i="14"/>
  <c r="AB853" i="14"/>
  <c r="BD851" i="14"/>
  <c r="AB851" i="14"/>
  <c r="BD849" i="14"/>
  <c r="AB849" i="14"/>
  <c r="BD847" i="14"/>
  <c r="AB847" i="14"/>
  <c r="BD845" i="14"/>
  <c r="AB845" i="14"/>
  <c r="BD843" i="14"/>
  <c r="AB843" i="14"/>
  <c r="BD841" i="14"/>
  <c r="AB841" i="14"/>
  <c r="BD839" i="14"/>
  <c r="AB839" i="14"/>
  <c r="BD837" i="14"/>
  <c r="AB837" i="14"/>
  <c r="BD835" i="14"/>
  <c r="AB835" i="14"/>
  <c r="BD833" i="14"/>
  <c r="AB833" i="14"/>
  <c r="BD831" i="14"/>
  <c r="AB831" i="14"/>
  <c r="BD829" i="14"/>
  <c r="AB829" i="14"/>
  <c r="BD827" i="14"/>
  <c r="AB827" i="14"/>
  <c r="BD825" i="14"/>
  <c r="AB825" i="14"/>
  <c r="BD823" i="14"/>
  <c r="AB823" i="14"/>
  <c r="BD821" i="14"/>
  <c r="AB821" i="14"/>
  <c r="BD819" i="14"/>
  <c r="AB819" i="14"/>
  <c r="BD817" i="14"/>
  <c r="AB817" i="14"/>
  <c r="BD815" i="14"/>
  <c r="AB815" i="14"/>
  <c r="BD813" i="14"/>
  <c r="AB813" i="14"/>
  <c r="BD811" i="14"/>
  <c r="AB811" i="14"/>
  <c r="BD809" i="14"/>
  <c r="AB809" i="14"/>
  <c r="BD807" i="14"/>
  <c r="AB807" i="14"/>
  <c r="BD805" i="14"/>
  <c r="AB805" i="14"/>
  <c r="BD803" i="14"/>
  <c r="AB803" i="14"/>
  <c r="BD801" i="14"/>
  <c r="AB801" i="14"/>
  <c r="BD799" i="14"/>
  <c r="AB799" i="14"/>
  <c r="BD797" i="14"/>
  <c r="AB797" i="14"/>
  <c r="BD795" i="14"/>
  <c r="AB795" i="14"/>
  <c r="BD793" i="14"/>
  <c r="AB793" i="14"/>
  <c r="BD791" i="14"/>
  <c r="AB791" i="14"/>
  <c r="BD789" i="14"/>
  <c r="AB789" i="14"/>
  <c r="BD787" i="14"/>
  <c r="AB787" i="14"/>
  <c r="BD785" i="14"/>
  <c r="AB785" i="14"/>
  <c r="BD783" i="14"/>
  <c r="AB783" i="14"/>
  <c r="BD781" i="14"/>
  <c r="AB781" i="14"/>
  <c r="BD779" i="14"/>
  <c r="AB779" i="14"/>
  <c r="BD777" i="14"/>
  <c r="AB777" i="14"/>
  <c r="BD775" i="14"/>
  <c r="AB775" i="14"/>
  <c r="BD773" i="14"/>
  <c r="AB773" i="14"/>
  <c r="BD771" i="14"/>
  <c r="AB771" i="14"/>
  <c r="BD769" i="14"/>
  <c r="AB769" i="14"/>
  <c r="BD767" i="14"/>
  <c r="AB767" i="14"/>
  <c r="BD765" i="14"/>
  <c r="AB765" i="14"/>
  <c r="BD763" i="14"/>
  <c r="AB763" i="14"/>
  <c r="BD761" i="14"/>
  <c r="AB761" i="14"/>
  <c r="BD759" i="14"/>
  <c r="AB759" i="14"/>
  <c r="BD757" i="14"/>
  <c r="AB757" i="14"/>
  <c r="BD755" i="14"/>
  <c r="AB755" i="14"/>
  <c r="BD753" i="14"/>
  <c r="AB753" i="14"/>
  <c r="BD751" i="14"/>
  <c r="AB751" i="14"/>
  <c r="BD749" i="14"/>
  <c r="AB749" i="14"/>
  <c r="BD747" i="14"/>
  <c r="AB747" i="14"/>
  <c r="BD745" i="14"/>
  <c r="AB745" i="14"/>
  <c r="BD743" i="14"/>
  <c r="AB743" i="14"/>
  <c r="BD741" i="14"/>
  <c r="AB741" i="14"/>
  <c r="BD739" i="14"/>
  <c r="AB739" i="14"/>
  <c r="BD737" i="14"/>
  <c r="AB737" i="14"/>
  <c r="BD735" i="14"/>
  <c r="AB735" i="14"/>
  <c r="BD733" i="14"/>
  <c r="AB733" i="14"/>
  <c r="BD731" i="14"/>
  <c r="AB731" i="14"/>
  <c r="BD729" i="14"/>
  <c r="AB729" i="14"/>
  <c r="BD727" i="14"/>
  <c r="AB727" i="14"/>
  <c r="BD725" i="14"/>
  <c r="AB725" i="14"/>
  <c r="BD723" i="14"/>
  <c r="AB723" i="14"/>
  <c r="BD721" i="14"/>
  <c r="AB721" i="14"/>
  <c r="BD719" i="14"/>
  <c r="AB719" i="14"/>
  <c r="BD717" i="14"/>
  <c r="AB717" i="14"/>
  <c r="BD715" i="14"/>
  <c r="AB715" i="14"/>
  <c r="BD713" i="14"/>
  <c r="AB713" i="14"/>
  <c r="BD711" i="14"/>
  <c r="AB711" i="14"/>
  <c r="BD709" i="14"/>
  <c r="AB709" i="14"/>
  <c r="BD707" i="14"/>
  <c r="AB707" i="14"/>
  <c r="BD705" i="14"/>
  <c r="AB705" i="14"/>
  <c r="BD703" i="14"/>
  <c r="AB703" i="14"/>
  <c r="BD701" i="14"/>
  <c r="AB701" i="14"/>
  <c r="BD699" i="14"/>
  <c r="AB699" i="14"/>
  <c r="BD697" i="14"/>
  <c r="AB697" i="14"/>
  <c r="BD695" i="14"/>
  <c r="AB695" i="14"/>
  <c r="BD693" i="14"/>
  <c r="AB693" i="14"/>
  <c r="BD691" i="14"/>
  <c r="AB691" i="14"/>
  <c r="BD689" i="14"/>
  <c r="AB689" i="14"/>
  <c r="BD687" i="14"/>
  <c r="AB687" i="14"/>
  <c r="BD685" i="14"/>
  <c r="AB685" i="14"/>
  <c r="BD683" i="14"/>
  <c r="AB683" i="14"/>
  <c r="BD681" i="14"/>
  <c r="AB681" i="14"/>
  <c r="BD679" i="14"/>
  <c r="AB679" i="14"/>
  <c r="BD677" i="14"/>
  <c r="AB677" i="14"/>
  <c r="BD675" i="14"/>
  <c r="AB675" i="14"/>
  <c r="BD673" i="14"/>
  <c r="AB673" i="14"/>
  <c r="BD671" i="14"/>
  <c r="AB671" i="14"/>
  <c r="BD669" i="14"/>
  <c r="AB669" i="14"/>
  <c r="BD667" i="14"/>
  <c r="AB667" i="14"/>
  <c r="BD665" i="14"/>
  <c r="AB665" i="14"/>
  <c r="BD663" i="14"/>
  <c r="AB663" i="14"/>
  <c r="BD661" i="14"/>
  <c r="AB661" i="14"/>
  <c r="BD659" i="14"/>
  <c r="AB659" i="14"/>
  <c r="BD657" i="14"/>
  <c r="AB657" i="14"/>
  <c r="BD655" i="14"/>
  <c r="AB655" i="14"/>
  <c r="BD653" i="14"/>
  <c r="AB653" i="14"/>
  <c r="BD651" i="14"/>
  <c r="AB651" i="14"/>
  <c r="BD649" i="14"/>
  <c r="AB649" i="14"/>
  <c r="BD647" i="14"/>
  <c r="AB647" i="14"/>
  <c r="BD645" i="14"/>
  <c r="AB645" i="14"/>
  <c r="BD643" i="14"/>
  <c r="AB643" i="14"/>
  <c r="BD641" i="14"/>
  <c r="AB641" i="14"/>
  <c r="BD639" i="14"/>
  <c r="AB639" i="14"/>
  <c r="BD637" i="14"/>
  <c r="AB637" i="14"/>
  <c r="BD635" i="14"/>
  <c r="AB635" i="14"/>
  <c r="BD633" i="14"/>
  <c r="AB633" i="14"/>
  <c r="BD631" i="14"/>
  <c r="AB631" i="14"/>
  <c r="BD629" i="14"/>
  <c r="AB629" i="14"/>
  <c r="BD627" i="14"/>
  <c r="AB627" i="14"/>
  <c r="BD625" i="14"/>
  <c r="AB625" i="14"/>
  <c r="BD623" i="14"/>
  <c r="AB623" i="14"/>
  <c r="BD621" i="14"/>
  <c r="AB621" i="14"/>
  <c r="BD619" i="14"/>
  <c r="AB619" i="14"/>
  <c r="BD617" i="14"/>
  <c r="AB617" i="14"/>
  <c r="BD615" i="14"/>
  <c r="AB615" i="14"/>
  <c r="BD613" i="14"/>
  <c r="AB613" i="14"/>
  <c r="BD611" i="14"/>
  <c r="AB611" i="14"/>
  <c r="BD609" i="14"/>
  <c r="AB609" i="14"/>
  <c r="BD607" i="14"/>
  <c r="AB607" i="14"/>
  <c r="BD605" i="14"/>
  <c r="AB605" i="14"/>
  <c r="BD603" i="14"/>
  <c r="AB603" i="14"/>
  <c r="BD601" i="14"/>
  <c r="AB601" i="14"/>
  <c r="BD599" i="14"/>
  <c r="AB599" i="14"/>
  <c r="BD597" i="14"/>
  <c r="AB597" i="14"/>
  <c r="BD595" i="14"/>
  <c r="AB595" i="14"/>
  <c r="BD593" i="14"/>
  <c r="AB593" i="14"/>
  <c r="BD591" i="14"/>
  <c r="AB591" i="14"/>
  <c r="BD589" i="14"/>
  <c r="AB589" i="14"/>
  <c r="BD587" i="14"/>
  <c r="AB587" i="14"/>
  <c r="BD585" i="14"/>
  <c r="AB585" i="14"/>
  <c r="BD583" i="14"/>
  <c r="AB583" i="14"/>
  <c r="BD581" i="14"/>
  <c r="AB581" i="14"/>
  <c r="BD579" i="14"/>
  <c r="AB579" i="14"/>
  <c r="BD577" i="14"/>
  <c r="AB577" i="14"/>
  <c r="BD575" i="14"/>
  <c r="AB575" i="14"/>
  <c r="BD573" i="14"/>
  <c r="AB573" i="14"/>
  <c r="BD571" i="14"/>
  <c r="AB571" i="14"/>
  <c r="BD569" i="14"/>
  <c r="AB569" i="14"/>
  <c r="BD567" i="14"/>
  <c r="AB567" i="14"/>
  <c r="BD565" i="14"/>
  <c r="AB565" i="14"/>
  <c r="BD563" i="14"/>
  <c r="AB563" i="14"/>
  <c r="BD561" i="14"/>
  <c r="AB561" i="14"/>
  <c r="BD559" i="14"/>
  <c r="AB559" i="14"/>
  <c r="BD557" i="14"/>
  <c r="AB557" i="14"/>
  <c r="BD555" i="14"/>
  <c r="AB555" i="14"/>
  <c r="BD553" i="14"/>
  <c r="AB553" i="14"/>
  <c r="BD551" i="14"/>
  <c r="AB551" i="14"/>
  <c r="BD549" i="14"/>
  <c r="AB549" i="14"/>
  <c r="BD547" i="14"/>
  <c r="AB547" i="14"/>
  <c r="BD545" i="14"/>
  <c r="AB545" i="14"/>
  <c r="BD543" i="14"/>
  <c r="AB543" i="14"/>
  <c r="BD541" i="14"/>
  <c r="AB541" i="14"/>
  <c r="BD539" i="14"/>
  <c r="AB539" i="14"/>
  <c r="BD537" i="14"/>
  <c r="AB537" i="14"/>
  <c r="BD535" i="14"/>
  <c r="AB535" i="14"/>
  <c r="BD533" i="14"/>
  <c r="AB533" i="14"/>
  <c r="BD531" i="14"/>
  <c r="AB531" i="14"/>
  <c r="BD529" i="14"/>
  <c r="AB529" i="14"/>
  <c r="BD527" i="14"/>
  <c r="AB527" i="14"/>
  <c r="BD525" i="14"/>
  <c r="AB525" i="14"/>
  <c r="BD523" i="14"/>
  <c r="AB523" i="14"/>
  <c r="BD521" i="14"/>
  <c r="AB521" i="14"/>
  <c r="BD519" i="14"/>
  <c r="AB519" i="14"/>
  <c r="BD517" i="14"/>
  <c r="AB517" i="14"/>
  <c r="BD515" i="14"/>
  <c r="AB515" i="14"/>
  <c r="BD513" i="14"/>
  <c r="AB513" i="14"/>
  <c r="BD511" i="14"/>
  <c r="AB511" i="14"/>
  <c r="BD509" i="14"/>
  <c r="AB509" i="14"/>
  <c r="BD507" i="14"/>
  <c r="AB507" i="14"/>
  <c r="BD505" i="14"/>
  <c r="AB505" i="14"/>
  <c r="BD503" i="14"/>
  <c r="AB503" i="14"/>
  <c r="BD501" i="14"/>
  <c r="AB501" i="14"/>
  <c r="BD499" i="14"/>
  <c r="AB499" i="14"/>
  <c r="BD497" i="14"/>
  <c r="AB497" i="14"/>
  <c r="BD495" i="14"/>
  <c r="AB495" i="14"/>
  <c r="BD493" i="14"/>
  <c r="AB493" i="14"/>
  <c r="BD491" i="14"/>
  <c r="AB491" i="14"/>
  <c r="BD489" i="14"/>
  <c r="AB489" i="14"/>
  <c r="BD487" i="14"/>
  <c r="AB487" i="14"/>
  <c r="BD485" i="14"/>
  <c r="AB485" i="14"/>
  <c r="BD483" i="14"/>
  <c r="AB483" i="14"/>
  <c r="BD481" i="14"/>
  <c r="AB481" i="14"/>
  <c r="BD479" i="14"/>
  <c r="AB479" i="14"/>
  <c r="BD477" i="14"/>
  <c r="AB477" i="14"/>
  <c r="BD475" i="14"/>
  <c r="AB475" i="14"/>
  <c r="BD473" i="14"/>
  <c r="AB473" i="14"/>
  <c r="BD471" i="14"/>
  <c r="AB471" i="14"/>
  <c r="BD469" i="14"/>
  <c r="AB469" i="14"/>
  <c r="BD467" i="14"/>
  <c r="AB467" i="14"/>
  <c r="BD465" i="14"/>
  <c r="AB465" i="14"/>
  <c r="BD463" i="14"/>
  <c r="AB463" i="14"/>
  <c r="BD461" i="14"/>
  <c r="AB461" i="14"/>
  <c r="BD459" i="14"/>
  <c r="AB459" i="14"/>
  <c r="BD457" i="14"/>
  <c r="AB457" i="14"/>
  <c r="BD455" i="14"/>
  <c r="AB455" i="14"/>
  <c r="BD453" i="14"/>
  <c r="AB453" i="14"/>
  <c r="BD451" i="14"/>
  <c r="AB451" i="14"/>
  <c r="BD449" i="14"/>
  <c r="AB449" i="14"/>
  <c r="BD447" i="14"/>
  <c r="AB447" i="14"/>
  <c r="BD445" i="14"/>
  <c r="AB445" i="14"/>
  <c r="BD443" i="14"/>
  <c r="AB443" i="14"/>
  <c r="BD441" i="14"/>
  <c r="AB441" i="14"/>
  <c r="BD439" i="14"/>
  <c r="AB439" i="14"/>
  <c r="BD437" i="14"/>
  <c r="AB437" i="14"/>
  <c r="BD435" i="14"/>
  <c r="AB435" i="14"/>
  <c r="BD433" i="14"/>
  <c r="AB433" i="14"/>
  <c r="BD431" i="14"/>
  <c r="AB431" i="14"/>
  <c r="BD429" i="14"/>
  <c r="AB429" i="14"/>
  <c r="BD427" i="14"/>
  <c r="AB427" i="14"/>
  <c r="BD425" i="14"/>
  <c r="AB425" i="14"/>
  <c r="BD423" i="14"/>
  <c r="AB423" i="14"/>
  <c r="BD421" i="14"/>
  <c r="AB421" i="14"/>
  <c r="BD419" i="14"/>
  <c r="AB419" i="14"/>
  <c r="BD417" i="14"/>
  <c r="AB417" i="14"/>
  <c r="BD415" i="14"/>
  <c r="AB415" i="14"/>
  <c r="BD413" i="14"/>
  <c r="AB413" i="14"/>
  <c r="BD411" i="14"/>
  <c r="AB411" i="14"/>
  <c r="BD409" i="14"/>
  <c r="AB409" i="14"/>
  <c r="BD407" i="14"/>
  <c r="AB407" i="14"/>
  <c r="BD405" i="14"/>
  <c r="AB405" i="14"/>
  <c r="BD403" i="14"/>
  <c r="AB403" i="14"/>
  <c r="BD401" i="14"/>
  <c r="AB401" i="14"/>
  <c r="BD399" i="14"/>
  <c r="AB399" i="14"/>
  <c r="Z1000" i="14"/>
  <c r="BB1000" i="14"/>
  <c r="Z998" i="14"/>
  <c r="BB998" i="14"/>
  <c r="Z996" i="14"/>
  <c r="BB996" i="14"/>
  <c r="Z994" i="14"/>
  <c r="BB994" i="14"/>
  <c r="Z992" i="14"/>
  <c r="BB992" i="14"/>
  <c r="Z990" i="14"/>
  <c r="BB990" i="14"/>
  <c r="Z988" i="14"/>
  <c r="BB988" i="14"/>
  <c r="Z986" i="14"/>
  <c r="BB986" i="14"/>
  <c r="Z984" i="14"/>
  <c r="BB984" i="14"/>
  <c r="Z982" i="14"/>
  <c r="BB982" i="14"/>
  <c r="Z980" i="14"/>
  <c r="BB980" i="14"/>
  <c r="Z978" i="14"/>
  <c r="BB978" i="14"/>
  <c r="Z976" i="14"/>
  <c r="BB976" i="14"/>
  <c r="Z974" i="14"/>
  <c r="BB974" i="14"/>
  <c r="Z972" i="14"/>
  <c r="BB972" i="14"/>
  <c r="Z970" i="14"/>
  <c r="BB970" i="14"/>
  <c r="Z968" i="14"/>
  <c r="BB968" i="14"/>
  <c r="Z966" i="14"/>
  <c r="BB966" i="14"/>
  <c r="Z964" i="14"/>
  <c r="BB964" i="14"/>
  <c r="Z962" i="14"/>
  <c r="BB962" i="14"/>
  <c r="Z960" i="14"/>
  <c r="BB960" i="14"/>
  <c r="Z958" i="14"/>
  <c r="BB958" i="14"/>
  <c r="Z956" i="14"/>
  <c r="BB956" i="14"/>
  <c r="Z954" i="14"/>
  <c r="BB954" i="14"/>
  <c r="Z952" i="14"/>
  <c r="BB952" i="14"/>
  <c r="Z950" i="14"/>
  <c r="BB950" i="14"/>
  <c r="Z948" i="14"/>
  <c r="BB948" i="14"/>
  <c r="Z946" i="14"/>
  <c r="BB946" i="14"/>
  <c r="Z944" i="14"/>
  <c r="BB944" i="14"/>
  <c r="Z942" i="14"/>
  <c r="BB942" i="14"/>
  <c r="Z940" i="14"/>
  <c r="BB940" i="14"/>
  <c r="Z938" i="14"/>
  <c r="BB938" i="14"/>
  <c r="Z936" i="14"/>
  <c r="BB936" i="14"/>
  <c r="Z934" i="14"/>
  <c r="BB934" i="14"/>
  <c r="Z932" i="14"/>
  <c r="BB932" i="14"/>
  <c r="Z930" i="14"/>
  <c r="BB930" i="14"/>
  <c r="Z928" i="14"/>
  <c r="BB928" i="14"/>
  <c r="Z926" i="14"/>
  <c r="BB926" i="14"/>
  <c r="Z924" i="14"/>
  <c r="BB924" i="14"/>
  <c r="Z922" i="14"/>
  <c r="BB922" i="14"/>
  <c r="Z920" i="14"/>
  <c r="BB920" i="14"/>
  <c r="Z918" i="14"/>
  <c r="BB918" i="14"/>
  <c r="Z916" i="14"/>
  <c r="BB916" i="14"/>
  <c r="Z914" i="14"/>
  <c r="BB914" i="14"/>
  <c r="Z912" i="14"/>
  <c r="BB912" i="14"/>
  <c r="Z910" i="14"/>
  <c r="BB910" i="14"/>
  <c r="Z908" i="14"/>
  <c r="BB908" i="14"/>
  <c r="Z906" i="14"/>
  <c r="BB906" i="14"/>
  <c r="Z904" i="14"/>
  <c r="BB904" i="14"/>
  <c r="Z902" i="14"/>
  <c r="BB902" i="14"/>
  <c r="Z900" i="14"/>
  <c r="BB900" i="14"/>
  <c r="Z898" i="14"/>
  <c r="BB898" i="14"/>
  <c r="Z896" i="14"/>
  <c r="BB896" i="14"/>
  <c r="Z894" i="14"/>
  <c r="BB894" i="14"/>
  <c r="Z892" i="14"/>
  <c r="BB892" i="14"/>
  <c r="Z890" i="14"/>
  <c r="BB890" i="14"/>
  <c r="Z888" i="14"/>
  <c r="BB888" i="14"/>
  <c r="Z886" i="14"/>
  <c r="BB886" i="14"/>
  <c r="Z884" i="14"/>
  <c r="BB884" i="14"/>
  <c r="Z882" i="14"/>
  <c r="BB882" i="14"/>
  <c r="Z880" i="14"/>
  <c r="BB880" i="14"/>
  <c r="Z878" i="14"/>
  <c r="BB878" i="14"/>
  <c r="Z876" i="14"/>
  <c r="BB876" i="14"/>
  <c r="Z874" i="14"/>
  <c r="BB874" i="14"/>
  <c r="Z872" i="14"/>
  <c r="BB872" i="14"/>
  <c r="Z870" i="14"/>
  <c r="BB870" i="14"/>
  <c r="Z868" i="14"/>
  <c r="BB868" i="14"/>
  <c r="Z866" i="14"/>
  <c r="BB866" i="14"/>
  <c r="Z864" i="14"/>
  <c r="BB864" i="14"/>
  <c r="Z862" i="14"/>
  <c r="BB862" i="14"/>
  <c r="Z860" i="14"/>
  <c r="BB860" i="14"/>
  <c r="Z858" i="14"/>
  <c r="BB858" i="14"/>
  <c r="Z856" i="14"/>
  <c r="BB856" i="14"/>
  <c r="Z854" i="14"/>
  <c r="BB854" i="14"/>
  <c r="Z852" i="14"/>
  <c r="BB852" i="14"/>
  <c r="Z850" i="14"/>
  <c r="BB850" i="14"/>
  <c r="Z848" i="14"/>
  <c r="BB848" i="14"/>
  <c r="Z846" i="14"/>
  <c r="BB846" i="14"/>
  <c r="Z844" i="14"/>
  <c r="BB844" i="14"/>
  <c r="Z842" i="14"/>
  <c r="BB842" i="14"/>
  <c r="Z840" i="14"/>
  <c r="BB840" i="14"/>
  <c r="Z838" i="14"/>
  <c r="BB838" i="14"/>
  <c r="Z836" i="14"/>
  <c r="BB836" i="14"/>
  <c r="Z834" i="14"/>
  <c r="BB834" i="14"/>
  <c r="Z832" i="14"/>
  <c r="BB832" i="14"/>
  <c r="Z830" i="14"/>
  <c r="BB830" i="14"/>
  <c r="Z828" i="14"/>
  <c r="BB828" i="14"/>
  <c r="Z826" i="14"/>
  <c r="BB826" i="14"/>
  <c r="Z824" i="14"/>
  <c r="BB824" i="14"/>
  <c r="Z822" i="14"/>
  <c r="BB822" i="14"/>
  <c r="Z820" i="14"/>
  <c r="BB820" i="14"/>
  <c r="Z818" i="14"/>
  <c r="BB818" i="14"/>
  <c r="Z816" i="14"/>
  <c r="BB816" i="14"/>
  <c r="Z814" i="14"/>
  <c r="BB814" i="14"/>
  <c r="Z812" i="14"/>
  <c r="BB812" i="14"/>
  <c r="Z810" i="14"/>
  <c r="BB810" i="14"/>
  <c r="Z808" i="14"/>
  <c r="BB808" i="14"/>
  <c r="Z806" i="14"/>
  <c r="BB806" i="14"/>
  <c r="Z804" i="14"/>
  <c r="BB804" i="14"/>
  <c r="Z802" i="14"/>
  <c r="BB802" i="14"/>
  <c r="Z800" i="14"/>
  <c r="BB800" i="14"/>
  <c r="Z798" i="14"/>
  <c r="BB798" i="14"/>
  <c r="Z796" i="14"/>
  <c r="BB796" i="14"/>
  <c r="Z794" i="14"/>
  <c r="BB794" i="14"/>
  <c r="Z792" i="14"/>
  <c r="BB792" i="14"/>
  <c r="Z790" i="14"/>
  <c r="BB790" i="14"/>
  <c r="Z788" i="14"/>
  <c r="BB788" i="14"/>
  <c r="Z786" i="14"/>
  <c r="BB786" i="14"/>
  <c r="Z784" i="14"/>
  <c r="BB784" i="14"/>
  <c r="Z782" i="14"/>
  <c r="BB782" i="14"/>
  <c r="Z780" i="14"/>
  <c r="BB780" i="14"/>
  <c r="Z778" i="14"/>
  <c r="BB778" i="14"/>
  <c r="Z776" i="14"/>
  <c r="BB776" i="14"/>
  <c r="Z774" i="14"/>
  <c r="BB774" i="14"/>
  <c r="Z772" i="14"/>
  <c r="BB772" i="14"/>
  <c r="Z770" i="14"/>
  <c r="BB770" i="14"/>
  <c r="Z768" i="14"/>
  <c r="BB768" i="14"/>
  <c r="Z766" i="14"/>
  <c r="BB766" i="14"/>
  <c r="Z764" i="14"/>
  <c r="BB764" i="14"/>
  <c r="Z762" i="14"/>
  <c r="BB762" i="14"/>
  <c r="Z760" i="14"/>
  <c r="BB760" i="14"/>
  <c r="Z758" i="14"/>
  <c r="BB758" i="14"/>
  <c r="Z756" i="14"/>
  <c r="BB756" i="14"/>
  <c r="Z754" i="14"/>
  <c r="BB754" i="14"/>
  <c r="Z752" i="14"/>
  <c r="BB752" i="14"/>
  <c r="Z750" i="14"/>
  <c r="BB750" i="14"/>
  <c r="Z748" i="14"/>
  <c r="BB748" i="14"/>
  <c r="Z746" i="14"/>
  <c r="BB746" i="14"/>
  <c r="Z744" i="14"/>
  <c r="BB744" i="14"/>
  <c r="Z742" i="14"/>
  <c r="BB742" i="14"/>
  <c r="Z740" i="14"/>
  <c r="BB740" i="14"/>
  <c r="Z738" i="14"/>
  <c r="BB738" i="14"/>
  <c r="Z736" i="14"/>
  <c r="BB736" i="14"/>
  <c r="Z734" i="14"/>
  <c r="BB734" i="14"/>
  <c r="Z732" i="14"/>
  <c r="BB732" i="14"/>
  <c r="Z730" i="14"/>
  <c r="BB730" i="14"/>
  <c r="Z728" i="14"/>
  <c r="BB728" i="14"/>
  <c r="Z726" i="14"/>
  <c r="BB726" i="14"/>
  <c r="Z724" i="14"/>
  <c r="BB724" i="14"/>
  <c r="Z722" i="14"/>
  <c r="BB722" i="14"/>
  <c r="Z720" i="14"/>
  <c r="BB720" i="14"/>
  <c r="Z718" i="14"/>
  <c r="BB718" i="14"/>
  <c r="Z716" i="14"/>
  <c r="BB716" i="14"/>
  <c r="Z714" i="14"/>
  <c r="BB714" i="14"/>
  <c r="Z712" i="14"/>
  <c r="BB712" i="14"/>
  <c r="Z710" i="14"/>
  <c r="BB710" i="14"/>
  <c r="Z708" i="14"/>
  <c r="BB708" i="14"/>
  <c r="Z706" i="14"/>
  <c r="BB706" i="14"/>
  <c r="Z704" i="14"/>
  <c r="BB704" i="14"/>
  <c r="Z702" i="14"/>
  <c r="BB702" i="14"/>
  <c r="Z700" i="14"/>
  <c r="BB700" i="14"/>
  <c r="Z698" i="14"/>
  <c r="BB698" i="14"/>
  <c r="Z696" i="14"/>
  <c r="BB696" i="14"/>
  <c r="Z694" i="14"/>
  <c r="BB694" i="14"/>
  <c r="Z692" i="14"/>
  <c r="BB692" i="14"/>
  <c r="Z690" i="14"/>
  <c r="BB690" i="14"/>
  <c r="Z688" i="14"/>
  <c r="BB688" i="14"/>
  <c r="Z686" i="14"/>
  <c r="BB686" i="14"/>
  <c r="Z684" i="14"/>
  <c r="BB684" i="14"/>
  <c r="Z682" i="14"/>
  <c r="BB682" i="14"/>
  <c r="Z680" i="14"/>
  <c r="BB680" i="14"/>
  <c r="Z678" i="14"/>
  <c r="BB678" i="14"/>
  <c r="Z676" i="14"/>
  <c r="BB676" i="14"/>
  <c r="Z674" i="14"/>
  <c r="BB674" i="14"/>
  <c r="Z672" i="14"/>
  <c r="BB672" i="14"/>
  <c r="Z670" i="14"/>
  <c r="BB670" i="14"/>
  <c r="Z668" i="14"/>
  <c r="BB668" i="14"/>
  <c r="Z666" i="14"/>
  <c r="BB666" i="14"/>
  <c r="Z664" i="14"/>
  <c r="BB664" i="14"/>
  <c r="Z662" i="14"/>
  <c r="BB662" i="14"/>
  <c r="Z660" i="14"/>
  <c r="BB660" i="14"/>
  <c r="Z658" i="14"/>
  <c r="BB658" i="14"/>
  <c r="Z656" i="14"/>
  <c r="BB656" i="14"/>
  <c r="Z654" i="14"/>
  <c r="BB654" i="14"/>
  <c r="Z652" i="14"/>
  <c r="BB652" i="14"/>
  <c r="Z650" i="14"/>
  <c r="BB650" i="14"/>
  <c r="Z648" i="14"/>
  <c r="BB648" i="14"/>
  <c r="Z646" i="14"/>
  <c r="BB646" i="14"/>
  <c r="Z644" i="14"/>
  <c r="BB644" i="14"/>
  <c r="Z642" i="14"/>
  <c r="BB642" i="14"/>
  <c r="Z640" i="14"/>
  <c r="BB640" i="14"/>
  <c r="Z638" i="14"/>
  <c r="BB638" i="14"/>
  <c r="Z636" i="14"/>
  <c r="BB636" i="14"/>
  <c r="Z634" i="14"/>
  <c r="BB634" i="14"/>
  <c r="Z632" i="14"/>
  <c r="BB632" i="14"/>
  <c r="Z630" i="14"/>
  <c r="BB630" i="14"/>
  <c r="Z628" i="14"/>
  <c r="BB628" i="14"/>
  <c r="Z626" i="14"/>
  <c r="BB626" i="14"/>
  <c r="Z624" i="14"/>
  <c r="BB624" i="14"/>
  <c r="Z622" i="14"/>
  <c r="BB622" i="14"/>
  <c r="Z620" i="14"/>
  <c r="BB620" i="14"/>
  <c r="Z618" i="14"/>
  <c r="BB618" i="14"/>
  <c r="Z616" i="14"/>
  <c r="BB616" i="14"/>
  <c r="Z614" i="14"/>
  <c r="BB614" i="14"/>
  <c r="Z612" i="14"/>
  <c r="BB612" i="14"/>
  <c r="Z610" i="14"/>
  <c r="BB610" i="14"/>
  <c r="Z608" i="14"/>
  <c r="BB608" i="14"/>
  <c r="Z606" i="14"/>
  <c r="BB606" i="14"/>
  <c r="Z604" i="14"/>
  <c r="BB604" i="14"/>
  <c r="Z602" i="14"/>
  <c r="BB602" i="14"/>
  <c r="Z600" i="14"/>
  <c r="BB600" i="14"/>
  <c r="Z598" i="14"/>
  <c r="BB598" i="14"/>
  <c r="Z596" i="14"/>
  <c r="BB596" i="14"/>
  <c r="Z594" i="14"/>
  <c r="BB594" i="14"/>
  <c r="Z592" i="14"/>
  <c r="BB592" i="14"/>
  <c r="Z590" i="14"/>
  <c r="BB590" i="14"/>
  <c r="Z588" i="14"/>
  <c r="BB588" i="14"/>
  <c r="Z586" i="14"/>
  <c r="BB586" i="14"/>
  <c r="Z584" i="14"/>
  <c r="BB584" i="14"/>
  <c r="Z582" i="14"/>
  <c r="BB582" i="14"/>
  <c r="Z580" i="14"/>
  <c r="BB580" i="14"/>
  <c r="Z578" i="14"/>
  <c r="BB578" i="14"/>
  <c r="Z576" i="14"/>
  <c r="BB576" i="14"/>
  <c r="Z574" i="14"/>
  <c r="BB574" i="14"/>
  <c r="Z572" i="14"/>
  <c r="BB572" i="14"/>
  <c r="Z570" i="14"/>
  <c r="BB570" i="14"/>
  <c r="Z568" i="14"/>
  <c r="BB568" i="14"/>
  <c r="Z566" i="14"/>
  <c r="BB566" i="14"/>
  <c r="Z564" i="14"/>
  <c r="BB564" i="14"/>
  <c r="Z562" i="14"/>
  <c r="BB562" i="14"/>
  <c r="Z560" i="14"/>
  <c r="BB560" i="14"/>
  <c r="Z558" i="14"/>
  <c r="BB558" i="14"/>
  <c r="Z556" i="14"/>
  <c r="BB556" i="14"/>
  <c r="Z554" i="14"/>
  <c r="BB554" i="14"/>
  <c r="Z552" i="14"/>
  <c r="BB552" i="14"/>
  <c r="Z550" i="14"/>
  <c r="BB550" i="14"/>
  <c r="Z548" i="14"/>
  <c r="BB548" i="14"/>
  <c r="Z546" i="14"/>
  <c r="BB546" i="14"/>
  <c r="Z544" i="14"/>
  <c r="BB544" i="14"/>
  <c r="Z542" i="14"/>
  <c r="BB542" i="14"/>
  <c r="Z540" i="14"/>
  <c r="BB540" i="14"/>
  <c r="Z538" i="14"/>
  <c r="BB538" i="14"/>
  <c r="Z536" i="14"/>
  <c r="BB536" i="14"/>
  <c r="Z534" i="14"/>
  <c r="BB534" i="14"/>
  <c r="Z532" i="14"/>
  <c r="BB532" i="14"/>
  <c r="Z530" i="14"/>
  <c r="BB530" i="14"/>
  <c r="Z528" i="14"/>
  <c r="BB528" i="14"/>
  <c r="Z526" i="14"/>
  <c r="BB526" i="14"/>
  <c r="Z524" i="14"/>
  <c r="BB524" i="14"/>
  <c r="Z522" i="14"/>
  <c r="BB522" i="14"/>
  <c r="Z520" i="14"/>
  <c r="BB520" i="14"/>
  <c r="Z518" i="14"/>
  <c r="BB518" i="14"/>
  <c r="Z516" i="14"/>
  <c r="BB516" i="14"/>
  <c r="Z514" i="14"/>
  <c r="BB514" i="14"/>
  <c r="Z512" i="14"/>
  <c r="BB512" i="14"/>
  <c r="Z510" i="14"/>
  <c r="BB510" i="14"/>
  <c r="Z508" i="14"/>
  <c r="BB508" i="14"/>
  <c r="Z506" i="14"/>
  <c r="BB506" i="14"/>
  <c r="Z504" i="14"/>
  <c r="BB504" i="14"/>
  <c r="Z502" i="14"/>
  <c r="BB502" i="14"/>
  <c r="Z500" i="14"/>
  <c r="BB500" i="14"/>
  <c r="Z498" i="14"/>
  <c r="BB498" i="14"/>
  <c r="Z496" i="14"/>
  <c r="BB496" i="14"/>
  <c r="Z494" i="14"/>
  <c r="BB494" i="14"/>
  <c r="Z492" i="14"/>
  <c r="BB492" i="14"/>
  <c r="Z490" i="14"/>
  <c r="BB490" i="14"/>
  <c r="Z488" i="14"/>
  <c r="BB488" i="14"/>
  <c r="Z486" i="14"/>
  <c r="BB486" i="14"/>
  <c r="Z484" i="14"/>
  <c r="BB484" i="14"/>
  <c r="Z482" i="14"/>
  <c r="BB482" i="14"/>
  <c r="Z480" i="14"/>
  <c r="BB480" i="14"/>
  <c r="Z478" i="14"/>
  <c r="BB478" i="14"/>
  <c r="Z476" i="14"/>
  <c r="BB476" i="14"/>
  <c r="Z474" i="14"/>
  <c r="BB474" i="14"/>
  <c r="Z472" i="14"/>
  <c r="BB472" i="14"/>
  <c r="Z470" i="14"/>
  <c r="BB470" i="14"/>
  <c r="Z468" i="14"/>
  <c r="BB468" i="14"/>
  <c r="Z466" i="14"/>
  <c r="BB466" i="14"/>
  <c r="Z464" i="14"/>
  <c r="BB464" i="14"/>
  <c r="Z462" i="14"/>
  <c r="BB462" i="14"/>
  <c r="Z460" i="14"/>
  <c r="BB460" i="14"/>
  <c r="Z458" i="14"/>
  <c r="BB458" i="14"/>
  <c r="Z456" i="14"/>
  <c r="BB456" i="14"/>
  <c r="Z454" i="14"/>
  <c r="BB454" i="14"/>
  <c r="Z452" i="14"/>
  <c r="BB452" i="14"/>
  <c r="Z450" i="14"/>
  <c r="BB450" i="14"/>
  <c r="Z448" i="14"/>
  <c r="BB448" i="14"/>
  <c r="Z446" i="14"/>
  <c r="BB446" i="14"/>
  <c r="Z444" i="14"/>
  <c r="BB444" i="14"/>
  <c r="Z442" i="14"/>
  <c r="BB442" i="14"/>
  <c r="Z440" i="14"/>
  <c r="BB440" i="14"/>
  <c r="Z438" i="14"/>
  <c r="BB438" i="14"/>
  <c r="Z436" i="14"/>
  <c r="BB436" i="14"/>
  <c r="Z434" i="14"/>
  <c r="BB434" i="14"/>
  <c r="Z432" i="14"/>
  <c r="BB432" i="14"/>
  <c r="Z430" i="14"/>
  <c r="BB430" i="14"/>
  <c r="Z428" i="14"/>
  <c r="BB428" i="14"/>
  <c r="Z426" i="14"/>
  <c r="BB426" i="14"/>
  <c r="Z424" i="14"/>
  <c r="BB424" i="14"/>
  <c r="Z422" i="14"/>
  <c r="BB422" i="14"/>
  <c r="Z420" i="14"/>
  <c r="BB420" i="14"/>
  <c r="Z418" i="14"/>
  <c r="BB418" i="14"/>
  <c r="Z416" i="14"/>
  <c r="BB416" i="14"/>
  <c r="Z414" i="14"/>
  <c r="BB414" i="14"/>
  <c r="Z412" i="14"/>
  <c r="BB412" i="14"/>
  <c r="Z410" i="14"/>
  <c r="BB410" i="14"/>
  <c r="Z408" i="14"/>
  <c r="BB408" i="14"/>
  <c r="Z406" i="14"/>
  <c r="BB406" i="14"/>
  <c r="Z404" i="14"/>
  <c r="BB404" i="14"/>
  <c r="Z402" i="14"/>
  <c r="BB402" i="14"/>
  <c r="Z400" i="14"/>
  <c r="BB400" i="14"/>
  <c r="Z398" i="14"/>
  <c r="BB398" i="14"/>
  <c r="Z396" i="14"/>
  <c r="BB396" i="14"/>
  <c r="Z394" i="14"/>
  <c r="BB394" i="14"/>
  <c r="Z392" i="14"/>
  <c r="BB392" i="14"/>
  <c r="Z390" i="14"/>
  <c r="BB390" i="14"/>
  <c r="Z388" i="14"/>
  <c r="BB388" i="14"/>
  <c r="Z386" i="14"/>
  <c r="BB386" i="14"/>
  <c r="Z384" i="14"/>
  <c r="BB384" i="14"/>
  <c r="Z382" i="14"/>
  <c r="BB382" i="14"/>
  <c r="Z380" i="14"/>
  <c r="BB380" i="14"/>
  <c r="Z378" i="14"/>
  <c r="BB378" i="14"/>
  <c r="Z376" i="14"/>
  <c r="BB376" i="14"/>
  <c r="Z374" i="14"/>
  <c r="BB374" i="14"/>
  <c r="Z372" i="14"/>
  <c r="BB372" i="14"/>
  <c r="Z370" i="14"/>
  <c r="BB370" i="14"/>
  <c r="Z368" i="14"/>
  <c r="BB368" i="14"/>
  <c r="Z366" i="14"/>
  <c r="BB366" i="14"/>
  <c r="Z364" i="14"/>
  <c r="BB364" i="14"/>
  <c r="Z362" i="14"/>
  <c r="BB362" i="14"/>
  <c r="Z360" i="14"/>
  <c r="BB360" i="14"/>
  <c r="Z358" i="14"/>
  <c r="BB358" i="14"/>
  <c r="Z356" i="14"/>
  <c r="BB356" i="14"/>
  <c r="Z354" i="14"/>
  <c r="BB354" i="14"/>
  <c r="Z352" i="14"/>
  <c r="BB352" i="14"/>
  <c r="Z350" i="14"/>
  <c r="BB350" i="14"/>
  <c r="Z348" i="14"/>
  <c r="BB348" i="14"/>
  <c r="Z346" i="14"/>
  <c r="BB346" i="14"/>
  <c r="Z344" i="14"/>
  <c r="BB344" i="14"/>
  <c r="Z342" i="14"/>
  <c r="BB342" i="14"/>
  <c r="Z340" i="14"/>
  <c r="BB340" i="14"/>
  <c r="Z338" i="14"/>
  <c r="BB338" i="14"/>
  <c r="Z336" i="14"/>
  <c r="BB336" i="14"/>
  <c r="Z334" i="14"/>
  <c r="BB334" i="14"/>
  <c r="Z332" i="14"/>
  <c r="BB332" i="14"/>
  <c r="Z330" i="14"/>
  <c r="BB330" i="14"/>
  <c r="Z328" i="14"/>
  <c r="BB328" i="14"/>
  <c r="Z326" i="14"/>
  <c r="BB326" i="14"/>
  <c r="Z324" i="14"/>
  <c r="BB324" i="14"/>
  <c r="Z322" i="14"/>
  <c r="BB322" i="14"/>
  <c r="Z320" i="14"/>
  <c r="BB320" i="14"/>
  <c r="Z318" i="14"/>
  <c r="BB318" i="14"/>
  <c r="Z316" i="14"/>
  <c r="BB316" i="14"/>
  <c r="Z314" i="14"/>
  <c r="BB314" i="14"/>
  <c r="Z312" i="14"/>
  <c r="BB312" i="14"/>
  <c r="Z310" i="14"/>
  <c r="BB310" i="14"/>
  <c r="Z308" i="14"/>
  <c r="BB308" i="14"/>
  <c r="Z306" i="14"/>
  <c r="BB306" i="14"/>
  <c r="Z304" i="14"/>
  <c r="BB304" i="14"/>
  <c r="Z302" i="14"/>
  <c r="BB302" i="14"/>
  <c r="Z300" i="14"/>
  <c r="BB300" i="14"/>
  <c r="Z298" i="14"/>
  <c r="BB298" i="14"/>
  <c r="Z296" i="14"/>
  <c r="BB296" i="14"/>
  <c r="Z294" i="14"/>
  <c r="BB294" i="14"/>
  <c r="Z292" i="14"/>
  <c r="BB292" i="14"/>
  <c r="Z290" i="14"/>
  <c r="BB290" i="14"/>
  <c r="Z288" i="14"/>
  <c r="BB288" i="14"/>
  <c r="Z286" i="14"/>
  <c r="BB286" i="14"/>
  <c r="Z284" i="14"/>
  <c r="BB284" i="14"/>
  <c r="Z282" i="14"/>
  <c r="BB282" i="14"/>
  <c r="Z280" i="14"/>
  <c r="BB280" i="14"/>
  <c r="Z278" i="14"/>
  <c r="BB278" i="14"/>
  <c r="Z276" i="14"/>
  <c r="BB276" i="14"/>
  <c r="Z274" i="14"/>
  <c r="BB274" i="14"/>
  <c r="Z272" i="14"/>
  <c r="BB272" i="14"/>
  <c r="Z270" i="14"/>
  <c r="BB270" i="14"/>
  <c r="Z268" i="14"/>
  <c r="BB268" i="14"/>
  <c r="Z266" i="14"/>
  <c r="BB266" i="14"/>
  <c r="Z264" i="14"/>
  <c r="BB264" i="14"/>
  <c r="Z262" i="14"/>
  <c r="BB262" i="14"/>
  <c r="Z260" i="14"/>
  <c r="BB260" i="14"/>
  <c r="Z258" i="14"/>
  <c r="BB258" i="14"/>
  <c r="Z256" i="14"/>
  <c r="BB256" i="14"/>
  <c r="Z254" i="14"/>
  <c r="BB254" i="14"/>
  <c r="Z252" i="14"/>
  <c r="BB252" i="14"/>
  <c r="Z250" i="14"/>
  <c r="BB250" i="14"/>
  <c r="Z248" i="14"/>
  <c r="BB248" i="14"/>
  <c r="Z246" i="14"/>
  <c r="BB246" i="14"/>
  <c r="Z244" i="14"/>
  <c r="BB244" i="14"/>
  <c r="Z242" i="14"/>
  <c r="BB242" i="14"/>
  <c r="Z240" i="14"/>
  <c r="BB240" i="14"/>
  <c r="Z238" i="14"/>
  <c r="BB238" i="14"/>
  <c r="Z236" i="14"/>
  <c r="BB236" i="14"/>
  <c r="Z234" i="14"/>
  <c r="BB234" i="14"/>
  <c r="Z232" i="14"/>
  <c r="BB232" i="14"/>
  <c r="Z230" i="14"/>
  <c r="BB230" i="14"/>
  <c r="Z228" i="14"/>
  <c r="BB228" i="14"/>
  <c r="Z226" i="14"/>
  <c r="BB226" i="14"/>
  <c r="Z224" i="14"/>
  <c r="BB224" i="14"/>
  <c r="Z222" i="14"/>
  <c r="BB222" i="14"/>
  <c r="Z220" i="14"/>
  <c r="BB220" i="14"/>
  <c r="Z218" i="14"/>
  <c r="BB218" i="14"/>
  <c r="Z216" i="14"/>
  <c r="BB216" i="14"/>
  <c r="Z214" i="14"/>
  <c r="BB214" i="14"/>
  <c r="Z212" i="14"/>
  <c r="BB212" i="14"/>
  <c r="Z210" i="14"/>
  <c r="BB210" i="14"/>
  <c r="Z208" i="14"/>
  <c r="BB208" i="14"/>
  <c r="Z206" i="14"/>
  <c r="BB206" i="14"/>
  <c r="Z204" i="14"/>
  <c r="BB204" i="14"/>
  <c r="Z202" i="14"/>
  <c r="BB202" i="14"/>
  <c r="Z200" i="14"/>
  <c r="BB200" i="14"/>
  <c r="Z198" i="14"/>
  <c r="BB198" i="14"/>
  <c r="Z196" i="14"/>
  <c r="BB196" i="14"/>
  <c r="Z194" i="14"/>
  <c r="BB194" i="14"/>
  <c r="Z192" i="14"/>
  <c r="BB192" i="14"/>
  <c r="Z190" i="14"/>
  <c r="BB190" i="14"/>
  <c r="Z188" i="14"/>
  <c r="BB188" i="14"/>
  <c r="Z186" i="14"/>
  <c r="BB186" i="14"/>
  <c r="Z184" i="14"/>
  <c r="BB184" i="14"/>
  <c r="Z182" i="14"/>
  <c r="BB182" i="14"/>
  <c r="Z180" i="14"/>
  <c r="BB180" i="14"/>
  <c r="Z178" i="14"/>
  <c r="BB178" i="14"/>
  <c r="Z176" i="14"/>
  <c r="BB176" i="14"/>
  <c r="Z174" i="14"/>
  <c r="BB174" i="14"/>
  <c r="Z172" i="14"/>
  <c r="BB172" i="14"/>
  <c r="Z170" i="14"/>
  <c r="BB170" i="14"/>
  <c r="Z168" i="14"/>
  <c r="BB168" i="14"/>
  <c r="Z166" i="14"/>
  <c r="BB166" i="14"/>
  <c r="Z164" i="14"/>
  <c r="BB164" i="14"/>
  <c r="Z162" i="14"/>
  <c r="BB162" i="14"/>
  <c r="Z160" i="14"/>
  <c r="BB160" i="14"/>
  <c r="Z158" i="14"/>
  <c r="BB158" i="14"/>
  <c r="Z156" i="14"/>
  <c r="BB156" i="14"/>
  <c r="Z154" i="14"/>
  <c r="BB154" i="14"/>
  <c r="Z152" i="14"/>
  <c r="BB152" i="14"/>
  <c r="Z150" i="14"/>
  <c r="BB150" i="14"/>
  <c r="Z148" i="14"/>
  <c r="BB148" i="14"/>
  <c r="Z146" i="14"/>
  <c r="BB146" i="14"/>
  <c r="Z144" i="14"/>
  <c r="BB144" i="14"/>
  <c r="Z142" i="14"/>
  <c r="BB142" i="14"/>
  <c r="Z140" i="14"/>
  <c r="BB140" i="14"/>
  <c r="Z138" i="14"/>
  <c r="BB138" i="14"/>
  <c r="Z136" i="14"/>
  <c r="BB136" i="14"/>
  <c r="Z134" i="14"/>
  <c r="BB134" i="14"/>
  <c r="Z132" i="14"/>
  <c r="BB132" i="14"/>
  <c r="Z130" i="14"/>
  <c r="BB130" i="14"/>
  <c r="Z128" i="14"/>
  <c r="BB128" i="14"/>
  <c r="Z126" i="14"/>
  <c r="BB126" i="14"/>
  <c r="Z124" i="14"/>
  <c r="BB124" i="14"/>
  <c r="Z122" i="14"/>
  <c r="BB122" i="14"/>
  <c r="Z120" i="14"/>
  <c r="BB120" i="14"/>
  <c r="Z118" i="14"/>
  <c r="BB118" i="14"/>
  <c r="Z116" i="14"/>
  <c r="BB116" i="14"/>
  <c r="Z114" i="14"/>
  <c r="BB114" i="14"/>
  <c r="Z112" i="14"/>
  <c r="BB112" i="14"/>
  <c r="Z110" i="14"/>
  <c r="BB110" i="14"/>
  <c r="Z108" i="14"/>
  <c r="BB108" i="14"/>
  <c r="Z106" i="14"/>
  <c r="BB106" i="14"/>
  <c r="J23" i="19"/>
  <c r="Z105" i="14"/>
  <c r="BB105" i="14"/>
  <c r="Z103" i="14"/>
  <c r="BB103" i="14"/>
  <c r="Z101" i="14"/>
  <c r="BB101" i="14"/>
  <c r="Z99" i="14"/>
  <c r="BB99" i="14"/>
  <c r="Z97" i="14"/>
  <c r="BB97" i="14"/>
  <c r="Z95" i="14"/>
  <c r="BB95" i="14"/>
  <c r="Z93" i="14"/>
  <c r="BB93" i="14"/>
  <c r="Z91" i="14"/>
  <c r="BB91" i="14"/>
  <c r="Z89" i="14"/>
  <c r="BB89" i="14"/>
  <c r="Z87" i="14"/>
  <c r="BB87" i="14"/>
  <c r="Z85" i="14"/>
  <c r="BB85" i="14"/>
  <c r="Z83" i="14"/>
  <c r="BB83" i="14"/>
  <c r="Z81" i="14"/>
  <c r="BB81" i="14"/>
  <c r="Z79" i="14"/>
  <c r="BB79" i="14"/>
  <c r="Z77" i="14"/>
  <c r="BB77" i="14"/>
  <c r="Z75" i="14"/>
  <c r="BB75" i="14"/>
  <c r="Z73" i="14"/>
  <c r="BB73" i="14"/>
  <c r="Z71" i="14"/>
  <c r="BB71" i="14"/>
  <c r="Z69" i="14"/>
  <c r="BB69" i="14"/>
  <c r="Z67" i="14"/>
  <c r="BB67" i="14"/>
  <c r="Z65" i="14"/>
  <c r="BB65" i="14"/>
  <c r="Z63" i="14"/>
  <c r="BB63" i="14"/>
  <c r="Z61" i="14"/>
  <c r="BB61" i="14"/>
  <c r="Z59" i="14"/>
  <c r="BB59" i="14"/>
  <c r="Z57" i="14"/>
  <c r="BB57" i="14"/>
  <c r="Z55" i="14"/>
  <c r="BB55" i="14"/>
  <c r="Z53" i="14"/>
  <c r="BB53" i="14"/>
  <c r="Z51" i="14"/>
  <c r="BB51" i="14"/>
  <c r="Z49" i="14"/>
  <c r="BB49" i="14"/>
  <c r="Z47" i="14"/>
  <c r="BB47" i="14"/>
  <c r="Z45" i="14"/>
  <c r="BB45" i="14"/>
  <c r="Z43" i="14"/>
  <c r="BB43" i="14"/>
  <c r="Z41" i="14"/>
  <c r="BB41" i="14"/>
  <c r="Z39" i="14"/>
  <c r="BB39" i="14"/>
  <c r="Z37" i="14"/>
  <c r="BB37" i="14"/>
  <c r="Z35" i="14"/>
  <c r="BB35" i="14"/>
  <c r="Z33" i="14"/>
  <c r="BB33" i="14"/>
  <c r="Z31" i="14"/>
  <c r="BB31" i="14"/>
  <c r="Z29" i="14"/>
  <c r="BB29" i="14"/>
  <c r="Z27" i="14"/>
  <c r="BB27" i="14"/>
  <c r="Z25" i="14"/>
  <c r="BB25" i="14"/>
  <c r="Z23" i="14"/>
  <c r="BB23" i="14"/>
  <c r="Z21" i="14"/>
  <c r="BB21" i="14"/>
  <c r="Z19" i="14"/>
  <c r="BB19" i="14"/>
  <c r="Z17" i="14"/>
  <c r="BB17" i="14"/>
  <c r="Z15" i="14"/>
  <c r="BB15" i="14"/>
  <c r="Z13" i="14"/>
  <c r="BB13" i="14"/>
  <c r="Z11" i="14"/>
  <c r="BB11" i="14"/>
  <c r="Z9" i="14"/>
  <c r="BB9" i="14"/>
  <c r="Z7" i="14"/>
  <c r="BB7" i="14"/>
  <c r="AK46" i="14"/>
  <c r="AK45" i="14"/>
  <c r="AK44" i="14"/>
  <c r="AK43" i="14"/>
  <c r="AK42" i="14"/>
  <c r="AK41" i="14"/>
  <c r="AK40" i="14"/>
  <c r="AK39" i="14"/>
  <c r="AK38" i="14"/>
  <c r="AK37" i="14"/>
  <c r="AK36" i="14"/>
  <c r="AK35" i="14"/>
  <c r="AK34" i="14"/>
  <c r="AK33" i="14"/>
  <c r="AK32" i="14"/>
  <c r="AK31" i="14"/>
  <c r="AK30" i="14"/>
  <c r="AK29" i="14"/>
  <c r="AK28" i="14"/>
  <c r="AK27" i="14"/>
  <c r="AK26" i="14"/>
  <c r="AK25" i="14"/>
  <c r="AK24" i="14"/>
  <c r="AK23" i="14"/>
  <c r="AK22" i="14"/>
  <c r="AK21" i="14"/>
  <c r="AK20" i="14"/>
  <c r="AK19" i="14"/>
  <c r="AK18" i="14"/>
  <c r="AK17" i="14"/>
  <c r="AK16" i="14"/>
  <c r="AK15" i="14"/>
  <c r="AK14" i="14"/>
  <c r="AK13" i="14"/>
  <c r="AK12" i="14"/>
  <c r="AK11" i="14"/>
  <c r="AK10" i="14"/>
  <c r="AK9" i="14"/>
  <c r="AK8" i="14"/>
  <c r="AK7" i="14"/>
  <c r="AK6" i="14"/>
  <c r="AK5" i="14"/>
  <c r="AK4" i="14"/>
  <c r="AK3" i="14"/>
  <c r="AK2" i="14"/>
  <c r="AI1001" i="14"/>
  <c r="AI1000" i="14"/>
  <c r="AI999" i="14"/>
  <c r="AI998" i="14"/>
  <c r="AI997" i="14"/>
  <c r="AI996" i="14"/>
  <c r="AI995" i="14"/>
  <c r="AI994" i="14"/>
  <c r="AI993" i="14"/>
  <c r="AI992" i="14"/>
  <c r="AI991" i="14"/>
  <c r="AI990" i="14"/>
  <c r="AI989" i="14"/>
  <c r="AI988" i="14"/>
  <c r="AI987" i="14"/>
  <c r="AI986" i="14"/>
  <c r="AI985" i="14"/>
  <c r="AI984" i="14"/>
  <c r="AI983" i="14"/>
  <c r="AI982" i="14"/>
  <c r="AI981" i="14"/>
  <c r="AI980" i="14"/>
  <c r="AI979" i="14"/>
  <c r="AI978" i="14"/>
  <c r="AI977" i="14"/>
  <c r="AI976" i="14"/>
  <c r="AI975" i="14"/>
  <c r="AI974" i="14"/>
  <c r="AI973" i="14"/>
  <c r="AI972" i="14"/>
  <c r="AI971" i="14"/>
  <c r="AI970" i="14"/>
  <c r="AI969" i="14"/>
  <c r="AI968" i="14"/>
  <c r="AI967" i="14"/>
  <c r="AI966" i="14"/>
  <c r="AI965" i="14"/>
  <c r="AI964" i="14"/>
  <c r="AI963" i="14"/>
  <c r="AI962" i="14"/>
  <c r="AI961" i="14"/>
  <c r="AI960" i="14"/>
  <c r="AI959" i="14"/>
  <c r="AI958" i="14"/>
  <c r="AI957" i="14"/>
  <c r="AI956" i="14"/>
  <c r="AI955" i="14"/>
  <c r="AI954" i="14"/>
  <c r="AI953" i="14"/>
  <c r="AI952" i="14"/>
  <c r="AI951" i="14"/>
  <c r="AI950" i="14"/>
  <c r="AI949" i="14"/>
  <c r="AI948" i="14"/>
  <c r="AI947" i="14"/>
  <c r="AI946" i="14"/>
  <c r="AI945" i="14"/>
  <c r="AI944" i="14"/>
  <c r="AI943" i="14"/>
  <c r="AI942" i="14"/>
  <c r="AI941" i="14"/>
  <c r="AI940" i="14"/>
  <c r="AI939" i="14"/>
  <c r="AI938" i="14"/>
  <c r="AI937" i="14"/>
  <c r="AI936" i="14"/>
  <c r="AI935" i="14"/>
  <c r="AI934" i="14"/>
  <c r="AI933" i="14"/>
  <c r="AI932" i="14"/>
  <c r="AI931" i="14"/>
  <c r="AI930" i="14"/>
  <c r="AI929" i="14"/>
  <c r="AI928" i="14"/>
  <c r="AI927" i="14"/>
  <c r="AI926" i="14"/>
  <c r="AI925" i="14"/>
  <c r="AI924" i="14"/>
  <c r="AI923" i="14"/>
  <c r="AI922" i="14"/>
  <c r="AI921" i="14"/>
  <c r="AI920" i="14"/>
  <c r="AI919" i="14"/>
  <c r="AI918" i="14"/>
  <c r="AI917" i="14"/>
  <c r="AI916" i="14"/>
  <c r="AI915" i="14"/>
  <c r="AI914" i="14"/>
  <c r="AI913" i="14"/>
  <c r="AI912" i="14"/>
  <c r="AI911" i="14"/>
  <c r="AI910" i="14"/>
  <c r="AI909" i="14"/>
  <c r="AI908" i="14"/>
  <c r="AI907" i="14"/>
  <c r="AI906" i="14"/>
  <c r="AI905" i="14"/>
  <c r="AI904" i="14"/>
  <c r="AI903" i="14"/>
  <c r="AI902" i="14"/>
  <c r="AI901" i="14"/>
  <c r="AI900" i="14"/>
  <c r="AI899" i="14"/>
  <c r="AI898" i="14"/>
  <c r="AI897" i="14"/>
  <c r="AI896" i="14"/>
  <c r="AI895" i="14"/>
  <c r="AI894" i="14"/>
  <c r="AI893" i="14"/>
  <c r="AI892" i="14"/>
  <c r="AI891" i="14"/>
  <c r="AI890" i="14"/>
  <c r="AI889" i="14"/>
  <c r="AI888" i="14"/>
  <c r="AI887" i="14"/>
  <c r="AI886" i="14"/>
  <c r="AI885" i="14"/>
  <c r="AI884" i="14"/>
  <c r="AI883" i="14"/>
  <c r="AI882" i="14"/>
  <c r="AI881" i="14"/>
  <c r="AI880" i="14"/>
  <c r="AI879" i="14"/>
  <c r="AI878" i="14"/>
  <c r="AI877" i="14"/>
  <c r="AI876" i="14"/>
  <c r="AI875" i="14"/>
  <c r="AI874" i="14"/>
  <c r="AI873" i="14"/>
  <c r="AI872" i="14"/>
  <c r="AI871" i="14"/>
  <c r="AI870" i="14"/>
  <c r="AI869" i="14"/>
  <c r="AI868" i="14"/>
  <c r="AI867" i="14"/>
  <c r="AI866" i="14"/>
  <c r="AI865" i="14"/>
  <c r="AI864" i="14"/>
  <c r="AI863" i="14"/>
  <c r="AI862" i="14"/>
  <c r="AI861" i="14"/>
  <c r="AI860" i="14"/>
  <c r="AI859" i="14"/>
  <c r="AI858" i="14"/>
  <c r="AI857" i="14"/>
  <c r="AI856" i="14"/>
  <c r="AI855" i="14"/>
  <c r="AI854" i="14"/>
  <c r="AI853" i="14"/>
  <c r="AI852" i="14"/>
  <c r="AI851" i="14"/>
  <c r="AI850" i="14"/>
  <c r="AI849" i="14"/>
  <c r="AI848" i="14"/>
  <c r="AI847" i="14"/>
  <c r="AI846" i="14"/>
  <c r="AI845" i="14"/>
  <c r="AI844" i="14"/>
  <c r="AI843" i="14"/>
  <c r="AI842" i="14"/>
  <c r="AI841" i="14"/>
  <c r="AI840" i="14"/>
  <c r="AI839" i="14"/>
  <c r="AI838" i="14"/>
  <c r="AI837" i="14"/>
  <c r="AI836" i="14"/>
  <c r="AI835" i="14"/>
  <c r="AI834" i="14"/>
  <c r="AI833" i="14"/>
  <c r="AI832" i="14"/>
  <c r="AI831" i="14"/>
  <c r="AI830" i="14"/>
  <c r="AI829" i="14"/>
  <c r="AI828" i="14"/>
  <c r="AI827" i="14"/>
  <c r="AI826" i="14"/>
  <c r="AI825" i="14"/>
  <c r="AI824" i="14"/>
  <c r="AI823" i="14"/>
  <c r="AI822" i="14"/>
  <c r="AI821" i="14"/>
  <c r="AI820" i="14"/>
  <c r="AI819" i="14"/>
  <c r="AI818" i="14"/>
  <c r="AI817" i="14"/>
  <c r="AI816" i="14"/>
  <c r="AI815" i="14"/>
  <c r="AI814" i="14"/>
  <c r="AI813" i="14"/>
  <c r="AI812" i="14"/>
  <c r="AI811" i="14"/>
  <c r="AI810" i="14"/>
  <c r="AI809" i="14"/>
  <c r="AI808" i="14"/>
  <c r="AI807" i="14"/>
  <c r="AI806" i="14"/>
  <c r="AI805" i="14"/>
  <c r="AI804" i="14"/>
  <c r="AI803" i="14"/>
  <c r="AI802" i="14"/>
  <c r="AI801" i="14"/>
  <c r="AI800" i="14"/>
  <c r="AI799" i="14"/>
  <c r="AI798" i="14"/>
  <c r="AI797" i="14"/>
  <c r="AI796" i="14"/>
  <c r="AI795" i="14"/>
  <c r="AI794" i="14"/>
  <c r="AI793" i="14"/>
  <c r="AI792" i="14"/>
  <c r="AI791" i="14"/>
  <c r="AI790" i="14"/>
  <c r="AI789" i="14"/>
  <c r="AI788" i="14"/>
  <c r="AI787" i="14"/>
  <c r="AI786" i="14"/>
  <c r="AI785" i="14"/>
  <c r="AI784" i="14"/>
  <c r="AI783" i="14"/>
  <c r="AI782" i="14"/>
  <c r="AI781" i="14"/>
  <c r="AI780" i="14"/>
  <c r="AI779" i="14"/>
  <c r="AI778" i="14"/>
  <c r="AI777" i="14"/>
  <c r="AI776" i="14"/>
  <c r="AI775" i="14"/>
  <c r="AI774" i="14"/>
  <c r="AI773" i="14"/>
  <c r="AI772" i="14"/>
  <c r="AI771" i="14"/>
  <c r="AI770" i="14"/>
  <c r="AI769" i="14"/>
  <c r="AI768" i="14"/>
  <c r="AI767" i="14"/>
  <c r="AI766" i="14"/>
  <c r="AI765" i="14"/>
  <c r="AI764" i="14"/>
  <c r="AI763" i="14"/>
  <c r="AI762" i="14"/>
  <c r="AI761" i="14"/>
  <c r="AI760" i="14"/>
  <c r="AI759" i="14"/>
  <c r="AI758" i="14"/>
  <c r="AI757" i="14"/>
  <c r="AI756" i="14"/>
  <c r="AI755" i="14"/>
  <c r="AI754" i="14"/>
  <c r="AI753" i="14"/>
  <c r="AI752" i="14"/>
  <c r="AI751" i="14"/>
  <c r="AI750" i="14"/>
  <c r="AI749" i="14"/>
  <c r="AI748" i="14"/>
  <c r="AI747" i="14"/>
  <c r="AI746" i="14"/>
  <c r="AI745" i="14"/>
  <c r="AI744" i="14"/>
  <c r="AI743" i="14"/>
  <c r="AI742" i="14"/>
  <c r="AI741" i="14"/>
  <c r="AI740" i="14"/>
  <c r="AI739" i="14"/>
  <c r="AI738" i="14"/>
  <c r="AI737" i="14"/>
  <c r="AI736" i="14"/>
  <c r="AI735" i="14"/>
  <c r="AI734" i="14"/>
  <c r="AI733" i="14"/>
  <c r="AI732" i="14"/>
  <c r="AI731" i="14"/>
  <c r="AI730" i="14"/>
  <c r="AI729" i="14"/>
  <c r="AI728" i="14"/>
  <c r="AI727" i="14"/>
  <c r="AI726" i="14"/>
  <c r="AI725" i="14"/>
  <c r="AI724" i="14"/>
  <c r="AI723" i="14"/>
  <c r="AI722" i="14"/>
  <c r="AI721" i="14"/>
  <c r="AI720" i="14"/>
  <c r="AI719" i="14"/>
  <c r="AI718" i="14"/>
  <c r="AI717" i="14"/>
  <c r="AI716" i="14"/>
  <c r="AI715" i="14"/>
  <c r="AI714" i="14"/>
  <c r="AI713" i="14"/>
  <c r="AI712" i="14"/>
  <c r="AI711" i="14"/>
  <c r="AI710" i="14"/>
  <c r="AI709" i="14"/>
  <c r="AI708" i="14"/>
  <c r="AI707" i="14"/>
  <c r="AI706" i="14"/>
  <c r="AI705" i="14"/>
  <c r="AI704" i="14"/>
  <c r="AI703" i="14"/>
  <c r="AI702" i="14"/>
  <c r="AI701" i="14"/>
  <c r="AI700" i="14"/>
  <c r="AI699" i="14"/>
  <c r="AI698" i="14"/>
  <c r="AI697" i="14"/>
  <c r="AI696" i="14"/>
  <c r="AI695" i="14"/>
  <c r="AI694" i="14"/>
  <c r="AI693" i="14"/>
  <c r="AI692" i="14"/>
  <c r="AI691" i="14"/>
  <c r="AI690" i="14"/>
  <c r="AI689" i="14"/>
  <c r="AI688" i="14"/>
  <c r="AI687" i="14"/>
  <c r="AI686" i="14"/>
  <c r="AI685" i="14"/>
  <c r="AI684" i="14"/>
  <c r="AI683" i="14"/>
  <c r="AI682" i="14"/>
  <c r="AI681" i="14"/>
  <c r="AI680" i="14"/>
  <c r="AI679" i="14"/>
  <c r="AI678" i="14"/>
  <c r="AI677" i="14"/>
  <c r="AI676" i="14"/>
  <c r="AI675" i="14"/>
  <c r="AI674" i="14"/>
  <c r="AI673" i="14"/>
  <c r="AI672" i="14"/>
  <c r="AI671" i="14"/>
  <c r="AI670" i="14"/>
  <c r="AI669" i="14"/>
  <c r="AI668" i="14"/>
  <c r="AI667" i="14"/>
  <c r="AI666" i="14"/>
  <c r="AI665" i="14"/>
  <c r="AI664" i="14"/>
  <c r="AI663" i="14"/>
  <c r="AI662" i="14"/>
  <c r="AI661" i="14"/>
  <c r="AI660" i="14"/>
  <c r="AI659" i="14"/>
  <c r="AI658" i="14"/>
  <c r="AI657" i="14"/>
  <c r="AI656" i="14"/>
  <c r="AI655" i="14"/>
  <c r="AI654" i="14"/>
  <c r="AI653" i="14"/>
  <c r="AI652" i="14"/>
  <c r="AI651" i="14"/>
  <c r="AI650" i="14"/>
  <c r="AI649" i="14"/>
  <c r="AI648" i="14"/>
  <c r="AI647" i="14"/>
  <c r="AI646" i="14"/>
  <c r="AI645" i="14"/>
  <c r="AI644" i="14"/>
  <c r="AI643" i="14"/>
  <c r="AI642" i="14"/>
  <c r="AI641" i="14"/>
  <c r="AI640" i="14"/>
  <c r="AI639" i="14"/>
  <c r="AI638" i="14"/>
  <c r="AI637" i="14"/>
  <c r="AI636" i="14"/>
  <c r="AI635" i="14"/>
  <c r="AI634" i="14"/>
  <c r="AI633" i="14"/>
  <c r="AI632" i="14"/>
  <c r="AI631" i="14"/>
  <c r="AI630" i="14"/>
  <c r="AI629" i="14"/>
  <c r="AI628" i="14"/>
  <c r="AI627" i="14"/>
  <c r="AI626" i="14"/>
  <c r="AI625" i="14"/>
  <c r="AI624" i="14"/>
  <c r="AI623" i="14"/>
  <c r="AI622" i="14"/>
  <c r="AI621" i="14"/>
  <c r="AI620" i="14"/>
  <c r="AI619" i="14"/>
  <c r="AI618" i="14"/>
  <c r="AI617" i="14"/>
  <c r="AI616" i="14"/>
  <c r="AI615" i="14"/>
  <c r="AI614" i="14"/>
  <c r="AI613" i="14"/>
  <c r="AI612" i="14"/>
  <c r="AI611" i="14"/>
  <c r="AI610" i="14"/>
  <c r="AI609" i="14"/>
  <c r="AI608" i="14"/>
  <c r="AI607" i="14"/>
  <c r="AI606" i="14"/>
  <c r="AI605" i="14"/>
  <c r="AI604" i="14"/>
  <c r="AI603" i="14"/>
  <c r="AI602" i="14"/>
  <c r="AI601" i="14"/>
  <c r="AI600" i="14"/>
  <c r="AI599" i="14"/>
  <c r="AI598" i="14"/>
  <c r="AI597" i="14"/>
  <c r="AI596" i="14"/>
  <c r="AI595" i="14"/>
  <c r="AI594" i="14"/>
  <c r="AI593" i="14"/>
  <c r="AI592" i="14"/>
  <c r="AI591" i="14"/>
  <c r="AI590" i="14"/>
  <c r="AI589" i="14"/>
  <c r="AI588" i="14"/>
  <c r="AI587" i="14"/>
  <c r="AI586" i="14"/>
  <c r="AI585" i="14"/>
  <c r="AI584" i="14"/>
  <c r="AI583" i="14"/>
  <c r="AI582" i="14"/>
  <c r="AI581" i="14"/>
  <c r="AI580" i="14"/>
  <c r="AI579" i="14"/>
  <c r="AI578" i="14"/>
  <c r="AI577" i="14"/>
  <c r="AI576" i="14"/>
  <c r="AI575" i="14"/>
  <c r="AI574" i="14"/>
  <c r="AI573" i="14"/>
  <c r="AI572" i="14"/>
  <c r="AI571" i="14"/>
  <c r="AI570" i="14"/>
  <c r="AI569" i="14"/>
  <c r="AI568" i="14"/>
  <c r="AI567" i="14"/>
  <c r="AI566" i="14"/>
  <c r="AI565" i="14"/>
  <c r="AI564" i="14"/>
  <c r="AI563" i="14"/>
  <c r="AI562" i="14"/>
  <c r="AI561" i="14"/>
  <c r="AI560" i="14"/>
  <c r="AI559" i="14"/>
  <c r="AI558" i="14"/>
  <c r="AI557" i="14"/>
  <c r="AI556" i="14"/>
  <c r="AI555" i="14"/>
  <c r="AI554" i="14"/>
  <c r="AI553" i="14"/>
  <c r="AI552" i="14"/>
  <c r="AI551" i="14"/>
  <c r="AI550" i="14"/>
  <c r="AI549" i="14"/>
  <c r="AI548" i="14"/>
  <c r="AI547" i="14"/>
  <c r="AI546" i="14"/>
  <c r="AI545" i="14"/>
  <c r="AI544" i="14"/>
  <c r="AI543" i="14"/>
  <c r="AI542" i="14"/>
  <c r="AI541" i="14"/>
  <c r="AI540" i="14"/>
  <c r="AI539" i="14"/>
  <c r="AI538" i="14"/>
  <c r="AI537" i="14"/>
  <c r="AI536" i="14"/>
  <c r="AI535" i="14"/>
  <c r="AI534" i="14"/>
  <c r="AI533" i="14"/>
  <c r="AI532" i="14"/>
  <c r="AI531" i="14"/>
  <c r="AI530" i="14"/>
  <c r="AI529" i="14"/>
  <c r="AI528" i="14"/>
  <c r="AI527" i="14"/>
  <c r="AI526" i="14"/>
  <c r="AI525" i="14"/>
  <c r="AI524" i="14"/>
  <c r="AI523" i="14"/>
  <c r="AI522" i="14"/>
  <c r="AI521" i="14"/>
  <c r="AI520" i="14"/>
  <c r="AI519" i="14"/>
  <c r="AI518" i="14"/>
  <c r="AI517" i="14"/>
  <c r="AI516" i="14"/>
  <c r="AI515" i="14"/>
  <c r="AI514" i="14"/>
  <c r="AI513" i="14"/>
  <c r="AI512" i="14"/>
  <c r="AI511" i="14"/>
  <c r="AI510" i="14"/>
  <c r="AI509" i="14"/>
  <c r="AI508" i="14"/>
  <c r="AI507" i="14"/>
  <c r="AI506" i="14"/>
  <c r="AI505" i="14"/>
  <c r="AI504" i="14"/>
  <c r="AI503" i="14"/>
  <c r="AI502" i="14"/>
  <c r="AI501" i="14"/>
  <c r="AI500" i="14"/>
  <c r="AI499" i="14"/>
  <c r="AI498" i="14"/>
  <c r="AI497" i="14"/>
  <c r="AI496" i="14"/>
  <c r="AI495" i="14"/>
  <c r="AI494" i="14"/>
  <c r="AI493" i="14"/>
  <c r="AI492" i="14"/>
  <c r="AI491" i="14"/>
  <c r="AI490" i="14"/>
  <c r="AI489" i="14"/>
  <c r="AI488" i="14"/>
  <c r="AI487" i="14"/>
  <c r="AI486" i="14"/>
  <c r="AI485" i="14"/>
  <c r="AI484" i="14"/>
  <c r="AI483" i="14"/>
  <c r="AI482" i="14"/>
  <c r="AI481" i="14"/>
  <c r="AI480" i="14"/>
  <c r="AI479" i="14"/>
  <c r="AI478" i="14"/>
  <c r="AI477" i="14"/>
  <c r="AI476" i="14"/>
  <c r="AI475" i="14"/>
  <c r="AI474" i="14"/>
  <c r="AI473" i="14"/>
  <c r="AI472" i="14"/>
  <c r="AI471" i="14"/>
  <c r="AI470" i="14"/>
  <c r="AI469" i="14"/>
  <c r="AI468" i="14"/>
  <c r="AI467" i="14"/>
  <c r="AI466" i="14"/>
  <c r="AI465" i="14"/>
  <c r="AI464" i="14"/>
  <c r="AI463" i="14"/>
  <c r="AI462" i="14"/>
  <c r="AI461" i="14"/>
  <c r="AI460" i="14"/>
  <c r="AI459" i="14"/>
  <c r="AI458" i="14"/>
  <c r="AI457" i="14"/>
  <c r="AI456" i="14"/>
  <c r="AI455" i="14"/>
  <c r="AI454" i="14"/>
  <c r="AI453" i="14"/>
  <c r="AI452" i="14"/>
  <c r="AI451" i="14"/>
  <c r="AI450" i="14"/>
  <c r="AI449" i="14"/>
  <c r="AI448" i="14"/>
  <c r="AI447" i="14"/>
  <c r="AI446" i="14"/>
  <c r="AI445" i="14"/>
  <c r="AI444" i="14"/>
  <c r="AI443" i="14"/>
  <c r="AI442" i="14"/>
  <c r="AI441" i="14"/>
  <c r="AI440" i="14"/>
  <c r="AI439" i="14"/>
  <c r="AI438" i="14"/>
  <c r="AI437" i="14"/>
  <c r="AI436" i="14"/>
  <c r="AI435" i="14"/>
  <c r="AI434" i="14"/>
  <c r="AI433" i="14"/>
  <c r="AI432" i="14"/>
  <c r="AI431" i="14"/>
  <c r="AI430" i="14"/>
  <c r="AI429" i="14"/>
  <c r="AI428" i="14"/>
  <c r="AI427" i="14"/>
  <c r="AI426" i="14"/>
  <c r="AI425" i="14"/>
  <c r="AI424" i="14"/>
  <c r="AI423" i="14"/>
  <c r="AI422" i="14"/>
  <c r="AI421" i="14"/>
  <c r="AI420" i="14"/>
  <c r="AI419" i="14"/>
  <c r="AI418" i="14"/>
  <c r="AI417" i="14"/>
  <c r="AI416" i="14"/>
  <c r="AI415" i="14"/>
  <c r="AI414" i="14"/>
  <c r="AI413" i="14"/>
  <c r="AI412" i="14"/>
  <c r="AI411" i="14"/>
  <c r="AI410" i="14"/>
  <c r="AI409" i="14"/>
  <c r="AI408" i="14"/>
  <c r="AI407" i="14"/>
  <c r="AI406" i="14"/>
  <c r="AI405" i="14"/>
  <c r="AI404" i="14"/>
  <c r="AI403" i="14"/>
  <c r="AI402" i="14"/>
  <c r="AI401" i="14"/>
  <c r="AI400" i="14"/>
  <c r="AI399" i="14"/>
  <c r="AI398" i="14"/>
  <c r="AI397" i="14"/>
  <c r="AI396" i="14"/>
  <c r="AI395" i="14"/>
  <c r="AI394" i="14"/>
  <c r="AI393" i="14"/>
  <c r="AI392" i="14"/>
  <c r="AI391" i="14"/>
  <c r="AI390" i="14"/>
  <c r="AI389" i="14"/>
  <c r="AI388" i="14"/>
  <c r="AI387" i="14"/>
  <c r="AI386" i="14"/>
  <c r="AI385" i="14"/>
  <c r="AI384" i="14"/>
  <c r="AI383" i="14"/>
  <c r="AI382" i="14"/>
  <c r="AI381" i="14"/>
  <c r="AI380" i="14"/>
  <c r="AI379" i="14"/>
  <c r="AI378" i="14"/>
  <c r="AI377" i="14"/>
  <c r="AI376" i="14"/>
  <c r="AI375" i="14"/>
  <c r="AI374" i="14"/>
  <c r="AI373" i="14"/>
  <c r="AI372" i="14"/>
  <c r="AI371" i="14"/>
  <c r="AI370" i="14"/>
  <c r="AI369" i="14"/>
  <c r="AI368" i="14"/>
  <c r="AI367" i="14"/>
  <c r="AI366" i="14"/>
  <c r="AI365" i="14"/>
  <c r="AI364" i="14"/>
  <c r="AI363" i="14"/>
  <c r="AI362" i="14"/>
  <c r="AI361" i="14"/>
  <c r="AI360" i="14"/>
  <c r="AI359" i="14"/>
  <c r="AI358" i="14"/>
  <c r="AI357" i="14"/>
  <c r="AI356" i="14"/>
  <c r="AI355" i="14"/>
  <c r="AI354" i="14"/>
  <c r="AI353" i="14"/>
  <c r="AI352" i="14"/>
  <c r="AI351" i="14"/>
  <c r="AI350" i="14"/>
  <c r="AI349" i="14"/>
  <c r="AI348" i="14"/>
  <c r="AI347" i="14"/>
  <c r="AI346" i="14"/>
  <c r="AI345" i="14"/>
  <c r="AI344" i="14"/>
  <c r="AI343" i="14"/>
  <c r="AI342" i="14"/>
  <c r="AI341" i="14"/>
  <c r="AI340" i="14"/>
  <c r="AI339" i="14"/>
  <c r="AI338" i="14"/>
  <c r="AI337" i="14"/>
  <c r="AI336" i="14"/>
  <c r="AI335" i="14"/>
  <c r="AI334" i="14"/>
  <c r="AI333" i="14"/>
  <c r="AI332" i="14"/>
  <c r="AI331" i="14"/>
  <c r="AI330" i="14"/>
  <c r="AI329" i="14"/>
  <c r="AI328" i="14"/>
  <c r="AI327" i="14"/>
  <c r="AI326" i="14"/>
  <c r="AI325" i="14"/>
  <c r="AI324" i="14"/>
  <c r="AI323" i="14"/>
  <c r="AI322" i="14"/>
  <c r="AI321" i="14"/>
  <c r="AI320" i="14"/>
  <c r="AI319" i="14"/>
  <c r="AI318" i="14"/>
  <c r="AI317" i="14"/>
  <c r="AI316" i="14"/>
  <c r="AI315" i="14"/>
  <c r="AI314" i="14"/>
  <c r="AI313" i="14"/>
  <c r="AI312" i="14"/>
  <c r="AI311" i="14"/>
  <c r="AI310" i="14"/>
  <c r="AI309" i="14"/>
  <c r="AI308" i="14"/>
  <c r="AI307" i="14"/>
  <c r="AI306" i="14"/>
  <c r="AI305" i="14"/>
  <c r="AI304" i="14"/>
  <c r="AI303" i="14"/>
  <c r="AI302" i="14"/>
  <c r="AI301" i="14"/>
  <c r="AI300" i="14"/>
  <c r="AI299" i="14"/>
  <c r="AI298" i="14"/>
  <c r="AI297" i="14"/>
  <c r="AI296" i="14"/>
  <c r="AI295" i="14"/>
  <c r="AI294" i="14"/>
  <c r="AI293" i="14"/>
  <c r="AI292" i="14"/>
  <c r="AI291" i="14"/>
  <c r="AI290" i="14"/>
  <c r="AI289" i="14"/>
  <c r="AI288" i="14"/>
  <c r="AI287" i="14"/>
  <c r="AI286" i="14"/>
  <c r="AI285" i="14"/>
  <c r="AI284" i="14"/>
  <c r="AI283" i="14"/>
  <c r="AI282" i="14"/>
  <c r="AI281" i="14"/>
  <c r="AI280" i="14"/>
  <c r="AI279" i="14"/>
  <c r="AI278" i="14"/>
  <c r="AI277" i="14"/>
  <c r="AI276" i="14"/>
  <c r="AI275" i="14"/>
  <c r="AI274" i="14"/>
  <c r="AI273" i="14"/>
  <c r="AI272" i="14"/>
  <c r="AI271" i="14"/>
  <c r="AI270" i="14"/>
  <c r="AI269" i="14"/>
  <c r="AI268" i="14"/>
  <c r="AI267" i="14"/>
  <c r="AI266" i="14"/>
  <c r="AI265" i="14"/>
  <c r="AI264" i="14"/>
  <c r="AI263" i="14"/>
  <c r="AI262" i="14"/>
  <c r="AI261" i="14"/>
  <c r="AI260" i="14"/>
  <c r="AI259" i="14"/>
  <c r="AI258" i="14"/>
  <c r="AI257" i="14"/>
  <c r="AI256" i="14"/>
  <c r="AI255" i="14"/>
  <c r="AI254" i="14"/>
  <c r="AI253" i="14"/>
  <c r="AI252" i="14"/>
  <c r="AI251" i="14"/>
  <c r="AI250" i="14"/>
  <c r="AI249" i="14"/>
  <c r="AI248" i="14"/>
  <c r="AI247" i="14"/>
  <c r="AI246" i="14"/>
  <c r="AI245" i="14"/>
  <c r="AI244" i="14"/>
  <c r="AI243" i="14"/>
  <c r="AI242" i="14"/>
  <c r="AI241" i="14"/>
  <c r="AI240" i="14"/>
  <c r="AI239" i="14"/>
  <c r="AI238" i="14"/>
  <c r="AI237" i="14"/>
  <c r="AI236" i="14"/>
  <c r="AI235" i="14"/>
  <c r="AI234" i="14"/>
  <c r="AI233" i="14"/>
  <c r="AI232" i="14"/>
  <c r="AI231" i="14"/>
  <c r="AI230" i="14"/>
  <c r="AI229" i="14"/>
  <c r="AI228" i="14"/>
  <c r="AI227" i="14"/>
  <c r="AI226" i="14"/>
  <c r="AI225" i="14"/>
  <c r="AI224" i="14"/>
  <c r="AI223" i="14"/>
  <c r="AI222" i="14"/>
  <c r="AI221" i="14"/>
  <c r="AI220" i="14"/>
  <c r="AI219" i="14"/>
  <c r="AI218" i="14"/>
  <c r="AI217" i="14"/>
  <c r="AI216" i="14"/>
  <c r="AI215" i="14"/>
  <c r="AI214" i="14"/>
  <c r="AI213" i="14"/>
  <c r="AI212" i="14"/>
  <c r="AI211" i="14"/>
  <c r="AI210" i="14"/>
  <c r="AI209" i="14"/>
  <c r="AI208" i="14"/>
  <c r="AI207" i="14"/>
  <c r="AI206" i="14"/>
  <c r="AI205" i="14"/>
  <c r="AI204" i="14"/>
  <c r="AI203" i="14"/>
  <c r="AI202" i="14"/>
  <c r="AI201" i="14"/>
  <c r="AI200" i="14"/>
  <c r="AI199" i="14"/>
  <c r="AI198" i="14"/>
  <c r="AI197" i="14"/>
  <c r="AI196" i="14"/>
  <c r="AI195" i="14"/>
  <c r="AI194" i="14"/>
  <c r="AI193" i="14"/>
  <c r="AI192" i="14"/>
  <c r="AI191" i="14"/>
  <c r="AI190" i="14"/>
  <c r="AI189" i="14"/>
  <c r="AI188" i="14"/>
  <c r="AI187" i="14"/>
  <c r="AI186" i="14"/>
  <c r="AI185" i="14"/>
  <c r="AI184" i="14"/>
  <c r="AI183" i="14"/>
  <c r="AI182" i="14"/>
  <c r="AI181" i="14"/>
  <c r="AI180" i="14"/>
  <c r="AI179" i="14"/>
  <c r="AI178" i="14"/>
  <c r="AI177" i="14"/>
  <c r="AI176" i="14"/>
  <c r="AI175" i="14"/>
  <c r="AI174" i="14"/>
  <c r="AI173" i="14"/>
  <c r="AI172" i="14"/>
  <c r="AI171" i="14"/>
  <c r="AI170" i="14"/>
  <c r="AI169" i="14"/>
  <c r="AI168" i="14"/>
  <c r="AI167" i="14"/>
  <c r="AI166" i="14"/>
  <c r="AI165" i="14"/>
  <c r="AI164" i="14"/>
  <c r="AI163" i="14"/>
  <c r="AI162" i="14"/>
  <c r="AI161" i="14"/>
  <c r="AI160" i="14"/>
  <c r="AI159" i="14"/>
  <c r="AI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I126" i="14"/>
  <c r="AI125" i="14"/>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AI100" i="14"/>
  <c r="AI99" i="14"/>
  <c r="AI98" i="14"/>
  <c r="AI97" i="14"/>
  <c r="AI96" i="14"/>
  <c r="AI95" i="14"/>
  <c r="AI94" i="14"/>
  <c r="AI93" i="14"/>
  <c r="AI92" i="14"/>
  <c r="AI91" i="14"/>
  <c r="AI90" i="14"/>
  <c r="AI89" i="14"/>
  <c r="AI88" i="14"/>
  <c r="AI87" i="14"/>
  <c r="AI86" i="14"/>
  <c r="AI85" i="14"/>
  <c r="AI84" i="14"/>
  <c r="AI83" i="14"/>
  <c r="AI82" i="14"/>
  <c r="AI81" i="14"/>
  <c r="AI80" i="14"/>
  <c r="AI79" i="14"/>
  <c r="AI78" i="14"/>
  <c r="AI77" i="14"/>
  <c r="AI76" i="14"/>
  <c r="AI75" i="14"/>
  <c r="AI74" i="14"/>
  <c r="AI73" i="14"/>
  <c r="AI72" i="14"/>
  <c r="AI71" i="14"/>
  <c r="AI70" i="14"/>
  <c r="AI69" i="14"/>
  <c r="AI68" i="14"/>
  <c r="AI67" i="14"/>
  <c r="AI66" i="14"/>
  <c r="AI65" i="14"/>
  <c r="AI64" i="14"/>
  <c r="AI63" i="14"/>
  <c r="AI62" i="14"/>
  <c r="AI61" i="14"/>
  <c r="AI60" i="14"/>
  <c r="AI59" i="14"/>
  <c r="AI58" i="14"/>
  <c r="AI57" i="14"/>
  <c r="AI56" i="14"/>
  <c r="AI55" i="14"/>
  <c r="AI54" i="14"/>
  <c r="AI53" i="14"/>
  <c r="AI52" i="14"/>
  <c r="AI51" i="14"/>
  <c r="AI50" i="14"/>
  <c r="AI49" i="14"/>
  <c r="AI48" i="14"/>
  <c r="AI47" i="14"/>
  <c r="AI46" i="14"/>
  <c r="AI45" i="14"/>
  <c r="AI44" i="14"/>
  <c r="AI43" i="14"/>
  <c r="AI42" i="14"/>
  <c r="AI41" i="14"/>
  <c r="AI40" i="14"/>
  <c r="AI39" i="14"/>
  <c r="AI38" i="14"/>
  <c r="AI37" i="14"/>
  <c r="AI36" i="14"/>
  <c r="AI35" i="14"/>
  <c r="AI34" i="14"/>
  <c r="AI33" i="14"/>
  <c r="AI32" i="14"/>
  <c r="AI31" i="14"/>
  <c r="AI30" i="14"/>
  <c r="AI29" i="14"/>
  <c r="AI28" i="14"/>
  <c r="AI27" i="14"/>
  <c r="AI26" i="14"/>
  <c r="AI25" i="14"/>
  <c r="AI24" i="14"/>
  <c r="AI23" i="14"/>
  <c r="AI22" i="14"/>
  <c r="AI21" i="14"/>
  <c r="AI20" i="14"/>
  <c r="AI19" i="14"/>
  <c r="AI18" i="14"/>
  <c r="AI17" i="14"/>
  <c r="AI16" i="14"/>
  <c r="AI15" i="14"/>
  <c r="AI14" i="14"/>
  <c r="AI13" i="14"/>
  <c r="AI12" i="14"/>
  <c r="AI11" i="14"/>
  <c r="AI10" i="14"/>
  <c r="AI9" i="14"/>
  <c r="AI8" i="14"/>
  <c r="AI7" i="14"/>
  <c r="AI6" i="14"/>
  <c r="AI5" i="14"/>
  <c r="AI4" i="14"/>
  <c r="AI3" i="14"/>
  <c r="AI2" i="14"/>
  <c r="AG1001" i="14"/>
  <c r="AG1000" i="14"/>
  <c r="AG999" i="14"/>
  <c r="AG998" i="14"/>
  <c r="AG997" i="14"/>
  <c r="AG996" i="14"/>
  <c r="AG995" i="14"/>
  <c r="AG994" i="14"/>
  <c r="AG993" i="14"/>
  <c r="AG992" i="14"/>
  <c r="AG991" i="14"/>
  <c r="AG990" i="14"/>
  <c r="AG989" i="14"/>
  <c r="AG988" i="14"/>
  <c r="AG987" i="14"/>
  <c r="AG986" i="14"/>
  <c r="AG985" i="14"/>
  <c r="AG984" i="14"/>
  <c r="AG983" i="14"/>
  <c r="AG982" i="14"/>
  <c r="AG981" i="14"/>
  <c r="AG980" i="14"/>
  <c r="AG979" i="14"/>
  <c r="AG978" i="14"/>
  <c r="AG977" i="14"/>
  <c r="AG976" i="14"/>
  <c r="AG975" i="14"/>
  <c r="AG974" i="14"/>
  <c r="AG973" i="14"/>
  <c r="AG972" i="14"/>
  <c r="AG971" i="14"/>
  <c r="AG970" i="14"/>
  <c r="AG969" i="14"/>
  <c r="AG968" i="14"/>
  <c r="AG967" i="14"/>
  <c r="AG966" i="14"/>
  <c r="AG965" i="14"/>
  <c r="AG964" i="14"/>
  <c r="AG963" i="14"/>
  <c r="AG962" i="14"/>
  <c r="AG961" i="14"/>
  <c r="AG960" i="14"/>
  <c r="AG959" i="14"/>
  <c r="AG958" i="14"/>
  <c r="AG957" i="14"/>
  <c r="AG956" i="14"/>
  <c r="AG955" i="14"/>
  <c r="AG954" i="14"/>
  <c r="AG953" i="14"/>
  <c r="AG952" i="14"/>
  <c r="AG951" i="14"/>
  <c r="AG950" i="14"/>
  <c r="AG949" i="14"/>
  <c r="AG948" i="14"/>
  <c r="AG947" i="14"/>
  <c r="AG946" i="14"/>
  <c r="AG945" i="14"/>
  <c r="AG944" i="14"/>
  <c r="AG943" i="14"/>
  <c r="AG942" i="14"/>
  <c r="AG941" i="14"/>
  <c r="AG940" i="14"/>
  <c r="AG939" i="14"/>
  <c r="AG938" i="14"/>
  <c r="AG937" i="14"/>
  <c r="AG936" i="14"/>
  <c r="AG935" i="14"/>
  <c r="AG934" i="14"/>
  <c r="AG933" i="14"/>
  <c r="AG932" i="14"/>
  <c r="AG931" i="14"/>
  <c r="AG930" i="14"/>
  <c r="AG929" i="14"/>
  <c r="AG928" i="14"/>
  <c r="AG927" i="14"/>
  <c r="AG926" i="14"/>
  <c r="AG925" i="14"/>
  <c r="AG924" i="14"/>
  <c r="AG923" i="14"/>
  <c r="AG922" i="14"/>
  <c r="AG921" i="14"/>
  <c r="AG920" i="14"/>
  <c r="AG919" i="14"/>
  <c r="AG918" i="14"/>
  <c r="AG917" i="14"/>
  <c r="AG916" i="14"/>
  <c r="AG915" i="14"/>
  <c r="AG914" i="14"/>
  <c r="AG913" i="14"/>
  <c r="AG912" i="14"/>
  <c r="AG911" i="14"/>
  <c r="AG910" i="14"/>
  <c r="AG909" i="14"/>
  <c r="AG908" i="14"/>
  <c r="AG907" i="14"/>
  <c r="AG906" i="14"/>
  <c r="AG905" i="14"/>
  <c r="AG904" i="14"/>
  <c r="AG903" i="14"/>
  <c r="AG902" i="14"/>
  <c r="AG901" i="14"/>
  <c r="AG900" i="14"/>
  <c r="AG899" i="14"/>
  <c r="AG898" i="14"/>
  <c r="AG897" i="14"/>
  <c r="AG896" i="14"/>
  <c r="AG895" i="14"/>
  <c r="AG894" i="14"/>
  <c r="AG893" i="14"/>
  <c r="AG892" i="14"/>
  <c r="AG891" i="14"/>
  <c r="AG890" i="14"/>
  <c r="AG889" i="14"/>
  <c r="AG888" i="14"/>
  <c r="AG887" i="14"/>
  <c r="AG886" i="14"/>
  <c r="AG885" i="14"/>
  <c r="AG884" i="14"/>
  <c r="AG883" i="14"/>
  <c r="AG882" i="14"/>
  <c r="AG881" i="14"/>
  <c r="AG880" i="14"/>
  <c r="AG879" i="14"/>
  <c r="AG878" i="14"/>
  <c r="AG877" i="14"/>
  <c r="AG876" i="14"/>
  <c r="AG875" i="14"/>
  <c r="AG874" i="14"/>
  <c r="AG873" i="14"/>
  <c r="AG872" i="14"/>
  <c r="AG871" i="14"/>
  <c r="AG870" i="14"/>
  <c r="AG869" i="14"/>
  <c r="AG868" i="14"/>
  <c r="AG867" i="14"/>
  <c r="AG866" i="14"/>
  <c r="AG865" i="14"/>
  <c r="AG864" i="14"/>
  <c r="AG863" i="14"/>
  <c r="AG862" i="14"/>
  <c r="AG861" i="14"/>
  <c r="AG860" i="14"/>
  <c r="AG859" i="14"/>
  <c r="AG858" i="14"/>
  <c r="AG857" i="14"/>
  <c r="AG856" i="14"/>
  <c r="AG855" i="14"/>
  <c r="AG854" i="14"/>
  <c r="AG853" i="14"/>
  <c r="AG852" i="14"/>
  <c r="AG851" i="14"/>
  <c r="AG850" i="14"/>
  <c r="AG849" i="14"/>
  <c r="AG848" i="14"/>
  <c r="AG847" i="14"/>
  <c r="AG846" i="14"/>
  <c r="AG845" i="14"/>
  <c r="AG844" i="14"/>
  <c r="AG843" i="14"/>
  <c r="AG842" i="14"/>
  <c r="AG841" i="14"/>
  <c r="AG840" i="14"/>
  <c r="AG839" i="14"/>
  <c r="AG838" i="14"/>
  <c r="AG837" i="14"/>
  <c r="AG836" i="14"/>
  <c r="AG835" i="14"/>
  <c r="AG834" i="14"/>
  <c r="AG833" i="14"/>
  <c r="AG832" i="14"/>
  <c r="AG831" i="14"/>
  <c r="AG830" i="14"/>
  <c r="AG829" i="14"/>
  <c r="AG828" i="14"/>
  <c r="AG827" i="14"/>
  <c r="AG826" i="14"/>
  <c r="AG825" i="14"/>
  <c r="AG824" i="14"/>
  <c r="AG823" i="14"/>
  <c r="AG822" i="14"/>
  <c r="AG821" i="14"/>
  <c r="AG820" i="14"/>
  <c r="AG819" i="14"/>
  <c r="AG818" i="14"/>
  <c r="AG817" i="14"/>
  <c r="AG816" i="14"/>
  <c r="AG815" i="14"/>
  <c r="AG814" i="14"/>
  <c r="AG813" i="14"/>
  <c r="AG812" i="14"/>
  <c r="AG811" i="14"/>
  <c r="AG810" i="14"/>
  <c r="AG809" i="14"/>
  <c r="AG808" i="14"/>
  <c r="AG807" i="14"/>
  <c r="AG806" i="14"/>
  <c r="AG805" i="14"/>
  <c r="AG804" i="14"/>
  <c r="AG803" i="14"/>
  <c r="AG802" i="14"/>
  <c r="AG801" i="14"/>
  <c r="AG800" i="14"/>
  <c r="AG799" i="14"/>
  <c r="AG798" i="14"/>
  <c r="AG797" i="14"/>
  <c r="AG796" i="14"/>
  <c r="AG795" i="14"/>
  <c r="AG794" i="14"/>
  <c r="AG793" i="14"/>
  <c r="AG792" i="14"/>
  <c r="AG791" i="14"/>
  <c r="AG790" i="14"/>
  <c r="AG789" i="14"/>
  <c r="AG788" i="14"/>
  <c r="AG787" i="14"/>
  <c r="AG786" i="14"/>
  <c r="AG785" i="14"/>
  <c r="AG784" i="14"/>
  <c r="AG783" i="14"/>
  <c r="AG782" i="14"/>
  <c r="AG781" i="14"/>
  <c r="AG780" i="14"/>
  <c r="AG779" i="14"/>
  <c r="AG778" i="14"/>
  <c r="AG777" i="14"/>
  <c r="AG776" i="14"/>
  <c r="AG775" i="14"/>
  <c r="AG774" i="14"/>
  <c r="AG773" i="14"/>
  <c r="AG772" i="14"/>
  <c r="AG771" i="14"/>
  <c r="AG770" i="14"/>
  <c r="AG769" i="14"/>
  <c r="AG768" i="14"/>
  <c r="AG767" i="14"/>
  <c r="AG766" i="14"/>
  <c r="AG765" i="14"/>
  <c r="AG764" i="14"/>
  <c r="AG763" i="14"/>
  <c r="AG762" i="14"/>
  <c r="AG761" i="14"/>
  <c r="AG760" i="14"/>
  <c r="AG759" i="14"/>
  <c r="AG758" i="14"/>
  <c r="AG757" i="14"/>
  <c r="AG756" i="14"/>
  <c r="AG755" i="14"/>
  <c r="AG754" i="14"/>
  <c r="AG753" i="14"/>
  <c r="AG752" i="14"/>
  <c r="AG751" i="14"/>
  <c r="AG750" i="14"/>
  <c r="AG749" i="14"/>
  <c r="AG748" i="14"/>
  <c r="AG747" i="14"/>
  <c r="AG746" i="14"/>
  <c r="AG745" i="14"/>
  <c r="AG744" i="14"/>
  <c r="AG743" i="14"/>
  <c r="AG742" i="14"/>
  <c r="AG741" i="14"/>
  <c r="AG740" i="14"/>
  <c r="AG739" i="14"/>
  <c r="AG738" i="14"/>
  <c r="AG737" i="14"/>
  <c r="AG736" i="14"/>
  <c r="AG735" i="14"/>
  <c r="AG734" i="14"/>
  <c r="AG733" i="14"/>
  <c r="AG732" i="14"/>
  <c r="AG731" i="14"/>
  <c r="AG730" i="14"/>
  <c r="AG729" i="14"/>
  <c r="AG728" i="14"/>
  <c r="AG727" i="14"/>
  <c r="AG726" i="14"/>
  <c r="AG725" i="14"/>
  <c r="AG724" i="14"/>
  <c r="AG723" i="14"/>
  <c r="AG722" i="14"/>
  <c r="AG721" i="14"/>
  <c r="AG720" i="14"/>
  <c r="AG719" i="14"/>
  <c r="AG718" i="14"/>
  <c r="AG717" i="14"/>
  <c r="AG716" i="14"/>
  <c r="AG715" i="14"/>
  <c r="AG714" i="14"/>
  <c r="AG713" i="14"/>
  <c r="AG712" i="14"/>
  <c r="AG711" i="14"/>
  <c r="AG710" i="14"/>
  <c r="AG709" i="14"/>
  <c r="AG708" i="14"/>
  <c r="AG707" i="14"/>
  <c r="AG706" i="14"/>
  <c r="AG705" i="14"/>
  <c r="AG704" i="14"/>
  <c r="AG703" i="14"/>
  <c r="AG702" i="14"/>
  <c r="AG701" i="14"/>
  <c r="AG700" i="14"/>
  <c r="AG699" i="14"/>
  <c r="AG698" i="14"/>
  <c r="AG697" i="14"/>
  <c r="AG696" i="14"/>
  <c r="AG695" i="14"/>
  <c r="AG694" i="14"/>
  <c r="AG693" i="14"/>
  <c r="AG692" i="14"/>
  <c r="AG691" i="14"/>
  <c r="AG690" i="14"/>
  <c r="AG689" i="14"/>
  <c r="AG688" i="14"/>
  <c r="AG687" i="14"/>
  <c r="AG686" i="14"/>
  <c r="AG685" i="14"/>
  <c r="AG684" i="14"/>
  <c r="AG683" i="14"/>
  <c r="AG682" i="14"/>
  <c r="AG681" i="14"/>
  <c r="AG680" i="14"/>
  <c r="AG679" i="14"/>
  <c r="AG678" i="14"/>
  <c r="AG677" i="14"/>
  <c r="AG676" i="14"/>
  <c r="AG675" i="14"/>
  <c r="AG674" i="14"/>
  <c r="AG673" i="14"/>
  <c r="AG672" i="14"/>
  <c r="AG671" i="14"/>
  <c r="AG670" i="14"/>
  <c r="AG669" i="14"/>
  <c r="AG668" i="14"/>
  <c r="AG667" i="14"/>
  <c r="AG666" i="14"/>
  <c r="AG665" i="14"/>
  <c r="AG664" i="14"/>
  <c r="AG663" i="14"/>
  <c r="AG662" i="14"/>
  <c r="AG661" i="14"/>
  <c r="AG660" i="14"/>
  <c r="AG659" i="14"/>
  <c r="AG658" i="14"/>
  <c r="AG657" i="14"/>
  <c r="AG656" i="14"/>
  <c r="AG655" i="14"/>
  <c r="AG654" i="14"/>
  <c r="AG653" i="14"/>
  <c r="AG652" i="14"/>
  <c r="AG651" i="14"/>
  <c r="AG650" i="14"/>
  <c r="AG649" i="14"/>
  <c r="AG648" i="14"/>
  <c r="AG647" i="14"/>
  <c r="AG646" i="14"/>
  <c r="AG645" i="14"/>
  <c r="AG644" i="14"/>
  <c r="AG643" i="14"/>
  <c r="AG642" i="14"/>
  <c r="AG641" i="14"/>
  <c r="AG640" i="14"/>
  <c r="AG639" i="14"/>
  <c r="AG638" i="14"/>
  <c r="AG637" i="14"/>
  <c r="AG636" i="14"/>
  <c r="AG635" i="14"/>
  <c r="AG634" i="14"/>
  <c r="AG633" i="14"/>
  <c r="AG632" i="14"/>
  <c r="AG631" i="14"/>
  <c r="AG630" i="14"/>
  <c r="AG629" i="14"/>
  <c r="AG628" i="14"/>
  <c r="AG627" i="14"/>
  <c r="AG626" i="14"/>
  <c r="AG625" i="14"/>
  <c r="AG624" i="14"/>
  <c r="AG623" i="14"/>
  <c r="AG622" i="14"/>
  <c r="AG621" i="14"/>
  <c r="AG620" i="14"/>
  <c r="AG619" i="14"/>
  <c r="AG618" i="14"/>
  <c r="AG617" i="14"/>
  <c r="AG616" i="14"/>
  <c r="AG615" i="14"/>
  <c r="AG614" i="14"/>
  <c r="AG613" i="14"/>
  <c r="AG612" i="14"/>
  <c r="AG611" i="14"/>
  <c r="AG610" i="14"/>
  <c r="AG609" i="14"/>
  <c r="AG608" i="14"/>
  <c r="AG607" i="14"/>
  <c r="AG606" i="14"/>
  <c r="AG605" i="14"/>
  <c r="AG604" i="14"/>
  <c r="AG603" i="14"/>
  <c r="AG602" i="14"/>
  <c r="AG601" i="14"/>
  <c r="AG600" i="14"/>
  <c r="AG599" i="14"/>
  <c r="AG598" i="14"/>
  <c r="AG597" i="14"/>
  <c r="AG596" i="14"/>
  <c r="AG595" i="14"/>
  <c r="AG594" i="14"/>
  <c r="AG593" i="14"/>
  <c r="AG592" i="14"/>
  <c r="AG591" i="14"/>
  <c r="AG590" i="14"/>
  <c r="AG589" i="14"/>
  <c r="AG588" i="14"/>
  <c r="AG587" i="14"/>
  <c r="AG586" i="14"/>
  <c r="AG585" i="14"/>
  <c r="AG584" i="14"/>
  <c r="AG583" i="14"/>
  <c r="AG582" i="14"/>
  <c r="AG581" i="14"/>
  <c r="AG580" i="14"/>
  <c r="AG579" i="14"/>
  <c r="AG578" i="14"/>
  <c r="AG577" i="14"/>
  <c r="AG576" i="14"/>
  <c r="AG575" i="14"/>
  <c r="AG574" i="14"/>
  <c r="AG573" i="14"/>
  <c r="AG572" i="14"/>
  <c r="AG571" i="14"/>
  <c r="AG570" i="14"/>
  <c r="AG569" i="14"/>
  <c r="AG568" i="14"/>
  <c r="AG567" i="14"/>
  <c r="AG566" i="14"/>
  <c r="AG565" i="14"/>
  <c r="AG564" i="14"/>
  <c r="AG563" i="14"/>
  <c r="AG562" i="14"/>
  <c r="AG561" i="14"/>
  <c r="AG560" i="14"/>
  <c r="AG559" i="14"/>
  <c r="AG558" i="14"/>
  <c r="AG557" i="14"/>
  <c r="AG556" i="14"/>
  <c r="AG555" i="14"/>
  <c r="AG554" i="14"/>
  <c r="AG553" i="14"/>
  <c r="AG552" i="14"/>
  <c r="AG551" i="14"/>
  <c r="AG550" i="14"/>
  <c r="AG549" i="14"/>
  <c r="AG548" i="14"/>
  <c r="AG547" i="14"/>
  <c r="AG546" i="14"/>
  <c r="AG545" i="14"/>
  <c r="AG544" i="14"/>
  <c r="AG543" i="14"/>
  <c r="AG542" i="14"/>
  <c r="AG541" i="14"/>
  <c r="AG540" i="14"/>
  <c r="AG539" i="14"/>
  <c r="AG538" i="14"/>
  <c r="AG537" i="14"/>
  <c r="AG536" i="14"/>
  <c r="AG535" i="14"/>
  <c r="AG534" i="14"/>
  <c r="AG533" i="14"/>
  <c r="AG532" i="14"/>
  <c r="AG531" i="14"/>
  <c r="AG530" i="14"/>
  <c r="AG529" i="14"/>
  <c r="AG528" i="14"/>
  <c r="AG527" i="14"/>
  <c r="AG526" i="14"/>
  <c r="AG525" i="14"/>
  <c r="AG524" i="14"/>
  <c r="AG523" i="14"/>
  <c r="AG522" i="14"/>
  <c r="AG521" i="14"/>
  <c r="AG520" i="14"/>
  <c r="AG519" i="14"/>
  <c r="AG518" i="14"/>
  <c r="AG517" i="14"/>
  <c r="AG516" i="14"/>
  <c r="AG515" i="14"/>
  <c r="AG514" i="14"/>
  <c r="AG513" i="14"/>
  <c r="AG512" i="14"/>
  <c r="AG511" i="14"/>
  <c r="AG510" i="14"/>
  <c r="AG509" i="14"/>
  <c r="AG508" i="14"/>
  <c r="AG507" i="14"/>
  <c r="AG506" i="14"/>
  <c r="AG505" i="14"/>
  <c r="AG504" i="14"/>
  <c r="AG503" i="14"/>
  <c r="AG502" i="14"/>
  <c r="AG501" i="14"/>
  <c r="AG500" i="14"/>
  <c r="AG499" i="14"/>
  <c r="AG498" i="14"/>
  <c r="AG497" i="14"/>
  <c r="AG496" i="14"/>
  <c r="AG495" i="14"/>
  <c r="AG494" i="14"/>
  <c r="AG493" i="14"/>
  <c r="AG492" i="14"/>
  <c r="AG491" i="14"/>
  <c r="AG490" i="14"/>
  <c r="AG489" i="14"/>
  <c r="AG488" i="14"/>
  <c r="AG487" i="14"/>
  <c r="AG486" i="14"/>
  <c r="AG485" i="14"/>
  <c r="AG484" i="14"/>
  <c r="AG483" i="14"/>
  <c r="AG482" i="14"/>
  <c r="AG481" i="14"/>
  <c r="AG480" i="14"/>
  <c r="AG479" i="14"/>
  <c r="AG478" i="14"/>
  <c r="AG477" i="14"/>
  <c r="AG476" i="14"/>
  <c r="AG475" i="14"/>
  <c r="AG474" i="14"/>
  <c r="AG473" i="14"/>
  <c r="AG472" i="14"/>
  <c r="AG471" i="14"/>
  <c r="AG470" i="14"/>
  <c r="AG469" i="14"/>
  <c r="AG468" i="14"/>
  <c r="AG467" i="14"/>
  <c r="AG466" i="14"/>
  <c r="AG465" i="14"/>
  <c r="AG464" i="14"/>
  <c r="AG463" i="14"/>
  <c r="AG462" i="14"/>
  <c r="AG461" i="14"/>
  <c r="AG460" i="14"/>
  <c r="AG459" i="14"/>
  <c r="AG458" i="14"/>
  <c r="AG457" i="14"/>
  <c r="AG456" i="14"/>
  <c r="AG455" i="14"/>
  <c r="AG454" i="14"/>
  <c r="AG453" i="14"/>
  <c r="AG452" i="14"/>
  <c r="AG451" i="14"/>
  <c r="AG450" i="14"/>
  <c r="AG449" i="14"/>
  <c r="AG448" i="14"/>
  <c r="AG447" i="14"/>
  <c r="AG446" i="14"/>
  <c r="AG445" i="14"/>
  <c r="AG444" i="14"/>
  <c r="AG443" i="14"/>
  <c r="AG442" i="14"/>
  <c r="AG441" i="14"/>
  <c r="AG440" i="14"/>
  <c r="AG439" i="14"/>
  <c r="AG438" i="14"/>
  <c r="AG437" i="14"/>
  <c r="AG436" i="14"/>
  <c r="AG435" i="14"/>
  <c r="AG434" i="14"/>
  <c r="AG433" i="14"/>
  <c r="AG432" i="14"/>
  <c r="AG431" i="14"/>
  <c r="AG430" i="14"/>
  <c r="AG429" i="14"/>
  <c r="AG428" i="14"/>
  <c r="AG427" i="14"/>
  <c r="AG426" i="14"/>
  <c r="AG425" i="14"/>
  <c r="AG424" i="14"/>
  <c r="AG423" i="14"/>
  <c r="AG422" i="14"/>
  <c r="AG421" i="14"/>
  <c r="AG420" i="14"/>
  <c r="AG419" i="14"/>
  <c r="AG418" i="14"/>
  <c r="AG417" i="14"/>
  <c r="AG416" i="14"/>
  <c r="AG415" i="14"/>
  <c r="AG414" i="14"/>
  <c r="AG413" i="14"/>
  <c r="AG412" i="14"/>
  <c r="AG411" i="14"/>
  <c r="AG410" i="14"/>
  <c r="AG409" i="14"/>
  <c r="AG408" i="14"/>
  <c r="AG407" i="14"/>
  <c r="AG406" i="14"/>
  <c r="AG405" i="14"/>
  <c r="AG404" i="14"/>
  <c r="AG403" i="14"/>
  <c r="AG402" i="14"/>
  <c r="AG401" i="14"/>
  <c r="AG400" i="14"/>
  <c r="AG399" i="14"/>
  <c r="AG398" i="14"/>
  <c r="AG397" i="14"/>
  <c r="AG396" i="14"/>
  <c r="AG395" i="14"/>
  <c r="AG394" i="14"/>
  <c r="AG393" i="14"/>
  <c r="AG392" i="14"/>
  <c r="AG391" i="14"/>
  <c r="AG390" i="14"/>
  <c r="AG389" i="14"/>
  <c r="AG388" i="14"/>
  <c r="AG387" i="14"/>
  <c r="AG386" i="14"/>
  <c r="AG385" i="14"/>
  <c r="AG384" i="14"/>
  <c r="AG383" i="14"/>
  <c r="AG382" i="14"/>
  <c r="AG381" i="14"/>
  <c r="AG380" i="14"/>
  <c r="AG379" i="14"/>
  <c r="AG378" i="14"/>
  <c r="AG377" i="14"/>
  <c r="AG376" i="14"/>
  <c r="AG375" i="14"/>
  <c r="AG374" i="14"/>
  <c r="AG373" i="14"/>
  <c r="AG372" i="14"/>
  <c r="AG371" i="14"/>
  <c r="AG370" i="14"/>
  <c r="AG369" i="14"/>
  <c r="AG368" i="14"/>
  <c r="AG367" i="14"/>
  <c r="AG366" i="14"/>
  <c r="AG365" i="14"/>
  <c r="AG364" i="14"/>
  <c r="AG363" i="14"/>
  <c r="AG362" i="14"/>
  <c r="AG361" i="14"/>
  <c r="AG360" i="14"/>
  <c r="AG359" i="14"/>
  <c r="AG358" i="14"/>
  <c r="AG357" i="14"/>
  <c r="AG356" i="14"/>
  <c r="AG355" i="14"/>
  <c r="AG354" i="14"/>
  <c r="AG353" i="14"/>
  <c r="AG352" i="14"/>
  <c r="AG351" i="14"/>
  <c r="AG350" i="14"/>
  <c r="AG349" i="14"/>
  <c r="AG348" i="14"/>
  <c r="AG347" i="14"/>
  <c r="AG346" i="14"/>
  <c r="AG345" i="14"/>
  <c r="AG344" i="14"/>
  <c r="AG343" i="14"/>
  <c r="AG342" i="14"/>
  <c r="AG341" i="14"/>
  <c r="AG340" i="14"/>
  <c r="AG339" i="14"/>
  <c r="AG338" i="14"/>
  <c r="AG337" i="14"/>
  <c r="AG336" i="14"/>
  <c r="AG335" i="14"/>
  <c r="AG334" i="14"/>
  <c r="AG333" i="14"/>
  <c r="AG332" i="14"/>
  <c r="AG331" i="14"/>
  <c r="AG330" i="14"/>
  <c r="AG329" i="14"/>
  <c r="AG328" i="14"/>
  <c r="AG327" i="14"/>
  <c r="AG326" i="14"/>
  <c r="AG325" i="14"/>
  <c r="AG324" i="14"/>
  <c r="AG323" i="14"/>
  <c r="AG322" i="14"/>
  <c r="AG321" i="14"/>
  <c r="AG320" i="14"/>
  <c r="AG319" i="14"/>
  <c r="AG318" i="14"/>
  <c r="AG317" i="14"/>
  <c r="AG316" i="14"/>
  <c r="AG315" i="14"/>
  <c r="AG314" i="14"/>
  <c r="AG313" i="14"/>
  <c r="AG312" i="14"/>
  <c r="AG311" i="14"/>
  <c r="AG310" i="14"/>
  <c r="AG309" i="14"/>
  <c r="AG308" i="14"/>
  <c r="AG307" i="14"/>
  <c r="AG306" i="14"/>
  <c r="AG305" i="14"/>
  <c r="AG304" i="14"/>
  <c r="AG303" i="14"/>
  <c r="AG302" i="14"/>
  <c r="AG301" i="14"/>
  <c r="AG300" i="14"/>
  <c r="AG299" i="14"/>
  <c r="AG298" i="14"/>
  <c r="AG297" i="14"/>
  <c r="AG296" i="14"/>
  <c r="AG295" i="14"/>
  <c r="AG294" i="14"/>
  <c r="AG293" i="14"/>
  <c r="AG292" i="14"/>
  <c r="AG291" i="14"/>
  <c r="AG290" i="14"/>
  <c r="AG289" i="14"/>
  <c r="AG288" i="14"/>
  <c r="AG287" i="14"/>
  <c r="AG286" i="14"/>
  <c r="AG285" i="14"/>
  <c r="AG284" i="14"/>
  <c r="AG283" i="14"/>
  <c r="AG282" i="14"/>
  <c r="AG281" i="14"/>
  <c r="AG280" i="14"/>
  <c r="AG279" i="14"/>
  <c r="AG278" i="14"/>
  <c r="AG277" i="14"/>
  <c r="AG276" i="14"/>
  <c r="AG275" i="14"/>
  <c r="AG274" i="14"/>
  <c r="AG273" i="14"/>
  <c r="AG272" i="14"/>
  <c r="AG271" i="14"/>
  <c r="AG270" i="14"/>
  <c r="AG269" i="14"/>
  <c r="AG268" i="14"/>
  <c r="AG267" i="14"/>
  <c r="AG266" i="14"/>
  <c r="AG265" i="14"/>
  <c r="AG264" i="14"/>
  <c r="AG263" i="14"/>
  <c r="AG262" i="14"/>
  <c r="AG261" i="14"/>
  <c r="AG260" i="14"/>
  <c r="AG259" i="14"/>
  <c r="AG258" i="14"/>
  <c r="AG257" i="14"/>
  <c r="AG256" i="14"/>
  <c r="AG255" i="14"/>
  <c r="AG254" i="14"/>
  <c r="AG253" i="14"/>
  <c r="AG252" i="14"/>
  <c r="AG251" i="14"/>
  <c r="AG250" i="14"/>
  <c r="AG249" i="14"/>
  <c r="AG248" i="14"/>
  <c r="AG247" i="14"/>
  <c r="AG246" i="14"/>
  <c r="AG245" i="14"/>
  <c r="AG244" i="14"/>
  <c r="AG243" i="14"/>
  <c r="AG242" i="14"/>
  <c r="AG241" i="14"/>
  <c r="AG240" i="14"/>
  <c r="AG239" i="14"/>
  <c r="AG238" i="14"/>
  <c r="AG237" i="14"/>
  <c r="AG236" i="14"/>
  <c r="AG235" i="14"/>
  <c r="AG234" i="14"/>
  <c r="AG233" i="14"/>
  <c r="AG232" i="14"/>
  <c r="AG231" i="14"/>
  <c r="AG230" i="14"/>
  <c r="AG229" i="14"/>
  <c r="AG228" i="14"/>
  <c r="AG227" i="14"/>
  <c r="AG226" i="14"/>
  <c r="AG225" i="14"/>
  <c r="AG224" i="14"/>
  <c r="AG223" i="14"/>
  <c r="AG222" i="14"/>
  <c r="AG221" i="14"/>
  <c r="AG220" i="14"/>
  <c r="AG219" i="14"/>
  <c r="AG218" i="14"/>
  <c r="AG217" i="14"/>
  <c r="AG216" i="14"/>
  <c r="AG215" i="14"/>
  <c r="AG214" i="14"/>
  <c r="AG213" i="14"/>
  <c r="AG212" i="14"/>
  <c r="AG211" i="14"/>
  <c r="AG210" i="14"/>
  <c r="AG209" i="14"/>
  <c r="AG208" i="14"/>
  <c r="AG207" i="14"/>
  <c r="AG206" i="14"/>
  <c r="AG205" i="14"/>
  <c r="AG204" i="14"/>
  <c r="AG203" i="14"/>
  <c r="AG202" i="14"/>
  <c r="AG201" i="14"/>
  <c r="AG200" i="14"/>
  <c r="AG199" i="14"/>
  <c r="AG198" i="14"/>
  <c r="AG197" i="14"/>
  <c r="AG196" i="14"/>
  <c r="AG195" i="14"/>
  <c r="AG194" i="14"/>
  <c r="AG193" i="14"/>
  <c r="AG192" i="14"/>
  <c r="AG191" i="14"/>
  <c r="AG190" i="14"/>
  <c r="AG189" i="14"/>
  <c r="AG188" i="14"/>
  <c r="AG187" i="14"/>
  <c r="AG186" i="14"/>
  <c r="AG185" i="14"/>
  <c r="AG184" i="14"/>
  <c r="AG183" i="14"/>
  <c r="AG182" i="14"/>
  <c r="AG181" i="14"/>
  <c r="AG180" i="14"/>
  <c r="AG179" i="14"/>
  <c r="AG178" i="14"/>
  <c r="AG177" i="14"/>
  <c r="AG176" i="14"/>
  <c r="AG175" i="14"/>
  <c r="AG174" i="14"/>
  <c r="AG173" i="14"/>
  <c r="AG172" i="14"/>
  <c r="AG171" i="14"/>
  <c r="AG170" i="14"/>
  <c r="AG169" i="14"/>
  <c r="AG168" i="14"/>
  <c r="AG167" i="14"/>
  <c r="AG166" i="14"/>
  <c r="AG165" i="14"/>
  <c r="AG164" i="14"/>
  <c r="AG163" i="14"/>
  <c r="AG162" i="14"/>
  <c r="AG161" i="14"/>
  <c r="AG160" i="14"/>
  <c r="AG159" i="14"/>
  <c r="AG158" i="14"/>
  <c r="AG157" i="14"/>
  <c r="AG156" i="14"/>
  <c r="AG155" i="14"/>
  <c r="AG154" i="14"/>
  <c r="AG153" i="14"/>
  <c r="AG152" i="14"/>
  <c r="AG151" i="14"/>
  <c r="AG150" i="14"/>
  <c r="AG149" i="14"/>
  <c r="AG148" i="14"/>
  <c r="AG147" i="14"/>
  <c r="AG146" i="14"/>
  <c r="AG145" i="14"/>
  <c r="AG144" i="14"/>
  <c r="AG143" i="14"/>
  <c r="AG142" i="14"/>
  <c r="AG141" i="14"/>
  <c r="AG140" i="14"/>
  <c r="AG139" i="14"/>
  <c r="AG138" i="14"/>
  <c r="AG137" i="14"/>
  <c r="AG136" i="14"/>
  <c r="AG135" i="14"/>
  <c r="AG134" i="14"/>
  <c r="AG133" i="14"/>
  <c r="AG132" i="14"/>
  <c r="AG131" i="14"/>
  <c r="AG130" i="14"/>
  <c r="AG129" i="14"/>
  <c r="AG128" i="14"/>
  <c r="AG127" i="14"/>
  <c r="AG126" i="14"/>
  <c r="AG125" i="14"/>
  <c r="AG124" i="14"/>
  <c r="AG123" i="14"/>
  <c r="AG122" i="14"/>
  <c r="AG121" i="14"/>
  <c r="AG120" i="14"/>
  <c r="AG119" i="14"/>
  <c r="AG118" i="14"/>
  <c r="AG117" i="14"/>
  <c r="AG116" i="14"/>
  <c r="AG115" i="14"/>
  <c r="AG114" i="14"/>
  <c r="AG113" i="14"/>
  <c r="AG112" i="14"/>
  <c r="AG111" i="14"/>
  <c r="AG110" i="14"/>
  <c r="AG109" i="14"/>
  <c r="AG108" i="14"/>
  <c r="AG107" i="14"/>
  <c r="AG106" i="14"/>
  <c r="AG105" i="14"/>
  <c r="AG104" i="14"/>
  <c r="AG103" i="14"/>
  <c r="AG102" i="14"/>
  <c r="AG101" i="14"/>
  <c r="AG100" i="14"/>
  <c r="AG99" i="14"/>
  <c r="AG98"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BJ60" i="14"/>
  <c r="AH60" i="14"/>
  <c r="AG59" i="14"/>
  <c r="BJ56" i="14"/>
  <c r="AH56" i="14"/>
  <c r="BJ54" i="14"/>
  <c r="AH54" i="14"/>
  <c r="BJ52" i="14"/>
  <c r="AH52" i="14"/>
  <c r="BJ50" i="14"/>
  <c r="AH50" i="14"/>
  <c r="BJ48" i="14"/>
  <c r="AH48" i="14"/>
  <c r="BJ46" i="14"/>
  <c r="AH46" i="14"/>
  <c r="BJ44" i="14"/>
  <c r="AH44" i="14"/>
  <c r="BJ42" i="14"/>
  <c r="AH42" i="14"/>
  <c r="BJ40" i="14"/>
  <c r="AH40" i="14"/>
  <c r="BJ38" i="14"/>
  <c r="AH38" i="14"/>
  <c r="BJ36" i="14"/>
  <c r="AH36" i="14"/>
  <c r="BJ34" i="14"/>
  <c r="AH34" i="14"/>
  <c r="BJ32" i="14"/>
  <c r="AH32" i="14"/>
  <c r="BJ30" i="14"/>
  <c r="AH30" i="14"/>
  <c r="BJ28" i="14"/>
  <c r="AH28" i="14"/>
  <c r="BJ26" i="14"/>
  <c r="AH26" i="14"/>
  <c r="BJ24" i="14"/>
  <c r="AH24" i="14"/>
  <c r="BJ22" i="14"/>
  <c r="AH22" i="14"/>
  <c r="BJ20" i="14"/>
  <c r="AH20" i="14"/>
  <c r="BJ18" i="14"/>
  <c r="AH18" i="14"/>
  <c r="BJ16" i="14"/>
  <c r="AH16" i="14"/>
  <c r="BJ14" i="14"/>
  <c r="AH14" i="14"/>
  <c r="BJ12" i="14"/>
  <c r="AH12" i="14"/>
  <c r="BJ10" i="14"/>
  <c r="AH10" i="14"/>
  <c r="BJ8" i="14"/>
  <c r="AH8" i="14"/>
  <c r="BJ6" i="14"/>
  <c r="AH6" i="14"/>
  <c r="BJ4" i="14"/>
  <c r="AH4" i="14"/>
  <c r="BJ2" i="14"/>
  <c r="AH2" i="14"/>
  <c r="BH1000" i="14"/>
  <c r="AF1000" i="14"/>
  <c r="BH998" i="14"/>
  <c r="AF998" i="14"/>
  <c r="BH996" i="14"/>
  <c r="AF996" i="14"/>
  <c r="BH994" i="14"/>
  <c r="AF994" i="14"/>
  <c r="BH992" i="14"/>
  <c r="AF992" i="14"/>
  <c r="BH990" i="14"/>
  <c r="AF990" i="14"/>
  <c r="BH988" i="14"/>
  <c r="AF988" i="14"/>
  <c r="BH986" i="14"/>
  <c r="AF986" i="14"/>
  <c r="BH984" i="14"/>
  <c r="AF984" i="14"/>
  <c r="BH982" i="14"/>
  <c r="AF982" i="14"/>
  <c r="BH980" i="14"/>
  <c r="AF980" i="14"/>
  <c r="BH978" i="14"/>
  <c r="AF978" i="14"/>
  <c r="BH976" i="14"/>
  <c r="AF976" i="14"/>
  <c r="BH974" i="14"/>
  <c r="AF974" i="14"/>
  <c r="BH972" i="14"/>
  <c r="AF972" i="14"/>
  <c r="BH970" i="14"/>
  <c r="AF970" i="14"/>
  <c r="BH968" i="14"/>
  <c r="AF968" i="14"/>
  <c r="BH966" i="14"/>
  <c r="AF966" i="14"/>
  <c r="BH964" i="14"/>
  <c r="AF964" i="14"/>
  <c r="BH962" i="14"/>
  <c r="AF962" i="14"/>
  <c r="BH960" i="14"/>
  <c r="AF960" i="14"/>
  <c r="BH958" i="14"/>
  <c r="AF958" i="14"/>
  <c r="BH956" i="14"/>
  <c r="AF956" i="14"/>
  <c r="BH954" i="14"/>
  <c r="AF954" i="14"/>
  <c r="BH952" i="14"/>
  <c r="AF952" i="14"/>
  <c r="BH950" i="14"/>
  <c r="AF950" i="14"/>
  <c r="BH948" i="14"/>
  <c r="AF948" i="14"/>
  <c r="BH946" i="14"/>
  <c r="AF946" i="14"/>
  <c r="BH944" i="14"/>
  <c r="AF944" i="14"/>
  <c r="BH942" i="14"/>
  <c r="AF942" i="14"/>
  <c r="BH940" i="14"/>
  <c r="AF940" i="14"/>
  <c r="BH938" i="14"/>
  <c r="AF938" i="14"/>
  <c r="BH936" i="14"/>
  <c r="AF936" i="14"/>
  <c r="BH934" i="14"/>
  <c r="AF934" i="14"/>
  <c r="BH932" i="14"/>
  <c r="AF932" i="14"/>
  <c r="BH930" i="14"/>
  <c r="AF930" i="14"/>
  <c r="BH928" i="14"/>
  <c r="AF928" i="14"/>
  <c r="BH926" i="14"/>
  <c r="AF926" i="14"/>
  <c r="BH924" i="14"/>
  <c r="AF924" i="14"/>
  <c r="BH922" i="14"/>
  <c r="AF922" i="14"/>
  <c r="BH920" i="14"/>
  <c r="AF920" i="14"/>
  <c r="BH918" i="14"/>
  <c r="AF918" i="14"/>
  <c r="BH916" i="14"/>
  <c r="AF916" i="14"/>
  <c r="BH914" i="14"/>
  <c r="AF914" i="14"/>
  <c r="BH912" i="14"/>
  <c r="AF912" i="14"/>
  <c r="BH910" i="14"/>
  <c r="AF910" i="14"/>
  <c r="BH908" i="14"/>
  <c r="AF908" i="14"/>
  <c r="BH906" i="14"/>
  <c r="AF906" i="14"/>
  <c r="BH904" i="14"/>
  <c r="AF904" i="14"/>
  <c r="BH902" i="14"/>
  <c r="AF902" i="14"/>
  <c r="BH900" i="14"/>
  <c r="AF900" i="14"/>
  <c r="BH898" i="14"/>
  <c r="AF898" i="14"/>
  <c r="BH896" i="14"/>
  <c r="AF896" i="14"/>
  <c r="BH894" i="14"/>
  <c r="AF894" i="14"/>
  <c r="BH892" i="14"/>
  <c r="AF892" i="14"/>
  <c r="BH890" i="14"/>
  <c r="AF890" i="14"/>
  <c r="BH888" i="14"/>
  <c r="AF888" i="14"/>
  <c r="BH886" i="14"/>
  <c r="AF886" i="14"/>
  <c r="BH884" i="14"/>
  <c r="AF884" i="14"/>
  <c r="BH882" i="14"/>
  <c r="AF882" i="14"/>
  <c r="BH880" i="14"/>
  <c r="AF880" i="14"/>
  <c r="BH878" i="14"/>
  <c r="AF878" i="14"/>
  <c r="BH876" i="14"/>
  <c r="AF876" i="14"/>
  <c r="BH874" i="14"/>
  <c r="AF874" i="14"/>
  <c r="BH872" i="14"/>
  <c r="AF872" i="14"/>
  <c r="BH870" i="14"/>
  <c r="AF870" i="14"/>
  <c r="BH868" i="14"/>
  <c r="AF868" i="14"/>
  <c r="BH866" i="14"/>
  <c r="AF866" i="14"/>
  <c r="BH864" i="14"/>
  <c r="AF864" i="14"/>
  <c r="BH862" i="14"/>
  <c r="AF862" i="14"/>
  <c r="BH860" i="14"/>
  <c r="AF860" i="14"/>
  <c r="BH858" i="14"/>
  <c r="AF858" i="14"/>
  <c r="BH856" i="14"/>
  <c r="AF856" i="14"/>
  <c r="BH854" i="14"/>
  <c r="AF854" i="14"/>
  <c r="BH852" i="14"/>
  <c r="AF852" i="14"/>
  <c r="BH850" i="14"/>
  <c r="AF850" i="14"/>
  <c r="BH848" i="14"/>
  <c r="AF848" i="14"/>
  <c r="BH846" i="14"/>
  <c r="AF846" i="14"/>
  <c r="BH844" i="14"/>
  <c r="AF844" i="14"/>
  <c r="BH842" i="14"/>
  <c r="AF842" i="14"/>
  <c r="BH840" i="14"/>
  <c r="AF840" i="14"/>
  <c r="BH838" i="14"/>
  <c r="AF838" i="14"/>
  <c r="BH836" i="14"/>
  <c r="AF836" i="14"/>
  <c r="BH834" i="14"/>
  <c r="AF834" i="14"/>
  <c r="BH832" i="14"/>
  <c r="AF832" i="14"/>
  <c r="BH830" i="14"/>
  <c r="AF830" i="14"/>
  <c r="BH828" i="14"/>
  <c r="AF828" i="14"/>
  <c r="BH826" i="14"/>
  <c r="AF826" i="14"/>
  <c r="BH824" i="14"/>
  <c r="AF824" i="14"/>
  <c r="BH822" i="14"/>
  <c r="AF822" i="14"/>
  <c r="BH820" i="14"/>
  <c r="AF820" i="14"/>
  <c r="BH818" i="14"/>
  <c r="AF818" i="14"/>
  <c r="BH816" i="14"/>
  <c r="AF816" i="14"/>
  <c r="BH814" i="14"/>
  <c r="AF814" i="14"/>
  <c r="BH812" i="14"/>
  <c r="AF812" i="14"/>
  <c r="BH810" i="14"/>
  <c r="AF810" i="14"/>
  <c r="BH808" i="14"/>
  <c r="AF808" i="14"/>
  <c r="BH806" i="14"/>
  <c r="AF806" i="14"/>
  <c r="BH804" i="14"/>
  <c r="AF804" i="14"/>
  <c r="BH802" i="14"/>
  <c r="AF802" i="14"/>
  <c r="BH800" i="14"/>
  <c r="AF800" i="14"/>
  <c r="BH798" i="14"/>
  <c r="AF798" i="14"/>
  <c r="BH796" i="14"/>
  <c r="AF796" i="14"/>
  <c r="BH794" i="14"/>
  <c r="AF794" i="14"/>
  <c r="BH792" i="14"/>
  <c r="AF792" i="14"/>
  <c r="BH790" i="14"/>
  <c r="AF790" i="14"/>
  <c r="BH788" i="14"/>
  <c r="AF788" i="14"/>
  <c r="BH786" i="14"/>
  <c r="AF786" i="14"/>
  <c r="BH784" i="14"/>
  <c r="AF784" i="14"/>
  <c r="BH782" i="14"/>
  <c r="AF782" i="14"/>
  <c r="BH780" i="14"/>
  <c r="AF780" i="14"/>
  <c r="BH778" i="14"/>
  <c r="AF778" i="14"/>
  <c r="BH776" i="14"/>
  <c r="AF776" i="14"/>
  <c r="BH774" i="14"/>
  <c r="AF774" i="14"/>
  <c r="BH772" i="14"/>
  <c r="AF772" i="14"/>
  <c r="BH770" i="14"/>
  <c r="AF770" i="14"/>
  <c r="BH768" i="14"/>
  <c r="AF768" i="14"/>
  <c r="BH766" i="14"/>
  <c r="AF766" i="14"/>
  <c r="BH764" i="14"/>
  <c r="AF764" i="14"/>
  <c r="BH762" i="14"/>
  <c r="AF762" i="14"/>
  <c r="BH760" i="14"/>
  <c r="AF760" i="14"/>
  <c r="BH758" i="14"/>
  <c r="AF758" i="14"/>
  <c r="BH756" i="14"/>
  <c r="AF756" i="14"/>
  <c r="BH754" i="14"/>
  <c r="AF754" i="14"/>
  <c r="BH752" i="14"/>
  <c r="AF752" i="14"/>
  <c r="BH750" i="14"/>
  <c r="AF750" i="14"/>
  <c r="BH748" i="14"/>
  <c r="AF748" i="14"/>
  <c r="BH746" i="14"/>
  <c r="AF746" i="14"/>
  <c r="BH744" i="14"/>
  <c r="AF744" i="14"/>
  <c r="BH742" i="14"/>
  <c r="AF742" i="14"/>
  <c r="BH740" i="14"/>
  <c r="AF740" i="14"/>
  <c r="BH738" i="14"/>
  <c r="AF738" i="14"/>
  <c r="BH736" i="14"/>
  <c r="AF736" i="14"/>
  <c r="BH734" i="14"/>
  <c r="AF734" i="14"/>
  <c r="BH732" i="14"/>
  <c r="AF732" i="14"/>
  <c r="BH730" i="14"/>
  <c r="AF730" i="14"/>
  <c r="BH728" i="14"/>
  <c r="AF728" i="14"/>
  <c r="BH726" i="14"/>
  <c r="AF726" i="14"/>
  <c r="BH724" i="14"/>
  <c r="AF724" i="14"/>
  <c r="BH722" i="14"/>
  <c r="AF722" i="14"/>
  <c r="BH720" i="14"/>
  <c r="AF720" i="14"/>
  <c r="BH718" i="14"/>
  <c r="AF718" i="14"/>
  <c r="BH716" i="14"/>
  <c r="AF716" i="14"/>
  <c r="BH714" i="14"/>
  <c r="AF714" i="14"/>
  <c r="BH712" i="14"/>
  <c r="AF712" i="14"/>
  <c r="BH710" i="14"/>
  <c r="AF710" i="14"/>
  <c r="BH708" i="14"/>
  <c r="AF708" i="14"/>
  <c r="BH706" i="14"/>
  <c r="AF706" i="14"/>
  <c r="BH704" i="14"/>
  <c r="AF704" i="14"/>
  <c r="BH702" i="14"/>
  <c r="AF702" i="14"/>
  <c r="BH700" i="14"/>
  <c r="AF700" i="14"/>
  <c r="BH698" i="14"/>
  <c r="AF698" i="14"/>
  <c r="BH696" i="14"/>
  <c r="AF696" i="14"/>
  <c r="BH694" i="14"/>
  <c r="AF694" i="14"/>
  <c r="BH692" i="14"/>
  <c r="AF692" i="14"/>
  <c r="BH690" i="14"/>
  <c r="AF690" i="14"/>
  <c r="BH688" i="14"/>
  <c r="AF688" i="14"/>
  <c r="BH686" i="14"/>
  <c r="AF686" i="14"/>
  <c r="BH684" i="14"/>
  <c r="AF684" i="14"/>
  <c r="BH682" i="14"/>
  <c r="AF682" i="14"/>
  <c r="BH680" i="14"/>
  <c r="AF680" i="14"/>
  <c r="BH678" i="14"/>
  <c r="AF678" i="14"/>
  <c r="BH676" i="14"/>
  <c r="AF676" i="14"/>
  <c r="BH674" i="14"/>
  <c r="AF674" i="14"/>
  <c r="BH672" i="14"/>
  <c r="AF672" i="14"/>
  <c r="BH670" i="14"/>
  <c r="AF670" i="14"/>
  <c r="BH668" i="14"/>
  <c r="AF668" i="14"/>
  <c r="BH666" i="14"/>
  <c r="AF666" i="14"/>
  <c r="BH664" i="14"/>
  <c r="AF664" i="14"/>
  <c r="BH662" i="14"/>
  <c r="AF662" i="14"/>
  <c r="BH660" i="14"/>
  <c r="AF660" i="14"/>
  <c r="BH658" i="14"/>
  <c r="AF658" i="14"/>
  <c r="BH656" i="14"/>
  <c r="AF656" i="14"/>
  <c r="BH654" i="14"/>
  <c r="AF654" i="14"/>
  <c r="BH652" i="14"/>
  <c r="AF652" i="14"/>
  <c r="BH650" i="14"/>
  <c r="AF650" i="14"/>
  <c r="BH648" i="14"/>
  <c r="AF648" i="14"/>
  <c r="BH646" i="14"/>
  <c r="AF646" i="14"/>
  <c r="BH644" i="14"/>
  <c r="AF644" i="14"/>
  <c r="BH642" i="14"/>
  <c r="AF642" i="14"/>
  <c r="BH640" i="14"/>
  <c r="AF640" i="14"/>
  <c r="BH638" i="14"/>
  <c r="AF638" i="14"/>
  <c r="BH636" i="14"/>
  <c r="AF636" i="14"/>
  <c r="BH634" i="14"/>
  <c r="AF634" i="14"/>
  <c r="BH632" i="14"/>
  <c r="AF632" i="14"/>
  <c r="BH630" i="14"/>
  <c r="AF630" i="14"/>
  <c r="BH628" i="14"/>
  <c r="AF628" i="14"/>
  <c r="BH626" i="14"/>
  <c r="AF626" i="14"/>
  <c r="BH624" i="14"/>
  <c r="AF624" i="14"/>
  <c r="BH622" i="14"/>
  <c r="AF622" i="14"/>
  <c r="BH620" i="14"/>
  <c r="AF620" i="14"/>
  <c r="BH618" i="14"/>
  <c r="AF618" i="14"/>
  <c r="BH616" i="14"/>
  <c r="AF616" i="14"/>
  <c r="BH614" i="14"/>
  <c r="AF614" i="14"/>
  <c r="BH612" i="14"/>
  <c r="AF612" i="14"/>
  <c r="BH610" i="14"/>
  <c r="AF610" i="14"/>
  <c r="BH608" i="14"/>
  <c r="AF608" i="14"/>
  <c r="BH606" i="14"/>
  <c r="AF606" i="14"/>
  <c r="BH604" i="14"/>
  <c r="AF604" i="14"/>
  <c r="BH602" i="14"/>
  <c r="AF602" i="14"/>
  <c r="BH600" i="14"/>
  <c r="AF600" i="14"/>
  <c r="BH598" i="14"/>
  <c r="AF598" i="14"/>
  <c r="BH596" i="14"/>
  <c r="AF596" i="14"/>
  <c r="BH594" i="14"/>
  <c r="AF594" i="14"/>
  <c r="BH592" i="14"/>
  <c r="AF592" i="14"/>
  <c r="BH590" i="14"/>
  <c r="AF590" i="14"/>
  <c r="BH588" i="14"/>
  <c r="AF588" i="14"/>
  <c r="BH586" i="14"/>
  <c r="AF586" i="14"/>
  <c r="BH584" i="14"/>
  <c r="AF584" i="14"/>
  <c r="BH582" i="14"/>
  <c r="AF582" i="14"/>
  <c r="BH580" i="14"/>
  <c r="AF580" i="14"/>
  <c r="BH578" i="14"/>
  <c r="AF578" i="14"/>
  <c r="BH576" i="14"/>
  <c r="AF576" i="14"/>
  <c r="BH574" i="14"/>
  <c r="AF574" i="14"/>
  <c r="BH572" i="14"/>
  <c r="AF572" i="14"/>
  <c r="BH570" i="14"/>
  <c r="AF570" i="14"/>
  <c r="BH568" i="14"/>
  <c r="AF568" i="14"/>
  <c r="BH566" i="14"/>
  <c r="AF566" i="14"/>
  <c r="BH564" i="14"/>
  <c r="AF564" i="14"/>
  <c r="BH562" i="14"/>
  <c r="AF562" i="14"/>
  <c r="BH560" i="14"/>
  <c r="AF560" i="14"/>
  <c r="BH558" i="14"/>
  <c r="AF558" i="14"/>
  <c r="BH556" i="14"/>
  <c r="AF556" i="14"/>
  <c r="BH554" i="14"/>
  <c r="AF554" i="14"/>
  <c r="BH552" i="14"/>
  <c r="AF552" i="14"/>
  <c r="BH550" i="14"/>
  <c r="AF550" i="14"/>
  <c r="BH548" i="14"/>
  <c r="AF548" i="14"/>
  <c r="BH546" i="14"/>
  <c r="AF546" i="14"/>
  <c r="BH544" i="14"/>
  <c r="AF544" i="14"/>
  <c r="BH542" i="14"/>
  <c r="AF542" i="14"/>
  <c r="BH540" i="14"/>
  <c r="AF540" i="14"/>
  <c r="BH538" i="14"/>
  <c r="AF538" i="14"/>
  <c r="BH536" i="14"/>
  <c r="AF536" i="14"/>
  <c r="BH534" i="14"/>
  <c r="AF534" i="14"/>
  <c r="BH532" i="14"/>
  <c r="AF532" i="14"/>
  <c r="BH530" i="14"/>
  <c r="AF530" i="14"/>
  <c r="BH528" i="14"/>
  <c r="AF528" i="14"/>
  <c r="BH526" i="14"/>
  <c r="AF526" i="14"/>
  <c r="BH524" i="14"/>
  <c r="AF524" i="14"/>
  <c r="BH522" i="14"/>
  <c r="AF522" i="14"/>
  <c r="BH520" i="14"/>
  <c r="AF520" i="14"/>
  <c r="BH518" i="14"/>
  <c r="AF518" i="14"/>
  <c r="BH516" i="14"/>
  <c r="AF516" i="14"/>
  <c r="BH514" i="14"/>
  <c r="AF514" i="14"/>
  <c r="BH512" i="14"/>
  <c r="AF512" i="14"/>
  <c r="BH510" i="14"/>
  <c r="AF510" i="14"/>
  <c r="BH508" i="14"/>
  <c r="AF508" i="14"/>
  <c r="BH506" i="14"/>
  <c r="AF506" i="14"/>
  <c r="BH504" i="14"/>
  <c r="AF504" i="14"/>
  <c r="BH502" i="14"/>
  <c r="AF502" i="14"/>
  <c r="BH500" i="14"/>
  <c r="AF500" i="14"/>
  <c r="BH498" i="14"/>
  <c r="AF498" i="14"/>
  <c r="BH496" i="14"/>
  <c r="AF496" i="14"/>
  <c r="BH494" i="14"/>
  <c r="AF494" i="14"/>
  <c r="BH492" i="14"/>
  <c r="AF492" i="14"/>
  <c r="BH490" i="14"/>
  <c r="AF490" i="14"/>
  <c r="BH488" i="14"/>
  <c r="AF488" i="14"/>
  <c r="BH486" i="14"/>
  <c r="AF486" i="14"/>
  <c r="BH484" i="14"/>
  <c r="AF484" i="14"/>
  <c r="BH482" i="14"/>
  <c r="AF482" i="14"/>
  <c r="BH480" i="14"/>
  <c r="AF480" i="14"/>
  <c r="BH478" i="14"/>
  <c r="AF478" i="14"/>
  <c r="BH476" i="14"/>
  <c r="AF476" i="14"/>
  <c r="BH474" i="14"/>
  <c r="AF474" i="14"/>
  <c r="BH472" i="14"/>
  <c r="AF472" i="14"/>
  <c r="BH470" i="14"/>
  <c r="AF470" i="14"/>
  <c r="BH468" i="14"/>
  <c r="AF468" i="14"/>
  <c r="BH466" i="14"/>
  <c r="AF466" i="14"/>
  <c r="BH464" i="14"/>
  <c r="AF464" i="14"/>
  <c r="BH462" i="14"/>
  <c r="AF462" i="14"/>
  <c r="BH460" i="14"/>
  <c r="AF460" i="14"/>
  <c r="BH458" i="14"/>
  <c r="AF458" i="14"/>
  <c r="BH456" i="14"/>
  <c r="AF456" i="14"/>
  <c r="BH454" i="14"/>
  <c r="AF454" i="14"/>
  <c r="BH452" i="14"/>
  <c r="AF452" i="14"/>
  <c r="BH450" i="14"/>
  <c r="AF450" i="14"/>
  <c r="BH448" i="14"/>
  <c r="AF448" i="14"/>
  <c r="BH446" i="14"/>
  <c r="AF446" i="14"/>
  <c r="BH444" i="14"/>
  <c r="AF444" i="14"/>
  <c r="BH442" i="14"/>
  <c r="AF442" i="14"/>
  <c r="BH440" i="14"/>
  <c r="AF440" i="14"/>
  <c r="BH438" i="14"/>
  <c r="AF438" i="14"/>
  <c r="BH436" i="14"/>
  <c r="AF436" i="14"/>
  <c r="BH434" i="14"/>
  <c r="AF434" i="14"/>
  <c r="BH432" i="14"/>
  <c r="AF432" i="14"/>
  <c r="BH430" i="14"/>
  <c r="AF430" i="14"/>
  <c r="BH428" i="14"/>
  <c r="AF428" i="14"/>
  <c r="BH426" i="14"/>
  <c r="AF426" i="14"/>
  <c r="BH424" i="14"/>
  <c r="AF424" i="14"/>
  <c r="BH422" i="14"/>
  <c r="AF422" i="14"/>
  <c r="BH420" i="14"/>
  <c r="AF420" i="14"/>
  <c r="BH418" i="14"/>
  <c r="AF418" i="14"/>
  <c r="BH416" i="14"/>
  <c r="AF416" i="14"/>
  <c r="BH414" i="14"/>
  <c r="AF414" i="14"/>
  <c r="BH412" i="14"/>
  <c r="AF412" i="14"/>
  <c r="BH410" i="14"/>
  <c r="AF410" i="14"/>
  <c r="BH408" i="14"/>
  <c r="AF408" i="14"/>
  <c r="BH406" i="14"/>
  <c r="AF406" i="14"/>
  <c r="BH404" i="14"/>
  <c r="AF404" i="14"/>
  <c r="BH402" i="14"/>
  <c r="AF402" i="14"/>
  <c r="BH400" i="14"/>
  <c r="AF400" i="14"/>
  <c r="BH398" i="14"/>
  <c r="AF398" i="14"/>
  <c r="BH396" i="14"/>
  <c r="AF396" i="14"/>
  <c r="BH394" i="14"/>
  <c r="AF394" i="14"/>
  <c r="BH392" i="14"/>
  <c r="AF392" i="14"/>
  <c r="BH390" i="14"/>
  <c r="AF390" i="14"/>
  <c r="BH388" i="14"/>
  <c r="AF388" i="14"/>
  <c r="BH386" i="14"/>
  <c r="AF386" i="14"/>
  <c r="BH384" i="14"/>
  <c r="AF384" i="14"/>
  <c r="BH382" i="14"/>
  <c r="AF382" i="14"/>
  <c r="BH380" i="14"/>
  <c r="AF380" i="14"/>
  <c r="BH378" i="14"/>
  <c r="AF378" i="14"/>
  <c r="BH376" i="14"/>
  <c r="AF376" i="14"/>
  <c r="BH374" i="14"/>
  <c r="AF374" i="14"/>
  <c r="BH372" i="14"/>
  <c r="AF372" i="14"/>
  <c r="BH370" i="14"/>
  <c r="AF370" i="14"/>
  <c r="BH368" i="14"/>
  <c r="AF368" i="14"/>
  <c r="BH366" i="14"/>
  <c r="AF366" i="14"/>
  <c r="BH364" i="14"/>
  <c r="AF364" i="14"/>
  <c r="BH362" i="14"/>
  <c r="AF362" i="14"/>
  <c r="BH360" i="14"/>
  <c r="AF360" i="14"/>
  <c r="BH358" i="14"/>
  <c r="AF358" i="14"/>
  <c r="BH356" i="14"/>
  <c r="AF356" i="14"/>
  <c r="BH354" i="14"/>
  <c r="AF354" i="14"/>
  <c r="BH352" i="14"/>
  <c r="AF352" i="14"/>
  <c r="BH350" i="14"/>
  <c r="AF350" i="14"/>
  <c r="BH348" i="14"/>
  <c r="AF348" i="14"/>
  <c r="BH346" i="14"/>
  <c r="AF346" i="14"/>
  <c r="BH344" i="14"/>
  <c r="AF344" i="14"/>
  <c r="BH342" i="14"/>
  <c r="AF342" i="14"/>
  <c r="BH340" i="14"/>
  <c r="AF340" i="14"/>
  <c r="BH338" i="14"/>
  <c r="AF338" i="14"/>
  <c r="BH336" i="14"/>
  <c r="AF336" i="14"/>
  <c r="BH334" i="14"/>
  <c r="AF334" i="14"/>
  <c r="BH332" i="14"/>
  <c r="AF332" i="14"/>
  <c r="BH330" i="14"/>
  <c r="AF330" i="14"/>
  <c r="BH328" i="14"/>
  <c r="AF328" i="14"/>
  <c r="BH326" i="14"/>
  <c r="AF326" i="14"/>
  <c r="BH324" i="14"/>
  <c r="AF324" i="14"/>
  <c r="BH322" i="14"/>
  <c r="AF322" i="14"/>
  <c r="BH320" i="14"/>
  <c r="AF320" i="14"/>
  <c r="BH318" i="14"/>
  <c r="AF318" i="14"/>
  <c r="BH316" i="14"/>
  <c r="AF316" i="14"/>
  <c r="BH314" i="14"/>
  <c r="AF314" i="14"/>
  <c r="BH312" i="14"/>
  <c r="AF312" i="14"/>
  <c r="BH310" i="14"/>
  <c r="AF310" i="14"/>
  <c r="BH308" i="14"/>
  <c r="AF308" i="14"/>
  <c r="BH306" i="14"/>
  <c r="AF306" i="14"/>
  <c r="BH304" i="14"/>
  <c r="AF304" i="14"/>
  <c r="BH302" i="14"/>
  <c r="AF302" i="14"/>
  <c r="BH300" i="14"/>
  <c r="AF300" i="14"/>
  <c r="BH298" i="14"/>
  <c r="AF298" i="14"/>
  <c r="BH296" i="14"/>
  <c r="AF296" i="14"/>
  <c r="BH294" i="14"/>
  <c r="AF294" i="14"/>
  <c r="BH292" i="14"/>
  <c r="AF292" i="14"/>
  <c r="BH290" i="14"/>
  <c r="AF290" i="14"/>
  <c r="BH288" i="14"/>
  <c r="AF288" i="14"/>
  <c r="BH286" i="14"/>
  <c r="AF286" i="14"/>
  <c r="BH284" i="14"/>
  <c r="AF284" i="14"/>
  <c r="BH282" i="14"/>
  <c r="AF282" i="14"/>
  <c r="BH280" i="14"/>
  <c r="AF280" i="14"/>
  <c r="BH278" i="14"/>
  <c r="AF278" i="14"/>
  <c r="BH276" i="14"/>
  <c r="AF276" i="14"/>
  <c r="BH274" i="14"/>
  <c r="AF274" i="14"/>
  <c r="BH272" i="14"/>
  <c r="AF272" i="14"/>
  <c r="BH270" i="14"/>
  <c r="AF270" i="14"/>
  <c r="BH268" i="14"/>
  <c r="AF268" i="14"/>
  <c r="BH266" i="14"/>
  <c r="AF266" i="14"/>
  <c r="BH264" i="14"/>
  <c r="AF264" i="14"/>
  <c r="BH262" i="14"/>
  <c r="AF262" i="14"/>
  <c r="BH260" i="14"/>
  <c r="AF260" i="14"/>
  <c r="BH258" i="14"/>
  <c r="AF258" i="14"/>
  <c r="BH256" i="14"/>
  <c r="AF256" i="14"/>
  <c r="BH254" i="14"/>
  <c r="AF254" i="14"/>
  <c r="BH252" i="14"/>
  <c r="AF252" i="14"/>
  <c r="BH250" i="14"/>
  <c r="AF250" i="14"/>
  <c r="BH248" i="14"/>
  <c r="AF248" i="14"/>
  <c r="BH246" i="14"/>
  <c r="AF246" i="14"/>
  <c r="BH244" i="14"/>
  <c r="AF244" i="14"/>
  <c r="BH242" i="14"/>
  <c r="AF242" i="14"/>
  <c r="BH240" i="14"/>
  <c r="AF240" i="14"/>
  <c r="BH238" i="14"/>
  <c r="AF238" i="14"/>
  <c r="BH236" i="14"/>
  <c r="AF236" i="14"/>
  <c r="BH234" i="14"/>
  <c r="AF234" i="14"/>
  <c r="BH232" i="14"/>
  <c r="AF232" i="14"/>
  <c r="BH230" i="14"/>
  <c r="AF230" i="14"/>
  <c r="BH228" i="14"/>
  <c r="AF228" i="14"/>
  <c r="BH226" i="14"/>
  <c r="AF226" i="14"/>
  <c r="BH224" i="14"/>
  <c r="AF224" i="14"/>
  <c r="BH222" i="14"/>
  <c r="AF222" i="14"/>
  <c r="BH220" i="14"/>
  <c r="AF220" i="14"/>
  <c r="BH218" i="14"/>
  <c r="AF218" i="14"/>
  <c r="BH216" i="14"/>
  <c r="AF216" i="14"/>
  <c r="BH214" i="14"/>
  <c r="AF214" i="14"/>
  <c r="BH212" i="14"/>
  <c r="AF212" i="14"/>
  <c r="BH210" i="14"/>
  <c r="AF210" i="14"/>
  <c r="BH208" i="14"/>
  <c r="AF208" i="14"/>
  <c r="BH206" i="14"/>
  <c r="AF206" i="14"/>
  <c r="BH204" i="14"/>
  <c r="AF204" i="14"/>
  <c r="BH202" i="14"/>
  <c r="AF202" i="14"/>
  <c r="BH200" i="14"/>
  <c r="AF200" i="14"/>
  <c r="BH198" i="14"/>
  <c r="AF198" i="14"/>
  <c r="BH196" i="14"/>
  <c r="AF196" i="14"/>
  <c r="BH194" i="14"/>
  <c r="AF194" i="14"/>
  <c r="BH192" i="14"/>
  <c r="AF192" i="14"/>
  <c r="BH190" i="14"/>
  <c r="AF190" i="14"/>
  <c r="BH188" i="14"/>
  <c r="AF188" i="14"/>
  <c r="BH186" i="14"/>
  <c r="AF186" i="14"/>
  <c r="BH184" i="14"/>
  <c r="AF184" i="14"/>
  <c r="BH182" i="14"/>
  <c r="AF182" i="14"/>
  <c r="BH180" i="14"/>
  <c r="AF180" i="14"/>
  <c r="BH178" i="14"/>
  <c r="AF178" i="14"/>
  <c r="BH176" i="14"/>
  <c r="AF176" i="14"/>
  <c r="BH174" i="14"/>
  <c r="AF174" i="14"/>
  <c r="BH172" i="14"/>
  <c r="AF172" i="14"/>
  <c r="BH170" i="14"/>
  <c r="AF170" i="14"/>
  <c r="BH168" i="14"/>
  <c r="AF168" i="14"/>
  <c r="BH166" i="14"/>
  <c r="AF166" i="14"/>
  <c r="BH164" i="14"/>
  <c r="AF164" i="14"/>
  <c r="BH162" i="14"/>
  <c r="AF162" i="14"/>
  <c r="BH160" i="14"/>
  <c r="AF160" i="14"/>
  <c r="BH158" i="14"/>
  <c r="AF158" i="14"/>
  <c r="BH156" i="14"/>
  <c r="AF156" i="14"/>
  <c r="BH154" i="14"/>
  <c r="AF154" i="14"/>
  <c r="BH152" i="14"/>
  <c r="AF152" i="14"/>
  <c r="BH150" i="14"/>
  <c r="AF150" i="14"/>
  <c r="BH148" i="14"/>
  <c r="AF148" i="14"/>
  <c r="BH146" i="14"/>
  <c r="AF146" i="14"/>
  <c r="BH144" i="14"/>
  <c r="AF144" i="14"/>
  <c r="BH142" i="14"/>
  <c r="AF142" i="14"/>
  <c r="BH140" i="14"/>
  <c r="AF140" i="14"/>
  <c r="BH138" i="14"/>
  <c r="AF138" i="14"/>
  <c r="BH136" i="14"/>
  <c r="AF136" i="14"/>
  <c r="BH134" i="14"/>
  <c r="AF134" i="14"/>
  <c r="BH132" i="14"/>
  <c r="AF132" i="14"/>
  <c r="BH130" i="14"/>
  <c r="AF130" i="14"/>
  <c r="BH128" i="14"/>
  <c r="AF128" i="14"/>
  <c r="BH126" i="14"/>
  <c r="AF126" i="14"/>
  <c r="BH124" i="14"/>
  <c r="AF124" i="14"/>
  <c r="BH122" i="14"/>
  <c r="AF122" i="14"/>
  <c r="BH120" i="14"/>
  <c r="AF120" i="14"/>
  <c r="BH118" i="14"/>
  <c r="AF118" i="14"/>
  <c r="BH116" i="14"/>
  <c r="AF116" i="14"/>
  <c r="BH114" i="14"/>
  <c r="AF114" i="14"/>
  <c r="BH112" i="14"/>
  <c r="AF112" i="14"/>
  <c r="BH110" i="14"/>
  <c r="AF110" i="14"/>
  <c r="BH108" i="14"/>
  <c r="AF108" i="14"/>
  <c r="BH106" i="14"/>
  <c r="AF106" i="14"/>
  <c r="BH104" i="14"/>
  <c r="AF104" i="14"/>
  <c r="BH102" i="14"/>
  <c r="AF102" i="14"/>
  <c r="BH100" i="14"/>
  <c r="AF100" i="14"/>
  <c r="BH98" i="14"/>
  <c r="AF98" i="14"/>
  <c r="BH96" i="14"/>
  <c r="AF96" i="14"/>
  <c r="BH94" i="14"/>
  <c r="AF94" i="14"/>
  <c r="BH92" i="14"/>
  <c r="AF92" i="14"/>
  <c r="BH90" i="14"/>
  <c r="AF90" i="14"/>
  <c r="BH88" i="14"/>
  <c r="AF88" i="14"/>
  <c r="BH86" i="14"/>
  <c r="AF86" i="14"/>
  <c r="BH84" i="14"/>
  <c r="AF84" i="14"/>
  <c r="BH82" i="14"/>
  <c r="AF82" i="14"/>
  <c r="BH80" i="14"/>
  <c r="AF80" i="14"/>
  <c r="BH78" i="14"/>
  <c r="AF78" i="14"/>
  <c r="BH76" i="14"/>
  <c r="AF76" i="14"/>
  <c r="BH74" i="14"/>
  <c r="AF74" i="14"/>
  <c r="BH72" i="14"/>
  <c r="AF72" i="14"/>
  <c r="BH70" i="14"/>
  <c r="AF70" i="14"/>
  <c r="BH68" i="14"/>
  <c r="AF68" i="14"/>
  <c r="BH66" i="14"/>
  <c r="AF66" i="14"/>
  <c r="BH64" i="14"/>
  <c r="AF64" i="14"/>
  <c r="BH62" i="14"/>
  <c r="AF62" i="14"/>
  <c r="BH60" i="14"/>
  <c r="AF60" i="14"/>
  <c r="BH58" i="14"/>
  <c r="AF58" i="14"/>
  <c r="BH56" i="14"/>
  <c r="AF56" i="14"/>
  <c r="BH54" i="14"/>
  <c r="AF54" i="14"/>
  <c r="BH52" i="14"/>
  <c r="AF52" i="14"/>
  <c r="BH50" i="14"/>
  <c r="AF50" i="14"/>
  <c r="BH48" i="14"/>
  <c r="AF48" i="14"/>
  <c r="BH46" i="14"/>
  <c r="AF46" i="14"/>
  <c r="BH44" i="14"/>
  <c r="AF44" i="14"/>
  <c r="BH42" i="14"/>
  <c r="AF42" i="14"/>
  <c r="BH40" i="14"/>
  <c r="AF40" i="14"/>
  <c r="BH38" i="14"/>
  <c r="AF38" i="14"/>
  <c r="BH36" i="14"/>
  <c r="AF36" i="14"/>
  <c r="BH34" i="14"/>
  <c r="AF34" i="14"/>
  <c r="BH32" i="14"/>
  <c r="AF32" i="14"/>
  <c r="BH30" i="14"/>
  <c r="AF30" i="14"/>
  <c r="BH28" i="14"/>
  <c r="AF28" i="14"/>
  <c r="BH26" i="14"/>
  <c r="AF26" i="14"/>
  <c r="BH24" i="14"/>
  <c r="AF24" i="14"/>
  <c r="BH22" i="14"/>
  <c r="AF22" i="14"/>
  <c r="BH20" i="14"/>
  <c r="AF20" i="14"/>
  <c r="BH18" i="14"/>
  <c r="AF18" i="14"/>
  <c r="BH16" i="14"/>
  <c r="AF16" i="14"/>
  <c r="BH14" i="14"/>
  <c r="AF14" i="14"/>
  <c r="BH12" i="14"/>
  <c r="AF12" i="14"/>
  <c r="BH10" i="14"/>
  <c r="AF10" i="14"/>
  <c r="BH8" i="14"/>
  <c r="AF8" i="14"/>
  <c r="BH6" i="14"/>
  <c r="AF6" i="14"/>
  <c r="BH4" i="14"/>
  <c r="AF4" i="14"/>
  <c r="BH2" i="14"/>
  <c r="AF2" i="14"/>
  <c r="BF1000" i="14"/>
  <c r="AD1000" i="14"/>
  <c r="BF998" i="14"/>
  <c r="AD998" i="14"/>
  <c r="BF996" i="14"/>
  <c r="AD996" i="14"/>
  <c r="BF994" i="14"/>
  <c r="AD994" i="14"/>
  <c r="BF992" i="14"/>
  <c r="AD992" i="14"/>
  <c r="BF990" i="14"/>
  <c r="AD990" i="14"/>
  <c r="BF988" i="14"/>
  <c r="AD988" i="14"/>
  <c r="BF986" i="14"/>
  <c r="AD986" i="14"/>
  <c r="BF984" i="14"/>
  <c r="AD984" i="14"/>
  <c r="BF982" i="14"/>
  <c r="AD982" i="14"/>
  <c r="BF980" i="14"/>
  <c r="AD980" i="14"/>
  <c r="BF978" i="14"/>
  <c r="AD978" i="14"/>
  <c r="BF976" i="14"/>
  <c r="AD976" i="14"/>
  <c r="BF974" i="14"/>
  <c r="AD974" i="14"/>
  <c r="BF972" i="14"/>
  <c r="AD972" i="14"/>
  <c r="BF970" i="14"/>
  <c r="AD970" i="14"/>
  <c r="BF968" i="14"/>
  <c r="AD968" i="14"/>
  <c r="BF966" i="14"/>
  <c r="AD966" i="14"/>
  <c r="BF964" i="14"/>
  <c r="AD964" i="14"/>
  <c r="BF962" i="14"/>
  <c r="AD962" i="14"/>
  <c r="BF960" i="14"/>
  <c r="AD960" i="14"/>
  <c r="BF958" i="14"/>
  <c r="AD958" i="14"/>
  <c r="BF956" i="14"/>
  <c r="AD956" i="14"/>
  <c r="BF954" i="14"/>
  <c r="AD954" i="14"/>
  <c r="BF952" i="14"/>
  <c r="AD952" i="14"/>
  <c r="BF950" i="14"/>
  <c r="AD950" i="14"/>
  <c r="BF948" i="14"/>
  <c r="AD948" i="14"/>
  <c r="BF946" i="14"/>
  <c r="AD946" i="14"/>
  <c r="BF944" i="14"/>
  <c r="AD944" i="14"/>
  <c r="BF942" i="14"/>
  <c r="AD942" i="14"/>
  <c r="BF940" i="14"/>
  <c r="AD940" i="14"/>
  <c r="BF938" i="14"/>
  <c r="AD938" i="14"/>
  <c r="BF936" i="14"/>
  <c r="AD936" i="14"/>
  <c r="BF934" i="14"/>
  <c r="AD934" i="14"/>
  <c r="BF932" i="14"/>
  <c r="AD932" i="14"/>
  <c r="BF930" i="14"/>
  <c r="AD930" i="14"/>
  <c r="BF928" i="14"/>
  <c r="AD928" i="14"/>
  <c r="BF926" i="14"/>
  <c r="AD926" i="14"/>
  <c r="BF924" i="14"/>
  <c r="AD924" i="14"/>
  <c r="BF922" i="14"/>
  <c r="AD922" i="14"/>
  <c r="BF920" i="14"/>
  <c r="AD920" i="14"/>
  <c r="BF918" i="14"/>
  <c r="AD918" i="14"/>
  <c r="BF916" i="14"/>
  <c r="AD916" i="14"/>
  <c r="BF914" i="14"/>
  <c r="AD914" i="14"/>
  <c r="BF912" i="14"/>
  <c r="AD912" i="14"/>
  <c r="BF910" i="14"/>
  <c r="AD910" i="14"/>
  <c r="BF908" i="14"/>
  <c r="AD908" i="14"/>
  <c r="BF906" i="14"/>
  <c r="AD906" i="14"/>
  <c r="BF904" i="14"/>
  <c r="AD904" i="14"/>
  <c r="BF902" i="14"/>
  <c r="AD902" i="14"/>
  <c r="BF900" i="14"/>
  <c r="AD900" i="14"/>
  <c r="BF898" i="14"/>
  <c r="AD898" i="14"/>
  <c r="BF896" i="14"/>
  <c r="AD896" i="14"/>
  <c r="BF894" i="14"/>
  <c r="AD894" i="14"/>
  <c r="BF892" i="14"/>
  <c r="AD892" i="14"/>
  <c r="BF890" i="14"/>
  <c r="AD890" i="14"/>
  <c r="BF888" i="14"/>
  <c r="AD888" i="14"/>
  <c r="BF886" i="14"/>
  <c r="AD886" i="14"/>
  <c r="BF884" i="14"/>
  <c r="AD884" i="14"/>
  <c r="BF882" i="14"/>
  <c r="AD882" i="14"/>
  <c r="BF880" i="14"/>
  <c r="AD880" i="14"/>
  <c r="BF878" i="14"/>
  <c r="AD878" i="14"/>
  <c r="BF876" i="14"/>
  <c r="AD876" i="14"/>
  <c r="BF874" i="14"/>
  <c r="AD874" i="14"/>
  <c r="BF872" i="14"/>
  <c r="AD872" i="14"/>
  <c r="BF870" i="14"/>
  <c r="AD870" i="14"/>
  <c r="BF868" i="14"/>
  <c r="AD868" i="14"/>
  <c r="BF866" i="14"/>
  <c r="AD866" i="14"/>
  <c r="BF864" i="14"/>
  <c r="AD864" i="14"/>
  <c r="BF862" i="14"/>
  <c r="AD862" i="14"/>
  <c r="BF860" i="14"/>
  <c r="AD860" i="14"/>
  <c r="BF858" i="14"/>
  <c r="AD858" i="14"/>
  <c r="BF856" i="14"/>
  <c r="AD856" i="14"/>
  <c r="BF854" i="14"/>
  <c r="AD854" i="14"/>
  <c r="BF852" i="14"/>
  <c r="AD852" i="14"/>
  <c r="BF850" i="14"/>
  <c r="AD850" i="14"/>
  <c r="BF848" i="14"/>
  <c r="AD848" i="14"/>
  <c r="BF846" i="14"/>
  <c r="AD846" i="14"/>
  <c r="BF844" i="14"/>
  <c r="AD844" i="14"/>
  <c r="BF842" i="14"/>
  <c r="AD842" i="14"/>
  <c r="BF840" i="14"/>
  <c r="AD840" i="14"/>
  <c r="BF838" i="14"/>
  <c r="AD838" i="14"/>
  <c r="BF836" i="14"/>
  <c r="AD836" i="14"/>
  <c r="BF834" i="14"/>
  <c r="AD834" i="14"/>
  <c r="BF832" i="14"/>
  <c r="AD832" i="14"/>
  <c r="BF830" i="14"/>
  <c r="AD830" i="14"/>
  <c r="BF828" i="14"/>
  <c r="AD828" i="14"/>
  <c r="BF826" i="14"/>
  <c r="AD826" i="14"/>
  <c r="BF824" i="14"/>
  <c r="AD824" i="14"/>
  <c r="BF822" i="14"/>
  <c r="AD822" i="14"/>
  <c r="BF820" i="14"/>
  <c r="AD820" i="14"/>
  <c r="BF818" i="14"/>
  <c r="AD818" i="14"/>
  <c r="BF816" i="14"/>
  <c r="AD816" i="14"/>
  <c r="BF814" i="14"/>
  <c r="AD814" i="14"/>
  <c r="BF812" i="14"/>
  <c r="AD812" i="14"/>
  <c r="BF810" i="14"/>
  <c r="AD810" i="14"/>
  <c r="BF808" i="14"/>
  <c r="AD808" i="14"/>
  <c r="BF806" i="14"/>
  <c r="AD806" i="14"/>
  <c r="BF804" i="14"/>
  <c r="AD804" i="14"/>
  <c r="BF802" i="14"/>
  <c r="AD802" i="14"/>
  <c r="BF800" i="14"/>
  <c r="AD800" i="14"/>
  <c r="BF798" i="14"/>
  <c r="AD798" i="14"/>
  <c r="BF796" i="14"/>
  <c r="AD796" i="14"/>
  <c r="BF794" i="14"/>
  <c r="AD794" i="14"/>
  <c r="BF792" i="14"/>
  <c r="AD792" i="14"/>
  <c r="BF790" i="14"/>
  <c r="AD790" i="14"/>
  <c r="BF788" i="14"/>
  <c r="AD788" i="14"/>
  <c r="BF786" i="14"/>
  <c r="AD786" i="14"/>
  <c r="BF784" i="14"/>
  <c r="AD784" i="14"/>
  <c r="BF782" i="14"/>
  <c r="AD782" i="14"/>
  <c r="BF780" i="14"/>
  <c r="AD780" i="14"/>
  <c r="BF778" i="14"/>
  <c r="AD778" i="14"/>
  <c r="BF776" i="14"/>
  <c r="AD776" i="14"/>
  <c r="BF774" i="14"/>
  <c r="AD774" i="14"/>
  <c r="BF772" i="14"/>
  <c r="AD772" i="14"/>
  <c r="BF770" i="14"/>
  <c r="AD770" i="14"/>
  <c r="BF768" i="14"/>
  <c r="AD768" i="14"/>
  <c r="BF766" i="14"/>
  <c r="AD766" i="14"/>
  <c r="BF764" i="14"/>
  <c r="AD764" i="14"/>
  <c r="BF762" i="14"/>
  <c r="AD762" i="14"/>
  <c r="BF760" i="14"/>
  <c r="AD760" i="14"/>
  <c r="BF758" i="14"/>
  <c r="AD758" i="14"/>
  <c r="BF756" i="14"/>
  <c r="AD756" i="14"/>
  <c r="BF754" i="14"/>
  <c r="AD754" i="14"/>
  <c r="BF752" i="14"/>
  <c r="AD752" i="14"/>
  <c r="BF750" i="14"/>
  <c r="AD750" i="14"/>
  <c r="BF748" i="14"/>
  <c r="AD748" i="14"/>
  <c r="BF746" i="14"/>
  <c r="AD746" i="14"/>
  <c r="BF744" i="14"/>
  <c r="AD744" i="14"/>
  <c r="BF742" i="14"/>
  <c r="AD742" i="14"/>
  <c r="BF740" i="14"/>
  <c r="AD740" i="14"/>
  <c r="BF738" i="14"/>
  <c r="AD738" i="14"/>
  <c r="BF736" i="14"/>
  <c r="AD736" i="14"/>
  <c r="BF734" i="14"/>
  <c r="AD734" i="14"/>
  <c r="BF732" i="14"/>
  <c r="AD732" i="14"/>
  <c r="BF730" i="14"/>
  <c r="AD730" i="14"/>
  <c r="BF728" i="14"/>
  <c r="AD728" i="14"/>
  <c r="BF726" i="14"/>
  <c r="AD726" i="14"/>
  <c r="BF724" i="14"/>
  <c r="AD724" i="14"/>
  <c r="BF722" i="14"/>
  <c r="AD722" i="14"/>
  <c r="BF720" i="14"/>
  <c r="AD720" i="14"/>
  <c r="BF718" i="14"/>
  <c r="AD718" i="14"/>
  <c r="BF716" i="14"/>
  <c r="AD716" i="14"/>
  <c r="BF714" i="14"/>
  <c r="AD714" i="14"/>
  <c r="BF712" i="14"/>
  <c r="AD712" i="14"/>
  <c r="BF710" i="14"/>
  <c r="AD710" i="14"/>
  <c r="BF708" i="14"/>
  <c r="AD708" i="14"/>
  <c r="BF706" i="14"/>
  <c r="AD706" i="14"/>
  <c r="BF704" i="14"/>
  <c r="AD704" i="14"/>
  <c r="BF702" i="14"/>
  <c r="AD702" i="14"/>
  <c r="BF700" i="14"/>
  <c r="AD700" i="14"/>
  <c r="BF698" i="14"/>
  <c r="AD698" i="14"/>
  <c r="BF696" i="14"/>
  <c r="AD696" i="14"/>
  <c r="BF694" i="14"/>
  <c r="AD694" i="14"/>
  <c r="BF692" i="14"/>
  <c r="AD692" i="14"/>
  <c r="BF690" i="14"/>
  <c r="AD690" i="14"/>
  <c r="BF688" i="14"/>
  <c r="AD688" i="14"/>
  <c r="BF686" i="14"/>
  <c r="AD686" i="14"/>
  <c r="BF684" i="14"/>
  <c r="AD684" i="14"/>
  <c r="BF682" i="14"/>
  <c r="AD682" i="14"/>
  <c r="BF680" i="14"/>
  <c r="AD680" i="14"/>
  <c r="BF678" i="14"/>
  <c r="AD678" i="14"/>
  <c r="BF676" i="14"/>
  <c r="AD676" i="14"/>
  <c r="BF674" i="14"/>
  <c r="AD674" i="14"/>
  <c r="BF672" i="14"/>
  <c r="AD672" i="14"/>
  <c r="BF670" i="14"/>
  <c r="AD670" i="14"/>
  <c r="BF668" i="14"/>
  <c r="AD668" i="14"/>
  <c r="BF666" i="14"/>
  <c r="AD666" i="14"/>
  <c r="BF664" i="14"/>
  <c r="AD664" i="14"/>
  <c r="BF662" i="14"/>
  <c r="AD662" i="14"/>
  <c r="BF660" i="14"/>
  <c r="AD660" i="14"/>
  <c r="BF658" i="14"/>
  <c r="AD658" i="14"/>
  <c r="BF656" i="14"/>
  <c r="AD656" i="14"/>
  <c r="BF654" i="14"/>
  <c r="AD654" i="14"/>
  <c r="BF652" i="14"/>
  <c r="AD652" i="14"/>
  <c r="BF650" i="14"/>
  <c r="AD650" i="14"/>
  <c r="BF648" i="14"/>
  <c r="AD648" i="14"/>
  <c r="BF646" i="14"/>
  <c r="AD646" i="14"/>
  <c r="BF644" i="14"/>
  <c r="AD644" i="14"/>
  <c r="BF642" i="14"/>
  <c r="AD642" i="14"/>
  <c r="BF640" i="14"/>
  <c r="AD640" i="14"/>
  <c r="BF638" i="14"/>
  <c r="AD638" i="14"/>
  <c r="BF636" i="14"/>
  <c r="AD636" i="14"/>
  <c r="BF634" i="14"/>
  <c r="AD634" i="14"/>
  <c r="BF632" i="14"/>
  <c r="AD632" i="14"/>
  <c r="BF630" i="14"/>
  <c r="AD630" i="14"/>
  <c r="BF628" i="14"/>
  <c r="AD628" i="14"/>
  <c r="BF626" i="14"/>
  <c r="AD626" i="14"/>
  <c r="BF624" i="14"/>
  <c r="AD624" i="14"/>
  <c r="BF622" i="14"/>
  <c r="AD622" i="14"/>
  <c r="BF620" i="14"/>
  <c r="AD620" i="14"/>
  <c r="BF618" i="14"/>
  <c r="AD618" i="14"/>
  <c r="BF616" i="14"/>
  <c r="AD616" i="14"/>
  <c r="BF614" i="14"/>
  <c r="AD614" i="14"/>
  <c r="BF612" i="14"/>
  <c r="AD612" i="14"/>
  <c r="BF610" i="14"/>
  <c r="AD610" i="14"/>
  <c r="BF608" i="14"/>
  <c r="AD608" i="14"/>
  <c r="BF606" i="14"/>
  <c r="AD606" i="14"/>
  <c r="BF604" i="14"/>
  <c r="AD604" i="14"/>
  <c r="BF602" i="14"/>
  <c r="AD602" i="14"/>
  <c r="BF600" i="14"/>
  <c r="AD600" i="14"/>
  <c r="BF598" i="14"/>
  <c r="AD598" i="14"/>
  <c r="BF596" i="14"/>
  <c r="AD596" i="14"/>
  <c r="BF594" i="14"/>
  <c r="AD594" i="14"/>
  <c r="BF592" i="14"/>
  <c r="AD592" i="14"/>
  <c r="BF590" i="14"/>
  <c r="AD590" i="14"/>
  <c r="BF588" i="14"/>
  <c r="AD588" i="14"/>
  <c r="BF586" i="14"/>
  <c r="AD586" i="14"/>
  <c r="BF584" i="14"/>
  <c r="AD584" i="14"/>
  <c r="BF582" i="14"/>
  <c r="AD582" i="14"/>
  <c r="BF580" i="14"/>
  <c r="AD580" i="14"/>
  <c r="BF578" i="14"/>
  <c r="AD578" i="14"/>
  <c r="BF576" i="14"/>
  <c r="AD576" i="14"/>
  <c r="BF574" i="14"/>
  <c r="AD574" i="14"/>
  <c r="BF572" i="14"/>
  <c r="AD572" i="14"/>
  <c r="BF570" i="14"/>
  <c r="AD570" i="14"/>
  <c r="BF568" i="14"/>
  <c r="AD568" i="14"/>
  <c r="BF566" i="14"/>
  <c r="AD566" i="14"/>
  <c r="BF564" i="14"/>
  <c r="AD564" i="14"/>
  <c r="BF562" i="14"/>
  <c r="AD562" i="14"/>
  <c r="BF560" i="14"/>
  <c r="AD560" i="14"/>
  <c r="BF558" i="14"/>
  <c r="AD558" i="14"/>
  <c r="BF556" i="14"/>
  <c r="AD556" i="14"/>
  <c r="BF554" i="14"/>
  <c r="AD554" i="14"/>
  <c r="BF552" i="14"/>
  <c r="AD552" i="14"/>
  <c r="BF550" i="14"/>
  <c r="AD550" i="14"/>
  <c r="BF548" i="14"/>
  <c r="AD548" i="14"/>
  <c r="BF546" i="14"/>
  <c r="AD546" i="14"/>
  <c r="BF544" i="14"/>
  <c r="AD544" i="14"/>
  <c r="BF542" i="14"/>
  <c r="AD542" i="14"/>
  <c r="BF540" i="14"/>
  <c r="AD540" i="14"/>
  <c r="BF538" i="14"/>
  <c r="AD538" i="14"/>
  <c r="BF536" i="14"/>
  <c r="AD536" i="14"/>
  <c r="BF534" i="14"/>
  <c r="AD534" i="14"/>
  <c r="BF532" i="14"/>
  <c r="AD532" i="14"/>
  <c r="BF530" i="14"/>
  <c r="AD530" i="14"/>
  <c r="BF528" i="14"/>
  <c r="AD528" i="14"/>
  <c r="BF526" i="14"/>
  <c r="AD526" i="14"/>
  <c r="BF524" i="14"/>
  <c r="AD524" i="14"/>
  <c r="BF522" i="14"/>
  <c r="AD522" i="14"/>
  <c r="BF520" i="14"/>
  <c r="AD520" i="14"/>
  <c r="BF518" i="14"/>
  <c r="AD518" i="14"/>
  <c r="BF516" i="14"/>
  <c r="AD516" i="14"/>
  <c r="BF514" i="14"/>
  <c r="AD514" i="14"/>
  <c r="BF512" i="14"/>
  <c r="AD512" i="14"/>
  <c r="BF510" i="14"/>
  <c r="AD510" i="14"/>
  <c r="BF508" i="14"/>
  <c r="AD508" i="14"/>
  <c r="BF506" i="14"/>
  <c r="AD506" i="14"/>
  <c r="BF504" i="14"/>
  <c r="AD504" i="14"/>
  <c r="BF502" i="14"/>
  <c r="AD502" i="14"/>
  <c r="BF500" i="14"/>
  <c r="AD500" i="14"/>
  <c r="BF498" i="14"/>
  <c r="AD498" i="14"/>
  <c r="BF496" i="14"/>
  <c r="AD496" i="14"/>
  <c r="BF494" i="14"/>
  <c r="AD494" i="14"/>
  <c r="BF492" i="14"/>
  <c r="AD492" i="14"/>
  <c r="BF490" i="14"/>
  <c r="AD490" i="14"/>
  <c r="BF488" i="14"/>
  <c r="AD488" i="14"/>
  <c r="BF486" i="14"/>
  <c r="AD486" i="14"/>
  <c r="BF484" i="14"/>
  <c r="AD484" i="14"/>
  <c r="BF482" i="14"/>
  <c r="AD482" i="14"/>
  <c r="BF480" i="14"/>
  <c r="AD480" i="14"/>
  <c r="BF478" i="14"/>
  <c r="AD478" i="14"/>
  <c r="BF476" i="14"/>
  <c r="AD476" i="14"/>
  <c r="BF474" i="14"/>
  <c r="AD474" i="14"/>
  <c r="BF472" i="14"/>
  <c r="AD472" i="14"/>
  <c r="BF470" i="14"/>
  <c r="AD470" i="14"/>
  <c r="BF468" i="14"/>
  <c r="AD468" i="14"/>
  <c r="BF466" i="14"/>
  <c r="AD466" i="14"/>
  <c r="BF464" i="14"/>
  <c r="AD464" i="14"/>
  <c r="BF462" i="14"/>
  <c r="AD462" i="14"/>
  <c r="BF460" i="14"/>
  <c r="AD460" i="14"/>
  <c r="BF458" i="14"/>
  <c r="AD458" i="14"/>
  <c r="BF456" i="14"/>
  <c r="AD456" i="14"/>
  <c r="BF454" i="14"/>
  <c r="AD454" i="14"/>
  <c r="BF452" i="14"/>
  <c r="AD452" i="14"/>
  <c r="BF450" i="14"/>
  <c r="AD450" i="14"/>
  <c r="BF448" i="14"/>
  <c r="AD448" i="14"/>
  <c r="BF446" i="14"/>
  <c r="AD446" i="14"/>
  <c r="BF444" i="14"/>
  <c r="AD444" i="14"/>
  <c r="BF442" i="14"/>
  <c r="AD442" i="14"/>
  <c r="BF440" i="14"/>
  <c r="AD440" i="14"/>
  <c r="BF438" i="14"/>
  <c r="AD438" i="14"/>
  <c r="BF436" i="14"/>
  <c r="AD436" i="14"/>
  <c r="BF434" i="14"/>
  <c r="AD434" i="14"/>
  <c r="BF432" i="14"/>
  <c r="AD432" i="14"/>
  <c r="BF430" i="14"/>
  <c r="AD430" i="14"/>
  <c r="BF428" i="14"/>
  <c r="AD428" i="14"/>
  <c r="BF426" i="14"/>
  <c r="AD426" i="14"/>
  <c r="BF424" i="14"/>
  <c r="AD424" i="14"/>
  <c r="BF422" i="14"/>
  <c r="AD422" i="14"/>
  <c r="BF420" i="14"/>
  <c r="AD420" i="14"/>
  <c r="BF418" i="14"/>
  <c r="AD418" i="14"/>
  <c r="BF416" i="14"/>
  <c r="AD416" i="14"/>
  <c r="BF414" i="14"/>
  <c r="AD414" i="14"/>
  <c r="BF412" i="14"/>
  <c r="AD412" i="14"/>
  <c r="BF410" i="14"/>
  <c r="AD410" i="14"/>
  <c r="BF408" i="14"/>
  <c r="AD408" i="14"/>
  <c r="BF406" i="14"/>
  <c r="AD406" i="14"/>
  <c r="BF404" i="14"/>
  <c r="AD404" i="14"/>
  <c r="BF402" i="14"/>
  <c r="AD402" i="14"/>
  <c r="BF400" i="14"/>
  <c r="AD400" i="14"/>
  <c r="BF398" i="14"/>
  <c r="AD398" i="14"/>
  <c r="BF396" i="14"/>
  <c r="AD396" i="14"/>
  <c r="BF394" i="14"/>
  <c r="AD394" i="14"/>
  <c r="BF392" i="14"/>
  <c r="AD392" i="14"/>
  <c r="BF390" i="14"/>
  <c r="AD390" i="14"/>
  <c r="BF388" i="14"/>
  <c r="AD388" i="14"/>
  <c r="BF386" i="14"/>
  <c r="AD386" i="14"/>
  <c r="BF384" i="14"/>
  <c r="AD384" i="14"/>
  <c r="BF382" i="14"/>
  <c r="AD382" i="14"/>
  <c r="BF380" i="14"/>
  <c r="AD380" i="14"/>
  <c r="BF378" i="14"/>
  <c r="AD378" i="14"/>
  <c r="BF376" i="14"/>
  <c r="AD376" i="14"/>
  <c r="BF374" i="14"/>
  <c r="AD374" i="14"/>
  <c r="BF372" i="14"/>
  <c r="AD372" i="14"/>
  <c r="BF370" i="14"/>
  <c r="AD370" i="14"/>
  <c r="BF368" i="14"/>
  <c r="AD368" i="14"/>
  <c r="BF366" i="14"/>
  <c r="AD366" i="14"/>
  <c r="BF364" i="14"/>
  <c r="AD364" i="14"/>
  <c r="BF362" i="14"/>
  <c r="AD362" i="14"/>
  <c r="BF360" i="14"/>
  <c r="AD360" i="14"/>
  <c r="BF358" i="14"/>
  <c r="AD358" i="14"/>
  <c r="BF356" i="14"/>
  <c r="AD356" i="14"/>
  <c r="BF354" i="14"/>
  <c r="AD354" i="14"/>
  <c r="BF352" i="14"/>
  <c r="AD352" i="14"/>
  <c r="BF350" i="14"/>
  <c r="AD350" i="14"/>
  <c r="BF348" i="14"/>
  <c r="AD348" i="14"/>
  <c r="BF346" i="14"/>
  <c r="AD346" i="14"/>
  <c r="BF344" i="14"/>
  <c r="AD344" i="14"/>
  <c r="BF342" i="14"/>
  <c r="AD342" i="14"/>
  <c r="BF340" i="14"/>
  <c r="AD340" i="14"/>
  <c r="BF338" i="14"/>
  <c r="AD338" i="14"/>
  <c r="BF336" i="14"/>
  <c r="AD336" i="14"/>
  <c r="BF334" i="14"/>
  <c r="AD334" i="14"/>
  <c r="BF332" i="14"/>
  <c r="AD332" i="14"/>
  <c r="BF330" i="14"/>
  <c r="AD330" i="14"/>
  <c r="BF328" i="14"/>
  <c r="AD328" i="14"/>
  <c r="BF326" i="14"/>
  <c r="AD326" i="14"/>
  <c r="BF324" i="14"/>
  <c r="AD324" i="14"/>
  <c r="BF322" i="14"/>
  <c r="AD322" i="14"/>
  <c r="BF320" i="14"/>
  <c r="AD320" i="14"/>
  <c r="BF318" i="14"/>
  <c r="AD318" i="14"/>
  <c r="BF316" i="14"/>
  <c r="AD316" i="14"/>
  <c r="BF314" i="14"/>
  <c r="AD314" i="14"/>
  <c r="BF312" i="14"/>
  <c r="AD312" i="14"/>
  <c r="BF310" i="14"/>
  <c r="AD310" i="14"/>
  <c r="BF308" i="14"/>
  <c r="AD308" i="14"/>
  <c r="BF306" i="14"/>
  <c r="AD306" i="14"/>
  <c r="BF304" i="14"/>
  <c r="AD304" i="14"/>
  <c r="BF302" i="14"/>
  <c r="AD302" i="14"/>
  <c r="BF300" i="14"/>
  <c r="AD300" i="14"/>
  <c r="BF298" i="14"/>
  <c r="AD298" i="14"/>
  <c r="BF296" i="14"/>
  <c r="AD296" i="14"/>
  <c r="BF294" i="14"/>
  <c r="AD294" i="14"/>
  <c r="BF292" i="14"/>
  <c r="AD292" i="14"/>
  <c r="BF290" i="14"/>
  <c r="AD290" i="14"/>
  <c r="BF288" i="14"/>
  <c r="AD288" i="14"/>
  <c r="BF286" i="14"/>
  <c r="AD286" i="14"/>
  <c r="BF284" i="14"/>
  <c r="AD284" i="14"/>
  <c r="BF282" i="14"/>
  <c r="AD282" i="14"/>
  <c r="BF280" i="14"/>
  <c r="AD280" i="14"/>
  <c r="BF278" i="14"/>
  <c r="AD278" i="14"/>
  <c r="BF276" i="14"/>
  <c r="AD276" i="14"/>
  <c r="BF274" i="14"/>
  <c r="AD274" i="14"/>
  <c r="BF272" i="14"/>
  <c r="AD272" i="14"/>
  <c r="BF270" i="14"/>
  <c r="AD270" i="14"/>
  <c r="BF268" i="14"/>
  <c r="AD268" i="14"/>
  <c r="BF266" i="14"/>
  <c r="AD266" i="14"/>
  <c r="BF264" i="14"/>
  <c r="AD264" i="14"/>
  <c r="BF262" i="14"/>
  <c r="AD262" i="14"/>
  <c r="BF260" i="14"/>
  <c r="AD260" i="14"/>
  <c r="BF258" i="14"/>
  <c r="AD258" i="14"/>
  <c r="BF256" i="14"/>
  <c r="AD256" i="14"/>
  <c r="BF254" i="14"/>
  <c r="AD254" i="14"/>
  <c r="BF252" i="14"/>
  <c r="AD252" i="14"/>
  <c r="BF250" i="14"/>
  <c r="AD250" i="14"/>
  <c r="BF248" i="14"/>
  <c r="AD248" i="14"/>
  <c r="BF246" i="14"/>
  <c r="AD246" i="14"/>
  <c r="BF244" i="14"/>
  <c r="AD244" i="14"/>
  <c r="BF242" i="14"/>
  <c r="AD242" i="14"/>
  <c r="BF240" i="14"/>
  <c r="AD240" i="14"/>
  <c r="BF238" i="14"/>
  <c r="AD238" i="14"/>
  <c r="BF236" i="14"/>
  <c r="AD236" i="14"/>
  <c r="BF234" i="14"/>
  <c r="AD234" i="14"/>
  <c r="BF232" i="14"/>
  <c r="AD232" i="14"/>
  <c r="BF230" i="14"/>
  <c r="AD230" i="14"/>
  <c r="BF228" i="14"/>
  <c r="AD228" i="14"/>
  <c r="BF226" i="14"/>
  <c r="AD226" i="14"/>
  <c r="BF224" i="14"/>
  <c r="AD224" i="14"/>
  <c r="BF222" i="14"/>
  <c r="AD222" i="14"/>
  <c r="BF220" i="14"/>
  <c r="AD220" i="14"/>
  <c r="BF218" i="14"/>
  <c r="AD218" i="14"/>
  <c r="BF216" i="14"/>
  <c r="AD216" i="14"/>
  <c r="BF214" i="14"/>
  <c r="AD214" i="14"/>
  <c r="BF212" i="14"/>
  <c r="AD212" i="14"/>
  <c r="BF210" i="14"/>
  <c r="AD210" i="14"/>
  <c r="BF208" i="14"/>
  <c r="AD208" i="14"/>
  <c r="BF206" i="14"/>
  <c r="AD206" i="14"/>
  <c r="BF204" i="14"/>
  <c r="AD204" i="14"/>
  <c r="BF202" i="14"/>
  <c r="AD202" i="14"/>
  <c r="BF200" i="14"/>
  <c r="AD200" i="14"/>
  <c r="BF198" i="14"/>
  <c r="AD198" i="14"/>
  <c r="BF196" i="14"/>
  <c r="AD196" i="14"/>
  <c r="BF194" i="14"/>
  <c r="AD194" i="14"/>
  <c r="BF192" i="14"/>
  <c r="AD192" i="14"/>
  <c r="BF190" i="14"/>
  <c r="AD190" i="14"/>
  <c r="BF188" i="14"/>
  <c r="AD188" i="14"/>
  <c r="BF186" i="14"/>
  <c r="AD186" i="14"/>
  <c r="BF184" i="14"/>
  <c r="AD184" i="14"/>
  <c r="BF182" i="14"/>
  <c r="AD182" i="14"/>
  <c r="BF180" i="14"/>
  <c r="AD180" i="14"/>
  <c r="BF178" i="14"/>
  <c r="AD178" i="14"/>
  <c r="BF176" i="14"/>
  <c r="AD176" i="14"/>
  <c r="BF174" i="14"/>
  <c r="AD174" i="14"/>
  <c r="BF172" i="14"/>
  <c r="AD172" i="14"/>
  <c r="BF170" i="14"/>
  <c r="AD170" i="14"/>
  <c r="BF168" i="14"/>
  <c r="AD168" i="14"/>
  <c r="BF166" i="14"/>
  <c r="AD166" i="14"/>
  <c r="BF164" i="14"/>
  <c r="AD164" i="14"/>
  <c r="BF162" i="14"/>
  <c r="AD162" i="14"/>
  <c r="BF160" i="14"/>
  <c r="AD160" i="14"/>
  <c r="BF158" i="14"/>
  <c r="AD158" i="14"/>
  <c r="BF156" i="14"/>
  <c r="AD156" i="14"/>
  <c r="BF154" i="14"/>
  <c r="AD154" i="14"/>
  <c r="BF152" i="14"/>
  <c r="AD152" i="14"/>
  <c r="BF150" i="14"/>
  <c r="AD150" i="14"/>
  <c r="BF148" i="14"/>
  <c r="AD148" i="14"/>
  <c r="BF146" i="14"/>
  <c r="AD146" i="14"/>
  <c r="BF144" i="14"/>
  <c r="AD144" i="14"/>
  <c r="BF142" i="14"/>
  <c r="AD142" i="14"/>
  <c r="BF140" i="14"/>
  <c r="AD140" i="14"/>
  <c r="BF138" i="14"/>
  <c r="AD138" i="14"/>
  <c r="BF136" i="14"/>
  <c r="AD136" i="14"/>
  <c r="BF134" i="14"/>
  <c r="AD134" i="14"/>
  <c r="BF132" i="14"/>
  <c r="AD132" i="14"/>
  <c r="BF130" i="14"/>
  <c r="AD130" i="14"/>
  <c r="BF128" i="14"/>
  <c r="AD128" i="14"/>
  <c r="BF126" i="14"/>
  <c r="AD126" i="14"/>
  <c r="BF124" i="14"/>
  <c r="AD124" i="14"/>
  <c r="BF122" i="14"/>
  <c r="AD122" i="14"/>
  <c r="BF120" i="14"/>
  <c r="AD120" i="14"/>
  <c r="BF118" i="14"/>
  <c r="AD118" i="14"/>
  <c r="BF116" i="14"/>
  <c r="AD116" i="14"/>
  <c r="BF114" i="14"/>
  <c r="AD114" i="14"/>
  <c r="BF112" i="14"/>
  <c r="AD112" i="14"/>
  <c r="BF110" i="14"/>
  <c r="AD110" i="14"/>
  <c r="BF108" i="14"/>
  <c r="AD108" i="14"/>
  <c r="BF106" i="14"/>
  <c r="AD106" i="14"/>
  <c r="BF104" i="14"/>
  <c r="AD104" i="14"/>
  <c r="BF102" i="14"/>
  <c r="AD102" i="14"/>
  <c r="BF100" i="14"/>
  <c r="AD100" i="14"/>
  <c r="BF98" i="14"/>
  <c r="AD98" i="14"/>
  <c r="BF96" i="14"/>
  <c r="AD96" i="14"/>
  <c r="BF94" i="14"/>
  <c r="AD94" i="14"/>
  <c r="BF92" i="14"/>
  <c r="AD92" i="14"/>
  <c r="BF90" i="14"/>
  <c r="AD90" i="14"/>
  <c r="BF88" i="14"/>
  <c r="AD88" i="14"/>
  <c r="BF86" i="14"/>
  <c r="AD86" i="14"/>
  <c r="BF84" i="14"/>
  <c r="AD84" i="14"/>
  <c r="BF82" i="14"/>
  <c r="AD82" i="14"/>
  <c r="BF80" i="14"/>
  <c r="AD80" i="14"/>
  <c r="BF78" i="14"/>
  <c r="AD78" i="14"/>
  <c r="BF76" i="14"/>
  <c r="AD76" i="14"/>
  <c r="BF74" i="14"/>
  <c r="AD74" i="14"/>
  <c r="BF72" i="14"/>
  <c r="AD72" i="14"/>
  <c r="BF70" i="14"/>
  <c r="AD70" i="14"/>
  <c r="BF68" i="14"/>
  <c r="AD68" i="14"/>
  <c r="BF66" i="14"/>
  <c r="AD66" i="14"/>
  <c r="BF64" i="14"/>
  <c r="AD64" i="14"/>
  <c r="BF62" i="14"/>
  <c r="AD62" i="14"/>
  <c r="BF60" i="14"/>
  <c r="AD60" i="14"/>
  <c r="BF58" i="14"/>
  <c r="AD58" i="14"/>
  <c r="BF56" i="14"/>
  <c r="AD56" i="14"/>
  <c r="BF54" i="14"/>
  <c r="AD54" i="14"/>
  <c r="BF52" i="14"/>
  <c r="AD52" i="14"/>
  <c r="BF50" i="14"/>
  <c r="AD50" i="14"/>
  <c r="BF48" i="14"/>
  <c r="AD48" i="14"/>
  <c r="BF46" i="14"/>
  <c r="AD46" i="14"/>
  <c r="BF44" i="14"/>
  <c r="AD44" i="14"/>
  <c r="BF42" i="14"/>
  <c r="AD42" i="14"/>
  <c r="BF40" i="14"/>
  <c r="AD40" i="14"/>
  <c r="BF38" i="14"/>
  <c r="AD38" i="14"/>
  <c r="BF36" i="14"/>
  <c r="AD36" i="14"/>
  <c r="BF34" i="14"/>
  <c r="AD34" i="14"/>
  <c r="BF32" i="14"/>
  <c r="AD32" i="14"/>
  <c r="BF30" i="14"/>
  <c r="AD30" i="14"/>
  <c r="BF28" i="14"/>
  <c r="AD28" i="14"/>
  <c r="BF26" i="14"/>
  <c r="AD26" i="14"/>
  <c r="BF24" i="14"/>
  <c r="AD24" i="14"/>
  <c r="BF22" i="14"/>
  <c r="AD22" i="14"/>
  <c r="BF20" i="14"/>
  <c r="AD20" i="14"/>
  <c r="BF18" i="14"/>
  <c r="AD18" i="14"/>
  <c r="BF16" i="14"/>
  <c r="AD16" i="14"/>
  <c r="BF14" i="14"/>
  <c r="AD14" i="14"/>
  <c r="BF12" i="14"/>
  <c r="AD12" i="14"/>
  <c r="BF10" i="14"/>
  <c r="AD10" i="14"/>
  <c r="BF8" i="14"/>
  <c r="AD8" i="14"/>
  <c r="BF6" i="14"/>
  <c r="AD6" i="14"/>
  <c r="BF4" i="14"/>
  <c r="AD4" i="14"/>
  <c r="BF2" i="14"/>
  <c r="AD2" i="14"/>
  <c r="BD1000" i="14"/>
  <c r="AB1000" i="14"/>
  <c r="BD998" i="14"/>
  <c r="AB998" i="14"/>
  <c r="BD996" i="14"/>
  <c r="AB996" i="14"/>
  <c r="BD994" i="14"/>
  <c r="AB994" i="14"/>
  <c r="BD992" i="14"/>
  <c r="AB992" i="14"/>
  <c r="BD990" i="14"/>
  <c r="AB990" i="14"/>
  <c r="BD988" i="14"/>
  <c r="AB988" i="14"/>
  <c r="BD986" i="14"/>
  <c r="AB986" i="14"/>
  <c r="BD984" i="14"/>
  <c r="AB984" i="14"/>
  <c r="BD982" i="14"/>
  <c r="AB982" i="14"/>
  <c r="BD980" i="14"/>
  <c r="AB980" i="14"/>
  <c r="BD978" i="14"/>
  <c r="AB978" i="14"/>
  <c r="BD976" i="14"/>
  <c r="AB976" i="14"/>
  <c r="BD974" i="14"/>
  <c r="AB974" i="14"/>
  <c r="BD972" i="14"/>
  <c r="AB972" i="14"/>
  <c r="BD970" i="14"/>
  <c r="AB970" i="14"/>
  <c r="BD968" i="14"/>
  <c r="AB968" i="14"/>
  <c r="BD966" i="14"/>
  <c r="AB966" i="14"/>
  <c r="BD964" i="14"/>
  <c r="AB964" i="14"/>
  <c r="BD962" i="14"/>
  <c r="AB962" i="14"/>
  <c r="BD960" i="14"/>
  <c r="AB960" i="14"/>
  <c r="BD958" i="14"/>
  <c r="AB958" i="14"/>
  <c r="BD956" i="14"/>
  <c r="AB956" i="14"/>
  <c r="BD954" i="14"/>
  <c r="AB954" i="14"/>
  <c r="BD952" i="14"/>
  <c r="AB952" i="14"/>
  <c r="BD950" i="14"/>
  <c r="AB950" i="14"/>
  <c r="BD948" i="14"/>
  <c r="AB948" i="14"/>
  <c r="BD946" i="14"/>
  <c r="AB946" i="14"/>
  <c r="BD944" i="14"/>
  <c r="AB944" i="14"/>
  <c r="BD942" i="14"/>
  <c r="AB942" i="14"/>
  <c r="BD940" i="14"/>
  <c r="AB940" i="14"/>
  <c r="BD938" i="14"/>
  <c r="AB938" i="14"/>
  <c r="BD936" i="14"/>
  <c r="AB936" i="14"/>
  <c r="BD934" i="14"/>
  <c r="AB934" i="14"/>
  <c r="BD932" i="14"/>
  <c r="AB932" i="14"/>
  <c r="BD930" i="14"/>
  <c r="AB930" i="14"/>
  <c r="BD928" i="14"/>
  <c r="AB928" i="14"/>
  <c r="BD926" i="14"/>
  <c r="AB926" i="14"/>
  <c r="BD924" i="14"/>
  <c r="AB924" i="14"/>
  <c r="BD922" i="14"/>
  <c r="AB922" i="14"/>
  <c r="BD920" i="14"/>
  <c r="AB920" i="14"/>
  <c r="BD918" i="14"/>
  <c r="AB918" i="14"/>
  <c r="BD916" i="14"/>
  <c r="AB916" i="14"/>
  <c r="BD914" i="14"/>
  <c r="AB914" i="14"/>
  <c r="BD912" i="14"/>
  <c r="AB912" i="14"/>
  <c r="BD910" i="14"/>
  <c r="AB910" i="14"/>
  <c r="BD908" i="14"/>
  <c r="AB908" i="14"/>
  <c r="BD906" i="14"/>
  <c r="AB906" i="14"/>
  <c r="BD904" i="14"/>
  <c r="AB904" i="14"/>
  <c r="BD902" i="14"/>
  <c r="AB902" i="14"/>
  <c r="BD900" i="14"/>
  <c r="AB900" i="14"/>
  <c r="BD898" i="14"/>
  <c r="AB898" i="14"/>
  <c r="BD896" i="14"/>
  <c r="AB896" i="14"/>
  <c r="BD894" i="14"/>
  <c r="AB894" i="14"/>
  <c r="BD892" i="14"/>
  <c r="AB892" i="14"/>
  <c r="BD890" i="14"/>
  <c r="AB890" i="14"/>
  <c r="BD888" i="14"/>
  <c r="AB888" i="14"/>
  <c r="BD886" i="14"/>
  <c r="AB886" i="14"/>
  <c r="BD884" i="14"/>
  <c r="AB884" i="14"/>
  <c r="BD882" i="14"/>
  <c r="AB882" i="14"/>
  <c r="BD880" i="14"/>
  <c r="AB880" i="14"/>
  <c r="BD878" i="14"/>
  <c r="AB878" i="14"/>
  <c r="BD876" i="14"/>
  <c r="AB876" i="14"/>
  <c r="BD874" i="14"/>
  <c r="AB874" i="14"/>
  <c r="BD872" i="14"/>
  <c r="AB872" i="14"/>
  <c r="BD870" i="14"/>
  <c r="AB870" i="14"/>
  <c r="BD868" i="14"/>
  <c r="AB868" i="14"/>
  <c r="BD866" i="14"/>
  <c r="AB866" i="14"/>
  <c r="BD864" i="14"/>
  <c r="AB864" i="14"/>
  <c r="BD862" i="14"/>
  <c r="AB862" i="14"/>
  <c r="BD860" i="14"/>
  <c r="AB860" i="14"/>
  <c r="BD858" i="14"/>
  <c r="AB858" i="14"/>
  <c r="BD856" i="14"/>
  <c r="AB856" i="14"/>
  <c r="BD854" i="14"/>
  <c r="AB854" i="14"/>
  <c r="BD852" i="14"/>
  <c r="AB852" i="14"/>
  <c r="BD850" i="14"/>
  <c r="AB850" i="14"/>
  <c r="BD848" i="14"/>
  <c r="AB848" i="14"/>
  <c r="BD846" i="14"/>
  <c r="AB846" i="14"/>
  <c r="BD844" i="14"/>
  <c r="AB844" i="14"/>
  <c r="BD842" i="14"/>
  <c r="AB842" i="14"/>
  <c r="BD840" i="14"/>
  <c r="AB840" i="14"/>
  <c r="BD838" i="14"/>
  <c r="AB838" i="14"/>
  <c r="BD836" i="14"/>
  <c r="AB836" i="14"/>
  <c r="BD834" i="14"/>
  <c r="AB834" i="14"/>
  <c r="BD832" i="14"/>
  <c r="AB832" i="14"/>
  <c r="BD830" i="14"/>
  <c r="AB830" i="14"/>
  <c r="BD828" i="14"/>
  <c r="AB828" i="14"/>
  <c r="BD826" i="14"/>
  <c r="AB826" i="14"/>
  <c r="BD824" i="14"/>
  <c r="AB824" i="14"/>
  <c r="BD822" i="14"/>
  <c r="AB822" i="14"/>
  <c r="BD820" i="14"/>
  <c r="AB820" i="14"/>
  <c r="BD818" i="14"/>
  <c r="AB818" i="14"/>
  <c r="BD816" i="14"/>
  <c r="AB816" i="14"/>
  <c r="BD814" i="14"/>
  <c r="AB814" i="14"/>
  <c r="BD812" i="14"/>
  <c r="AB812" i="14"/>
  <c r="BD810" i="14"/>
  <c r="AB810" i="14"/>
  <c r="BD808" i="14"/>
  <c r="AB808" i="14"/>
  <c r="BD806" i="14"/>
  <c r="AB806" i="14"/>
  <c r="BD804" i="14"/>
  <c r="AB804" i="14"/>
  <c r="BD802" i="14"/>
  <c r="AB802" i="14"/>
  <c r="BD800" i="14"/>
  <c r="AB800" i="14"/>
  <c r="BD798" i="14"/>
  <c r="AB798" i="14"/>
  <c r="BD796" i="14"/>
  <c r="AB796" i="14"/>
  <c r="BD794" i="14"/>
  <c r="AB794" i="14"/>
  <c r="BD792" i="14"/>
  <c r="AB792" i="14"/>
  <c r="BD790" i="14"/>
  <c r="AB790" i="14"/>
  <c r="BD788" i="14"/>
  <c r="AB788" i="14"/>
  <c r="BD786" i="14"/>
  <c r="AB786" i="14"/>
  <c r="BD784" i="14"/>
  <c r="AB784" i="14"/>
  <c r="BD782" i="14"/>
  <c r="AB782" i="14"/>
  <c r="BD780" i="14"/>
  <c r="AB780" i="14"/>
  <c r="BD778" i="14"/>
  <c r="AB778" i="14"/>
  <c r="BD776" i="14"/>
  <c r="AB776" i="14"/>
  <c r="BD774" i="14"/>
  <c r="AB774" i="14"/>
  <c r="BD772" i="14"/>
  <c r="AB772" i="14"/>
  <c r="BD770" i="14"/>
  <c r="AB770" i="14"/>
  <c r="BD768" i="14"/>
  <c r="AB768" i="14"/>
  <c r="BD766" i="14"/>
  <c r="AB766" i="14"/>
  <c r="BD764" i="14"/>
  <c r="AB764" i="14"/>
  <c r="BD762" i="14"/>
  <c r="AB762" i="14"/>
  <c r="BD760" i="14"/>
  <c r="AB760" i="14"/>
  <c r="BD758" i="14"/>
  <c r="AB758" i="14"/>
  <c r="BD756" i="14"/>
  <c r="AB756" i="14"/>
  <c r="BD754" i="14"/>
  <c r="AB754" i="14"/>
  <c r="BD752" i="14"/>
  <c r="AB752" i="14"/>
  <c r="BD750" i="14"/>
  <c r="AB750" i="14"/>
  <c r="BD748" i="14"/>
  <c r="AB748" i="14"/>
  <c r="BD746" i="14"/>
  <c r="AB746" i="14"/>
  <c r="BD744" i="14"/>
  <c r="AB744" i="14"/>
  <c r="BD742" i="14"/>
  <c r="AB742" i="14"/>
  <c r="BD740" i="14"/>
  <c r="AB740" i="14"/>
  <c r="BD738" i="14"/>
  <c r="AB738" i="14"/>
  <c r="BD736" i="14"/>
  <c r="AB736" i="14"/>
  <c r="BD734" i="14"/>
  <c r="AB734" i="14"/>
  <c r="BD732" i="14"/>
  <c r="AB732" i="14"/>
  <c r="BD730" i="14"/>
  <c r="AB730" i="14"/>
  <c r="BD728" i="14"/>
  <c r="AB728" i="14"/>
  <c r="BD726" i="14"/>
  <c r="AB726" i="14"/>
  <c r="BD724" i="14"/>
  <c r="AB724" i="14"/>
  <c r="BD722" i="14"/>
  <c r="AB722" i="14"/>
  <c r="BD720" i="14"/>
  <c r="AB720" i="14"/>
  <c r="BD718" i="14"/>
  <c r="AB718" i="14"/>
  <c r="BD716" i="14"/>
  <c r="AB716" i="14"/>
  <c r="BD714" i="14"/>
  <c r="AB714" i="14"/>
  <c r="BD712" i="14"/>
  <c r="AB712" i="14"/>
  <c r="BD710" i="14"/>
  <c r="AB710" i="14"/>
  <c r="BD708" i="14"/>
  <c r="AB708" i="14"/>
  <c r="BD706" i="14"/>
  <c r="AB706" i="14"/>
  <c r="BD704" i="14"/>
  <c r="AB704" i="14"/>
  <c r="BD702" i="14"/>
  <c r="AB702" i="14"/>
  <c r="BD700" i="14"/>
  <c r="AB700" i="14"/>
  <c r="BD698" i="14"/>
  <c r="AB698" i="14"/>
  <c r="BD696" i="14"/>
  <c r="AB696" i="14"/>
  <c r="BD694" i="14"/>
  <c r="AB694" i="14"/>
  <c r="BD692" i="14"/>
  <c r="AB692" i="14"/>
  <c r="BD690" i="14"/>
  <c r="AB690" i="14"/>
  <c r="BD688" i="14"/>
  <c r="AB688" i="14"/>
  <c r="BD686" i="14"/>
  <c r="AB686" i="14"/>
  <c r="BD684" i="14"/>
  <c r="AB684" i="14"/>
  <c r="BD682" i="14"/>
  <c r="AB682" i="14"/>
  <c r="BD680" i="14"/>
  <c r="AB680" i="14"/>
  <c r="BD678" i="14"/>
  <c r="AB678" i="14"/>
  <c r="BD676" i="14"/>
  <c r="AB676" i="14"/>
  <c r="BD674" i="14"/>
  <c r="AB674" i="14"/>
  <c r="BD672" i="14"/>
  <c r="AB672" i="14"/>
  <c r="BD670" i="14"/>
  <c r="AB670" i="14"/>
  <c r="BD668" i="14"/>
  <c r="AB668" i="14"/>
  <c r="BD666" i="14"/>
  <c r="AB666" i="14"/>
  <c r="BD664" i="14"/>
  <c r="AB664" i="14"/>
  <c r="BD662" i="14"/>
  <c r="AB662" i="14"/>
  <c r="BD660" i="14"/>
  <c r="AB660" i="14"/>
  <c r="BD658" i="14"/>
  <c r="AB658" i="14"/>
  <c r="BD656" i="14"/>
  <c r="AB656" i="14"/>
  <c r="BD654" i="14"/>
  <c r="AB654" i="14"/>
  <c r="BD652" i="14"/>
  <c r="AB652" i="14"/>
  <c r="BD650" i="14"/>
  <c r="AB650" i="14"/>
  <c r="BD648" i="14"/>
  <c r="AB648" i="14"/>
  <c r="BD646" i="14"/>
  <c r="AB646" i="14"/>
  <c r="BD644" i="14"/>
  <c r="AB644" i="14"/>
  <c r="BD642" i="14"/>
  <c r="AB642" i="14"/>
  <c r="BD640" i="14"/>
  <c r="AB640" i="14"/>
  <c r="BD638" i="14"/>
  <c r="AB638" i="14"/>
  <c r="BD636" i="14"/>
  <c r="AB636" i="14"/>
  <c r="BD634" i="14"/>
  <c r="AB634" i="14"/>
  <c r="BD632" i="14"/>
  <c r="AB632" i="14"/>
  <c r="BD630" i="14"/>
  <c r="AB630" i="14"/>
  <c r="BD628" i="14"/>
  <c r="AB628" i="14"/>
  <c r="BD626" i="14"/>
  <c r="AB626" i="14"/>
  <c r="BD624" i="14"/>
  <c r="AB624" i="14"/>
  <c r="BD622" i="14"/>
  <c r="AB622" i="14"/>
  <c r="BD620" i="14"/>
  <c r="AB620" i="14"/>
  <c r="BD618" i="14"/>
  <c r="AB618" i="14"/>
  <c r="BD616" i="14"/>
  <c r="AB616" i="14"/>
  <c r="BD614" i="14"/>
  <c r="AB614" i="14"/>
  <c r="BD612" i="14"/>
  <c r="AB612" i="14"/>
  <c r="BD610" i="14"/>
  <c r="AB610" i="14"/>
  <c r="BD608" i="14"/>
  <c r="AB608" i="14"/>
  <c r="BD606" i="14"/>
  <c r="AB606" i="14"/>
  <c r="BD604" i="14"/>
  <c r="AB604" i="14"/>
  <c r="BD602" i="14"/>
  <c r="AB602" i="14"/>
  <c r="BD600" i="14"/>
  <c r="AB600" i="14"/>
  <c r="BD598" i="14"/>
  <c r="AB598" i="14"/>
  <c r="BD596" i="14"/>
  <c r="AB596" i="14"/>
  <c r="BD594" i="14"/>
  <c r="AB594" i="14"/>
  <c r="BD592" i="14"/>
  <c r="AB592" i="14"/>
  <c r="BD590" i="14"/>
  <c r="AB590" i="14"/>
  <c r="BD588" i="14"/>
  <c r="AB588" i="14"/>
  <c r="BD586" i="14"/>
  <c r="AB586" i="14"/>
  <c r="BD584" i="14"/>
  <c r="AB584" i="14"/>
  <c r="BD582" i="14"/>
  <c r="AB582" i="14"/>
  <c r="BD580" i="14"/>
  <c r="AB580" i="14"/>
  <c r="BD578" i="14"/>
  <c r="AB578" i="14"/>
  <c r="BD576" i="14"/>
  <c r="AB576" i="14"/>
  <c r="BD574" i="14"/>
  <c r="AB574" i="14"/>
  <c r="BD572" i="14"/>
  <c r="AB572" i="14"/>
  <c r="BD570" i="14"/>
  <c r="AB570" i="14"/>
  <c r="BD568" i="14"/>
  <c r="AB568" i="14"/>
  <c r="BD566" i="14"/>
  <c r="AB566" i="14"/>
  <c r="BD564" i="14"/>
  <c r="AB564" i="14"/>
  <c r="BD562" i="14"/>
  <c r="AB562" i="14"/>
  <c r="BD560" i="14"/>
  <c r="AB560" i="14"/>
  <c r="BD558" i="14"/>
  <c r="AB558" i="14"/>
  <c r="BD556" i="14"/>
  <c r="AB556" i="14"/>
  <c r="BD554" i="14"/>
  <c r="AB554" i="14"/>
  <c r="BD552" i="14"/>
  <c r="AB552" i="14"/>
  <c r="BD550" i="14"/>
  <c r="AB550" i="14"/>
  <c r="BD548" i="14"/>
  <c r="AB548" i="14"/>
  <c r="BD546" i="14"/>
  <c r="AB546" i="14"/>
  <c r="BD544" i="14"/>
  <c r="AB544" i="14"/>
  <c r="BD542" i="14"/>
  <c r="AB542" i="14"/>
  <c r="BD540" i="14"/>
  <c r="AB540" i="14"/>
  <c r="BD538" i="14"/>
  <c r="AB538" i="14"/>
  <c r="BD536" i="14"/>
  <c r="AB536" i="14"/>
  <c r="BD534" i="14"/>
  <c r="AB534" i="14"/>
  <c r="BD532" i="14"/>
  <c r="AB532" i="14"/>
  <c r="BD530" i="14"/>
  <c r="AB530" i="14"/>
  <c r="BD528" i="14"/>
  <c r="AB528" i="14"/>
  <c r="BD526" i="14"/>
  <c r="AB526" i="14"/>
  <c r="BD524" i="14"/>
  <c r="AB524" i="14"/>
  <c r="BD522" i="14"/>
  <c r="AB522" i="14"/>
  <c r="BD520" i="14"/>
  <c r="AB520" i="14"/>
  <c r="BD518" i="14"/>
  <c r="AB518" i="14"/>
  <c r="BD516" i="14"/>
  <c r="AB516" i="14"/>
  <c r="BD514" i="14"/>
  <c r="AB514" i="14"/>
  <c r="BD512" i="14"/>
  <c r="AB512" i="14"/>
  <c r="BD510" i="14"/>
  <c r="AB510" i="14"/>
  <c r="BD508" i="14"/>
  <c r="AB508" i="14"/>
  <c r="BD506" i="14"/>
  <c r="AB506" i="14"/>
  <c r="BD504" i="14"/>
  <c r="AB504" i="14"/>
  <c r="BD502" i="14"/>
  <c r="AB502" i="14"/>
  <c r="BD500" i="14"/>
  <c r="AB500" i="14"/>
  <c r="BD498" i="14"/>
  <c r="AB498" i="14"/>
  <c r="BD496" i="14"/>
  <c r="AB496" i="14"/>
  <c r="BD494" i="14"/>
  <c r="AB494" i="14"/>
  <c r="BD492" i="14"/>
  <c r="AB492" i="14"/>
  <c r="BD490" i="14"/>
  <c r="AB490" i="14"/>
  <c r="BD488" i="14"/>
  <c r="AB488" i="14"/>
  <c r="BD486" i="14"/>
  <c r="AB486" i="14"/>
  <c r="BD484" i="14"/>
  <c r="AB484" i="14"/>
  <c r="BD482" i="14"/>
  <c r="AB482" i="14"/>
  <c r="BD480" i="14"/>
  <c r="AB480" i="14"/>
  <c r="BD478" i="14"/>
  <c r="AB478" i="14"/>
  <c r="BD476" i="14"/>
  <c r="AB476" i="14"/>
  <c r="BD474" i="14"/>
  <c r="AB474" i="14"/>
  <c r="BD472" i="14"/>
  <c r="AB472" i="14"/>
  <c r="BD470" i="14"/>
  <c r="AB470" i="14"/>
  <c r="BD468" i="14"/>
  <c r="AB468" i="14"/>
  <c r="BD466" i="14"/>
  <c r="AB466" i="14"/>
  <c r="BD464" i="14"/>
  <c r="AB464" i="14"/>
  <c r="BD462" i="14"/>
  <c r="AB462" i="14"/>
  <c r="BD460" i="14"/>
  <c r="AB460" i="14"/>
  <c r="BD458" i="14"/>
  <c r="AB458" i="14"/>
  <c r="BD456" i="14"/>
  <c r="AB456" i="14"/>
  <c r="BD454" i="14"/>
  <c r="AB454" i="14"/>
  <c r="BD452" i="14"/>
  <c r="AB452" i="14"/>
  <c r="BD450" i="14"/>
  <c r="AB450" i="14"/>
  <c r="BD448" i="14"/>
  <c r="AB448" i="14"/>
  <c r="BD446" i="14"/>
  <c r="AB446" i="14"/>
  <c r="BD444" i="14"/>
  <c r="AB444" i="14"/>
  <c r="BD442" i="14"/>
  <c r="AB442" i="14"/>
  <c r="BD440" i="14"/>
  <c r="AB440" i="14"/>
  <c r="BD438" i="14"/>
  <c r="AB438" i="14"/>
  <c r="BD436" i="14"/>
  <c r="AB436" i="14"/>
  <c r="BD434" i="14"/>
  <c r="AB434" i="14"/>
  <c r="BD432" i="14"/>
  <c r="AB432" i="14"/>
  <c r="BD430" i="14"/>
  <c r="AB430" i="14"/>
  <c r="BD428" i="14"/>
  <c r="AB428" i="14"/>
  <c r="BD426" i="14"/>
  <c r="AB426" i="14"/>
  <c r="BD424" i="14"/>
  <c r="AB424" i="14"/>
  <c r="BD422" i="14"/>
  <c r="AB422" i="14"/>
  <c r="BD420" i="14"/>
  <c r="AB420" i="14"/>
  <c r="BD418" i="14"/>
  <c r="AB418" i="14"/>
  <c r="BD416" i="14"/>
  <c r="AB416" i="14"/>
  <c r="BD414" i="14"/>
  <c r="AB414" i="14"/>
  <c r="BD412" i="14"/>
  <c r="AB412" i="14"/>
  <c r="BD410" i="14"/>
  <c r="AB410" i="14"/>
  <c r="BD408" i="14"/>
  <c r="AB408" i="14"/>
  <c r="BD406" i="14"/>
  <c r="AB406" i="14"/>
  <c r="BD404" i="14"/>
  <c r="AB404" i="14"/>
  <c r="BD402" i="14"/>
  <c r="AB402" i="14"/>
  <c r="BD400" i="14"/>
  <c r="AB400" i="14"/>
  <c r="BJ61" i="14"/>
  <c r="AH61" i="14"/>
  <c r="BJ57" i="14"/>
  <c r="AH57" i="14"/>
  <c r="BI56" i="14"/>
  <c r="AG56" i="14"/>
  <c r="BI54" i="14"/>
  <c r="AG54" i="14"/>
  <c r="BI52" i="14"/>
  <c r="AG52" i="14"/>
  <c r="BI50" i="14"/>
  <c r="AG50" i="14"/>
  <c r="BI48" i="14"/>
  <c r="AG48" i="14"/>
  <c r="BI46" i="14"/>
  <c r="AG46" i="14"/>
  <c r="BI44" i="14"/>
  <c r="AG44" i="14"/>
  <c r="BI42" i="14"/>
  <c r="AG42" i="14"/>
  <c r="BI40" i="14"/>
  <c r="AG40" i="14"/>
  <c r="BI38" i="14"/>
  <c r="AG38" i="14"/>
  <c r="BI36" i="14"/>
  <c r="AG36" i="14"/>
  <c r="BI34" i="14"/>
  <c r="AG34" i="14"/>
  <c r="BI32" i="14"/>
  <c r="AG32" i="14"/>
  <c r="BI30" i="14"/>
  <c r="AG30" i="14"/>
  <c r="BI28" i="14"/>
  <c r="AG28" i="14"/>
  <c r="BI26" i="14"/>
  <c r="AG26" i="14"/>
  <c r="BI24" i="14"/>
  <c r="AG24" i="14"/>
  <c r="BI22" i="14"/>
  <c r="AG22" i="14"/>
  <c r="BI20" i="14"/>
  <c r="AG20" i="14"/>
  <c r="BI18" i="14"/>
  <c r="AG18" i="14"/>
  <c r="BI16" i="14"/>
  <c r="AG16" i="14"/>
  <c r="BI14" i="14"/>
  <c r="AG14" i="14"/>
  <c r="BI12" i="14"/>
  <c r="AG12" i="14"/>
  <c r="BI10" i="14"/>
  <c r="AG10" i="14"/>
  <c r="BI8" i="14"/>
  <c r="AG8" i="14"/>
  <c r="BI6" i="14"/>
  <c r="AG6" i="14"/>
  <c r="BI4" i="14"/>
  <c r="AG4" i="14"/>
  <c r="BI2" i="14"/>
  <c r="AG2" i="14"/>
  <c r="BG1000" i="14"/>
  <c r="AE1000" i="14"/>
  <c r="BG998" i="14"/>
  <c r="AE998" i="14"/>
  <c r="BG996" i="14"/>
  <c r="AE996" i="14"/>
  <c r="BG994" i="14"/>
  <c r="AE994" i="14"/>
  <c r="BG992" i="14"/>
  <c r="AE992" i="14"/>
  <c r="BG990" i="14"/>
  <c r="AE990" i="14"/>
  <c r="BG988" i="14"/>
  <c r="AE988" i="14"/>
  <c r="BG986" i="14"/>
  <c r="AE986" i="14"/>
  <c r="BG984" i="14"/>
  <c r="AE984" i="14"/>
  <c r="BG982" i="14"/>
  <c r="AE982" i="14"/>
  <c r="BG980" i="14"/>
  <c r="AE980" i="14"/>
  <c r="BG978" i="14"/>
  <c r="AE978" i="14"/>
  <c r="BG976" i="14"/>
  <c r="AE976" i="14"/>
  <c r="BG974" i="14"/>
  <c r="AE974" i="14"/>
  <c r="BG972" i="14"/>
  <c r="AE972" i="14"/>
  <c r="BG970" i="14"/>
  <c r="AE970" i="14"/>
  <c r="BG968" i="14"/>
  <c r="AE968" i="14"/>
  <c r="BG966" i="14"/>
  <c r="AE966" i="14"/>
  <c r="BG964" i="14"/>
  <c r="AE964" i="14"/>
  <c r="BG962" i="14"/>
  <c r="AE962" i="14"/>
  <c r="BG960" i="14"/>
  <c r="AE960" i="14"/>
  <c r="BG958" i="14"/>
  <c r="AE958" i="14"/>
  <c r="BG956" i="14"/>
  <c r="AE956" i="14"/>
  <c r="BG954" i="14"/>
  <c r="AE954" i="14"/>
  <c r="BG952" i="14"/>
  <c r="AE952" i="14"/>
  <c r="BG950" i="14"/>
  <c r="AE950" i="14"/>
  <c r="BG948" i="14"/>
  <c r="AE948" i="14"/>
  <c r="BG946" i="14"/>
  <c r="AE946" i="14"/>
  <c r="BG944" i="14"/>
  <c r="AE944" i="14"/>
  <c r="BG942" i="14"/>
  <c r="AE942" i="14"/>
  <c r="BG940" i="14"/>
  <c r="AE940" i="14"/>
  <c r="BG938" i="14"/>
  <c r="AE938" i="14"/>
  <c r="BG936" i="14"/>
  <c r="AE936" i="14"/>
  <c r="BG934" i="14"/>
  <c r="AE934" i="14"/>
  <c r="BG932" i="14"/>
  <c r="AE932" i="14"/>
  <c r="BG930" i="14"/>
  <c r="AE930" i="14"/>
  <c r="BG928" i="14"/>
  <c r="AE928" i="14"/>
  <c r="BG926" i="14"/>
  <c r="AE926" i="14"/>
  <c r="BG924" i="14"/>
  <c r="AE924" i="14"/>
  <c r="BG922" i="14"/>
  <c r="AE922" i="14"/>
  <c r="BG920" i="14"/>
  <c r="AE920" i="14"/>
  <c r="BG918" i="14"/>
  <c r="AE918" i="14"/>
  <c r="BG916" i="14"/>
  <c r="AE916" i="14"/>
  <c r="BG914" i="14"/>
  <c r="AE914" i="14"/>
  <c r="BG912" i="14"/>
  <c r="AE912" i="14"/>
  <c r="BG910" i="14"/>
  <c r="AE910" i="14"/>
  <c r="BG908" i="14"/>
  <c r="AE908" i="14"/>
  <c r="BG906" i="14"/>
  <c r="AE906" i="14"/>
  <c r="BG904" i="14"/>
  <c r="AE904" i="14"/>
  <c r="BG902" i="14"/>
  <c r="AE902" i="14"/>
  <c r="BG900" i="14"/>
  <c r="AE900" i="14"/>
  <c r="BG898" i="14"/>
  <c r="AE898" i="14"/>
  <c r="BG896" i="14"/>
  <c r="AE896" i="14"/>
  <c r="BG894" i="14"/>
  <c r="AE894" i="14"/>
  <c r="BG892" i="14"/>
  <c r="AE892" i="14"/>
  <c r="BG890" i="14"/>
  <c r="AE890" i="14"/>
  <c r="BG888" i="14"/>
  <c r="AE888" i="14"/>
  <c r="BG886" i="14"/>
  <c r="AE886" i="14"/>
  <c r="BG884" i="14"/>
  <c r="AE884" i="14"/>
  <c r="BG882" i="14"/>
  <c r="AE882" i="14"/>
  <c r="BG880" i="14"/>
  <c r="AE880" i="14"/>
  <c r="BG878" i="14"/>
  <c r="AE878" i="14"/>
  <c r="BG876" i="14"/>
  <c r="AE876" i="14"/>
  <c r="BG874" i="14"/>
  <c r="AE874" i="14"/>
  <c r="BG872" i="14"/>
  <c r="AE872" i="14"/>
  <c r="BG870" i="14"/>
  <c r="AE870" i="14"/>
  <c r="BG868" i="14"/>
  <c r="AE868" i="14"/>
  <c r="BG866" i="14"/>
  <c r="AE866" i="14"/>
  <c r="BG864" i="14"/>
  <c r="AE864" i="14"/>
  <c r="BG862" i="14"/>
  <c r="AE862" i="14"/>
  <c r="BG860" i="14"/>
  <c r="AE860" i="14"/>
  <c r="BG858" i="14"/>
  <c r="AE858" i="14"/>
  <c r="BG856" i="14"/>
  <c r="AE856" i="14"/>
  <c r="BG854" i="14"/>
  <c r="AE854" i="14"/>
  <c r="BG852" i="14"/>
  <c r="AE852" i="14"/>
  <c r="BG850" i="14"/>
  <c r="AE850" i="14"/>
  <c r="BG848" i="14"/>
  <c r="AE848" i="14"/>
  <c r="BG846" i="14"/>
  <c r="AE846" i="14"/>
  <c r="BG844" i="14"/>
  <c r="AE844" i="14"/>
  <c r="BG842" i="14"/>
  <c r="AE842" i="14"/>
  <c r="BG840" i="14"/>
  <c r="AE840" i="14"/>
  <c r="BG838" i="14"/>
  <c r="AE838" i="14"/>
  <c r="BG836" i="14"/>
  <c r="AE836" i="14"/>
  <c r="BG834" i="14"/>
  <c r="AE834" i="14"/>
  <c r="BG832" i="14"/>
  <c r="AE832" i="14"/>
  <c r="BG830" i="14"/>
  <c r="AE830" i="14"/>
  <c r="BG828" i="14"/>
  <c r="AE828" i="14"/>
  <c r="BG826" i="14"/>
  <c r="AE826" i="14"/>
  <c r="BG824" i="14"/>
  <c r="AE824" i="14"/>
  <c r="BG822" i="14"/>
  <c r="AE822" i="14"/>
  <c r="BG820" i="14"/>
  <c r="AE820" i="14"/>
  <c r="BG818" i="14"/>
  <c r="AE818" i="14"/>
  <c r="BG816" i="14"/>
  <c r="AE816" i="14"/>
  <c r="BG814" i="14"/>
  <c r="AE814" i="14"/>
  <c r="BG812" i="14"/>
  <c r="AE812" i="14"/>
  <c r="BG810" i="14"/>
  <c r="AE810" i="14"/>
  <c r="BG808" i="14"/>
  <c r="AE808" i="14"/>
  <c r="BG806" i="14"/>
  <c r="AE806" i="14"/>
  <c r="BG804" i="14"/>
  <c r="AE804" i="14"/>
  <c r="BG802" i="14"/>
  <c r="AE802" i="14"/>
  <c r="BG800" i="14"/>
  <c r="AE800" i="14"/>
  <c r="BG798" i="14"/>
  <c r="AE798" i="14"/>
  <c r="BG796" i="14"/>
  <c r="AE796" i="14"/>
  <c r="BG794" i="14"/>
  <c r="AE794" i="14"/>
  <c r="BG792" i="14"/>
  <c r="AE792" i="14"/>
  <c r="BG790" i="14"/>
  <c r="AE790" i="14"/>
  <c r="BG788" i="14"/>
  <c r="AE788" i="14"/>
  <c r="BG786" i="14"/>
  <c r="AE786" i="14"/>
  <c r="BG784" i="14"/>
  <c r="AE784" i="14"/>
  <c r="BG782" i="14"/>
  <c r="AE782" i="14"/>
  <c r="BG780" i="14"/>
  <c r="AE780" i="14"/>
  <c r="BG778" i="14"/>
  <c r="AE778" i="14"/>
  <c r="BG776" i="14"/>
  <c r="AE776" i="14"/>
  <c r="BG774" i="14"/>
  <c r="AE774" i="14"/>
  <c r="BG772" i="14"/>
  <c r="AE772" i="14"/>
  <c r="BG770" i="14"/>
  <c r="AE770" i="14"/>
  <c r="BG768" i="14"/>
  <c r="AE768" i="14"/>
  <c r="BG766" i="14"/>
  <c r="AE766" i="14"/>
  <c r="BG764" i="14"/>
  <c r="AE764" i="14"/>
  <c r="BG762" i="14"/>
  <c r="AE762" i="14"/>
  <c r="BG760" i="14"/>
  <c r="AE760" i="14"/>
  <c r="BG758" i="14"/>
  <c r="AE758" i="14"/>
  <c r="BG756" i="14"/>
  <c r="AE756" i="14"/>
  <c r="BG754" i="14"/>
  <c r="AE754" i="14"/>
  <c r="BG752" i="14"/>
  <c r="AE752" i="14"/>
  <c r="BG750" i="14"/>
  <c r="AE750" i="14"/>
  <c r="BG748" i="14"/>
  <c r="AE748" i="14"/>
  <c r="BG746" i="14"/>
  <c r="AE746" i="14"/>
  <c r="BG744" i="14"/>
  <c r="AE744" i="14"/>
  <c r="BG742" i="14"/>
  <c r="AE742" i="14"/>
  <c r="BG740" i="14"/>
  <c r="AE740" i="14"/>
  <c r="BG738" i="14"/>
  <c r="AE738" i="14"/>
  <c r="BG736" i="14"/>
  <c r="AE736" i="14"/>
  <c r="BG734" i="14"/>
  <c r="AE734" i="14"/>
  <c r="BG732" i="14"/>
  <c r="AE732" i="14"/>
  <c r="BG730" i="14"/>
  <c r="AE730" i="14"/>
  <c r="BG728" i="14"/>
  <c r="AE728" i="14"/>
  <c r="BG726" i="14"/>
  <c r="AE726" i="14"/>
  <c r="BG724" i="14"/>
  <c r="AE724" i="14"/>
  <c r="BG722" i="14"/>
  <c r="AE722" i="14"/>
  <c r="BG720" i="14"/>
  <c r="AE720" i="14"/>
  <c r="BG718" i="14"/>
  <c r="AE718" i="14"/>
  <c r="BG716" i="14"/>
  <c r="AE716" i="14"/>
  <c r="BG714" i="14"/>
  <c r="AE714" i="14"/>
  <c r="BG712" i="14"/>
  <c r="AE712" i="14"/>
  <c r="BG710" i="14"/>
  <c r="AE710" i="14"/>
  <c r="BG708" i="14"/>
  <c r="AE708" i="14"/>
  <c r="BG706" i="14"/>
  <c r="AE706" i="14"/>
  <c r="BG704" i="14"/>
  <c r="AE704" i="14"/>
  <c r="BG702" i="14"/>
  <c r="AE702" i="14"/>
  <c r="BG700" i="14"/>
  <c r="AE700" i="14"/>
  <c r="BG698" i="14"/>
  <c r="AE698" i="14"/>
  <c r="BG696" i="14"/>
  <c r="AE696" i="14"/>
  <c r="BG694" i="14"/>
  <c r="AE694" i="14"/>
  <c r="BG692" i="14"/>
  <c r="AE692" i="14"/>
  <c r="BG690" i="14"/>
  <c r="AE690" i="14"/>
  <c r="BG688" i="14"/>
  <c r="AE688" i="14"/>
  <c r="BG686" i="14"/>
  <c r="AE686" i="14"/>
  <c r="BG684" i="14"/>
  <c r="AE684" i="14"/>
  <c r="BG682" i="14"/>
  <c r="AE682" i="14"/>
  <c r="BG680" i="14"/>
  <c r="AE680" i="14"/>
  <c r="BG678" i="14"/>
  <c r="AE678" i="14"/>
  <c r="BG676" i="14"/>
  <c r="AE676" i="14"/>
  <c r="BG674" i="14"/>
  <c r="AE674" i="14"/>
  <c r="BG672" i="14"/>
  <c r="AE672" i="14"/>
  <c r="BG670" i="14"/>
  <c r="AE670" i="14"/>
  <c r="BG668" i="14"/>
  <c r="AE668" i="14"/>
  <c r="BG666" i="14"/>
  <c r="AE666" i="14"/>
  <c r="BG664" i="14"/>
  <c r="AE664" i="14"/>
  <c r="BG662" i="14"/>
  <c r="AE662" i="14"/>
  <c r="BG660" i="14"/>
  <c r="AE660" i="14"/>
  <c r="BG658" i="14"/>
  <c r="AE658" i="14"/>
  <c r="BG656" i="14"/>
  <c r="AE656" i="14"/>
  <c r="BG654" i="14"/>
  <c r="AE654" i="14"/>
  <c r="BG652" i="14"/>
  <c r="AE652" i="14"/>
  <c r="BG650" i="14"/>
  <c r="AE650" i="14"/>
  <c r="BG648" i="14"/>
  <c r="AE648" i="14"/>
  <c r="BG646" i="14"/>
  <c r="AE646" i="14"/>
  <c r="BG644" i="14"/>
  <c r="AE644" i="14"/>
  <c r="BG642" i="14"/>
  <c r="AE642" i="14"/>
  <c r="BG640" i="14"/>
  <c r="AE640" i="14"/>
  <c r="BG638" i="14"/>
  <c r="AE638" i="14"/>
  <c r="BG636" i="14"/>
  <c r="AE636" i="14"/>
  <c r="BG634" i="14"/>
  <c r="AE634" i="14"/>
  <c r="BG632" i="14"/>
  <c r="AE632" i="14"/>
  <c r="BG630" i="14"/>
  <c r="AE630" i="14"/>
  <c r="BG628" i="14"/>
  <c r="AE628" i="14"/>
  <c r="BG626" i="14"/>
  <c r="AE626" i="14"/>
  <c r="BG624" i="14"/>
  <c r="AE624" i="14"/>
  <c r="BG622" i="14"/>
  <c r="AE622" i="14"/>
  <c r="BG620" i="14"/>
  <c r="AE620" i="14"/>
  <c r="BG618" i="14"/>
  <c r="AE618" i="14"/>
  <c r="BG616" i="14"/>
  <c r="AE616" i="14"/>
  <c r="BG614" i="14"/>
  <c r="AE614" i="14"/>
  <c r="BG612" i="14"/>
  <c r="AE612" i="14"/>
  <c r="BG610" i="14"/>
  <c r="AE610" i="14"/>
  <c r="BG608" i="14"/>
  <c r="AE608" i="14"/>
  <c r="BG606" i="14"/>
  <c r="AE606" i="14"/>
  <c r="BG604" i="14"/>
  <c r="AE604" i="14"/>
  <c r="BG602" i="14"/>
  <c r="AE602" i="14"/>
  <c r="BG600" i="14"/>
  <c r="AE600" i="14"/>
  <c r="BG598" i="14"/>
  <c r="AE598" i="14"/>
  <c r="BG596" i="14"/>
  <c r="AE596" i="14"/>
  <c r="BG594" i="14"/>
  <c r="AE594" i="14"/>
  <c r="BG592" i="14"/>
  <c r="AE592" i="14"/>
  <c r="BG590" i="14"/>
  <c r="AE590" i="14"/>
  <c r="BG588" i="14"/>
  <c r="AE588" i="14"/>
  <c r="BG586" i="14"/>
  <c r="AE586" i="14"/>
  <c r="BG584" i="14"/>
  <c r="AE584" i="14"/>
  <c r="BG582" i="14"/>
  <c r="AE582" i="14"/>
  <c r="BG580" i="14"/>
  <c r="AE580" i="14"/>
  <c r="BG578" i="14"/>
  <c r="AE578" i="14"/>
  <c r="BG576" i="14"/>
  <c r="AE576" i="14"/>
  <c r="BG574" i="14"/>
  <c r="AE574" i="14"/>
  <c r="BG572" i="14"/>
  <c r="AE572" i="14"/>
  <c r="BG570" i="14"/>
  <c r="AE570" i="14"/>
  <c r="BG568" i="14"/>
  <c r="AE568" i="14"/>
  <c r="BG566" i="14"/>
  <c r="AE566" i="14"/>
  <c r="BG564" i="14"/>
  <c r="AE564" i="14"/>
  <c r="BG562" i="14"/>
  <c r="AE562" i="14"/>
  <c r="BG560" i="14"/>
  <c r="AE560" i="14"/>
  <c r="BG558" i="14"/>
  <c r="AE558" i="14"/>
  <c r="BG556" i="14"/>
  <c r="AE556" i="14"/>
  <c r="BG554" i="14"/>
  <c r="AE554" i="14"/>
  <c r="BG552" i="14"/>
  <c r="AE552" i="14"/>
  <c r="BG550" i="14"/>
  <c r="AE550" i="14"/>
  <c r="BG548" i="14"/>
  <c r="AE548" i="14"/>
  <c r="BG546" i="14"/>
  <c r="AE546" i="14"/>
  <c r="BG544" i="14"/>
  <c r="AE544" i="14"/>
  <c r="BG542" i="14"/>
  <c r="AE542" i="14"/>
  <c r="BG540" i="14"/>
  <c r="AE540" i="14"/>
  <c r="BG538" i="14"/>
  <c r="AE538" i="14"/>
  <c r="BG536" i="14"/>
  <c r="AE536" i="14"/>
  <c r="BG534" i="14"/>
  <c r="AE534" i="14"/>
  <c r="BG532" i="14"/>
  <c r="AE532" i="14"/>
  <c r="BG530" i="14"/>
  <c r="AE530" i="14"/>
  <c r="BG528" i="14"/>
  <c r="AE528" i="14"/>
  <c r="BG526" i="14"/>
  <c r="AE526" i="14"/>
  <c r="BG524" i="14"/>
  <c r="AE524" i="14"/>
  <c r="BG522" i="14"/>
  <c r="AE522" i="14"/>
  <c r="BG520" i="14"/>
  <c r="AE520" i="14"/>
  <c r="BG518" i="14"/>
  <c r="AE518" i="14"/>
  <c r="BG516" i="14"/>
  <c r="AE516" i="14"/>
  <c r="BG514" i="14"/>
  <c r="AE514" i="14"/>
  <c r="BG512" i="14"/>
  <c r="AE512" i="14"/>
  <c r="BG510" i="14"/>
  <c r="AE510" i="14"/>
  <c r="BG508" i="14"/>
  <c r="AE508" i="14"/>
  <c r="BG506" i="14"/>
  <c r="AE506" i="14"/>
  <c r="BG504" i="14"/>
  <c r="AE504" i="14"/>
  <c r="BG502" i="14"/>
  <c r="AE502" i="14"/>
  <c r="BG500" i="14"/>
  <c r="AE500" i="14"/>
  <c r="BG498" i="14"/>
  <c r="AE498" i="14"/>
  <c r="BG496" i="14"/>
  <c r="AE496" i="14"/>
  <c r="BG494" i="14"/>
  <c r="AE494" i="14"/>
  <c r="BG492" i="14"/>
  <c r="AE492" i="14"/>
  <c r="BG490" i="14"/>
  <c r="AE490" i="14"/>
  <c r="BG488" i="14"/>
  <c r="AE488" i="14"/>
  <c r="BG486" i="14"/>
  <c r="AE486" i="14"/>
  <c r="BG484" i="14"/>
  <c r="AE484" i="14"/>
  <c r="BG482" i="14"/>
  <c r="AE482" i="14"/>
  <c r="BG480" i="14"/>
  <c r="AE480" i="14"/>
  <c r="BG478" i="14"/>
  <c r="AE478" i="14"/>
  <c r="BG476" i="14"/>
  <c r="AE476" i="14"/>
  <c r="BG474" i="14"/>
  <c r="AE474" i="14"/>
  <c r="BG472" i="14"/>
  <c r="AE472" i="14"/>
  <c r="BG470" i="14"/>
  <c r="AE470" i="14"/>
  <c r="BG468" i="14"/>
  <c r="AE468" i="14"/>
  <c r="BG466" i="14"/>
  <c r="AE466" i="14"/>
  <c r="BG464" i="14"/>
  <c r="AE464" i="14"/>
  <c r="BG462" i="14"/>
  <c r="AE462" i="14"/>
  <c r="BG460" i="14"/>
  <c r="AE460" i="14"/>
  <c r="BG458" i="14"/>
  <c r="AE458" i="14"/>
  <c r="BG456" i="14"/>
  <c r="AE456" i="14"/>
  <c r="BG454" i="14"/>
  <c r="AE454" i="14"/>
  <c r="BG452" i="14"/>
  <c r="AE452" i="14"/>
  <c r="BG450" i="14"/>
  <c r="AE450" i="14"/>
  <c r="BG448" i="14"/>
  <c r="AE448" i="14"/>
  <c r="BG446" i="14"/>
  <c r="AE446" i="14"/>
  <c r="BG444" i="14"/>
  <c r="AE444" i="14"/>
  <c r="BG442" i="14"/>
  <c r="AE442" i="14"/>
  <c r="BG440" i="14"/>
  <c r="AE440" i="14"/>
  <c r="BG438" i="14"/>
  <c r="AE438" i="14"/>
  <c r="BG436" i="14"/>
  <c r="AE436" i="14"/>
  <c r="BG434" i="14"/>
  <c r="AE434" i="14"/>
  <c r="BG432" i="14"/>
  <c r="AE432" i="14"/>
  <c r="BG430" i="14"/>
  <c r="AE430" i="14"/>
  <c r="BG428" i="14"/>
  <c r="AE428" i="14"/>
  <c r="BG426" i="14"/>
  <c r="AE426" i="14"/>
  <c r="BG424" i="14"/>
  <c r="AE424" i="14"/>
  <c r="BG422" i="14"/>
  <c r="AE422" i="14"/>
  <c r="BG420" i="14"/>
  <c r="AE420" i="14"/>
  <c r="BG418" i="14"/>
  <c r="AE418" i="14"/>
  <c r="BG416" i="14"/>
  <c r="AE416" i="14"/>
  <c r="BG414" i="14"/>
  <c r="AE414" i="14"/>
  <c r="BG412" i="14"/>
  <c r="AE412" i="14"/>
  <c r="BG410" i="14"/>
  <c r="AE410" i="14"/>
  <c r="BG408" i="14"/>
  <c r="AE408" i="14"/>
  <c r="BG406" i="14"/>
  <c r="AE406" i="14"/>
  <c r="BG404" i="14"/>
  <c r="AE404" i="14"/>
  <c r="BG402" i="14"/>
  <c r="AE402" i="14"/>
  <c r="BG400" i="14"/>
  <c r="AE400" i="14"/>
  <c r="BG398" i="14"/>
  <c r="AE398" i="14"/>
  <c r="BG396" i="14"/>
  <c r="AE396" i="14"/>
  <c r="BG394" i="14"/>
  <c r="AE394" i="14"/>
  <c r="BG392" i="14"/>
  <c r="AE392" i="14"/>
  <c r="BG390" i="14"/>
  <c r="AE390" i="14"/>
  <c r="BG388" i="14"/>
  <c r="AE388" i="14"/>
  <c r="BG386" i="14"/>
  <c r="AE386" i="14"/>
  <c r="BG384" i="14"/>
  <c r="AE384" i="14"/>
  <c r="BG382" i="14"/>
  <c r="AE382" i="14"/>
  <c r="BG380" i="14"/>
  <c r="AE380" i="14"/>
  <c r="BG378" i="14"/>
  <c r="AE378" i="14"/>
  <c r="BG376" i="14"/>
  <c r="AE376" i="14"/>
  <c r="BG374" i="14"/>
  <c r="AE374" i="14"/>
  <c r="BG372" i="14"/>
  <c r="AE372" i="14"/>
  <c r="BG370" i="14"/>
  <c r="AE370" i="14"/>
  <c r="BG368" i="14"/>
  <c r="AE368" i="14"/>
  <c r="BG366" i="14"/>
  <c r="AE366" i="14"/>
  <c r="BG364" i="14"/>
  <c r="AE364" i="14"/>
  <c r="BG362" i="14"/>
  <c r="AE362" i="14"/>
  <c r="BG360" i="14"/>
  <c r="AE360" i="14"/>
  <c r="BG358" i="14"/>
  <c r="AE358" i="14"/>
  <c r="BG356" i="14"/>
  <c r="AE356" i="14"/>
  <c r="BG354" i="14"/>
  <c r="AE354" i="14"/>
  <c r="BG352" i="14"/>
  <c r="AE352" i="14"/>
  <c r="BG350" i="14"/>
  <c r="AE350" i="14"/>
  <c r="BG348" i="14"/>
  <c r="AE348" i="14"/>
  <c r="BG346" i="14"/>
  <c r="AE346" i="14"/>
  <c r="BG344" i="14"/>
  <c r="AE344" i="14"/>
  <c r="BG342" i="14"/>
  <c r="AE342" i="14"/>
  <c r="BG340" i="14"/>
  <c r="AE340" i="14"/>
  <c r="BG338" i="14"/>
  <c r="AE338" i="14"/>
  <c r="BG336" i="14"/>
  <c r="AE336" i="14"/>
  <c r="BG334" i="14"/>
  <c r="AE334" i="14"/>
  <c r="BG332" i="14"/>
  <c r="AE332" i="14"/>
  <c r="BG330" i="14"/>
  <c r="AE330" i="14"/>
  <c r="BG328" i="14"/>
  <c r="AE328" i="14"/>
  <c r="BG326" i="14"/>
  <c r="AE326" i="14"/>
  <c r="BG324" i="14"/>
  <c r="AE324" i="14"/>
  <c r="BG322" i="14"/>
  <c r="AE322" i="14"/>
  <c r="BG320" i="14"/>
  <c r="AE320" i="14"/>
  <c r="BG318" i="14"/>
  <c r="AE318" i="14"/>
  <c r="BG316" i="14"/>
  <c r="AE316" i="14"/>
  <c r="BG314" i="14"/>
  <c r="AE314" i="14"/>
  <c r="BG312" i="14"/>
  <c r="AE312" i="14"/>
  <c r="BG310" i="14"/>
  <c r="AE310" i="14"/>
  <c r="BG308" i="14"/>
  <c r="AE308" i="14"/>
  <c r="BG306" i="14"/>
  <c r="AE306" i="14"/>
  <c r="BG304" i="14"/>
  <c r="AE304" i="14"/>
  <c r="BG302" i="14"/>
  <c r="AE302" i="14"/>
  <c r="BG300" i="14"/>
  <c r="AE300" i="14"/>
  <c r="BG298" i="14"/>
  <c r="AE298" i="14"/>
  <c r="BG296" i="14"/>
  <c r="AE296" i="14"/>
  <c r="BG294" i="14"/>
  <c r="AE294" i="14"/>
  <c r="BG292" i="14"/>
  <c r="AE292" i="14"/>
  <c r="BG290" i="14"/>
  <c r="AE290" i="14"/>
  <c r="BG288" i="14"/>
  <c r="AE288" i="14"/>
  <c r="BG286" i="14"/>
  <c r="AE286" i="14"/>
  <c r="BG284" i="14"/>
  <c r="AE284" i="14"/>
  <c r="BG282" i="14"/>
  <c r="AE282" i="14"/>
  <c r="BG280" i="14"/>
  <c r="AE280" i="14"/>
  <c r="BG278" i="14"/>
  <c r="AE278" i="14"/>
  <c r="BG276" i="14"/>
  <c r="AE276" i="14"/>
  <c r="BG274" i="14"/>
  <c r="AE274" i="14"/>
  <c r="BG272" i="14"/>
  <c r="AE272" i="14"/>
  <c r="BG270" i="14"/>
  <c r="AE270" i="14"/>
  <c r="BG268" i="14"/>
  <c r="AE268" i="14"/>
  <c r="BG266" i="14"/>
  <c r="AE266" i="14"/>
  <c r="BG264" i="14"/>
  <c r="AE264" i="14"/>
  <c r="BG262" i="14"/>
  <c r="AE262" i="14"/>
  <c r="BG260" i="14"/>
  <c r="AE260" i="14"/>
  <c r="BG258" i="14"/>
  <c r="AE258" i="14"/>
  <c r="BG256" i="14"/>
  <c r="AE256" i="14"/>
  <c r="BG254" i="14"/>
  <c r="AE254" i="14"/>
  <c r="BG252" i="14"/>
  <c r="AE252" i="14"/>
  <c r="BG250" i="14"/>
  <c r="AE250" i="14"/>
  <c r="BG248" i="14"/>
  <c r="AE248" i="14"/>
  <c r="BG246" i="14"/>
  <c r="AE246" i="14"/>
  <c r="BG244" i="14"/>
  <c r="AE244" i="14"/>
  <c r="BG242" i="14"/>
  <c r="AE242" i="14"/>
  <c r="BG240" i="14"/>
  <c r="AE240" i="14"/>
  <c r="BG238" i="14"/>
  <c r="AE238" i="14"/>
  <c r="BG236" i="14"/>
  <c r="AE236" i="14"/>
  <c r="BG234" i="14"/>
  <c r="AE234" i="14"/>
  <c r="BG232" i="14"/>
  <c r="AE232" i="14"/>
  <c r="BG230" i="14"/>
  <c r="AE230" i="14"/>
  <c r="BG228" i="14"/>
  <c r="AE228" i="14"/>
  <c r="BG226" i="14"/>
  <c r="AE226" i="14"/>
  <c r="BG224" i="14"/>
  <c r="AE224" i="14"/>
  <c r="BG222" i="14"/>
  <c r="AE222" i="14"/>
  <c r="BG220" i="14"/>
  <c r="AE220" i="14"/>
  <c r="BG218" i="14"/>
  <c r="AE218" i="14"/>
  <c r="BG216" i="14"/>
  <c r="AE216" i="14"/>
  <c r="BG214" i="14"/>
  <c r="AE214" i="14"/>
  <c r="BG212" i="14"/>
  <c r="AE212" i="14"/>
  <c r="BG210" i="14"/>
  <c r="AE210" i="14"/>
  <c r="BG208" i="14"/>
  <c r="AE208" i="14"/>
  <c r="BG206" i="14"/>
  <c r="AE206" i="14"/>
  <c r="BG204" i="14"/>
  <c r="AE204" i="14"/>
  <c r="BG202" i="14"/>
  <c r="AE202" i="14"/>
  <c r="BG200" i="14"/>
  <c r="AE200" i="14"/>
  <c r="BG198" i="14"/>
  <c r="AE198" i="14"/>
  <c r="BG196" i="14"/>
  <c r="AE196" i="14"/>
  <c r="BG194" i="14"/>
  <c r="AE194" i="14"/>
  <c r="BG192" i="14"/>
  <c r="AE192" i="14"/>
  <c r="BG190" i="14"/>
  <c r="AE190" i="14"/>
  <c r="BG188" i="14"/>
  <c r="AE188" i="14"/>
  <c r="BG186" i="14"/>
  <c r="AE186" i="14"/>
  <c r="BG184" i="14"/>
  <c r="AE184" i="14"/>
  <c r="BG182" i="14"/>
  <c r="AE182" i="14"/>
  <c r="BG180" i="14"/>
  <c r="AE180" i="14"/>
  <c r="BG178" i="14"/>
  <c r="AE178" i="14"/>
  <c r="BG176" i="14"/>
  <c r="AE176" i="14"/>
  <c r="BG174" i="14"/>
  <c r="AE174" i="14"/>
  <c r="BG172" i="14"/>
  <c r="AE172" i="14"/>
  <c r="BG170" i="14"/>
  <c r="AE170" i="14"/>
  <c r="BG168" i="14"/>
  <c r="AE168" i="14"/>
  <c r="BG166" i="14"/>
  <c r="AE166" i="14"/>
  <c r="BG164" i="14"/>
  <c r="AE164" i="14"/>
  <c r="BG162" i="14"/>
  <c r="AE162" i="14"/>
  <c r="BG160" i="14"/>
  <c r="AE160" i="14"/>
  <c r="BG158" i="14"/>
  <c r="AE158" i="14"/>
  <c r="BG156" i="14"/>
  <c r="AE156" i="14"/>
  <c r="BG154" i="14"/>
  <c r="AE154" i="14"/>
  <c r="BG152" i="14"/>
  <c r="AE152" i="14"/>
  <c r="BG150" i="14"/>
  <c r="AE150" i="14"/>
  <c r="BG148" i="14"/>
  <c r="AE148" i="14"/>
  <c r="BG146" i="14"/>
  <c r="AE146" i="14"/>
  <c r="BG144" i="14"/>
  <c r="AE144" i="14"/>
  <c r="BG142" i="14"/>
  <c r="AE142" i="14"/>
  <c r="BG140" i="14"/>
  <c r="AE140" i="14"/>
  <c r="BG138" i="14"/>
  <c r="AE138" i="14"/>
  <c r="BG136" i="14"/>
  <c r="AE136" i="14"/>
  <c r="BG134" i="14"/>
  <c r="AE134" i="14"/>
  <c r="BG132" i="14"/>
  <c r="AE132" i="14"/>
  <c r="BG130" i="14"/>
  <c r="AE130" i="14"/>
  <c r="BG128" i="14"/>
  <c r="AE128" i="14"/>
  <c r="BG126" i="14"/>
  <c r="AE126" i="14"/>
  <c r="BG124" i="14"/>
  <c r="AE124" i="14"/>
  <c r="BG122" i="14"/>
  <c r="AE122" i="14"/>
  <c r="BG120" i="14"/>
  <c r="AE120" i="14"/>
  <c r="BG118" i="14"/>
  <c r="AE118" i="14"/>
  <c r="BG116" i="14"/>
  <c r="AE116" i="14"/>
  <c r="BG114" i="14"/>
  <c r="AE114" i="14"/>
  <c r="BG112" i="14"/>
  <c r="AE112" i="14"/>
  <c r="BG110" i="14"/>
  <c r="AE110" i="14"/>
  <c r="BG108" i="14"/>
  <c r="AE108" i="14"/>
  <c r="BG106" i="14"/>
  <c r="AE106" i="14"/>
  <c r="BG104" i="14"/>
  <c r="AE104" i="14"/>
  <c r="BG102" i="14"/>
  <c r="AE102" i="14"/>
  <c r="BG100" i="14"/>
  <c r="AE100" i="14"/>
  <c r="BG98" i="14"/>
  <c r="AE98" i="14"/>
  <c r="BG96" i="14"/>
  <c r="AE96" i="14"/>
  <c r="BG94" i="14"/>
  <c r="AE94" i="14"/>
  <c r="BG92" i="14"/>
  <c r="AE92" i="14"/>
  <c r="BG90" i="14"/>
  <c r="AE90" i="14"/>
  <c r="BG88" i="14"/>
  <c r="AE88" i="14"/>
  <c r="BG86" i="14"/>
  <c r="AE86" i="14"/>
  <c r="BG84" i="14"/>
  <c r="AE84" i="14"/>
  <c r="BG82" i="14"/>
  <c r="AE82" i="14"/>
  <c r="BG80" i="14"/>
  <c r="AE80" i="14"/>
  <c r="BG78" i="14"/>
  <c r="AE78" i="14"/>
  <c r="BG76" i="14"/>
  <c r="AE76" i="14"/>
  <c r="BG74" i="14"/>
  <c r="AE74" i="14"/>
  <c r="BG72" i="14"/>
  <c r="AE72" i="14"/>
  <c r="BG70" i="14"/>
  <c r="AE70" i="14"/>
  <c r="BG68" i="14"/>
  <c r="AE68" i="14"/>
  <c r="BG66" i="14"/>
  <c r="AE66" i="14"/>
  <c r="BG64" i="14"/>
  <c r="AE64" i="14"/>
  <c r="BG62" i="14"/>
  <c r="AE62" i="14"/>
  <c r="BG60" i="14"/>
  <c r="AE60" i="14"/>
  <c r="BG58" i="14"/>
  <c r="AE58" i="14"/>
  <c r="BG56" i="14"/>
  <c r="AE56" i="14"/>
  <c r="BG54" i="14"/>
  <c r="AE54" i="14"/>
  <c r="BG52" i="14"/>
  <c r="AE52" i="14"/>
  <c r="BG50" i="14"/>
  <c r="AE50" i="14"/>
  <c r="BG48" i="14"/>
  <c r="AE48" i="14"/>
  <c r="BG46" i="14"/>
  <c r="AE46" i="14"/>
  <c r="BG44" i="14"/>
  <c r="AE44" i="14"/>
  <c r="BG42" i="14"/>
  <c r="AE42" i="14"/>
  <c r="BG40" i="14"/>
  <c r="AE40" i="14"/>
  <c r="BG38" i="14"/>
  <c r="AE38" i="14"/>
  <c r="BG36" i="14"/>
  <c r="AE36" i="14"/>
  <c r="BG34" i="14"/>
  <c r="AE34" i="14"/>
  <c r="BG32" i="14"/>
  <c r="AE32" i="14"/>
  <c r="BG30" i="14"/>
  <c r="AE30" i="14"/>
  <c r="BG28" i="14"/>
  <c r="AE28" i="14"/>
  <c r="BG26" i="14"/>
  <c r="AE26" i="14"/>
  <c r="BG24" i="14"/>
  <c r="AE24" i="14"/>
  <c r="BG22" i="14"/>
  <c r="AE22" i="14"/>
  <c r="BG20" i="14"/>
  <c r="AE20" i="14"/>
  <c r="BG18" i="14"/>
  <c r="AE18" i="14"/>
  <c r="BG16" i="14"/>
  <c r="AE16" i="14"/>
  <c r="BG14" i="14"/>
  <c r="AE14" i="14"/>
  <c r="BG12" i="14"/>
  <c r="AE12" i="14"/>
  <c r="BG10" i="14"/>
  <c r="AE10" i="14"/>
  <c r="BG8" i="14"/>
  <c r="AE8" i="14"/>
  <c r="BG6" i="14"/>
  <c r="AE6" i="14"/>
  <c r="BG4" i="14"/>
  <c r="AE4" i="14"/>
  <c r="BG2" i="14"/>
  <c r="AE2" i="14"/>
  <c r="BE1000" i="14"/>
  <c r="AC1000" i="14"/>
  <c r="BE998" i="14"/>
  <c r="AC998" i="14"/>
  <c r="BE996" i="14"/>
  <c r="AC996" i="14"/>
  <c r="BE994" i="14"/>
  <c r="AC994" i="14"/>
  <c r="BE992" i="14"/>
  <c r="AC992" i="14"/>
  <c r="BE990" i="14"/>
  <c r="AC990" i="14"/>
  <c r="BE988" i="14"/>
  <c r="AC988" i="14"/>
  <c r="BE986" i="14"/>
  <c r="AC986" i="14"/>
  <c r="BE984" i="14"/>
  <c r="AC984" i="14"/>
  <c r="BE982" i="14"/>
  <c r="AC982" i="14"/>
  <c r="BE980" i="14"/>
  <c r="AC980" i="14"/>
  <c r="BE978" i="14"/>
  <c r="AC978" i="14"/>
  <c r="BE976" i="14"/>
  <c r="AC976" i="14"/>
  <c r="BE974" i="14"/>
  <c r="AC974" i="14"/>
  <c r="BE972" i="14"/>
  <c r="AC972" i="14"/>
  <c r="BE970" i="14"/>
  <c r="AC970" i="14"/>
  <c r="BE968" i="14"/>
  <c r="AC968" i="14"/>
  <c r="BE966" i="14"/>
  <c r="AC966" i="14"/>
  <c r="BE964" i="14"/>
  <c r="AC964" i="14"/>
  <c r="BE962" i="14"/>
  <c r="AC962" i="14"/>
  <c r="BE960" i="14"/>
  <c r="AC960" i="14"/>
  <c r="BE958" i="14"/>
  <c r="AC958" i="14"/>
  <c r="BE956" i="14"/>
  <c r="AC956" i="14"/>
  <c r="BE954" i="14"/>
  <c r="AC954" i="14"/>
  <c r="BE952" i="14"/>
  <c r="AC952" i="14"/>
  <c r="BE950" i="14"/>
  <c r="AC950" i="14"/>
  <c r="BE948" i="14"/>
  <c r="AC948" i="14"/>
  <c r="BE946" i="14"/>
  <c r="AC946" i="14"/>
  <c r="BE944" i="14"/>
  <c r="AC944" i="14"/>
  <c r="BE942" i="14"/>
  <c r="AC942" i="14"/>
  <c r="BE940" i="14"/>
  <c r="AC940" i="14"/>
  <c r="BE938" i="14"/>
  <c r="AC938" i="14"/>
  <c r="BE936" i="14"/>
  <c r="AC936" i="14"/>
  <c r="BE934" i="14"/>
  <c r="AC934" i="14"/>
  <c r="BE932" i="14"/>
  <c r="AC932" i="14"/>
  <c r="BE930" i="14"/>
  <c r="AC930" i="14"/>
  <c r="BE928" i="14"/>
  <c r="AC928" i="14"/>
  <c r="BE926" i="14"/>
  <c r="AC926" i="14"/>
  <c r="BE924" i="14"/>
  <c r="AC924" i="14"/>
  <c r="BE922" i="14"/>
  <c r="AC922" i="14"/>
  <c r="BE920" i="14"/>
  <c r="AC920" i="14"/>
  <c r="BE918" i="14"/>
  <c r="AC918" i="14"/>
  <c r="BE916" i="14"/>
  <c r="AC916" i="14"/>
  <c r="BE914" i="14"/>
  <c r="AC914" i="14"/>
  <c r="BE912" i="14"/>
  <c r="AC912" i="14"/>
  <c r="BE910" i="14"/>
  <c r="AC910" i="14"/>
  <c r="BE908" i="14"/>
  <c r="AC908" i="14"/>
  <c r="BE906" i="14"/>
  <c r="AC906" i="14"/>
  <c r="BE904" i="14"/>
  <c r="AC904" i="14"/>
  <c r="BE902" i="14"/>
  <c r="AC902" i="14"/>
  <c r="BE900" i="14"/>
  <c r="AC900" i="14"/>
  <c r="BE898" i="14"/>
  <c r="AC898" i="14"/>
  <c r="BE896" i="14"/>
  <c r="AC896" i="14"/>
  <c r="BE894" i="14"/>
  <c r="AC894" i="14"/>
  <c r="BE892" i="14"/>
  <c r="AC892" i="14"/>
  <c r="BE890" i="14"/>
  <c r="AC890" i="14"/>
  <c r="BE888" i="14"/>
  <c r="AC888" i="14"/>
  <c r="BE886" i="14"/>
  <c r="AC886" i="14"/>
  <c r="BE884" i="14"/>
  <c r="AC884" i="14"/>
  <c r="BE882" i="14"/>
  <c r="AC882" i="14"/>
  <c r="BE880" i="14"/>
  <c r="AC880" i="14"/>
  <c r="BE878" i="14"/>
  <c r="AC878" i="14"/>
  <c r="BE876" i="14"/>
  <c r="AC876" i="14"/>
  <c r="BE874" i="14"/>
  <c r="AC874" i="14"/>
  <c r="BE872" i="14"/>
  <c r="AC872" i="14"/>
  <c r="BE870" i="14"/>
  <c r="AC870" i="14"/>
  <c r="BE868" i="14"/>
  <c r="AC868" i="14"/>
  <c r="BE866" i="14"/>
  <c r="AC866" i="14"/>
  <c r="BE864" i="14"/>
  <c r="AC864" i="14"/>
  <c r="BE862" i="14"/>
  <c r="AC862" i="14"/>
  <c r="BE860" i="14"/>
  <c r="AC860" i="14"/>
  <c r="BE858" i="14"/>
  <c r="AC858" i="14"/>
  <c r="BE856" i="14"/>
  <c r="AC856" i="14"/>
  <c r="BE854" i="14"/>
  <c r="AC854" i="14"/>
  <c r="BE852" i="14"/>
  <c r="AC852" i="14"/>
  <c r="BE850" i="14"/>
  <c r="AC850" i="14"/>
  <c r="BE848" i="14"/>
  <c r="AC848" i="14"/>
  <c r="BE846" i="14"/>
  <c r="AC846" i="14"/>
  <c r="BE844" i="14"/>
  <c r="AC844" i="14"/>
  <c r="BE842" i="14"/>
  <c r="AC842" i="14"/>
  <c r="BE840" i="14"/>
  <c r="AC840" i="14"/>
  <c r="BE838" i="14"/>
  <c r="AC838" i="14"/>
  <c r="BE836" i="14"/>
  <c r="AC836" i="14"/>
  <c r="BE834" i="14"/>
  <c r="AC834" i="14"/>
  <c r="BE832" i="14"/>
  <c r="AC832" i="14"/>
  <c r="BE830" i="14"/>
  <c r="AC830" i="14"/>
  <c r="BE828" i="14"/>
  <c r="AC828" i="14"/>
  <c r="BE826" i="14"/>
  <c r="AC826" i="14"/>
  <c r="BE824" i="14"/>
  <c r="AC824" i="14"/>
  <c r="BE822" i="14"/>
  <c r="AC822" i="14"/>
  <c r="BE820" i="14"/>
  <c r="AC820" i="14"/>
  <c r="BE818" i="14"/>
  <c r="AC818" i="14"/>
  <c r="BE816" i="14"/>
  <c r="AC816" i="14"/>
  <c r="BE814" i="14"/>
  <c r="AC814" i="14"/>
  <c r="BE812" i="14"/>
  <c r="AC812" i="14"/>
  <c r="BE810" i="14"/>
  <c r="AC810" i="14"/>
  <c r="BE808" i="14"/>
  <c r="AC808" i="14"/>
  <c r="BE806" i="14"/>
  <c r="AC806" i="14"/>
  <c r="BE804" i="14"/>
  <c r="AC804" i="14"/>
  <c r="BE802" i="14"/>
  <c r="AC802" i="14"/>
  <c r="BE800" i="14"/>
  <c r="AC800" i="14"/>
  <c r="BE798" i="14"/>
  <c r="AC798" i="14"/>
  <c r="BE796" i="14"/>
  <c r="AC796" i="14"/>
  <c r="BE794" i="14"/>
  <c r="AC794" i="14"/>
  <c r="BE792" i="14"/>
  <c r="AC792" i="14"/>
  <c r="BE790" i="14"/>
  <c r="AC790" i="14"/>
  <c r="BE788" i="14"/>
  <c r="AC788" i="14"/>
  <c r="BE786" i="14"/>
  <c r="AC786" i="14"/>
  <c r="BE784" i="14"/>
  <c r="AC784" i="14"/>
  <c r="BE782" i="14"/>
  <c r="AC782" i="14"/>
  <c r="BE780" i="14"/>
  <c r="AC780" i="14"/>
  <c r="BE778" i="14"/>
  <c r="AC778" i="14"/>
  <c r="BE776" i="14"/>
  <c r="AC776" i="14"/>
  <c r="BE774" i="14"/>
  <c r="AC774" i="14"/>
  <c r="BE772" i="14"/>
  <c r="AC772" i="14"/>
  <c r="BE770" i="14"/>
  <c r="AC770" i="14"/>
  <c r="BE768" i="14"/>
  <c r="AC768" i="14"/>
  <c r="BE766" i="14"/>
  <c r="AC766" i="14"/>
  <c r="BE764" i="14"/>
  <c r="AC764" i="14"/>
  <c r="BE762" i="14"/>
  <c r="AC762" i="14"/>
  <c r="BE760" i="14"/>
  <c r="AC760" i="14"/>
  <c r="BE758" i="14"/>
  <c r="AC758" i="14"/>
  <c r="BE756" i="14"/>
  <c r="AC756" i="14"/>
  <c r="BE754" i="14"/>
  <c r="AC754" i="14"/>
  <c r="BE752" i="14"/>
  <c r="AC752" i="14"/>
  <c r="BE750" i="14"/>
  <c r="AC750" i="14"/>
  <c r="BE748" i="14"/>
  <c r="AC748" i="14"/>
  <c r="BE746" i="14"/>
  <c r="AC746" i="14"/>
  <c r="BE744" i="14"/>
  <c r="AC744" i="14"/>
  <c r="BE742" i="14"/>
  <c r="AC742" i="14"/>
  <c r="BE740" i="14"/>
  <c r="AC740" i="14"/>
  <c r="BE738" i="14"/>
  <c r="AC738" i="14"/>
  <c r="BE736" i="14"/>
  <c r="AC736" i="14"/>
  <c r="BE734" i="14"/>
  <c r="AC734" i="14"/>
  <c r="BE732" i="14"/>
  <c r="AC732" i="14"/>
  <c r="BE730" i="14"/>
  <c r="AC730" i="14"/>
  <c r="BE728" i="14"/>
  <c r="AC728" i="14"/>
  <c r="BE726" i="14"/>
  <c r="AC726" i="14"/>
  <c r="BE724" i="14"/>
  <c r="AC724" i="14"/>
  <c r="BE722" i="14"/>
  <c r="AC722" i="14"/>
  <c r="BE720" i="14"/>
  <c r="AC720" i="14"/>
  <c r="BE718" i="14"/>
  <c r="AC718" i="14"/>
  <c r="BE716" i="14"/>
  <c r="AC716" i="14"/>
  <c r="BE714" i="14"/>
  <c r="AC714" i="14"/>
  <c r="BE712" i="14"/>
  <c r="AC712" i="14"/>
  <c r="BE710" i="14"/>
  <c r="AC710" i="14"/>
  <c r="BE708" i="14"/>
  <c r="AC708" i="14"/>
  <c r="BE706" i="14"/>
  <c r="AC706" i="14"/>
  <c r="BE704" i="14"/>
  <c r="AC704" i="14"/>
  <c r="BE702" i="14"/>
  <c r="AC702" i="14"/>
  <c r="BE700" i="14"/>
  <c r="AC700" i="14"/>
  <c r="BE698" i="14"/>
  <c r="AC698" i="14"/>
  <c r="BE696" i="14"/>
  <c r="AC696" i="14"/>
  <c r="BE694" i="14"/>
  <c r="AC694" i="14"/>
  <c r="BE692" i="14"/>
  <c r="AC692" i="14"/>
  <c r="BE690" i="14"/>
  <c r="AC690" i="14"/>
  <c r="BE688" i="14"/>
  <c r="AC688" i="14"/>
  <c r="BE686" i="14"/>
  <c r="AC686" i="14"/>
  <c r="BE684" i="14"/>
  <c r="AC684" i="14"/>
  <c r="BE682" i="14"/>
  <c r="AC682" i="14"/>
  <c r="BE680" i="14"/>
  <c r="AC680" i="14"/>
  <c r="BE678" i="14"/>
  <c r="AC678" i="14"/>
  <c r="BE676" i="14"/>
  <c r="AC676" i="14"/>
  <c r="BE674" i="14"/>
  <c r="AC674" i="14"/>
  <c r="BE672" i="14"/>
  <c r="AC672" i="14"/>
  <c r="BE670" i="14"/>
  <c r="AC670" i="14"/>
  <c r="BE668" i="14"/>
  <c r="AC668" i="14"/>
  <c r="BE666" i="14"/>
  <c r="AC666" i="14"/>
  <c r="BE664" i="14"/>
  <c r="AC664" i="14"/>
  <c r="BE662" i="14"/>
  <c r="AC662" i="14"/>
  <c r="BE660" i="14"/>
  <c r="AC660" i="14"/>
  <c r="BE658" i="14"/>
  <c r="AC658" i="14"/>
  <c r="BE656" i="14"/>
  <c r="AC656" i="14"/>
  <c r="BE654" i="14"/>
  <c r="AC654" i="14"/>
  <c r="BE652" i="14"/>
  <c r="AC652" i="14"/>
  <c r="BE650" i="14"/>
  <c r="AC650" i="14"/>
  <c r="BE648" i="14"/>
  <c r="AC648" i="14"/>
  <c r="BE646" i="14"/>
  <c r="AC646" i="14"/>
  <c r="BE644" i="14"/>
  <c r="AC644" i="14"/>
  <c r="BE642" i="14"/>
  <c r="AC642" i="14"/>
  <c r="BE640" i="14"/>
  <c r="AC640" i="14"/>
  <c r="BE638" i="14"/>
  <c r="AC638" i="14"/>
  <c r="BE636" i="14"/>
  <c r="AC636" i="14"/>
  <c r="BE634" i="14"/>
  <c r="AC634" i="14"/>
  <c r="BE632" i="14"/>
  <c r="AC632" i="14"/>
  <c r="BE630" i="14"/>
  <c r="AC630" i="14"/>
  <c r="BE628" i="14"/>
  <c r="AC628" i="14"/>
  <c r="BE626" i="14"/>
  <c r="AC626" i="14"/>
  <c r="BE624" i="14"/>
  <c r="AC624" i="14"/>
  <c r="BE622" i="14"/>
  <c r="AC622" i="14"/>
  <c r="BE620" i="14"/>
  <c r="AC620" i="14"/>
  <c r="BE618" i="14"/>
  <c r="AC618" i="14"/>
  <c r="BE616" i="14"/>
  <c r="AC616" i="14"/>
  <c r="BE614" i="14"/>
  <c r="AC614" i="14"/>
  <c r="BE612" i="14"/>
  <c r="AC612" i="14"/>
  <c r="BE610" i="14"/>
  <c r="AC610" i="14"/>
  <c r="BE608" i="14"/>
  <c r="AC608" i="14"/>
  <c r="BE606" i="14"/>
  <c r="AC606" i="14"/>
  <c r="BE604" i="14"/>
  <c r="AC604" i="14"/>
  <c r="BE602" i="14"/>
  <c r="AC602" i="14"/>
  <c r="BE600" i="14"/>
  <c r="AC600" i="14"/>
  <c r="BE598" i="14"/>
  <c r="AC598" i="14"/>
  <c r="BE596" i="14"/>
  <c r="AC596" i="14"/>
  <c r="BE594" i="14"/>
  <c r="AC594" i="14"/>
  <c r="BE592" i="14"/>
  <c r="AC592" i="14"/>
  <c r="BE590" i="14"/>
  <c r="AC590" i="14"/>
  <c r="BE588" i="14"/>
  <c r="AC588" i="14"/>
  <c r="BE586" i="14"/>
  <c r="AC586" i="14"/>
  <c r="BE584" i="14"/>
  <c r="AC584" i="14"/>
  <c r="BE582" i="14"/>
  <c r="AC582" i="14"/>
  <c r="BE580" i="14"/>
  <c r="AC580" i="14"/>
  <c r="BE578" i="14"/>
  <c r="AC578" i="14"/>
  <c r="BE576" i="14"/>
  <c r="AC576" i="14"/>
  <c r="BE574" i="14"/>
  <c r="AC574" i="14"/>
  <c r="BE572" i="14"/>
  <c r="AC572" i="14"/>
  <c r="BE570" i="14"/>
  <c r="AC570" i="14"/>
  <c r="BE568" i="14"/>
  <c r="AC568" i="14"/>
  <c r="BE566" i="14"/>
  <c r="AC566" i="14"/>
  <c r="BE564" i="14"/>
  <c r="AC564" i="14"/>
  <c r="BE562" i="14"/>
  <c r="AC562" i="14"/>
  <c r="BE560" i="14"/>
  <c r="AC560" i="14"/>
  <c r="BE558" i="14"/>
  <c r="AC558" i="14"/>
  <c r="BE556" i="14"/>
  <c r="AC556" i="14"/>
  <c r="BE554" i="14"/>
  <c r="AC554" i="14"/>
  <c r="BE552" i="14"/>
  <c r="AC552" i="14"/>
  <c r="BE550" i="14"/>
  <c r="AC550" i="14"/>
  <c r="BE548" i="14"/>
  <c r="AC548" i="14"/>
  <c r="BE546" i="14"/>
  <c r="AC546" i="14"/>
  <c r="BE544" i="14"/>
  <c r="AC544" i="14"/>
  <c r="BE542" i="14"/>
  <c r="AC542" i="14"/>
  <c r="BE540" i="14"/>
  <c r="AC540" i="14"/>
  <c r="BE538" i="14"/>
  <c r="AC538" i="14"/>
  <c r="BE536" i="14"/>
  <c r="AC536" i="14"/>
  <c r="BE534" i="14"/>
  <c r="AC534" i="14"/>
  <c r="BE532" i="14"/>
  <c r="AC532" i="14"/>
  <c r="BE530" i="14"/>
  <c r="AC530" i="14"/>
  <c r="BE528" i="14"/>
  <c r="AC528" i="14"/>
  <c r="BE526" i="14"/>
  <c r="AC526" i="14"/>
  <c r="BE524" i="14"/>
  <c r="AC524" i="14"/>
  <c r="BE522" i="14"/>
  <c r="AC522" i="14"/>
  <c r="BE520" i="14"/>
  <c r="AC520" i="14"/>
  <c r="BE518" i="14"/>
  <c r="AC518" i="14"/>
  <c r="BE516" i="14"/>
  <c r="AC516" i="14"/>
  <c r="BE514" i="14"/>
  <c r="AC514" i="14"/>
  <c r="BE512" i="14"/>
  <c r="AC512" i="14"/>
  <c r="BE510" i="14"/>
  <c r="AC510" i="14"/>
  <c r="BE508" i="14"/>
  <c r="AC508" i="14"/>
  <c r="BE506" i="14"/>
  <c r="AC506" i="14"/>
  <c r="BE504" i="14"/>
  <c r="AC504" i="14"/>
  <c r="BE502" i="14"/>
  <c r="AC502" i="14"/>
  <c r="BE500" i="14"/>
  <c r="AC500" i="14"/>
  <c r="BE498" i="14"/>
  <c r="AC498" i="14"/>
  <c r="BE496" i="14"/>
  <c r="AC496" i="14"/>
  <c r="BE494" i="14"/>
  <c r="AC494" i="14"/>
  <c r="BE492" i="14"/>
  <c r="AC492" i="14"/>
  <c r="BE490" i="14"/>
  <c r="AC490" i="14"/>
  <c r="BE488" i="14"/>
  <c r="AC488" i="14"/>
  <c r="BE486" i="14"/>
  <c r="AC486" i="14"/>
  <c r="BE484" i="14"/>
  <c r="AC484" i="14"/>
  <c r="BE482" i="14"/>
  <c r="AC482" i="14"/>
  <c r="BE480" i="14"/>
  <c r="AC480" i="14"/>
  <c r="BE478" i="14"/>
  <c r="AC478" i="14"/>
  <c r="BE476" i="14"/>
  <c r="AC476" i="14"/>
  <c r="BE474" i="14"/>
  <c r="AC474" i="14"/>
  <c r="BE472" i="14"/>
  <c r="AC472" i="14"/>
  <c r="BE470" i="14"/>
  <c r="AC470" i="14"/>
  <c r="BE468" i="14"/>
  <c r="AC468" i="14"/>
  <c r="BE466" i="14"/>
  <c r="AC466" i="14"/>
  <c r="BE464" i="14"/>
  <c r="AC464" i="14"/>
  <c r="BE462" i="14"/>
  <c r="AC462" i="14"/>
  <c r="BE460" i="14"/>
  <c r="AC460" i="14"/>
  <c r="BE458" i="14"/>
  <c r="AC458" i="14"/>
  <c r="BE456" i="14"/>
  <c r="AC456" i="14"/>
  <c r="BE454" i="14"/>
  <c r="AC454" i="14"/>
  <c r="BE452" i="14"/>
  <c r="AC452" i="14"/>
  <c r="BE450" i="14"/>
  <c r="AC450" i="14"/>
  <c r="BE448" i="14"/>
  <c r="AC448" i="14"/>
  <c r="BE446" i="14"/>
  <c r="AC446" i="14"/>
  <c r="BE444" i="14"/>
  <c r="AC444" i="14"/>
  <c r="BE442" i="14"/>
  <c r="AC442" i="14"/>
  <c r="BE440" i="14"/>
  <c r="AC440" i="14"/>
  <c r="BE438" i="14"/>
  <c r="AC438" i="14"/>
  <c r="BE436" i="14"/>
  <c r="AC436" i="14"/>
  <c r="BE434" i="14"/>
  <c r="AC434" i="14"/>
  <c r="BE432" i="14"/>
  <c r="AC432" i="14"/>
  <c r="BE430" i="14"/>
  <c r="AC430" i="14"/>
  <c r="BE428" i="14"/>
  <c r="AC428" i="14"/>
  <c r="BE426" i="14"/>
  <c r="AC426" i="14"/>
  <c r="BE424" i="14"/>
  <c r="AC424" i="14"/>
  <c r="BE422" i="14"/>
  <c r="AC422" i="14"/>
  <c r="BE420" i="14"/>
  <c r="AC420" i="14"/>
  <c r="BE418" i="14"/>
  <c r="AC418" i="14"/>
  <c r="BE416" i="14"/>
  <c r="AC416" i="14"/>
  <c r="BE414" i="14"/>
  <c r="AC414" i="14"/>
  <c r="BE412" i="14"/>
  <c r="AC412" i="14"/>
  <c r="BE410" i="14"/>
  <c r="AC410" i="14"/>
  <c r="BE408" i="14"/>
  <c r="AC408" i="14"/>
  <c r="BE406" i="14"/>
  <c r="AC406" i="14"/>
  <c r="BE404" i="14"/>
  <c r="AC404" i="14"/>
  <c r="BE402" i="14"/>
  <c r="AC402" i="14"/>
  <c r="BE400" i="14"/>
  <c r="AC400" i="14"/>
  <c r="BE398" i="14"/>
  <c r="AC398" i="14"/>
  <c r="BE396" i="14"/>
  <c r="AC396" i="14"/>
  <c r="BE394" i="14"/>
  <c r="AC394" i="14"/>
  <c r="BE392" i="14"/>
  <c r="AC392" i="14"/>
  <c r="BE390" i="14"/>
  <c r="AC390" i="14"/>
  <c r="BE388" i="14"/>
  <c r="AC388" i="14"/>
  <c r="BE386" i="14"/>
  <c r="AC386" i="14"/>
  <c r="BE384" i="14"/>
  <c r="AC384" i="14"/>
  <c r="BE382" i="14"/>
  <c r="AC382" i="14"/>
  <c r="BE380" i="14"/>
  <c r="AC380" i="14"/>
  <c r="BE378" i="14"/>
  <c r="AC378" i="14"/>
  <c r="BE376" i="14"/>
  <c r="AC376" i="14"/>
  <c r="BE374" i="14"/>
  <c r="AC374" i="14"/>
  <c r="BE372" i="14"/>
  <c r="AC372" i="14"/>
  <c r="BE370" i="14"/>
  <c r="AC370" i="14"/>
  <c r="BE368" i="14"/>
  <c r="AC368" i="14"/>
  <c r="BE366" i="14"/>
  <c r="AC366" i="14"/>
  <c r="BE364" i="14"/>
  <c r="AC364" i="14"/>
  <c r="BE362" i="14"/>
  <c r="AC362" i="14"/>
  <c r="BE360" i="14"/>
  <c r="AC360" i="14"/>
  <c r="BE358" i="14"/>
  <c r="AC358" i="14"/>
  <c r="BE356" i="14"/>
  <c r="AC356" i="14"/>
  <c r="BE354" i="14"/>
  <c r="AC354" i="14"/>
  <c r="BE352" i="14"/>
  <c r="AC352" i="14"/>
  <c r="BE350" i="14"/>
  <c r="AC350" i="14"/>
  <c r="BE348" i="14"/>
  <c r="AC348" i="14"/>
  <c r="BE346" i="14"/>
  <c r="AC346" i="14"/>
  <c r="BE344" i="14"/>
  <c r="AC344" i="14"/>
  <c r="BE342" i="14"/>
  <c r="AC342" i="14"/>
  <c r="BE340" i="14"/>
  <c r="AC340" i="14"/>
  <c r="BE338" i="14"/>
  <c r="AC338" i="14"/>
  <c r="BE336" i="14"/>
  <c r="AC336" i="14"/>
  <c r="BE334" i="14"/>
  <c r="AC334" i="14"/>
  <c r="BE332" i="14"/>
  <c r="AC332" i="14"/>
  <c r="BE330" i="14"/>
  <c r="AC330" i="14"/>
  <c r="BE328" i="14"/>
  <c r="AC328" i="14"/>
  <c r="BE326" i="14"/>
  <c r="AC326" i="14"/>
  <c r="BE324" i="14"/>
  <c r="AC324" i="14"/>
  <c r="BE322" i="14"/>
  <c r="AC322" i="14"/>
  <c r="BE320" i="14"/>
  <c r="AC320" i="14"/>
  <c r="BE318" i="14"/>
  <c r="AC318" i="14"/>
  <c r="BE316" i="14"/>
  <c r="AC316" i="14"/>
  <c r="BE314" i="14"/>
  <c r="AC314" i="14"/>
  <c r="BE312" i="14"/>
  <c r="AC312" i="14"/>
  <c r="BE310" i="14"/>
  <c r="AC310" i="14"/>
  <c r="BE308" i="14"/>
  <c r="AC308" i="14"/>
  <c r="BE306" i="14"/>
  <c r="AC306" i="14"/>
  <c r="BE304" i="14"/>
  <c r="AC304" i="14"/>
  <c r="BE302" i="14"/>
  <c r="AC302" i="14"/>
  <c r="BE300" i="14"/>
  <c r="AC300" i="14"/>
  <c r="BE298" i="14"/>
  <c r="AC298" i="14"/>
  <c r="BE296" i="14"/>
  <c r="AC296" i="14"/>
  <c r="BE294" i="14"/>
  <c r="AC294" i="14"/>
  <c r="BE292" i="14"/>
  <c r="AC292" i="14"/>
  <c r="BE290" i="14"/>
  <c r="AC290" i="14"/>
  <c r="BE288" i="14"/>
  <c r="AC288" i="14"/>
  <c r="BE286" i="14"/>
  <c r="AC286" i="14"/>
  <c r="BE284" i="14"/>
  <c r="AC284" i="14"/>
  <c r="BE282" i="14"/>
  <c r="AC282" i="14"/>
  <c r="BE280" i="14"/>
  <c r="AC280" i="14"/>
  <c r="BE278" i="14"/>
  <c r="AC278" i="14"/>
  <c r="BE276" i="14"/>
  <c r="AC276" i="14"/>
  <c r="BE274" i="14"/>
  <c r="AC274" i="14"/>
  <c r="BE272" i="14"/>
  <c r="AC272" i="14"/>
  <c r="BE270" i="14"/>
  <c r="AC270" i="14"/>
  <c r="BE268" i="14"/>
  <c r="AC268" i="14"/>
  <c r="BE266" i="14"/>
  <c r="AC266" i="14"/>
  <c r="BE264" i="14"/>
  <c r="AC264" i="14"/>
  <c r="BE262" i="14"/>
  <c r="AC262" i="14"/>
  <c r="BE260" i="14"/>
  <c r="AC260" i="14"/>
  <c r="BE258" i="14"/>
  <c r="AC258" i="14"/>
  <c r="BE256" i="14"/>
  <c r="AC256" i="14"/>
  <c r="BE254" i="14"/>
  <c r="AC254" i="14"/>
  <c r="BE252" i="14"/>
  <c r="AC252" i="14"/>
  <c r="BE250" i="14"/>
  <c r="AC250" i="14"/>
  <c r="BE248" i="14"/>
  <c r="AC248" i="14"/>
  <c r="BE246" i="14"/>
  <c r="AC246" i="14"/>
  <c r="BE244" i="14"/>
  <c r="AC244" i="14"/>
  <c r="BE242" i="14"/>
  <c r="AC242" i="14"/>
  <c r="BE240" i="14"/>
  <c r="AC240" i="14"/>
  <c r="BE238" i="14"/>
  <c r="AC238" i="14"/>
  <c r="BE236" i="14"/>
  <c r="AC236" i="14"/>
  <c r="BE234" i="14"/>
  <c r="AC234" i="14"/>
  <c r="BE232" i="14"/>
  <c r="AC232" i="14"/>
  <c r="BE230" i="14"/>
  <c r="AC230" i="14"/>
  <c r="BE228" i="14"/>
  <c r="AC228" i="14"/>
  <c r="BE226" i="14"/>
  <c r="AC226" i="14"/>
  <c r="BE224" i="14"/>
  <c r="AC224" i="14"/>
  <c r="BE222" i="14"/>
  <c r="AC222" i="14"/>
  <c r="BE220" i="14"/>
  <c r="AC220" i="14"/>
  <c r="BE218" i="14"/>
  <c r="AC218" i="14"/>
  <c r="BE216" i="14"/>
  <c r="AC216" i="14"/>
  <c r="BE214" i="14"/>
  <c r="AC214" i="14"/>
  <c r="BE212" i="14"/>
  <c r="AC212" i="14"/>
  <c r="BE210" i="14"/>
  <c r="AC210" i="14"/>
  <c r="BE208" i="14"/>
  <c r="AC208" i="14"/>
  <c r="BE206" i="14"/>
  <c r="AC206" i="14"/>
  <c r="BE204" i="14"/>
  <c r="AC204" i="14"/>
  <c r="BE202" i="14"/>
  <c r="AC202" i="14"/>
  <c r="BE200" i="14"/>
  <c r="AC200" i="14"/>
  <c r="BE198" i="14"/>
  <c r="AC198" i="14"/>
  <c r="BE196" i="14"/>
  <c r="AC196" i="14"/>
  <c r="BE194" i="14"/>
  <c r="AC194" i="14"/>
  <c r="BE192" i="14"/>
  <c r="AC192" i="14"/>
  <c r="BE190" i="14"/>
  <c r="AC190" i="14"/>
  <c r="BE188" i="14"/>
  <c r="AC188" i="14"/>
  <c r="BE186" i="14"/>
  <c r="AC186" i="14"/>
  <c r="BE184" i="14"/>
  <c r="AC184" i="14"/>
  <c r="BE182" i="14"/>
  <c r="AC182" i="14"/>
  <c r="BE180" i="14"/>
  <c r="AC180" i="14"/>
  <c r="BE178" i="14"/>
  <c r="AC178" i="14"/>
  <c r="BE176" i="14"/>
  <c r="AC176" i="14"/>
  <c r="BE174" i="14"/>
  <c r="AC174" i="14"/>
  <c r="BE172" i="14"/>
  <c r="AC172" i="14"/>
  <c r="BE170" i="14"/>
  <c r="AC170" i="14"/>
  <c r="BE168" i="14"/>
  <c r="AC168" i="14"/>
  <c r="BE166" i="14"/>
  <c r="AC166" i="14"/>
  <c r="BE164" i="14"/>
  <c r="AC164" i="14"/>
  <c r="BE162" i="14"/>
  <c r="AC162" i="14"/>
  <c r="BE160" i="14"/>
  <c r="AC160" i="14"/>
  <c r="BE158" i="14"/>
  <c r="AC158" i="14"/>
  <c r="BE156" i="14"/>
  <c r="AC156" i="14"/>
  <c r="BE154" i="14"/>
  <c r="AC154" i="14"/>
  <c r="BE152" i="14"/>
  <c r="AC152" i="14"/>
  <c r="BE150" i="14"/>
  <c r="AC150" i="14"/>
  <c r="BE148" i="14"/>
  <c r="AC148" i="14"/>
  <c r="BE146" i="14"/>
  <c r="AC146" i="14"/>
  <c r="BE144" i="14"/>
  <c r="AC144" i="14"/>
  <c r="BE142" i="14"/>
  <c r="AC142" i="14"/>
  <c r="BE140" i="14"/>
  <c r="AC140" i="14"/>
  <c r="BE138" i="14"/>
  <c r="AC138" i="14"/>
  <c r="BE136" i="14"/>
  <c r="AC136" i="14"/>
  <c r="BE134" i="14"/>
  <c r="AC134" i="14"/>
  <c r="BE132" i="14"/>
  <c r="AC132" i="14"/>
  <c r="BE130" i="14"/>
  <c r="AC130" i="14"/>
  <c r="BE128" i="14"/>
  <c r="AC128" i="14"/>
  <c r="BE126" i="14"/>
  <c r="AC126" i="14"/>
  <c r="BE124" i="14"/>
  <c r="AC124" i="14"/>
  <c r="BE122" i="14"/>
  <c r="AC122" i="14"/>
  <c r="BE120" i="14"/>
  <c r="AC120" i="14"/>
  <c r="BE118" i="14"/>
  <c r="AC118" i="14"/>
  <c r="BE116" i="14"/>
  <c r="AC116" i="14"/>
  <c r="BE114" i="14"/>
  <c r="AC114" i="14"/>
  <c r="BE112" i="14"/>
  <c r="AC112" i="14"/>
  <c r="BE110" i="14"/>
  <c r="AC110" i="14"/>
  <c r="BE108" i="14"/>
  <c r="AC108" i="14"/>
  <c r="BE106" i="14"/>
  <c r="AC106" i="14"/>
  <c r="BE104" i="14"/>
  <c r="AC104" i="14"/>
  <c r="BE102" i="14"/>
  <c r="AC102" i="14"/>
  <c r="BE100" i="14"/>
  <c r="AC100" i="14"/>
  <c r="BE98" i="14"/>
  <c r="AC98" i="14"/>
  <c r="BE96" i="14"/>
  <c r="AC96" i="14"/>
  <c r="BE94" i="14"/>
  <c r="AC94" i="14"/>
  <c r="BE92" i="14"/>
  <c r="AC92" i="14"/>
  <c r="BE90" i="14"/>
  <c r="AC90" i="14"/>
  <c r="BE88" i="14"/>
  <c r="AC88" i="14"/>
  <c r="BE86" i="14"/>
  <c r="AC86" i="14"/>
  <c r="BE84" i="14"/>
  <c r="AC84" i="14"/>
  <c r="BE82" i="14"/>
  <c r="AC82" i="14"/>
  <c r="BE80" i="14"/>
  <c r="AC80" i="14"/>
  <c r="BE78" i="14"/>
  <c r="AC78" i="14"/>
  <c r="BE76" i="14"/>
  <c r="AC76" i="14"/>
  <c r="BE74" i="14"/>
  <c r="AC74" i="14"/>
  <c r="BE72" i="14"/>
  <c r="AC72" i="14"/>
  <c r="BE70" i="14"/>
  <c r="AC70" i="14"/>
  <c r="BE68" i="14"/>
  <c r="AC68" i="14"/>
  <c r="BE66" i="14"/>
  <c r="AC66" i="14"/>
  <c r="BE64" i="14"/>
  <c r="AC64" i="14"/>
  <c r="BE62" i="14"/>
  <c r="AC62" i="14"/>
  <c r="BE60" i="14"/>
  <c r="AC60" i="14"/>
  <c r="BE58" i="14"/>
  <c r="AC58" i="14"/>
  <c r="BE56" i="14"/>
  <c r="AC56" i="14"/>
  <c r="BE54" i="14"/>
  <c r="AC54" i="14"/>
  <c r="BE52" i="14"/>
  <c r="AC52" i="14"/>
  <c r="BE50" i="14"/>
  <c r="AC50" i="14"/>
  <c r="BE48" i="14"/>
  <c r="AC48" i="14"/>
  <c r="BE46" i="14"/>
  <c r="AC46" i="14"/>
  <c r="BE44" i="14"/>
  <c r="AC44" i="14"/>
  <c r="BE42" i="14"/>
  <c r="AC42" i="14"/>
  <c r="BE40" i="14"/>
  <c r="AC40" i="14"/>
  <c r="BE38" i="14"/>
  <c r="AC38" i="14"/>
  <c r="BE36" i="14"/>
  <c r="AC36" i="14"/>
  <c r="BE34" i="14"/>
  <c r="AC34" i="14"/>
  <c r="BE32" i="14"/>
  <c r="AC32" i="14"/>
  <c r="BE30" i="14"/>
  <c r="AC30" i="14"/>
  <c r="BE28" i="14"/>
  <c r="AC28" i="14"/>
  <c r="BE26" i="14"/>
  <c r="AC26" i="14"/>
  <c r="BE24" i="14"/>
  <c r="AC24" i="14"/>
  <c r="BE22" i="14"/>
  <c r="AC22" i="14"/>
  <c r="BE20" i="14"/>
  <c r="AC20" i="14"/>
  <c r="BE18" i="14"/>
  <c r="AC18" i="14"/>
  <c r="BE16" i="14"/>
  <c r="AC16" i="14"/>
  <c r="BE14" i="14"/>
  <c r="AC14" i="14"/>
  <c r="BE12" i="14"/>
  <c r="AC12" i="14"/>
  <c r="BE10" i="14"/>
  <c r="AC10" i="14"/>
  <c r="BE8" i="14"/>
  <c r="AC8" i="14"/>
  <c r="BE6" i="14"/>
  <c r="AC6" i="14"/>
  <c r="BE4" i="14"/>
  <c r="AC4" i="14"/>
  <c r="BE2" i="14"/>
  <c r="AC2" i="14"/>
  <c r="BC1000" i="14"/>
  <c r="AA1000" i="14"/>
  <c r="BC998" i="14"/>
  <c r="AA998" i="14"/>
  <c r="BC996" i="14"/>
  <c r="AA996" i="14"/>
  <c r="BC994" i="14"/>
  <c r="AA994" i="14"/>
  <c r="BC992" i="14"/>
  <c r="AA992" i="14"/>
  <c r="BC990" i="14"/>
  <c r="AA990" i="14"/>
  <c r="BC988" i="14"/>
  <c r="AA988" i="14"/>
  <c r="BC986" i="14"/>
  <c r="AA986" i="14"/>
  <c r="BC984" i="14"/>
  <c r="AA984" i="14"/>
  <c r="BC982" i="14"/>
  <c r="AA982" i="14"/>
  <c r="BC980" i="14"/>
  <c r="AA980" i="14"/>
  <c r="BC978" i="14"/>
  <c r="AA978" i="14"/>
  <c r="BC976" i="14"/>
  <c r="AA976" i="14"/>
  <c r="BC974" i="14"/>
  <c r="AA974" i="14"/>
  <c r="BC972" i="14"/>
  <c r="AA972" i="14"/>
  <c r="BC970" i="14"/>
  <c r="AA970" i="14"/>
  <c r="BC968" i="14"/>
  <c r="AA968" i="14"/>
  <c r="BC966" i="14"/>
  <c r="AA966" i="14"/>
  <c r="BC964" i="14"/>
  <c r="AA964" i="14"/>
  <c r="BC962" i="14"/>
  <c r="AA962" i="14"/>
  <c r="BC960" i="14"/>
  <c r="AA960" i="14"/>
  <c r="BC958" i="14"/>
  <c r="AA958" i="14"/>
  <c r="BC956" i="14"/>
  <c r="AA956" i="14"/>
  <c r="BC954" i="14"/>
  <c r="AA954" i="14"/>
  <c r="BC952" i="14"/>
  <c r="AA952" i="14"/>
  <c r="BC950" i="14"/>
  <c r="AA950" i="14"/>
  <c r="BC948" i="14"/>
  <c r="AA948" i="14"/>
  <c r="BC946" i="14"/>
  <c r="AA946" i="14"/>
  <c r="BC944" i="14"/>
  <c r="AA944" i="14"/>
  <c r="BC942" i="14"/>
  <c r="AA942" i="14"/>
  <c r="BC940" i="14"/>
  <c r="AA940" i="14"/>
  <c r="BC938" i="14"/>
  <c r="AA938" i="14"/>
  <c r="BC936" i="14"/>
  <c r="AA936" i="14"/>
  <c r="BC934" i="14"/>
  <c r="AA934" i="14"/>
  <c r="BC932" i="14"/>
  <c r="AA932" i="14"/>
  <c r="BC930" i="14"/>
  <c r="AA930" i="14"/>
  <c r="BC928" i="14"/>
  <c r="AA928" i="14"/>
  <c r="BC926" i="14"/>
  <c r="AA926" i="14"/>
  <c r="BC924" i="14"/>
  <c r="AA924" i="14"/>
  <c r="BC922" i="14"/>
  <c r="AA922" i="14"/>
  <c r="BC920" i="14"/>
  <c r="AA920" i="14"/>
  <c r="BC918" i="14"/>
  <c r="AA918" i="14"/>
  <c r="BC916" i="14"/>
  <c r="AA916" i="14"/>
  <c r="BC914" i="14"/>
  <c r="AA914" i="14"/>
  <c r="BC912" i="14"/>
  <c r="AA912" i="14"/>
  <c r="BC910" i="14"/>
  <c r="AA910" i="14"/>
  <c r="BC908" i="14"/>
  <c r="AA908" i="14"/>
  <c r="BC906" i="14"/>
  <c r="AA906" i="14"/>
  <c r="BC904" i="14"/>
  <c r="AA904" i="14"/>
  <c r="BC902" i="14"/>
  <c r="AA902" i="14"/>
  <c r="BC900" i="14"/>
  <c r="AA900" i="14"/>
  <c r="BC898" i="14"/>
  <c r="AA898" i="14"/>
  <c r="BC896" i="14"/>
  <c r="AA896" i="14"/>
  <c r="BC894" i="14"/>
  <c r="AA894" i="14"/>
  <c r="BC892" i="14"/>
  <c r="AA892" i="14"/>
  <c r="BC890" i="14"/>
  <c r="AA890" i="14"/>
  <c r="BC888" i="14"/>
  <c r="AA888" i="14"/>
  <c r="BC886" i="14"/>
  <c r="AA886" i="14"/>
  <c r="BC884" i="14"/>
  <c r="AA884" i="14"/>
  <c r="BC882" i="14"/>
  <c r="AA882" i="14"/>
  <c r="BC880" i="14"/>
  <c r="AA880" i="14"/>
  <c r="BC878" i="14"/>
  <c r="AA878" i="14"/>
  <c r="BC876" i="14"/>
  <c r="AA876" i="14"/>
  <c r="BC874" i="14"/>
  <c r="AA874" i="14"/>
  <c r="BC872" i="14"/>
  <c r="AA872" i="14"/>
  <c r="BC870" i="14"/>
  <c r="AA870" i="14"/>
  <c r="BC868" i="14"/>
  <c r="AA868" i="14"/>
  <c r="BC866" i="14"/>
  <c r="AA866" i="14"/>
  <c r="BC864" i="14"/>
  <c r="AA864" i="14"/>
  <c r="BC862" i="14"/>
  <c r="AA862" i="14"/>
  <c r="BC860" i="14"/>
  <c r="AA860" i="14"/>
  <c r="BC858" i="14"/>
  <c r="AA858" i="14"/>
  <c r="BC856" i="14"/>
  <c r="AA856" i="14"/>
  <c r="BC854" i="14"/>
  <c r="AA854" i="14"/>
  <c r="BC852" i="14"/>
  <c r="AA852" i="14"/>
  <c r="BC850" i="14"/>
  <c r="AA850" i="14"/>
  <c r="BC848" i="14"/>
  <c r="AA848" i="14"/>
  <c r="BC846" i="14"/>
  <c r="AA846" i="14"/>
  <c r="BC844" i="14"/>
  <c r="AA844" i="14"/>
  <c r="BC842" i="14"/>
  <c r="AA842" i="14"/>
  <c r="BC840" i="14"/>
  <c r="AA840" i="14"/>
  <c r="BC838" i="14"/>
  <c r="AA838" i="14"/>
  <c r="BC836" i="14"/>
  <c r="AA836" i="14"/>
  <c r="BC834" i="14"/>
  <c r="AA834" i="14"/>
  <c r="BC832" i="14"/>
  <c r="AA832" i="14"/>
  <c r="BC830" i="14"/>
  <c r="AA830" i="14"/>
  <c r="BC828" i="14"/>
  <c r="AA828" i="14"/>
  <c r="BC826" i="14"/>
  <c r="AA826" i="14"/>
  <c r="BC824" i="14"/>
  <c r="AA824" i="14"/>
  <c r="BC822" i="14"/>
  <c r="AA822" i="14"/>
  <c r="BC820" i="14"/>
  <c r="AA820" i="14"/>
  <c r="BC818" i="14"/>
  <c r="AA818" i="14"/>
  <c r="BC816" i="14"/>
  <c r="AA816" i="14"/>
  <c r="BC814" i="14"/>
  <c r="AA814" i="14"/>
  <c r="BC812" i="14"/>
  <c r="AA812" i="14"/>
  <c r="BC810" i="14"/>
  <c r="AA810" i="14"/>
  <c r="BC808" i="14"/>
  <c r="AA808" i="14"/>
  <c r="BC806" i="14"/>
  <c r="AA806" i="14"/>
  <c r="BC804" i="14"/>
  <c r="AA804" i="14"/>
  <c r="BC802" i="14"/>
  <c r="AA802" i="14"/>
  <c r="BC800" i="14"/>
  <c r="AA800" i="14"/>
  <c r="BC798" i="14"/>
  <c r="AA798" i="14"/>
  <c r="BC796" i="14"/>
  <c r="AA796" i="14"/>
  <c r="BC794" i="14"/>
  <c r="AA794" i="14"/>
  <c r="BC792" i="14"/>
  <c r="AA792" i="14"/>
  <c r="BC790" i="14"/>
  <c r="AA790" i="14"/>
  <c r="BC788" i="14"/>
  <c r="AA788" i="14"/>
  <c r="BC786" i="14"/>
  <c r="AA786" i="14"/>
  <c r="BC784" i="14"/>
  <c r="AA784" i="14"/>
  <c r="BC782" i="14"/>
  <c r="AA782" i="14"/>
  <c r="BC780" i="14"/>
  <c r="AA780" i="14"/>
  <c r="BC778" i="14"/>
  <c r="AA778" i="14"/>
  <c r="BC776" i="14"/>
  <c r="AA776" i="14"/>
  <c r="BC774" i="14"/>
  <c r="AA774" i="14"/>
  <c r="BC772" i="14"/>
  <c r="AA772" i="14"/>
  <c r="BC770" i="14"/>
  <c r="AA770" i="14"/>
  <c r="BC768" i="14"/>
  <c r="AA768" i="14"/>
  <c r="BC766" i="14"/>
  <c r="AA766" i="14"/>
  <c r="BC764" i="14"/>
  <c r="AA764" i="14"/>
  <c r="BC762" i="14"/>
  <c r="AA762" i="14"/>
  <c r="BC760" i="14"/>
  <c r="AA760" i="14"/>
  <c r="BC758" i="14"/>
  <c r="AA758" i="14"/>
  <c r="BC756" i="14"/>
  <c r="AA756" i="14"/>
  <c r="BC754" i="14"/>
  <c r="AA754" i="14"/>
  <c r="BC752" i="14"/>
  <c r="AA752" i="14"/>
  <c r="BC750" i="14"/>
  <c r="AA750" i="14"/>
  <c r="BC748" i="14"/>
  <c r="AA748" i="14"/>
  <c r="BC746" i="14"/>
  <c r="AA746" i="14"/>
  <c r="BC744" i="14"/>
  <c r="AA744" i="14"/>
  <c r="BC742" i="14"/>
  <c r="AA742" i="14"/>
  <c r="BC740" i="14"/>
  <c r="AA740" i="14"/>
  <c r="BC738" i="14"/>
  <c r="AA738" i="14"/>
  <c r="BC736" i="14"/>
  <c r="AA736" i="14"/>
  <c r="BC734" i="14"/>
  <c r="AA734" i="14"/>
  <c r="BC732" i="14"/>
  <c r="AA732" i="14"/>
  <c r="BC730" i="14"/>
  <c r="AA730" i="14"/>
  <c r="BC728" i="14"/>
  <c r="AA728" i="14"/>
  <c r="BC726" i="14"/>
  <c r="AA726" i="14"/>
  <c r="BC724" i="14"/>
  <c r="AA724" i="14"/>
  <c r="BC722" i="14"/>
  <c r="AA722" i="14"/>
  <c r="BC720" i="14"/>
  <c r="AA720" i="14"/>
  <c r="BC718" i="14"/>
  <c r="AA718" i="14"/>
  <c r="BC716" i="14"/>
  <c r="AA716" i="14"/>
  <c r="BC714" i="14"/>
  <c r="AA714" i="14"/>
  <c r="BC712" i="14"/>
  <c r="AA712" i="14"/>
  <c r="BC710" i="14"/>
  <c r="AA710" i="14"/>
  <c r="BC708" i="14"/>
  <c r="AA708" i="14"/>
  <c r="BC706" i="14"/>
  <c r="AA706" i="14"/>
  <c r="BC704" i="14"/>
  <c r="AA704" i="14"/>
  <c r="BC702" i="14"/>
  <c r="AA702" i="14"/>
  <c r="BC700" i="14"/>
  <c r="AA700" i="14"/>
  <c r="BC698" i="14"/>
  <c r="AA698" i="14"/>
  <c r="BC696" i="14"/>
  <c r="AA696" i="14"/>
  <c r="BC694" i="14"/>
  <c r="AA694" i="14"/>
  <c r="BC692" i="14"/>
  <c r="AA692" i="14"/>
  <c r="BC690" i="14"/>
  <c r="AA690" i="14"/>
  <c r="BC688" i="14"/>
  <c r="AA688" i="14"/>
  <c r="BC686" i="14"/>
  <c r="AA686" i="14"/>
  <c r="BC684" i="14"/>
  <c r="AA684" i="14"/>
  <c r="BC682" i="14"/>
  <c r="AA682" i="14"/>
  <c r="BC680" i="14"/>
  <c r="AA680" i="14"/>
  <c r="BC678" i="14"/>
  <c r="AA678" i="14"/>
  <c r="BC676" i="14"/>
  <c r="AA676" i="14"/>
  <c r="BC674" i="14"/>
  <c r="AA674" i="14"/>
  <c r="BC672" i="14"/>
  <c r="AA672" i="14"/>
  <c r="BC670" i="14"/>
  <c r="AA670" i="14"/>
  <c r="BC668" i="14"/>
  <c r="AA668" i="14"/>
  <c r="BC666" i="14"/>
  <c r="AA666" i="14"/>
  <c r="BC664" i="14"/>
  <c r="AA664" i="14"/>
  <c r="BC662" i="14"/>
  <c r="AA662" i="14"/>
  <c r="BC660" i="14"/>
  <c r="AA660" i="14"/>
  <c r="BC658" i="14"/>
  <c r="AA658" i="14"/>
  <c r="BC656" i="14"/>
  <c r="AA656" i="14"/>
  <c r="BC654" i="14"/>
  <c r="AA654" i="14"/>
  <c r="BC652" i="14"/>
  <c r="AA652" i="14"/>
  <c r="BC650" i="14"/>
  <c r="AA650" i="14"/>
  <c r="BC648" i="14"/>
  <c r="AA648" i="14"/>
  <c r="BC646" i="14"/>
  <c r="AA646" i="14"/>
  <c r="BC644" i="14"/>
  <c r="AA644" i="14"/>
  <c r="BC642" i="14"/>
  <c r="AA642" i="14"/>
  <c r="BC640" i="14"/>
  <c r="AA640" i="14"/>
  <c r="BC638" i="14"/>
  <c r="AA638" i="14"/>
  <c r="BC636" i="14"/>
  <c r="AA636" i="14"/>
  <c r="BC634" i="14"/>
  <c r="AA634" i="14"/>
  <c r="BC632" i="14"/>
  <c r="AA632" i="14"/>
  <c r="BC630" i="14"/>
  <c r="AA630" i="14"/>
  <c r="BC628" i="14"/>
  <c r="AA628" i="14"/>
  <c r="BC626" i="14"/>
  <c r="AA626" i="14"/>
  <c r="BC624" i="14"/>
  <c r="AA624" i="14"/>
  <c r="BC622" i="14"/>
  <c r="AA622" i="14"/>
  <c r="BC620" i="14"/>
  <c r="AA620" i="14"/>
  <c r="BC618" i="14"/>
  <c r="AA618" i="14"/>
  <c r="BC616" i="14"/>
  <c r="AA616" i="14"/>
  <c r="BC614" i="14"/>
  <c r="AA614" i="14"/>
  <c r="BC612" i="14"/>
  <c r="AA612" i="14"/>
  <c r="BC610" i="14"/>
  <c r="AA610" i="14"/>
  <c r="BC608" i="14"/>
  <c r="AA608" i="14"/>
  <c r="BC606" i="14"/>
  <c r="AA606" i="14"/>
  <c r="BC604" i="14"/>
  <c r="AA604" i="14"/>
  <c r="BC602" i="14"/>
  <c r="AA602" i="14"/>
  <c r="BC600" i="14"/>
  <c r="AA600" i="14"/>
  <c r="BC598" i="14"/>
  <c r="AA598" i="14"/>
  <c r="BC596" i="14"/>
  <c r="AA596" i="14"/>
  <c r="BC594" i="14"/>
  <c r="AA594" i="14"/>
  <c r="BC592" i="14"/>
  <c r="AA592" i="14"/>
  <c r="BC590" i="14"/>
  <c r="AA590" i="14"/>
  <c r="BC588" i="14"/>
  <c r="AA588" i="14"/>
  <c r="BC586" i="14"/>
  <c r="AA586" i="14"/>
  <c r="BC584" i="14"/>
  <c r="AA584" i="14"/>
  <c r="BC582" i="14"/>
  <c r="AA582" i="14"/>
  <c r="BC580" i="14"/>
  <c r="AA580" i="14"/>
  <c r="BC578" i="14"/>
  <c r="AA578" i="14"/>
  <c r="BC576" i="14"/>
  <c r="AA576" i="14"/>
  <c r="BC574" i="14"/>
  <c r="AA574" i="14"/>
  <c r="BC572" i="14"/>
  <c r="AA572" i="14"/>
  <c r="BC570" i="14"/>
  <c r="AA570" i="14"/>
  <c r="BC568" i="14"/>
  <c r="AA568" i="14"/>
  <c r="BC566" i="14"/>
  <c r="AA566" i="14"/>
  <c r="BC564" i="14"/>
  <c r="AA564" i="14"/>
  <c r="BC562" i="14"/>
  <c r="AA562" i="14"/>
  <c r="BC560" i="14"/>
  <c r="AA560" i="14"/>
  <c r="BC558" i="14"/>
  <c r="AA558" i="14"/>
  <c r="BC556" i="14"/>
  <c r="AA556" i="14"/>
  <c r="BC554" i="14"/>
  <c r="AA554" i="14"/>
  <c r="BC552" i="14"/>
  <c r="AA552" i="14"/>
  <c r="BC550" i="14"/>
  <c r="AA550" i="14"/>
  <c r="BC548" i="14"/>
  <c r="AA548" i="14"/>
  <c r="BC546" i="14"/>
  <c r="AA546" i="14"/>
  <c r="BC544" i="14"/>
  <c r="AA544" i="14"/>
  <c r="BC542" i="14"/>
  <c r="AA542" i="14"/>
  <c r="BC540" i="14"/>
  <c r="AA540" i="14"/>
  <c r="BC538" i="14"/>
  <c r="AA538" i="14"/>
  <c r="BC536" i="14"/>
  <c r="AA536" i="14"/>
  <c r="BC534" i="14"/>
  <c r="AA534" i="14"/>
  <c r="BC532" i="14"/>
  <c r="AA532" i="14"/>
  <c r="BC530" i="14"/>
  <c r="AA530" i="14"/>
  <c r="BC528" i="14"/>
  <c r="AA528" i="14"/>
  <c r="BC526" i="14"/>
  <c r="AA526" i="14"/>
  <c r="BC524" i="14"/>
  <c r="AA524" i="14"/>
  <c r="BC522" i="14"/>
  <c r="AA522" i="14"/>
  <c r="BC520" i="14"/>
  <c r="AA520" i="14"/>
  <c r="BC518" i="14"/>
  <c r="AA518" i="14"/>
  <c r="BC516" i="14"/>
  <c r="AA516" i="14"/>
  <c r="BC514" i="14"/>
  <c r="AA514" i="14"/>
  <c r="BC512" i="14"/>
  <c r="AA512" i="14"/>
  <c r="BC510" i="14"/>
  <c r="AA510" i="14"/>
  <c r="BC508" i="14"/>
  <c r="AA508" i="14"/>
  <c r="BC506" i="14"/>
  <c r="AA506" i="14"/>
  <c r="BC504" i="14"/>
  <c r="AA504" i="14"/>
  <c r="BC502" i="14"/>
  <c r="AA502" i="14"/>
  <c r="BC500" i="14"/>
  <c r="AA500" i="14"/>
  <c r="BC498" i="14"/>
  <c r="AA498" i="14"/>
  <c r="BC496" i="14"/>
  <c r="AA496" i="14"/>
  <c r="BC494" i="14"/>
  <c r="AA494" i="14"/>
  <c r="BC492" i="14"/>
  <c r="AA492" i="14"/>
  <c r="BC490" i="14"/>
  <c r="AA490" i="14"/>
  <c r="BC488" i="14"/>
  <c r="AA488" i="14"/>
  <c r="BC486" i="14"/>
  <c r="AA486" i="14"/>
  <c r="BC484" i="14"/>
  <c r="AA484" i="14"/>
  <c r="BC482" i="14"/>
  <c r="AA482" i="14"/>
  <c r="BC480" i="14"/>
  <c r="AA480" i="14"/>
  <c r="BC478" i="14"/>
  <c r="AA478" i="14"/>
  <c r="BC476" i="14"/>
  <c r="AA476" i="14"/>
  <c r="BC474" i="14"/>
  <c r="AA474" i="14"/>
  <c r="BC472" i="14"/>
  <c r="AA472" i="14"/>
  <c r="BC470" i="14"/>
  <c r="AA470" i="14"/>
  <c r="BC468" i="14"/>
  <c r="AA468" i="14"/>
  <c r="BC466" i="14"/>
  <c r="AA466" i="14"/>
  <c r="BC464" i="14"/>
  <c r="AA464" i="14"/>
  <c r="BC462" i="14"/>
  <c r="AA462" i="14"/>
  <c r="BC460" i="14"/>
  <c r="AA460" i="14"/>
  <c r="BC458" i="14"/>
  <c r="AA458" i="14"/>
  <c r="BC456" i="14"/>
  <c r="AA456" i="14"/>
  <c r="BC454" i="14"/>
  <c r="AA454" i="14"/>
  <c r="BC452" i="14"/>
  <c r="AA452" i="14"/>
  <c r="BC450" i="14"/>
  <c r="AA450" i="14"/>
  <c r="BC448" i="14"/>
  <c r="AA448" i="14"/>
  <c r="BC446" i="14"/>
  <c r="AA446" i="14"/>
  <c r="BC444" i="14"/>
  <c r="AA444" i="14"/>
  <c r="BC442" i="14"/>
  <c r="AA442" i="14"/>
  <c r="BC440" i="14"/>
  <c r="AA440" i="14"/>
  <c r="BC438" i="14"/>
  <c r="AA438" i="14"/>
  <c r="BC436" i="14"/>
  <c r="AA436" i="14"/>
  <c r="BC434" i="14"/>
  <c r="AA434" i="14"/>
  <c r="BC432" i="14"/>
  <c r="AA432" i="14"/>
  <c r="BC430" i="14"/>
  <c r="AA430" i="14"/>
  <c r="BC428" i="14"/>
  <c r="AA428" i="14"/>
  <c r="BC426" i="14"/>
  <c r="AA426" i="14"/>
  <c r="BC424" i="14"/>
  <c r="AA424" i="14"/>
  <c r="BC422" i="14"/>
  <c r="AA422" i="14"/>
  <c r="BC420" i="14"/>
  <c r="AA420" i="14"/>
  <c r="BC418" i="14"/>
  <c r="AA418" i="14"/>
  <c r="BC416" i="14"/>
  <c r="AA416" i="14"/>
  <c r="BC414" i="14"/>
  <c r="AA414" i="14"/>
  <c r="BC412" i="14"/>
  <c r="AA412" i="14"/>
  <c r="BC410" i="14"/>
  <c r="AA410" i="14"/>
  <c r="BC408" i="14"/>
  <c r="AA408" i="14"/>
  <c r="BC406" i="14"/>
  <c r="AA406" i="14"/>
  <c r="BC404" i="14"/>
  <c r="AA404" i="14"/>
  <c r="BC402" i="14"/>
  <c r="AA402" i="14"/>
  <c r="BC400" i="14"/>
  <c r="AA400" i="14"/>
  <c r="BC398" i="14"/>
  <c r="AA398" i="14"/>
  <c r="BC396" i="14"/>
  <c r="AA396" i="14"/>
  <c r="BC394" i="14"/>
  <c r="AA394" i="14"/>
  <c r="BC392" i="14"/>
  <c r="AA392" i="14"/>
  <c r="BC390" i="14"/>
  <c r="AA390" i="14"/>
  <c r="BC388" i="14"/>
  <c r="AA388" i="14"/>
  <c r="BC386" i="14"/>
  <c r="AA386" i="14"/>
  <c r="BC384" i="14"/>
  <c r="AA384" i="14"/>
  <c r="BC382" i="14"/>
  <c r="AA382" i="14"/>
  <c r="BC380" i="14"/>
  <c r="AA380" i="14"/>
  <c r="BC378" i="14"/>
  <c r="AA378" i="14"/>
  <c r="BC376" i="14"/>
  <c r="AA376" i="14"/>
  <c r="BC374" i="14"/>
  <c r="AA374" i="14"/>
  <c r="BC372" i="14"/>
  <c r="AA372" i="14"/>
  <c r="BC370" i="14"/>
  <c r="AA370" i="14"/>
  <c r="BC368" i="14"/>
  <c r="AA368" i="14"/>
  <c r="BC366" i="14"/>
  <c r="AA366" i="14"/>
  <c r="BC364" i="14"/>
  <c r="AA364" i="14"/>
  <c r="BC362" i="14"/>
  <c r="AA362" i="14"/>
  <c r="BC360" i="14"/>
  <c r="AA360" i="14"/>
  <c r="BC358" i="14"/>
  <c r="AA358" i="14"/>
  <c r="BC356" i="14"/>
  <c r="AA356" i="14"/>
  <c r="BC354" i="14"/>
  <c r="AA354" i="14"/>
  <c r="BC352" i="14"/>
  <c r="AA352" i="14"/>
  <c r="BC350" i="14"/>
  <c r="AA350" i="14"/>
  <c r="BC348" i="14"/>
  <c r="AA348" i="14"/>
  <c r="BC346" i="14"/>
  <c r="AA346" i="14"/>
  <c r="BC344" i="14"/>
  <c r="AA344" i="14"/>
  <c r="BC342" i="14"/>
  <c r="AA342" i="14"/>
  <c r="BC340" i="14"/>
  <c r="AA340" i="14"/>
  <c r="BC338" i="14"/>
  <c r="AA338" i="14"/>
  <c r="BC336" i="14"/>
  <c r="AA336" i="14"/>
  <c r="BC334" i="14"/>
  <c r="AA334" i="14"/>
  <c r="BC332" i="14"/>
  <c r="AA332" i="14"/>
  <c r="BC330" i="14"/>
  <c r="AA330" i="14"/>
  <c r="BC328" i="14"/>
  <c r="AA328" i="14"/>
  <c r="BC326" i="14"/>
  <c r="AA326" i="14"/>
  <c r="BC324" i="14"/>
  <c r="AA324" i="14"/>
  <c r="BC322" i="14"/>
  <c r="AA322" i="14"/>
  <c r="BC320" i="14"/>
  <c r="AA320" i="14"/>
  <c r="BC318" i="14"/>
  <c r="AA318" i="14"/>
  <c r="BC316" i="14"/>
  <c r="AA316" i="14"/>
  <c r="BC314" i="14"/>
  <c r="AA314" i="14"/>
  <c r="BC312" i="14"/>
  <c r="AA312" i="14"/>
  <c r="BC310" i="14"/>
  <c r="AA310" i="14"/>
  <c r="BC308" i="14"/>
  <c r="AA308" i="14"/>
  <c r="BC306" i="14"/>
  <c r="AA306" i="14"/>
  <c r="BC304" i="14"/>
  <c r="AA304" i="14"/>
  <c r="BC302" i="14"/>
  <c r="AA302" i="14"/>
  <c r="BC300" i="14"/>
  <c r="AA300" i="14"/>
  <c r="BC298" i="14"/>
  <c r="AA298" i="14"/>
  <c r="BC296" i="14"/>
  <c r="AA296" i="14"/>
  <c r="BC294" i="14"/>
  <c r="AA294" i="14"/>
  <c r="BC292" i="14"/>
  <c r="AA292" i="14"/>
  <c r="BC290" i="14"/>
  <c r="AA290" i="14"/>
  <c r="BC288" i="14"/>
  <c r="AA288" i="14"/>
  <c r="BC286" i="14"/>
  <c r="AA286" i="14"/>
  <c r="BC284" i="14"/>
  <c r="AA284" i="14"/>
  <c r="BC282" i="14"/>
  <c r="AA282" i="14"/>
  <c r="BC280" i="14"/>
  <c r="AA280" i="14"/>
  <c r="BC278" i="14"/>
  <c r="AA278" i="14"/>
  <c r="BC276" i="14"/>
  <c r="AA276" i="14"/>
  <c r="BC274" i="14"/>
  <c r="AA274" i="14"/>
  <c r="BC272" i="14"/>
  <c r="AA272" i="14"/>
  <c r="BC270" i="14"/>
  <c r="AA270" i="14"/>
  <c r="BC268" i="14"/>
  <c r="AA268" i="14"/>
  <c r="BC266" i="14"/>
  <c r="AA266" i="14"/>
  <c r="BC264" i="14"/>
  <c r="AA264" i="14"/>
  <c r="BC262" i="14"/>
  <c r="AA262" i="14"/>
  <c r="BC260" i="14"/>
  <c r="AA260" i="14"/>
  <c r="BC258" i="14"/>
  <c r="AA258" i="14"/>
  <c r="BC256" i="14"/>
  <c r="AA256" i="14"/>
  <c r="BC254" i="14"/>
  <c r="AA254" i="14"/>
  <c r="BC252" i="14"/>
  <c r="AA252" i="14"/>
  <c r="BC250" i="14"/>
  <c r="AA250" i="14"/>
  <c r="BC248" i="14"/>
  <c r="AA248" i="14"/>
  <c r="BC246" i="14"/>
  <c r="AA246" i="14"/>
  <c r="BC244" i="14"/>
  <c r="AA244" i="14"/>
  <c r="BC242" i="14"/>
  <c r="AA242" i="14"/>
  <c r="BC240" i="14"/>
  <c r="AA240" i="14"/>
  <c r="BC238" i="14"/>
  <c r="AA238" i="14"/>
  <c r="BC236" i="14"/>
  <c r="AA236" i="14"/>
  <c r="BC234" i="14"/>
  <c r="AA234" i="14"/>
  <c r="BC232" i="14"/>
  <c r="AA232" i="14"/>
  <c r="BC230" i="14"/>
  <c r="AA230" i="14"/>
  <c r="BC228" i="14"/>
  <c r="AA228" i="14"/>
  <c r="BC226" i="14"/>
  <c r="AA226" i="14"/>
  <c r="BC224" i="14"/>
  <c r="AA224" i="14"/>
  <c r="BC222" i="14"/>
  <c r="AA222" i="14"/>
  <c r="BC220" i="14"/>
  <c r="AA220" i="14"/>
  <c r="BC218" i="14"/>
  <c r="AA218" i="14"/>
  <c r="BC216" i="14"/>
  <c r="AA216" i="14"/>
  <c r="BC214" i="14"/>
  <c r="AA214" i="14"/>
  <c r="BC212" i="14"/>
  <c r="AA212" i="14"/>
  <c r="BC210" i="14"/>
  <c r="AA210" i="14"/>
  <c r="BC208" i="14"/>
  <c r="AA208" i="14"/>
  <c r="BC206" i="14"/>
  <c r="AA206" i="14"/>
  <c r="BC204" i="14"/>
  <c r="AA204" i="14"/>
  <c r="BC202" i="14"/>
  <c r="AA202" i="14"/>
  <c r="BC200" i="14"/>
  <c r="AA200" i="14"/>
  <c r="BC198" i="14"/>
  <c r="AA198" i="14"/>
  <c r="BC196" i="14"/>
  <c r="AA196" i="14"/>
  <c r="BC194" i="14"/>
  <c r="AA194" i="14"/>
  <c r="BC192" i="14"/>
  <c r="AA192" i="14"/>
  <c r="BC190" i="14"/>
  <c r="AA190" i="14"/>
  <c r="BC188" i="14"/>
  <c r="AA188" i="14"/>
  <c r="BC186" i="14"/>
  <c r="AA186" i="14"/>
  <c r="BC184" i="14"/>
  <c r="AA184" i="14"/>
  <c r="BC182" i="14"/>
  <c r="AA182" i="14"/>
  <c r="BC180" i="14"/>
  <c r="AA180" i="14"/>
  <c r="BC178" i="14"/>
  <c r="AA178" i="14"/>
  <c r="BC176" i="14"/>
  <c r="AA176" i="14"/>
  <c r="BC174" i="14"/>
  <c r="AA174" i="14"/>
  <c r="BC172" i="14"/>
  <c r="AA172" i="14"/>
  <c r="BC170" i="14"/>
  <c r="AA170" i="14"/>
  <c r="BC168" i="14"/>
  <c r="AA168" i="14"/>
  <c r="BC166" i="14"/>
  <c r="AA166" i="14"/>
  <c r="BC164" i="14"/>
  <c r="AA164" i="14"/>
  <c r="BC162" i="14"/>
  <c r="AA162" i="14"/>
  <c r="BC160" i="14"/>
  <c r="AA160" i="14"/>
  <c r="BC158" i="14"/>
  <c r="AA158" i="14"/>
  <c r="BC156" i="14"/>
  <c r="AA156" i="14"/>
  <c r="BC154" i="14"/>
  <c r="AA154" i="14"/>
  <c r="BC152" i="14"/>
  <c r="AA152" i="14"/>
  <c r="BC150" i="14"/>
  <c r="AA150" i="14"/>
  <c r="BC148" i="14"/>
  <c r="AA148" i="14"/>
  <c r="BC146" i="14"/>
  <c r="AA146" i="14"/>
  <c r="BC144" i="14"/>
  <c r="AA144" i="14"/>
  <c r="BC142" i="14"/>
  <c r="AA142" i="14"/>
  <c r="BC140" i="14"/>
  <c r="AA140" i="14"/>
  <c r="BC138" i="14"/>
  <c r="AA138" i="14"/>
  <c r="BC136" i="14"/>
  <c r="AA136" i="14"/>
  <c r="BC134" i="14"/>
  <c r="AA134" i="14"/>
  <c r="BC132" i="14"/>
  <c r="AA132" i="14"/>
  <c r="BC130" i="14"/>
  <c r="AA130" i="14"/>
  <c r="BC128" i="14"/>
  <c r="AA128" i="14"/>
  <c r="BC126" i="14"/>
  <c r="AA126" i="14"/>
  <c r="BC124" i="14"/>
  <c r="AA124" i="14"/>
  <c r="BC122" i="14"/>
  <c r="AA122" i="14"/>
  <c r="BC120" i="14"/>
  <c r="AA120" i="14"/>
  <c r="BC118" i="14"/>
  <c r="AA118" i="14"/>
  <c r="BC116" i="14"/>
  <c r="AA116" i="14"/>
  <c r="BC114" i="14"/>
  <c r="AA114" i="14"/>
  <c r="BC112" i="14"/>
  <c r="AA112" i="14"/>
  <c r="BC110" i="14"/>
  <c r="AA110" i="14"/>
  <c r="BC108" i="14"/>
  <c r="AA108" i="14"/>
  <c r="BC106" i="14"/>
  <c r="AA106" i="14"/>
  <c r="BC104" i="14"/>
  <c r="AA104" i="14"/>
  <c r="BC102" i="14"/>
  <c r="AA102" i="14"/>
  <c r="BC100" i="14"/>
  <c r="AA100" i="14"/>
  <c r="BC98" i="14"/>
  <c r="AA98" i="14"/>
  <c r="BC96" i="14"/>
  <c r="AA96" i="14"/>
  <c r="BC94" i="14"/>
  <c r="AA94" i="14"/>
  <c r="BC92" i="14"/>
  <c r="AA92" i="14"/>
  <c r="BC90" i="14"/>
  <c r="AA90" i="14"/>
  <c r="BC88" i="14"/>
  <c r="AA88" i="14"/>
  <c r="BC86" i="14"/>
  <c r="AA86" i="14"/>
  <c r="BC84" i="14"/>
  <c r="AA84" i="14"/>
  <c r="BC82" i="14"/>
  <c r="AA82" i="14"/>
  <c r="BC80" i="14"/>
  <c r="AA80" i="14"/>
  <c r="BC78" i="14"/>
  <c r="AA78" i="14"/>
  <c r="BC76" i="14"/>
  <c r="AA76" i="14"/>
  <c r="BC74" i="14"/>
  <c r="AA74" i="14"/>
  <c r="BC72" i="14"/>
  <c r="AA72" i="14"/>
  <c r="BC70" i="14"/>
  <c r="AA70" i="14"/>
  <c r="BC68" i="14"/>
  <c r="AA68" i="14"/>
  <c r="BC66" i="14"/>
  <c r="AA66" i="14"/>
  <c r="BC64" i="14"/>
  <c r="AA64" i="14"/>
  <c r="BC62" i="14"/>
  <c r="AA62" i="14"/>
  <c r="BC60" i="14"/>
  <c r="AA60" i="14"/>
  <c r="BC58" i="14"/>
  <c r="AA58" i="14"/>
  <c r="BC56" i="14"/>
  <c r="AA56" i="14"/>
  <c r="BC54" i="14"/>
  <c r="AA54" i="14"/>
  <c r="BC52" i="14"/>
  <c r="AA52" i="14"/>
  <c r="BC50" i="14"/>
  <c r="AA50" i="14"/>
  <c r="BC48" i="14"/>
  <c r="AA48" i="14"/>
  <c r="BC46" i="14"/>
  <c r="AA46" i="14"/>
  <c r="BC44" i="14"/>
  <c r="AA44" i="14"/>
  <c r="BC42" i="14"/>
  <c r="AA42" i="14"/>
  <c r="BC40" i="14"/>
  <c r="AA40" i="14"/>
  <c r="BC38" i="14"/>
  <c r="AA38" i="14"/>
  <c r="BC36" i="14"/>
  <c r="AA36" i="14"/>
  <c r="BC34" i="14"/>
  <c r="AA34" i="14"/>
  <c r="BC32" i="14"/>
  <c r="AA32" i="14"/>
  <c r="BC30" i="14"/>
  <c r="AA30" i="14"/>
  <c r="BC28" i="14"/>
  <c r="AA28" i="14"/>
  <c r="BC26" i="14"/>
  <c r="AA26" i="14"/>
  <c r="BC24" i="14"/>
  <c r="AA24" i="14"/>
  <c r="BC22" i="14"/>
  <c r="AA22" i="14"/>
  <c r="BC20" i="14"/>
  <c r="AA20" i="14"/>
  <c r="BC18" i="14"/>
  <c r="AA18" i="14"/>
  <c r="BC16" i="14"/>
  <c r="AA16" i="14"/>
  <c r="BC14" i="14"/>
  <c r="AA14" i="14"/>
  <c r="BC12" i="14"/>
  <c r="AA12" i="14"/>
  <c r="BC10" i="14"/>
  <c r="AA10" i="14"/>
  <c r="BC8" i="14"/>
  <c r="AA8" i="14"/>
  <c r="BC6" i="14"/>
  <c r="AA6" i="14"/>
  <c r="BC4" i="14"/>
  <c r="AA4" i="14"/>
  <c r="BC2" i="14"/>
  <c r="AA2" i="14"/>
  <c r="U1000" i="14"/>
  <c r="AW1000" i="14"/>
  <c r="U998" i="14"/>
  <c r="AW998" i="14"/>
  <c r="U996" i="14"/>
  <c r="AW996" i="14"/>
  <c r="U994" i="14"/>
  <c r="AW994" i="14"/>
  <c r="U992" i="14"/>
  <c r="AW992" i="14"/>
  <c r="U990" i="14"/>
  <c r="AW990" i="14"/>
  <c r="U988" i="14"/>
  <c r="AW988" i="14"/>
  <c r="U986" i="14"/>
  <c r="AW986" i="14"/>
  <c r="U984" i="14"/>
  <c r="AW984" i="14"/>
  <c r="U982" i="14"/>
  <c r="AW982" i="14"/>
  <c r="U980" i="14"/>
  <c r="AW980" i="14"/>
  <c r="U978" i="14"/>
  <c r="AW978" i="14"/>
  <c r="U976" i="14"/>
  <c r="AW976" i="14"/>
  <c r="U974" i="14"/>
  <c r="AW974" i="14"/>
  <c r="U972" i="14"/>
  <c r="AW972" i="14"/>
  <c r="U970" i="14"/>
  <c r="AW970" i="14"/>
  <c r="U968" i="14"/>
  <c r="AW968" i="14"/>
  <c r="U966" i="14"/>
  <c r="AW966" i="14"/>
  <c r="U964" i="14"/>
  <c r="AW964" i="14"/>
  <c r="U962" i="14"/>
  <c r="AW962" i="14"/>
  <c r="U960" i="14"/>
  <c r="AW960" i="14"/>
  <c r="U958" i="14"/>
  <c r="AW958" i="14"/>
  <c r="U956" i="14"/>
  <c r="AW956" i="14"/>
  <c r="U954" i="14"/>
  <c r="AW954" i="14"/>
  <c r="U952" i="14"/>
  <c r="AW952" i="14"/>
  <c r="U950" i="14"/>
  <c r="AW950" i="14"/>
  <c r="U948" i="14"/>
  <c r="AW948" i="14"/>
  <c r="U946" i="14"/>
  <c r="AW946" i="14"/>
  <c r="U944" i="14"/>
  <c r="AW944" i="14"/>
  <c r="U942" i="14"/>
  <c r="AW942" i="14"/>
  <c r="U940" i="14"/>
  <c r="AW940" i="14"/>
  <c r="U938" i="14"/>
  <c r="AW938" i="14"/>
  <c r="U936" i="14"/>
  <c r="AW936" i="14"/>
  <c r="U934" i="14"/>
  <c r="AW934" i="14"/>
  <c r="U932" i="14"/>
  <c r="AW932" i="14"/>
  <c r="U930" i="14"/>
  <c r="AW930" i="14"/>
  <c r="U928" i="14"/>
  <c r="AW928" i="14"/>
  <c r="U926" i="14"/>
  <c r="AW926" i="14"/>
  <c r="U924" i="14"/>
  <c r="AW924" i="14"/>
  <c r="U922" i="14"/>
  <c r="AW922" i="14"/>
  <c r="U920" i="14"/>
  <c r="AW920" i="14"/>
  <c r="U918" i="14"/>
  <c r="AW918" i="14"/>
  <c r="U916" i="14"/>
  <c r="AW916" i="14"/>
  <c r="U914" i="14"/>
  <c r="AW914" i="14"/>
  <c r="U912" i="14"/>
  <c r="AW912" i="14"/>
  <c r="U910" i="14"/>
  <c r="AW910" i="14"/>
  <c r="U908" i="14"/>
  <c r="AW908" i="14"/>
  <c r="U906" i="14"/>
  <c r="AW906" i="14"/>
  <c r="U904" i="14"/>
  <c r="AW904" i="14"/>
  <c r="U902" i="14"/>
  <c r="AW902" i="14"/>
  <c r="U900" i="14"/>
  <c r="AW900" i="14"/>
  <c r="U898" i="14"/>
  <c r="AW898" i="14"/>
  <c r="U896" i="14"/>
  <c r="AW896" i="14"/>
  <c r="U894" i="14"/>
  <c r="AW894" i="14"/>
  <c r="U892" i="14"/>
  <c r="AW892" i="14"/>
  <c r="U890" i="14"/>
  <c r="AW890" i="14"/>
  <c r="U888" i="14"/>
  <c r="AW888" i="14"/>
  <c r="U886" i="14"/>
  <c r="AW886" i="14"/>
  <c r="U884" i="14"/>
  <c r="AW884" i="14"/>
  <c r="U882" i="14"/>
  <c r="AW882" i="14"/>
  <c r="U880" i="14"/>
  <c r="AW880" i="14"/>
  <c r="U878" i="14"/>
  <c r="AW878" i="14"/>
  <c r="U876" i="14"/>
  <c r="AW876" i="14"/>
  <c r="U874" i="14"/>
  <c r="AW874" i="14"/>
  <c r="U872" i="14"/>
  <c r="AW872" i="14"/>
  <c r="U870" i="14"/>
  <c r="AW870" i="14"/>
  <c r="U868" i="14"/>
  <c r="AW868" i="14"/>
  <c r="U866" i="14"/>
  <c r="AW866" i="14"/>
  <c r="U864" i="14"/>
  <c r="AW864" i="14"/>
  <c r="U862" i="14"/>
  <c r="AW862" i="14"/>
  <c r="U860" i="14"/>
  <c r="AW860" i="14"/>
  <c r="U858" i="14"/>
  <c r="AW858" i="14"/>
  <c r="U856" i="14"/>
  <c r="AW856" i="14"/>
  <c r="U854" i="14"/>
  <c r="AW854" i="14"/>
  <c r="U852" i="14"/>
  <c r="AW852" i="14"/>
  <c r="U850" i="14"/>
  <c r="AW850" i="14"/>
  <c r="U848" i="14"/>
  <c r="AW848" i="14"/>
  <c r="U846" i="14"/>
  <c r="AW846" i="14"/>
  <c r="U844" i="14"/>
  <c r="AW844" i="14"/>
  <c r="U842" i="14"/>
  <c r="AW842" i="14"/>
  <c r="U840" i="14"/>
  <c r="AW840" i="14"/>
  <c r="U838" i="14"/>
  <c r="AW838" i="14"/>
  <c r="U836" i="14"/>
  <c r="AW836" i="14"/>
  <c r="U834" i="14"/>
  <c r="AW834" i="14"/>
  <c r="U832" i="14"/>
  <c r="AW832" i="14"/>
  <c r="U830" i="14"/>
  <c r="AW830" i="14"/>
  <c r="U828" i="14"/>
  <c r="AW828" i="14"/>
  <c r="U826" i="14"/>
  <c r="AW826" i="14"/>
  <c r="U824" i="14"/>
  <c r="AW824" i="14"/>
  <c r="U822" i="14"/>
  <c r="AW822" i="14"/>
  <c r="U820" i="14"/>
  <c r="AW820" i="14"/>
  <c r="U818" i="14"/>
  <c r="AW818" i="14"/>
  <c r="U816" i="14"/>
  <c r="AW816" i="14"/>
  <c r="U814" i="14"/>
  <c r="AW814" i="14"/>
  <c r="U812" i="14"/>
  <c r="AW812" i="14"/>
  <c r="U810" i="14"/>
  <c r="AW810" i="14"/>
  <c r="U808" i="14"/>
  <c r="AW808" i="14"/>
  <c r="U806" i="14"/>
  <c r="AW806" i="14"/>
  <c r="U804" i="14"/>
  <c r="AW804" i="14"/>
  <c r="U802" i="14"/>
  <c r="AW802" i="14"/>
  <c r="U800" i="14"/>
  <c r="AW800" i="14"/>
  <c r="U798" i="14"/>
  <c r="AW798" i="14"/>
  <c r="U796" i="14"/>
  <c r="AW796" i="14"/>
  <c r="U794" i="14"/>
  <c r="AW794" i="14"/>
  <c r="U792" i="14"/>
  <c r="AW792" i="14"/>
  <c r="U790" i="14"/>
  <c r="AW790" i="14"/>
  <c r="U788" i="14"/>
  <c r="AW788" i="14"/>
  <c r="U786" i="14"/>
  <c r="AW786" i="14"/>
  <c r="U784" i="14"/>
  <c r="AW784" i="14"/>
  <c r="U782" i="14"/>
  <c r="AW782" i="14"/>
  <c r="U780" i="14"/>
  <c r="AW780" i="14"/>
  <c r="U778" i="14"/>
  <c r="AW778" i="14"/>
  <c r="U776" i="14"/>
  <c r="AW776" i="14"/>
  <c r="U774" i="14"/>
  <c r="AW774" i="14"/>
  <c r="U772" i="14"/>
  <c r="AW772" i="14"/>
  <c r="U770" i="14"/>
  <c r="AW770" i="14"/>
  <c r="U768" i="14"/>
  <c r="AW768" i="14"/>
  <c r="U766" i="14"/>
  <c r="AW766" i="14"/>
  <c r="U764" i="14"/>
  <c r="AW764" i="14"/>
  <c r="U762" i="14"/>
  <c r="AW762" i="14"/>
  <c r="U760" i="14"/>
  <c r="AW760" i="14"/>
  <c r="U758" i="14"/>
  <c r="AW758" i="14"/>
  <c r="U756" i="14"/>
  <c r="AW756" i="14"/>
  <c r="U754" i="14"/>
  <c r="AW754" i="14"/>
  <c r="U752" i="14"/>
  <c r="AW752" i="14"/>
  <c r="U750" i="14"/>
  <c r="AW750" i="14"/>
  <c r="U748" i="14"/>
  <c r="AW748" i="14"/>
  <c r="U746" i="14"/>
  <c r="AW746" i="14"/>
  <c r="U744" i="14"/>
  <c r="AW744" i="14"/>
  <c r="U742" i="14"/>
  <c r="AW742" i="14"/>
  <c r="U740" i="14"/>
  <c r="AW740" i="14"/>
  <c r="U738" i="14"/>
  <c r="AW738" i="14"/>
  <c r="U736" i="14"/>
  <c r="AW736" i="14"/>
  <c r="U734" i="14"/>
  <c r="AW734" i="14"/>
  <c r="U732" i="14"/>
  <c r="AW732" i="14"/>
  <c r="U730" i="14"/>
  <c r="AW730" i="14"/>
  <c r="U728" i="14"/>
  <c r="AW728" i="14"/>
  <c r="U726" i="14"/>
  <c r="AW726" i="14"/>
  <c r="U724" i="14"/>
  <c r="AW724" i="14"/>
  <c r="U722" i="14"/>
  <c r="AW722" i="14"/>
  <c r="U720" i="14"/>
  <c r="AW720" i="14"/>
  <c r="U718" i="14"/>
  <c r="AW718" i="14"/>
  <c r="U716" i="14"/>
  <c r="AW716" i="14"/>
  <c r="U714" i="14"/>
  <c r="AW714" i="14"/>
  <c r="U712" i="14"/>
  <c r="AW712" i="14"/>
  <c r="U710" i="14"/>
  <c r="AW710" i="14"/>
  <c r="U708" i="14"/>
  <c r="AW708" i="14"/>
  <c r="U706" i="14"/>
  <c r="AW706" i="14"/>
  <c r="U704" i="14"/>
  <c r="AW704" i="14"/>
  <c r="U702" i="14"/>
  <c r="AW702" i="14"/>
  <c r="U700" i="14"/>
  <c r="AW700" i="14"/>
  <c r="U698" i="14"/>
  <c r="AW698" i="14"/>
  <c r="U696" i="14"/>
  <c r="AW696" i="14"/>
  <c r="U694" i="14"/>
  <c r="AW694" i="14"/>
  <c r="U692" i="14"/>
  <c r="AW692" i="14"/>
  <c r="U690" i="14"/>
  <c r="AW690" i="14"/>
  <c r="U688" i="14"/>
  <c r="AW688" i="14"/>
  <c r="U686" i="14"/>
  <c r="AW686" i="14"/>
  <c r="U684" i="14"/>
  <c r="AW684" i="14"/>
  <c r="U682" i="14"/>
  <c r="AW682" i="14"/>
  <c r="U680" i="14"/>
  <c r="AW680" i="14"/>
  <c r="U678" i="14"/>
  <c r="AW678" i="14"/>
  <c r="U676" i="14"/>
  <c r="AW676" i="14"/>
  <c r="U674" i="14"/>
  <c r="AW674" i="14"/>
  <c r="U672" i="14"/>
  <c r="AW672" i="14"/>
  <c r="U670" i="14"/>
  <c r="AW670" i="14"/>
  <c r="U668" i="14"/>
  <c r="AW668" i="14"/>
  <c r="U666" i="14"/>
  <c r="AW666" i="14"/>
  <c r="U664" i="14"/>
  <c r="AW664" i="14"/>
  <c r="U662" i="14"/>
  <c r="AW662" i="14"/>
  <c r="U660" i="14"/>
  <c r="AW660" i="14"/>
  <c r="U658" i="14"/>
  <c r="AW658" i="14"/>
  <c r="U656" i="14"/>
  <c r="AW656" i="14"/>
  <c r="U654" i="14"/>
  <c r="AW654" i="14"/>
  <c r="U652" i="14"/>
  <c r="AW652" i="14"/>
  <c r="U650" i="14"/>
  <c r="AW650" i="14"/>
  <c r="U648" i="14"/>
  <c r="AW648" i="14"/>
  <c r="U646" i="14"/>
  <c r="AW646" i="14"/>
  <c r="U644" i="14"/>
  <c r="AW644" i="14"/>
  <c r="U642" i="14"/>
  <c r="AW642" i="14"/>
  <c r="U640" i="14"/>
  <c r="AW640" i="14"/>
  <c r="U638" i="14"/>
  <c r="AW638" i="14"/>
  <c r="U636" i="14"/>
  <c r="AW636" i="14"/>
  <c r="U634" i="14"/>
  <c r="AW634" i="14"/>
  <c r="U632" i="14"/>
  <c r="AW632" i="14"/>
  <c r="U630" i="14"/>
  <c r="AW630" i="14"/>
  <c r="U628" i="14"/>
  <c r="AW628" i="14"/>
  <c r="U626" i="14"/>
  <c r="AW626" i="14"/>
  <c r="U624" i="14"/>
  <c r="AW624" i="14"/>
  <c r="U622" i="14"/>
  <c r="AW622" i="14"/>
  <c r="U620" i="14"/>
  <c r="AW620" i="14"/>
  <c r="U618" i="14"/>
  <c r="AW618" i="14"/>
  <c r="U616" i="14"/>
  <c r="AW616" i="14"/>
  <c r="U614" i="14"/>
  <c r="AW614" i="14"/>
  <c r="U612" i="14"/>
  <c r="AW612" i="14"/>
  <c r="U610" i="14"/>
  <c r="AW610" i="14"/>
  <c r="U608" i="14"/>
  <c r="AW608" i="14"/>
  <c r="U606" i="14"/>
  <c r="AW606" i="14"/>
  <c r="U604" i="14"/>
  <c r="AW604" i="14"/>
  <c r="U602" i="14"/>
  <c r="AW602" i="14"/>
  <c r="U600" i="14"/>
  <c r="AW600" i="14"/>
  <c r="U598" i="14"/>
  <c r="AW598" i="14"/>
  <c r="U596" i="14"/>
  <c r="AW596" i="14"/>
  <c r="U594" i="14"/>
  <c r="AW594" i="14"/>
  <c r="U592" i="14"/>
  <c r="AW592" i="14"/>
  <c r="U590" i="14"/>
  <c r="AW590" i="14"/>
  <c r="U588" i="14"/>
  <c r="AW588" i="14"/>
  <c r="U586" i="14"/>
  <c r="AW586" i="14"/>
  <c r="U584" i="14"/>
  <c r="AW584" i="14"/>
  <c r="U582" i="14"/>
  <c r="AW582" i="14"/>
  <c r="U580" i="14"/>
  <c r="AW580" i="14"/>
  <c r="U578" i="14"/>
  <c r="AW578" i="14"/>
  <c r="U576" i="14"/>
  <c r="AW576" i="14"/>
  <c r="U574" i="14"/>
  <c r="AW574" i="14"/>
  <c r="U572" i="14"/>
  <c r="AW572" i="14"/>
  <c r="U570" i="14"/>
  <c r="AW570" i="14"/>
  <c r="U568" i="14"/>
  <c r="AW568" i="14"/>
  <c r="U566" i="14"/>
  <c r="AW566" i="14"/>
  <c r="U564" i="14"/>
  <c r="AW564" i="14"/>
  <c r="U562" i="14"/>
  <c r="AW562" i="14"/>
  <c r="U560" i="14"/>
  <c r="AW560" i="14"/>
  <c r="U558" i="14"/>
  <c r="AW558" i="14"/>
  <c r="U556" i="14"/>
  <c r="AW556" i="14"/>
  <c r="U554" i="14"/>
  <c r="AW554" i="14"/>
  <c r="U552" i="14"/>
  <c r="AW552" i="14"/>
  <c r="U550" i="14"/>
  <c r="AW550" i="14"/>
  <c r="U548" i="14"/>
  <c r="AW548" i="14"/>
  <c r="U546" i="14"/>
  <c r="AW546" i="14"/>
  <c r="U544" i="14"/>
  <c r="AW544" i="14"/>
  <c r="U542" i="14"/>
  <c r="AW542" i="14"/>
  <c r="U540" i="14"/>
  <c r="AW540" i="14"/>
  <c r="U538" i="14"/>
  <c r="AW538" i="14"/>
  <c r="U536" i="14"/>
  <c r="AW536" i="14"/>
  <c r="U534" i="14"/>
  <c r="AW534" i="14"/>
  <c r="U532" i="14"/>
  <c r="AW532" i="14"/>
  <c r="U530" i="14"/>
  <c r="AW530" i="14"/>
  <c r="U528" i="14"/>
  <c r="AW528" i="14"/>
  <c r="U526" i="14"/>
  <c r="AW526" i="14"/>
  <c r="U524" i="14"/>
  <c r="AW524" i="14"/>
  <c r="U522" i="14"/>
  <c r="AW522" i="14"/>
  <c r="U520" i="14"/>
  <c r="AW520" i="14"/>
  <c r="U518" i="14"/>
  <c r="AW518" i="14"/>
  <c r="U516" i="14"/>
  <c r="AW516" i="14"/>
  <c r="U514" i="14"/>
  <c r="AW514" i="14"/>
  <c r="U512" i="14"/>
  <c r="AW512" i="14"/>
  <c r="U510" i="14"/>
  <c r="AW510" i="14"/>
  <c r="U508" i="14"/>
  <c r="AW508" i="14"/>
  <c r="U506" i="14"/>
  <c r="AW506" i="14"/>
  <c r="U504" i="14"/>
  <c r="AW504" i="14"/>
  <c r="U502" i="14"/>
  <c r="AW502" i="14"/>
  <c r="U500" i="14"/>
  <c r="AW500" i="14"/>
  <c r="U498" i="14"/>
  <c r="AW498" i="14"/>
  <c r="U496" i="14"/>
  <c r="AW496" i="14"/>
  <c r="U494" i="14"/>
  <c r="AW494" i="14"/>
  <c r="U492" i="14"/>
  <c r="AW492" i="14"/>
  <c r="U490" i="14"/>
  <c r="AW490" i="14"/>
  <c r="U488" i="14"/>
  <c r="AW488" i="14"/>
  <c r="U486" i="14"/>
  <c r="AW486" i="14"/>
  <c r="U484" i="14"/>
  <c r="AW484" i="14"/>
  <c r="U482" i="14"/>
  <c r="AW482" i="14"/>
  <c r="U480" i="14"/>
  <c r="AW480" i="14"/>
  <c r="U478" i="14"/>
  <c r="AW478" i="14"/>
  <c r="U476" i="14"/>
  <c r="AW476" i="14"/>
  <c r="U474" i="14"/>
  <c r="AW474" i="14"/>
  <c r="U472" i="14"/>
  <c r="AW472" i="14"/>
  <c r="U470" i="14"/>
  <c r="AW470" i="14"/>
  <c r="U468" i="14"/>
  <c r="AW468" i="14"/>
  <c r="U466" i="14"/>
  <c r="AW466" i="14"/>
  <c r="U464" i="14"/>
  <c r="AW464" i="14"/>
  <c r="U462" i="14"/>
  <c r="AW462" i="14"/>
  <c r="U460" i="14"/>
  <c r="AW460" i="14"/>
  <c r="U458" i="14"/>
  <c r="AW458" i="14"/>
  <c r="U456" i="14"/>
  <c r="AW456" i="14"/>
  <c r="U454" i="14"/>
  <c r="AW454" i="14"/>
  <c r="U452" i="14"/>
  <c r="AW452" i="14"/>
  <c r="U450" i="14"/>
  <c r="AW450" i="14"/>
  <c r="U448" i="14"/>
  <c r="AW448" i="14"/>
  <c r="U446" i="14"/>
  <c r="AW446" i="14"/>
  <c r="U444" i="14"/>
  <c r="AW444" i="14"/>
  <c r="U442" i="14"/>
  <c r="AW442" i="14"/>
  <c r="U440" i="14"/>
  <c r="AW440" i="14"/>
  <c r="U438" i="14"/>
  <c r="AW438" i="14"/>
  <c r="U436" i="14"/>
  <c r="AW436" i="14"/>
  <c r="U434" i="14"/>
  <c r="AW434" i="14"/>
  <c r="U432" i="14"/>
  <c r="AW432" i="14"/>
  <c r="U430" i="14"/>
  <c r="AW430" i="14"/>
  <c r="U428" i="14"/>
  <c r="AW428" i="14"/>
  <c r="U426" i="14"/>
  <c r="AW426" i="14"/>
  <c r="U424" i="14"/>
  <c r="AW424" i="14"/>
  <c r="U422" i="14"/>
  <c r="AW422" i="14"/>
  <c r="U420" i="14"/>
  <c r="AW420" i="14"/>
  <c r="U418" i="14"/>
  <c r="AW418" i="14"/>
  <c r="U416" i="14"/>
  <c r="AW416" i="14"/>
  <c r="U414" i="14"/>
  <c r="AW414" i="14"/>
  <c r="U412" i="14"/>
  <c r="AW412" i="14"/>
  <c r="U410" i="14"/>
  <c r="AW410" i="14"/>
  <c r="U408" i="14"/>
  <c r="AW408" i="14"/>
  <c r="U406" i="14"/>
  <c r="AW406" i="14"/>
  <c r="U404" i="14"/>
  <c r="AW404" i="14"/>
  <c r="U402" i="14"/>
  <c r="AW402" i="14"/>
  <c r="U400" i="14"/>
  <c r="AW400" i="14"/>
  <c r="U398" i="14"/>
  <c r="AW398" i="14"/>
  <c r="U396" i="14"/>
  <c r="AW396" i="14"/>
  <c r="U394" i="14"/>
  <c r="AW394" i="14"/>
  <c r="U392" i="14"/>
  <c r="AW392" i="14"/>
  <c r="U390" i="14"/>
  <c r="AW390" i="14"/>
  <c r="U388" i="14"/>
  <c r="AW388" i="14"/>
  <c r="U386" i="14"/>
  <c r="AW386" i="14"/>
  <c r="U384" i="14"/>
  <c r="AW384" i="14"/>
  <c r="U382" i="14"/>
  <c r="AW382" i="14"/>
  <c r="U380" i="14"/>
  <c r="AW380" i="14"/>
  <c r="U378" i="14"/>
  <c r="AW378" i="14"/>
  <c r="U376" i="14"/>
  <c r="AW376" i="14"/>
  <c r="U374" i="14"/>
  <c r="AW374" i="14"/>
  <c r="U372" i="14"/>
  <c r="AW372" i="14"/>
  <c r="U370" i="14"/>
  <c r="AW370" i="14"/>
  <c r="U368" i="14"/>
  <c r="AW368" i="14"/>
  <c r="U366" i="14"/>
  <c r="AW366" i="14"/>
  <c r="U364" i="14"/>
  <c r="AW364" i="14"/>
  <c r="U362" i="14"/>
  <c r="AW362" i="14"/>
  <c r="U360" i="14"/>
  <c r="AW360" i="14"/>
  <c r="U358" i="14"/>
  <c r="AW358" i="14"/>
  <c r="U356" i="14"/>
  <c r="AW356" i="14"/>
  <c r="U354" i="14"/>
  <c r="AW354" i="14"/>
  <c r="U352" i="14"/>
  <c r="AW352" i="14"/>
  <c r="U350" i="14"/>
  <c r="AW350" i="14"/>
  <c r="U348" i="14"/>
  <c r="AW348" i="14"/>
  <c r="U346" i="14"/>
  <c r="AW346" i="14"/>
  <c r="U344" i="14"/>
  <c r="AW344" i="14"/>
  <c r="U342" i="14"/>
  <c r="AW342" i="14"/>
  <c r="U340" i="14"/>
  <c r="AW340" i="14"/>
  <c r="U338" i="14"/>
  <c r="AW338" i="14"/>
  <c r="U336" i="14"/>
  <c r="AW336" i="14"/>
  <c r="U334" i="14"/>
  <c r="AW334" i="14"/>
  <c r="U332" i="14"/>
  <c r="AW332" i="14"/>
  <c r="U330" i="14"/>
  <c r="AW330" i="14"/>
  <c r="U328" i="14"/>
  <c r="AW328" i="14"/>
  <c r="U326" i="14"/>
  <c r="AW326" i="14"/>
  <c r="U324" i="14"/>
  <c r="AW324" i="14"/>
  <c r="U322" i="14"/>
  <c r="AW322" i="14"/>
  <c r="U320" i="14"/>
  <c r="AW320" i="14"/>
  <c r="U318" i="14"/>
  <c r="AW318" i="14"/>
  <c r="U316" i="14"/>
  <c r="AW316" i="14"/>
  <c r="U314" i="14"/>
  <c r="AW314" i="14"/>
  <c r="U312" i="14"/>
  <c r="AW312" i="14"/>
  <c r="U310" i="14"/>
  <c r="AW310" i="14"/>
  <c r="U308" i="14"/>
  <c r="AW308" i="14"/>
  <c r="U306" i="14"/>
  <c r="AW306" i="14"/>
  <c r="U304" i="14"/>
  <c r="AW304" i="14"/>
  <c r="U302" i="14"/>
  <c r="AW302" i="14"/>
  <c r="U300" i="14"/>
  <c r="AW300" i="14"/>
  <c r="U298" i="14"/>
  <c r="AW298" i="14"/>
  <c r="U296" i="14"/>
  <c r="AW296" i="14"/>
  <c r="U294" i="14"/>
  <c r="AW294" i="14"/>
  <c r="U292" i="14"/>
  <c r="AW292" i="14"/>
  <c r="U290" i="14"/>
  <c r="AW290" i="14"/>
  <c r="U288" i="14"/>
  <c r="AW288" i="14"/>
  <c r="U286" i="14"/>
  <c r="AW286" i="14"/>
  <c r="U284" i="14"/>
  <c r="AW284" i="14"/>
  <c r="U282" i="14"/>
  <c r="AW282" i="14"/>
  <c r="U280" i="14"/>
  <c r="AW280" i="14"/>
  <c r="U278" i="14"/>
  <c r="AW278" i="14"/>
  <c r="U276" i="14"/>
  <c r="AW276" i="14"/>
  <c r="U274" i="14"/>
  <c r="AW274" i="14"/>
  <c r="U272" i="14"/>
  <c r="AW272" i="14"/>
  <c r="U270" i="14"/>
  <c r="AW270" i="14"/>
  <c r="U268" i="14"/>
  <c r="AW268" i="14"/>
  <c r="U266" i="14"/>
  <c r="AW266" i="14"/>
  <c r="U264" i="14"/>
  <c r="AW264" i="14"/>
  <c r="U262" i="14"/>
  <c r="AW262" i="14"/>
  <c r="U260" i="14"/>
  <c r="AW260" i="14"/>
  <c r="U258" i="14"/>
  <c r="AW258" i="14"/>
  <c r="U256" i="14"/>
  <c r="AW256" i="14"/>
  <c r="U254" i="14"/>
  <c r="AW254" i="14"/>
  <c r="U252" i="14"/>
  <c r="AW252" i="14"/>
  <c r="U250" i="14"/>
  <c r="AW250" i="14"/>
  <c r="U248" i="14"/>
  <c r="AW248" i="14"/>
  <c r="U246" i="14"/>
  <c r="AW246" i="14"/>
  <c r="U244" i="14"/>
  <c r="AW244" i="14"/>
  <c r="U242" i="14"/>
  <c r="AW242" i="14"/>
  <c r="U240" i="14"/>
  <c r="AW240" i="14"/>
  <c r="U238" i="14"/>
  <c r="AW238" i="14"/>
  <c r="U236" i="14"/>
  <c r="AW236" i="14"/>
  <c r="U234" i="14"/>
  <c r="AW234" i="14"/>
  <c r="U232" i="14"/>
  <c r="AW232" i="14"/>
  <c r="U230" i="14"/>
  <c r="AW230" i="14"/>
  <c r="U228" i="14"/>
  <c r="AW228" i="14"/>
  <c r="U226" i="14"/>
  <c r="AW226" i="14"/>
  <c r="U224" i="14"/>
  <c r="AW224" i="14"/>
  <c r="U222" i="14"/>
  <c r="AW222" i="14"/>
  <c r="U220" i="14"/>
  <c r="AW220" i="14"/>
  <c r="U218" i="14"/>
  <c r="AW218" i="14"/>
  <c r="U216" i="14"/>
  <c r="AW216" i="14"/>
  <c r="U214" i="14"/>
  <c r="AW214" i="14"/>
  <c r="U212" i="14"/>
  <c r="AW212" i="14"/>
  <c r="U210" i="14"/>
  <c r="AW210" i="14"/>
  <c r="U208" i="14"/>
  <c r="AW208" i="14"/>
  <c r="U206" i="14"/>
  <c r="AW206" i="14"/>
  <c r="U204" i="14"/>
  <c r="AW204" i="14"/>
  <c r="U202" i="14"/>
  <c r="AW202" i="14"/>
  <c r="U200" i="14"/>
  <c r="AW200" i="14"/>
  <c r="U198" i="14"/>
  <c r="AW198" i="14"/>
  <c r="U196" i="14"/>
  <c r="AW196" i="14"/>
  <c r="U194" i="14"/>
  <c r="AW194" i="14"/>
  <c r="U192" i="14"/>
  <c r="AW192" i="14"/>
  <c r="U190" i="14"/>
  <c r="AW190" i="14"/>
  <c r="U188" i="14"/>
  <c r="AW188" i="14"/>
  <c r="U186" i="14"/>
  <c r="AW186" i="14"/>
  <c r="U184" i="14"/>
  <c r="AW184" i="14"/>
  <c r="U182" i="14"/>
  <c r="AW182" i="14"/>
  <c r="U180" i="14"/>
  <c r="AW180" i="14"/>
  <c r="U178" i="14"/>
  <c r="AW178" i="14"/>
  <c r="U176" i="14"/>
  <c r="AW176" i="14"/>
  <c r="U174" i="14"/>
  <c r="AW174" i="14"/>
  <c r="U172" i="14"/>
  <c r="AW172" i="14"/>
  <c r="U170" i="14"/>
  <c r="AW170" i="14"/>
  <c r="U168" i="14"/>
  <c r="AW168" i="14"/>
  <c r="U166" i="14"/>
  <c r="AW166" i="14"/>
  <c r="U164" i="14"/>
  <c r="AW164" i="14"/>
  <c r="U162" i="14"/>
  <c r="AW162" i="14"/>
  <c r="U160" i="14"/>
  <c r="AW160" i="14"/>
  <c r="U158" i="14"/>
  <c r="AW158" i="14"/>
  <c r="U156" i="14"/>
  <c r="AW156" i="14"/>
  <c r="U154" i="14"/>
  <c r="AW154" i="14"/>
  <c r="U152" i="14"/>
  <c r="AW152" i="14"/>
  <c r="U150" i="14"/>
  <c r="AW150" i="14"/>
  <c r="U148" i="14"/>
  <c r="AW148" i="14"/>
  <c r="U146" i="14"/>
  <c r="AW146" i="14"/>
  <c r="U144" i="14"/>
  <c r="AW144" i="14"/>
  <c r="U142" i="14"/>
  <c r="AW142" i="14"/>
  <c r="U140" i="14"/>
  <c r="AW140" i="14"/>
  <c r="U138" i="14"/>
  <c r="AW138" i="14"/>
  <c r="U136" i="14"/>
  <c r="AW136" i="14"/>
  <c r="U134" i="14"/>
  <c r="AW134" i="14"/>
  <c r="U132" i="14"/>
  <c r="AW132" i="14"/>
  <c r="U130" i="14"/>
  <c r="AW130" i="14"/>
  <c r="U128" i="14"/>
  <c r="AW128" i="14"/>
  <c r="U126" i="14"/>
  <c r="AW126" i="14"/>
  <c r="U124" i="14"/>
  <c r="AW124" i="14"/>
  <c r="U122" i="14"/>
  <c r="AW122" i="14"/>
  <c r="U120" i="14"/>
  <c r="AW120" i="14"/>
  <c r="U118" i="14"/>
  <c r="AW118" i="14"/>
  <c r="U116" i="14"/>
  <c r="AW116" i="14"/>
  <c r="U114" i="14"/>
  <c r="AW114" i="14"/>
  <c r="U112" i="14"/>
  <c r="AW112" i="14"/>
  <c r="U110" i="14"/>
  <c r="AW110" i="14"/>
  <c r="U108" i="14"/>
  <c r="AW108" i="14"/>
  <c r="U106" i="14"/>
  <c r="AW106" i="14"/>
  <c r="U104" i="14"/>
  <c r="AW104" i="14"/>
  <c r="U102" i="14"/>
  <c r="AW102" i="14"/>
  <c r="U100" i="14"/>
  <c r="AW100" i="14"/>
  <c r="U98" i="14"/>
  <c r="AW98" i="14"/>
  <c r="U96" i="14"/>
  <c r="AW96" i="14"/>
  <c r="U94" i="14"/>
  <c r="AW94" i="14"/>
  <c r="U92" i="14"/>
  <c r="AW92" i="14"/>
  <c r="U90" i="14"/>
  <c r="AW90" i="14"/>
  <c r="U88" i="14"/>
  <c r="AW88" i="14"/>
  <c r="U86" i="14"/>
  <c r="AW86" i="14"/>
  <c r="U84" i="14"/>
  <c r="AW84" i="14"/>
  <c r="U82" i="14"/>
  <c r="AW82" i="14"/>
  <c r="U80" i="14"/>
  <c r="AW80" i="14"/>
  <c r="U78" i="14"/>
  <c r="AW78" i="14"/>
  <c r="U76" i="14"/>
  <c r="AW76" i="14"/>
  <c r="U74" i="14"/>
  <c r="AW74" i="14"/>
  <c r="U72" i="14"/>
  <c r="AW72" i="14"/>
  <c r="U70" i="14"/>
  <c r="AW70" i="14"/>
  <c r="U68" i="14"/>
  <c r="AW68" i="14"/>
  <c r="U66" i="14"/>
  <c r="AW66" i="14"/>
  <c r="U64" i="14"/>
  <c r="AW64" i="14"/>
  <c r="U62" i="14"/>
  <c r="AW62" i="14"/>
  <c r="U60" i="14"/>
  <c r="AW60" i="14"/>
  <c r="U58" i="14"/>
  <c r="AW58" i="14"/>
  <c r="U56" i="14"/>
  <c r="AW56" i="14"/>
  <c r="U54" i="14"/>
  <c r="AW54" i="14"/>
  <c r="U52" i="14"/>
  <c r="AW52" i="14"/>
  <c r="U50" i="14"/>
  <c r="AW50" i="14"/>
  <c r="U48" i="14"/>
  <c r="AW48" i="14"/>
  <c r="U46" i="14"/>
  <c r="AW46" i="14"/>
  <c r="U44" i="14"/>
  <c r="AW44" i="14"/>
  <c r="U42" i="14"/>
  <c r="AW42" i="14"/>
  <c r="U40" i="14"/>
  <c r="AW40" i="14"/>
  <c r="U38" i="14"/>
  <c r="AW38" i="14"/>
  <c r="U36" i="14"/>
  <c r="AW36" i="14"/>
  <c r="U34" i="14"/>
  <c r="AW34" i="14"/>
  <c r="U32" i="14"/>
  <c r="AW32" i="14"/>
  <c r="U30" i="14"/>
  <c r="AW30" i="14"/>
  <c r="U28" i="14"/>
  <c r="AW28" i="14"/>
  <c r="U26" i="14"/>
  <c r="AW26" i="14"/>
  <c r="U24" i="14"/>
  <c r="AW24" i="14"/>
  <c r="W1001" i="14"/>
  <c r="AY1001" i="14"/>
  <c r="W999" i="14"/>
  <c r="AY999" i="14"/>
  <c r="W997" i="14"/>
  <c r="AY997" i="14"/>
  <c r="W995" i="14"/>
  <c r="AY995" i="14"/>
  <c r="W993" i="14"/>
  <c r="AY993" i="14"/>
  <c r="W991" i="14"/>
  <c r="AY991" i="14"/>
  <c r="W989" i="14"/>
  <c r="AY989" i="14"/>
  <c r="W987" i="14"/>
  <c r="AY987" i="14"/>
  <c r="W985" i="14"/>
  <c r="AY985" i="14"/>
  <c r="W983" i="14"/>
  <c r="AY983" i="14"/>
  <c r="W981" i="14"/>
  <c r="AY981" i="14"/>
  <c r="W979" i="14"/>
  <c r="AY979" i="14"/>
  <c r="W977" i="14"/>
  <c r="AY977" i="14"/>
  <c r="W975" i="14"/>
  <c r="AY975" i="14"/>
  <c r="W973" i="14"/>
  <c r="AY973" i="14"/>
  <c r="W971" i="14"/>
  <c r="AY971" i="14"/>
  <c r="W969" i="14"/>
  <c r="AY969" i="14"/>
  <c r="W967" i="14"/>
  <c r="AY967" i="14"/>
  <c r="W965" i="14"/>
  <c r="AY965" i="14"/>
  <c r="W963" i="14"/>
  <c r="AY963" i="14"/>
  <c r="W961" i="14"/>
  <c r="AY961" i="14"/>
  <c r="W959" i="14"/>
  <c r="AY959" i="14"/>
  <c r="W957" i="14"/>
  <c r="AY957" i="14"/>
  <c r="W955" i="14"/>
  <c r="AY955" i="14"/>
  <c r="W953" i="14"/>
  <c r="AY953" i="14"/>
  <c r="W951" i="14"/>
  <c r="AY951" i="14"/>
  <c r="W949" i="14"/>
  <c r="AY949" i="14"/>
  <c r="W947" i="14"/>
  <c r="AY947" i="14"/>
  <c r="W945" i="14"/>
  <c r="AY945" i="14"/>
  <c r="W943" i="14"/>
  <c r="AY943" i="14"/>
  <c r="W941" i="14"/>
  <c r="AY941" i="14"/>
  <c r="W939" i="14"/>
  <c r="AY939" i="14"/>
  <c r="W937" i="14"/>
  <c r="AY937" i="14"/>
  <c r="W935" i="14"/>
  <c r="AY935" i="14"/>
  <c r="W933" i="14"/>
  <c r="AY933" i="14"/>
  <c r="W931" i="14"/>
  <c r="AY931" i="14"/>
  <c r="W929" i="14"/>
  <c r="AY929" i="14"/>
  <c r="W927" i="14"/>
  <c r="AY927" i="14"/>
  <c r="W925" i="14"/>
  <c r="AY925" i="14"/>
  <c r="W923" i="14"/>
  <c r="AY923" i="14"/>
  <c r="W921" i="14"/>
  <c r="AY921" i="14"/>
  <c r="W919" i="14"/>
  <c r="AY919" i="14"/>
  <c r="W917" i="14"/>
  <c r="AY917" i="14"/>
  <c r="W915" i="14"/>
  <c r="AY915" i="14"/>
  <c r="W913" i="14"/>
  <c r="AY913" i="14"/>
  <c r="W911" i="14"/>
  <c r="AY911" i="14"/>
  <c r="W909" i="14"/>
  <c r="AY909" i="14"/>
  <c r="W907" i="14"/>
  <c r="AY907" i="14"/>
  <c r="W905" i="14"/>
  <c r="AY905" i="14"/>
  <c r="W903" i="14"/>
  <c r="AY903" i="14"/>
  <c r="W901" i="14"/>
  <c r="AY901" i="14"/>
  <c r="W899" i="14"/>
  <c r="AY899" i="14"/>
  <c r="W897" i="14"/>
  <c r="AY897" i="14"/>
  <c r="W895" i="14"/>
  <c r="AY895" i="14"/>
  <c r="W893" i="14"/>
  <c r="AY893" i="14"/>
  <c r="W891" i="14"/>
  <c r="AY891" i="14"/>
  <c r="W889" i="14"/>
  <c r="AY889" i="14"/>
  <c r="W887" i="14"/>
  <c r="AY887" i="14"/>
  <c r="W885" i="14"/>
  <c r="AY885" i="14"/>
  <c r="W883" i="14"/>
  <c r="AY883" i="14"/>
  <c r="W881" i="14"/>
  <c r="AY881" i="14"/>
  <c r="W879" i="14"/>
  <c r="AY879" i="14"/>
  <c r="W877" i="14"/>
  <c r="AY877" i="14"/>
  <c r="W875" i="14"/>
  <c r="AY875" i="14"/>
  <c r="W873" i="14"/>
  <c r="AY873" i="14"/>
  <c r="W871" i="14"/>
  <c r="AY871" i="14"/>
  <c r="W869" i="14"/>
  <c r="AY869" i="14"/>
  <c r="W867" i="14"/>
  <c r="AY867" i="14"/>
  <c r="W865" i="14"/>
  <c r="AY865" i="14"/>
  <c r="W863" i="14"/>
  <c r="AY863" i="14"/>
  <c r="W861" i="14"/>
  <c r="AY861" i="14"/>
  <c r="W859" i="14"/>
  <c r="AY859" i="14"/>
  <c r="W857" i="14"/>
  <c r="AY857" i="14"/>
  <c r="W855" i="14"/>
  <c r="AY855" i="14"/>
  <c r="W853" i="14"/>
  <c r="AY853" i="14"/>
  <c r="W851" i="14"/>
  <c r="AY851" i="14"/>
  <c r="W849" i="14"/>
  <c r="AY849" i="14"/>
  <c r="W847" i="14"/>
  <c r="AY847" i="14"/>
  <c r="W845" i="14"/>
  <c r="AY845" i="14"/>
  <c r="W843" i="14"/>
  <c r="AY843" i="14"/>
  <c r="W841" i="14"/>
  <c r="AY841" i="14"/>
  <c r="W839" i="14"/>
  <c r="AY839" i="14"/>
  <c r="W837" i="14"/>
  <c r="AY837" i="14"/>
  <c r="W835" i="14"/>
  <c r="AY835" i="14"/>
  <c r="W833" i="14"/>
  <c r="AY833" i="14"/>
  <c r="W831" i="14"/>
  <c r="AY831" i="14"/>
  <c r="W829" i="14"/>
  <c r="AY829" i="14"/>
  <c r="W827" i="14"/>
  <c r="AY827" i="14"/>
  <c r="W825" i="14"/>
  <c r="AY825" i="14"/>
  <c r="W823" i="14"/>
  <c r="AY823" i="14"/>
  <c r="W821" i="14"/>
  <c r="AY821" i="14"/>
  <c r="W819" i="14"/>
  <c r="AY819" i="14"/>
  <c r="W817" i="14"/>
  <c r="AY817" i="14"/>
  <c r="W815" i="14"/>
  <c r="AY815" i="14"/>
  <c r="W813" i="14"/>
  <c r="AY813" i="14"/>
  <c r="W811" i="14"/>
  <c r="AY811" i="14"/>
  <c r="W809" i="14"/>
  <c r="AY809" i="14"/>
  <c r="W807" i="14"/>
  <c r="AY807" i="14"/>
  <c r="W805" i="14"/>
  <c r="AY805" i="14"/>
  <c r="W803" i="14"/>
  <c r="AY803" i="14"/>
  <c r="W801" i="14"/>
  <c r="AY801" i="14"/>
  <c r="W799" i="14"/>
  <c r="AY799" i="14"/>
  <c r="W797" i="14"/>
  <c r="AY797" i="14"/>
  <c r="W795" i="14"/>
  <c r="AY795" i="14"/>
  <c r="W793" i="14"/>
  <c r="AY793" i="14"/>
  <c r="W791" i="14"/>
  <c r="AY791" i="14"/>
  <c r="W789" i="14"/>
  <c r="AY789" i="14"/>
  <c r="W787" i="14"/>
  <c r="AY787" i="14"/>
  <c r="W785" i="14"/>
  <c r="AY785" i="14"/>
  <c r="W783" i="14"/>
  <c r="AY783" i="14"/>
  <c r="W781" i="14"/>
  <c r="AY781" i="14"/>
  <c r="W779" i="14"/>
  <c r="AY779" i="14"/>
  <c r="W777" i="14"/>
  <c r="AY777" i="14"/>
  <c r="W775" i="14"/>
  <c r="AY775" i="14"/>
  <c r="W773" i="14"/>
  <c r="AY773" i="14"/>
  <c r="W771" i="14"/>
  <c r="AY771" i="14"/>
  <c r="W769" i="14"/>
  <c r="AY769" i="14"/>
  <c r="W767" i="14"/>
  <c r="AY767" i="14"/>
  <c r="W765" i="14"/>
  <c r="AY765" i="14"/>
  <c r="W763" i="14"/>
  <c r="AY763" i="14"/>
  <c r="W761" i="14"/>
  <c r="AY761" i="14"/>
  <c r="W759" i="14"/>
  <c r="AY759" i="14"/>
  <c r="W757" i="14"/>
  <c r="AY757" i="14"/>
  <c r="W755" i="14"/>
  <c r="AY755" i="14"/>
  <c r="W753" i="14"/>
  <c r="AY753" i="14"/>
  <c r="W751" i="14"/>
  <c r="AY751" i="14"/>
  <c r="W749" i="14"/>
  <c r="AY749" i="14"/>
  <c r="W747" i="14"/>
  <c r="AY747" i="14"/>
  <c r="W745" i="14"/>
  <c r="AY745" i="14"/>
  <c r="W743" i="14"/>
  <c r="AY743" i="14"/>
  <c r="W741" i="14"/>
  <c r="AY741" i="14"/>
  <c r="W739" i="14"/>
  <c r="AY739" i="14"/>
  <c r="W737" i="14"/>
  <c r="AY737" i="14"/>
  <c r="W735" i="14"/>
  <c r="AY735" i="14"/>
  <c r="W733" i="14"/>
  <c r="AY733" i="14"/>
  <c r="W731" i="14"/>
  <c r="AY731" i="14"/>
  <c r="W729" i="14"/>
  <c r="AY729" i="14"/>
  <c r="W727" i="14"/>
  <c r="AY727" i="14"/>
  <c r="W725" i="14"/>
  <c r="AY725" i="14"/>
  <c r="W723" i="14"/>
  <c r="AY723" i="14"/>
  <c r="W721" i="14"/>
  <c r="AY721" i="14"/>
  <c r="W719" i="14"/>
  <c r="AY719" i="14"/>
  <c r="W717" i="14"/>
  <c r="AY717" i="14"/>
  <c r="W715" i="14"/>
  <c r="AY715" i="14"/>
  <c r="W713" i="14"/>
  <c r="AY713" i="14"/>
  <c r="W711" i="14"/>
  <c r="AY711" i="14"/>
  <c r="W709" i="14"/>
  <c r="AY709" i="14"/>
  <c r="W707" i="14"/>
  <c r="AY707" i="14"/>
  <c r="W705" i="14"/>
  <c r="AY705" i="14"/>
  <c r="W703" i="14"/>
  <c r="AY703" i="14"/>
  <c r="W701" i="14"/>
  <c r="AY701" i="14"/>
  <c r="W699" i="14"/>
  <c r="AY699" i="14"/>
  <c r="W697" i="14"/>
  <c r="AY697" i="14"/>
  <c r="W695" i="14"/>
  <c r="AY695" i="14"/>
  <c r="W693" i="14"/>
  <c r="AY693" i="14"/>
  <c r="W691" i="14"/>
  <c r="AY691" i="14"/>
  <c r="W689" i="14"/>
  <c r="AY689" i="14"/>
  <c r="W687" i="14"/>
  <c r="AY687" i="14"/>
  <c r="W685" i="14"/>
  <c r="AY685" i="14"/>
  <c r="W683" i="14"/>
  <c r="AY683" i="14"/>
  <c r="W681" i="14"/>
  <c r="AY681" i="14"/>
  <c r="W679" i="14"/>
  <c r="AY679" i="14"/>
  <c r="W677" i="14"/>
  <c r="AY677" i="14"/>
  <c r="W675" i="14"/>
  <c r="AY675" i="14"/>
  <c r="W673" i="14"/>
  <c r="AY673" i="14"/>
  <c r="W671" i="14"/>
  <c r="AY671" i="14"/>
  <c r="W669" i="14"/>
  <c r="AY669" i="14"/>
  <c r="W667" i="14"/>
  <c r="AY667" i="14"/>
  <c r="W665" i="14"/>
  <c r="AY665" i="14"/>
  <c r="W663" i="14"/>
  <c r="AY663" i="14"/>
  <c r="W661" i="14"/>
  <c r="AY661" i="14"/>
  <c r="W659" i="14"/>
  <c r="AY659" i="14"/>
  <c r="W657" i="14"/>
  <c r="AY657" i="14"/>
  <c r="W655" i="14"/>
  <c r="AY655" i="14"/>
  <c r="W653" i="14"/>
  <c r="AY653" i="14"/>
  <c r="W651" i="14"/>
  <c r="AY651" i="14"/>
  <c r="W649" i="14"/>
  <c r="AY649" i="14"/>
  <c r="W647" i="14"/>
  <c r="AY647" i="14"/>
  <c r="W645" i="14"/>
  <c r="AY645" i="14"/>
  <c r="W643" i="14"/>
  <c r="AY643" i="14"/>
  <c r="W641" i="14"/>
  <c r="AY641" i="14"/>
  <c r="W639" i="14"/>
  <c r="AY639" i="14"/>
  <c r="W637" i="14"/>
  <c r="AY637" i="14"/>
  <c r="W635" i="14"/>
  <c r="AY635" i="14"/>
  <c r="W633" i="14"/>
  <c r="AY633" i="14"/>
  <c r="W631" i="14"/>
  <c r="AY631" i="14"/>
  <c r="W629" i="14"/>
  <c r="AY629" i="14"/>
  <c r="W627" i="14"/>
  <c r="AY627" i="14"/>
  <c r="W625" i="14"/>
  <c r="AY625" i="14"/>
  <c r="W623" i="14"/>
  <c r="AY623" i="14"/>
  <c r="W621" i="14"/>
  <c r="AY621" i="14"/>
  <c r="W619" i="14"/>
  <c r="AY619" i="14"/>
  <c r="W617" i="14"/>
  <c r="AY617" i="14"/>
  <c r="W615" i="14"/>
  <c r="AY615" i="14"/>
  <c r="W613" i="14"/>
  <c r="AY613" i="14"/>
  <c r="W611" i="14"/>
  <c r="AY611" i="14"/>
  <c r="W609" i="14"/>
  <c r="AY609" i="14"/>
  <c r="W607" i="14"/>
  <c r="AY607" i="14"/>
  <c r="W605" i="14"/>
  <c r="AY605" i="14"/>
  <c r="W603" i="14"/>
  <c r="AY603" i="14"/>
  <c r="W601" i="14"/>
  <c r="AY601" i="14"/>
  <c r="W599" i="14"/>
  <c r="AY599" i="14"/>
  <c r="W597" i="14"/>
  <c r="AY597" i="14"/>
  <c r="W595" i="14"/>
  <c r="AY595" i="14"/>
  <c r="W593" i="14"/>
  <c r="AY593" i="14"/>
  <c r="W591" i="14"/>
  <c r="AY591" i="14"/>
  <c r="W589" i="14"/>
  <c r="AY589" i="14"/>
  <c r="W587" i="14"/>
  <c r="AY587" i="14"/>
  <c r="W585" i="14"/>
  <c r="AY585" i="14"/>
  <c r="W583" i="14"/>
  <c r="AY583" i="14"/>
  <c r="W581" i="14"/>
  <c r="AY581" i="14"/>
  <c r="W579" i="14"/>
  <c r="AY579" i="14"/>
  <c r="W577" i="14"/>
  <c r="AY577" i="14"/>
  <c r="W575" i="14"/>
  <c r="AY575" i="14"/>
  <c r="W573" i="14"/>
  <c r="AY573" i="14"/>
  <c r="W571" i="14"/>
  <c r="AY571" i="14"/>
  <c r="W569" i="14"/>
  <c r="AY569" i="14"/>
  <c r="W567" i="14"/>
  <c r="AY567" i="14"/>
  <c r="W565" i="14"/>
  <c r="AY565" i="14"/>
  <c r="W563" i="14"/>
  <c r="AY563" i="14"/>
  <c r="W561" i="14"/>
  <c r="AY561" i="14"/>
  <c r="W559" i="14"/>
  <c r="AY559" i="14"/>
  <c r="W557" i="14"/>
  <c r="AY557" i="14"/>
  <c r="W555" i="14"/>
  <c r="AY555" i="14"/>
  <c r="W553" i="14"/>
  <c r="AY553" i="14"/>
  <c r="W551" i="14"/>
  <c r="AY551" i="14"/>
  <c r="W549" i="14"/>
  <c r="AY549" i="14"/>
  <c r="W547" i="14"/>
  <c r="AY547" i="14"/>
  <c r="W545" i="14"/>
  <c r="AY545" i="14"/>
  <c r="W543" i="14"/>
  <c r="AY543" i="14"/>
  <c r="W541" i="14"/>
  <c r="AY541" i="14"/>
  <c r="W539" i="14"/>
  <c r="AY539" i="14"/>
  <c r="W537" i="14"/>
  <c r="AY537" i="14"/>
  <c r="W535" i="14"/>
  <c r="AY535" i="14"/>
  <c r="W533" i="14"/>
  <c r="AY533" i="14"/>
  <c r="W531" i="14"/>
  <c r="AY531" i="14"/>
  <c r="W529" i="14"/>
  <c r="AY529" i="14"/>
  <c r="W527" i="14"/>
  <c r="AY527" i="14"/>
  <c r="W525" i="14"/>
  <c r="AY525" i="14"/>
  <c r="W523" i="14"/>
  <c r="AY523" i="14"/>
  <c r="W521" i="14"/>
  <c r="AY521" i="14"/>
  <c r="W519" i="14"/>
  <c r="AY519" i="14"/>
  <c r="W517" i="14"/>
  <c r="AY517" i="14"/>
  <c r="W515" i="14"/>
  <c r="AY515" i="14"/>
  <c r="W513" i="14"/>
  <c r="AY513" i="14"/>
  <c r="W511" i="14"/>
  <c r="AY511" i="14"/>
  <c r="W509" i="14"/>
  <c r="AY509" i="14"/>
  <c r="W507" i="14"/>
  <c r="AY507" i="14"/>
  <c r="W505" i="14"/>
  <c r="AY505" i="14"/>
  <c r="W503" i="14"/>
  <c r="AY503" i="14"/>
  <c r="W501" i="14"/>
  <c r="AY501" i="14"/>
  <c r="W499" i="14"/>
  <c r="AY499" i="14"/>
  <c r="W497" i="14"/>
  <c r="AY497" i="14"/>
  <c r="W495" i="14"/>
  <c r="AY495" i="14"/>
  <c r="W493" i="14"/>
  <c r="AY493" i="14"/>
  <c r="W491" i="14"/>
  <c r="AY491" i="14"/>
  <c r="W489" i="14"/>
  <c r="AY489" i="14"/>
  <c r="W487" i="14"/>
  <c r="AY487" i="14"/>
  <c r="W485" i="14"/>
  <c r="AY485" i="14"/>
  <c r="W483" i="14"/>
  <c r="AY483" i="14"/>
  <c r="W481" i="14"/>
  <c r="AY481" i="14"/>
  <c r="W479" i="14"/>
  <c r="AY479" i="14"/>
  <c r="W477" i="14"/>
  <c r="AY477" i="14"/>
  <c r="W475" i="14"/>
  <c r="AY475" i="14"/>
  <c r="W473" i="14"/>
  <c r="AY473" i="14"/>
  <c r="W471" i="14"/>
  <c r="AY471" i="14"/>
  <c r="W469" i="14"/>
  <c r="AY469" i="14"/>
  <c r="W467" i="14"/>
  <c r="AY467" i="14"/>
  <c r="W465" i="14"/>
  <c r="AY465" i="14"/>
  <c r="W463" i="14"/>
  <c r="AY463" i="14"/>
  <c r="W461" i="14"/>
  <c r="AY461" i="14"/>
  <c r="W459" i="14"/>
  <c r="AY459" i="14"/>
  <c r="W457" i="14"/>
  <c r="AY457" i="14"/>
  <c r="W455" i="14"/>
  <c r="AY455" i="14"/>
  <c r="W453" i="14"/>
  <c r="AY453" i="14"/>
  <c r="W451" i="14"/>
  <c r="AY451" i="14"/>
  <c r="W449" i="14"/>
  <c r="AY449" i="14"/>
  <c r="W447" i="14"/>
  <c r="AY447" i="14"/>
  <c r="W445" i="14"/>
  <c r="AY445" i="14"/>
  <c r="W443" i="14"/>
  <c r="AY443" i="14"/>
  <c r="W441" i="14"/>
  <c r="AY441" i="14"/>
  <c r="W439" i="14"/>
  <c r="AY439" i="14"/>
  <c r="W437" i="14"/>
  <c r="AY437" i="14"/>
  <c r="W435" i="14"/>
  <c r="AY435" i="14"/>
  <c r="W433" i="14"/>
  <c r="AY433" i="14"/>
  <c r="W431" i="14"/>
  <c r="AY431" i="14"/>
  <c r="W429" i="14"/>
  <c r="AY429" i="14"/>
  <c r="W427" i="14"/>
  <c r="AY427" i="14"/>
  <c r="W425" i="14"/>
  <c r="AY425" i="14"/>
  <c r="W423" i="14"/>
  <c r="AY423" i="14"/>
  <c r="W421" i="14"/>
  <c r="AY421" i="14"/>
  <c r="W419" i="14"/>
  <c r="AY419" i="14"/>
  <c r="W417" i="14"/>
  <c r="AY417" i="14"/>
  <c r="W415" i="14"/>
  <c r="AY415" i="14"/>
  <c r="W413" i="14"/>
  <c r="AY413" i="14"/>
  <c r="W411" i="14"/>
  <c r="AY411" i="14"/>
  <c r="W409" i="14"/>
  <c r="AY409" i="14"/>
  <c r="W407" i="14"/>
  <c r="AY407" i="14"/>
  <c r="W405" i="14"/>
  <c r="AY405" i="14"/>
  <c r="W403" i="14"/>
  <c r="AY403" i="14"/>
  <c r="W401" i="14"/>
  <c r="AY401" i="14"/>
  <c r="W399" i="14"/>
  <c r="AY399" i="14"/>
  <c r="W397" i="14"/>
  <c r="AY397" i="14"/>
  <c r="W395" i="14"/>
  <c r="AY395" i="14"/>
  <c r="W393" i="14"/>
  <c r="AY393" i="14"/>
  <c r="W391" i="14"/>
  <c r="AY391" i="14"/>
  <c r="W389" i="14"/>
  <c r="AY389" i="14"/>
  <c r="W387" i="14"/>
  <c r="AY387" i="14"/>
  <c r="W385" i="14"/>
  <c r="AY385" i="14"/>
  <c r="W383" i="14"/>
  <c r="AY383" i="14"/>
  <c r="W381" i="14"/>
  <c r="AY381" i="14"/>
  <c r="W379" i="14"/>
  <c r="AY379" i="14"/>
  <c r="W377" i="14"/>
  <c r="AY377" i="14"/>
  <c r="W375" i="14"/>
  <c r="AY375" i="14"/>
  <c r="W373" i="14"/>
  <c r="AY373" i="14"/>
  <c r="W371" i="14"/>
  <c r="AY371" i="14"/>
  <c r="W369" i="14"/>
  <c r="AY369" i="14"/>
  <c r="W367" i="14"/>
  <c r="AY367" i="14"/>
  <c r="W365" i="14"/>
  <c r="AY365" i="14"/>
  <c r="W363" i="14"/>
  <c r="AY363" i="14"/>
  <c r="W361" i="14"/>
  <c r="AY361" i="14"/>
  <c r="W359" i="14"/>
  <c r="AY359" i="14"/>
  <c r="W357" i="14"/>
  <c r="AY357" i="14"/>
  <c r="W355" i="14"/>
  <c r="AY355" i="14"/>
  <c r="W353" i="14"/>
  <c r="AY353" i="14"/>
  <c r="W351" i="14"/>
  <c r="AY351" i="14"/>
  <c r="W349" i="14"/>
  <c r="AY349" i="14"/>
  <c r="W347" i="14"/>
  <c r="AY347" i="14"/>
  <c r="W345" i="14"/>
  <c r="AY345" i="14"/>
  <c r="W343" i="14"/>
  <c r="AY343" i="14"/>
  <c r="W341" i="14"/>
  <c r="AY341" i="14"/>
  <c r="W339" i="14"/>
  <c r="AY339" i="14"/>
  <c r="W337" i="14"/>
  <c r="AY337" i="14"/>
  <c r="W335" i="14"/>
  <c r="AY335" i="14"/>
  <c r="W333" i="14"/>
  <c r="AY333" i="14"/>
  <c r="W331" i="14"/>
  <c r="AY331" i="14"/>
  <c r="W329" i="14"/>
  <c r="AY329" i="14"/>
  <c r="W327" i="14"/>
  <c r="AY327" i="14"/>
  <c r="W325" i="14"/>
  <c r="AY325" i="14"/>
  <c r="W323" i="14"/>
  <c r="AY323" i="14"/>
  <c r="W321" i="14"/>
  <c r="AY321" i="14"/>
  <c r="W319" i="14"/>
  <c r="AY319" i="14"/>
  <c r="W317" i="14"/>
  <c r="AY317" i="14"/>
  <c r="W315" i="14"/>
  <c r="AY315" i="14"/>
  <c r="W313" i="14"/>
  <c r="AY313" i="14"/>
  <c r="W311" i="14"/>
  <c r="AY311" i="14"/>
  <c r="W309" i="14"/>
  <c r="AY309" i="14"/>
  <c r="W307" i="14"/>
  <c r="AY307" i="14"/>
  <c r="W305" i="14"/>
  <c r="AY305" i="14"/>
  <c r="W303" i="14"/>
  <c r="AY303" i="14"/>
  <c r="W301" i="14"/>
  <c r="AY301" i="14"/>
  <c r="W299" i="14"/>
  <c r="AY299" i="14"/>
  <c r="W297" i="14"/>
  <c r="AY297" i="14"/>
  <c r="W295" i="14"/>
  <c r="AY295" i="14"/>
  <c r="W293" i="14"/>
  <c r="AY293" i="14"/>
  <c r="W291" i="14"/>
  <c r="AY291" i="14"/>
  <c r="W289" i="14"/>
  <c r="AY289" i="14"/>
  <c r="W287" i="14"/>
  <c r="AY287" i="14"/>
  <c r="W285" i="14"/>
  <c r="AY285" i="14"/>
  <c r="W283" i="14"/>
  <c r="AY283" i="14"/>
  <c r="W281" i="14"/>
  <c r="AY281" i="14"/>
  <c r="W279" i="14"/>
  <c r="AY279" i="14"/>
  <c r="W277" i="14"/>
  <c r="AY277" i="14"/>
  <c r="W275" i="14"/>
  <c r="AY275" i="14"/>
  <c r="W273" i="14"/>
  <c r="AY273" i="14"/>
  <c r="W271" i="14"/>
  <c r="AY271" i="14"/>
  <c r="W269" i="14"/>
  <c r="AY269" i="14"/>
  <c r="W267" i="14"/>
  <c r="AY267" i="14"/>
  <c r="W265" i="14"/>
  <c r="AY265" i="14"/>
  <c r="W263" i="14"/>
  <c r="AY263" i="14"/>
  <c r="W261" i="14"/>
  <c r="AY261" i="14"/>
  <c r="W259" i="14"/>
  <c r="AY259" i="14"/>
  <c r="W257" i="14"/>
  <c r="AY257" i="14"/>
  <c r="W255" i="14"/>
  <c r="AY255" i="14"/>
  <c r="W253" i="14"/>
  <c r="AY253" i="14"/>
  <c r="W251" i="14"/>
  <c r="AY251" i="14"/>
  <c r="W249" i="14"/>
  <c r="AY249" i="14"/>
  <c r="W247" i="14"/>
  <c r="AY247" i="14"/>
  <c r="W245" i="14"/>
  <c r="AY245" i="14"/>
  <c r="W243" i="14"/>
  <c r="AY243" i="14"/>
  <c r="W241" i="14"/>
  <c r="AY241" i="14"/>
  <c r="W239" i="14"/>
  <c r="AY239" i="14"/>
  <c r="W237" i="14"/>
  <c r="AY237" i="14"/>
  <c r="W235" i="14"/>
  <c r="AY235" i="14"/>
  <c r="W233" i="14"/>
  <c r="AY233" i="14"/>
  <c r="W231" i="14"/>
  <c r="AY231" i="14"/>
  <c r="W229" i="14"/>
  <c r="AY229" i="14"/>
  <c r="W227" i="14"/>
  <c r="AY227" i="14"/>
  <c r="W225" i="14"/>
  <c r="AY225" i="14"/>
  <c r="W223" i="14"/>
  <c r="AY223" i="14"/>
  <c r="W221" i="14"/>
  <c r="AY221" i="14"/>
  <c r="W219" i="14"/>
  <c r="AY219" i="14"/>
  <c r="W217" i="14"/>
  <c r="AY217" i="14"/>
  <c r="W215" i="14"/>
  <c r="AY215" i="14"/>
  <c r="W213" i="14"/>
  <c r="AY213" i="14"/>
  <c r="W211" i="14"/>
  <c r="AY211" i="14"/>
  <c r="W209" i="14"/>
  <c r="AY209" i="14"/>
  <c r="W207" i="14"/>
  <c r="AY207" i="14"/>
  <c r="W205" i="14"/>
  <c r="AY205" i="14"/>
  <c r="W203" i="14"/>
  <c r="AY203" i="14"/>
  <c r="W201" i="14"/>
  <c r="AY201" i="14"/>
  <c r="W199" i="14"/>
  <c r="AY199" i="14"/>
  <c r="W197" i="14"/>
  <c r="AY197" i="14"/>
  <c r="W195" i="14"/>
  <c r="AY195" i="14"/>
  <c r="W193" i="14"/>
  <c r="AY193" i="14"/>
  <c r="W191" i="14"/>
  <c r="AY191" i="14"/>
  <c r="W189" i="14"/>
  <c r="AY189" i="14"/>
  <c r="W187" i="14"/>
  <c r="AY187" i="14"/>
  <c r="W185" i="14"/>
  <c r="AY185" i="14"/>
  <c r="W183" i="14"/>
  <c r="AY183" i="14"/>
  <c r="W181" i="14"/>
  <c r="AY181" i="14"/>
  <c r="W179" i="14"/>
  <c r="AY179" i="14"/>
  <c r="W177" i="14"/>
  <c r="AY177" i="14"/>
  <c r="W175" i="14"/>
  <c r="AY175" i="14"/>
  <c r="W173" i="14"/>
  <c r="AY173" i="14"/>
  <c r="W171" i="14"/>
  <c r="AY171" i="14"/>
  <c r="W169" i="14"/>
  <c r="AY169" i="14"/>
  <c r="W167" i="14"/>
  <c r="AY167" i="14"/>
  <c r="W165" i="14"/>
  <c r="AY165" i="14"/>
  <c r="W163" i="14"/>
  <c r="AY163" i="14"/>
  <c r="W161" i="14"/>
  <c r="AY161" i="14"/>
  <c r="W159" i="14"/>
  <c r="AY159" i="14"/>
  <c r="W157" i="14"/>
  <c r="AY157" i="14"/>
  <c r="W155" i="14"/>
  <c r="AY155" i="14"/>
  <c r="W153" i="14"/>
  <c r="AY153" i="14"/>
  <c r="W151" i="14"/>
  <c r="AY151" i="14"/>
  <c r="W149" i="14"/>
  <c r="AY149" i="14"/>
  <c r="W147" i="14"/>
  <c r="AY147" i="14"/>
  <c r="W145" i="14"/>
  <c r="AY145" i="14"/>
  <c r="W143" i="14"/>
  <c r="AY143" i="14"/>
  <c r="W141" i="14"/>
  <c r="AY141" i="14"/>
  <c r="W139" i="14"/>
  <c r="AY139" i="14"/>
  <c r="W137" i="14"/>
  <c r="AY137" i="14"/>
  <c r="W135" i="14"/>
  <c r="AY135" i="14"/>
  <c r="W133" i="14"/>
  <c r="AY133" i="14"/>
  <c r="W131" i="14"/>
  <c r="AY131" i="14"/>
  <c r="W129" i="14"/>
  <c r="AY129" i="14"/>
  <c r="W127" i="14"/>
  <c r="AY127" i="14"/>
  <c r="W125" i="14"/>
  <c r="AY125" i="14"/>
  <c r="W123" i="14"/>
  <c r="AY123" i="14"/>
  <c r="W121" i="14"/>
  <c r="AY121" i="14"/>
  <c r="W119" i="14"/>
  <c r="AY119" i="14"/>
  <c r="W117" i="14"/>
  <c r="AY117" i="14"/>
  <c r="W115" i="14"/>
  <c r="AY115" i="14"/>
  <c r="W113" i="14"/>
  <c r="AY113" i="14"/>
  <c r="W111" i="14"/>
  <c r="AY111" i="14"/>
  <c r="W109" i="14"/>
  <c r="AY109" i="14"/>
  <c r="W107" i="14"/>
  <c r="AY107" i="14"/>
  <c r="W105" i="14"/>
  <c r="AY105" i="14"/>
  <c r="W103" i="14"/>
  <c r="AY103" i="14"/>
  <c r="W101" i="14"/>
  <c r="AY101" i="14"/>
  <c r="W99" i="14"/>
  <c r="AY99" i="14"/>
  <c r="W97" i="14"/>
  <c r="AY97" i="14"/>
  <c r="W95" i="14"/>
  <c r="AY95" i="14"/>
  <c r="W93" i="14"/>
  <c r="AY93" i="14"/>
  <c r="W91" i="14"/>
  <c r="AY91" i="14"/>
  <c r="W89" i="14"/>
  <c r="AY89" i="14"/>
  <c r="W87" i="14"/>
  <c r="AY87" i="14"/>
  <c r="W85" i="14"/>
  <c r="AY85" i="14"/>
  <c r="W83" i="14"/>
  <c r="AY83" i="14"/>
  <c r="W81" i="14"/>
  <c r="AY81" i="14"/>
  <c r="W79" i="14"/>
  <c r="AY79" i="14"/>
  <c r="W77" i="14"/>
  <c r="AY77" i="14"/>
  <c r="W75" i="14"/>
  <c r="AY75" i="14"/>
  <c r="W73" i="14"/>
  <c r="AY73" i="14"/>
  <c r="W71" i="14"/>
  <c r="AY71" i="14"/>
  <c r="Y1001" i="14"/>
  <c r="BA1001" i="14"/>
  <c r="BD397" i="14"/>
  <c r="AB397" i="14"/>
  <c r="BD395" i="14"/>
  <c r="AB395" i="14"/>
  <c r="BD393" i="14"/>
  <c r="AB393" i="14"/>
  <c r="BD391" i="14"/>
  <c r="AB391" i="14"/>
  <c r="BD389" i="14"/>
  <c r="AB389" i="14"/>
  <c r="BD387" i="14"/>
  <c r="AB387" i="14"/>
  <c r="BD385" i="14"/>
  <c r="AB385" i="14"/>
  <c r="BD383" i="14"/>
  <c r="AB383" i="14"/>
  <c r="BD381" i="14"/>
  <c r="AB381" i="14"/>
  <c r="BD379" i="14"/>
  <c r="AB379" i="14"/>
  <c r="BD377" i="14"/>
  <c r="AB377" i="14"/>
  <c r="BD375" i="14"/>
  <c r="AB375" i="14"/>
  <c r="BD373" i="14"/>
  <c r="AB373" i="14"/>
  <c r="BD371" i="14"/>
  <c r="AB371" i="14"/>
  <c r="BD369" i="14"/>
  <c r="AB369" i="14"/>
  <c r="BD367" i="14"/>
  <c r="AB367" i="14"/>
  <c r="BD365" i="14"/>
  <c r="AB365" i="14"/>
  <c r="BD363" i="14"/>
  <c r="AB363" i="14"/>
  <c r="BD361" i="14"/>
  <c r="AB361" i="14"/>
  <c r="BD359" i="14"/>
  <c r="AB359" i="14"/>
  <c r="BD357" i="14"/>
  <c r="AB357" i="14"/>
  <c r="BD355" i="14"/>
  <c r="AB355" i="14"/>
  <c r="BD353" i="14"/>
  <c r="AB353" i="14"/>
  <c r="BD351" i="14"/>
  <c r="AB351" i="14"/>
  <c r="BD349" i="14"/>
  <c r="AB349" i="14"/>
  <c r="BD347" i="14"/>
  <c r="AB347" i="14"/>
  <c r="BD345" i="14"/>
  <c r="AB345" i="14"/>
  <c r="BD343" i="14"/>
  <c r="AB343" i="14"/>
  <c r="BD341" i="14"/>
  <c r="AB341" i="14"/>
  <c r="BD339" i="14"/>
  <c r="AB339" i="14"/>
  <c r="BD337" i="14"/>
  <c r="AB337" i="14"/>
  <c r="BD335" i="14"/>
  <c r="AB335" i="14"/>
  <c r="BD333" i="14"/>
  <c r="AB333" i="14"/>
  <c r="BD331" i="14"/>
  <c r="AB331" i="14"/>
  <c r="BD329" i="14"/>
  <c r="AB329" i="14"/>
  <c r="BD327" i="14"/>
  <c r="AB327" i="14"/>
  <c r="BD325" i="14"/>
  <c r="AB325" i="14"/>
  <c r="BD323" i="14"/>
  <c r="AB323" i="14"/>
  <c r="BD321" i="14"/>
  <c r="AB321" i="14"/>
  <c r="BD319" i="14"/>
  <c r="AB319" i="14"/>
  <c r="BD317" i="14"/>
  <c r="AB317" i="14"/>
  <c r="BD315" i="14"/>
  <c r="AB315" i="14"/>
  <c r="BD313" i="14"/>
  <c r="AB313" i="14"/>
  <c r="BD311" i="14"/>
  <c r="AB311" i="14"/>
  <c r="BD309" i="14"/>
  <c r="AB309" i="14"/>
  <c r="BD307" i="14"/>
  <c r="AB307" i="14"/>
  <c r="BD305" i="14"/>
  <c r="AB305" i="14"/>
  <c r="BD303" i="14"/>
  <c r="AB303" i="14"/>
  <c r="BD301" i="14"/>
  <c r="AB301" i="14"/>
  <c r="BD299" i="14"/>
  <c r="AB299" i="14"/>
  <c r="BD297" i="14"/>
  <c r="AB297" i="14"/>
  <c r="BD295" i="14"/>
  <c r="AB295" i="14"/>
  <c r="BD293" i="14"/>
  <c r="AB293" i="14"/>
  <c r="BD291" i="14"/>
  <c r="AB291" i="14"/>
  <c r="BD289" i="14"/>
  <c r="AB289" i="14"/>
  <c r="BD287" i="14"/>
  <c r="AB287" i="14"/>
  <c r="BD285" i="14"/>
  <c r="AB285" i="14"/>
  <c r="BD283" i="14"/>
  <c r="AB283" i="14"/>
  <c r="BD281" i="14"/>
  <c r="AB281" i="14"/>
  <c r="BD279" i="14"/>
  <c r="AB279" i="14"/>
  <c r="BD277" i="14"/>
  <c r="AB277" i="14"/>
  <c r="BD275" i="14"/>
  <c r="AB275" i="14"/>
  <c r="BD273" i="14"/>
  <c r="AB273" i="14"/>
  <c r="BD271" i="14"/>
  <c r="AB271" i="14"/>
  <c r="BD269" i="14"/>
  <c r="AB269" i="14"/>
  <c r="BD267" i="14"/>
  <c r="AB267" i="14"/>
  <c r="BD265" i="14"/>
  <c r="AB265" i="14"/>
  <c r="BD263" i="14"/>
  <c r="AB263" i="14"/>
  <c r="BD261" i="14"/>
  <c r="AB261" i="14"/>
  <c r="BD259" i="14"/>
  <c r="AB259" i="14"/>
  <c r="BD257" i="14"/>
  <c r="AB257" i="14"/>
  <c r="BD255" i="14"/>
  <c r="AB255" i="14"/>
  <c r="BD253" i="14"/>
  <c r="AB253" i="14"/>
  <c r="BD251" i="14"/>
  <c r="AB251" i="14"/>
  <c r="BD249" i="14"/>
  <c r="AB249" i="14"/>
  <c r="BD247" i="14"/>
  <c r="AB247" i="14"/>
  <c r="BD245" i="14"/>
  <c r="AB245" i="14"/>
  <c r="BD243" i="14"/>
  <c r="AB243" i="14"/>
  <c r="BD241" i="14"/>
  <c r="AB241" i="14"/>
  <c r="BD239" i="14"/>
  <c r="AB239" i="14"/>
  <c r="BD237" i="14"/>
  <c r="AB237" i="14"/>
  <c r="BD235" i="14"/>
  <c r="AB235" i="14"/>
  <c r="BD233" i="14"/>
  <c r="AB233" i="14"/>
  <c r="BD231" i="14"/>
  <c r="AB231" i="14"/>
  <c r="BD229" i="14"/>
  <c r="AB229" i="14"/>
  <c r="BD227" i="14"/>
  <c r="AB227" i="14"/>
  <c r="BD225" i="14"/>
  <c r="AB225" i="14"/>
  <c r="BD223" i="14"/>
  <c r="AB223" i="14"/>
  <c r="BD221" i="14"/>
  <c r="AB221" i="14"/>
  <c r="BD219" i="14"/>
  <c r="AB219" i="14"/>
  <c r="BD217" i="14"/>
  <c r="AB217" i="14"/>
  <c r="BD215" i="14"/>
  <c r="AB215" i="14"/>
  <c r="BD213" i="14"/>
  <c r="AB213" i="14"/>
  <c r="BD211" i="14"/>
  <c r="AB211" i="14"/>
  <c r="BD209" i="14"/>
  <c r="AB209" i="14"/>
  <c r="BD207" i="14"/>
  <c r="AB207" i="14"/>
  <c r="BD205" i="14"/>
  <c r="AB205" i="14"/>
  <c r="BD203" i="14"/>
  <c r="AB203" i="14"/>
  <c r="BD201" i="14"/>
  <c r="AB201" i="14"/>
  <c r="BD199" i="14"/>
  <c r="AB199" i="14"/>
  <c r="BD197" i="14"/>
  <c r="AB197" i="14"/>
  <c r="BD195" i="14"/>
  <c r="AB195" i="14"/>
  <c r="BD193" i="14"/>
  <c r="AB193" i="14"/>
  <c r="BD191" i="14"/>
  <c r="AB191" i="14"/>
  <c r="BD189" i="14"/>
  <c r="AB189" i="14"/>
  <c r="BD187" i="14"/>
  <c r="AB187" i="14"/>
  <c r="BD185" i="14"/>
  <c r="AB185" i="14"/>
  <c r="BD183" i="14"/>
  <c r="AB183" i="14"/>
  <c r="BD181" i="14"/>
  <c r="AB181" i="14"/>
  <c r="BD179" i="14"/>
  <c r="AB179" i="14"/>
  <c r="BD177" i="14"/>
  <c r="AB177" i="14"/>
  <c r="BD175" i="14"/>
  <c r="AB175" i="14"/>
  <c r="BD173" i="14"/>
  <c r="AB173" i="14"/>
  <c r="BD171" i="14"/>
  <c r="AB171" i="14"/>
  <c r="BD169" i="14"/>
  <c r="AB169" i="14"/>
  <c r="BD167" i="14"/>
  <c r="AB167" i="14"/>
  <c r="BD165" i="14"/>
  <c r="AB165" i="14"/>
  <c r="BD163" i="14"/>
  <c r="AB163" i="14"/>
  <c r="BD161" i="14"/>
  <c r="AB161" i="14"/>
  <c r="BD159" i="14"/>
  <c r="AB159" i="14"/>
  <c r="BD157" i="14"/>
  <c r="AB157" i="14"/>
  <c r="BD155" i="14"/>
  <c r="AB155" i="14"/>
  <c r="BD153" i="14"/>
  <c r="AB153" i="14"/>
  <c r="BD151" i="14"/>
  <c r="AB151" i="14"/>
  <c r="BD149" i="14"/>
  <c r="AB149" i="14"/>
  <c r="BD147" i="14"/>
  <c r="AB147" i="14"/>
  <c r="BD145" i="14"/>
  <c r="AB145" i="14"/>
  <c r="BD143" i="14"/>
  <c r="AB143" i="14"/>
  <c r="BD141" i="14"/>
  <c r="AB141" i="14"/>
  <c r="BD139" i="14"/>
  <c r="AB139" i="14"/>
  <c r="BD137" i="14"/>
  <c r="AB137" i="14"/>
  <c r="BD135" i="14"/>
  <c r="AB135" i="14"/>
  <c r="BD133" i="14"/>
  <c r="AB133" i="14"/>
  <c r="BD131" i="14"/>
  <c r="AB131" i="14"/>
  <c r="BD129" i="14"/>
  <c r="AB129" i="14"/>
  <c r="BD127" i="14"/>
  <c r="AB127" i="14"/>
  <c r="BD125" i="14"/>
  <c r="AB125" i="14"/>
  <c r="BD123" i="14"/>
  <c r="AB123" i="14"/>
  <c r="BD121" i="14"/>
  <c r="AB121" i="14"/>
  <c r="BD119" i="14"/>
  <c r="AB119" i="14"/>
  <c r="BD117" i="14"/>
  <c r="AB117" i="14"/>
  <c r="BD115" i="14"/>
  <c r="AB115" i="14"/>
  <c r="BD113" i="14"/>
  <c r="AB113" i="14"/>
  <c r="BD111" i="14"/>
  <c r="AB111" i="14"/>
  <c r="BD109" i="14"/>
  <c r="AB109" i="14"/>
  <c r="BD107" i="14"/>
  <c r="AB107" i="14"/>
  <c r="BD105" i="14"/>
  <c r="AB105" i="14"/>
  <c r="BD103" i="14"/>
  <c r="AB103" i="14"/>
  <c r="BD101" i="14"/>
  <c r="AB101" i="14"/>
  <c r="BD99" i="14"/>
  <c r="AB99" i="14"/>
  <c r="BD97" i="14"/>
  <c r="AB97" i="14"/>
  <c r="BD95" i="14"/>
  <c r="AB95" i="14"/>
  <c r="BD93" i="14"/>
  <c r="AB93" i="14"/>
  <c r="BD91" i="14"/>
  <c r="AB91" i="14"/>
  <c r="BD89" i="14"/>
  <c r="AB89" i="14"/>
  <c r="BD87" i="14"/>
  <c r="AB87" i="14"/>
  <c r="BD85" i="14"/>
  <c r="AB85" i="14"/>
  <c r="BD83" i="14"/>
  <c r="AB83" i="14"/>
  <c r="BD81" i="14"/>
  <c r="AB81" i="14"/>
  <c r="BD79" i="14"/>
  <c r="AB79" i="14"/>
  <c r="BD77" i="14"/>
  <c r="AB77" i="14"/>
  <c r="BD75" i="14"/>
  <c r="AB75" i="14"/>
  <c r="BD73" i="14"/>
  <c r="AB73" i="14"/>
  <c r="BD71" i="14"/>
  <c r="AB71" i="14"/>
  <c r="BD69" i="14"/>
  <c r="AB69" i="14"/>
  <c r="BD67" i="14"/>
  <c r="AB67" i="14"/>
  <c r="BD65" i="14"/>
  <c r="AB65" i="14"/>
  <c r="BD63" i="14"/>
  <c r="AB63" i="14"/>
  <c r="BD61" i="14"/>
  <c r="AB61" i="14"/>
  <c r="BD59" i="14"/>
  <c r="AB59" i="14"/>
  <c r="BD57" i="14"/>
  <c r="AB57" i="14"/>
  <c r="BD55" i="14"/>
  <c r="AB55" i="14"/>
  <c r="BD53" i="14"/>
  <c r="AB53" i="14"/>
  <c r="BD51" i="14"/>
  <c r="AB51" i="14"/>
  <c r="BD49" i="14"/>
  <c r="AB49" i="14"/>
  <c r="BD47" i="14"/>
  <c r="AB47" i="14"/>
  <c r="BD45" i="14"/>
  <c r="AB45" i="14"/>
  <c r="BD43" i="14"/>
  <c r="AB43" i="14"/>
  <c r="BD41" i="14"/>
  <c r="AB41" i="14"/>
  <c r="BD39" i="14"/>
  <c r="AB39" i="14"/>
  <c r="BD37" i="14"/>
  <c r="AB37" i="14"/>
  <c r="BD35" i="14"/>
  <c r="AB35" i="14"/>
  <c r="BD33" i="14"/>
  <c r="AB33" i="14"/>
  <c r="BD31" i="14"/>
  <c r="AB31" i="14"/>
  <c r="BD29" i="14"/>
  <c r="AB29" i="14"/>
  <c r="BD27" i="14"/>
  <c r="AB27" i="14"/>
  <c r="BD25" i="14"/>
  <c r="AB25" i="14"/>
  <c r="BD23" i="14"/>
  <c r="AB23" i="14"/>
  <c r="BD21" i="14"/>
  <c r="AB21" i="14"/>
  <c r="BD19" i="14"/>
  <c r="AB19" i="14"/>
  <c r="BD17" i="14"/>
  <c r="AB17" i="14"/>
  <c r="BD15" i="14"/>
  <c r="AB15" i="14"/>
  <c r="BD13" i="14"/>
  <c r="AB13" i="14"/>
  <c r="BD11" i="14"/>
  <c r="AB11" i="14"/>
  <c r="BD9" i="14"/>
  <c r="AB9" i="14"/>
  <c r="BD7" i="14"/>
  <c r="AB7" i="14"/>
  <c r="BD5" i="14"/>
  <c r="AB5" i="14"/>
  <c r="BD3" i="14"/>
  <c r="AB3" i="14"/>
  <c r="BD398" i="14"/>
  <c r="AB398" i="14"/>
  <c r="BD396" i="14"/>
  <c r="AB396" i="14"/>
  <c r="BD394" i="14"/>
  <c r="AB394" i="14"/>
  <c r="BD392" i="14"/>
  <c r="AB392" i="14"/>
  <c r="BD390" i="14"/>
  <c r="AB390" i="14"/>
  <c r="BD388" i="14"/>
  <c r="AB388" i="14"/>
  <c r="BD386" i="14"/>
  <c r="AB386" i="14"/>
  <c r="BD384" i="14"/>
  <c r="AB384" i="14"/>
  <c r="BD382" i="14"/>
  <c r="AB382" i="14"/>
  <c r="BD380" i="14"/>
  <c r="AB380" i="14"/>
  <c r="BD378" i="14"/>
  <c r="AB378" i="14"/>
  <c r="BD376" i="14"/>
  <c r="AB376" i="14"/>
  <c r="BD374" i="14"/>
  <c r="AB374" i="14"/>
  <c r="BD372" i="14"/>
  <c r="AB372" i="14"/>
  <c r="BD370" i="14"/>
  <c r="AB370" i="14"/>
  <c r="BD368" i="14"/>
  <c r="AB368" i="14"/>
  <c r="BD366" i="14"/>
  <c r="AB366" i="14"/>
  <c r="BD364" i="14"/>
  <c r="AB364" i="14"/>
  <c r="BD362" i="14"/>
  <c r="AB362" i="14"/>
  <c r="BD360" i="14"/>
  <c r="AB360" i="14"/>
  <c r="BD358" i="14"/>
  <c r="AB358" i="14"/>
  <c r="BD356" i="14"/>
  <c r="AB356" i="14"/>
  <c r="BD354" i="14"/>
  <c r="AB354" i="14"/>
  <c r="BD352" i="14"/>
  <c r="AB352" i="14"/>
  <c r="BD350" i="14"/>
  <c r="AB350" i="14"/>
  <c r="BD348" i="14"/>
  <c r="AB348" i="14"/>
  <c r="BD346" i="14"/>
  <c r="AB346" i="14"/>
  <c r="BD344" i="14"/>
  <c r="AB344" i="14"/>
  <c r="BD342" i="14"/>
  <c r="AB342" i="14"/>
  <c r="BD340" i="14"/>
  <c r="AB340" i="14"/>
  <c r="BD338" i="14"/>
  <c r="AB338" i="14"/>
  <c r="BD336" i="14"/>
  <c r="AB336" i="14"/>
  <c r="BD334" i="14"/>
  <c r="AB334" i="14"/>
  <c r="BD332" i="14"/>
  <c r="AB332" i="14"/>
  <c r="BD330" i="14"/>
  <c r="AB330" i="14"/>
  <c r="BD328" i="14"/>
  <c r="AB328" i="14"/>
  <c r="BD326" i="14"/>
  <c r="AB326" i="14"/>
  <c r="BD324" i="14"/>
  <c r="AB324" i="14"/>
  <c r="BD322" i="14"/>
  <c r="AB322" i="14"/>
  <c r="BD320" i="14"/>
  <c r="AB320" i="14"/>
  <c r="BD318" i="14"/>
  <c r="AB318" i="14"/>
  <c r="BD316" i="14"/>
  <c r="AB316" i="14"/>
  <c r="BD314" i="14"/>
  <c r="AB314" i="14"/>
  <c r="BD312" i="14"/>
  <c r="AB312" i="14"/>
  <c r="BD310" i="14"/>
  <c r="AB310" i="14"/>
  <c r="BD308" i="14"/>
  <c r="AB308" i="14"/>
  <c r="BD306" i="14"/>
  <c r="AB306" i="14"/>
  <c r="BD304" i="14"/>
  <c r="AB304" i="14"/>
  <c r="BD302" i="14"/>
  <c r="AB302" i="14"/>
  <c r="BD300" i="14"/>
  <c r="AB300" i="14"/>
  <c r="BD298" i="14"/>
  <c r="AB298" i="14"/>
  <c r="BD296" i="14"/>
  <c r="AB296" i="14"/>
  <c r="BD294" i="14"/>
  <c r="AB294" i="14"/>
  <c r="BD292" i="14"/>
  <c r="AB292" i="14"/>
  <c r="BD290" i="14"/>
  <c r="AB290" i="14"/>
  <c r="BD288" i="14"/>
  <c r="AB288" i="14"/>
  <c r="BD286" i="14"/>
  <c r="AB286" i="14"/>
  <c r="BD284" i="14"/>
  <c r="AB284" i="14"/>
  <c r="BD282" i="14"/>
  <c r="AB282" i="14"/>
  <c r="BD280" i="14"/>
  <c r="AB280" i="14"/>
  <c r="BD278" i="14"/>
  <c r="AB278" i="14"/>
  <c r="BD276" i="14"/>
  <c r="AB276" i="14"/>
  <c r="BD274" i="14"/>
  <c r="AB274" i="14"/>
  <c r="BD272" i="14"/>
  <c r="AB272" i="14"/>
  <c r="BD270" i="14"/>
  <c r="AB270" i="14"/>
  <c r="BD268" i="14"/>
  <c r="AB268" i="14"/>
  <c r="BD266" i="14"/>
  <c r="AB266" i="14"/>
  <c r="BD264" i="14"/>
  <c r="AB264" i="14"/>
  <c r="BD262" i="14"/>
  <c r="AB262" i="14"/>
  <c r="BD260" i="14"/>
  <c r="AB260" i="14"/>
  <c r="BD258" i="14"/>
  <c r="AB258" i="14"/>
  <c r="BD256" i="14"/>
  <c r="AB256" i="14"/>
  <c r="BD254" i="14"/>
  <c r="AB254" i="14"/>
  <c r="BD252" i="14"/>
  <c r="AB252" i="14"/>
  <c r="BD250" i="14"/>
  <c r="AB250" i="14"/>
  <c r="BD248" i="14"/>
  <c r="AB248" i="14"/>
  <c r="BD246" i="14"/>
  <c r="AB246" i="14"/>
  <c r="BD244" i="14"/>
  <c r="AB244" i="14"/>
  <c r="BD242" i="14"/>
  <c r="AB242" i="14"/>
  <c r="BD240" i="14"/>
  <c r="AB240" i="14"/>
  <c r="BD238" i="14"/>
  <c r="AB238" i="14"/>
  <c r="BD236" i="14"/>
  <c r="AB236" i="14"/>
  <c r="BD234" i="14"/>
  <c r="AB234" i="14"/>
  <c r="BD232" i="14"/>
  <c r="AB232" i="14"/>
  <c r="BD230" i="14"/>
  <c r="AB230" i="14"/>
  <c r="BD228" i="14"/>
  <c r="AB228" i="14"/>
  <c r="BD226" i="14"/>
  <c r="AB226" i="14"/>
  <c r="BD224" i="14"/>
  <c r="AB224" i="14"/>
  <c r="BD222" i="14"/>
  <c r="AB222" i="14"/>
  <c r="BD220" i="14"/>
  <c r="AB220" i="14"/>
  <c r="BD218" i="14"/>
  <c r="AB218" i="14"/>
  <c r="BD216" i="14"/>
  <c r="AB216" i="14"/>
  <c r="BD214" i="14"/>
  <c r="AB214" i="14"/>
  <c r="BD212" i="14"/>
  <c r="AB212" i="14"/>
  <c r="BD210" i="14"/>
  <c r="AB210" i="14"/>
  <c r="BD208" i="14"/>
  <c r="AB208" i="14"/>
  <c r="BD206" i="14"/>
  <c r="AB206" i="14"/>
  <c r="BD204" i="14"/>
  <c r="AB204" i="14"/>
  <c r="BD202" i="14"/>
  <c r="AB202" i="14"/>
  <c r="BD200" i="14"/>
  <c r="AB200" i="14"/>
  <c r="BD198" i="14"/>
  <c r="AB198" i="14"/>
  <c r="BD196" i="14"/>
  <c r="AB196" i="14"/>
  <c r="BD194" i="14"/>
  <c r="AB194" i="14"/>
  <c r="BD192" i="14"/>
  <c r="AB192" i="14"/>
  <c r="BD190" i="14"/>
  <c r="AB190" i="14"/>
  <c r="BD188" i="14"/>
  <c r="AB188" i="14"/>
  <c r="BD186" i="14"/>
  <c r="AB186" i="14"/>
  <c r="BD184" i="14"/>
  <c r="AB184" i="14"/>
  <c r="BD182" i="14"/>
  <c r="AB182" i="14"/>
  <c r="BD180" i="14"/>
  <c r="AB180" i="14"/>
  <c r="BD178" i="14"/>
  <c r="AB178" i="14"/>
  <c r="BD176" i="14"/>
  <c r="AB176" i="14"/>
  <c r="BD174" i="14"/>
  <c r="AB174" i="14"/>
  <c r="BD172" i="14"/>
  <c r="AB172" i="14"/>
  <c r="BD170" i="14"/>
  <c r="AB170" i="14"/>
  <c r="BD168" i="14"/>
  <c r="AB168" i="14"/>
  <c r="BD166" i="14"/>
  <c r="AB166" i="14"/>
  <c r="BD164" i="14"/>
  <c r="AB164" i="14"/>
  <c r="BD162" i="14"/>
  <c r="AB162" i="14"/>
  <c r="BD160" i="14"/>
  <c r="AB160" i="14"/>
  <c r="BD158" i="14"/>
  <c r="AB158" i="14"/>
  <c r="BD156" i="14"/>
  <c r="AB156" i="14"/>
  <c r="BD154" i="14"/>
  <c r="AB154" i="14"/>
  <c r="BD152" i="14"/>
  <c r="AB152" i="14"/>
  <c r="BD150" i="14"/>
  <c r="AB150" i="14"/>
  <c r="BD148" i="14"/>
  <c r="AB148" i="14"/>
  <c r="BD146" i="14"/>
  <c r="AB146" i="14"/>
  <c r="BD144" i="14"/>
  <c r="AB144" i="14"/>
  <c r="BD142" i="14"/>
  <c r="AB142" i="14"/>
  <c r="BD140" i="14"/>
  <c r="AB140" i="14"/>
  <c r="BD138" i="14"/>
  <c r="AB138" i="14"/>
  <c r="BD136" i="14"/>
  <c r="AB136" i="14"/>
  <c r="BD134" i="14"/>
  <c r="AB134" i="14"/>
  <c r="BD132" i="14"/>
  <c r="AB132" i="14"/>
  <c r="BD130" i="14"/>
  <c r="AB130" i="14"/>
  <c r="BD128" i="14"/>
  <c r="AB128" i="14"/>
  <c r="BD126" i="14"/>
  <c r="AB126" i="14"/>
  <c r="BD124" i="14"/>
  <c r="AB124" i="14"/>
  <c r="BD122" i="14"/>
  <c r="AB122" i="14"/>
  <c r="BD120" i="14"/>
  <c r="AB120" i="14"/>
  <c r="BD118" i="14"/>
  <c r="AB118" i="14"/>
  <c r="BD116" i="14"/>
  <c r="AB116" i="14"/>
  <c r="BD114" i="14"/>
  <c r="AB114" i="14"/>
  <c r="BD112" i="14"/>
  <c r="AB112" i="14"/>
  <c r="BD110" i="14"/>
  <c r="AB110" i="14"/>
  <c r="BD108" i="14"/>
  <c r="AB108" i="14"/>
  <c r="BD106" i="14"/>
  <c r="AB106" i="14"/>
  <c r="BD104" i="14"/>
  <c r="AB104" i="14"/>
  <c r="BD102" i="14"/>
  <c r="AB102" i="14"/>
  <c r="BD100" i="14"/>
  <c r="AB100" i="14"/>
  <c r="BD98" i="14"/>
  <c r="AB98" i="14"/>
  <c r="BD96" i="14"/>
  <c r="AB96" i="14"/>
  <c r="BD94" i="14"/>
  <c r="AB94" i="14"/>
  <c r="BD92" i="14"/>
  <c r="AB92" i="14"/>
  <c r="BD90" i="14"/>
  <c r="AB90" i="14"/>
  <c r="BD88" i="14"/>
  <c r="AB88" i="14"/>
  <c r="BD86" i="14"/>
  <c r="AB86" i="14"/>
  <c r="BD84" i="14"/>
  <c r="AB84" i="14"/>
  <c r="BD82" i="14"/>
  <c r="AB82" i="14"/>
  <c r="BD80" i="14"/>
  <c r="AB80" i="14"/>
  <c r="BD78" i="14"/>
  <c r="AB78" i="14"/>
  <c r="BD76" i="14"/>
  <c r="AB76" i="14"/>
  <c r="BD74" i="14"/>
  <c r="AB74" i="14"/>
  <c r="BD72" i="14"/>
  <c r="AB72" i="14"/>
  <c r="BD70" i="14"/>
  <c r="AB70" i="14"/>
  <c r="BD68" i="14"/>
  <c r="AB68" i="14"/>
  <c r="BD66" i="14"/>
  <c r="AB66" i="14"/>
  <c r="BD64" i="14"/>
  <c r="AB64" i="14"/>
  <c r="BD62" i="14"/>
  <c r="AB62" i="14"/>
  <c r="BD60" i="14"/>
  <c r="AB60" i="14"/>
  <c r="BD58" i="14"/>
  <c r="AB58" i="14"/>
  <c r="BD56" i="14"/>
  <c r="AB56" i="14"/>
  <c r="BD54" i="14"/>
  <c r="AB54" i="14"/>
  <c r="BD52" i="14"/>
  <c r="AB52" i="14"/>
  <c r="BD50" i="14"/>
  <c r="AB50" i="14"/>
  <c r="BD48" i="14"/>
  <c r="AB48" i="14"/>
  <c r="BD46" i="14"/>
  <c r="AB46" i="14"/>
  <c r="BD44" i="14"/>
  <c r="AB44" i="14"/>
  <c r="BD42" i="14"/>
  <c r="AB42" i="14"/>
  <c r="BD40" i="14"/>
  <c r="AB40" i="14"/>
  <c r="BD38" i="14"/>
  <c r="AB38" i="14"/>
  <c r="BD36" i="14"/>
  <c r="AB36" i="14"/>
  <c r="BD34" i="14"/>
  <c r="AB34" i="14"/>
  <c r="BD32" i="14"/>
  <c r="AB32" i="14"/>
  <c r="BD30" i="14"/>
  <c r="AB30" i="14"/>
  <c r="BD28" i="14"/>
  <c r="AB28" i="14"/>
  <c r="BD26" i="14"/>
  <c r="AB26" i="14"/>
  <c r="BD24" i="14"/>
  <c r="AB24" i="14"/>
  <c r="BD22" i="14"/>
  <c r="AB22" i="14"/>
  <c r="BD20" i="14"/>
  <c r="AB20" i="14"/>
  <c r="BD18" i="14"/>
  <c r="AB18" i="14"/>
  <c r="BD16" i="14"/>
  <c r="AB16" i="14"/>
  <c r="BD14" i="14"/>
  <c r="AB14" i="14"/>
  <c r="BD12" i="14"/>
  <c r="AB12" i="14"/>
  <c r="BD10" i="14"/>
  <c r="AB10" i="14"/>
  <c r="BD8" i="14"/>
  <c r="AB8" i="14"/>
  <c r="BD6" i="14"/>
  <c r="AB6" i="14"/>
  <c r="BD4" i="14"/>
  <c r="AB4" i="14"/>
  <c r="BD2" i="14"/>
  <c r="AB2" i="14"/>
  <c r="V1001" i="14"/>
  <c r="AX1001" i="14"/>
  <c r="V999" i="14"/>
  <c r="AX999" i="14"/>
  <c r="V997" i="14"/>
  <c r="AX997" i="14"/>
  <c r="V995" i="14"/>
  <c r="AX995" i="14"/>
  <c r="V993" i="14"/>
  <c r="AX993" i="14"/>
  <c r="V991" i="14"/>
  <c r="AX991" i="14"/>
  <c r="V989" i="14"/>
  <c r="AX989" i="14"/>
  <c r="V987" i="14"/>
  <c r="AX987" i="14"/>
  <c r="V985" i="14"/>
  <c r="AX985" i="14"/>
  <c r="V983" i="14"/>
  <c r="AX983" i="14"/>
  <c r="V981" i="14"/>
  <c r="AX981" i="14"/>
  <c r="V979" i="14"/>
  <c r="AX979" i="14"/>
  <c r="V977" i="14"/>
  <c r="AX977" i="14"/>
  <c r="V975" i="14"/>
  <c r="AX975" i="14"/>
  <c r="V973" i="14"/>
  <c r="AX973" i="14"/>
  <c r="V971" i="14"/>
  <c r="AX971" i="14"/>
  <c r="V969" i="14"/>
  <c r="AX969" i="14"/>
  <c r="V967" i="14"/>
  <c r="AX967" i="14"/>
  <c r="V965" i="14"/>
  <c r="AX965" i="14"/>
  <c r="V963" i="14"/>
  <c r="AX963" i="14"/>
  <c r="V961" i="14"/>
  <c r="AX961" i="14"/>
  <c r="V959" i="14"/>
  <c r="AX959" i="14"/>
  <c r="V957" i="14"/>
  <c r="AX957" i="14"/>
  <c r="V955" i="14"/>
  <c r="AX955" i="14"/>
  <c r="V953" i="14"/>
  <c r="AX953" i="14"/>
  <c r="V951" i="14"/>
  <c r="AX951" i="14"/>
  <c r="V949" i="14"/>
  <c r="AX949" i="14"/>
  <c r="V947" i="14"/>
  <c r="AX947" i="14"/>
  <c r="V945" i="14"/>
  <c r="AX945" i="14"/>
  <c r="V943" i="14"/>
  <c r="AX943" i="14"/>
  <c r="V941" i="14"/>
  <c r="AX941" i="14"/>
  <c r="V939" i="14"/>
  <c r="AX939" i="14"/>
  <c r="V937" i="14"/>
  <c r="AX937" i="14"/>
  <c r="V935" i="14"/>
  <c r="AX935" i="14"/>
  <c r="V933" i="14"/>
  <c r="AX933" i="14"/>
  <c r="V931" i="14"/>
  <c r="AX931" i="14"/>
  <c r="V929" i="14"/>
  <c r="AX929" i="14"/>
  <c r="V927" i="14"/>
  <c r="AX927" i="14"/>
  <c r="V925" i="14"/>
  <c r="AX925" i="14"/>
  <c r="V923" i="14"/>
  <c r="AX923" i="14"/>
  <c r="V921" i="14"/>
  <c r="AX921" i="14"/>
  <c r="V919" i="14"/>
  <c r="AX919" i="14"/>
  <c r="V917" i="14"/>
  <c r="AX917" i="14"/>
  <c r="V915" i="14"/>
  <c r="AX915" i="14"/>
  <c r="V913" i="14"/>
  <c r="AX913" i="14"/>
  <c r="V911" i="14"/>
  <c r="AX911" i="14"/>
  <c r="V909" i="14"/>
  <c r="AX909" i="14"/>
  <c r="V907" i="14"/>
  <c r="AX907" i="14"/>
  <c r="V905" i="14"/>
  <c r="AX905" i="14"/>
  <c r="V903" i="14"/>
  <c r="AX903" i="14"/>
  <c r="V901" i="14"/>
  <c r="AX901" i="14"/>
  <c r="V899" i="14"/>
  <c r="AX899" i="14"/>
  <c r="V897" i="14"/>
  <c r="AX897" i="14"/>
  <c r="V895" i="14"/>
  <c r="AX895" i="14"/>
  <c r="V893" i="14"/>
  <c r="AX893" i="14"/>
  <c r="V891" i="14"/>
  <c r="AX891" i="14"/>
  <c r="V889" i="14"/>
  <c r="AX889" i="14"/>
  <c r="V887" i="14"/>
  <c r="AX887" i="14"/>
  <c r="V885" i="14"/>
  <c r="AX885" i="14"/>
  <c r="V883" i="14"/>
  <c r="AX883" i="14"/>
  <c r="V881" i="14"/>
  <c r="AX881" i="14"/>
  <c r="V879" i="14"/>
  <c r="AX879" i="14"/>
  <c r="V877" i="14"/>
  <c r="AX877" i="14"/>
  <c r="V875" i="14"/>
  <c r="AX875" i="14"/>
  <c r="V873" i="14"/>
  <c r="AX873" i="14"/>
  <c r="V871" i="14"/>
  <c r="AX871" i="14"/>
  <c r="V869" i="14"/>
  <c r="AX869" i="14"/>
  <c r="V867" i="14"/>
  <c r="AX867" i="14"/>
  <c r="V865" i="14"/>
  <c r="AX865" i="14"/>
  <c r="V863" i="14"/>
  <c r="AX863" i="14"/>
  <c r="V861" i="14"/>
  <c r="AX861" i="14"/>
  <c r="V859" i="14"/>
  <c r="AX859" i="14"/>
  <c r="V857" i="14"/>
  <c r="AX857" i="14"/>
  <c r="V855" i="14"/>
  <c r="AX855" i="14"/>
  <c r="V853" i="14"/>
  <c r="AX853" i="14"/>
  <c r="V851" i="14"/>
  <c r="AX851" i="14"/>
  <c r="V849" i="14"/>
  <c r="AX849" i="14"/>
  <c r="V847" i="14"/>
  <c r="AX847" i="14"/>
  <c r="V845" i="14"/>
  <c r="AX845" i="14"/>
  <c r="V843" i="14"/>
  <c r="AX843" i="14"/>
  <c r="V841" i="14"/>
  <c r="AX841" i="14"/>
  <c r="V839" i="14"/>
  <c r="AX839" i="14"/>
  <c r="V837" i="14"/>
  <c r="AX837" i="14"/>
  <c r="V835" i="14"/>
  <c r="AX835" i="14"/>
  <c r="V833" i="14"/>
  <c r="AX833" i="14"/>
  <c r="V831" i="14"/>
  <c r="AX831" i="14"/>
  <c r="V829" i="14"/>
  <c r="AX829" i="14"/>
  <c r="V827" i="14"/>
  <c r="AX827" i="14"/>
  <c r="V825" i="14"/>
  <c r="AX825" i="14"/>
  <c r="V823" i="14"/>
  <c r="AX823" i="14"/>
  <c r="V821" i="14"/>
  <c r="AX821" i="14"/>
  <c r="V819" i="14"/>
  <c r="AX819" i="14"/>
  <c r="V817" i="14"/>
  <c r="AX817" i="14"/>
  <c r="V815" i="14"/>
  <c r="AX815" i="14"/>
  <c r="V813" i="14"/>
  <c r="AX813" i="14"/>
  <c r="V811" i="14"/>
  <c r="AX811" i="14"/>
  <c r="V809" i="14"/>
  <c r="AX809" i="14"/>
  <c r="V807" i="14"/>
  <c r="AX807" i="14"/>
  <c r="V805" i="14"/>
  <c r="AX805" i="14"/>
  <c r="V803" i="14"/>
  <c r="AX803" i="14"/>
  <c r="V801" i="14"/>
  <c r="AX801" i="14"/>
  <c r="V799" i="14"/>
  <c r="AX799" i="14"/>
  <c r="V797" i="14"/>
  <c r="AX797" i="14"/>
  <c r="V795" i="14"/>
  <c r="AX795" i="14"/>
  <c r="V793" i="14"/>
  <c r="AX793" i="14"/>
  <c r="V791" i="14"/>
  <c r="AX791" i="14"/>
  <c r="V789" i="14"/>
  <c r="AX789" i="14"/>
  <c r="V787" i="14"/>
  <c r="AX787" i="14"/>
  <c r="V785" i="14"/>
  <c r="AX785" i="14"/>
  <c r="V783" i="14"/>
  <c r="AX783" i="14"/>
  <c r="V781" i="14"/>
  <c r="AX781" i="14"/>
  <c r="V779" i="14"/>
  <c r="AX779" i="14"/>
  <c r="V777" i="14"/>
  <c r="AX777" i="14"/>
  <c r="V775" i="14"/>
  <c r="AX775" i="14"/>
  <c r="V773" i="14"/>
  <c r="AX773" i="14"/>
  <c r="V771" i="14"/>
  <c r="AX771" i="14"/>
  <c r="V769" i="14"/>
  <c r="AX769" i="14"/>
  <c r="V767" i="14"/>
  <c r="AX767" i="14"/>
  <c r="V765" i="14"/>
  <c r="AX765" i="14"/>
  <c r="V763" i="14"/>
  <c r="AX763" i="14"/>
  <c r="V761" i="14"/>
  <c r="AX761" i="14"/>
  <c r="V759" i="14"/>
  <c r="AX759" i="14"/>
  <c r="V757" i="14"/>
  <c r="AX757" i="14"/>
  <c r="V755" i="14"/>
  <c r="AX755" i="14"/>
  <c r="V753" i="14"/>
  <c r="AX753" i="14"/>
  <c r="V751" i="14"/>
  <c r="AX751" i="14"/>
  <c r="V749" i="14"/>
  <c r="AX749" i="14"/>
  <c r="V747" i="14"/>
  <c r="AX747" i="14"/>
  <c r="V745" i="14"/>
  <c r="AX745" i="14"/>
  <c r="V743" i="14"/>
  <c r="AX743" i="14"/>
  <c r="V741" i="14"/>
  <c r="AX741" i="14"/>
  <c r="V739" i="14"/>
  <c r="AX739" i="14"/>
  <c r="V737" i="14"/>
  <c r="AX737" i="14"/>
  <c r="V735" i="14"/>
  <c r="AX735" i="14"/>
  <c r="V733" i="14"/>
  <c r="AX733" i="14"/>
  <c r="V731" i="14"/>
  <c r="AX731" i="14"/>
  <c r="V729" i="14"/>
  <c r="AX729" i="14"/>
  <c r="V727" i="14"/>
  <c r="AX727" i="14"/>
  <c r="V725" i="14"/>
  <c r="AX725" i="14"/>
  <c r="V723" i="14"/>
  <c r="AX723" i="14"/>
  <c r="V721" i="14"/>
  <c r="AX721" i="14"/>
  <c r="V719" i="14"/>
  <c r="AX719" i="14"/>
  <c r="V717" i="14"/>
  <c r="AX717" i="14"/>
  <c r="V715" i="14"/>
  <c r="AX715" i="14"/>
  <c r="V713" i="14"/>
  <c r="AX713" i="14"/>
  <c r="V711" i="14"/>
  <c r="AX711" i="14"/>
  <c r="V709" i="14"/>
  <c r="AX709" i="14"/>
  <c r="V707" i="14"/>
  <c r="AX707" i="14"/>
  <c r="V705" i="14"/>
  <c r="AX705" i="14"/>
  <c r="V703" i="14"/>
  <c r="AX703" i="14"/>
  <c r="V701" i="14"/>
  <c r="AX701" i="14"/>
  <c r="V699" i="14"/>
  <c r="AX699" i="14"/>
  <c r="V697" i="14"/>
  <c r="AX697" i="14"/>
  <c r="V695" i="14"/>
  <c r="AX695" i="14"/>
  <c r="V693" i="14"/>
  <c r="AX693" i="14"/>
  <c r="V691" i="14"/>
  <c r="AX691" i="14"/>
  <c r="V689" i="14"/>
  <c r="AX689" i="14"/>
  <c r="V687" i="14"/>
  <c r="AX687" i="14"/>
  <c r="V685" i="14"/>
  <c r="AX685" i="14"/>
  <c r="V683" i="14"/>
  <c r="AX683" i="14"/>
  <c r="V681" i="14"/>
  <c r="AX681" i="14"/>
  <c r="V679" i="14"/>
  <c r="AX679" i="14"/>
  <c r="V677" i="14"/>
  <c r="AX677" i="14"/>
  <c r="V675" i="14"/>
  <c r="AX675" i="14"/>
  <c r="V673" i="14"/>
  <c r="AX673" i="14"/>
  <c r="V671" i="14"/>
  <c r="AX671" i="14"/>
  <c r="V669" i="14"/>
  <c r="AX669" i="14"/>
  <c r="V667" i="14"/>
  <c r="AX667" i="14"/>
  <c r="V665" i="14"/>
  <c r="AX665" i="14"/>
  <c r="V663" i="14"/>
  <c r="AX663" i="14"/>
  <c r="V661" i="14"/>
  <c r="AX661" i="14"/>
  <c r="V659" i="14"/>
  <c r="AX659" i="14"/>
  <c r="V657" i="14"/>
  <c r="AX657" i="14"/>
  <c r="V655" i="14"/>
  <c r="AX655" i="14"/>
  <c r="V653" i="14"/>
  <c r="AX653" i="14"/>
  <c r="V651" i="14"/>
  <c r="AX651" i="14"/>
  <c r="V649" i="14"/>
  <c r="AX649" i="14"/>
  <c r="V647" i="14"/>
  <c r="AX647" i="14"/>
  <c r="V645" i="14"/>
  <c r="AX645" i="14"/>
  <c r="V643" i="14"/>
  <c r="AX643" i="14"/>
  <c r="V641" i="14"/>
  <c r="AX641" i="14"/>
  <c r="V639" i="14"/>
  <c r="AX639" i="14"/>
  <c r="V637" i="14"/>
  <c r="AX637" i="14"/>
  <c r="V635" i="14"/>
  <c r="AX635" i="14"/>
  <c r="V633" i="14"/>
  <c r="AX633" i="14"/>
  <c r="V631" i="14"/>
  <c r="AX631" i="14"/>
  <c r="V629" i="14"/>
  <c r="AX629" i="14"/>
  <c r="V627" i="14"/>
  <c r="AX627" i="14"/>
  <c r="V625" i="14"/>
  <c r="AX625" i="14"/>
  <c r="V623" i="14"/>
  <c r="AX623" i="14"/>
  <c r="V621" i="14"/>
  <c r="AX621" i="14"/>
  <c r="V619" i="14"/>
  <c r="AX619" i="14"/>
  <c r="V617" i="14"/>
  <c r="AX617" i="14"/>
  <c r="V615" i="14"/>
  <c r="AX615" i="14"/>
  <c r="V613" i="14"/>
  <c r="AX613" i="14"/>
  <c r="V611" i="14"/>
  <c r="AX611" i="14"/>
  <c r="V609" i="14"/>
  <c r="AX609" i="14"/>
  <c r="V607" i="14"/>
  <c r="AX607" i="14"/>
  <c r="V605" i="14"/>
  <c r="AX605" i="14"/>
  <c r="V603" i="14"/>
  <c r="AX603" i="14"/>
  <c r="V601" i="14"/>
  <c r="AX601" i="14"/>
  <c r="V599" i="14"/>
  <c r="AX599" i="14"/>
  <c r="V597" i="14"/>
  <c r="AX597" i="14"/>
  <c r="V595" i="14"/>
  <c r="AX595" i="14"/>
  <c r="V593" i="14"/>
  <c r="AX593" i="14"/>
  <c r="V591" i="14"/>
  <c r="AX591" i="14"/>
  <c r="V589" i="14"/>
  <c r="AX589" i="14"/>
  <c r="V587" i="14"/>
  <c r="AX587" i="14"/>
  <c r="V585" i="14"/>
  <c r="AX585" i="14"/>
  <c r="V583" i="14"/>
  <c r="AX583" i="14"/>
  <c r="V581" i="14"/>
  <c r="AX581" i="14"/>
  <c r="V579" i="14"/>
  <c r="AX579" i="14"/>
  <c r="V577" i="14"/>
  <c r="AX577" i="14"/>
  <c r="V575" i="14"/>
  <c r="AX575" i="14"/>
  <c r="V573" i="14"/>
  <c r="AX573" i="14"/>
  <c r="V571" i="14"/>
  <c r="AX571" i="14"/>
  <c r="V569" i="14"/>
  <c r="AX569" i="14"/>
  <c r="V567" i="14"/>
  <c r="AX567" i="14"/>
  <c r="V565" i="14"/>
  <c r="AX565" i="14"/>
  <c r="V563" i="14"/>
  <c r="AX563" i="14"/>
  <c r="V561" i="14"/>
  <c r="AX561" i="14"/>
  <c r="V559" i="14"/>
  <c r="AX559" i="14"/>
  <c r="V557" i="14"/>
  <c r="AX557" i="14"/>
  <c r="V555" i="14"/>
  <c r="AX555" i="14"/>
  <c r="V553" i="14"/>
  <c r="AX553" i="14"/>
  <c r="V551" i="14"/>
  <c r="AX551" i="14"/>
  <c r="V549" i="14"/>
  <c r="AX549" i="14"/>
  <c r="V547" i="14"/>
  <c r="AX547" i="14"/>
  <c r="V545" i="14"/>
  <c r="AX545" i="14"/>
  <c r="V543" i="14"/>
  <c r="AX543" i="14"/>
  <c r="V541" i="14"/>
  <c r="AX541" i="14"/>
  <c r="V539" i="14"/>
  <c r="AX539" i="14"/>
  <c r="V537" i="14"/>
  <c r="AX537" i="14"/>
  <c r="V535" i="14"/>
  <c r="AX535" i="14"/>
  <c r="V533" i="14"/>
  <c r="AX533" i="14"/>
  <c r="V531" i="14"/>
  <c r="AX531" i="14"/>
  <c r="V529" i="14"/>
  <c r="AX529" i="14"/>
  <c r="V527" i="14"/>
  <c r="AX527" i="14"/>
  <c r="V525" i="14"/>
  <c r="AX525" i="14"/>
  <c r="V523" i="14"/>
  <c r="AX523" i="14"/>
  <c r="V521" i="14"/>
  <c r="AX521" i="14"/>
  <c r="V519" i="14"/>
  <c r="AX519" i="14"/>
  <c r="V517" i="14"/>
  <c r="AX517" i="14"/>
  <c r="V515" i="14"/>
  <c r="AX515" i="14"/>
  <c r="V513" i="14"/>
  <c r="AX513" i="14"/>
  <c r="V511" i="14"/>
  <c r="AX511" i="14"/>
  <c r="V509" i="14"/>
  <c r="AX509" i="14"/>
  <c r="V507" i="14"/>
  <c r="AX507" i="14"/>
  <c r="V505" i="14"/>
  <c r="AX505" i="14"/>
  <c r="V503" i="14"/>
  <c r="AX503" i="14"/>
  <c r="V501" i="14"/>
  <c r="AX501" i="14"/>
  <c r="V499" i="14"/>
  <c r="AX499" i="14"/>
  <c r="V497" i="14"/>
  <c r="AX497" i="14"/>
  <c r="V495" i="14"/>
  <c r="AX495" i="14"/>
  <c r="V493" i="14"/>
  <c r="AX493" i="14"/>
  <c r="V491" i="14"/>
  <c r="AX491" i="14"/>
  <c r="V489" i="14"/>
  <c r="AX489" i="14"/>
  <c r="V487" i="14"/>
  <c r="AX487" i="14"/>
  <c r="V485" i="14"/>
  <c r="AX485" i="14"/>
  <c r="V483" i="14"/>
  <c r="AX483" i="14"/>
  <c r="V481" i="14"/>
  <c r="AX481" i="14"/>
  <c r="V479" i="14"/>
  <c r="AX479" i="14"/>
  <c r="V477" i="14"/>
  <c r="AX477" i="14"/>
  <c r="V475" i="14"/>
  <c r="AX475" i="14"/>
  <c r="V473" i="14"/>
  <c r="AX473" i="14"/>
  <c r="V471" i="14"/>
  <c r="AX471" i="14"/>
  <c r="V469" i="14"/>
  <c r="AX469" i="14"/>
  <c r="V467" i="14"/>
  <c r="AX467" i="14"/>
  <c r="V465" i="14"/>
  <c r="AX465" i="14"/>
  <c r="V463" i="14"/>
  <c r="AX463" i="14"/>
  <c r="V461" i="14"/>
  <c r="AX461" i="14"/>
  <c r="V459" i="14"/>
  <c r="AX459" i="14"/>
  <c r="V457" i="14"/>
  <c r="AX457" i="14"/>
  <c r="V455" i="14"/>
  <c r="AX455" i="14"/>
  <c r="V453" i="14"/>
  <c r="AX453" i="14"/>
  <c r="V451" i="14"/>
  <c r="AX451" i="14"/>
  <c r="V449" i="14"/>
  <c r="AX449" i="14"/>
  <c r="V447" i="14"/>
  <c r="AX447" i="14"/>
  <c r="V445" i="14"/>
  <c r="AX445" i="14"/>
  <c r="V443" i="14"/>
  <c r="AX443" i="14"/>
  <c r="V441" i="14"/>
  <c r="AX441" i="14"/>
  <c r="V439" i="14"/>
  <c r="AX439" i="14"/>
  <c r="V437" i="14"/>
  <c r="AX437" i="14"/>
  <c r="V435" i="14"/>
  <c r="AX435" i="14"/>
  <c r="V433" i="14"/>
  <c r="AX433" i="14"/>
  <c r="V431" i="14"/>
  <c r="AX431" i="14"/>
  <c r="V429" i="14"/>
  <c r="AX429" i="14"/>
  <c r="V427" i="14"/>
  <c r="AX427" i="14"/>
  <c r="V425" i="14"/>
  <c r="AX425" i="14"/>
  <c r="V423" i="14"/>
  <c r="AX423" i="14"/>
  <c r="V421" i="14"/>
  <c r="AX421" i="14"/>
  <c r="V419" i="14"/>
  <c r="AX419" i="14"/>
  <c r="V417" i="14"/>
  <c r="AX417" i="14"/>
  <c r="V415" i="14"/>
  <c r="AX415" i="14"/>
  <c r="V413" i="14"/>
  <c r="AX413" i="14"/>
  <c r="V411" i="14"/>
  <c r="AX411" i="14"/>
  <c r="V409" i="14"/>
  <c r="AX409" i="14"/>
  <c r="V407" i="14"/>
  <c r="AX407" i="14"/>
  <c r="V405" i="14"/>
  <c r="AX405" i="14"/>
  <c r="V403" i="14"/>
  <c r="AX403" i="14"/>
  <c r="V401" i="14"/>
  <c r="AX401" i="14"/>
  <c r="V399" i="14"/>
  <c r="AX399" i="14"/>
  <c r="V397" i="14"/>
  <c r="AX397" i="14"/>
  <c r="V395" i="14"/>
  <c r="AX395" i="14"/>
  <c r="V393" i="14"/>
  <c r="AX393" i="14"/>
  <c r="V391" i="14"/>
  <c r="AX391" i="14"/>
  <c r="V389" i="14"/>
  <c r="AX389" i="14"/>
  <c r="V387" i="14"/>
  <c r="AX387" i="14"/>
  <c r="V385" i="14"/>
  <c r="AX385" i="14"/>
  <c r="V383" i="14"/>
  <c r="AX383" i="14"/>
  <c r="V381" i="14"/>
  <c r="AX381" i="14"/>
  <c r="V379" i="14"/>
  <c r="AX379" i="14"/>
  <c r="V377" i="14"/>
  <c r="AX377" i="14"/>
  <c r="V375" i="14"/>
  <c r="AX375" i="14"/>
  <c r="V373" i="14"/>
  <c r="AX373" i="14"/>
  <c r="V371" i="14"/>
  <c r="AX371" i="14"/>
  <c r="V369" i="14"/>
  <c r="AX369" i="14"/>
  <c r="V367" i="14"/>
  <c r="AX367" i="14"/>
  <c r="V365" i="14"/>
  <c r="AX365" i="14"/>
  <c r="V363" i="14"/>
  <c r="AX363" i="14"/>
  <c r="V361" i="14"/>
  <c r="AX361" i="14"/>
  <c r="V359" i="14"/>
  <c r="AX359" i="14"/>
  <c r="V357" i="14"/>
  <c r="AX357" i="14"/>
  <c r="V355" i="14"/>
  <c r="AX355" i="14"/>
  <c r="V353" i="14"/>
  <c r="AX353" i="14"/>
  <c r="V351" i="14"/>
  <c r="AX351" i="14"/>
  <c r="V349" i="14"/>
  <c r="AX349" i="14"/>
  <c r="V347" i="14"/>
  <c r="AX347" i="14"/>
  <c r="V345" i="14"/>
  <c r="AX345" i="14"/>
  <c r="V343" i="14"/>
  <c r="AX343" i="14"/>
  <c r="V341" i="14"/>
  <c r="AX341" i="14"/>
  <c r="V339" i="14"/>
  <c r="AX339" i="14"/>
  <c r="V337" i="14"/>
  <c r="AX337" i="14"/>
  <c r="V335" i="14"/>
  <c r="AX335" i="14"/>
  <c r="V333" i="14"/>
  <c r="AX333" i="14"/>
  <c r="V331" i="14"/>
  <c r="AX331" i="14"/>
  <c r="V329" i="14"/>
  <c r="AX329" i="14"/>
  <c r="V327" i="14"/>
  <c r="AX327" i="14"/>
  <c r="V325" i="14"/>
  <c r="AX325" i="14"/>
  <c r="V323" i="14"/>
  <c r="AX323" i="14"/>
  <c r="V321" i="14"/>
  <c r="AX321" i="14"/>
  <c r="V319" i="14"/>
  <c r="AX319" i="14"/>
  <c r="V317" i="14"/>
  <c r="AX317" i="14"/>
  <c r="V315" i="14"/>
  <c r="AX315" i="14"/>
  <c r="V313" i="14"/>
  <c r="AX313" i="14"/>
  <c r="V311" i="14"/>
  <c r="AX311" i="14"/>
  <c r="V309" i="14"/>
  <c r="AX309" i="14"/>
  <c r="V307" i="14"/>
  <c r="AX307" i="14"/>
  <c r="V305" i="14"/>
  <c r="AX305" i="14"/>
  <c r="V303" i="14"/>
  <c r="AX303" i="14"/>
  <c r="V301" i="14"/>
  <c r="AX301" i="14"/>
  <c r="V299" i="14"/>
  <c r="AX299" i="14"/>
  <c r="V297" i="14"/>
  <c r="AX297" i="14"/>
  <c r="V295" i="14"/>
  <c r="AX295" i="14"/>
  <c r="V293" i="14"/>
  <c r="AX293" i="14"/>
  <c r="V291" i="14"/>
  <c r="AX291" i="14"/>
  <c r="V289" i="14"/>
  <c r="AX289" i="14"/>
  <c r="V287" i="14"/>
  <c r="AX287" i="14"/>
  <c r="V285" i="14"/>
  <c r="AX285" i="14"/>
  <c r="V283" i="14"/>
  <c r="AX283" i="14"/>
  <c r="V281" i="14"/>
  <c r="AX281" i="14"/>
  <c r="V279" i="14"/>
  <c r="AX279" i="14"/>
  <c r="V277" i="14"/>
  <c r="AX277" i="14"/>
  <c r="V275" i="14"/>
  <c r="AX275" i="14"/>
  <c r="V273" i="14"/>
  <c r="AX273" i="14"/>
  <c r="V271" i="14"/>
  <c r="AX271" i="14"/>
  <c r="V269" i="14"/>
  <c r="AX269" i="14"/>
  <c r="V267" i="14"/>
  <c r="AX267" i="14"/>
  <c r="V265" i="14"/>
  <c r="AX265" i="14"/>
  <c r="V263" i="14"/>
  <c r="AX263" i="14"/>
  <c r="V261" i="14"/>
  <c r="AX261" i="14"/>
  <c r="V259" i="14"/>
  <c r="AX259" i="14"/>
  <c r="V257" i="14"/>
  <c r="AX257" i="14"/>
  <c r="V255" i="14"/>
  <c r="AX255" i="14"/>
  <c r="V253" i="14"/>
  <c r="AX253" i="14"/>
  <c r="V251" i="14"/>
  <c r="AX251" i="14"/>
  <c r="V249" i="14"/>
  <c r="AX249" i="14"/>
  <c r="V247" i="14"/>
  <c r="AX247" i="14"/>
  <c r="V245" i="14"/>
  <c r="AX245" i="14"/>
  <c r="V243" i="14"/>
  <c r="AX243" i="14"/>
  <c r="V241" i="14"/>
  <c r="AX241" i="14"/>
  <c r="V239" i="14"/>
  <c r="AX239" i="14"/>
  <c r="V237" i="14"/>
  <c r="AX237" i="14"/>
  <c r="V235" i="14"/>
  <c r="AX235" i="14"/>
  <c r="V233" i="14"/>
  <c r="AX233" i="14"/>
  <c r="V231" i="14"/>
  <c r="AX231" i="14"/>
  <c r="V229" i="14"/>
  <c r="AX229" i="14"/>
  <c r="V227" i="14"/>
  <c r="AX227" i="14"/>
  <c r="V225" i="14"/>
  <c r="AX225" i="14"/>
  <c r="V223" i="14"/>
  <c r="AX223" i="14"/>
  <c r="V221" i="14"/>
  <c r="AX221" i="14"/>
  <c r="V219" i="14"/>
  <c r="AX219" i="14"/>
  <c r="V217" i="14"/>
  <c r="AX217" i="14"/>
  <c r="V215" i="14"/>
  <c r="AX215" i="14"/>
  <c r="V213" i="14"/>
  <c r="AX213" i="14"/>
  <c r="V211" i="14"/>
  <c r="AX211" i="14"/>
  <c r="V209" i="14"/>
  <c r="AX209" i="14"/>
  <c r="V207" i="14"/>
  <c r="AX207" i="14"/>
  <c r="V205" i="14"/>
  <c r="AX205" i="14"/>
  <c r="V203" i="14"/>
  <c r="AX203" i="14"/>
  <c r="V201" i="14"/>
  <c r="AX201" i="14"/>
  <c r="V199" i="14"/>
  <c r="AX199" i="14"/>
  <c r="V197" i="14"/>
  <c r="AX197" i="14"/>
  <c r="V195" i="14"/>
  <c r="AX195" i="14"/>
  <c r="V193" i="14"/>
  <c r="AX193" i="14"/>
  <c r="V191" i="14"/>
  <c r="AX191" i="14"/>
  <c r="V189" i="14"/>
  <c r="AX189" i="14"/>
  <c r="V187" i="14"/>
  <c r="AX187" i="14"/>
  <c r="V185" i="14"/>
  <c r="AX185" i="14"/>
  <c r="V183" i="14"/>
  <c r="AX183" i="14"/>
  <c r="V181" i="14"/>
  <c r="AX181" i="14"/>
  <c r="V179" i="14"/>
  <c r="AX179" i="14"/>
  <c r="V177" i="14"/>
  <c r="AX177" i="14"/>
  <c r="V175" i="14"/>
  <c r="AX175" i="14"/>
  <c r="V173" i="14"/>
  <c r="AX173" i="14"/>
  <c r="V171" i="14"/>
  <c r="AX171" i="14"/>
  <c r="V169" i="14"/>
  <c r="AX169" i="14"/>
  <c r="V167" i="14"/>
  <c r="AX167" i="14"/>
  <c r="V165" i="14"/>
  <c r="AX165" i="14"/>
  <c r="V163" i="14"/>
  <c r="AX163" i="14"/>
  <c r="V161" i="14"/>
  <c r="AX161" i="14"/>
  <c r="V159" i="14"/>
  <c r="AX159" i="14"/>
  <c r="V157" i="14"/>
  <c r="AX157" i="14"/>
  <c r="V155" i="14"/>
  <c r="AX155" i="14"/>
  <c r="V153" i="14"/>
  <c r="AX153" i="14"/>
  <c r="V151" i="14"/>
  <c r="AX151" i="14"/>
  <c r="V149" i="14"/>
  <c r="AX149" i="14"/>
  <c r="V147" i="14"/>
  <c r="AX147" i="14"/>
  <c r="V145" i="14"/>
  <c r="AX145" i="14"/>
  <c r="V143" i="14"/>
  <c r="AX143" i="14"/>
  <c r="V141" i="14"/>
  <c r="AX141" i="14"/>
  <c r="V139" i="14"/>
  <c r="AX139" i="14"/>
  <c r="V137" i="14"/>
  <c r="AX137" i="14"/>
  <c r="V135" i="14"/>
  <c r="AX135" i="14"/>
  <c r="V133" i="14"/>
  <c r="AX133" i="14"/>
  <c r="V131" i="14"/>
  <c r="AX131" i="14"/>
  <c r="V129" i="14"/>
  <c r="AX129" i="14"/>
  <c r="V127" i="14"/>
  <c r="AX127" i="14"/>
  <c r="V125" i="14"/>
  <c r="AX125" i="14"/>
  <c r="V123" i="14"/>
  <c r="AX123" i="14"/>
  <c r="V121" i="14"/>
  <c r="AX121" i="14"/>
  <c r="V119" i="14"/>
  <c r="AX119" i="14"/>
  <c r="V117" i="14"/>
  <c r="AX117" i="14"/>
  <c r="V115" i="14"/>
  <c r="AX115" i="14"/>
  <c r="V113" i="14"/>
  <c r="AX113" i="14"/>
  <c r="V111" i="14"/>
  <c r="AX111" i="14"/>
  <c r="V109" i="14"/>
  <c r="AX109" i="14"/>
  <c r="V107" i="14"/>
  <c r="AX107" i="14"/>
  <c r="V105" i="14"/>
  <c r="AX105" i="14"/>
  <c r="V103" i="14"/>
  <c r="AX103" i="14"/>
  <c r="V101" i="14"/>
  <c r="AX101" i="14"/>
  <c r="V99" i="14"/>
  <c r="AX99" i="14"/>
  <c r="V97" i="14"/>
  <c r="AX97" i="14"/>
  <c r="V95" i="14"/>
  <c r="AX95" i="14"/>
  <c r="V93" i="14"/>
  <c r="AX93" i="14"/>
  <c r="V91" i="14"/>
  <c r="AX91" i="14"/>
  <c r="V89" i="14"/>
  <c r="AX89" i="14"/>
  <c r="V87" i="14"/>
  <c r="AX87" i="14"/>
  <c r="V85" i="14"/>
  <c r="AX85" i="14"/>
  <c r="V83" i="14"/>
  <c r="AX83" i="14"/>
  <c r="V81" i="14"/>
  <c r="AX81" i="14"/>
  <c r="V79" i="14"/>
  <c r="AX79" i="14"/>
  <c r="V77" i="14"/>
  <c r="AX77" i="14"/>
  <c r="V75" i="14"/>
  <c r="AX75" i="14"/>
  <c r="V73" i="14"/>
  <c r="AX73" i="14"/>
  <c r="V71" i="14"/>
  <c r="AX71" i="14"/>
  <c r="V69" i="14"/>
  <c r="AX69" i="14"/>
  <c r="V67" i="14"/>
  <c r="AX67" i="14"/>
  <c r="V65" i="14"/>
  <c r="AX65" i="14"/>
  <c r="V63" i="14"/>
  <c r="AX63" i="14"/>
  <c r="V61" i="14"/>
  <c r="AX61" i="14"/>
  <c r="V59" i="14"/>
  <c r="AX59" i="14"/>
  <c r="V57" i="14"/>
  <c r="AX57" i="14"/>
  <c r="V55" i="14"/>
  <c r="AX55" i="14"/>
  <c r="V53" i="14"/>
  <c r="AX53" i="14"/>
  <c r="V51" i="14"/>
  <c r="AX51" i="14"/>
  <c r="V49" i="14"/>
  <c r="AX49" i="14"/>
  <c r="V47" i="14"/>
  <c r="AX47" i="14"/>
  <c r="V45" i="14"/>
  <c r="AX45" i="14"/>
  <c r="V43" i="14"/>
  <c r="AX43" i="14"/>
  <c r="V41" i="14"/>
  <c r="AX41" i="14"/>
  <c r="V39" i="14"/>
  <c r="AX39" i="14"/>
  <c r="V37" i="14"/>
  <c r="AX37" i="14"/>
  <c r="V35" i="14"/>
  <c r="AX35" i="14"/>
  <c r="V33" i="14"/>
  <c r="AX33" i="14"/>
  <c r="V31" i="14"/>
  <c r="AX31" i="14"/>
  <c r="V29" i="14"/>
  <c r="AX29" i="14"/>
  <c r="V27" i="14"/>
  <c r="AX27" i="14"/>
  <c r="V25" i="14"/>
  <c r="AX25" i="14"/>
  <c r="V23" i="14"/>
  <c r="AX23" i="14"/>
  <c r="X1000" i="14"/>
  <c r="AZ1000" i="14"/>
  <c r="X998" i="14"/>
  <c r="AZ998" i="14"/>
  <c r="X996" i="14"/>
  <c r="AZ996" i="14"/>
  <c r="X994" i="14"/>
  <c r="AZ994" i="14"/>
  <c r="X992" i="14"/>
  <c r="AZ992" i="14"/>
  <c r="X990" i="14"/>
  <c r="AZ990" i="14"/>
  <c r="X988" i="14"/>
  <c r="AZ988" i="14"/>
  <c r="X986" i="14"/>
  <c r="AZ986" i="14"/>
  <c r="X984" i="14"/>
  <c r="AZ984" i="14"/>
  <c r="X982" i="14"/>
  <c r="AZ982" i="14"/>
  <c r="X980" i="14"/>
  <c r="AZ980" i="14"/>
  <c r="X978" i="14"/>
  <c r="AZ978" i="14"/>
  <c r="X976" i="14"/>
  <c r="AZ976" i="14"/>
  <c r="X974" i="14"/>
  <c r="AZ974" i="14"/>
  <c r="X972" i="14"/>
  <c r="AZ972" i="14"/>
  <c r="X970" i="14"/>
  <c r="AZ970" i="14"/>
  <c r="X968" i="14"/>
  <c r="AZ968" i="14"/>
  <c r="X966" i="14"/>
  <c r="AZ966" i="14"/>
  <c r="X964" i="14"/>
  <c r="AZ964" i="14"/>
  <c r="X962" i="14"/>
  <c r="AZ962" i="14"/>
  <c r="X960" i="14"/>
  <c r="AZ960" i="14"/>
  <c r="X958" i="14"/>
  <c r="AZ958" i="14"/>
  <c r="X956" i="14"/>
  <c r="AZ956" i="14"/>
  <c r="X954" i="14"/>
  <c r="AZ954" i="14"/>
  <c r="X952" i="14"/>
  <c r="AZ952" i="14"/>
  <c r="X950" i="14"/>
  <c r="AZ950" i="14"/>
  <c r="X948" i="14"/>
  <c r="AZ948" i="14"/>
  <c r="X946" i="14"/>
  <c r="AZ946" i="14"/>
  <c r="X944" i="14"/>
  <c r="AZ944" i="14"/>
  <c r="X942" i="14"/>
  <c r="AZ942" i="14"/>
  <c r="X940" i="14"/>
  <c r="AZ940" i="14"/>
  <c r="X938" i="14"/>
  <c r="AZ938" i="14"/>
  <c r="X936" i="14"/>
  <c r="AZ936" i="14"/>
  <c r="X934" i="14"/>
  <c r="AZ934" i="14"/>
  <c r="X932" i="14"/>
  <c r="AZ932" i="14"/>
  <c r="X930" i="14"/>
  <c r="AZ930" i="14"/>
  <c r="X928" i="14"/>
  <c r="AZ928" i="14"/>
  <c r="X926" i="14"/>
  <c r="AZ926" i="14"/>
  <c r="X924" i="14"/>
  <c r="AZ924" i="14"/>
  <c r="X922" i="14"/>
  <c r="AZ922" i="14"/>
  <c r="X920" i="14"/>
  <c r="AZ920" i="14"/>
  <c r="X918" i="14"/>
  <c r="AZ918" i="14"/>
  <c r="X916" i="14"/>
  <c r="AZ916" i="14"/>
  <c r="X914" i="14"/>
  <c r="AZ914" i="14"/>
  <c r="X912" i="14"/>
  <c r="AZ912" i="14"/>
  <c r="X910" i="14"/>
  <c r="AZ910" i="14"/>
  <c r="X908" i="14"/>
  <c r="AZ908" i="14"/>
  <c r="X906" i="14"/>
  <c r="AZ906" i="14"/>
  <c r="X904" i="14"/>
  <c r="AZ904" i="14"/>
  <c r="X902" i="14"/>
  <c r="AZ902" i="14"/>
  <c r="X900" i="14"/>
  <c r="AZ900" i="14"/>
  <c r="X898" i="14"/>
  <c r="AZ898" i="14"/>
  <c r="X896" i="14"/>
  <c r="AZ896" i="14"/>
  <c r="X894" i="14"/>
  <c r="AZ894" i="14"/>
  <c r="X892" i="14"/>
  <c r="AZ892" i="14"/>
  <c r="X890" i="14"/>
  <c r="AZ890" i="14"/>
  <c r="X888" i="14"/>
  <c r="AZ888" i="14"/>
  <c r="X886" i="14"/>
  <c r="AZ886" i="14"/>
  <c r="X884" i="14"/>
  <c r="AZ884" i="14"/>
  <c r="X882" i="14"/>
  <c r="AZ882" i="14"/>
  <c r="X880" i="14"/>
  <c r="AZ880" i="14"/>
  <c r="X878" i="14"/>
  <c r="AZ878" i="14"/>
  <c r="X876" i="14"/>
  <c r="AZ876" i="14"/>
  <c r="X874" i="14"/>
  <c r="AZ874" i="14"/>
  <c r="X872" i="14"/>
  <c r="AZ872" i="14"/>
  <c r="X870" i="14"/>
  <c r="AZ870" i="14"/>
  <c r="X868" i="14"/>
  <c r="AZ868" i="14"/>
  <c r="X866" i="14"/>
  <c r="AZ866" i="14"/>
  <c r="X864" i="14"/>
  <c r="AZ864" i="14"/>
  <c r="X862" i="14"/>
  <c r="AZ862" i="14"/>
  <c r="X860" i="14"/>
  <c r="AZ860" i="14"/>
  <c r="X858" i="14"/>
  <c r="AZ858" i="14"/>
  <c r="X856" i="14"/>
  <c r="AZ856" i="14"/>
  <c r="X854" i="14"/>
  <c r="AZ854" i="14"/>
  <c r="X852" i="14"/>
  <c r="AZ852" i="14"/>
  <c r="X850" i="14"/>
  <c r="AZ850" i="14"/>
  <c r="X848" i="14"/>
  <c r="AZ848" i="14"/>
  <c r="X846" i="14"/>
  <c r="AZ846" i="14"/>
  <c r="X844" i="14"/>
  <c r="AZ844" i="14"/>
  <c r="X842" i="14"/>
  <c r="AZ842" i="14"/>
  <c r="X840" i="14"/>
  <c r="AZ840" i="14"/>
  <c r="X838" i="14"/>
  <c r="AZ838" i="14"/>
  <c r="X836" i="14"/>
  <c r="AZ836" i="14"/>
  <c r="X834" i="14"/>
  <c r="AZ834" i="14"/>
  <c r="X832" i="14"/>
  <c r="AZ832" i="14"/>
  <c r="X830" i="14"/>
  <c r="AZ830" i="14"/>
  <c r="X828" i="14"/>
  <c r="AZ828" i="14"/>
  <c r="X826" i="14"/>
  <c r="AZ826" i="14"/>
  <c r="X824" i="14"/>
  <c r="AZ824" i="14"/>
  <c r="X822" i="14"/>
  <c r="AZ822" i="14"/>
  <c r="X820" i="14"/>
  <c r="AZ820" i="14"/>
  <c r="X818" i="14"/>
  <c r="AZ818" i="14"/>
  <c r="X816" i="14"/>
  <c r="AZ816" i="14"/>
  <c r="X814" i="14"/>
  <c r="AZ814" i="14"/>
  <c r="X812" i="14"/>
  <c r="AZ812" i="14"/>
  <c r="X810" i="14"/>
  <c r="AZ810" i="14"/>
  <c r="X808" i="14"/>
  <c r="AZ808" i="14"/>
  <c r="X806" i="14"/>
  <c r="AZ806" i="14"/>
  <c r="X804" i="14"/>
  <c r="AZ804" i="14"/>
  <c r="X802" i="14"/>
  <c r="AZ802" i="14"/>
  <c r="X800" i="14"/>
  <c r="AZ800" i="14"/>
  <c r="X798" i="14"/>
  <c r="AZ798" i="14"/>
  <c r="X796" i="14"/>
  <c r="AZ796" i="14"/>
  <c r="X794" i="14"/>
  <c r="AZ794" i="14"/>
  <c r="X792" i="14"/>
  <c r="AZ792" i="14"/>
  <c r="X790" i="14"/>
  <c r="AZ790" i="14"/>
  <c r="X788" i="14"/>
  <c r="AZ788" i="14"/>
  <c r="X786" i="14"/>
  <c r="AZ786" i="14"/>
  <c r="X784" i="14"/>
  <c r="AZ784" i="14"/>
  <c r="X782" i="14"/>
  <c r="AZ782" i="14"/>
  <c r="X780" i="14"/>
  <c r="AZ780" i="14"/>
  <c r="X778" i="14"/>
  <c r="AZ778" i="14"/>
  <c r="X776" i="14"/>
  <c r="AZ776" i="14"/>
  <c r="X774" i="14"/>
  <c r="AZ774" i="14"/>
  <c r="X772" i="14"/>
  <c r="AZ772" i="14"/>
  <c r="X770" i="14"/>
  <c r="AZ770" i="14"/>
  <c r="X768" i="14"/>
  <c r="AZ768" i="14"/>
  <c r="X766" i="14"/>
  <c r="AZ766" i="14"/>
  <c r="X764" i="14"/>
  <c r="AZ764" i="14"/>
  <c r="X762" i="14"/>
  <c r="AZ762" i="14"/>
  <c r="X760" i="14"/>
  <c r="AZ760" i="14"/>
  <c r="X758" i="14"/>
  <c r="AZ758" i="14"/>
  <c r="X756" i="14"/>
  <c r="AZ756" i="14"/>
  <c r="X754" i="14"/>
  <c r="AZ754" i="14"/>
  <c r="X752" i="14"/>
  <c r="AZ752" i="14"/>
  <c r="X750" i="14"/>
  <c r="AZ750" i="14"/>
  <c r="X748" i="14"/>
  <c r="AZ748" i="14"/>
  <c r="X746" i="14"/>
  <c r="AZ746" i="14"/>
  <c r="X744" i="14"/>
  <c r="AZ744" i="14"/>
  <c r="X742" i="14"/>
  <c r="AZ742" i="14"/>
  <c r="X740" i="14"/>
  <c r="AZ740" i="14"/>
  <c r="X738" i="14"/>
  <c r="AZ738" i="14"/>
  <c r="X736" i="14"/>
  <c r="AZ736" i="14"/>
  <c r="X734" i="14"/>
  <c r="AZ734" i="14"/>
  <c r="X732" i="14"/>
  <c r="AZ732" i="14"/>
  <c r="X730" i="14"/>
  <c r="AZ730" i="14"/>
  <c r="X728" i="14"/>
  <c r="AZ728" i="14"/>
  <c r="X726" i="14"/>
  <c r="AZ726" i="14"/>
  <c r="X724" i="14"/>
  <c r="AZ724" i="14"/>
  <c r="X722" i="14"/>
  <c r="AZ722" i="14"/>
  <c r="X720" i="14"/>
  <c r="AZ720" i="14"/>
  <c r="X718" i="14"/>
  <c r="AZ718" i="14"/>
  <c r="X716" i="14"/>
  <c r="AZ716" i="14"/>
  <c r="X714" i="14"/>
  <c r="AZ714" i="14"/>
  <c r="X712" i="14"/>
  <c r="AZ712" i="14"/>
  <c r="X710" i="14"/>
  <c r="AZ710" i="14"/>
  <c r="X708" i="14"/>
  <c r="AZ708" i="14"/>
  <c r="X706" i="14"/>
  <c r="AZ706" i="14"/>
  <c r="X704" i="14"/>
  <c r="AZ704" i="14"/>
  <c r="X702" i="14"/>
  <c r="AZ702" i="14"/>
  <c r="X700" i="14"/>
  <c r="AZ700" i="14"/>
  <c r="X698" i="14"/>
  <c r="AZ698" i="14"/>
  <c r="X696" i="14"/>
  <c r="AZ696" i="14"/>
  <c r="X694" i="14"/>
  <c r="AZ694" i="14"/>
  <c r="X692" i="14"/>
  <c r="AZ692" i="14"/>
  <c r="X690" i="14"/>
  <c r="AZ690" i="14"/>
  <c r="X688" i="14"/>
  <c r="AZ688" i="14"/>
  <c r="X686" i="14"/>
  <c r="AZ686" i="14"/>
  <c r="X684" i="14"/>
  <c r="AZ684" i="14"/>
  <c r="X682" i="14"/>
  <c r="AZ682" i="14"/>
  <c r="X680" i="14"/>
  <c r="AZ680" i="14"/>
  <c r="X678" i="14"/>
  <c r="AZ678" i="14"/>
  <c r="X676" i="14"/>
  <c r="AZ676" i="14"/>
  <c r="X674" i="14"/>
  <c r="AZ674" i="14"/>
  <c r="X672" i="14"/>
  <c r="AZ672" i="14"/>
  <c r="X670" i="14"/>
  <c r="AZ670" i="14"/>
  <c r="X668" i="14"/>
  <c r="AZ668" i="14"/>
  <c r="X666" i="14"/>
  <c r="AZ666" i="14"/>
  <c r="X664" i="14"/>
  <c r="AZ664" i="14"/>
  <c r="X662" i="14"/>
  <c r="AZ662" i="14"/>
  <c r="X660" i="14"/>
  <c r="AZ660" i="14"/>
  <c r="X658" i="14"/>
  <c r="AZ658" i="14"/>
  <c r="X656" i="14"/>
  <c r="AZ656" i="14"/>
  <c r="X654" i="14"/>
  <c r="AZ654" i="14"/>
  <c r="X652" i="14"/>
  <c r="AZ652" i="14"/>
  <c r="X650" i="14"/>
  <c r="AZ650" i="14"/>
  <c r="X648" i="14"/>
  <c r="AZ648" i="14"/>
  <c r="X646" i="14"/>
  <c r="AZ646" i="14"/>
  <c r="X644" i="14"/>
  <c r="AZ644" i="14"/>
  <c r="X642" i="14"/>
  <c r="AZ642" i="14"/>
  <c r="X640" i="14"/>
  <c r="AZ640" i="14"/>
  <c r="X638" i="14"/>
  <c r="AZ638" i="14"/>
  <c r="X636" i="14"/>
  <c r="AZ636" i="14"/>
  <c r="X634" i="14"/>
  <c r="AZ634" i="14"/>
  <c r="X632" i="14"/>
  <c r="AZ632" i="14"/>
  <c r="X630" i="14"/>
  <c r="AZ630" i="14"/>
  <c r="X628" i="14"/>
  <c r="AZ628" i="14"/>
  <c r="X626" i="14"/>
  <c r="AZ626" i="14"/>
  <c r="X624" i="14"/>
  <c r="AZ624" i="14"/>
  <c r="X622" i="14"/>
  <c r="AZ622" i="14"/>
  <c r="X620" i="14"/>
  <c r="AZ620" i="14"/>
  <c r="X618" i="14"/>
  <c r="AZ618" i="14"/>
  <c r="X616" i="14"/>
  <c r="AZ616" i="14"/>
  <c r="X614" i="14"/>
  <c r="AZ614" i="14"/>
  <c r="X612" i="14"/>
  <c r="AZ612" i="14"/>
  <c r="X610" i="14"/>
  <c r="AZ610" i="14"/>
  <c r="X608" i="14"/>
  <c r="AZ608" i="14"/>
  <c r="X606" i="14"/>
  <c r="AZ606" i="14"/>
  <c r="X604" i="14"/>
  <c r="AZ604" i="14"/>
  <c r="X602" i="14"/>
  <c r="AZ602" i="14"/>
  <c r="X600" i="14"/>
  <c r="AZ600" i="14"/>
  <c r="X598" i="14"/>
  <c r="AZ598" i="14"/>
  <c r="X596" i="14"/>
  <c r="AZ596" i="14"/>
  <c r="X594" i="14"/>
  <c r="AZ594" i="14"/>
  <c r="X592" i="14"/>
  <c r="AZ592" i="14"/>
  <c r="X590" i="14"/>
  <c r="AZ590" i="14"/>
  <c r="X588" i="14"/>
  <c r="AZ588" i="14"/>
  <c r="X586" i="14"/>
  <c r="AZ586" i="14"/>
  <c r="X584" i="14"/>
  <c r="AZ584" i="14"/>
  <c r="X582" i="14"/>
  <c r="AZ582" i="14"/>
  <c r="X580" i="14"/>
  <c r="AZ580" i="14"/>
  <c r="X578" i="14"/>
  <c r="AZ578" i="14"/>
  <c r="X576" i="14"/>
  <c r="AZ576" i="14"/>
  <c r="X574" i="14"/>
  <c r="AZ574" i="14"/>
  <c r="X572" i="14"/>
  <c r="AZ572" i="14"/>
  <c r="X570" i="14"/>
  <c r="AZ570" i="14"/>
  <c r="X568" i="14"/>
  <c r="AZ568" i="14"/>
  <c r="X566" i="14"/>
  <c r="AZ566" i="14"/>
  <c r="X564" i="14"/>
  <c r="AZ564" i="14"/>
  <c r="X562" i="14"/>
  <c r="AZ562" i="14"/>
  <c r="X560" i="14"/>
  <c r="AZ560" i="14"/>
  <c r="X558" i="14"/>
  <c r="AZ558" i="14"/>
  <c r="X556" i="14"/>
  <c r="AZ556" i="14"/>
  <c r="X554" i="14"/>
  <c r="AZ554" i="14"/>
  <c r="X552" i="14"/>
  <c r="AZ552" i="14"/>
  <c r="X550" i="14"/>
  <c r="AZ550" i="14"/>
  <c r="X548" i="14"/>
  <c r="AZ548" i="14"/>
  <c r="X546" i="14"/>
  <c r="AZ546" i="14"/>
  <c r="X544" i="14"/>
  <c r="AZ544" i="14"/>
  <c r="X542" i="14"/>
  <c r="AZ542" i="14"/>
  <c r="X540" i="14"/>
  <c r="AZ540" i="14"/>
  <c r="X538" i="14"/>
  <c r="AZ538" i="14"/>
  <c r="X536" i="14"/>
  <c r="AZ536" i="14"/>
  <c r="X534" i="14"/>
  <c r="AZ534" i="14"/>
  <c r="X532" i="14"/>
  <c r="AZ532" i="14"/>
  <c r="X530" i="14"/>
  <c r="AZ530" i="14"/>
  <c r="X528" i="14"/>
  <c r="AZ528" i="14"/>
  <c r="X526" i="14"/>
  <c r="AZ526" i="14"/>
  <c r="X524" i="14"/>
  <c r="AZ524" i="14"/>
  <c r="X522" i="14"/>
  <c r="AZ522" i="14"/>
  <c r="X520" i="14"/>
  <c r="AZ520" i="14"/>
  <c r="X518" i="14"/>
  <c r="AZ518" i="14"/>
  <c r="X516" i="14"/>
  <c r="AZ516" i="14"/>
  <c r="X514" i="14"/>
  <c r="AZ514" i="14"/>
  <c r="X512" i="14"/>
  <c r="AZ512" i="14"/>
  <c r="X510" i="14"/>
  <c r="AZ510" i="14"/>
  <c r="X508" i="14"/>
  <c r="AZ508" i="14"/>
  <c r="X506" i="14"/>
  <c r="AZ506" i="14"/>
  <c r="X504" i="14"/>
  <c r="AZ504" i="14"/>
  <c r="X502" i="14"/>
  <c r="AZ502" i="14"/>
  <c r="X500" i="14"/>
  <c r="AZ500" i="14"/>
  <c r="X498" i="14"/>
  <c r="AZ498" i="14"/>
  <c r="X496" i="14"/>
  <c r="AZ496" i="14"/>
  <c r="X494" i="14"/>
  <c r="AZ494" i="14"/>
  <c r="X492" i="14"/>
  <c r="AZ492" i="14"/>
  <c r="X490" i="14"/>
  <c r="AZ490" i="14"/>
  <c r="X488" i="14"/>
  <c r="AZ488" i="14"/>
  <c r="X486" i="14"/>
  <c r="AZ486" i="14"/>
  <c r="X484" i="14"/>
  <c r="AZ484" i="14"/>
  <c r="X482" i="14"/>
  <c r="AZ482" i="14"/>
  <c r="X480" i="14"/>
  <c r="AZ480" i="14"/>
  <c r="X478" i="14"/>
  <c r="AZ478" i="14"/>
  <c r="X476" i="14"/>
  <c r="AZ476" i="14"/>
  <c r="X474" i="14"/>
  <c r="AZ474" i="14"/>
  <c r="X472" i="14"/>
  <c r="AZ472" i="14"/>
  <c r="X470" i="14"/>
  <c r="AZ470" i="14"/>
  <c r="X468" i="14"/>
  <c r="AZ468" i="14"/>
  <c r="X466" i="14"/>
  <c r="AZ466" i="14"/>
  <c r="X464" i="14"/>
  <c r="AZ464" i="14"/>
  <c r="X462" i="14"/>
  <c r="AZ462" i="14"/>
  <c r="X460" i="14"/>
  <c r="AZ460" i="14"/>
  <c r="X458" i="14"/>
  <c r="AZ458" i="14"/>
  <c r="X456" i="14"/>
  <c r="AZ456" i="14"/>
  <c r="X454" i="14"/>
  <c r="AZ454" i="14"/>
  <c r="X452" i="14"/>
  <c r="AZ452" i="14"/>
  <c r="X450" i="14"/>
  <c r="AZ450" i="14"/>
  <c r="X448" i="14"/>
  <c r="AZ448" i="14"/>
  <c r="X446" i="14"/>
  <c r="AZ446" i="14"/>
  <c r="X444" i="14"/>
  <c r="AZ444" i="14"/>
  <c r="X442" i="14"/>
  <c r="AZ442" i="14"/>
  <c r="X440" i="14"/>
  <c r="AZ440" i="14"/>
  <c r="X438" i="14"/>
  <c r="AZ438" i="14"/>
  <c r="X436" i="14"/>
  <c r="AZ436" i="14"/>
  <c r="X434" i="14"/>
  <c r="AZ434" i="14"/>
  <c r="X432" i="14"/>
  <c r="AZ432" i="14"/>
  <c r="X430" i="14"/>
  <c r="AZ430" i="14"/>
  <c r="X428" i="14"/>
  <c r="AZ428" i="14"/>
  <c r="X426" i="14"/>
  <c r="AZ426" i="14"/>
  <c r="X424" i="14"/>
  <c r="AZ424" i="14"/>
  <c r="X422" i="14"/>
  <c r="AZ422" i="14"/>
  <c r="X420" i="14"/>
  <c r="AZ420" i="14"/>
  <c r="X418" i="14"/>
  <c r="AZ418" i="14"/>
  <c r="X416" i="14"/>
  <c r="AZ416" i="14"/>
  <c r="X414" i="14"/>
  <c r="AZ414" i="14"/>
  <c r="X412" i="14"/>
  <c r="AZ412" i="14"/>
  <c r="X410" i="14"/>
  <c r="AZ410" i="14"/>
  <c r="X408" i="14"/>
  <c r="AZ408" i="14"/>
  <c r="X406" i="14"/>
  <c r="AZ406" i="14"/>
  <c r="X404" i="14"/>
  <c r="AZ404" i="14"/>
  <c r="X402" i="14"/>
  <c r="AZ402" i="14"/>
  <c r="X400" i="14"/>
  <c r="AZ400" i="14"/>
  <c r="X398" i="14"/>
  <c r="AZ398" i="14"/>
  <c r="X396" i="14"/>
  <c r="AZ396" i="14"/>
  <c r="X394" i="14"/>
  <c r="AZ394" i="14"/>
  <c r="X392" i="14"/>
  <c r="AZ392" i="14"/>
  <c r="X390" i="14"/>
  <c r="AZ390" i="14"/>
  <c r="X388" i="14"/>
  <c r="AZ388" i="14"/>
  <c r="X386" i="14"/>
  <c r="AZ386" i="14"/>
  <c r="X384" i="14"/>
  <c r="AZ384" i="14"/>
  <c r="X382" i="14"/>
  <c r="AZ382" i="14"/>
  <c r="X380" i="14"/>
  <c r="AZ380" i="14"/>
  <c r="X378" i="14"/>
  <c r="AZ378" i="14"/>
  <c r="X376" i="14"/>
  <c r="AZ376" i="14"/>
  <c r="X374" i="14"/>
  <c r="AZ374" i="14"/>
  <c r="X372" i="14"/>
  <c r="AZ372" i="14"/>
  <c r="X370" i="14"/>
  <c r="AZ370" i="14"/>
  <c r="X368" i="14"/>
  <c r="AZ368" i="14"/>
  <c r="X366" i="14"/>
  <c r="AZ366" i="14"/>
  <c r="X364" i="14"/>
  <c r="AZ364" i="14"/>
  <c r="X362" i="14"/>
  <c r="AZ362" i="14"/>
  <c r="X360" i="14"/>
  <c r="AZ360" i="14"/>
  <c r="X358" i="14"/>
  <c r="AZ358" i="14"/>
  <c r="X356" i="14"/>
  <c r="AZ356" i="14"/>
  <c r="X354" i="14"/>
  <c r="AZ354" i="14"/>
  <c r="X352" i="14"/>
  <c r="AZ352" i="14"/>
  <c r="X350" i="14"/>
  <c r="AZ350" i="14"/>
  <c r="X348" i="14"/>
  <c r="AZ348" i="14"/>
  <c r="X346" i="14"/>
  <c r="AZ346" i="14"/>
  <c r="X344" i="14"/>
  <c r="AZ344" i="14"/>
  <c r="X342" i="14"/>
  <c r="AZ342" i="14"/>
  <c r="X340" i="14"/>
  <c r="AZ340" i="14"/>
  <c r="X338" i="14"/>
  <c r="AZ338" i="14"/>
  <c r="X336" i="14"/>
  <c r="AZ336" i="14"/>
  <c r="X334" i="14"/>
  <c r="AZ334" i="14"/>
  <c r="X332" i="14"/>
  <c r="AZ332" i="14"/>
  <c r="X330" i="14"/>
  <c r="AZ330" i="14"/>
  <c r="X328" i="14"/>
  <c r="AZ328" i="14"/>
  <c r="X326" i="14"/>
  <c r="AZ326" i="14"/>
  <c r="X324" i="14"/>
  <c r="AZ324" i="14"/>
  <c r="X322" i="14"/>
  <c r="AZ322" i="14"/>
  <c r="X320" i="14"/>
  <c r="AZ320" i="14"/>
  <c r="X318" i="14"/>
  <c r="AZ318" i="14"/>
  <c r="X316" i="14"/>
  <c r="AZ316" i="14"/>
  <c r="X314" i="14"/>
  <c r="AZ314" i="14"/>
  <c r="X312" i="14"/>
  <c r="AZ312" i="14"/>
  <c r="X310" i="14"/>
  <c r="AZ310" i="14"/>
  <c r="X308" i="14"/>
  <c r="AZ308" i="14"/>
  <c r="X306" i="14"/>
  <c r="AZ306" i="14"/>
  <c r="X304" i="14"/>
  <c r="AZ304" i="14"/>
  <c r="X302" i="14"/>
  <c r="AZ302" i="14"/>
  <c r="X300" i="14"/>
  <c r="AZ300" i="14"/>
  <c r="X298" i="14"/>
  <c r="AZ298" i="14"/>
  <c r="X296" i="14"/>
  <c r="AZ296" i="14"/>
  <c r="X294" i="14"/>
  <c r="AZ294" i="14"/>
  <c r="X292" i="14"/>
  <c r="AZ292" i="14"/>
  <c r="X290" i="14"/>
  <c r="AZ290" i="14"/>
  <c r="X288" i="14"/>
  <c r="AZ288" i="14"/>
  <c r="X286" i="14"/>
  <c r="AZ286" i="14"/>
  <c r="X284" i="14"/>
  <c r="AZ284" i="14"/>
  <c r="X282" i="14"/>
  <c r="AZ282" i="14"/>
  <c r="X280" i="14"/>
  <c r="AZ280" i="14"/>
  <c r="X278" i="14"/>
  <c r="AZ278" i="14"/>
  <c r="X276" i="14"/>
  <c r="AZ276" i="14"/>
  <c r="X274" i="14"/>
  <c r="AZ274" i="14"/>
  <c r="X272" i="14"/>
  <c r="AZ272" i="14"/>
  <c r="X270" i="14"/>
  <c r="AZ270" i="14"/>
  <c r="X268" i="14"/>
  <c r="AZ268" i="14"/>
  <c r="X266" i="14"/>
  <c r="AZ266" i="14"/>
  <c r="X264" i="14"/>
  <c r="AZ264" i="14"/>
  <c r="X262" i="14"/>
  <c r="AZ262" i="14"/>
  <c r="X260" i="14"/>
  <c r="AZ260" i="14"/>
  <c r="X258" i="14"/>
  <c r="AZ258" i="14"/>
  <c r="X256" i="14"/>
  <c r="AZ256" i="14"/>
  <c r="X254" i="14"/>
  <c r="AZ254" i="14"/>
  <c r="X252" i="14"/>
  <c r="AZ252" i="14"/>
  <c r="X250" i="14"/>
  <c r="AZ250" i="14"/>
  <c r="X248" i="14"/>
  <c r="AZ248" i="14"/>
  <c r="X246" i="14"/>
  <c r="AZ246" i="14"/>
  <c r="X244" i="14"/>
  <c r="AZ244" i="14"/>
  <c r="X242" i="14"/>
  <c r="AZ242" i="14"/>
  <c r="X240" i="14"/>
  <c r="AZ240" i="14"/>
  <c r="X238" i="14"/>
  <c r="AZ238" i="14"/>
  <c r="X236" i="14"/>
  <c r="AZ236" i="14"/>
  <c r="X234" i="14"/>
  <c r="AZ234" i="14"/>
  <c r="X232" i="14"/>
  <c r="AZ232" i="14"/>
  <c r="X230" i="14"/>
  <c r="AZ230" i="14"/>
  <c r="X228" i="14"/>
  <c r="AZ228" i="14"/>
  <c r="X226" i="14"/>
  <c r="AZ226" i="14"/>
  <c r="X224" i="14"/>
  <c r="AZ224" i="14"/>
  <c r="X222" i="14"/>
  <c r="AZ222" i="14"/>
  <c r="X220" i="14"/>
  <c r="AZ220" i="14"/>
  <c r="X218" i="14"/>
  <c r="AZ218" i="14"/>
  <c r="X216" i="14"/>
  <c r="AZ216" i="14"/>
  <c r="X214" i="14"/>
  <c r="AZ214" i="14"/>
  <c r="X212" i="14"/>
  <c r="AZ212" i="14"/>
  <c r="X210" i="14"/>
  <c r="AZ210" i="14"/>
  <c r="X208" i="14"/>
  <c r="AZ208" i="14"/>
  <c r="X206" i="14"/>
  <c r="AZ206" i="14"/>
  <c r="X204" i="14"/>
  <c r="AZ204" i="14"/>
  <c r="X202" i="14"/>
  <c r="AZ202" i="14"/>
  <c r="X200" i="14"/>
  <c r="AZ200" i="14"/>
  <c r="X198" i="14"/>
  <c r="AZ198" i="14"/>
  <c r="X196" i="14"/>
  <c r="AZ196" i="14"/>
  <c r="X194" i="14"/>
  <c r="AZ194" i="14"/>
  <c r="X192" i="14"/>
  <c r="AZ192" i="14"/>
  <c r="X190" i="14"/>
  <c r="AZ190" i="14"/>
  <c r="X188" i="14"/>
  <c r="AZ188" i="14"/>
  <c r="X186" i="14"/>
  <c r="AZ186" i="14"/>
  <c r="X184" i="14"/>
  <c r="AZ184" i="14"/>
  <c r="X182" i="14"/>
  <c r="AZ182" i="14"/>
  <c r="X180" i="14"/>
  <c r="AZ180" i="14"/>
  <c r="X178" i="14"/>
  <c r="AZ178" i="14"/>
  <c r="X176" i="14"/>
  <c r="AZ176" i="14"/>
  <c r="X174" i="14"/>
  <c r="AZ174" i="14"/>
  <c r="X172" i="14"/>
  <c r="AZ172" i="14"/>
  <c r="X170" i="14"/>
  <c r="AZ170" i="14"/>
  <c r="X168" i="14"/>
  <c r="AZ168" i="14"/>
  <c r="X166" i="14"/>
  <c r="AZ166" i="14"/>
  <c r="X164" i="14"/>
  <c r="AZ164" i="14"/>
  <c r="X162" i="14"/>
  <c r="AZ162" i="14"/>
  <c r="X160" i="14"/>
  <c r="AZ160" i="14"/>
  <c r="X158" i="14"/>
  <c r="AZ158" i="14"/>
  <c r="X156" i="14"/>
  <c r="AZ156" i="14"/>
  <c r="X154" i="14"/>
  <c r="AZ154" i="14"/>
  <c r="X152" i="14"/>
  <c r="AZ152" i="14"/>
  <c r="X150" i="14"/>
  <c r="AZ150" i="14"/>
  <c r="X148" i="14"/>
  <c r="AZ148" i="14"/>
  <c r="X146" i="14"/>
  <c r="AZ146" i="14"/>
  <c r="X144" i="14"/>
  <c r="AZ144" i="14"/>
  <c r="X142" i="14"/>
  <c r="AZ142" i="14"/>
  <c r="X140" i="14"/>
  <c r="AZ140" i="14"/>
  <c r="X138" i="14"/>
  <c r="AZ138" i="14"/>
  <c r="X136" i="14"/>
  <c r="AZ136" i="14"/>
  <c r="X134" i="14"/>
  <c r="AZ134" i="14"/>
  <c r="X132" i="14"/>
  <c r="AZ132" i="14"/>
  <c r="X130" i="14"/>
  <c r="AZ130" i="14"/>
  <c r="X128" i="14"/>
  <c r="AZ128" i="14"/>
  <c r="X126" i="14"/>
  <c r="AZ126" i="14"/>
  <c r="X124" i="14"/>
  <c r="AZ124" i="14"/>
  <c r="X122" i="14"/>
  <c r="AZ122" i="14"/>
  <c r="X120" i="14"/>
  <c r="AZ120" i="14"/>
  <c r="X118" i="14"/>
  <c r="AZ118" i="14"/>
  <c r="X116" i="14"/>
  <c r="AZ116" i="14"/>
  <c r="X114" i="14"/>
  <c r="AZ114" i="14"/>
  <c r="X112" i="14"/>
  <c r="AZ112" i="14"/>
  <c r="X110" i="14"/>
  <c r="AZ110" i="14"/>
  <c r="X108" i="14"/>
  <c r="AZ108" i="14"/>
  <c r="X106" i="14"/>
  <c r="AZ106" i="14"/>
  <c r="X104" i="14"/>
  <c r="AZ104" i="14"/>
  <c r="X102" i="14"/>
  <c r="AZ102" i="14"/>
  <c r="X100" i="14"/>
  <c r="AZ100" i="14"/>
  <c r="X98" i="14"/>
  <c r="AZ98" i="14"/>
  <c r="X96" i="14"/>
  <c r="AZ96" i="14"/>
  <c r="X94" i="14"/>
  <c r="AZ94" i="14"/>
  <c r="X92" i="14"/>
  <c r="AZ92" i="14"/>
  <c r="X90" i="14"/>
  <c r="AZ90" i="14"/>
  <c r="X88" i="14"/>
  <c r="AZ88" i="14"/>
  <c r="X86" i="14"/>
  <c r="AZ86" i="14"/>
  <c r="X84" i="14"/>
  <c r="AZ84" i="14"/>
  <c r="X82" i="14"/>
  <c r="AZ82" i="14"/>
  <c r="X80" i="14"/>
  <c r="AZ80" i="14"/>
  <c r="X78" i="14"/>
  <c r="AZ78" i="14"/>
  <c r="X76" i="14"/>
  <c r="AZ76" i="14"/>
  <c r="X74" i="14"/>
  <c r="AZ74" i="14"/>
  <c r="X72" i="14"/>
  <c r="AZ72" i="14"/>
  <c r="X70" i="14"/>
  <c r="AZ70" i="14"/>
  <c r="V1000" i="14"/>
  <c r="AX1000" i="14"/>
  <c r="V998" i="14"/>
  <c r="AX998" i="14"/>
  <c r="V996" i="14"/>
  <c r="AX996" i="14"/>
  <c r="V994" i="14"/>
  <c r="AX994" i="14"/>
  <c r="V992" i="14"/>
  <c r="AX992" i="14"/>
  <c r="V990" i="14"/>
  <c r="AX990" i="14"/>
  <c r="V988" i="14"/>
  <c r="AX988" i="14"/>
  <c r="V986" i="14"/>
  <c r="AX986" i="14"/>
  <c r="V984" i="14"/>
  <c r="AX984" i="14"/>
  <c r="V982" i="14"/>
  <c r="AX982" i="14"/>
  <c r="V980" i="14"/>
  <c r="AX980" i="14"/>
  <c r="V978" i="14"/>
  <c r="AX978" i="14"/>
  <c r="V976" i="14"/>
  <c r="AX976" i="14"/>
  <c r="V974" i="14"/>
  <c r="AX974" i="14"/>
  <c r="V972" i="14"/>
  <c r="AX972" i="14"/>
  <c r="V970" i="14"/>
  <c r="AX970" i="14"/>
  <c r="V968" i="14"/>
  <c r="AX968" i="14"/>
  <c r="V966" i="14"/>
  <c r="AX966" i="14"/>
  <c r="V964" i="14"/>
  <c r="AX964" i="14"/>
  <c r="V962" i="14"/>
  <c r="AX962" i="14"/>
  <c r="V960" i="14"/>
  <c r="AX960" i="14"/>
  <c r="V958" i="14"/>
  <c r="AX958" i="14"/>
  <c r="V956" i="14"/>
  <c r="AX956" i="14"/>
  <c r="V954" i="14"/>
  <c r="AX954" i="14"/>
  <c r="V952" i="14"/>
  <c r="AX952" i="14"/>
  <c r="V950" i="14"/>
  <c r="AX950" i="14"/>
  <c r="V948" i="14"/>
  <c r="AX948" i="14"/>
  <c r="V946" i="14"/>
  <c r="AX946" i="14"/>
  <c r="V944" i="14"/>
  <c r="AX944" i="14"/>
  <c r="V942" i="14"/>
  <c r="AX942" i="14"/>
  <c r="V940" i="14"/>
  <c r="AX940" i="14"/>
  <c r="V938" i="14"/>
  <c r="AX938" i="14"/>
  <c r="V936" i="14"/>
  <c r="AX936" i="14"/>
  <c r="V934" i="14"/>
  <c r="AX934" i="14"/>
  <c r="V932" i="14"/>
  <c r="AX932" i="14"/>
  <c r="V930" i="14"/>
  <c r="AX930" i="14"/>
  <c r="V928" i="14"/>
  <c r="AX928" i="14"/>
  <c r="V926" i="14"/>
  <c r="AX926" i="14"/>
  <c r="V924" i="14"/>
  <c r="AX924" i="14"/>
  <c r="V922" i="14"/>
  <c r="AX922" i="14"/>
  <c r="V920" i="14"/>
  <c r="AX920" i="14"/>
  <c r="V918" i="14"/>
  <c r="AX918" i="14"/>
  <c r="V916" i="14"/>
  <c r="AX916" i="14"/>
  <c r="V914" i="14"/>
  <c r="AX914" i="14"/>
  <c r="V912" i="14"/>
  <c r="AX912" i="14"/>
  <c r="V910" i="14"/>
  <c r="AX910" i="14"/>
  <c r="V908" i="14"/>
  <c r="AX908" i="14"/>
  <c r="V906" i="14"/>
  <c r="AX906" i="14"/>
  <c r="V904" i="14"/>
  <c r="AX904" i="14"/>
  <c r="V902" i="14"/>
  <c r="AX902" i="14"/>
  <c r="V900" i="14"/>
  <c r="AX900" i="14"/>
  <c r="V898" i="14"/>
  <c r="AX898" i="14"/>
  <c r="V896" i="14"/>
  <c r="AX896" i="14"/>
  <c r="V894" i="14"/>
  <c r="AX894" i="14"/>
  <c r="V892" i="14"/>
  <c r="AX892" i="14"/>
  <c r="V890" i="14"/>
  <c r="AX890" i="14"/>
  <c r="V888" i="14"/>
  <c r="AX888" i="14"/>
  <c r="V886" i="14"/>
  <c r="AX886" i="14"/>
  <c r="V884" i="14"/>
  <c r="AX884" i="14"/>
  <c r="V882" i="14"/>
  <c r="AX882" i="14"/>
  <c r="V880" i="14"/>
  <c r="AX880" i="14"/>
  <c r="V878" i="14"/>
  <c r="AX878" i="14"/>
  <c r="V876" i="14"/>
  <c r="AX876" i="14"/>
  <c r="V874" i="14"/>
  <c r="AX874" i="14"/>
  <c r="V872" i="14"/>
  <c r="AX872" i="14"/>
  <c r="V870" i="14"/>
  <c r="AX870" i="14"/>
  <c r="V868" i="14"/>
  <c r="AX868" i="14"/>
  <c r="V866" i="14"/>
  <c r="AX866" i="14"/>
  <c r="V864" i="14"/>
  <c r="AX864" i="14"/>
  <c r="V862" i="14"/>
  <c r="AX862" i="14"/>
  <c r="V860" i="14"/>
  <c r="AX860" i="14"/>
  <c r="V858" i="14"/>
  <c r="AX858" i="14"/>
  <c r="V856" i="14"/>
  <c r="AX856" i="14"/>
  <c r="V854" i="14"/>
  <c r="AX854" i="14"/>
  <c r="V852" i="14"/>
  <c r="AX852" i="14"/>
  <c r="V850" i="14"/>
  <c r="AX850" i="14"/>
  <c r="V848" i="14"/>
  <c r="AX848" i="14"/>
  <c r="V846" i="14"/>
  <c r="AX846" i="14"/>
  <c r="V844" i="14"/>
  <c r="AX844" i="14"/>
  <c r="V842" i="14"/>
  <c r="AX842" i="14"/>
  <c r="V840" i="14"/>
  <c r="AX840" i="14"/>
  <c r="V838" i="14"/>
  <c r="AX838" i="14"/>
  <c r="V836" i="14"/>
  <c r="AX836" i="14"/>
  <c r="V834" i="14"/>
  <c r="AX834" i="14"/>
  <c r="V832" i="14"/>
  <c r="AX832" i="14"/>
  <c r="V830" i="14"/>
  <c r="AX830" i="14"/>
  <c r="V828" i="14"/>
  <c r="AX828" i="14"/>
  <c r="V826" i="14"/>
  <c r="AX826" i="14"/>
  <c r="V824" i="14"/>
  <c r="AX824" i="14"/>
  <c r="V822" i="14"/>
  <c r="AX822" i="14"/>
  <c r="V820" i="14"/>
  <c r="AX820" i="14"/>
  <c r="V818" i="14"/>
  <c r="AX818" i="14"/>
  <c r="V816" i="14"/>
  <c r="AX816" i="14"/>
  <c r="V814" i="14"/>
  <c r="AX814" i="14"/>
  <c r="V812" i="14"/>
  <c r="AX812" i="14"/>
  <c r="V810" i="14"/>
  <c r="AX810" i="14"/>
  <c r="V808" i="14"/>
  <c r="AX808" i="14"/>
  <c r="V806" i="14"/>
  <c r="AX806" i="14"/>
  <c r="V804" i="14"/>
  <c r="AX804" i="14"/>
  <c r="V802" i="14"/>
  <c r="AX802" i="14"/>
  <c r="V800" i="14"/>
  <c r="AX800" i="14"/>
  <c r="V798" i="14"/>
  <c r="AX798" i="14"/>
  <c r="V796" i="14"/>
  <c r="AX796" i="14"/>
  <c r="V794" i="14"/>
  <c r="AX794" i="14"/>
  <c r="V792" i="14"/>
  <c r="AX792" i="14"/>
  <c r="V790" i="14"/>
  <c r="AX790" i="14"/>
  <c r="V788" i="14"/>
  <c r="AX788" i="14"/>
  <c r="V786" i="14"/>
  <c r="AX786" i="14"/>
  <c r="V784" i="14"/>
  <c r="AX784" i="14"/>
  <c r="V782" i="14"/>
  <c r="AX782" i="14"/>
  <c r="V780" i="14"/>
  <c r="AX780" i="14"/>
  <c r="V778" i="14"/>
  <c r="AX778" i="14"/>
  <c r="V776" i="14"/>
  <c r="AX776" i="14"/>
  <c r="V774" i="14"/>
  <c r="AX774" i="14"/>
  <c r="V772" i="14"/>
  <c r="AX772" i="14"/>
  <c r="V770" i="14"/>
  <c r="AX770" i="14"/>
  <c r="V768" i="14"/>
  <c r="AX768" i="14"/>
  <c r="V766" i="14"/>
  <c r="AX766" i="14"/>
  <c r="V764" i="14"/>
  <c r="AX764" i="14"/>
  <c r="V762" i="14"/>
  <c r="AX762" i="14"/>
  <c r="V760" i="14"/>
  <c r="AX760" i="14"/>
  <c r="V758" i="14"/>
  <c r="AX758" i="14"/>
  <c r="V756" i="14"/>
  <c r="AX756" i="14"/>
  <c r="V754" i="14"/>
  <c r="AX754" i="14"/>
  <c r="V752" i="14"/>
  <c r="AX752" i="14"/>
  <c r="V750" i="14"/>
  <c r="AX750" i="14"/>
  <c r="V748" i="14"/>
  <c r="AX748" i="14"/>
  <c r="V746" i="14"/>
  <c r="AX746" i="14"/>
  <c r="V744" i="14"/>
  <c r="AX744" i="14"/>
  <c r="V742" i="14"/>
  <c r="AX742" i="14"/>
  <c r="V740" i="14"/>
  <c r="AX740" i="14"/>
  <c r="V738" i="14"/>
  <c r="AX738" i="14"/>
  <c r="V736" i="14"/>
  <c r="AX736" i="14"/>
  <c r="V734" i="14"/>
  <c r="AX734" i="14"/>
  <c r="V732" i="14"/>
  <c r="AX732" i="14"/>
  <c r="V730" i="14"/>
  <c r="AX730" i="14"/>
  <c r="V728" i="14"/>
  <c r="AX728" i="14"/>
  <c r="V726" i="14"/>
  <c r="AX726" i="14"/>
  <c r="V724" i="14"/>
  <c r="AX724" i="14"/>
  <c r="V722" i="14"/>
  <c r="AX722" i="14"/>
  <c r="V720" i="14"/>
  <c r="AX720" i="14"/>
  <c r="V718" i="14"/>
  <c r="AX718" i="14"/>
  <c r="V716" i="14"/>
  <c r="AX716" i="14"/>
  <c r="V714" i="14"/>
  <c r="AX714" i="14"/>
  <c r="V712" i="14"/>
  <c r="AX712" i="14"/>
  <c r="V710" i="14"/>
  <c r="AX710" i="14"/>
  <c r="V708" i="14"/>
  <c r="AX708" i="14"/>
  <c r="V706" i="14"/>
  <c r="AX706" i="14"/>
  <c r="V704" i="14"/>
  <c r="AX704" i="14"/>
  <c r="V702" i="14"/>
  <c r="AX702" i="14"/>
  <c r="V700" i="14"/>
  <c r="AX700" i="14"/>
  <c r="V698" i="14"/>
  <c r="AX698" i="14"/>
  <c r="V696" i="14"/>
  <c r="AX696" i="14"/>
  <c r="V694" i="14"/>
  <c r="AX694" i="14"/>
  <c r="V692" i="14"/>
  <c r="AX692" i="14"/>
  <c r="V690" i="14"/>
  <c r="AX690" i="14"/>
  <c r="V688" i="14"/>
  <c r="AX688" i="14"/>
  <c r="V686" i="14"/>
  <c r="AX686" i="14"/>
  <c r="V684" i="14"/>
  <c r="AX684" i="14"/>
  <c r="V682" i="14"/>
  <c r="AX682" i="14"/>
  <c r="V680" i="14"/>
  <c r="AX680" i="14"/>
  <c r="V678" i="14"/>
  <c r="AX678" i="14"/>
  <c r="V676" i="14"/>
  <c r="AX676" i="14"/>
  <c r="V674" i="14"/>
  <c r="AX674" i="14"/>
  <c r="V672" i="14"/>
  <c r="AX672" i="14"/>
  <c r="V670" i="14"/>
  <c r="AX670" i="14"/>
  <c r="V668" i="14"/>
  <c r="AX668" i="14"/>
  <c r="V666" i="14"/>
  <c r="AX666" i="14"/>
  <c r="V664" i="14"/>
  <c r="AX664" i="14"/>
  <c r="V662" i="14"/>
  <c r="AX662" i="14"/>
  <c r="V660" i="14"/>
  <c r="AX660" i="14"/>
  <c r="V658" i="14"/>
  <c r="AX658" i="14"/>
  <c r="V656" i="14"/>
  <c r="AX656" i="14"/>
  <c r="V654" i="14"/>
  <c r="AX654" i="14"/>
  <c r="V652" i="14"/>
  <c r="AX652" i="14"/>
  <c r="V650" i="14"/>
  <c r="AX650" i="14"/>
  <c r="V648" i="14"/>
  <c r="AX648" i="14"/>
  <c r="V646" i="14"/>
  <c r="AX646" i="14"/>
  <c r="V644" i="14"/>
  <c r="AX644" i="14"/>
  <c r="V642" i="14"/>
  <c r="AX642" i="14"/>
  <c r="V640" i="14"/>
  <c r="AX640" i="14"/>
  <c r="V638" i="14"/>
  <c r="AX638" i="14"/>
  <c r="V636" i="14"/>
  <c r="AX636" i="14"/>
  <c r="V634" i="14"/>
  <c r="AX634" i="14"/>
  <c r="V632" i="14"/>
  <c r="AX632" i="14"/>
  <c r="V630" i="14"/>
  <c r="AX630" i="14"/>
  <c r="V628" i="14"/>
  <c r="AX628" i="14"/>
  <c r="V626" i="14"/>
  <c r="AX626" i="14"/>
  <c r="V624" i="14"/>
  <c r="AX624" i="14"/>
  <c r="V622" i="14"/>
  <c r="AX622" i="14"/>
  <c r="V620" i="14"/>
  <c r="AX620" i="14"/>
  <c r="V618" i="14"/>
  <c r="AX618" i="14"/>
  <c r="V616" i="14"/>
  <c r="AX616" i="14"/>
  <c r="V614" i="14"/>
  <c r="AX614" i="14"/>
  <c r="V612" i="14"/>
  <c r="AX612" i="14"/>
  <c r="V610" i="14"/>
  <c r="AX610" i="14"/>
  <c r="V608" i="14"/>
  <c r="AX608" i="14"/>
  <c r="V606" i="14"/>
  <c r="AX606" i="14"/>
  <c r="V604" i="14"/>
  <c r="AX604" i="14"/>
  <c r="V602" i="14"/>
  <c r="AX602" i="14"/>
  <c r="V600" i="14"/>
  <c r="AX600" i="14"/>
  <c r="V598" i="14"/>
  <c r="AX598" i="14"/>
  <c r="V596" i="14"/>
  <c r="AX596" i="14"/>
  <c r="V594" i="14"/>
  <c r="AX594" i="14"/>
  <c r="V592" i="14"/>
  <c r="AX592" i="14"/>
  <c r="V590" i="14"/>
  <c r="AX590" i="14"/>
  <c r="V588" i="14"/>
  <c r="AX588" i="14"/>
  <c r="V586" i="14"/>
  <c r="AX586" i="14"/>
  <c r="V584" i="14"/>
  <c r="AX584" i="14"/>
  <c r="V582" i="14"/>
  <c r="AX582" i="14"/>
  <c r="V580" i="14"/>
  <c r="AX580" i="14"/>
  <c r="V578" i="14"/>
  <c r="AX578" i="14"/>
  <c r="V576" i="14"/>
  <c r="AX576" i="14"/>
  <c r="V574" i="14"/>
  <c r="AX574" i="14"/>
  <c r="V572" i="14"/>
  <c r="AX572" i="14"/>
  <c r="V570" i="14"/>
  <c r="AX570" i="14"/>
  <c r="V568" i="14"/>
  <c r="AX568" i="14"/>
  <c r="V566" i="14"/>
  <c r="AX566" i="14"/>
  <c r="V564" i="14"/>
  <c r="AX564" i="14"/>
  <c r="V562" i="14"/>
  <c r="AX562" i="14"/>
  <c r="V560" i="14"/>
  <c r="AX560" i="14"/>
  <c r="V558" i="14"/>
  <c r="AX558" i="14"/>
  <c r="V556" i="14"/>
  <c r="AX556" i="14"/>
  <c r="V554" i="14"/>
  <c r="AX554" i="14"/>
  <c r="V552" i="14"/>
  <c r="AX552" i="14"/>
  <c r="V550" i="14"/>
  <c r="AX550" i="14"/>
  <c r="V548" i="14"/>
  <c r="AX548" i="14"/>
  <c r="V546" i="14"/>
  <c r="AX546" i="14"/>
  <c r="V544" i="14"/>
  <c r="AX544" i="14"/>
  <c r="V542" i="14"/>
  <c r="AX542" i="14"/>
  <c r="V540" i="14"/>
  <c r="AX540" i="14"/>
  <c r="V538" i="14"/>
  <c r="AX538" i="14"/>
  <c r="V536" i="14"/>
  <c r="AX536" i="14"/>
  <c r="V534" i="14"/>
  <c r="AX534" i="14"/>
  <c r="V532" i="14"/>
  <c r="AX532" i="14"/>
  <c r="V530" i="14"/>
  <c r="AX530" i="14"/>
  <c r="V528" i="14"/>
  <c r="AX528" i="14"/>
  <c r="V526" i="14"/>
  <c r="AX526" i="14"/>
  <c r="V524" i="14"/>
  <c r="AX524" i="14"/>
  <c r="V522" i="14"/>
  <c r="AX522" i="14"/>
  <c r="V520" i="14"/>
  <c r="AX520" i="14"/>
  <c r="V518" i="14"/>
  <c r="AX518" i="14"/>
  <c r="V516" i="14"/>
  <c r="AX516" i="14"/>
  <c r="V514" i="14"/>
  <c r="AX514" i="14"/>
  <c r="V512" i="14"/>
  <c r="AX512" i="14"/>
  <c r="V510" i="14"/>
  <c r="AX510" i="14"/>
  <c r="V508" i="14"/>
  <c r="AX508" i="14"/>
  <c r="V506" i="14"/>
  <c r="AX506" i="14"/>
  <c r="V504" i="14"/>
  <c r="AX504" i="14"/>
  <c r="V502" i="14"/>
  <c r="AX502" i="14"/>
  <c r="V500" i="14"/>
  <c r="AX500" i="14"/>
  <c r="V498" i="14"/>
  <c r="AX498" i="14"/>
  <c r="V496" i="14"/>
  <c r="AX496" i="14"/>
  <c r="V494" i="14"/>
  <c r="AX494" i="14"/>
  <c r="V492" i="14"/>
  <c r="AX492" i="14"/>
  <c r="V490" i="14"/>
  <c r="AX490" i="14"/>
  <c r="V488" i="14"/>
  <c r="AX488" i="14"/>
  <c r="V486" i="14"/>
  <c r="AX486" i="14"/>
  <c r="V484" i="14"/>
  <c r="AX484" i="14"/>
  <c r="V482" i="14"/>
  <c r="AX482" i="14"/>
  <c r="V480" i="14"/>
  <c r="AX480" i="14"/>
  <c r="V478" i="14"/>
  <c r="AX478" i="14"/>
  <c r="V476" i="14"/>
  <c r="AX476" i="14"/>
  <c r="V474" i="14"/>
  <c r="AX474" i="14"/>
  <c r="V472" i="14"/>
  <c r="AX472" i="14"/>
  <c r="V470" i="14"/>
  <c r="AX470" i="14"/>
  <c r="V468" i="14"/>
  <c r="AX468" i="14"/>
  <c r="V466" i="14"/>
  <c r="AX466" i="14"/>
  <c r="V464" i="14"/>
  <c r="AX464" i="14"/>
  <c r="V462" i="14"/>
  <c r="AX462" i="14"/>
  <c r="V460" i="14"/>
  <c r="AX460" i="14"/>
  <c r="V458" i="14"/>
  <c r="AX458" i="14"/>
  <c r="V456" i="14"/>
  <c r="AX456" i="14"/>
  <c r="V454" i="14"/>
  <c r="AX454" i="14"/>
  <c r="V452" i="14"/>
  <c r="AX452" i="14"/>
  <c r="V450" i="14"/>
  <c r="AX450" i="14"/>
  <c r="V448" i="14"/>
  <c r="AX448" i="14"/>
  <c r="V446" i="14"/>
  <c r="AX446" i="14"/>
  <c r="V444" i="14"/>
  <c r="AX444" i="14"/>
  <c r="V442" i="14"/>
  <c r="AX442" i="14"/>
  <c r="V440" i="14"/>
  <c r="AX440" i="14"/>
  <c r="V438" i="14"/>
  <c r="AX438" i="14"/>
  <c r="V436" i="14"/>
  <c r="AX436" i="14"/>
  <c r="V434" i="14"/>
  <c r="AX434" i="14"/>
  <c r="V432" i="14"/>
  <c r="AX432" i="14"/>
  <c r="V430" i="14"/>
  <c r="AX430" i="14"/>
  <c r="V428" i="14"/>
  <c r="AX428" i="14"/>
  <c r="V426" i="14"/>
  <c r="AX426" i="14"/>
  <c r="V424" i="14"/>
  <c r="AX424" i="14"/>
  <c r="V422" i="14"/>
  <c r="AX422" i="14"/>
  <c r="V420" i="14"/>
  <c r="AX420" i="14"/>
  <c r="V418" i="14"/>
  <c r="AX418" i="14"/>
  <c r="V416" i="14"/>
  <c r="AX416" i="14"/>
  <c r="V414" i="14"/>
  <c r="AX414" i="14"/>
  <c r="V412" i="14"/>
  <c r="AX412" i="14"/>
  <c r="V410" i="14"/>
  <c r="AX410" i="14"/>
  <c r="V408" i="14"/>
  <c r="AX408" i="14"/>
  <c r="V406" i="14"/>
  <c r="AX406" i="14"/>
  <c r="V404" i="14"/>
  <c r="AX404" i="14"/>
  <c r="V402" i="14"/>
  <c r="AX402" i="14"/>
  <c r="V400" i="14"/>
  <c r="AX400" i="14"/>
  <c r="V398" i="14"/>
  <c r="AX398" i="14"/>
  <c r="V396" i="14"/>
  <c r="AX396" i="14"/>
  <c r="V394" i="14"/>
  <c r="AX394" i="14"/>
  <c r="V392" i="14"/>
  <c r="AX392" i="14"/>
  <c r="V390" i="14"/>
  <c r="AX390" i="14"/>
  <c r="V388" i="14"/>
  <c r="AX388" i="14"/>
  <c r="V386" i="14"/>
  <c r="AX386" i="14"/>
  <c r="V384" i="14"/>
  <c r="AX384" i="14"/>
  <c r="V382" i="14"/>
  <c r="AX382" i="14"/>
  <c r="V380" i="14"/>
  <c r="AX380" i="14"/>
  <c r="V378" i="14"/>
  <c r="AX378" i="14"/>
  <c r="V376" i="14"/>
  <c r="AX376" i="14"/>
  <c r="V374" i="14"/>
  <c r="AX374" i="14"/>
  <c r="V372" i="14"/>
  <c r="AX372" i="14"/>
  <c r="V370" i="14"/>
  <c r="AX370" i="14"/>
  <c r="V368" i="14"/>
  <c r="AX368" i="14"/>
  <c r="V366" i="14"/>
  <c r="AX366" i="14"/>
  <c r="V364" i="14"/>
  <c r="AX364" i="14"/>
  <c r="V362" i="14"/>
  <c r="AX362" i="14"/>
  <c r="V360" i="14"/>
  <c r="AX360" i="14"/>
  <c r="V358" i="14"/>
  <c r="AX358" i="14"/>
  <c r="V356" i="14"/>
  <c r="AX356" i="14"/>
  <c r="V354" i="14"/>
  <c r="AX354" i="14"/>
  <c r="V352" i="14"/>
  <c r="AX352" i="14"/>
  <c r="V350" i="14"/>
  <c r="AX350" i="14"/>
  <c r="V348" i="14"/>
  <c r="AX348" i="14"/>
  <c r="V346" i="14"/>
  <c r="AX346" i="14"/>
  <c r="V344" i="14"/>
  <c r="AX344" i="14"/>
  <c r="V342" i="14"/>
  <c r="AX342" i="14"/>
  <c r="V340" i="14"/>
  <c r="AX340" i="14"/>
  <c r="V338" i="14"/>
  <c r="AX338" i="14"/>
  <c r="V336" i="14"/>
  <c r="AX336" i="14"/>
  <c r="V334" i="14"/>
  <c r="AX334" i="14"/>
  <c r="V332" i="14"/>
  <c r="AX332" i="14"/>
  <c r="V330" i="14"/>
  <c r="AX330" i="14"/>
  <c r="V328" i="14"/>
  <c r="AX328" i="14"/>
  <c r="V326" i="14"/>
  <c r="AX326" i="14"/>
  <c r="V324" i="14"/>
  <c r="AX324" i="14"/>
  <c r="V322" i="14"/>
  <c r="AX322" i="14"/>
  <c r="V320" i="14"/>
  <c r="AX320" i="14"/>
  <c r="V318" i="14"/>
  <c r="AX318" i="14"/>
  <c r="V316" i="14"/>
  <c r="AX316" i="14"/>
  <c r="V314" i="14"/>
  <c r="AX314" i="14"/>
  <c r="V312" i="14"/>
  <c r="AX312" i="14"/>
  <c r="V310" i="14"/>
  <c r="AX310" i="14"/>
  <c r="V308" i="14"/>
  <c r="AX308" i="14"/>
  <c r="V306" i="14"/>
  <c r="AX306" i="14"/>
  <c r="V304" i="14"/>
  <c r="AX304" i="14"/>
  <c r="V302" i="14"/>
  <c r="AX302" i="14"/>
  <c r="V300" i="14"/>
  <c r="AX300" i="14"/>
  <c r="V298" i="14"/>
  <c r="AX298" i="14"/>
  <c r="V296" i="14"/>
  <c r="AX296" i="14"/>
  <c r="V294" i="14"/>
  <c r="AX294" i="14"/>
  <c r="V292" i="14"/>
  <c r="AX292" i="14"/>
  <c r="V290" i="14"/>
  <c r="AX290" i="14"/>
  <c r="V288" i="14"/>
  <c r="AX288" i="14"/>
  <c r="V286" i="14"/>
  <c r="AX286" i="14"/>
  <c r="V284" i="14"/>
  <c r="AX284" i="14"/>
  <c r="V282" i="14"/>
  <c r="AX282" i="14"/>
  <c r="V280" i="14"/>
  <c r="AX280" i="14"/>
  <c r="V278" i="14"/>
  <c r="AX278" i="14"/>
  <c r="V276" i="14"/>
  <c r="AX276" i="14"/>
  <c r="V274" i="14"/>
  <c r="AX274" i="14"/>
  <c r="V272" i="14"/>
  <c r="AX272" i="14"/>
  <c r="V270" i="14"/>
  <c r="AX270" i="14"/>
  <c r="V268" i="14"/>
  <c r="AX268" i="14"/>
  <c r="V266" i="14"/>
  <c r="AX266" i="14"/>
  <c r="V264" i="14"/>
  <c r="AX264" i="14"/>
  <c r="V262" i="14"/>
  <c r="AX262" i="14"/>
  <c r="V260" i="14"/>
  <c r="AX260" i="14"/>
  <c r="V258" i="14"/>
  <c r="AX258" i="14"/>
  <c r="V256" i="14"/>
  <c r="AX256" i="14"/>
  <c r="V254" i="14"/>
  <c r="AX254" i="14"/>
  <c r="V252" i="14"/>
  <c r="AX252" i="14"/>
  <c r="V250" i="14"/>
  <c r="AX250" i="14"/>
  <c r="V248" i="14"/>
  <c r="AX248" i="14"/>
  <c r="V246" i="14"/>
  <c r="AX246" i="14"/>
  <c r="V244" i="14"/>
  <c r="AX244" i="14"/>
  <c r="V242" i="14"/>
  <c r="AX242" i="14"/>
  <c r="V240" i="14"/>
  <c r="AX240" i="14"/>
  <c r="V238" i="14"/>
  <c r="AX238" i="14"/>
  <c r="V236" i="14"/>
  <c r="AX236" i="14"/>
  <c r="V234" i="14"/>
  <c r="AX234" i="14"/>
  <c r="V232" i="14"/>
  <c r="AX232" i="14"/>
  <c r="V230" i="14"/>
  <c r="AX230" i="14"/>
  <c r="V228" i="14"/>
  <c r="AX228" i="14"/>
  <c r="V226" i="14"/>
  <c r="AX226" i="14"/>
  <c r="V224" i="14"/>
  <c r="AX224" i="14"/>
  <c r="V222" i="14"/>
  <c r="AX222" i="14"/>
  <c r="V220" i="14"/>
  <c r="AX220" i="14"/>
  <c r="V218" i="14"/>
  <c r="AX218" i="14"/>
  <c r="V216" i="14"/>
  <c r="AX216" i="14"/>
  <c r="V214" i="14"/>
  <c r="AX214" i="14"/>
  <c r="V212" i="14"/>
  <c r="AX212" i="14"/>
  <c r="V210" i="14"/>
  <c r="AX210" i="14"/>
  <c r="V208" i="14"/>
  <c r="AX208" i="14"/>
  <c r="V206" i="14"/>
  <c r="AX206" i="14"/>
  <c r="V204" i="14"/>
  <c r="AX204" i="14"/>
  <c r="V202" i="14"/>
  <c r="AX202" i="14"/>
  <c r="V200" i="14"/>
  <c r="AX200" i="14"/>
  <c r="V198" i="14"/>
  <c r="AX198" i="14"/>
  <c r="V196" i="14"/>
  <c r="AX196" i="14"/>
  <c r="V194" i="14"/>
  <c r="AX194" i="14"/>
  <c r="V192" i="14"/>
  <c r="AX192" i="14"/>
  <c r="V190" i="14"/>
  <c r="AX190" i="14"/>
  <c r="V188" i="14"/>
  <c r="AX188" i="14"/>
  <c r="V186" i="14"/>
  <c r="AX186" i="14"/>
  <c r="V184" i="14"/>
  <c r="AX184" i="14"/>
  <c r="V182" i="14"/>
  <c r="AX182" i="14"/>
  <c r="V180" i="14"/>
  <c r="AX180" i="14"/>
  <c r="V178" i="14"/>
  <c r="AX178" i="14"/>
  <c r="V176" i="14"/>
  <c r="AX176" i="14"/>
  <c r="V174" i="14"/>
  <c r="AX174" i="14"/>
  <c r="V172" i="14"/>
  <c r="AX172" i="14"/>
  <c r="V170" i="14"/>
  <c r="AX170" i="14"/>
  <c r="V168" i="14"/>
  <c r="AX168" i="14"/>
  <c r="V166" i="14"/>
  <c r="AX166" i="14"/>
  <c r="V164" i="14"/>
  <c r="AX164" i="14"/>
  <c r="V162" i="14"/>
  <c r="AX162" i="14"/>
  <c r="V160" i="14"/>
  <c r="AX160" i="14"/>
  <c r="V158" i="14"/>
  <c r="AX158" i="14"/>
  <c r="V156" i="14"/>
  <c r="AX156" i="14"/>
  <c r="V154" i="14"/>
  <c r="AX154" i="14"/>
  <c r="V152" i="14"/>
  <c r="AX152" i="14"/>
  <c r="V150" i="14"/>
  <c r="AX150" i="14"/>
  <c r="V148" i="14"/>
  <c r="AX148" i="14"/>
  <c r="V146" i="14"/>
  <c r="AX146" i="14"/>
  <c r="V144" i="14"/>
  <c r="AX144" i="14"/>
  <c r="V142" i="14"/>
  <c r="AX142" i="14"/>
  <c r="V140" i="14"/>
  <c r="AX140" i="14"/>
  <c r="V138" i="14"/>
  <c r="AX138" i="14"/>
  <c r="V136" i="14"/>
  <c r="AX136" i="14"/>
  <c r="V134" i="14"/>
  <c r="AX134" i="14"/>
  <c r="V132" i="14"/>
  <c r="AX132" i="14"/>
  <c r="V130" i="14"/>
  <c r="AX130" i="14"/>
  <c r="V128" i="14"/>
  <c r="AX128" i="14"/>
  <c r="V126" i="14"/>
  <c r="AX126" i="14"/>
  <c r="V124" i="14"/>
  <c r="AX124" i="14"/>
  <c r="V122" i="14"/>
  <c r="AX122" i="14"/>
  <c r="V120" i="14"/>
  <c r="AX120" i="14"/>
  <c r="V118" i="14"/>
  <c r="AX118" i="14"/>
  <c r="V116" i="14"/>
  <c r="AX116" i="14"/>
  <c r="V114" i="14"/>
  <c r="AX114" i="14"/>
  <c r="V112" i="14"/>
  <c r="AX112" i="14"/>
  <c r="V110" i="14"/>
  <c r="AX110" i="14"/>
  <c r="V108" i="14"/>
  <c r="AX108" i="14"/>
  <c r="V106" i="14"/>
  <c r="AX106" i="14"/>
  <c r="V104" i="14"/>
  <c r="AX104" i="14"/>
  <c r="V102" i="14"/>
  <c r="AX102" i="14"/>
  <c r="V100" i="14"/>
  <c r="AX100" i="14"/>
  <c r="V98" i="14"/>
  <c r="AX98" i="14"/>
  <c r="V96" i="14"/>
  <c r="AX96" i="14"/>
  <c r="V94" i="14"/>
  <c r="AX94" i="14"/>
  <c r="V92" i="14"/>
  <c r="AX92" i="14"/>
  <c r="V90" i="14"/>
  <c r="AX90" i="14"/>
  <c r="V88" i="14"/>
  <c r="AX88" i="14"/>
  <c r="V86" i="14"/>
  <c r="AX86" i="14"/>
  <c r="V84" i="14"/>
  <c r="AX84" i="14"/>
  <c r="V82" i="14"/>
  <c r="AX82" i="14"/>
  <c r="V80" i="14"/>
  <c r="AX80" i="14"/>
  <c r="V78" i="14"/>
  <c r="AX78" i="14"/>
  <c r="V76" i="14"/>
  <c r="AX76" i="14"/>
  <c r="V74" i="14"/>
  <c r="AX74" i="14"/>
  <c r="V72" i="14"/>
  <c r="AX72" i="14"/>
  <c r="V70" i="14"/>
  <c r="AX70" i="14"/>
  <c r="V68" i="14"/>
  <c r="AX68" i="14"/>
  <c r="V66" i="14"/>
  <c r="AX66" i="14"/>
  <c r="V64" i="14"/>
  <c r="AX64" i="14"/>
  <c r="V62" i="14"/>
  <c r="AX62" i="14"/>
  <c r="V60" i="14"/>
  <c r="AX60" i="14"/>
  <c r="V58" i="14"/>
  <c r="AX58" i="14"/>
  <c r="V56" i="14"/>
  <c r="AX56" i="14"/>
  <c r="V54" i="14"/>
  <c r="AX54" i="14"/>
  <c r="V52" i="14"/>
  <c r="AX52" i="14"/>
  <c r="V50" i="14"/>
  <c r="AX50" i="14"/>
  <c r="V48" i="14"/>
  <c r="AX48" i="14"/>
  <c r="V46" i="14"/>
  <c r="AX46" i="14"/>
  <c r="V44" i="14"/>
  <c r="AX44" i="14"/>
  <c r="V42" i="14"/>
  <c r="AX42" i="14"/>
  <c r="V40" i="14"/>
  <c r="AX40" i="14"/>
  <c r="V38" i="14"/>
  <c r="AX38" i="14"/>
  <c r="V36" i="14"/>
  <c r="AX36" i="14"/>
  <c r="V34" i="14"/>
  <c r="AX34" i="14"/>
  <c r="V32" i="14"/>
  <c r="AX32" i="14"/>
  <c r="V30" i="14"/>
  <c r="AX30" i="14"/>
  <c r="V28" i="14"/>
  <c r="AX28" i="14"/>
  <c r="V26" i="14"/>
  <c r="AX26" i="14"/>
  <c r="V24" i="14"/>
  <c r="AX24" i="14"/>
  <c r="X1001" i="14"/>
  <c r="AZ1001" i="14"/>
  <c r="X999" i="14"/>
  <c r="AZ999" i="14"/>
  <c r="X997" i="14"/>
  <c r="AZ997" i="14"/>
  <c r="X995" i="14"/>
  <c r="AZ995" i="14"/>
  <c r="X993" i="14"/>
  <c r="AZ993" i="14"/>
  <c r="X991" i="14"/>
  <c r="AZ991" i="14"/>
  <c r="X989" i="14"/>
  <c r="AZ989" i="14"/>
  <c r="X987" i="14"/>
  <c r="AZ987" i="14"/>
  <c r="X985" i="14"/>
  <c r="AZ985" i="14"/>
  <c r="X983" i="14"/>
  <c r="AZ983" i="14"/>
  <c r="X981" i="14"/>
  <c r="AZ981" i="14"/>
  <c r="X979" i="14"/>
  <c r="AZ979" i="14"/>
  <c r="X977" i="14"/>
  <c r="AZ977" i="14"/>
  <c r="X975" i="14"/>
  <c r="AZ975" i="14"/>
  <c r="X973" i="14"/>
  <c r="AZ973" i="14"/>
  <c r="X971" i="14"/>
  <c r="AZ971" i="14"/>
  <c r="X969" i="14"/>
  <c r="AZ969" i="14"/>
  <c r="X967" i="14"/>
  <c r="AZ967" i="14"/>
  <c r="X965" i="14"/>
  <c r="AZ965" i="14"/>
  <c r="X963" i="14"/>
  <c r="AZ963" i="14"/>
  <c r="X961" i="14"/>
  <c r="AZ961" i="14"/>
  <c r="X959" i="14"/>
  <c r="AZ959" i="14"/>
  <c r="X957" i="14"/>
  <c r="AZ957" i="14"/>
  <c r="X955" i="14"/>
  <c r="AZ955" i="14"/>
  <c r="X953" i="14"/>
  <c r="AZ953" i="14"/>
  <c r="X951" i="14"/>
  <c r="AZ951" i="14"/>
  <c r="X949" i="14"/>
  <c r="AZ949" i="14"/>
  <c r="X947" i="14"/>
  <c r="AZ947" i="14"/>
  <c r="X945" i="14"/>
  <c r="AZ945" i="14"/>
  <c r="X943" i="14"/>
  <c r="AZ943" i="14"/>
  <c r="X941" i="14"/>
  <c r="AZ941" i="14"/>
  <c r="X939" i="14"/>
  <c r="AZ939" i="14"/>
  <c r="X937" i="14"/>
  <c r="AZ937" i="14"/>
  <c r="X935" i="14"/>
  <c r="AZ935" i="14"/>
  <c r="X933" i="14"/>
  <c r="AZ933" i="14"/>
  <c r="X931" i="14"/>
  <c r="AZ931" i="14"/>
  <c r="X929" i="14"/>
  <c r="AZ929" i="14"/>
  <c r="X927" i="14"/>
  <c r="AZ927" i="14"/>
  <c r="X925" i="14"/>
  <c r="AZ925" i="14"/>
  <c r="X923" i="14"/>
  <c r="AZ923" i="14"/>
  <c r="X921" i="14"/>
  <c r="AZ921" i="14"/>
  <c r="X919" i="14"/>
  <c r="AZ919" i="14"/>
  <c r="X917" i="14"/>
  <c r="AZ917" i="14"/>
  <c r="X915" i="14"/>
  <c r="AZ915" i="14"/>
  <c r="X913" i="14"/>
  <c r="AZ913" i="14"/>
  <c r="X911" i="14"/>
  <c r="AZ911" i="14"/>
  <c r="X909" i="14"/>
  <c r="AZ909" i="14"/>
  <c r="X907" i="14"/>
  <c r="AZ907" i="14"/>
  <c r="X905" i="14"/>
  <c r="AZ905" i="14"/>
  <c r="X903" i="14"/>
  <c r="AZ903" i="14"/>
  <c r="X901" i="14"/>
  <c r="AZ901" i="14"/>
  <c r="X899" i="14"/>
  <c r="AZ899" i="14"/>
  <c r="X897" i="14"/>
  <c r="AZ897" i="14"/>
  <c r="X895" i="14"/>
  <c r="AZ895" i="14"/>
  <c r="X893" i="14"/>
  <c r="AZ893" i="14"/>
  <c r="X891" i="14"/>
  <c r="AZ891" i="14"/>
  <c r="X889" i="14"/>
  <c r="AZ889" i="14"/>
  <c r="X887" i="14"/>
  <c r="AZ887" i="14"/>
  <c r="X885" i="14"/>
  <c r="AZ885" i="14"/>
  <c r="X883" i="14"/>
  <c r="AZ883" i="14"/>
  <c r="X881" i="14"/>
  <c r="AZ881" i="14"/>
  <c r="X879" i="14"/>
  <c r="AZ879" i="14"/>
  <c r="X877" i="14"/>
  <c r="AZ877" i="14"/>
  <c r="X875" i="14"/>
  <c r="AZ875" i="14"/>
  <c r="X873" i="14"/>
  <c r="AZ873" i="14"/>
  <c r="X871" i="14"/>
  <c r="AZ871" i="14"/>
  <c r="X869" i="14"/>
  <c r="AZ869" i="14"/>
  <c r="X867" i="14"/>
  <c r="AZ867" i="14"/>
  <c r="X865" i="14"/>
  <c r="AZ865" i="14"/>
  <c r="X863" i="14"/>
  <c r="AZ863" i="14"/>
  <c r="X861" i="14"/>
  <c r="AZ861" i="14"/>
  <c r="X859" i="14"/>
  <c r="AZ859" i="14"/>
  <c r="X857" i="14"/>
  <c r="AZ857" i="14"/>
  <c r="X855" i="14"/>
  <c r="AZ855" i="14"/>
  <c r="X853" i="14"/>
  <c r="AZ853" i="14"/>
  <c r="X851" i="14"/>
  <c r="AZ851" i="14"/>
  <c r="X849" i="14"/>
  <c r="AZ849" i="14"/>
  <c r="X847" i="14"/>
  <c r="AZ847" i="14"/>
  <c r="X845" i="14"/>
  <c r="AZ845" i="14"/>
  <c r="X843" i="14"/>
  <c r="AZ843" i="14"/>
  <c r="X841" i="14"/>
  <c r="AZ841" i="14"/>
  <c r="X839" i="14"/>
  <c r="AZ839" i="14"/>
  <c r="X837" i="14"/>
  <c r="AZ837" i="14"/>
  <c r="X835" i="14"/>
  <c r="AZ835" i="14"/>
  <c r="X833" i="14"/>
  <c r="AZ833" i="14"/>
  <c r="X831" i="14"/>
  <c r="AZ831" i="14"/>
  <c r="X829" i="14"/>
  <c r="AZ829" i="14"/>
  <c r="X827" i="14"/>
  <c r="AZ827" i="14"/>
  <c r="X825" i="14"/>
  <c r="AZ825" i="14"/>
  <c r="X823" i="14"/>
  <c r="AZ823" i="14"/>
  <c r="X821" i="14"/>
  <c r="AZ821" i="14"/>
  <c r="X819" i="14"/>
  <c r="AZ819" i="14"/>
  <c r="X817" i="14"/>
  <c r="AZ817" i="14"/>
  <c r="X815" i="14"/>
  <c r="AZ815" i="14"/>
  <c r="X813" i="14"/>
  <c r="AZ813" i="14"/>
  <c r="X811" i="14"/>
  <c r="AZ811" i="14"/>
  <c r="X809" i="14"/>
  <c r="AZ809" i="14"/>
  <c r="X807" i="14"/>
  <c r="AZ807" i="14"/>
  <c r="X805" i="14"/>
  <c r="AZ805" i="14"/>
  <c r="X803" i="14"/>
  <c r="AZ803" i="14"/>
  <c r="X801" i="14"/>
  <c r="AZ801" i="14"/>
  <c r="X799" i="14"/>
  <c r="AZ799" i="14"/>
  <c r="X797" i="14"/>
  <c r="AZ797" i="14"/>
  <c r="X795" i="14"/>
  <c r="AZ795" i="14"/>
  <c r="X793" i="14"/>
  <c r="AZ793" i="14"/>
  <c r="X791" i="14"/>
  <c r="AZ791" i="14"/>
  <c r="X789" i="14"/>
  <c r="AZ789" i="14"/>
  <c r="X787" i="14"/>
  <c r="AZ787" i="14"/>
  <c r="X785" i="14"/>
  <c r="AZ785" i="14"/>
  <c r="X783" i="14"/>
  <c r="AZ783" i="14"/>
  <c r="X781" i="14"/>
  <c r="AZ781" i="14"/>
  <c r="X779" i="14"/>
  <c r="AZ779" i="14"/>
  <c r="X777" i="14"/>
  <c r="AZ777" i="14"/>
  <c r="X775" i="14"/>
  <c r="AZ775" i="14"/>
  <c r="X773" i="14"/>
  <c r="AZ773" i="14"/>
  <c r="X771" i="14"/>
  <c r="AZ771" i="14"/>
  <c r="X769" i="14"/>
  <c r="AZ769" i="14"/>
  <c r="X767" i="14"/>
  <c r="AZ767" i="14"/>
  <c r="X765" i="14"/>
  <c r="AZ765" i="14"/>
  <c r="X763" i="14"/>
  <c r="AZ763" i="14"/>
  <c r="X761" i="14"/>
  <c r="AZ761" i="14"/>
  <c r="X759" i="14"/>
  <c r="AZ759" i="14"/>
  <c r="X757" i="14"/>
  <c r="AZ757" i="14"/>
  <c r="X755" i="14"/>
  <c r="AZ755" i="14"/>
  <c r="X753" i="14"/>
  <c r="AZ753" i="14"/>
  <c r="X751" i="14"/>
  <c r="AZ751" i="14"/>
  <c r="X749" i="14"/>
  <c r="AZ749" i="14"/>
  <c r="X747" i="14"/>
  <c r="AZ747" i="14"/>
  <c r="X745" i="14"/>
  <c r="AZ745" i="14"/>
  <c r="X743" i="14"/>
  <c r="AZ743" i="14"/>
  <c r="X741" i="14"/>
  <c r="AZ741" i="14"/>
  <c r="X739" i="14"/>
  <c r="AZ739" i="14"/>
  <c r="X737" i="14"/>
  <c r="AZ737" i="14"/>
  <c r="X735" i="14"/>
  <c r="AZ735" i="14"/>
  <c r="X733" i="14"/>
  <c r="AZ733" i="14"/>
  <c r="X731" i="14"/>
  <c r="AZ731" i="14"/>
  <c r="X729" i="14"/>
  <c r="AZ729" i="14"/>
  <c r="X727" i="14"/>
  <c r="AZ727" i="14"/>
  <c r="X725" i="14"/>
  <c r="AZ725" i="14"/>
  <c r="X723" i="14"/>
  <c r="AZ723" i="14"/>
  <c r="X721" i="14"/>
  <c r="AZ721" i="14"/>
  <c r="X719" i="14"/>
  <c r="AZ719" i="14"/>
  <c r="X717" i="14"/>
  <c r="AZ717" i="14"/>
  <c r="X715" i="14"/>
  <c r="AZ715" i="14"/>
  <c r="X713" i="14"/>
  <c r="AZ713" i="14"/>
  <c r="X711" i="14"/>
  <c r="AZ711" i="14"/>
  <c r="X709" i="14"/>
  <c r="AZ709" i="14"/>
  <c r="X707" i="14"/>
  <c r="AZ707" i="14"/>
  <c r="X705" i="14"/>
  <c r="AZ705" i="14"/>
  <c r="X703" i="14"/>
  <c r="AZ703" i="14"/>
  <c r="X701" i="14"/>
  <c r="AZ701" i="14"/>
  <c r="X699" i="14"/>
  <c r="AZ699" i="14"/>
  <c r="X697" i="14"/>
  <c r="AZ697" i="14"/>
  <c r="X695" i="14"/>
  <c r="AZ695" i="14"/>
  <c r="X693" i="14"/>
  <c r="AZ693" i="14"/>
  <c r="X691" i="14"/>
  <c r="AZ691" i="14"/>
  <c r="X689" i="14"/>
  <c r="AZ689" i="14"/>
  <c r="X687" i="14"/>
  <c r="AZ687" i="14"/>
  <c r="X685" i="14"/>
  <c r="AZ685" i="14"/>
  <c r="X683" i="14"/>
  <c r="AZ683" i="14"/>
  <c r="X681" i="14"/>
  <c r="AZ681" i="14"/>
  <c r="X679" i="14"/>
  <c r="AZ679" i="14"/>
  <c r="X677" i="14"/>
  <c r="AZ677" i="14"/>
  <c r="X675" i="14"/>
  <c r="AZ675" i="14"/>
  <c r="X673" i="14"/>
  <c r="AZ673" i="14"/>
  <c r="X671" i="14"/>
  <c r="AZ671" i="14"/>
  <c r="X669" i="14"/>
  <c r="AZ669" i="14"/>
  <c r="X667" i="14"/>
  <c r="AZ667" i="14"/>
  <c r="X665" i="14"/>
  <c r="AZ665" i="14"/>
  <c r="X663" i="14"/>
  <c r="AZ663" i="14"/>
  <c r="X661" i="14"/>
  <c r="AZ661" i="14"/>
  <c r="X659" i="14"/>
  <c r="AZ659" i="14"/>
  <c r="X657" i="14"/>
  <c r="AZ657" i="14"/>
  <c r="X655" i="14"/>
  <c r="AZ655" i="14"/>
  <c r="X653" i="14"/>
  <c r="AZ653" i="14"/>
  <c r="X651" i="14"/>
  <c r="AZ651" i="14"/>
  <c r="X649" i="14"/>
  <c r="AZ649" i="14"/>
  <c r="X647" i="14"/>
  <c r="AZ647" i="14"/>
  <c r="X645" i="14"/>
  <c r="AZ645" i="14"/>
  <c r="X643" i="14"/>
  <c r="AZ643" i="14"/>
  <c r="X641" i="14"/>
  <c r="AZ641" i="14"/>
  <c r="X639" i="14"/>
  <c r="AZ639" i="14"/>
  <c r="X637" i="14"/>
  <c r="AZ637" i="14"/>
  <c r="X635" i="14"/>
  <c r="AZ635" i="14"/>
  <c r="X633" i="14"/>
  <c r="AZ633" i="14"/>
  <c r="X631" i="14"/>
  <c r="AZ631" i="14"/>
  <c r="X629" i="14"/>
  <c r="AZ629" i="14"/>
  <c r="X627" i="14"/>
  <c r="AZ627" i="14"/>
  <c r="X625" i="14"/>
  <c r="AZ625" i="14"/>
  <c r="X623" i="14"/>
  <c r="AZ623" i="14"/>
  <c r="X621" i="14"/>
  <c r="AZ621" i="14"/>
  <c r="X619" i="14"/>
  <c r="AZ619" i="14"/>
  <c r="X617" i="14"/>
  <c r="AZ617" i="14"/>
  <c r="X615" i="14"/>
  <c r="AZ615" i="14"/>
  <c r="X613" i="14"/>
  <c r="AZ613" i="14"/>
  <c r="X611" i="14"/>
  <c r="AZ611" i="14"/>
  <c r="X609" i="14"/>
  <c r="AZ609" i="14"/>
  <c r="X607" i="14"/>
  <c r="AZ607" i="14"/>
  <c r="X605" i="14"/>
  <c r="AZ605" i="14"/>
  <c r="X603" i="14"/>
  <c r="AZ603" i="14"/>
  <c r="X601" i="14"/>
  <c r="AZ601" i="14"/>
  <c r="X599" i="14"/>
  <c r="AZ599" i="14"/>
  <c r="X597" i="14"/>
  <c r="AZ597" i="14"/>
  <c r="X595" i="14"/>
  <c r="AZ595" i="14"/>
  <c r="X593" i="14"/>
  <c r="AZ593" i="14"/>
  <c r="X591" i="14"/>
  <c r="AZ591" i="14"/>
  <c r="X589" i="14"/>
  <c r="AZ589" i="14"/>
  <c r="X587" i="14"/>
  <c r="AZ587" i="14"/>
  <c r="X585" i="14"/>
  <c r="AZ585" i="14"/>
  <c r="X583" i="14"/>
  <c r="AZ583" i="14"/>
  <c r="X581" i="14"/>
  <c r="AZ581" i="14"/>
  <c r="X579" i="14"/>
  <c r="AZ579" i="14"/>
  <c r="X577" i="14"/>
  <c r="AZ577" i="14"/>
  <c r="X575" i="14"/>
  <c r="AZ575" i="14"/>
  <c r="X573" i="14"/>
  <c r="AZ573" i="14"/>
  <c r="X571" i="14"/>
  <c r="AZ571" i="14"/>
  <c r="X569" i="14"/>
  <c r="AZ569" i="14"/>
  <c r="X567" i="14"/>
  <c r="AZ567" i="14"/>
  <c r="X565" i="14"/>
  <c r="AZ565" i="14"/>
  <c r="X563" i="14"/>
  <c r="AZ563" i="14"/>
  <c r="X561" i="14"/>
  <c r="AZ561" i="14"/>
  <c r="X559" i="14"/>
  <c r="AZ559" i="14"/>
  <c r="X557" i="14"/>
  <c r="AZ557" i="14"/>
  <c r="X555" i="14"/>
  <c r="AZ555" i="14"/>
  <c r="X553" i="14"/>
  <c r="AZ553" i="14"/>
  <c r="X551" i="14"/>
  <c r="AZ551" i="14"/>
  <c r="X549" i="14"/>
  <c r="AZ549" i="14"/>
  <c r="X547" i="14"/>
  <c r="AZ547" i="14"/>
  <c r="X545" i="14"/>
  <c r="AZ545" i="14"/>
  <c r="X543" i="14"/>
  <c r="AZ543" i="14"/>
  <c r="X541" i="14"/>
  <c r="AZ541" i="14"/>
  <c r="X539" i="14"/>
  <c r="AZ539" i="14"/>
  <c r="X537" i="14"/>
  <c r="AZ537" i="14"/>
  <c r="X535" i="14"/>
  <c r="AZ535" i="14"/>
  <c r="X533" i="14"/>
  <c r="AZ533" i="14"/>
  <c r="X531" i="14"/>
  <c r="AZ531" i="14"/>
  <c r="X529" i="14"/>
  <c r="AZ529" i="14"/>
  <c r="X527" i="14"/>
  <c r="AZ527" i="14"/>
  <c r="X525" i="14"/>
  <c r="AZ525" i="14"/>
  <c r="X523" i="14"/>
  <c r="AZ523" i="14"/>
  <c r="X521" i="14"/>
  <c r="AZ521" i="14"/>
  <c r="X519" i="14"/>
  <c r="AZ519" i="14"/>
  <c r="X517" i="14"/>
  <c r="AZ517" i="14"/>
  <c r="X515" i="14"/>
  <c r="AZ515" i="14"/>
  <c r="X513" i="14"/>
  <c r="AZ513" i="14"/>
  <c r="X511" i="14"/>
  <c r="AZ511" i="14"/>
  <c r="X509" i="14"/>
  <c r="AZ509" i="14"/>
  <c r="X507" i="14"/>
  <c r="AZ507" i="14"/>
  <c r="X505" i="14"/>
  <c r="AZ505" i="14"/>
  <c r="X503" i="14"/>
  <c r="AZ503" i="14"/>
  <c r="X501" i="14"/>
  <c r="AZ501" i="14"/>
  <c r="X499" i="14"/>
  <c r="AZ499" i="14"/>
  <c r="X497" i="14"/>
  <c r="AZ497" i="14"/>
  <c r="X495" i="14"/>
  <c r="AZ495" i="14"/>
  <c r="X493" i="14"/>
  <c r="AZ493" i="14"/>
  <c r="X491" i="14"/>
  <c r="AZ491" i="14"/>
  <c r="X489" i="14"/>
  <c r="AZ489" i="14"/>
  <c r="X487" i="14"/>
  <c r="AZ487" i="14"/>
  <c r="X485" i="14"/>
  <c r="AZ485" i="14"/>
  <c r="X483" i="14"/>
  <c r="AZ483" i="14"/>
  <c r="X481" i="14"/>
  <c r="AZ481" i="14"/>
  <c r="X479" i="14"/>
  <c r="AZ479" i="14"/>
  <c r="X477" i="14"/>
  <c r="AZ477" i="14"/>
  <c r="X475" i="14"/>
  <c r="AZ475" i="14"/>
  <c r="X473" i="14"/>
  <c r="AZ473" i="14"/>
  <c r="X471" i="14"/>
  <c r="AZ471" i="14"/>
  <c r="X469" i="14"/>
  <c r="AZ469" i="14"/>
  <c r="X467" i="14"/>
  <c r="AZ467" i="14"/>
  <c r="X465" i="14"/>
  <c r="AZ465" i="14"/>
  <c r="X463" i="14"/>
  <c r="AZ463" i="14"/>
  <c r="X461" i="14"/>
  <c r="AZ461" i="14"/>
  <c r="X459" i="14"/>
  <c r="AZ459" i="14"/>
  <c r="X457" i="14"/>
  <c r="AZ457" i="14"/>
  <c r="X455" i="14"/>
  <c r="AZ455" i="14"/>
  <c r="X453" i="14"/>
  <c r="AZ453" i="14"/>
  <c r="X451" i="14"/>
  <c r="AZ451" i="14"/>
  <c r="X449" i="14"/>
  <c r="AZ449" i="14"/>
  <c r="X447" i="14"/>
  <c r="AZ447" i="14"/>
  <c r="X445" i="14"/>
  <c r="AZ445" i="14"/>
  <c r="X443" i="14"/>
  <c r="AZ443" i="14"/>
  <c r="X441" i="14"/>
  <c r="AZ441" i="14"/>
  <c r="X439" i="14"/>
  <c r="AZ439" i="14"/>
  <c r="X437" i="14"/>
  <c r="AZ437" i="14"/>
  <c r="X435" i="14"/>
  <c r="AZ435" i="14"/>
  <c r="X433" i="14"/>
  <c r="AZ433" i="14"/>
  <c r="X431" i="14"/>
  <c r="AZ431" i="14"/>
  <c r="X429" i="14"/>
  <c r="AZ429" i="14"/>
  <c r="X427" i="14"/>
  <c r="AZ427" i="14"/>
  <c r="X425" i="14"/>
  <c r="AZ425" i="14"/>
  <c r="X423" i="14"/>
  <c r="AZ423" i="14"/>
  <c r="X421" i="14"/>
  <c r="AZ421" i="14"/>
  <c r="X419" i="14"/>
  <c r="AZ419" i="14"/>
  <c r="X417" i="14"/>
  <c r="AZ417" i="14"/>
  <c r="X415" i="14"/>
  <c r="AZ415" i="14"/>
  <c r="X413" i="14"/>
  <c r="AZ413" i="14"/>
  <c r="X411" i="14"/>
  <c r="AZ411" i="14"/>
  <c r="X409" i="14"/>
  <c r="AZ409" i="14"/>
  <c r="X407" i="14"/>
  <c r="AZ407" i="14"/>
  <c r="X405" i="14"/>
  <c r="AZ405" i="14"/>
  <c r="X403" i="14"/>
  <c r="AZ403" i="14"/>
  <c r="X401" i="14"/>
  <c r="AZ401" i="14"/>
  <c r="X399" i="14"/>
  <c r="AZ399" i="14"/>
  <c r="X397" i="14"/>
  <c r="AZ397" i="14"/>
  <c r="X395" i="14"/>
  <c r="AZ395" i="14"/>
  <c r="X393" i="14"/>
  <c r="AZ393" i="14"/>
  <c r="X391" i="14"/>
  <c r="AZ391" i="14"/>
  <c r="X389" i="14"/>
  <c r="AZ389" i="14"/>
  <c r="X387" i="14"/>
  <c r="AZ387" i="14"/>
  <c r="X385" i="14"/>
  <c r="AZ385" i="14"/>
  <c r="X383" i="14"/>
  <c r="AZ383" i="14"/>
  <c r="X381" i="14"/>
  <c r="AZ381" i="14"/>
  <c r="X379" i="14"/>
  <c r="AZ379" i="14"/>
  <c r="X377" i="14"/>
  <c r="AZ377" i="14"/>
  <c r="X375" i="14"/>
  <c r="AZ375" i="14"/>
  <c r="X373" i="14"/>
  <c r="AZ373" i="14"/>
  <c r="X371" i="14"/>
  <c r="AZ371" i="14"/>
  <c r="X369" i="14"/>
  <c r="AZ369" i="14"/>
  <c r="X367" i="14"/>
  <c r="AZ367" i="14"/>
  <c r="X365" i="14"/>
  <c r="AZ365" i="14"/>
  <c r="X363" i="14"/>
  <c r="AZ363" i="14"/>
  <c r="X361" i="14"/>
  <c r="AZ361" i="14"/>
  <c r="X359" i="14"/>
  <c r="AZ359" i="14"/>
  <c r="X357" i="14"/>
  <c r="AZ357" i="14"/>
  <c r="X355" i="14"/>
  <c r="AZ355" i="14"/>
  <c r="X353" i="14"/>
  <c r="AZ353" i="14"/>
  <c r="X351" i="14"/>
  <c r="AZ351" i="14"/>
  <c r="X349" i="14"/>
  <c r="AZ349" i="14"/>
  <c r="X347" i="14"/>
  <c r="AZ347" i="14"/>
  <c r="X345" i="14"/>
  <c r="AZ345" i="14"/>
  <c r="X343" i="14"/>
  <c r="AZ343" i="14"/>
  <c r="X341" i="14"/>
  <c r="AZ341" i="14"/>
  <c r="X339" i="14"/>
  <c r="AZ339" i="14"/>
  <c r="X337" i="14"/>
  <c r="AZ337" i="14"/>
  <c r="X335" i="14"/>
  <c r="AZ335" i="14"/>
  <c r="X333" i="14"/>
  <c r="AZ333" i="14"/>
  <c r="X331" i="14"/>
  <c r="AZ331" i="14"/>
  <c r="X329" i="14"/>
  <c r="AZ329" i="14"/>
  <c r="X327" i="14"/>
  <c r="AZ327" i="14"/>
  <c r="X325" i="14"/>
  <c r="AZ325" i="14"/>
  <c r="X323" i="14"/>
  <c r="AZ323" i="14"/>
  <c r="X321" i="14"/>
  <c r="AZ321" i="14"/>
  <c r="X319" i="14"/>
  <c r="AZ319" i="14"/>
  <c r="X317" i="14"/>
  <c r="AZ317" i="14"/>
  <c r="X315" i="14"/>
  <c r="AZ315" i="14"/>
  <c r="X313" i="14"/>
  <c r="AZ313" i="14"/>
  <c r="X311" i="14"/>
  <c r="AZ311" i="14"/>
  <c r="X309" i="14"/>
  <c r="AZ309" i="14"/>
  <c r="X307" i="14"/>
  <c r="AZ307" i="14"/>
  <c r="X305" i="14"/>
  <c r="AZ305" i="14"/>
  <c r="X303" i="14"/>
  <c r="AZ303" i="14"/>
  <c r="X301" i="14"/>
  <c r="AZ301" i="14"/>
  <c r="X299" i="14"/>
  <c r="AZ299" i="14"/>
  <c r="X297" i="14"/>
  <c r="AZ297" i="14"/>
  <c r="X295" i="14"/>
  <c r="AZ295" i="14"/>
  <c r="X293" i="14"/>
  <c r="AZ293" i="14"/>
  <c r="X291" i="14"/>
  <c r="AZ291" i="14"/>
  <c r="X289" i="14"/>
  <c r="AZ289" i="14"/>
  <c r="X287" i="14"/>
  <c r="AZ287" i="14"/>
  <c r="X285" i="14"/>
  <c r="AZ285" i="14"/>
  <c r="X283" i="14"/>
  <c r="AZ283" i="14"/>
  <c r="X281" i="14"/>
  <c r="AZ281" i="14"/>
  <c r="X279" i="14"/>
  <c r="AZ279" i="14"/>
  <c r="X277" i="14"/>
  <c r="AZ277" i="14"/>
  <c r="X275" i="14"/>
  <c r="AZ275" i="14"/>
  <c r="X273" i="14"/>
  <c r="AZ273" i="14"/>
  <c r="X271" i="14"/>
  <c r="AZ271" i="14"/>
  <c r="X269" i="14"/>
  <c r="AZ269" i="14"/>
  <c r="X267" i="14"/>
  <c r="AZ267" i="14"/>
  <c r="X265" i="14"/>
  <c r="AZ265" i="14"/>
  <c r="X263" i="14"/>
  <c r="AZ263" i="14"/>
  <c r="X261" i="14"/>
  <c r="AZ261" i="14"/>
  <c r="X259" i="14"/>
  <c r="AZ259" i="14"/>
  <c r="X257" i="14"/>
  <c r="AZ257" i="14"/>
  <c r="X255" i="14"/>
  <c r="AZ255" i="14"/>
  <c r="X253" i="14"/>
  <c r="AZ253" i="14"/>
  <c r="X251" i="14"/>
  <c r="AZ251" i="14"/>
  <c r="X249" i="14"/>
  <c r="AZ249" i="14"/>
  <c r="X247" i="14"/>
  <c r="AZ247" i="14"/>
  <c r="X245" i="14"/>
  <c r="AZ245" i="14"/>
  <c r="X243" i="14"/>
  <c r="AZ243" i="14"/>
  <c r="X241" i="14"/>
  <c r="AZ241" i="14"/>
  <c r="X239" i="14"/>
  <c r="AZ239" i="14"/>
  <c r="X237" i="14"/>
  <c r="AZ237" i="14"/>
  <c r="X235" i="14"/>
  <c r="AZ235" i="14"/>
  <c r="X233" i="14"/>
  <c r="AZ233" i="14"/>
  <c r="X231" i="14"/>
  <c r="AZ231" i="14"/>
  <c r="X229" i="14"/>
  <c r="AZ229" i="14"/>
  <c r="X227" i="14"/>
  <c r="AZ227" i="14"/>
  <c r="X225" i="14"/>
  <c r="AZ225" i="14"/>
  <c r="X223" i="14"/>
  <c r="AZ223" i="14"/>
  <c r="X221" i="14"/>
  <c r="AZ221" i="14"/>
  <c r="X219" i="14"/>
  <c r="AZ219" i="14"/>
  <c r="X217" i="14"/>
  <c r="AZ217" i="14"/>
  <c r="X215" i="14"/>
  <c r="AZ215" i="14"/>
  <c r="X213" i="14"/>
  <c r="AZ213" i="14"/>
  <c r="X211" i="14"/>
  <c r="AZ211" i="14"/>
  <c r="X209" i="14"/>
  <c r="AZ209" i="14"/>
  <c r="X207" i="14"/>
  <c r="AZ207" i="14"/>
  <c r="X205" i="14"/>
  <c r="AZ205" i="14"/>
  <c r="X203" i="14"/>
  <c r="AZ203" i="14"/>
  <c r="X201" i="14"/>
  <c r="AZ201" i="14"/>
  <c r="X199" i="14"/>
  <c r="AZ199" i="14"/>
  <c r="X197" i="14"/>
  <c r="AZ197" i="14"/>
  <c r="X195" i="14"/>
  <c r="AZ195" i="14"/>
  <c r="X193" i="14"/>
  <c r="AZ193" i="14"/>
  <c r="X191" i="14"/>
  <c r="AZ191" i="14"/>
  <c r="X189" i="14"/>
  <c r="AZ189" i="14"/>
  <c r="X187" i="14"/>
  <c r="AZ187" i="14"/>
  <c r="X185" i="14"/>
  <c r="AZ185" i="14"/>
  <c r="X183" i="14"/>
  <c r="AZ183" i="14"/>
  <c r="X181" i="14"/>
  <c r="AZ181" i="14"/>
  <c r="X179" i="14"/>
  <c r="AZ179" i="14"/>
  <c r="X177" i="14"/>
  <c r="AZ177" i="14"/>
  <c r="X175" i="14"/>
  <c r="AZ175" i="14"/>
  <c r="X173" i="14"/>
  <c r="AZ173" i="14"/>
  <c r="X171" i="14"/>
  <c r="AZ171" i="14"/>
  <c r="X169" i="14"/>
  <c r="AZ169" i="14"/>
  <c r="X167" i="14"/>
  <c r="AZ167" i="14"/>
  <c r="X165" i="14"/>
  <c r="AZ165" i="14"/>
  <c r="X163" i="14"/>
  <c r="AZ163" i="14"/>
  <c r="X161" i="14"/>
  <c r="AZ161" i="14"/>
  <c r="X159" i="14"/>
  <c r="AZ159" i="14"/>
  <c r="X157" i="14"/>
  <c r="AZ157" i="14"/>
  <c r="X155" i="14"/>
  <c r="AZ155" i="14"/>
  <c r="X153" i="14"/>
  <c r="AZ153" i="14"/>
  <c r="X151" i="14"/>
  <c r="AZ151" i="14"/>
  <c r="X149" i="14"/>
  <c r="AZ149" i="14"/>
  <c r="X147" i="14"/>
  <c r="AZ147" i="14"/>
  <c r="X145" i="14"/>
  <c r="AZ145" i="14"/>
  <c r="X143" i="14"/>
  <c r="AZ143" i="14"/>
  <c r="X141" i="14"/>
  <c r="AZ141" i="14"/>
  <c r="X139" i="14"/>
  <c r="AZ139" i="14"/>
  <c r="X137" i="14"/>
  <c r="AZ137" i="14"/>
  <c r="X135" i="14"/>
  <c r="AZ135" i="14"/>
  <c r="X133" i="14"/>
  <c r="AZ133" i="14"/>
  <c r="X131" i="14"/>
  <c r="AZ131" i="14"/>
  <c r="X129" i="14"/>
  <c r="AZ129" i="14"/>
  <c r="X127" i="14"/>
  <c r="AZ127" i="14"/>
  <c r="X125" i="14"/>
  <c r="AZ125" i="14"/>
  <c r="X123" i="14"/>
  <c r="AZ123" i="14"/>
  <c r="X121" i="14"/>
  <c r="AZ121" i="14"/>
  <c r="X119" i="14"/>
  <c r="AZ119" i="14"/>
  <c r="X117" i="14"/>
  <c r="AZ117" i="14"/>
  <c r="X115" i="14"/>
  <c r="AZ115" i="14"/>
  <c r="X113" i="14"/>
  <c r="AZ113" i="14"/>
  <c r="X111" i="14"/>
  <c r="AZ111" i="14"/>
  <c r="X109" i="14"/>
  <c r="AZ109" i="14"/>
  <c r="X107" i="14"/>
  <c r="AZ107" i="14"/>
  <c r="X105" i="14"/>
  <c r="AZ105" i="14"/>
  <c r="X103" i="14"/>
  <c r="AZ103" i="14"/>
  <c r="X101" i="14"/>
  <c r="AZ101" i="14"/>
  <c r="X99" i="14"/>
  <c r="AZ99" i="14"/>
  <c r="X97" i="14"/>
  <c r="AZ97" i="14"/>
  <c r="X95" i="14"/>
  <c r="AZ95" i="14"/>
  <c r="X93" i="14"/>
  <c r="AZ93" i="14"/>
  <c r="X91" i="14"/>
  <c r="AZ91" i="14"/>
  <c r="X89" i="14"/>
  <c r="AZ89" i="14"/>
  <c r="X87" i="14"/>
  <c r="AZ87" i="14"/>
  <c r="X85" i="14"/>
  <c r="AZ85" i="14"/>
  <c r="X83" i="14"/>
  <c r="AZ83" i="14"/>
  <c r="X81" i="14"/>
  <c r="AZ81" i="14"/>
  <c r="X79" i="14"/>
  <c r="AZ79" i="14"/>
  <c r="X77" i="14"/>
  <c r="AZ77" i="14"/>
  <c r="X75" i="14"/>
  <c r="AZ75" i="14"/>
  <c r="X73" i="14"/>
  <c r="AZ73" i="14"/>
  <c r="X71" i="14"/>
  <c r="AZ71" i="14"/>
  <c r="Z1001" i="14"/>
  <c r="BB1001" i="14"/>
  <c r="AO2" i="14"/>
  <c r="AP2" i="14" s="1"/>
  <c r="AQ2" i="14" s="1"/>
  <c r="AO6" i="14"/>
  <c r="AP6" i="14" s="1"/>
  <c r="AQ6" i="14" s="1"/>
  <c r="AO10" i="14"/>
  <c r="AP10" i="14" s="1"/>
  <c r="AQ10" i="14" s="1"/>
  <c r="AO14" i="14"/>
  <c r="AP14" i="14" s="1"/>
  <c r="AQ14" i="14" s="1"/>
  <c r="AO18" i="14"/>
  <c r="AP18" i="14" s="1"/>
  <c r="AQ18" i="14" s="1"/>
  <c r="AO22" i="14"/>
  <c r="AP22" i="14" s="1"/>
  <c r="AQ22" i="14" s="1"/>
  <c r="AO26" i="14"/>
  <c r="AP26" i="14" s="1"/>
  <c r="AQ26" i="14" s="1"/>
  <c r="AO30" i="14"/>
  <c r="AP30" i="14" s="1"/>
  <c r="AQ30" i="14" s="1"/>
  <c r="AO34" i="14"/>
  <c r="AP34" i="14" s="1"/>
  <c r="AQ34" i="14" s="1"/>
  <c r="AO38" i="14"/>
  <c r="AP38" i="14" s="1"/>
  <c r="AQ38" i="14" s="1"/>
  <c r="AO42" i="14"/>
  <c r="AP42" i="14" s="1"/>
  <c r="AQ42" i="14" s="1"/>
  <c r="AO46" i="14"/>
  <c r="AP46" i="14" s="1"/>
  <c r="AQ46" i="14" s="1"/>
  <c r="AO50" i="14"/>
  <c r="AP50" i="14" s="1"/>
  <c r="AQ50" i="14" s="1"/>
  <c r="AO54" i="14"/>
  <c r="AP54" i="14" s="1"/>
  <c r="AQ54" i="14" s="1"/>
  <c r="AO58" i="14"/>
  <c r="AP58" i="14" s="1"/>
  <c r="AQ58" i="14" s="1"/>
  <c r="AO62" i="14"/>
  <c r="AP62" i="14" s="1"/>
  <c r="AQ62" i="14" s="1"/>
  <c r="AO66" i="14"/>
  <c r="AP66" i="14" s="1"/>
  <c r="AQ66" i="14" s="1"/>
  <c r="AO70" i="14"/>
  <c r="AP70" i="14" s="1"/>
  <c r="AQ70" i="14" s="1"/>
  <c r="AO74" i="14"/>
  <c r="AP74" i="14" s="1"/>
  <c r="AQ74" i="14" s="1"/>
  <c r="AO78" i="14"/>
  <c r="AP78" i="14" s="1"/>
  <c r="AQ78" i="14" s="1"/>
  <c r="AO82" i="14"/>
  <c r="AP82" i="14" s="1"/>
  <c r="AQ82" i="14" s="1"/>
  <c r="AO86" i="14"/>
  <c r="AP86" i="14" s="1"/>
  <c r="AQ86" i="14" s="1"/>
  <c r="AO90" i="14"/>
  <c r="AP90" i="14" s="1"/>
  <c r="AQ90" i="14" s="1"/>
  <c r="AO94" i="14"/>
  <c r="AP94" i="14" s="1"/>
  <c r="AQ94" i="14" s="1"/>
  <c r="AO98" i="14"/>
  <c r="AP98" i="14" s="1"/>
  <c r="AQ98" i="14" s="1"/>
  <c r="AO102" i="14"/>
  <c r="AP102" i="14" s="1"/>
  <c r="AQ102" i="14" s="1"/>
  <c r="AO106" i="14"/>
  <c r="AP106" i="14" s="1"/>
  <c r="AQ106" i="14" s="1"/>
  <c r="AO110" i="14"/>
  <c r="AP110" i="14" s="1"/>
  <c r="AQ110" i="14" s="1"/>
  <c r="AO114" i="14"/>
  <c r="AP114" i="14" s="1"/>
  <c r="AQ114" i="14" s="1"/>
  <c r="AO118" i="14"/>
  <c r="AP118" i="14" s="1"/>
  <c r="AQ118" i="14" s="1"/>
  <c r="AO122" i="14"/>
  <c r="AP122" i="14" s="1"/>
  <c r="AQ122" i="14" s="1"/>
  <c r="AO126" i="14"/>
  <c r="AP126" i="14" s="1"/>
  <c r="AQ126" i="14" s="1"/>
  <c r="AO130" i="14"/>
  <c r="AP130" i="14" s="1"/>
  <c r="AQ130" i="14" s="1"/>
  <c r="AO134" i="14"/>
  <c r="AP134" i="14" s="1"/>
  <c r="AQ134" i="14" s="1"/>
  <c r="AO138" i="14"/>
  <c r="AP138" i="14" s="1"/>
  <c r="AQ138" i="14" s="1"/>
  <c r="AO142" i="14"/>
  <c r="AP142" i="14" s="1"/>
  <c r="AQ142" i="14" s="1"/>
  <c r="AO146" i="14"/>
  <c r="AP146" i="14" s="1"/>
  <c r="AQ146" i="14" s="1"/>
  <c r="AO150" i="14"/>
  <c r="AP150" i="14" s="1"/>
  <c r="AQ150" i="14" s="1"/>
  <c r="AO154" i="14"/>
  <c r="AP154" i="14" s="1"/>
  <c r="AQ154" i="14" s="1"/>
  <c r="AO158" i="14"/>
  <c r="AP158" i="14" s="1"/>
  <c r="AQ158" i="14" s="1"/>
  <c r="AO162" i="14"/>
  <c r="AP162" i="14" s="1"/>
  <c r="AQ162" i="14" s="1"/>
  <c r="AO166" i="14"/>
  <c r="AP166" i="14" s="1"/>
  <c r="AQ166" i="14" s="1"/>
  <c r="AO170" i="14"/>
  <c r="AP170" i="14" s="1"/>
  <c r="AQ170" i="14" s="1"/>
  <c r="AO174" i="14"/>
  <c r="AP174" i="14" s="1"/>
  <c r="AQ174" i="14" s="1"/>
  <c r="AO178" i="14"/>
  <c r="AP178" i="14" s="1"/>
  <c r="AQ178" i="14" s="1"/>
  <c r="AO182" i="14"/>
  <c r="AP182" i="14" s="1"/>
  <c r="AQ182" i="14" s="1"/>
  <c r="AO186" i="14"/>
  <c r="AP186" i="14" s="1"/>
  <c r="AQ186" i="14" s="1"/>
  <c r="AO190" i="14"/>
  <c r="AP190" i="14" s="1"/>
  <c r="AQ190" i="14" s="1"/>
  <c r="AO194" i="14"/>
  <c r="AP194" i="14" s="1"/>
  <c r="AQ194" i="14" s="1"/>
  <c r="AO198" i="14"/>
  <c r="AP198" i="14" s="1"/>
  <c r="AQ198" i="14" s="1"/>
  <c r="AO202" i="14"/>
  <c r="AP202" i="14" s="1"/>
  <c r="AQ202" i="14" s="1"/>
  <c r="AO206" i="14"/>
  <c r="AP206" i="14" s="1"/>
  <c r="AQ206" i="14" s="1"/>
  <c r="AO210" i="14"/>
  <c r="AP210" i="14" s="1"/>
  <c r="AQ210" i="14" s="1"/>
  <c r="AO214" i="14"/>
  <c r="AP214" i="14" s="1"/>
  <c r="AQ214" i="14" s="1"/>
  <c r="AO218" i="14"/>
  <c r="AP218" i="14" s="1"/>
  <c r="AQ218" i="14" s="1"/>
  <c r="AO222" i="14"/>
  <c r="AP222" i="14" s="1"/>
  <c r="AQ222" i="14" s="1"/>
  <c r="AO226" i="14"/>
  <c r="AP226" i="14" s="1"/>
  <c r="AQ226" i="14" s="1"/>
  <c r="AO230" i="14"/>
  <c r="AP230" i="14" s="1"/>
  <c r="AQ230" i="14" s="1"/>
  <c r="AO234" i="14"/>
  <c r="AP234" i="14" s="1"/>
  <c r="AQ234" i="14" s="1"/>
  <c r="AO238" i="14"/>
  <c r="AP238" i="14" s="1"/>
  <c r="AQ238" i="14" s="1"/>
  <c r="AO242" i="14"/>
  <c r="AP242" i="14" s="1"/>
  <c r="AQ242" i="14" s="1"/>
  <c r="AO246" i="14"/>
  <c r="AP246" i="14" s="1"/>
  <c r="AQ246" i="14" s="1"/>
  <c r="AO250" i="14"/>
  <c r="AP250" i="14" s="1"/>
  <c r="AQ250" i="14" s="1"/>
  <c r="AO254" i="14"/>
  <c r="AP254" i="14" s="1"/>
  <c r="AQ254" i="14" s="1"/>
  <c r="AO258" i="14"/>
  <c r="AP258" i="14" s="1"/>
  <c r="AQ258" i="14" s="1"/>
  <c r="AO262" i="14"/>
  <c r="AP262" i="14" s="1"/>
  <c r="AQ262" i="14" s="1"/>
  <c r="AO266" i="14"/>
  <c r="AP266" i="14" s="1"/>
  <c r="AQ266" i="14" s="1"/>
  <c r="AO270" i="14"/>
  <c r="AP270" i="14" s="1"/>
  <c r="AQ270" i="14" s="1"/>
  <c r="AO274" i="14"/>
  <c r="AP274" i="14" s="1"/>
  <c r="AQ274" i="14" s="1"/>
  <c r="AO278" i="14"/>
  <c r="AP278" i="14" s="1"/>
  <c r="AQ278" i="14" s="1"/>
  <c r="AO282" i="14"/>
  <c r="AP282" i="14" s="1"/>
  <c r="AQ282" i="14" s="1"/>
  <c r="AO286" i="14"/>
  <c r="AP286" i="14" s="1"/>
  <c r="AQ286" i="14" s="1"/>
  <c r="AO290" i="14"/>
  <c r="AP290" i="14" s="1"/>
  <c r="AQ290" i="14" s="1"/>
  <c r="AO294" i="14"/>
  <c r="AP294" i="14" s="1"/>
  <c r="AQ294" i="14" s="1"/>
  <c r="AO298" i="14"/>
  <c r="AP298" i="14" s="1"/>
  <c r="AQ298" i="14" s="1"/>
  <c r="AO302" i="14"/>
  <c r="AP302" i="14" s="1"/>
  <c r="AQ302" i="14" s="1"/>
  <c r="AO306" i="14"/>
  <c r="AP306" i="14" s="1"/>
  <c r="AQ306" i="14" s="1"/>
  <c r="AO310" i="14"/>
  <c r="AP310" i="14" s="1"/>
  <c r="AQ310" i="14" s="1"/>
  <c r="AO314" i="14"/>
  <c r="AP314" i="14" s="1"/>
  <c r="AQ314" i="14" s="1"/>
  <c r="AO318" i="14"/>
  <c r="AP318" i="14" s="1"/>
  <c r="AQ318" i="14" s="1"/>
  <c r="AO322" i="14"/>
  <c r="AP322" i="14" s="1"/>
  <c r="AQ322" i="14" s="1"/>
  <c r="AO326" i="14"/>
  <c r="AP326" i="14" s="1"/>
  <c r="AQ326" i="14" s="1"/>
  <c r="AO330" i="14"/>
  <c r="AP330" i="14" s="1"/>
  <c r="AQ330" i="14" s="1"/>
  <c r="AO334" i="14"/>
  <c r="AP334" i="14" s="1"/>
  <c r="AQ334" i="14" s="1"/>
  <c r="AO338" i="14"/>
  <c r="AP338" i="14" s="1"/>
  <c r="AQ338" i="14" s="1"/>
  <c r="AO342" i="14"/>
  <c r="AP342" i="14" s="1"/>
  <c r="AQ342" i="14" s="1"/>
  <c r="AO346" i="14"/>
  <c r="AP346" i="14" s="1"/>
  <c r="AQ346" i="14" s="1"/>
  <c r="AO350" i="14"/>
  <c r="AP350" i="14" s="1"/>
  <c r="AQ350" i="14" s="1"/>
  <c r="AO354" i="14"/>
  <c r="AP354" i="14" s="1"/>
  <c r="AQ354" i="14" s="1"/>
  <c r="AO358" i="14"/>
  <c r="AP358" i="14" s="1"/>
  <c r="AQ358" i="14" s="1"/>
  <c r="AO362" i="14"/>
  <c r="AP362" i="14" s="1"/>
  <c r="AQ362" i="14" s="1"/>
  <c r="AO366" i="14"/>
  <c r="AP366" i="14" s="1"/>
  <c r="AQ366" i="14" s="1"/>
  <c r="AO370" i="14"/>
  <c r="AP370" i="14" s="1"/>
  <c r="AQ370" i="14" s="1"/>
  <c r="AO374" i="14"/>
  <c r="AP374" i="14" s="1"/>
  <c r="AQ374" i="14" s="1"/>
  <c r="AO378" i="14"/>
  <c r="AP378" i="14" s="1"/>
  <c r="AQ378" i="14" s="1"/>
  <c r="AO382" i="14"/>
  <c r="AP382" i="14" s="1"/>
  <c r="AQ382" i="14" s="1"/>
  <c r="AO386" i="14"/>
  <c r="AP386" i="14" s="1"/>
  <c r="AQ386" i="14" s="1"/>
  <c r="AO390" i="14"/>
  <c r="AP390" i="14" s="1"/>
  <c r="AQ390" i="14" s="1"/>
  <c r="AO394" i="14"/>
  <c r="AP394" i="14" s="1"/>
  <c r="AQ394" i="14" s="1"/>
  <c r="AO398" i="14"/>
  <c r="AP398" i="14" s="1"/>
  <c r="AQ398" i="14" s="1"/>
  <c r="AO402" i="14"/>
  <c r="AP402" i="14" s="1"/>
  <c r="AQ402" i="14" s="1"/>
  <c r="AO406" i="14"/>
  <c r="AP406" i="14" s="1"/>
  <c r="AQ406" i="14" s="1"/>
  <c r="AO410" i="14"/>
  <c r="AP410" i="14" s="1"/>
  <c r="AQ410" i="14" s="1"/>
  <c r="AO414" i="14"/>
  <c r="AP414" i="14" s="1"/>
  <c r="AQ414" i="14" s="1"/>
  <c r="AO418" i="14"/>
  <c r="AP418" i="14" s="1"/>
  <c r="AQ418" i="14" s="1"/>
  <c r="AO422" i="14"/>
  <c r="AP422" i="14" s="1"/>
  <c r="AQ422" i="14" s="1"/>
  <c r="AO426" i="14"/>
  <c r="AP426" i="14" s="1"/>
  <c r="AQ426" i="14" s="1"/>
  <c r="AO430" i="14"/>
  <c r="AP430" i="14" s="1"/>
  <c r="AQ430" i="14" s="1"/>
  <c r="AO434" i="14"/>
  <c r="AP434" i="14" s="1"/>
  <c r="AQ434" i="14" s="1"/>
  <c r="AO438" i="14"/>
  <c r="AP438" i="14" s="1"/>
  <c r="AQ438" i="14" s="1"/>
  <c r="AO442" i="14"/>
  <c r="AP442" i="14" s="1"/>
  <c r="AQ442" i="14" s="1"/>
  <c r="AO446" i="14"/>
  <c r="AP446" i="14" s="1"/>
  <c r="AQ446" i="14" s="1"/>
  <c r="AO450" i="14"/>
  <c r="AP450" i="14" s="1"/>
  <c r="AQ450" i="14" s="1"/>
  <c r="AO454" i="14"/>
  <c r="AP454" i="14" s="1"/>
  <c r="AQ454" i="14" s="1"/>
  <c r="AO458" i="14"/>
  <c r="AP458" i="14" s="1"/>
  <c r="AQ458" i="14" s="1"/>
  <c r="AO462" i="14"/>
  <c r="AP462" i="14" s="1"/>
  <c r="AQ462" i="14" s="1"/>
  <c r="AO466" i="14"/>
  <c r="AP466" i="14" s="1"/>
  <c r="AQ466" i="14" s="1"/>
  <c r="AO470" i="14"/>
  <c r="AP470" i="14" s="1"/>
  <c r="AQ470" i="14" s="1"/>
  <c r="AO474" i="14"/>
  <c r="AP474" i="14" s="1"/>
  <c r="AQ474" i="14" s="1"/>
  <c r="AO478" i="14"/>
  <c r="AP478" i="14" s="1"/>
  <c r="AQ478" i="14" s="1"/>
  <c r="AO482" i="14"/>
  <c r="AP482" i="14" s="1"/>
  <c r="AQ482" i="14" s="1"/>
  <c r="AO486" i="14"/>
  <c r="AP486" i="14" s="1"/>
  <c r="AQ486" i="14" s="1"/>
  <c r="AO490" i="14"/>
  <c r="AP490" i="14" s="1"/>
  <c r="AQ490" i="14" s="1"/>
  <c r="AO494" i="14"/>
  <c r="AP494" i="14" s="1"/>
  <c r="AQ494" i="14" s="1"/>
  <c r="AO498" i="14"/>
  <c r="AP498" i="14" s="1"/>
  <c r="AQ498" i="14" s="1"/>
  <c r="AO502" i="14"/>
  <c r="AP502" i="14" s="1"/>
  <c r="AQ502" i="14" s="1"/>
  <c r="AO506" i="14"/>
  <c r="AP506" i="14" s="1"/>
  <c r="AQ506" i="14" s="1"/>
  <c r="AO510" i="14"/>
  <c r="AP510" i="14" s="1"/>
  <c r="AQ510" i="14" s="1"/>
  <c r="AO514" i="14"/>
  <c r="AP514" i="14" s="1"/>
  <c r="AQ514" i="14" s="1"/>
  <c r="AO518" i="14"/>
  <c r="AP518" i="14" s="1"/>
  <c r="AQ518" i="14" s="1"/>
  <c r="AO522" i="14"/>
  <c r="AP522" i="14" s="1"/>
  <c r="AQ522" i="14" s="1"/>
  <c r="AO526" i="14"/>
  <c r="AP526" i="14" s="1"/>
  <c r="AQ526" i="14" s="1"/>
  <c r="AO530" i="14"/>
  <c r="AP530" i="14" s="1"/>
  <c r="AQ530" i="14" s="1"/>
  <c r="AO534" i="14"/>
  <c r="AP534" i="14" s="1"/>
  <c r="AQ534" i="14" s="1"/>
  <c r="AO538" i="14"/>
  <c r="AP538" i="14" s="1"/>
  <c r="AQ538" i="14" s="1"/>
  <c r="AO542" i="14"/>
  <c r="AP542" i="14" s="1"/>
  <c r="AQ542" i="14" s="1"/>
  <c r="AO546" i="14"/>
  <c r="AP546" i="14" s="1"/>
  <c r="AQ546" i="14" s="1"/>
  <c r="AO550" i="14"/>
  <c r="AP550" i="14" s="1"/>
  <c r="AQ550" i="14" s="1"/>
  <c r="AO554" i="14"/>
  <c r="AP554" i="14" s="1"/>
  <c r="AQ554" i="14" s="1"/>
  <c r="AO558" i="14"/>
  <c r="AP558" i="14" s="1"/>
  <c r="AQ558" i="14" s="1"/>
  <c r="AO562" i="14"/>
  <c r="AP562" i="14" s="1"/>
  <c r="AQ562" i="14" s="1"/>
  <c r="AO566" i="14"/>
  <c r="AP566" i="14" s="1"/>
  <c r="AQ566" i="14" s="1"/>
  <c r="AO570" i="14"/>
  <c r="AP570" i="14" s="1"/>
  <c r="AQ570" i="14" s="1"/>
  <c r="AO574" i="14"/>
  <c r="AP574" i="14" s="1"/>
  <c r="AQ574" i="14" s="1"/>
  <c r="AO578" i="14"/>
  <c r="AP578" i="14" s="1"/>
  <c r="AQ578" i="14" s="1"/>
  <c r="AO582" i="14"/>
  <c r="AP582" i="14" s="1"/>
  <c r="AQ582" i="14" s="1"/>
  <c r="AO586" i="14"/>
  <c r="AP586" i="14" s="1"/>
  <c r="AQ586" i="14" s="1"/>
  <c r="AO590" i="14"/>
  <c r="AP590" i="14" s="1"/>
  <c r="AQ590" i="14" s="1"/>
  <c r="AO594" i="14"/>
  <c r="AP594" i="14" s="1"/>
  <c r="AQ594" i="14" s="1"/>
  <c r="AO598" i="14"/>
  <c r="AP598" i="14" s="1"/>
  <c r="AQ598" i="14" s="1"/>
  <c r="AO602" i="14"/>
  <c r="AP602" i="14" s="1"/>
  <c r="AQ602" i="14" s="1"/>
  <c r="AO606" i="14"/>
  <c r="AP606" i="14" s="1"/>
  <c r="AQ606" i="14" s="1"/>
  <c r="AO610" i="14"/>
  <c r="AP610" i="14" s="1"/>
  <c r="AQ610" i="14" s="1"/>
  <c r="AO614" i="14"/>
  <c r="AP614" i="14" s="1"/>
  <c r="AQ614" i="14" s="1"/>
  <c r="AO618" i="14"/>
  <c r="AP618" i="14" s="1"/>
  <c r="AQ618" i="14" s="1"/>
  <c r="AO622" i="14"/>
  <c r="AP622" i="14" s="1"/>
  <c r="AQ622" i="14" s="1"/>
  <c r="AO626" i="14"/>
  <c r="AP626" i="14" s="1"/>
  <c r="AQ626" i="14" s="1"/>
  <c r="AO630" i="14"/>
  <c r="AP630" i="14" s="1"/>
  <c r="AQ630" i="14" s="1"/>
  <c r="AO634" i="14"/>
  <c r="AP634" i="14" s="1"/>
  <c r="AQ634" i="14" s="1"/>
  <c r="AO638" i="14"/>
  <c r="AP638" i="14" s="1"/>
  <c r="AQ638" i="14" s="1"/>
  <c r="AO642" i="14"/>
  <c r="AP642" i="14" s="1"/>
  <c r="AQ642" i="14" s="1"/>
  <c r="AO646" i="14"/>
  <c r="AP646" i="14" s="1"/>
  <c r="AQ646" i="14" s="1"/>
  <c r="AO650" i="14"/>
  <c r="AP650" i="14" s="1"/>
  <c r="AQ650" i="14" s="1"/>
  <c r="AO654" i="14"/>
  <c r="AP654" i="14" s="1"/>
  <c r="AQ654" i="14" s="1"/>
  <c r="AO658" i="14"/>
  <c r="AP658" i="14" s="1"/>
  <c r="AQ658" i="14" s="1"/>
  <c r="AO662" i="14"/>
  <c r="AP662" i="14" s="1"/>
  <c r="AQ662" i="14" s="1"/>
  <c r="AO666" i="14"/>
  <c r="AP666" i="14" s="1"/>
  <c r="AQ666" i="14" s="1"/>
  <c r="AO670" i="14"/>
  <c r="AP670" i="14" s="1"/>
  <c r="AQ670" i="14" s="1"/>
  <c r="AO674" i="14"/>
  <c r="AP674" i="14" s="1"/>
  <c r="AQ674" i="14" s="1"/>
  <c r="AO678" i="14"/>
  <c r="AP678" i="14" s="1"/>
  <c r="AQ678" i="14" s="1"/>
  <c r="AO682" i="14"/>
  <c r="AP682" i="14" s="1"/>
  <c r="AQ682" i="14" s="1"/>
  <c r="AO686" i="14"/>
  <c r="AP686" i="14" s="1"/>
  <c r="AQ686" i="14" s="1"/>
  <c r="AO690" i="14"/>
  <c r="AP690" i="14" s="1"/>
  <c r="AQ690" i="14" s="1"/>
  <c r="AO694" i="14"/>
  <c r="AP694" i="14" s="1"/>
  <c r="AQ694" i="14" s="1"/>
  <c r="AO698" i="14"/>
  <c r="AP698" i="14" s="1"/>
  <c r="AQ698" i="14" s="1"/>
  <c r="AO702" i="14"/>
  <c r="AP702" i="14" s="1"/>
  <c r="AQ702" i="14" s="1"/>
  <c r="AO706" i="14"/>
  <c r="AP706" i="14" s="1"/>
  <c r="AQ706" i="14" s="1"/>
  <c r="AO710" i="14"/>
  <c r="AP710" i="14" s="1"/>
  <c r="AQ710" i="14" s="1"/>
  <c r="AO714" i="14"/>
  <c r="AP714" i="14" s="1"/>
  <c r="AQ714" i="14" s="1"/>
  <c r="AO718" i="14"/>
  <c r="AP718" i="14" s="1"/>
  <c r="AQ718" i="14" s="1"/>
  <c r="AO722" i="14"/>
  <c r="AP722" i="14" s="1"/>
  <c r="AQ722" i="14" s="1"/>
  <c r="AO726" i="14"/>
  <c r="AP726" i="14" s="1"/>
  <c r="AQ726" i="14" s="1"/>
  <c r="AO730" i="14"/>
  <c r="AP730" i="14" s="1"/>
  <c r="AQ730" i="14" s="1"/>
  <c r="AO734" i="14"/>
  <c r="AP734" i="14" s="1"/>
  <c r="AQ734" i="14" s="1"/>
  <c r="AO738" i="14"/>
  <c r="AP738" i="14" s="1"/>
  <c r="AQ738" i="14" s="1"/>
  <c r="AO742" i="14"/>
  <c r="AP742" i="14" s="1"/>
  <c r="AQ742" i="14" s="1"/>
  <c r="AO746" i="14"/>
  <c r="AP746" i="14" s="1"/>
  <c r="AQ746" i="14" s="1"/>
  <c r="AO750" i="14"/>
  <c r="AP750" i="14" s="1"/>
  <c r="AQ750" i="14" s="1"/>
  <c r="AO754" i="14"/>
  <c r="AP754" i="14" s="1"/>
  <c r="AQ754" i="14" s="1"/>
  <c r="AO758" i="14"/>
  <c r="AP758" i="14" s="1"/>
  <c r="AQ758" i="14" s="1"/>
  <c r="AO762" i="14"/>
  <c r="AP762" i="14" s="1"/>
  <c r="AQ762" i="14" s="1"/>
  <c r="AO766" i="14"/>
  <c r="AP766" i="14" s="1"/>
  <c r="AQ766" i="14" s="1"/>
  <c r="AO770" i="14"/>
  <c r="AP770" i="14" s="1"/>
  <c r="AQ770" i="14" s="1"/>
  <c r="AO774" i="14"/>
  <c r="AP774" i="14" s="1"/>
  <c r="AQ774" i="14" s="1"/>
  <c r="AO778" i="14"/>
  <c r="AP778" i="14" s="1"/>
  <c r="AQ778" i="14" s="1"/>
  <c r="AO782" i="14"/>
  <c r="AP782" i="14" s="1"/>
  <c r="AQ782" i="14" s="1"/>
  <c r="AO786" i="14"/>
  <c r="AP786" i="14" s="1"/>
  <c r="AQ786" i="14" s="1"/>
  <c r="AO790" i="14"/>
  <c r="AP790" i="14" s="1"/>
  <c r="AQ790" i="14" s="1"/>
  <c r="AO794" i="14"/>
  <c r="AP794" i="14" s="1"/>
  <c r="AQ794" i="14" s="1"/>
  <c r="AO798" i="14"/>
  <c r="AP798" i="14" s="1"/>
  <c r="AQ798" i="14" s="1"/>
  <c r="AO802" i="14"/>
  <c r="AP802" i="14" s="1"/>
  <c r="AQ802" i="14" s="1"/>
  <c r="AO806" i="14"/>
  <c r="AP806" i="14" s="1"/>
  <c r="AQ806" i="14" s="1"/>
  <c r="AO810" i="14"/>
  <c r="AP810" i="14" s="1"/>
  <c r="AQ810" i="14" s="1"/>
  <c r="AO814" i="14"/>
  <c r="AP814" i="14" s="1"/>
  <c r="AQ814" i="14" s="1"/>
  <c r="AO818" i="14"/>
  <c r="AP818" i="14" s="1"/>
  <c r="AQ818" i="14" s="1"/>
  <c r="AO822" i="14"/>
  <c r="AP822" i="14" s="1"/>
  <c r="AQ822" i="14" s="1"/>
  <c r="AO826" i="14"/>
  <c r="AP826" i="14" s="1"/>
  <c r="AQ826" i="14" s="1"/>
  <c r="AO830" i="14"/>
  <c r="AP830" i="14" s="1"/>
  <c r="AQ830" i="14" s="1"/>
  <c r="AO834" i="14"/>
  <c r="AP834" i="14" s="1"/>
  <c r="AQ834" i="14" s="1"/>
  <c r="AO838" i="14"/>
  <c r="AP838" i="14" s="1"/>
  <c r="AQ838" i="14" s="1"/>
  <c r="AO842" i="14"/>
  <c r="AP842" i="14" s="1"/>
  <c r="AQ842" i="14" s="1"/>
  <c r="AO846" i="14"/>
  <c r="AP846" i="14" s="1"/>
  <c r="AQ846" i="14" s="1"/>
  <c r="AO850" i="14"/>
  <c r="AP850" i="14" s="1"/>
  <c r="AQ850" i="14" s="1"/>
  <c r="AO854" i="14"/>
  <c r="AP854" i="14" s="1"/>
  <c r="AQ854" i="14" s="1"/>
  <c r="AO858" i="14"/>
  <c r="AP858" i="14" s="1"/>
  <c r="AQ858" i="14" s="1"/>
  <c r="AO862" i="14"/>
  <c r="AP862" i="14" s="1"/>
  <c r="AQ862" i="14" s="1"/>
  <c r="AO866" i="14"/>
  <c r="AP866" i="14" s="1"/>
  <c r="AQ866" i="14" s="1"/>
  <c r="AO870" i="14"/>
  <c r="AP870" i="14" s="1"/>
  <c r="AQ870" i="14" s="1"/>
  <c r="AO874" i="14"/>
  <c r="AP874" i="14" s="1"/>
  <c r="AQ874" i="14" s="1"/>
  <c r="AO878" i="14"/>
  <c r="AP878" i="14" s="1"/>
  <c r="AQ878" i="14" s="1"/>
  <c r="AO882" i="14"/>
  <c r="AP882" i="14" s="1"/>
  <c r="AQ882" i="14" s="1"/>
  <c r="AO886" i="14"/>
  <c r="AP886" i="14" s="1"/>
  <c r="AQ886" i="14" s="1"/>
  <c r="AO890" i="14"/>
  <c r="AP890" i="14" s="1"/>
  <c r="AQ890" i="14" s="1"/>
  <c r="AO894" i="14"/>
  <c r="AP894" i="14" s="1"/>
  <c r="AQ894" i="14" s="1"/>
  <c r="AO898" i="14"/>
  <c r="AP898" i="14" s="1"/>
  <c r="AQ898" i="14" s="1"/>
  <c r="AO902" i="14"/>
  <c r="AP902" i="14" s="1"/>
  <c r="AQ902" i="14" s="1"/>
  <c r="AO906" i="14"/>
  <c r="AP906" i="14" s="1"/>
  <c r="AQ906" i="14" s="1"/>
  <c r="AO910" i="14"/>
  <c r="AP910" i="14" s="1"/>
  <c r="AQ910" i="14" s="1"/>
  <c r="AO914" i="14"/>
  <c r="AP914" i="14" s="1"/>
  <c r="AQ914" i="14" s="1"/>
  <c r="AO918" i="14"/>
  <c r="AP918" i="14" s="1"/>
  <c r="AQ918" i="14" s="1"/>
  <c r="AO922" i="14"/>
  <c r="AP922" i="14" s="1"/>
  <c r="AQ922" i="14" s="1"/>
  <c r="AO926" i="14"/>
  <c r="AP926" i="14" s="1"/>
  <c r="AQ926" i="14" s="1"/>
  <c r="AO930" i="14"/>
  <c r="AP930" i="14" s="1"/>
  <c r="AQ930" i="14" s="1"/>
  <c r="AO934" i="14"/>
  <c r="AP934" i="14" s="1"/>
  <c r="AQ934" i="14" s="1"/>
  <c r="AO938" i="14"/>
  <c r="AP938" i="14" s="1"/>
  <c r="AQ938" i="14" s="1"/>
  <c r="AO942" i="14"/>
  <c r="AP942" i="14" s="1"/>
  <c r="AQ942" i="14" s="1"/>
  <c r="AO946" i="14"/>
  <c r="AP946" i="14" s="1"/>
  <c r="AQ946" i="14" s="1"/>
  <c r="AO950" i="14"/>
  <c r="AP950" i="14" s="1"/>
  <c r="AQ950" i="14" s="1"/>
  <c r="AO954" i="14"/>
  <c r="AP954" i="14" s="1"/>
  <c r="AQ954" i="14" s="1"/>
  <c r="AO958" i="14"/>
  <c r="AP958" i="14" s="1"/>
  <c r="AQ958" i="14" s="1"/>
  <c r="AO962" i="14"/>
  <c r="AP962" i="14" s="1"/>
  <c r="AQ962" i="14" s="1"/>
  <c r="AO966" i="14"/>
  <c r="AP966" i="14" s="1"/>
  <c r="AQ966" i="14" s="1"/>
  <c r="AO970" i="14"/>
  <c r="AP970" i="14" s="1"/>
  <c r="AQ970" i="14" s="1"/>
  <c r="AO974" i="14"/>
  <c r="AP974" i="14" s="1"/>
  <c r="AQ974" i="14" s="1"/>
  <c r="AO978" i="14"/>
  <c r="AP978" i="14" s="1"/>
  <c r="AQ978" i="14" s="1"/>
  <c r="AO982" i="14"/>
  <c r="AP982" i="14" s="1"/>
  <c r="AQ982" i="14" s="1"/>
  <c r="AO986" i="14"/>
  <c r="AP986" i="14" s="1"/>
  <c r="AQ986" i="14" s="1"/>
  <c r="AO990" i="14"/>
  <c r="AP990" i="14" s="1"/>
  <c r="AQ990" i="14" s="1"/>
  <c r="AO994" i="14"/>
  <c r="AP994" i="14" s="1"/>
  <c r="AQ994" i="14" s="1"/>
  <c r="AO998" i="14"/>
  <c r="AP998" i="14" s="1"/>
  <c r="AQ998" i="14" s="1"/>
  <c r="AO3" i="14"/>
  <c r="AP3" i="14" s="1"/>
  <c r="AQ3" i="14" s="1"/>
  <c r="AO7" i="14"/>
  <c r="AP7" i="14" s="1"/>
  <c r="AQ7" i="14" s="1"/>
  <c r="AO11" i="14"/>
  <c r="AP11" i="14" s="1"/>
  <c r="AQ11" i="14" s="1"/>
  <c r="AO15" i="14"/>
  <c r="AP15" i="14" s="1"/>
  <c r="AQ15" i="14" s="1"/>
  <c r="AO19" i="14"/>
  <c r="AP19" i="14" s="1"/>
  <c r="AQ19" i="14" s="1"/>
  <c r="AO23" i="14"/>
  <c r="AP23" i="14" s="1"/>
  <c r="AQ23" i="14" s="1"/>
  <c r="AO27" i="14"/>
  <c r="AP27" i="14" s="1"/>
  <c r="AQ27" i="14" s="1"/>
  <c r="AO31" i="14"/>
  <c r="AP31" i="14" s="1"/>
  <c r="AQ31" i="14" s="1"/>
  <c r="AO35" i="14"/>
  <c r="AP35" i="14" s="1"/>
  <c r="AQ35" i="14" s="1"/>
  <c r="AO39" i="14"/>
  <c r="AP39" i="14" s="1"/>
  <c r="AQ39" i="14" s="1"/>
  <c r="AO43" i="14"/>
  <c r="AP43" i="14" s="1"/>
  <c r="AQ43" i="14" s="1"/>
  <c r="AO47" i="14"/>
  <c r="AP47" i="14" s="1"/>
  <c r="AQ47" i="14" s="1"/>
  <c r="AO51" i="14"/>
  <c r="AP51" i="14" s="1"/>
  <c r="AQ51" i="14" s="1"/>
  <c r="AO55" i="14"/>
  <c r="AP55" i="14" s="1"/>
  <c r="AQ55" i="14" s="1"/>
  <c r="AO59" i="14"/>
  <c r="AP59" i="14" s="1"/>
  <c r="AQ59" i="14" s="1"/>
  <c r="AO63" i="14"/>
  <c r="AP63" i="14" s="1"/>
  <c r="AQ63" i="14" s="1"/>
  <c r="AO67" i="14"/>
  <c r="AP67" i="14" s="1"/>
  <c r="AQ67" i="14" s="1"/>
  <c r="AO71" i="14"/>
  <c r="AP71" i="14" s="1"/>
  <c r="AQ71" i="14" s="1"/>
  <c r="AO75" i="14"/>
  <c r="AP75" i="14" s="1"/>
  <c r="AQ75" i="14" s="1"/>
  <c r="AO79" i="14"/>
  <c r="AP79" i="14" s="1"/>
  <c r="AQ79" i="14" s="1"/>
  <c r="AO83" i="14"/>
  <c r="AP83" i="14" s="1"/>
  <c r="AQ83" i="14" s="1"/>
  <c r="AO87" i="14"/>
  <c r="AP87" i="14" s="1"/>
  <c r="AQ87" i="14" s="1"/>
  <c r="AO91" i="14"/>
  <c r="AP91" i="14" s="1"/>
  <c r="AQ91" i="14" s="1"/>
  <c r="AO95" i="14"/>
  <c r="AP95" i="14" s="1"/>
  <c r="AQ95" i="14" s="1"/>
  <c r="AO99" i="14"/>
  <c r="AP99" i="14" s="1"/>
  <c r="AQ99" i="14" s="1"/>
  <c r="AO103" i="14"/>
  <c r="AP103" i="14" s="1"/>
  <c r="AQ103" i="14" s="1"/>
  <c r="AO107" i="14"/>
  <c r="AP107" i="14" s="1"/>
  <c r="AQ107" i="14" s="1"/>
  <c r="AO111" i="14"/>
  <c r="AP111" i="14" s="1"/>
  <c r="AQ111" i="14" s="1"/>
  <c r="AO115" i="14"/>
  <c r="AP115" i="14" s="1"/>
  <c r="AQ115" i="14" s="1"/>
  <c r="AO119" i="14"/>
  <c r="AP119" i="14" s="1"/>
  <c r="AQ119" i="14" s="1"/>
  <c r="AO123" i="14"/>
  <c r="AP123" i="14" s="1"/>
  <c r="AQ123" i="14" s="1"/>
  <c r="AO127" i="14"/>
  <c r="AP127" i="14" s="1"/>
  <c r="AQ127" i="14" s="1"/>
  <c r="AO131" i="14"/>
  <c r="AP131" i="14" s="1"/>
  <c r="AQ131" i="14" s="1"/>
  <c r="AO135" i="14"/>
  <c r="AP135" i="14" s="1"/>
  <c r="AQ135" i="14" s="1"/>
  <c r="AO139" i="14"/>
  <c r="AP139" i="14" s="1"/>
  <c r="AQ139" i="14" s="1"/>
  <c r="AO143" i="14"/>
  <c r="AP143" i="14" s="1"/>
  <c r="AQ143" i="14" s="1"/>
  <c r="AO147" i="14"/>
  <c r="AP147" i="14" s="1"/>
  <c r="AQ147" i="14" s="1"/>
  <c r="AO151" i="14"/>
  <c r="AP151" i="14" s="1"/>
  <c r="AQ151" i="14" s="1"/>
  <c r="AO155" i="14"/>
  <c r="AP155" i="14" s="1"/>
  <c r="AQ155" i="14" s="1"/>
  <c r="AO159" i="14"/>
  <c r="AP159" i="14" s="1"/>
  <c r="AQ159" i="14" s="1"/>
  <c r="AO163" i="14"/>
  <c r="AP163" i="14" s="1"/>
  <c r="AQ163" i="14" s="1"/>
  <c r="AO167" i="14"/>
  <c r="AP167" i="14" s="1"/>
  <c r="AQ167" i="14" s="1"/>
  <c r="AO171" i="14"/>
  <c r="AP171" i="14" s="1"/>
  <c r="AQ171" i="14" s="1"/>
  <c r="AO175" i="14"/>
  <c r="AP175" i="14" s="1"/>
  <c r="AQ175" i="14" s="1"/>
  <c r="AO179" i="14"/>
  <c r="AP179" i="14" s="1"/>
  <c r="AQ179" i="14" s="1"/>
  <c r="AO183" i="14"/>
  <c r="AP183" i="14" s="1"/>
  <c r="AQ183" i="14" s="1"/>
  <c r="AO187" i="14"/>
  <c r="AP187" i="14" s="1"/>
  <c r="AQ187" i="14" s="1"/>
  <c r="AO191" i="14"/>
  <c r="AP191" i="14" s="1"/>
  <c r="AQ191" i="14" s="1"/>
  <c r="AO195" i="14"/>
  <c r="AP195" i="14" s="1"/>
  <c r="AQ195" i="14" s="1"/>
  <c r="AO199" i="14"/>
  <c r="AP199" i="14" s="1"/>
  <c r="AQ199" i="14" s="1"/>
  <c r="AO203" i="14"/>
  <c r="AP203" i="14" s="1"/>
  <c r="AQ203" i="14" s="1"/>
  <c r="AO207" i="14"/>
  <c r="AP207" i="14" s="1"/>
  <c r="AQ207" i="14" s="1"/>
  <c r="AO211" i="14"/>
  <c r="AP211" i="14" s="1"/>
  <c r="AQ211" i="14" s="1"/>
  <c r="AO215" i="14"/>
  <c r="AP215" i="14" s="1"/>
  <c r="AQ215" i="14" s="1"/>
  <c r="AO219" i="14"/>
  <c r="AP219" i="14" s="1"/>
  <c r="AQ219" i="14" s="1"/>
  <c r="AO223" i="14"/>
  <c r="AP223" i="14" s="1"/>
  <c r="AQ223" i="14" s="1"/>
  <c r="AO227" i="14"/>
  <c r="AP227" i="14" s="1"/>
  <c r="AQ227" i="14" s="1"/>
  <c r="AO231" i="14"/>
  <c r="AP231" i="14" s="1"/>
  <c r="AQ231" i="14" s="1"/>
  <c r="AO235" i="14"/>
  <c r="AP235" i="14" s="1"/>
  <c r="AQ235" i="14" s="1"/>
  <c r="AO239" i="14"/>
  <c r="AP239" i="14" s="1"/>
  <c r="AQ239" i="14" s="1"/>
  <c r="AO243" i="14"/>
  <c r="AP243" i="14" s="1"/>
  <c r="AQ243" i="14" s="1"/>
  <c r="AO247" i="14"/>
  <c r="AP247" i="14" s="1"/>
  <c r="AQ247" i="14" s="1"/>
  <c r="AO251" i="14"/>
  <c r="AP251" i="14" s="1"/>
  <c r="AQ251" i="14" s="1"/>
  <c r="AO255" i="14"/>
  <c r="AP255" i="14" s="1"/>
  <c r="AQ255" i="14" s="1"/>
  <c r="AO259" i="14"/>
  <c r="AP259" i="14" s="1"/>
  <c r="AQ259" i="14" s="1"/>
  <c r="AO263" i="14"/>
  <c r="AP263" i="14" s="1"/>
  <c r="AQ263" i="14" s="1"/>
  <c r="AO267" i="14"/>
  <c r="AP267" i="14" s="1"/>
  <c r="AQ267" i="14" s="1"/>
  <c r="AO271" i="14"/>
  <c r="AP271" i="14" s="1"/>
  <c r="AQ271" i="14" s="1"/>
  <c r="AO275" i="14"/>
  <c r="AP275" i="14" s="1"/>
  <c r="AQ275" i="14" s="1"/>
  <c r="AO279" i="14"/>
  <c r="AP279" i="14" s="1"/>
  <c r="AQ279" i="14" s="1"/>
  <c r="AO283" i="14"/>
  <c r="AP283" i="14" s="1"/>
  <c r="AQ283" i="14" s="1"/>
  <c r="AO287" i="14"/>
  <c r="AP287" i="14" s="1"/>
  <c r="AQ287" i="14" s="1"/>
  <c r="AO291" i="14"/>
  <c r="AP291" i="14" s="1"/>
  <c r="AQ291" i="14" s="1"/>
  <c r="AO295" i="14"/>
  <c r="AP295" i="14" s="1"/>
  <c r="AQ295" i="14" s="1"/>
  <c r="AO299" i="14"/>
  <c r="AP299" i="14" s="1"/>
  <c r="AQ299" i="14" s="1"/>
  <c r="AO303" i="14"/>
  <c r="AP303" i="14" s="1"/>
  <c r="AQ303" i="14" s="1"/>
  <c r="AO307" i="14"/>
  <c r="AP307" i="14" s="1"/>
  <c r="AQ307" i="14" s="1"/>
  <c r="AO311" i="14"/>
  <c r="AP311" i="14" s="1"/>
  <c r="AQ311" i="14" s="1"/>
  <c r="AO315" i="14"/>
  <c r="AP315" i="14" s="1"/>
  <c r="AQ315" i="14" s="1"/>
  <c r="AO319" i="14"/>
  <c r="AP319" i="14" s="1"/>
  <c r="AQ319" i="14" s="1"/>
  <c r="AO323" i="14"/>
  <c r="AP323" i="14" s="1"/>
  <c r="AQ323" i="14" s="1"/>
  <c r="AO327" i="14"/>
  <c r="AP327" i="14" s="1"/>
  <c r="AQ327" i="14" s="1"/>
  <c r="AO331" i="14"/>
  <c r="AP331" i="14" s="1"/>
  <c r="AQ331" i="14" s="1"/>
  <c r="AO335" i="14"/>
  <c r="AP335" i="14" s="1"/>
  <c r="AQ335" i="14" s="1"/>
  <c r="AO339" i="14"/>
  <c r="AP339" i="14" s="1"/>
  <c r="AQ339" i="14" s="1"/>
  <c r="AO343" i="14"/>
  <c r="AP343" i="14" s="1"/>
  <c r="AQ343" i="14" s="1"/>
  <c r="AO347" i="14"/>
  <c r="AP347" i="14" s="1"/>
  <c r="AQ347" i="14" s="1"/>
  <c r="AO351" i="14"/>
  <c r="AP351" i="14" s="1"/>
  <c r="AQ351" i="14" s="1"/>
  <c r="AO355" i="14"/>
  <c r="AP355" i="14" s="1"/>
  <c r="AQ355" i="14" s="1"/>
  <c r="AO359" i="14"/>
  <c r="AP359" i="14" s="1"/>
  <c r="AQ359" i="14" s="1"/>
  <c r="AO363" i="14"/>
  <c r="AP363" i="14" s="1"/>
  <c r="AQ363" i="14" s="1"/>
  <c r="AO367" i="14"/>
  <c r="AP367" i="14" s="1"/>
  <c r="AQ367" i="14" s="1"/>
  <c r="AO371" i="14"/>
  <c r="AP371" i="14" s="1"/>
  <c r="AQ371" i="14" s="1"/>
  <c r="AO375" i="14"/>
  <c r="AP375" i="14" s="1"/>
  <c r="AQ375" i="14" s="1"/>
  <c r="AO379" i="14"/>
  <c r="AP379" i="14" s="1"/>
  <c r="AQ379" i="14" s="1"/>
  <c r="AO383" i="14"/>
  <c r="AP383" i="14" s="1"/>
  <c r="AQ383" i="14" s="1"/>
  <c r="AO387" i="14"/>
  <c r="AP387" i="14" s="1"/>
  <c r="AQ387" i="14" s="1"/>
  <c r="AO391" i="14"/>
  <c r="AP391" i="14" s="1"/>
  <c r="AQ391" i="14" s="1"/>
  <c r="AO395" i="14"/>
  <c r="AP395" i="14" s="1"/>
  <c r="AQ395" i="14" s="1"/>
  <c r="AO399" i="14"/>
  <c r="AP399" i="14" s="1"/>
  <c r="AQ399" i="14" s="1"/>
  <c r="AO403" i="14"/>
  <c r="AP403" i="14" s="1"/>
  <c r="AQ403" i="14" s="1"/>
  <c r="AO407" i="14"/>
  <c r="AP407" i="14" s="1"/>
  <c r="AQ407" i="14" s="1"/>
  <c r="AO411" i="14"/>
  <c r="AP411" i="14" s="1"/>
  <c r="AQ411" i="14" s="1"/>
  <c r="AO415" i="14"/>
  <c r="AP415" i="14" s="1"/>
  <c r="AQ415" i="14" s="1"/>
  <c r="AO419" i="14"/>
  <c r="AP419" i="14" s="1"/>
  <c r="AQ419" i="14" s="1"/>
  <c r="AO423" i="14"/>
  <c r="AP423" i="14" s="1"/>
  <c r="AQ423" i="14" s="1"/>
  <c r="AO427" i="14"/>
  <c r="AP427" i="14" s="1"/>
  <c r="AQ427" i="14" s="1"/>
  <c r="AO431" i="14"/>
  <c r="AP431" i="14" s="1"/>
  <c r="AQ431" i="14" s="1"/>
  <c r="AO435" i="14"/>
  <c r="AP435" i="14" s="1"/>
  <c r="AQ435" i="14" s="1"/>
  <c r="AO439" i="14"/>
  <c r="AP439" i="14" s="1"/>
  <c r="AQ439" i="14" s="1"/>
  <c r="AO443" i="14"/>
  <c r="AP443" i="14" s="1"/>
  <c r="AQ443" i="14" s="1"/>
  <c r="AO447" i="14"/>
  <c r="AP447" i="14" s="1"/>
  <c r="AQ447" i="14" s="1"/>
  <c r="AO451" i="14"/>
  <c r="AP451" i="14" s="1"/>
  <c r="AQ451" i="14" s="1"/>
  <c r="AO455" i="14"/>
  <c r="AP455" i="14" s="1"/>
  <c r="AQ455" i="14" s="1"/>
  <c r="AO459" i="14"/>
  <c r="AP459" i="14" s="1"/>
  <c r="AQ459" i="14" s="1"/>
  <c r="AO463" i="14"/>
  <c r="AP463" i="14" s="1"/>
  <c r="AQ463" i="14" s="1"/>
  <c r="AO467" i="14"/>
  <c r="AP467" i="14" s="1"/>
  <c r="AQ467" i="14" s="1"/>
  <c r="AO471" i="14"/>
  <c r="AP471" i="14" s="1"/>
  <c r="AQ471" i="14" s="1"/>
  <c r="AO475" i="14"/>
  <c r="AP475" i="14" s="1"/>
  <c r="AQ475" i="14" s="1"/>
  <c r="AO479" i="14"/>
  <c r="AP479" i="14" s="1"/>
  <c r="AQ479" i="14" s="1"/>
  <c r="AO483" i="14"/>
  <c r="AP483" i="14" s="1"/>
  <c r="AQ483" i="14" s="1"/>
  <c r="AO487" i="14"/>
  <c r="AP487" i="14" s="1"/>
  <c r="AQ487" i="14" s="1"/>
  <c r="AO491" i="14"/>
  <c r="AP491" i="14" s="1"/>
  <c r="AQ491" i="14" s="1"/>
  <c r="AO495" i="14"/>
  <c r="AP495" i="14" s="1"/>
  <c r="AQ495" i="14" s="1"/>
  <c r="AO499" i="14"/>
  <c r="AP499" i="14" s="1"/>
  <c r="AQ499" i="14" s="1"/>
  <c r="AO503" i="14"/>
  <c r="AP503" i="14" s="1"/>
  <c r="AQ503" i="14" s="1"/>
  <c r="AO507" i="14"/>
  <c r="AP507" i="14" s="1"/>
  <c r="AQ507" i="14" s="1"/>
  <c r="AO511" i="14"/>
  <c r="AP511" i="14" s="1"/>
  <c r="AQ511" i="14" s="1"/>
  <c r="AO515" i="14"/>
  <c r="AP515" i="14" s="1"/>
  <c r="AQ515" i="14" s="1"/>
  <c r="AO519" i="14"/>
  <c r="AP519" i="14" s="1"/>
  <c r="AQ519" i="14" s="1"/>
  <c r="AO523" i="14"/>
  <c r="AP523" i="14" s="1"/>
  <c r="AQ523" i="14" s="1"/>
  <c r="AO527" i="14"/>
  <c r="AP527" i="14" s="1"/>
  <c r="AQ527" i="14" s="1"/>
  <c r="AO531" i="14"/>
  <c r="AP531" i="14" s="1"/>
  <c r="AQ531" i="14" s="1"/>
  <c r="AO535" i="14"/>
  <c r="AP535" i="14" s="1"/>
  <c r="AQ535" i="14" s="1"/>
  <c r="AO539" i="14"/>
  <c r="AP539" i="14" s="1"/>
  <c r="AQ539" i="14" s="1"/>
  <c r="AO543" i="14"/>
  <c r="AP543" i="14" s="1"/>
  <c r="AQ543" i="14" s="1"/>
  <c r="AO547" i="14"/>
  <c r="AP547" i="14" s="1"/>
  <c r="AQ547" i="14" s="1"/>
  <c r="AO551" i="14"/>
  <c r="AP551" i="14" s="1"/>
  <c r="AQ551" i="14" s="1"/>
  <c r="AO555" i="14"/>
  <c r="AP555" i="14" s="1"/>
  <c r="AQ555" i="14" s="1"/>
  <c r="AO559" i="14"/>
  <c r="AP559" i="14" s="1"/>
  <c r="AQ559" i="14" s="1"/>
  <c r="AO563" i="14"/>
  <c r="AP563" i="14" s="1"/>
  <c r="AQ563" i="14" s="1"/>
  <c r="AO567" i="14"/>
  <c r="AP567" i="14" s="1"/>
  <c r="AQ567" i="14" s="1"/>
  <c r="AO571" i="14"/>
  <c r="AP571" i="14" s="1"/>
  <c r="AQ571" i="14" s="1"/>
  <c r="AO575" i="14"/>
  <c r="AP575" i="14" s="1"/>
  <c r="AQ575" i="14" s="1"/>
  <c r="AO579" i="14"/>
  <c r="AP579" i="14" s="1"/>
  <c r="AQ579" i="14" s="1"/>
  <c r="AO583" i="14"/>
  <c r="AP583" i="14" s="1"/>
  <c r="AQ583" i="14" s="1"/>
  <c r="AO587" i="14"/>
  <c r="AP587" i="14" s="1"/>
  <c r="AQ587" i="14" s="1"/>
  <c r="AO591" i="14"/>
  <c r="AP591" i="14" s="1"/>
  <c r="AQ591" i="14" s="1"/>
  <c r="AO595" i="14"/>
  <c r="AP595" i="14" s="1"/>
  <c r="AQ595" i="14" s="1"/>
  <c r="AO599" i="14"/>
  <c r="AP599" i="14" s="1"/>
  <c r="AQ599" i="14" s="1"/>
  <c r="AO603" i="14"/>
  <c r="AP603" i="14" s="1"/>
  <c r="AQ603" i="14" s="1"/>
  <c r="AO607" i="14"/>
  <c r="AP607" i="14" s="1"/>
  <c r="AQ607" i="14" s="1"/>
  <c r="AO611" i="14"/>
  <c r="AP611" i="14" s="1"/>
  <c r="AQ611" i="14" s="1"/>
  <c r="AO615" i="14"/>
  <c r="AP615" i="14" s="1"/>
  <c r="AQ615" i="14" s="1"/>
  <c r="AO619" i="14"/>
  <c r="AP619" i="14" s="1"/>
  <c r="AQ619" i="14" s="1"/>
  <c r="AO623" i="14"/>
  <c r="AP623" i="14" s="1"/>
  <c r="AQ623" i="14" s="1"/>
  <c r="AO627" i="14"/>
  <c r="AP627" i="14" s="1"/>
  <c r="AQ627" i="14" s="1"/>
  <c r="AO631" i="14"/>
  <c r="AP631" i="14" s="1"/>
  <c r="AQ631" i="14" s="1"/>
  <c r="AO635" i="14"/>
  <c r="AP635" i="14" s="1"/>
  <c r="AQ635" i="14" s="1"/>
  <c r="AO639" i="14"/>
  <c r="AP639" i="14" s="1"/>
  <c r="AQ639" i="14" s="1"/>
  <c r="AO643" i="14"/>
  <c r="AP643" i="14" s="1"/>
  <c r="AQ643" i="14" s="1"/>
  <c r="AO647" i="14"/>
  <c r="AP647" i="14" s="1"/>
  <c r="AQ647" i="14" s="1"/>
  <c r="AO651" i="14"/>
  <c r="AP651" i="14" s="1"/>
  <c r="AQ651" i="14" s="1"/>
  <c r="AO655" i="14"/>
  <c r="AP655" i="14" s="1"/>
  <c r="AQ655" i="14" s="1"/>
  <c r="AO659" i="14"/>
  <c r="AP659" i="14" s="1"/>
  <c r="AQ659" i="14" s="1"/>
  <c r="AO663" i="14"/>
  <c r="AP663" i="14" s="1"/>
  <c r="AQ663" i="14" s="1"/>
  <c r="AO667" i="14"/>
  <c r="AP667" i="14" s="1"/>
  <c r="AQ667" i="14" s="1"/>
  <c r="AO671" i="14"/>
  <c r="AP671" i="14" s="1"/>
  <c r="AQ671" i="14" s="1"/>
  <c r="AO675" i="14"/>
  <c r="AP675" i="14" s="1"/>
  <c r="AQ675" i="14" s="1"/>
  <c r="AO679" i="14"/>
  <c r="AP679" i="14" s="1"/>
  <c r="AQ679" i="14" s="1"/>
  <c r="AO683" i="14"/>
  <c r="AP683" i="14" s="1"/>
  <c r="AQ683" i="14" s="1"/>
  <c r="AO687" i="14"/>
  <c r="AP687" i="14" s="1"/>
  <c r="AQ687" i="14" s="1"/>
  <c r="AO691" i="14"/>
  <c r="AP691" i="14" s="1"/>
  <c r="AQ691" i="14" s="1"/>
  <c r="AO695" i="14"/>
  <c r="AP695" i="14" s="1"/>
  <c r="AQ695" i="14" s="1"/>
  <c r="AO699" i="14"/>
  <c r="AP699" i="14" s="1"/>
  <c r="AQ699" i="14" s="1"/>
  <c r="AO703" i="14"/>
  <c r="AP703" i="14" s="1"/>
  <c r="AQ703" i="14" s="1"/>
  <c r="AO707" i="14"/>
  <c r="AP707" i="14" s="1"/>
  <c r="AQ707" i="14" s="1"/>
  <c r="AO711" i="14"/>
  <c r="AP711" i="14" s="1"/>
  <c r="AQ711" i="14" s="1"/>
  <c r="AO715" i="14"/>
  <c r="AP715" i="14" s="1"/>
  <c r="AQ715" i="14" s="1"/>
  <c r="AO719" i="14"/>
  <c r="AP719" i="14" s="1"/>
  <c r="AQ719" i="14" s="1"/>
  <c r="AO723" i="14"/>
  <c r="AP723" i="14" s="1"/>
  <c r="AQ723" i="14" s="1"/>
  <c r="AO727" i="14"/>
  <c r="AP727" i="14" s="1"/>
  <c r="AQ727" i="14" s="1"/>
  <c r="AO731" i="14"/>
  <c r="AP731" i="14" s="1"/>
  <c r="AQ731" i="14" s="1"/>
  <c r="AO735" i="14"/>
  <c r="AP735" i="14" s="1"/>
  <c r="AQ735" i="14" s="1"/>
  <c r="AO739" i="14"/>
  <c r="AP739" i="14" s="1"/>
  <c r="AQ739" i="14" s="1"/>
  <c r="AO743" i="14"/>
  <c r="AP743" i="14" s="1"/>
  <c r="AQ743" i="14" s="1"/>
  <c r="AO747" i="14"/>
  <c r="AP747" i="14" s="1"/>
  <c r="AQ747" i="14" s="1"/>
  <c r="AO751" i="14"/>
  <c r="AP751" i="14" s="1"/>
  <c r="AQ751" i="14" s="1"/>
  <c r="AO755" i="14"/>
  <c r="AP755" i="14" s="1"/>
  <c r="AQ755" i="14" s="1"/>
  <c r="AO759" i="14"/>
  <c r="AP759" i="14" s="1"/>
  <c r="AQ759" i="14" s="1"/>
  <c r="AO763" i="14"/>
  <c r="AP763" i="14" s="1"/>
  <c r="AQ763" i="14" s="1"/>
  <c r="AO767" i="14"/>
  <c r="AP767" i="14" s="1"/>
  <c r="AQ767" i="14" s="1"/>
  <c r="AO771" i="14"/>
  <c r="AP771" i="14" s="1"/>
  <c r="AQ771" i="14" s="1"/>
  <c r="AO775" i="14"/>
  <c r="AP775" i="14" s="1"/>
  <c r="AQ775" i="14" s="1"/>
  <c r="AO779" i="14"/>
  <c r="AP779" i="14" s="1"/>
  <c r="AQ779" i="14" s="1"/>
  <c r="AO783" i="14"/>
  <c r="AP783" i="14" s="1"/>
  <c r="AQ783" i="14" s="1"/>
  <c r="AO787" i="14"/>
  <c r="AP787" i="14" s="1"/>
  <c r="AQ787" i="14" s="1"/>
  <c r="AO791" i="14"/>
  <c r="AP791" i="14" s="1"/>
  <c r="AQ791" i="14" s="1"/>
  <c r="AO795" i="14"/>
  <c r="AP795" i="14" s="1"/>
  <c r="AQ795" i="14" s="1"/>
  <c r="AO799" i="14"/>
  <c r="AP799" i="14" s="1"/>
  <c r="AQ799" i="14" s="1"/>
  <c r="AO803" i="14"/>
  <c r="AP803" i="14" s="1"/>
  <c r="AQ803" i="14" s="1"/>
  <c r="AO807" i="14"/>
  <c r="AP807" i="14" s="1"/>
  <c r="AQ807" i="14" s="1"/>
  <c r="AO811" i="14"/>
  <c r="AP811" i="14" s="1"/>
  <c r="AQ811" i="14" s="1"/>
  <c r="AO815" i="14"/>
  <c r="AP815" i="14" s="1"/>
  <c r="AQ815" i="14" s="1"/>
  <c r="AO819" i="14"/>
  <c r="AP819" i="14" s="1"/>
  <c r="AQ819" i="14" s="1"/>
  <c r="AO823" i="14"/>
  <c r="AP823" i="14" s="1"/>
  <c r="AQ823" i="14" s="1"/>
  <c r="AO827" i="14"/>
  <c r="AP827" i="14" s="1"/>
  <c r="AQ827" i="14" s="1"/>
  <c r="AO831" i="14"/>
  <c r="AP831" i="14" s="1"/>
  <c r="AQ831" i="14" s="1"/>
  <c r="AO835" i="14"/>
  <c r="AP835" i="14" s="1"/>
  <c r="AQ835" i="14" s="1"/>
  <c r="AO839" i="14"/>
  <c r="AP839" i="14" s="1"/>
  <c r="AQ839" i="14" s="1"/>
  <c r="AO843" i="14"/>
  <c r="AP843" i="14" s="1"/>
  <c r="AQ843" i="14" s="1"/>
  <c r="AO847" i="14"/>
  <c r="AP847" i="14" s="1"/>
  <c r="AQ847" i="14" s="1"/>
  <c r="AO851" i="14"/>
  <c r="AP851" i="14" s="1"/>
  <c r="AQ851" i="14" s="1"/>
  <c r="AO855" i="14"/>
  <c r="AP855" i="14" s="1"/>
  <c r="AQ855" i="14" s="1"/>
  <c r="AO859" i="14"/>
  <c r="AP859" i="14" s="1"/>
  <c r="AQ859" i="14" s="1"/>
  <c r="AO863" i="14"/>
  <c r="AP863" i="14" s="1"/>
  <c r="AQ863" i="14" s="1"/>
  <c r="AO867" i="14"/>
  <c r="AP867" i="14" s="1"/>
  <c r="AQ867" i="14" s="1"/>
  <c r="AO871" i="14"/>
  <c r="AP871" i="14" s="1"/>
  <c r="AQ871" i="14" s="1"/>
  <c r="AO875" i="14"/>
  <c r="AP875" i="14" s="1"/>
  <c r="AQ875" i="14" s="1"/>
  <c r="AO879" i="14"/>
  <c r="AP879" i="14" s="1"/>
  <c r="AQ879" i="14" s="1"/>
  <c r="AO883" i="14"/>
  <c r="AP883" i="14" s="1"/>
  <c r="AQ883" i="14" s="1"/>
  <c r="AO887" i="14"/>
  <c r="AP887" i="14" s="1"/>
  <c r="AQ887" i="14" s="1"/>
  <c r="AO891" i="14"/>
  <c r="AP891" i="14" s="1"/>
  <c r="AQ891" i="14" s="1"/>
  <c r="AO895" i="14"/>
  <c r="AP895" i="14" s="1"/>
  <c r="AQ895" i="14" s="1"/>
  <c r="AO899" i="14"/>
  <c r="AP899" i="14" s="1"/>
  <c r="AQ899" i="14" s="1"/>
  <c r="AO903" i="14"/>
  <c r="AP903" i="14" s="1"/>
  <c r="AQ903" i="14" s="1"/>
  <c r="AO907" i="14"/>
  <c r="AP907" i="14" s="1"/>
  <c r="AQ907" i="14" s="1"/>
  <c r="AO911" i="14"/>
  <c r="AP911" i="14" s="1"/>
  <c r="AQ911" i="14" s="1"/>
  <c r="AO915" i="14"/>
  <c r="AP915" i="14" s="1"/>
  <c r="AQ915" i="14" s="1"/>
  <c r="AO919" i="14"/>
  <c r="AP919" i="14" s="1"/>
  <c r="AQ919" i="14" s="1"/>
  <c r="AO923" i="14"/>
  <c r="AP923" i="14" s="1"/>
  <c r="AQ923" i="14" s="1"/>
  <c r="AO927" i="14"/>
  <c r="AP927" i="14" s="1"/>
  <c r="AQ927" i="14" s="1"/>
  <c r="AO931" i="14"/>
  <c r="AP931" i="14" s="1"/>
  <c r="AQ931" i="14" s="1"/>
  <c r="AO935" i="14"/>
  <c r="AP935" i="14" s="1"/>
  <c r="AQ935" i="14" s="1"/>
  <c r="AO939" i="14"/>
  <c r="AP939" i="14" s="1"/>
  <c r="AQ939" i="14" s="1"/>
  <c r="AO943" i="14"/>
  <c r="AP943" i="14" s="1"/>
  <c r="AQ943" i="14" s="1"/>
  <c r="AO947" i="14"/>
  <c r="AP947" i="14" s="1"/>
  <c r="AQ947" i="14" s="1"/>
  <c r="AO951" i="14"/>
  <c r="AP951" i="14" s="1"/>
  <c r="AQ951" i="14" s="1"/>
  <c r="AO955" i="14"/>
  <c r="AP955" i="14" s="1"/>
  <c r="AQ955" i="14" s="1"/>
  <c r="AO959" i="14"/>
  <c r="AP959" i="14" s="1"/>
  <c r="AQ959" i="14" s="1"/>
  <c r="AO963" i="14"/>
  <c r="AP963" i="14" s="1"/>
  <c r="AQ963" i="14" s="1"/>
  <c r="AO967" i="14"/>
  <c r="AP967" i="14" s="1"/>
  <c r="AQ967" i="14" s="1"/>
  <c r="AO971" i="14"/>
  <c r="AP971" i="14" s="1"/>
  <c r="AQ971" i="14" s="1"/>
  <c r="AO975" i="14"/>
  <c r="AP975" i="14" s="1"/>
  <c r="AQ975" i="14" s="1"/>
  <c r="AO979" i="14"/>
  <c r="AP979" i="14" s="1"/>
  <c r="AQ979" i="14" s="1"/>
  <c r="AO983" i="14"/>
  <c r="AP983" i="14" s="1"/>
  <c r="AQ983" i="14" s="1"/>
  <c r="AO987" i="14"/>
  <c r="AP987" i="14" s="1"/>
  <c r="AQ987" i="14" s="1"/>
  <c r="AO991" i="14"/>
  <c r="AP991" i="14" s="1"/>
  <c r="AQ991" i="14" s="1"/>
  <c r="AO995" i="14"/>
  <c r="AP995" i="14" s="1"/>
  <c r="AQ995" i="14" s="1"/>
  <c r="AO999" i="14"/>
  <c r="AP999" i="14" s="1"/>
  <c r="AQ999" i="14" s="1"/>
  <c r="AO4" i="14"/>
  <c r="AP4" i="14" s="1"/>
  <c r="AQ4" i="14" s="1"/>
  <c r="AO12" i="14"/>
  <c r="AP12" i="14" s="1"/>
  <c r="AQ12" i="14" s="1"/>
  <c r="AO20" i="14"/>
  <c r="AP20" i="14" s="1"/>
  <c r="AQ20" i="14" s="1"/>
  <c r="AO28" i="14"/>
  <c r="AP28" i="14" s="1"/>
  <c r="AQ28" i="14" s="1"/>
  <c r="AO36" i="14"/>
  <c r="AP36" i="14" s="1"/>
  <c r="AQ36" i="14" s="1"/>
  <c r="AO44" i="14"/>
  <c r="AP44" i="14" s="1"/>
  <c r="AQ44" i="14" s="1"/>
  <c r="AO52" i="14"/>
  <c r="AP52" i="14" s="1"/>
  <c r="AQ52" i="14" s="1"/>
  <c r="AO60" i="14"/>
  <c r="AP60" i="14" s="1"/>
  <c r="AQ60" i="14" s="1"/>
  <c r="AO68" i="14"/>
  <c r="AP68" i="14" s="1"/>
  <c r="AQ68" i="14" s="1"/>
  <c r="AO76" i="14"/>
  <c r="AP76" i="14" s="1"/>
  <c r="AQ76" i="14" s="1"/>
  <c r="AO84" i="14"/>
  <c r="AP84" i="14" s="1"/>
  <c r="AQ84" i="14" s="1"/>
  <c r="AO92" i="14"/>
  <c r="AP92" i="14" s="1"/>
  <c r="AQ92" i="14" s="1"/>
  <c r="AO100" i="14"/>
  <c r="AP100" i="14" s="1"/>
  <c r="AQ100" i="14" s="1"/>
  <c r="AO108" i="14"/>
  <c r="AP108" i="14" s="1"/>
  <c r="AQ108" i="14" s="1"/>
  <c r="AO116" i="14"/>
  <c r="AP116" i="14" s="1"/>
  <c r="AQ116" i="14" s="1"/>
  <c r="AO124" i="14"/>
  <c r="AP124" i="14" s="1"/>
  <c r="AQ124" i="14" s="1"/>
  <c r="AO132" i="14"/>
  <c r="AP132" i="14" s="1"/>
  <c r="AQ132" i="14" s="1"/>
  <c r="AO140" i="14"/>
  <c r="AP140" i="14" s="1"/>
  <c r="AQ140" i="14" s="1"/>
  <c r="AO148" i="14"/>
  <c r="AP148" i="14" s="1"/>
  <c r="AQ148" i="14" s="1"/>
  <c r="AO156" i="14"/>
  <c r="AP156" i="14" s="1"/>
  <c r="AQ156" i="14" s="1"/>
  <c r="AO164" i="14"/>
  <c r="AP164" i="14" s="1"/>
  <c r="AQ164" i="14" s="1"/>
  <c r="AO172" i="14"/>
  <c r="AP172" i="14" s="1"/>
  <c r="AQ172" i="14" s="1"/>
  <c r="AO180" i="14"/>
  <c r="AP180" i="14" s="1"/>
  <c r="AQ180" i="14" s="1"/>
  <c r="AO188" i="14"/>
  <c r="AP188" i="14" s="1"/>
  <c r="AQ188" i="14" s="1"/>
  <c r="AO196" i="14"/>
  <c r="AP196" i="14" s="1"/>
  <c r="AQ196" i="14" s="1"/>
  <c r="AO204" i="14"/>
  <c r="AP204" i="14" s="1"/>
  <c r="AQ204" i="14" s="1"/>
  <c r="AO212" i="14"/>
  <c r="AP212" i="14" s="1"/>
  <c r="AQ212" i="14" s="1"/>
  <c r="AO220" i="14"/>
  <c r="AP220" i="14" s="1"/>
  <c r="AQ220" i="14" s="1"/>
  <c r="AO228" i="14"/>
  <c r="AP228" i="14" s="1"/>
  <c r="AQ228" i="14" s="1"/>
  <c r="AO236" i="14"/>
  <c r="AP236" i="14" s="1"/>
  <c r="AQ236" i="14" s="1"/>
  <c r="AO244" i="14"/>
  <c r="AP244" i="14" s="1"/>
  <c r="AQ244" i="14" s="1"/>
  <c r="AO252" i="14"/>
  <c r="AP252" i="14" s="1"/>
  <c r="AQ252" i="14" s="1"/>
  <c r="AO260" i="14"/>
  <c r="AP260" i="14" s="1"/>
  <c r="AQ260" i="14" s="1"/>
  <c r="AO268" i="14"/>
  <c r="AP268" i="14" s="1"/>
  <c r="AQ268" i="14" s="1"/>
  <c r="AO276" i="14"/>
  <c r="AP276" i="14" s="1"/>
  <c r="AQ276" i="14" s="1"/>
  <c r="AO284" i="14"/>
  <c r="AP284" i="14" s="1"/>
  <c r="AQ284" i="14" s="1"/>
  <c r="AO292" i="14"/>
  <c r="AP292" i="14" s="1"/>
  <c r="AQ292" i="14" s="1"/>
  <c r="AO300" i="14"/>
  <c r="AP300" i="14" s="1"/>
  <c r="AQ300" i="14" s="1"/>
  <c r="AO308" i="14"/>
  <c r="AP308" i="14" s="1"/>
  <c r="AQ308" i="14" s="1"/>
  <c r="AO316" i="14"/>
  <c r="AP316" i="14" s="1"/>
  <c r="AQ316" i="14" s="1"/>
  <c r="AO324" i="14"/>
  <c r="AP324" i="14" s="1"/>
  <c r="AQ324" i="14" s="1"/>
  <c r="AO332" i="14"/>
  <c r="AP332" i="14" s="1"/>
  <c r="AQ332" i="14" s="1"/>
  <c r="AO340" i="14"/>
  <c r="AP340" i="14" s="1"/>
  <c r="AQ340" i="14" s="1"/>
  <c r="AO348" i="14"/>
  <c r="AP348" i="14" s="1"/>
  <c r="AQ348" i="14" s="1"/>
  <c r="AO356" i="14"/>
  <c r="AP356" i="14" s="1"/>
  <c r="AQ356" i="14" s="1"/>
  <c r="AO364" i="14"/>
  <c r="AP364" i="14" s="1"/>
  <c r="AQ364" i="14" s="1"/>
  <c r="AO372" i="14"/>
  <c r="AP372" i="14" s="1"/>
  <c r="AQ372" i="14" s="1"/>
  <c r="AO380" i="14"/>
  <c r="AP380" i="14" s="1"/>
  <c r="AQ380" i="14" s="1"/>
  <c r="AO388" i="14"/>
  <c r="AP388" i="14" s="1"/>
  <c r="AQ388" i="14" s="1"/>
  <c r="AO396" i="14"/>
  <c r="AP396" i="14" s="1"/>
  <c r="AQ396" i="14" s="1"/>
  <c r="AO404" i="14"/>
  <c r="AP404" i="14" s="1"/>
  <c r="AQ404" i="14" s="1"/>
  <c r="AO412" i="14"/>
  <c r="AP412" i="14" s="1"/>
  <c r="AQ412" i="14" s="1"/>
  <c r="AO420" i="14"/>
  <c r="AP420" i="14" s="1"/>
  <c r="AQ420" i="14" s="1"/>
  <c r="AO428" i="14"/>
  <c r="AP428" i="14" s="1"/>
  <c r="AQ428" i="14" s="1"/>
  <c r="AO436" i="14"/>
  <c r="AP436" i="14" s="1"/>
  <c r="AQ436" i="14" s="1"/>
  <c r="AO444" i="14"/>
  <c r="AP444" i="14" s="1"/>
  <c r="AQ444" i="14" s="1"/>
  <c r="AO452" i="14"/>
  <c r="AP452" i="14" s="1"/>
  <c r="AQ452" i="14" s="1"/>
  <c r="AO460" i="14"/>
  <c r="AP460" i="14" s="1"/>
  <c r="AQ460" i="14" s="1"/>
  <c r="AO468" i="14"/>
  <c r="AP468" i="14" s="1"/>
  <c r="AQ468" i="14" s="1"/>
  <c r="AO476" i="14"/>
  <c r="AP476" i="14" s="1"/>
  <c r="AQ476" i="14" s="1"/>
  <c r="AO484" i="14"/>
  <c r="AP484" i="14" s="1"/>
  <c r="AQ484" i="14" s="1"/>
  <c r="AO492" i="14"/>
  <c r="AP492" i="14" s="1"/>
  <c r="AQ492" i="14" s="1"/>
  <c r="AO500" i="14"/>
  <c r="AP500" i="14" s="1"/>
  <c r="AQ500" i="14" s="1"/>
  <c r="AO508" i="14"/>
  <c r="AP508" i="14" s="1"/>
  <c r="AQ508" i="14" s="1"/>
  <c r="AO516" i="14"/>
  <c r="AP516" i="14" s="1"/>
  <c r="AQ516" i="14" s="1"/>
  <c r="AO524" i="14"/>
  <c r="AP524" i="14" s="1"/>
  <c r="AQ524" i="14" s="1"/>
  <c r="AO532" i="14"/>
  <c r="AP532" i="14" s="1"/>
  <c r="AQ532" i="14" s="1"/>
  <c r="AO540" i="14"/>
  <c r="AP540" i="14" s="1"/>
  <c r="AQ540" i="14" s="1"/>
  <c r="AO548" i="14"/>
  <c r="AP548" i="14" s="1"/>
  <c r="AQ548" i="14" s="1"/>
  <c r="AO556" i="14"/>
  <c r="AP556" i="14" s="1"/>
  <c r="AQ556" i="14" s="1"/>
  <c r="AO564" i="14"/>
  <c r="AP564" i="14" s="1"/>
  <c r="AQ564" i="14" s="1"/>
  <c r="AO572" i="14"/>
  <c r="AP572" i="14" s="1"/>
  <c r="AQ572" i="14" s="1"/>
  <c r="AO580" i="14"/>
  <c r="AP580" i="14" s="1"/>
  <c r="AQ580" i="14" s="1"/>
  <c r="AO588" i="14"/>
  <c r="AP588" i="14" s="1"/>
  <c r="AQ588" i="14" s="1"/>
  <c r="AO596" i="14"/>
  <c r="AP596" i="14" s="1"/>
  <c r="AQ596" i="14" s="1"/>
  <c r="AO604" i="14"/>
  <c r="AP604" i="14" s="1"/>
  <c r="AQ604" i="14" s="1"/>
  <c r="AO612" i="14"/>
  <c r="AP612" i="14" s="1"/>
  <c r="AQ612" i="14" s="1"/>
  <c r="AO620" i="14"/>
  <c r="AP620" i="14" s="1"/>
  <c r="AQ620" i="14" s="1"/>
  <c r="AO628" i="14"/>
  <c r="AP628" i="14" s="1"/>
  <c r="AQ628" i="14" s="1"/>
  <c r="AO636" i="14"/>
  <c r="AP636" i="14" s="1"/>
  <c r="AQ636" i="14" s="1"/>
  <c r="AO644" i="14"/>
  <c r="AP644" i="14" s="1"/>
  <c r="AQ644" i="14" s="1"/>
  <c r="AO652" i="14"/>
  <c r="AP652" i="14" s="1"/>
  <c r="AQ652" i="14" s="1"/>
  <c r="AO660" i="14"/>
  <c r="AP660" i="14" s="1"/>
  <c r="AQ660" i="14" s="1"/>
  <c r="AO668" i="14"/>
  <c r="AP668" i="14" s="1"/>
  <c r="AQ668" i="14" s="1"/>
  <c r="AO676" i="14"/>
  <c r="AP676" i="14" s="1"/>
  <c r="AQ676" i="14" s="1"/>
  <c r="AO684" i="14"/>
  <c r="AP684" i="14" s="1"/>
  <c r="AQ684" i="14" s="1"/>
  <c r="AO692" i="14"/>
  <c r="AP692" i="14" s="1"/>
  <c r="AQ692" i="14" s="1"/>
  <c r="AO700" i="14"/>
  <c r="AP700" i="14" s="1"/>
  <c r="AQ700" i="14" s="1"/>
  <c r="AO708" i="14"/>
  <c r="AP708" i="14" s="1"/>
  <c r="AQ708" i="14" s="1"/>
  <c r="AO716" i="14"/>
  <c r="AP716" i="14" s="1"/>
  <c r="AQ716" i="14" s="1"/>
  <c r="AO724" i="14"/>
  <c r="AP724" i="14" s="1"/>
  <c r="AQ724" i="14" s="1"/>
  <c r="AO732" i="14"/>
  <c r="AP732" i="14" s="1"/>
  <c r="AQ732" i="14" s="1"/>
  <c r="AO740" i="14"/>
  <c r="AP740" i="14" s="1"/>
  <c r="AQ740" i="14" s="1"/>
  <c r="AO748" i="14"/>
  <c r="AP748" i="14" s="1"/>
  <c r="AQ748" i="14" s="1"/>
  <c r="AO756" i="14"/>
  <c r="AP756" i="14" s="1"/>
  <c r="AQ756" i="14" s="1"/>
  <c r="AO764" i="14"/>
  <c r="AP764" i="14" s="1"/>
  <c r="AQ764" i="14" s="1"/>
  <c r="AO772" i="14"/>
  <c r="AP772" i="14" s="1"/>
  <c r="AQ772" i="14" s="1"/>
  <c r="AO780" i="14"/>
  <c r="AP780" i="14" s="1"/>
  <c r="AQ780" i="14" s="1"/>
  <c r="AO788" i="14"/>
  <c r="AP788" i="14" s="1"/>
  <c r="AQ788" i="14" s="1"/>
  <c r="AO796" i="14"/>
  <c r="AP796" i="14" s="1"/>
  <c r="AQ796" i="14" s="1"/>
  <c r="AO804" i="14"/>
  <c r="AP804" i="14" s="1"/>
  <c r="AQ804" i="14" s="1"/>
  <c r="AO812" i="14"/>
  <c r="AP812" i="14" s="1"/>
  <c r="AQ812" i="14" s="1"/>
  <c r="AO820" i="14"/>
  <c r="AP820" i="14" s="1"/>
  <c r="AQ820" i="14" s="1"/>
  <c r="AO828" i="14"/>
  <c r="AP828" i="14" s="1"/>
  <c r="AQ828" i="14" s="1"/>
  <c r="AO836" i="14"/>
  <c r="AP836" i="14" s="1"/>
  <c r="AQ836" i="14" s="1"/>
  <c r="AO844" i="14"/>
  <c r="AP844" i="14" s="1"/>
  <c r="AQ844" i="14" s="1"/>
  <c r="AO852" i="14"/>
  <c r="AP852" i="14" s="1"/>
  <c r="AQ852" i="14" s="1"/>
  <c r="AO860" i="14"/>
  <c r="AP860" i="14" s="1"/>
  <c r="AQ860" i="14" s="1"/>
  <c r="AO868" i="14"/>
  <c r="AP868" i="14" s="1"/>
  <c r="AQ868" i="14" s="1"/>
  <c r="AO876" i="14"/>
  <c r="AP876" i="14" s="1"/>
  <c r="AQ876" i="14" s="1"/>
  <c r="AO884" i="14"/>
  <c r="AP884" i="14" s="1"/>
  <c r="AQ884" i="14" s="1"/>
  <c r="AO892" i="14"/>
  <c r="AP892" i="14" s="1"/>
  <c r="AQ892" i="14" s="1"/>
  <c r="AO900" i="14"/>
  <c r="AP900" i="14" s="1"/>
  <c r="AQ900" i="14" s="1"/>
  <c r="AO908" i="14"/>
  <c r="AP908" i="14" s="1"/>
  <c r="AQ908" i="14" s="1"/>
  <c r="AO916" i="14"/>
  <c r="AP916" i="14" s="1"/>
  <c r="AQ916" i="14" s="1"/>
  <c r="AO924" i="14"/>
  <c r="AP924" i="14" s="1"/>
  <c r="AQ924" i="14" s="1"/>
  <c r="AO932" i="14"/>
  <c r="AP932" i="14" s="1"/>
  <c r="AQ932" i="14" s="1"/>
  <c r="AO940" i="14"/>
  <c r="AP940" i="14" s="1"/>
  <c r="AQ940" i="14" s="1"/>
  <c r="AO948" i="14"/>
  <c r="AP948" i="14" s="1"/>
  <c r="AQ948" i="14" s="1"/>
  <c r="AO956" i="14"/>
  <c r="AP956" i="14" s="1"/>
  <c r="AQ956" i="14" s="1"/>
  <c r="AO964" i="14"/>
  <c r="AP964" i="14" s="1"/>
  <c r="AQ964" i="14" s="1"/>
  <c r="AO972" i="14"/>
  <c r="AP972" i="14" s="1"/>
  <c r="AQ972" i="14" s="1"/>
  <c r="AO980" i="14"/>
  <c r="AP980" i="14" s="1"/>
  <c r="AQ980" i="14" s="1"/>
  <c r="AO988" i="14"/>
  <c r="AP988" i="14" s="1"/>
  <c r="AQ988" i="14" s="1"/>
  <c r="AO996" i="14"/>
  <c r="AP996" i="14" s="1"/>
  <c r="AQ996" i="14" s="1"/>
  <c r="AO5" i="14"/>
  <c r="AP5" i="14" s="1"/>
  <c r="AQ5" i="14" s="1"/>
  <c r="AO13" i="14"/>
  <c r="AP13" i="14" s="1"/>
  <c r="AQ13" i="14" s="1"/>
  <c r="AO21" i="14"/>
  <c r="AP21" i="14" s="1"/>
  <c r="AQ21" i="14" s="1"/>
  <c r="AO29" i="14"/>
  <c r="AP29" i="14" s="1"/>
  <c r="AQ29" i="14" s="1"/>
  <c r="AO37" i="14"/>
  <c r="AP37" i="14" s="1"/>
  <c r="AQ37" i="14" s="1"/>
  <c r="AO45" i="14"/>
  <c r="AP45" i="14" s="1"/>
  <c r="AQ45" i="14" s="1"/>
  <c r="AO53" i="14"/>
  <c r="AP53" i="14" s="1"/>
  <c r="AQ53" i="14" s="1"/>
  <c r="AO61" i="14"/>
  <c r="AP61" i="14" s="1"/>
  <c r="AQ61" i="14" s="1"/>
  <c r="AO69" i="14"/>
  <c r="AP69" i="14" s="1"/>
  <c r="AQ69" i="14" s="1"/>
  <c r="AO77" i="14"/>
  <c r="AP77" i="14" s="1"/>
  <c r="AQ77" i="14" s="1"/>
  <c r="AO85" i="14"/>
  <c r="AP85" i="14" s="1"/>
  <c r="AQ85" i="14" s="1"/>
  <c r="AO93" i="14"/>
  <c r="AP93" i="14" s="1"/>
  <c r="AQ93" i="14" s="1"/>
  <c r="AO101" i="14"/>
  <c r="AP101" i="14" s="1"/>
  <c r="AQ101" i="14" s="1"/>
  <c r="AO109" i="14"/>
  <c r="AP109" i="14" s="1"/>
  <c r="AQ109" i="14" s="1"/>
  <c r="AO117" i="14"/>
  <c r="AP117" i="14" s="1"/>
  <c r="AQ117" i="14" s="1"/>
  <c r="AO125" i="14"/>
  <c r="AP125" i="14" s="1"/>
  <c r="AQ125" i="14" s="1"/>
  <c r="AO133" i="14"/>
  <c r="AP133" i="14" s="1"/>
  <c r="AQ133" i="14" s="1"/>
  <c r="AO141" i="14"/>
  <c r="AP141" i="14" s="1"/>
  <c r="AQ141" i="14" s="1"/>
  <c r="AO149" i="14"/>
  <c r="AP149" i="14" s="1"/>
  <c r="AQ149" i="14" s="1"/>
  <c r="AO157" i="14"/>
  <c r="AP157" i="14" s="1"/>
  <c r="AQ157" i="14" s="1"/>
  <c r="AO165" i="14"/>
  <c r="AP165" i="14" s="1"/>
  <c r="AQ165" i="14" s="1"/>
  <c r="AO173" i="14"/>
  <c r="AP173" i="14" s="1"/>
  <c r="AQ173" i="14" s="1"/>
  <c r="AO181" i="14"/>
  <c r="AP181" i="14" s="1"/>
  <c r="AQ181" i="14" s="1"/>
  <c r="AO189" i="14"/>
  <c r="AP189" i="14" s="1"/>
  <c r="AQ189" i="14" s="1"/>
  <c r="AO197" i="14"/>
  <c r="AP197" i="14" s="1"/>
  <c r="AQ197" i="14" s="1"/>
  <c r="AO205" i="14"/>
  <c r="AP205" i="14" s="1"/>
  <c r="AQ205" i="14" s="1"/>
  <c r="AO213" i="14"/>
  <c r="AP213" i="14" s="1"/>
  <c r="AQ213" i="14" s="1"/>
  <c r="AO221" i="14"/>
  <c r="AP221" i="14" s="1"/>
  <c r="AQ221" i="14" s="1"/>
  <c r="AO229" i="14"/>
  <c r="AP229" i="14" s="1"/>
  <c r="AQ229" i="14" s="1"/>
  <c r="AO237" i="14"/>
  <c r="AP237" i="14" s="1"/>
  <c r="AQ237" i="14" s="1"/>
  <c r="AO245" i="14"/>
  <c r="AP245" i="14" s="1"/>
  <c r="AQ245" i="14" s="1"/>
  <c r="AO253" i="14"/>
  <c r="AP253" i="14" s="1"/>
  <c r="AQ253" i="14" s="1"/>
  <c r="AO261" i="14"/>
  <c r="AP261" i="14" s="1"/>
  <c r="AQ261" i="14" s="1"/>
  <c r="AO269" i="14"/>
  <c r="AP269" i="14" s="1"/>
  <c r="AQ269" i="14" s="1"/>
  <c r="AO277" i="14"/>
  <c r="AP277" i="14" s="1"/>
  <c r="AQ277" i="14" s="1"/>
  <c r="AO285" i="14"/>
  <c r="AP285" i="14" s="1"/>
  <c r="AQ285" i="14" s="1"/>
  <c r="AO293" i="14"/>
  <c r="AP293" i="14" s="1"/>
  <c r="AQ293" i="14" s="1"/>
  <c r="AO301" i="14"/>
  <c r="AP301" i="14" s="1"/>
  <c r="AQ301" i="14" s="1"/>
  <c r="AO309" i="14"/>
  <c r="AP309" i="14" s="1"/>
  <c r="AQ309" i="14" s="1"/>
  <c r="AO317" i="14"/>
  <c r="AP317" i="14" s="1"/>
  <c r="AQ317" i="14" s="1"/>
  <c r="AO325" i="14"/>
  <c r="AP325" i="14" s="1"/>
  <c r="AQ325" i="14" s="1"/>
  <c r="AO333" i="14"/>
  <c r="AP333" i="14" s="1"/>
  <c r="AQ333" i="14" s="1"/>
  <c r="AO341" i="14"/>
  <c r="AP341" i="14" s="1"/>
  <c r="AQ341" i="14" s="1"/>
  <c r="AO349" i="14"/>
  <c r="AP349" i="14" s="1"/>
  <c r="AQ349" i="14" s="1"/>
  <c r="AO357" i="14"/>
  <c r="AP357" i="14" s="1"/>
  <c r="AQ357" i="14" s="1"/>
  <c r="AO365" i="14"/>
  <c r="AP365" i="14" s="1"/>
  <c r="AQ365" i="14" s="1"/>
  <c r="AO373" i="14"/>
  <c r="AP373" i="14" s="1"/>
  <c r="AQ373" i="14" s="1"/>
  <c r="AO381" i="14"/>
  <c r="AP381" i="14" s="1"/>
  <c r="AQ381" i="14" s="1"/>
  <c r="AO389" i="14"/>
  <c r="AP389" i="14" s="1"/>
  <c r="AQ389" i="14" s="1"/>
  <c r="AO397" i="14"/>
  <c r="AP397" i="14" s="1"/>
  <c r="AQ397" i="14" s="1"/>
  <c r="AO405" i="14"/>
  <c r="AP405" i="14" s="1"/>
  <c r="AQ405" i="14" s="1"/>
  <c r="AO413" i="14"/>
  <c r="AP413" i="14" s="1"/>
  <c r="AQ413" i="14" s="1"/>
  <c r="AO421" i="14"/>
  <c r="AP421" i="14" s="1"/>
  <c r="AQ421" i="14" s="1"/>
  <c r="AO429" i="14"/>
  <c r="AP429" i="14" s="1"/>
  <c r="AQ429" i="14" s="1"/>
  <c r="AO437" i="14"/>
  <c r="AP437" i="14" s="1"/>
  <c r="AQ437" i="14" s="1"/>
  <c r="AO445" i="14"/>
  <c r="AP445" i="14" s="1"/>
  <c r="AQ445" i="14" s="1"/>
  <c r="AO453" i="14"/>
  <c r="AP453" i="14" s="1"/>
  <c r="AQ453" i="14" s="1"/>
  <c r="AO461" i="14"/>
  <c r="AP461" i="14" s="1"/>
  <c r="AQ461" i="14" s="1"/>
  <c r="AO469" i="14"/>
  <c r="AP469" i="14" s="1"/>
  <c r="AQ469" i="14" s="1"/>
  <c r="AO477" i="14"/>
  <c r="AP477" i="14" s="1"/>
  <c r="AQ477" i="14" s="1"/>
  <c r="AO485" i="14"/>
  <c r="AP485" i="14" s="1"/>
  <c r="AQ485" i="14" s="1"/>
  <c r="AO493" i="14"/>
  <c r="AP493" i="14" s="1"/>
  <c r="AQ493" i="14" s="1"/>
  <c r="AO501" i="14"/>
  <c r="AP501" i="14" s="1"/>
  <c r="AQ501" i="14" s="1"/>
  <c r="AO509" i="14"/>
  <c r="AP509" i="14" s="1"/>
  <c r="AQ509" i="14" s="1"/>
  <c r="AO517" i="14"/>
  <c r="AP517" i="14" s="1"/>
  <c r="AQ517" i="14" s="1"/>
  <c r="AO525" i="14"/>
  <c r="AP525" i="14" s="1"/>
  <c r="AQ525" i="14" s="1"/>
  <c r="AO533" i="14"/>
  <c r="AP533" i="14" s="1"/>
  <c r="AQ533" i="14" s="1"/>
  <c r="AO541" i="14"/>
  <c r="AP541" i="14" s="1"/>
  <c r="AQ541" i="14" s="1"/>
  <c r="AO549" i="14"/>
  <c r="AP549" i="14" s="1"/>
  <c r="AQ549" i="14" s="1"/>
  <c r="AO557" i="14"/>
  <c r="AP557" i="14" s="1"/>
  <c r="AQ557" i="14" s="1"/>
  <c r="AO565" i="14"/>
  <c r="AP565" i="14" s="1"/>
  <c r="AQ565" i="14" s="1"/>
  <c r="AO573" i="14"/>
  <c r="AP573" i="14" s="1"/>
  <c r="AQ573" i="14" s="1"/>
  <c r="AO581" i="14"/>
  <c r="AP581" i="14" s="1"/>
  <c r="AQ581" i="14" s="1"/>
  <c r="AO589" i="14"/>
  <c r="AP589" i="14" s="1"/>
  <c r="AQ589" i="14" s="1"/>
  <c r="AO597" i="14"/>
  <c r="AP597" i="14" s="1"/>
  <c r="AQ597" i="14" s="1"/>
  <c r="AO605" i="14"/>
  <c r="AP605" i="14" s="1"/>
  <c r="AQ605" i="14" s="1"/>
  <c r="AO613" i="14"/>
  <c r="AP613" i="14" s="1"/>
  <c r="AQ613" i="14" s="1"/>
  <c r="AO621" i="14"/>
  <c r="AP621" i="14" s="1"/>
  <c r="AQ621" i="14" s="1"/>
  <c r="AO629" i="14"/>
  <c r="AP629" i="14" s="1"/>
  <c r="AQ629" i="14" s="1"/>
  <c r="AO637" i="14"/>
  <c r="AP637" i="14" s="1"/>
  <c r="AQ637" i="14" s="1"/>
  <c r="AO645" i="14"/>
  <c r="AP645" i="14" s="1"/>
  <c r="AQ645" i="14" s="1"/>
  <c r="AO653" i="14"/>
  <c r="AP653" i="14" s="1"/>
  <c r="AQ653" i="14" s="1"/>
  <c r="AO661" i="14"/>
  <c r="AP661" i="14" s="1"/>
  <c r="AQ661" i="14" s="1"/>
  <c r="AO669" i="14"/>
  <c r="AP669" i="14" s="1"/>
  <c r="AQ669" i="14" s="1"/>
  <c r="AO677" i="14"/>
  <c r="AP677" i="14" s="1"/>
  <c r="AQ677" i="14" s="1"/>
  <c r="AO685" i="14"/>
  <c r="AP685" i="14" s="1"/>
  <c r="AQ685" i="14" s="1"/>
  <c r="AO693" i="14"/>
  <c r="AP693" i="14" s="1"/>
  <c r="AQ693" i="14" s="1"/>
  <c r="AO701" i="14"/>
  <c r="AP701" i="14" s="1"/>
  <c r="AQ701" i="14" s="1"/>
  <c r="AO709" i="14"/>
  <c r="AP709" i="14" s="1"/>
  <c r="AQ709" i="14" s="1"/>
  <c r="AO717" i="14"/>
  <c r="AP717" i="14" s="1"/>
  <c r="AQ717" i="14" s="1"/>
  <c r="AO725" i="14"/>
  <c r="AP725" i="14" s="1"/>
  <c r="AQ725" i="14" s="1"/>
  <c r="AO733" i="14"/>
  <c r="AP733" i="14" s="1"/>
  <c r="AQ733" i="14" s="1"/>
  <c r="AO741" i="14"/>
  <c r="AP741" i="14" s="1"/>
  <c r="AQ741" i="14" s="1"/>
  <c r="AO749" i="14"/>
  <c r="AP749" i="14" s="1"/>
  <c r="AQ749" i="14" s="1"/>
  <c r="AO757" i="14"/>
  <c r="AP757" i="14" s="1"/>
  <c r="AQ757" i="14" s="1"/>
  <c r="AO765" i="14"/>
  <c r="AP765" i="14" s="1"/>
  <c r="AQ765" i="14" s="1"/>
  <c r="AO773" i="14"/>
  <c r="AP773" i="14" s="1"/>
  <c r="AQ773" i="14" s="1"/>
  <c r="AO781" i="14"/>
  <c r="AP781" i="14" s="1"/>
  <c r="AQ781" i="14" s="1"/>
  <c r="AO789" i="14"/>
  <c r="AP789" i="14" s="1"/>
  <c r="AQ789" i="14" s="1"/>
  <c r="AO797" i="14"/>
  <c r="AP797" i="14" s="1"/>
  <c r="AQ797" i="14" s="1"/>
  <c r="AO805" i="14"/>
  <c r="AP805" i="14" s="1"/>
  <c r="AQ805" i="14" s="1"/>
  <c r="AO813" i="14"/>
  <c r="AP813" i="14" s="1"/>
  <c r="AQ813" i="14" s="1"/>
  <c r="AO821" i="14"/>
  <c r="AP821" i="14" s="1"/>
  <c r="AQ821" i="14" s="1"/>
  <c r="AO829" i="14"/>
  <c r="AP829" i="14" s="1"/>
  <c r="AQ829" i="14" s="1"/>
  <c r="AO837" i="14"/>
  <c r="AP837" i="14" s="1"/>
  <c r="AQ837" i="14" s="1"/>
  <c r="AO845" i="14"/>
  <c r="AP845" i="14" s="1"/>
  <c r="AQ845" i="14" s="1"/>
  <c r="AO853" i="14"/>
  <c r="AP853" i="14" s="1"/>
  <c r="AQ853" i="14" s="1"/>
  <c r="AO861" i="14"/>
  <c r="AP861" i="14" s="1"/>
  <c r="AQ861" i="14" s="1"/>
  <c r="AO869" i="14"/>
  <c r="AP869" i="14" s="1"/>
  <c r="AQ869" i="14" s="1"/>
  <c r="AO877" i="14"/>
  <c r="AP877" i="14" s="1"/>
  <c r="AQ877" i="14" s="1"/>
  <c r="AO885" i="14"/>
  <c r="AP885" i="14" s="1"/>
  <c r="AQ885" i="14" s="1"/>
  <c r="AO893" i="14"/>
  <c r="AP893" i="14" s="1"/>
  <c r="AQ893" i="14" s="1"/>
  <c r="AO901" i="14"/>
  <c r="AP901" i="14" s="1"/>
  <c r="AQ901" i="14" s="1"/>
  <c r="AO909" i="14"/>
  <c r="AP909" i="14" s="1"/>
  <c r="AQ909" i="14" s="1"/>
  <c r="AO917" i="14"/>
  <c r="AP917" i="14" s="1"/>
  <c r="AQ917" i="14" s="1"/>
  <c r="AO925" i="14"/>
  <c r="AP925" i="14" s="1"/>
  <c r="AQ925" i="14" s="1"/>
  <c r="AO933" i="14"/>
  <c r="AP933" i="14" s="1"/>
  <c r="AQ933" i="14" s="1"/>
  <c r="AO941" i="14"/>
  <c r="AP941" i="14" s="1"/>
  <c r="AQ941" i="14" s="1"/>
  <c r="AO949" i="14"/>
  <c r="AP949" i="14" s="1"/>
  <c r="AQ949" i="14" s="1"/>
  <c r="AO957" i="14"/>
  <c r="AP957" i="14" s="1"/>
  <c r="AQ957" i="14" s="1"/>
  <c r="AO965" i="14"/>
  <c r="AP965" i="14" s="1"/>
  <c r="AQ965" i="14" s="1"/>
  <c r="AO973" i="14"/>
  <c r="AP973" i="14" s="1"/>
  <c r="AQ973" i="14" s="1"/>
  <c r="AO981" i="14"/>
  <c r="AP981" i="14" s="1"/>
  <c r="AQ981" i="14" s="1"/>
  <c r="AO989" i="14"/>
  <c r="AP989" i="14" s="1"/>
  <c r="AQ989" i="14" s="1"/>
  <c r="AO997" i="14"/>
  <c r="AP997" i="14" s="1"/>
  <c r="AQ997" i="14" s="1"/>
  <c r="AO8" i="14"/>
  <c r="AP8" i="14" s="1"/>
  <c r="AQ8" i="14" s="1"/>
  <c r="AO16" i="14"/>
  <c r="AP16" i="14" s="1"/>
  <c r="AQ16" i="14" s="1"/>
  <c r="AO24" i="14"/>
  <c r="AP24" i="14" s="1"/>
  <c r="AQ24" i="14" s="1"/>
  <c r="AO32" i="14"/>
  <c r="AP32" i="14" s="1"/>
  <c r="AQ32" i="14" s="1"/>
  <c r="AO40" i="14"/>
  <c r="AP40" i="14" s="1"/>
  <c r="AQ40" i="14" s="1"/>
  <c r="AO48" i="14"/>
  <c r="AP48" i="14" s="1"/>
  <c r="AQ48" i="14" s="1"/>
  <c r="AO56" i="14"/>
  <c r="AP56" i="14" s="1"/>
  <c r="AQ56" i="14" s="1"/>
  <c r="AO64" i="14"/>
  <c r="AP64" i="14" s="1"/>
  <c r="AQ64" i="14" s="1"/>
  <c r="AO72" i="14"/>
  <c r="AP72" i="14" s="1"/>
  <c r="AQ72" i="14" s="1"/>
  <c r="AO80" i="14"/>
  <c r="AP80" i="14" s="1"/>
  <c r="AQ80" i="14" s="1"/>
  <c r="AO88" i="14"/>
  <c r="AP88" i="14" s="1"/>
  <c r="AQ88" i="14" s="1"/>
  <c r="AO96" i="14"/>
  <c r="AP96" i="14" s="1"/>
  <c r="AQ96" i="14" s="1"/>
  <c r="AO104" i="14"/>
  <c r="AP104" i="14" s="1"/>
  <c r="AQ104" i="14" s="1"/>
  <c r="AO112" i="14"/>
  <c r="AP112" i="14" s="1"/>
  <c r="AQ112" i="14" s="1"/>
  <c r="AO120" i="14"/>
  <c r="AP120" i="14" s="1"/>
  <c r="AQ120" i="14" s="1"/>
  <c r="AO128" i="14"/>
  <c r="AP128" i="14" s="1"/>
  <c r="AQ128" i="14" s="1"/>
  <c r="AO136" i="14"/>
  <c r="AP136" i="14" s="1"/>
  <c r="AQ136" i="14" s="1"/>
  <c r="AO144" i="14"/>
  <c r="AP144" i="14" s="1"/>
  <c r="AQ144" i="14" s="1"/>
  <c r="AO152" i="14"/>
  <c r="AP152" i="14" s="1"/>
  <c r="AQ152" i="14" s="1"/>
  <c r="AO160" i="14"/>
  <c r="AP160" i="14" s="1"/>
  <c r="AQ160" i="14" s="1"/>
  <c r="AO168" i="14"/>
  <c r="AP168" i="14" s="1"/>
  <c r="AQ168" i="14" s="1"/>
  <c r="AO176" i="14"/>
  <c r="AP176" i="14" s="1"/>
  <c r="AQ176" i="14" s="1"/>
  <c r="AO184" i="14"/>
  <c r="AP184" i="14" s="1"/>
  <c r="AQ184" i="14" s="1"/>
  <c r="AO192" i="14"/>
  <c r="AP192" i="14" s="1"/>
  <c r="AQ192" i="14" s="1"/>
  <c r="AO200" i="14"/>
  <c r="AP200" i="14" s="1"/>
  <c r="AQ200" i="14" s="1"/>
  <c r="AO208" i="14"/>
  <c r="AP208" i="14" s="1"/>
  <c r="AQ208" i="14" s="1"/>
  <c r="AO216" i="14"/>
  <c r="AP216" i="14" s="1"/>
  <c r="AQ216" i="14" s="1"/>
  <c r="AO224" i="14"/>
  <c r="AP224" i="14" s="1"/>
  <c r="AQ224" i="14" s="1"/>
  <c r="AO232" i="14"/>
  <c r="AP232" i="14" s="1"/>
  <c r="AQ232" i="14" s="1"/>
  <c r="AO240" i="14"/>
  <c r="AP240" i="14" s="1"/>
  <c r="AQ240" i="14" s="1"/>
  <c r="AO248" i="14"/>
  <c r="AP248" i="14" s="1"/>
  <c r="AQ248" i="14" s="1"/>
  <c r="AO256" i="14"/>
  <c r="AP256" i="14" s="1"/>
  <c r="AQ256" i="14" s="1"/>
  <c r="AO264" i="14"/>
  <c r="AP264" i="14" s="1"/>
  <c r="AQ264" i="14" s="1"/>
  <c r="AO272" i="14"/>
  <c r="AP272" i="14" s="1"/>
  <c r="AQ272" i="14" s="1"/>
  <c r="AO280" i="14"/>
  <c r="AP280" i="14" s="1"/>
  <c r="AQ280" i="14" s="1"/>
  <c r="AO288" i="14"/>
  <c r="AP288" i="14" s="1"/>
  <c r="AQ288" i="14" s="1"/>
  <c r="AO296" i="14"/>
  <c r="AP296" i="14" s="1"/>
  <c r="AQ296" i="14" s="1"/>
  <c r="AO304" i="14"/>
  <c r="AP304" i="14" s="1"/>
  <c r="AQ304" i="14" s="1"/>
  <c r="AO312" i="14"/>
  <c r="AP312" i="14" s="1"/>
  <c r="AQ312" i="14" s="1"/>
  <c r="AO320" i="14"/>
  <c r="AP320" i="14" s="1"/>
  <c r="AQ320" i="14" s="1"/>
  <c r="AO328" i="14"/>
  <c r="AP328" i="14" s="1"/>
  <c r="AQ328" i="14" s="1"/>
  <c r="AO336" i="14"/>
  <c r="AP336" i="14" s="1"/>
  <c r="AQ336" i="14" s="1"/>
  <c r="AO344" i="14"/>
  <c r="AP344" i="14" s="1"/>
  <c r="AQ344" i="14" s="1"/>
  <c r="AO352" i="14"/>
  <c r="AP352" i="14" s="1"/>
  <c r="AQ352" i="14" s="1"/>
  <c r="AO360" i="14"/>
  <c r="AP360" i="14" s="1"/>
  <c r="AQ360" i="14" s="1"/>
  <c r="AO368" i="14"/>
  <c r="AP368" i="14" s="1"/>
  <c r="AQ368" i="14" s="1"/>
  <c r="AO376" i="14"/>
  <c r="AP376" i="14" s="1"/>
  <c r="AQ376" i="14" s="1"/>
  <c r="AO384" i="14"/>
  <c r="AP384" i="14" s="1"/>
  <c r="AQ384" i="14" s="1"/>
  <c r="AO392" i="14"/>
  <c r="AP392" i="14" s="1"/>
  <c r="AQ392" i="14" s="1"/>
  <c r="AO400" i="14"/>
  <c r="AP400" i="14" s="1"/>
  <c r="AQ400" i="14" s="1"/>
  <c r="AO408" i="14"/>
  <c r="AP408" i="14" s="1"/>
  <c r="AQ408" i="14" s="1"/>
  <c r="AO416" i="14"/>
  <c r="AP416" i="14" s="1"/>
  <c r="AQ416" i="14" s="1"/>
  <c r="AO424" i="14"/>
  <c r="AP424" i="14" s="1"/>
  <c r="AQ424" i="14" s="1"/>
  <c r="AO432" i="14"/>
  <c r="AP432" i="14" s="1"/>
  <c r="AQ432" i="14" s="1"/>
  <c r="AO440" i="14"/>
  <c r="AP440" i="14" s="1"/>
  <c r="AQ440" i="14" s="1"/>
  <c r="AO448" i="14"/>
  <c r="AP448" i="14" s="1"/>
  <c r="AQ448" i="14" s="1"/>
  <c r="AO456" i="14"/>
  <c r="AP456" i="14" s="1"/>
  <c r="AQ456" i="14" s="1"/>
  <c r="AO464" i="14"/>
  <c r="AP464" i="14" s="1"/>
  <c r="AQ464" i="14" s="1"/>
  <c r="AO472" i="14"/>
  <c r="AP472" i="14" s="1"/>
  <c r="AQ472" i="14" s="1"/>
  <c r="AO480" i="14"/>
  <c r="AP480" i="14" s="1"/>
  <c r="AQ480" i="14" s="1"/>
  <c r="AO488" i="14"/>
  <c r="AP488" i="14" s="1"/>
  <c r="AQ488" i="14" s="1"/>
  <c r="E10" i="2"/>
  <c r="D10" i="2"/>
  <c r="F10" i="2"/>
  <c r="O9" i="15"/>
  <c r="Q7" i="15"/>
  <c r="F8" i="15"/>
  <c r="AA6" i="15"/>
  <c r="AC7" i="15"/>
  <c r="W14" i="15"/>
  <c r="AB7" i="15"/>
  <c r="U6" i="15"/>
  <c r="AA7" i="15"/>
  <c r="H7" i="15"/>
  <c r="Y8" i="15"/>
  <c r="V11" i="15"/>
  <c r="G13" i="15"/>
  <c r="F10" i="15"/>
  <c r="AB11" i="15"/>
  <c r="Q6" i="15"/>
  <c r="K11" i="15"/>
  <c r="H6" i="15"/>
  <c r="AF5" i="15"/>
  <c r="W7" i="15"/>
  <c r="AD13" i="15"/>
  <c r="W15" i="15"/>
  <c r="AE6" i="15"/>
  <c r="AD5" i="15"/>
  <c r="Y15" i="15"/>
  <c r="U8" i="15"/>
  <c r="F5" i="15"/>
  <c r="K7" i="15"/>
  <c r="AA11" i="15"/>
  <c r="AD7" i="15"/>
  <c r="U4" i="15"/>
  <c r="J12" i="15"/>
  <c r="AC15" i="15"/>
  <c r="AF13" i="15"/>
  <c r="W11" i="15"/>
  <c r="G10" i="15"/>
  <c r="V10" i="15"/>
  <c r="AF10" i="15"/>
  <c r="AA14" i="15"/>
  <c r="J6" i="15"/>
  <c r="W13" i="15"/>
  <c r="AH10" i="15"/>
  <c r="I9" i="15"/>
  <c r="V7" i="15"/>
  <c r="Q9" i="15"/>
  <c r="V13" i="15"/>
  <c r="I13" i="15"/>
  <c r="AB12" i="15"/>
  <c r="H10" i="15"/>
  <c r="H5" i="15"/>
  <c r="AE11" i="15"/>
  <c r="W6" i="15"/>
  <c r="G5" i="15"/>
  <c r="AD8" i="15"/>
  <c r="H9" i="15"/>
  <c r="X7" i="15"/>
  <c r="AI9" i="15"/>
  <c r="K13" i="15"/>
  <c r="H13" i="15"/>
  <c r="O7" i="15"/>
  <c r="O6" i="15"/>
  <c r="V6" i="15"/>
  <c r="F12" i="15"/>
  <c r="AD4" i="15"/>
  <c r="AA13" i="15"/>
  <c r="I7" i="15"/>
  <c r="AF8" i="15"/>
  <c r="W10" i="15"/>
  <c r="V4" i="15"/>
  <c r="AC10" i="15"/>
  <c r="J10" i="15"/>
  <c r="X15" i="15"/>
  <c r="M14" i="15"/>
  <c r="Y7" i="15"/>
  <c r="AA12" i="15"/>
  <c r="V14" i="15"/>
  <c r="AC13" i="15"/>
  <c r="AD12" i="15"/>
  <c r="AC8" i="15"/>
  <c r="H11" i="15"/>
  <c r="AC9" i="15"/>
  <c r="U5" i="15"/>
  <c r="W5" i="15"/>
  <c r="AE13" i="15"/>
  <c r="Q5" i="15"/>
  <c r="Y5" i="15"/>
  <c r="N11" i="15"/>
  <c r="F13" i="15"/>
  <c r="W8" i="15"/>
  <c r="AD15" i="15"/>
  <c r="AB10" i="15"/>
  <c r="V5" i="15"/>
  <c r="J4" i="15"/>
  <c r="P7" i="15"/>
  <c r="U9" i="15"/>
  <c r="Y12" i="15"/>
  <c r="O4" i="15"/>
  <c r="AF15" i="15"/>
  <c r="J8" i="15"/>
  <c r="U12" i="15"/>
  <c r="Z8" i="15"/>
  <c r="AB14" i="15"/>
  <c r="P4" i="15"/>
  <c r="U14" i="15"/>
  <c r="AA5" i="15"/>
  <c r="Q15" i="15"/>
  <c r="W4" i="15"/>
  <c r="F14" i="15"/>
  <c r="P15" i="15"/>
  <c r="U13" i="15"/>
  <c r="X11" i="15"/>
  <c r="Z11" i="15"/>
  <c r="AF9" i="15"/>
  <c r="J14" i="15"/>
  <c r="W12" i="15"/>
  <c r="Z9" i="15"/>
  <c r="AA9" i="15"/>
  <c r="AC4" i="15"/>
  <c r="AC5" i="15"/>
  <c r="U7" i="15"/>
  <c r="AB15" i="15"/>
  <c r="Q8" i="15"/>
  <c r="V15" i="15"/>
  <c r="F4" i="15"/>
  <c r="H14" i="15"/>
  <c r="Z7" i="15"/>
  <c r="X10" i="15"/>
  <c r="V12" i="15"/>
  <c r="AI14" i="15"/>
  <c r="I5" i="15"/>
  <c r="AB8" i="15"/>
  <c r="P6" i="15"/>
  <c r="F6" i="15"/>
  <c r="H15" i="15"/>
  <c r="G15" i="15"/>
  <c r="U11" i="15"/>
  <c r="AA4" i="15"/>
  <c r="AE14" i="15"/>
  <c r="V8" i="15"/>
  <c r="K5" i="15"/>
  <c r="AE4" i="15"/>
  <c r="Y6" i="15"/>
  <c r="Y13" i="15"/>
  <c r="W9" i="15"/>
  <c r="AI5" i="15"/>
  <c r="K9" i="15"/>
  <c r="P10" i="15"/>
  <c r="U10" i="15"/>
  <c r="L15" i="15"/>
  <c r="Q11" i="15"/>
  <c r="P11" i="15"/>
  <c r="U15" i="15"/>
  <c r="O14" i="15"/>
  <c r="G7" i="15"/>
  <c r="V9" i="15"/>
  <c r="AC12" i="15"/>
  <c r="O12" i="15"/>
  <c r="X14" i="15"/>
  <c r="I11" i="15"/>
  <c r="Z4" i="15"/>
  <c r="L10" i="15"/>
  <c r="P8" i="15"/>
  <c r="X4" i="15"/>
  <c r="AF6" i="15"/>
  <c r="Z12" i="15"/>
  <c r="AO33" i="14" l="1"/>
  <c r="AP33" i="14" s="1"/>
  <c r="AQ33" i="14" s="1"/>
  <c r="AO65" i="14"/>
  <c r="AP65" i="14" s="1"/>
  <c r="AQ65" i="14" s="1"/>
  <c r="AO97" i="14"/>
  <c r="AP97" i="14" s="1"/>
  <c r="AQ97" i="14" s="1"/>
  <c r="AO129" i="14"/>
  <c r="AP129" i="14" s="1"/>
  <c r="AQ129" i="14" s="1"/>
  <c r="AO161" i="14"/>
  <c r="AP161" i="14" s="1"/>
  <c r="AQ161" i="14" s="1"/>
  <c r="AO193" i="14"/>
  <c r="AP193" i="14" s="1"/>
  <c r="AQ193" i="14" s="1"/>
  <c r="AO225" i="14"/>
  <c r="AP225" i="14" s="1"/>
  <c r="AQ225" i="14" s="1"/>
  <c r="AO257" i="14"/>
  <c r="AP257" i="14" s="1"/>
  <c r="AQ257" i="14" s="1"/>
  <c r="AO289" i="14"/>
  <c r="AP289" i="14" s="1"/>
  <c r="AQ289" i="14" s="1"/>
  <c r="AO321" i="14"/>
  <c r="AP321" i="14" s="1"/>
  <c r="AQ321" i="14" s="1"/>
  <c r="AO353" i="14"/>
  <c r="AP353" i="14" s="1"/>
  <c r="AQ353" i="14" s="1"/>
  <c r="AO385" i="14"/>
  <c r="AP385" i="14" s="1"/>
  <c r="AQ385" i="14" s="1"/>
  <c r="AO417" i="14"/>
  <c r="AP417" i="14" s="1"/>
  <c r="AQ417" i="14" s="1"/>
  <c r="AO449" i="14"/>
  <c r="AP449" i="14" s="1"/>
  <c r="AQ449" i="14" s="1"/>
  <c r="AO481" i="14"/>
  <c r="AP481" i="14" s="1"/>
  <c r="AQ481" i="14" s="1"/>
  <c r="AO504" i="14"/>
  <c r="AP504" i="14" s="1"/>
  <c r="AQ504" i="14" s="1"/>
  <c r="AO520" i="14"/>
  <c r="AP520" i="14" s="1"/>
  <c r="AQ520" i="14" s="1"/>
  <c r="AO536" i="14"/>
  <c r="AP536" i="14" s="1"/>
  <c r="AQ536" i="14" s="1"/>
  <c r="AO552" i="14"/>
  <c r="AP552" i="14" s="1"/>
  <c r="AQ552" i="14" s="1"/>
  <c r="AO568" i="14"/>
  <c r="AP568" i="14" s="1"/>
  <c r="AQ568" i="14" s="1"/>
  <c r="AO584" i="14"/>
  <c r="AP584" i="14" s="1"/>
  <c r="AQ584" i="14" s="1"/>
  <c r="AO600" i="14"/>
  <c r="AP600" i="14" s="1"/>
  <c r="AQ600" i="14" s="1"/>
  <c r="AO616" i="14"/>
  <c r="AP616" i="14" s="1"/>
  <c r="AQ616" i="14" s="1"/>
  <c r="AO632" i="14"/>
  <c r="AP632" i="14" s="1"/>
  <c r="AQ632" i="14" s="1"/>
  <c r="AO648" i="14"/>
  <c r="AP648" i="14" s="1"/>
  <c r="AQ648" i="14" s="1"/>
  <c r="AO664" i="14"/>
  <c r="AP664" i="14" s="1"/>
  <c r="AQ664" i="14" s="1"/>
  <c r="AO680" i="14"/>
  <c r="AP680" i="14" s="1"/>
  <c r="AQ680" i="14" s="1"/>
  <c r="AO696" i="14"/>
  <c r="AP696" i="14" s="1"/>
  <c r="AQ696" i="14" s="1"/>
  <c r="AO712" i="14"/>
  <c r="AP712" i="14" s="1"/>
  <c r="AQ712" i="14" s="1"/>
  <c r="AO728" i="14"/>
  <c r="AP728" i="14" s="1"/>
  <c r="AQ728" i="14" s="1"/>
  <c r="AO744" i="14"/>
  <c r="AP744" i="14" s="1"/>
  <c r="AQ744" i="14" s="1"/>
  <c r="AO760" i="14"/>
  <c r="AP760" i="14" s="1"/>
  <c r="AQ760" i="14" s="1"/>
  <c r="AO776" i="14"/>
  <c r="AP776" i="14" s="1"/>
  <c r="AQ776" i="14" s="1"/>
  <c r="AO792" i="14"/>
  <c r="AP792" i="14" s="1"/>
  <c r="AQ792" i="14" s="1"/>
  <c r="AO808" i="14"/>
  <c r="AP808" i="14" s="1"/>
  <c r="AQ808" i="14" s="1"/>
  <c r="AO824" i="14"/>
  <c r="AP824" i="14" s="1"/>
  <c r="AQ824" i="14" s="1"/>
  <c r="AO840" i="14"/>
  <c r="AP840" i="14" s="1"/>
  <c r="AQ840" i="14" s="1"/>
  <c r="AO856" i="14"/>
  <c r="AP856" i="14" s="1"/>
  <c r="AQ856" i="14" s="1"/>
  <c r="AO872" i="14"/>
  <c r="AP872" i="14" s="1"/>
  <c r="AQ872" i="14" s="1"/>
  <c r="AO888" i="14"/>
  <c r="AP888" i="14" s="1"/>
  <c r="AQ888" i="14" s="1"/>
  <c r="AO904" i="14"/>
  <c r="AP904" i="14" s="1"/>
  <c r="AQ904" i="14" s="1"/>
  <c r="AO920" i="14"/>
  <c r="AP920" i="14" s="1"/>
  <c r="AQ920" i="14" s="1"/>
  <c r="AO936" i="14"/>
  <c r="AP936" i="14" s="1"/>
  <c r="AQ936" i="14" s="1"/>
  <c r="AO952" i="14"/>
  <c r="AP952" i="14" s="1"/>
  <c r="AQ952" i="14" s="1"/>
  <c r="AO968" i="14"/>
  <c r="AP968" i="14" s="1"/>
  <c r="AQ968" i="14" s="1"/>
  <c r="AO984" i="14"/>
  <c r="AP984" i="14" s="1"/>
  <c r="AQ984" i="14" s="1"/>
  <c r="AO1000" i="14"/>
  <c r="AP1000" i="14" s="1"/>
  <c r="AQ1000" i="14" s="1"/>
  <c r="AO9" i="14"/>
  <c r="AP9" i="14" s="1"/>
  <c r="AQ9" i="14" s="1"/>
  <c r="AO41" i="14"/>
  <c r="AP41" i="14" s="1"/>
  <c r="AQ41" i="14" s="1"/>
  <c r="AO73" i="14"/>
  <c r="AP73" i="14" s="1"/>
  <c r="AQ73" i="14" s="1"/>
  <c r="AO105" i="14"/>
  <c r="AP105" i="14" s="1"/>
  <c r="AQ105" i="14" s="1"/>
  <c r="AO137" i="14"/>
  <c r="AP137" i="14" s="1"/>
  <c r="AQ137" i="14" s="1"/>
  <c r="AO169" i="14"/>
  <c r="AP169" i="14" s="1"/>
  <c r="AQ169" i="14" s="1"/>
  <c r="AO201" i="14"/>
  <c r="AP201" i="14" s="1"/>
  <c r="AQ201" i="14" s="1"/>
  <c r="AO233" i="14"/>
  <c r="AP233" i="14" s="1"/>
  <c r="AQ233" i="14" s="1"/>
  <c r="AO265" i="14"/>
  <c r="AP265" i="14" s="1"/>
  <c r="AQ265" i="14" s="1"/>
  <c r="AO297" i="14"/>
  <c r="AP297" i="14" s="1"/>
  <c r="AQ297" i="14" s="1"/>
  <c r="AO329" i="14"/>
  <c r="AP329" i="14" s="1"/>
  <c r="AQ329" i="14" s="1"/>
  <c r="AO361" i="14"/>
  <c r="AP361" i="14" s="1"/>
  <c r="AQ361" i="14" s="1"/>
  <c r="AO393" i="14"/>
  <c r="AP393" i="14" s="1"/>
  <c r="AQ393" i="14" s="1"/>
  <c r="AO425" i="14"/>
  <c r="AP425" i="14" s="1"/>
  <c r="AQ425" i="14" s="1"/>
  <c r="AO457" i="14"/>
  <c r="AP457" i="14" s="1"/>
  <c r="AQ457" i="14" s="1"/>
  <c r="AO489" i="14"/>
  <c r="AP489" i="14" s="1"/>
  <c r="AQ489" i="14" s="1"/>
  <c r="AO505" i="14"/>
  <c r="AP505" i="14" s="1"/>
  <c r="AQ505" i="14" s="1"/>
  <c r="AO521" i="14"/>
  <c r="AP521" i="14" s="1"/>
  <c r="AQ521" i="14" s="1"/>
  <c r="AO537" i="14"/>
  <c r="AP537" i="14" s="1"/>
  <c r="AQ537" i="14" s="1"/>
  <c r="AO553" i="14"/>
  <c r="AP553" i="14" s="1"/>
  <c r="AQ553" i="14" s="1"/>
  <c r="AO569" i="14"/>
  <c r="AP569" i="14" s="1"/>
  <c r="AQ569" i="14" s="1"/>
  <c r="AO585" i="14"/>
  <c r="AP585" i="14" s="1"/>
  <c r="AQ585" i="14" s="1"/>
  <c r="AO601" i="14"/>
  <c r="AP601" i="14" s="1"/>
  <c r="AQ601" i="14" s="1"/>
  <c r="AO617" i="14"/>
  <c r="AP617" i="14" s="1"/>
  <c r="AQ617" i="14" s="1"/>
  <c r="AO633" i="14"/>
  <c r="AP633" i="14" s="1"/>
  <c r="AQ633" i="14" s="1"/>
  <c r="AO649" i="14"/>
  <c r="AP649" i="14" s="1"/>
  <c r="AQ649" i="14" s="1"/>
  <c r="AO665" i="14"/>
  <c r="AP665" i="14" s="1"/>
  <c r="AQ665" i="14" s="1"/>
  <c r="AO681" i="14"/>
  <c r="AP681" i="14" s="1"/>
  <c r="AQ681" i="14" s="1"/>
  <c r="AO697" i="14"/>
  <c r="AP697" i="14" s="1"/>
  <c r="AQ697" i="14" s="1"/>
  <c r="AO713" i="14"/>
  <c r="AP713" i="14" s="1"/>
  <c r="AQ713" i="14" s="1"/>
  <c r="AO729" i="14"/>
  <c r="AP729" i="14" s="1"/>
  <c r="AQ729" i="14" s="1"/>
  <c r="AO745" i="14"/>
  <c r="AP745" i="14" s="1"/>
  <c r="AQ745" i="14" s="1"/>
  <c r="AO761" i="14"/>
  <c r="AP761" i="14" s="1"/>
  <c r="AQ761" i="14" s="1"/>
  <c r="AO777" i="14"/>
  <c r="AP777" i="14" s="1"/>
  <c r="AQ777" i="14" s="1"/>
  <c r="AO793" i="14"/>
  <c r="AP793" i="14" s="1"/>
  <c r="AQ793" i="14" s="1"/>
  <c r="AO809" i="14"/>
  <c r="AP809" i="14" s="1"/>
  <c r="AQ809" i="14" s="1"/>
  <c r="AO825" i="14"/>
  <c r="AP825" i="14" s="1"/>
  <c r="AQ825" i="14" s="1"/>
  <c r="AO841" i="14"/>
  <c r="AP841" i="14" s="1"/>
  <c r="AQ841" i="14" s="1"/>
  <c r="AO857" i="14"/>
  <c r="AP857" i="14" s="1"/>
  <c r="AQ857" i="14" s="1"/>
  <c r="AO873" i="14"/>
  <c r="AP873" i="14" s="1"/>
  <c r="AQ873" i="14" s="1"/>
  <c r="AO889" i="14"/>
  <c r="AP889" i="14" s="1"/>
  <c r="AQ889" i="14" s="1"/>
  <c r="AO905" i="14"/>
  <c r="AP905" i="14" s="1"/>
  <c r="AQ905" i="14" s="1"/>
  <c r="AO921" i="14"/>
  <c r="AP921" i="14" s="1"/>
  <c r="AQ921" i="14" s="1"/>
  <c r="AO937" i="14"/>
  <c r="AP937" i="14" s="1"/>
  <c r="AQ937" i="14" s="1"/>
  <c r="AO953" i="14"/>
  <c r="AP953" i="14" s="1"/>
  <c r="AQ953" i="14" s="1"/>
  <c r="AO969" i="14"/>
  <c r="AP969" i="14" s="1"/>
  <c r="AQ969" i="14" s="1"/>
  <c r="AO985" i="14"/>
  <c r="AP985" i="14" s="1"/>
  <c r="AQ985" i="14" s="1"/>
  <c r="AO1001" i="14"/>
  <c r="AP1001" i="14" s="1"/>
  <c r="AQ1001" i="14" s="1"/>
  <c r="AO17" i="14"/>
  <c r="AP17" i="14" s="1"/>
  <c r="AQ17" i="14" s="1"/>
  <c r="AO49" i="14"/>
  <c r="AP49" i="14" s="1"/>
  <c r="AQ49" i="14" s="1"/>
  <c r="AO81" i="14"/>
  <c r="AP81" i="14" s="1"/>
  <c r="AQ81" i="14" s="1"/>
  <c r="AO113" i="14"/>
  <c r="AP113" i="14" s="1"/>
  <c r="AQ113" i="14" s="1"/>
  <c r="AO145" i="14"/>
  <c r="AP145" i="14" s="1"/>
  <c r="AQ145" i="14" s="1"/>
  <c r="AO177" i="14"/>
  <c r="AP177" i="14" s="1"/>
  <c r="AQ177" i="14" s="1"/>
  <c r="AO209" i="14"/>
  <c r="AP209" i="14" s="1"/>
  <c r="AQ209" i="14" s="1"/>
  <c r="AO241" i="14"/>
  <c r="AP241" i="14" s="1"/>
  <c r="AQ241" i="14" s="1"/>
  <c r="AO273" i="14"/>
  <c r="AP273" i="14" s="1"/>
  <c r="AQ273" i="14" s="1"/>
  <c r="AO305" i="14"/>
  <c r="AP305" i="14" s="1"/>
  <c r="AQ305" i="14" s="1"/>
  <c r="AO337" i="14"/>
  <c r="AP337" i="14" s="1"/>
  <c r="AQ337" i="14" s="1"/>
  <c r="AO369" i="14"/>
  <c r="AP369" i="14" s="1"/>
  <c r="AQ369" i="14" s="1"/>
  <c r="AO401" i="14"/>
  <c r="AP401" i="14" s="1"/>
  <c r="AQ401" i="14" s="1"/>
  <c r="AO433" i="14"/>
  <c r="AP433" i="14" s="1"/>
  <c r="AQ433" i="14" s="1"/>
  <c r="AO465" i="14"/>
  <c r="AP465" i="14" s="1"/>
  <c r="AQ465" i="14" s="1"/>
  <c r="AO496" i="14"/>
  <c r="AP496" i="14" s="1"/>
  <c r="AQ496" i="14" s="1"/>
  <c r="AO512" i="14"/>
  <c r="AP512" i="14" s="1"/>
  <c r="AQ512" i="14" s="1"/>
  <c r="AO528" i="14"/>
  <c r="AP528" i="14" s="1"/>
  <c r="AQ528" i="14" s="1"/>
  <c r="AO544" i="14"/>
  <c r="AP544" i="14" s="1"/>
  <c r="AQ544" i="14" s="1"/>
  <c r="AO560" i="14"/>
  <c r="AP560" i="14" s="1"/>
  <c r="AQ560" i="14" s="1"/>
  <c r="AO576" i="14"/>
  <c r="AP576" i="14" s="1"/>
  <c r="AQ576" i="14" s="1"/>
  <c r="AO592" i="14"/>
  <c r="AP592" i="14" s="1"/>
  <c r="AQ592" i="14" s="1"/>
  <c r="AO608" i="14"/>
  <c r="AP608" i="14" s="1"/>
  <c r="AQ608" i="14" s="1"/>
  <c r="AO624" i="14"/>
  <c r="AP624" i="14" s="1"/>
  <c r="AQ624" i="14" s="1"/>
  <c r="AO640" i="14"/>
  <c r="AP640" i="14" s="1"/>
  <c r="AQ640" i="14" s="1"/>
  <c r="AO656" i="14"/>
  <c r="AP656" i="14" s="1"/>
  <c r="AQ656" i="14" s="1"/>
  <c r="AO672" i="14"/>
  <c r="AP672" i="14" s="1"/>
  <c r="AQ672" i="14" s="1"/>
  <c r="AO688" i="14"/>
  <c r="AP688" i="14" s="1"/>
  <c r="AQ688" i="14" s="1"/>
  <c r="AO704" i="14"/>
  <c r="AP704" i="14" s="1"/>
  <c r="AQ704" i="14" s="1"/>
  <c r="AO720" i="14"/>
  <c r="AP720" i="14" s="1"/>
  <c r="AQ720" i="14" s="1"/>
  <c r="AO736" i="14"/>
  <c r="AP736" i="14" s="1"/>
  <c r="AQ736" i="14" s="1"/>
  <c r="AO752" i="14"/>
  <c r="AP752" i="14" s="1"/>
  <c r="AQ752" i="14" s="1"/>
  <c r="AO768" i="14"/>
  <c r="AP768" i="14" s="1"/>
  <c r="AQ768" i="14" s="1"/>
  <c r="AO784" i="14"/>
  <c r="AP784" i="14" s="1"/>
  <c r="AQ784" i="14" s="1"/>
  <c r="AO800" i="14"/>
  <c r="AP800" i="14" s="1"/>
  <c r="AQ800" i="14" s="1"/>
  <c r="AO816" i="14"/>
  <c r="AP816" i="14" s="1"/>
  <c r="AQ816" i="14" s="1"/>
  <c r="AO832" i="14"/>
  <c r="AP832" i="14" s="1"/>
  <c r="AQ832" i="14" s="1"/>
  <c r="AO848" i="14"/>
  <c r="AP848" i="14" s="1"/>
  <c r="AQ848" i="14" s="1"/>
  <c r="AO864" i="14"/>
  <c r="AP864" i="14" s="1"/>
  <c r="AQ864" i="14" s="1"/>
  <c r="AO880" i="14"/>
  <c r="AP880" i="14" s="1"/>
  <c r="AQ880" i="14" s="1"/>
  <c r="AO896" i="14"/>
  <c r="AP896" i="14" s="1"/>
  <c r="AQ896" i="14" s="1"/>
  <c r="AO912" i="14"/>
  <c r="AP912" i="14" s="1"/>
  <c r="AQ912" i="14" s="1"/>
  <c r="AO928" i="14"/>
  <c r="AP928" i="14" s="1"/>
  <c r="AQ928" i="14" s="1"/>
  <c r="AO944" i="14"/>
  <c r="AP944" i="14" s="1"/>
  <c r="AQ944" i="14" s="1"/>
  <c r="AO960" i="14"/>
  <c r="AP960" i="14" s="1"/>
  <c r="AQ960" i="14" s="1"/>
  <c r="AO976" i="14"/>
  <c r="AP976" i="14" s="1"/>
  <c r="AQ976" i="14" s="1"/>
  <c r="AO992" i="14"/>
  <c r="AP992" i="14" s="1"/>
  <c r="AQ992" i="14" s="1"/>
  <c r="AO121" i="14"/>
  <c r="AP121" i="14" s="1"/>
  <c r="AQ121" i="14" s="1"/>
  <c r="AO249" i="14"/>
  <c r="AP249" i="14" s="1"/>
  <c r="AQ249" i="14" s="1"/>
  <c r="AO377" i="14"/>
  <c r="AP377" i="14" s="1"/>
  <c r="AQ377" i="14" s="1"/>
  <c r="AO497" i="14"/>
  <c r="AP497" i="14" s="1"/>
  <c r="AQ497" i="14" s="1"/>
  <c r="AO561" i="14"/>
  <c r="AP561" i="14" s="1"/>
  <c r="AQ561" i="14" s="1"/>
  <c r="AO625" i="14"/>
  <c r="AP625" i="14" s="1"/>
  <c r="AQ625" i="14" s="1"/>
  <c r="AO689" i="14"/>
  <c r="AP689" i="14" s="1"/>
  <c r="AQ689" i="14" s="1"/>
  <c r="AO753" i="14"/>
  <c r="AP753" i="14" s="1"/>
  <c r="AQ753" i="14" s="1"/>
  <c r="AO817" i="14"/>
  <c r="AP817" i="14" s="1"/>
  <c r="AQ817" i="14" s="1"/>
  <c r="AO881" i="14"/>
  <c r="AP881" i="14" s="1"/>
  <c r="AQ881" i="14" s="1"/>
  <c r="AO945" i="14"/>
  <c r="AP945" i="14" s="1"/>
  <c r="AQ945" i="14" s="1"/>
  <c r="AO25" i="14"/>
  <c r="AP25" i="14" s="1"/>
  <c r="AQ25" i="14" s="1"/>
  <c r="AO153" i="14"/>
  <c r="AP153" i="14" s="1"/>
  <c r="AQ153" i="14" s="1"/>
  <c r="AO281" i="14"/>
  <c r="AP281" i="14" s="1"/>
  <c r="AQ281" i="14" s="1"/>
  <c r="AO409" i="14"/>
  <c r="AP409" i="14" s="1"/>
  <c r="AQ409" i="14" s="1"/>
  <c r="AO513" i="14"/>
  <c r="AP513" i="14" s="1"/>
  <c r="AQ513" i="14" s="1"/>
  <c r="AO577" i="14"/>
  <c r="AP577" i="14" s="1"/>
  <c r="AQ577" i="14" s="1"/>
  <c r="AO641" i="14"/>
  <c r="AP641" i="14" s="1"/>
  <c r="AQ641" i="14" s="1"/>
  <c r="AO705" i="14"/>
  <c r="AP705" i="14" s="1"/>
  <c r="AQ705" i="14" s="1"/>
  <c r="AO769" i="14"/>
  <c r="AP769" i="14" s="1"/>
  <c r="AQ769" i="14" s="1"/>
  <c r="AO833" i="14"/>
  <c r="AP833" i="14" s="1"/>
  <c r="AQ833" i="14" s="1"/>
  <c r="AO897" i="14"/>
  <c r="AP897" i="14" s="1"/>
  <c r="AQ897" i="14" s="1"/>
  <c r="AO961" i="14"/>
  <c r="AP961" i="14" s="1"/>
  <c r="AQ961" i="14" s="1"/>
  <c r="AO57" i="14"/>
  <c r="AP57" i="14" s="1"/>
  <c r="AQ57" i="14" s="1"/>
  <c r="AO185" i="14"/>
  <c r="AP185" i="14" s="1"/>
  <c r="AQ185" i="14" s="1"/>
  <c r="AO313" i="14"/>
  <c r="AP313" i="14" s="1"/>
  <c r="AQ313" i="14" s="1"/>
  <c r="AO441" i="14"/>
  <c r="AP441" i="14" s="1"/>
  <c r="AQ441" i="14" s="1"/>
  <c r="AO529" i="14"/>
  <c r="AP529" i="14" s="1"/>
  <c r="AQ529" i="14" s="1"/>
  <c r="AO593" i="14"/>
  <c r="AP593" i="14" s="1"/>
  <c r="AQ593" i="14" s="1"/>
  <c r="AO657" i="14"/>
  <c r="AP657" i="14" s="1"/>
  <c r="AQ657" i="14" s="1"/>
  <c r="AO721" i="14"/>
  <c r="AP721" i="14" s="1"/>
  <c r="AQ721" i="14" s="1"/>
  <c r="AO785" i="14"/>
  <c r="AP785" i="14" s="1"/>
  <c r="AQ785" i="14" s="1"/>
  <c r="AO849" i="14"/>
  <c r="AP849" i="14" s="1"/>
  <c r="AQ849" i="14" s="1"/>
  <c r="AO913" i="14"/>
  <c r="AP913" i="14" s="1"/>
  <c r="AQ913" i="14" s="1"/>
  <c r="AO977" i="14"/>
  <c r="AP977" i="14" s="1"/>
  <c r="AQ977" i="14" s="1"/>
  <c r="AO89" i="14"/>
  <c r="AP89" i="14" s="1"/>
  <c r="AQ89" i="14" s="1"/>
  <c r="AO217" i="14"/>
  <c r="AP217" i="14" s="1"/>
  <c r="AQ217" i="14" s="1"/>
  <c r="AO345" i="14"/>
  <c r="AP345" i="14" s="1"/>
  <c r="AQ345" i="14" s="1"/>
  <c r="AO473" i="14"/>
  <c r="AP473" i="14" s="1"/>
  <c r="AQ473" i="14" s="1"/>
  <c r="AO545" i="14"/>
  <c r="AP545" i="14" s="1"/>
  <c r="AQ545" i="14" s="1"/>
  <c r="AO609" i="14"/>
  <c r="AP609" i="14" s="1"/>
  <c r="AQ609" i="14" s="1"/>
  <c r="AO673" i="14"/>
  <c r="AP673" i="14" s="1"/>
  <c r="AQ673" i="14" s="1"/>
  <c r="AO737" i="14"/>
  <c r="AP737" i="14" s="1"/>
  <c r="AQ737" i="14" s="1"/>
  <c r="AO801" i="14"/>
  <c r="AP801" i="14" s="1"/>
  <c r="AQ801" i="14" s="1"/>
  <c r="AO865" i="14"/>
  <c r="AP865" i="14" s="1"/>
  <c r="AQ865" i="14" s="1"/>
  <c r="AO929" i="14"/>
  <c r="AP929" i="14" s="1"/>
  <c r="AQ929" i="14" s="1"/>
  <c r="AO993" i="14"/>
  <c r="AP993" i="14" s="1"/>
  <c r="AQ993" i="14" s="1"/>
  <c r="BS3" i="14"/>
  <c r="BR3" i="14" s="1"/>
  <c r="BQ3" i="14" s="1"/>
  <c r="BS7" i="14"/>
  <c r="BR7" i="14" s="1"/>
  <c r="BQ7" i="14" s="1"/>
  <c r="BS11" i="14"/>
  <c r="BR11" i="14" s="1"/>
  <c r="BQ11" i="14" s="1"/>
  <c r="BS15" i="14"/>
  <c r="BR15" i="14" s="1"/>
  <c r="BQ15" i="14" s="1"/>
  <c r="BS19" i="14"/>
  <c r="BR19" i="14" s="1"/>
  <c r="BQ19" i="14" s="1"/>
  <c r="BS23" i="14"/>
  <c r="BR23" i="14" s="1"/>
  <c r="BQ23" i="14" s="1"/>
  <c r="BS27" i="14"/>
  <c r="BR27" i="14" s="1"/>
  <c r="BQ27" i="14" s="1"/>
  <c r="BS31" i="14"/>
  <c r="BR31" i="14" s="1"/>
  <c r="BQ31" i="14" s="1"/>
  <c r="BS35" i="14"/>
  <c r="BR35" i="14" s="1"/>
  <c r="BQ35" i="14" s="1"/>
  <c r="BS39" i="14"/>
  <c r="BR39" i="14" s="1"/>
  <c r="BQ39" i="14" s="1"/>
  <c r="BS43" i="14"/>
  <c r="BR43" i="14" s="1"/>
  <c r="BQ43" i="14" s="1"/>
  <c r="BS47" i="14"/>
  <c r="BR47" i="14" s="1"/>
  <c r="BQ47" i="14" s="1"/>
  <c r="BS51" i="14"/>
  <c r="BR51" i="14" s="1"/>
  <c r="BQ51" i="14" s="1"/>
  <c r="BS55" i="14"/>
  <c r="BR55" i="14" s="1"/>
  <c r="BQ55" i="14" s="1"/>
  <c r="BS59" i="14"/>
  <c r="BR59" i="14" s="1"/>
  <c r="BQ59" i="14" s="1"/>
  <c r="BS63" i="14"/>
  <c r="BR63" i="14" s="1"/>
  <c r="BQ63" i="14" s="1"/>
  <c r="BS67" i="14"/>
  <c r="BR67" i="14" s="1"/>
  <c r="BQ67" i="14" s="1"/>
  <c r="BS71" i="14"/>
  <c r="BR71" i="14" s="1"/>
  <c r="BQ71" i="14" s="1"/>
  <c r="BS75" i="14"/>
  <c r="BR75" i="14" s="1"/>
  <c r="BQ75" i="14" s="1"/>
  <c r="BS79" i="14"/>
  <c r="BR79" i="14" s="1"/>
  <c r="BQ79" i="14" s="1"/>
  <c r="BS83" i="14"/>
  <c r="BR83" i="14" s="1"/>
  <c r="BQ83" i="14" s="1"/>
  <c r="BS87" i="14"/>
  <c r="BR87" i="14" s="1"/>
  <c r="BQ87" i="14" s="1"/>
  <c r="BS91" i="14"/>
  <c r="BR91" i="14" s="1"/>
  <c r="BQ91" i="14" s="1"/>
  <c r="BS95" i="14"/>
  <c r="BR95" i="14" s="1"/>
  <c r="BQ95" i="14" s="1"/>
  <c r="BS99" i="14"/>
  <c r="BR99" i="14" s="1"/>
  <c r="BQ99" i="14" s="1"/>
  <c r="BS103" i="14"/>
  <c r="BR103" i="14" s="1"/>
  <c r="BQ103" i="14" s="1"/>
  <c r="BS107" i="14"/>
  <c r="BR107" i="14" s="1"/>
  <c r="BQ107" i="14" s="1"/>
  <c r="BS111" i="14"/>
  <c r="BR111" i="14" s="1"/>
  <c r="BQ111" i="14" s="1"/>
  <c r="BS115" i="14"/>
  <c r="BR115" i="14" s="1"/>
  <c r="BQ115" i="14" s="1"/>
  <c r="BS119" i="14"/>
  <c r="BR119" i="14" s="1"/>
  <c r="BQ119" i="14" s="1"/>
  <c r="BS123" i="14"/>
  <c r="BR123" i="14" s="1"/>
  <c r="BQ123" i="14" s="1"/>
  <c r="BS127" i="14"/>
  <c r="BR127" i="14" s="1"/>
  <c r="BQ127" i="14" s="1"/>
  <c r="BS131" i="14"/>
  <c r="BR131" i="14" s="1"/>
  <c r="BQ131" i="14" s="1"/>
  <c r="BS135" i="14"/>
  <c r="BR135" i="14" s="1"/>
  <c r="BQ135" i="14" s="1"/>
  <c r="BS139" i="14"/>
  <c r="BR139" i="14" s="1"/>
  <c r="BQ139" i="14" s="1"/>
  <c r="BS143" i="14"/>
  <c r="BR143" i="14" s="1"/>
  <c r="BQ143" i="14" s="1"/>
  <c r="BS147" i="14"/>
  <c r="BR147" i="14" s="1"/>
  <c r="BQ147" i="14" s="1"/>
  <c r="BS151" i="14"/>
  <c r="BR151" i="14" s="1"/>
  <c r="BQ151" i="14" s="1"/>
  <c r="BS155" i="14"/>
  <c r="BR155" i="14" s="1"/>
  <c r="BQ155" i="14" s="1"/>
  <c r="BS159" i="14"/>
  <c r="BR159" i="14" s="1"/>
  <c r="BQ159" i="14" s="1"/>
  <c r="BS163" i="14"/>
  <c r="BR163" i="14" s="1"/>
  <c r="BQ163" i="14" s="1"/>
  <c r="BS167" i="14"/>
  <c r="BR167" i="14" s="1"/>
  <c r="BQ167" i="14" s="1"/>
  <c r="BS171" i="14"/>
  <c r="BR171" i="14" s="1"/>
  <c r="BQ171" i="14" s="1"/>
  <c r="BS175" i="14"/>
  <c r="BR175" i="14" s="1"/>
  <c r="BQ175" i="14" s="1"/>
  <c r="BS179" i="14"/>
  <c r="BR179" i="14" s="1"/>
  <c r="BQ179" i="14" s="1"/>
  <c r="BS183" i="14"/>
  <c r="BR183" i="14" s="1"/>
  <c r="BQ183" i="14" s="1"/>
  <c r="BS187" i="14"/>
  <c r="BR187" i="14" s="1"/>
  <c r="BQ187" i="14" s="1"/>
  <c r="BS191" i="14"/>
  <c r="BR191" i="14" s="1"/>
  <c r="BQ191" i="14" s="1"/>
  <c r="BS195" i="14"/>
  <c r="BR195" i="14" s="1"/>
  <c r="BQ195" i="14" s="1"/>
  <c r="BS199" i="14"/>
  <c r="BR199" i="14" s="1"/>
  <c r="BQ199" i="14" s="1"/>
  <c r="BS203" i="14"/>
  <c r="BR203" i="14" s="1"/>
  <c r="BQ203" i="14" s="1"/>
  <c r="BS207" i="14"/>
  <c r="BR207" i="14" s="1"/>
  <c r="BQ207" i="14" s="1"/>
  <c r="BS211" i="14"/>
  <c r="BR211" i="14" s="1"/>
  <c r="BQ211" i="14" s="1"/>
  <c r="BS215" i="14"/>
  <c r="BR215" i="14" s="1"/>
  <c r="BQ215" i="14" s="1"/>
  <c r="BS219" i="14"/>
  <c r="BR219" i="14" s="1"/>
  <c r="BQ219" i="14" s="1"/>
  <c r="BS223" i="14"/>
  <c r="BR223" i="14" s="1"/>
  <c r="BQ223" i="14" s="1"/>
  <c r="BS227" i="14"/>
  <c r="BR227" i="14" s="1"/>
  <c r="BQ227" i="14" s="1"/>
  <c r="BS231" i="14"/>
  <c r="BR231" i="14" s="1"/>
  <c r="BQ231" i="14" s="1"/>
  <c r="BS235" i="14"/>
  <c r="BR235" i="14" s="1"/>
  <c r="BQ235" i="14" s="1"/>
  <c r="BS239" i="14"/>
  <c r="BR239" i="14" s="1"/>
  <c r="BQ239" i="14" s="1"/>
  <c r="BS243" i="14"/>
  <c r="BR243" i="14" s="1"/>
  <c r="BQ243" i="14" s="1"/>
  <c r="BS247" i="14"/>
  <c r="BR247" i="14" s="1"/>
  <c r="BQ247" i="14" s="1"/>
  <c r="BS251" i="14"/>
  <c r="BR251" i="14" s="1"/>
  <c r="BQ251" i="14" s="1"/>
  <c r="BS255" i="14"/>
  <c r="BR255" i="14" s="1"/>
  <c r="BQ255" i="14" s="1"/>
  <c r="BS259" i="14"/>
  <c r="BR259" i="14" s="1"/>
  <c r="BQ259" i="14" s="1"/>
  <c r="BS263" i="14"/>
  <c r="BR263" i="14" s="1"/>
  <c r="BQ263" i="14" s="1"/>
  <c r="BS267" i="14"/>
  <c r="BR267" i="14" s="1"/>
  <c r="BQ267" i="14" s="1"/>
  <c r="BS271" i="14"/>
  <c r="BR271" i="14" s="1"/>
  <c r="BQ271" i="14" s="1"/>
  <c r="BS275" i="14"/>
  <c r="BR275" i="14" s="1"/>
  <c r="BQ275" i="14" s="1"/>
  <c r="BS279" i="14"/>
  <c r="BR279" i="14" s="1"/>
  <c r="BQ279" i="14" s="1"/>
  <c r="BS283" i="14"/>
  <c r="BR283" i="14" s="1"/>
  <c r="BQ283" i="14" s="1"/>
  <c r="BS287" i="14"/>
  <c r="BR287" i="14" s="1"/>
  <c r="BQ287" i="14" s="1"/>
  <c r="BS291" i="14"/>
  <c r="BR291" i="14" s="1"/>
  <c r="BQ291" i="14" s="1"/>
  <c r="BS295" i="14"/>
  <c r="BR295" i="14" s="1"/>
  <c r="BQ295" i="14" s="1"/>
  <c r="BS299" i="14"/>
  <c r="BR299" i="14" s="1"/>
  <c r="BQ299" i="14" s="1"/>
  <c r="BS303" i="14"/>
  <c r="BR303" i="14" s="1"/>
  <c r="BQ303" i="14" s="1"/>
  <c r="BS307" i="14"/>
  <c r="BR307" i="14" s="1"/>
  <c r="BQ307" i="14" s="1"/>
  <c r="BS311" i="14"/>
  <c r="BR311" i="14" s="1"/>
  <c r="BQ311" i="14" s="1"/>
  <c r="BS315" i="14"/>
  <c r="BR315" i="14" s="1"/>
  <c r="BQ315" i="14" s="1"/>
  <c r="BS319" i="14"/>
  <c r="BR319" i="14" s="1"/>
  <c r="BQ319" i="14" s="1"/>
  <c r="BS323" i="14"/>
  <c r="BR323" i="14" s="1"/>
  <c r="BQ323" i="14" s="1"/>
  <c r="BS327" i="14"/>
  <c r="BR327" i="14" s="1"/>
  <c r="BQ327" i="14" s="1"/>
  <c r="BS331" i="14"/>
  <c r="BR331" i="14" s="1"/>
  <c r="BQ331" i="14" s="1"/>
  <c r="BS335" i="14"/>
  <c r="BR335" i="14" s="1"/>
  <c r="BQ335" i="14" s="1"/>
  <c r="BS339" i="14"/>
  <c r="BR339" i="14" s="1"/>
  <c r="BQ339" i="14" s="1"/>
  <c r="BS343" i="14"/>
  <c r="BR343" i="14" s="1"/>
  <c r="BQ343" i="14" s="1"/>
  <c r="BS347" i="14"/>
  <c r="BR347" i="14" s="1"/>
  <c r="BQ347" i="14" s="1"/>
  <c r="BS351" i="14"/>
  <c r="BR351" i="14" s="1"/>
  <c r="BQ351" i="14" s="1"/>
  <c r="BS355" i="14"/>
  <c r="BR355" i="14" s="1"/>
  <c r="BQ355" i="14" s="1"/>
  <c r="BS359" i="14"/>
  <c r="BR359" i="14" s="1"/>
  <c r="BQ359" i="14" s="1"/>
  <c r="BS363" i="14"/>
  <c r="BR363" i="14" s="1"/>
  <c r="BQ363" i="14" s="1"/>
  <c r="BS367" i="14"/>
  <c r="BR367" i="14" s="1"/>
  <c r="BQ367" i="14" s="1"/>
  <c r="BS371" i="14"/>
  <c r="BR371" i="14" s="1"/>
  <c r="BQ371" i="14" s="1"/>
  <c r="BS375" i="14"/>
  <c r="BR375" i="14" s="1"/>
  <c r="BQ375" i="14" s="1"/>
  <c r="BS379" i="14"/>
  <c r="BR379" i="14" s="1"/>
  <c r="BQ379" i="14" s="1"/>
  <c r="BS383" i="14"/>
  <c r="BR383" i="14" s="1"/>
  <c r="BQ383" i="14" s="1"/>
  <c r="BS387" i="14"/>
  <c r="BR387" i="14" s="1"/>
  <c r="BQ387" i="14" s="1"/>
  <c r="BS391" i="14"/>
  <c r="BR391" i="14" s="1"/>
  <c r="BQ391" i="14" s="1"/>
  <c r="BS395" i="14"/>
  <c r="BR395" i="14" s="1"/>
  <c r="BQ395" i="14" s="1"/>
  <c r="BS399" i="14"/>
  <c r="BR399" i="14" s="1"/>
  <c r="BQ399" i="14" s="1"/>
  <c r="BS403" i="14"/>
  <c r="BR403" i="14" s="1"/>
  <c r="BQ403" i="14" s="1"/>
  <c r="BS407" i="14"/>
  <c r="BR407" i="14" s="1"/>
  <c r="BQ407" i="14" s="1"/>
  <c r="BS411" i="14"/>
  <c r="BR411" i="14" s="1"/>
  <c r="BQ411" i="14" s="1"/>
  <c r="BS415" i="14"/>
  <c r="BR415" i="14" s="1"/>
  <c r="BQ415" i="14" s="1"/>
  <c r="BS419" i="14"/>
  <c r="BR419" i="14" s="1"/>
  <c r="BQ419" i="14" s="1"/>
  <c r="BS423" i="14"/>
  <c r="BR423" i="14" s="1"/>
  <c r="BQ423" i="14" s="1"/>
  <c r="BS427" i="14"/>
  <c r="BR427" i="14" s="1"/>
  <c r="BQ427" i="14" s="1"/>
  <c r="BS431" i="14"/>
  <c r="BR431" i="14" s="1"/>
  <c r="BQ431" i="14" s="1"/>
  <c r="BS435" i="14"/>
  <c r="BR435" i="14" s="1"/>
  <c r="BQ435" i="14" s="1"/>
  <c r="BS439" i="14"/>
  <c r="BR439" i="14" s="1"/>
  <c r="BQ439" i="14" s="1"/>
  <c r="BS443" i="14"/>
  <c r="BR443" i="14" s="1"/>
  <c r="BQ443" i="14" s="1"/>
  <c r="BS447" i="14"/>
  <c r="BR447" i="14" s="1"/>
  <c r="BQ447" i="14" s="1"/>
  <c r="BS451" i="14"/>
  <c r="BR451" i="14" s="1"/>
  <c r="BQ451" i="14" s="1"/>
  <c r="BS455" i="14"/>
  <c r="BR455" i="14" s="1"/>
  <c r="BQ455" i="14" s="1"/>
  <c r="BS459" i="14"/>
  <c r="BR459" i="14" s="1"/>
  <c r="BQ459" i="14" s="1"/>
  <c r="BS463" i="14"/>
  <c r="BR463" i="14" s="1"/>
  <c r="BQ463" i="14" s="1"/>
  <c r="BS467" i="14"/>
  <c r="BR467" i="14" s="1"/>
  <c r="BQ467" i="14" s="1"/>
  <c r="BS471" i="14"/>
  <c r="BR471" i="14" s="1"/>
  <c r="BQ471" i="14" s="1"/>
  <c r="BS475" i="14"/>
  <c r="BR475" i="14" s="1"/>
  <c r="BQ475" i="14" s="1"/>
  <c r="BS479" i="14"/>
  <c r="BR479" i="14" s="1"/>
  <c r="BQ479" i="14" s="1"/>
  <c r="BS483" i="14"/>
  <c r="BR483" i="14" s="1"/>
  <c r="BQ483" i="14" s="1"/>
  <c r="BS487" i="14"/>
  <c r="BR487" i="14" s="1"/>
  <c r="BQ487" i="14" s="1"/>
  <c r="BS491" i="14"/>
  <c r="BR491" i="14" s="1"/>
  <c r="BQ491" i="14" s="1"/>
  <c r="BS495" i="14"/>
  <c r="BR495" i="14" s="1"/>
  <c r="BQ495" i="14" s="1"/>
  <c r="BS499" i="14"/>
  <c r="BR499" i="14" s="1"/>
  <c r="BQ499" i="14" s="1"/>
  <c r="BS503" i="14"/>
  <c r="BR503" i="14" s="1"/>
  <c r="BQ503" i="14" s="1"/>
  <c r="BS507" i="14"/>
  <c r="BR507" i="14" s="1"/>
  <c r="BQ507" i="14" s="1"/>
  <c r="BS511" i="14"/>
  <c r="BR511" i="14" s="1"/>
  <c r="BQ511" i="14" s="1"/>
  <c r="BS515" i="14"/>
  <c r="BR515" i="14" s="1"/>
  <c r="BQ515" i="14" s="1"/>
  <c r="BS519" i="14"/>
  <c r="BR519" i="14" s="1"/>
  <c r="BQ519" i="14" s="1"/>
  <c r="BS523" i="14"/>
  <c r="BR523" i="14" s="1"/>
  <c r="BQ523" i="14" s="1"/>
  <c r="BS527" i="14"/>
  <c r="BR527" i="14" s="1"/>
  <c r="BQ527" i="14" s="1"/>
  <c r="BS531" i="14"/>
  <c r="BR531" i="14" s="1"/>
  <c r="BQ531" i="14" s="1"/>
  <c r="BS535" i="14"/>
  <c r="BR535" i="14" s="1"/>
  <c r="BQ535" i="14" s="1"/>
  <c r="BS539" i="14"/>
  <c r="BR539" i="14" s="1"/>
  <c r="BQ539" i="14" s="1"/>
  <c r="BS543" i="14"/>
  <c r="BR543" i="14" s="1"/>
  <c r="BQ543" i="14" s="1"/>
  <c r="BS547" i="14"/>
  <c r="BR547" i="14" s="1"/>
  <c r="BQ547" i="14" s="1"/>
  <c r="BS551" i="14"/>
  <c r="BR551" i="14" s="1"/>
  <c r="BQ551" i="14" s="1"/>
  <c r="BS555" i="14"/>
  <c r="BR555" i="14" s="1"/>
  <c r="BQ555" i="14" s="1"/>
  <c r="BS559" i="14"/>
  <c r="BR559" i="14" s="1"/>
  <c r="BQ559" i="14" s="1"/>
  <c r="BS563" i="14"/>
  <c r="BR563" i="14" s="1"/>
  <c r="BQ563" i="14" s="1"/>
  <c r="BS567" i="14"/>
  <c r="BR567" i="14" s="1"/>
  <c r="BQ567" i="14" s="1"/>
  <c r="BS571" i="14"/>
  <c r="BR571" i="14" s="1"/>
  <c r="BQ571" i="14" s="1"/>
  <c r="BS575" i="14"/>
  <c r="BR575" i="14" s="1"/>
  <c r="BQ575" i="14" s="1"/>
  <c r="BS579" i="14"/>
  <c r="BR579" i="14" s="1"/>
  <c r="BQ579" i="14" s="1"/>
  <c r="BS583" i="14"/>
  <c r="BR583" i="14" s="1"/>
  <c r="BQ583" i="14" s="1"/>
  <c r="BS587" i="14"/>
  <c r="BR587" i="14" s="1"/>
  <c r="BQ587" i="14" s="1"/>
  <c r="BS591" i="14"/>
  <c r="BR591" i="14" s="1"/>
  <c r="BQ591" i="14" s="1"/>
  <c r="BS595" i="14"/>
  <c r="BR595" i="14" s="1"/>
  <c r="BQ595" i="14" s="1"/>
  <c r="BS599" i="14"/>
  <c r="BR599" i="14" s="1"/>
  <c r="BQ599" i="14" s="1"/>
  <c r="BS603" i="14"/>
  <c r="BR603" i="14" s="1"/>
  <c r="BQ603" i="14" s="1"/>
  <c r="BS607" i="14"/>
  <c r="BR607" i="14" s="1"/>
  <c r="BQ607" i="14" s="1"/>
  <c r="BS611" i="14"/>
  <c r="BR611" i="14" s="1"/>
  <c r="BQ611" i="14" s="1"/>
  <c r="BS615" i="14"/>
  <c r="BR615" i="14" s="1"/>
  <c r="BQ615" i="14" s="1"/>
  <c r="BS619" i="14"/>
  <c r="BR619" i="14" s="1"/>
  <c r="BQ619" i="14" s="1"/>
  <c r="BS623" i="14"/>
  <c r="BR623" i="14" s="1"/>
  <c r="BQ623" i="14" s="1"/>
  <c r="BS627" i="14"/>
  <c r="BR627" i="14" s="1"/>
  <c r="BQ627" i="14" s="1"/>
  <c r="BS631" i="14"/>
  <c r="BR631" i="14" s="1"/>
  <c r="BQ631" i="14" s="1"/>
  <c r="BS635" i="14"/>
  <c r="BR635" i="14" s="1"/>
  <c r="BQ635" i="14" s="1"/>
  <c r="BS639" i="14"/>
  <c r="BR639" i="14" s="1"/>
  <c r="BQ639" i="14" s="1"/>
  <c r="BS643" i="14"/>
  <c r="BR643" i="14" s="1"/>
  <c r="BQ643" i="14" s="1"/>
  <c r="BS647" i="14"/>
  <c r="BR647" i="14" s="1"/>
  <c r="BQ647" i="14" s="1"/>
  <c r="BS651" i="14"/>
  <c r="BR651" i="14" s="1"/>
  <c r="BQ651" i="14" s="1"/>
  <c r="BS655" i="14"/>
  <c r="BR655" i="14" s="1"/>
  <c r="BQ655" i="14" s="1"/>
  <c r="BS659" i="14"/>
  <c r="BR659" i="14" s="1"/>
  <c r="BQ659" i="14" s="1"/>
  <c r="BS663" i="14"/>
  <c r="BR663" i="14" s="1"/>
  <c r="BQ663" i="14" s="1"/>
  <c r="BS667" i="14"/>
  <c r="BR667" i="14" s="1"/>
  <c r="BQ667" i="14" s="1"/>
  <c r="BS671" i="14"/>
  <c r="BR671" i="14" s="1"/>
  <c r="BQ671" i="14" s="1"/>
  <c r="BS675" i="14"/>
  <c r="BR675" i="14" s="1"/>
  <c r="BQ675" i="14" s="1"/>
  <c r="BS679" i="14"/>
  <c r="BR679" i="14" s="1"/>
  <c r="BQ679" i="14" s="1"/>
  <c r="BS683" i="14"/>
  <c r="BR683" i="14" s="1"/>
  <c r="BQ683" i="14" s="1"/>
  <c r="BS687" i="14"/>
  <c r="BR687" i="14" s="1"/>
  <c r="BQ687" i="14" s="1"/>
  <c r="BS691" i="14"/>
  <c r="BR691" i="14" s="1"/>
  <c r="BQ691" i="14" s="1"/>
  <c r="BS695" i="14"/>
  <c r="BR695" i="14" s="1"/>
  <c r="BQ695" i="14" s="1"/>
  <c r="BS699" i="14"/>
  <c r="BR699" i="14" s="1"/>
  <c r="BQ699" i="14" s="1"/>
  <c r="BS703" i="14"/>
  <c r="BR703" i="14" s="1"/>
  <c r="BQ703" i="14" s="1"/>
  <c r="BS707" i="14"/>
  <c r="BR707" i="14" s="1"/>
  <c r="BQ707" i="14" s="1"/>
  <c r="BS711" i="14"/>
  <c r="BR711" i="14" s="1"/>
  <c r="BQ711" i="14" s="1"/>
  <c r="BS715" i="14"/>
  <c r="BR715" i="14" s="1"/>
  <c r="BQ715" i="14" s="1"/>
  <c r="BS719" i="14"/>
  <c r="BR719" i="14" s="1"/>
  <c r="BQ719" i="14" s="1"/>
  <c r="BS723" i="14"/>
  <c r="BR723" i="14" s="1"/>
  <c r="BQ723" i="14" s="1"/>
  <c r="BS727" i="14"/>
  <c r="BR727" i="14" s="1"/>
  <c r="BQ727" i="14" s="1"/>
  <c r="BS731" i="14"/>
  <c r="BR731" i="14" s="1"/>
  <c r="BQ731" i="14" s="1"/>
  <c r="BS735" i="14"/>
  <c r="BR735" i="14" s="1"/>
  <c r="BQ735" i="14" s="1"/>
  <c r="BS739" i="14"/>
  <c r="BR739" i="14" s="1"/>
  <c r="BQ739" i="14" s="1"/>
  <c r="BS743" i="14"/>
  <c r="BR743" i="14" s="1"/>
  <c r="BQ743" i="14" s="1"/>
  <c r="BS747" i="14"/>
  <c r="BR747" i="14" s="1"/>
  <c r="BQ747" i="14" s="1"/>
  <c r="BS751" i="14"/>
  <c r="BR751" i="14" s="1"/>
  <c r="BQ751" i="14" s="1"/>
  <c r="BS755" i="14"/>
  <c r="BR755" i="14" s="1"/>
  <c r="BQ755" i="14" s="1"/>
  <c r="BS759" i="14"/>
  <c r="BR759" i="14" s="1"/>
  <c r="BQ759" i="14" s="1"/>
  <c r="BS763" i="14"/>
  <c r="BR763" i="14" s="1"/>
  <c r="BQ763" i="14" s="1"/>
  <c r="BS767" i="14"/>
  <c r="BR767" i="14" s="1"/>
  <c r="BQ767" i="14" s="1"/>
  <c r="BS771" i="14"/>
  <c r="BR771" i="14" s="1"/>
  <c r="BQ771" i="14" s="1"/>
  <c r="BS775" i="14"/>
  <c r="BR775" i="14" s="1"/>
  <c r="BQ775" i="14" s="1"/>
  <c r="BS779" i="14"/>
  <c r="BR779" i="14" s="1"/>
  <c r="BQ779" i="14" s="1"/>
  <c r="BS783" i="14"/>
  <c r="BR783" i="14" s="1"/>
  <c r="BQ783" i="14" s="1"/>
  <c r="BS787" i="14"/>
  <c r="BR787" i="14" s="1"/>
  <c r="BQ787" i="14" s="1"/>
  <c r="BS791" i="14"/>
  <c r="BR791" i="14" s="1"/>
  <c r="BQ791" i="14" s="1"/>
  <c r="BS795" i="14"/>
  <c r="BR795" i="14" s="1"/>
  <c r="BQ795" i="14" s="1"/>
  <c r="BS799" i="14"/>
  <c r="BR799" i="14" s="1"/>
  <c r="BQ799" i="14" s="1"/>
  <c r="BS803" i="14"/>
  <c r="BR803" i="14" s="1"/>
  <c r="BQ803" i="14" s="1"/>
  <c r="BS807" i="14"/>
  <c r="BR807" i="14" s="1"/>
  <c r="BQ807" i="14" s="1"/>
  <c r="BS811" i="14"/>
  <c r="BR811" i="14" s="1"/>
  <c r="BQ811" i="14" s="1"/>
  <c r="BS815" i="14"/>
  <c r="BR815" i="14" s="1"/>
  <c r="BQ815" i="14" s="1"/>
  <c r="BS819" i="14"/>
  <c r="BR819" i="14" s="1"/>
  <c r="BQ819" i="14" s="1"/>
  <c r="BS823" i="14"/>
  <c r="BR823" i="14" s="1"/>
  <c r="BQ823" i="14" s="1"/>
  <c r="BS827" i="14"/>
  <c r="BR827" i="14" s="1"/>
  <c r="BQ827" i="14" s="1"/>
  <c r="BS831" i="14"/>
  <c r="BR831" i="14" s="1"/>
  <c r="BQ831" i="14" s="1"/>
  <c r="BS835" i="14"/>
  <c r="BR835" i="14" s="1"/>
  <c r="BQ835" i="14" s="1"/>
  <c r="BS839" i="14"/>
  <c r="BR839" i="14" s="1"/>
  <c r="BQ839" i="14" s="1"/>
  <c r="BS843" i="14"/>
  <c r="BR843" i="14" s="1"/>
  <c r="BQ843" i="14" s="1"/>
  <c r="BS847" i="14"/>
  <c r="BR847" i="14" s="1"/>
  <c r="BQ847" i="14" s="1"/>
  <c r="BS851" i="14"/>
  <c r="BR851" i="14" s="1"/>
  <c r="BQ851" i="14" s="1"/>
  <c r="BS855" i="14"/>
  <c r="BR855" i="14" s="1"/>
  <c r="BQ855" i="14" s="1"/>
  <c r="BS859" i="14"/>
  <c r="BR859" i="14" s="1"/>
  <c r="BQ859" i="14" s="1"/>
  <c r="BS863" i="14"/>
  <c r="BR863" i="14" s="1"/>
  <c r="BQ863" i="14" s="1"/>
  <c r="BS867" i="14"/>
  <c r="BR867" i="14" s="1"/>
  <c r="BQ867" i="14" s="1"/>
  <c r="BS871" i="14"/>
  <c r="BR871" i="14" s="1"/>
  <c r="BQ871" i="14" s="1"/>
  <c r="BS875" i="14"/>
  <c r="BR875" i="14" s="1"/>
  <c r="BQ875" i="14" s="1"/>
  <c r="BS879" i="14"/>
  <c r="BR879" i="14" s="1"/>
  <c r="BQ879" i="14" s="1"/>
  <c r="BS883" i="14"/>
  <c r="BR883" i="14" s="1"/>
  <c r="BQ883" i="14" s="1"/>
  <c r="BS887" i="14"/>
  <c r="BR887" i="14" s="1"/>
  <c r="BQ887" i="14" s="1"/>
  <c r="BS891" i="14"/>
  <c r="BR891" i="14" s="1"/>
  <c r="BQ891" i="14" s="1"/>
  <c r="BS895" i="14"/>
  <c r="BR895" i="14" s="1"/>
  <c r="BQ895" i="14" s="1"/>
  <c r="BS899" i="14"/>
  <c r="BR899" i="14" s="1"/>
  <c r="BQ899" i="14" s="1"/>
  <c r="BS903" i="14"/>
  <c r="BR903" i="14" s="1"/>
  <c r="BQ903" i="14" s="1"/>
  <c r="BS907" i="14"/>
  <c r="BR907" i="14" s="1"/>
  <c r="BQ907" i="14" s="1"/>
  <c r="BS911" i="14"/>
  <c r="BR911" i="14" s="1"/>
  <c r="BQ911" i="14" s="1"/>
  <c r="BS915" i="14"/>
  <c r="BR915" i="14" s="1"/>
  <c r="BQ915" i="14" s="1"/>
  <c r="BS919" i="14"/>
  <c r="BR919" i="14" s="1"/>
  <c r="BQ919" i="14" s="1"/>
  <c r="BS923" i="14"/>
  <c r="BR923" i="14" s="1"/>
  <c r="BQ923" i="14" s="1"/>
  <c r="BS927" i="14"/>
  <c r="BR927" i="14" s="1"/>
  <c r="BQ927" i="14" s="1"/>
  <c r="BS931" i="14"/>
  <c r="BR931" i="14" s="1"/>
  <c r="BQ931" i="14" s="1"/>
  <c r="BS935" i="14"/>
  <c r="BR935" i="14" s="1"/>
  <c r="BQ935" i="14" s="1"/>
  <c r="BS939" i="14"/>
  <c r="BR939" i="14" s="1"/>
  <c r="BQ939" i="14" s="1"/>
  <c r="BS943" i="14"/>
  <c r="BR943" i="14" s="1"/>
  <c r="BQ943" i="14" s="1"/>
  <c r="BS947" i="14"/>
  <c r="BR947" i="14" s="1"/>
  <c r="BQ947" i="14" s="1"/>
  <c r="BS951" i="14"/>
  <c r="BR951" i="14" s="1"/>
  <c r="BQ951" i="14" s="1"/>
  <c r="BS955" i="14"/>
  <c r="BR955" i="14" s="1"/>
  <c r="BQ955" i="14" s="1"/>
  <c r="BS959" i="14"/>
  <c r="BR959" i="14" s="1"/>
  <c r="BQ959" i="14" s="1"/>
  <c r="BS963" i="14"/>
  <c r="BR963" i="14" s="1"/>
  <c r="BQ963" i="14" s="1"/>
  <c r="BS967" i="14"/>
  <c r="BR967" i="14" s="1"/>
  <c r="BQ967" i="14" s="1"/>
  <c r="BS971" i="14"/>
  <c r="BR971" i="14" s="1"/>
  <c r="BQ971" i="14" s="1"/>
  <c r="BS975" i="14"/>
  <c r="BR975" i="14" s="1"/>
  <c r="BQ975" i="14" s="1"/>
  <c r="BS979" i="14"/>
  <c r="BR979" i="14" s="1"/>
  <c r="BQ979" i="14" s="1"/>
  <c r="BS983" i="14"/>
  <c r="BR983" i="14" s="1"/>
  <c r="BQ983" i="14" s="1"/>
  <c r="BS987" i="14"/>
  <c r="BR987" i="14" s="1"/>
  <c r="BQ987" i="14" s="1"/>
  <c r="BS991" i="14"/>
  <c r="BR991" i="14" s="1"/>
  <c r="BQ991" i="14" s="1"/>
  <c r="BS995" i="14"/>
  <c r="BR995" i="14" s="1"/>
  <c r="BQ995" i="14" s="1"/>
  <c r="BS999" i="14"/>
  <c r="BR999" i="14" s="1"/>
  <c r="BQ999" i="14" s="1"/>
  <c r="BS2" i="14"/>
  <c r="BR2" i="14" s="1"/>
  <c r="BQ2" i="14" s="1"/>
  <c r="BS6" i="14"/>
  <c r="BR6" i="14" s="1"/>
  <c r="BQ6" i="14" s="1"/>
  <c r="BS10" i="14"/>
  <c r="BR10" i="14" s="1"/>
  <c r="BQ10" i="14" s="1"/>
  <c r="BS14" i="14"/>
  <c r="BR14" i="14" s="1"/>
  <c r="BQ14" i="14" s="1"/>
  <c r="BS18" i="14"/>
  <c r="BR18" i="14" s="1"/>
  <c r="BQ18" i="14" s="1"/>
  <c r="BS22" i="14"/>
  <c r="BR22" i="14" s="1"/>
  <c r="BQ22" i="14" s="1"/>
  <c r="BS26" i="14"/>
  <c r="BR26" i="14" s="1"/>
  <c r="BQ26" i="14" s="1"/>
  <c r="BS30" i="14"/>
  <c r="BR30" i="14" s="1"/>
  <c r="BQ30" i="14" s="1"/>
  <c r="BS34" i="14"/>
  <c r="BR34" i="14" s="1"/>
  <c r="BQ34" i="14" s="1"/>
  <c r="BS38" i="14"/>
  <c r="BR38" i="14" s="1"/>
  <c r="BQ38" i="14" s="1"/>
  <c r="BS42" i="14"/>
  <c r="BR42" i="14" s="1"/>
  <c r="BQ42" i="14" s="1"/>
  <c r="BS46" i="14"/>
  <c r="BR46" i="14" s="1"/>
  <c r="BQ46" i="14" s="1"/>
  <c r="BS50" i="14"/>
  <c r="BR50" i="14" s="1"/>
  <c r="BQ50" i="14" s="1"/>
  <c r="BS54" i="14"/>
  <c r="BR54" i="14" s="1"/>
  <c r="BQ54" i="14" s="1"/>
  <c r="BS58" i="14"/>
  <c r="BR58" i="14" s="1"/>
  <c r="BQ58" i="14" s="1"/>
  <c r="BS62" i="14"/>
  <c r="BR62" i="14" s="1"/>
  <c r="BQ62" i="14" s="1"/>
  <c r="BS66" i="14"/>
  <c r="BR66" i="14" s="1"/>
  <c r="BQ66" i="14" s="1"/>
  <c r="BS70" i="14"/>
  <c r="BR70" i="14" s="1"/>
  <c r="BQ70" i="14" s="1"/>
  <c r="BS74" i="14"/>
  <c r="BR74" i="14" s="1"/>
  <c r="BQ74" i="14" s="1"/>
  <c r="BS78" i="14"/>
  <c r="BR78" i="14" s="1"/>
  <c r="BQ78" i="14" s="1"/>
  <c r="BS82" i="14"/>
  <c r="BR82" i="14" s="1"/>
  <c r="BQ82" i="14" s="1"/>
  <c r="BS86" i="14"/>
  <c r="BR86" i="14" s="1"/>
  <c r="BQ86" i="14" s="1"/>
  <c r="BS90" i="14"/>
  <c r="BR90" i="14" s="1"/>
  <c r="BQ90" i="14" s="1"/>
  <c r="BS94" i="14"/>
  <c r="BR94" i="14" s="1"/>
  <c r="BQ94" i="14" s="1"/>
  <c r="BS98" i="14"/>
  <c r="BR98" i="14" s="1"/>
  <c r="BQ98" i="14" s="1"/>
  <c r="BS102" i="14"/>
  <c r="BR102" i="14" s="1"/>
  <c r="BQ102" i="14" s="1"/>
  <c r="BS106" i="14"/>
  <c r="BR106" i="14" s="1"/>
  <c r="BQ106" i="14" s="1"/>
  <c r="BS110" i="14"/>
  <c r="BR110" i="14" s="1"/>
  <c r="BQ110" i="14" s="1"/>
  <c r="BS114" i="14"/>
  <c r="BR114" i="14" s="1"/>
  <c r="BQ114" i="14" s="1"/>
  <c r="BS118" i="14"/>
  <c r="BR118" i="14" s="1"/>
  <c r="BQ118" i="14" s="1"/>
  <c r="BS122" i="14"/>
  <c r="BR122" i="14" s="1"/>
  <c r="BQ122" i="14" s="1"/>
  <c r="BS126" i="14"/>
  <c r="BR126" i="14" s="1"/>
  <c r="BQ126" i="14" s="1"/>
  <c r="BS130" i="14"/>
  <c r="BR130" i="14" s="1"/>
  <c r="BQ130" i="14" s="1"/>
  <c r="BS134" i="14"/>
  <c r="BR134" i="14" s="1"/>
  <c r="BQ134" i="14" s="1"/>
  <c r="BS138" i="14"/>
  <c r="BR138" i="14" s="1"/>
  <c r="BQ138" i="14" s="1"/>
  <c r="BS142" i="14"/>
  <c r="BR142" i="14" s="1"/>
  <c r="BQ142" i="14" s="1"/>
  <c r="BS146" i="14"/>
  <c r="BR146" i="14" s="1"/>
  <c r="BQ146" i="14" s="1"/>
  <c r="BS150" i="14"/>
  <c r="BR150" i="14" s="1"/>
  <c r="BQ150" i="14" s="1"/>
  <c r="BS154" i="14"/>
  <c r="BR154" i="14" s="1"/>
  <c r="BQ154" i="14" s="1"/>
  <c r="BS158" i="14"/>
  <c r="BR158" i="14" s="1"/>
  <c r="BQ158" i="14" s="1"/>
  <c r="BS162" i="14"/>
  <c r="BR162" i="14" s="1"/>
  <c r="BQ162" i="14" s="1"/>
  <c r="BS166" i="14"/>
  <c r="BR166" i="14" s="1"/>
  <c r="BQ166" i="14" s="1"/>
  <c r="BS170" i="14"/>
  <c r="BR170" i="14" s="1"/>
  <c r="BQ170" i="14" s="1"/>
  <c r="BS174" i="14"/>
  <c r="BR174" i="14" s="1"/>
  <c r="BQ174" i="14" s="1"/>
  <c r="BS178" i="14"/>
  <c r="BR178" i="14" s="1"/>
  <c r="BQ178" i="14" s="1"/>
  <c r="BS182" i="14"/>
  <c r="BR182" i="14" s="1"/>
  <c r="BQ182" i="14" s="1"/>
  <c r="BS186" i="14"/>
  <c r="BR186" i="14" s="1"/>
  <c r="BQ186" i="14" s="1"/>
  <c r="BS190" i="14"/>
  <c r="BR190" i="14" s="1"/>
  <c r="BQ190" i="14" s="1"/>
  <c r="BS194" i="14"/>
  <c r="BR194" i="14" s="1"/>
  <c r="BQ194" i="14" s="1"/>
  <c r="BS198" i="14"/>
  <c r="BR198" i="14" s="1"/>
  <c r="BQ198" i="14" s="1"/>
  <c r="BS202" i="14"/>
  <c r="BR202" i="14" s="1"/>
  <c r="BQ202" i="14" s="1"/>
  <c r="BS206" i="14"/>
  <c r="BR206" i="14" s="1"/>
  <c r="BQ206" i="14" s="1"/>
  <c r="BS210" i="14"/>
  <c r="BR210" i="14" s="1"/>
  <c r="BQ210" i="14" s="1"/>
  <c r="BS214" i="14"/>
  <c r="BR214" i="14" s="1"/>
  <c r="BQ214" i="14" s="1"/>
  <c r="BS218" i="14"/>
  <c r="BR218" i="14" s="1"/>
  <c r="BQ218" i="14" s="1"/>
  <c r="BS222" i="14"/>
  <c r="BR222" i="14" s="1"/>
  <c r="BQ222" i="14" s="1"/>
  <c r="BS226" i="14"/>
  <c r="BR226" i="14" s="1"/>
  <c r="BQ226" i="14" s="1"/>
  <c r="BS230" i="14"/>
  <c r="BR230" i="14" s="1"/>
  <c r="BQ230" i="14" s="1"/>
  <c r="BS234" i="14"/>
  <c r="BR234" i="14" s="1"/>
  <c r="BQ234" i="14" s="1"/>
  <c r="BS238" i="14"/>
  <c r="BR238" i="14" s="1"/>
  <c r="BQ238" i="14" s="1"/>
  <c r="BS242" i="14"/>
  <c r="BR242" i="14" s="1"/>
  <c r="BQ242" i="14" s="1"/>
  <c r="BS246" i="14"/>
  <c r="BR246" i="14" s="1"/>
  <c r="BQ246" i="14" s="1"/>
  <c r="BS250" i="14"/>
  <c r="BR250" i="14" s="1"/>
  <c r="BQ250" i="14" s="1"/>
  <c r="BS254" i="14"/>
  <c r="BR254" i="14" s="1"/>
  <c r="BQ254" i="14" s="1"/>
  <c r="BS258" i="14"/>
  <c r="BR258" i="14" s="1"/>
  <c r="BQ258" i="14" s="1"/>
  <c r="BS262" i="14"/>
  <c r="BR262" i="14" s="1"/>
  <c r="BQ262" i="14" s="1"/>
  <c r="BS266" i="14"/>
  <c r="BR266" i="14" s="1"/>
  <c r="BQ266" i="14" s="1"/>
  <c r="BS270" i="14"/>
  <c r="BR270" i="14" s="1"/>
  <c r="BQ270" i="14" s="1"/>
  <c r="BS274" i="14"/>
  <c r="BR274" i="14" s="1"/>
  <c r="BQ274" i="14" s="1"/>
  <c r="BS278" i="14"/>
  <c r="BR278" i="14" s="1"/>
  <c r="BQ278" i="14" s="1"/>
  <c r="BS282" i="14"/>
  <c r="BR282" i="14" s="1"/>
  <c r="BQ282" i="14" s="1"/>
  <c r="BS286" i="14"/>
  <c r="BR286" i="14" s="1"/>
  <c r="BQ286" i="14" s="1"/>
  <c r="BS290" i="14"/>
  <c r="BR290" i="14" s="1"/>
  <c r="BQ290" i="14" s="1"/>
  <c r="BS294" i="14"/>
  <c r="BR294" i="14" s="1"/>
  <c r="BQ294" i="14" s="1"/>
  <c r="BS298" i="14"/>
  <c r="BR298" i="14" s="1"/>
  <c r="BQ298" i="14" s="1"/>
  <c r="BS302" i="14"/>
  <c r="BR302" i="14" s="1"/>
  <c r="BQ302" i="14" s="1"/>
  <c r="BS306" i="14"/>
  <c r="BR306" i="14" s="1"/>
  <c r="BQ306" i="14" s="1"/>
  <c r="BS310" i="14"/>
  <c r="BR310" i="14" s="1"/>
  <c r="BQ310" i="14" s="1"/>
  <c r="BS314" i="14"/>
  <c r="BR314" i="14" s="1"/>
  <c r="BQ314" i="14" s="1"/>
  <c r="BS318" i="14"/>
  <c r="BR318" i="14" s="1"/>
  <c r="BQ318" i="14" s="1"/>
  <c r="BS322" i="14"/>
  <c r="BR322" i="14" s="1"/>
  <c r="BQ322" i="14" s="1"/>
  <c r="BS326" i="14"/>
  <c r="BR326" i="14" s="1"/>
  <c r="BQ326" i="14" s="1"/>
  <c r="BS330" i="14"/>
  <c r="BR330" i="14" s="1"/>
  <c r="BQ330" i="14" s="1"/>
  <c r="BS334" i="14"/>
  <c r="BR334" i="14" s="1"/>
  <c r="BQ334" i="14" s="1"/>
  <c r="BS338" i="14"/>
  <c r="BR338" i="14" s="1"/>
  <c r="BQ338" i="14" s="1"/>
  <c r="BS342" i="14"/>
  <c r="BR342" i="14" s="1"/>
  <c r="BQ342" i="14" s="1"/>
  <c r="BS346" i="14"/>
  <c r="BR346" i="14" s="1"/>
  <c r="BQ346" i="14" s="1"/>
  <c r="BS350" i="14"/>
  <c r="BR350" i="14" s="1"/>
  <c r="BQ350" i="14" s="1"/>
  <c r="BS354" i="14"/>
  <c r="BR354" i="14" s="1"/>
  <c r="BQ354" i="14" s="1"/>
  <c r="BS358" i="14"/>
  <c r="BR358" i="14" s="1"/>
  <c r="BQ358" i="14" s="1"/>
  <c r="BS362" i="14"/>
  <c r="BR362" i="14" s="1"/>
  <c r="BQ362" i="14" s="1"/>
  <c r="BS366" i="14"/>
  <c r="BR366" i="14" s="1"/>
  <c r="BQ366" i="14" s="1"/>
  <c r="BS370" i="14"/>
  <c r="BR370" i="14" s="1"/>
  <c r="BQ370" i="14" s="1"/>
  <c r="BS374" i="14"/>
  <c r="BR374" i="14" s="1"/>
  <c r="BQ374" i="14" s="1"/>
  <c r="BS378" i="14"/>
  <c r="BR378" i="14" s="1"/>
  <c r="BQ378" i="14" s="1"/>
  <c r="BS382" i="14"/>
  <c r="BR382" i="14" s="1"/>
  <c r="BQ382" i="14" s="1"/>
  <c r="BS386" i="14"/>
  <c r="BR386" i="14" s="1"/>
  <c r="BQ386" i="14" s="1"/>
  <c r="BS390" i="14"/>
  <c r="BR390" i="14" s="1"/>
  <c r="BQ390" i="14" s="1"/>
  <c r="BS394" i="14"/>
  <c r="BR394" i="14" s="1"/>
  <c r="BQ394" i="14" s="1"/>
  <c r="BS398" i="14"/>
  <c r="BR398" i="14" s="1"/>
  <c r="BQ398" i="14" s="1"/>
  <c r="BS402" i="14"/>
  <c r="BR402" i="14" s="1"/>
  <c r="BQ402" i="14" s="1"/>
  <c r="BS406" i="14"/>
  <c r="BR406" i="14" s="1"/>
  <c r="BQ406" i="14" s="1"/>
  <c r="BS410" i="14"/>
  <c r="BR410" i="14" s="1"/>
  <c r="BQ410" i="14" s="1"/>
  <c r="BS414" i="14"/>
  <c r="BR414" i="14" s="1"/>
  <c r="BQ414" i="14" s="1"/>
  <c r="BS418" i="14"/>
  <c r="BR418" i="14" s="1"/>
  <c r="BQ418" i="14" s="1"/>
  <c r="BS422" i="14"/>
  <c r="BR422" i="14" s="1"/>
  <c r="BQ422" i="14" s="1"/>
  <c r="BS426" i="14"/>
  <c r="BR426" i="14" s="1"/>
  <c r="BQ426" i="14" s="1"/>
  <c r="BS430" i="14"/>
  <c r="BR430" i="14" s="1"/>
  <c r="BQ430" i="14" s="1"/>
  <c r="BS434" i="14"/>
  <c r="BR434" i="14" s="1"/>
  <c r="BQ434" i="14" s="1"/>
  <c r="BS438" i="14"/>
  <c r="BR438" i="14" s="1"/>
  <c r="BQ438" i="14" s="1"/>
  <c r="BS442" i="14"/>
  <c r="BR442" i="14" s="1"/>
  <c r="BQ442" i="14" s="1"/>
  <c r="BS446" i="14"/>
  <c r="BR446" i="14" s="1"/>
  <c r="BQ446" i="14" s="1"/>
  <c r="BS450" i="14"/>
  <c r="BR450" i="14" s="1"/>
  <c r="BQ450" i="14" s="1"/>
  <c r="BS454" i="14"/>
  <c r="BR454" i="14" s="1"/>
  <c r="BQ454" i="14" s="1"/>
  <c r="BS458" i="14"/>
  <c r="BR458" i="14" s="1"/>
  <c r="BQ458" i="14" s="1"/>
  <c r="BS462" i="14"/>
  <c r="BR462" i="14" s="1"/>
  <c r="BQ462" i="14" s="1"/>
  <c r="BS466" i="14"/>
  <c r="BR466" i="14" s="1"/>
  <c r="BQ466" i="14" s="1"/>
  <c r="BS470" i="14"/>
  <c r="BR470" i="14" s="1"/>
  <c r="BQ470" i="14" s="1"/>
  <c r="BS474" i="14"/>
  <c r="BR474" i="14" s="1"/>
  <c r="BQ474" i="14" s="1"/>
  <c r="BS478" i="14"/>
  <c r="BR478" i="14" s="1"/>
  <c r="BQ478" i="14" s="1"/>
  <c r="BS482" i="14"/>
  <c r="BR482" i="14" s="1"/>
  <c r="BQ482" i="14" s="1"/>
  <c r="BS486" i="14"/>
  <c r="BR486" i="14" s="1"/>
  <c r="BQ486" i="14" s="1"/>
  <c r="BS490" i="14"/>
  <c r="BR490" i="14" s="1"/>
  <c r="BQ490" i="14" s="1"/>
  <c r="BS494" i="14"/>
  <c r="BR494" i="14" s="1"/>
  <c r="BQ494" i="14" s="1"/>
  <c r="BS498" i="14"/>
  <c r="BR498" i="14" s="1"/>
  <c r="BQ498" i="14" s="1"/>
  <c r="BS502" i="14"/>
  <c r="BR502" i="14" s="1"/>
  <c r="BQ502" i="14" s="1"/>
  <c r="BS506" i="14"/>
  <c r="BR506" i="14" s="1"/>
  <c r="BQ506" i="14" s="1"/>
  <c r="BS510" i="14"/>
  <c r="BR510" i="14" s="1"/>
  <c r="BQ510" i="14" s="1"/>
  <c r="BS514" i="14"/>
  <c r="BR514" i="14" s="1"/>
  <c r="BQ514" i="14" s="1"/>
  <c r="BS518" i="14"/>
  <c r="BR518" i="14" s="1"/>
  <c r="BQ518" i="14" s="1"/>
  <c r="BS522" i="14"/>
  <c r="BR522" i="14" s="1"/>
  <c r="BQ522" i="14" s="1"/>
  <c r="BS526" i="14"/>
  <c r="BR526" i="14" s="1"/>
  <c r="BQ526" i="14" s="1"/>
  <c r="BS530" i="14"/>
  <c r="BR530" i="14" s="1"/>
  <c r="BQ530" i="14" s="1"/>
  <c r="BS534" i="14"/>
  <c r="BR534" i="14" s="1"/>
  <c r="BQ534" i="14" s="1"/>
  <c r="BS538" i="14"/>
  <c r="BR538" i="14" s="1"/>
  <c r="BQ538" i="14" s="1"/>
  <c r="BS542" i="14"/>
  <c r="BR542" i="14" s="1"/>
  <c r="BQ542" i="14" s="1"/>
  <c r="BS546" i="14"/>
  <c r="BR546" i="14" s="1"/>
  <c r="BQ546" i="14" s="1"/>
  <c r="BS550" i="14"/>
  <c r="BR550" i="14" s="1"/>
  <c r="BQ550" i="14" s="1"/>
  <c r="BS554" i="14"/>
  <c r="BR554" i="14" s="1"/>
  <c r="BQ554" i="14" s="1"/>
  <c r="BS558" i="14"/>
  <c r="BR558" i="14" s="1"/>
  <c r="BQ558" i="14" s="1"/>
  <c r="BS562" i="14"/>
  <c r="BR562" i="14" s="1"/>
  <c r="BQ562" i="14" s="1"/>
  <c r="BS566" i="14"/>
  <c r="BR566" i="14" s="1"/>
  <c r="BQ566" i="14" s="1"/>
  <c r="BS570" i="14"/>
  <c r="BR570" i="14" s="1"/>
  <c r="BQ570" i="14" s="1"/>
  <c r="BS574" i="14"/>
  <c r="BR574" i="14" s="1"/>
  <c r="BQ574" i="14" s="1"/>
  <c r="BS578" i="14"/>
  <c r="BR578" i="14" s="1"/>
  <c r="BQ578" i="14" s="1"/>
  <c r="BS582" i="14"/>
  <c r="BR582" i="14" s="1"/>
  <c r="BQ582" i="14" s="1"/>
  <c r="BS586" i="14"/>
  <c r="BR586" i="14" s="1"/>
  <c r="BQ586" i="14" s="1"/>
  <c r="BS590" i="14"/>
  <c r="BR590" i="14" s="1"/>
  <c r="BQ590" i="14" s="1"/>
  <c r="BS594" i="14"/>
  <c r="BR594" i="14" s="1"/>
  <c r="BQ594" i="14" s="1"/>
  <c r="BS598" i="14"/>
  <c r="BR598" i="14" s="1"/>
  <c r="BQ598" i="14" s="1"/>
  <c r="BS602" i="14"/>
  <c r="BR602" i="14" s="1"/>
  <c r="BQ602" i="14" s="1"/>
  <c r="BS606" i="14"/>
  <c r="BR606" i="14" s="1"/>
  <c r="BQ606" i="14" s="1"/>
  <c r="BS610" i="14"/>
  <c r="BR610" i="14" s="1"/>
  <c r="BQ610" i="14" s="1"/>
  <c r="BS614" i="14"/>
  <c r="BR614" i="14" s="1"/>
  <c r="BQ614" i="14" s="1"/>
  <c r="BS618" i="14"/>
  <c r="BR618" i="14" s="1"/>
  <c r="BQ618" i="14" s="1"/>
  <c r="BS622" i="14"/>
  <c r="BR622" i="14" s="1"/>
  <c r="BQ622" i="14" s="1"/>
  <c r="BS626" i="14"/>
  <c r="BR626" i="14" s="1"/>
  <c r="BQ626" i="14" s="1"/>
  <c r="BS630" i="14"/>
  <c r="BR630" i="14" s="1"/>
  <c r="BQ630" i="14" s="1"/>
  <c r="BS634" i="14"/>
  <c r="BR634" i="14" s="1"/>
  <c r="BQ634" i="14" s="1"/>
  <c r="BS638" i="14"/>
  <c r="BR638" i="14" s="1"/>
  <c r="BQ638" i="14" s="1"/>
  <c r="BS642" i="14"/>
  <c r="BR642" i="14" s="1"/>
  <c r="BQ642" i="14" s="1"/>
  <c r="BS646" i="14"/>
  <c r="BR646" i="14" s="1"/>
  <c r="BQ646" i="14" s="1"/>
  <c r="BS650" i="14"/>
  <c r="BR650" i="14" s="1"/>
  <c r="BQ650" i="14" s="1"/>
  <c r="BS654" i="14"/>
  <c r="BR654" i="14" s="1"/>
  <c r="BQ654" i="14" s="1"/>
  <c r="BS658" i="14"/>
  <c r="BR658" i="14" s="1"/>
  <c r="BQ658" i="14" s="1"/>
  <c r="BS662" i="14"/>
  <c r="BR662" i="14" s="1"/>
  <c r="BQ662" i="14" s="1"/>
  <c r="BS666" i="14"/>
  <c r="BR666" i="14" s="1"/>
  <c r="BQ666" i="14" s="1"/>
  <c r="BS670" i="14"/>
  <c r="BR670" i="14" s="1"/>
  <c r="BQ670" i="14" s="1"/>
  <c r="BS674" i="14"/>
  <c r="BR674" i="14" s="1"/>
  <c r="BQ674" i="14" s="1"/>
  <c r="BS678" i="14"/>
  <c r="BR678" i="14" s="1"/>
  <c r="BQ678" i="14" s="1"/>
  <c r="BS682" i="14"/>
  <c r="BR682" i="14" s="1"/>
  <c r="BQ682" i="14" s="1"/>
  <c r="BS686" i="14"/>
  <c r="BR686" i="14" s="1"/>
  <c r="BQ686" i="14" s="1"/>
  <c r="BS690" i="14"/>
  <c r="BR690" i="14" s="1"/>
  <c r="BQ690" i="14" s="1"/>
  <c r="BS694" i="14"/>
  <c r="BR694" i="14" s="1"/>
  <c r="BQ694" i="14" s="1"/>
  <c r="BS698" i="14"/>
  <c r="BR698" i="14" s="1"/>
  <c r="BQ698" i="14" s="1"/>
  <c r="BS702" i="14"/>
  <c r="BR702" i="14" s="1"/>
  <c r="BQ702" i="14" s="1"/>
  <c r="BS706" i="14"/>
  <c r="BR706" i="14" s="1"/>
  <c r="BQ706" i="14" s="1"/>
  <c r="BS710" i="14"/>
  <c r="BR710" i="14" s="1"/>
  <c r="BQ710" i="14" s="1"/>
  <c r="BS714" i="14"/>
  <c r="BR714" i="14" s="1"/>
  <c r="BQ714" i="14" s="1"/>
  <c r="BS718" i="14"/>
  <c r="BR718" i="14" s="1"/>
  <c r="BQ718" i="14" s="1"/>
  <c r="BS722" i="14"/>
  <c r="BR722" i="14" s="1"/>
  <c r="BQ722" i="14" s="1"/>
  <c r="BS726" i="14"/>
  <c r="BR726" i="14" s="1"/>
  <c r="BQ726" i="14" s="1"/>
  <c r="BS730" i="14"/>
  <c r="BR730" i="14" s="1"/>
  <c r="BQ730" i="14" s="1"/>
  <c r="BS734" i="14"/>
  <c r="BR734" i="14" s="1"/>
  <c r="BQ734" i="14" s="1"/>
  <c r="BS738" i="14"/>
  <c r="BR738" i="14" s="1"/>
  <c r="BQ738" i="14" s="1"/>
  <c r="BS742" i="14"/>
  <c r="BR742" i="14" s="1"/>
  <c r="BQ742" i="14" s="1"/>
  <c r="BS746" i="14"/>
  <c r="BR746" i="14" s="1"/>
  <c r="BQ746" i="14" s="1"/>
  <c r="BS750" i="14"/>
  <c r="BR750" i="14" s="1"/>
  <c r="BQ750" i="14" s="1"/>
  <c r="BS754" i="14"/>
  <c r="BR754" i="14" s="1"/>
  <c r="BQ754" i="14" s="1"/>
  <c r="BS758" i="14"/>
  <c r="BR758" i="14" s="1"/>
  <c r="BQ758" i="14" s="1"/>
  <c r="BS762" i="14"/>
  <c r="BR762" i="14" s="1"/>
  <c r="BQ762" i="14" s="1"/>
  <c r="BS766" i="14"/>
  <c r="BR766" i="14" s="1"/>
  <c r="BQ766" i="14" s="1"/>
  <c r="BS770" i="14"/>
  <c r="BR770" i="14" s="1"/>
  <c r="BQ770" i="14" s="1"/>
  <c r="BS774" i="14"/>
  <c r="BR774" i="14" s="1"/>
  <c r="BQ774" i="14" s="1"/>
  <c r="BS778" i="14"/>
  <c r="BR778" i="14" s="1"/>
  <c r="BQ778" i="14" s="1"/>
  <c r="BS782" i="14"/>
  <c r="BR782" i="14" s="1"/>
  <c r="BQ782" i="14" s="1"/>
  <c r="BS786" i="14"/>
  <c r="BR786" i="14" s="1"/>
  <c r="BQ786" i="14" s="1"/>
  <c r="BS790" i="14"/>
  <c r="BR790" i="14" s="1"/>
  <c r="BQ790" i="14" s="1"/>
  <c r="BS794" i="14"/>
  <c r="BR794" i="14" s="1"/>
  <c r="BQ794" i="14" s="1"/>
  <c r="BS798" i="14"/>
  <c r="BR798" i="14" s="1"/>
  <c r="BQ798" i="14" s="1"/>
  <c r="BS802" i="14"/>
  <c r="BR802" i="14" s="1"/>
  <c r="BQ802" i="14" s="1"/>
  <c r="BS806" i="14"/>
  <c r="BR806" i="14" s="1"/>
  <c r="BQ806" i="14" s="1"/>
  <c r="BS810" i="14"/>
  <c r="BR810" i="14" s="1"/>
  <c r="BQ810" i="14" s="1"/>
  <c r="BS814" i="14"/>
  <c r="BR814" i="14" s="1"/>
  <c r="BQ814" i="14" s="1"/>
  <c r="BS818" i="14"/>
  <c r="BR818" i="14" s="1"/>
  <c r="BQ818" i="14" s="1"/>
  <c r="BS822" i="14"/>
  <c r="BR822" i="14" s="1"/>
  <c r="BQ822" i="14" s="1"/>
  <c r="BS826" i="14"/>
  <c r="BR826" i="14" s="1"/>
  <c r="BQ826" i="14" s="1"/>
  <c r="BS830" i="14"/>
  <c r="BR830" i="14" s="1"/>
  <c r="BQ830" i="14" s="1"/>
  <c r="BS834" i="14"/>
  <c r="BR834" i="14" s="1"/>
  <c r="BQ834" i="14" s="1"/>
  <c r="BS838" i="14"/>
  <c r="BR838" i="14" s="1"/>
  <c r="BQ838" i="14" s="1"/>
  <c r="BS842" i="14"/>
  <c r="BR842" i="14" s="1"/>
  <c r="BQ842" i="14" s="1"/>
  <c r="BS846" i="14"/>
  <c r="BR846" i="14" s="1"/>
  <c r="BQ846" i="14" s="1"/>
  <c r="BS850" i="14"/>
  <c r="BR850" i="14" s="1"/>
  <c r="BQ850" i="14" s="1"/>
  <c r="BS854" i="14"/>
  <c r="BR854" i="14" s="1"/>
  <c r="BQ854" i="14" s="1"/>
  <c r="BS858" i="14"/>
  <c r="BR858" i="14" s="1"/>
  <c r="BQ858" i="14" s="1"/>
  <c r="BS862" i="14"/>
  <c r="BR862" i="14" s="1"/>
  <c r="BQ862" i="14" s="1"/>
  <c r="BS866" i="14"/>
  <c r="BR866" i="14" s="1"/>
  <c r="BQ866" i="14" s="1"/>
  <c r="BS870" i="14"/>
  <c r="BR870" i="14" s="1"/>
  <c r="BQ870" i="14" s="1"/>
  <c r="BS874" i="14"/>
  <c r="BR874" i="14" s="1"/>
  <c r="BQ874" i="14" s="1"/>
  <c r="BS878" i="14"/>
  <c r="BR878" i="14" s="1"/>
  <c r="BQ878" i="14" s="1"/>
  <c r="BS882" i="14"/>
  <c r="BR882" i="14" s="1"/>
  <c r="BQ882" i="14" s="1"/>
  <c r="BS886" i="14"/>
  <c r="BR886" i="14" s="1"/>
  <c r="BQ886" i="14" s="1"/>
  <c r="BS890" i="14"/>
  <c r="BR890" i="14" s="1"/>
  <c r="BQ890" i="14" s="1"/>
  <c r="BS894" i="14"/>
  <c r="BR894" i="14" s="1"/>
  <c r="BQ894" i="14" s="1"/>
  <c r="BS898" i="14"/>
  <c r="BR898" i="14" s="1"/>
  <c r="BQ898" i="14" s="1"/>
  <c r="BS902" i="14"/>
  <c r="BR902" i="14" s="1"/>
  <c r="BQ902" i="14" s="1"/>
  <c r="BS906" i="14"/>
  <c r="BR906" i="14" s="1"/>
  <c r="BQ906" i="14" s="1"/>
  <c r="BS910" i="14"/>
  <c r="BR910" i="14" s="1"/>
  <c r="BQ910" i="14" s="1"/>
  <c r="BS914" i="14"/>
  <c r="BR914" i="14" s="1"/>
  <c r="BQ914" i="14" s="1"/>
  <c r="BS918" i="14"/>
  <c r="BR918" i="14" s="1"/>
  <c r="BQ918" i="14" s="1"/>
  <c r="BS922" i="14"/>
  <c r="BR922" i="14" s="1"/>
  <c r="BQ922" i="14" s="1"/>
  <c r="BS926" i="14"/>
  <c r="BR926" i="14" s="1"/>
  <c r="BQ926" i="14" s="1"/>
  <c r="BS930" i="14"/>
  <c r="BR930" i="14" s="1"/>
  <c r="BQ930" i="14" s="1"/>
  <c r="BS934" i="14"/>
  <c r="BR934" i="14" s="1"/>
  <c r="BQ934" i="14" s="1"/>
  <c r="BS938" i="14"/>
  <c r="BR938" i="14" s="1"/>
  <c r="BQ938" i="14" s="1"/>
  <c r="BS942" i="14"/>
  <c r="BR942" i="14" s="1"/>
  <c r="BQ942" i="14" s="1"/>
  <c r="BS946" i="14"/>
  <c r="BR946" i="14" s="1"/>
  <c r="BQ946" i="14" s="1"/>
  <c r="BS950" i="14"/>
  <c r="BR950" i="14" s="1"/>
  <c r="BQ950" i="14" s="1"/>
  <c r="BS954" i="14"/>
  <c r="BR954" i="14" s="1"/>
  <c r="BQ954" i="14" s="1"/>
  <c r="BS958" i="14"/>
  <c r="BR958" i="14" s="1"/>
  <c r="BQ958" i="14" s="1"/>
  <c r="BS962" i="14"/>
  <c r="BR962" i="14" s="1"/>
  <c r="BQ962" i="14" s="1"/>
  <c r="BS966" i="14"/>
  <c r="BR966" i="14" s="1"/>
  <c r="BQ966" i="14" s="1"/>
  <c r="BS970" i="14"/>
  <c r="BR970" i="14" s="1"/>
  <c r="BQ970" i="14" s="1"/>
  <c r="BS974" i="14"/>
  <c r="BR974" i="14" s="1"/>
  <c r="BQ974" i="14" s="1"/>
  <c r="BS978" i="14"/>
  <c r="BR978" i="14" s="1"/>
  <c r="BQ978" i="14" s="1"/>
  <c r="BS982" i="14"/>
  <c r="BR982" i="14" s="1"/>
  <c r="BQ982" i="14" s="1"/>
  <c r="BS986" i="14"/>
  <c r="BR986" i="14" s="1"/>
  <c r="BQ986" i="14" s="1"/>
  <c r="BS990" i="14"/>
  <c r="BR990" i="14" s="1"/>
  <c r="BQ990" i="14" s="1"/>
  <c r="BS994" i="14"/>
  <c r="BR994" i="14" s="1"/>
  <c r="BQ994" i="14" s="1"/>
  <c r="BS998" i="14"/>
  <c r="BR998" i="14" s="1"/>
  <c r="BQ998" i="14" s="1"/>
  <c r="BS5" i="14"/>
  <c r="BR5" i="14" s="1"/>
  <c r="BQ5" i="14" s="1"/>
  <c r="BS9" i="14"/>
  <c r="BR9" i="14" s="1"/>
  <c r="BQ9" i="14" s="1"/>
  <c r="BS13" i="14"/>
  <c r="BR13" i="14" s="1"/>
  <c r="BQ13" i="14" s="1"/>
  <c r="BS17" i="14"/>
  <c r="BR17" i="14" s="1"/>
  <c r="BQ17" i="14" s="1"/>
  <c r="BS21" i="14"/>
  <c r="BR21" i="14" s="1"/>
  <c r="BQ21" i="14" s="1"/>
  <c r="BS25" i="14"/>
  <c r="BR25" i="14" s="1"/>
  <c r="BQ25" i="14" s="1"/>
  <c r="BS29" i="14"/>
  <c r="BR29" i="14" s="1"/>
  <c r="BQ29" i="14" s="1"/>
  <c r="BS33" i="14"/>
  <c r="BR33" i="14" s="1"/>
  <c r="BQ33" i="14" s="1"/>
  <c r="BS37" i="14"/>
  <c r="BR37" i="14" s="1"/>
  <c r="BQ37" i="14" s="1"/>
  <c r="BS41" i="14"/>
  <c r="BR41" i="14" s="1"/>
  <c r="BQ41" i="14" s="1"/>
  <c r="BS45" i="14"/>
  <c r="BR45" i="14" s="1"/>
  <c r="BQ45" i="14" s="1"/>
  <c r="BS49" i="14"/>
  <c r="BR49" i="14" s="1"/>
  <c r="BQ49" i="14" s="1"/>
  <c r="BS53" i="14"/>
  <c r="BR53" i="14" s="1"/>
  <c r="BQ53" i="14" s="1"/>
  <c r="BS57" i="14"/>
  <c r="BR57" i="14" s="1"/>
  <c r="BQ57" i="14" s="1"/>
  <c r="BS61" i="14"/>
  <c r="BR61" i="14" s="1"/>
  <c r="BQ61" i="14" s="1"/>
  <c r="BS65" i="14"/>
  <c r="BR65" i="14" s="1"/>
  <c r="BQ65" i="14" s="1"/>
  <c r="BS69" i="14"/>
  <c r="BR69" i="14" s="1"/>
  <c r="BQ69" i="14" s="1"/>
  <c r="BS73" i="14"/>
  <c r="BR73" i="14" s="1"/>
  <c r="BQ73" i="14" s="1"/>
  <c r="BS77" i="14"/>
  <c r="BR77" i="14" s="1"/>
  <c r="BQ77" i="14" s="1"/>
  <c r="BS81" i="14"/>
  <c r="BR81" i="14" s="1"/>
  <c r="BQ81" i="14" s="1"/>
  <c r="BS85" i="14"/>
  <c r="BR85" i="14" s="1"/>
  <c r="BQ85" i="14" s="1"/>
  <c r="BS89" i="14"/>
  <c r="BR89" i="14" s="1"/>
  <c r="BQ89" i="14" s="1"/>
  <c r="BS93" i="14"/>
  <c r="BR93" i="14" s="1"/>
  <c r="BQ93" i="14" s="1"/>
  <c r="BS97" i="14"/>
  <c r="BR97" i="14" s="1"/>
  <c r="BQ97" i="14" s="1"/>
  <c r="BS101" i="14"/>
  <c r="BR101" i="14" s="1"/>
  <c r="BQ101" i="14" s="1"/>
  <c r="BS105" i="14"/>
  <c r="BR105" i="14" s="1"/>
  <c r="BQ105" i="14" s="1"/>
  <c r="BS109" i="14"/>
  <c r="BR109" i="14" s="1"/>
  <c r="BQ109" i="14" s="1"/>
  <c r="BS113" i="14"/>
  <c r="BR113" i="14" s="1"/>
  <c r="BQ113" i="14" s="1"/>
  <c r="BS117" i="14"/>
  <c r="BR117" i="14" s="1"/>
  <c r="BQ117" i="14" s="1"/>
  <c r="BS121" i="14"/>
  <c r="BR121" i="14" s="1"/>
  <c r="BQ121" i="14" s="1"/>
  <c r="BS125" i="14"/>
  <c r="BR125" i="14" s="1"/>
  <c r="BQ125" i="14" s="1"/>
  <c r="BS129" i="14"/>
  <c r="BR129" i="14" s="1"/>
  <c r="BQ129" i="14" s="1"/>
  <c r="BS133" i="14"/>
  <c r="BR133" i="14" s="1"/>
  <c r="BQ133" i="14" s="1"/>
  <c r="BS137" i="14"/>
  <c r="BR137" i="14" s="1"/>
  <c r="BQ137" i="14" s="1"/>
  <c r="BS141" i="14"/>
  <c r="BR141" i="14" s="1"/>
  <c r="BQ141" i="14" s="1"/>
  <c r="BS145" i="14"/>
  <c r="BR145" i="14" s="1"/>
  <c r="BQ145" i="14" s="1"/>
  <c r="BS149" i="14"/>
  <c r="BR149" i="14" s="1"/>
  <c r="BQ149" i="14" s="1"/>
  <c r="BS153" i="14"/>
  <c r="BR153" i="14" s="1"/>
  <c r="BQ153" i="14" s="1"/>
  <c r="BS157" i="14"/>
  <c r="BR157" i="14" s="1"/>
  <c r="BQ157" i="14" s="1"/>
  <c r="BS161" i="14"/>
  <c r="BR161" i="14" s="1"/>
  <c r="BQ161" i="14" s="1"/>
  <c r="BS165" i="14"/>
  <c r="BR165" i="14" s="1"/>
  <c r="BQ165" i="14" s="1"/>
  <c r="BS169" i="14"/>
  <c r="BR169" i="14" s="1"/>
  <c r="BQ169" i="14" s="1"/>
  <c r="BS173" i="14"/>
  <c r="BR173" i="14" s="1"/>
  <c r="BQ173" i="14" s="1"/>
  <c r="BS177" i="14"/>
  <c r="BR177" i="14" s="1"/>
  <c r="BQ177" i="14" s="1"/>
  <c r="BS181" i="14"/>
  <c r="BR181" i="14" s="1"/>
  <c r="BQ181" i="14" s="1"/>
  <c r="BS185" i="14"/>
  <c r="BR185" i="14" s="1"/>
  <c r="BQ185" i="14" s="1"/>
  <c r="BS189" i="14"/>
  <c r="BR189" i="14" s="1"/>
  <c r="BQ189" i="14" s="1"/>
  <c r="BS193" i="14"/>
  <c r="BR193" i="14" s="1"/>
  <c r="BQ193" i="14" s="1"/>
  <c r="BS197" i="14"/>
  <c r="BR197" i="14" s="1"/>
  <c r="BQ197" i="14" s="1"/>
  <c r="BS201" i="14"/>
  <c r="BR201" i="14" s="1"/>
  <c r="BQ201" i="14" s="1"/>
  <c r="BS205" i="14"/>
  <c r="BR205" i="14" s="1"/>
  <c r="BQ205" i="14" s="1"/>
  <c r="BS209" i="14"/>
  <c r="BR209" i="14" s="1"/>
  <c r="BQ209" i="14" s="1"/>
  <c r="BS213" i="14"/>
  <c r="BR213" i="14" s="1"/>
  <c r="BQ213" i="14" s="1"/>
  <c r="BS217" i="14"/>
  <c r="BR217" i="14" s="1"/>
  <c r="BQ217" i="14" s="1"/>
  <c r="BS221" i="14"/>
  <c r="BR221" i="14" s="1"/>
  <c r="BQ221" i="14" s="1"/>
  <c r="BS225" i="14"/>
  <c r="BR225" i="14" s="1"/>
  <c r="BQ225" i="14" s="1"/>
  <c r="BS229" i="14"/>
  <c r="BR229" i="14" s="1"/>
  <c r="BQ229" i="14" s="1"/>
  <c r="BS233" i="14"/>
  <c r="BR233" i="14" s="1"/>
  <c r="BQ233" i="14" s="1"/>
  <c r="BS237" i="14"/>
  <c r="BR237" i="14" s="1"/>
  <c r="BQ237" i="14" s="1"/>
  <c r="BS241" i="14"/>
  <c r="BR241" i="14" s="1"/>
  <c r="BQ241" i="14" s="1"/>
  <c r="BS245" i="14"/>
  <c r="BR245" i="14" s="1"/>
  <c r="BQ245" i="14" s="1"/>
  <c r="BS249" i="14"/>
  <c r="BR249" i="14" s="1"/>
  <c r="BQ249" i="14" s="1"/>
  <c r="BS253" i="14"/>
  <c r="BR253" i="14" s="1"/>
  <c r="BQ253" i="14" s="1"/>
  <c r="BS257" i="14"/>
  <c r="BR257" i="14" s="1"/>
  <c r="BQ257" i="14" s="1"/>
  <c r="BS261" i="14"/>
  <c r="BR261" i="14" s="1"/>
  <c r="BQ261" i="14" s="1"/>
  <c r="BS265" i="14"/>
  <c r="BR265" i="14" s="1"/>
  <c r="BQ265" i="14" s="1"/>
  <c r="BS269" i="14"/>
  <c r="BR269" i="14" s="1"/>
  <c r="BQ269" i="14" s="1"/>
  <c r="BS273" i="14"/>
  <c r="BR273" i="14" s="1"/>
  <c r="BQ273" i="14" s="1"/>
  <c r="BS277" i="14"/>
  <c r="BR277" i="14" s="1"/>
  <c r="BQ277" i="14" s="1"/>
  <c r="BS281" i="14"/>
  <c r="BR281" i="14" s="1"/>
  <c r="BQ281" i="14" s="1"/>
  <c r="BS285" i="14"/>
  <c r="BR285" i="14" s="1"/>
  <c r="BQ285" i="14" s="1"/>
  <c r="BS289" i="14"/>
  <c r="BR289" i="14" s="1"/>
  <c r="BQ289" i="14" s="1"/>
  <c r="BS293" i="14"/>
  <c r="BR293" i="14" s="1"/>
  <c r="BQ293" i="14" s="1"/>
  <c r="BS297" i="14"/>
  <c r="BR297" i="14" s="1"/>
  <c r="BQ297" i="14" s="1"/>
  <c r="BS301" i="14"/>
  <c r="BR301" i="14" s="1"/>
  <c r="BQ301" i="14" s="1"/>
  <c r="BS305" i="14"/>
  <c r="BR305" i="14" s="1"/>
  <c r="BQ305" i="14" s="1"/>
  <c r="BS309" i="14"/>
  <c r="BR309" i="14" s="1"/>
  <c r="BQ309" i="14" s="1"/>
  <c r="BS313" i="14"/>
  <c r="BR313" i="14" s="1"/>
  <c r="BQ313" i="14" s="1"/>
  <c r="BS317" i="14"/>
  <c r="BR317" i="14" s="1"/>
  <c r="BQ317" i="14" s="1"/>
  <c r="BS321" i="14"/>
  <c r="BR321" i="14" s="1"/>
  <c r="BQ321" i="14" s="1"/>
  <c r="BS325" i="14"/>
  <c r="BR325" i="14" s="1"/>
  <c r="BQ325" i="14" s="1"/>
  <c r="BS329" i="14"/>
  <c r="BR329" i="14" s="1"/>
  <c r="BQ329" i="14" s="1"/>
  <c r="BS333" i="14"/>
  <c r="BR333" i="14" s="1"/>
  <c r="BQ333" i="14" s="1"/>
  <c r="BS337" i="14"/>
  <c r="BR337" i="14" s="1"/>
  <c r="BQ337" i="14" s="1"/>
  <c r="BS341" i="14"/>
  <c r="BR341" i="14" s="1"/>
  <c r="BQ341" i="14" s="1"/>
  <c r="BS345" i="14"/>
  <c r="BR345" i="14" s="1"/>
  <c r="BQ345" i="14" s="1"/>
  <c r="BS349" i="14"/>
  <c r="BR349" i="14" s="1"/>
  <c r="BQ349" i="14" s="1"/>
  <c r="BS353" i="14"/>
  <c r="BR353" i="14" s="1"/>
  <c r="BQ353" i="14" s="1"/>
  <c r="BS357" i="14"/>
  <c r="BR357" i="14" s="1"/>
  <c r="BQ357" i="14" s="1"/>
  <c r="BS361" i="14"/>
  <c r="BR361" i="14" s="1"/>
  <c r="BQ361" i="14" s="1"/>
  <c r="BS365" i="14"/>
  <c r="BR365" i="14" s="1"/>
  <c r="BQ365" i="14" s="1"/>
  <c r="BS369" i="14"/>
  <c r="BR369" i="14" s="1"/>
  <c r="BQ369" i="14" s="1"/>
  <c r="BS373" i="14"/>
  <c r="BR373" i="14" s="1"/>
  <c r="BQ373" i="14" s="1"/>
  <c r="BS377" i="14"/>
  <c r="BR377" i="14" s="1"/>
  <c r="BQ377" i="14" s="1"/>
  <c r="BS381" i="14"/>
  <c r="BR381" i="14" s="1"/>
  <c r="BQ381" i="14" s="1"/>
  <c r="BS385" i="14"/>
  <c r="BR385" i="14" s="1"/>
  <c r="BQ385" i="14" s="1"/>
  <c r="BS389" i="14"/>
  <c r="BR389" i="14" s="1"/>
  <c r="BQ389" i="14" s="1"/>
  <c r="BS393" i="14"/>
  <c r="BR393" i="14" s="1"/>
  <c r="BQ393" i="14" s="1"/>
  <c r="BS397" i="14"/>
  <c r="BR397" i="14" s="1"/>
  <c r="BQ397" i="14" s="1"/>
  <c r="BS401" i="14"/>
  <c r="BR401" i="14" s="1"/>
  <c r="BQ401" i="14" s="1"/>
  <c r="BS405" i="14"/>
  <c r="BR405" i="14" s="1"/>
  <c r="BQ405" i="14" s="1"/>
  <c r="BS409" i="14"/>
  <c r="BR409" i="14" s="1"/>
  <c r="BQ409" i="14" s="1"/>
  <c r="BS413" i="14"/>
  <c r="BR413" i="14" s="1"/>
  <c r="BQ413" i="14" s="1"/>
  <c r="BS417" i="14"/>
  <c r="BR417" i="14" s="1"/>
  <c r="BQ417" i="14" s="1"/>
  <c r="BS421" i="14"/>
  <c r="BR421" i="14" s="1"/>
  <c r="BQ421" i="14" s="1"/>
  <c r="BS425" i="14"/>
  <c r="BR425" i="14" s="1"/>
  <c r="BQ425" i="14" s="1"/>
  <c r="BS429" i="14"/>
  <c r="BR429" i="14" s="1"/>
  <c r="BQ429" i="14" s="1"/>
  <c r="BS433" i="14"/>
  <c r="BR433" i="14" s="1"/>
  <c r="BQ433" i="14" s="1"/>
  <c r="BS437" i="14"/>
  <c r="BR437" i="14" s="1"/>
  <c r="BQ437" i="14" s="1"/>
  <c r="BS441" i="14"/>
  <c r="BR441" i="14" s="1"/>
  <c r="BQ441" i="14" s="1"/>
  <c r="BS445" i="14"/>
  <c r="BR445" i="14" s="1"/>
  <c r="BQ445" i="14" s="1"/>
  <c r="BS449" i="14"/>
  <c r="BR449" i="14" s="1"/>
  <c r="BQ449" i="14" s="1"/>
  <c r="BS453" i="14"/>
  <c r="BR453" i="14" s="1"/>
  <c r="BQ453" i="14" s="1"/>
  <c r="BS457" i="14"/>
  <c r="BR457" i="14" s="1"/>
  <c r="BQ457" i="14" s="1"/>
  <c r="BS461" i="14"/>
  <c r="BR461" i="14" s="1"/>
  <c r="BQ461" i="14" s="1"/>
  <c r="BS465" i="14"/>
  <c r="BR465" i="14" s="1"/>
  <c r="BQ465" i="14" s="1"/>
  <c r="BS469" i="14"/>
  <c r="BR469" i="14" s="1"/>
  <c r="BQ469" i="14" s="1"/>
  <c r="BS473" i="14"/>
  <c r="BR473" i="14" s="1"/>
  <c r="BQ473" i="14" s="1"/>
  <c r="BS477" i="14"/>
  <c r="BR477" i="14" s="1"/>
  <c r="BQ477" i="14" s="1"/>
  <c r="BS481" i="14"/>
  <c r="BR481" i="14" s="1"/>
  <c r="BQ481" i="14" s="1"/>
  <c r="BS485" i="14"/>
  <c r="BR485" i="14" s="1"/>
  <c r="BQ485" i="14" s="1"/>
  <c r="BS489" i="14"/>
  <c r="BR489" i="14" s="1"/>
  <c r="BQ489" i="14" s="1"/>
  <c r="BS493" i="14"/>
  <c r="BR493" i="14" s="1"/>
  <c r="BQ493" i="14" s="1"/>
  <c r="BS497" i="14"/>
  <c r="BR497" i="14" s="1"/>
  <c r="BQ497" i="14" s="1"/>
  <c r="BS501" i="14"/>
  <c r="BR501" i="14" s="1"/>
  <c r="BQ501" i="14" s="1"/>
  <c r="BS505" i="14"/>
  <c r="BR505" i="14" s="1"/>
  <c r="BQ505" i="14" s="1"/>
  <c r="BS509" i="14"/>
  <c r="BR509" i="14" s="1"/>
  <c r="BQ509" i="14" s="1"/>
  <c r="BS513" i="14"/>
  <c r="BR513" i="14" s="1"/>
  <c r="BQ513" i="14" s="1"/>
  <c r="BS517" i="14"/>
  <c r="BR517" i="14" s="1"/>
  <c r="BQ517" i="14" s="1"/>
  <c r="BS521" i="14"/>
  <c r="BR521" i="14" s="1"/>
  <c r="BQ521" i="14" s="1"/>
  <c r="BS525" i="14"/>
  <c r="BR525" i="14" s="1"/>
  <c r="BQ525" i="14" s="1"/>
  <c r="BS529" i="14"/>
  <c r="BR529" i="14" s="1"/>
  <c r="BQ529" i="14" s="1"/>
  <c r="BS533" i="14"/>
  <c r="BR533" i="14" s="1"/>
  <c r="BQ533" i="14" s="1"/>
  <c r="BS537" i="14"/>
  <c r="BR537" i="14" s="1"/>
  <c r="BQ537" i="14" s="1"/>
  <c r="BS541" i="14"/>
  <c r="BR541" i="14" s="1"/>
  <c r="BQ541" i="14" s="1"/>
  <c r="BS545" i="14"/>
  <c r="BR545" i="14" s="1"/>
  <c r="BQ545" i="14" s="1"/>
  <c r="BS549" i="14"/>
  <c r="BR549" i="14" s="1"/>
  <c r="BQ549" i="14" s="1"/>
  <c r="BS553" i="14"/>
  <c r="BR553" i="14" s="1"/>
  <c r="BQ553" i="14" s="1"/>
  <c r="BS557" i="14"/>
  <c r="BR557" i="14" s="1"/>
  <c r="BQ557" i="14" s="1"/>
  <c r="BS561" i="14"/>
  <c r="BR561" i="14" s="1"/>
  <c r="BQ561" i="14" s="1"/>
  <c r="BS565" i="14"/>
  <c r="BR565" i="14" s="1"/>
  <c r="BQ565" i="14" s="1"/>
  <c r="BS569" i="14"/>
  <c r="BR569" i="14" s="1"/>
  <c r="BQ569" i="14" s="1"/>
  <c r="BS573" i="14"/>
  <c r="BR573" i="14" s="1"/>
  <c r="BQ573" i="14" s="1"/>
  <c r="BS577" i="14"/>
  <c r="BR577" i="14" s="1"/>
  <c r="BQ577" i="14" s="1"/>
  <c r="BS581" i="14"/>
  <c r="BR581" i="14" s="1"/>
  <c r="BQ581" i="14" s="1"/>
  <c r="BS585" i="14"/>
  <c r="BR585" i="14" s="1"/>
  <c r="BQ585" i="14" s="1"/>
  <c r="BS589" i="14"/>
  <c r="BR589" i="14" s="1"/>
  <c r="BQ589" i="14" s="1"/>
  <c r="BS593" i="14"/>
  <c r="BR593" i="14" s="1"/>
  <c r="BQ593" i="14" s="1"/>
  <c r="BS597" i="14"/>
  <c r="BR597" i="14" s="1"/>
  <c r="BQ597" i="14" s="1"/>
  <c r="BS601" i="14"/>
  <c r="BR601" i="14" s="1"/>
  <c r="BQ601" i="14" s="1"/>
  <c r="BS605" i="14"/>
  <c r="BR605" i="14" s="1"/>
  <c r="BQ605" i="14" s="1"/>
  <c r="BS609" i="14"/>
  <c r="BR609" i="14" s="1"/>
  <c r="BQ609" i="14" s="1"/>
  <c r="BS613" i="14"/>
  <c r="BR613" i="14" s="1"/>
  <c r="BQ613" i="14" s="1"/>
  <c r="BS617" i="14"/>
  <c r="BR617" i="14" s="1"/>
  <c r="BQ617" i="14" s="1"/>
  <c r="BS621" i="14"/>
  <c r="BR621" i="14" s="1"/>
  <c r="BQ621" i="14" s="1"/>
  <c r="BS625" i="14"/>
  <c r="BR625" i="14" s="1"/>
  <c r="BQ625" i="14" s="1"/>
  <c r="BS629" i="14"/>
  <c r="BR629" i="14" s="1"/>
  <c r="BQ629" i="14" s="1"/>
  <c r="BS633" i="14"/>
  <c r="BR633" i="14" s="1"/>
  <c r="BQ633" i="14" s="1"/>
  <c r="BS637" i="14"/>
  <c r="BR637" i="14" s="1"/>
  <c r="BQ637" i="14" s="1"/>
  <c r="BS641" i="14"/>
  <c r="BR641" i="14" s="1"/>
  <c r="BQ641" i="14" s="1"/>
  <c r="BS645" i="14"/>
  <c r="BR645" i="14" s="1"/>
  <c r="BQ645" i="14" s="1"/>
  <c r="BS649" i="14"/>
  <c r="BR649" i="14" s="1"/>
  <c r="BQ649" i="14" s="1"/>
  <c r="BS653" i="14"/>
  <c r="BR653" i="14" s="1"/>
  <c r="BQ653" i="14" s="1"/>
  <c r="BS657" i="14"/>
  <c r="BR657" i="14" s="1"/>
  <c r="BQ657" i="14" s="1"/>
  <c r="BS661" i="14"/>
  <c r="BR661" i="14" s="1"/>
  <c r="BQ661" i="14" s="1"/>
  <c r="BS665" i="14"/>
  <c r="BR665" i="14" s="1"/>
  <c r="BQ665" i="14" s="1"/>
  <c r="BS669" i="14"/>
  <c r="BR669" i="14" s="1"/>
  <c r="BQ669" i="14" s="1"/>
  <c r="BS673" i="14"/>
  <c r="BR673" i="14" s="1"/>
  <c r="BQ673" i="14" s="1"/>
  <c r="BS677" i="14"/>
  <c r="BR677" i="14" s="1"/>
  <c r="BQ677" i="14" s="1"/>
  <c r="BS681" i="14"/>
  <c r="BR681" i="14" s="1"/>
  <c r="BQ681" i="14" s="1"/>
  <c r="BS685" i="14"/>
  <c r="BR685" i="14" s="1"/>
  <c r="BQ685" i="14" s="1"/>
  <c r="BS689" i="14"/>
  <c r="BR689" i="14" s="1"/>
  <c r="BQ689" i="14" s="1"/>
  <c r="BS693" i="14"/>
  <c r="BR693" i="14" s="1"/>
  <c r="BQ693" i="14" s="1"/>
  <c r="BS697" i="14"/>
  <c r="BR697" i="14" s="1"/>
  <c r="BQ697" i="14" s="1"/>
  <c r="BS701" i="14"/>
  <c r="BR701" i="14" s="1"/>
  <c r="BQ701" i="14" s="1"/>
  <c r="BS705" i="14"/>
  <c r="BR705" i="14" s="1"/>
  <c r="BQ705" i="14" s="1"/>
  <c r="BS709" i="14"/>
  <c r="BR709" i="14" s="1"/>
  <c r="BQ709" i="14" s="1"/>
  <c r="BS713" i="14"/>
  <c r="BR713" i="14" s="1"/>
  <c r="BQ713" i="14" s="1"/>
  <c r="BS717" i="14"/>
  <c r="BR717" i="14" s="1"/>
  <c r="BQ717" i="14" s="1"/>
  <c r="BS721" i="14"/>
  <c r="BR721" i="14" s="1"/>
  <c r="BQ721" i="14" s="1"/>
  <c r="BS725" i="14"/>
  <c r="BR725" i="14" s="1"/>
  <c r="BQ725" i="14" s="1"/>
  <c r="BS729" i="14"/>
  <c r="BR729" i="14" s="1"/>
  <c r="BQ729" i="14" s="1"/>
  <c r="BS733" i="14"/>
  <c r="BR733" i="14" s="1"/>
  <c r="BQ733" i="14" s="1"/>
  <c r="BS737" i="14"/>
  <c r="BR737" i="14" s="1"/>
  <c r="BQ737" i="14" s="1"/>
  <c r="BS741" i="14"/>
  <c r="BR741" i="14" s="1"/>
  <c r="BQ741" i="14" s="1"/>
  <c r="BS745" i="14"/>
  <c r="BR745" i="14" s="1"/>
  <c r="BQ745" i="14" s="1"/>
  <c r="BS749" i="14"/>
  <c r="BR749" i="14" s="1"/>
  <c r="BQ749" i="14" s="1"/>
  <c r="BS753" i="14"/>
  <c r="BR753" i="14" s="1"/>
  <c r="BQ753" i="14" s="1"/>
  <c r="BS757" i="14"/>
  <c r="BR757" i="14" s="1"/>
  <c r="BQ757" i="14" s="1"/>
  <c r="BS761" i="14"/>
  <c r="BR761" i="14" s="1"/>
  <c r="BQ761" i="14" s="1"/>
  <c r="BS765" i="14"/>
  <c r="BR765" i="14" s="1"/>
  <c r="BQ765" i="14" s="1"/>
  <c r="BS769" i="14"/>
  <c r="BR769" i="14" s="1"/>
  <c r="BQ769" i="14" s="1"/>
  <c r="BS773" i="14"/>
  <c r="BR773" i="14" s="1"/>
  <c r="BQ773" i="14" s="1"/>
  <c r="BS777" i="14"/>
  <c r="BR777" i="14" s="1"/>
  <c r="BQ777" i="14" s="1"/>
  <c r="BS781" i="14"/>
  <c r="BR781" i="14" s="1"/>
  <c r="BQ781" i="14" s="1"/>
  <c r="BS785" i="14"/>
  <c r="BR785" i="14" s="1"/>
  <c r="BQ785" i="14" s="1"/>
  <c r="BS789" i="14"/>
  <c r="BR789" i="14" s="1"/>
  <c r="BQ789" i="14" s="1"/>
  <c r="BS793" i="14"/>
  <c r="BR793" i="14" s="1"/>
  <c r="BQ793" i="14" s="1"/>
  <c r="BS797" i="14"/>
  <c r="BR797" i="14" s="1"/>
  <c r="BQ797" i="14" s="1"/>
  <c r="BS801" i="14"/>
  <c r="BR801" i="14" s="1"/>
  <c r="BQ801" i="14" s="1"/>
  <c r="BS805" i="14"/>
  <c r="BR805" i="14" s="1"/>
  <c r="BQ805" i="14" s="1"/>
  <c r="BS809" i="14"/>
  <c r="BR809" i="14" s="1"/>
  <c r="BQ809" i="14" s="1"/>
  <c r="BS813" i="14"/>
  <c r="BR813" i="14" s="1"/>
  <c r="BQ813" i="14" s="1"/>
  <c r="BS817" i="14"/>
  <c r="BR817" i="14" s="1"/>
  <c r="BQ817" i="14" s="1"/>
  <c r="BS821" i="14"/>
  <c r="BR821" i="14" s="1"/>
  <c r="BQ821" i="14" s="1"/>
  <c r="BS825" i="14"/>
  <c r="BR825" i="14" s="1"/>
  <c r="BQ825" i="14" s="1"/>
  <c r="BS829" i="14"/>
  <c r="BR829" i="14" s="1"/>
  <c r="BQ829" i="14" s="1"/>
  <c r="BS833" i="14"/>
  <c r="BR833" i="14" s="1"/>
  <c r="BQ833" i="14" s="1"/>
  <c r="BS837" i="14"/>
  <c r="BR837" i="14" s="1"/>
  <c r="BQ837" i="14" s="1"/>
  <c r="BS841" i="14"/>
  <c r="BR841" i="14" s="1"/>
  <c r="BQ841" i="14" s="1"/>
  <c r="BS845" i="14"/>
  <c r="BR845" i="14" s="1"/>
  <c r="BQ845" i="14" s="1"/>
  <c r="BS849" i="14"/>
  <c r="BR849" i="14" s="1"/>
  <c r="BQ849" i="14" s="1"/>
  <c r="BS853" i="14"/>
  <c r="BR853" i="14" s="1"/>
  <c r="BQ853" i="14" s="1"/>
  <c r="BS857" i="14"/>
  <c r="BR857" i="14" s="1"/>
  <c r="BQ857" i="14" s="1"/>
  <c r="BS861" i="14"/>
  <c r="BR861" i="14" s="1"/>
  <c r="BQ861" i="14" s="1"/>
  <c r="BS865" i="14"/>
  <c r="BR865" i="14" s="1"/>
  <c r="BQ865" i="14" s="1"/>
  <c r="BS869" i="14"/>
  <c r="BR869" i="14" s="1"/>
  <c r="BQ869" i="14" s="1"/>
  <c r="BS873" i="14"/>
  <c r="BR873" i="14" s="1"/>
  <c r="BQ873" i="14" s="1"/>
  <c r="BS877" i="14"/>
  <c r="BR877" i="14" s="1"/>
  <c r="BQ877" i="14" s="1"/>
  <c r="BS881" i="14"/>
  <c r="BR881" i="14" s="1"/>
  <c r="BQ881" i="14" s="1"/>
  <c r="BS885" i="14"/>
  <c r="BR885" i="14" s="1"/>
  <c r="BQ885" i="14" s="1"/>
  <c r="BS889" i="14"/>
  <c r="BR889" i="14" s="1"/>
  <c r="BQ889" i="14" s="1"/>
  <c r="BS893" i="14"/>
  <c r="BR893" i="14" s="1"/>
  <c r="BQ893" i="14" s="1"/>
  <c r="BS897" i="14"/>
  <c r="BR897" i="14" s="1"/>
  <c r="BQ897" i="14" s="1"/>
  <c r="BS901" i="14"/>
  <c r="BR901" i="14" s="1"/>
  <c r="BQ901" i="14" s="1"/>
  <c r="BS905" i="14"/>
  <c r="BR905" i="14" s="1"/>
  <c r="BQ905" i="14" s="1"/>
  <c r="BS909" i="14"/>
  <c r="BR909" i="14" s="1"/>
  <c r="BQ909" i="14" s="1"/>
  <c r="BS913" i="14"/>
  <c r="BR913" i="14" s="1"/>
  <c r="BQ913" i="14" s="1"/>
  <c r="BS917" i="14"/>
  <c r="BR917" i="14" s="1"/>
  <c r="BQ917" i="14" s="1"/>
  <c r="BS921" i="14"/>
  <c r="BR921" i="14" s="1"/>
  <c r="BQ921" i="14" s="1"/>
  <c r="BS925" i="14"/>
  <c r="BR925" i="14" s="1"/>
  <c r="BQ925" i="14" s="1"/>
  <c r="BS929" i="14"/>
  <c r="BR929" i="14" s="1"/>
  <c r="BQ929" i="14" s="1"/>
  <c r="BS933" i="14"/>
  <c r="BR933" i="14" s="1"/>
  <c r="BQ933" i="14" s="1"/>
  <c r="BS937" i="14"/>
  <c r="BR937" i="14" s="1"/>
  <c r="BQ937" i="14" s="1"/>
  <c r="BS941" i="14"/>
  <c r="BR941" i="14" s="1"/>
  <c r="BQ941" i="14" s="1"/>
  <c r="BS945" i="14"/>
  <c r="BR945" i="14" s="1"/>
  <c r="BQ945" i="14" s="1"/>
  <c r="BS949" i="14"/>
  <c r="BR949" i="14" s="1"/>
  <c r="BQ949" i="14" s="1"/>
  <c r="BS953" i="14"/>
  <c r="BR953" i="14" s="1"/>
  <c r="BQ953" i="14" s="1"/>
  <c r="BS957" i="14"/>
  <c r="BR957" i="14" s="1"/>
  <c r="BQ957" i="14" s="1"/>
  <c r="BS961" i="14"/>
  <c r="BR961" i="14" s="1"/>
  <c r="BQ961" i="14" s="1"/>
  <c r="BS965" i="14"/>
  <c r="BR965" i="14" s="1"/>
  <c r="BQ965" i="14" s="1"/>
  <c r="BS969" i="14"/>
  <c r="BR969" i="14" s="1"/>
  <c r="BQ969" i="14" s="1"/>
  <c r="BS973" i="14"/>
  <c r="BR973" i="14" s="1"/>
  <c r="BQ973" i="14" s="1"/>
  <c r="BS977" i="14"/>
  <c r="BR977" i="14" s="1"/>
  <c r="BQ977" i="14" s="1"/>
  <c r="BS981" i="14"/>
  <c r="BR981" i="14" s="1"/>
  <c r="BQ981" i="14" s="1"/>
  <c r="BS985" i="14"/>
  <c r="BR985" i="14" s="1"/>
  <c r="BQ985" i="14" s="1"/>
  <c r="BS989" i="14"/>
  <c r="BR989" i="14" s="1"/>
  <c r="BQ989" i="14" s="1"/>
  <c r="BS993" i="14"/>
  <c r="BR993" i="14" s="1"/>
  <c r="BQ993" i="14" s="1"/>
  <c r="BS997" i="14"/>
  <c r="BR997" i="14" s="1"/>
  <c r="BQ997" i="14" s="1"/>
  <c r="BS1001" i="14"/>
  <c r="BR1001" i="14" s="1"/>
  <c r="BQ1001" i="14" s="1"/>
  <c r="BS4" i="14"/>
  <c r="BR4" i="14" s="1"/>
  <c r="BQ4" i="14" s="1"/>
  <c r="BS20" i="14"/>
  <c r="BR20" i="14" s="1"/>
  <c r="BQ20" i="14" s="1"/>
  <c r="BS36" i="14"/>
  <c r="BR36" i="14" s="1"/>
  <c r="BQ36" i="14" s="1"/>
  <c r="BS52" i="14"/>
  <c r="BR52" i="14" s="1"/>
  <c r="BQ52" i="14" s="1"/>
  <c r="BS68" i="14"/>
  <c r="BR68" i="14" s="1"/>
  <c r="BQ68" i="14" s="1"/>
  <c r="BS84" i="14"/>
  <c r="BR84" i="14" s="1"/>
  <c r="BQ84" i="14" s="1"/>
  <c r="BS100" i="14"/>
  <c r="BR100" i="14" s="1"/>
  <c r="BQ100" i="14" s="1"/>
  <c r="BS116" i="14"/>
  <c r="BR116" i="14" s="1"/>
  <c r="BQ116" i="14" s="1"/>
  <c r="BS132" i="14"/>
  <c r="BR132" i="14" s="1"/>
  <c r="BQ132" i="14" s="1"/>
  <c r="BS148" i="14"/>
  <c r="BR148" i="14" s="1"/>
  <c r="BQ148" i="14" s="1"/>
  <c r="BS164" i="14"/>
  <c r="BR164" i="14" s="1"/>
  <c r="BQ164" i="14" s="1"/>
  <c r="BS180" i="14"/>
  <c r="BR180" i="14" s="1"/>
  <c r="BQ180" i="14" s="1"/>
  <c r="BS196" i="14"/>
  <c r="BR196" i="14" s="1"/>
  <c r="BQ196" i="14" s="1"/>
  <c r="BS212" i="14"/>
  <c r="BR212" i="14" s="1"/>
  <c r="BQ212" i="14" s="1"/>
  <c r="BS228" i="14"/>
  <c r="BR228" i="14" s="1"/>
  <c r="BQ228" i="14" s="1"/>
  <c r="BS244" i="14"/>
  <c r="BR244" i="14" s="1"/>
  <c r="BQ244" i="14" s="1"/>
  <c r="BS260" i="14"/>
  <c r="BR260" i="14" s="1"/>
  <c r="BQ260" i="14" s="1"/>
  <c r="BS276" i="14"/>
  <c r="BR276" i="14" s="1"/>
  <c r="BQ276" i="14" s="1"/>
  <c r="BS292" i="14"/>
  <c r="BR292" i="14" s="1"/>
  <c r="BQ292" i="14" s="1"/>
  <c r="BS308" i="14"/>
  <c r="BR308" i="14" s="1"/>
  <c r="BQ308" i="14" s="1"/>
  <c r="BS324" i="14"/>
  <c r="BR324" i="14" s="1"/>
  <c r="BQ324" i="14" s="1"/>
  <c r="BS340" i="14"/>
  <c r="BR340" i="14" s="1"/>
  <c r="BQ340" i="14" s="1"/>
  <c r="BS356" i="14"/>
  <c r="BR356" i="14" s="1"/>
  <c r="BQ356" i="14" s="1"/>
  <c r="BS372" i="14"/>
  <c r="BR372" i="14" s="1"/>
  <c r="BQ372" i="14" s="1"/>
  <c r="BS388" i="14"/>
  <c r="BR388" i="14" s="1"/>
  <c r="BQ388" i="14" s="1"/>
  <c r="BS404" i="14"/>
  <c r="BR404" i="14" s="1"/>
  <c r="BQ404" i="14" s="1"/>
  <c r="BS420" i="14"/>
  <c r="BR420" i="14" s="1"/>
  <c r="BQ420" i="14" s="1"/>
  <c r="BS436" i="14"/>
  <c r="BR436" i="14" s="1"/>
  <c r="BQ436" i="14" s="1"/>
  <c r="BS452" i="14"/>
  <c r="BR452" i="14" s="1"/>
  <c r="BQ452" i="14" s="1"/>
  <c r="BS468" i="14"/>
  <c r="BR468" i="14" s="1"/>
  <c r="BQ468" i="14" s="1"/>
  <c r="BS484" i="14"/>
  <c r="BR484" i="14" s="1"/>
  <c r="BQ484" i="14" s="1"/>
  <c r="BS500" i="14"/>
  <c r="BR500" i="14" s="1"/>
  <c r="BQ500" i="14" s="1"/>
  <c r="BS516" i="14"/>
  <c r="BR516" i="14" s="1"/>
  <c r="BQ516" i="14" s="1"/>
  <c r="BS532" i="14"/>
  <c r="BR532" i="14" s="1"/>
  <c r="BQ532" i="14" s="1"/>
  <c r="BS548" i="14"/>
  <c r="BR548" i="14" s="1"/>
  <c r="BQ548" i="14" s="1"/>
  <c r="BS564" i="14"/>
  <c r="BR564" i="14" s="1"/>
  <c r="BQ564" i="14" s="1"/>
  <c r="BS580" i="14"/>
  <c r="BR580" i="14" s="1"/>
  <c r="BQ580" i="14" s="1"/>
  <c r="BS596" i="14"/>
  <c r="BR596" i="14" s="1"/>
  <c r="BQ596" i="14" s="1"/>
  <c r="BS612" i="14"/>
  <c r="BR612" i="14" s="1"/>
  <c r="BQ612" i="14" s="1"/>
  <c r="BS628" i="14"/>
  <c r="BR628" i="14" s="1"/>
  <c r="BQ628" i="14" s="1"/>
  <c r="BS644" i="14"/>
  <c r="BR644" i="14" s="1"/>
  <c r="BQ644" i="14" s="1"/>
  <c r="BS660" i="14"/>
  <c r="BR660" i="14" s="1"/>
  <c r="BQ660" i="14" s="1"/>
  <c r="BS676" i="14"/>
  <c r="BR676" i="14" s="1"/>
  <c r="BQ676" i="14" s="1"/>
  <c r="BS692" i="14"/>
  <c r="BR692" i="14" s="1"/>
  <c r="BQ692" i="14" s="1"/>
  <c r="BS708" i="14"/>
  <c r="BR708" i="14" s="1"/>
  <c r="BQ708" i="14" s="1"/>
  <c r="BS724" i="14"/>
  <c r="BR724" i="14" s="1"/>
  <c r="BQ724" i="14" s="1"/>
  <c r="BS740" i="14"/>
  <c r="BR740" i="14" s="1"/>
  <c r="BQ740" i="14" s="1"/>
  <c r="BS756" i="14"/>
  <c r="BR756" i="14" s="1"/>
  <c r="BQ756" i="14" s="1"/>
  <c r="BS772" i="14"/>
  <c r="BR772" i="14" s="1"/>
  <c r="BQ772" i="14" s="1"/>
  <c r="BS788" i="14"/>
  <c r="BR788" i="14" s="1"/>
  <c r="BQ788" i="14" s="1"/>
  <c r="BS804" i="14"/>
  <c r="BR804" i="14" s="1"/>
  <c r="BQ804" i="14" s="1"/>
  <c r="BS820" i="14"/>
  <c r="BR820" i="14" s="1"/>
  <c r="BQ820" i="14" s="1"/>
  <c r="BS836" i="14"/>
  <c r="BR836" i="14" s="1"/>
  <c r="BQ836" i="14" s="1"/>
  <c r="BS852" i="14"/>
  <c r="BR852" i="14" s="1"/>
  <c r="BQ852" i="14" s="1"/>
  <c r="BS868" i="14"/>
  <c r="BR868" i="14" s="1"/>
  <c r="BQ868" i="14" s="1"/>
  <c r="BS884" i="14"/>
  <c r="BR884" i="14" s="1"/>
  <c r="BQ884" i="14" s="1"/>
  <c r="BS900" i="14"/>
  <c r="BR900" i="14" s="1"/>
  <c r="BQ900" i="14" s="1"/>
  <c r="BS916" i="14"/>
  <c r="BR916" i="14" s="1"/>
  <c r="BQ916" i="14" s="1"/>
  <c r="BS932" i="14"/>
  <c r="BR932" i="14" s="1"/>
  <c r="BQ932" i="14" s="1"/>
  <c r="BS948" i="14"/>
  <c r="BR948" i="14" s="1"/>
  <c r="BQ948" i="14" s="1"/>
  <c r="BS964" i="14"/>
  <c r="BR964" i="14" s="1"/>
  <c r="BQ964" i="14" s="1"/>
  <c r="BS980" i="14"/>
  <c r="BR980" i="14" s="1"/>
  <c r="BQ980" i="14" s="1"/>
  <c r="BS996" i="14"/>
  <c r="BR996" i="14" s="1"/>
  <c r="BQ996" i="14" s="1"/>
  <c r="BS16" i="14"/>
  <c r="BR16" i="14" s="1"/>
  <c r="BQ16" i="14" s="1"/>
  <c r="BS32" i="14"/>
  <c r="BR32" i="14" s="1"/>
  <c r="BQ32" i="14" s="1"/>
  <c r="BS48" i="14"/>
  <c r="BR48" i="14" s="1"/>
  <c r="BQ48" i="14" s="1"/>
  <c r="BS64" i="14"/>
  <c r="BR64" i="14" s="1"/>
  <c r="BQ64" i="14" s="1"/>
  <c r="BS80" i="14"/>
  <c r="BR80" i="14" s="1"/>
  <c r="BQ80" i="14" s="1"/>
  <c r="BS96" i="14"/>
  <c r="BR96" i="14" s="1"/>
  <c r="BQ96" i="14" s="1"/>
  <c r="BS112" i="14"/>
  <c r="BR112" i="14" s="1"/>
  <c r="BQ112" i="14" s="1"/>
  <c r="BS128" i="14"/>
  <c r="BR128" i="14" s="1"/>
  <c r="BQ128" i="14" s="1"/>
  <c r="BS144" i="14"/>
  <c r="BR144" i="14" s="1"/>
  <c r="BQ144" i="14" s="1"/>
  <c r="BS160" i="14"/>
  <c r="BR160" i="14" s="1"/>
  <c r="BQ160" i="14" s="1"/>
  <c r="BS176" i="14"/>
  <c r="BR176" i="14" s="1"/>
  <c r="BQ176" i="14" s="1"/>
  <c r="BS192" i="14"/>
  <c r="BR192" i="14" s="1"/>
  <c r="BQ192" i="14" s="1"/>
  <c r="BS208" i="14"/>
  <c r="BR208" i="14" s="1"/>
  <c r="BQ208" i="14" s="1"/>
  <c r="BS224" i="14"/>
  <c r="BR224" i="14" s="1"/>
  <c r="BQ224" i="14" s="1"/>
  <c r="BS240" i="14"/>
  <c r="BR240" i="14" s="1"/>
  <c r="BQ240" i="14" s="1"/>
  <c r="BS256" i="14"/>
  <c r="BR256" i="14" s="1"/>
  <c r="BQ256" i="14" s="1"/>
  <c r="BS272" i="14"/>
  <c r="BR272" i="14" s="1"/>
  <c r="BQ272" i="14" s="1"/>
  <c r="BS288" i="14"/>
  <c r="BR288" i="14" s="1"/>
  <c r="BQ288" i="14" s="1"/>
  <c r="BS304" i="14"/>
  <c r="BR304" i="14" s="1"/>
  <c r="BQ304" i="14" s="1"/>
  <c r="BS320" i="14"/>
  <c r="BR320" i="14" s="1"/>
  <c r="BQ320" i="14" s="1"/>
  <c r="BS336" i="14"/>
  <c r="BR336" i="14" s="1"/>
  <c r="BQ336" i="14" s="1"/>
  <c r="BS352" i="14"/>
  <c r="BR352" i="14" s="1"/>
  <c r="BQ352" i="14" s="1"/>
  <c r="BS368" i="14"/>
  <c r="BR368" i="14" s="1"/>
  <c r="BQ368" i="14" s="1"/>
  <c r="BS384" i="14"/>
  <c r="BR384" i="14" s="1"/>
  <c r="BQ384" i="14" s="1"/>
  <c r="BS400" i="14"/>
  <c r="BR400" i="14" s="1"/>
  <c r="BQ400" i="14" s="1"/>
  <c r="BS416" i="14"/>
  <c r="BR416" i="14" s="1"/>
  <c r="BQ416" i="14" s="1"/>
  <c r="BS432" i="14"/>
  <c r="BR432" i="14" s="1"/>
  <c r="BQ432" i="14" s="1"/>
  <c r="BS448" i="14"/>
  <c r="BR448" i="14" s="1"/>
  <c r="BQ448" i="14" s="1"/>
  <c r="BS464" i="14"/>
  <c r="BR464" i="14" s="1"/>
  <c r="BQ464" i="14" s="1"/>
  <c r="BS480" i="14"/>
  <c r="BR480" i="14" s="1"/>
  <c r="BQ480" i="14" s="1"/>
  <c r="BS496" i="14"/>
  <c r="BR496" i="14" s="1"/>
  <c r="BQ496" i="14" s="1"/>
  <c r="BS512" i="14"/>
  <c r="BR512" i="14" s="1"/>
  <c r="BQ512" i="14" s="1"/>
  <c r="BS528" i="14"/>
  <c r="BR528" i="14" s="1"/>
  <c r="BQ528" i="14" s="1"/>
  <c r="BS544" i="14"/>
  <c r="BR544" i="14" s="1"/>
  <c r="BQ544" i="14" s="1"/>
  <c r="BS560" i="14"/>
  <c r="BR560" i="14" s="1"/>
  <c r="BQ560" i="14" s="1"/>
  <c r="BS576" i="14"/>
  <c r="BR576" i="14" s="1"/>
  <c r="BQ576" i="14" s="1"/>
  <c r="BS592" i="14"/>
  <c r="BR592" i="14" s="1"/>
  <c r="BQ592" i="14" s="1"/>
  <c r="BS608" i="14"/>
  <c r="BR608" i="14" s="1"/>
  <c r="BQ608" i="14" s="1"/>
  <c r="BS624" i="14"/>
  <c r="BR624" i="14" s="1"/>
  <c r="BQ624" i="14" s="1"/>
  <c r="BS640" i="14"/>
  <c r="BR640" i="14" s="1"/>
  <c r="BQ640" i="14" s="1"/>
  <c r="BS656" i="14"/>
  <c r="BR656" i="14" s="1"/>
  <c r="BQ656" i="14" s="1"/>
  <c r="BS672" i="14"/>
  <c r="BR672" i="14" s="1"/>
  <c r="BQ672" i="14" s="1"/>
  <c r="BS688" i="14"/>
  <c r="BR688" i="14" s="1"/>
  <c r="BQ688" i="14" s="1"/>
  <c r="BS704" i="14"/>
  <c r="BR704" i="14" s="1"/>
  <c r="BQ704" i="14" s="1"/>
  <c r="BS720" i="14"/>
  <c r="BR720" i="14" s="1"/>
  <c r="BQ720" i="14" s="1"/>
  <c r="BS736" i="14"/>
  <c r="BR736" i="14" s="1"/>
  <c r="BQ736" i="14" s="1"/>
  <c r="BS752" i="14"/>
  <c r="BR752" i="14" s="1"/>
  <c r="BQ752" i="14" s="1"/>
  <c r="BS768" i="14"/>
  <c r="BR768" i="14" s="1"/>
  <c r="BQ768" i="14" s="1"/>
  <c r="BS784" i="14"/>
  <c r="BR784" i="14" s="1"/>
  <c r="BQ784" i="14" s="1"/>
  <c r="BS800" i="14"/>
  <c r="BR800" i="14" s="1"/>
  <c r="BQ800" i="14" s="1"/>
  <c r="BS816" i="14"/>
  <c r="BR816" i="14" s="1"/>
  <c r="BQ816" i="14" s="1"/>
  <c r="BS832" i="14"/>
  <c r="BR832" i="14" s="1"/>
  <c r="BQ832" i="14" s="1"/>
  <c r="BS848" i="14"/>
  <c r="BR848" i="14" s="1"/>
  <c r="BQ848" i="14" s="1"/>
  <c r="BS864" i="14"/>
  <c r="BR864" i="14" s="1"/>
  <c r="BQ864" i="14" s="1"/>
  <c r="BS880" i="14"/>
  <c r="BR880" i="14" s="1"/>
  <c r="BQ880" i="14" s="1"/>
  <c r="BS896" i="14"/>
  <c r="BR896" i="14" s="1"/>
  <c r="BQ896" i="14" s="1"/>
  <c r="BS912" i="14"/>
  <c r="BR912" i="14" s="1"/>
  <c r="BQ912" i="14" s="1"/>
  <c r="BS928" i="14"/>
  <c r="BR928" i="14" s="1"/>
  <c r="BQ928" i="14" s="1"/>
  <c r="BS944" i="14"/>
  <c r="BR944" i="14" s="1"/>
  <c r="BQ944" i="14" s="1"/>
  <c r="BS960" i="14"/>
  <c r="BR960" i="14" s="1"/>
  <c r="BQ960" i="14" s="1"/>
  <c r="BS976" i="14"/>
  <c r="BR976" i="14" s="1"/>
  <c r="BQ976" i="14" s="1"/>
  <c r="BS992" i="14"/>
  <c r="BR992" i="14" s="1"/>
  <c r="BQ992" i="14" s="1"/>
  <c r="BS12" i="14"/>
  <c r="BR12" i="14" s="1"/>
  <c r="BQ12" i="14" s="1"/>
  <c r="BS28" i="14"/>
  <c r="BR28" i="14" s="1"/>
  <c r="BQ28" i="14" s="1"/>
  <c r="BS44" i="14"/>
  <c r="BR44" i="14" s="1"/>
  <c r="BQ44" i="14" s="1"/>
  <c r="BS60" i="14"/>
  <c r="BR60" i="14" s="1"/>
  <c r="BQ60" i="14" s="1"/>
  <c r="BS76" i="14"/>
  <c r="BR76" i="14" s="1"/>
  <c r="BQ76" i="14" s="1"/>
  <c r="BS92" i="14"/>
  <c r="BR92" i="14" s="1"/>
  <c r="BQ92" i="14" s="1"/>
  <c r="BS108" i="14"/>
  <c r="BR108" i="14" s="1"/>
  <c r="BQ108" i="14" s="1"/>
  <c r="BS124" i="14"/>
  <c r="BR124" i="14" s="1"/>
  <c r="BQ124" i="14" s="1"/>
  <c r="BS140" i="14"/>
  <c r="BR140" i="14" s="1"/>
  <c r="BQ140" i="14" s="1"/>
  <c r="BS156" i="14"/>
  <c r="BR156" i="14" s="1"/>
  <c r="BQ156" i="14" s="1"/>
  <c r="BS172" i="14"/>
  <c r="BR172" i="14" s="1"/>
  <c r="BQ172" i="14" s="1"/>
  <c r="BS188" i="14"/>
  <c r="BR188" i="14" s="1"/>
  <c r="BQ188" i="14" s="1"/>
  <c r="BS204" i="14"/>
  <c r="BR204" i="14" s="1"/>
  <c r="BQ204" i="14" s="1"/>
  <c r="BS220" i="14"/>
  <c r="BR220" i="14" s="1"/>
  <c r="BQ220" i="14" s="1"/>
  <c r="BS236" i="14"/>
  <c r="BR236" i="14" s="1"/>
  <c r="BQ236" i="14" s="1"/>
  <c r="BS252" i="14"/>
  <c r="BR252" i="14" s="1"/>
  <c r="BQ252" i="14" s="1"/>
  <c r="BS268" i="14"/>
  <c r="BR268" i="14" s="1"/>
  <c r="BQ268" i="14" s="1"/>
  <c r="BS284" i="14"/>
  <c r="BR284" i="14" s="1"/>
  <c r="BQ284" i="14" s="1"/>
  <c r="BS300" i="14"/>
  <c r="BR300" i="14" s="1"/>
  <c r="BQ300" i="14" s="1"/>
  <c r="BS316" i="14"/>
  <c r="BR316" i="14" s="1"/>
  <c r="BQ316" i="14" s="1"/>
  <c r="BS332" i="14"/>
  <c r="BR332" i="14" s="1"/>
  <c r="BQ332" i="14" s="1"/>
  <c r="BS348" i="14"/>
  <c r="BR348" i="14" s="1"/>
  <c r="BQ348" i="14" s="1"/>
  <c r="BS364" i="14"/>
  <c r="BR364" i="14" s="1"/>
  <c r="BQ364" i="14" s="1"/>
  <c r="BS380" i="14"/>
  <c r="BR380" i="14" s="1"/>
  <c r="BQ380" i="14" s="1"/>
  <c r="BS396" i="14"/>
  <c r="BR396" i="14" s="1"/>
  <c r="BQ396" i="14" s="1"/>
  <c r="BS412" i="14"/>
  <c r="BR412" i="14" s="1"/>
  <c r="BQ412" i="14" s="1"/>
  <c r="BS428" i="14"/>
  <c r="BR428" i="14" s="1"/>
  <c r="BQ428" i="14" s="1"/>
  <c r="BS444" i="14"/>
  <c r="BR444" i="14" s="1"/>
  <c r="BQ444" i="14" s="1"/>
  <c r="BS460" i="14"/>
  <c r="BR460" i="14" s="1"/>
  <c r="BQ460" i="14" s="1"/>
  <c r="BS476" i="14"/>
  <c r="BR476" i="14" s="1"/>
  <c r="BQ476" i="14" s="1"/>
  <c r="BS492" i="14"/>
  <c r="BR492" i="14" s="1"/>
  <c r="BQ492" i="14" s="1"/>
  <c r="BS508" i="14"/>
  <c r="BR508" i="14" s="1"/>
  <c r="BQ508" i="14" s="1"/>
  <c r="BS524" i="14"/>
  <c r="BR524" i="14" s="1"/>
  <c r="BQ524" i="14" s="1"/>
  <c r="BS540" i="14"/>
  <c r="BR540" i="14" s="1"/>
  <c r="BQ540" i="14" s="1"/>
  <c r="BS556" i="14"/>
  <c r="BR556" i="14" s="1"/>
  <c r="BQ556" i="14" s="1"/>
  <c r="BS572" i="14"/>
  <c r="BR572" i="14" s="1"/>
  <c r="BQ572" i="14" s="1"/>
  <c r="BS588" i="14"/>
  <c r="BR588" i="14" s="1"/>
  <c r="BQ588" i="14" s="1"/>
  <c r="BS604" i="14"/>
  <c r="BR604" i="14" s="1"/>
  <c r="BQ604" i="14" s="1"/>
  <c r="BS620" i="14"/>
  <c r="BR620" i="14" s="1"/>
  <c r="BQ620" i="14" s="1"/>
  <c r="BS636" i="14"/>
  <c r="BR636" i="14" s="1"/>
  <c r="BQ636" i="14" s="1"/>
  <c r="BS652" i="14"/>
  <c r="BR652" i="14" s="1"/>
  <c r="BQ652" i="14" s="1"/>
  <c r="BS668" i="14"/>
  <c r="BR668" i="14" s="1"/>
  <c r="BQ668" i="14" s="1"/>
  <c r="BS684" i="14"/>
  <c r="BR684" i="14" s="1"/>
  <c r="BQ684" i="14" s="1"/>
  <c r="BS700" i="14"/>
  <c r="BR700" i="14" s="1"/>
  <c r="BQ700" i="14" s="1"/>
  <c r="BS716" i="14"/>
  <c r="BR716" i="14" s="1"/>
  <c r="BQ716" i="14" s="1"/>
  <c r="BS732" i="14"/>
  <c r="BR732" i="14" s="1"/>
  <c r="BQ732" i="14" s="1"/>
  <c r="BS748" i="14"/>
  <c r="BR748" i="14" s="1"/>
  <c r="BQ748" i="14" s="1"/>
  <c r="BS764" i="14"/>
  <c r="BR764" i="14" s="1"/>
  <c r="BQ764" i="14" s="1"/>
  <c r="BS780" i="14"/>
  <c r="BR780" i="14" s="1"/>
  <c r="BQ780" i="14" s="1"/>
  <c r="BS796" i="14"/>
  <c r="BR796" i="14" s="1"/>
  <c r="BQ796" i="14" s="1"/>
  <c r="BS812" i="14"/>
  <c r="BR812" i="14" s="1"/>
  <c r="BQ812" i="14" s="1"/>
  <c r="BS828" i="14"/>
  <c r="BR828" i="14" s="1"/>
  <c r="BQ828" i="14" s="1"/>
  <c r="BS844" i="14"/>
  <c r="BR844" i="14" s="1"/>
  <c r="BQ844" i="14" s="1"/>
  <c r="BS860" i="14"/>
  <c r="BR860" i="14" s="1"/>
  <c r="BQ860" i="14" s="1"/>
  <c r="BS876" i="14"/>
  <c r="BR876" i="14" s="1"/>
  <c r="BQ876" i="14" s="1"/>
  <c r="BS892" i="14"/>
  <c r="BR892" i="14" s="1"/>
  <c r="BQ892" i="14" s="1"/>
  <c r="BS908" i="14"/>
  <c r="BR908" i="14" s="1"/>
  <c r="BQ908" i="14" s="1"/>
  <c r="BS924" i="14"/>
  <c r="BR924" i="14" s="1"/>
  <c r="BQ924" i="14" s="1"/>
  <c r="BS940" i="14"/>
  <c r="BR940" i="14" s="1"/>
  <c r="BQ940" i="14" s="1"/>
  <c r="BS956" i="14"/>
  <c r="BR956" i="14" s="1"/>
  <c r="BQ956" i="14" s="1"/>
  <c r="BS972" i="14"/>
  <c r="BR972" i="14" s="1"/>
  <c r="BQ972" i="14" s="1"/>
  <c r="BS988" i="14"/>
  <c r="BR988" i="14" s="1"/>
  <c r="BQ988" i="14" s="1"/>
  <c r="BS8" i="14"/>
  <c r="BR8" i="14" s="1"/>
  <c r="BQ8" i="14" s="1"/>
  <c r="BS24" i="14"/>
  <c r="BR24" i="14" s="1"/>
  <c r="BQ24" i="14" s="1"/>
  <c r="BS40" i="14"/>
  <c r="BR40" i="14" s="1"/>
  <c r="BQ40" i="14" s="1"/>
  <c r="BS56" i="14"/>
  <c r="BR56" i="14" s="1"/>
  <c r="BQ56" i="14" s="1"/>
  <c r="BS72" i="14"/>
  <c r="BR72" i="14" s="1"/>
  <c r="BQ72" i="14" s="1"/>
  <c r="BS88" i="14"/>
  <c r="BR88" i="14" s="1"/>
  <c r="BQ88" i="14" s="1"/>
  <c r="BS104" i="14"/>
  <c r="BR104" i="14" s="1"/>
  <c r="BQ104" i="14" s="1"/>
  <c r="BS120" i="14"/>
  <c r="BR120" i="14" s="1"/>
  <c r="BQ120" i="14" s="1"/>
  <c r="BS136" i="14"/>
  <c r="BR136" i="14" s="1"/>
  <c r="BQ136" i="14" s="1"/>
  <c r="BS152" i="14"/>
  <c r="BR152" i="14" s="1"/>
  <c r="BQ152" i="14" s="1"/>
  <c r="BS168" i="14"/>
  <c r="BR168" i="14" s="1"/>
  <c r="BQ168" i="14" s="1"/>
  <c r="BS184" i="14"/>
  <c r="BR184" i="14" s="1"/>
  <c r="BQ184" i="14" s="1"/>
  <c r="BS200" i="14"/>
  <c r="BR200" i="14" s="1"/>
  <c r="BQ200" i="14" s="1"/>
  <c r="BS216" i="14"/>
  <c r="BR216" i="14" s="1"/>
  <c r="BQ216" i="14" s="1"/>
  <c r="BS232" i="14"/>
  <c r="BR232" i="14" s="1"/>
  <c r="BQ232" i="14" s="1"/>
  <c r="BS248" i="14"/>
  <c r="BR248" i="14" s="1"/>
  <c r="BQ248" i="14" s="1"/>
  <c r="BS264" i="14"/>
  <c r="BR264" i="14" s="1"/>
  <c r="BQ264" i="14" s="1"/>
  <c r="BS280" i="14"/>
  <c r="BR280" i="14" s="1"/>
  <c r="BQ280" i="14" s="1"/>
  <c r="BS296" i="14"/>
  <c r="BR296" i="14" s="1"/>
  <c r="BQ296" i="14" s="1"/>
  <c r="BS312" i="14"/>
  <c r="BR312" i="14" s="1"/>
  <c r="BQ312" i="14" s="1"/>
  <c r="BS328" i="14"/>
  <c r="BR328" i="14" s="1"/>
  <c r="BQ328" i="14" s="1"/>
  <c r="BS344" i="14"/>
  <c r="BR344" i="14" s="1"/>
  <c r="BQ344" i="14" s="1"/>
  <c r="BS360" i="14"/>
  <c r="BR360" i="14" s="1"/>
  <c r="BQ360" i="14" s="1"/>
  <c r="BS376" i="14"/>
  <c r="BR376" i="14" s="1"/>
  <c r="BQ376" i="14" s="1"/>
  <c r="BS392" i="14"/>
  <c r="BR392" i="14" s="1"/>
  <c r="BQ392" i="14" s="1"/>
  <c r="BS408" i="14"/>
  <c r="BR408" i="14" s="1"/>
  <c r="BQ408" i="14" s="1"/>
  <c r="BS424" i="14"/>
  <c r="BR424" i="14" s="1"/>
  <c r="BQ424" i="14" s="1"/>
  <c r="BS440" i="14"/>
  <c r="BR440" i="14" s="1"/>
  <c r="BQ440" i="14" s="1"/>
  <c r="BS456" i="14"/>
  <c r="BR456" i="14" s="1"/>
  <c r="BQ456" i="14" s="1"/>
  <c r="BS472" i="14"/>
  <c r="BR472" i="14" s="1"/>
  <c r="BQ472" i="14" s="1"/>
  <c r="BS488" i="14"/>
  <c r="BR488" i="14" s="1"/>
  <c r="BQ488" i="14" s="1"/>
  <c r="BS504" i="14"/>
  <c r="BR504" i="14" s="1"/>
  <c r="BQ504" i="14" s="1"/>
  <c r="BS520" i="14"/>
  <c r="BR520" i="14" s="1"/>
  <c r="BQ520" i="14" s="1"/>
  <c r="BS536" i="14"/>
  <c r="BR536" i="14" s="1"/>
  <c r="BQ536" i="14" s="1"/>
  <c r="BS552" i="14"/>
  <c r="BR552" i="14" s="1"/>
  <c r="BQ552" i="14" s="1"/>
  <c r="BS568" i="14"/>
  <c r="BR568" i="14" s="1"/>
  <c r="BQ568" i="14" s="1"/>
  <c r="BS584" i="14"/>
  <c r="BR584" i="14" s="1"/>
  <c r="BQ584" i="14" s="1"/>
  <c r="BS600" i="14"/>
  <c r="BR600" i="14" s="1"/>
  <c r="BQ600" i="14" s="1"/>
  <c r="BS616" i="14"/>
  <c r="BR616" i="14" s="1"/>
  <c r="BQ616" i="14" s="1"/>
  <c r="BS632" i="14"/>
  <c r="BR632" i="14" s="1"/>
  <c r="BQ632" i="14" s="1"/>
  <c r="BS648" i="14"/>
  <c r="BR648" i="14" s="1"/>
  <c r="BQ648" i="14" s="1"/>
  <c r="BS664" i="14"/>
  <c r="BR664" i="14" s="1"/>
  <c r="BQ664" i="14" s="1"/>
  <c r="BS680" i="14"/>
  <c r="BR680" i="14" s="1"/>
  <c r="BQ680" i="14" s="1"/>
  <c r="BS696" i="14"/>
  <c r="BR696" i="14" s="1"/>
  <c r="BQ696" i="14" s="1"/>
  <c r="BS712" i="14"/>
  <c r="BR712" i="14" s="1"/>
  <c r="BQ712" i="14" s="1"/>
  <c r="BS728" i="14"/>
  <c r="BR728" i="14" s="1"/>
  <c r="BQ728" i="14" s="1"/>
  <c r="BS744" i="14"/>
  <c r="BR744" i="14" s="1"/>
  <c r="BQ744" i="14" s="1"/>
  <c r="BS760" i="14"/>
  <c r="BR760" i="14" s="1"/>
  <c r="BQ760" i="14" s="1"/>
  <c r="BS776" i="14"/>
  <c r="BR776" i="14" s="1"/>
  <c r="BQ776" i="14" s="1"/>
  <c r="BS792" i="14"/>
  <c r="BR792" i="14" s="1"/>
  <c r="BQ792" i="14" s="1"/>
  <c r="BS808" i="14"/>
  <c r="BR808" i="14" s="1"/>
  <c r="BQ808" i="14" s="1"/>
  <c r="BS824" i="14"/>
  <c r="BR824" i="14" s="1"/>
  <c r="BQ824" i="14" s="1"/>
  <c r="BS840" i="14"/>
  <c r="BR840" i="14" s="1"/>
  <c r="BQ840" i="14" s="1"/>
  <c r="BS856" i="14"/>
  <c r="BR856" i="14" s="1"/>
  <c r="BQ856" i="14" s="1"/>
  <c r="BS872" i="14"/>
  <c r="BR872" i="14" s="1"/>
  <c r="BQ872" i="14" s="1"/>
  <c r="BS888" i="14"/>
  <c r="BR888" i="14" s="1"/>
  <c r="BQ888" i="14" s="1"/>
  <c r="BS904" i="14"/>
  <c r="BR904" i="14" s="1"/>
  <c r="BQ904" i="14" s="1"/>
  <c r="BS920" i="14"/>
  <c r="BR920" i="14" s="1"/>
  <c r="BQ920" i="14" s="1"/>
  <c r="BS936" i="14"/>
  <c r="BR936" i="14" s="1"/>
  <c r="BQ936" i="14" s="1"/>
  <c r="BS952" i="14"/>
  <c r="BR952" i="14" s="1"/>
  <c r="BQ952" i="14" s="1"/>
  <c r="BS968" i="14"/>
  <c r="BR968" i="14" s="1"/>
  <c r="BQ968" i="14" s="1"/>
  <c r="BS984" i="14"/>
  <c r="BR984" i="14" s="1"/>
  <c r="BQ984" i="14" s="1"/>
  <c r="BS1000" i="14"/>
  <c r="BR1000" i="14" s="1"/>
  <c r="BQ1000" i="14" s="1"/>
  <c r="AW1" i="14"/>
  <c r="AD14" i="15"/>
  <c r="AD11" i="15"/>
  <c r="M10" i="15"/>
  <c r="Z10" i="15"/>
  <c r="Z13" i="15"/>
  <c r="M4" i="15"/>
  <c r="AH5" i="15"/>
  <c r="AG11" i="15"/>
  <c r="L11" i="15"/>
  <c r="AH7" i="15"/>
  <c r="AE8" i="15"/>
  <c r="AE12" i="15"/>
  <c r="N9" i="15"/>
  <c r="Z5" i="15"/>
  <c r="X9" i="15"/>
  <c r="N15" i="15"/>
  <c r="AG13" i="15"/>
  <c r="AI15" i="15"/>
  <c r="AG8" i="15"/>
  <c r="AF12" i="15"/>
  <c r="AF11" i="15"/>
  <c r="AE7" i="15"/>
  <c r="AG6" i="15"/>
  <c r="X6" i="15"/>
  <c r="M7" i="15"/>
  <c r="L12" i="15"/>
  <c r="AG4" i="15"/>
  <c r="AH15" i="15"/>
  <c r="Y4" i="15"/>
  <c r="L14" i="15"/>
  <c r="Y11" i="15"/>
  <c r="AD10" i="15"/>
  <c r="AE5" i="15"/>
  <c r="AI4" i="15"/>
  <c r="X12" i="15"/>
  <c r="N7" i="15"/>
  <c r="L9" i="15"/>
  <c r="AI13" i="15"/>
  <c r="AG14" i="15"/>
  <c r="Y10" i="15"/>
  <c r="L7" i="15"/>
  <c r="AI6" i="15"/>
  <c r="AD6" i="15"/>
  <c r="AF4" i="15"/>
  <c r="AH9" i="15"/>
  <c r="N13" i="15"/>
  <c r="N14" i="15"/>
  <c r="M9" i="15"/>
  <c r="Y14" i="15"/>
  <c r="X8" i="15"/>
  <c r="AH13" i="15"/>
  <c r="M6" i="15"/>
  <c r="AE15" i="15"/>
  <c r="AH14" i="15"/>
  <c r="L13" i="15"/>
  <c r="AH11" i="15"/>
  <c r="N6" i="15"/>
  <c r="Z6" i="15"/>
  <c r="Y9" i="15"/>
  <c r="M13" i="15"/>
  <c r="X5" i="15"/>
  <c r="AF7" i="15"/>
  <c r="AI11" i="15"/>
  <c r="N10" i="15"/>
  <c r="AH6" i="15"/>
  <c r="M12" i="15"/>
  <c r="Z15" i="15"/>
  <c r="N8" i="15"/>
  <c r="Z14" i="15"/>
  <c r="AE10" i="15"/>
  <c r="N5" i="15"/>
  <c r="AH8" i="15"/>
  <c r="AH12" i="15"/>
  <c r="AG12" i="15"/>
  <c r="AH4" i="15"/>
  <c r="X13" i="15"/>
  <c r="M8" i="15"/>
  <c r="AG15" i="15"/>
  <c r="M11" i="15"/>
  <c r="AF14" i="15"/>
  <c r="N12" i="15"/>
  <c r="AG9" i="15"/>
  <c r="AI10" i="15"/>
  <c r="AG5" i="15"/>
  <c r="AG7" i="15"/>
  <c r="N4" i="15"/>
  <c r="L8" i="15"/>
  <c r="L5" i="15"/>
  <c r="AD9" i="15"/>
  <c r="M15" i="15"/>
  <c r="L4" i="15"/>
  <c r="AI12" i="15"/>
  <c r="M5" i="15"/>
  <c r="AG10" i="15"/>
  <c r="L6" i="15"/>
  <c r="AI8" i="15"/>
  <c r="AE9" i="15"/>
  <c r="AI7" i="15"/>
  <c r="B11" i="15" l="1"/>
  <c r="E7" i="15"/>
  <c r="B15" i="15"/>
  <c r="F26" i="2" s="1"/>
  <c r="E8" i="15"/>
  <c r="B8" i="15"/>
  <c r="C8" i="15"/>
  <c r="D25" i="2" s="1"/>
  <c r="E15" i="15"/>
  <c r="C11" i="15"/>
  <c r="G22" i="2" s="1"/>
  <c r="B14" i="15"/>
  <c r="B6" i="15"/>
  <c r="C14" i="15"/>
  <c r="G25" i="2" s="1"/>
  <c r="E13" i="15"/>
  <c r="E6" i="15"/>
  <c r="B10" i="15"/>
  <c r="C12" i="15"/>
  <c r="G23" i="2" s="1"/>
  <c r="C9" i="15"/>
  <c r="D26" i="2" s="1"/>
  <c r="B9" i="15"/>
  <c r="B12" i="15"/>
  <c r="C4" i="15"/>
  <c r="D21" i="2" s="1"/>
  <c r="E14" i="15"/>
  <c r="C5" i="15"/>
  <c r="D22" i="2" s="1"/>
  <c r="C7" i="15"/>
  <c r="D24" i="2" s="1"/>
  <c r="C13" i="15"/>
  <c r="G24" i="2" s="1"/>
  <c r="E12" i="15"/>
  <c r="E10" i="15"/>
  <c r="B13" i="15"/>
  <c r="E5" i="15"/>
  <c r="B7" i="15"/>
  <c r="D7" i="15" s="1"/>
  <c r="B4" i="15"/>
  <c r="E11" i="15"/>
  <c r="E4" i="15"/>
  <c r="E9" i="15"/>
  <c r="C10" i="15"/>
  <c r="G21" i="2" s="1"/>
  <c r="C6" i="15"/>
  <c r="D23" i="2" s="1"/>
  <c r="B5" i="15"/>
  <c r="C15" i="15"/>
  <c r="G26" i="2" s="1"/>
  <c r="AR40" i="14"/>
  <c r="AT40" i="14" s="1"/>
  <c r="AS40" i="14" s="1"/>
  <c r="AU40" i="14" s="1"/>
  <c r="AR90" i="14"/>
  <c r="AT90" i="14" s="1"/>
  <c r="AS90" i="14" s="1"/>
  <c r="AU90" i="14" s="1"/>
  <c r="AR93" i="14"/>
  <c r="AT93" i="14" s="1"/>
  <c r="AS93" i="14" s="1"/>
  <c r="AU93" i="14" s="1"/>
  <c r="AR150" i="14"/>
  <c r="AT150" i="14" s="1"/>
  <c r="AS150" i="14" s="1"/>
  <c r="AU150" i="14" s="1"/>
  <c r="A152" i="13" s="1"/>
  <c r="AR125" i="14"/>
  <c r="AT125" i="14" s="1"/>
  <c r="AS125" i="14" s="1"/>
  <c r="AU125" i="14" s="1"/>
  <c r="AR86" i="14"/>
  <c r="AT86" i="14" s="1"/>
  <c r="AS86" i="14" s="1"/>
  <c r="AU86" i="14" s="1"/>
  <c r="AV86" i="14" s="1"/>
  <c r="AR26" i="14"/>
  <c r="AT26" i="14" s="1"/>
  <c r="AS26" i="14" s="1"/>
  <c r="AU26" i="14" s="1"/>
  <c r="A28" i="13" s="1"/>
  <c r="AR189" i="14"/>
  <c r="AT189" i="14" s="1"/>
  <c r="AS189" i="14" s="1"/>
  <c r="AU189" i="14" s="1"/>
  <c r="AV189" i="14" s="1"/>
  <c r="AR61" i="14"/>
  <c r="AT61" i="14" s="1"/>
  <c r="AS61" i="14" s="1"/>
  <c r="AU61" i="14" s="1"/>
  <c r="AR22" i="14"/>
  <c r="AT22" i="14" s="1"/>
  <c r="AS22" i="14" s="1"/>
  <c r="AU22" i="14" s="1"/>
  <c r="AV22" i="14" s="1"/>
  <c r="AR168" i="14"/>
  <c r="AT168" i="14" s="1"/>
  <c r="AS168" i="14" s="1"/>
  <c r="AU168" i="14" s="1"/>
  <c r="AR157" i="14"/>
  <c r="AT157" i="14" s="1"/>
  <c r="AS157" i="14" s="1"/>
  <c r="AU157" i="14" s="1"/>
  <c r="AV157" i="14" s="1"/>
  <c r="AR29" i="14"/>
  <c r="AT29" i="14" s="1"/>
  <c r="AS29" i="14" s="1"/>
  <c r="AU29" i="14" s="1"/>
  <c r="AR5" i="14"/>
  <c r="AT5" i="14" s="1"/>
  <c r="AS5" i="14" s="1"/>
  <c r="AU5" i="14" s="1"/>
  <c r="A7" i="13" s="1"/>
  <c r="AR154" i="14"/>
  <c r="AT154" i="14" s="1"/>
  <c r="AS154" i="14" s="1"/>
  <c r="AU154" i="14" s="1"/>
  <c r="A156" i="13" s="1"/>
  <c r="AR104" i="14"/>
  <c r="AT104" i="14" s="1"/>
  <c r="AS104" i="14" s="1"/>
  <c r="AU104" i="14" s="1"/>
  <c r="A106" i="13" s="1"/>
  <c r="AR190" i="14"/>
  <c r="AT190" i="14" s="1"/>
  <c r="AS190" i="14" s="1"/>
  <c r="AU190" i="14" s="1"/>
  <c r="AV190" i="14" s="1"/>
  <c r="AR126" i="14"/>
  <c r="AT126" i="14" s="1"/>
  <c r="AS126" i="14" s="1"/>
  <c r="AU126" i="14" s="1"/>
  <c r="AR62" i="14"/>
  <c r="AT62" i="14" s="1"/>
  <c r="AS62" i="14" s="1"/>
  <c r="AU62" i="14" s="1"/>
  <c r="AV62" i="14" s="1"/>
  <c r="AR194" i="14"/>
  <c r="AT194" i="14" s="1"/>
  <c r="AS194" i="14" s="1"/>
  <c r="AU194" i="14" s="1"/>
  <c r="AR130" i="14"/>
  <c r="AT130" i="14" s="1"/>
  <c r="AS130" i="14" s="1"/>
  <c r="AU130" i="14" s="1"/>
  <c r="AV130" i="14" s="1"/>
  <c r="AR66" i="14"/>
  <c r="AT66" i="14" s="1"/>
  <c r="AS66" i="14" s="1"/>
  <c r="AU66" i="14" s="1"/>
  <c r="AR200" i="14"/>
  <c r="AT200" i="14" s="1"/>
  <c r="AS200" i="14" s="1"/>
  <c r="AU200" i="14" s="1"/>
  <c r="A202" i="13" s="1"/>
  <c r="AR152" i="14"/>
  <c r="AT152" i="14" s="1"/>
  <c r="AS152" i="14" s="1"/>
  <c r="AU152" i="14" s="1"/>
  <c r="AV152" i="14" s="1"/>
  <c r="AR88" i="14"/>
  <c r="AT88" i="14" s="1"/>
  <c r="AS88" i="14" s="1"/>
  <c r="AU88" i="14" s="1"/>
  <c r="A90" i="13" s="1"/>
  <c r="AR24" i="14"/>
  <c r="AT24" i="14" s="1"/>
  <c r="AS24" i="14" s="1"/>
  <c r="AU24" i="14" s="1"/>
  <c r="AR181" i="14"/>
  <c r="AT181" i="14" s="1"/>
  <c r="AS181" i="14" s="1"/>
  <c r="AU181" i="14" s="1"/>
  <c r="A183" i="13" s="1"/>
  <c r="AR149" i="14"/>
  <c r="AT149" i="14" s="1"/>
  <c r="AS149" i="14" s="1"/>
  <c r="AU149" i="14" s="1"/>
  <c r="AR117" i="14"/>
  <c r="AT117" i="14" s="1"/>
  <c r="AS117" i="14" s="1"/>
  <c r="AU117" i="14" s="1"/>
  <c r="A119" i="13" s="1"/>
  <c r="AR85" i="14"/>
  <c r="AT85" i="14" s="1"/>
  <c r="AS85" i="14" s="1"/>
  <c r="AU85" i="14" s="1"/>
  <c r="AR53" i="14"/>
  <c r="AT53" i="14" s="1"/>
  <c r="AS53" i="14" s="1"/>
  <c r="AU53" i="14" s="1"/>
  <c r="A55" i="13" s="1"/>
  <c r="AR21" i="14"/>
  <c r="AT21" i="14" s="1"/>
  <c r="AS21" i="14" s="1"/>
  <c r="AU21" i="14" s="1"/>
  <c r="AR187" i="14"/>
  <c r="AT187" i="14" s="1"/>
  <c r="AS187" i="14" s="1"/>
  <c r="AU187" i="14" s="1"/>
  <c r="AV187" i="14" s="1"/>
  <c r="AR3" i="14"/>
  <c r="AT3" i="14" s="1"/>
  <c r="AS3" i="14" s="1"/>
  <c r="AU3" i="14" s="1"/>
  <c r="AV3" i="14" s="1"/>
  <c r="AR7" i="14"/>
  <c r="AT7" i="14" s="1"/>
  <c r="AS7" i="14" s="1"/>
  <c r="AU7" i="14" s="1"/>
  <c r="A9" i="13" s="1"/>
  <c r="AR182" i="14"/>
  <c r="AT182" i="14" s="1"/>
  <c r="AS182" i="14" s="1"/>
  <c r="AU182" i="14" s="1"/>
  <c r="A184" i="13" s="1"/>
  <c r="AR118" i="14"/>
  <c r="AT118" i="14" s="1"/>
  <c r="AS118" i="14" s="1"/>
  <c r="AU118" i="14" s="1"/>
  <c r="A120" i="13" s="1"/>
  <c r="AR54" i="14"/>
  <c r="AT54" i="14" s="1"/>
  <c r="AS54" i="14" s="1"/>
  <c r="AU54" i="14" s="1"/>
  <c r="A56" i="13" s="1"/>
  <c r="AR186" i="14"/>
  <c r="AT186" i="14" s="1"/>
  <c r="AS186" i="14" s="1"/>
  <c r="AU186" i="14" s="1"/>
  <c r="A188" i="13" s="1"/>
  <c r="AR122" i="14"/>
  <c r="AT122" i="14" s="1"/>
  <c r="AS122" i="14" s="1"/>
  <c r="AU122" i="14" s="1"/>
  <c r="A124" i="13" s="1"/>
  <c r="AR58" i="14"/>
  <c r="AT58" i="14" s="1"/>
  <c r="AS58" i="14" s="1"/>
  <c r="AU58" i="14" s="1"/>
  <c r="AV58" i="14" s="1"/>
  <c r="AR196" i="14"/>
  <c r="AT196" i="14" s="1"/>
  <c r="AS196" i="14" s="1"/>
  <c r="AU196" i="14" s="1"/>
  <c r="AV196" i="14" s="1"/>
  <c r="AR136" i="14"/>
  <c r="AT136" i="14" s="1"/>
  <c r="AS136" i="14" s="1"/>
  <c r="AU136" i="14" s="1"/>
  <c r="A138" i="13" s="1"/>
  <c r="AR72" i="14"/>
  <c r="AT72" i="14" s="1"/>
  <c r="AS72" i="14" s="1"/>
  <c r="AU72" i="14" s="1"/>
  <c r="AR8" i="14"/>
  <c r="AT8" i="14" s="1"/>
  <c r="AS8" i="14" s="1"/>
  <c r="AU8" i="14" s="1"/>
  <c r="AV8" i="14" s="1"/>
  <c r="AR173" i="14"/>
  <c r="AT173" i="14" s="1"/>
  <c r="AS173" i="14" s="1"/>
  <c r="AU173" i="14" s="1"/>
  <c r="AR141" i="14"/>
  <c r="AT141" i="14" s="1"/>
  <c r="AS141" i="14" s="1"/>
  <c r="AU141" i="14" s="1"/>
  <c r="AV141" i="14" s="1"/>
  <c r="AR109" i="14"/>
  <c r="AT109" i="14" s="1"/>
  <c r="AS109" i="14" s="1"/>
  <c r="AU109" i="14" s="1"/>
  <c r="AV109" i="14" s="1"/>
  <c r="AR77" i="14"/>
  <c r="AT77" i="14" s="1"/>
  <c r="AS77" i="14" s="1"/>
  <c r="AU77" i="14" s="1"/>
  <c r="AV77" i="14" s="1"/>
  <c r="AR45" i="14"/>
  <c r="AT45" i="14" s="1"/>
  <c r="AS45" i="14" s="1"/>
  <c r="AU45" i="14" s="1"/>
  <c r="AR13" i="14"/>
  <c r="AT13" i="14" s="1"/>
  <c r="AS13" i="14" s="1"/>
  <c r="AU13" i="14" s="1"/>
  <c r="AV13" i="14" s="1"/>
  <c r="AR158" i="14"/>
  <c r="AT158" i="14" s="1"/>
  <c r="AS158" i="14" s="1"/>
  <c r="AU158" i="14" s="1"/>
  <c r="AR94" i="14"/>
  <c r="AT94" i="14" s="1"/>
  <c r="AS94" i="14" s="1"/>
  <c r="AU94" i="14" s="1"/>
  <c r="A96" i="13" s="1"/>
  <c r="AR30" i="14"/>
  <c r="AT30" i="14" s="1"/>
  <c r="AS30" i="14" s="1"/>
  <c r="AU30" i="14" s="1"/>
  <c r="AR162" i="14"/>
  <c r="AT162" i="14" s="1"/>
  <c r="AS162" i="14" s="1"/>
  <c r="AU162" i="14" s="1"/>
  <c r="A164" i="13" s="1"/>
  <c r="AR98" i="14"/>
  <c r="AT98" i="14" s="1"/>
  <c r="AS98" i="14" s="1"/>
  <c r="AU98" i="14" s="1"/>
  <c r="AR34" i="14"/>
  <c r="AT34" i="14" s="1"/>
  <c r="AS34" i="14" s="1"/>
  <c r="AU34" i="14" s="1"/>
  <c r="A36" i="13" s="1"/>
  <c r="AR184" i="14"/>
  <c r="AT184" i="14" s="1"/>
  <c r="AS184" i="14" s="1"/>
  <c r="AU184" i="14" s="1"/>
  <c r="AR120" i="14"/>
  <c r="AT120" i="14" s="1"/>
  <c r="AS120" i="14" s="1"/>
  <c r="AU120" i="14" s="1"/>
  <c r="A122" i="13" s="1"/>
  <c r="AR56" i="14"/>
  <c r="AT56" i="14" s="1"/>
  <c r="AS56" i="14" s="1"/>
  <c r="AU56" i="14" s="1"/>
  <c r="A58" i="13" s="1"/>
  <c r="AR197" i="14"/>
  <c r="AT197" i="14" s="1"/>
  <c r="AS197" i="14" s="1"/>
  <c r="AU197" i="14" s="1"/>
  <c r="A199" i="13" s="1"/>
  <c r="AR165" i="14"/>
  <c r="AT165" i="14" s="1"/>
  <c r="AS165" i="14" s="1"/>
  <c r="AU165" i="14" s="1"/>
  <c r="AR133" i="14"/>
  <c r="AT133" i="14" s="1"/>
  <c r="AS133" i="14" s="1"/>
  <c r="AU133" i="14" s="1"/>
  <c r="A135" i="13" s="1"/>
  <c r="AR101" i="14"/>
  <c r="AT101" i="14" s="1"/>
  <c r="AS101" i="14" s="1"/>
  <c r="AU101" i="14" s="1"/>
  <c r="AR69" i="14"/>
  <c r="AT69" i="14" s="1"/>
  <c r="AS69" i="14" s="1"/>
  <c r="AU69" i="14" s="1"/>
  <c r="A71" i="13" s="1"/>
  <c r="AR37" i="14"/>
  <c r="AT37" i="14" s="1"/>
  <c r="AS37" i="14" s="1"/>
  <c r="AU37" i="14" s="1"/>
  <c r="A5" i="13"/>
  <c r="A189" i="13"/>
  <c r="A88" i="13"/>
  <c r="A24" i="13"/>
  <c r="AV186" i="14"/>
  <c r="A92" i="13"/>
  <c r="AV90" i="14"/>
  <c r="A60" i="13"/>
  <c r="A198" i="13"/>
  <c r="AR180" i="14"/>
  <c r="AT180" i="14" s="1"/>
  <c r="AS180" i="14" s="1"/>
  <c r="AU180" i="14" s="1"/>
  <c r="AR164" i="14"/>
  <c r="AT164" i="14" s="1"/>
  <c r="AS164" i="14" s="1"/>
  <c r="AU164" i="14" s="1"/>
  <c r="AR148" i="14"/>
  <c r="AT148" i="14" s="1"/>
  <c r="AS148" i="14" s="1"/>
  <c r="AU148" i="14" s="1"/>
  <c r="AR132" i="14"/>
  <c r="AT132" i="14" s="1"/>
  <c r="AS132" i="14" s="1"/>
  <c r="AU132" i="14" s="1"/>
  <c r="AR116" i="14"/>
  <c r="AT116" i="14" s="1"/>
  <c r="AS116" i="14" s="1"/>
  <c r="AU116" i="14" s="1"/>
  <c r="AR100" i="14"/>
  <c r="AT100" i="14" s="1"/>
  <c r="AS100" i="14" s="1"/>
  <c r="AU100" i="14" s="1"/>
  <c r="AR84" i="14"/>
  <c r="AT84" i="14" s="1"/>
  <c r="AS84" i="14" s="1"/>
  <c r="AU84" i="14" s="1"/>
  <c r="AR68" i="14"/>
  <c r="AT68" i="14" s="1"/>
  <c r="AS68" i="14" s="1"/>
  <c r="AU68" i="14" s="1"/>
  <c r="AR52" i="14"/>
  <c r="AT52" i="14" s="1"/>
  <c r="AS52" i="14" s="1"/>
  <c r="AU52" i="14" s="1"/>
  <c r="AR36" i="14"/>
  <c r="AT36" i="14" s="1"/>
  <c r="AS36" i="14" s="1"/>
  <c r="AU36" i="14" s="1"/>
  <c r="AR20" i="14"/>
  <c r="AT20" i="14" s="1"/>
  <c r="AS20" i="14" s="1"/>
  <c r="AU20" i="14" s="1"/>
  <c r="AR4" i="14"/>
  <c r="AT4" i="14" s="1"/>
  <c r="AS4" i="14" s="1"/>
  <c r="AU4" i="14" s="1"/>
  <c r="AR195" i="14"/>
  <c r="AT195" i="14" s="1"/>
  <c r="AS195" i="14" s="1"/>
  <c r="AU195" i="14" s="1"/>
  <c r="AR179" i="14"/>
  <c r="AT179" i="14" s="1"/>
  <c r="AS179" i="14" s="1"/>
  <c r="AU179" i="14" s="1"/>
  <c r="AR171" i="14"/>
  <c r="AT171" i="14" s="1"/>
  <c r="AS171" i="14" s="1"/>
  <c r="AU171" i="14" s="1"/>
  <c r="AR163" i="14"/>
  <c r="AT163" i="14" s="1"/>
  <c r="AS163" i="14" s="1"/>
  <c r="AU163" i="14" s="1"/>
  <c r="AR155" i="14"/>
  <c r="AT155" i="14" s="1"/>
  <c r="AS155" i="14" s="1"/>
  <c r="AU155" i="14" s="1"/>
  <c r="AR147" i="14"/>
  <c r="AT147" i="14" s="1"/>
  <c r="AS147" i="14" s="1"/>
  <c r="AU147" i="14" s="1"/>
  <c r="AR139" i="14"/>
  <c r="AT139" i="14" s="1"/>
  <c r="AS139" i="14" s="1"/>
  <c r="AU139" i="14" s="1"/>
  <c r="AR131" i="14"/>
  <c r="AT131" i="14" s="1"/>
  <c r="AS131" i="14" s="1"/>
  <c r="AU131" i="14" s="1"/>
  <c r="AR123" i="14"/>
  <c r="AT123" i="14" s="1"/>
  <c r="AS123" i="14" s="1"/>
  <c r="AU123" i="14" s="1"/>
  <c r="AR115" i="14"/>
  <c r="AT115" i="14" s="1"/>
  <c r="AS115" i="14" s="1"/>
  <c r="AU115" i="14" s="1"/>
  <c r="AR107" i="14"/>
  <c r="AT107" i="14" s="1"/>
  <c r="AS107" i="14" s="1"/>
  <c r="AU107" i="14" s="1"/>
  <c r="AR99" i="14"/>
  <c r="AT99" i="14" s="1"/>
  <c r="AS99" i="14" s="1"/>
  <c r="AU99" i="14" s="1"/>
  <c r="AR91" i="14"/>
  <c r="AT91" i="14" s="1"/>
  <c r="AS91" i="14" s="1"/>
  <c r="AU91" i="14" s="1"/>
  <c r="AR83" i="14"/>
  <c r="AT83" i="14" s="1"/>
  <c r="AS83" i="14" s="1"/>
  <c r="AU83" i="14" s="1"/>
  <c r="AR75" i="14"/>
  <c r="AT75" i="14" s="1"/>
  <c r="AS75" i="14" s="1"/>
  <c r="AU75" i="14" s="1"/>
  <c r="AR67" i="14"/>
  <c r="AT67" i="14" s="1"/>
  <c r="AS67" i="14" s="1"/>
  <c r="AU67" i="14" s="1"/>
  <c r="AR59" i="14"/>
  <c r="AT59" i="14" s="1"/>
  <c r="AS59" i="14" s="1"/>
  <c r="AU59" i="14" s="1"/>
  <c r="AR51" i="14"/>
  <c r="AT51" i="14" s="1"/>
  <c r="AS51" i="14" s="1"/>
  <c r="AU51" i="14" s="1"/>
  <c r="AR43" i="14"/>
  <c r="AT43" i="14" s="1"/>
  <c r="AS43" i="14" s="1"/>
  <c r="AU43" i="14" s="1"/>
  <c r="AR35" i="14"/>
  <c r="AT35" i="14" s="1"/>
  <c r="AS35" i="14" s="1"/>
  <c r="AU35" i="14" s="1"/>
  <c r="AR27" i="14"/>
  <c r="AT27" i="14" s="1"/>
  <c r="AS27" i="14" s="1"/>
  <c r="AU27" i="14" s="1"/>
  <c r="AR19" i="14"/>
  <c r="AT19" i="14" s="1"/>
  <c r="AS19" i="14" s="1"/>
  <c r="AU19" i="14" s="1"/>
  <c r="AR11" i="14"/>
  <c r="AT11" i="14" s="1"/>
  <c r="AS11" i="14" s="1"/>
  <c r="AU11" i="14" s="1"/>
  <c r="C23" i="2"/>
  <c r="D6" i="15"/>
  <c r="C26" i="2"/>
  <c r="F23" i="2"/>
  <c r="D12" i="15"/>
  <c r="AR174" i="14"/>
  <c r="AT174" i="14" s="1"/>
  <c r="AS174" i="14" s="1"/>
  <c r="AU174" i="14" s="1"/>
  <c r="AR142" i="14"/>
  <c r="AT142" i="14" s="1"/>
  <c r="AS142" i="14" s="1"/>
  <c r="AU142" i="14" s="1"/>
  <c r="AR110" i="14"/>
  <c r="AT110" i="14" s="1"/>
  <c r="AS110" i="14" s="1"/>
  <c r="AU110" i="14" s="1"/>
  <c r="AR78" i="14"/>
  <c r="AT78" i="14" s="1"/>
  <c r="AS78" i="14" s="1"/>
  <c r="AU78" i="14" s="1"/>
  <c r="AR46" i="14"/>
  <c r="AT46" i="14" s="1"/>
  <c r="AS46" i="14" s="1"/>
  <c r="AU46" i="14" s="1"/>
  <c r="AR14" i="14"/>
  <c r="AT14" i="14" s="1"/>
  <c r="AS14" i="14" s="1"/>
  <c r="AU14" i="14" s="1"/>
  <c r="AR178" i="14"/>
  <c r="AT178" i="14" s="1"/>
  <c r="AS178" i="14" s="1"/>
  <c r="AU178" i="14" s="1"/>
  <c r="AR146" i="14"/>
  <c r="AT146" i="14" s="1"/>
  <c r="AS146" i="14" s="1"/>
  <c r="AU146" i="14" s="1"/>
  <c r="AR114" i="14"/>
  <c r="AT114" i="14" s="1"/>
  <c r="AS114" i="14" s="1"/>
  <c r="AU114" i="14" s="1"/>
  <c r="AR82" i="14"/>
  <c r="AT82" i="14" s="1"/>
  <c r="AS82" i="14" s="1"/>
  <c r="AU82" i="14" s="1"/>
  <c r="AR50" i="14"/>
  <c r="AT50" i="14" s="1"/>
  <c r="AS50" i="14" s="1"/>
  <c r="AU50" i="14" s="1"/>
  <c r="AR18" i="14"/>
  <c r="AT18" i="14" s="1"/>
  <c r="AS18" i="14" s="1"/>
  <c r="AU18" i="14" s="1"/>
  <c r="AR192" i="14"/>
  <c r="AT192" i="14" s="1"/>
  <c r="AS192" i="14" s="1"/>
  <c r="AU192" i="14" s="1"/>
  <c r="AR176" i="14"/>
  <c r="AT176" i="14" s="1"/>
  <c r="AS176" i="14" s="1"/>
  <c r="AU176" i="14" s="1"/>
  <c r="AR160" i="14"/>
  <c r="AT160" i="14" s="1"/>
  <c r="AS160" i="14" s="1"/>
  <c r="AU160" i="14" s="1"/>
  <c r="AR144" i="14"/>
  <c r="AT144" i="14" s="1"/>
  <c r="AS144" i="14" s="1"/>
  <c r="AU144" i="14" s="1"/>
  <c r="AR128" i="14"/>
  <c r="AT128" i="14" s="1"/>
  <c r="AS128" i="14" s="1"/>
  <c r="AU128" i="14" s="1"/>
  <c r="AR112" i="14"/>
  <c r="AT112" i="14" s="1"/>
  <c r="AS112" i="14" s="1"/>
  <c r="AU112" i="14" s="1"/>
  <c r="AR96" i="14"/>
  <c r="AT96" i="14" s="1"/>
  <c r="AS96" i="14" s="1"/>
  <c r="AU96" i="14" s="1"/>
  <c r="AR80" i="14"/>
  <c r="AT80" i="14" s="1"/>
  <c r="AS80" i="14" s="1"/>
  <c r="AU80" i="14" s="1"/>
  <c r="AR64" i="14"/>
  <c r="AT64" i="14" s="1"/>
  <c r="AS64" i="14" s="1"/>
  <c r="AU64" i="14" s="1"/>
  <c r="AR48" i="14"/>
  <c r="AT48" i="14" s="1"/>
  <c r="AS48" i="14" s="1"/>
  <c r="AU48" i="14" s="1"/>
  <c r="AR32" i="14"/>
  <c r="AT32" i="14" s="1"/>
  <c r="AS32" i="14" s="1"/>
  <c r="AU32" i="14" s="1"/>
  <c r="AR16" i="14"/>
  <c r="AT16" i="14" s="1"/>
  <c r="AS16" i="14" s="1"/>
  <c r="AU16" i="14" s="1"/>
  <c r="AR201" i="14"/>
  <c r="AT201" i="14" s="1"/>
  <c r="AS201" i="14" s="1"/>
  <c r="AU201" i="14" s="1"/>
  <c r="AR193" i="14"/>
  <c r="AT193" i="14" s="1"/>
  <c r="AS193" i="14" s="1"/>
  <c r="AU193" i="14" s="1"/>
  <c r="AR185" i="14"/>
  <c r="AT185" i="14" s="1"/>
  <c r="AS185" i="14" s="1"/>
  <c r="AU185" i="14" s="1"/>
  <c r="AR177" i="14"/>
  <c r="AT177" i="14" s="1"/>
  <c r="AS177" i="14" s="1"/>
  <c r="AU177" i="14" s="1"/>
  <c r="AR169" i="14"/>
  <c r="AT169" i="14" s="1"/>
  <c r="AS169" i="14" s="1"/>
  <c r="AU169" i="14" s="1"/>
  <c r="AR161" i="14"/>
  <c r="AT161" i="14" s="1"/>
  <c r="AS161" i="14" s="1"/>
  <c r="AU161" i="14" s="1"/>
  <c r="AR153" i="14"/>
  <c r="AT153" i="14" s="1"/>
  <c r="AS153" i="14" s="1"/>
  <c r="AU153" i="14" s="1"/>
  <c r="AR145" i="14"/>
  <c r="AT145" i="14" s="1"/>
  <c r="AS145" i="14" s="1"/>
  <c r="AU145" i="14" s="1"/>
  <c r="AR137" i="14"/>
  <c r="AT137" i="14" s="1"/>
  <c r="AS137" i="14" s="1"/>
  <c r="AU137" i="14" s="1"/>
  <c r="AR129" i="14"/>
  <c r="AT129" i="14" s="1"/>
  <c r="AS129" i="14" s="1"/>
  <c r="AU129" i="14" s="1"/>
  <c r="AR121" i="14"/>
  <c r="AT121" i="14" s="1"/>
  <c r="AS121" i="14" s="1"/>
  <c r="AU121" i="14" s="1"/>
  <c r="AR113" i="14"/>
  <c r="AT113" i="14" s="1"/>
  <c r="AS113" i="14" s="1"/>
  <c r="AU113" i="14" s="1"/>
  <c r="AR105" i="14"/>
  <c r="AT105" i="14" s="1"/>
  <c r="AS105" i="14" s="1"/>
  <c r="AU105" i="14" s="1"/>
  <c r="AR97" i="14"/>
  <c r="AT97" i="14" s="1"/>
  <c r="AS97" i="14" s="1"/>
  <c r="AU97" i="14" s="1"/>
  <c r="AR89" i="14"/>
  <c r="AT89" i="14" s="1"/>
  <c r="AS89" i="14" s="1"/>
  <c r="AU89" i="14" s="1"/>
  <c r="AR81" i="14"/>
  <c r="AT81" i="14" s="1"/>
  <c r="AS81" i="14" s="1"/>
  <c r="AU81" i="14" s="1"/>
  <c r="AR73" i="14"/>
  <c r="AT73" i="14" s="1"/>
  <c r="AS73" i="14" s="1"/>
  <c r="AU73" i="14" s="1"/>
  <c r="AR65" i="14"/>
  <c r="AT65" i="14" s="1"/>
  <c r="AS65" i="14" s="1"/>
  <c r="AU65" i="14" s="1"/>
  <c r="AR57" i="14"/>
  <c r="AT57" i="14" s="1"/>
  <c r="AS57" i="14" s="1"/>
  <c r="AU57" i="14" s="1"/>
  <c r="AR49" i="14"/>
  <c r="AT49" i="14" s="1"/>
  <c r="AS49" i="14" s="1"/>
  <c r="AU49" i="14" s="1"/>
  <c r="AR41" i="14"/>
  <c r="AT41" i="14" s="1"/>
  <c r="AS41" i="14" s="1"/>
  <c r="AU41" i="14" s="1"/>
  <c r="AR33" i="14"/>
  <c r="AT33" i="14" s="1"/>
  <c r="AS33" i="14" s="1"/>
  <c r="AU33" i="14" s="1"/>
  <c r="AR25" i="14"/>
  <c r="AT25" i="14" s="1"/>
  <c r="AS25" i="14" s="1"/>
  <c r="AU25" i="14" s="1"/>
  <c r="AR17" i="14"/>
  <c r="AT17" i="14" s="1"/>
  <c r="AS17" i="14" s="1"/>
  <c r="AU17" i="14" s="1"/>
  <c r="AR9" i="14"/>
  <c r="AT9" i="14" s="1"/>
  <c r="AS9" i="14" s="1"/>
  <c r="AU9" i="14" s="1"/>
  <c r="AR2" i="14"/>
  <c r="AT2" i="14" s="1"/>
  <c r="AS2" i="14" s="1"/>
  <c r="AU2" i="14" s="1"/>
  <c r="F22" i="2"/>
  <c r="D11" i="15"/>
  <c r="F24" i="2"/>
  <c r="AR198" i="14"/>
  <c r="AT198" i="14" s="1"/>
  <c r="AS198" i="14" s="1"/>
  <c r="AU198" i="14" s="1"/>
  <c r="AR166" i="14"/>
  <c r="AT166" i="14" s="1"/>
  <c r="AS166" i="14" s="1"/>
  <c r="AU166" i="14" s="1"/>
  <c r="AR134" i="14"/>
  <c r="AT134" i="14" s="1"/>
  <c r="AS134" i="14" s="1"/>
  <c r="AU134" i="14" s="1"/>
  <c r="AR102" i="14"/>
  <c r="AT102" i="14" s="1"/>
  <c r="AS102" i="14" s="1"/>
  <c r="AU102" i="14" s="1"/>
  <c r="AR70" i="14"/>
  <c r="AT70" i="14" s="1"/>
  <c r="AS70" i="14" s="1"/>
  <c r="AU70" i="14" s="1"/>
  <c r="AR38" i="14"/>
  <c r="AT38" i="14" s="1"/>
  <c r="AS38" i="14" s="1"/>
  <c r="AU38" i="14" s="1"/>
  <c r="AR6" i="14"/>
  <c r="AT6" i="14" s="1"/>
  <c r="AS6" i="14" s="1"/>
  <c r="AU6" i="14" s="1"/>
  <c r="AR170" i="14"/>
  <c r="AT170" i="14" s="1"/>
  <c r="AS170" i="14" s="1"/>
  <c r="AU170" i="14" s="1"/>
  <c r="AR138" i="14"/>
  <c r="AT138" i="14" s="1"/>
  <c r="AS138" i="14" s="1"/>
  <c r="AU138" i="14" s="1"/>
  <c r="AR106" i="14"/>
  <c r="AT106" i="14" s="1"/>
  <c r="AS106" i="14" s="1"/>
  <c r="AU106" i="14" s="1"/>
  <c r="AR74" i="14"/>
  <c r="AT74" i="14" s="1"/>
  <c r="AS74" i="14" s="1"/>
  <c r="AU74" i="14" s="1"/>
  <c r="AR42" i="14"/>
  <c r="AT42" i="14" s="1"/>
  <c r="AS42" i="14" s="1"/>
  <c r="AU42" i="14" s="1"/>
  <c r="AR10" i="14"/>
  <c r="AT10" i="14" s="1"/>
  <c r="AS10" i="14" s="1"/>
  <c r="AU10" i="14" s="1"/>
  <c r="AR188" i="14"/>
  <c r="AT188" i="14" s="1"/>
  <c r="AS188" i="14" s="1"/>
  <c r="AU188" i="14" s="1"/>
  <c r="AR172" i="14"/>
  <c r="AT172" i="14" s="1"/>
  <c r="AS172" i="14" s="1"/>
  <c r="AU172" i="14" s="1"/>
  <c r="AR156" i="14"/>
  <c r="AT156" i="14" s="1"/>
  <c r="AS156" i="14" s="1"/>
  <c r="AU156" i="14" s="1"/>
  <c r="AR140" i="14"/>
  <c r="AT140" i="14" s="1"/>
  <c r="AS140" i="14" s="1"/>
  <c r="AU140" i="14" s="1"/>
  <c r="AR124" i="14"/>
  <c r="AT124" i="14" s="1"/>
  <c r="AS124" i="14" s="1"/>
  <c r="AU124" i="14" s="1"/>
  <c r="AR108" i="14"/>
  <c r="AT108" i="14" s="1"/>
  <c r="AS108" i="14" s="1"/>
  <c r="AU108" i="14" s="1"/>
  <c r="AR92" i="14"/>
  <c r="AT92" i="14" s="1"/>
  <c r="AS92" i="14" s="1"/>
  <c r="AU92" i="14" s="1"/>
  <c r="AR76" i="14"/>
  <c r="AT76" i="14" s="1"/>
  <c r="AS76" i="14" s="1"/>
  <c r="AU76" i="14" s="1"/>
  <c r="AR60" i="14"/>
  <c r="AT60" i="14" s="1"/>
  <c r="AS60" i="14" s="1"/>
  <c r="AU60" i="14" s="1"/>
  <c r="AR44" i="14"/>
  <c r="AT44" i="14" s="1"/>
  <c r="AS44" i="14" s="1"/>
  <c r="AU44" i="14" s="1"/>
  <c r="AR28" i="14"/>
  <c r="AT28" i="14" s="1"/>
  <c r="AS28" i="14" s="1"/>
  <c r="AU28" i="14" s="1"/>
  <c r="AR12" i="14"/>
  <c r="AT12" i="14" s="1"/>
  <c r="AS12" i="14" s="1"/>
  <c r="AU12" i="14" s="1"/>
  <c r="AR199" i="14"/>
  <c r="AT199" i="14" s="1"/>
  <c r="AS199" i="14" s="1"/>
  <c r="AU199" i="14" s="1"/>
  <c r="AR191" i="14"/>
  <c r="AT191" i="14" s="1"/>
  <c r="AS191" i="14" s="1"/>
  <c r="AU191" i="14" s="1"/>
  <c r="AR183" i="14"/>
  <c r="AT183" i="14" s="1"/>
  <c r="AS183" i="14" s="1"/>
  <c r="AU183" i="14" s="1"/>
  <c r="AR175" i="14"/>
  <c r="AT175" i="14" s="1"/>
  <c r="AS175" i="14" s="1"/>
  <c r="AU175" i="14" s="1"/>
  <c r="AR167" i="14"/>
  <c r="AT167" i="14" s="1"/>
  <c r="AS167" i="14" s="1"/>
  <c r="AU167" i="14" s="1"/>
  <c r="AR159" i="14"/>
  <c r="AT159" i="14" s="1"/>
  <c r="AS159" i="14" s="1"/>
  <c r="AU159" i="14" s="1"/>
  <c r="AR151" i="14"/>
  <c r="AT151" i="14" s="1"/>
  <c r="AS151" i="14" s="1"/>
  <c r="AU151" i="14" s="1"/>
  <c r="AR143" i="14"/>
  <c r="AT143" i="14" s="1"/>
  <c r="AS143" i="14" s="1"/>
  <c r="AU143" i="14" s="1"/>
  <c r="AR135" i="14"/>
  <c r="AT135" i="14" s="1"/>
  <c r="AS135" i="14" s="1"/>
  <c r="AU135" i="14" s="1"/>
  <c r="AR127" i="14"/>
  <c r="AT127" i="14" s="1"/>
  <c r="AS127" i="14" s="1"/>
  <c r="AU127" i="14" s="1"/>
  <c r="AR119" i="14"/>
  <c r="AT119" i="14" s="1"/>
  <c r="AS119" i="14" s="1"/>
  <c r="AU119" i="14" s="1"/>
  <c r="AR111" i="14"/>
  <c r="AT111" i="14" s="1"/>
  <c r="AS111" i="14" s="1"/>
  <c r="AU111" i="14" s="1"/>
  <c r="AR103" i="14"/>
  <c r="AT103" i="14" s="1"/>
  <c r="AS103" i="14" s="1"/>
  <c r="AU103" i="14" s="1"/>
  <c r="AR95" i="14"/>
  <c r="AT95" i="14" s="1"/>
  <c r="AS95" i="14" s="1"/>
  <c r="AU95" i="14" s="1"/>
  <c r="AR87" i="14"/>
  <c r="AT87" i="14" s="1"/>
  <c r="AS87" i="14" s="1"/>
  <c r="AU87" i="14" s="1"/>
  <c r="AR79" i="14"/>
  <c r="AT79" i="14" s="1"/>
  <c r="AS79" i="14" s="1"/>
  <c r="AU79" i="14" s="1"/>
  <c r="AR71" i="14"/>
  <c r="AT71" i="14" s="1"/>
  <c r="AS71" i="14" s="1"/>
  <c r="AU71" i="14" s="1"/>
  <c r="AR63" i="14"/>
  <c r="AT63" i="14" s="1"/>
  <c r="AS63" i="14" s="1"/>
  <c r="AU63" i="14" s="1"/>
  <c r="AR55" i="14"/>
  <c r="AT55" i="14" s="1"/>
  <c r="AS55" i="14" s="1"/>
  <c r="AU55" i="14" s="1"/>
  <c r="AR47" i="14"/>
  <c r="AT47" i="14" s="1"/>
  <c r="AS47" i="14" s="1"/>
  <c r="AU47" i="14" s="1"/>
  <c r="AR39" i="14"/>
  <c r="AT39" i="14" s="1"/>
  <c r="AS39" i="14" s="1"/>
  <c r="AU39" i="14" s="1"/>
  <c r="AR31" i="14"/>
  <c r="AT31" i="14" s="1"/>
  <c r="AS31" i="14" s="1"/>
  <c r="AU31" i="14" s="1"/>
  <c r="AR23" i="14"/>
  <c r="AT23" i="14" s="1"/>
  <c r="AS23" i="14" s="1"/>
  <c r="AU23" i="14" s="1"/>
  <c r="AR15" i="14"/>
  <c r="AT15" i="14" s="1"/>
  <c r="AS15" i="14" s="1"/>
  <c r="AU15" i="14" s="1"/>
  <c r="F25" i="2"/>
  <c r="C21" i="2"/>
  <c r="D4" i="15"/>
  <c r="BV3" i="14"/>
  <c r="BW3" i="14" s="1"/>
  <c r="BV7" i="14"/>
  <c r="BW7" i="14" s="1"/>
  <c r="BV11" i="14"/>
  <c r="BW11" i="14" s="1"/>
  <c r="BV15" i="14"/>
  <c r="BW15" i="14" s="1"/>
  <c r="BV19" i="14"/>
  <c r="BW19" i="14" s="1"/>
  <c r="BV23" i="14"/>
  <c r="BW23" i="14" s="1"/>
  <c r="BV27" i="14"/>
  <c r="BW27" i="14" s="1"/>
  <c r="BV31" i="14"/>
  <c r="BW31" i="14" s="1"/>
  <c r="BV35" i="14"/>
  <c r="BW35" i="14" s="1"/>
  <c r="BV39" i="14"/>
  <c r="BW39" i="14" s="1"/>
  <c r="BV43" i="14"/>
  <c r="BW43" i="14" s="1"/>
  <c r="BV47" i="14"/>
  <c r="BW47" i="14" s="1"/>
  <c r="BV51" i="14"/>
  <c r="BW51" i="14" s="1"/>
  <c r="BV55" i="14"/>
  <c r="BW55" i="14" s="1"/>
  <c r="BV59" i="14"/>
  <c r="BW59" i="14" s="1"/>
  <c r="BV63" i="14"/>
  <c r="BW63" i="14" s="1"/>
  <c r="BV67" i="14"/>
  <c r="BW67" i="14" s="1"/>
  <c r="BV71" i="14"/>
  <c r="BW71" i="14" s="1"/>
  <c r="BV75" i="14"/>
  <c r="BW75" i="14" s="1"/>
  <c r="BV79" i="14"/>
  <c r="BW79" i="14" s="1"/>
  <c r="BV83" i="14"/>
  <c r="BW83" i="14" s="1"/>
  <c r="BV87" i="14"/>
  <c r="BW87" i="14" s="1"/>
  <c r="BV91" i="14"/>
  <c r="BW91" i="14" s="1"/>
  <c r="BV95" i="14"/>
  <c r="BW95" i="14" s="1"/>
  <c r="BV99" i="14"/>
  <c r="BW99" i="14" s="1"/>
  <c r="BV103" i="14"/>
  <c r="BW103" i="14" s="1"/>
  <c r="BV107" i="14"/>
  <c r="BW107" i="14" s="1"/>
  <c r="BV111" i="14"/>
  <c r="BW111" i="14" s="1"/>
  <c r="BV115" i="14"/>
  <c r="BW115" i="14" s="1"/>
  <c r="BV119" i="14"/>
  <c r="BW119" i="14" s="1"/>
  <c r="BV123" i="14"/>
  <c r="BW123" i="14" s="1"/>
  <c r="BV127" i="14"/>
  <c r="BW127" i="14" s="1"/>
  <c r="BV131" i="14"/>
  <c r="BW131" i="14" s="1"/>
  <c r="BV135" i="14"/>
  <c r="BW135" i="14" s="1"/>
  <c r="BV139" i="14"/>
  <c r="BW139" i="14" s="1"/>
  <c r="BV143" i="14"/>
  <c r="BW143" i="14" s="1"/>
  <c r="BV147" i="14"/>
  <c r="BW147" i="14" s="1"/>
  <c r="BV151" i="14"/>
  <c r="BW151" i="14" s="1"/>
  <c r="BV155" i="14"/>
  <c r="BW155" i="14" s="1"/>
  <c r="BV159" i="14"/>
  <c r="BW159" i="14" s="1"/>
  <c r="BV163" i="14"/>
  <c r="BW163" i="14" s="1"/>
  <c r="BV167" i="14"/>
  <c r="BW167" i="14" s="1"/>
  <c r="BV171" i="14"/>
  <c r="BW171" i="14" s="1"/>
  <c r="BV175" i="14"/>
  <c r="BW175" i="14" s="1"/>
  <c r="BV179" i="14"/>
  <c r="BW179" i="14" s="1"/>
  <c r="BV183" i="14"/>
  <c r="BW183" i="14" s="1"/>
  <c r="BV187" i="14"/>
  <c r="BW187" i="14" s="1"/>
  <c r="BV191" i="14"/>
  <c r="BW191" i="14" s="1"/>
  <c r="BV195" i="14"/>
  <c r="BW195" i="14" s="1"/>
  <c r="BV199" i="14"/>
  <c r="BW199" i="14" s="1"/>
  <c r="BV203" i="14"/>
  <c r="BW203" i="14" s="1"/>
  <c r="BV207" i="14"/>
  <c r="BW207" i="14" s="1"/>
  <c r="BV211" i="14"/>
  <c r="BW211" i="14" s="1"/>
  <c r="BV215" i="14"/>
  <c r="BW215" i="14" s="1"/>
  <c r="BV219" i="14"/>
  <c r="BW219" i="14" s="1"/>
  <c r="BV223" i="14"/>
  <c r="BW223" i="14" s="1"/>
  <c r="BV227" i="14"/>
  <c r="BW227" i="14" s="1"/>
  <c r="BV231" i="14"/>
  <c r="BW231" i="14" s="1"/>
  <c r="BV235" i="14"/>
  <c r="BW235" i="14" s="1"/>
  <c r="BV239" i="14"/>
  <c r="BW239" i="14" s="1"/>
  <c r="BV243" i="14"/>
  <c r="BW243" i="14" s="1"/>
  <c r="BV247" i="14"/>
  <c r="BW247" i="14" s="1"/>
  <c r="BV251" i="14"/>
  <c r="BW251" i="14" s="1"/>
  <c r="BV255" i="14"/>
  <c r="BW255" i="14" s="1"/>
  <c r="BV259" i="14"/>
  <c r="BW259" i="14" s="1"/>
  <c r="BV263" i="14"/>
  <c r="BW263" i="14" s="1"/>
  <c r="BV267" i="14"/>
  <c r="BW267" i="14" s="1"/>
  <c r="BV271" i="14"/>
  <c r="BW271" i="14" s="1"/>
  <c r="BV275" i="14"/>
  <c r="BW275" i="14" s="1"/>
  <c r="BV279" i="14"/>
  <c r="BW279" i="14" s="1"/>
  <c r="BV283" i="14"/>
  <c r="BW283" i="14" s="1"/>
  <c r="BV287" i="14"/>
  <c r="BW287" i="14" s="1"/>
  <c r="BV291" i="14"/>
  <c r="BW291" i="14" s="1"/>
  <c r="BV295" i="14"/>
  <c r="BW295" i="14" s="1"/>
  <c r="BV299" i="14"/>
  <c r="BW299" i="14" s="1"/>
  <c r="BV303" i="14"/>
  <c r="BW303" i="14" s="1"/>
  <c r="BV307" i="14"/>
  <c r="BW307" i="14" s="1"/>
  <c r="BV311" i="14"/>
  <c r="BW311" i="14" s="1"/>
  <c r="BV315" i="14"/>
  <c r="BW315" i="14" s="1"/>
  <c r="BV319" i="14"/>
  <c r="BW319" i="14" s="1"/>
  <c r="BV323" i="14"/>
  <c r="BW323" i="14" s="1"/>
  <c r="BV327" i="14"/>
  <c r="BW327" i="14" s="1"/>
  <c r="BV331" i="14"/>
  <c r="BW331" i="14" s="1"/>
  <c r="BV335" i="14"/>
  <c r="BW335" i="14" s="1"/>
  <c r="BV339" i="14"/>
  <c r="BW339" i="14" s="1"/>
  <c r="BV343" i="14"/>
  <c r="BW343" i="14" s="1"/>
  <c r="BV347" i="14"/>
  <c r="BW347" i="14" s="1"/>
  <c r="BV351" i="14"/>
  <c r="BW351" i="14" s="1"/>
  <c r="BV355" i="14"/>
  <c r="BW355" i="14" s="1"/>
  <c r="BV359" i="14"/>
  <c r="BW359" i="14" s="1"/>
  <c r="BV363" i="14"/>
  <c r="BW363" i="14" s="1"/>
  <c r="BV367" i="14"/>
  <c r="BW367" i="14" s="1"/>
  <c r="BV371" i="14"/>
  <c r="BW371" i="14" s="1"/>
  <c r="BV375" i="14"/>
  <c r="BW375" i="14" s="1"/>
  <c r="BV379" i="14"/>
  <c r="BW379" i="14" s="1"/>
  <c r="BV383" i="14"/>
  <c r="BW383" i="14" s="1"/>
  <c r="BV387" i="14"/>
  <c r="BW387" i="14" s="1"/>
  <c r="BV391" i="14"/>
  <c r="BW391" i="14" s="1"/>
  <c r="BV395" i="14"/>
  <c r="BW395" i="14" s="1"/>
  <c r="BV399" i="14"/>
  <c r="BW399" i="14" s="1"/>
  <c r="BV403" i="14"/>
  <c r="BW403" i="14" s="1"/>
  <c r="BV407" i="14"/>
  <c r="BW407" i="14" s="1"/>
  <c r="BV411" i="14"/>
  <c r="BW411" i="14" s="1"/>
  <c r="BV415" i="14"/>
  <c r="BW415" i="14" s="1"/>
  <c r="BV419" i="14"/>
  <c r="BW419" i="14" s="1"/>
  <c r="BV423" i="14"/>
  <c r="BW423" i="14" s="1"/>
  <c r="BV427" i="14"/>
  <c r="BW427" i="14" s="1"/>
  <c r="BV431" i="14"/>
  <c r="BW431" i="14" s="1"/>
  <c r="BV435" i="14"/>
  <c r="BW435" i="14" s="1"/>
  <c r="BV439" i="14"/>
  <c r="BW439" i="14" s="1"/>
  <c r="BV443" i="14"/>
  <c r="BW443" i="14" s="1"/>
  <c r="BV447" i="14"/>
  <c r="BW447" i="14" s="1"/>
  <c r="BV451" i="14"/>
  <c r="BW451" i="14" s="1"/>
  <c r="BV455" i="14"/>
  <c r="BW455" i="14" s="1"/>
  <c r="BV459" i="14"/>
  <c r="BW459" i="14" s="1"/>
  <c r="BV463" i="14"/>
  <c r="BW463" i="14" s="1"/>
  <c r="BV467" i="14"/>
  <c r="BW467" i="14" s="1"/>
  <c r="BV471" i="14"/>
  <c r="BW471" i="14" s="1"/>
  <c r="BV475" i="14"/>
  <c r="BW475" i="14" s="1"/>
  <c r="BV479" i="14"/>
  <c r="BW479" i="14" s="1"/>
  <c r="BV483" i="14"/>
  <c r="BW483" i="14" s="1"/>
  <c r="BV487" i="14"/>
  <c r="BW487" i="14" s="1"/>
  <c r="BV491" i="14"/>
  <c r="BW491" i="14" s="1"/>
  <c r="BV495" i="14"/>
  <c r="BW495" i="14" s="1"/>
  <c r="BV499" i="14"/>
  <c r="BW499" i="14" s="1"/>
  <c r="BV503" i="14"/>
  <c r="BW503" i="14" s="1"/>
  <c r="BV507" i="14"/>
  <c r="BW507" i="14" s="1"/>
  <c r="BV511" i="14"/>
  <c r="BW511" i="14" s="1"/>
  <c r="BV515" i="14"/>
  <c r="BW515" i="14" s="1"/>
  <c r="BV519" i="14"/>
  <c r="BW519" i="14" s="1"/>
  <c r="BV523" i="14"/>
  <c r="BW523" i="14" s="1"/>
  <c r="BV527" i="14"/>
  <c r="BW527" i="14" s="1"/>
  <c r="BV531" i="14"/>
  <c r="BW531" i="14" s="1"/>
  <c r="BV535" i="14"/>
  <c r="BW535" i="14" s="1"/>
  <c r="BV539" i="14"/>
  <c r="BW539" i="14" s="1"/>
  <c r="BV543" i="14"/>
  <c r="BW543" i="14" s="1"/>
  <c r="BV547" i="14"/>
  <c r="BW547" i="14" s="1"/>
  <c r="BV551" i="14"/>
  <c r="BW551" i="14" s="1"/>
  <c r="BV555" i="14"/>
  <c r="BW555" i="14" s="1"/>
  <c r="BV559" i="14"/>
  <c r="BW559" i="14" s="1"/>
  <c r="BV563" i="14"/>
  <c r="BW563" i="14" s="1"/>
  <c r="BV567" i="14"/>
  <c r="BW567" i="14" s="1"/>
  <c r="BV571" i="14"/>
  <c r="BW571" i="14" s="1"/>
  <c r="BV575" i="14"/>
  <c r="BW575" i="14" s="1"/>
  <c r="BV579" i="14"/>
  <c r="BW579" i="14" s="1"/>
  <c r="BV583" i="14"/>
  <c r="BW583" i="14" s="1"/>
  <c r="BV587" i="14"/>
  <c r="BW587" i="14" s="1"/>
  <c r="BV591" i="14"/>
  <c r="BW591" i="14" s="1"/>
  <c r="BV595" i="14"/>
  <c r="BW595" i="14" s="1"/>
  <c r="BV599" i="14"/>
  <c r="BW599" i="14" s="1"/>
  <c r="BV603" i="14"/>
  <c r="BW603" i="14" s="1"/>
  <c r="BV607" i="14"/>
  <c r="BW607" i="14" s="1"/>
  <c r="BV611" i="14"/>
  <c r="BW611" i="14" s="1"/>
  <c r="BV615" i="14"/>
  <c r="BW615" i="14" s="1"/>
  <c r="BV619" i="14"/>
  <c r="BW619" i="14" s="1"/>
  <c r="BV623" i="14"/>
  <c r="BW623" i="14" s="1"/>
  <c r="BV627" i="14"/>
  <c r="BW627" i="14" s="1"/>
  <c r="BV631" i="14"/>
  <c r="BW631" i="14" s="1"/>
  <c r="BV635" i="14"/>
  <c r="BW635" i="14" s="1"/>
  <c r="BV639" i="14"/>
  <c r="BW639" i="14" s="1"/>
  <c r="BV643" i="14"/>
  <c r="BW643" i="14" s="1"/>
  <c r="BV647" i="14"/>
  <c r="BW647" i="14" s="1"/>
  <c r="BV651" i="14"/>
  <c r="BW651" i="14" s="1"/>
  <c r="BV655" i="14"/>
  <c r="BW655" i="14" s="1"/>
  <c r="BV659" i="14"/>
  <c r="BW659" i="14" s="1"/>
  <c r="BV663" i="14"/>
  <c r="BW663" i="14" s="1"/>
  <c r="BV667" i="14"/>
  <c r="BW667" i="14" s="1"/>
  <c r="BV671" i="14"/>
  <c r="BW671" i="14" s="1"/>
  <c r="BV675" i="14"/>
  <c r="BW675" i="14" s="1"/>
  <c r="BV679" i="14"/>
  <c r="BW679" i="14" s="1"/>
  <c r="BV683" i="14"/>
  <c r="BW683" i="14" s="1"/>
  <c r="BV687" i="14"/>
  <c r="BW687" i="14" s="1"/>
  <c r="BV691" i="14"/>
  <c r="BW691" i="14" s="1"/>
  <c r="BV695" i="14"/>
  <c r="BW695" i="14" s="1"/>
  <c r="BV699" i="14"/>
  <c r="BW699" i="14" s="1"/>
  <c r="BV703" i="14"/>
  <c r="BW703" i="14" s="1"/>
  <c r="BV707" i="14"/>
  <c r="BW707" i="14" s="1"/>
  <c r="BV711" i="14"/>
  <c r="BW711" i="14" s="1"/>
  <c r="BV715" i="14"/>
  <c r="BW715" i="14" s="1"/>
  <c r="BV719" i="14"/>
  <c r="BW719" i="14" s="1"/>
  <c r="BV723" i="14"/>
  <c r="BW723" i="14" s="1"/>
  <c r="BV727" i="14"/>
  <c r="BW727" i="14" s="1"/>
  <c r="BV731" i="14"/>
  <c r="BW731" i="14" s="1"/>
  <c r="BV735" i="14"/>
  <c r="BW735" i="14" s="1"/>
  <c r="BV739" i="14"/>
  <c r="BW739" i="14" s="1"/>
  <c r="BV743" i="14"/>
  <c r="BW743" i="14" s="1"/>
  <c r="BV747" i="14"/>
  <c r="BW747" i="14" s="1"/>
  <c r="BV751" i="14"/>
  <c r="BW751" i="14" s="1"/>
  <c r="BV755" i="14"/>
  <c r="BW755" i="14" s="1"/>
  <c r="BV759" i="14"/>
  <c r="BW759" i="14" s="1"/>
  <c r="BV763" i="14"/>
  <c r="BW763" i="14" s="1"/>
  <c r="BV767" i="14"/>
  <c r="BW767" i="14" s="1"/>
  <c r="BV771" i="14"/>
  <c r="BW771" i="14" s="1"/>
  <c r="BV775" i="14"/>
  <c r="BW775" i="14" s="1"/>
  <c r="BV779" i="14"/>
  <c r="BW779" i="14" s="1"/>
  <c r="BV783" i="14"/>
  <c r="BW783" i="14" s="1"/>
  <c r="BV787" i="14"/>
  <c r="BW787" i="14" s="1"/>
  <c r="BV791" i="14"/>
  <c r="BW791" i="14" s="1"/>
  <c r="BV795" i="14"/>
  <c r="BW795" i="14" s="1"/>
  <c r="BV799" i="14"/>
  <c r="BW799" i="14" s="1"/>
  <c r="BV803" i="14"/>
  <c r="BW803" i="14" s="1"/>
  <c r="BV807" i="14"/>
  <c r="BW807" i="14" s="1"/>
  <c r="BV811" i="14"/>
  <c r="BW811" i="14" s="1"/>
  <c r="BV815" i="14"/>
  <c r="BW815" i="14" s="1"/>
  <c r="BV819" i="14"/>
  <c r="BW819" i="14" s="1"/>
  <c r="BV823" i="14"/>
  <c r="BW823" i="14" s="1"/>
  <c r="BV827" i="14"/>
  <c r="BW827" i="14" s="1"/>
  <c r="BV831" i="14"/>
  <c r="BW831" i="14" s="1"/>
  <c r="BV835" i="14"/>
  <c r="BW835" i="14" s="1"/>
  <c r="BV839" i="14"/>
  <c r="BW839" i="14" s="1"/>
  <c r="BV843" i="14"/>
  <c r="BW843" i="14" s="1"/>
  <c r="BV847" i="14"/>
  <c r="BW847" i="14" s="1"/>
  <c r="BV851" i="14"/>
  <c r="BW851" i="14" s="1"/>
  <c r="BV855" i="14"/>
  <c r="BW855" i="14" s="1"/>
  <c r="BV859" i="14"/>
  <c r="BW859" i="14" s="1"/>
  <c r="BV863" i="14"/>
  <c r="BW863" i="14" s="1"/>
  <c r="BV867" i="14"/>
  <c r="BW867" i="14" s="1"/>
  <c r="BV871" i="14"/>
  <c r="BW871" i="14" s="1"/>
  <c r="BV875" i="14"/>
  <c r="BW875" i="14" s="1"/>
  <c r="BV879" i="14"/>
  <c r="BW879" i="14" s="1"/>
  <c r="BV883" i="14"/>
  <c r="BW883" i="14" s="1"/>
  <c r="BV887" i="14"/>
  <c r="BW887" i="14" s="1"/>
  <c r="BV891" i="14"/>
  <c r="BW891" i="14" s="1"/>
  <c r="BV895" i="14"/>
  <c r="BW895" i="14" s="1"/>
  <c r="BV899" i="14"/>
  <c r="BW899" i="14" s="1"/>
  <c r="BV903" i="14"/>
  <c r="BW903" i="14" s="1"/>
  <c r="BV907" i="14"/>
  <c r="BW907" i="14" s="1"/>
  <c r="BV911" i="14"/>
  <c r="BW911" i="14" s="1"/>
  <c r="BV915" i="14"/>
  <c r="BW915" i="14" s="1"/>
  <c r="BV919" i="14"/>
  <c r="BW919" i="14" s="1"/>
  <c r="BV923" i="14"/>
  <c r="BW923" i="14" s="1"/>
  <c r="BV927" i="14"/>
  <c r="BW927" i="14" s="1"/>
  <c r="BV931" i="14"/>
  <c r="BW931" i="14" s="1"/>
  <c r="BV935" i="14"/>
  <c r="BW935" i="14" s="1"/>
  <c r="BV939" i="14"/>
  <c r="BW939" i="14" s="1"/>
  <c r="BV943" i="14"/>
  <c r="BW943" i="14" s="1"/>
  <c r="BV947" i="14"/>
  <c r="BW947" i="14" s="1"/>
  <c r="BV951" i="14"/>
  <c r="BW951" i="14" s="1"/>
  <c r="BV955" i="14"/>
  <c r="BW955" i="14" s="1"/>
  <c r="BV959" i="14"/>
  <c r="BW959" i="14" s="1"/>
  <c r="BV963" i="14"/>
  <c r="BW963" i="14" s="1"/>
  <c r="BV967" i="14"/>
  <c r="BW967" i="14" s="1"/>
  <c r="BV971" i="14"/>
  <c r="BW971" i="14" s="1"/>
  <c r="BV975" i="14"/>
  <c r="BW975" i="14" s="1"/>
  <c r="BV979" i="14"/>
  <c r="BW979" i="14" s="1"/>
  <c r="BV983" i="14"/>
  <c r="BW983" i="14" s="1"/>
  <c r="BV987" i="14"/>
  <c r="BW987" i="14" s="1"/>
  <c r="BV991" i="14"/>
  <c r="BW991" i="14" s="1"/>
  <c r="BV995" i="14"/>
  <c r="BW995" i="14" s="1"/>
  <c r="BV999" i="14"/>
  <c r="BW999" i="14" s="1"/>
  <c r="BV2" i="14"/>
  <c r="BW2" i="14" s="1"/>
  <c r="BV6" i="14"/>
  <c r="BW6" i="14" s="1"/>
  <c r="BV10" i="14"/>
  <c r="BW10" i="14" s="1"/>
  <c r="BV14" i="14"/>
  <c r="BW14" i="14" s="1"/>
  <c r="BV18" i="14"/>
  <c r="BW18" i="14" s="1"/>
  <c r="BV22" i="14"/>
  <c r="BW22" i="14" s="1"/>
  <c r="BV26" i="14"/>
  <c r="BW26" i="14" s="1"/>
  <c r="BV30" i="14"/>
  <c r="BW30" i="14" s="1"/>
  <c r="BV34" i="14"/>
  <c r="BW34" i="14" s="1"/>
  <c r="BV38" i="14"/>
  <c r="BW38" i="14" s="1"/>
  <c r="BV42" i="14"/>
  <c r="BW42" i="14" s="1"/>
  <c r="BV46" i="14"/>
  <c r="BW46" i="14" s="1"/>
  <c r="BV50" i="14"/>
  <c r="BW50" i="14" s="1"/>
  <c r="BV54" i="14"/>
  <c r="BW54" i="14" s="1"/>
  <c r="BV58" i="14"/>
  <c r="BW58" i="14" s="1"/>
  <c r="BV62" i="14"/>
  <c r="BW62" i="14" s="1"/>
  <c r="BV66" i="14"/>
  <c r="BW66" i="14" s="1"/>
  <c r="BV70" i="14"/>
  <c r="BW70" i="14" s="1"/>
  <c r="BV74" i="14"/>
  <c r="BW74" i="14" s="1"/>
  <c r="BV78" i="14"/>
  <c r="BW78" i="14" s="1"/>
  <c r="BV82" i="14"/>
  <c r="BW82" i="14" s="1"/>
  <c r="BV86" i="14"/>
  <c r="BW86" i="14" s="1"/>
  <c r="BV90" i="14"/>
  <c r="BW90" i="14" s="1"/>
  <c r="BV94" i="14"/>
  <c r="BW94" i="14" s="1"/>
  <c r="BV98" i="14"/>
  <c r="BW98" i="14" s="1"/>
  <c r="BV102" i="14"/>
  <c r="BW102" i="14" s="1"/>
  <c r="BV106" i="14"/>
  <c r="BW106" i="14" s="1"/>
  <c r="BV110" i="14"/>
  <c r="BW110" i="14" s="1"/>
  <c r="BV114" i="14"/>
  <c r="BW114" i="14" s="1"/>
  <c r="BV118" i="14"/>
  <c r="BW118" i="14" s="1"/>
  <c r="BV122" i="14"/>
  <c r="BW122" i="14" s="1"/>
  <c r="BV126" i="14"/>
  <c r="BW126" i="14" s="1"/>
  <c r="BV130" i="14"/>
  <c r="BW130" i="14" s="1"/>
  <c r="BV134" i="14"/>
  <c r="BW134" i="14" s="1"/>
  <c r="BV138" i="14"/>
  <c r="BW138" i="14" s="1"/>
  <c r="BV142" i="14"/>
  <c r="BW142" i="14" s="1"/>
  <c r="BV146" i="14"/>
  <c r="BW146" i="14" s="1"/>
  <c r="BV150" i="14"/>
  <c r="BW150" i="14" s="1"/>
  <c r="BV154" i="14"/>
  <c r="BW154" i="14" s="1"/>
  <c r="BV158" i="14"/>
  <c r="BW158" i="14" s="1"/>
  <c r="BV162" i="14"/>
  <c r="BW162" i="14" s="1"/>
  <c r="BV166" i="14"/>
  <c r="BW166" i="14" s="1"/>
  <c r="BV170" i="14"/>
  <c r="BW170" i="14" s="1"/>
  <c r="BV174" i="14"/>
  <c r="BW174" i="14" s="1"/>
  <c r="BV178" i="14"/>
  <c r="BW178" i="14" s="1"/>
  <c r="BV182" i="14"/>
  <c r="BW182" i="14" s="1"/>
  <c r="BV186" i="14"/>
  <c r="BW186" i="14" s="1"/>
  <c r="BV190" i="14"/>
  <c r="BW190" i="14" s="1"/>
  <c r="BV194" i="14"/>
  <c r="BW194" i="14" s="1"/>
  <c r="BV198" i="14"/>
  <c r="BW198" i="14" s="1"/>
  <c r="BV202" i="14"/>
  <c r="BW202" i="14" s="1"/>
  <c r="BV206" i="14"/>
  <c r="BW206" i="14" s="1"/>
  <c r="BV210" i="14"/>
  <c r="BW210" i="14" s="1"/>
  <c r="BV214" i="14"/>
  <c r="BW214" i="14" s="1"/>
  <c r="BV218" i="14"/>
  <c r="BW218" i="14" s="1"/>
  <c r="BV222" i="14"/>
  <c r="BW222" i="14" s="1"/>
  <c r="BV226" i="14"/>
  <c r="BW226" i="14" s="1"/>
  <c r="BV230" i="14"/>
  <c r="BW230" i="14" s="1"/>
  <c r="BV234" i="14"/>
  <c r="BW234" i="14" s="1"/>
  <c r="BV238" i="14"/>
  <c r="BW238" i="14" s="1"/>
  <c r="BV242" i="14"/>
  <c r="BW242" i="14" s="1"/>
  <c r="BV246" i="14"/>
  <c r="BW246" i="14" s="1"/>
  <c r="BV250" i="14"/>
  <c r="BW250" i="14" s="1"/>
  <c r="BV254" i="14"/>
  <c r="BW254" i="14" s="1"/>
  <c r="BV258" i="14"/>
  <c r="BW258" i="14" s="1"/>
  <c r="BV262" i="14"/>
  <c r="BW262" i="14" s="1"/>
  <c r="BV266" i="14"/>
  <c r="BW266" i="14" s="1"/>
  <c r="BV270" i="14"/>
  <c r="BW270" i="14" s="1"/>
  <c r="BV274" i="14"/>
  <c r="BW274" i="14" s="1"/>
  <c r="BV278" i="14"/>
  <c r="BW278" i="14" s="1"/>
  <c r="BV282" i="14"/>
  <c r="BW282" i="14" s="1"/>
  <c r="BV286" i="14"/>
  <c r="BW286" i="14" s="1"/>
  <c r="BV290" i="14"/>
  <c r="BW290" i="14" s="1"/>
  <c r="BV294" i="14"/>
  <c r="BW294" i="14" s="1"/>
  <c r="BV298" i="14"/>
  <c r="BW298" i="14" s="1"/>
  <c r="BV302" i="14"/>
  <c r="BW302" i="14" s="1"/>
  <c r="BV306" i="14"/>
  <c r="BW306" i="14" s="1"/>
  <c r="BV310" i="14"/>
  <c r="BW310" i="14" s="1"/>
  <c r="BV314" i="14"/>
  <c r="BW314" i="14" s="1"/>
  <c r="BV318" i="14"/>
  <c r="BW318" i="14" s="1"/>
  <c r="BV322" i="14"/>
  <c r="BW322" i="14" s="1"/>
  <c r="BV326" i="14"/>
  <c r="BW326" i="14" s="1"/>
  <c r="BV330" i="14"/>
  <c r="BW330" i="14" s="1"/>
  <c r="BV334" i="14"/>
  <c r="BW334" i="14" s="1"/>
  <c r="BV338" i="14"/>
  <c r="BW338" i="14" s="1"/>
  <c r="BV342" i="14"/>
  <c r="BW342" i="14" s="1"/>
  <c r="BV346" i="14"/>
  <c r="BW346" i="14" s="1"/>
  <c r="BV350" i="14"/>
  <c r="BW350" i="14" s="1"/>
  <c r="BV354" i="14"/>
  <c r="BW354" i="14" s="1"/>
  <c r="BV358" i="14"/>
  <c r="BW358" i="14" s="1"/>
  <c r="BV362" i="14"/>
  <c r="BW362" i="14" s="1"/>
  <c r="BV366" i="14"/>
  <c r="BW366" i="14" s="1"/>
  <c r="BV370" i="14"/>
  <c r="BW370" i="14" s="1"/>
  <c r="BV374" i="14"/>
  <c r="BW374" i="14" s="1"/>
  <c r="BV378" i="14"/>
  <c r="BW378" i="14" s="1"/>
  <c r="BV382" i="14"/>
  <c r="BW382" i="14" s="1"/>
  <c r="BV386" i="14"/>
  <c r="BW386" i="14" s="1"/>
  <c r="BV390" i="14"/>
  <c r="BW390" i="14" s="1"/>
  <c r="BV394" i="14"/>
  <c r="BW394" i="14" s="1"/>
  <c r="BV398" i="14"/>
  <c r="BW398" i="14" s="1"/>
  <c r="BV402" i="14"/>
  <c r="BW402" i="14" s="1"/>
  <c r="BV406" i="14"/>
  <c r="BW406" i="14" s="1"/>
  <c r="BV410" i="14"/>
  <c r="BW410" i="14" s="1"/>
  <c r="BV414" i="14"/>
  <c r="BW414" i="14" s="1"/>
  <c r="BV418" i="14"/>
  <c r="BW418" i="14" s="1"/>
  <c r="BV422" i="14"/>
  <c r="BW422" i="14" s="1"/>
  <c r="BV426" i="14"/>
  <c r="BW426" i="14" s="1"/>
  <c r="BV430" i="14"/>
  <c r="BW430" i="14" s="1"/>
  <c r="BV434" i="14"/>
  <c r="BW434" i="14" s="1"/>
  <c r="BV438" i="14"/>
  <c r="BW438" i="14" s="1"/>
  <c r="BV442" i="14"/>
  <c r="BW442" i="14" s="1"/>
  <c r="BV446" i="14"/>
  <c r="BW446" i="14" s="1"/>
  <c r="BV450" i="14"/>
  <c r="BW450" i="14" s="1"/>
  <c r="BV454" i="14"/>
  <c r="BW454" i="14" s="1"/>
  <c r="BV458" i="14"/>
  <c r="BW458" i="14" s="1"/>
  <c r="BV462" i="14"/>
  <c r="BW462" i="14" s="1"/>
  <c r="BV466" i="14"/>
  <c r="BW466" i="14" s="1"/>
  <c r="BV470" i="14"/>
  <c r="BW470" i="14" s="1"/>
  <c r="BV474" i="14"/>
  <c r="BW474" i="14" s="1"/>
  <c r="BV478" i="14"/>
  <c r="BW478" i="14" s="1"/>
  <c r="BV482" i="14"/>
  <c r="BW482" i="14" s="1"/>
  <c r="BV486" i="14"/>
  <c r="BW486" i="14" s="1"/>
  <c r="BV490" i="14"/>
  <c r="BW490" i="14" s="1"/>
  <c r="BV494" i="14"/>
  <c r="BW494" i="14" s="1"/>
  <c r="BV498" i="14"/>
  <c r="BW498" i="14" s="1"/>
  <c r="BV502" i="14"/>
  <c r="BW502" i="14" s="1"/>
  <c r="BV506" i="14"/>
  <c r="BW506" i="14" s="1"/>
  <c r="BV510" i="14"/>
  <c r="BW510" i="14" s="1"/>
  <c r="BV514" i="14"/>
  <c r="BW514" i="14" s="1"/>
  <c r="BV518" i="14"/>
  <c r="BW518" i="14" s="1"/>
  <c r="BV522" i="14"/>
  <c r="BW522" i="14" s="1"/>
  <c r="BV526" i="14"/>
  <c r="BW526" i="14" s="1"/>
  <c r="BV530" i="14"/>
  <c r="BW530" i="14" s="1"/>
  <c r="BV534" i="14"/>
  <c r="BW534" i="14" s="1"/>
  <c r="BV538" i="14"/>
  <c r="BW538" i="14" s="1"/>
  <c r="BV542" i="14"/>
  <c r="BW542" i="14" s="1"/>
  <c r="BV546" i="14"/>
  <c r="BW546" i="14" s="1"/>
  <c r="BV550" i="14"/>
  <c r="BW550" i="14" s="1"/>
  <c r="BV554" i="14"/>
  <c r="BW554" i="14" s="1"/>
  <c r="BV558" i="14"/>
  <c r="BW558" i="14" s="1"/>
  <c r="BV562" i="14"/>
  <c r="BW562" i="14" s="1"/>
  <c r="BV566" i="14"/>
  <c r="BW566" i="14" s="1"/>
  <c r="BV570" i="14"/>
  <c r="BW570" i="14" s="1"/>
  <c r="BV574" i="14"/>
  <c r="BW574" i="14" s="1"/>
  <c r="BV578" i="14"/>
  <c r="BW578" i="14" s="1"/>
  <c r="BV582" i="14"/>
  <c r="BW582" i="14" s="1"/>
  <c r="BV586" i="14"/>
  <c r="BW586" i="14" s="1"/>
  <c r="BV590" i="14"/>
  <c r="BW590" i="14" s="1"/>
  <c r="BV594" i="14"/>
  <c r="BW594" i="14" s="1"/>
  <c r="BV598" i="14"/>
  <c r="BW598" i="14" s="1"/>
  <c r="BV602" i="14"/>
  <c r="BW602" i="14" s="1"/>
  <c r="BV606" i="14"/>
  <c r="BW606" i="14" s="1"/>
  <c r="BV610" i="14"/>
  <c r="BW610" i="14" s="1"/>
  <c r="BV614" i="14"/>
  <c r="BW614" i="14" s="1"/>
  <c r="BV618" i="14"/>
  <c r="BW618" i="14" s="1"/>
  <c r="BV622" i="14"/>
  <c r="BW622" i="14" s="1"/>
  <c r="BV626" i="14"/>
  <c r="BW626" i="14" s="1"/>
  <c r="BV630" i="14"/>
  <c r="BW630" i="14" s="1"/>
  <c r="BV634" i="14"/>
  <c r="BW634" i="14" s="1"/>
  <c r="BV638" i="14"/>
  <c r="BW638" i="14" s="1"/>
  <c r="BV642" i="14"/>
  <c r="BW642" i="14" s="1"/>
  <c r="BV646" i="14"/>
  <c r="BW646" i="14" s="1"/>
  <c r="BV650" i="14"/>
  <c r="BW650" i="14" s="1"/>
  <c r="BV654" i="14"/>
  <c r="BW654" i="14" s="1"/>
  <c r="BV658" i="14"/>
  <c r="BW658" i="14" s="1"/>
  <c r="BV662" i="14"/>
  <c r="BW662" i="14" s="1"/>
  <c r="BV666" i="14"/>
  <c r="BW666" i="14" s="1"/>
  <c r="BV670" i="14"/>
  <c r="BW670" i="14" s="1"/>
  <c r="BV674" i="14"/>
  <c r="BW674" i="14" s="1"/>
  <c r="BV678" i="14"/>
  <c r="BW678" i="14" s="1"/>
  <c r="BV682" i="14"/>
  <c r="BW682" i="14" s="1"/>
  <c r="BV686" i="14"/>
  <c r="BW686" i="14" s="1"/>
  <c r="BV690" i="14"/>
  <c r="BW690" i="14" s="1"/>
  <c r="BV694" i="14"/>
  <c r="BW694" i="14" s="1"/>
  <c r="BV698" i="14"/>
  <c r="BW698" i="14" s="1"/>
  <c r="BV702" i="14"/>
  <c r="BW702" i="14" s="1"/>
  <c r="BV706" i="14"/>
  <c r="BW706" i="14" s="1"/>
  <c r="BV710" i="14"/>
  <c r="BW710" i="14" s="1"/>
  <c r="BV714" i="14"/>
  <c r="BW714" i="14" s="1"/>
  <c r="BV718" i="14"/>
  <c r="BW718" i="14" s="1"/>
  <c r="BV722" i="14"/>
  <c r="BW722" i="14" s="1"/>
  <c r="BV726" i="14"/>
  <c r="BW726" i="14" s="1"/>
  <c r="BV730" i="14"/>
  <c r="BW730" i="14" s="1"/>
  <c r="BV734" i="14"/>
  <c r="BW734" i="14" s="1"/>
  <c r="BV738" i="14"/>
  <c r="BW738" i="14" s="1"/>
  <c r="BV742" i="14"/>
  <c r="BW742" i="14" s="1"/>
  <c r="BV746" i="14"/>
  <c r="BW746" i="14" s="1"/>
  <c r="BV750" i="14"/>
  <c r="BW750" i="14" s="1"/>
  <c r="BV754" i="14"/>
  <c r="BW754" i="14" s="1"/>
  <c r="BV758" i="14"/>
  <c r="BW758" i="14" s="1"/>
  <c r="BV762" i="14"/>
  <c r="BW762" i="14" s="1"/>
  <c r="BV766" i="14"/>
  <c r="BW766" i="14" s="1"/>
  <c r="BV770" i="14"/>
  <c r="BW770" i="14" s="1"/>
  <c r="BV774" i="14"/>
  <c r="BW774" i="14" s="1"/>
  <c r="BV778" i="14"/>
  <c r="BW778" i="14" s="1"/>
  <c r="BV782" i="14"/>
  <c r="BW782" i="14" s="1"/>
  <c r="BV786" i="14"/>
  <c r="BW786" i="14" s="1"/>
  <c r="BV790" i="14"/>
  <c r="BW790" i="14" s="1"/>
  <c r="BV794" i="14"/>
  <c r="BW794" i="14" s="1"/>
  <c r="BV798" i="14"/>
  <c r="BW798" i="14" s="1"/>
  <c r="BV802" i="14"/>
  <c r="BW802" i="14" s="1"/>
  <c r="BV806" i="14"/>
  <c r="BW806" i="14" s="1"/>
  <c r="BV810" i="14"/>
  <c r="BW810" i="14" s="1"/>
  <c r="BV814" i="14"/>
  <c r="BW814" i="14" s="1"/>
  <c r="BV818" i="14"/>
  <c r="BW818" i="14" s="1"/>
  <c r="BV822" i="14"/>
  <c r="BW822" i="14" s="1"/>
  <c r="BV826" i="14"/>
  <c r="BW826" i="14" s="1"/>
  <c r="BV830" i="14"/>
  <c r="BW830" i="14" s="1"/>
  <c r="BV834" i="14"/>
  <c r="BW834" i="14" s="1"/>
  <c r="BV838" i="14"/>
  <c r="BW838" i="14" s="1"/>
  <c r="BV842" i="14"/>
  <c r="BW842" i="14" s="1"/>
  <c r="BV846" i="14"/>
  <c r="BW846" i="14" s="1"/>
  <c r="BV850" i="14"/>
  <c r="BW850" i="14" s="1"/>
  <c r="BV854" i="14"/>
  <c r="BW854" i="14" s="1"/>
  <c r="BV858" i="14"/>
  <c r="BW858" i="14" s="1"/>
  <c r="BV862" i="14"/>
  <c r="BW862" i="14" s="1"/>
  <c r="BV866" i="14"/>
  <c r="BW866" i="14" s="1"/>
  <c r="BV870" i="14"/>
  <c r="BW870" i="14" s="1"/>
  <c r="BV874" i="14"/>
  <c r="BW874" i="14" s="1"/>
  <c r="BV878" i="14"/>
  <c r="BW878" i="14" s="1"/>
  <c r="BV882" i="14"/>
  <c r="BW882" i="14" s="1"/>
  <c r="BV886" i="14"/>
  <c r="BW886" i="14" s="1"/>
  <c r="BV890" i="14"/>
  <c r="BW890" i="14" s="1"/>
  <c r="BV894" i="14"/>
  <c r="BW894" i="14" s="1"/>
  <c r="BV898" i="14"/>
  <c r="BW898" i="14" s="1"/>
  <c r="BV902" i="14"/>
  <c r="BW902" i="14" s="1"/>
  <c r="BV906" i="14"/>
  <c r="BW906" i="14" s="1"/>
  <c r="BV910" i="14"/>
  <c r="BW910" i="14" s="1"/>
  <c r="BV914" i="14"/>
  <c r="BW914" i="14" s="1"/>
  <c r="BV918" i="14"/>
  <c r="BW918" i="14" s="1"/>
  <c r="BV922" i="14"/>
  <c r="BW922" i="14" s="1"/>
  <c r="BV926" i="14"/>
  <c r="BW926" i="14" s="1"/>
  <c r="BV930" i="14"/>
  <c r="BW930" i="14" s="1"/>
  <c r="BV934" i="14"/>
  <c r="BW934" i="14" s="1"/>
  <c r="BV938" i="14"/>
  <c r="BW938" i="14" s="1"/>
  <c r="BV942" i="14"/>
  <c r="BW942" i="14" s="1"/>
  <c r="BV946" i="14"/>
  <c r="BW946" i="14" s="1"/>
  <c r="BV950" i="14"/>
  <c r="BW950" i="14" s="1"/>
  <c r="BV954" i="14"/>
  <c r="BW954" i="14" s="1"/>
  <c r="BV958" i="14"/>
  <c r="BW958" i="14" s="1"/>
  <c r="BV962" i="14"/>
  <c r="BW962" i="14" s="1"/>
  <c r="BV966" i="14"/>
  <c r="BW966" i="14" s="1"/>
  <c r="BV970" i="14"/>
  <c r="BW970" i="14" s="1"/>
  <c r="BV974" i="14"/>
  <c r="BW974" i="14" s="1"/>
  <c r="BV978" i="14"/>
  <c r="BW978" i="14" s="1"/>
  <c r="BV982" i="14"/>
  <c r="BW982" i="14" s="1"/>
  <c r="BV986" i="14"/>
  <c r="BW986" i="14" s="1"/>
  <c r="BV990" i="14"/>
  <c r="BW990" i="14" s="1"/>
  <c r="BV994" i="14"/>
  <c r="BW994" i="14" s="1"/>
  <c r="BV998" i="14"/>
  <c r="BW998" i="14" s="1"/>
  <c r="BV5" i="14"/>
  <c r="BW5" i="14" s="1"/>
  <c r="BV9" i="14"/>
  <c r="BW9" i="14" s="1"/>
  <c r="BV13" i="14"/>
  <c r="BW13" i="14" s="1"/>
  <c r="BV17" i="14"/>
  <c r="BW17" i="14" s="1"/>
  <c r="BV21" i="14"/>
  <c r="BW21" i="14" s="1"/>
  <c r="BV25" i="14"/>
  <c r="BW25" i="14" s="1"/>
  <c r="BV29" i="14"/>
  <c r="BW29" i="14" s="1"/>
  <c r="BV33" i="14"/>
  <c r="BW33" i="14" s="1"/>
  <c r="BV37" i="14"/>
  <c r="BW37" i="14" s="1"/>
  <c r="BV41" i="14"/>
  <c r="BW41" i="14" s="1"/>
  <c r="BV45" i="14"/>
  <c r="BW45" i="14" s="1"/>
  <c r="BV49" i="14"/>
  <c r="BW49" i="14" s="1"/>
  <c r="BV53" i="14"/>
  <c r="BW53" i="14" s="1"/>
  <c r="BV57" i="14"/>
  <c r="BW57" i="14" s="1"/>
  <c r="BV61" i="14"/>
  <c r="BW61" i="14" s="1"/>
  <c r="BV65" i="14"/>
  <c r="BW65" i="14" s="1"/>
  <c r="BV69" i="14"/>
  <c r="BW69" i="14" s="1"/>
  <c r="BV73" i="14"/>
  <c r="BW73" i="14" s="1"/>
  <c r="BV77" i="14"/>
  <c r="BW77" i="14" s="1"/>
  <c r="BV81" i="14"/>
  <c r="BW81" i="14" s="1"/>
  <c r="BV85" i="14"/>
  <c r="BW85" i="14" s="1"/>
  <c r="BV89" i="14"/>
  <c r="BW89" i="14" s="1"/>
  <c r="BV93" i="14"/>
  <c r="BW93" i="14" s="1"/>
  <c r="BV97" i="14"/>
  <c r="BW97" i="14" s="1"/>
  <c r="BV101" i="14"/>
  <c r="BW101" i="14" s="1"/>
  <c r="BV105" i="14"/>
  <c r="BW105" i="14" s="1"/>
  <c r="BV109" i="14"/>
  <c r="BW109" i="14" s="1"/>
  <c r="BV113" i="14"/>
  <c r="BW113" i="14" s="1"/>
  <c r="BV117" i="14"/>
  <c r="BW117" i="14" s="1"/>
  <c r="BV121" i="14"/>
  <c r="BW121" i="14" s="1"/>
  <c r="BV125" i="14"/>
  <c r="BW125" i="14" s="1"/>
  <c r="BV129" i="14"/>
  <c r="BW129" i="14" s="1"/>
  <c r="BV133" i="14"/>
  <c r="BW133" i="14" s="1"/>
  <c r="BV137" i="14"/>
  <c r="BW137" i="14" s="1"/>
  <c r="BV141" i="14"/>
  <c r="BW141" i="14" s="1"/>
  <c r="BV145" i="14"/>
  <c r="BW145" i="14" s="1"/>
  <c r="BV149" i="14"/>
  <c r="BW149" i="14" s="1"/>
  <c r="BV153" i="14"/>
  <c r="BW153" i="14" s="1"/>
  <c r="BV157" i="14"/>
  <c r="BW157" i="14" s="1"/>
  <c r="BV161" i="14"/>
  <c r="BW161" i="14" s="1"/>
  <c r="BV165" i="14"/>
  <c r="BW165" i="14" s="1"/>
  <c r="BV169" i="14"/>
  <c r="BW169" i="14" s="1"/>
  <c r="BV173" i="14"/>
  <c r="BW173" i="14" s="1"/>
  <c r="BV177" i="14"/>
  <c r="BW177" i="14" s="1"/>
  <c r="BV181" i="14"/>
  <c r="BW181" i="14" s="1"/>
  <c r="BV185" i="14"/>
  <c r="BW185" i="14" s="1"/>
  <c r="BV189" i="14"/>
  <c r="BW189" i="14" s="1"/>
  <c r="BV193" i="14"/>
  <c r="BW193" i="14" s="1"/>
  <c r="BV197" i="14"/>
  <c r="BW197" i="14" s="1"/>
  <c r="BV201" i="14"/>
  <c r="BW201" i="14" s="1"/>
  <c r="BV205" i="14"/>
  <c r="BW205" i="14" s="1"/>
  <c r="BV209" i="14"/>
  <c r="BW209" i="14" s="1"/>
  <c r="BV213" i="14"/>
  <c r="BW213" i="14" s="1"/>
  <c r="BV217" i="14"/>
  <c r="BW217" i="14" s="1"/>
  <c r="BV221" i="14"/>
  <c r="BW221" i="14" s="1"/>
  <c r="BV225" i="14"/>
  <c r="BW225" i="14" s="1"/>
  <c r="BV229" i="14"/>
  <c r="BW229" i="14" s="1"/>
  <c r="BV233" i="14"/>
  <c r="BW233" i="14" s="1"/>
  <c r="BV237" i="14"/>
  <c r="BW237" i="14" s="1"/>
  <c r="BV241" i="14"/>
  <c r="BW241" i="14" s="1"/>
  <c r="BV245" i="14"/>
  <c r="BW245" i="14" s="1"/>
  <c r="BV249" i="14"/>
  <c r="BW249" i="14" s="1"/>
  <c r="BV253" i="14"/>
  <c r="BW253" i="14" s="1"/>
  <c r="BV257" i="14"/>
  <c r="BW257" i="14" s="1"/>
  <c r="BV261" i="14"/>
  <c r="BW261" i="14" s="1"/>
  <c r="BV265" i="14"/>
  <c r="BW265" i="14" s="1"/>
  <c r="BV269" i="14"/>
  <c r="BW269" i="14" s="1"/>
  <c r="BV273" i="14"/>
  <c r="BW273" i="14" s="1"/>
  <c r="BV277" i="14"/>
  <c r="BW277" i="14" s="1"/>
  <c r="BV281" i="14"/>
  <c r="BW281" i="14" s="1"/>
  <c r="BV285" i="14"/>
  <c r="BW285" i="14" s="1"/>
  <c r="BV289" i="14"/>
  <c r="BW289" i="14" s="1"/>
  <c r="BV293" i="14"/>
  <c r="BW293" i="14" s="1"/>
  <c r="BV297" i="14"/>
  <c r="BW297" i="14" s="1"/>
  <c r="BV301" i="14"/>
  <c r="BW301" i="14" s="1"/>
  <c r="BV305" i="14"/>
  <c r="BW305" i="14" s="1"/>
  <c r="BV309" i="14"/>
  <c r="BW309" i="14" s="1"/>
  <c r="BV313" i="14"/>
  <c r="BW313" i="14" s="1"/>
  <c r="BV317" i="14"/>
  <c r="BW317" i="14" s="1"/>
  <c r="BV321" i="14"/>
  <c r="BW321" i="14" s="1"/>
  <c r="BV325" i="14"/>
  <c r="BW325" i="14" s="1"/>
  <c r="BV329" i="14"/>
  <c r="BW329" i="14" s="1"/>
  <c r="BV333" i="14"/>
  <c r="BW333" i="14" s="1"/>
  <c r="BV337" i="14"/>
  <c r="BW337" i="14" s="1"/>
  <c r="BV341" i="14"/>
  <c r="BW341" i="14" s="1"/>
  <c r="BV345" i="14"/>
  <c r="BW345" i="14" s="1"/>
  <c r="BV349" i="14"/>
  <c r="BW349" i="14" s="1"/>
  <c r="BV353" i="14"/>
  <c r="BW353" i="14" s="1"/>
  <c r="BV357" i="14"/>
  <c r="BW357" i="14" s="1"/>
  <c r="BV361" i="14"/>
  <c r="BW361" i="14" s="1"/>
  <c r="BV365" i="14"/>
  <c r="BW365" i="14" s="1"/>
  <c r="BV369" i="14"/>
  <c r="BW369" i="14" s="1"/>
  <c r="BV373" i="14"/>
  <c r="BW373" i="14" s="1"/>
  <c r="BV377" i="14"/>
  <c r="BW377" i="14" s="1"/>
  <c r="BV381" i="14"/>
  <c r="BW381" i="14" s="1"/>
  <c r="BV385" i="14"/>
  <c r="BW385" i="14" s="1"/>
  <c r="BV389" i="14"/>
  <c r="BW389" i="14" s="1"/>
  <c r="BV393" i="14"/>
  <c r="BW393" i="14" s="1"/>
  <c r="BV397" i="14"/>
  <c r="BW397" i="14" s="1"/>
  <c r="BV401" i="14"/>
  <c r="BW401" i="14" s="1"/>
  <c r="BV405" i="14"/>
  <c r="BW405" i="14" s="1"/>
  <c r="BV409" i="14"/>
  <c r="BW409" i="14" s="1"/>
  <c r="BV413" i="14"/>
  <c r="BW413" i="14" s="1"/>
  <c r="BV417" i="14"/>
  <c r="BW417" i="14" s="1"/>
  <c r="BV421" i="14"/>
  <c r="BW421" i="14" s="1"/>
  <c r="BV425" i="14"/>
  <c r="BW425" i="14" s="1"/>
  <c r="BV429" i="14"/>
  <c r="BW429" i="14" s="1"/>
  <c r="BV433" i="14"/>
  <c r="BW433" i="14" s="1"/>
  <c r="BV437" i="14"/>
  <c r="BW437" i="14" s="1"/>
  <c r="BV441" i="14"/>
  <c r="BW441" i="14" s="1"/>
  <c r="BV445" i="14"/>
  <c r="BW445" i="14" s="1"/>
  <c r="BV449" i="14"/>
  <c r="BW449" i="14" s="1"/>
  <c r="BV453" i="14"/>
  <c r="BW453" i="14" s="1"/>
  <c r="BV457" i="14"/>
  <c r="BW457" i="14" s="1"/>
  <c r="BV461" i="14"/>
  <c r="BW461" i="14" s="1"/>
  <c r="BV465" i="14"/>
  <c r="BW465" i="14" s="1"/>
  <c r="BV469" i="14"/>
  <c r="BW469" i="14" s="1"/>
  <c r="BV473" i="14"/>
  <c r="BW473" i="14" s="1"/>
  <c r="BV477" i="14"/>
  <c r="BW477" i="14" s="1"/>
  <c r="BV481" i="14"/>
  <c r="BW481" i="14" s="1"/>
  <c r="BV485" i="14"/>
  <c r="BW485" i="14" s="1"/>
  <c r="BV489" i="14"/>
  <c r="BW489" i="14" s="1"/>
  <c r="BV493" i="14"/>
  <c r="BW493" i="14" s="1"/>
  <c r="BV497" i="14"/>
  <c r="BW497" i="14" s="1"/>
  <c r="BV501" i="14"/>
  <c r="BW501" i="14" s="1"/>
  <c r="BV505" i="14"/>
  <c r="BW505" i="14" s="1"/>
  <c r="BV509" i="14"/>
  <c r="BW509" i="14" s="1"/>
  <c r="BV513" i="14"/>
  <c r="BW513" i="14" s="1"/>
  <c r="BV517" i="14"/>
  <c r="BW517" i="14" s="1"/>
  <c r="BV521" i="14"/>
  <c r="BW521" i="14" s="1"/>
  <c r="BV525" i="14"/>
  <c r="BW525" i="14" s="1"/>
  <c r="BV529" i="14"/>
  <c r="BW529" i="14" s="1"/>
  <c r="BV533" i="14"/>
  <c r="BW533" i="14" s="1"/>
  <c r="BV537" i="14"/>
  <c r="BW537" i="14" s="1"/>
  <c r="BV541" i="14"/>
  <c r="BW541" i="14" s="1"/>
  <c r="BV545" i="14"/>
  <c r="BW545" i="14" s="1"/>
  <c r="BV549" i="14"/>
  <c r="BW549" i="14" s="1"/>
  <c r="BV553" i="14"/>
  <c r="BW553" i="14" s="1"/>
  <c r="BV557" i="14"/>
  <c r="BW557" i="14" s="1"/>
  <c r="BV561" i="14"/>
  <c r="BW561" i="14" s="1"/>
  <c r="BV565" i="14"/>
  <c r="BW565" i="14" s="1"/>
  <c r="BV569" i="14"/>
  <c r="BW569" i="14" s="1"/>
  <c r="BV573" i="14"/>
  <c r="BW573" i="14" s="1"/>
  <c r="BV577" i="14"/>
  <c r="BW577" i="14" s="1"/>
  <c r="BV581" i="14"/>
  <c r="BW581" i="14" s="1"/>
  <c r="BV585" i="14"/>
  <c r="BW585" i="14" s="1"/>
  <c r="BV589" i="14"/>
  <c r="BW589" i="14" s="1"/>
  <c r="BV593" i="14"/>
  <c r="BW593" i="14" s="1"/>
  <c r="BV597" i="14"/>
  <c r="BW597" i="14" s="1"/>
  <c r="BV601" i="14"/>
  <c r="BW601" i="14" s="1"/>
  <c r="BV605" i="14"/>
  <c r="BW605" i="14" s="1"/>
  <c r="BV609" i="14"/>
  <c r="BW609" i="14" s="1"/>
  <c r="BV613" i="14"/>
  <c r="BW613" i="14" s="1"/>
  <c r="BV617" i="14"/>
  <c r="BW617" i="14" s="1"/>
  <c r="BV621" i="14"/>
  <c r="BW621" i="14" s="1"/>
  <c r="BV625" i="14"/>
  <c r="BW625" i="14" s="1"/>
  <c r="BV629" i="14"/>
  <c r="BW629" i="14" s="1"/>
  <c r="BV633" i="14"/>
  <c r="BW633" i="14" s="1"/>
  <c r="BV637" i="14"/>
  <c r="BW637" i="14" s="1"/>
  <c r="BV641" i="14"/>
  <c r="BW641" i="14" s="1"/>
  <c r="BV645" i="14"/>
  <c r="BW645" i="14" s="1"/>
  <c r="BV649" i="14"/>
  <c r="BW649" i="14" s="1"/>
  <c r="BV653" i="14"/>
  <c r="BW653" i="14" s="1"/>
  <c r="BV657" i="14"/>
  <c r="BW657" i="14" s="1"/>
  <c r="BV661" i="14"/>
  <c r="BW661" i="14" s="1"/>
  <c r="BV665" i="14"/>
  <c r="BW665" i="14" s="1"/>
  <c r="BV669" i="14"/>
  <c r="BW669" i="14" s="1"/>
  <c r="BV673" i="14"/>
  <c r="BW673" i="14" s="1"/>
  <c r="BV677" i="14"/>
  <c r="BW677" i="14" s="1"/>
  <c r="BV681" i="14"/>
  <c r="BW681" i="14" s="1"/>
  <c r="BV685" i="14"/>
  <c r="BW685" i="14" s="1"/>
  <c r="BV689" i="14"/>
  <c r="BW689" i="14" s="1"/>
  <c r="BV693" i="14"/>
  <c r="BW693" i="14" s="1"/>
  <c r="BV697" i="14"/>
  <c r="BW697" i="14" s="1"/>
  <c r="BV701" i="14"/>
  <c r="BW701" i="14" s="1"/>
  <c r="BV705" i="14"/>
  <c r="BW705" i="14" s="1"/>
  <c r="BV709" i="14"/>
  <c r="BW709" i="14" s="1"/>
  <c r="BV713" i="14"/>
  <c r="BW713" i="14" s="1"/>
  <c r="BV717" i="14"/>
  <c r="BW717" i="14" s="1"/>
  <c r="BV721" i="14"/>
  <c r="BW721" i="14" s="1"/>
  <c r="BV725" i="14"/>
  <c r="BW725" i="14" s="1"/>
  <c r="BV729" i="14"/>
  <c r="BW729" i="14" s="1"/>
  <c r="BV733" i="14"/>
  <c r="BW733" i="14" s="1"/>
  <c r="BV737" i="14"/>
  <c r="BW737" i="14" s="1"/>
  <c r="BV741" i="14"/>
  <c r="BW741" i="14" s="1"/>
  <c r="BV745" i="14"/>
  <c r="BW745" i="14" s="1"/>
  <c r="BV749" i="14"/>
  <c r="BW749" i="14" s="1"/>
  <c r="BV753" i="14"/>
  <c r="BW753" i="14" s="1"/>
  <c r="BV757" i="14"/>
  <c r="BW757" i="14" s="1"/>
  <c r="BV761" i="14"/>
  <c r="BW761" i="14" s="1"/>
  <c r="BV765" i="14"/>
  <c r="BW765" i="14" s="1"/>
  <c r="BV769" i="14"/>
  <c r="BW769" i="14" s="1"/>
  <c r="BV773" i="14"/>
  <c r="BW773" i="14" s="1"/>
  <c r="BV777" i="14"/>
  <c r="BW777" i="14" s="1"/>
  <c r="BV781" i="14"/>
  <c r="BW781" i="14" s="1"/>
  <c r="BV785" i="14"/>
  <c r="BW785" i="14" s="1"/>
  <c r="BV789" i="14"/>
  <c r="BW789" i="14" s="1"/>
  <c r="BV793" i="14"/>
  <c r="BW793" i="14" s="1"/>
  <c r="BV797" i="14"/>
  <c r="BW797" i="14" s="1"/>
  <c r="BV801" i="14"/>
  <c r="BW801" i="14" s="1"/>
  <c r="BV805" i="14"/>
  <c r="BW805" i="14" s="1"/>
  <c r="BV809" i="14"/>
  <c r="BW809" i="14" s="1"/>
  <c r="BV813" i="14"/>
  <c r="BW813" i="14" s="1"/>
  <c r="BV817" i="14"/>
  <c r="BW817" i="14" s="1"/>
  <c r="BV821" i="14"/>
  <c r="BW821" i="14" s="1"/>
  <c r="BV825" i="14"/>
  <c r="BW825" i="14" s="1"/>
  <c r="BV829" i="14"/>
  <c r="BW829" i="14" s="1"/>
  <c r="BV833" i="14"/>
  <c r="BW833" i="14" s="1"/>
  <c r="BV837" i="14"/>
  <c r="BW837" i="14" s="1"/>
  <c r="BV841" i="14"/>
  <c r="BW841" i="14" s="1"/>
  <c r="BV845" i="14"/>
  <c r="BW845" i="14" s="1"/>
  <c r="BV849" i="14"/>
  <c r="BW849" i="14" s="1"/>
  <c r="BV853" i="14"/>
  <c r="BW853" i="14" s="1"/>
  <c r="BV857" i="14"/>
  <c r="BW857" i="14" s="1"/>
  <c r="BV861" i="14"/>
  <c r="BW861" i="14" s="1"/>
  <c r="BV865" i="14"/>
  <c r="BW865" i="14" s="1"/>
  <c r="BV869" i="14"/>
  <c r="BW869" i="14" s="1"/>
  <c r="BV873" i="14"/>
  <c r="BW873" i="14" s="1"/>
  <c r="BV877" i="14"/>
  <c r="BW877" i="14" s="1"/>
  <c r="BV881" i="14"/>
  <c r="BW881" i="14" s="1"/>
  <c r="BV885" i="14"/>
  <c r="BW885" i="14" s="1"/>
  <c r="BV889" i="14"/>
  <c r="BW889" i="14" s="1"/>
  <c r="BV893" i="14"/>
  <c r="BW893" i="14" s="1"/>
  <c r="BV897" i="14"/>
  <c r="BW897" i="14" s="1"/>
  <c r="BV901" i="14"/>
  <c r="BW901" i="14" s="1"/>
  <c r="BV905" i="14"/>
  <c r="BW905" i="14" s="1"/>
  <c r="BV909" i="14"/>
  <c r="BW909" i="14" s="1"/>
  <c r="BV913" i="14"/>
  <c r="BW913" i="14" s="1"/>
  <c r="BV917" i="14"/>
  <c r="BW917" i="14" s="1"/>
  <c r="BV921" i="14"/>
  <c r="BW921" i="14" s="1"/>
  <c r="BV925" i="14"/>
  <c r="BW925" i="14" s="1"/>
  <c r="BV929" i="14"/>
  <c r="BW929" i="14" s="1"/>
  <c r="BV933" i="14"/>
  <c r="BW933" i="14" s="1"/>
  <c r="BV937" i="14"/>
  <c r="BW937" i="14" s="1"/>
  <c r="BV941" i="14"/>
  <c r="BW941" i="14" s="1"/>
  <c r="BV945" i="14"/>
  <c r="BW945" i="14" s="1"/>
  <c r="BV949" i="14"/>
  <c r="BW949" i="14" s="1"/>
  <c r="BV953" i="14"/>
  <c r="BW953" i="14" s="1"/>
  <c r="BV957" i="14"/>
  <c r="BW957" i="14" s="1"/>
  <c r="BV961" i="14"/>
  <c r="BW961" i="14" s="1"/>
  <c r="BV965" i="14"/>
  <c r="BW965" i="14" s="1"/>
  <c r="BV969" i="14"/>
  <c r="BW969" i="14" s="1"/>
  <c r="BV973" i="14"/>
  <c r="BW973" i="14" s="1"/>
  <c r="BV977" i="14"/>
  <c r="BW977" i="14" s="1"/>
  <c r="BV981" i="14"/>
  <c r="BW981" i="14" s="1"/>
  <c r="BV985" i="14"/>
  <c r="BW985" i="14" s="1"/>
  <c r="BV989" i="14"/>
  <c r="BW989" i="14" s="1"/>
  <c r="BV993" i="14"/>
  <c r="BW993" i="14" s="1"/>
  <c r="BV997" i="14"/>
  <c r="BW997" i="14" s="1"/>
  <c r="BV1001" i="14"/>
  <c r="BW1001" i="14" s="1"/>
  <c r="BV12" i="14"/>
  <c r="BW12" i="14" s="1"/>
  <c r="BV28" i="14"/>
  <c r="BW28" i="14" s="1"/>
  <c r="BV44" i="14"/>
  <c r="BW44" i="14" s="1"/>
  <c r="BV60" i="14"/>
  <c r="BW60" i="14" s="1"/>
  <c r="BV76" i="14"/>
  <c r="BW76" i="14" s="1"/>
  <c r="BV92" i="14"/>
  <c r="BW92" i="14" s="1"/>
  <c r="BV108" i="14"/>
  <c r="BW108" i="14" s="1"/>
  <c r="BV124" i="14"/>
  <c r="BW124" i="14" s="1"/>
  <c r="BV140" i="14"/>
  <c r="BW140" i="14" s="1"/>
  <c r="BV156" i="14"/>
  <c r="BW156" i="14" s="1"/>
  <c r="BV172" i="14"/>
  <c r="BW172" i="14" s="1"/>
  <c r="BV188" i="14"/>
  <c r="BW188" i="14" s="1"/>
  <c r="BV204" i="14"/>
  <c r="BW204" i="14" s="1"/>
  <c r="BV220" i="14"/>
  <c r="BW220" i="14" s="1"/>
  <c r="BV236" i="14"/>
  <c r="BW236" i="14" s="1"/>
  <c r="BV252" i="14"/>
  <c r="BW252" i="14" s="1"/>
  <c r="BV268" i="14"/>
  <c r="BW268" i="14" s="1"/>
  <c r="BV284" i="14"/>
  <c r="BW284" i="14" s="1"/>
  <c r="BV300" i="14"/>
  <c r="BW300" i="14" s="1"/>
  <c r="BV316" i="14"/>
  <c r="BW316" i="14" s="1"/>
  <c r="BV332" i="14"/>
  <c r="BW332" i="14" s="1"/>
  <c r="BV348" i="14"/>
  <c r="BW348" i="14" s="1"/>
  <c r="BV364" i="14"/>
  <c r="BW364" i="14" s="1"/>
  <c r="BV380" i="14"/>
  <c r="BW380" i="14" s="1"/>
  <c r="BV396" i="14"/>
  <c r="BW396" i="14" s="1"/>
  <c r="BV412" i="14"/>
  <c r="BW412" i="14" s="1"/>
  <c r="BV428" i="14"/>
  <c r="BW428" i="14" s="1"/>
  <c r="BV444" i="14"/>
  <c r="BW444" i="14" s="1"/>
  <c r="BV460" i="14"/>
  <c r="BW460" i="14" s="1"/>
  <c r="BV476" i="14"/>
  <c r="BW476" i="14" s="1"/>
  <c r="BV492" i="14"/>
  <c r="BW492" i="14" s="1"/>
  <c r="BV508" i="14"/>
  <c r="BW508" i="14" s="1"/>
  <c r="BV524" i="14"/>
  <c r="BW524" i="14" s="1"/>
  <c r="BV540" i="14"/>
  <c r="BW540" i="14" s="1"/>
  <c r="BV556" i="14"/>
  <c r="BW556" i="14" s="1"/>
  <c r="BV572" i="14"/>
  <c r="BW572" i="14" s="1"/>
  <c r="BV588" i="14"/>
  <c r="BW588" i="14" s="1"/>
  <c r="BV604" i="14"/>
  <c r="BW604" i="14" s="1"/>
  <c r="BV620" i="14"/>
  <c r="BW620" i="14" s="1"/>
  <c r="BV636" i="14"/>
  <c r="BW636" i="14" s="1"/>
  <c r="BV652" i="14"/>
  <c r="BW652" i="14" s="1"/>
  <c r="BV668" i="14"/>
  <c r="BW668" i="14" s="1"/>
  <c r="BV684" i="14"/>
  <c r="BW684" i="14" s="1"/>
  <c r="BV700" i="14"/>
  <c r="BW700" i="14" s="1"/>
  <c r="BV716" i="14"/>
  <c r="BW716" i="14" s="1"/>
  <c r="BV732" i="14"/>
  <c r="BW732" i="14" s="1"/>
  <c r="BV748" i="14"/>
  <c r="BW748" i="14" s="1"/>
  <c r="BV764" i="14"/>
  <c r="BW764" i="14" s="1"/>
  <c r="BV780" i="14"/>
  <c r="BW780" i="14" s="1"/>
  <c r="BV796" i="14"/>
  <c r="BW796" i="14" s="1"/>
  <c r="BV812" i="14"/>
  <c r="BW812" i="14" s="1"/>
  <c r="BV828" i="14"/>
  <c r="BW828" i="14" s="1"/>
  <c r="BV844" i="14"/>
  <c r="BW844" i="14" s="1"/>
  <c r="BV860" i="14"/>
  <c r="BW860" i="14" s="1"/>
  <c r="BV876" i="14"/>
  <c r="BW876" i="14" s="1"/>
  <c r="BV892" i="14"/>
  <c r="BW892" i="14" s="1"/>
  <c r="BV908" i="14"/>
  <c r="BW908" i="14" s="1"/>
  <c r="BV924" i="14"/>
  <c r="BW924" i="14" s="1"/>
  <c r="BV940" i="14"/>
  <c r="BW940" i="14" s="1"/>
  <c r="BV956" i="14"/>
  <c r="BW956" i="14" s="1"/>
  <c r="BV972" i="14"/>
  <c r="BW972" i="14" s="1"/>
  <c r="BV988" i="14"/>
  <c r="BW988" i="14" s="1"/>
  <c r="BV8" i="14"/>
  <c r="BW8" i="14" s="1"/>
  <c r="BV24" i="14"/>
  <c r="BW24" i="14" s="1"/>
  <c r="BV40" i="14"/>
  <c r="BW40" i="14" s="1"/>
  <c r="BV56" i="14"/>
  <c r="BW56" i="14" s="1"/>
  <c r="BV72" i="14"/>
  <c r="BW72" i="14" s="1"/>
  <c r="BV88" i="14"/>
  <c r="BW88" i="14" s="1"/>
  <c r="BV104" i="14"/>
  <c r="BW104" i="14" s="1"/>
  <c r="BV120" i="14"/>
  <c r="BW120" i="14" s="1"/>
  <c r="BV136" i="14"/>
  <c r="BW136" i="14" s="1"/>
  <c r="BV152" i="14"/>
  <c r="BW152" i="14" s="1"/>
  <c r="BV168" i="14"/>
  <c r="BW168" i="14" s="1"/>
  <c r="BV184" i="14"/>
  <c r="BW184" i="14" s="1"/>
  <c r="BV200" i="14"/>
  <c r="BW200" i="14" s="1"/>
  <c r="BV216" i="14"/>
  <c r="BW216" i="14" s="1"/>
  <c r="BV232" i="14"/>
  <c r="BW232" i="14" s="1"/>
  <c r="BV248" i="14"/>
  <c r="BW248" i="14" s="1"/>
  <c r="BV264" i="14"/>
  <c r="BW264" i="14" s="1"/>
  <c r="BV280" i="14"/>
  <c r="BW280" i="14" s="1"/>
  <c r="BV296" i="14"/>
  <c r="BW296" i="14" s="1"/>
  <c r="BV312" i="14"/>
  <c r="BW312" i="14" s="1"/>
  <c r="BV328" i="14"/>
  <c r="BW328" i="14" s="1"/>
  <c r="BV344" i="14"/>
  <c r="BW344" i="14" s="1"/>
  <c r="BV360" i="14"/>
  <c r="BW360" i="14" s="1"/>
  <c r="BV376" i="14"/>
  <c r="BW376" i="14" s="1"/>
  <c r="BV392" i="14"/>
  <c r="BW392" i="14" s="1"/>
  <c r="BV408" i="14"/>
  <c r="BW408" i="14" s="1"/>
  <c r="BV424" i="14"/>
  <c r="BW424" i="14" s="1"/>
  <c r="BV440" i="14"/>
  <c r="BW440" i="14" s="1"/>
  <c r="BV456" i="14"/>
  <c r="BW456" i="14" s="1"/>
  <c r="BV472" i="14"/>
  <c r="BW472" i="14" s="1"/>
  <c r="BV488" i="14"/>
  <c r="BW488" i="14" s="1"/>
  <c r="BV504" i="14"/>
  <c r="BW504" i="14" s="1"/>
  <c r="BV520" i="14"/>
  <c r="BW520" i="14" s="1"/>
  <c r="BV536" i="14"/>
  <c r="BW536" i="14" s="1"/>
  <c r="BV552" i="14"/>
  <c r="BW552" i="14" s="1"/>
  <c r="BV568" i="14"/>
  <c r="BW568" i="14" s="1"/>
  <c r="BV584" i="14"/>
  <c r="BW584" i="14" s="1"/>
  <c r="BV600" i="14"/>
  <c r="BW600" i="14" s="1"/>
  <c r="BV616" i="14"/>
  <c r="BW616" i="14" s="1"/>
  <c r="BV632" i="14"/>
  <c r="BW632" i="14" s="1"/>
  <c r="BV648" i="14"/>
  <c r="BW648" i="14" s="1"/>
  <c r="BV664" i="14"/>
  <c r="BW664" i="14" s="1"/>
  <c r="BV680" i="14"/>
  <c r="BW680" i="14" s="1"/>
  <c r="BV696" i="14"/>
  <c r="BW696" i="14" s="1"/>
  <c r="BV712" i="14"/>
  <c r="BW712" i="14" s="1"/>
  <c r="BV728" i="14"/>
  <c r="BW728" i="14" s="1"/>
  <c r="BV744" i="14"/>
  <c r="BW744" i="14" s="1"/>
  <c r="BV760" i="14"/>
  <c r="BW760" i="14" s="1"/>
  <c r="BV776" i="14"/>
  <c r="BW776" i="14" s="1"/>
  <c r="BV792" i="14"/>
  <c r="BW792" i="14" s="1"/>
  <c r="BV808" i="14"/>
  <c r="BW808" i="14" s="1"/>
  <c r="BV824" i="14"/>
  <c r="BW824" i="14" s="1"/>
  <c r="BV840" i="14"/>
  <c r="BW840" i="14" s="1"/>
  <c r="BV856" i="14"/>
  <c r="BW856" i="14" s="1"/>
  <c r="BV872" i="14"/>
  <c r="BW872" i="14" s="1"/>
  <c r="BV888" i="14"/>
  <c r="BW888" i="14" s="1"/>
  <c r="BV904" i="14"/>
  <c r="BW904" i="14" s="1"/>
  <c r="BV920" i="14"/>
  <c r="BW920" i="14" s="1"/>
  <c r="BV936" i="14"/>
  <c r="BW936" i="14" s="1"/>
  <c r="BV952" i="14"/>
  <c r="BW952" i="14" s="1"/>
  <c r="BV968" i="14"/>
  <c r="BW968" i="14" s="1"/>
  <c r="BV984" i="14"/>
  <c r="BW984" i="14" s="1"/>
  <c r="BV1000" i="14"/>
  <c r="BW1000" i="14" s="1"/>
  <c r="BV4" i="14"/>
  <c r="BW4" i="14" s="1"/>
  <c r="BV20" i="14"/>
  <c r="BW20" i="14" s="1"/>
  <c r="BV36" i="14"/>
  <c r="BW36" i="14" s="1"/>
  <c r="BV52" i="14"/>
  <c r="BW52" i="14" s="1"/>
  <c r="BV68" i="14"/>
  <c r="BW68" i="14" s="1"/>
  <c r="BV84" i="14"/>
  <c r="BW84" i="14" s="1"/>
  <c r="BV100" i="14"/>
  <c r="BW100" i="14" s="1"/>
  <c r="BV116" i="14"/>
  <c r="BW116" i="14" s="1"/>
  <c r="BV132" i="14"/>
  <c r="BW132" i="14" s="1"/>
  <c r="BV148" i="14"/>
  <c r="BW148" i="14" s="1"/>
  <c r="BV164" i="14"/>
  <c r="BW164" i="14" s="1"/>
  <c r="BV180" i="14"/>
  <c r="BW180" i="14" s="1"/>
  <c r="BV196" i="14"/>
  <c r="BW196" i="14" s="1"/>
  <c r="BV212" i="14"/>
  <c r="BW212" i="14" s="1"/>
  <c r="BV228" i="14"/>
  <c r="BW228" i="14" s="1"/>
  <c r="BV244" i="14"/>
  <c r="BW244" i="14" s="1"/>
  <c r="BV260" i="14"/>
  <c r="BW260" i="14" s="1"/>
  <c r="BV276" i="14"/>
  <c r="BW276" i="14" s="1"/>
  <c r="BV292" i="14"/>
  <c r="BW292" i="14" s="1"/>
  <c r="BV308" i="14"/>
  <c r="BW308" i="14" s="1"/>
  <c r="BV324" i="14"/>
  <c r="BW324" i="14" s="1"/>
  <c r="BV340" i="14"/>
  <c r="BW340" i="14" s="1"/>
  <c r="BV356" i="14"/>
  <c r="BW356" i="14" s="1"/>
  <c r="BV372" i="14"/>
  <c r="BW372" i="14" s="1"/>
  <c r="BV388" i="14"/>
  <c r="BW388" i="14" s="1"/>
  <c r="BV404" i="14"/>
  <c r="BW404" i="14" s="1"/>
  <c r="BV420" i="14"/>
  <c r="BW420" i="14" s="1"/>
  <c r="BV436" i="14"/>
  <c r="BW436" i="14" s="1"/>
  <c r="BV452" i="14"/>
  <c r="BW452" i="14" s="1"/>
  <c r="BV468" i="14"/>
  <c r="BW468" i="14" s="1"/>
  <c r="BV484" i="14"/>
  <c r="BW484" i="14" s="1"/>
  <c r="BV500" i="14"/>
  <c r="BW500" i="14" s="1"/>
  <c r="BV516" i="14"/>
  <c r="BW516" i="14" s="1"/>
  <c r="BV532" i="14"/>
  <c r="BW532" i="14" s="1"/>
  <c r="BV548" i="14"/>
  <c r="BW548" i="14" s="1"/>
  <c r="BV564" i="14"/>
  <c r="BW564" i="14" s="1"/>
  <c r="BV580" i="14"/>
  <c r="BW580" i="14" s="1"/>
  <c r="BV596" i="14"/>
  <c r="BW596" i="14" s="1"/>
  <c r="BV612" i="14"/>
  <c r="BW612" i="14" s="1"/>
  <c r="BV628" i="14"/>
  <c r="BW628" i="14" s="1"/>
  <c r="BV644" i="14"/>
  <c r="BW644" i="14" s="1"/>
  <c r="BV660" i="14"/>
  <c r="BW660" i="14" s="1"/>
  <c r="BV676" i="14"/>
  <c r="BW676" i="14" s="1"/>
  <c r="BV692" i="14"/>
  <c r="BW692" i="14" s="1"/>
  <c r="BV708" i="14"/>
  <c r="BW708" i="14" s="1"/>
  <c r="BV724" i="14"/>
  <c r="BW724" i="14" s="1"/>
  <c r="BV740" i="14"/>
  <c r="BW740" i="14" s="1"/>
  <c r="BV756" i="14"/>
  <c r="BW756" i="14" s="1"/>
  <c r="BV772" i="14"/>
  <c r="BW772" i="14" s="1"/>
  <c r="BV788" i="14"/>
  <c r="BW788" i="14" s="1"/>
  <c r="BV804" i="14"/>
  <c r="BW804" i="14" s="1"/>
  <c r="BV820" i="14"/>
  <c r="BW820" i="14" s="1"/>
  <c r="BV836" i="14"/>
  <c r="BW836" i="14" s="1"/>
  <c r="BV852" i="14"/>
  <c r="BW852" i="14" s="1"/>
  <c r="BV868" i="14"/>
  <c r="BW868" i="14" s="1"/>
  <c r="BV884" i="14"/>
  <c r="BW884" i="14" s="1"/>
  <c r="BV900" i="14"/>
  <c r="BW900" i="14" s="1"/>
  <c r="BV916" i="14"/>
  <c r="BW916" i="14" s="1"/>
  <c r="BV932" i="14"/>
  <c r="BW932" i="14" s="1"/>
  <c r="BV948" i="14"/>
  <c r="BW948" i="14" s="1"/>
  <c r="BV964" i="14"/>
  <c r="BW964" i="14" s="1"/>
  <c r="BV980" i="14"/>
  <c r="BW980" i="14" s="1"/>
  <c r="BV996" i="14"/>
  <c r="BW996" i="14" s="1"/>
  <c r="BV16" i="14"/>
  <c r="BW16" i="14" s="1"/>
  <c r="BV32" i="14"/>
  <c r="BW32" i="14" s="1"/>
  <c r="BV48" i="14"/>
  <c r="BW48" i="14" s="1"/>
  <c r="BV64" i="14"/>
  <c r="BW64" i="14" s="1"/>
  <c r="BV80" i="14"/>
  <c r="BW80" i="14" s="1"/>
  <c r="BV96" i="14"/>
  <c r="BW96" i="14" s="1"/>
  <c r="BV112" i="14"/>
  <c r="BW112" i="14" s="1"/>
  <c r="BV128" i="14"/>
  <c r="BW128" i="14" s="1"/>
  <c r="BV144" i="14"/>
  <c r="BW144" i="14" s="1"/>
  <c r="BV160" i="14"/>
  <c r="BW160" i="14" s="1"/>
  <c r="BV176" i="14"/>
  <c r="BW176" i="14" s="1"/>
  <c r="BV192" i="14"/>
  <c r="BW192" i="14" s="1"/>
  <c r="BV208" i="14"/>
  <c r="BW208" i="14" s="1"/>
  <c r="BV224" i="14"/>
  <c r="BW224" i="14" s="1"/>
  <c r="BV240" i="14"/>
  <c r="BW240" i="14" s="1"/>
  <c r="BV256" i="14"/>
  <c r="BW256" i="14" s="1"/>
  <c r="BV272" i="14"/>
  <c r="BW272" i="14" s="1"/>
  <c r="BV288" i="14"/>
  <c r="BW288" i="14" s="1"/>
  <c r="BV304" i="14"/>
  <c r="BW304" i="14" s="1"/>
  <c r="BV320" i="14"/>
  <c r="BW320" i="14" s="1"/>
  <c r="BV336" i="14"/>
  <c r="BW336" i="14" s="1"/>
  <c r="BV352" i="14"/>
  <c r="BW352" i="14" s="1"/>
  <c r="BV368" i="14"/>
  <c r="BW368" i="14" s="1"/>
  <c r="BV384" i="14"/>
  <c r="BW384" i="14" s="1"/>
  <c r="BV400" i="14"/>
  <c r="BW400" i="14" s="1"/>
  <c r="BV416" i="14"/>
  <c r="BW416" i="14" s="1"/>
  <c r="BV432" i="14"/>
  <c r="BW432" i="14" s="1"/>
  <c r="BV448" i="14"/>
  <c r="BW448" i="14" s="1"/>
  <c r="BV464" i="14"/>
  <c r="BW464" i="14" s="1"/>
  <c r="BV480" i="14"/>
  <c r="BW480" i="14" s="1"/>
  <c r="BV496" i="14"/>
  <c r="BW496" i="14" s="1"/>
  <c r="BV512" i="14"/>
  <c r="BW512" i="14" s="1"/>
  <c r="BV528" i="14"/>
  <c r="BW528" i="14" s="1"/>
  <c r="BV544" i="14"/>
  <c r="BW544" i="14" s="1"/>
  <c r="BV560" i="14"/>
  <c r="BW560" i="14" s="1"/>
  <c r="BV576" i="14"/>
  <c r="BW576" i="14" s="1"/>
  <c r="BV592" i="14"/>
  <c r="BW592" i="14" s="1"/>
  <c r="BV608" i="14"/>
  <c r="BW608" i="14" s="1"/>
  <c r="BV624" i="14"/>
  <c r="BW624" i="14" s="1"/>
  <c r="BV640" i="14"/>
  <c r="BW640" i="14" s="1"/>
  <c r="BV656" i="14"/>
  <c r="BW656" i="14" s="1"/>
  <c r="BV672" i="14"/>
  <c r="BW672" i="14" s="1"/>
  <c r="BV688" i="14"/>
  <c r="BW688" i="14" s="1"/>
  <c r="BV704" i="14"/>
  <c r="BW704" i="14" s="1"/>
  <c r="BV720" i="14"/>
  <c r="BW720" i="14" s="1"/>
  <c r="BV736" i="14"/>
  <c r="BW736" i="14" s="1"/>
  <c r="BV752" i="14"/>
  <c r="BW752" i="14" s="1"/>
  <c r="BV768" i="14"/>
  <c r="BW768" i="14" s="1"/>
  <c r="BV784" i="14"/>
  <c r="BW784" i="14" s="1"/>
  <c r="BV800" i="14"/>
  <c r="BW800" i="14" s="1"/>
  <c r="BV816" i="14"/>
  <c r="BW816" i="14" s="1"/>
  <c r="BV832" i="14"/>
  <c r="BW832" i="14" s="1"/>
  <c r="BV848" i="14"/>
  <c r="BW848" i="14" s="1"/>
  <c r="BV864" i="14"/>
  <c r="BW864" i="14" s="1"/>
  <c r="BV880" i="14"/>
  <c r="BW880" i="14" s="1"/>
  <c r="BV896" i="14"/>
  <c r="BW896" i="14" s="1"/>
  <c r="BV912" i="14"/>
  <c r="BW912" i="14" s="1"/>
  <c r="BV928" i="14"/>
  <c r="BW928" i="14" s="1"/>
  <c r="BV944" i="14"/>
  <c r="BW944" i="14" s="1"/>
  <c r="BV960" i="14"/>
  <c r="BW960" i="14" s="1"/>
  <c r="BV976" i="14"/>
  <c r="BW976" i="14" s="1"/>
  <c r="BV992" i="14"/>
  <c r="BW992" i="14" s="1"/>
  <c r="A192" i="13"/>
  <c r="A160" i="13"/>
  <c r="AV158" i="14"/>
  <c r="A128" i="13"/>
  <c r="AV126" i="14"/>
  <c r="A64" i="13"/>
  <c r="A32" i="13"/>
  <c r="AV30" i="14"/>
  <c r="A196" i="13"/>
  <c r="AV194" i="14"/>
  <c r="A132" i="13"/>
  <c r="A100" i="13"/>
  <c r="AV98" i="14"/>
  <c r="A68" i="13"/>
  <c r="AV66" i="14"/>
  <c r="A186" i="13"/>
  <c r="AV184" i="14"/>
  <c r="A170" i="13"/>
  <c r="AV168" i="14"/>
  <c r="A74" i="13"/>
  <c r="AV72" i="14"/>
  <c r="A42" i="13"/>
  <c r="AV40" i="14"/>
  <c r="A26" i="13"/>
  <c r="AV24" i="14"/>
  <c r="A10" i="13"/>
  <c r="A191" i="13"/>
  <c r="A175" i="13"/>
  <c r="AV173" i="14"/>
  <c r="A167" i="13"/>
  <c r="AV165" i="14"/>
  <c r="A151" i="13"/>
  <c r="AV149" i="14"/>
  <c r="A127" i="13"/>
  <c r="AV125" i="14"/>
  <c r="A111" i="13"/>
  <c r="A103" i="13"/>
  <c r="AV101" i="14"/>
  <c r="A95" i="13"/>
  <c r="AV93" i="14"/>
  <c r="A87" i="13"/>
  <c r="AV85" i="14"/>
  <c r="A79" i="13"/>
  <c r="A63" i="13"/>
  <c r="AV61" i="14"/>
  <c r="A47" i="13"/>
  <c r="AV45" i="14"/>
  <c r="A39" i="13"/>
  <c r="AV37" i="14"/>
  <c r="A31" i="13"/>
  <c r="AV29" i="14"/>
  <c r="A23" i="13"/>
  <c r="AV21" i="14"/>
  <c r="A15" i="13"/>
  <c r="F21" i="2"/>
  <c r="D10" i="15"/>
  <c r="D8" i="15"/>
  <c r="C25" i="2"/>
  <c r="D5" i="15"/>
  <c r="C22" i="2"/>
  <c r="AV56" i="14" l="1"/>
  <c r="A154" i="13"/>
  <c r="AV26" i="14"/>
  <c r="AV7" i="14"/>
  <c r="AV133" i="14"/>
  <c r="A159" i="13"/>
  <c r="E159" i="13" s="1"/>
  <c r="AV120" i="14"/>
  <c r="A143" i="13"/>
  <c r="AV181" i="14"/>
  <c r="AV162" i="14"/>
  <c r="D13" i="15"/>
  <c r="D9" i="15"/>
  <c r="C24" i="2"/>
  <c r="AV154" i="14"/>
  <c r="AV54" i="14"/>
  <c r="D14" i="15"/>
  <c r="D15" i="15"/>
  <c r="AV53" i="14"/>
  <c r="AV104" i="14"/>
  <c r="AV136" i="14"/>
  <c r="AV200" i="14"/>
  <c r="AV150" i="14"/>
  <c r="AV5" i="14"/>
  <c r="AV69" i="14"/>
  <c r="AV117" i="14"/>
  <c r="AV197" i="14"/>
  <c r="AV88" i="14"/>
  <c r="AV34" i="14"/>
  <c r="AV94" i="14"/>
  <c r="AV118" i="14"/>
  <c r="AV122" i="14"/>
  <c r="AV182" i="14"/>
  <c r="BY960" i="14"/>
  <c r="BX960" i="14"/>
  <c r="BY896" i="14"/>
  <c r="BX896" i="14"/>
  <c r="BY832" i="14"/>
  <c r="BX832" i="14"/>
  <c r="BY768" i="14"/>
  <c r="BX768" i="14"/>
  <c r="BY704" i="14"/>
  <c r="BX704" i="14"/>
  <c r="BY640" i="14"/>
  <c r="BX640" i="14"/>
  <c r="BY576" i="14"/>
  <c r="BX576" i="14"/>
  <c r="BY512" i="14"/>
  <c r="BX512" i="14"/>
  <c r="BY448" i="14"/>
  <c r="BX448" i="14"/>
  <c r="BY384" i="14"/>
  <c r="BX384" i="14"/>
  <c r="BY320" i="14"/>
  <c r="BX320" i="14"/>
  <c r="BY256" i="14"/>
  <c r="BX256" i="14"/>
  <c r="BY192" i="14"/>
  <c r="BX192" i="14"/>
  <c r="BY128" i="14"/>
  <c r="BX128" i="14"/>
  <c r="BY64" i="14"/>
  <c r="BX64" i="14"/>
  <c r="BY996" i="14"/>
  <c r="BX996" i="14"/>
  <c r="BY932" i="14"/>
  <c r="BX932" i="14"/>
  <c r="BY868" i="14"/>
  <c r="BX868" i="14"/>
  <c r="BY804" i="14"/>
  <c r="BX804" i="14"/>
  <c r="BY740" i="14"/>
  <c r="BX740" i="14"/>
  <c r="BY676" i="14"/>
  <c r="BX676" i="14"/>
  <c r="BY612" i="14"/>
  <c r="BX612" i="14"/>
  <c r="BY548" i="14"/>
  <c r="BX548" i="14"/>
  <c r="BY484" i="14"/>
  <c r="BX484" i="14"/>
  <c r="BY420" i="14"/>
  <c r="BX420" i="14"/>
  <c r="BY356" i="14"/>
  <c r="BX356" i="14"/>
  <c r="BY292" i="14"/>
  <c r="BX292" i="14"/>
  <c r="BY228" i="14"/>
  <c r="BX228" i="14"/>
  <c r="BY164" i="14"/>
  <c r="BX164" i="14"/>
  <c r="BY100" i="14"/>
  <c r="BX100" i="14"/>
  <c r="BY36" i="14"/>
  <c r="BX36" i="14"/>
  <c r="BY984" i="14"/>
  <c r="BX984" i="14"/>
  <c r="BY920" i="14"/>
  <c r="BX920" i="14"/>
  <c r="BY856" i="14"/>
  <c r="BX856" i="14"/>
  <c r="BY792" i="14"/>
  <c r="BX792" i="14"/>
  <c r="BY728" i="14"/>
  <c r="BX728" i="14"/>
  <c r="BY664" i="14"/>
  <c r="BX664" i="14"/>
  <c r="BY600" i="14"/>
  <c r="BX600" i="14"/>
  <c r="BY536" i="14"/>
  <c r="BX536" i="14"/>
  <c r="BY472" i="14"/>
  <c r="BX472" i="14"/>
  <c r="BY408" i="14"/>
  <c r="BX408" i="14"/>
  <c r="BY344" i="14"/>
  <c r="BX344" i="14"/>
  <c r="BY280" i="14"/>
  <c r="BX280" i="14"/>
  <c r="BY216" i="14"/>
  <c r="BX216" i="14"/>
  <c r="BY152" i="14"/>
  <c r="BX152" i="14"/>
  <c r="BY88" i="14"/>
  <c r="BX88" i="14"/>
  <c r="BY24" i="14"/>
  <c r="BX24" i="14"/>
  <c r="BY956" i="14"/>
  <c r="BX956" i="14"/>
  <c r="BY892" i="14"/>
  <c r="BX892" i="14"/>
  <c r="BY828" i="14"/>
  <c r="BX828" i="14"/>
  <c r="BY764" i="14"/>
  <c r="BX764" i="14"/>
  <c r="BY700" i="14"/>
  <c r="BX700" i="14"/>
  <c r="BY636" i="14"/>
  <c r="BX636" i="14"/>
  <c r="BY572" i="14"/>
  <c r="BX572" i="14"/>
  <c r="BY508" i="14"/>
  <c r="BX508" i="14"/>
  <c r="BY444" i="14"/>
  <c r="BX444" i="14"/>
  <c r="BY380" i="14"/>
  <c r="BX380" i="14"/>
  <c r="BY316" i="14"/>
  <c r="BX316" i="14"/>
  <c r="BY252" i="14"/>
  <c r="BX252" i="14"/>
  <c r="BY188" i="14"/>
  <c r="BX188" i="14"/>
  <c r="BY124" i="14"/>
  <c r="BX124" i="14"/>
  <c r="BY60" i="14"/>
  <c r="BX60" i="14"/>
  <c r="BY1001" i="14"/>
  <c r="BX1001" i="14"/>
  <c r="BY985" i="14"/>
  <c r="BX985" i="14"/>
  <c r="BY969" i="14"/>
  <c r="BX969" i="14"/>
  <c r="BY953" i="14"/>
  <c r="BX953" i="14"/>
  <c r="BY937" i="14"/>
  <c r="BX937" i="14"/>
  <c r="BY921" i="14"/>
  <c r="BX921" i="14"/>
  <c r="BY905" i="14"/>
  <c r="BX905" i="14"/>
  <c r="BY889" i="14"/>
  <c r="BX889" i="14"/>
  <c r="BY873" i="14"/>
  <c r="BX873" i="14"/>
  <c r="BY857" i="14"/>
  <c r="BX857" i="14"/>
  <c r="BY841" i="14"/>
  <c r="BX841" i="14"/>
  <c r="BY825" i="14"/>
  <c r="BX825" i="14"/>
  <c r="BY809" i="14"/>
  <c r="BX809" i="14"/>
  <c r="BY793" i="14"/>
  <c r="BX793" i="14"/>
  <c r="BY777" i="14"/>
  <c r="BX777" i="14"/>
  <c r="BY761" i="14"/>
  <c r="BX761" i="14"/>
  <c r="BY745" i="14"/>
  <c r="BX745" i="14"/>
  <c r="BY729" i="14"/>
  <c r="BX729" i="14"/>
  <c r="BY713" i="14"/>
  <c r="BX713" i="14"/>
  <c r="BY697" i="14"/>
  <c r="BX697" i="14"/>
  <c r="BY681" i="14"/>
  <c r="BX681" i="14"/>
  <c r="BY665" i="14"/>
  <c r="BX665" i="14"/>
  <c r="BY649" i="14"/>
  <c r="BX649" i="14"/>
  <c r="BY633" i="14"/>
  <c r="BX633" i="14"/>
  <c r="BY617" i="14"/>
  <c r="BX617" i="14"/>
  <c r="BY601" i="14"/>
  <c r="BX601" i="14"/>
  <c r="BY585" i="14"/>
  <c r="BX585" i="14"/>
  <c r="BY569" i="14"/>
  <c r="BX569" i="14"/>
  <c r="BY553" i="14"/>
  <c r="BX553" i="14"/>
  <c r="BY537" i="14"/>
  <c r="BX537" i="14"/>
  <c r="BY521" i="14"/>
  <c r="BX521" i="14"/>
  <c r="BY505" i="14"/>
  <c r="BX505" i="14"/>
  <c r="BY489" i="14"/>
  <c r="BX489" i="14"/>
  <c r="BY473" i="14"/>
  <c r="BX473" i="14"/>
  <c r="BY457" i="14"/>
  <c r="BX457" i="14"/>
  <c r="BY441" i="14"/>
  <c r="BX441" i="14"/>
  <c r="BY425" i="14"/>
  <c r="BX425" i="14"/>
  <c r="BY409" i="14"/>
  <c r="BX409" i="14"/>
  <c r="BY393" i="14"/>
  <c r="BX393" i="14"/>
  <c r="BY377" i="14"/>
  <c r="BX377" i="14"/>
  <c r="BY361" i="14"/>
  <c r="BX361" i="14"/>
  <c r="BY345" i="14"/>
  <c r="BX345" i="14"/>
  <c r="BY329" i="14"/>
  <c r="BX329" i="14"/>
  <c r="BY313" i="14"/>
  <c r="BX313" i="14"/>
  <c r="BY297" i="14"/>
  <c r="BX297" i="14"/>
  <c r="BY281" i="14"/>
  <c r="BX281" i="14"/>
  <c r="BY265" i="14"/>
  <c r="BX265" i="14"/>
  <c r="BY249" i="14"/>
  <c r="BX249" i="14"/>
  <c r="BY233" i="14"/>
  <c r="BX233" i="14"/>
  <c r="BY217" i="14"/>
  <c r="BX217" i="14"/>
  <c r="BY201" i="14"/>
  <c r="BX201" i="14"/>
  <c r="BY185" i="14"/>
  <c r="BX185" i="14"/>
  <c r="BY169" i="14"/>
  <c r="BX169" i="14"/>
  <c r="BY153" i="14"/>
  <c r="BX153" i="14"/>
  <c r="BY137" i="14"/>
  <c r="BX137" i="14"/>
  <c r="BY121" i="14"/>
  <c r="BX121" i="14"/>
  <c r="BY105" i="14"/>
  <c r="BX105" i="14"/>
  <c r="BY89" i="14"/>
  <c r="BX89" i="14"/>
  <c r="BY73" i="14"/>
  <c r="BX73" i="14"/>
  <c r="BY57" i="14"/>
  <c r="BX57" i="14"/>
  <c r="BY41" i="14"/>
  <c r="BX41" i="14"/>
  <c r="BY25" i="14"/>
  <c r="BX25" i="14"/>
  <c r="BY9" i="14"/>
  <c r="BX9" i="14"/>
  <c r="BX990" i="14"/>
  <c r="BY990" i="14"/>
  <c r="BX974" i="14"/>
  <c r="BY974" i="14"/>
  <c r="BX958" i="14"/>
  <c r="BY958" i="14"/>
  <c r="BX942" i="14"/>
  <c r="BY942" i="14"/>
  <c r="BX926" i="14"/>
  <c r="BY926" i="14"/>
  <c r="BX910" i="14"/>
  <c r="BY910" i="14"/>
  <c r="BX894" i="14"/>
  <c r="BY894" i="14"/>
  <c r="BX878" i="14"/>
  <c r="BY878" i="14"/>
  <c r="BX862" i="14"/>
  <c r="BY862" i="14"/>
  <c r="BX846" i="14"/>
  <c r="BY846" i="14"/>
  <c r="BX830" i="14"/>
  <c r="BY830" i="14"/>
  <c r="BX814" i="14"/>
  <c r="BY814" i="14"/>
  <c r="BX798" i="14"/>
  <c r="BY798" i="14"/>
  <c r="BX782" i="14"/>
  <c r="BY782" i="14"/>
  <c r="BX766" i="14"/>
  <c r="BY766" i="14"/>
  <c r="BX750" i="14"/>
  <c r="BY750" i="14"/>
  <c r="BX734" i="14"/>
  <c r="BY734" i="14"/>
  <c r="BX718" i="14"/>
  <c r="BY718" i="14"/>
  <c r="BX702" i="14"/>
  <c r="BY702" i="14"/>
  <c r="BX686" i="14"/>
  <c r="BY686" i="14"/>
  <c r="BX670" i="14"/>
  <c r="BY670" i="14"/>
  <c r="BX654" i="14"/>
  <c r="BY654" i="14"/>
  <c r="BX638" i="14"/>
  <c r="BY638" i="14"/>
  <c r="BX622" i="14"/>
  <c r="BY622" i="14"/>
  <c r="BX606" i="14"/>
  <c r="BY606" i="14"/>
  <c r="BX590" i="14"/>
  <c r="BY590" i="14"/>
  <c r="BX574" i="14"/>
  <c r="BY574" i="14"/>
  <c r="BX558" i="14"/>
  <c r="BY558" i="14"/>
  <c r="BX542" i="14"/>
  <c r="BY542" i="14"/>
  <c r="BX526" i="14"/>
  <c r="BY526" i="14"/>
  <c r="BX510" i="14"/>
  <c r="BY510" i="14"/>
  <c r="BX494" i="14"/>
  <c r="BY494" i="14"/>
  <c r="BX478" i="14"/>
  <c r="BY478" i="14"/>
  <c r="BX462" i="14"/>
  <c r="BY462" i="14"/>
  <c r="BX446" i="14"/>
  <c r="BY446" i="14"/>
  <c r="BX430" i="14"/>
  <c r="BY430" i="14"/>
  <c r="BX414" i="14"/>
  <c r="BY414" i="14"/>
  <c r="BX398" i="14"/>
  <c r="BY398" i="14"/>
  <c r="BX382" i="14"/>
  <c r="BY382" i="14"/>
  <c r="BX366" i="14"/>
  <c r="BY366" i="14"/>
  <c r="BX350" i="14"/>
  <c r="BY350" i="14"/>
  <c r="BX334" i="14"/>
  <c r="BY334" i="14"/>
  <c r="BX318" i="14"/>
  <c r="BY318" i="14"/>
  <c r="BX302" i="14"/>
  <c r="BY302" i="14"/>
  <c r="BX286" i="14"/>
  <c r="BY286" i="14"/>
  <c r="BX270" i="14"/>
  <c r="BY270" i="14"/>
  <c r="BX254" i="14"/>
  <c r="BY254" i="14"/>
  <c r="BX238" i="14"/>
  <c r="BY238" i="14"/>
  <c r="BX222" i="14"/>
  <c r="BY222" i="14"/>
  <c r="BX206" i="14"/>
  <c r="BY206" i="14"/>
  <c r="BX190" i="14"/>
  <c r="BY190" i="14"/>
  <c r="BX174" i="14"/>
  <c r="BY174" i="14"/>
  <c r="BX158" i="14"/>
  <c r="BY158" i="14"/>
  <c r="BX142" i="14"/>
  <c r="BY142" i="14"/>
  <c r="BX126" i="14"/>
  <c r="BY126" i="14"/>
  <c r="BX110" i="14"/>
  <c r="BY110" i="14"/>
  <c r="BX94" i="14"/>
  <c r="BY94" i="14"/>
  <c r="BX78" i="14"/>
  <c r="BY78" i="14"/>
  <c r="BX62" i="14"/>
  <c r="BY62" i="14"/>
  <c r="BX46" i="14"/>
  <c r="BY46" i="14"/>
  <c r="BX30" i="14"/>
  <c r="BY30" i="14"/>
  <c r="BX14" i="14"/>
  <c r="BY14" i="14"/>
  <c r="BY999" i="14"/>
  <c r="BX999" i="14"/>
  <c r="BY983" i="14"/>
  <c r="BX983" i="14"/>
  <c r="BY967" i="14"/>
  <c r="BX967" i="14"/>
  <c r="BY951" i="14"/>
  <c r="BX951" i="14"/>
  <c r="BY935" i="14"/>
  <c r="BX935" i="14"/>
  <c r="BY919" i="14"/>
  <c r="BX919" i="14"/>
  <c r="BY903" i="14"/>
  <c r="BX903" i="14"/>
  <c r="BY887" i="14"/>
  <c r="BX887" i="14"/>
  <c r="BY871" i="14"/>
  <c r="BX871" i="14"/>
  <c r="BY855" i="14"/>
  <c r="BX855" i="14"/>
  <c r="BY839" i="14"/>
  <c r="BX839" i="14"/>
  <c r="BY823" i="14"/>
  <c r="BX823" i="14"/>
  <c r="BY807" i="14"/>
  <c r="BX807" i="14"/>
  <c r="BY791" i="14"/>
  <c r="BX791" i="14"/>
  <c r="BY775" i="14"/>
  <c r="BX775" i="14"/>
  <c r="BY759" i="14"/>
  <c r="BX759" i="14"/>
  <c r="BY743" i="14"/>
  <c r="BX743" i="14"/>
  <c r="BY727" i="14"/>
  <c r="BX727" i="14"/>
  <c r="BY711" i="14"/>
  <c r="BX711" i="14"/>
  <c r="BY695" i="14"/>
  <c r="BX695" i="14"/>
  <c r="BY679" i="14"/>
  <c r="BX679" i="14"/>
  <c r="BY663" i="14"/>
  <c r="BX663" i="14"/>
  <c r="BY647" i="14"/>
  <c r="BX647" i="14"/>
  <c r="BY631" i="14"/>
  <c r="BX631" i="14"/>
  <c r="BY615" i="14"/>
  <c r="BX615" i="14"/>
  <c r="BY599" i="14"/>
  <c r="BX599" i="14"/>
  <c r="BY583" i="14"/>
  <c r="BX583" i="14"/>
  <c r="BY567" i="14"/>
  <c r="BX567" i="14"/>
  <c r="BY551" i="14"/>
  <c r="BX551" i="14"/>
  <c r="BY535" i="14"/>
  <c r="BX535" i="14"/>
  <c r="BY519" i="14"/>
  <c r="BX519" i="14"/>
  <c r="BY503" i="14"/>
  <c r="BX503" i="14"/>
  <c r="BY487" i="14"/>
  <c r="BX487" i="14"/>
  <c r="BY471" i="14"/>
  <c r="BX471" i="14"/>
  <c r="BY455" i="14"/>
  <c r="BX455" i="14"/>
  <c r="BY439" i="14"/>
  <c r="BX439" i="14"/>
  <c r="BY423" i="14"/>
  <c r="BX423" i="14"/>
  <c r="BY407" i="14"/>
  <c r="BX407" i="14"/>
  <c r="BY391" i="14"/>
  <c r="BX391" i="14"/>
  <c r="BY375" i="14"/>
  <c r="BX375" i="14"/>
  <c r="BY359" i="14"/>
  <c r="BX359" i="14"/>
  <c r="BY343" i="14"/>
  <c r="BX343" i="14"/>
  <c r="BY327" i="14"/>
  <c r="BX327" i="14"/>
  <c r="BY311" i="14"/>
  <c r="BX311" i="14"/>
  <c r="BY295" i="14"/>
  <c r="BX295" i="14"/>
  <c r="BY279" i="14"/>
  <c r="BX279" i="14"/>
  <c r="BY263" i="14"/>
  <c r="BX263" i="14"/>
  <c r="BY247" i="14"/>
  <c r="BX247" i="14"/>
  <c r="BY231" i="14"/>
  <c r="BX231" i="14"/>
  <c r="BY215" i="14"/>
  <c r="BX215" i="14"/>
  <c r="BY199" i="14"/>
  <c r="BX199" i="14"/>
  <c r="BY183" i="14"/>
  <c r="BX183" i="14"/>
  <c r="BY167" i="14"/>
  <c r="BX167" i="14"/>
  <c r="BY151" i="14"/>
  <c r="BX151" i="14"/>
  <c r="BY135" i="14"/>
  <c r="BX135" i="14"/>
  <c r="BY119" i="14"/>
  <c r="BX119" i="14"/>
  <c r="BY103" i="14"/>
  <c r="BX103" i="14"/>
  <c r="BY87" i="14"/>
  <c r="BX87" i="14"/>
  <c r="BY71" i="14"/>
  <c r="BX71" i="14"/>
  <c r="BY55" i="14"/>
  <c r="BX55" i="14"/>
  <c r="BY39" i="14"/>
  <c r="BX39" i="14"/>
  <c r="BY23" i="14"/>
  <c r="BX23" i="14"/>
  <c r="BY7" i="14"/>
  <c r="BX7" i="14"/>
  <c r="A33" i="13"/>
  <c r="AV31" i="14"/>
  <c r="A65" i="13"/>
  <c r="AV63" i="14"/>
  <c r="A97" i="13"/>
  <c r="AV95" i="14"/>
  <c r="A129" i="13"/>
  <c r="AV127" i="14"/>
  <c r="A161" i="13"/>
  <c r="AV159" i="14"/>
  <c r="A193" i="13"/>
  <c r="AV191" i="14"/>
  <c r="A46" i="13"/>
  <c r="AV44" i="14"/>
  <c r="A110" i="13"/>
  <c r="AV108" i="14"/>
  <c r="A174" i="13"/>
  <c r="AV172" i="14"/>
  <c r="A76" i="13"/>
  <c r="AV74" i="14"/>
  <c r="A8" i="13"/>
  <c r="AV6" i="14"/>
  <c r="A136" i="13"/>
  <c r="AV134" i="14"/>
  <c r="A11" i="13"/>
  <c r="AV9" i="14"/>
  <c r="A43" i="13"/>
  <c r="AV41" i="14"/>
  <c r="A75" i="13"/>
  <c r="AV73" i="14"/>
  <c r="A107" i="13"/>
  <c r="AV105" i="14"/>
  <c r="A139" i="13"/>
  <c r="AV137" i="14"/>
  <c r="A171" i="13"/>
  <c r="AV169" i="14"/>
  <c r="A203" i="13"/>
  <c r="AV201" i="14"/>
  <c r="A66" i="13"/>
  <c r="AV64" i="14"/>
  <c r="A130" i="13"/>
  <c r="AV128" i="14"/>
  <c r="A194" i="13"/>
  <c r="AV192" i="14"/>
  <c r="A116" i="13"/>
  <c r="AV114" i="14"/>
  <c r="A48" i="13"/>
  <c r="AV46" i="14"/>
  <c r="A176" i="13"/>
  <c r="AV174" i="14"/>
  <c r="A37" i="13"/>
  <c r="AV35" i="14"/>
  <c r="A69" i="13"/>
  <c r="AV67" i="14"/>
  <c r="A101" i="13"/>
  <c r="AV99" i="14"/>
  <c r="A133" i="13"/>
  <c r="AV131" i="14"/>
  <c r="A165" i="13"/>
  <c r="AV163" i="14"/>
  <c r="A6" i="13"/>
  <c r="AV4" i="14"/>
  <c r="A70" i="13"/>
  <c r="AV68" i="14"/>
  <c r="A134" i="13"/>
  <c r="AV132" i="14"/>
  <c r="I15" i="13"/>
  <c r="Q15" i="13"/>
  <c r="B15" i="13"/>
  <c r="J15" i="13"/>
  <c r="R15" i="13"/>
  <c r="C15" i="13"/>
  <c r="K15" i="13"/>
  <c r="S15" i="13"/>
  <c r="G15" i="13"/>
  <c r="W15" i="13"/>
  <c r="L15" i="13"/>
  <c r="V15" i="13"/>
  <c r="M15" i="13"/>
  <c r="N15" i="13"/>
  <c r="X15" i="13"/>
  <c r="O15" i="13"/>
  <c r="F15" i="13"/>
  <c r="D15" i="13"/>
  <c r="U15" i="13"/>
  <c r="H15" i="13"/>
  <c r="P15" i="13"/>
  <c r="E15" i="13"/>
  <c r="T15" i="13"/>
  <c r="K18" i="17"/>
  <c r="B31" i="13"/>
  <c r="C31" i="13"/>
  <c r="G31" i="13"/>
  <c r="K31" i="13"/>
  <c r="O31" i="13"/>
  <c r="S31" i="13"/>
  <c r="W31" i="13"/>
  <c r="E31" i="13"/>
  <c r="J31" i="13"/>
  <c r="P31" i="13"/>
  <c r="U31" i="13"/>
  <c r="F31" i="13"/>
  <c r="L31" i="13"/>
  <c r="Q31" i="13"/>
  <c r="V31" i="13"/>
  <c r="H31" i="13"/>
  <c r="R31" i="13"/>
  <c r="I31" i="13"/>
  <c r="T31" i="13"/>
  <c r="M31" i="13"/>
  <c r="X31" i="13"/>
  <c r="D31" i="13"/>
  <c r="N31" i="13"/>
  <c r="K34" i="17"/>
  <c r="B47" i="13"/>
  <c r="C47" i="13"/>
  <c r="G47" i="13"/>
  <c r="K47" i="13"/>
  <c r="O47" i="13"/>
  <c r="S47" i="13"/>
  <c r="W47" i="13"/>
  <c r="E47" i="13"/>
  <c r="J47" i="13"/>
  <c r="P47" i="13"/>
  <c r="U47" i="13"/>
  <c r="F47" i="13"/>
  <c r="L47" i="13"/>
  <c r="Q47" i="13"/>
  <c r="V47" i="13"/>
  <c r="H47" i="13"/>
  <c r="R47" i="13"/>
  <c r="I47" i="13"/>
  <c r="T47" i="13"/>
  <c r="M47" i="13"/>
  <c r="X47" i="13"/>
  <c r="N47" i="13"/>
  <c r="D47" i="13"/>
  <c r="K50" i="17"/>
  <c r="B63" i="13"/>
  <c r="C63" i="13"/>
  <c r="G63" i="13"/>
  <c r="K63" i="13"/>
  <c r="O63" i="13"/>
  <c r="S63" i="13"/>
  <c r="W63" i="13"/>
  <c r="D63" i="13"/>
  <c r="H63" i="13"/>
  <c r="L63" i="13"/>
  <c r="P63" i="13"/>
  <c r="T63" i="13"/>
  <c r="X63" i="13"/>
  <c r="E63" i="13"/>
  <c r="M63" i="13"/>
  <c r="U63" i="13"/>
  <c r="F63" i="13"/>
  <c r="N63" i="13"/>
  <c r="V63" i="13"/>
  <c r="I63" i="13"/>
  <c r="Q63" i="13"/>
  <c r="J63" i="13"/>
  <c r="R63" i="13"/>
  <c r="K66" i="17"/>
  <c r="B79" i="13"/>
  <c r="F79" i="13"/>
  <c r="J79" i="13"/>
  <c r="N79" i="13"/>
  <c r="R79" i="13"/>
  <c r="V79" i="13"/>
  <c r="C79" i="13"/>
  <c r="G79" i="13"/>
  <c r="K79" i="13"/>
  <c r="O79" i="13"/>
  <c r="S79" i="13"/>
  <c r="W79" i="13"/>
  <c r="D79" i="13"/>
  <c r="H79" i="13"/>
  <c r="L79" i="13"/>
  <c r="P79" i="13"/>
  <c r="T79" i="13"/>
  <c r="X79" i="13"/>
  <c r="M79" i="13"/>
  <c r="Q79" i="13"/>
  <c r="E79" i="13"/>
  <c r="U79" i="13"/>
  <c r="I79" i="13"/>
  <c r="K82" i="17"/>
  <c r="B95" i="13"/>
  <c r="F95" i="13"/>
  <c r="J95" i="13"/>
  <c r="N95" i="13"/>
  <c r="R95" i="13"/>
  <c r="V95" i="13"/>
  <c r="C95" i="13"/>
  <c r="G95" i="13"/>
  <c r="K95" i="13"/>
  <c r="O95" i="13"/>
  <c r="S95" i="13"/>
  <c r="W95" i="13"/>
  <c r="D95" i="13"/>
  <c r="H95" i="13"/>
  <c r="L95" i="13"/>
  <c r="P95" i="13"/>
  <c r="T95" i="13"/>
  <c r="X95" i="13"/>
  <c r="M95" i="13"/>
  <c r="Q95" i="13"/>
  <c r="E95" i="13"/>
  <c r="U95" i="13"/>
  <c r="I95" i="13"/>
  <c r="K98" i="17"/>
  <c r="B111" i="13"/>
  <c r="F111" i="13"/>
  <c r="J111" i="13"/>
  <c r="N111" i="13"/>
  <c r="R111" i="13"/>
  <c r="V111" i="13"/>
  <c r="C111" i="13"/>
  <c r="G111" i="13"/>
  <c r="K111" i="13"/>
  <c r="O111" i="13"/>
  <c r="S111" i="13"/>
  <c r="W111" i="13"/>
  <c r="D111" i="13"/>
  <c r="H111" i="13"/>
  <c r="L111" i="13"/>
  <c r="P111" i="13"/>
  <c r="T111" i="13"/>
  <c r="X111" i="13"/>
  <c r="M111" i="13"/>
  <c r="Q111" i="13"/>
  <c r="E111" i="13"/>
  <c r="U111" i="13"/>
  <c r="I111" i="13"/>
  <c r="K114" i="17"/>
  <c r="B127" i="13"/>
  <c r="C127" i="13"/>
  <c r="G127" i="13"/>
  <c r="K127" i="13"/>
  <c r="O127" i="13"/>
  <c r="S127" i="13"/>
  <c r="W127" i="13"/>
  <c r="D127" i="13"/>
  <c r="H127" i="13"/>
  <c r="L127" i="13"/>
  <c r="P127" i="13"/>
  <c r="T127" i="13"/>
  <c r="X127" i="13"/>
  <c r="J127" i="13"/>
  <c r="R127" i="13"/>
  <c r="E127" i="13"/>
  <c r="M127" i="13"/>
  <c r="U127" i="13"/>
  <c r="F127" i="13"/>
  <c r="N127" i="13"/>
  <c r="V127" i="13"/>
  <c r="I127" i="13"/>
  <c r="Q127" i="13"/>
  <c r="K130" i="17"/>
  <c r="B143" i="13"/>
  <c r="E143" i="13"/>
  <c r="I143" i="13"/>
  <c r="M143" i="13"/>
  <c r="Q143" i="13"/>
  <c r="U143" i="13"/>
  <c r="F143" i="13"/>
  <c r="J143" i="13"/>
  <c r="N143" i="13"/>
  <c r="R143" i="13"/>
  <c r="V143" i="13"/>
  <c r="C143" i="13"/>
  <c r="G143" i="13"/>
  <c r="K143" i="13"/>
  <c r="O143" i="13"/>
  <c r="S143" i="13"/>
  <c r="W143" i="13"/>
  <c r="L143" i="13"/>
  <c r="P143" i="13"/>
  <c r="D143" i="13"/>
  <c r="T143" i="13"/>
  <c r="H143" i="13"/>
  <c r="X143" i="13"/>
  <c r="K146" i="17"/>
  <c r="B159" i="13"/>
  <c r="M159" i="13"/>
  <c r="Q159" i="13"/>
  <c r="J159" i="13"/>
  <c r="N159" i="13"/>
  <c r="C159" i="13"/>
  <c r="G159" i="13"/>
  <c r="S159" i="13"/>
  <c r="W159" i="13"/>
  <c r="D159" i="13"/>
  <c r="T159" i="13"/>
  <c r="K162" i="17"/>
  <c r="B175" i="13"/>
  <c r="E175" i="13"/>
  <c r="I175" i="13"/>
  <c r="M175" i="13"/>
  <c r="Q175" i="13"/>
  <c r="U175" i="13"/>
  <c r="F175" i="13"/>
  <c r="J175" i="13"/>
  <c r="N175" i="13"/>
  <c r="R175" i="13"/>
  <c r="V175" i="13"/>
  <c r="C175" i="13"/>
  <c r="G175" i="13"/>
  <c r="K175" i="13"/>
  <c r="O175" i="13"/>
  <c r="S175" i="13"/>
  <c r="W175" i="13"/>
  <c r="L175" i="13"/>
  <c r="P175" i="13"/>
  <c r="D175" i="13"/>
  <c r="T175" i="13"/>
  <c r="H175" i="13"/>
  <c r="X175" i="13"/>
  <c r="K178" i="17"/>
  <c r="B191" i="13"/>
  <c r="E191" i="13"/>
  <c r="I191" i="13"/>
  <c r="M191" i="13"/>
  <c r="Q191" i="13"/>
  <c r="U191" i="13"/>
  <c r="F191" i="13"/>
  <c r="J191" i="13"/>
  <c r="N191" i="13"/>
  <c r="R191" i="13"/>
  <c r="V191" i="13"/>
  <c r="C191" i="13"/>
  <c r="G191" i="13"/>
  <c r="K191" i="13"/>
  <c r="O191" i="13"/>
  <c r="S191" i="13"/>
  <c r="W191" i="13"/>
  <c r="L191" i="13"/>
  <c r="P191" i="13"/>
  <c r="D191" i="13"/>
  <c r="T191" i="13"/>
  <c r="H191" i="13"/>
  <c r="X191" i="13"/>
  <c r="K194" i="17"/>
  <c r="K10" i="13"/>
  <c r="S10" i="13"/>
  <c r="J10" i="13"/>
  <c r="R10" i="13"/>
  <c r="C10" i="13"/>
  <c r="E10" i="13"/>
  <c r="M10" i="13"/>
  <c r="U10" i="13"/>
  <c r="I10" i="13"/>
  <c r="B10" i="13"/>
  <c r="N10" i="13"/>
  <c r="X10" i="13"/>
  <c r="O10" i="13"/>
  <c r="F10" i="13"/>
  <c r="P10" i="13"/>
  <c r="D10" i="13"/>
  <c r="Q10" i="13"/>
  <c r="T10" i="13"/>
  <c r="W10" i="13"/>
  <c r="V10" i="13"/>
  <c r="H10" i="13"/>
  <c r="G10" i="13"/>
  <c r="L10" i="13"/>
  <c r="K13" i="17"/>
  <c r="E42" i="13"/>
  <c r="I42" i="13"/>
  <c r="M42" i="13"/>
  <c r="Q42" i="13"/>
  <c r="U42" i="13"/>
  <c r="B42" i="13"/>
  <c r="C42" i="13"/>
  <c r="H42" i="13"/>
  <c r="N42" i="13"/>
  <c r="S42" i="13"/>
  <c r="X42" i="13"/>
  <c r="D42" i="13"/>
  <c r="J42" i="13"/>
  <c r="O42" i="13"/>
  <c r="T42" i="13"/>
  <c r="K42" i="13"/>
  <c r="V42" i="13"/>
  <c r="L42" i="13"/>
  <c r="W42" i="13"/>
  <c r="F42" i="13"/>
  <c r="P42" i="13"/>
  <c r="G42" i="13"/>
  <c r="R42" i="13"/>
  <c r="K45" i="17"/>
  <c r="B74" i="13"/>
  <c r="E74" i="13"/>
  <c r="I74" i="13"/>
  <c r="M74" i="13"/>
  <c r="Q74" i="13"/>
  <c r="U74" i="13"/>
  <c r="C74" i="13"/>
  <c r="H74" i="13"/>
  <c r="N74" i="13"/>
  <c r="S74" i="13"/>
  <c r="X74" i="13"/>
  <c r="D74" i="13"/>
  <c r="J74" i="13"/>
  <c r="O74" i="13"/>
  <c r="T74" i="13"/>
  <c r="F74" i="13"/>
  <c r="K74" i="13"/>
  <c r="P74" i="13"/>
  <c r="V74" i="13"/>
  <c r="G74" i="13"/>
  <c r="L74" i="13"/>
  <c r="R74" i="13"/>
  <c r="W74" i="13"/>
  <c r="K77" i="17"/>
  <c r="B106" i="13"/>
  <c r="D106" i="13"/>
  <c r="H106" i="13"/>
  <c r="L106" i="13"/>
  <c r="P106" i="13"/>
  <c r="T106" i="13"/>
  <c r="X106" i="13"/>
  <c r="E106" i="13"/>
  <c r="I106" i="13"/>
  <c r="M106" i="13"/>
  <c r="Q106" i="13"/>
  <c r="U106" i="13"/>
  <c r="F106" i="13"/>
  <c r="J106" i="13"/>
  <c r="N106" i="13"/>
  <c r="R106" i="13"/>
  <c r="V106" i="13"/>
  <c r="K106" i="13"/>
  <c r="O106" i="13"/>
  <c r="C106" i="13"/>
  <c r="S106" i="13"/>
  <c r="G106" i="13"/>
  <c r="W106" i="13"/>
  <c r="K109" i="17"/>
  <c r="B138" i="13"/>
  <c r="C138" i="13"/>
  <c r="G138" i="13"/>
  <c r="K138" i="13"/>
  <c r="O138" i="13"/>
  <c r="S138" i="13"/>
  <c r="W138" i="13"/>
  <c r="D138" i="13"/>
  <c r="H138" i="13"/>
  <c r="L138" i="13"/>
  <c r="P138" i="13"/>
  <c r="T138" i="13"/>
  <c r="X138" i="13"/>
  <c r="E138" i="13"/>
  <c r="I138" i="13"/>
  <c r="M138" i="13"/>
  <c r="Q138" i="13"/>
  <c r="U138" i="13"/>
  <c r="J138" i="13"/>
  <c r="N138" i="13"/>
  <c r="R138" i="13"/>
  <c r="F138" i="13"/>
  <c r="V138" i="13"/>
  <c r="K141" i="17"/>
  <c r="B170" i="13"/>
  <c r="C170" i="13"/>
  <c r="G170" i="13"/>
  <c r="K170" i="13"/>
  <c r="O170" i="13"/>
  <c r="S170" i="13"/>
  <c r="W170" i="13"/>
  <c r="D170" i="13"/>
  <c r="H170" i="13"/>
  <c r="L170" i="13"/>
  <c r="P170" i="13"/>
  <c r="T170" i="13"/>
  <c r="X170" i="13"/>
  <c r="E170" i="13"/>
  <c r="I170" i="13"/>
  <c r="M170" i="13"/>
  <c r="Q170" i="13"/>
  <c r="U170" i="13"/>
  <c r="J170" i="13"/>
  <c r="N170" i="13"/>
  <c r="R170" i="13"/>
  <c r="F170" i="13"/>
  <c r="V170" i="13"/>
  <c r="K173" i="17"/>
  <c r="B202" i="13"/>
  <c r="C202" i="13"/>
  <c r="G202" i="13"/>
  <c r="K202" i="13"/>
  <c r="O202" i="13"/>
  <c r="S202" i="13"/>
  <c r="W202" i="13"/>
  <c r="D202" i="13"/>
  <c r="H202" i="13"/>
  <c r="L202" i="13"/>
  <c r="P202" i="13"/>
  <c r="T202" i="13"/>
  <c r="X202" i="13"/>
  <c r="E202" i="13"/>
  <c r="I202" i="13"/>
  <c r="M202" i="13"/>
  <c r="Q202" i="13"/>
  <c r="U202" i="13"/>
  <c r="J202" i="13"/>
  <c r="N202" i="13"/>
  <c r="R202" i="13"/>
  <c r="F202" i="13"/>
  <c r="V202" i="13"/>
  <c r="K205" i="17"/>
  <c r="B68" i="13"/>
  <c r="E68" i="13"/>
  <c r="I68" i="13"/>
  <c r="M68" i="13"/>
  <c r="Q68" i="13"/>
  <c r="U68" i="13"/>
  <c r="G68" i="13"/>
  <c r="L68" i="13"/>
  <c r="R68" i="13"/>
  <c r="W68" i="13"/>
  <c r="C68" i="13"/>
  <c r="H68" i="13"/>
  <c r="N68" i="13"/>
  <c r="S68" i="13"/>
  <c r="X68" i="13"/>
  <c r="D68" i="13"/>
  <c r="J68" i="13"/>
  <c r="O68" i="13"/>
  <c r="T68" i="13"/>
  <c r="K68" i="13"/>
  <c r="P68" i="13"/>
  <c r="V68" i="13"/>
  <c r="F68" i="13"/>
  <c r="K71" i="17"/>
  <c r="B132" i="13"/>
  <c r="E132" i="13"/>
  <c r="I132" i="13"/>
  <c r="M132" i="13"/>
  <c r="Q132" i="13"/>
  <c r="U132" i="13"/>
  <c r="F132" i="13"/>
  <c r="J132" i="13"/>
  <c r="N132" i="13"/>
  <c r="R132" i="13"/>
  <c r="V132" i="13"/>
  <c r="D132" i="13"/>
  <c r="L132" i="13"/>
  <c r="T132" i="13"/>
  <c r="G132" i="13"/>
  <c r="O132" i="13"/>
  <c r="W132" i="13"/>
  <c r="H132" i="13"/>
  <c r="P132" i="13"/>
  <c r="X132" i="13"/>
  <c r="K132" i="13"/>
  <c r="S132" i="13"/>
  <c r="C132" i="13"/>
  <c r="K135" i="17"/>
  <c r="B196" i="13"/>
  <c r="C196" i="13"/>
  <c r="G196" i="13"/>
  <c r="K196" i="13"/>
  <c r="O196" i="13"/>
  <c r="S196" i="13"/>
  <c r="W196" i="13"/>
  <c r="D196" i="13"/>
  <c r="H196" i="13"/>
  <c r="L196" i="13"/>
  <c r="P196" i="13"/>
  <c r="T196" i="13"/>
  <c r="X196" i="13"/>
  <c r="E196" i="13"/>
  <c r="I196" i="13"/>
  <c r="M196" i="13"/>
  <c r="Q196" i="13"/>
  <c r="U196" i="13"/>
  <c r="N196" i="13"/>
  <c r="R196" i="13"/>
  <c r="F196" i="13"/>
  <c r="V196" i="13"/>
  <c r="J196" i="13"/>
  <c r="K199" i="17"/>
  <c r="E64" i="13"/>
  <c r="I64" i="13"/>
  <c r="M64" i="13"/>
  <c r="Q64" i="13"/>
  <c r="U64" i="13"/>
  <c r="F64" i="13"/>
  <c r="J64" i="13"/>
  <c r="N64" i="13"/>
  <c r="R64" i="13"/>
  <c r="V64" i="13"/>
  <c r="G64" i="13"/>
  <c r="O64" i="13"/>
  <c r="W64" i="13"/>
  <c r="H64" i="13"/>
  <c r="P64" i="13"/>
  <c r="X64" i="13"/>
  <c r="B64" i="13"/>
  <c r="C64" i="13"/>
  <c r="K64" i="13"/>
  <c r="S64" i="13"/>
  <c r="L64" i="13"/>
  <c r="T64" i="13"/>
  <c r="D64" i="13"/>
  <c r="K67" i="17"/>
  <c r="E128" i="13"/>
  <c r="I128" i="13"/>
  <c r="M128" i="13"/>
  <c r="Q128" i="13"/>
  <c r="U128" i="13"/>
  <c r="B128" i="13"/>
  <c r="F128" i="13"/>
  <c r="J128" i="13"/>
  <c r="N128" i="13"/>
  <c r="R128" i="13"/>
  <c r="V128" i="13"/>
  <c r="D128" i="13"/>
  <c r="L128" i="13"/>
  <c r="T128" i="13"/>
  <c r="G128" i="13"/>
  <c r="O128" i="13"/>
  <c r="W128" i="13"/>
  <c r="H128" i="13"/>
  <c r="P128" i="13"/>
  <c r="X128" i="13"/>
  <c r="C128" i="13"/>
  <c r="K128" i="13"/>
  <c r="S128" i="13"/>
  <c r="K131" i="17"/>
  <c r="B192" i="13"/>
  <c r="C192" i="13"/>
  <c r="G192" i="13"/>
  <c r="K192" i="13"/>
  <c r="O192" i="13"/>
  <c r="S192" i="13"/>
  <c r="W192" i="13"/>
  <c r="D192" i="13"/>
  <c r="H192" i="13"/>
  <c r="L192" i="13"/>
  <c r="P192" i="13"/>
  <c r="T192" i="13"/>
  <c r="X192" i="13"/>
  <c r="E192" i="13"/>
  <c r="I192" i="13"/>
  <c r="M192" i="13"/>
  <c r="Q192" i="13"/>
  <c r="U192" i="13"/>
  <c r="F192" i="13"/>
  <c r="V192" i="13"/>
  <c r="J192" i="13"/>
  <c r="N192" i="13"/>
  <c r="R192" i="13"/>
  <c r="K195" i="17"/>
  <c r="BY944" i="14"/>
  <c r="BX944" i="14"/>
  <c r="BY880" i="14"/>
  <c r="BX880" i="14"/>
  <c r="BY816" i="14"/>
  <c r="BX816" i="14"/>
  <c r="BY752" i="14"/>
  <c r="BX752" i="14"/>
  <c r="BY688" i="14"/>
  <c r="BX688" i="14"/>
  <c r="BY624" i="14"/>
  <c r="BX624" i="14"/>
  <c r="BY560" i="14"/>
  <c r="BX560" i="14"/>
  <c r="BY496" i="14"/>
  <c r="BX496" i="14"/>
  <c r="BY432" i="14"/>
  <c r="BX432" i="14"/>
  <c r="BY368" i="14"/>
  <c r="BX368" i="14"/>
  <c r="BY304" i="14"/>
  <c r="BX304" i="14"/>
  <c r="BY240" i="14"/>
  <c r="BX240" i="14"/>
  <c r="BY176" i="14"/>
  <c r="BX176" i="14"/>
  <c r="BY112" i="14"/>
  <c r="BX112" i="14"/>
  <c r="BY48" i="14"/>
  <c r="BX48" i="14"/>
  <c r="BY980" i="14"/>
  <c r="BX980" i="14"/>
  <c r="BY916" i="14"/>
  <c r="BX916" i="14"/>
  <c r="BY852" i="14"/>
  <c r="BX852" i="14"/>
  <c r="BY788" i="14"/>
  <c r="BX788" i="14"/>
  <c r="BY724" i="14"/>
  <c r="BX724" i="14"/>
  <c r="BY660" i="14"/>
  <c r="BX660" i="14"/>
  <c r="BY596" i="14"/>
  <c r="BX596" i="14"/>
  <c r="BY532" i="14"/>
  <c r="BX532" i="14"/>
  <c r="BY468" i="14"/>
  <c r="BX468" i="14"/>
  <c r="BY404" i="14"/>
  <c r="BX404" i="14"/>
  <c r="BY340" i="14"/>
  <c r="BX340" i="14"/>
  <c r="BY276" i="14"/>
  <c r="BX276" i="14"/>
  <c r="BY212" i="14"/>
  <c r="BX212" i="14"/>
  <c r="BY148" i="14"/>
  <c r="BX148" i="14"/>
  <c r="BY84" i="14"/>
  <c r="BX84" i="14"/>
  <c r="BY20" i="14"/>
  <c r="BX20" i="14"/>
  <c r="BY968" i="14"/>
  <c r="BX968" i="14"/>
  <c r="BY904" i="14"/>
  <c r="BX904" i="14"/>
  <c r="BY840" i="14"/>
  <c r="BX840" i="14"/>
  <c r="BY776" i="14"/>
  <c r="BX776" i="14"/>
  <c r="BY712" i="14"/>
  <c r="BX712" i="14"/>
  <c r="BY648" i="14"/>
  <c r="BX648" i="14"/>
  <c r="BY584" i="14"/>
  <c r="BX584" i="14"/>
  <c r="BY520" i="14"/>
  <c r="BX520" i="14"/>
  <c r="BY456" i="14"/>
  <c r="BX456" i="14"/>
  <c r="BY392" i="14"/>
  <c r="BX392" i="14"/>
  <c r="BY328" i="14"/>
  <c r="BX328" i="14"/>
  <c r="BY264" i="14"/>
  <c r="BX264" i="14"/>
  <c r="BY200" i="14"/>
  <c r="BX200" i="14"/>
  <c r="BY136" i="14"/>
  <c r="BX136" i="14"/>
  <c r="BY72" i="14"/>
  <c r="BX72" i="14"/>
  <c r="BY8" i="14"/>
  <c r="BX8" i="14"/>
  <c r="BY940" i="14"/>
  <c r="BX940" i="14"/>
  <c r="BY876" i="14"/>
  <c r="BX876" i="14"/>
  <c r="BY812" i="14"/>
  <c r="BX812" i="14"/>
  <c r="BY748" i="14"/>
  <c r="BX748" i="14"/>
  <c r="BY684" i="14"/>
  <c r="BX684" i="14"/>
  <c r="BY620" i="14"/>
  <c r="BX620" i="14"/>
  <c r="BY556" i="14"/>
  <c r="BX556" i="14"/>
  <c r="BY492" i="14"/>
  <c r="BX492" i="14"/>
  <c r="BY428" i="14"/>
  <c r="BX428" i="14"/>
  <c r="BY364" i="14"/>
  <c r="BX364" i="14"/>
  <c r="BY300" i="14"/>
  <c r="BX300" i="14"/>
  <c r="BY236" i="14"/>
  <c r="BX236" i="14"/>
  <c r="BY172" i="14"/>
  <c r="BX172" i="14"/>
  <c r="BY108" i="14"/>
  <c r="BX108" i="14"/>
  <c r="BY44" i="14"/>
  <c r="BX44" i="14"/>
  <c r="BY997" i="14"/>
  <c r="BX997" i="14"/>
  <c r="BY981" i="14"/>
  <c r="BX981" i="14"/>
  <c r="BY965" i="14"/>
  <c r="BX965" i="14"/>
  <c r="BY949" i="14"/>
  <c r="BX949" i="14"/>
  <c r="BY933" i="14"/>
  <c r="BX933" i="14"/>
  <c r="BY917" i="14"/>
  <c r="BX917" i="14"/>
  <c r="BY901" i="14"/>
  <c r="BX901" i="14"/>
  <c r="BY885" i="14"/>
  <c r="BX885" i="14"/>
  <c r="BY869" i="14"/>
  <c r="BX869" i="14"/>
  <c r="BY853" i="14"/>
  <c r="BX853" i="14"/>
  <c r="BY837" i="14"/>
  <c r="BX837" i="14"/>
  <c r="BY821" i="14"/>
  <c r="BX821" i="14"/>
  <c r="BY805" i="14"/>
  <c r="BX805" i="14"/>
  <c r="BY789" i="14"/>
  <c r="BX789" i="14"/>
  <c r="BY773" i="14"/>
  <c r="BX773" i="14"/>
  <c r="BY757" i="14"/>
  <c r="BX757" i="14"/>
  <c r="BY741" i="14"/>
  <c r="BX741" i="14"/>
  <c r="BY725" i="14"/>
  <c r="BX725" i="14"/>
  <c r="BY709" i="14"/>
  <c r="BX709" i="14"/>
  <c r="BY693" i="14"/>
  <c r="BX693" i="14"/>
  <c r="BY677" i="14"/>
  <c r="BX677" i="14"/>
  <c r="BY661" i="14"/>
  <c r="BX661" i="14"/>
  <c r="BY645" i="14"/>
  <c r="BX645" i="14"/>
  <c r="BY629" i="14"/>
  <c r="BX629" i="14"/>
  <c r="BY613" i="14"/>
  <c r="BX613" i="14"/>
  <c r="BY597" i="14"/>
  <c r="BX597" i="14"/>
  <c r="BY581" i="14"/>
  <c r="BX581" i="14"/>
  <c r="BY565" i="14"/>
  <c r="BX565" i="14"/>
  <c r="BY549" i="14"/>
  <c r="BX549" i="14"/>
  <c r="BY533" i="14"/>
  <c r="BX533" i="14"/>
  <c r="BY517" i="14"/>
  <c r="BX517" i="14"/>
  <c r="BY501" i="14"/>
  <c r="BX501" i="14"/>
  <c r="BY485" i="14"/>
  <c r="BX485" i="14"/>
  <c r="BY469" i="14"/>
  <c r="BX469" i="14"/>
  <c r="BY453" i="14"/>
  <c r="BX453" i="14"/>
  <c r="BY437" i="14"/>
  <c r="BX437" i="14"/>
  <c r="BY421" i="14"/>
  <c r="BX421" i="14"/>
  <c r="BY405" i="14"/>
  <c r="BX405" i="14"/>
  <c r="BY389" i="14"/>
  <c r="BX389" i="14"/>
  <c r="BY373" i="14"/>
  <c r="BX373" i="14"/>
  <c r="BY357" i="14"/>
  <c r="BX357" i="14"/>
  <c r="BY341" i="14"/>
  <c r="BX341" i="14"/>
  <c r="BY325" i="14"/>
  <c r="BX325" i="14"/>
  <c r="BY309" i="14"/>
  <c r="BX309" i="14"/>
  <c r="BY293" i="14"/>
  <c r="BX293" i="14"/>
  <c r="BY277" i="14"/>
  <c r="BX277" i="14"/>
  <c r="BY261" i="14"/>
  <c r="BX261" i="14"/>
  <c r="BY245" i="14"/>
  <c r="BX245" i="14"/>
  <c r="BY229" i="14"/>
  <c r="BX229" i="14"/>
  <c r="BY213" i="14"/>
  <c r="BX213" i="14"/>
  <c r="BY197" i="14"/>
  <c r="BX197" i="14"/>
  <c r="BY181" i="14"/>
  <c r="BX181" i="14"/>
  <c r="BY165" i="14"/>
  <c r="BX165" i="14"/>
  <c r="BY149" i="14"/>
  <c r="BX149" i="14"/>
  <c r="BY133" i="14"/>
  <c r="BX133" i="14"/>
  <c r="BY117" i="14"/>
  <c r="BX117" i="14"/>
  <c r="BY101" i="14"/>
  <c r="BX101" i="14"/>
  <c r="BY85" i="14"/>
  <c r="BX85" i="14"/>
  <c r="BY69" i="14"/>
  <c r="BX69" i="14"/>
  <c r="BY53" i="14"/>
  <c r="BX53" i="14"/>
  <c r="BY37" i="14"/>
  <c r="BX37" i="14"/>
  <c r="BY21" i="14"/>
  <c r="BX21" i="14"/>
  <c r="BY5" i="14"/>
  <c r="BX5" i="14"/>
  <c r="BX986" i="14"/>
  <c r="BY986" i="14"/>
  <c r="BX970" i="14"/>
  <c r="BY970" i="14"/>
  <c r="BX954" i="14"/>
  <c r="BY954" i="14"/>
  <c r="BX938" i="14"/>
  <c r="BY938" i="14"/>
  <c r="BX922" i="14"/>
  <c r="BY922" i="14"/>
  <c r="BX906" i="14"/>
  <c r="BY906" i="14"/>
  <c r="BX890" i="14"/>
  <c r="BY890" i="14"/>
  <c r="BX874" i="14"/>
  <c r="BY874" i="14"/>
  <c r="BX858" i="14"/>
  <c r="BY858" i="14"/>
  <c r="BX842" i="14"/>
  <c r="BY842" i="14"/>
  <c r="BX826" i="14"/>
  <c r="BY826" i="14"/>
  <c r="BX810" i="14"/>
  <c r="BY810" i="14"/>
  <c r="BX794" i="14"/>
  <c r="BY794" i="14"/>
  <c r="BX778" i="14"/>
  <c r="BY778" i="14"/>
  <c r="BX762" i="14"/>
  <c r="BY762" i="14"/>
  <c r="BX746" i="14"/>
  <c r="BY746" i="14"/>
  <c r="BX730" i="14"/>
  <c r="BY730" i="14"/>
  <c r="BX714" i="14"/>
  <c r="BY714" i="14"/>
  <c r="BX698" i="14"/>
  <c r="BY698" i="14"/>
  <c r="BX682" i="14"/>
  <c r="BY682" i="14"/>
  <c r="BX666" i="14"/>
  <c r="BY666" i="14"/>
  <c r="BX650" i="14"/>
  <c r="BY650" i="14"/>
  <c r="BX634" i="14"/>
  <c r="BY634" i="14"/>
  <c r="BX618" i="14"/>
  <c r="BY618" i="14"/>
  <c r="BX602" i="14"/>
  <c r="BY602" i="14"/>
  <c r="BX586" i="14"/>
  <c r="BY586" i="14"/>
  <c r="BX570" i="14"/>
  <c r="BY570" i="14"/>
  <c r="BX554" i="14"/>
  <c r="BY554" i="14"/>
  <c r="BX538" i="14"/>
  <c r="BY538" i="14"/>
  <c r="BX522" i="14"/>
  <c r="BY522" i="14"/>
  <c r="BX506" i="14"/>
  <c r="BY506" i="14"/>
  <c r="BX490" i="14"/>
  <c r="BY490" i="14"/>
  <c r="BX474" i="14"/>
  <c r="BY474" i="14"/>
  <c r="BX458" i="14"/>
  <c r="BY458" i="14"/>
  <c r="BX442" i="14"/>
  <c r="BY442" i="14"/>
  <c r="BX426" i="14"/>
  <c r="BY426" i="14"/>
  <c r="BX410" i="14"/>
  <c r="BY410" i="14"/>
  <c r="BX394" i="14"/>
  <c r="BY394" i="14"/>
  <c r="BX378" i="14"/>
  <c r="BY378" i="14"/>
  <c r="BX362" i="14"/>
  <c r="BY362" i="14"/>
  <c r="BX346" i="14"/>
  <c r="BY346" i="14"/>
  <c r="BX330" i="14"/>
  <c r="BY330" i="14"/>
  <c r="BX314" i="14"/>
  <c r="BY314" i="14"/>
  <c r="BX298" i="14"/>
  <c r="BY298" i="14"/>
  <c r="BX282" i="14"/>
  <c r="BY282" i="14"/>
  <c r="BX266" i="14"/>
  <c r="BY266" i="14"/>
  <c r="BX250" i="14"/>
  <c r="BY250" i="14"/>
  <c r="BX234" i="14"/>
  <c r="BY234" i="14"/>
  <c r="BX218" i="14"/>
  <c r="BY218" i="14"/>
  <c r="BX202" i="14"/>
  <c r="BY202" i="14"/>
  <c r="BX186" i="14"/>
  <c r="BY186" i="14"/>
  <c r="BX170" i="14"/>
  <c r="BY170" i="14"/>
  <c r="BX154" i="14"/>
  <c r="BY154" i="14"/>
  <c r="BX138" i="14"/>
  <c r="BY138" i="14"/>
  <c r="BX122" i="14"/>
  <c r="BY122" i="14"/>
  <c r="BX106" i="14"/>
  <c r="BY106" i="14"/>
  <c r="BX90" i="14"/>
  <c r="BY90" i="14"/>
  <c r="BX74" i="14"/>
  <c r="BY74" i="14"/>
  <c r="BX58" i="14"/>
  <c r="BY58" i="14"/>
  <c r="BX42" i="14"/>
  <c r="BY42" i="14"/>
  <c r="BX26" i="14"/>
  <c r="BY26" i="14"/>
  <c r="BX10" i="14"/>
  <c r="BY10" i="14"/>
  <c r="BY995" i="14"/>
  <c r="BX995" i="14"/>
  <c r="BY979" i="14"/>
  <c r="BX979" i="14"/>
  <c r="BY963" i="14"/>
  <c r="BX963" i="14"/>
  <c r="BY947" i="14"/>
  <c r="BX947" i="14"/>
  <c r="BY931" i="14"/>
  <c r="BX931" i="14"/>
  <c r="BY915" i="14"/>
  <c r="BX915" i="14"/>
  <c r="BY899" i="14"/>
  <c r="BX899" i="14"/>
  <c r="BY883" i="14"/>
  <c r="BX883" i="14"/>
  <c r="BY867" i="14"/>
  <c r="BX867" i="14"/>
  <c r="BY851" i="14"/>
  <c r="BX851" i="14"/>
  <c r="BY835" i="14"/>
  <c r="BX835" i="14"/>
  <c r="BY819" i="14"/>
  <c r="BX819" i="14"/>
  <c r="BY803" i="14"/>
  <c r="BX803" i="14"/>
  <c r="BY787" i="14"/>
  <c r="BX787" i="14"/>
  <c r="BY771" i="14"/>
  <c r="BX771" i="14"/>
  <c r="BY755" i="14"/>
  <c r="BX755" i="14"/>
  <c r="BY739" i="14"/>
  <c r="BX739" i="14"/>
  <c r="BY723" i="14"/>
  <c r="BX723" i="14"/>
  <c r="BY707" i="14"/>
  <c r="BX707" i="14"/>
  <c r="BY691" i="14"/>
  <c r="BX691" i="14"/>
  <c r="BY675" i="14"/>
  <c r="BX675" i="14"/>
  <c r="BY659" i="14"/>
  <c r="BX659" i="14"/>
  <c r="BY643" i="14"/>
  <c r="BX643" i="14"/>
  <c r="BY627" i="14"/>
  <c r="BX627" i="14"/>
  <c r="BY611" i="14"/>
  <c r="BX611" i="14"/>
  <c r="BY595" i="14"/>
  <c r="BX595" i="14"/>
  <c r="BY579" i="14"/>
  <c r="BX579" i="14"/>
  <c r="BY563" i="14"/>
  <c r="BX563" i="14"/>
  <c r="BY547" i="14"/>
  <c r="BX547" i="14"/>
  <c r="BY531" i="14"/>
  <c r="BX531" i="14"/>
  <c r="BY515" i="14"/>
  <c r="BX515" i="14"/>
  <c r="BY499" i="14"/>
  <c r="BX499" i="14"/>
  <c r="BY483" i="14"/>
  <c r="BX483" i="14"/>
  <c r="BY467" i="14"/>
  <c r="BX467" i="14"/>
  <c r="BY451" i="14"/>
  <c r="BX451" i="14"/>
  <c r="BY435" i="14"/>
  <c r="BX435" i="14"/>
  <c r="BY419" i="14"/>
  <c r="BX419" i="14"/>
  <c r="BY403" i="14"/>
  <c r="BX403" i="14"/>
  <c r="BY387" i="14"/>
  <c r="BX387" i="14"/>
  <c r="BY371" i="14"/>
  <c r="BX371" i="14"/>
  <c r="BY355" i="14"/>
  <c r="BX355" i="14"/>
  <c r="BY339" i="14"/>
  <c r="BX339" i="14"/>
  <c r="BY323" i="14"/>
  <c r="BX323" i="14"/>
  <c r="BY307" i="14"/>
  <c r="BX307" i="14"/>
  <c r="BY291" i="14"/>
  <c r="BX291" i="14"/>
  <c r="BY275" i="14"/>
  <c r="BX275" i="14"/>
  <c r="BY259" i="14"/>
  <c r="BX259" i="14"/>
  <c r="BY243" i="14"/>
  <c r="BX243" i="14"/>
  <c r="BY227" i="14"/>
  <c r="BX227" i="14"/>
  <c r="BY211" i="14"/>
  <c r="BX211" i="14"/>
  <c r="BY195" i="14"/>
  <c r="BX195" i="14"/>
  <c r="BY179" i="14"/>
  <c r="BX179" i="14"/>
  <c r="BY163" i="14"/>
  <c r="BX163" i="14"/>
  <c r="BY147" i="14"/>
  <c r="BX147" i="14"/>
  <c r="BY131" i="14"/>
  <c r="BX131" i="14"/>
  <c r="BY115" i="14"/>
  <c r="BX115" i="14"/>
  <c r="BY99" i="14"/>
  <c r="BX99" i="14"/>
  <c r="BY83" i="14"/>
  <c r="BX83" i="14"/>
  <c r="BY67" i="14"/>
  <c r="BX67" i="14"/>
  <c r="BY51" i="14"/>
  <c r="BX51" i="14"/>
  <c r="BY35" i="14"/>
  <c r="BX35" i="14"/>
  <c r="BY19" i="14"/>
  <c r="BX19" i="14"/>
  <c r="BY3" i="14"/>
  <c r="BX3" i="14"/>
  <c r="A41" i="13"/>
  <c r="AV39" i="14"/>
  <c r="A73" i="13"/>
  <c r="AV71" i="14"/>
  <c r="A105" i="13"/>
  <c r="AV103" i="14"/>
  <c r="A137" i="13"/>
  <c r="AV135" i="14"/>
  <c r="A169" i="13"/>
  <c r="AV167" i="14"/>
  <c r="A201" i="13"/>
  <c r="AV199" i="14"/>
  <c r="A62" i="13"/>
  <c r="AV60" i="14"/>
  <c r="A126" i="13"/>
  <c r="AV124" i="14"/>
  <c r="A190" i="13"/>
  <c r="AV188" i="14"/>
  <c r="A108" i="13"/>
  <c r="AV106" i="14"/>
  <c r="A40" i="13"/>
  <c r="AV38" i="14"/>
  <c r="A168" i="13"/>
  <c r="AV166" i="14"/>
  <c r="A19" i="13"/>
  <c r="AV17" i="14"/>
  <c r="A51" i="13"/>
  <c r="AV49" i="14"/>
  <c r="A83" i="13"/>
  <c r="AV81" i="14"/>
  <c r="A115" i="13"/>
  <c r="AV113" i="14"/>
  <c r="A147" i="13"/>
  <c r="AV145" i="14"/>
  <c r="A179" i="13"/>
  <c r="AV177" i="14"/>
  <c r="A18" i="13"/>
  <c r="AV16" i="14"/>
  <c r="A82" i="13"/>
  <c r="AV80" i="14"/>
  <c r="A146" i="13"/>
  <c r="AV144" i="14"/>
  <c r="A20" i="13"/>
  <c r="AV18" i="14"/>
  <c r="A148" i="13"/>
  <c r="AV146" i="14"/>
  <c r="A80" i="13"/>
  <c r="AV78" i="14"/>
  <c r="A13" i="13"/>
  <c r="AV11" i="14"/>
  <c r="A45" i="13"/>
  <c r="AV43" i="14"/>
  <c r="A77" i="13"/>
  <c r="AV75" i="14"/>
  <c r="A109" i="13"/>
  <c r="AV107" i="14"/>
  <c r="A141" i="13"/>
  <c r="AV139" i="14"/>
  <c r="A173" i="13"/>
  <c r="AV171" i="14"/>
  <c r="A22" i="13"/>
  <c r="AV20" i="14"/>
  <c r="A86" i="13"/>
  <c r="AV84" i="14"/>
  <c r="A150" i="13"/>
  <c r="AV148" i="14"/>
  <c r="B198" i="13"/>
  <c r="C198" i="13"/>
  <c r="G198" i="13"/>
  <c r="K198" i="13"/>
  <c r="O198" i="13"/>
  <c r="S198" i="13"/>
  <c r="W198" i="13"/>
  <c r="D198" i="13"/>
  <c r="H198" i="13"/>
  <c r="L198" i="13"/>
  <c r="P198" i="13"/>
  <c r="T198" i="13"/>
  <c r="X198" i="13"/>
  <c r="E198" i="13"/>
  <c r="I198" i="13"/>
  <c r="M198" i="13"/>
  <c r="Q198" i="13"/>
  <c r="U198" i="13"/>
  <c r="R198" i="13"/>
  <c r="F198" i="13"/>
  <c r="V198" i="13"/>
  <c r="J198" i="13"/>
  <c r="N198" i="13"/>
  <c r="K201" i="17"/>
  <c r="B60" i="13"/>
  <c r="E60" i="13"/>
  <c r="I60" i="13"/>
  <c r="M60" i="13"/>
  <c r="Q60" i="13"/>
  <c r="U60" i="13"/>
  <c r="F60" i="13"/>
  <c r="J60" i="13"/>
  <c r="N60" i="13"/>
  <c r="R60" i="13"/>
  <c r="V60" i="13"/>
  <c r="G60" i="13"/>
  <c r="O60" i="13"/>
  <c r="W60" i="13"/>
  <c r="H60" i="13"/>
  <c r="P60" i="13"/>
  <c r="X60" i="13"/>
  <c r="C60" i="13"/>
  <c r="K60" i="13"/>
  <c r="S60" i="13"/>
  <c r="D60" i="13"/>
  <c r="L60" i="13"/>
  <c r="T60" i="13"/>
  <c r="K63" i="17"/>
  <c r="B124" i="13"/>
  <c r="E124" i="13"/>
  <c r="I124" i="13"/>
  <c r="M124" i="13"/>
  <c r="Q124" i="13"/>
  <c r="U124" i="13"/>
  <c r="F124" i="13"/>
  <c r="J124" i="13"/>
  <c r="N124" i="13"/>
  <c r="R124" i="13"/>
  <c r="V124" i="13"/>
  <c r="D124" i="13"/>
  <c r="L124" i="13"/>
  <c r="T124" i="13"/>
  <c r="G124" i="13"/>
  <c r="O124" i="13"/>
  <c r="W124" i="13"/>
  <c r="H124" i="13"/>
  <c r="P124" i="13"/>
  <c r="X124" i="13"/>
  <c r="C124" i="13"/>
  <c r="K124" i="13"/>
  <c r="S124" i="13"/>
  <c r="K127" i="17"/>
  <c r="B188" i="13"/>
  <c r="C188" i="13"/>
  <c r="G188" i="13"/>
  <c r="K188" i="13"/>
  <c r="O188" i="13"/>
  <c r="S188" i="13"/>
  <c r="W188" i="13"/>
  <c r="D188" i="13"/>
  <c r="H188" i="13"/>
  <c r="L188" i="13"/>
  <c r="P188" i="13"/>
  <c r="T188" i="13"/>
  <c r="X188" i="13"/>
  <c r="E188" i="13"/>
  <c r="I188" i="13"/>
  <c r="M188" i="13"/>
  <c r="Q188" i="13"/>
  <c r="U188" i="13"/>
  <c r="N188" i="13"/>
  <c r="R188" i="13"/>
  <c r="F188" i="13"/>
  <c r="V188" i="13"/>
  <c r="J188" i="13"/>
  <c r="K191" i="17"/>
  <c r="E56" i="13"/>
  <c r="I56" i="13"/>
  <c r="M56" i="13"/>
  <c r="Q56" i="13"/>
  <c r="U56" i="13"/>
  <c r="F56" i="13"/>
  <c r="J56" i="13"/>
  <c r="N56" i="13"/>
  <c r="R56" i="13"/>
  <c r="V56" i="13"/>
  <c r="B56" i="13"/>
  <c r="G56" i="13"/>
  <c r="O56" i="13"/>
  <c r="W56" i="13"/>
  <c r="H56" i="13"/>
  <c r="P56" i="13"/>
  <c r="X56" i="13"/>
  <c r="C56" i="13"/>
  <c r="K56" i="13"/>
  <c r="S56" i="13"/>
  <c r="D56" i="13"/>
  <c r="L56" i="13"/>
  <c r="T56" i="13"/>
  <c r="K59" i="17"/>
  <c r="B120" i="13"/>
  <c r="D120" i="13"/>
  <c r="H120" i="13"/>
  <c r="L120" i="13"/>
  <c r="P120" i="13"/>
  <c r="T120" i="13"/>
  <c r="X120" i="13"/>
  <c r="E120" i="13"/>
  <c r="I120" i="13"/>
  <c r="M120" i="13"/>
  <c r="Q120" i="13"/>
  <c r="U120" i="13"/>
  <c r="F120" i="13"/>
  <c r="J120" i="13"/>
  <c r="N120" i="13"/>
  <c r="R120" i="13"/>
  <c r="V120" i="13"/>
  <c r="G120" i="13"/>
  <c r="W120" i="13"/>
  <c r="K120" i="13"/>
  <c r="O120" i="13"/>
  <c r="C120" i="13"/>
  <c r="S120" i="13"/>
  <c r="K123" i="17"/>
  <c r="B184" i="13"/>
  <c r="C184" i="13"/>
  <c r="G184" i="13"/>
  <c r="K184" i="13"/>
  <c r="O184" i="13"/>
  <c r="S184" i="13"/>
  <c r="W184" i="13"/>
  <c r="D184" i="13"/>
  <c r="H184" i="13"/>
  <c r="L184" i="13"/>
  <c r="P184" i="13"/>
  <c r="T184" i="13"/>
  <c r="X184" i="13"/>
  <c r="E184" i="13"/>
  <c r="I184" i="13"/>
  <c r="M184" i="13"/>
  <c r="Q184" i="13"/>
  <c r="U184" i="13"/>
  <c r="F184" i="13"/>
  <c r="V184" i="13"/>
  <c r="J184" i="13"/>
  <c r="N184" i="13"/>
  <c r="R184" i="13"/>
  <c r="K187" i="17"/>
  <c r="B189" i="13"/>
  <c r="E189" i="13"/>
  <c r="I189" i="13"/>
  <c r="M189" i="13"/>
  <c r="Q189" i="13"/>
  <c r="U189" i="13"/>
  <c r="F189" i="13"/>
  <c r="J189" i="13"/>
  <c r="N189" i="13"/>
  <c r="R189" i="13"/>
  <c r="V189" i="13"/>
  <c r="C189" i="13"/>
  <c r="G189" i="13"/>
  <c r="K189" i="13"/>
  <c r="O189" i="13"/>
  <c r="S189" i="13"/>
  <c r="W189" i="13"/>
  <c r="H189" i="13"/>
  <c r="X189" i="13"/>
  <c r="L189" i="13"/>
  <c r="P189" i="13"/>
  <c r="D189" i="13"/>
  <c r="T189" i="13"/>
  <c r="K192" i="17"/>
  <c r="BY992" i="14"/>
  <c r="BX992" i="14"/>
  <c r="BY928" i="14"/>
  <c r="BX928" i="14"/>
  <c r="BY864" i="14"/>
  <c r="BX864" i="14"/>
  <c r="BY800" i="14"/>
  <c r="BX800" i="14"/>
  <c r="BY736" i="14"/>
  <c r="BX736" i="14"/>
  <c r="BY672" i="14"/>
  <c r="BX672" i="14"/>
  <c r="BY608" i="14"/>
  <c r="BX608" i="14"/>
  <c r="BY544" i="14"/>
  <c r="BX544" i="14"/>
  <c r="BY480" i="14"/>
  <c r="BX480" i="14"/>
  <c r="BY416" i="14"/>
  <c r="BX416" i="14"/>
  <c r="BY352" i="14"/>
  <c r="BX352" i="14"/>
  <c r="BY288" i="14"/>
  <c r="BX288" i="14"/>
  <c r="BY224" i="14"/>
  <c r="BX224" i="14"/>
  <c r="BY160" i="14"/>
  <c r="BX160" i="14"/>
  <c r="BY96" i="14"/>
  <c r="BX96" i="14"/>
  <c r="BY32" i="14"/>
  <c r="BX32" i="14"/>
  <c r="BY964" i="14"/>
  <c r="BX964" i="14"/>
  <c r="BY900" i="14"/>
  <c r="BX900" i="14"/>
  <c r="BY836" i="14"/>
  <c r="BX836" i="14"/>
  <c r="BY772" i="14"/>
  <c r="BX772" i="14"/>
  <c r="BY708" i="14"/>
  <c r="BX708" i="14"/>
  <c r="BY644" i="14"/>
  <c r="BX644" i="14"/>
  <c r="BY580" i="14"/>
  <c r="BX580" i="14"/>
  <c r="BY516" i="14"/>
  <c r="BX516" i="14"/>
  <c r="BY452" i="14"/>
  <c r="BX452" i="14"/>
  <c r="BY388" i="14"/>
  <c r="BX388" i="14"/>
  <c r="BY324" i="14"/>
  <c r="BX324" i="14"/>
  <c r="BY260" i="14"/>
  <c r="BX260" i="14"/>
  <c r="BY196" i="14"/>
  <c r="BX196" i="14"/>
  <c r="BY132" i="14"/>
  <c r="BX132" i="14"/>
  <c r="BY68" i="14"/>
  <c r="BX68" i="14"/>
  <c r="BY4" i="14"/>
  <c r="BX4" i="14"/>
  <c r="BY952" i="14"/>
  <c r="BX952" i="14"/>
  <c r="BY888" i="14"/>
  <c r="BX888" i="14"/>
  <c r="BY824" i="14"/>
  <c r="BX824" i="14"/>
  <c r="BY760" i="14"/>
  <c r="BX760" i="14"/>
  <c r="BY696" i="14"/>
  <c r="BX696" i="14"/>
  <c r="BY632" i="14"/>
  <c r="BX632" i="14"/>
  <c r="BY568" i="14"/>
  <c r="BX568" i="14"/>
  <c r="BY504" i="14"/>
  <c r="BX504" i="14"/>
  <c r="BY440" i="14"/>
  <c r="BX440" i="14"/>
  <c r="BY376" i="14"/>
  <c r="BX376" i="14"/>
  <c r="BY312" i="14"/>
  <c r="BX312" i="14"/>
  <c r="BY248" i="14"/>
  <c r="BX248" i="14"/>
  <c r="BY184" i="14"/>
  <c r="BX184" i="14"/>
  <c r="BY120" i="14"/>
  <c r="BX120" i="14"/>
  <c r="BY56" i="14"/>
  <c r="BX56" i="14"/>
  <c r="BY988" i="14"/>
  <c r="BX988" i="14"/>
  <c r="BY924" i="14"/>
  <c r="BX924" i="14"/>
  <c r="BY860" i="14"/>
  <c r="BX860" i="14"/>
  <c r="BY796" i="14"/>
  <c r="BX796" i="14"/>
  <c r="BY732" i="14"/>
  <c r="BX732" i="14"/>
  <c r="BY668" i="14"/>
  <c r="BX668" i="14"/>
  <c r="BY604" i="14"/>
  <c r="BX604" i="14"/>
  <c r="BY540" i="14"/>
  <c r="BX540" i="14"/>
  <c r="BY476" i="14"/>
  <c r="BX476" i="14"/>
  <c r="BY412" i="14"/>
  <c r="BX412" i="14"/>
  <c r="BY348" i="14"/>
  <c r="BX348" i="14"/>
  <c r="BY284" i="14"/>
  <c r="BX284" i="14"/>
  <c r="BY220" i="14"/>
  <c r="BX220" i="14"/>
  <c r="BY156" i="14"/>
  <c r="BX156" i="14"/>
  <c r="BY92" i="14"/>
  <c r="BX92" i="14"/>
  <c r="BY28" i="14"/>
  <c r="BX28" i="14"/>
  <c r="BY993" i="14"/>
  <c r="BX993" i="14"/>
  <c r="BY977" i="14"/>
  <c r="BX977" i="14"/>
  <c r="BY961" i="14"/>
  <c r="BX961" i="14"/>
  <c r="BY945" i="14"/>
  <c r="BX945" i="14"/>
  <c r="BY929" i="14"/>
  <c r="BX929" i="14"/>
  <c r="BY913" i="14"/>
  <c r="BX913" i="14"/>
  <c r="BY897" i="14"/>
  <c r="BX897" i="14"/>
  <c r="BY881" i="14"/>
  <c r="BX881" i="14"/>
  <c r="BY865" i="14"/>
  <c r="BX865" i="14"/>
  <c r="BY849" i="14"/>
  <c r="BX849" i="14"/>
  <c r="BY833" i="14"/>
  <c r="BX833" i="14"/>
  <c r="BY817" i="14"/>
  <c r="BX817" i="14"/>
  <c r="BY801" i="14"/>
  <c r="BX801" i="14"/>
  <c r="BY785" i="14"/>
  <c r="BX785" i="14"/>
  <c r="BY769" i="14"/>
  <c r="BX769" i="14"/>
  <c r="BY753" i="14"/>
  <c r="BX753" i="14"/>
  <c r="BY737" i="14"/>
  <c r="BX737" i="14"/>
  <c r="BY721" i="14"/>
  <c r="BX721" i="14"/>
  <c r="BY705" i="14"/>
  <c r="BX705" i="14"/>
  <c r="BY689" i="14"/>
  <c r="BX689" i="14"/>
  <c r="BY673" i="14"/>
  <c r="BX673" i="14"/>
  <c r="BY657" i="14"/>
  <c r="BX657" i="14"/>
  <c r="BY641" i="14"/>
  <c r="BX641" i="14"/>
  <c r="BY625" i="14"/>
  <c r="BX625" i="14"/>
  <c r="BY609" i="14"/>
  <c r="BX609" i="14"/>
  <c r="BY593" i="14"/>
  <c r="BX593" i="14"/>
  <c r="BY577" i="14"/>
  <c r="BX577" i="14"/>
  <c r="BY561" i="14"/>
  <c r="BX561" i="14"/>
  <c r="BY545" i="14"/>
  <c r="BX545" i="14"/>
  <c r="BY529" i="14"/>
  <c r="BX529" i="14"/>
  <c r="BY513" i="14"/>
  <c r="BX513" i="14"/>
  <c r="BY497" i="14"/>
  <c r="BX497" i="14"/>
  <c r="BY481" i="14"/>
  <c r="BX481" i="14"/>
  <c r="BY465" i="14"/>
  <c r="BX465" i="14"/>
  <c r="BY449" i="14"/>
  <c r="BX449" i="14"/>
  <c r="BY433" i="14"/>
  <c r="BX433" i="14"/>
  <c r="BY417" i="14"/>
  <c r="BX417" i="14"/>
  <c r="BY401" i="14"/>
  <c r="BX401" i="14"/>
  <c r="BY385" i="14"/>
  <c r="BX385" i="14"/>
  <c r="BY369" i="14"/>
  <c r="BX369" i="14"/>
  <c r="BY353" i="14"/>
  <c r="BX353" i="14"/>
  <c r="BY337" i="14"/>
  <c r="BX337" i="14"/>
  <c r="BY321" i="14"/>
  <c r="BX321" i="14"/>
  <c r="BY305" i="14"/>
  <c r="BX305" i="14"/>
  <c r="BY289" i="14"/>
  <c r="BX289" i="14"/>
  <c r="BY273" i="14"/>
  <c r="BX273" i="14"/>
  <c r="BY257" i="14"/>
  <c r="BX257" i="14"/>
  <c r="BY241" i="14"/>
  <c r="BX241" i="14"/>
  <c r="BY225" i="14"/>
  <c r="BX225" i="14"/>
  <c r="BY209" i="14"/>
  <c r="BX209" i="14"/>
  <c r="BY193" i="14"/>
  <c r="BX193" i="14"/>
  <c r="BY177" i="14"/>
  <c r="BX177" i="14"/>
  <c r="BY161" i="14"/>
  <c r="BX161" i="14"/>
  <c r="BY145" i="14"/>
  <c r="BX145" i="14"/>
  <c r="BY129" i="14"/>
  <c r="BX129" i="14"/>
  <c r="BY113" i="14"/>
  <c r="BX113" i="14"/>
  <c r="BY97" i="14"/>
  <c r="BX97" i="14"/>
  <c r="BY81" i="14"/>
  <c r="BX81" i="14"/>
  <c r="BY65" i="14"/>
  <c r="BX65" i="14"/>
  <c r="BY49" i="14"/>
  <c r="BX49" i="14"/>
  <c r="BY33" i="14"/>
  <c r="BX33" i="14"/>
  <c r="BY17" i="14"/>
  <c r="BX17" i="14"/>
  <c r="BY998" i="14"/>
  <c r="BX998" i="14"/>
  <c r="BY982" i="14"/>
  <c r="BX982" i="14"/>
  <c r="BY966" i="14"/>
  <c r="BX966" i="14"/>
  <c r="BY950" i="14"/>
  <c r="BX950" i="14"/>
  <c r="BY934" i="14"/>
  <c r="BX934" i="14"/>
  <c r="BY918" i="14"/>
  <c r="BX918" i="14"/>
  <c r="BY902" i="14"/>
  <c r="BX902" i="14"/>
  <c r="BY886" i="14"/>
  <c r="BX886" i="14"/>
  <c r="BY870" i="14"/>
  <c r="BX870" i="14"/>
  <c r="BY854" i="14"/>
  <c r="BX854" i="14"/>
  <c r="BY838" i="14"/>
  <c r="BX838" i="14"/>
  <c r="BY822" i="14"/>
  <c r="BX822" i="14"/>
  <c r="BY806" i="14"/>
  <c r="BX806" i="14"/>
  <c r="BY790" i="14"/>
  <c r="BX790" i="14"/>
  <c r="BY774" i="14"/>
  <c r="BX774" i="14"/>
  <c r="BY758" i="14"/>
  <c r="BX758" i="14"/>
  <c r="BY742" i="14"/>
  <c r="BX742" i="14"/>
  <c r="BY726" i="14"/>
  <c r="BX726" i="14"/>
  <c r="BY710" i="14"/>
  <c r="BX710" i="14"/>
  <c r="BY694" i="14"/>
  <c r="BX694" i="14"/>
  <c r="BY678" i="14"/>
  <c r="BX678" i="14"/>
  <c r="BY662" i="14"/>
  <c r="BX662" i="14"/>
  <c r="BY646" i="14"/>
  <c r="BX646" i="14"/>
  <c r="BY630" i="14"/>
  <c r="BX630" i="14"/>
  <c r="BY614" i="14"/>
  <c r="BX614" i="14"/>
  <c r="BY598" i="14"/>
  <c r="BX598" i="14"/>
  <c r="BY582" i="14"/>
  <c r="BX582" i="14"/>
  <c r="BY566" i="14"/>
  <c r="BX566" i="14"/>
  <c r="BY550" i="14"/>
  <c r="BX550" i="14"/>
  <c r="BY534" i="14"/>
  <c r="BX534" i="14"/>
  <c r="BY518" i="14"/>
  <c r="BX518" i="14"/>
  <c r="BY502" i="14"/>
  <c r="BX502" i="14"/>
  <c r="BY486" i="14"/>
  <c r="BX486" i="14"/>
  <c r="BY470" i="14"/>
  <c r="BX470" i="14"/>
  <c r="BY454" i="14"/>
  <c r="BX454" i="14"/>
  <c r="BY438" i="14"/>
  <c r="BX438" i="14"/>
  <c r="BY422" i="14"/>
  <c r="BX422" i="14"/>
  <c r="BY406" i="14"/>
  <c r="BX406" i="14"/>
  <c r="BY390" i="14"/>
  <c r="BX390" i="14"/>
  <c r="BY374" i="14"/>
  <c r="BX374" i="14"/>
  <c r="BY358" i="14"/>
  <c r="BX358" i="14"/>
  <c r="BY342" i="14"/>
  <c r="BX342" i="14"/>
  <c r="BY326" i="14"/>
  <c r="BX326" i="14"/>
  <c r="BY310" i="14"/>
  <c r="BX310" i="14"/>
  <c r="BY294" i="14"/>
  <c r="BX294" i="14"/>
  <c r="BY278" i="14"/>
  <c r="BX278" i="14"/>
  <c r="BY262" i="14"/>
  <c r="BX262" i="14"/>
  <c r="BY246" i="14"/>
  <c r="BX246" i="14"/>
  <c r="BY230" i="14"/>
  <c r="BX230" i="14"/>
  <c r="BY214" i="14"/>
  <c r="BX214" i="14"/>
  <c r="BY198" i="14"/>
  <c r="BX198" i="14"/>
  <c r="BY182" i="14"/>
  <c r="BX182" i="14"/>
  <c r="BY166" i="14"/>
  <c r="BX166" i="14"/>
  <c r="BY150" i="14"/>
  <c r="BX150" i="14"/>
  <c r="BY134" i="14"/>
  <c r="BX134" i="14"/>
  <c r="BY118" i="14"/>
  <c r="BX118" i="14"/>
  <c r="BY102" i="14"/>
  <c r="BX102" i="14"/>
  <c r="BY86" i="14"/>
  <c r="BX86" i="14"/>
  <c r="BY70" i="14"/>
  <c r="BX70" i="14"/>
  <c r="BY54" i="14"/>
  <c r="BX54" i="14"/>
  <c r="BY38" i="14"/>
  <c r="BX38" i="14"/>
  <c r="BY22" i="14"/>
  <c r="BX22" i="14"/>
  <c r="BY6" i="14"/>
  <c r="BX6" i="14"/>
  <c r="BY991" i="14"/>
  <c r="BX991" i="14"/>
  <c r="BY975" i="14"/>
  <c r="BX975" i="14"/>
  <c r="BY959" i="14"/>
  <c r="BX959" i="14"/>
  <c r="BY943" i="14"/>
  <c r="BX943" i="14"/>
  <c r="BY927" i="14"/>
  <c r="BX927" i="14"/>
  <c r="BY911" i="14"/>
  <c r="BX911" i="14"/>
  <c r="BY895" i="14"/>
  <c r="BX895" i="14"/>
  <c r="BY879" i="14"/>
  <c r="BX879" i="14"/>
  <c r="BY863" i="14"/>
  <c r="BX863" i="14"/>
  <c r="BY847" i="14"/>
  <c r="BX847" i="14"/>
  <c r="BY831" i="14"/>
  <c r="BX831" i="14"/>
  <c r="BY815" i="14"/>
  <c r="BX815" i="14"/>
  <c r="BY799" i="14"/>
  <c r="BX799" i="14"/>
  <c r="BY783" i="14"/>
  <c r="BX783" i="14"/>
  <c r="BY767" i="14"/>
  <c r="BX767" i="14"/>
  <c r="BY751" i="14"/>
  <c r="BX751" i="14"/>
  <c r="BY735" i="14"/>
  <c r="BX735" i="14"/>
  <c r="BY719" i="14"/>
  <c r="BX719" i="14"/>
  <c r="BY703" i="14"/>
  <c r="BX703" i="14"/>
  <c r="BY687" i="14"/>
  <c r="BX687" i="14"/>
  <c r="BY671" i="14"/>
  <c r="BX671" i="14"/>
  <c r="BY655" i="14"/>
  <c r="BX655" i="14"/>
  <c r="BY639" i="14"/>
  <c r="BX639" i="14"/>
  <c r="BY623" i="14"/>
  <c r="BX623" i="14"/>
  <c r="BY607" i="14"/>
  <c r="BX607" i="14"/>
  <c r="BY591" i="14"/>
  <c r="BX591" i="14"/>
  <c r="BY575" i="14"/>
  <c r="BX575" i="14"/>
  <c r="BY559" i="14"/>
  <c r="BX559" i="14"/>
  <c r="BY543" i="14"/>
  <c r="BX543" i="14"/>
  <c r="BY527" i="14"/>
  <c r="BX527" i="14"/>
  <c r="BY511" i="14"/>
  <c r="BX511" i="14"/>
  <c r="BY495" i="14"/>
  <c r="BX495" i="14"/>
  <c r="BY479" i="14"/>
  <c r="BX479" i="14"/>
  <c r="BY463" i="14"/>
  <c r="BX463" i="14"/>
  <c r="BY447" i="14"/>
  <c r="BX447" i="14"/>
  <c r="BY431" i="14"/>
  <c r="BX431" i="14"/>
  <c r="BY415" i="14"/>
  <c r="BX415" i="14"/>
  <c r="BY399" i="14"/>
  <c r="BX399" i="14"/>
  <c r="BY383" i="14"/>
  <c r="BX383" i="14"/>
  <c r="BY367" i="14"/>
  <c r="BX367" i="14"/>
  <c r="BY351" i="14"/>
  <c r="BX351" i="14"/>
  <c r="BY335" i="14"/>
  <c r="BX335" i="14"/>
  <c r="BY319" i="14"/>
  <c r="BX319" i="14"/>
  <c r="BY303" i="14"/>
  <c r="BX303" i="14"/>
  <c r="BY287" i="14"/>
  <c r="BX287" i="14"/>
  <c r="BY271" i="14"/>
  <c r="BX271" i="14"/>
  <c r="BY255" i="14"/>
  <c r="BX255" i="14"/>
  <c r="BY239" i="14"/>
  <c r="BX239" i="14"/>
  <c r="BY223" i="14"/>
  <c r="BX223" i="14"/>
  <c r="BY207" i="14"/>
  <c r="BX207" i="14"/>
  <c r="BY191" i="14"/>
  <c r="BX191" i="14"/>
  <c r="BY175" i="14"/>
  <c r="BX175" i="14"/>
  <c r="BY159" i="14"/>
  <c r="BX159" i="14"/>
  <c r="BY143" i="14"/>
  <c r="BX143" i="14"/>
  <c r="BY127" i="14"/>
  <c r="BX127" i="14"/>
  <c r="BY111" i="14"/>
  <c r="BX111" i="14"/>
  <c r="BY95" i="14"/>
  <c r="BX95" i="14"/>
  <c r="BY79" i="14"/>
  <c r="BX79" i="14"/>
  <c r="BY63" i="14"/>
  <c r="BX63" i="14"/>
  <c r="BY47" i="14"/>
  <c r="BX47" i="14"/>
  <c r="BY31" i="14"/>
  <c r="BX31" i="14"/>
  <c r="BY15" i="14"/>
  <c r="BX15" i="14"/>
  <c r="A17" i="13"/>
  <c r="AV15" i="14"/>
  <c r="A49" i="13"/>
  <c r="AV47" i="14"/>
  <c r="A81" i="13"/>
  <c r="AV79" i="14"/>
  <c r="A113" i="13"/>
  <c r="AV111" i="14"/>
  <c r="A145" i="13"/>
  <c r="AV143" i="14"/>
  <c r="A177" i="13"/>
  <c r="AV175" i="14"/>
  <c r="A14" i="13"/>
  <c r="AV12" i="14"/>
  <c r="A78" i="13"/>
  <c r="AV76" i="14"/>
  <c r="A142" i="13"/>
  <c r="AV140" i="14"/>
  <c r="A12" i="13"/>
  <c r="AV10" i="14"/>
  <c r="A140" i="13"/>
  <c r="AV138" i="14"/>
  <c r="A72" i="13"/>
  <c r="AV70" i="14"/>
  <c r="A200" i="13"/>
  <c r="AV198" i="14"/>
  <c r="A27" i="13"/>
  <c r="AV25" i="14"/>
  <c r="A59" i="13"/>
  <c r="AV57" i="14"/>
  <c r="A91" i="13"/>
  <c r="AV89" i="14"/>
  <c r="A123" i="13"/>
  <c r="AV121" i="14"/>
  <c r="A155" i="13"/>
  <c r="AV153" i="14"/>
  <c r="A187" i="13"/>
  <c r="AV185" i="14"/>
  <c r="A34" i="13"/>
  <c r="AV32" i="14"/>
  <c r="A98" i="13"/>
  <c r="AV96" i="14"/>
  <c r="A162" i="13"/>
  <c r="AV160" i="14"/>
  <c r="A52" i="13"/>
  <c r="AV50" i="14"/>
  <c r="A180" i="13"/>
  <c r="AV178" i="14"/>
  <c r="A112" i="13"/>
  <c r="AV110" i="14"/>
  <c r="A21" i="13"/>
  <c r="AV19" i="14"/>
  <c r="A53" i="13"/>
  <c r="AV51" i="14"/>
  <c r="A85" i="13"/>
  <c r="AV83" i="14"/>
  <c r="A117" i="13"/>
  <c r="AV115" i="14"/>
  <c r="A149" i="13"/>
  <c r="AV147" i="14"/>
  <c r="A181" i="13"/>
  <c r="AV179" i="14"/>
  <c r="A38" i="13"/>
  <c r="AV36" i="14"/>
  <c r="A102" i="13"/>
  <c r="AV100" i="14"/>
  <c r="A166" i="13"/>
  <c r="AV164" i="14"/>
  <c r="I7" i="13"/>
  <c r="Q7" i="13"/>
  <c r="B7" i="13"/>
  <c r="J7" i="13"/>
  <c r="R7" i="13"/>
  <c r="C7" i="13"/>
  <c r="K7" i="13"/>
  <c r="S7" i="13"/>
  <c r="G7" i="13"/>
  <c r="W7" i="13"/>
  <c r="L7" i="13"/>
  <c r="V7" i="13"/>
  <c r="M7" i="13"/>
  <c r="N7" i="13"/>
  <c r="X7" i="13"/>
  <c r="F7" i="13"/>
  <c r="D7" i="13"/>
  <c r="E7" i="13"/>
  <c r="H7" i="13"/>
  <c r="O7" i="13"/>
  <c r="P7" i="13"/>
  <c r="T7" i="13"/>
  <c r="U7" i="13"/>
  <c r="K10" i="17"/>
  <c r="I23" i="13"/>
  <c r="Q23" i="13"/>
  <c r="B23" i="13"/>
  <c r="J23" i="13"/>
  <c r="R23" i="13"/>
  <c r="C23" i="13"/>
  <c r="K23" i="13"/>
  <c r="S23" i="13"/>
  <c r="G23" i="13"/>
  <c r="W23" i="13"/>
  <c r="L23" i="13"/>
  <c r="V23" i="13"/>
  <c r="M23" i="13"/>
  <c r="N23" i="13"/>
  <c r="X23" i="13"/>
  <c r="F23" i="13"/>
  <c r="D23" i="13"/>
  <c r="E23" i="13"/>
  <c r="H23" i="13"/>
  <c r="O23" i="13"/>
  <c r="P23" i="13"/>
  <c r="U23" i="13"/>
  <c r="T23" i="13"/>
  <c r="K26" i="17"/>
  <c r="B39" i="13"/>
  <c r="C39" i="13"/>
  <c r="G39" i="13"/>
  <c r="K39" i="13"/>
  <c r="O39" i="13"/>
  <c r="S39" i="13"/>
  <c r="W39" i="13"/>
  <c r="E39" i="13"/>
  <c r="J39" i="13"/>
  <c r="P39" i="13"/>
  <c r="U39" i="13"/>
  <c r="F39" i="13"/>
  <c r="L39" i="13"/>
  <c r="Q39" i="13"/>
  <c r="V39" i="13"/>
  <c r="M39" i="13"/>
  <c r="X39" i="13"/>
  <c r="D39" i="13"/>
  <c r="N39" i="13"/>
  <c r="H39" i="13"/>
  <c r="R39" i="13"/>
  <c r="T39" i="13"/>
  <c r="I39" i="13"/>
  <c r="K42" i="17"/>
  <c r="B55" i="13"/>
  <c r="C55" i="13"/>
  <c r="G55" i="13"/>
  <c r="K55" i="13"/>
  <c r="O55" i="13"/>
  <c r="S55" i="13"/>
  <c r="W55" i="13"/>
  <c r="D55" i="13"/>
  <c r="H55" i="13"/>
  <c r="L55" i="13"/>
  <c r="P55" i="13"/>
  <c r="T55" i="13"/>
  <c r="X55" i="13"/>
  <c r="E55" i="13"/>
  <c r="M55" i="13"/>
  <c r="U55" i="13"/>
  <c r="F55" i="13"/>
  <c r="N55" i="13"/>
  <c r="V55" i="13"/>
  <c r="I55" i="13"/>
  <c r="Q55" i="13"/>
  <c r="R55" i="13"/>
  <c r="J55" i="13"/>
  <c r="K58" i="17"/>
  <c r="B71" i="13"/>
  <c r="C71" i="13"/>
  <c r="G71" i="13"/>
  <c r="K71" i="13"/>
  <c r="O71" i="13"/>
  <c r="S71" i="13"/>
  <c r="W71" i="13"/>
  <c r="E71" i="13"/>
  <c r="J71" i="13"/>
  <c r="P71" i="13"/>
  <c r="U71" i="13"/>
  <c r="F71" i="13"/>
  <c r="L71" i="13"/>
  <c r="Q71" i="13"/>
  <c r="V71" i="13"/>
  <c r="H71" i="13"/>
  <c r="M71" i="13"/>
  <c r="R71" i="13"/>
  <c r="X71" i="13"/>
  <c r="I71" i="13"/>
  <c r="N71" i="13"/>
  <c r="T71" i="13"/>
  <c r="D71" i="13"/>
  <c r="K74" i="17"/>
  <c r="B87" i="13"/>
  <c r="F87" i="13"/>
  <c r="J87" i="13"/>
  <c r="N87" i="13"/>
  <c r="R87" i="13"/>
  <c r="V87" i="13"/>
  <c r="C87" i="13"/>
  <c r="G87" i="13"/>
  <c r="K87" i="13"/>
  <c r="O87" i="13"/>
  <c r="S87" i="13"/>
  <c r="W87" i="13"/>
  <c r="D87" i="13"/>
  <c r="H87" i="13"/>
  <c r="L87" i="13"/>
  <c r="P87" i="13"/>
  <c r="T87" i="13"/>
  <c r="X87" i="13"/>
  <c r="M87" i="13"/>
  <c r="Q87" i="13"/>
  <c r="E87" i="13"/>
  <c r="U87" i="13"/>
  <c r="I87" i="13"/>
  <c r="K90" i="17"/>
  <c r="B103" i="13"/>
  <c r="F103" i="13"/>
  <c r="J103" i="13"/>
  <c r="N103" i="13"/>
  <c r="R103" i="13"/>
  <c r="V103" i="13"/>
  <c r="C103" i="13"/>
  <c r="G103" i="13"/>
  <c r="K103" i="13"/>
  <c r="O103" i="13"/>
  <c r="S103" i="13"/>
  <c r="W103" i="13"/>
  <c r="D103" i="13"/>
  <c r="H103" i="13"/>
  <c r="L103" i="13"/>
  <c r="P103" i="13"/>
  <c r="T103" i="13"/>
  <c r="X103" i="13"/>
  <c r="M103" i="13"/>
  <c r="Q103" i="13"/>
  <c r="E103" i="13"/>
  <c r="U103" i="13"/>
  <c r="I103" i="13"/>
  <c r="K106" i="17"/>
  <c r="B119" i="13"/>
  <c r="F119" i="13"/>
  <c r="J119" i="13"/>
  <c r="N119" i="13"/>
  <c r="R119" i="13"/>
  <c r="V119" i="13"/>
  <c r="C119" i="13"/>
  <c r="G119" i="13"/>
  <c r="K119" i="13"/>
  <c r="O119" i="13"/>
  <c r="S119" i="13"/>
  <c r="W119" i="13"/>
  <c r="D119" i="13"/>
  <c r="H119" i="13"/>
  <c r="L119" i="13"/>
  <c r="P119" i="13"/>
  <c r="T119" i="13"/>
  <c r="X119" i="13"/>
  <c r="M119" i="13"/>
  <c r="Q119" i="13"/>
  <c r="E119" i="13"/>
  <c r="U119" i="13"/>
  <c r="I119" i="13"/>
  <c r="K122" i="17"/>
  <c r="B135" i="13"/>
  <c r="E135" i="13"/>
  <c r="I135" i="13"/>
  <c r="M135" i="13"/>
  <c r="Q135" i="13"/>
  <c r="U135" i="13"/>
  <c r="F135" i="13"/>
  <c r="J135" i="13"/>
  <c r="N135" i="13"/>
  <c r="R135" i="13"/>
  <c r="V135" i="13"/>
  <c r="C135" i="13"/>
  <c r="G135" i="13"/>
  <c r="K135" i="13"/>
  <c r="O135" i="13"/>
  <c r="S135" i="13"/>
  <c r="W135" i="13"/>
  <c r="L135" i="13"/>
  <c r="P135" i="13"/>
  <c r="D135" i="13"/>
  <c r="T135" i="13"/>
  <c r="H135" i="13"/>
  <c r="X135" i="13"/>
  <c r="K138" i="17"/>
  <c r="B151" i="13"/>
  <c r="E151" i="13"/>
  <c r="I151" i="13"/>
  <c r="M151" i="13"/>
  <c r="Q151" i="13"/>
  <c r="U151" i="13"/>
  <c r="F151" i="13"/>
  <c r="J151" i="13"/>
  <c r="N151" i="13"/>
  <c r="R151" i="13"/>
  <c r="V151" i="13"/>
  <c r="C151" i="13"/>
  <c r="G151" i="13"/>
  <c r="K151" i="13"/>
  <c r="O151" i="13"/>
  <c r="S151" i="13"/>
  <c r="W151" i="13"/>
  <c r="L151" i="13"/>
  <c r="P151" i="13"/>
  <c r="D151" i="13"/>
  <c r="T151" i="13"/>
  <c r="H151" i="13"/>
  <c r="X151" i="13"/>
  <c r="K154" i="17"/>
  <c r="B167" i="13"/>
  <c r="E167" i="13"/>
  <c r="I167" i="13"/>
  <c r="M167" i="13"/>
  <c r="Q167" i="13"/>
  <c r="U167" i="13"/>
  <c r="F167" i="13"/>
  <c r="J167" i="13"/>
  <c r="N167" i="13"/>
  <c r="R167" i="13"/>
  <c r="V167" i="13"/>
  <c r="C167" i="13"/>
  <c r="G167" i="13"/>
  <c r="K167" i="13"/>
  <c r="O167" i="13"/>
  <c r="S167" i="13"/>
  <c r="W167" i="13"/>
  <c r="L167" i="13"/>
  <c r="P167" i="13"/>
  <c r="D167" i="13"/>
  <c r="T167" i="13"/>
  <c r="H167" i="13"/>
  <c r="X167" i="13"/>
  <c r="K170" i="17"/>
  <c r="B183" i="13"/>
  <c r="E183" i="13"/>
  <c r="I183" i="13"/>
  <c r="M183" i="13"/>
  <c r="Q183" i="13"/>
  <c r="U183" i="13"/>
  <c r="F183" i="13"/>
  <c r="J183" i="13"/>
  <c r="N183" i="13"/>
  <c r="R183" i="13"/>
  <c r="V183" i="13"/>
  <c r="C183" i="13"/>
  <c r="G183" i="13"/>
  <c r="K183" i="13"/>
  <c r="O183" i="13"/>
  <c r="S183" i="13"/>
  <c r="W183" i="13"/>
  <c r="L183" i="13"/>
  <c r="P183" i="13"/>
  <c r="D183" i="13"/>
  <c r="T183" i="13"/>
  <c r="H183" i="13"/>
  <c r="X183" i="13"/>
  <c r="K186" i="17"/>
  <c r="B199" i="13"/>
  <c r="E199" i="13"/>
  <c r="I199" i="13"/>
  <c r="M199" i="13"/>
  <c r="Q199" i="13"/>
  <c r="U199" i="13"/>
  <c r="F199" i="13"/>
  <c r="J199" i="13"/>
  <c r="N199" i="13"/>
  <c r="R199" i="13"/>
  <c r="V199" i="13"/>
  <c r="C199" i="13"/>
  <c r="G199" i="13"/>
  <c r="K199" i="13"/>
  <c r="O199" i="13"/>
  <c r="S199" i="13"/>
  <c r="W199" i="13"/>
  <c r="L199" i="13"/>
  <c r="P199" i="13"/>
  <c r="D199" i="13"/>
  <c r="T199" i="13"/>
  <c r="H199" i="13"/>
  <c r="X199" i="13"/>
  <c r="K202" i="17"/>
  <c r="E26" i="13"/>
  <c r="I26" i="13"/>
  <c r="M26" i="13"/>
  <c r="Q26" i="13"/>
  <c r="U26" i="13"/>
  <c r="B26" i="13"/>
  <c r="C26" i="13"/>
  <c r="H26" i="13"/>
  <c r="N26" i="13"/>
  <c r="S26" i="13"/>
  <c r="X26" i="13"/>
  <c r="D26" i="13"/>
  <c r="J26" i="13"/>
  <c r="O26" i="13"/>
  <c r="T26" i="13"/>
  <c r="K26" i="13"/>
  <c r="V26" i="13"/>
  <c r="L26" i="13"/>
  <c r="W26" i="13"/>
  <c r="F26" i="13"/>
  <c r="P26" i="13"/>
  <c r="G26" i="13"/>
  <c r="R26" i="13"/>
  <c r="K29" i="17"/>
  <c r="B58" i="13"/>
  <c r="E58" i="13"/>
  <c r="I58" i="13"/>
  <c r="M58" i="13"/>
  <c r="Q58" i="13"/>
  <c r="U58" i="13"/>
  <c r="F58" i="13"/>
  <c r="J58" i="13"/>
  <c r="N58" i="13"/>
  <c r="R58" i="13"/>
  <c r="V58" i="13"/>
  <c r="C58" i="13"/>
  <c r="K58" i="13"/>
  <c r="S58" i="13"/>
  <c r="D58" i="13"/>
  <c r="L58" i="13"/>
  <c r="T58" i="13"/>
  <c r="G58" i="13"/>
  <c r="O58" i="13"/>
  <c r="W58" i="13"/>
  <c r="P58" i="13"/>
  <c r="X58" i="13"/>
  <c r="H58" i="13"/>
  <c r="K61" i="17"/>
  <c r="B90" i="13"/>
  <c r="D90" i="13"/>
  <c r="H90" i="13"/>
  <c r="L90" i="13"/>
  <c r="P90" i="13"/>
  <c r="T90" i="13"/>
  <c r="X90" i="13"/>
  <c r="E90" i="13"/>
  <c r="I90" i="13"/>
  <c r="M90" i="13"/>
  <c r="Q90" i="13"/>
  <c r="U90" i="13"/>
  <c r="F90" i="13"/>
  <c r="J90" i="13"/>
  <c r="N90" i="13"/>
  <c r="R90" i="13"/>
  <c r="V90" i="13"/>
  <c r="K90" i="13"/>
  <c r="O90" i="13"/>
  <c r="C90" i="13"/>
  <c r="S90" i="13"/>
  <c r="G90" i="13"/>
  <c r="W90" i="13"/>
  <c r="K93" i="17"/>
  <c r="B122" i="13"/>
  <c r="D122" i="13"/>
  <c r="E122" i="13"/>
  <c r="I122" i="13"/>
  <c r="M122" i="13"/>
  <c r="Q122" i="13"/>
  <c r="U122" i="13"/>
  <c r="F122" i="13"/>
  <c r="J122" i="13"/>
  <c r="N122" i="13"/>
  <c r="R122" i="13"/>
  <c r="V122" i="13"/>
  <c r="H122" i="13"/>
  <c r="P122" i="13"/>
  <c r="X122" i="13"/>
  <c r="K122" i="13"/>
  <c r="S122" i="13"/>
  <c r="C122" i="13"/>
  <c r="L122" i="13"/>
  <c r="T122" i="13"/>
  <c r="G122" i="13"/>
  <c r="O122" i="13"/>
  <c r="W122" i="13"/>
  <c r="K125" i="17"/>
  <c r="B154" i="13"/>
  <c r="C154" i="13"/>
  <c r="G154" i="13"/>
  <c r="K154" i="13"/>
  <c r="O154" i="13"/>
  <c r="S154" i="13"/>
  <c r="W154" i="13"/>
  <c r="D154" i="13"/>
  <c r="H154" i="13"/>
  <c r="L154" i="13"/>
  <c r="P154" i="13"/>
  <c r="T154" i="13"/>
  <c r="X154" i="13"/>
  <c r="E154" i="13"/>
  <c r="I154" i="13"/>
  <c r="M154" i="13"/>
  <c r="Q154" i="13"/>
  <c r="U154" i="13"/>
  <c r="J154" i="13"/>
  <c r="N154" i="13"/>
  <c r="R154" i="13"/>
  <c r="F154" i="13"/>
  <c r="V154" i="13"/>
  <c r="K157" i="17"/>
  <c r="B186" i="13"/>
  <c r="C186" i="13"/>
  <c r="G186" i="13"/>
  <c r="K186" i="13"/>
  <c r="O186" i="13"/>
  <c r="S186" i="13"/>
  <c r="W186" i="13"/>
  <c r="D186" i="13"/>
  <c r="H186" i="13"/>
  <c r="L186" i="13"/>
  <c r="P186" i="13"/>
  <c r="T186" i="13"/>
  <c r="X186" i="13"/>
  <c r="E186" i="13"/>
  <c r="I186" i="13"/>
  <c r="M186" i="13"/>
  <c r="Q186" i="13"/>
  <c r="U186" i="13"/>
  <c r="J186" i="13"/>
  <c r="N186" i="13"/>
  <c r="R186" i="13"/>
  <c r="F186" i="13"/>
  <c r="V186" i="13"/>
  <c r="K189" i="17"/>
  <c r="E36" i="13"/>
  <c r="I36" i="13"/>
  <c r="M36" i="13"/>
  <c r="Q36" i="13"/>
  <c r="U36" i="13"/>
  <c r="B36" i="13"/>
  <c r="G36" i="13"/>
  <c r="L36" i="13"/>
  <c r="R36" i="13"/>
  <c r="W36" i="13"/>
  <c r="C36" i="13"/>
  <c r="H36" i="13"/>
  <c r="N36" i="13"/>
  <c r="S36" i="13"/>
  <c r="X36" i="13"/>
  <c r="D36" i="13"/>
  <c r="O36" i="13"/>
  <c r="F36" i="13"/>
  <c r="P36" i="13"/>
  <c r="J36" i="13"/>
  <c r="T36" i="13"/>
  <c r="K36" i="13"/>
  <c r="V36" i="13"/>
  <c r="K39" i="17"/>
  <c r="B100" i="13"/>
  <c r="D100" i="13"/>
  <c r="H100" i="13"/>
  <c r="L100" i="13"/>
  <c r="P100" i="13"/>
  <c r="T100" i="13"/>
  <c r="X100" i="13"/>
  <c r="E100" i="13"/>
  <c r="I100" i="13"/>
  <c r="M100" i="13"/>
  <c r="Q100" i="13"/>
  <c r="U100" i="13"/>
  <c r="F100" i="13"/>
  <c r="J100" i="13"/>
  <c r="N100" i="13"/>
  <c r="R100" i="13"/>
  <c r="V100" i="13"/>
  <c r="O100" i="13"/>
  <c r="C100" i="13"/>
  <c r="S100" i="13"/>
  <c r="G100" i="13"/>
  <c r="W100" i="13"/>
  <c r="K100" i="13"/>
  <c r="K103" i="17"/>
  <c r="B164" i="13"/>
  <c r="C164" i="13"/>
  <c r="G164" i="13"/>
  <c r="K164" i="13"/>
  <c r="O164" i="13"/>
  <c r="S164" i="13"/>
  <c r="W164" i="13"/>
  <c r="D164" i="13"/>
  <c r="H164" i="13"/>
  <c r="L164" i="13"/>
  <c r="P164" i="13"/>
  <c r="T164" i="13"/>
  <c r="X164" i="13"/>
  <c r="E164" i="13"/>
  <c r="I164" i="13"/>
  <c r="M164" i="13"/>
  <c r="Q164" i="13"/>
  <c r="U164" i="13"/>
  <c r="N164" i="13"/>
  <c r="R164" i="13"/>
  <c r="F164" i="13"/>
  <c r="V164" i="13"/>
  <c r="J164" i="13"/>
  <c r="K167" i="17"/>
  <c r="E32" i="13"/>
  <c r="I32" i="13"/>
  <c r="M32" i="13"/>
  <c r="Q32" i="13"/>
  <c r="U32" i="13"/>
  <c r="D32" i="13"/>
  <c r="J32" i="13"/>
  <c r="O32" i="13"/>
  <c r="T32" i="13"/>
  <c r="F32" i="13"/>
  <c r="K32" i="13"/>
  <c r="P32" i="13"/>
  <c r="V32" i="13"/>
  <c r="G32" i="13"/>
  <c r="R32" i="13"/>
  <c r="H32" i="13"/>
  <c r="S32" i="13"/>
  <c r="B32" i="13"/>
  <c r="L32" i="13"/>
  <c r="W32" i="13"/>
  <c r="C32" i="13"/>
  <c r="N32" i="13"/>
  <c r="X32" i="13"/>
  <c r="K35" i="17"/>
  <c r="D96" i="13"/>
  <c r="H96" i="13"/>
  <c r="L96" i="13"/>
  <c r="P96" i="13"/>
  <c r="T96" i="13"/>
  <c r="X96" i="13"/>
  <c r="E96" i="13"/>
  <c r="I96" i="13"/>
  <c r="M96" i="13"/>
  <c r="Q96" i="13"/>
  <c r="U96" i="13"/>
  <c r="B96" i="13"/>
  <c r="F96" i="13"/>
  <c r="J96" i="13"/>
  <c r="N96" i="13"/>
  <c r="R96" i="13"/>
  <c r="V96" i="13"/>
  <c r="G96" i="13"/>
  <c r="W96" i="13"/>
  <c r="K96" i="13"/>
  <c r="O96" i="13"/>
  <c r="C96" i="13"/>
  <c r="S96" i="13"/>
  <c r="K99" i="17"/>
  <c r="B160" i="13"/>
  <c r="C160" i="13"/>
  <c r="G160" i="13"/>
  <c r="K160" i="13"/>
  <c r="O160" i="13"/>
  <c r="S160" i="13"/>
  <c r="W160" i="13"/>
  <c r="D160" i="13"/>
  <c r="H160" i="13"/>
  <c r="L160" i="13"/>
  <c r="P160" i="13"/>
  <c r="T160" i="13"/>
  <c r="X160" i="13"/>
  <c r="E160" i="13"/>
  <c r="I160" i="13"/>
  <c r="M160" i="13"/>
  <c r="Q160" i="13"/>
  <c r="U160" i="13"/>
  <c r="F160" i="13"/>
  <c r="V160" i="13"/>
  <c r="J160" i="13"/>
  <c r="N160" i="13"/>
  <c r="R160" i="13"/>
  <c r="K163" i="17"/>
  <c r="BY976" i="14"/>
  <c r="BX976" i="14"/>
  <c r="BY912" i="14"/>
  <c r="BX912" i="14"/>
  <c r="BY848" i="14"/>
  <c r="BX848" i="14"/>
  <c r="BY784" i="14"/>
  <c r="BX784" i="14"/>
  <c r="BY720" i="14"/>
  <c r="BX720" i="14"/>
  <c r="BY656" i="14"/>
  <c r="BX656" i="14"/>
  <c r="BY592" i="14"/>
  <c r="BX592" i="14"/>
  <c r="BY528" i="14"/>
  <c r="BX528" i="14"/>
  <c r="BY464" i="14"/>
  <c r="BX464" i="14"/>
  <c r="BY400" i="14"/>
  <c r="BX400" i="14"/>
  <c r="BY336" i="14"/>
  <c r="BX336" i="14"/>
  <c r="BY272" i="14"/>
  <c r="BX272" i="14"/>
  <c r="BY208" i="14"/>
  <c r="BX208" i="14"/>
  <c r="BY144" i="14"/>
  <c r="BX144" i="14"/>
  <c r="BY80" i="14"/>
  <c r="BX80" i="14"/>
  <c r="BY16" i="14"/>
  <c r="BX16" i="14"/>
  <c r="BY948" i="14"/>
  <c r="BX948" i="14"/>
  <c r="BY884" i="14"/>
  <c r="BX884" i="14"/>
  <c r="BY820" i="14"/>
  <c r="BX820" i="14"/>
  <c r="BY756" i="14"/>
  <c r="BX756" i="14"/>
  <c r="BY692" i="14"/>
  <c r="BX692" i="14"/>
  <c r="BY628" i="14"/>
  <c r="BX628" i="14"/>
  <c r="BY564" i="14"/>
  <c r="BX564" i="14"/>
  <c r="BY500" i="14"/>
  <c r="BX500" i="14"/>
  <c r="BY436" i="14"/>
  <c r="BX436" i="14"/>
  <c r="BY372" i="14"/>
  <c r="BX372" i="14"/>
  <c r="BY308" i="14"/>
  <c r="BX308" i="14"/>
  <c r="BY244" i="14"/>
  <c r="BX244" i="14"/>
  <c r="BY180" i="14"/>
  <c r="BX180" i="14"/>
  <c r="BY116" i="14"/>
  <c r="BX116" i="14"/>
  <c r="BY52" i="14"/>
  <c r="BX52" i="14"/>
  <c r="BY1000" i="14"/>
  <c r="BX1000" i="14"/>
  <c r="BY936" i="14"/>
  <c r="BX936" i="14"/>
  <c r="BY872" i="14"/>
  <c r="BX872" i="14"/>
  <c r="BY808" i="14"/>
  <c r="BX808" i="14"/>
  <c r="BY744" i="14"/>
  <c r="BX744" i="14"/>
  <c r="BY680" i="14"/>
  <c r="BX680" i="14"/>
  <c r="BY616" i="14"/>
  <c r="BX616" i="14"/>
  <c r="BY552" i="14"/>
  <c r="BX552" i="14"/>
  <c r="BY488" i="14"/>
  <c r="BX488" i="14"/>
  <c r="BY424" i="14"/>
  <c r="BX424" i="14"/>
  <c r="BY360" i="14"/>
  <c r="BX360" i="14"/>
  <c r="BY296" i="14"/>
  <c r="BX296" i="14"/>
  <c r="BY232" i="14"/>
  <c r="BX232" i="14"/>
  <c r="BY168" i="14"/>
  <c r="BX168" i="14"/>
  <c r="BY104" i="14"/>
  <c r="BX104" i="14"/>
  <c r="BY40" i="14"/>
  <c r="BX40" i="14"/>
  <c r="BY972" i="14"/>
  <c r="BX972" i="14"/>
  <c r="BY908" i="14"/>
  <c r="BX908" i="14"/>
  <c r="BY844" i="14"/>
  <c r="BX844" i="14"/>
  <c r="BY780" i="14"/>
  <c r="BX780" i="14"/>
  <c r="BY716" i="14"/>
  <c r="BX716" i="14"/>
  <c r="BY652" i="14"/>
  <c r="BX652" i="14"/>
  <c r="BY588" i="14"/>
  <c r="BX588" i="14"/>
  <c r="BY524" i="14"/>
  <c r="BX524" i="14"/>
  <c r="BY460" i="14"/>
  <c r="BX460" i="14"/>
  <c r="BY396" i="14"/>
  <c r="BX396" i="14"/>
  <c r="BY332" i="14"/>
  <c r="BX332" i="14"/>
  <c r="BY268" i="14"/>
  <c r="BX268" i="14"/>
  <c r="BY204" i="14"/>
  <c r="BX204" i="14"/>
  <c r="BY140" i="14"/>
  <c r="BX140" i="14"/>
  <c r="BY76" i="14"/>
  <c r="BX76" i="14"/>
  <c r="BY12" i="14"/>
  <c r="BX12" i="14"/>
  <c r="BY989" i="14"/>
  <c r="BX989" i="14"/>
  <c r="BY973" i="14"/>
  <c r="BX973" i="14"/>
  <c r="BY957" i="14"/>
  <c r="BX957" i="14"/>
  <c r="BY941" i="14"/>
  <c r="BX941" i="14"/>
  <c r="BY925" i="14"/>
  <c r="BX925" i="14"/>
  <c r="BY909" i="14"/>
  <c r="BX909" i="14"/>
  <c r="BY893" i="14"/>
  <c r="BX893" i="14"/>
  <c r="BY877" i="14"/>
  <c r="BX877" i="14"/>
  <c r="BY861" i="14"/>
  <c r="BX861" i="14"/>
  <c r="BY845" i="14"/>
  <c r="BX845" i="14"/>
  <c r="BY829" i="14"/>
  <c r="BX829" i="14"/>
  <c r="BY813" i="14"/>
  <c r="BX813" i="14"/>
  <c r="BY797" i="14"/>
  <c r="BX797" i="14"/>
  <c r="BY781" i="14"/>
  <c r="BX781" i="14"/>
  <c r="BY765" i="14"/>
  <c r="BX765" i="14"/>
  <c r="BY749" i="14"/>
  <c r="BX749" i="14"/>
  <c r="BY733" i="14"/>
  <c r="BX733" i="14"/>
  <c r="BY717" i="14"/>
  <c r="BX717" i="14"/>
  <c r="BY701" i="14"/>
  <c r="BX701" i="14"/>
  <c r="BY685" i="14"/>
  <c r="BX685" i="14"/>
  <c r="BY669" i="14"/>
  <c r="BX669" i="14"/>
  <c r="BY653" i="14"/>
  <c r="BX653" i="14"/>
  <c r="BY637" i="14"/>
  <c r="BX637" i="14"/>
  <c r="BY621" i="14"/>
  <c r="BX621" i="14"/>
  <c r="BY605" i="14"/>
  <c r="BX605" i="14"/>
  <c r="BY589" i="14"/>
  <c r="BX589" i="14"/>
  <c r="BY573" i="14"/>
  <c r="BX573" i="14"/>
  <c r="BY557" i="14"/>
  <c r="BX557" i="14"/>
  <c r="BY541" i="14"/>
  <c r="BX541" i="14"/>
  <c r="BY525" i="14"/>
  <c r="BX525" i="14"/>
  <c r="BY509" i="14"/>
  <c r="BX509" i="14"/>
  <c r="BY493" i="14"/>
  <c r="BX493" i="14"/>
  <c r="BY477" i="14"/>
  <c r="BX477" i="14"/>
  <c r="BY461" i="14"/>
  <c r="BX461" i="14"/>
  <c r="BY445" i="14"/>
  <c r="BX445" i="14"/>
  <c r="BY429" i="14"/>
  <c r="BX429" i="14"/>
  <c r="BY413" i="14"/>
  <c r="BX413" i="14"/>
  <c r="BY397" i="14"/>
  <c r="BX397" i="14"/>
  <c r="BY381" i="14"/>
  <c r="BX381" i="14"/>
  <c r="BY365" i="14"/>
  <c r="BX365" i="14"/>
  <c r="BY349" i="14"/>
  <c r="BX349" i="14"/>
  <c r="BY333" i="14"/>
  <c r="BX333" i="14"/>
  <c r="BY317" i="14"/>
  <c r="BX317" i="14"/>
  <c r="BY301" i="14"/>
  <c r="BX301" i="14"/>
  <c r="BY285" i="14"/>
  <c r="BX285" i="14"/>
  <c r="BY269" i="14"/>
  <c r="BX269" i="14"/>
  <c r="BY253" i="14"/>
  <c r="BX253" i="14"/>
  <c r="BY237" i="14"/>
  <c r="BX237" i="14"/>
  <c r="BY221" i="14"/>
  <c r="BX221" i="14"/>
  <c r="BY205" i="14"/>
  <c r="BX205" i="14"/>
  <c r="BY189" i="14"/>
  <c r="BX189" i="14"/>
  <c r="BY173" i="14"/>
  <c r="BX173" i="14"/>
  <c r="BY157" i="14"/>
  <c r="BX157" i="14"/>
  <c r="BY141" i="14"/>
  <c r="BX141" i="14"/>
  <c r="BY125" i="14"/>
  <c r="BX125" i="14"/>
  <c r="BY109" i="14"/>
  <c r="BX109" i="14"/>
  <c r="BY93" i="14"/>
  <c r="BX93" i="14"/>
  <c r="BY77" i="14"/>
  <c r="BX77" i="14"/>
  <c r="BY61" i="14"/>
  <c r="BX61" i="14"/>
  <c r="BY45" i="14"/>
  <c r="BX45" i="14"/>
  <c r="BY29" i="14"/>
  <c r="BX29" i="14"/>
  <c r="BY13" i="14"/>
  <c r="BX13" i="14"/>
  <c r="BX994" i="14"/>
  <c r="BY994" i="14"/>
  <c r="BX978" i="14"/>
  <c r="BY978" i="14"/>
  <c r="BX962" i="14"/>
  <c r="BY962" i="14"/>
  <c r="BX946" i="14"/>
  <c r="BY946" i="14"/>
  <c r="BX930" i="14"/>
  <c r="BY930" i="14"/>
  <c r="BX914" i="14"/>
  <c r="BY914" i="14"/>
  <c r="BX898" i="14"/>
  <c r="BY898" i="14"/>
  <c r="BX882" i="14"/>
  <c r="BY882" i="14"/>
  <c r="BX866" i="14"/>
  <c r="BY866" i="14"/>
  <c r="BX850" i="14"/>
  <c r="BY850" i="14"/>
  <c r="BX834" i="14"/>
  <c r="BY834" i="14"/>
  <c r="BX818" i="14"/>
  <c r="BY818" i="14"/>
  <c r="BX802" i="14"/>
  <c r="BY802" i="14"/>
  <c r="BX786" i="14"/>
  <c r="BY786" i="14"/>
  <c r="BX770" i="14"/>
  <c r="BY770" i="14"/>
  <c r="BX754" i="14"/>
  <c r="BY754" i="14"/>
  <c r="BX738" i="14"/>
  <c r="BY738" i="14"/>
  <c r="BX722" i="14"/>
  <c r="BY722" i="14"/>
  <c r="BX706" i="14"/>
  <c r="BY706" i="14"/>
  <c r="BX690" i="14"/>
  <c r="BY690" i="14"/>
  <c r="BX674" i="14"/>
  <c r="BY674" i="14"/>
  <c r="BX658" i="14"/>
  <c r="BY658" i="14"/>
  <c r="BX642" i="14"/>
  <c r="BY642" i="14"/>
  <c r="BX626" i="14"/>
  <c r="BY626" i="14"/>
  <c r="BX610" i="14"/>
  <c r="BY610" i="14"/>
  <c r="BX594" i="14"/>
  <c r="BY594" i="14"/>
  <c r="BX578" i="14"/>
  <c r="BY578" i="14"/>
  <c r="BX562" i="14"/>
  <c r="BY562" i="14"/>
  <c r="BX546" i="14"/>
  <c r="BY546" i="14"/>
  <c r="BX530" i="14"/>
  <c r="BY530" i="14"/>
  <c r="BX514" i="14"/>
  <c r="BY514" i="14"/>
  <c r="BX498" i="14"/>
  <c r="BY498" i="14"/>
  <c r="BX482" i="14"/>
  <c r="BY482" i="14"/>
  <c r="BX466" i="14"/>
  <c r="BY466" i="14"/>
  <c r="BX450" i="14"/>
  <c r="BY450" i="14"/>
  <c r="BX434" i="14"/>
  <c r="BY434" i="14"/>
  <c r="BX418" i="14"/>
  <c r="BY418" i="14"/>
  <c r="BX402" i="14"/>
  <c r="BY402" i="14"/>
  <c r="BX386" i="14"/>
  <c r="BY386" i="14"/>
  <c r="BX370" i="14"/>
  <c r="BY370" i="14"/>
  <c r="BX354" i="14"/>
  <c r="BY354" i="14"/>
  <c r="BX338" i="14"/>
  <c r="BY338" i="14"/>
  <c r="BX322" i="14"/>
  <c r="BY322" i="14"/>
  <c r="BX306" i="14"/>
  <c r="BY306" i="14"/>
  <c r="BX290" i="14"/>
  <c r="BY290" i="14"/>
  <c r="BX274" i="14"/>
  <c r="BY274" i="14"/>
  <c r="BX258" i="14"/>
  <c r="BY258" i="14"/>
  <c r="BX242" i="14"/>
  <c r="BY242" i="14"/>
  <c r="BX226" i="14"/>
  <c r="BY226" i="14"/>
  <c r="BX210" i="14"/>
  <c r="BY210" i="14"/>
  <c r="BX194" i="14"/>
  <c r="BY194" i="14"/>
  <c r="BX178" i="14"/>
  <c r="BY178" i="14"/>
  <c r="BX162" i="14"/>
  <c r="BY162" i="14"/>
  <c r="BX146" i="14"/>
  <c r="BY146" i="14"/>
  <c r="BX130" i="14"/>
  <c r="BY130" i="14"/>
  <c r="BX114" i="14"/>
  <c r="BY114" i="14"/>
  <c r="BX98" i="14"/>
  <c r="BY98" i="14"/>
  <c r="BX82" i="14"/>
  <c r="BY82" i="14"/>
  <c r="BX66" i="14"/>
  <c r="BY66" i="14"/>
  <c r="BX50" i="14"/>
  <c r="BY50" i="14"/>
  <c r="BX34" i="14"/>
  <c r="BY34" i="14"/>
  <c r="BX18" i="14"/>
  <c r="BY18" i="14"/>
  <c r="BX2" i="14"/>
  <c r="BY2" i="14"/>
  <c r="BY987" i="14"/>
  <c r="BX987" i="14"/>
  <c r="BY971" i="14"/>
  <c r="BX971" i="14"/>
  <c r="BY955" i="14"/>
  <c r="BX955" i="14"/>
  <c r="BY939" i="14"/>
  <c r="BX939" i="14"/>
  <c r="BY923" i="14"/>
  <c r="BX923" i="14"/>
  <c r="BY907" i="14"/>
  <c r="BX907" i="14"/>
  <c r="BY891" i="14"/>
  <c r="BX891" i="14"/>
  <c r="BY875" i="14"/>
  <c r="BX875" i="14"/>
  <c r="BY859" i="14"/>
  <c r="BX859" i="14"/>
  <c r="BY843" i="14"/>
  <c r="BX843" i="14"/>
  <c r="BY827" i="14"/>
  <c r="BX827" i="14"/>
  <c r="BY811" i="14"/>
  <c r="BX811" i="14"/>
  <c r="BY795" i="14"/>
  <c r="BX795" i="14"/>
  <c r="BY779" i="14"/>
  <c r="BX779" i="14"/>
  <c r="BY763" i="14"/>
  <c r="BX763" i="14"/>
  <c r="BY747" i="14"/>
  <c r="BX747" i="14"/>
  <c r="BY731" i="14"/>
  <c r="BX731" i="14"/>
  <c r="BY715" i="14"/>
  <c r="BX715" i="14"/>
  <c r="BY699" i="14"/>
  <c r="BX699" i="14"/>
  <c r="BY683" i="14"/>
  <c r="BX683" i="14"/>
  <c r="BY667" i="14"/>
  <c r="BX667" i="14"/>
  <c r="BY651" i="14"/>
  <c r="BX651" i="14"/>
  <c r="BY635" i="14"/>
  <c r="BX635" i="14"/>
  <c r="BY619" i="14"/>
  <c r="BX619" i="14"/>
  <c r="BY603" i="14"/>
  <c r="BX603" i="14"/>
  <c r="BY587" i="14"/>
  <c r="BX587" i="14"/>
  <c r="BY571" i="14"/>
  <c r="BX571" i="14"/>
  <c r="BY555" i="14"/>
  <c r="BX555" i="14"/>
  <c r="BY539" i="14"/>
  <c r="BX539" i="14"/>
  <c r="BY523" i="14"/>
  <c r="BX523" i="14"/>
  <c r="BY507" i="14"/>
  <c r="BX507" i="14"/>
  <c r="BY491" i="14"/>
  <c r="BX491" i="14"/>
  <c r="BY475" i="14"/>
  <c r="BX475" i="14"/>
  <c r="BY459" i="14"/>
  <c r="BX459" i="14"/>
  <c r="BY443" i="14"/>
  <c r="BX443" i="14"/>
  <c r="BY427" i="14"/>
  <c r="BX427" i="14"/>
  <c r="BY411" i="14"/>
  <c r="BX411" i="14"/>
  <c r="BY395" i="14"/>
  <c r="BX395" i="14"/>
  <c r="BY379" i="14"/>
  <c r="BX379" i="14"/>
  <c r="BY363" i="14"/>
  <c r="BX363" i="14"/>
  <c r="BY347" i="14"/>
  <c r="BX347" i="14"/>
  <c r="BY331" i="14"/>
  <c r="BX331" i="14"/>
  <c r="BY315" i="14"/>
  <c r="BX315" i="14"/>
  <c r="BY299" i="14"/>
  <c r="BX299" i="14"/>
  <c r="BY283" i="14"/>
  <c r="BX283" i="14"/>
  <c r="BY267" i="14"/>
  <c r="BX267" i="14"/>
  <c r="BY251" i="14"/>
  <c r="BX251" i="14"/>
  <c r="BY235" i="14"/>
  <c r="BX235" i="14"/>
  <c r="BY219" i="14"/>
  <c r="BX219" i="14"/>
  <c r="BY203" i="14"/>
  <c r="BX203" i="14"/>
  <c r="BY187" i="14"/>
  <c r="BX187" i="14"/>
  <c r="BY171" i="14"/>
  <c r="BX171" i="14"/>
  <c r="BY155" i="14"/>
  <c r="BX155" i="14"/>
  <c r="BY139" i="14"/>
  <c r="BX139" i="14"/>
  <c r="BY123" i="14"/>
  <c r="BX123" i="14"/>
  <c r="BY107" i="14"/>
  <c r="BX107" i="14"/>
  <c r="BY91" i="14"/>
  <c r="BX91" i="14"/>
  <c r="BY75" i="14"/>
  <c r="BX75" i="14"/>
  <c r="BY59" i="14"/>
  <c r="BX59" i="14"/>
  <c r="BY43" i="14"/>
  <c r="BX43" i="14"/>
  <c r="BY27" i="14"/>
  <c r="BX27" i="14"/>
  <c r="BY11" i="14"/>
  <c r="BX11" i="14"/>
  <c r="A25" i="13"/>
  <c r="AV23" i="14"/>
  <c r="A57" i="13"/>
  <c r="AV55" i="14"/>
  <c r="A89" i="13"/>
  <c r="AV87" i="14"/>
  <c r="A121" i="13"/>
  <c r="AV119" i="14"/>
  <c r="A153" i="13"/>
  <c r="AV151" i="14"/>
  <c r="A185" i="13"/>
  <c r="AV183" i="14"/>
  <c r="A30" i="13"/>
  <c r="AV28" i="14"/>
  <c r="A94" i="13"/>
  <c r="AV92" i="14"/>
  <c r="A158" i="13"/>
  <c r="AV156" i="14"/>
  <c r="A44" i="13"/>
  <c r="AV42" i="14"/>
  <c r="A172" i="13"/>
  <c r="AV170" i="14"/>
  <c r="A104" i="13"/>
  <c r="AV102" i="14"/>
  <c r="A4" i="13"/>
  <c r="AV2" i="14"/>
  <c r="A35" i="13"/>
  <c r="AV33" i="14"/>
  <c r="A67" i="13"/>
  <c r="AV65" i="14"/>
  <c r="A99" i="13"/>
  <c r="AV97" i="14"/>
  <c r="A131" i="13"/>
  <c r="AV129" i="14"/>
  <c r="A163" i="13"/>
  <c r="AV161" i="14"/>
  <c r="A195" i="13"/>
  <c r="AV193" i="14"/>
  <c r="A50" i="13"/>
  <c r="AV48" i="14"/>
  <c r="A114" i="13"/>
  <c r="AV112" i="14"/>
  <c r="A178" i="13"/>
  <c r="AV176" i="14"/>
  <c r="A84" i="13"/>
  <c r="AV82" i="14"/>
  <c r="A16" i="13"/>
  <c r="AV14" i="14"/>
  <c r="A144" i="13"/>
  <c r="AV142" i="14"/>
  <c r="A29" i="13"/>
  <c r="AV27" i="14"/>
  <c r="A61" i="13"/>
  <c r="AV59" i="14"/>
  <c r="A93" i="13"/>
  <c r="AV91" i="14"/>
  <c r="A125" i="13"/>
  <c r="AV123" i="14"/>
  <c r="A157" i="13"/>
  <c r="AV155" i="14"/>
  <c r="A197" i="13"/>
  <c r="AV195" i="14"/>
  <c r="A54" i="13"/>
  <c r="AV52" i="14"/>
  <c r="A118" i="13"/>
  <c r="AV116" i="14"/>
  <c r="A182" i="13"/>
  <c r="AV180" i="14"/>
  <c r="E28" i="13"/>
  <c r="I28" i="13"/>
  <c r="M28" i="13"/>
  <c r="Q28" i="13"/>
  <c r="U28" i="13"/>
  <c r="B28" i="13"/>
  <c r="G28" i="13"/>
  <c r="L28" i="13"/>
  <c r="R28" i="13"/>
  <c r="W28" i="13"/>
  <c r="C28" i="13"/>
  <c r="H28" i="13"/>
  <c r="N28" i="13"/>
  <c r="S28" i="13"/>
  <c r="X28" i="13"/>
  <c r="J28" i="13"/>
  <c r="T28" i="13"/>
  <c r="K28" i="13"/>
  <c r="V28" i="13"/>
  <c r="D28" i="13"/>
  <c r="O28" i="13"/>
  <c r="F28" i="13"/>
  <c r="P28" i="13"/>
  <c r="K31" i="17"/>
  <c r="B92" i="13"/>
  <c r="D92" i="13"/>
  <c r="H92" i="13"/>
  <c r="L92" i="13"/>
  <c r="P92" i="13"/>
  <c r="T92" i="13"/>
  <c r="X92" i="13"/>
  <c r="E92" i="13"/>
  <c r="I92" i="13"/>
  <c r="M92" i="13"/>
  <c r="Q92" i="13"/>
  <c r="U92" i="13"/>
  <c r="F92" i="13"/>
  <c r="J92" i="13"/>
  <c r="N92" i="13"/>
  <c r="R92" i="13"/>
  <c r="V92" i="13"/>
  <c r="O92" i="13"/>
  <c r="C92" i="13"/>
  <c r="S92" i="13"/>
  <c r="G92" i="13"/>
  <c r="W92" i="13"/>
  <c r="K92" i="13"/>
  <c r="K95" i="17"/>
  <c r="B156" i="13"/>
  <c r="C156" i="13"/>
  <c r="G156" i="13"/>
  <c r="K156" i="13"/>
  <c r="O156" i="13"/>
  <c r="S156" i="13"/>
  <c r="W156" i="13"/>
  <c r="D156" i="13"/>
  <c r="H156" i="13"/>
  <c r="L156" i="13"/>
  <c r="P156" i="13"/>
  <c r="T156" i="13"/>
  <c r="X156" i="13"/>
  <c r="E156" i="13"/>
  <c r="I156" i="13"/>
  <c r="M156" i="13"/>
  <c r="Q156" i="13"/>
  <c r="U156" i="13"/>
  <c r="N156" i="13"/>
  <c r="R156" i="13"/>
  <c r="F156" i="13"/>
  <c r="V156" i="13"/>
  <c r="J156" i="13"/>
  <c r="K159" i="17"/>
  <c r="E24" i="13"/>
  <c r="I24" i="13"/>
  <c r="M24" i="13"/>
  <c r="Q24" i="13"/>
  <c r="U24" i="13"/>
  <c r="D24" i="13"/>
  <c r="J24" i="13"/>
  <c r="O24" i="13"/>
  <c r="T24" i="13"/>
  <c r="F24" i="13"/>
  <c r="K24" i="13"/>
  <c r="P24" i="13"/>
  <c r="V24" i="13"/>
  <c r="B24" i="13"/>
  <c r="L24" i="13"/>
  <c r="W24" i="13"/>
  <c r="C24" i="13"/>
  <c r="N24" i="13"/>
  <c r="X24" i="13"/>
  <c r="G24" i="13"/>
  <c r="R24" i="13"/>
  <c r="H24" i="13"/>
  <c r="S24" i="13"/>
  <c r="K27" i="17"/>
  <c r="B88" i="13"/>
  <c r="D88" i="13"/>
  <c r="H88" i="13"/>
  <c r="L88" i="13"/>
  <c r="P88" i="13"/>
  <c r="T88" i="13"/>
  <c r="X88" i="13"/>
  <c r="E88" i="13"/>
  <c r="I88" i="13"/>
  <c r="M88" i="13"/>
  <c r="Q88" i="13"/>
  <c r="U88" i="13"/>
  <c r="F88" i="13"/>
  <c r="J88" i="13"/>
  <c r="N88" i="13"/>
  <c r="R88" i="13"/>
  <c r="V88" i="13"/>
  <c r="G88" i="13"/>
  <c r="W88" i="13"/>
  <c r="K88" i="13"/>
  <c r="O88" i="13"/>
  <c r="C88" i="13"/>
  <c r="S88" i="13"/>
  <c r="K91" i="17"/>
  <c r="B152" i="13"/>
  <c r="C152" i="13"/>
  <c r="G152" i="13"/>
  <c r="K152" i="13"/>
  <c r="O152" i="13"/>
  <c r="S152" i="13"/>
  <c r="W152" i="13"/>
  <c r="D152" i="13"/>
  <c r="H152" i="13"/>
  <c r="L152" i="13"/>
  <c r="P152" i="13"/>
  <c r="T152" i="13"/>
  <c r="X152" i="13"/>
  <c r="E152" i="13"/>
  <c r="I152" i="13"/>
  <c r="M152" i="13"/>
  <c r="Q152" i="13"/>
  <c r="U152" i="13"/>
  <c r="F152" i="13"/>
  <c r="V152" i="13"/>
  <c r="J152" i="13"/>
  <c r="N152" i="13"/>
  <c r="R152" i="13"/>
  <c r="K155" i="17"/>
  <c r="E9" i="13"/>
  <c r="M9" i="13"/>
  <c r="U9" i="13"/>
  <c r="J9" i="13"/>
  <c r="R9" i="13"/>
  <c r="C9" i="13"/>
  <c r="G9" i="13"/>
  <c r="O9" i="13"/>
  <c r="W9" i="13"/>
  <c r="S9" i="13"/>
  <c r="F9" i="13"/>
  <c r="P9" i="13"/>
  <c r="D9" i="13"/>
  <c r="I9" i="13"/>
  <c r="B9" i="13"/>
  <c r="H9" i="13"/>
  <c r="T9" i="13"/>
  <c r="K9" i="13"/>
  <c r="V9" i="13"/>
  <c r="Q9" i="13"/>
  <c r="X9" i="13"/>
  <c r="L9" i="13"/>
  <c r="N9" i="13"/>
  <c r="K12" i="17"/>
  <c r="E5" i="13"/>
  <c r="M5" i="13"/>
  <c r="U5" i="13"/>
  <c r="J5" i="13"/>
  <c r="R5" i="13"/>
  <c r="C5" i="13"/>
  <c r="G5" i="13"/>
  <c r="O5" i="13"/>
  <c r="W5" i="13"/>
  <c r="S5" i="13"/>
  <c r="F5" i="13"/>
  <c r="P5" i="13"/>
  <c r="D5" i="13"/>
  <c r="I5" i="13"/>
  <c r="B5" i="13"/>
  <c r="H5" i="13"/>
  <c r="T5" i="13"/>
  <c r="K5" i="13"/>
  <c r="L5" i="13"/>
  <c r="Q5" i="13"/>
  <c r="N5" i="13"/>
  <c r="V5" i="13"/>
  <c r="X5" i="13"/>
  <c r="K8" i="17"/>
  <c r="E7" i="2"/>
  <c r="E8" i="2"/>
  <c r="E9" i="2"/>
  <c r="D9" i="2"/>
  <c r="D8" i="2"/>
  <c r="D7" i="2"/>
  <c r="X159" i="13" l="1"/>
  <c r="P159" i="13"/>
  <c r="O159" i="13"/>
  <c r="V159" i="13"/>
  <c r="F159" i="13"/>
  <c r="I159" i="13"/>
  <c r="H159" i="13"/>
  <c r="L159" i="13"/>
  <c r="K159" i="13"/>
  <c r="R159" i="13"/>
  <c r="U159" i="13"/>
  <c r="E17" i="2"/>
  <c r="D17" i="2"/>
  <c r="CA2" i="14"/>
  <c r="CC2" i="14" s="1"/>
  <c r="F7" i="17" s="1"/>
  <c r="I7" i="17" s="1"/>
  <c r="CA3" i="14"/>
  <c r="CC3" i="14" s="1"/>
  <c r="F8" i="17" s="1"/>
  <c r="I8" i="17" s="1"/>
  <c r="CA4" i="14"/>
  <c r="CC4" i="14" s="1"/>
  <c r="F9" i="17" s="1"/>
  <c r="I9" i="17" s="1"/>
  <c r="CA5" i="14"/>
  <c r="CC5" i="14" s="1"/>
  <c r="F10" i="17" s="1"/>
  <c r="I10" i="17" s="1"/>
  <c r="CA6" i="14"/>
  <c r="CC6" i="14" s="1"/>
  <c r="F11" i="17" s="1"/>
  <c r="I11" i="17" s="1"/>
  <c r="CA7" i="14"/>
  <c r="CC7" i="14" s="1"/>
  <c r="F12" i="17" s="1"/>
  <c r="I12" i="17" s="1"/>
  <c r="CA8" i="14"/>
  <c r="CC8" i="14" s="1"/>
  <c r="F13" i="17" s="1"/>
  <c r="I13" i="17" s="1"/>
  <c r="CA9" i="14"/>
  <c r="CC9" i="14" s="1"/>
  <c r="F14" i="17" s="1"/>
  <c r="I14" i="17" s="1"/>
  <c r="CA10" i="14"/>
  <c r="CC10" i="14" s="1"/>
  <c r="F15" i="17" s="1"/>
  <c r="I15" i="17" s="1"/>
  <c r="CA11" i="14"/>
  <c r="CC11" i="14" s="1"/>
  <c r="F16" i="17" s="1"/>
  <c r="I16" i="17" s="1"/>
  <c r="CA12" i="14"/>
  <c r="CC12" i="14" s="1"/>
  <c r="F17" i="17" s="1"/>
  <c r="I17" i="17" s="1"/>
  <c r="CA13" i="14"/>
  <c r="CC13" i="14" s="1"/>
  <c r="F18" i="17" s="1"/>
  <c r="I18" i="17" s="1"/>
  <c r="CA14" i="14"/>
  <c r="CC14" i="14" s="1"/>
  <c r="F19" i="17" s="1"/>
  <c r="I19" i="17" s="1"/>
  <c r="CA15" i="14"/>
  <c r="CC15" i="14" s="1"/>
  <c r="F20" i="17" s="1"/>
  <c r="I20" i="17" s="1"/>
  <c r="CA16" i="14"/>
  <c r="CC16" i="14" s="1"/>
  <c r="F21" i="17" s="1"/>
  <c r="I21" i="17" s="1"/>
  <c r="CA17" i="14"/>
  <c r="CC17" i="14" s="1"/>
  <c r="F22" i="17" s="1"/>
  <c r="I22" i="17" s="1"/>
  <c r="CA18" i="14"/>
  <c r="CC18" i="14" s="1"/>
  <c r="F23" i="17" s="1"/>
  <c r="I23" i="17" s="1"/>
  <c r="CA19" i="14"/>
  <c r="CC19" i="14" s="1"/>
  <c r="F24" i="17" s="1"/>
  <c r="I24" i="17" s="1"/>
  <c r="CA20" i="14"/>
  <c r="CC20" i="14" s="1"/>
  <c r="F25" i="17" s="1"/>
  <c r="I25" i="17" s="1"/>
  <c r="CA21" i="14"/>
  <c r="CC21" i="14" s="1"/>
  <c r="F26" i="17" s="1"/>
  <c r="I26" i="17" s="1"/>
  <c r="CA22" i="14"/>
  <c r="CC22" i="14" s="1"/>
  <c r="F27" i="17" s="1"/>
  <c r="I27" i="17" s="1"/>
  <c r="CA23" i="14"/>
  <c r="CC23" i="14" s="1"/>
  <c r="F28" i="17" s="1"/>
  <c r="I28" i="17" s="1"/>
  <c r="CA24" i="14"/>
  <c r="CC24" i="14" s="1"/>
  <c r="F29" i="17" s="1"/>
  <c r="I29" i="17" s="1"/>
  <c r="CA25" i="14"/>
  <c r="CC25" i="14" s="1"/>
  <c r="F30" i="17" s="1"/>
  <c r="I30" i="17" s="1"/>
  <c r="CA26" i="14"/>
  <c r="CC26" i="14" s="1"/>
  <c r="F31" i="17" s="1"/>
  <c r="I31" i="17" s="1"/>
  <c r="CA27" i="14"/>
  <c r="CC27" i="14" s="1"/>
  <c r="F32" i="17" s="1"/>
  <c r="I32" i="17" s="1"/>
  <c r="CA28" i="14"/>
  <c r="CC28" i="14" s="1"/>
  <c r="F33" i="17" s="1"/>
  <c r="I33" i="17" s="1"/>
  <c r="CA29" i="14"/>
  <c r="CC29" i="14" s="1"/>
  <c r="F34" i="17" s="1"/>
  <c r="I34" i="17" s="1"/>
  <c r="CA30" i="14"/>
  <c r="CC30" i="14" s="1"/>
  <c r="F35" i="17" s="1"/>
  <c r="I35" i="17" s="1"/>
  <c r="CA31" i="14"/>
  <c r="CC31" i="14" s="1"/>
  <c r="F36" i="17" s="1"/>
  <c r="I36" i="17" s="1"/>
  <c r="CA32" i="14"/>
  <c r="CC32" i="14" s="1"/>
  <c r="F37" i="17" s="1"/>
  <c r="I37" i="17" s="1"/>
  <c r="CA33" i="14"/>
  <c r="CC33" i="14" s="1"/>
  <c r="F38" i="17" s="1"/>
  <c r="I38" i="17" s="1"/>
  <c r="CA34" i="14"/>
  <c r="CC34" i="14" s="1"/>
  <c r="F39" i="17" s="1"/>
  <c r="I39" i="17" s="1"/>
  <c r="CA35" i="14"/>
  <c r="CC35" i="14" s="1"/>
  <c r="F40" i="17" s="1"/>
  <c r="I40" i="17" s="1"/>
  <c r="CA36" i="14"/>
  <c r="CC36" i="14" s="1"/>
  <c r="F41" i="17" s="1"/>
  <c r="I41" i="17" s="1"/>
  <c r="CA37" i="14"/>
  <c r="CC37" i="14" s="1"/>
  <c r="F42" i="17" s="1"/>
  <c r="I42" i="17" s="1"/>
  <c r="CA38" i="14"/>
  <c r="CC38" i="14" s="1"/>
  <c r="F43" i="17" s="1"/>
  <c r="I43" i="17" s="1"/>
  <c r="CA39" i="14"/>
  <c r="CC39" i="14" s="1"/>
  <c r="F44" i="17" s="1"/>
  <c r="I44" i="17" s="1"/>
  <c r="CA40" i="14"/>
  <c r="CC40" i="14" s="1"/>
  <c r="F45" i="17" s="1"/>
  <c r="I45" i="17" s="1"/>
  <c r="CA41" i="14"/>
  <c r="CC41" i="14" s="1"/>
  <c r="F46" i="17" s="1"/>
  <c r="I46" i="17" s="1"/>
  <c r="CA42" i="14"/>
  <c r="CC42" i="14" s="1"/>
  <c r="F47" i="17" s="1"/>
  <c r="I47" i="17" s="1"/>
  <c r="CA43" i="14"/>
  <c r="CC43" i="14" s="1"/>
  <c r="F48" i="17" s="1"/>
  <c r="I48" i="17" s="1"/>
  <c r="CA44" i="14"/>
  <c r="CC44" i="14" s="1"/>
  <c r="F49" i="17" s="1"/>
  <c r="I49" i="17" s="1"/>
  <c r="CA45" i="14"/>
  <c r="CC45" i="14" s="1"/>
  <c r="F50" i="17" s="1"/>
  <c r="I50" i="17" s="1"/>
  <c r="CA46" i="14"/>
  <c r="CC46" i="14" s="1"/>
  <c r="F51" i="17" s="1"/>
  <c r="I51" i="17" s="1"/>
  <c r="CA47" i="14"/>
  <c r="CC47" i="14" s="1"/>
  <c r="F52" i="17" s="1"/>
  <c r="I52" i="17" s="1"/>
  <c r="CA48" i="14"/>
  <c r="CC48" i="14" s="1"/>
  <c r="F53" i="17" s="1"/>
  <c r="I53" i="17" s="1"/>
  <c r="CA49" i="14"/>
  <c r="CC49" i="14" s="1"/>
  <c r="F54" i="17" s="1"/>
  <c r="I54" i="17" s="1"/>
  <c r="CA50" i="14"/>
  <c r="CC50" i="14" s="1"/>
  <c r="F55" i="17" s="1"/>
  <c r="I55" i="17" s="1"/>
  <c r="CA51" i="14"/>
  <c r="CC51" i="14" s="1"/>
  <c r="F56" i="17" s="1"/>
  <c r="I56" i="17" s="1"/>
  <c r="CA52" i="14"/>
  <c r="CC52" i="14" s="1"/>
  <c r="F57" i="17" s="1"/>
  <c r="I57" i="17" s="1"/>
  <c r="CA53" i="14"/>
  <c r="CC53" i="14" s="1"/>
  <c r="F58" i="17" s="1"/>
  <c r="I58" i="17" s="1"/>
  <c r="CA54" i="14"/>
  <c r="CC54" i="14" s="1"/>
  <c r="F59" i="17" s="1"/>
  <c r="I59" i="17" s="1"/>
  <c r="CA55" i="14"/>
  <c r="CC55" i="14" s="1"/>
  <c r="F60" i="17" s="1"/>
  <c r="I60" i="17" s="1"/>
  <c r="CA56" i="14"/>
  <c r="CC56" i="14" s="1"/>
  <c r="F61" i="17" s="1"/>
  <c r="I61" i="17" s="1"/>
  <c r="CA57" i="14"/>
  <c r="CC57" i="14" s="1"/>
  <c r="F62" i="17" s="1"/>
  <c r="I62" i="17" s="1"/>
  <c r="CA58" i="14"/>
  <c r="CC58" i="14" s="1"/>
  <c r="F63" i="17" s="1"/>
  <c r="I63" i="17" s="1"/>
  <c r="CA59" i="14"/>
  <c r="CC59" i="14" s="1"/>
  <c r="F64" i="17" s="1"/>
  <c r="I64" i="17" s="1"/>
  <c r="CA60" i="14"/>
  <c r="CC60" i="14" s="1"/>
  <c r="F65" i="17" s="1"/>
  <c r="I65" i="17" s="1"/>
  <c r="CA61" i="14"/>
  <c r="CC61" i="14" s="1"/>
  <c r="F66" i="17" s="1"/>
  <c r="I66" i="17" s="1"/>
  <c r="CA62" i="14"/>
  <c r="CC62" i="14" s="1"/>
  <c r="F67" i="17" s="1"/>
  <c r="I67" i="17" s="1"/>
  <c r="CA63" i="14"/>
  <c r="CC63" i="14" s="1"/>
  <c r="F68" i="17" s="1"/>
  <c r="I68" i="17" s="1"/>
  <c r="CA64" i="14"/>
  <c r="CC64" i="14" s="1"/>
  <c r="F69" i="17" s="1"/>
  <c r="I69" i="17" s="1"/>
  <c r="CA65" i="14"/>
  <c r="CC65" i="14" s="1"/>
  <c r="F70" i="17" s="1"/>
  <c r="I70" i="17" s="1"/>
  <c r="CA66" i="14"/>
  <c r="CC66" i="14" s="1"/>
  <c r="F71" i="17" s="1"/>
  <c r="I71" i="17" s="1"/>
  <c r="CA67" i="14"/>
  <c r="CC67" i="14" s="1"/>
  <c r="F72" i="17" s="1"/>
  <c r="I72" i="17" s="1"/>
  <c r="CA68" i="14"/>
  <c r="CC68" i="14" s="1"/>
  <c r="F73" i="17" s="1"/>
  <c r="I73" i="17" s="1"/>
  <c r="CA69" i="14"/>
  <c r="CC69" i="14" s="1"/>
  <c r="F74" i="17" s="1"/>
  <c r="I74" i="17" s="1"/>
  <c r="CA70" i="14"/>
  <c r="CC70" i="14" s="1"/>
  <c r="F75" i="17" s="1"/>
  <c r="I75" i="17" s="1"/>
  <c r="CA71" i="14"/>
  <c r="CC71" i="14" s="1"/>
  <c r="F76" i="17" s="1"/>
  <c r="I76" i="17" s="1"/>
  <c r="CA72" i="14"/>
  <c r="CC72" i="14" s="1"/>
  <c r="F77" i="17" s="1"/>
  <c r="I77" i="17" s="1"/>
  <c r="CA73" i="14"/>
  <c r="CC73" i="14" s="1"/>
  <c r="F78" i="17" s="1"/>
  <c r="I78" i="17" s="1"/>
  <c r="CA74" i="14"/>
  <c r="CC74" i="14" s="1"/>
  <c r="F79" i="17" s="1"/>
  <c r="I79" i="17" s="1"/>
  <c r="CA75" i="14"/>
  <c r="CC75" i="14" s="1"/>
  <c r="F80" i="17" s="1"/>
  <c r="I80" i="17" s="1"/>
  <c r="CA76" i="14"/>
  <c r="CC76" i="14" s="1"/>
  <c r="F81" i="17" s="1"/>
  <c r="I81" i="17" s="1"/>
  <c r="CA77" i="14"/>
  <c r="CC77" i="14" s="1"/>
  <c r="F82" i="17" s="1"/>
  <c r="I82" i="17" s="1"/>
  <c r="CA78" i="14"/>
  <c r="CC78" i="14" s="1"/>
  <c r="F83" i="17" s="1"/>
  <c r="I83" i="17" s="1"/>
  <c r="CA79" i="14"/>
  <c r="CC79" i="14" s="1"/>
  <c r="F84" i="17" s="1"/>
  <c r="I84" i="17" s="1"/>
  <c r="CA80" i="14"/>
  <c r="CC80" i="14" s="1"/>
  <c r="F85" i="17" s="1"/>
  <c r="I85" i="17" s="1"/>
  <c r="CA81" i="14"/>
  <c r="CC81" i="14" s="1"/>
  <c r="F86" i="17" s="1"/>
  <c r="I86" i="17" s="1"/>
  <c r="CA82" i="14"/>
  <c r="CC82" i="14" s="1"/>
  <c r="F87" i="17" s="1"/>
  <c r="I87" i="17" s="1"/>
  <c r="CA83" i="14"/>
  <c r="CC83" i="14" s="1"/>
  <c r="F88" i="17" s="1"/>
  <c r="I88" i="17" s="1"/>
  <c r="CA84" i="14"/>
  <c r="CC84" i="14" s="1"/>
  <c r="F89" i="17" s="1"/>
  <c r="I89" i="17" s="1"/>
  <c r="CA85" i="14"/>
  <c r="CC85" i="14" s="1"/>
  <c r="F90" i="17" s="1"/>
  <c r="I90" i="17" s="1"/>
  <c r="CA86" i="14"/>
  <c r="CC86" i="14" s="1"/>
  <c r="F91" i="17" s="1"/>
  <c r="I91" i="17" s="1"/>
  <c r="CA87" i="14"/>
  <c r="CC87" i="14" s="1"/>
  <c r="F92" i="17" s="1"/>
  <c r="I92" i="17" s="1"/>
  <c r="CA88" i="14"/>
  <c r="CC88" i="14" s="1"/>
  <c r="F93" i="17" s="1"/>
  <c r="I93" i="17" s="1"/>
  <c r="CA89" i="14"/>
  <c r="CC89" i="14" s="1"/>
  <c r="F94" i="17" s="1"/>
  <c r="I94" i="17" s="1"/>
  <c r="CA90" i="14"/>
  <c r="CC90" i="14" s="1"/>
  <c r="F95" i="17" s="1"/>
  <c r="I95" i="17" s="1"/>
  <c r="CA91" i="14"/>
  <c r="CC91" i="14" s="1"/>
  <c r="F96" i="17" s="1"/>
  <c r="I96" i="17" s="1"/>
  <c r="CA92" i="14"/>
  <c r="CC92" i="14" s="1"/>
  <c r="F97" i="17" s="1"/>
  <c r="I97" i="17" s="1"/>
  <c r="CA93" i="14"/>
  <c r="CC93" i="14" s="1"/>
  <c r="F98" i="17" s="1"/>
  <c r="I98" i="17" s="1"/>
  <c r="CA94" i="14"/>
  <c r="CC94" i="14" s="1"/>
  <c r="F99" i="17" s="1"/>
  <c r="I99" i="17" s="1"/>
  <c r="CA95" i="14"/>
  <c r="CC95" i="14" s="1"/>
  <c r="F100" i="17" s="1"/>
  <c r="I100" i="17" s="1"/>
  <c r="CA96" i="14"/>
  <c r="CC96" i="14" s="1"/>
  <c r="F101" i="17" s="1"/>
  <c r="I101" i="17" s="1"/>
  <c r="CA97" i="14"/>
  <c r="CC97" i="14" s="1"/>
  <c r="F102" i="17" s="1"/>
  <c r="I102" i="17" s="1"/>
  <c r="CA98" i="14"/>
  <c r="CC98" i="14" s="1"/>
  <c r="F103" i="17" s="1"/>
  <c r="I103" i="17" s="1"/>
  <c r="CA99" i="14"/>
  <c r="CC99" i="14" s="1"/>
  <c r="F104" i="17" s="1"/>
  <c r="I104" i="17" s="1"/>
  <c r="CA100" i="14"/>
  <c r="CC100" i="14" s="1"/>
  <c r="F105" i="17" s="1"/>
  <c r="I105" i="17" s="1"/>
  <c r="CA101" i="14"/>
  <c r="CC101" i="14" s="1"/>
  <c r="F106" i="17" s="1"/>
  <c r="I106" i="17" s="1"/>
  <c r="CA102" i="14"/>
  <c r="CC102" i="14" s="1"/>
  <c r="F107" i="17" s="1"/>
  <c r="I107" i="17" s="1"/>
  <c r="CA103" i="14"/>
  <c r="CC103" i="14" s="1"/>
  <c r="F108" i="17" s="1"/>
  <c r="I108" i="17" s="1"/>
  <c r="CA104" i="14"/>
  <c r="CC104" i="14" s="1"/>
  <c r="F109" i="17" s="1"/>
  <c r="I109" i="17" s="1"/>
  <c r="CA105" i="14"/>
  <c r="CC105" i="14" s="1"/>
  <c r="F110" i="17" s="1"/>
  <c r="I110" i="17" s="1"/>
  <c r="CA106" i="14"/>
  <c r="CC106" i="14" s="1"/>
  <c r="F111" i="17" s="1"/>
  <c r="I111" i="17" s="1"/>
  <c r="CA107" i="14"/>
  <c r="CC107" i="14" s="1"/>
  <c r="F112" i="17" s="1"/>
  <c r="I112" i="17" s="1"/>
  <c r="CA108" i="14"/>
  <c r="CC108" i="14" s="1"/>
  <c r="F113" i="17" s="1"/>
  <c r="I113" i="17" s="1"/>
  <c r="CA109" i="14"/>
  <c r="CC109" i="14" s="1"/>
  <c r="F114" i="17" s="1"/>
  <c r="I114" i="17" s="1"/>
  <c r="CA110" i="14"/>
  <c r="CC110" i="14" s="1"/>
  <c r="F115" i="17" s="1"/>
  <c r="I115" i="17" s="1"/>
  <c r="CA111" i="14"/>
  <c r="CC111" i="14" s="1"/>
  <c r="F116" i="17" s="1"/>
  <c r="I116" i="17" s="1"/>
  <c r="CA112" i="14"/>
  <c r="CC112" i="14" s="1"/>
  <c r="F117" i="17" s="1"/>
  <c r="I117" i="17" s="1"/>
  <c r="CA113" i="14"/>
  <c r="CC113" i="14" s="1"/>
  <c r="F118" i="17" s="1"/>
  <c r="I118" i="17" s="1"/>
  <c r="CA114" i="14"/>
  <c r="CC114" i="14" s="1"/>
  <c r="F119" i="17" s="1"/>
  <c r="I119" i="17" s="1"/>
  <c r="CA115" i="14"/>
  <c r="CC115" i="14" s="1"/>
  <c r="F120" i="17" s="1"/>
  <c r="I120" i="17" s="1"/>
  <c r="CA116" i="14"/>
  <c r="CC116" i="14" s="1"/>
  <c r="F121" i="17" s="1"/>
  <c r="I121" i="17" s="1"/>
  <c r="CA117" i="14"/>
  <c r="CC117" i="14" s="1"/>
  <c r="F122" i="17" s="1"/>
  <c r="I122" i="17" s="1"/>
  <c r="CA118" i="14"/>
  <c r="CC118" i="14" s="1"/>
  <c r="F123" i="17" s="1"/>
  <c r="I123" i="17" s="1"/>
  <c r="CA119" i="14"/>
  <c r="CC119" i="14" s="1"/>
  <c r="F124" i="17" s="1"/>
  <c r="I124" i="17" s="1"/>
  <c r="CA120" i="14"/>
  <c r="CC120" i="14" s="1"/>
  <c r="F125" i="17" s="1"/>
  <c r="I125" i="17" s="1"/>
  <c r="CA121" i="14"/>
  <c r="CC121" i="14" s="1"/>
  <c r="F126" i="17" s="1"/>
  <c r="I126" i="17" s="1"/>
  <c r="CA122" i="14"/>
  <c r="CC122" i="14" s="1"/>
  <c r="F127" i="17" s="1"/>
  <c r="I127" i="17" s="1"/>
  <c r="CA123" i="14"/>
  <c r="CC123" i="14" s="1"/>
  <c r="F128" i="17" s="1"/>
  <c r="I128" i="17" s="1"/>
  <c r="CA124" i="14"/>
  <c r="CC124" i="14" s="1"/>
  <c r="F129" i="17" s="1"/>
  <c r="I129" i="17" s="1"/>
  <c r="CA125" i="14"/>
  <c r="CC125" i="14" s="1"/>
  <c r="F130" i="17" s="1"/>
  <c r="I130" i="17" s="1"/>
  <c r="CA126" i="14"/>
  <c r="CC126" i="14" s="1"/>
  <c r="F131" i="17" s="1"/>
  <c r="I131" i="17" s="1"/>
  <c r="CA127" i="14"/>
  <c r="CC127" i="14" s="1"/>
  <c r="F132" i="17" s="1"/>
  <c r="I132" i="17" s="1"/>
  <c r="CA128" i="14"/>
  <c r="CC128" i="14" s="1"/>
  <c r="F133" i="17" s="1"/>
  <c r="I133" i="17" s="1"/>
  <c r="CA129" i="14"/>
  <c r="CC129" i="14" s="1"/>
  <c r="F134" i="17" s="1"/>
  <c r="I134" i="17" s="1"/>
  <c r="CA130" i="14"/>
  <c r="CC130" i="14" s="1"/>
  <c r="F135" i="17" s="1"/>
  <c r="I135" i="17" s="1"/>
  <c r="CA131" i="14"/>
  <c r="CC131" i="14" s="1"/>
  <c r="F136" i="17" s="1"/>
  <c r="I136" i="17" s="1"/>
  <c r="CA132" i="14"/>
  <c r="CC132" i="14" s="1"/>
  <c r="F137" i="17" s="1"/>
  <c r="I137" i="17" s="1"/>
  <c r="CA133" i="14"/>
  <c r="CC133" i="14" s="1"/>
  <c r="F138" i="17" s="1"/>
  <c r="I138" i="17" s="1"/>
  <c r="CA134" i="14"/>
  <c r="CC134" i="14" s="1"/>
  <c r="F139" i="17" s="1"/>
  <c r="I139" i="17" s="1"/>
  <c r="CA135" i="14"/>
  <c r="CC135" i="14" s="1"/>
  <c r="F140" i="17" s="1"/>
  <c r="I140" i="17" s="1"/>
  <c r="CA136" i="14"/>
  <c r="CC136" i="14" s="1"/>
  <c r="F141" i="17" s="1"/>
  <c r="I141" i="17" s="1"/>
  <c r="CA137" i="14"/>
  <c r="CC137" i="14" s="1"/>
  <c r="F142" i="17" s="1"/>
  <c r="I142" i="17" s="1"/>
  <c r="CA138" i="14"/>
  <c r="CC138" i="14" s="1"/>
  <c r="F143" i="17" s="1"/>
  <c r="I143" i="17" s="1"/>
  <c r="CA139" i="14"/>
  <c r="CC139" i="14" s="1"/>
  <c r="F144" i="17" s="1"/>
  <c r="I144" i="17" s="1"/>
  <c r="CA140" i="14"/>
  <c r="CC140" i="14" s="1"/>
  <c r="F145" i="17" s="1"/>
  <c r="I145" i="17" s="1"/>
  <c r="CA141" i="14"/>
  <c r="CC141" i="14" s="1"/>
  <c r="F146" i="17" s="1"/>
  <c r="I146" i="17" s="1"/>
  <c r="CA142" i="14"/>
  <c r="CC142" i="14" s="1"/>
  <c r="F147" i="17" s="1"/>
  <c r="I147" i="17" s="1"/>
  <c r="CA143" i="14"/>
  <c r="CC143" i="14" s="1"/>
  <c r="F148" i="17" s="1"/>
  <c r="I148" i="17" s="1"/>
  <c r="CA144" i="14"/>
  <c r="CC144" i="14" s="1"/>
  <c r="F149" i="17" s="1"/>
  <c r="I149" i="17" s="1"/>
  <c r="CA145" i="14"/>
  <c r="CC145" i="14" s="1"/>
  <c r="F150" i="17" s="1"/>
  <c r="I150" i="17" s="1"/>
  <c r="CA146" i="14"/>
  <c r="CC146" i="14" s="1"/>
  <c r="F151" i="17" s="1"/>
  <c r="I151" i="17" s="1"/>
  <c r="CA147" i="14"/>
  <c r="CC147" i="14" s="1"/>
  <c r="F152" i="17" s="1"/>
  <c r="I152" i="17" s="1"/>
  <c r="CA148" i="14"/>
  <c r="CC148" i="14" s="1"/>
  <c r="F153" i="17" s="1"/>
  <c r="I153" i="17" s="1"/>
  <c r="CA149" i="14"/>
  <c r="CC149" i="14" s="1"/>
  <c r="F154" i="17" s="1"/>
  <c r="I154" i="17" s="1"/>
  <c r="CA150" i="14"/>
  <c r="CC150" i="14" s="1"/>
  <c r="F155" i="17" s="1"/>
  <c r="I155" i="17" s="1"/>
  <c r="CA151" i="14"/>
  <c r="CC151" i="14" s="1"/>
  <c r="F156" i="17" s="1"/>
  <c r="I156" i="17" s="1"/>
  <c r="CA152" i="14"/>
  <c r="CC152" i="14" s="1"/>
  <c r="F157" i="17" s="1"/>
  <c r="I157" i="17" s="1"/>
  <c r="CA153" i="14"/>
  <c r="CC153" i="14" s="1"/>
  <c r="F158" i="17" s="1"/>
  <c r="I158" i="17" s="1"/>
  <c r="CA154" i="14"/>
  <c r="CC154" i="14" s="1"/>
  <c r="F159" i="17" s="1"/>
  <c r="I159" i="17" s="1"/>
  <c r="CA155" i="14"/>
  <c r="CC155" i="14" s="1"/>
  <c r="F160" i="17" s="1"/>
  <c r="I160" i="17" s="1"/>
  <c r="CA156" i="14"/>
  <c r="CC156" i="14" s="1"/>
  <c r="F161" i="17" s="1"/>
  <c r="I161" i="17" s="1"/>
  <c r="CA157" i="14"/>
  <c r="CC157" i="14" s="1"/>
  <c r="F162" i="17" s="1"/>
  <c r="I162" i="17" s="1"/>
  <c r="CA158" i="14"/>
  <c r="CC158" i="14" s="1"/>
  <c r="F163" i="17" s="1"/>
  <c r="I163" i="17" s="1"/>
  <c r="CA159" i="14"/>
  <c r="CC159" i="14" s="1"/>
  <c r="F164" i="17" s="1"/>
  <c r="I164" i="17" s="1"/>
  <c r="CA160" i="14"/>
  <c r="CC160" i="14" s="1"/>
  <c r="F165" i="17" s="1"/>
  <c r="I165" i="17" s="1"/>
  <c r="CA161" i="14"/>
  <c r="CC161" i="14" s="1"/>
  <c r="F166" i="17" s="1"/>
  <c r="I166" i="17" s="1"/>
  <c r="CA162" i="14"/>
  <c r="CC162" i="14" s="1"/>
  <c r="F167" i="17" s="1"/>
  <c r="I167" i="17" s="1"/>
  <c r="CA163" i="14"/>
  <c r="CC163" i="14" s="1"/>
  <c r="F168" i="17" s="1"/>
  <c r="I168" i="17" s="1"/>
  <c r="CA164" i="14"/>
  <c r="CC164" i="14" s="1"/>
  <c r="F169" i="17" s="1"/>
  <c r="I169" i="17" s="1"/>
  <c r="CA165" i="14"/>
  <c r="CC165" i="14" s="1"/>
  <c r="F170" i="17" s="1"/>
  <c r="I170" i="17" s="1"/>
  <c r="CA166" i="14"/>
  <c r="CC166" i="14" s="1"/>
  <c r="F171" i="17" s="1"/>
  <c r="I171" i="17" s="1"/>
  <c r="CA167" i="14"/>
  <c r="CC167" i="14" s="1"/>
  <c r="F172" i="17" s="1"/>
  <c r="I172" i="17" s="1"/>
  <c r="CA168" i="14"/>
  <c r="CC168" i="14" s="1"/>
  <c r="F173" i="17" s="1"/>
  <c r="I173" i="17" s="1"/>
  <c r="CA169" i="14"/>
  <c r="CC169" i="14" s="1"/>
  <c r="F174" i="17" s="1"/>
  <c r="I174" i="17" s="1"/>
  <c r="CA170" i="14"/>
  <c r="CC170" i="14" s="1"/>
  <c r="F175" i="17" s="1"/>
  <c r="I175" i="17" s="1"/>
  <c r="CA171" i="14"/>
  <c r="CC171" i="14" s="1"/>
  <c r="F176" i="17" s="1"/>
  <c r="I176" i="17" s="1"/>
  <c r="CA172" i="14"/>
  <c r="CC172" i="14" s="1"/>
  <c r="F177" i="17" s="1"/>
  <c r="I177" i="17" s="1"/>
  <c r="CA173" i="14"/>
  <c r="CC173" i="14" s="1"/>
  <c r="F178" i="17" s="1"/>
  <c r="I178" i="17" s="1"/>
  <c r="CA174" i="14"/>
  <c r="CC174" i="14" s="1"/>
  <c r="F179" i="17" s="1"/>
  <c r="I179" i="17" s="1"/>
  <c r="CA175" i="14"/>
  <c r="CC175" i="14" s="1"/>
  <c r="F180" i="17" s="1"/>
  <c r="I180" i="17" s="1"/>
  <c r="CA176" i="14"/>
  <c r="CC176" i="14" s="1"/>
  <c r="F181" i="17" s="1"/>
  <c r="I181" i="17" s="1"/>
  <c r="CA177" i="14"/>
  <c r="CC177" i="14" s="1"/>
  <c r="F182" i="17" s="1"/>
  <c r="I182" i="17" s="1"/>
  <c r="CA178" i="14"/>
  <c r="CC178" i="14" s="1"/>
  <c r="F183" i="17" s="1"/>
  <c r="I183" i="17" s="1"/>
  <c r="CA179" i="14"/>
  <c r="CC179" i="14" s="1"/>
  <c r="F184" i="17" s="1"/>
  <c r="I184" i="17" s="1"/>
  <c r="CA180" i="14"/>
  <c r="CC180" i="14" s="1"/>
  <c r="F185" i="17" s="1"/>
  <c r="I185" i="17" s="1"/>
  <c r="CA181" i="14"/>
  <c r="CC181" i="14" s="1"/>
  <c r="F186" i="17" s="1"/>
  <c r="I186" i="17" s="1"/>
  <c r="CA182" i="14"/>
  <c r="CC182" i="14" s="1"/>
  <c r="F187" i="17" s="1"/>
  <c r="I187" i="17" s="1"/>
  <c r="CA183" i="14"/>
  <c r="CC183" i="14" s="1"/>
  <c r="F188" i="17" s="1"/>
  <c r="I188" i="17" s="1"/>
  <c r="CA184" i="14"/>
  <c r="CC184" i="14" s="1"/>
  <c r="F189" i="17" s="1"/>
  <c r="I189" i="17" s="1"/>
  <c r="CA185" i="14"/>
  <c r="CC185" i="14" s="1"/>
  <c r="F190" i="17" s="1"/>
  <c r="I190" i="17" s="1"/>
  <c r="CA186" i="14"/>
  <c r="CC186" i="14" s="1"/>
  <c r="F191" i="17" s="1"/>
  <c r="I191" i="17" s="1"/>
  <c r="CA187" i="14"/>
  <c r="CC187" i="14" s="1"/>
  <c r="F192" i="17" s="1"/>
  <c r="I192" i="17" s="1"/>
  <c r="CA188" i="14"/>
  <c r="CC188" i="14" s="1"/>
  <c r="F193" i="17" s="1"/>
  <c r="I193" i="17" s="1"/>
  <c r="CA189" i="14"/>
  <c r="CC189" i="14" s="1"/>
  <c r="F194" i="17" s="1"/>
  <c r="I194" i="17" s="1"/>
  <c r="CA190" i="14"/>
  <c r="CC190" i="14" s="1"/>
  <c r="F195" i="17" s="1"/>
  <c r="I195" i="17" s="1"/>
  <c r="CA191" i="14"/>
  <c r="CC191" i="14" s="1"/>
  <c r="F196" i="17" s="1"/>
  <c r="I196" i="17" s="1"/>
  <c r="CA192" i="14"/>
  <c r="CC192" i="14" s="1"/>
  <c r="F197" i="17" s="1"/>
  <c r="I197" i="17" s="1"/>
  <c r="CA193" i="14"/>
  <c r="CC193" i="14" s="1"/>
  <c r="F198" i="17" s="1"/>
  <c r="I198" i="17" s="1"/>
  <c r="CA194" i="14"/>
  <c r="CC194" i="14" s="1"/>
  <c r="F199" i="17" s="1"/>
  <c r="I199" i="17" s="1"/>
  <c r="CA195" i="14"/>
  <c r="CC195" i="14" s="1"/>
  <c r="F200" i="17" s="1"/>
  <c r="I200" i="17" s="1"/>
  <c r="CA196" i="14"/>
  <c r="CC196" i="14" s="1"/>
  <c r="F201" i="17" s="1"/>
  <c r="I201" i="17" s="1"/>
  <c r="CA197" i="14"/>
  <c r="CC197" i="14" s="1"/>
  <c r="F202" i="17" s="1"/>
  <c r="I202" i="17" s="1"/>
  <c r="CA198" i="14"/>
  <c r="CC198" i="14" s="1"/>
  <c r="F203" i="17" s="1"/>
  <c r="I203" i="17" s="1"/>
  <c r="CA199" i="14"/>
  <c r="CC199" i="14" s="1"/>
  <c r="F204" i="17" s="1"/>
  <c r="I204" i="17" s="1"/>
  <c r="CA200" i="14"/>
  <c r="CC200" i="14" s="1"/>
  <c r="F205" i="17" s="1"/>
  <c r="I205" i="17" s="1"/>
  <c r="CA201" i="14"/>
  <c r="CC201" i="14" s="1"/>
  <c r="F206" i="17" s="1"/>
  <c r="I206" i="17" s="1"/>
  <c r="CA202" i="14"/>
  <c r="CC202" i="14" s="1"/>
  <c r="F207" i="17" s="1"/>
  <c r="I207" i="17" s="1"/>
  <c r="CA203" i="14"/>
  <c r="CC203" i="14" s="1"/>
  <c r="F208" i="17" s="1"/>
  <c r="I208" i="17" s="1"/>
  <c r="CA204" i="14"/>
  <c r="CC204" i="14" s="1"/>
  <c r="F209" i="17" s="1"/>
  <c r="I209" i="17" s="1"/>
  <c r="CA205" i="14"/>
  <c r="CC205" i="14" s="1"/>
  <c r="F210" i="17" s="1"/>
  <c r="I210" i="17" s="1"/>
  <c r="CA206" i="14"/>
  <c r="CC206" i="14" s="1"/>
  <c r="F211" i="17" s="1"/>
  <c r="I211" i="17" s="1"/>
  <c r="CA207" i="14"/>
  <c r="CC207" i="14" s="1"/>
  <c r="F212" i="17" s="1"/>
  <c r="I212" i="17" s="1"/>
  <c r="CA208" i="14"/>
  <c r="CC208" i="14" s="1"/>
  <c r="F213" i="17" s="1"/>
  <c r="I213" i="17" s="1"/>
  <c r="CA209" i="14"/>
  <c r="CC209" i="14" s="1"/>
  <c r="F214" i="17" s="1"/>
  <c r="I214" i="17" s="1"/>
  <c r="CA210" i="14"/>
  <c r="CC210" i="14" s="1"/>
  <c r="F215" i="17" s="1"/>
  <c r="I215" i="17" s="1"/>
  <c r="CA211" i="14"/>
  <c r="CC211" i="14" s="1"/>
  <c r="F216" i="17" s="1"/>
  <c r="I216" i="17" s="1"/>
  <c r="CA212" i="14"/>
  <c r="CC212" i="14" s="1"/>
  <c r="F217" i="17" s="1"/>
  <c r="I217" i="17" s="1"/>
  <c r="CA213" i="14"/>
  <c r="CC213" i="14" s="1"/>
  <c r="F218" i="17" s="1"/>
  <c r="I218" i="17" s="1"/>
  <c r="CA214" i="14"/>
  <c r="CC214" i="14" s="1"/>
  <c r="F219" i="17" s="1"/>
  <c r="I219" i="17" s="1"/>
  <c r="CA215" i="14"/>
  <c r="CC215" i="14" s="1"/>
  <c r="F220" i="17" s="1"/>
  <c r="I220" i="17" s="1"/>
  <c r="CA216" i="14"/>
  <c r="CC216" i="14" s="1"/>
  <c r="F221" i="17" s="1"/>
  <c r="I221" i="17" s="1"/>
  <c r="CA217" i="14"/>
  <c r="CC217" i="14" s="1"/>
  <c r="F222" i="17" s="1"/>
  <c r="I222" i="17" s="1"/>
  <c r="CA218" i="14"/>
  <c r="CC218" i="14" s="1"/>
  <c r="F223" i="17" s="1"/>
  <c r="I223" i="17" s="1"/>
  <c r="CA219" i="14"/>
  <c r="CC219" i="14" s="1"/>
  <c r="F224" i="17" s="1"/>
  <c r="I224" i="17" s="1"/>
  <c r="CA220" i="14"/>
  <c r="CC220" i="14" s="1"/>
  <c r="F225" i="17" s="1"/>
  <c r="I225" i="17" s="1"/>
  <c r="CA221" i="14"/>
  <c r="CC221" i="14" s="1"/>
  <c r="F226" i="17" s="1"/>
  <c r="I226" i="17" s="1"/>
  <c r="CA222" i="14"/>
  <c r="CC222" i="14" s="1"/>
  <c r="F227" i="17" s="1"/>
  <c r="I227" i="17" s="1"/>
  <c r="CA223" i="14"/>
  <c r="CC223" i="14" s="1"/>
  <c r="F228" i="17" s="1"/>
  <c r="I228" i="17" s="1"/>
  <c r="CA224" i="14"/>
  <c r="CC224" i="14" s="1"/>
  <c r="F229" i="17" s="1"/>
  <c r="I229" i="17" s="1"/>
  <c r="CA225" i="14"/>
  <c r="CC225" i="14" s="1"/>
  <c r="F230" i="17" s="1"/>
  <c r="I230" i="17" s="1"/>
  <c r="CA226" i="14"/>
  <c r="CC226" i="14" s="1"/>
  <c r="F231" i="17" s="1"/>
  <c r="I231" i="17" s="1"/>
  <c r="CA227" i="14"/>
  <c r="CC227" i="14" s="1"/>
  <c r="F232" i="17" s="1"/>
  <c r="I232" i="17" s="1"/>
  <c r="CA228" i="14"/>
  <c r="CC228" i="14" s="1"/>
  <c r="F233" i="17" s="1"/>
  <c r="I233" i="17" s="1"/>
  <c r="CA229" i="14"/>
  <c r="CC229" i="14" s="1"/>
  <c r="F234" i="17" s="1"/>
  <c r="I234" i="17" s="1"/>
  <c r="CA230" i="14"/>
  <c r="CC230" i="14" s="1"/>
  <c r="F235" i="17" s="1"/>
  <c r="I235" i="17" s="1"/>
  <c r="CA231" i="14"/>
  <c r="CC231" i="14" s="1"/>
  <c r="F236" i="17" s="1"/>
  <c r="I236" i="17" s="1"/>
  <c r="CA232" i="14"/>
  <c r="CC232" i="14" s="1"/>
  <c r="F237" i="17" s="1"/>
  <c r="I237" i="17" s="1"/>
  <c r="CA233" i="14"/>
  <c r="CC233" i="14" s="1"/>
  <c r="F238" i="17" s="1"/>
  <c r="I238" i="17" s="1"/>
  <c r="CA234" i="14"/>
  <c r="CC234" i="14" s="1"/>
  <c r="F239" i="17" s="1"/>
  <c r="I239" i="17" s="1"/>
  <c r="CA235" i="14"/>
  <c r="CC235" i="14" s="1"/>
  <c r="F240" i="17" s="1"/>
  <c r="I240" i="17" s="1"/>
  <c r="CA236" i="14"/>
  <c r="CC236" i="14" s="1"/>
  <c r="F241" i="17" s="1"/>
  <c r="I241" i="17" s="1"/>
  <c r="CA237" i="14"/>
  <c r="CC237" i="14" s="1"/>
  <c r="F242" i="17" s="1"/>
  <c r="I242" i="17" s="1"/>
  <c r="CA238" i="14"/>
  <c r="CC238" i="14" s="1"/>
  <c r="F243" i="17" s="1"/>
  <c r="I243" i="17" s="1"/>
  <c r="CA239" i="14"/>
  <c r="CC239" i="14" s="1"/>
  <c r="F244" i="17" s="1"/>
  <c r="I244" i="17" s="1"/>
  <c r="CA240" i="14"/>
  <c r="CC240" i="14" s="1"/>
  <c r="F245" i="17" s="1"/>
  <c r="I245" i="17" s="1"/>
  <c r="CA241" i="14"/>
  <c r="CC241" i="14" s="1"/>
  <c r="F246" i="17" s="1"/>
  <c r="I246" i="17" s="1"/>
  <c r="CA242" i="14"/>
  <c r="CC242" i="14" s="1"/>
  <c r="F247" i="17" s="1"/>
  <c r="I247" i="17" s="1"/>
  <c r="CA243" i="14"/>
  <c r="CC243" i="14" s="1"/>
  <c r="F248" i="17" s="1"/>
  <c r="I248" i="17" s="1"/>
  <c r="CA244" i="14"/>
  <c r="CC244" i="14" s="1"/>
  <c r="F249" i="17" s="1"/>
  <c r="I249" i="17" s="1"/>
  <c r="CA245" i="14"/>
  <c r="CC245" i="14" s="1"/>
  <c r="F250" i="17" s="1"/>
  <c r="I250" i="17" s="1"/>
  <c r="CA246" i="14"/>
  <c r="CC246" i="14" s="1"/>
  <c r="F251" i="17" s="1"/>
  <c r="I251" i="17" s="1"/>
  <c r="CA247" i="14"/>
  <c r="CC247" i="14" s="1"/>
  <c r="F252" i="17" s="1"/>
  <c r="I252" i="17" s="1"/>
  <c r="CA248" i="14"/>
  <c r="CC248" i="14" s="1"/>
  <c r="F253" i="17" s="1"/>
  <c r="I253" i="17" s="1"/>
  <c r="CA249" i="14"/>
  <c r="CC249" i="14" s="1"/>
  <c r="F254" i="17" s="1"/>
  <c r="I254" i="17" s="1"/>
  <c r="CA250" i="14"/>
  <c r="CC250" i="14" s="1"/>
  <c r="F255" i="17" s="1"/>
  <c r="I255" i="17" s="1"/>
  <c r="CA251" i="14"/>
  <c r="CC251" i="14" s="1"/>
  <c r="F256" i="17" s="1"/>
  <c r="I256" i="17" s="1"/>
  <c r="CA252" i="14"/>
  <c r="CC252" i="14" s="1"/>
  <c r="F257" i="17" s="1"/>
  <c r="I257" i="17" s="1"/>
  <c r="CA253" i="14"/>
  <c r="CC253" i="14" s="1"/>
  <c r="F258" i="17" s="1"/>
  <c r="I258" i="17" s="1"/>
  <c r="CA254" i="14"/>
  <c r="CC254" i="14" s="1"/>
  <c r="F259" i="17" s="1"/>
  <c r="I259" i="17" s="1"/>
  <c r="CA255" i="14"/>
  <c r="CC255" i="14" s="1"/>
  <c r="F260" i="17" s="1"/>
  <c r="I260" i="17" s="1"/>
  <c r="CA256" i="14"/>
  <c r="CC256" i="14" s="1"/>
  <c r="F261" i="17" s="1"/>
  <c r="I261" i="17" s="1"/>
  <c r="CA257" i="14"/>
  <c r="CC257" i="14" s="1"/>
  <c r="F262" i="17" s="1"/>
  <c r="I262" i="17" s="1"/>
  <c r="CA258" i="14"/>
  <c r="CC258" i="14" s="1"/>
  <c r="F263" i="17" s="1"/>
  <c r="I263" i="17" s="1"/>
  <c r="CA259" i="14"/>
  <c r="CC259" i="14" s="1"/>
  <c r="F264" i="17" s="1"/>
  <c r="I264" i="17" s="1"/>
  <c r="CA260" i="14"/>
  <c r="CC260" i="14" s="1"/>
  <c r="F265" i="17" s="1"/>
  <c r="I265" i="17" s="1"/>
  <c r="CA261" i="14"/>
  <c r="CC261" i="14" s="1"/>
  <c r="F266" i="17" s="1"/>
  <c r="I266" i="17" s="1"/>
  <c r="CA262" i="14"/>
  <c r="CC262" i="14" s="1"/>
  <c r="F267" i="17" s="1"/>
  <c r="I267" i="17" s="1"/>
  <c r="CA263" i="14"/>
  <c r="CC263" i="14" s="1"/>
  <c r="F268" i="17" s="1"/>
  <c r="I268" i="17" s="1"/>
  <c r="CA264" i="14"/>
  <c r="CC264" i="14" s="1"/>
  <c r="F269" i="17" s="1"/>
  <c r="I269" i="17" s="1"/>
  <c r="CA265" i="14"/>
  <c r="CC265" i="14" s="1"/>
  <c r="F270" i="17" s="1"/>
  <c r="I270" i="17" s="1"/>
  <c r="CA266" i="14"/>
  <c r="CC266" i="14" s="1"/>
  <c r="F271" i="17" s="1"/>
  <c r="I271" i="17" s="1"/>
  <c r="CA267" i="14"/>
  <c r="CC267" i="14" s="1"/>
  <c r="F272" i="17" s="1"/>
  <c r="I272" i="17" s="1"/>
  <c r="CA268" i="14"/>
  <c r="CC268" i="14" s="1"/>
  <c r="F273" i="17" s="1"/>
  <c r="I273" i="17" s="1"/>
  <c r="CA269" i="14"/>
  <c r="CC269" i="14" s="1"/>
  <c r="F274" i="17" s="1"/>
  <c r="I274" i="17" s="1"/>
  <c r="CA270" i="14"/>
  <c r="CC270" i="14" s="1"/>
  <c r="F275" i="17" s="1"/>
  <c r="I275" i="17" s="1"/>
  <c r="CA271" i="14"/>
  <c r="CC271" i="14" s="1"/>
  <c r="F276" i="17" s="1"/>
  <c r="I276" i="17" s="1"/>
  <c r="CA272" i="14"/>
  <c r="CC272" i="14" s="1"/>
  <c r="F277" i="17" s="1"/>
  <c r="I277" i="17" s="1"/>
  <c r="CA273" i="14"/>
  <c r="CC273" i="14" s="1"/>
  <c r="F278" i="17" s="1"/>
  <c r="I278" i="17" s="1"/>
  <c r="CA274" i="14"/>
  <c r="CC274" i="14" s="1"/>
  <c r="F279" i="17" s="1"/>
  <c r="I279" i="17" s="1"/>
  <c r="CA275" i="14"/>
  <c r="CC275" i="14" s="1"/>
  <c r="F280" i="17" s="1"/>
  <c r="I280" i="17" s="1"/>
  <c r="CA276" i="14"/>
  <c r="CC276" i="14" s="1"/>
  <c r="F281" i="17" s="1"/>
  <c r="I281" i="17" s="1"/>
  <c r="CA277" i="14"/>
  <c r="CC277" i="14" s="1"/>
  <c r="F282" i="17" s="1"/>
  <c r="I282" i="17" s="1"/>
  <c r="CA278" i="14"/>
  <c r="CC278" i="14" s="1"/>
  <c r="F283" i="17" s="1"/>
  <c r="I283" i="17" s="1"/>
  <c r="CA279" i="14"/>
  <c r="CC279" i="14" s="1"/>
  <c r="F284" i="17" s="1"/>
  <c r="I284" i="17" s="1"/>
  <c r="CA280" i="14"/>
  <c r="CC280" i="14" s="1"/>
  <c r="F285" i="17" s="1"/>
  <c r="I285" i="17" s="1"/>
  <c r="CA281" i="14"/>
  <c r="CC281" i="14" s="1"/>
  <c r="F286" i="17" s="1"/>
  <c r="I286" i="17" s="1"/>
  <c r="CA282" i="14"/>
  <c r="CC282" i="14" s="1"/>
  <c r="F287" i="17" s="1"/>
  <c r="I287" i="17" s="1"/>
  <c r="CA283" i="14"/>
  <c r="CC283" i="14" s="1"/>
  <c r="F288" i="17" s="1"/>
  <c r="I288" i="17" s="1"/>
  <c r="CA284" i="14"/>
  <c r="CC284" i="14" s="1"/>
  <c r="F289" i="17" s="1"/>
  <c r="I289" i="17" s="1"/>
  <c r="CA285" i="14"/>
  <c r="CC285" i="14" s="1"/>
  <c r="F290" i="17" s="1"/>
  <c r="I290" i="17" s="1"/>
  <c r="CA286" i="14"/>
  <c r="CC286" i="14" s="1"/>
  <c r="F291" i="17" s="1"/>
  <c r="I291" i="17" s="1"/>
  <c r="CA287" i="14"/>
  <c r="CC287" i="14" s="1"/>
  <c r="F292" i="17" s="1"/>
  <c r="I292" i="17" s="1"/>
  <c r="CA288" i="14"/>
  <c r="CC288" i="14" s="1"/>
  <c r="F293" i="17" s="1"/>
  <c r="I293" i="17" s="1"/>
  <c r="CA289" i="14"/>
  <c r="CC289" i="14" s="1"/>
  <c r="F294" i="17" s="1"/>
  <c r="I294" i="17" s="1"/>
  <c r="CA290" i="14"/>
  <c r="CC290" i="14" s="1"/>
  <c r="F295" i="17" s="1"/>
  <c r="I295" i="17" s="1"/>
  <c r="CA291" i="14"/>
  <c r="CC291" i="14" s="1"/>
  <c r="F296" i="17" s="1"/>
  <c r="I296" i="17" s="1"/>
  <c r="CA292" i="14"/>
  <c r="CC292" i="14" s="1"/>
  <c r="F297" i="17" s="1"/>
  <c r="I297" i="17" s="1"/>
  <c r="CA293" i="14"/>
  <c r="CC293" i="14" s="1"/>
  <c r="F298" i="17" s="1"/>
  <c r="I298" i="17" s="1"/>
  <c r="CA294" i="14"/>
  <c r="CC294" i="14" s="1"/>
  <c r="F299" i="17" s="1"/>
  <c r="I299" i="17" s="1"/>
  <c r="CA295" i="14"/>
  <c r="CC295" i="14" s="1"/>
  <c r="F300" i="17" s="1"/>
  <c r="I300" i="17" s="1"/>
  <c r="CA296" i="14"/>
  <c r="CC296" i="14" s="1"/>
  <c r="F301" i="17" s="1"/>
  <c r="I301" i="17" s="1"/>
  <c r="CA297" i="14"/>
  <c r="CC297" i="14" s="1"/>
  <c r="F302" i="17" s="1"/>
  <c r="I302" i="17" s="1"/>
  <c r="CA298" i="14"/>
  <c r="CC298" i="14" s="1"/>
  <c r="F303" i="17" s="1"/>
  <c r="I303" i="17" s="1"/>
  <c r="CA299" i="14"/>
  <c r="CC299" i="14" s="1"/>
  <c r="F304" i="17" s="1"/>
  <c r="I304" i="17" s="1"/>
  <c r="CA300" i="14"/>
  <c r="CC300" i="14" s="1"/>
  <c r="F305" i="17" s="1"/>
  <c r="I305" i="17" s="1"/>
  <c r="CA301" i="14"/>
  <c r="CC301" i="14" s="1"/>
  <c r="F306" i="17" s="1"/>
  <c r="I306" i="17" s="1"/>
  <c r="CA302" i="14"/>
  <c r="CC302" i="14" s="1"/>
  <c r="F307" i="17" s="1"/>
  <c r="I307" i="17" s="1"/>
  <c r="CA303" i="14"/>
  <c r="CC303" i="14" s="1"/>
  <c r="F308" i="17" s="1"/>
  <c r="I308" i="17" s="1"/>
  <c r="CA304" i="14"/>
  <c r="CC304" i="14" s="1"/>
  <c r="F309" i="17" s="1"/>
  <c r="I309" i="17" s="1"/>
  <c r="CA305" i="14"/>
  <c r="CC305" i="14" s="1"/>
  <c r="F310" i="17" s="1"/>
  <c r="I310" i="17" s="1"/>
  <c r="CA306" i="14"/>
  <c r="CC306" i="14" s="1"/>
  <c r="F311" i="17" s="1"/>
  <c r="I311" i="17" s="1"/>
  <c r="CA307" i="14"/>
  <c r="CC307" i="14" s="1"/>
  <c r="F312" i="17" s="1"/>
  <c r="I312" i="17" s="1"/>
  <c r="CA308" i="14"/>
  <c r="CC308" i="14" s="1"/>
  <c r="F313" i="17" s="1"/>
  <c r="I313" i="17" s="1"/>
  <c r="CA309" i="14"/>
  <c r="CC309" i="14" s="1"/>
  <c r="F314" i="17" s="1"/>
  <c r="I314" i="17" s="1"/>
  <c r="CA310" i="14"/>
  <c r="CC310" i="14" s="1"/>
  <c r="F315" i="17" s="1"/>
  <c r="I315" i="17" s="1"/>
  <c r="CA311" i="14"/>
  <c r="CC311" i="14" s="1"/>
  <c r="F316" i="17" s="1"/>
  <c r="I316" i="17" s="1"/>
  <c r="CA312" i="14"/>
  <c r="CC312" i="14" s="1"/>
  <c r="F317" i="17" s="1"/>
  <c r="I317" i="17" s="1"/>
  <c r="CA313" i="14"/>
  <c r="CC313" i="14" s="1"/>
  <c r="F318" i="17" s="1"/>
  <c r="I318" i="17" s="1"/>
  <c r="CA314" i="14"/>
  <c r="CC314" i="14" s="1"/>
  <c r="F319" i="17" s="1"/>
  <c r="I319" i="17" s="1"/>
  <c r="CA315" i="14"/>
  <c r="CC315" i="14" s="1"/>
  <c r="F320" i="17" s="1"/>
  <c r="I320" i="17" s="1"/>
  <c r="CA316" i="14"/>
  <c r="CC316" i="14" s="1"/>
  <c r="F321" i="17" s="1"/>
  <c r="I321" i="17" s="1"/>
  <c r="CA317" i="14"/>
  <c r="CC317" i="14" s="1"/>
  <c r="F322" i="17" s="1"/>
  <c r="I322" i="17" s="1"/>
  <c r="CA318" i="14"/>
  <c r="CC318" i="14" s="1"/>
  <c r="F323" i="17" s="1"/>
  <c r="I323" i="17" s="1"/>
  <c r="CA319" i="14"/>
  <c r="CC319" i="14" s="1"/>
  <c r="F324" i="17" s="1"/>
  <c r="I324" i="17" s="1"/>
  <c r="CA320" i="14"/>
  <c r="CC320" i="14" s="1"/>
  <c r="F325" i="17" s="1"/>
  <c r="I325" i="17" s="1"/>
  <c r="CA321" i="14"/>
  <c r="CC321" i="14" s="1"/>
  <c r="F326" i="17" s="1"/>
  <c r="I326" i="17" s="1"/>
  <c r="CA322" i="14"/>
  <c r="CC322" i="14" s="1"/>
  <c r="F327" i="17" s="1"/>
  <c r="I327" i="17" s="1"/>
  <c r="CA323" i="14"/>
  <c r="CC323" i="14" s="1"/>
  <c r="F328" i="17" s="1"/>
  <c r="I328" i="17" s="1"/>
  <c r="CA324" i="14"/>
  <c r="CC324" i="14" s="1"/>
  <c r="F329" i="17" s="1"/>
  <c r="I329" i="17" s="1"/>
  <c r="CA325" i="14"/>
  <c r="CC325" i="14" s="1"/>
  <c r="F330" i="17" s="1"/>
  <c r="I330" i="17" s="1"/>
  <c r="CA326" i="14"/>
  <c r="CC326" i="14" s="1"/>
  <c r="F331" i="17" s="1"/>
  <c r="I331" i="17" s="1"/>
  <c r="CA327" i="14"/>
  <c r="CC327" i="14" s="1"/>
  <c r="F332" i="17" s="1"/>
  <c r="I332" i="17" s="1"/>
  <c r="CA328" i="14"/>
  <c r="CC328" i="14" s="1"/>
  <c r="F333" i="17" s="1"/>
  <c r="I333" i="17" s="1"/>
  <c r="CA329" i="14"/>
  <c r="CC329" i="14" s="1"/>
  <c r="F334" i="17" s="1"/>
  <c r="I334" i="17" s="1"/>
  <c r="CA330" i="14"/>
  <c r="CC330" i="14" s="1"/>
  <c r="F335" i="17" s="1"/>
  <c r="I335" i="17" s="1"/>
  <c r="CA331" i="14"/>
  <c r="CC331" i="14" s="1"/>
  <c r="F336" i="17" s="1"/>
  <c r="I336" i="17" s="1"/>
  <c r="CA332" i="14"/>
  <c r="CC332" i="14" s="1"/>
  <c r="F337" i="17" s="1"/>
  <c r="I337" i="17" s="1"/>
  <c r="CA333" i="14"/>
  <c r="CC333" i="14" s="1"/>
  <c r="F338" i="17" s="1"/>
  <c r="I338" i="17" s="1"/>
  <c r="CA334" i="14"/>
  <c r="CC334" i="14" s="1"/>
  <c r="F339" i="17" s="1"/>
  <c r="I339" i="17" s="1"/>
  <c r="CA335" i="14"/>
  <c r="CC335" i="14" s="1"/>
  <c r="F340" i="17" s="1"/>
  <c r="I340" i="17" s="1"/>
  <c r="CA336" i="14"/>
  <c r="CC336" i="14" s="1"/>
  <c r="F341" i="17" s="1"/>
  <c r="I341" i="17" s="1"/>
  <c r="CA337" i="14"/>
  <c r="CC337" i="14" s="1"/>
  <c r="F342" i="17" s="1"/>
  <c r="I342" i="17" s="1"/>
  <c r="CA338" i="14"/>
  <c r="CC338" i="14" s="1"/>
  <c r="F343" i="17" s="1"/>
  <c r="I343" i="17" s="1"/>
  <c r="CA339" i="14"/>
  <c r="CC339" i="14" s="1"/>
  <c r="F344" i="17" s="1"/>
  <c r="I344" i="17" s="1"/>
  <c r="CA340" i="14"/>
  <c r="CC340" i="14" s="1"/>
  <c r="F345" i="17" s="1"/>
  <c r="I345" i="17" s="1"/>
  <c r="CA341" i="14"/>
  <c r="CC341" i="14" s="1"/>
  <c r="F346" i="17" s="1"/>
  <c r="I346" i="17" s="1"/>
  <c r="CA342" i="14"/>
  <c r="CC342" i="14" s="1"/>
  <c r="F347" i="17" s="1"/>
  <c r="I347" i="17" s="1"/>
  <c r="CA343" i="14"/>
  <c r="CC343" i="14" s="1"/>
  <c r="F348" i="17" s="1"/>
  <c r="I348" i="17" s="1"/>
  <c r="CA344" i="14"/>
  <c r="CC344" i="14" s="1"/>
  <c r="F349" i="17" s="1"/>
  <c r="I349" i="17" s="1"/>
  <c r="CA345" i="14"/>
  <c r="CC345" i="14" s="1"/>
  <c r="F350" i="17" s="1"/>
  <c r="I350" i="17" s="1"/>
  <c r="CA346" i="14"/>
  <c r="CC346" i="14" s="1"/>
  <c r="F351" i="17" s="1"/>
  <c r="I351" i="17" s="1"/>
  <c r="CA347" i="14"/>
  <c r="CC347" i="14" s="1"/>
  <c r="F352" i="17" s="1"/>
  <c r="I352" i="17" s="1"/>
  <c r="CA348" i="14"/>
  <c r="CC348" i="14" s="1"/>
  <c r="F353" i="17" s="1"/>
  <c r="I353" i="17" s="1"/>
  <c r="CA349" i="14"/>
  <c r="CC349" i="14" s="1"/>
  <c r="F354" i="17" s="1"/>
  <c r="I354" i="17" s="1"/>
  <c r="CA350" i="14"/>
  <c r="CC350" i="14" s="1"/>
  <c r="F355" i="17" s="1"/>
  <c r="I355" i="17" s="1"/>
  <c r="CA351" i="14"/>
  <c r="CC351" i="14" s="1"/>
  <c r="F356" i="17" s="1"/>
  <c r="I356" i="17" s="1"/>
  <c r="CA352" i="14"/>
  <c r="CC352" i="14" s="1"/>
  <c r="F357" i="17" s="1"/>
  <c r="I357" i="17" s="1"/>
  <c r="CA353" i="14"/>
  <c r="CC353" i="14" s="1"/>
  <c r="F358" i="17" s="1"/>
  <c r="I358" i="17" s="1"/>
  <c r="CA354" i="14"/>
  <c r="CC354" i="14" s="1"/>
  <c r="F359" i="17" s="1"/>
  <c r="I359" i="17" s="1"/>
  <c r="CA355" i="14"/>
  <c r="CC355" i="14" s="1"/>
  <c r="F360" i="17" s="1"/>
  <c r="I360" i="17" s="1"/>
  <c r="CA356" i="14"/>
  <c r="CC356" i="14" s="1"/>
  <c r="F361" i="17" s="1"/>
  <c r="I361" i="17" s="1"/>
  <c r="CA357" i="14"/>
  <c r="CC357" i="14" s="1"/>
  <c r="F362" i="17" s="1"/>
  <c r="I362" i="17" s="1"/>
  <c r="CA358" i="14"/>
  <c r="CC358" i="14" s="1"/>
  <c r="F363" i="17" s="1"/>
  <c r="I363" i="17" s="1"/>
  <c r="CA359" i="14"/>
  <c r="CC359" i="14" s="1"/>
  <c r="F364" i="17" s="1"/>
  <c r="I364" i="17" s="1"/>
  <c r="CA360" i="14"/>
  <c r="CC360" i="14" s="1"/>
  <c r="F365" i="17" s="1"/>
  <c r="I365" i="17" s="1"/>
  <c r="CA361" i="14"/>
  <c r="CC361" i="14" s="1"/>
  <c r="F366" i="17" s="1"/>
  <c r="I366" i="17" s="1"/>
  <c r="CA362" i="14"/>
  <c r="CC362" i="14" s="1"/>
  <c r="F367" i="17" s="1"/>
  <c r="I367" i="17" s="1"/>
  <c r="CA363" i="14"/>
  <c r="CC363" i="14" s="1"/>
  <c r="F368" i="17" s="1"/>
  <c r="I368" i="17" s="1"/>
  <c r="CA364" i="14"/>
  <c r="CC364" i="14" s="1"/>
  <c r="F369" i="17" s="1"/>
  <c r="I369" i="17" s="1"/>
  <c r="CA365" i="14"/>
  <c r="CC365" i="14" s="1"/>
  <c r="F370" i="17" s="1"/>
  <c r="I370" i="17" s="1"/>
  <c r="CA366" i="14"/>
  <c r="CC366" i="14" s="1"/>
  <c r="F371" i="17" s="1"/>
  <c r="I371" i="17" s="1"/>
  <c r="CA367" i="14"/>
  <c r="CC367" i="14" s="1"/>
  <c r="F372" i="17" s="1"/>
  <c r="I372" i="17" s="1"/>
  <c r="CA368" i="14"/>
  <c r="CC368" i="14" s="1"/>
  <c r="F373" i="17" s="1"/>
  <c r="I373" i="17" s="1"/>
  <c r="CA369" i="14"/>
  <c r="CC369" i="14" s="1"/>
  <c r="F374" i="17" s="1"/>
  <c r="I374" i="17" s="1"/>
  <c r="CA370" i="14"/>
  <c r="CC370" i="14" s="1"/>
  <c r="F375" i="17" s="1"/>
  <c r="I375" i="17" s="1"/>
  <c r="CA371" i="14"/>
  <c r="CC371" i="14" s="1"/>
  <c r="F376" i="17" s="1"/>
  <c r="I376" i="17" s="1"/>
  <c r="CA372" i="14"/>
  <c r="CC372" i="14" s="1"/>
  <c r="F377" i="17" s="1"/>
  <c r="I377" i="17" s="1"/>
  <c r="CA373" i="14"/>
  <c r="CC373" i="14" s="1"/>
  <c r="F378" i="17" s="1"/>
  <c r="I378" i="17" s="1"/>
  <c r="CA374" i="14"/>
  <c r="CC374" i="14" s="1"/>
  <c r="F379" i="17" s="1"/>
  <c r="I379" i="17" s="1"/>
  <c r="CA375" i="14"/>
  <c r="CC375" i="14" s="1"/>
  <c r="F380" i="17" s="1"/>
  <c r="I380" i="17" s="1"/>
  <c r="CA376" i="14"/>
  <c r="CC376" i="14" s="1"/>
  <c r="F381" i="17" s="1"/>
  <c r="I381" i="17" s="1"/>
  <c r="CA377" i="14"/>
  <c r="CC377" i="14" s="1"/>
  <c r="F382" i="17" s="1"/>
  <c r="I382" i="17" s="1"/>
  <c r="CA378" i="14"/>
  <c r="CC378" i="14" s="1"/>
  <c r="F383" i="17" s="1"/>
  <c r="I383" i="17" s="1"/>
  <c r="CA379" i="14"/>
  <c r="CC379" i="14" s="1"/>
  <c r="F384" i="17" s="1"/>
  <c r="I384" i="17" s="1"/>
  <c r="CA380" i="14"/>
  <c r="CC380" i="14" s="1"/>
  <c r="F385" i="17" s="1"/>
  <c r="I385" i="17" s="1"/>
  <c r="CA381" i="14"/>
  <c r="CC381" i="14" s="1"/>
  <c r="F386" i="17" s="1"/>
  <c r="I386" i="17" s="1"/>
  <c r="CA382" i="14"/>
  <c r="CC382" i="14" s="1"/>
  <c r="F387" i="17" s="1"/>
  <c r="I387" i="17" s="1"/>
  <c r="CA383" i="14"/>
  <c r="CC383" i="14" s="1"/>
  <c r="F388" i="17" s="1"/>
  <c r="I388" i="17" s="1"/>
  <c r="CA384" i="14"/>
  <c r="CC384" i="14" s="1"/>
  <c r="F389" i="17" s="1"/>
  <c r="I389" i="17" s="1"/>
  <c r="CA385" i="14"/>
  <c r="CC385" i="14" s="1"/>
  <c r="F390" i="17" s="1"/>
  <c r="I390" i="17" s="1"/>
  <c r="CA386" i="14"/>
  <c r="CC386" i="14" s="1"/>
  <c r="F391" i="17" s="1"/>
  <c r="I391" i="17" s="1"/>
  <c r="CA387" i="14"/>
  <c r="CC387" i="14" s="1"/>
  <c r="F392" i="17" s="1"/>
  <c r="I392" i="17" s="1"/>
  <c r="CA388" i="14"/>
  <c r="CC388" i="14" s="1"/>
  <c r="F393" i="17" s="1"/>
  <c r="I393" i="17" s="1"/>
  <c r="CA389" i="14"/>
  <c r="CC389" i="14" s="1"/>
  <c r="F394" i="17" s="1"/>
  <c r="I394" i="17" s="1"/>
  <c r="CA390" i="14"/>
  <c r="CC390" i="14" s="1"/>
  <c r="F395" i="17" s="1"/>
  <c r="I395" i="17" s="1"/>
  <c r="CA391" i="14"/>
  <c r="CC391" i="14" s="1"/>
  <c r="F396" i="17" s="1"/>
  <c r="I396" i="17" s="1"/>
  <c r="CA392" i="14"/>
  <c r="CC392" i="14" s="1"/>
  <c r="F397" i="17" s="1"/>
  <c r="I397" i="17" s="1"/>
  <c r="CA393" i="14"/>
  <c r="CC393" i="14" s="1"/>
  <c r="F398" i="17" s="1"/>
  <c r="I398" i="17" s="1"/>
  <c r="CA394" i="14"/>
  <c r="CC394" i="14" s="1"/>
  <c r="F399" i="17" s="1"/>
  <c r="I399" i="17" s="1"/>
  <c r="CA395" i="14"/>
  <c r="CC395" i="14" s="1"/>
  <c r="F400" i="17" s="1"/>
  <c r="I400" i="17" s="1"/>
  <c r="CA396" i="14"/>
  <c r="CC396" i="14" s="1"/>
  <c r="F401" i="17" s="1"/>
  <c r="I401" i="17" s="1"/>
  <c r="CA397" i="14"/>
  <c r="CC397" i="14" s="1"/>
  <c r="F402" i="17" s="1"/>
  <c r="I402" i="17" s="1"/>
  <c r="CA398" i="14"/>
  <c r="CC398" i="14" s="1"/>
  <c r="F403" i="17" s="1"/>
  <c r="I403" i="17" s="1"/>
  <c r="CA399" i="14"/>
  <c r="CC399" i="14" s="1"/>
  <c r="F404" i="17" s="1"/>
  <c r="I404" i="17" s="1"/>
  <c r="CA400" i="14"/>
  <c r="CC400" i="14" s="1"/>
  <c r="F405" i="17" s="1"/>
  <c r="I405" i="17" s="1"/>
  <c r="CA401" i="14"/>
  <c r="CC401" i="14" s="1"/>
  <c r="F406" i="17" s="1"/>
  <c r="I406" i="17" s="1"/>
  <c r="CA402" i="14"/>
  <c r="CC402" i="14" s="1"/>
  <c r="F407" i="17" s="1"/>
  <c r="I407" i="17" s="1"/>
  <c r="CA403" i="14"/>
  <c r="CC403" i="14" s="1"/>
  <c r="F408" i="17" s="1"/>
  <c r="I408" i="17" s="1"/>
  <c r="CA404" i="14"/>
  <c r="CC404" i="14" s="1"/>
  <c r="F409" i="17" s="1"/>
  <c r="I409" i="17" s="1"/>
  <c r="CA405" i="14"/>
  <c r="CC405" i="14" s="1"/>
  <c r="F410" i="17" s="1"/>
  <c r="I410" i="17" s="1"/>
  <c r="CA406" i="14"/>
  <c r="CC406" i="14" s="1"/>
  <c r="F411" i="17" s="1"/>
  <c r="I411" i="17" s="1"/>
  <c r="CA407" i="14"/>
  <c r="CC407" i="14" s="1"/>
  <c r="F412" i="17" s="1"/>
  <c r="I412" i="17" s="1"/>
  <c r="CA408" i="14"/>
  <c r="CC408" i="14" s="1"/>
  <c r="F413" i="17" s="1"/>
  <c r="I413" i="17" s="1"/>
  <c r="CA409" i="14"/>
  <c r="CC409" i="14" s="1"/>
  <c r="F414" i="17" s="1"/>
  <c r="I414" i="17" s="1"/>
  <c r="CA410" i="14"/>
  <c r="CC410" i="14" s="1"/>
  <c r="F415" i="17" s="1"/>
  <c r="I415" i="17" s="1"/>
  <c r="CA411" i="14"/>
  <c r="CC411" i="14" s="1"/>
  <c r="F416" i="17" s="1"/>
  <c r="I416" i="17" s="1"/>
  <c r="CA412" i="14"/>
  <c r="CC412" i="14" s="1"/>
  <c r="F417" i="17" s="1"/>
  <c r="I417" i="17" s="1"/>
  <c r="CA413" i="14"/>
  <c r="CC413" i="14" s="1"/>
  <c r="F418" i="17" s="1"/>
  <c r="I418" i="17" s="1"/>
  <c r="CA414" i="14"/>
  <c r="CC414" i="14" s="1"/>
  <c r="F419" i="17" s="1"/>
  <c r="I419" i="17" s="1"/>
  <c r="CA415" i="14"/>
  <c r="CC415" i="14" s="1"/>
  <c r="F420" i="17" s="1"/>
  <c r="I420" i="17" s="1"/>
  <c r="CA416" i="14"/>
  <c r="CC416" i="14" s="1"/>
  <c r="F421" i="17" s="1"/>
  <c r="I421" i="17" s="1"/>
  <c r="CA417" i="14"/>
  <c r="CC417" i="14" s="1"/>
  <c r="F422" i="17" s="1"/>
  <c r="I422" i="17" s="1"/>
  <c r="CA418" i="14"/>
  <c r="CC418" i="14" s="1"/>
  <c r="F423" i="17" s="1"/>
  <c r="I423" i="17" s="1"/>
  <c r="CA419" i="14"/>
  <c r="CC419" i="14" s="1"/>
  <c r="F424" i="17" s="1"/>
  <c r="I424" i="17" s="1"/>
  <c r="CA420" i="14"/>
  <c r="CC420" i="14" s="1"/>
  <c r="F425" i="17" s="1"/>
  <c r="I425" i="17" s="1"/>
  <c r="CA421" i="14"/>
  <c r="CC421" i="14" s="1"/>
  <c r="F426" i="17" s="1"/>
  <c r="I426" i="17" s="1"/>
  <c r="CA422" i="14"/>
  <c r="CC422" i="14" s="1"/>
  <c r="F427" i="17" s="1"/>
  <c r="I427" i="17" s="1"/>
  <c r="CA423" i="14"/>
  <c r="CC423" i="14" s="1"/>
  <c r="F428" i="17" s="1"/>
  <c r="I428" i="17" s="1"/>
  <c r="CA424" i="14"/>
  <c r="CC424" i="14" s="1"/>
  <c r="F429" i="17" s="1"/>
  <c r="I429" i="17" s="1"/>
  <c r="CA425" i="14"/>
  <c r="CC425" i="14" s="1"/>
  <c r="F430" i="17" s="1"/>
  <c r="I430" i="17" s="1"/>
  <c r="CA426" i="14"/>
  <c r="CC426" i="14" s="1"/>
  <c r="F431" i="17" s="1"/>
  <c r="I431" i="17" s="1"/>
  <c r="CA427" i="14"/>
  <c r="CC427" i="14" s="1"/>
  <c r="F432" i="17" s="1"/>
  <c r="I432" i="17" s="1"/>
  <c r="CA428" i="14"/>
  <c r="CC428" i="14" s="1"/>
  <c r="F433" i="17" s="1"/>
  <c r="I433" i="17" s="1"/>
  <c r="CA429" i="14"/>
  <c r="CC429" i="14" s="1"/>
  <c r="F434" i="17" s="1"/>
  <c r="I434" i="17" s="1"/>
  <c r="CA430" i="14"/>
  <c r="CC430" i="14" s="1"/>
  <c r="F435" i="17" s="1"/>
  <c r="I435" i="17" s="1"/>
  <c r="CA431" i="14"/>
  <c r="CC431" i="14" s="1"/>
  <c r="F436" i="17" s="1"/>
  <c r="I436" i="17" s="1"/>
  <c r="CA432" i="14"/>
  <c r="CC432" i="14" s="1"/>
  <c r="F437" i="17" s="1"/>
  <c r="I437" i="17" s="1"/>
  <c r="CA433" i="14"/>
  <c r="CC433" i="14" s="1"/>
  <c r="F438" i="17" s="1"/>
  <c r="I438" i="17" s="1"/>
  <c r="CA434" i="14"/>
  <c r="CC434" i="14" s="1"/>
  <c r="F439" i="17" s="1"/>
  <c r="I439" i="17" s="1"/>
  <c r="CA435" i="14"/>
  <c r="CC435" i="14" s="1"/>
  <c r="F440" i="17" s="1"/>
  <c r="I440" i="17" s="1"/>
  <c r="CA436" i="14"/>
  <c r="CC436" i="14" s="1"/>
  <c r="F441" i="17" s="1"/>
  <c r="I441" i="17" s="1"/>
  <c r="CA437" i="14"/>
  <c r="CC437" i="14" s="1"/>
  <c r="F442" i="17" s="1"/>
  <c r="I442" i="17" s="1"/>
  <c r="CA438" i="14"/>
  <c r="CC438" i="14" s="1"/>
  <c r="F443" i="17" s="1"/>
  <c r="I443" i="17" s="1"/>
  <c r="CA439" i="14"/>
  <c r="CC439" i="14" s="1"/>
  <c r="F444" i="17" s="1"/>
  <c r="I444" i="17" s="1"/>
  <c r="CA440" i="14"/>
  <c r="CC440" i="14" s="1"/>
  <c r="F445" i="17" s="1"/>
  <c r="I445" i="17" s="1"/>
  <c r="CA441" i="14"/>
  <c r="CC441" i="14" s="1"/>
  <c r="F446" i="17" s="1"/>
  <c r="I446" i="17" s="1"/>
  <c r="CA442" i="14"/>
  <c r="CC442" i="14" s="1"/>
  <c r="F447" i="17" s="1"/>
  <c r="I447" i="17" s="1"/>
  <c r="CA443" i="14"/>
  <c r="CC443" i="14" s="1"/>
  <c r="F448" i="17" s="1"/>
  <c r="I448" i="17" s="1"/>
  <c r="CA444" i="14"/>
  <c r="CC444" i="14" s="1"/>
  <c r="F449" i="17" s="1"/>
  <c r="I449" i="17" s="1"/>
  <c r="CA445" i="14"/>
  <c r="CC445" i="14" s="1"/>
  <c r="F450" i="17" s="1"/>
  <c r="I450" i="17" s="1"/>
  <c r="CA446" i="14"/>
  <c r="CC446" i="14" s="1"/>
  <c r="F451" i="17" s="1"/>
  <c r="I451" i="17" s="1"/>
  <c r="CA447" i="14"/>
  <c r="CC447" i="14" s="1"/>
  <c r="F452" i="17" s="1"/>
  <c r="I452" i="17" s="1"/>
  <c r="CA448" i="14"/>
  <c r="CC448" i="14" s="1"/>
  <c r="F453" i="17" s="1"/>
  <c r="I453" i="17" s="1"/>
  <c r="CA449" i="14"/>
  <c r="CC449" i="14" s="1"/>
  <c r="F454" i="17" s="1"/>
  <c r="I454" i="17" s="1"/>
  <c r="CA450" i="14"/>
  <c r="CC450" i="14" s="1"/>
  <c r="F455" i="17" s="1"/>
  <c r="I455" i="17" s="1"/>
  <c r="CA451" i="14"/>
  <c r="CC451" i="14" s="1"/>
  <c r="F456" i="17" s="1"/>
  <c r="I456" i="17" s="1"/>
  <c r="CA452" i="14"/>
  <c r="CC452" i="14" s="1"/>
  <c r="F457" i="17" s="1"/>
  <c r="I457" i="17" s="1"/>
  <c r="CA453" i="14"/>
  <c r="CC453" i="14" s="1"/>
  <c r="F458" i="17" s="1"/>
  <c r="I458" i="17" s="1"/>
  <c r="CA454" i="14"/>
  <c r="CC454" i="14" s="1"/>
  <c r="F459" i="17" s="1"/>
  <c r="I459" i="17" s="1"/>
  <c r="CA455" i="14"/>
  <c r="CC455" i="14" s="1"/>
  <c r="F460" i="17" s="1"/>
  <c r="I460" i="17" s="1"/>
  <c r="CA456" i="14"/>
  <c r="CC456" i="14" s="1"/>
  <c r="F461" i="17" s="1"/>
  <c r="I461" i="17" s="1"/>
  <c r="CA457" i="14"/>
  <c r="CC457" i="14" s="1"/>
  <c r="F462" i="17" s="1"/>
  <c r="I462" i="17" s="1"/>
  <c r="CA458" i="14"/>
  <c r="CC458" i="14" s="1"/>
  <c r="F463" i="17" s="1"/>
  <c r="I463" i="17" s="1"/>
  <c r="CA459" i="14"/>
  <c r="CC459" i="14" s="1"/>
  <c r="F464" i="17" s="1"/>
  <c r="I464" i="17" s="1"/>
  <c r="CA460" i="14"/>
  <c r="CC460" i="14" s="1"/>
  <c r="F465" i="17" s="1"/>
  <c r="I465" i="17" s="1"/>
  <c r="CA461" i="14"/>
  <c r="CC461" i="14" s="1"/>
  <c r="F466" i="17" s="1"/>
  <c r="I466" i="17" s="1"/>
  <c r="CA462" i="14"/>
  <c r="CC462" i="14" s="1"/>
  <c r="F467" i="17" s="1"/>
  <c r="I467" i="17" s="1"/>
  <c r="CA463" i="14"/>
  <c r="CC463" i="14" s="1"/>
  <c r="F468" i="17" s="1"/>
  <c r="I468" i="17" s="1"/>
  <c r="CA464" i="14"/>
  <c r="CC464" i="14" s="1"/>
  <c r="F469" i="17" s="1"/>
  <c r="I469" i="17" s="1"/>
  <c r="CA465" i="14"/>
  <c r="CC465" i="14" s="1"/>
  <c r="F470" i="17" s="1"/>
  <c r="I470" i="17" s="1"/>
  <c r="CA466" i="14"/>
  <c r="CC466" i="14" s="1"/>
  <c r="F471" i="17" s="1"/>
  <c r="I471" i="17" s="1"/>
  <c r="CA467" i="14"/>
  <c r="CC467" i="14" s="1"/>
  <c r="F472" i="17" s="1"/>
  <c r="I472" i="17" s="1"/>
  <c r="CA468" i="14"/>
  <c r="CC468" i="14" s="1"/>
  <c r="F473" i="17" s="1"/>
  <c r="I473" i="17" s="1"/>
  <c r="CA469" i="14"/>
  <c r="CC469" i="14" s="1"/>
  <c r="F474" i="17" s="1"/>
  <c r="I474" i="17" s="1"/>
  <c r="CA470" i="14"/>
  <c r="CC470" i="14" s="1"/>
  <c r="F475" i="17" s="1"/>
  <c r="I475" i="17" s="1"/>
  <c r="CA471" i="14"/>
  <c r="CC471" i="14" s="1"/>
  <c r="F476" i="17" s="1"/>
  <c r="I476" i="17" s="1"/>
  <c r="CA472" i="14"/>
  <c r="CC472" i="14" s="1"/>
  <c r="F477" i="17" s="1"/>
  <c r="I477" i="17" s="1"/>
  <c r="CA473" i="14"/>
  <c r="CC473" i="14" s="1"/>
  <c r="F478" i="17" s="1"/>
  <c r="I478" i="17" s="1"/>
  <c r="CA474" i="14"/>
  <c r="CC474" i="14" s="1"/>
  <c r="F479" i="17" s="1"/>
  <c r="I479" i="17" s="1"/>
  <c r="CA475" i="14"/>
  <c r="CC475" i="14" s="1"/>
  <c r="F480" i="17" s="1"/>
  <c r="I480" i="17" s="1"/>
  <c r="CA476" i="14"/>
  <c r="CC476" i="14" s="1"/>
  <c r="F481" i="17" s="1"/>
  <c r="I481" i="17" s="1"/>
  <c r="CA477" i="14"/>
  <c r="CC477" i="14" s="1"/>
  <c r="F482" i="17" s="1"/>
  <c r="I482" i="17" s="1"/>
  <c r="CA478" i="14"/>
  <c r="CC478" i="14" s="1"/>
  <c r="F483" i="17" s="1"/>
  <c r="I483" i="17" s="1"/>
  <c r="CA479" i="14"/>
  <c r="CC479" i="14" s="1"/>
  <c r="F484" i="17" s="1"/>
  <c r="I484" i="17" s="1"/>
  <c r="CA480" i="14"/>
  <c r="CC480" i="14" s="1"/>
  <c r="F485" i="17" s="1"/>
  <c r="I485" i="17" s="1"/>
  <c r="CA481" i="14"/>
  <c r="CC481" i="14" s="1"/>
  <c r="F486" i="17" s="1"/>
  <c r="I486" i="17" s="1"/>
  <c r="CA482" i="14"/>
  <c r="CC482" i="14" s="1"/>
  <c r="F487" i="17" s="1"/>
  <c r="I487" i="17" s="1"/>
  <c r="CA483" i="14"/>
  <c r="CC483" i="14" s="1"/>
  <c r="F488" i="17" s="1"/>
  <c r="I488" i="17" s="1"/>
  <c r="CA484" i="14"/>
  <c r="CC484" i="14" s="1"/>
  <c r="F489" i="17" s="1"/>
  <c r="I489" i="17" s="1"/>
  <c r="CA485" i="14"/>
  <c r="CC485" i="14" s="1"/>
  <c r="F490" i="17" s="1"/>
  <c r="I490" i="17" s="1"/>
  <c r="CA486" i="14"/>
  <c r="CC486" i="14" s="1"/>
  <c r="F491" i="17" s="1"/>
  <c r="I491" i="17" s="1"/>
  <c r="CA487" i="14"/>
  <c r="CC487" i="14" s="1"/>
  <c r="F492" i="17" s="1"/>
  <c r="I492" i="17" s="1"/>
  <c r="CA488" i="14"/>
  <c r="CC488" i="14" s="1"/>
  <c r="F493" i="17" s="1"/>
  <c r="I493" i="17" s="1"/>
  <c r="CA489" i="14"/>
  <c r="CC489" i="14" s="1"/>
  <c r="F494" i="17" s="1"/>
  <c r="I494" i="17" s="1"/>
  <c r="CA490" i="14"/>
  <c r="CC490" i="14" s="1"/>
  <c r="F495" i="17" s="1"/>
  <c r="I495" i="17" s="1"/>
  <c r="CA491" i="14"/>
  <c r="CC491" i="14" s="1"/>
  <c r="F496" i="17" s="1"/>
  <c r="I496" i="17" s="1"/>
  <c r="CA492" i="14"/>
  <c r="CC492" i="14" s="1"/>
  <c r="F497" i="17" s="1"/>
  <c r="I497" i="17" s="1"/>
  <c r="CA493" i="14"/>
  <c r="CC493" i="14" s="1"/>
  <c r="F498" i="17" s="1"/>
  <c r="I498" i="17" s="1"/>
  <c r="CA494" i="14"/>
  <c r="CC494" i="14" s="1"/>
  <c r="F499" i="17" s="1"/>
  <c r="I499" i="17" s="1"/>
  <c r="CA495" i="14"/>
  <c r="CC495" i="14" s="1"/>
  <c r="F500" i="17" s="1"/>
  <c r="I500" i="17" s="1"/>
  <c r="CA496" i="14"/>
  <c r="CC496" i="14" s="1"/>
  <c r="F501" i="17" s="1"/>
  <c r="I501" i="17" s="1"/>
  <c r="CA497" i="14"/>
  <c r="CC497" i="14" s="1"/>
  <c r="F502" i="17" s="1"/>
  <c r="I502" i="17" s="1"/>
  <c r="CA498" i="14"/>
  <c r="CC498" i="14" s="1"/>
  <c r="F503" i="17" s="1"/>
  <c r="I503" i="17" s="1"/>
  <c r="CA499" i="14"/>
  <c r="CC499" i="14" s="1"/>
  <c r="F504" i="17" s="1"/>
  <c r="I504" i="17" s="1"/>
  <c r="CA500" i="14"/>
  <c r="CC500" i="14" s="1"/>
  <c r="F505" i="17" s="1"/>
  <c r="I505" i="17" s="1"/>
  <c r="CA501" i="14"/>
  <c r="CC501" i="14" s="1"/>
  <c r="F506" i="17" s="1"/>
  <c r="I506" i="17" s="1"/>
  <c r="CA502" i="14"/>
  <c r="CC502" i="14" s="1"/>
  <c r="F507" i="17" s="1"/>
  <c r="I507" i="17" s="1"/>
  <c r="CA503" i="14"/>
  <c r="CC503" i="14" s="1"/>
  <c r="F508" i="17" s="1"/>
  <c r="I508" i="17" s="1"/>
  <c r="CA504" i="14"/>
  <c r="CC504" i="14" s="1"/>
  <c r="F509" i="17" s="1"/>
  <c r="I509" i="17" s="1"/>
  <c r="CA505" i="14"/>
  <c r="CC505" i="14" s="1"/>
  <c r="F510" i="17" s="1"/>
  <c r="I510" i="17" s="1"/>
  <c r="CA506" i="14"/>
  <c r="CC506" i="14" s="1"/>
  <c r="F511" i="17" s="1"/>
  <c r="I511" i="17" s="1"/>
  <c r="CA507" i="14"/>
  <c r="CC507" i="14" s="1"/>
  <c r="F512" i="17" s="1"/>
  <c r="I512" i="17" s="1"/>
  <c r="CA508" i="14"/>
  <c r="CC508" i="14" s="1"/>
  <c r="F513" i="17" s="1"/>
  <c r="I513" i="17" s="1"/>
  <c r="CA509" i="14"/>
  <c r="CC509" i="14" s="1"/>
  <c r="F514" i="17" s="1"/>
  <c r="I514" i="17" s="1"/>
  <c r="CA510" i="14"/>
  <c r="CC510" i="14" s="1"/>
  <c r="F515" i="17" s="1"/>
  <c r="I515" i="17" s="1"/>
  <c r="CA511" i="14"/>
  <c r="CC511" i="14" s="1"/>
  <c r="F516" i="17" s="1"/>
  <c r="I516" i="17" s="1"/>
  <c r="CA512" i="14"/>
  <c r="CC512" i="14" s="1"/>
  <c r="F517" i="17" s="1"/>
  <c r="I517" i="17" s="1"/>
  <c r="CA513" i="14"/>
  <c r="CC513" i="14" s="1"/>
  <c r="F518" i="17" s="1"/>
  <c r="I518" i="17" s="1"/>
  <c r="CA514" i="14"/>
  <c r="CC514" i="14" s="1"/>
  <c r="F519" i="17" s="1"/>
  <c r="I519" i="17" s="1"/>
  <c r="CA515" i="14"/>
  <c r="CC515" i="14" s="1"/>
  <c r="F520" i="17" s="1"/>
  <c r="I520" i="17" s="1"/>
  <c r="CA516" i="14"/>
  <c r="CC516" i="14" s="1"/>
  <c r="F521" i="17" s="1"/>
  <c r="I521" i="17" s="1"/>
  <c r="CA517" i="14"/>
  <c r="CC517" i="14" s="1"/>
  <c r="F522" i="17" s="1"/>
  <c r="I522" i="17" s="1"/>
  <c r="CA518" i="14"/>
  <c r="CC518" i="14" s="1"/>
  <c r="F523" i="17" s="1"/>
  <c r="I523" i="17" s="1"/>
  <c r="CA519" i="14"/>
  <c r="CC519" i="14" s="1"/>
  <c r="F524" i="17" s="1"/>
  <c r="I524" i="17" s="1"/>
  <c r="CA520" i="14"/>
  <c r="CC520" i="14" s="1"/>
  <c r="F525" i="17" s="1"/>
  <c r="I525" i="17" s="1"/>
  <c r="CA521" i="14"/>
  <c r="CC521" i="14" s="1"/>
  <c r="F526" i="17" s="1"/>
  <c r="I526" i="17" s="1"/>
  <c r="CA522" i="14"/>
  <c r="CC522" i="14" s="1"/>
  <c r="F527" i="17" s="1"/>
  <c r="I527" i="17" s="1"/>
  <c r="CA523" i="14"/>
  <c r="CC523" i="14" s="1"/>
  <c r="F528" i="17" s="1"/>
  <c r="I528" i="17" s="1"/>
  <c r="CA524" i="14"/>
  <c r="CC524" i="14" s="1"/>
  <c r="F529" i="17" s="1"/>
  <c r="I529" i="17" s="1"/>
  <c r="CA525" i="14"/>
  <c r="CC525" i="14" s="1"/>
  <c r="F530" i="17" s="1"/>
  <c r="I530" i="17" s="1"/>
  <c r="CA526" i="14"/>
  <c r="CC526" i="14" s="1"/>
  <c r="F531" i="17" s="1"/>
  <c r="I531" i="17" s="1"/>
  <c r="CA527" i="14"/>
  <c r="CC527" i="14" s="1"/>
  <c r="F532" i="17" s="1"/>
  <c r="I532" i="17" s="1"/>
  <c r="CA528" i="14"/>
  <c r="CC528" i="14" s="1"/>
  <c r="F533" i="17" s="1"/>
  <c r="I533" i="17" s="1"/>
  <c r="CA529" i="14"/>
  <c r="CC529" i="14" s="1"/>
  <c r="F534" i="17" s="1"/>
  <c r="I534" i="17" s="1"/>
  <c r="CA530" i="14"/>
  <c r="CC530" i="14" s="1"/>
  <c r="F535" i="17" s="1"/>
  <c r="I535" i="17" s="1"/>
  <c r="CA531" i="14"/>
  <c r="CC531" i="14" s="1"/>
  <c r="F536" i="17" s="1"/>
  <c r="I536" i="17" s="1"/>
  <c r="CA532" i="14"/>
  <c r="CC532" i="14" s="1"/>
  <c r="F537" i="17" s="1"/>
  <c r="I537" i="17" s="1"/>
  <c r="CA533" i="14"/>
  <c r="CC533" i="14" s="1"/>
  <c r="F538" i="17" s="1"/>
  <c r="I538" i="17" s="1"/>
  <c r="CA534" i="14"/>
  <c r="CC534" i="14" s="1"/>
  <c r="F539" i="17" s="1"/>
  <c r="I539" i="17" s="1"/>
  <c r="CA535" i="14"/>
  <c r="CC535" i="14" s="1"/>
  <c r="F540" i="17" s="1"/>
  <c r="I540" i="17" s="1"/>
  <c r="CA536" i="14"/>
  <c r="CC536" i="14" s="1"/>
  <c r="F541" i="17" s="1"/>
  <c r="I541" i="17" s="1"/>
  <c r="CA537" i="14"/>
  <c r="CC537" i="14" s="1"/>
  <c r="F542" i="17" s="1"/>
  <c r="I542" i="17" s="1"/>
  <c r="CA538" i="14"/>
  <c r="CC538" i="14" s="1"/>
  <c r="F543" i="17" s="1"/>
  <c r="I543" i="17" s="1"/>
  <c r="CA539" i="14"/>
  <c r="CC539" i="14" s="1"/>
  <c r="F544" i="17" s="1"/>
  <c r="I544" i="17" s="1"/>
  <c r="CA540" i="14"/>
  <c r="CC540" i="14" s="1"/>
  <c r="F545" i="17" s="1"/>
  <c r="I545" i="17" s="1"/>
  <c r="CA541" i="14"/>
  <c r="CC541" i="14" s="1"/>
  <c r="F546" i="17" s="1"/>
  <c r="I546" i="17" s="1"/>
  <c r="CA542" i="14"/>
  <c r="CC542" i="14" s="1"/>
  <c r="F547" i="17" s="1"/>
  <c r="I547" i="17" s="1"/>
  <c r="CA543" i="14"/>
  <c r="CC543" i="14" s="1"/>
  <c r="F548" i="17" s="1"/>
  <c r="I548" i="17" s="1"/>
  <c r="CA544" i="14"/>
  <c r="CC544" i="14" s="1"/>
  <c r="F549" i="17" s="1"/>
  <c r="I549" i="17" s="1"/>
  <c r="CA545" i="14"/>
  <c r="CC545" i="14" s="1"/>
  <c r="F550" i="17" s="1"/>
  <c r="I550" i="17" s="1"/>
  <c r="CA546" i="14"/>
  <c r="CC546" i="14" s="1"/>
  <c r="F551" i="17" s="1"/>
  <c r="I551" i="17" s="1"/>
  <c r="CA547" i="14"/>
  <c r="CC547" i="14" s="1"/>
  <c r="F552" i="17" s="1"/>
  <c r="I552" i="17" s="1"/>
  <c r="CA548" i="14"/>
  <c r="CC548" i="14" s="1"/>
  <c r="F553" i="17" s="1"/>
  <c r="I553" i="17" s="1"/>
  <c r="CA549" i="14"/>
  <c r="CC549" i="14" s="1"/>
  <c r="F554" i="17" s="1"/>
  <c r="I554" i="17" s="1"/>
  <c r="CA550" i="14"/>
  <c r="CC550" i="14" s="1"/>
  <c r="F555" i="17" s="1"/>
  <c r="I555" i="17" s="1"/>
  <c r="CA551" i="14"/>
  <c r="CC551" i="14" s="1"/>
  <c r="F556" i="17" s="1"/>
  <c r="I556" i="17" s="1"/>
  <c r="CA552" i="14"/>
  <c r="CC552" i="14" s="1"/>
  <c r="F557" i="17" s="1"/>
  <c r="I557" i="17" s="1"/>
  <c r="CA553" i="14"/>
  <c r="CC553" i="14" s="1"/>
  <c r="F558" i="17" s="1"/>
  <c r="I558" i="17" s="1"/>
  <c r="CA554" i="14"/>
  <c r="CC554" i="14" s="1"/>
  <c r="F559" i="17" s="1"/>
  <c r="I559" i="17" s="1"/>
  <c r="CA555" i="14"/>
  <c r="CC555" i="14" s="1"/>
  <c r="F560" i="17" s="1"/>
  <c r="I560" i="17" s="1"/>
  <c r="CA556" i="14"/>
  <c r="CC556" i="14" s="1"/>
  <c r="F561" i="17" s="1"/>
  <c r="I561" i="17" s="1"/>
  <c r="CA557" i="14"/>
  <c r="CC557" i="14" s="1"/>
  <c r="F562" i="17" s="1"/>
  <c r="I562" i="17" s="1"/>
  <c r="CA558" i="14"/>
  <c r="CC558" i="14" s="1"/>
  <c r="F563" i="17" s="1"/>
  <c r="I563" i="17" s="1"/>
  <c r="CA559" i="14"/>
  <c r="CC559" i="14" s="1"/>
  <c r="F564" i="17" s="1"/>
  <c r="I564" i="17" s="1"/>
  <c r="CA560" i="14"/>
  <c r="CC560" i="14" s="1"/>
  <c r="F565" i="17" s="1"/>
  <c r="I565" i="17" s="1"/>
  <c r="CA561" i="14"/>
  <c r="CC561" i="14" s="1"/>
  <c r="F566" i="17" s="1"/>
  <c r="I566" i="17" s="1"/>
  <c r="CA562" i="14"/>
  <c r="CC562" i="14" s="1"/>
  <c r="F567" i="17" s="1"/>
  <c r="I567" i="17" s="1"/>
  <c r="CA563" i="14"/>
  <c r="CC563" i="14" s="1"/>
  <c r="F568" i="17" s="1"/>
  <c r="I568" i="17" s="1"/>
  <c r="CA564" i="14"/>
  <c r="CC564" i="14" s="1"/>
  <c r="F569" i="17" s="1"/>
  <c r="I569" i="17" s="1"/>
  <c r="CA565" i="14"/>
  <c r="CC565" i="14" s="1"/>
  <c r="F570" i="17" s="1"/>
  <c r="I570" i="17" s="1"/>
  <c r="CA566" i="14"/>
  <c r="CC566" i="14" s="1"/>
  <c r="F571" i="17" s="1"/>
  <c r="I571" i="17" s="1"/>
  <c r="CA567" i="14"/>
  <c r="CC567" i="14" s="1"/>
  <c r="F572" i="17" s="1"/>
  <c r="I572" i="17" s="1"/>
  <c r="CA568" i="14"/>
  <c r="CC568" i="14" s="1"/>
  <c r="F573" i="17" s="1"/>
  <c r="I573" i="17" s="1"/>
  <c r="CA569" i="14"/>
  <c r="CC569" i="14" s="1"/>
  <c r="F574" i="17" s="1"/>
  <c r="I574" i="17" s="1"/>
  <c r="CA570" i="14"/>
  <c r="CC570" i="14" s="1"/>
  <c r="F575" i="17" s="1"/>
  <c r="I575" i="17" s="1"/>
  <c r="CA571" i="14"/>
  <c r="CC571" i="14" s="1"/>
  <c r="F576" i="17" s="1"/>
  <c r="I576" i="17" s="1"/>
  <c r="CA572" i="14"/>
  <c r="CC572" i="14" s="1"/>
  <c r="F577" i="17" s="1"/>
  <c r="I577" i="17" s="1"/>
  <c r="CA573" i="14"/>
  <c r="CC573" i="14" s="1"/>
  <c r="F578" i="17" s="1"/>
  <c r="I578" i="17" s="1"/>
  <c r="CA574" i="14"/>
  <c r="CC574" i="14" s="1"/>
  <c r="F579" i="17" s="1"/>
  <c r="I579" i="17" s="1"/>
  <c r="CA575" i="14"/>
  <c r="CC575" i="14" s="1"/>
  <c r="F580" i="17" s="1"/>
  <c r="I580" i="17" s="1"/>
  <c r="CA576" i="14"/>
  <c r="CC576" i="14" s="1"/>
  <c r="F581" i="17" s="1"/>
  <c r="I581" i="17" s="1"/>
  <c r="CA577" i="14"/>
  <c r="CC577" i="14" s="1"/>
  <c r="F582" i="17" s="1"/>
  <c r="I582" i="17" s="1"/>
  <c r="CA578" i="14"/>
  <c r="CC578" i="14" s="1"/>
  <c r="F583" i="17" s="1"/>
  <c r="I583" i="17" s="1"/>
  <c r="CA579" i="14"/>
  <c r="CC579" i="14" s="1"/>
  <c r="F584" i="17" s="1"/>
  <c r="I584" i="17" s="1"/>
  <c r="CA580" i="14"/>
  <c r="CC580" i="14" s="1"/>
  <c r="F585" i="17" s="1"/>
  <c r="I585" i="17" s="1"/>
  <c r="CA581" i="14"/>
  <c r="CC581" i="14" s="1"/>
  <c r="F586" i="17" s="1"/>
  <c r="I586" i="17" s="1"/>
  <c r="CA582" i="14"/>
  <c r="CC582" i="14" s="1"/>
  <c r="F587" i="17" s="1"/>
  <c r="I587" i="17" s="1"/>
  <c r="CA583" i="14"/>
  <c r="CC583" i="14" s="1"/>
  <c r="F588" i="17" s="1"/>
  <c r="I588" i="17" s="1"/>
  <c r="CA584" i="14"/>
  <c r="CC584" i="14" s="1"/>
  <c r="F589" i="17" s="1"/>
  <c r="I589" i="17" s="1"/>
  <c r="CA585" i="14"/>
  <c r="CC585" i="14" s="1"/>
  <c r="F590" i="17" s="1"/>
  <c r="I590" i="17" s="1"/>
  <c r="CA586" i="14"/>
  <c r="CC586" i="14" s="1"/>
  <c r="F591" i="17" s="1"/>
  <c r="I591" i="17" s="1"/>
  <c r="CA587" i="14"/>
  <c r="CC587" i="14" s="1"/>
  <c r="F592" i="17" s="1"/>
  <c r="I592" i="17" s="1"/>
  <c r="CA588" i="14"/>
  <c r="CC588" i="14" s="1"/>
  <c r="F593" i="17" s="1"/>
  <c r="I593" i="17" s="1"/>
  <c r="CA589" i="14"/>
  <c r="CC589" i="14" s="1"/>
  <c r="F594" i="17" s="1"/>
  <c r="I594" i="17" s="1"/>
  <c r="CA590" i="14"/>
  <c r="CC590" i="14" s="1"/>
  <c r="F595" i="17" s="1"/>
  <c r="I595" i="17" s="1"/>
  <c r="CA591" i="14"/>
  <c r="CC591" i="14" s="1"/>
  <c r="F596" i="17" s="1"/>
  <c r="I596" i="17" s="1"/>
  <c r="CA592" i="14"/>
  <c r="CC592" i="14" s="1"/>
  <c r="F597" i="17" s="1"/>
  <c r="I597" i="17" s="1"/>
  <c r="CA593" i="14"/>
  <c r="CC593" i="14" s="1"/>
  <c r="F598" i="17" s="1"/>
  <c r="I598" i="17" s="1"/>
  <c r="CA594" i="14"/>
  <c r="CC594" i="14" s="1"/>
  <c r="F599" i="17" s="1"/>
  <c r="I599" i="17" s="1"/>
  <c r="CA595" i="14"/>
  <c r="CC595" i="14" s="1"/>
  <c r="F600" i="17" s="1"/>
  <c r="I600" i="17" s="1"/>
  <c r="CA596" i="14"/>
  <c r="CC596" i="14" s="1"/>
  <c r="F601" i="17" s="1"/>
  <c r="I601" i="17" s="1"/>
  <c r="CA597" i="14"/>
  <c r="CC597" i="14" s="1"/>
  <c r="F602" i="17" s="1"/>
  <c r="I602" i="17" s="1"/>
  <c r="CA598" i="14"/>
  <c r="CC598" i="14" s="1"/>
  <c r="F603" i="17" s="1"/>
  <c r="I603" i="17" s="1"/>
  <c r="CA599" i="14"/>
  <c r="CC599" i="14" s="1"/>
  <c r="F604" i="17" s="1"/>
  <c r="I604" i="17" s="1"/>
  <c r="CA600" i="14"/>
  <c r="CC600" i="14" s="1"/>
  <c r="F605" i="17" s="1"/>
  <c r="I605" i="17" s="1"/>
  <c r="CA601" i="14"/>
  <c r="CC601" i="14" s="1"/>
  <c r="F606" i="17" s="1"/>
  <c r="I606" i="17" s="1"/>
  <c r="CA602" i="14"/>
  <c r="CC602" i="14" s="1"/>
  <c r="F607" i="17" s="1"/>
  <c r="I607" i="17" s="1"/>
  <c r="CA603" i="14"/>
  <c r="CC603" i="14" s="1"/>
  <c r="F608" i="17" s="1"/>
  <c r="I608" i="17" s="1"/>
  <c r="CA604" i="14"/>
  <c r="CC604" i="14" s="1"/>
  <c r="F609" i="17" s="1"/>
  <c r="I609" i="17" s="1"/>
  <c r="CA605" i="14"/>
  <c r="CC605" i="14" s="1"/>
  <c r="F610" i="17" s="1"/>
  <c r="I610" i="17" s="1"/>
  <c r="CA606" i="14"/>
  <c r="CC606" i="14" s="1"/>
  <c r="F611" i="17" s="1"/>
  <c r="I611" i="17" s="1"/>
  <c r="CA607" i="14"/>
  <c r="CC607" i="14" s="1"/>
  <c r="F612" i="17" s="1"/>
  <c r="I612" i="17" s="1"/>
  <c r="CA608" i="14"/>
  <c r="CC608" i="14" s="1"/>
  <c r="F613" i="17" s="1"/>
  <c r="I613" i="17" s="1"/>
  <c r="CA609" i="14"/>
  <c r="CC609" i="14" s="1"/>
  <c r="F614" i="17" s="1"/>
  <c r="I614" i="17" s="1"/>
  <c r="CA610" i="14"/>
  <c r="CC610" i="14" s="1"/>
  <c r="F615" i="17" s="1"/>
  <c r="I615" i="17" s="1"/>
  <c r="CA611" i="14"/>
  <c r="CC611" i="14" s="1"/>
  <c r="F616" i="17" s="1"/>
  <c r="I616" i="17" s="1"/>
  <c r="CA612" i="14"/>
  <c r="CC612" i="14" s="1"/>
  <c r="F617" i="17" s="1"/>
  <c r="I617" i="17" s="1"/>
  <c r="CA613" i="14"/>
  <c r="CC613" i="14" s="1"/>
  <c r="F618" i="17" s="1"/>
  <c r="I618" i="17" s="1"/>
  <c r="CA614" i="14"/>
  <c r="CC614" i="14" s="1"/>
  <c r="F619" i="17" s="1"/>
  <c r="I619" i="17" s="1"/>
  <c r="CA615" i="14"/>
  <c r="CC615" i="14" s="1"/>
  <c r="F620" i="17" s="1"/>
  <c r="I620" i="17" s="1"/>
  <c r="CA616" i="14"/>
  <c r="CC616" i="14" s="1"/>
  <c r="F621" i="17" s="1"/>
  <c r="I621" i="17" s="1"/>
  <c r="CA617" i="14"/>
  <c r="CC617" i="14" s="1"/>
  <c r="F622" i="17" s="1"/>
  <c r="I622" i="17" s="1"/>
  <c r="CA618" i="14"/>
  <c r="CC618" i="14" s="1"/>
  <c r="F623" i="17" s="1"/>
  <c r="I623" i="17" s="1"/>
  <c r="CA619" i="14"/>
  <c r="CC619" i="14" s="1"/>
  <c r="F624" i="17" s="1"/>
  <c r="I624" i="17" s="1"/>
  <c r="CA620" i="14"/>
  <c r="CC620" i="14" s="1"/>
  <c r="F625" i="17" s="1"/>
  <c r="I625" i="17" s="1"/>
  <c r="CA621" i="14"/>
  <c r="CC621" i="14" s="1"/>
  <c r="F626" i="17" s="1"/>
  <c r="I626" i="17" s="1"/>
  <c r="CA622" i="14"/>
  <c r="CC622" i="14" s="1"/>
  <c r="F627" i="17" s="1"/>
  <c r="I627" i="17" s="1"/>
  <c r="CA623" i="14"/>
  <c r="CC623" i="14" s="1"/>
  <c r="F628" i="17" s="1"/>
  <c r="I628" i="17" s="1"/>
  <c r="CA624" i="14"/>
  <c r="CC624" i="14" s="1"/>
  <c r="F629" i="17" s="1"/>
  <c r="I629" i="17" s="1"/>
  <c r="CA625" i="14"/>
  <c r="CC625" i="14" s="1"/>
  <c r="F630" i="17" s="1"/>
  <c r="I630" i="17" s="1"/>
  <c r="CA626" i="14"/>
  <c r="CC626" i="14" s="1"/>
  <c r="F631" i="17" s="1"/>
  <c r="I631" i="17" s="1"/>
  <c r="CA627" i="14"/>
  <c r="CC627" i="14" s="1"/>
  <c r="F632" i="17" s="1"/>
  <c r="I632" i="17" s="1"/>
  <c r="CA628" i="14"/>
  <c r="CC628" i="14" s="1"/>
  <c r="F633" i="17" s="1"/>
  <c r="I633" i="17" s="1"/>
  <c r="CA629" i="14"/>
  <c r="CC629" i="14" s="1"/>
  <c r="F634" i="17" s="1"/>
  <c r="I634" i="17" s="1"/>
  <c r="CA630" i="14"/>
  <c r="CC630" i="14" s="1"/>
  <c r="F635" i="17" s="1"/>
  <c r="I635" i="17" s="1"/>
  <c r="CA631" i="14"/>
  <c r="CC631" i="14" s="1"/>
  <c r="F636" i="17" s="1"/>
  <c r="I636" i="17" s="1"/>
  <c r="CA632" i="14"/>
  <c r="CC632" i="14" s="1"/>
  <c r="F637" i="17" s="1"/>
  <c r="I637" i="17" s="1"/>
  <c r="CA633" i="14"/>
  <c r="CC633" i="14" s="1"/>
  <c r="F638" i="17" s="1"/>
  <c r="I638" i="17" s="1"/>
  <c r="CA634" i="14"/>
  <c r="CC634" i="14" s="1"/>
  <c r="F639" i="17" s="1"/>
  <c r="I639" i="17" s="1"/>
  <c r="CA635" i="14"/>
  <c r="CC635" i="14" s="1"/>
  <c r="F640" i="17" s="1"/>
  <c r="I640" i="17" s="1"/>
  <c r="CA636" i="14"/>
  <c r="CC636" i="14" s="1"/>
  <c r="F641" i="17" s="1"/>
  <c r="I641" i="17" s="1"/>
  <c r="CA637" i="14"/>
  <c r="CC637" i="14" s="1"/>
  <c r="F642" i="17" s="1"/>
  <c r="I642" i="17" s="1"/>
  <c r="CA638" i="14"/>
  <c r="CC638" i="14" s="1"/>
  <c r="F643" i="17" s="1"/>
  <c r="I643" i="17" s="1"/>
  <c r="CA639" i="14"/>
  <c r="CC639" i="14" s="1"/>
  <c r="F644" i="17" s="1"/>
  <c r="I644" i="17" s="1"/>
  <c r="CA640" i="14"/>
  <c r="CC640" i="14" s="1"/>
  <c r="F645" i="17" s="1"/>
  <c r="I645" i="17" s="1"/>
  <c r="CA641" i="14"/>
  <c r="CC641" i="14" s="1"/>
  <c r="F646" i="17" s="1"/>
  <c r="I646" i="17" s="1"/>
  <c r="CA642" i="14"/>
  <c r="CC642" i="14" s="1"/>
  <c r="F647" i="17" s="1"/>
  <c r="I647" i="17" s="1"/>
  <c r="CA643" i="14"/>
  <c r="CC643" i="14" s="1"/>
  <c r="F648" i="17" s="1"/>
  <c r="I648" i="17" s="1"/>
  <c r="CA644" i="14"/>
  <c r="CC644" i="14" s="1"/>
  <c r="F649" i="17" s="1"/>
  <c r="I649" i="17" s="1"/>
  <c r="CA645" i="14"/>
  <c r="CC645" i="14" s="1"/>
  <c r="F650" i="17" s="1"/>
  <c r="I650" i="17" s="1"/>
  <c r="CA646" i="14"/>
  <c r="CC646" i="14" s="1"/>
  <c r="F651" i="17" s="1"/>
  <c r="I651" i="17" s="1"/>
  <c r="CA647" i="14"/>
  <c r="CC647" i="14" s="1"/>
  <c r="F652" i="17" s="1"/>
  <c r="I652" i="17" s="1"/>
  <c r="CA648" i="14"/>
  <c r="CC648" i="14" s="1"/>
  <c r="F653" i="17" s="1"/>
  <c r="I653" i="17" s="1"/>
  <c r="CA649" i="14"/>
  <c r="CC649" i="14" s="1"/>
  <c r="F654" i="17" s="1"/>
  <c r="I654" i="17" s="1"/>
  <c r="CA650" i="14"/>
  <c r="CC650" i="14" s="1"/>
  <c r="F655" i="17" s="1"/>
  <c r="I655" i="17" s="1"/>
  <c r="CA651" i="14"/>
  <c r="CC651" i="14" s="1"/>
  <c r="F656" i="17" s="1"/>
  <c r="I656" i="17" s="1"/>
  <c r="CA652" i="14"/>
  <c r="CC652" i="14" s="1"/>
  <c r="F657" i="17" s="1"/>
  <c r="I657" i="17" s="1"/>
  <c r="CA653" i="14"/>
  <c r="CC653" i="14" s="1"/>
  <c r="F658" i="17" s="1"/>
  <c r="I658" i="17" s="1"/>
  <c r="CA654" i="14"/>
  <c r="CC654" i="14" s="1"/>
  <c r="F659" i="17" s="1"/>
  <c r="I659" i="17" s="1"/>
  <c r="CA655" i="14"/>
  <c r="CC655" i="14" s="1"/>
  <c r="F660" i="17" s="1"/>
  <c r="I660" i="17" s="1"/>
  <c r="CA656" i="14"/>
  <c r="CC656" i="14" s="1"/>
  <c r="F661" i="17" s="1"/>
  <c r="I661" i="17" s="1"/>
  <c r="CA657" i="14"/>
  <c r="CC657" i="14" s="1"/>
  <c r="F662" i="17" s="1"/>
  <c r="I662" i="17" s="1"/>
  <c r="CA658" i="14"/>
  <c r="CC658" i="14" s="1"/>
  <c r="F663" i="17" s="1"/>
  <c r="I663" i="17" s="1"/>
  <c r="CA659" i="14"/>
  <c r="CC659" i="14" s="1"/>
  <c r="F664" i="17" s="1"/>
  <c r="I664" i="17" s="1"/>
  <c r="CA660" i="14"/>
  <c r="CC660" i="14" s="1"/>
  <c r="F665" i="17" s="1"/>
  <c r="I665" i="17" s="1"/>
  <c r="CA661" i="14"/>
  <c r="CC661" i="14" s="1"/>
  <c r="F666" i="17" s="1"/>
  <c r="I666" i="17" s="1"/>
  <c r="CA662" i="14"/>
  <c r="CC662" i="14" s="1"/>
  <c r="F667" i="17" s="1"/>
  <c r="I667" i="17" s="1"/>
  <c r="CA663" i="14"/>
  <c r="CC663" i="14" s="1"/>
  <c r="F668" i="17" s="1"/>
  <c r="I668" i="17" s="1"/>
  <c r="CA664" i="14"/>
  <c r="CC664" i="14" s="1"/>
  <c r="F669" i="17" s="1"/>
  <c r="I669" i="17" s="1"/>
  <c r="CA665" i="14"/>
  <c r="CC665" i="14" s="1"/>
  <c r="F670" i="17" s="1"/>
  <c r="I670" i="17" s="1"/>
  <c r="CA666" i="14"/>
  <c r="CC666" i="14" s="1"/>
  <c r="F671" i="17" s="1"/>
  <c r="I671" i="17" s="1"/>
  <c r="CA667" i="14"/>
  <c r="CC667" i="14" s="1"/>
  <c r="F672" i="17" s="1"/>
  <c r="I672" i="17" s="1"/>
  <c r="CA668" i="14"/>
  <c r="CC668" i="14" s="1"/>
  <c r="F673" i="17" s="1"/>
  <c r="I673" i="17" s="1"/>
  <c r="CA669" i="14"/>
  <c r="CC669" i="14" s="1"/>
  <c r="F674" i="17" s="1"/>
  <c r="I674" i="17" s="1"/>
  <c r="CA670" i="14"/>
  <c r="CC670" i="14" s="1"/>
  <c r="F675" i="17" s="1"/>
  <c r="I675" i="17" s="1"/>
  <c r="CA671" i="14"/>
  <c r="CC671" i="14" s="1"/>
  <c r="F676" i="17" s="1"/>
  <c r="I676" i="17" s="1"/>
  <c r="CA672" i="14"/>
  <c r="CC672" i="14" s="1"/>
  <c r="F677" i="17" s="1"/>
  <c r="I677" i="17" s="1"/>
  <c r="CA673" i="14"/>
  <c r="CC673" i="14" s="1"/>
  <c r="F678" i="17" s="1"/>
  <c r="I678" i="17" s="1"/>
  <c r="CA674" i="14"/>
  <c r="CC674" i="14" s="1"/>
  <c r="F679" i="17" s="1"/>
  <c r="I679" i="17" s="1"/>
  <c r="CA675" i="14"/>
  <c r="CC675" i="14" s="1"/>
  <c r="F680" i="17" s="1"/>
  <c r="I680" i="17" s="1"/>
  <c r="CA676" i="14"/>
  <c r="CC676" i="14" s="1"/>
  <c r="F681" i="17" s="1"/>
  <c r="I681" i="17" s="1"/>
  <c r="CA677" i="14"/>
  <c r="CC677" i="14" s="1"/>
  <c r="F682" i="17" s="1"/>
  <c r="I682" i="17" s="1"/>
  <c r="CA678" i="14"/>
  <c r="CC678" i="14" s="1"/>
  <c r="F683" i="17" s="1"/>
  <c r="I683" i="17" s="1"/>
  <c r="CA679" i="14"/>
  <c r="CC679" i="14" s="1"/>
  <c r="F684" i="17" s="1"/>
  <c r="I684" i="17" s="1"/>
  <c r="CA680" i="14"/>
  <c r="CC680" i="14" s="1"/>
  <c r="F685" i="17" s="1"/>
  <c r="I685" i="17" s="1"/>
  <c r="CA681" i="14"/>
  <c r="CC681" i="14" s="1"/>
  <c r="F686" i="17" s="1"/>
  <c r="I686" i="17" s="1"/>
  <c r="CA682" i="14"/>
  <c r="CC682" i="14" s="1"/>
  <c r="F687" i="17" s="1"/>
  <c r="I687" i="17" s="1"/>
  <c r="CA683" i="14"/>
  <c r="CC683" i="14" s="1"/>
  <c r="F688" i="17" s="1"/>
  <c r="I688" i="17" s="1"/>
  <c r="CA684" i="14"/>
  <c r="CC684" i="14" s="1"/>
  <c r="F689" i="17" s="1"/>
  <c r="I689" i="17" s="1"/>
  <c r="CA685" i="14"/>
  <c r="CC685" i="14" s="1"/>
  <c r="F690" i="17" s="1"/>
  <c r="I690" i="17" s="1"/>
  <c r="CA686" i="14"/>
  <c r="CC686" i="14" s="1"/>
  <c r="F691" i="17" s="1"/>
  <c r="I691" i="17" s="1"/>
  <c r="CA687" i="14"/>
  <c r="CC687" i="14" s="1"/>
  <c r="F692" i="17" s="1"/>
  <c r="I692" i="17" s="1"/>
  <c r="CA688" i="14"/>
  <c r="CC688" i="14" s="1"/>
  <c r="F693" i="17" s="1"/>
  <c r="I693" i="17" s="1"/>
  <c r="CA689" i="14"/>
  <c r="CC689" i="14" s="1"/>
  <c r="F694" i="17" s="1"/>
  <c r="I694" i="17" s="1"/>
  <c r="CA690" i="14"/>
  <c r="CC690" i="14" s="1"/>
  <c r="F695" i="17" s="1"/>
  <c r="I695" i="17" s="1"/>
  <c r="CA691" i="14"/>
  <c r="CC691" i="14" s="1"/>
  <c r="F696" i="17" s="1"/>
  <c r="I696" i="17" s="1"/>
  <c r="CA692" i="14"/>
  <c r="CC692" i="14" s="1"/>
  <c r="F697" i="17" s="1"/>
  <c r="I697" i="17" s="1"/>
  <c r="CA693" i="14"/>
  <c r="CC693" i="14" s="1"/>
  <c r="F698" i="17" s="1"/>
  <c r="I698" i="17" s="1"/>
  <c r="CA694" i="14"/>
  <c r="CC694" i="14" s="1"/>
  <c r="F699" i="17" s="1"/>
  <c r="I699" i="17" s="1"/>
  <c r="CA695" i="14"/>
  <c r="CC695" i="14" s="1"/>
  <c r="F700" i="17" s="1"/>
  <c r="I700" i="17" s="1"/>
  <c r="CA696" i="14"/>
  <c r="CC696" i="14" s="1"/>
  <c r="F701" i="17" s="1"/>
  <c r="I701" i="17" s="1"/>
  <c r="CA697" i="14"/>
  <c r="CC697" i="14" s="1"/>
  <c r="F702" i="17" s="1"/>
  <c r="I702" i="17" s="1"/>
  <c r="CA698" i="14"/>
  <c r="CC698" i="14" s="1"/>
  <c r="F703" i="17" s="1"/>
  <c r="I703" i="17" s="1"/>
  <c r="CA699" i="14"/>
  <c r="CC699" i="14" s="1"/>
  <c r="F704" i="17" s="1"/>
  <c r="I704" i="17" s="1"/>
  <c r="CA700" i="14"/>
  <c r="CC700" i="14" s="1"/>
  <c r="F705" i="17" s="1"/>
  <c r="I705" i="17" s="1"/>
  <c r="CA701" i="14"/>
  <c r="CC701" i="14" s="1"/>
  <c r="F706" i="17" s="1"/>
  <c r="I706" i="17" s="1"/>
  <c r="CA702" i="14"/>
  <c r="CC702" i="14" s="1"/>
  <c r="F707" i="17" s="1"/>
  <c r="I707" i="17" s="1"/>
  <c r="CA703" i="14"/>
  <c r="CC703" i="14" s="1"/>
  <c r="F708" i="17" s="1"/>
  <c r="I708" i="17" s="1"/>
  <c r="CA704" i="14"/>
  <c r="CC704" i="14" s="1"/>
  <c r="F709" i="17" s="1"/>
  <c r="I709" i="17" s="1"/>
  <c r="CA705" i="14"/>
  <c r="CC705" i="14" s="1"/>
  <c r="F710" i="17" s="1"/>
  <c r="I710" i="17" s="1"/>
  <c r="CA706" i="14"/>
  <c r="CC706" i="14" s="1"/>
  <c r="F711" i="17" s="1"/>
  <c r="I711" i="17" s="1"/>
  <c r="CA707" i="14"/>
  <c r="CC707" i="14" s="1"/>
  <c r="F712" i="17" s="1"/>
  <c r="I712" i="17" s="1"/>
  <c r="CA708" i="14"/>
  <c r="CC708" i="14" s="1"/>
  <c r="F713" i="17" s="1"/>
  <c r="I713" i="17" s="1"/>
  <c r="CA709" i="14"/>
  <c r="CC709" i="14" s="1"/>
  <c r="F714" i="17" s="1"/>
  <c r="I714" i="17" s="1"/>
  <c r="CA710" i="14"/>
  <c r="CC710" i="14" s="1"/>
  <c r="F715" i="17" s="1"/>
  <c r="I715" i="17" s="1"/>
  <c r="CA711" i="14"/>
  <c r="CC711" i="14" s="1"/>
  <c r="F716" i="17" s="1"/>
  <c r="I716" i="17" s="1"/>
  <c r="CA712" i="14"/>
  <c r="CC712" i="14" s="1"/>
  <c r="F717" i="17" s="1"/>
  <c r="I717" i="17" s="1"/>
  <c r="CA713" i="14"/>
  <c r="CC713" i="14" s="1"/>
  <c r="F718" i="17" s="1"/>
  <c r="I718" i="17" s="1"/>
  <c r="CA714" i="14"/>
  <c r="CC714" i="14" s="1"/>
  <c r="F719" i="17" s="1"/>
  <c r="I719" i="17" s="1"/>
  <c r="CA715" i="14"/>
  <c r="CC715" i="14" s="1"/>
  <c r="F720" i="17" s="1"/>
  <c r="I720" i="17" s="1"/>
  <c r="CA716" i="14"/>
  <c r="CC716" i="14" s="1"/>
  <c r="F721" i="17" s="1"/>
  <c r="I721" i="17" s="1"/>
  <c r="CA717" i="14"/>
  <c r="CC717" i="14" s="1"/>
  <c r="F722" i="17" s="1"/>
  <c r="I722" i="17" s="1"/>
  <c r="CA718" i="14"/>
  <c r="CC718" i="14" s="1"/>
  <c r="F723" i="17" s="1"/>
  <c r="I723" i="17" s="1"/>
  <c r="CA719" i="14"/>
  <c r="CC719" i="14" s="1"/>
  <c r="F724" i="17" s="1"/>
  <c r="I724" i="17" s="1"/>
  <c r="CA720" i="14"/>
  <c r="CC720" i="14" s="1"/>
  <c r="F725" i="17" s="1"/>
  <c r="I725" i="17" s="1"/>
  <c r="CA721" i="14"/>
  <c r="CC721" i="14" s="1"/>
  <c r="F726" i="17" s="1"/>
  <c r="I726" i="17" s="1"/>
  <c r="CA722" i="14"/>
  <c r="CC722" i="14" s="1"/>
  <c r="F727" i="17" s="1"/>
  <c r="I727" i="17" s="1"/>
  <c r="CA723" i="14"/>
  <c r="CC723" i="14" s="1"/>
  <c r="F728" i="17" s="1"/>
  <c r="I728" i="17" s="1"/>
  <c r="CA724" i="14"/>
  <c r="CC724" i="14" s="1"/>
  <c r="F729" i="17" s="1"/>
  <c r="I729" i="17" s="1"/>
  <c r="CA725" i="14"/>
  <c r="CC725" i="14" s="1"/>
  <c r="F730" i="17" s="1"/>
  <c r="I730" i="17" s="1"/>
  <c r="CA726" i="14"/>
  <c r="CC726" i="14" s="1"/>
  <c r="F731" i="17" s="1"/>
  <c r="I731" i="17" s="1"/>
  <c r="CA727" i="14"/>
  <c r="CC727" i="14" s="1"/>
  <c r="F732" i="17" s="1"/>
  <c r="I732" i="17" s="1"/>
  <c r="CA728" i="14"/>
  <c r="CC728" i="14" s="1"/>
  <c r="F733" i="17" s="1"/>
  <c r="I733" i="17" s="1"/>
  <c r="CA729" i="14"/>
  <c r="CC729" i="14" s="1"/>
  <c r="F734" i="17" s="1"/>
  <c r="I734" i="17" s="1"/>
  <c r="CA730" i="14"/>
  <c r="CC730" i="14" s="1"/>
  <c r="F735" i="17" s="1"/>
  <c r="I735" i="17" s="1"/>
  <c r="CA731" i="14"/>
  <c r="CC731" i="14" s="1"/>
  <c r="F736" i="17" s="1"/>
  <c r="I736" i="17" s="1"/>
  <c r="CA732" i="14"/>
  <c r="CC732" i="14" s="1"/>
  <c r="F737" i="17" s="1"/>
  <c r="I737" i="17" s="1"/>
  <c r="CA733" i="14"/>
  <c r="CC733" i="14" s="1"/>
  <c r="F738" i="17" s="1"/>
  <c r="I738" i="17" s="1"/>
  <c r="CA734" i="14"/>
  <c r="CC734" i="14" s="1"/>
  <c r="F739" i="17" s="1"/>
  <c r="I739" i="17" s="1"/>
  <c r="CA735" i="14"/>
  <c r="CC735" i="14" s="1"/>
  <c r="F740" i="17" s="1"/>
  <c r="I740" i="17" s="1"/>
  <c r="CA736" i="14"/>
  <c r="CC736" i="14" s="1"/>
  <c r="F741" i="17" s="1"/>
  <c r="I741" i="17" s="1"/>
  <c r="CA737" i="14"/>
  <c r="CC737" i="14" s="1"/>
  <c r="F742" i="17" s="1"/>
  <c r="I742" i="17" s="1"/>
  <c r="CA738" i="14"/>
  <c r="CC738" i="14" s="1"/>
  <c r="F743" i="17" s="1"/>
  <c r="I743" i="17" s="1"/>
  <c r="CA739" i="14"/>
  <c r="CC739" i="14" s="1"/>
  <c r="F744" i="17" s="1"/>
  <c r="I744" i="17" s="1"/>
  <c r="CA740" i="14"/>
  <c r="CC740" i="14" s="1"/>
  <c r="F745" i="17" s="1"/>
  <c r="I745" i="17" s="1"/>
  <c r="CA741" i="14"/>
  <c r="CC741" i="14" s="1"/>
  <c r="F746" i="17" s="1"/>
  <c r="I746" i="17" s="1"/>
  <c r="CA742" i="14"/>
  <c r="CC742" i="14" s="1"/>
  <c r="F747" i="17" s="1"/>
  <c r="I747" i="17" s="1"/>
  <c r="CA743" i="14"/>
  <c r="CC743" i="14" s="1"/>
  <c r="F748" i="17" s="1"/>
  <c r="I748" i="17" s="1"/>
  <c r="CA744" i="14"/>
  <c r="CC744" i="14" s="1"/>
  <c r="F749" i="17" s="1"/>
  <c r="I749" i="17" s="1"/>
  <c r="CA745" i="14"/>
  <c r="CC745" i="14" s="1"/>
  <c r="F750" i="17" s="1"/>
  <c r="I750" i="17" s="1"/>
  <c r="CA746" i="14"/>
  <c r="CC746" i="14" s="1"/>
  <c r="F751" i="17" s="1"/>
  <c r="I751" i="17" s="1"/>
  <c r="CA747" i="14"/>
  <c r="CC747" i="14" s="1"/>
  <c r="F752" i="17" s="1"/>
  <c r="I752" i="17" s="1"/>
  <c r="CA748" i="14"/>
  <c r="CC748" i="14" s="1"/>
  <c r="F753" i="17" s="1"/>
  <c r="I753" i="17" s="1"/>
  <c r="CA749" i="14"/>
  <c r="CC749" i="14" s="1"/>
  <c r="F754" i="17" s="1"/>
  <c r="I754" i="17" s="1"/>
  <c r="CA751" i="14"/>
  <c r="CC751" i="14" s="1"/>
  <c r="F756" i="17" s="1"/>
  <c r="I756" i="17" s="1"/>
  <c r="CA753" i="14"/>
  <c r="CC753" i="14" s="1"/>
  <c r="F758" i="17" s="1"/>
  <c r="I758" i="17" s="1"/>
  <c r="CA755" i="14"/>
  <c r="CC755" i="14" s="1"/>
  <c r="F760" i="17" s="1"/>
  <c r="I760" i="17" s="1"/>
  <c r="CA757" i="14"/>
  <c r="CC757" i="14" s="1"/>
  <c r="F762" i="17" s="1"/>
  <c r="I762" i="17" s="1"/>
  <c r="CA759" i="14"/>
  <c r="CC759" i="14" s="1"/>
  <c r="F764" i="17" s="1"/>
  <c r="I764" i="17" s="1"/>
  <c r="CA761" i="14"/>
  <c r="CC761" i="14" s="1"/>
  <c r="F766" i="17" s="1"/>
  <c r="I766" i="17" s="1"/>
  <c r="CA763" i="14"/>
  <c r="CC763" i="14" s="1"/>
  <c r="F768" i="17" s="1"/>
  <c r="I768" i="17" s="1"/>
  <c r="CA765" i="14"/>
  <c r="CC765" i="14" s="1"/>
  <c r="F770" i="17" s="1"/>
  <c r="I770" i="17" s="1"/>
  <c r="CA767" i="14"/>
  <c r="CC767" i="14" s="1"/>
  <c r="F772" i="17" s="1"/>
  <c r="I772" i="17" s="1"/>
  <c r="CA769" i="14"/>
  <c r="CC769" i="14" s="1"/>
  <c r="F774" i="17" s="1"/>
  <c r="I774" i="17" s="1"/>
  <c r="CA771" i="14"/>
  <c r="CC771" i="14" s="1"/>
  <c r="F776" i="17" s="1"/>
  <c r="I776" i="17" s="1"/>
  <c r="CA773" i="14"/>
  <c r="CC773" i="14" s="1"/>
  <c r="F778" i="17" s="1"/>
  <c r="I778" i="17" s="1"/>
  <c r="CA775" i="14"/>
  <c r="CC775" i="14" s="1"/>
  <c r="F780" i="17" s="1"/>
  <c r="I780" i="17" s="1"/>
  <c r="CA777" i="14"/>
  <c r="CC777" i="14" s="1"/>
  <c r="F782" i="17" s="1"/>
  <c r="I782" i="17" s="1"/>
  <c r="CA779" i="14"/>
  <c r="CC779" i="14" s="1"/>
  <c r="F784" i="17" s="1"/>
  <c r="I784" i="17" s="1"/>
  <c r="CA781" i="14"/>
  <c r="CC781" i="14" s="1"/>
  <c r="F786" i="17" s="1"/>
  <c r="I786" i="17" s="1"/>
  <c r="CA783" i="14"/>
  <c r="CC783" i="14" s="1"/>
  <c r="F788" i="17" s="1"/>
  <c r="I788" i="17" s="1"/>
  <c r="CA785" i="14"/>
  <c r="CC785" i="14" s="1"/>
  <c r="F790" i="17" s="1"/>
  <c r="I790" i="17" s="1"/>
  <c r="CA787" i="14"/>
  <c r="CC787" i="14" s="1"/>
  <c r="F792" i="17" s="1"/>
  <c r="I792" i="17" s="1"/>
  <c r="CA789" i="14"/>
  <c r="CC789" i="14" s="1"/>
  <c r="F794" i="17" s="1"/>
  <c r="I794" i="17" s="1"/>
  <c r="CA791" i="14"/>
  <c r="CC791" i="14" s="1"/>
  <c r="F796" i="17" s="1"/>
  <c r="I796" i="17" s="1"/>
  <c r="CA793" i="14"/>
  <c r="CC793" i="14" s="1"/>
  <c r="F798" i="17" s="1"/>
  <c r="I798" i="17" s="1"/>
  <c r="CA795" i="14"/>
  <c r="CC795" i="14" s="1"/>
  <c r="F800" i="17" s="1"/>
  <c r="I800" i="17" s="1"/>
  <c r="CA797" i="14"/>
  <c r="CC797" i="14" s="1"/>
  <c r="F802" i="17" s="1"/>
  <c r="I802" i="17" s="1"/>
  <c r="CA799" i="14"/>
  <c r="CC799" i="14" s="1"/>
  <c r="F804" i="17" s="1"/>
  <c r="I804" i="17" s="1"/>
  <c r="CA801" i="14"/>
  <c r="CC801" i="14" s="1"/>
  <c r="F806" i="17" s="1"/>
  <c r="I806" i="17" s="1"/>
  <c r="CA803" i="14"/>
  <c r="CC803" i="14" s="1"/>
  <c r="F808" i="17" s="1"/>
  <c r="I808" i="17" s="1"/>
  <c r="CA805" i="14"/>
  <c r="CC805" i="14" s="1"/>
  <c r="F810" i="17" s="1"/>
  <c r="I810" i="17" s="1"/>
  <c r="CA807" i="14"/>
  <c r="CC807" i="14" s="1"/>
  <c r="F812" i="17" s="1"/>
  <c r="I812" i="17" s="1"/>
  <c r="CA809" i="14"/>
  <c r="CC809" i="14" s="1"/>
  <c r="F814" i="17" s="1"/>
  <c r="I814" i="17" s="1"/>
  <c r="CA811" i="14"/>
  <c r="CC811" i="14" s="1"/>
  <c r="F816" i="17" s="1"/>
  <c r="I816" i="17" s="1"/>
  <c r="CA813" i="14"/>
  <c r="CC813" i="14" s="1"/>
  <c r="F818" i="17" s="1"/>
  <c r="I818" i="17" s="1"/>
  <c r="CA815" i="14"/>
  <c r="CC815" i="14" s="1"/>
  <c r="F820" i="17" s="1"/>
  <c r="I820" i="17" s="1"/>
  <c r="CA817" i="14"/>
  <c r="CC817" i="14" s="1"/>
  <c r="F822" i="17" s="1"/>
  <c r="I822" i="17" s="1"/>
  <c r="CA819" i="14"/>
  <c r="CC819" i="14" s="1"/>
  <c r="F824" i="17" s="1"/>
  <c r="I824" i="17" s="1"/>
  <c r="CA821" i="14"/>
  <c r="CC821" i="14" s="1"/>
  <c r="F826" i="17" s="1"/>
  <c r="I826" i="17" s="1"/>
  <c r="CA823" i="14"/>
  <c r="CC823" i="14" s="1"/>
  <c r="F828" i="17" s="1"/>
  <c r="I828" i="17" s="1"/>
  <c r="CA825" i="14"/>
  <c r="CC825" i="14" s="1"/>
  <c r="F830" i="17" s="1"/>
  <c r="I830" i="17" s="1"/>
  <c r="CA827" i="14"/>
  <c r="CC827" i="14" s="1"/>
  <c r="F832" i="17" s="1"/>
  <c r="I832" i="17" s="1"/>
  <c r="CA829" i="14"/>
  <c r="CC829" i="14" s="1"/>
  <c r="F834" i="17" s="1"/>
  <c r="I834" i="17" s="1"/>
  <c r="CA831" i="14"/>
  <c r="CC831" i="14" s="1"/>
  <c r="F836" i="17" s="1"/>
  <c r="I836" i="17" s="1"/>
  <c r="CA833" i="14"/>
  <c r="CC833" i="14" s="1"/>
  <c r="F838" i="17" s="1"/>
  <c r="I838" i="17" s="1"/>
  <c r="CA835" i="14"/>
  <c r="CC835" i="14" s="1"/>
  <c r="F840" i="17" s="1"/>
  <c r="I840" i="17" s="1"/>
  <c r="CA837" i="14"/>
  <c r="CC837" i="14" s="1"/>
  <c r="F842" i="17" s="1"/>
  <c r="I842" i="17" s="1"/>
  <c r="CA839" i="14"/>
  <c r="CC839" i="14" s="1"/>
  <c r="F844" i="17" s="1"/>
  <c r="I844" i="17" s="1"/>
  <c r="CA841" i="14"/>
  <c r="CC841" i="14" s="1"/>
  <c r="F846" i="17" s="1"/>
  <c r="I846" i="17" s="1"/>
  <c r="CA843" i="14"/>
  <c r="CC843" i="14" s="1"/>
  <c r="F848" i="17" s="1"/>
  <c r="I848" i="17" s="1"/>
  <c r="CA845" i="14"/>
  <c r="CC845" i="14" s="1"/>
  <c r="F850" i="17" s="1"/>
  <c r="I850" i="17" s="1"/>
  <c r="CA847" i="14"/>
  <c r="CC847" i="14" s="1"/>
  <c r="F852" i="17" s="1"/>
  <c r="I852" i="17" s="1"/>
  <c r="CA849" i="14"/>
  <c r="CC849" i="14" s="1"/>
  <c r="F854" i="17" s="1"/>
  <c r="I854" i="17" s="1"/>
  <c r="CA851" i="14"/>
  <c r="CC851" i="14" s="1"/>
  <c r="F856" i="17" s="1"/>
  <c r="I856" i="17" s="1"/>
  <c r="CA853" i="14"/>
  <c r="CC853" i="14" s="1"/>
  <c r="F858" i="17" s="1"/>
  <c r="I858" i="17" s="1"/>
  <c r="CA855" i="14"/>
  <c r="CC855" i="14" s="1"/>
  <c r="F860" i="17" s="1"/>
  <c r="I860" i="17" s="1"/>
  <c r="CA857" i="14"/>
  <c r="CC857" i="14" s="1"/>
  <c r="F862" i="17" s="1"/>
  <c r="I862" i="17" s="1"/>
  <c r="CA859" i="14"/>
  <c r="CC859" i="14" s="1"/>
  <c r="F864" i="17" s="1"/>
  <c r="I864" i="17" s="1"/>
  <c r="CA861" i="14"/>
  <c r="CC861" i="14" s="1"/>
  <c r="F866" i="17" s="1"/>
  <c r="I866" i="17" s="1"/>
  <c r="CA863" i="14"/>
  <c r="CC863" i="14" s="1"/>
  <c r="F868" i="17" s="1"/>
  <c r="I868" i="17" s="1"/>
  <c r="CA865" i="14"/>
  <c r="CC865" i="14" s="1"/>
  <c r="F870" i="17" s="1"/>
  <c r="I870" i="17" s="1"/>
  <c r="CA867" i="14"/>
  <c r="CC867" i="14" s="1"/>
  <c r="F872" i="17" s="1"/>
  <c r="I872" i="17" s="1"/>
  <c r="CA869" i="14"/>
  <c r="CC869" i="14" s="1"/>
  <c r="F874" i="17" s="1"/>
  <c r="I874" i="17" s="1"/>
  <c r="CA871" i="14"/>
  <c r="CC871" i="14" s="1"/>
  <c r="F876" i="17" s="1"/>
  <c r="I876" i="17" s="1"/>
  <c r="CA873" i="14"/>
  <c r="CC873" i="14" s="1"/>
  <c r="F878" i="17" s="1"/>
  <c r="I878" i="17" s="1"/>
  <c r="CA875" i="14"/>
  <c r="CC875" i="14" s="1"/>
  <c r="F880" i="17" s="1"/>
  <c r="I880" i="17" s="1"/>
  <c r="CA877" i="14"/>
  <c r="CC877" i="14" s="1"/>
  <c r="F882" i="17" s="1"/>
  <c r="I882" i="17" s="1"/>
  <c r="CA879" i="14"/>
  <c r="CC879" i="14" s="1"/>
  <c r="F884" i="17" s="1"/>
  <c r="I884" i="17" s="1"/>
  <c r="CA881" i="14"/>
  <c r="CC881" i="14" s="1"/>
  <c r="F886" i="17" s="1"/>
  <c r="I886" i="17" s="1"/>
  <c r="CA883" i="14"/>
  <c r="CC883" i="14" s="1"/>
  <c r="F888" i="17" s="1"/>
  <c r="I888" i="17" s="1"/>
  <c r="CA885" i="14"/>
  <c r="CC885" i="14" s="1"/>
  <c r="F890" i="17" s="1"/>
  <c r="I890" i="17" s="1"/>
  <c r="CA887" i="14"/>
  <c r="CC887" i="14" s="1"/>
  <c r="F892" i="17" s="1"/>
  <c r="I892" i="17" s="1"/>
  <c r="CA889" i="14"/>
  <c r="CC889" i="14" s="1"/>
  <c r="F894" i="17" s="1"/>
  <c r="I894" i="17" s="1"/>
  <c r="CA891" i="14"/>
  <c r="CC891" i="14" s="1"/>
  <c r="F896" i="17" s="1"/>
  <c r="I896" i="17" s="1"/>
  <c r="CA893" i="14"/>
  <c r="CC893" i="14" s="1"/>
  <c r="F898" i="17" s="1"/>
  <c r="I898" i="17" s="1"/>
  <c r="CA895" i="14"/>
  <c r="CC895" i="14" s="1"/>
  <c r="F900" i="17" s="1"/>
  <c r="I900" i="17" s="1"/>
  <c r="CA897" i="14"/>
  <c r="CC897" i="14" s="1"/>
  <c r="F902" i="17" s="1"/>
  <c r="I902" i="17" s="1"/>
  <c r="CA899" i="14"/>
  <c r="CC899" i="14" s="1"/>
  <c r="F904" i="17" s="1"/>
  <c r="I904" i="17" s="1"/>
  <c r="CA901" i="14"/>
  <c r="CC901" i="14" s="1"/>
  <c r="F906" i="17" s="1"/>
  <c r="I906" i="17" s="1"/>
  <c r="CA903" i="14"/>
  <c r="CC903" i="14" s="1"/>
  <c r="F908" i="17" s="1"/>
  <c r="I908" i="17" s="1"/>
  <c r="CA905" i="14"/>
  <c r="CC905" i="14" s="1"/>
  <c r="F910" i="17" s="1"/>
  <c r="I910" i="17" s="1"/>
  <c r="CA907" i="14"/>
  <c r="CC907" i="14" s="1"/>
  <c r="F912" i="17" s="1"/>
  <c r="I912" i="17" s="1"/>
  <c r="CA909" i="14"/>
  <c r="CC909" i="14" s="1"/>
  <c r="F914" i="17" s="1"/>
  <c r="I914" i="17" s="1"/>
  <c r="CA911" i="14"/>
  <c r="CC911" i="14" s="1"/>
  <c r="F916" i="17" s="1"/>
  <c r="I916" i="17" s="1"/>
  <c r="CA913" i="14"/>
  <c r="CC913" i="14" s="1"/>
  <c r="F918" i="17" s="1"/>
  <c r="I918" i="17" s="1"/>
  <c r="CA915" i="14"/>
  <c r="CC915" i="14" s="1"/>
  <c r="F920" i="17" s="1"/>
  <c r="I920" i="17" s="1"/>
  <c r="CA917" i="14"/>
  <c r="CC917" i="14" s="1"/>
  <c r="F922" i="17" s="1"/>
  <c r="I922" i="17" s="1"/>
  <c r="CA919" i="14"/>
  <c r="CC919" i="14" s="1"/>
  <c r="F924" i="17" s="1"/>
  <c r="I924" i="17" s="1"/>
  <c r="CA921" i="14"/>
  <c r="CC921" i="14" s="1"/>
  <c r="F926" i="17" s="1"/>
  <c r="I926" i="17" s="1"/>
  <c r="CA923" i="14"/>
  <c r="CC923" i="14" s="1"/>
  <c r="F928" i="17" s="1"/>
  <c r="I928" i="17" s="1"/>
  <c r="CA925" i="14"/>
  <c r="CC925" i="14" s="1"/>
  <c r="F930" i="17" s="1"/>
  <c r="I930" i="17" s="1"/>
  <c r="CA927" i="14"/>
  <c r="CC927" i="14" s="1"/>
  <c r="F932" i="17" s="1"/>
  <c r="I932" i="17" s="1"/>
  <c r="CA929" i="14"/>
  <c r="CC929" i="14" s="1"/>
  <c r="F934" i="17" s="1"/>
  <c r="I934" i="17" s="1"/>
  <c r="CA931" i="14"/>
  <c r="CC931" i="14" s="1"/>
  <c r="F936" i="17" s="1"/>
  <c r="I936" i="17" s="1"/>
  <c r="CA933" i="14"/>
  <c r="CC933" i="14" s="1"/>
  <c r="F938" i="17" s="1"/>
  <c r="I938" i="17" s="1"/>
  <c r="CA935" i="14"/>
  <c r="CC935" i="14" s="1"/>
  <c r="F940" i="17" s="1"/>
  <c r="I940" i="17" s="1"/>
  <c r="CA937" i="14"/>
  <c r="CC937" i="14" s="1"/>
  <c r="F942" i="17" s="1"/>
  <c r="I942" i="17" s="1"/>
  <c r="CA939" i="14"/>
  <c r="CC939" i="14" s="1"/>
  <c r="F944" i="17" s="1"/>
  <c r="I944" i="17" s="1"/>
  <c r="CA941" i="14"/>
  <c r="CC941" i="14" s="1"/>
  <c r="F946" i="17" s="1"/>
  <c r="I946" i="17" s="1"/>
  <c r="CA943" i="14"/>
  <c r="CC943" i="14" s="1"/>
  <c r="F948" i="17" s="1"/>
  <c r="I948" i="17" s="1"/>
  <c r="CA945" i="14"/>
  <c r="CC945" i="14" s="1"/>
  <c r="F950" i="17" s="1"/>
  <c r="I950" i="17" s="1"/>
  <c r="CA947" i="14"/>
  <c r="CC947" i="14" s="1"/>
  <c r="F952" i="17" s="1"/>
  <c r="I952" i="17" s="1"/>
  <c r="CA949" i="14"/>
  <c r="CC949" i="14" s="1"/>
  <c r="F954" i="17" s="1"/>
  <c r="I954" i="17" s="1"/>
  <c r="CA750" i="14"/>
  <c r="CC750" i="14" s="1"/>
  <c r="F755" i="17" s="1"/>
  <c r="I755" i="17" s="1"/>
  <c r="CA752" i="14"/>
  <c r="CC752" i="14" s="1"/>
  <c r="F757" i="17" s="1"/>
  <c r="I757" i="17" s="1"/>
  <c r="CA754" i="14"/>
  <c r="CC754" i="14" s="1"/>
  <c r="F759" i="17" s="1"/>
  <c r="I759" i="17" s="1"/>
  <c r="CA756" i="14"/>
  <c r="CC756" i="14" s="1"/>
  <c r="F761" i="17" s="1"/>
  <c r="I761" i="17" s="1"/>
  <c r="CA758" i="14"/>
  <c r="CC758" i="14" s="1"/>
  <c r="F763" i="17" s="1"/>
  <c r="I763" i="17" s="1"/>
  <c r="CA760" i="14"/>
  <c r="CC760" i="14" s="1"/>
  <c r="F765" i="17" s="1"/>
  <c r="I765" i="17" s="1"/>
  <c r="CA762" i="14"/>
  <c r="CC762" i="14" s="1"/>
  <c r="F767" i="17" s="1"/>
  <c r="I767" i="17" s="1"/>
  <c r="CA764" i="14"/>
  <c r="CC764" i="14" s="1"/>
  <c r="F769" i="17" s="1"/>
  <c r="I769" i="17" s="1"/>
  <c r="CA766" i="14"/>
  <c r="CC766" i="14" s="1"/>
  <c r="F771" i="17" s="1"/>
  <c r="I771" i="17" s="1"/>
  <c r="CA768" i="14"/>
  <c r="CC768" i="14" s="1"/>
  <c r="F773" i="17" s="1"/>
  <c r="I773" i="17" s="1"/>
  <c r="CA770" i="14"/>
  <c r="CC770" i="14" s="1"/>
  <c r="F775" i="17" s="1"/>
  <c r="I775" i="17" s="1"/>
  <c r="CA772" i="14"/>
  <c r="CC772" i="14" s="1"/>
  <c r="F777" i="17" s="1"/>
  <c r="I777" i="17" s="1"/>
  <c r="CA774" i="14"/>
  <c r="CC774" i="14" s="1"/>
  <c r="F779" i="17" s="1"/>
  <c r="I779" i="17" s="1"/>
  <c r="CA776" i="14"/>
  <c r="CC776" i="14" s="1"/>
  <c r="F781" i="17" s="1"/>
  <c r="I781" i="17" s="1"/>
  <c r="CA778" i="14"/>
  <c r="CC778" i="14" s="1"/>
  <c r="F783" i="17" s="1"/>
  <c r="I783" i="17" s="1"/>
  <c r="CA780" i="14"/>
  <c r="CC780" i="14" s="1"/>
  <c r="F785" i="17" s="1"/>
  <c r="I785" i="17" s="1"/>
  <c r="CA782" i="14"/>
  <c r="CC782" i="14" s="1"/>
  <c r="F787" i="17" s="1"/>
  <c r="I787" i="17" s="1"/>
  <c r="CA784" i="14"/>
  <c r="CC784" i="14" s="1"/>
  <c r="F789" i="17" s="1"/>
  <c r="I789" i="17" s="1"/>
  <c r="CA786" i="14"/>
  <c r="CC786" i="14" s="1"/>
  <c r="F791" i="17" s="1"/>
  <c r="I791" i="17" s="1"/>
  <c r="CA788" i="14"/>
  <c r="CC788" i="14" s="1"/>
  <c r="F793" i="17" s="1"/>
  <c r="I793" i="17" s="1"/>
  <c r="CA790" i="14"/>
  <c r="CC790" i="14" s="1"/>
  <c r="F795" i="17" s="1"/>
  <c r="I795" i="17" s="1"/>
  <c r="CA792" i="14"/>
  <c r="CC792" i="14" s="1"/>
  <c r="F797" i="17" s="1"/>
  <c r="I797" i="17" s="1"/>
  <c r="CA794" i="14"/>
  <c r="CC794" i="14" s="1"/>
  <c r="F799" i="17" s="1"/>
  <c r="I799" i="17" s="1"/>
  <c r="CA796" i="14"/>
  <c r="CC796" i="14" s="1"/>
  <c r="F801" i="17" s="1"/>
  <c r="I801" i="17" s="1"/>
  <c r="CA798" i="14"/>
  <c r="CC798" i="14" s="1"/>
  <c r="F803" i="17" s="1"/>
  <c r="I803" i="17" s="1"/>
  <c r="CA800" i="14"/>
  <c r="CC800" i="14" s="1"/>
  <c r="F805" i="17" s="1"/>
  <c r="I805" i="17" s="1"/>
  <c r="CA802" i="14"/>
  <c r="CC802" i="14" s="1"/>
  <c r="F807" i="17" s="1"/>
  <c r="I807" i="17" s="1"/>
  <c r="CA804" i="14"/>
  <c r="CC804" i="14" s="1"/>
  <c r="F809" i="17" s="1"/>
  <c r="I809" i="17" s="1"/>
  <c r="CA806" i="14"/>
  <c r="CC806" i="14" s="1"/>
  <c r="F811" i="17" s="1"/>
  <c r="I811" i="17" s="1"/>
  <c r="CA808" i="14"/>
  <c r="CC808" i="14" s="1"/>
  <c r="F813" i="17" s="1"/>
  <c r="I813" i="17" s="1"/>
  <c r="CA810" i="14"/>
  <c r="CC810" i="14" s="1"/>
  <c r="F815" i="17" s="1"/>
  <c r="I815" i="17" s="1"/>
  <c r="CA812" i="14"/>
  <c r="CC812" i="14" s="1"/>
  <c r="F817" i="17" s="1"/>
  <c r="I817" i="17" s="1"/>
  <c r="CA814" i="14"/>
  <c r="CC814" i="14" s="1"/>
  <c r="F819" i="17" s="1"/>
  <c r="I819" i="17" s="1"/>
  <c r="CA816" i="14"/>
  <c r="CC816" i="14" s="1"/>
  <c r="F821" i="17" s="1"/>
  <c r="I821" i="17" s="1"/>
  <c r="CA818" i="14"/>
  <c r="CC818" i="14" s="1"/>
  <c r="F823" i="17" s="1"/>
  <c r="I823" i="17" s="1"/>
  <c r="CA820" i="14"/>
  <c r="CC820" i="14" s="1"/>
  <c r="F825" i="17" s="1"/>
  <c r="I825" i="17" s="1"/>
  <c r="CA822" i="14"/>
  <c r="CC822" i="14" s="1"/>
  <c r="F827" i="17" s="1"/>
  <c r="I827" i="17" s="1"/>
  <c r="CA824" i="14"/>
  <c r="CC824" i="14" s="1"/>
  <c r="F829" i="17" s="1"/>
  <c r="I829" i="17" s="1"/>
  <c r="CA826" i="14"/>
  <c r="CC826" i="14" s="1"/>
  <c r="F831" i="17" s="1"/>
  <c r="I831" i="17" s="1"/>
  <c r="CA828" i="14"/>
  <c r="CC828" i="14" s="1"/>
  <c r="F833" i="17" s="1"/>
  <c r="I833" i="17" s="1"/>
  <c r="CA830" i="14"/>
  <c r="CC830" i="14" s="1"/>
  <c r="F835" i="17" s="1"/>
  <c r="I835" i="17" s="1"/>
  <c r="CA832" i="14"/>
  <c r="CC832" i="14" s="1"/>
  <c r="F837" i="17" s="1"/>
  <c r="I837" i="17" s="1"/>
  <c r="CA834" i="14"/>
  <c r="CC834" i="14" s="1"/>
  <c r="F839" i="17" s="1"/>
  <c r="I839" i="17" s="1"/>
  <c r="CA836" i="14"/>
  <c r="CC836" i="14" s="1"/>
  <c r="F841" i="17" s="1"/>
  <c r="I841" i="17" s="1"/>
  <c r="CA838" i="14"/>
  <c r="CC838" i="14" s="1"/>
  <c r="F843" i="17" s="1"/>
  <c r="I843" i="17" s="1"/>
  <c r="CA840" i="14"/>
  <c r="CC840" i="14" s="1"/>
  <c r="F845" i="17" s="1"/>
  <c r="I845" i="17" s="1"/>
  <c r="CA842" i="14"/>
  <c r="CC842" i="14" s="1"/>
  <c r="F847" i="17" s="1"/>
  <c r="I847" i="17" s="1"/>
  <c r="CA844" i="14"/>
  <c r="CC844" i="14" s="1"/>
  <c r="F849" i="17" s="1"/>
  <c r="I849" i="17" s="1"/>
  <c r="CA846" i="14"/>
  <c r="CC846" i="14" s="1"/>
  <c r="F851" i="17" s="1"/>
  <c r="I851" i="17" s="1"/>
  <c r="CA848" i="14"/>
  <c r="CC848" i="14" s="1"/>
  <c r="F853" i="17" s="1"/>
  <c r="I853" i="17" s="1"/>
  <c r="CA850" i="14"/>
  <c r="CC850" i="14" s="1"/>
  <c r="F855" i="17" s="1"/>
  <c r="I855" i="17" s="1"/>
  <c r="CA852" i="14"/>
  <c r="CC852" i="14" s="1"/>
  <c r="F857" i="17" s="1"/>
  <c r="I857" i="17" s="1"/>
  <c r="CA854" i="14"/>
  <c r="CC854" i="14" s="1"/>
  <c r="F859" i="17" s="1"/>
  <c r="I859" i="17" s="1"/>
  <c r="CA856" i="14"/>
  <c r="CC856" i="14" s="1"/>
  <c r="F861" i="17" s="1"/>
  <c r="I861" i="17" s="1"/>
  <c r="CA858" i="14"/>
  <c r="CC858" i="14" s="1"/>
  <c r="F863" i="17" s="1"/>
  <c r="I863" i="17" s="1"/>
  <c r="CA860" i="14"/>
  <c r="CC860" i="14" s="1"/>
  <c r="F865" i="17" s="1"/>
  <c r="I865" i="17" s="1"/>
  <c r="CA862" i="14"/>
  <c r="CC862" i="14" s="1"/>
  <c r="F867" i="17" s="1"/>
  <c r="I867" i="17" s="1"/>
  <c r="CA864" i="14"/>
  <c r="CC864" i="14" s="1"/>
  <c r="F869" i="17" s="1"/>
  <c r="I869" i="17" s="1"/>
  <c r="CA866" i="14"/>
  <c r="CC866" i="14" s="1"/>
  <c r="F871" i="17" s="1"/>
  <c r="I871" i="17" s="1"/>
  <c r="CA868" i="14"/>
  <c r="CC868" i="14" s="1"/>
  <c r="F873" i="17" s="1"/>
  <c r="I873" i="17" s="1"/>
  <c r="CA870" i="14"/>
  <c r="CC870" i="14" s="1"/>
  <c r="F875" i="17" s="1"/>
  <c r="I875" i="17" s="1"/>
  <c r="CA872" i="14"/>
  <c r="CC872" i="14" s="1"/>
  <c r="F877" i="17" s="1"/>
  <c r="I877" i="17" s="1"/>
  <c r="CA874" i="14"/>
  <c r="CC874" i="14" s="1"/>
  <c r="F879" i="17" s="1"/>
  <c r="I879" i="17" s="1"/>
  <c r="CA876" i="14"/>
  <c r="CC876" i="14" s="1"/>
  <c r="F881" i="17" s="1"/>
  <c r="I881" i="17" s="1"/>
  <c r="CA878" i="14"/>
  <c r="CC878" i="14" s="1"/>
  <c r="F883" i="17" s="1"/>
  <c r="I883" i="17" s="1"/>
  <c r="CA880" i="14"/>
  <c r="CC880" i="14" s="1"/>
  <c r="F885" i="17" s="1"/>
  <c r="I885" i="17" s="1"/>
  <c r="CA882" i="14"/>
  <c r="CC882" i="14" s="1"/>
  <c r="F887" i="17" s="1"/>
  <c r="I887" i="17" s="1"/>
  <c r="CA884" i="14"/>
  <c r="CC884" i="14" s="1"/>
  <c r="F889" i="17" s="1"/>
  <c r="I889" i="17" s="1"/>
  <c r="CA886" i="14"/>
  <c r="CC886" i="14" s="1"/>
  <c r="F891" i="17" s="1"/>
  <c r="I891" i="17" s="1"/>
  <c r="CA888" i="14"/>
  <c r="CC888" i="14" s="1"/>
  <c r="F893" i="17" s="1"/>
  <c r="I893" i="17" s="1"/>
  <c r="CA890" i="14"/>
  <c r="CC890" i="14" s="1"/>
  <c r="F895" i="17" s="1"/>
  <c r="I895" i="17" s="1"/>
  <c r="CA892" i="14"/>
  <c r="CC892" i="14" s="1"/>
  <c r="F897" i="17" s="1"/>
  <c r="I897" i="17" s="1"/>
  <c r="CA894" i="14"/>
  <c r="CC894" i="14" s="1"/>
  <c r="F899" i="17" s="1"/>
  <c r="I899" i="17" s="1"/>
  <c r="CA896" i="14"/>
  <c r="CC896" i="14" s="1"/>
  <c r="F901" i="17" s="1"/>
  <c r="I901" i="17" s="1"/>
  <c r="CA898" i="14"/>
  <c r="CC898" i="14" s="1"/>
  <c r="F903" i="17" s="1"/>
  <c r="I903" i="17" s="1"/>
  <c r="CA900" i="14"/>
  <c r="CC900" i="14" s="1"/>
  <c r="F905" i="17" s="1"/>
  <c r="I905" i="17" s="1"/>
  <c r="CA902" i="14"/>
  <c r="CC902" i="14" s="1"/>
  <c r="F907" i="17" s="1"/>
  <c r="I907" i="17" s="1"/>
  <c r="CA904" i="14"/>
  <c r="CC904" i="14" s="1"/>
  <c r="F909" i="17" s="1"/>
  <c r="I909" i="17" s="1"/>
  <c r="CA906" i="14"/>
  <c r="CC906" i="14" s="1"/>
  <c r="F911" i="17" s="1"/>
  <c r="I911" i="17" s="1"/>
  <c r="CA908" i="14"/>
  <c r="CC908" i="14" s="1"/>
  <c r="F913" i="17" s="1"/>
  <c r="I913" i="17" s="1"/>
  <c r="CA910" i="14"/>
  <c r="CC910" i="14" s="1"/>
  <c r="F915" i="17" s="1"/>
  <c r="I915" i="17" s="1"/>
  <c r="CA912" i="14"/>
  <c r="CC912" i="14" s="1"/>
  <c r="F917" i="17" s="1"/>
  <c r="I917" i="17" s="1"/>
  <c r="CA914" i="14"/>
  <c r="CC914" i="14" s="1"/>
  <c r="F919" i="17" s="1"/>
  <c r="I919" i="17" s="1"/>
  <c r="CA916" i="14"/>
  <c r="CC916" i="14" s="1"/>
  <c r="F921" i="17" s="1"/>
  <c r="I921" i="17" s="1"/>
  <c r="CA918" i="14"/>
  <c r="CC918" i="14" s="1"/>
  <c r="F923" i="17" s="1"/>
  <c r="I923" i="17" s="1"/>
  <c r="CA920" i="14"/>
  <c r="CC920" i="14" s="1"/>
  <c r="F925" i="17" s="1"/>
  <c r="I925" i="17" s="1"/>
  <c r="CA922" i="14"/>
  <c r="CC922" i="14" s="1"/>
  <c r="F927" i="17" s="1"/>
  <c r="I927" i="17" s="1"/>
  <c r="CA924" i="14"/>
  <c r="CC924" i="14" s="1"/>
  <c r="F929" i="17" s="1"/>
  <c r="I929" i="17" s="1"/>
  <c r="CA926" i="14"/>
  <c r="CC926" i="14" s="1"/>
  <c r="F931" i="17" s="1"/>
  <c r="I931" i="17" s="1"/>
  <c r="CA928" i="14"/>
  <c r="CC928" i="14" s="1"/>
  <c r="F933" i="17" s="1"/>
  <c r="I933" i="17" s="1"/>
  <c r="CA930" i="14"/>
  <c r="CC930" i="14" s="1"/>
  <c r="F935" i="17" s="1"/>
  <c r="I935" i="17" s="1"/>
  <c r="CA932" i="14"/>
  <c r="CC932" i="14" s="1"/>
  <c r="F937" i="17" s="1"/>
  <c r="I937" i="17" s="1"/>
  <c r="CA934" i="14"/>
  <c r="CC934" i="14" s="1"/>
  <c r="F939" i="17" s="1"/>
  <c r="I939" i="17" s="1"/>
  <c r="CA936" i="14"/>
  <c r="CC936" i="14" s="1"/>
  <c r="F941" i="17" s="1"/>
  <c r="I941" i="17" s="1"/>
  <c r="CA938" i="14"/>
  <c r="CC938" i="14" s="1"/>
  <c r="F943" i="17" s="1"/>
  <c r="I943" i="17" s="1"/>
  <c r="CA940" i="14"/>
  <c r="CC940" i="14" s="1"/>
  <c r="F945" i="17" s="1"/>
  <c r="I945" i="17" s="1"/>
  <c r="CA942" i="14"/>
  <c r="CC942" i="14" s="1"/>
  <c r="F947" i="17" s="1"/>
  <c r="I947" i="17" s="1"/>
  <c r="CA944" i="14"/>
  <c r="CC944" i="14" s="1"/>
  <c r="F949" i="17" s="1"/>
  <c r="I949" i="17" s="1"/>
  <c r="CA946" i="14"/>
  <c r="CC946" i="14" s="1"/>
  <c r="F951" i="17" s="1"/>
  <c r="I951" i="17" s="1"/>
  <c r="CA948" i="14"/>
  <c r="CC948" i="14" s="1"/>
  <c r="F953" i="17" s="1"/>
  <c r="I953" i="17" s="1"/>
  <c r="CA950" i="14"/>
  <c r="CC950" i="14" s="1"/>
  <c r="F955" i="17" s="1"/>
  <c r="I955" i="17" s="1"/>
  <c r="CA951" i="14"/>
  <c r="CC951" i="14" s="1"/>
  <c r="F956" i="17" s="1"/>
  <c r="I956" i="17" s="1"/>
  <c r="CA952" i="14"/>
  <c r="CC952" i="14" s="1"/>
  <c r="F957" i="17" s="1"/>
  <c r="I957" i="17" s="1"/>
  <c r="CA953" i="14"/>
  <c r="CC953" i="14" s="1"/>
  <c r="F958" i="17" s="1"/>
  <c r="I958" i="17" s="1"/>
  <c r="CA954" i="14"/>
  <c r="CC954" i="14" s="1"/>
  <c r="F959" i="17" s="1"/>
  <c r="I959" i="17" s="1"/>
  <c r="CA955" i="14"/>
  <c r="CC955" i="14" s="1"/>
  <c r="F960" i="17" s="1"/>
  <c r="I960" i="17" s="1"/>
  <c r="CA956" i="14"/>
  <c r="CC956" i="14" s="1"/>
  <c r="F961" i="17" s="1"/>
  <c r="I961" i="17" s="1"/>
  <c r="CA957" i="14"/>
  <c r="CC957" i="14" s="1"/>
  <c r="F962" i="17" s="1"/>
  <c r="I962" i="17" s="1"/>
  <c r="CA958" i="14"/>
  <c r="CC958" i="14" s="1"/>
  <c r="F963" i="17" s="1"/>
  <c r="I963" i="17" s="1"/>
  <c r="CA959" i="14"/>
  <c r="CC959" i="14" s="1"/>
  <c r="F964" i="17" s="1"/>
  <c r="I964" i="17" s="1"/>
  <c r="CA960" i="14"/>
  <c r="CC960" i="14" s="1"/>
  <c r="F965" i="17" s="1"/>
  <c r="I965" i="17" s="1"/>
  <c r="CA961" i="14"/>
  <c r="CC961" i="14" s="1"/>
  <c r="F966" i="17" s="1"/>
  <c r="I966" i="17" s="1"/>
  <c r="CA962" i="14"/>
  <c r="CC962" i="14" s="1"/>
  <c r="F967" i="17" s="1"/>
  <c r="I967" i="17" s="1"/>
  <c r="CA963" i="14"/>
  <c r="CC963" i="14" s="1"/>
  <c r="F968" i="17" s="1"/>
  <c r="I968" i="17" s="1"/>
  <c r="CA964" i="14"/>
  <c r="CC964" i="14" s="1"/>
  <c r="F969" i="17" s="1"/>
  <c r="I969" i="17" s="1"/>
  <c r="CA965" i="14"/>
  <c r="CC965" i="14" s="1"/>
  <c r="F970" i="17" s="1"/>
  <c r="I970" i="17" s="1"/>
  <c r="CA966" i="14"/>
  <c r="CC966" i="14" s="1"/>
  <c r="F971" i="17" s="1"/>
  <c r="I971" i="17" s="1"/>
  <c r="CA967" i="14"/>
  <c r="CC967" i="14" s="1"/>
  <c r="F972" i="17" s="1"/>
  <c r="I972" i="17" s="1"/>
  <c r="CA968" i="14"/>
  <c r="CC968" i="14" s="1"/>
  <c r="F973" i="17" s="1"/>
  <c r="I973" i="17" s="1"/>
  <c r="CA969" i="14"/>
  <c r="CC969" i="14" s="1"/>
  <c r="F974" i="17" s="1"/>
  <c r="I974" i="17" s="1"/>
  <c r="CA970" i="14"/>
  <c r="CC970" i="14" s="1"/>
  <c r="F975" i="17" s="1"/>
  <c r="I975" i="17" s="1"/>
  <c r="CA971" i="14"/>
  <c r="CC971" i="14" s="1"/>
  <c r="F976" i="17" s="1"/>
  <c r="I976" i="17" s="1"/>
  <c r="CA972" i="14"/>
  <c r="CC972" i="14" s="1"/>
  <c r="F977" i="17" s="1"/>
  <c r="I977" i="17" s="1"/>
  <c r="CA973" i="14"/>
  <c r="CC973" i="14" s="1"/>
  <c r="F978" i="17" s="1"/>
  <c r="I978" i="17" s="1"/>
  <c r="CA974" i="14"/>
  <c r="CC974" i="14" s="1"/>
  <c r="F979" i="17" s="1"/>
  <c r="I979" i="17" s="1"/>
  <c r="CA975" i="14"/>
  <c r="CC975" i="14" s="1"/>
  <c r="F980" i="17" s="1"/>
  <c r="I980" i="17" s="1"/>
  <c r="CA976" i="14"/>
  <c r="CC976" i="14" s="1"/>
  <c r="F981" i="17" s="1"/>
  <c r="I981" i="17" s="1"/>
  <c r="CA977" i="14"/>
  <c r="CC977" i="14" s="1"/>
  <c r="F982" i="17" s="1"/>
  <c r="I982" i="17" s="1"/>
  <c r="CA978" i="14"/>
  <c r="CC978" i="14" s="1"/>
  <c r="F983" i="17" s="1"/>
  <c r="I983" i="17" s="1"/>
  <c r="CA979" i="14"/>
  <c r="CC979" i="14" s="1"/>
  <c r="F984" i="17" s="1"/>
  <c r="I984" i="17" s="1"/>
  <c r="CA980" i="14"/>
  <c r="CC980" i="14" s="1"/>
  <c r="F985" i="17" s="1"/>
  <c r="I985" i="17" s="1"/>
  <c r="CA981" i="14"/>
  <c r="CC981" i="14" s="1"/>
  <c r="F986" i="17" s="1"/>
  <c r="I986" i="17" s="1"/>
  <c r="CA982" i="14"/>
  <c r="CC982" i="14" s="1"/>
  <c r="F987" i="17" s="1"/>
  <c r="I987" i="17" s="1"/>
  <c r="CA983" i="14"/>
  <c r="CC983" i="14" s="1"/>
  <c r="F988" i="17" s="1"/>
  <c r="I988" i="17" s="1"/>
  <c r="CA984" i="14"/>
  <c r="CC984" i="14" s="1"/>
  <c r="F989" i="17" s="1"/>
  <c r="I989" i="17" s="1"/>
  <c r="CA985" i="14"/>
  <c r="CC985" i="14" s="1"/>
  <c r="F990" i="17" s="1"/>
  <c r="I990" i="17" s="1"/>
  <c r="CA986" i="14"/>
  <c r="CC986" i="14" s="1"/>
  <c r="F991" i="17" s="1"/>
  <c r="I991" i="17" s="1"/>
  <c r="CA987" i="14"/>
  <c r="CC987" i="14" s="1"/>
  <c r="F992" i="17" s="1"/>
  <c r="I992" i="17" s="1"/>
  <c r="CA988" i="14"/>
  <c r="CC988" i="14" s="1"/>
  <c r="F993" i="17" s="1"/>
  <c r="I993" i="17" s="1"/>
  <c r="CA989" i="14"/>
  <c r="CC989" i="14" s="1"/>
  <c r="F994" i="17" s="1"/>
  <c r="I994" i="17" s="1"/>
  <c r="CA990" i="14"/>
  <c r="CC990" i="14" s="1"/>
  <c r="F995" i="17" s="1"/>
  <c r="I995" i="17" s="1"/>
  <c r="CA991" i="14"/>
  <c r="CC991" i="14" s="1"/>
  <c r="F996" i="17" s="1"/>
  <c r="I996" i="17" s="1"/>
  <c r="CA992" i="14"/>
  <c r="CC992" i="14" s="1"/>
  <c r="F997" i="17" s="1"/>
  <c r="I997" i="17" s="1"/>
  <c r="CA993" i="14"/>
  <c r="CC993" i="14" s="1"/>
  <c r="F998" i="17" s="1"/>
  <c r="I998" i="17" s="1"/>
  <c r="CA994" i="14"/>
  <c r="CC994" i="14" s="1"/>
  <c r="F999" i="17" s="1"/>
  <c r="I999" i="17" s="1"/>
  <c r="CA995" i="14"/>
  <c r="CC995" i="14" s="1"/>
  <c r="F1000" i="17" s="1"/>
  <c r="I1000" i="17" s="1"/>
  <c r="CA996" i="14"/>
  <c r="CC996" i="14" s="1"/>
  <c r="F1001" i="17" s="1"/>
  <c r="I1001" i="17" s="1"/>
  <c r="CA997" i="14"/>
  <c r="CC997" i="14" s="1"/>
  <c r="F1002" i="17" s="1"/>
  <c r="I1002" i="17" s="1"/>
  <c r="CA998" i="14"/>
  <c r="CC998" i="14" s="1"/>
  <c r="F1003" i="17" s="1"/>
  <c r="I1003" i="17" s="1"/>
  <c r="CA999" i="14"/>
  <c r="CC999" i="14" s="1"/>
  <c r="F1004" i="17" s="1"/>
  <c r="I1004" i="17" s="1"/>
  <c r="CA1000" i="14"/>
  <c r="CC1000" i="14" s="1"/>
  <c r="F1005" i="17" s="1"/>
  <c r="I1005" i="17" s="1"/>
  <c r="CA1001" i="14"/>
  <c r="CC1001" i="14" s="1"/>
  <c r="F1006" i="17" s="1"/>
  <c r="I1006" i="17" s="1"/>
  <c r="B182" i="13"/>
  <c r="C182" i="13"/>
  <c r="G182" i="13"/>
  <c r="K182" i="13"/>
  <c r="O182" i="13"/>
  <c r="S182" i="13"/>
  <c r="W182" i="13"/>
  <c r="D182" i="13"/>
  <c r="H182" i="13"/>
  <c r="L182" i="13"/>
  <c r="P182" i="13"/>
  <c r="T182" i="13"/>
  <c r="X182" i="13"/>
  <c r="E182" i="13"/>
  <c r="I182" i="13"/>
  <c r="M182" i="13"/>
  <c r="Q182" i="13"/>
  <c r="U182" i="13"/>
  <c r="R182" i="13"/>
  <c r="F182" i="13"/>
  <c r="V182" i="13"/>
  <c r="J182" i="13"/>
  <c r="N182" i="13"/>
  <c r="K185" i="17"/>
  <c r="B54" i="13"/>
  <c r="E54" i="13"/>
  <c r="I54" i="13"/>
  <c r="M54" i="13"/>
  <c r="Q54" i="13"/>
  <c r="U54" i="13"/>
  <c r="F54" i="13"/>
  <c r="J54" i="13"/>
  <c r="N54" i="13"/>
  <c r="R54" i="13"/>
  <c r="V54" i="13"/>
  <c r="C54" i="13"/>
  <c r="K54" i="13"/>
  <c r="S54" i="13"/>
  <c r="D54" i="13"/>
  <c r="L54" i="13"/>
  <c r="T54" i="13"/>
  <c r="G54" i="13"/>
  <c r="O54" i="13"/>
  <c r="W54" i="13"/>
  <c r="H54" i="13"/>
  <c r="P54" i="13"/>
  <c r="X54" i="13"/>
  <c r="K57" i="17"/>
  <c r="B157" i="13"/>
  <c r="E157" i="13"/>
  <c r="I157" i="13"/>
  <c r="M157" i="13"/>
  <c r="Q157" i="13"/>
  <c r="U157" i="13"/>
  <c r="F157" i="13"/>
  <c r="J157" i="13"/>
  <c r="N157" i="13"/>
  <c r="R157" i="13"/>
  <c r="V157" i="13"/>
  <c r="C157" i="13"/>
  <c r="G157" i="13"/>
  <c r="K157" i="13"/>
  <c r="O157" i="13"/>
  <c r="S157" i="13"/>
  <c r="W157" i="13"/>
  <c r="H157" i="13"/>
  <c r="X157" i="13"/>
  <c r="L157" i="13"/>
  <c r="P157" i="13"/>
  <c r="D157" i="13"/>
  <c r="T157" i="13"/>
  <c r="K160" i="17"/>
  <c r="B93" i="13"/>
  <c r="F93" i="13"/>
  <c r="J93" i="13"/>
  <c r="N93" i="13"/>
  <c r="R93" i="13"/>
  <c r="V93" i="13"/>
  <c r="C93" i="13"/>
  <c r="G93" i="13"/>
  <c r="K93" i="13"/>
  <c r="O93" i="13"/>
  <c r="S93" i="13"/>
  <c r="W93" i="13"/>
  <c r="D93" i="13"/>
  <c r="H93" i="13"/>
  <c r="L93" i="13"/>
  <c r="P93" i="13"/>
  <c r="T93" i="13"/>
  <c r="X93" i="13"/>
  <c r="I93" i="13"/>
  <c r="M93" i="13"/>
  <c r="Q93" i="13"/>
  <c r="E93" i="13"/>
  <c r="U93" i="13"/>
  <c r="K96" i="17"/>
  <c r="C29" i="13"/>
  <c r="G29" i="13"/>
  <c r="K29" i="13"/>
  <c r="O29" i="13"/>
  <c r="S29" i="13"/>
  <c r="W29" i="13"/>
  <c r="F29" i="13"/>
  <c r="L29" i="13"/>
  <c r="Q29" i="13"/>
  <c r="V29" i="13"/>
  <c r="B29" i="13"/>
  <c r="H29" i="13"/>
  <c r="M29" i="13"/>
  <c r="R29" i="13"/>
  <c r="X29" i="13"/>
  <c r="I29" i="13"/>
  <c r="T29" i="13"/>
  <c r="J29" i="13"/>
  <c r="U29" i="13"/>
  <c r="D29" i="13"/>
  <c r="N29" i="13"/>
  <c r="E29" i="13"/>
  <c r="P29" i="13"/>
  <c r="K32" i="17"/>
  <c r="G16" i="13"/>
  <c r="O16" i="13"/>
  <c r="W16" i="13"/>
  <c r="J16" i="13"/>
  <c r="R16" i="13"/>
  <c r="C16" i="13"/>
  <c r="I16" i="13"/>
  <c r="Q16" i="13"/>
  <c r="B16" i="13"/>
  <c r="M16" i="13"/>
  <c r="H16" i="13"/>
  <c r="T16" i="13"/>
  <c r="S16" i="13"/>
  <c r="L16" i="13"/>
  <c r="V16" i="13"/>
  <c r="U16" i="13"/>
  <c r="X16" i="13"/>
  <c r="F16" i="13"/>
  <c r="D16" i="13"/>
  <c r="E16" i="13"/>
  <c r="N16" i="13"/>
  <c r="K16" i="13"/>
  <c r="P16" i="13"/>
  <c r="K19" i="17"/>
  <c r="B178" i="13"/>
  <c r="C178" i="13"/>
  <c r="G178" i="13"/>
  <c r="K178" i="13"/>
  <c r="O178" i="13"/>
  <c r="S178" i="13"/>
  <c r="W178" i="13"/>
  <c r="D178" i="13"/>
  <c r="H178" i="13"/>
  <c r="L178" i="13"/>
  <c r="P178" i="13"/>
  <c r="T178" i="13"/>
  <c r="X178" i="13"/>
  <c r="E178" i="13"/>
  <c r="I178" i="13"/>
  <c r="M178" i="13"/>
  <c r="Q178" i="13"/>
  <c r="U178" i="13"/>
  <c r="J178" i="13"/>
  <c r="N178" i="13"/>
  <c r="R178" i="13"/>
  <c r="F178" i="13"/>
  <c r="V178" i="13"/>
  <c r="K181" i="17"/>
  <c r="E50" i="13"/>
  <c r="I50" i="13"/>
  <c r="M50" i="13"/>
  <c r="Q50" i="13"/>
  <c r="U50" i="13"/>
  <c r="B50" i="13"/>
  <c r="C50" i="13"/>
  <c r="H50" i="13"/>
  <c r="N50" i="13"/>
  <c r="S50" i="13"/>
  <c r="X50" i="13"/>
  <c r="D50" i="13"/>
  <c r="J50" i="13"/>
  <c r="O50" i="13"/>
  <c r="T50" i="13"/>
  <c r="F50" i="13"/>
  <c r="P50" i="13"/>
  <c r="G50" i="13"/>
  <c r="R50" i="13"/>
  <c r="K50" i="13"/>
  <c r="V50" i="13"/>
  <c r="L50" i="13"/>
  <c r="W50" i="13"/>
  <c r="K53" i="17"/>
  <c r="B163" i="13"/>
  <c r="E163" i="13"/>
  <c r="I163" i="13"/>
  <c r="M163" i="13"/>
  <c r="Q163" i="13"/>
  <c r="U163" i="13"/>
  <c r="F163" i="13"/>
  <c r="J163" i="13"/>
  <c r="N163" i="13"/>
  <c r="R163" i="13"/>
  <c r="V163" i="13"/>
  <c r="C163" i="13"/>
  <c r="G163" i="13"/>
  <c r="K163" i="13"/>
  <c r="O163" i="13"/>
  <c r="S163" i="13"/>
  <c r="W163" i="13"/>
  <c r="D163" i="13"/>
  <c r="T163" i="13"/>
  <c r="H163" i="13"/>
  <c r="X163" i="13"/>
  <c r="L163" i="13"/>
  <c r="P163" i="13"/>
  <c r="K166" i="17"/>
  <c r="B99" i="13"/>
  <c r="F99" i="13"/>
  <c r="J99" i="13"/>
  <c r="N99" i="13"/>
  <c r="R99" i="13"/>
  <c r="V99" i="13"/>
  <c r="C99" i="13"/>
  <c r="G99" i="13"/>
  <c r="K99" i="13"/>
  <c r="O99" i="13"/>
  <c r="S99" i="13"/>
  <c r="W99" i="13"/>
  <c r="D99" i="13"/>
  <c r="H99" i="13"/>
  <c r="L99" i="13"/>
  <c r="P99" i="13"/>
  <c r="T99" i="13"/>
  <c r="X99" i="13"/>
  <c r="E99" i="13"/>
  <c r="U99" i="13"/>
  <c r="I99" i="13"/>
  <c r="M99" i="13"/>
  <c r="Q99" i="13"/>
  <c r="K102" i="17"/>
  <c r="B35" i="13"/>
  <c r="C35" i="13"/>
  <c r="G35" i="13"/>
  <c r="K35" i="13"/>
  <c r="O35" i="13"/>
  <c r="S35" i="13"/>
  <c r="W35" i="13"/>
  <c r="H35" i="13"/>
  <c r="M35" i="13"/>
  <c r="R35" i="13"/>
  <c r="X35" i="13"/>
  <c r="D35" i="13"/>
  <c r="I35" i="13"/>
  <c r="N35" i="13"/>
  <c r="T35" i="13"/>
  <c r="E35" i="13"/>
  <c r="P35" i="13"/>
  <c r="F35" i="13"/>
  <c r="Q35" i="13"/>
  <c r="J35" i="13"/>
  <c r="U35" i="13"/>
  <c r="V35" i="13"/>
  <c r="L35" i="13"/>
  <c r="K38" i="17"/>
  <c r="B104" i="13"/>
  <c r="D104" i="13"/>
  <c r="H104" i="13"/>
  <c r="L104" i="13"/>
  <c r="P104" i="13"/>
  <c r="T104" i="13"/>
  <c r="X104" i="13"/>
  <c r="E104" i="13"/>
  <c r="I104" i="13"/>
  <c r="M104" i="13"/>
  <c r="Q104" i="13"/>
  <c r="U104" i="13"/>
  <c r="F104" i="13"/>
  <c r="J104" i="13"/>
  <c r="N104" i="13"/>
  <c r="R104" i="13"/>
  <c r="V104" i="13"/>
  <c r="G104" i="13"/>
  <c r="W104" i="13"/>
  <c r="K104" i="13"/>
  <c r="O104" i="13"/>
  <c r="S104" i="13"/>
  <c r="C104" i="13"/>
  <c r="K107" i="17"/>
  <c r="E44" i="13"/>
  <c r="I44" i="13"/>
  <c r="M44" i="13"/>
  <c r="Q44" i="13"/>
  <c r="U44" i="13"/>
  <c r="B44" i="13"/>
  <c r="G44" i="13"/>
  <c r="L44" i="13"/>
  <c r="R44" i="13"/>
  <c r="W44" i="13"/>
  <c r="C44" i="13"/>
  <c r="H44" i="13"/>
  <c r="N44" i="13"/>
  <c r="S44" i="13"/>
  <c r="X44" i="13"/>
  <c r="J44" i="13"/>
  <c r="T44" i="13"/>
  <c r="K44" i="13"/>
  <c r="V44" i="13"/>
  <c r="D44" i="13"/>
  <c r="O44" i="13"/>
  <c r="F44" i="13"/>
  <c r="P44" i="13"/>
  <c r="K47" i="17"/>
  <c r="B94" i="13"/>
  <c r="D94" i="13"/>
  <c r="H94" i="13"/>
  <c r="L94" i="13"/>
  <c r="P94" i="13"/>
  <c r="T94" i="13"/>
  <c r="X94" i="13"/>
  <c r="E94" i="13"/>
  <c r="I94" i="13"/>
  <c r="M94" i="13"/>
  <c r="Q94" i="13"/>
  <c r="U94" i="13"/>
  <c r="F94" i="13"/>
  <c r="J94" i="13"/>
  <c r="N94" i="13"/>
  <c r="R94" i="13"/>
  <c r="V94" i="13"/>
  <c r="C94" i="13"/>
  <c r="S94" i="13"/>
  <c r="G94" i="13"/>
  <c r="W94" i="13"/>
  <c r="K94" i="13"/>
  <c r="O94" i="13"/>
  <c r="K97" i="17"/>
  <c r="B185" i="13"/>
  <c r="E185" i="13"/>
  <c r="I185" i="13"/>
  <c r="M185" i="13"/>
  <c r="Q185" i="13"/>
  <c r="U185" i="13"/>
  <c r="F185" i="13"/>
  <c r="J185" i="13"/>
  <c r="N185" i="13"/>
  <c r="R185" i="13"/>
  <c r="V185" i="13"/>
  <c r="C185" i="13"/>
  <c r="G185" i="13"/>
  <c r="K185" i="13"/>
  <c r="O185" i="13"/>
  <c r="S185" i="13"/>
  <c r="W185" i="13"/>
  <c r="P185" i="13"/>
  <c r="D185" i="13"/>
  <c r="T185" i="13"/>
  <c r="H185" i="13"/>
  <c r="X185" i="13"/>
  <c r="L185" i="13"/>
  <c r="K188" i="17"/>
  <c r="F121" i="13"/>
  <c r="J121" i="13"/>
  <c r="N121" i="13"/>
  <c r="R121" i="13"/>
  <c r="V121" i="13"/>
  <c r="B121" i="13"/>
  <c r="C121" i="13"/>
  <c r="G121" i="13"/>
  <c r="K121" i="13"/>
  <c r="O121" i="13"/>
  <c r="S121" i="13"/>
  <c r="W121" i="13"/>
  <c r="D121" i="13"/>
  <c r="H121" i="13"/>
  <c r="L121" i="13"/>
  <c r="P121" i="13"/>
  <c r="T121" i="13"/>
  <c r="X121" i="13"/>
  <c r="Q121" i="13"/>
  <c r="E121" i="13"/>
  <c r="U121" i="13"/>
  <c r="I121" i="13"/>
  <c r="M121" i="13"/>
  <c r="K124" i="17"/>
  <c r="C57" i="13"/>
  <c r="G57" i="13"/>
  <c r="K57" i="13"/>
  <c r="O57" i="13"/>
  <c r="S57" i="13"/>
  <c r="W57" i="13"/>
  <c r="D57" i="13"/>
  <c r="H57" i="13"/>
  <c r="L57" i="13"/>
  <c r="P57" i="13"/>
  <c r="T57" i="13"/>
  <c r="X57" i="13"/>
  <c r="I57" i="13"/>
  <c r="Q57" i="13"/>
  <c r="B57" i="13"/>
  <c r="J57" i="13"/>
  <c r="R57" i="13"/>
  <c r="E57" i="13"/>
  <c r="M57" i="13"/>
  <c r="U57" i="13"/>
  <c r="F57" i="13"/>
  <c r="N57" i="13"/>
  <c r="V57" i="13"/>
  <c r="K60" i="17"/>
  <c r="BZ2" i="14"/>
  <c r="CB2" i="14" s="1"/>
  <c r="A7" i="17" s="1"/>
  <c r="BZ3" i="14"/>
  <c r="CB3" i="14" s="1"/>
  <c r="A8" i="17" s="1"/>
  <c r="BZ4" i="14"/>
  <c r="CB4" i="14" s="1"/>
  <c r="A9" i="17" s="1"/>
  <c r="BZ5" i="14"/>
  <c r="CB5" i="14" s="1"/>
  <c r="A10" i="17" s="1"/>
  <c r="BZ6" i="14"/>
  <c r="CB6" i="14" s="1"/>
  <c r="A11" i="17" s="1"/>
  <c r="BZ7" i="14"/>
  <c r="CB7" i="14" s="1"/>
  <c r="A12" i="17" s="1"/>
  <c r="BZ8" i="14"/>
  <c r="CB8" i="14" s="1"/>
  <c r="A13" i="17" s="1"/>
  <c r="BZ9" i="14"/>
  <c r="CB9" i="14" s="1"/>
  <c r="A14" i="17" s="1"/>
  <c r="BZ10" i="14"/>
  <c r="CB10" i="14" s="1"/>
  <c r="A15" i="17" s="1"/>
  <c r="BZ11" i="14"/>
  <c r="CB11" i="14" s="1"/>
  <c r="A16" i="17" s="1"/>
  <c r="BZ12" i="14"/>
  <c r="CB12" i="14" s="1"/>
  <c r="A17" i="17" s="1"/>
  <c r="BZ13" i="14"/>
  <c r="CB13" i="14" s="1"/>
  <c r="A18" i="17" s="1"/>
  <c r="BZ14" i="14"/>
  <c r="CB14" i="14" s="1"/>
  <c r="A19" i="17" s="1"/>
  <c r="BZ15" i="14"/>
  <c r="CB15" i="14" s="1"/>
  <c r="A20" i="17" s="1"/>
  <c r="BZ16" i="14"/>
  <c r="CB16" i="14" s="1"/>
  <c r="A21" i="17" s="1"/>
  <c r="BZ17" i="14"/>
  <c r="CB17" i="14" s="1"/>
  <c r="A22" i="17" s="1"/>
  <c r="BZ18" i="14"/>
  <c r="CB18" i="14" s="1"/>
  <c r="A23" i="17" s="1"/>
  <c r="BZ19" i="14"/>
  <c r="CB19" i="14" s="1"/>
  <c r="A24" i="17" s="1"/>
  <c r="BZ20" i="14"/>
  <c r="CB20" i="14" s="1"/>
  <c r="A25" i="17" s="1"/>
  <c r="BZ21" i="14"/>
  <c r="CB21" i="14" s="1"/>
  <c r="A26" i="17" s="1"/>
  <c r="BZ22" i="14"/>
  <c r="CB22" i="14" s="1"/>
  <c r="A27" i="17" s="1"/>
  <c r="BZ23" i="14"/>
  <c r="CB23" i="14" s="1"/>
  <c r="A28" i="17" s="1"/>
  <c r="BZ24" i="14"/>
  <c r="CB24" i="14" s="1"/>
  <c r="A29" i="17" s="1"/>
  <c r="BZ25" i="14"/>
  <c r="CB25" i="14" s="1"/>
  <c r="A30" i="17" s="1"/>
  <c r="BZ26" i="14"/>
  <c r="CB26" i="14" s="1"/>
  <c r="A31" i="17" s="1"/>
  <c r="BZ27" i="14"/>
  <c r="CB27" i="14" s="1"/>
  <c r="A32" i="17" s="1"/>
  <c r="BZ28" i="14"/>
  <c r="CB28" i="14" s="1"/>
  <c r="A33" i="17" s="1"/>
  <c r="BZ29" i="14"/>
  <c r="CB29" i="14" s="1"/>
  <c r="A34" i="17" s="1"/>
  <c r="BZ30" i="14"/>
  <c r="CB30" i="14" s="1"/>
  <c r="A35" i="17" s="1"/>
  <c r="BZ31" i="14"/>
  <c r="CB31" i="14" s="1"/>
  <c r="A36" i="17" s="1"/>
  <c r="BZ32" i="14"/>
  <c r="CB32" i="14" s="1"/>
  <c r="A37" i="17" s="1"/>
  <c r="BZ33" i="14"/>
  <c r="CB33" i="14" s="1"/>
  <c r="A38" i="17" s="1"/>
  <c r="BZ34" i="14"/>
  <c r="CB34" i="14" s="1"/>
  <c r="A39" i="17" s="1"/>
  <c r="BZ35" i="14"/>
  <c r="CB35" i="14" s="1"/>
  <c r="A40" i="17" s="1"/>
  <c r="BZ36" i="14"/>
  <c r="CB36" i="14" s="1"/>
  <c r="A41" i="17" s="1"/>
  <c r="BZ37" i="14"/>
  <c r="CB37" i="14" s="1"/>
  <c r="A42" i="17" s="1"/>
  <c r="BZ38" i="14"/>
  <c r="CB38" i="14" s="1"/>
  <c r="A43" i="17" s="1"/>
  <c r="BZ39" i="14"/>
  <c r="CB39" i="14" s="1"/>
  <c r="A44" i="17" s="1"/>
  <c r="BZ40" i="14"/>
  <c r="CB40" i="14" s="1"/>
  <c r="A45" i="17" s="1"/>
  <c r="BZ41" i="14"/>
  <c r="CB41" i="14" s="1"/>
  <c r="A46" i="17" s="1"/>
  <c r="BZ42" i="14"/>
  <c r="CB42" i="14" s="1"/>
  <c r="A47" i="17" s="1"/>
  <c r="BZ43" i="14"/>
  <c r="CB43" i="14" s="1"/>
  <c r="A48" i="17" s="1"/>
  <c r="BZ44" i="14"/>
  <c r="CB44" i="14" s="1"/>
  <c r="A49" i="17" s="1"/>
  <c r="BZ45" i="14"/>
  <c r="CB45" i="14" s="1"/>
  <c r="A50" i="17" s="1"/>
  <c r="BZ46" i="14"/>
  <c r="CB46" i="14" s="1"/>
  <c r="A51" i="17" s="1"/>
  <c r="BZ47" i="14"/>
  <c r="CB47" i="14" s="1"/>
  <c r="A52" i="17" s="1"/>
  <c r="BZ48" i="14"/>
  <c r="CB48" i="14" s="1"/>
  <c r="A53" i="17" s="1"/>
  <c r="BZ49" i="14"/>
  <c r="CB49" i="14" s="1"/>
  <c r="A54" i="17" s="1"/>
  <c r="BZ50" i="14"/>
  <c r="CB50" i="14" s="1"/>
  <c r="A55" i="17" s="1"/>
  <c r="BZ51" i="14"/>
  <c r="CB51" i="14" s="1"/>
  <c r="A56" i="17" s="1"/>
  <c r="BZ52" i="14"/>
  <c r="CB52" i="14" s="1"/>
  <c r="A57" i="17" s="1"/>
  <c r="BZ53" i="14"/>
  <c r="CB53" i="14" s="1"/>
  <c r="A58" i="17" s="1"/>
  <c r="BZ54" i="14"/>
  <c r="CB54" i="14" s="1"/>
  <c r="A59" i="17" s="1"/>
  <c r="BZ55" i="14"/>
  <c r="CB55" i="14" s="1"/>
  <c r="A60" i="17" s="1"/>
  <c r="BZ56" i="14"/>
  <c r="CB56" i="14" s="1"/>
  <c r="A61" i="17" s="1"/>
  <c r="BZ57" i="14"/>
  <c r="CB57" i="14" s="1"/>
  <c r="A62" i="17" s="1"/>
  <c r="BZ58" i="14"/>
  <c r="CB58" i="14" s="1"/>
  <c r="A63" i="17" s="1"/>
  <c r="BZ59" i="14"/>
  <c r="CB59" i="14" s="1"/>
  <c r="A64" i="17" s="1"/>
  <c r="BZ60" i="14"/>
  <c r="CB60" i="14" s="1"/>
  <c r="A65" i="17" s="1"/>
  <c r="BZ61" i="14"/>
  <c r="CB61" i="14" s="1"/>
  <c r="A66" i="17" s="1"/>
  <c r="BZ62" i="14"/>
  <c r="CB62" i="14" s="1"/>
  <c r="A67" i="17" s="1"/>
  <c r="BZ63" i="14"/>
  <c r="CB63" i="14" s="1"/>
  <c r="A68" i="17" s="1"/>
  <c r="BZ64" i="14"/>
  <c r="CB64" i="14" s="1"/>
  <c r="A69" i="17" s="1"/>
  <c r="BZ65" i="14"/>
  <c r="CB65" i="14" s="1"/>
  <c r="A70" i="17" s="1"/>
  <c r="BZ66" i="14"/>
  <c r="CB66" i="14" s="1"/>
  <c r="A71" i="17" s="1"/>
  <c r="BZ67" i="14"/>
  <c r="CB67" i="14" s="1"/>
  <c r="A72" i="17" s="1"/>
  <c r="BZ68" i="14"/>
  <c r="CB68" i="14" s="1"/>
  <c r="A73" i="17" s="1"/>
  <c r="BZ69" i="14"/>
  <c r="CB69" i="14" s="1"/>
  <c r="A74" i="17" s="1"/>
  <c r="BZ70" i="14"/>
  <c r="CB70" i="14" s="1"/>
  <c r="A75" i="17" s="1"/>
  <c r="BZ71" i="14"/>
  <c r="CB71" i="14" s="1"/>
  <c r="A76" i="17" s="1"/>
  <c r="BZ72" i="14"/>
  <c r="CB72" i="14" s="1"/>
  <c r="A77" i="17" s="1"/>
  <c r="BZ73" i="14"/>
  <c r="CB73" i="14" s="1"/>
  <c r="A78" i="17" s="1"/>
  <c r="BZ74" i="14"/>
  <c r="CB74" i="14" s="1"/>
  <c r="A79" i="17" s="1"/>
  <c r="BZ75" i="14"/>
  <c r="CB75" i="14" s="1"/>
  <c r="A80" i="17" s="1"/>
  <c r="BZ76" i="14"/>
  <c r="CB76" i="14" s="1"/>
  <c r="A81" i="17" s="1"/>
  <c r="BZ77" i="14"/>
  <c r="CB77" i="14" s="1"/>
  <c r="A82" i="17" s="1"/>
  <c r="BZ78" i="14"/>
  <c r="CB78" i="14" s="1"/>
  <c r="A83" i="17" s="1"/>
  <c r="BZ79" i="14"/>
  <c r="CB79" i="14" s="1"/>
  <c r="A84" i="17" s="1"/>
  <c r="BZ80" i="14"/>
  <c r="CB80" i="14" s="1"/>
  <c r="A85" i="17" s="1"/>
  <c r="BZ81" i="14"/>
  <c r="CB81" i="14" s="1"/>
  <c r="A86" i="17" s="1"/>
  <c r="BZ82" i="14"/>
  <c r="CB82" i="14" s="1"/>
  <c r="A87" i="17" s="1"/>
  <c r="BZ83" i="14"/>
  <c r="CB83" i="14" s="1"/>
  <c r="A88" i="17" s="1"/>
  <c r="BZ84" i="14"/>
  <c r="CB84" i="14" s="1"/>
  <c r="A89" i="17" s="1"/>
  <c r="BZ85" i="14"/>
  <c r="CB85" i="14" s="1"/>
  <c r="A90" i="17" s="1"/>
  <c r="BZ86" i="14"/>
  <c r="CB86" i="14" s="1"/>
  <c r="A91" i="17" s="1"/>
  <c r="BZ87" i="14"/>
  <c r="CB87" i="14" s="1"/>
  <c r="A92" i="17" s="1"/>
  <c r="BZ88" i="14"/>
  <c r="CB88" i="14" s="1"/>
  <c r="A93" i="17" s="1"/>
  <c r="BZ89" i="14"/>
  <c r="CB89" i="14" s="1"/>
  <c r="A94" i="17" s="1"/>
  <c r="BZ90" i="14"/>
  <c r="CB90" i="14" s="1"/>
  <c r="A95" i="17" s="1"/>
  <c r="BZ91" i="14"/>
  <c r="CB91" i="14" s="1"/>
  <c r="A96" i="17" s="1"/>
  <c r="BZ92" i="14"/>
  <c r="CB92" i="14" s="1"/>
  <c r="A97" i="17" s="1"/>
  <c r="BZ93" i="14"/>
  <c r="CB93" i="14" s="1"/>
  <c r="A98" i="17" s="1"/>
  <c r="BZ94" i="14"/>
  <c r="CB94" i="14" s="1"/>
  <c r="A99" i="17" s="1"/>
  <c r="BZ95" i="14"/>
  <c r="CB95" i="14" s="1"/>
  <c r="A100" i="17" s="1"/>
  <c r="BZ96" i="14"/>
  <c r="CB96" i="14" s="1"/>
  <c r="A101" i="17" s="1"/>
  <c r="BZ97" i="14"/>
  <c r="CB97" i="14" s="1"/>
  <c r="A102" i="17" s="1"/>
  <c r="BZ98" i="14"/>
  <c r="CB98" i="14" s="1"/>
  <c r="A103" i="17" s="1"/>
  <c r="BZ99" i="14"/>
  <c r="CB99" i="14" s="1"/>
  <c r="A104" i="17" s="1"/>
  <c r="BZ100" i="14"/>
  <c r="CB100" i="14" s="1"/>
  <c r="A105" i="17" s="1"/>
  <c r="BZ101" i="14"/>
  <c r="CB101" i="14" s="1"/>
  <c r="A106" i="17" s="1"/>
  <c r="BZ102" i="14"/>
  <c r="CB102" i="14" s="1"/>
  <c r="A107" i="17" s="1"/>
  <c r="BZ103" i="14"/>
  <c r="CB103" i="14" s="1"/>
  <c r="A108" i="17" s="1"/>
  <c r="BZ104" i="14"/>
  <c r="CB104" i="14" s="1"/>
  <c r="A109" i="17" s="1"/>
  <c r="BZ105" i="14"/>
  <c r="CB105" i="14" s="1"/>
  <c r="A110" i="17" s="1"/>
  <c r="BZ106" i="14"/>
  <c r="CB106" i="14" s="1"/>
  <c r="A111" i="17" s="1"/>
  <c r="BZ107" i="14"/>
  <c r="CB107" i="14" s="1"/>
  <c r="A112" i="17" s="1"/>
  <c r="BZ108" i="14"/>
  <c r="CB108" i="14" s="1"/>
  <c r="A113" i="17" s="1"/>
  <c r="BZ109" i="14"/>
  <c r="CB109" i="14" s="1"/>
  <c r="A114" i="17" s="1"/>
  <c r="BZ110" i="14"/>
  <c r="CB110" i="14" s="1"/>
  <c r="A115" i="17" s="1"/>
  <c r="BZ111" i="14"/>
  <c r="CB111" i="14" s="1"/>
  <c r="A116" i="17" s="1"/>
  <c r="BZ112" i="14"/>
  <c r="CB112" i="14" s="1"/>
  <c r="A117" i="17" s="1"/>
  <c r="BZ113" i="14"/>
  <c r="CB113" i="14" s="1"/>
  <c r="A118" i="17" s="1"/>
  <c r="BZ114" i="14"/>
  <c r="CB114" i="14" s="1"/>
  <c r="A119" i="17" s="1"/>
  <c r="BZ115" i="14"/>
  <c r="CB115" i="14" s="1"/>
  <c r="A120" i="17" s="1"/>
  <c r="BZ116" i="14"/>
  <c r="CB116" i="14" s="1"/>
  <c r="A121" i="17" s="1"/>
  <c r="BZ117" i="14"/>
  <c r="CB117" i="14" s="1"/>
  <c r="A122" i="17" s="1"/>
  <c r="BZ118" i="14"/>
  <c r="CB118" i="14" s="1"/>
  <c r="A123" i="17" s="1"/>
  <c r="BZ119" i="14"/>
  <c r="CB119" i="14" s="1"/>
  <c r="A124" i="17" s="1"/>
  <c r="BZ120" i="14"/>
  <c r="CB120" i="14" s="1"/>
  <c r="A125" i="17" s="1"/>
  <c r="BZ121" i="14"/>
  <c r="CB121" i="14" s="1"/>
  <c r="A126" i="17" s="1"/>
  <c r="BZ122" i="14"/>
  <c r="CB122" i="14" s="1"/>
  <c r="A127" i="17" s="1"/>
  <c r="BZ123" i="14"/>
  <c r="CB123" i="14" s="1"/>
  <c r="A128" i="17" s="1"/>
  <c r="BZ124" i="14"/>
  <c r="CB124" i="14" s="1"/>
  <c r="A129" i="17" s="1"/>
  <c r="BZ125" i="14"/>
  <c r="CB125" i="14" s="1"/>
  <c r="A130" i="17" s="1"/>
  <c r="BZ126" i="14"/>
  <c r="CB126" i="14" s="1"/>
  <c r="A131" i="17" s="1"/>
  <c r="BZ127" i="14"/>
  <c r="CB127" i="14" s="1"/>
  <c r="A132" i="17" s="1"/>
  <c r="BZ128" i="14"/>
  <c r="CB128" i="14" s="1"/>
  <c r="A133" i="17" s="1"/>
  <c r="BZ129" i="14"/>
  <c r="CB129" i="14" s="1"/>
  <c r="A134" i="17" s="1"/>
  <c r="BZ130" i="14"/>
  <c r="CB130" i="14" s="1"/>
  <c r="A135" i="17" s="1"/>
  <c r="BZ131" i="14"/>
  <c r="CB131" i="14" s="1"/>
  <c r="A136" i="17" s="1"/>
  <c r="BZ132" i="14"/>
  <c r="CB132" i="14" s="1"/>
  <c r="A137" i="17" s="1"/>
  <c r="BZ133" i="14"/>
  <c r="CB133" i="14" s="1"/>
  <c r="A138" i="17" s="1"/>
  <c r="BZ134" i="14"/>
  <c r="CB134" i="14" s="1"/>
  <c r="A139" i="17" s="1"/>
  <c r="BZ135" i="14"/>
  <c r="CB135" i="14" s="1"/>
  <c r="A140" i="17" s="1"/>
  <c r="BZ136" i="14"/>
  <c r="CB136" i="14" s="1"/>
  <c r="A141" i="17" s="1"/>
  <c r="BZ137" i="14"/>
  <c r="CB137" i="14" s="1"/>
  <c r="A142" i="17" s="1"/>
  <c r="BZ138" i="14"/>
  <c r="CB138" i="14" s="1"/>
  <c r="A143" i="17" s="1"/>
  <c r="BZ139" i="14"/>
  <c r="CB139" i="14" s="1"/>
  <c r="A144" i="17" s="1"/>
  <c r="BZ140" i="14"/>
  <c r="CB140" i="14" s="1"/>
  <c r="A145" i="17" s="1"/>
  <c r="BZ141" i="14"/>
  <c r="CB141" i="14" s="1"/>
  <c r="A146" i="17" s="1"/>
  <c r="BZ142" i="14"/>
  <c r="CB142" i="14" s="1"/>
  <c r="A147" i="17" s="1"/>
  <c r="BZ143" i="14"/>
  <c r="CB143" i="14" s="1"/>
  <c r="A148" i="17" s="1"/>
  <c r="BZ144" i="14"/>
  <c r="CB144" i="14" s="1"/>
  <c r="A149" i="17" s="1"/>
  <c r="BZ145" i="14"/>
  <c r="CB145" i="14" s="1"/>
  <c r="A150" i="17" s="1"/>
  <c r="BZ146" i="14"/>
  <c r="CB146" i="14" s="1"/>
  <c r="A151" i="17" s="1"/>
  <c r="BZ147" i="14"/>
  <c r="CB147" i="14" s="1"/>
  <c r="A152" i="17" s="1"/>
  <c r="BZ148" i="14"/>
  <c r="CB148" i="14" s="1"/>
  <c r="A153" i="17" s="1"/>
  <c r="BZ149" i="14"/>
  <c r="CB149" i="14" s="1"/>
  <c r="A154" i="17" s="1"/>
  <c r="BZ150" i="14"/>
  <c r="CB150" i="14" s="1"/>
  <c r="A155" i="17" s="1"/>
  <c r="BZ151" i="14"/>
  <c r="CB151" i="14" s="1"/>
  <c r="A156" i="17" s="1"/>
  <c r="BZ152" i="14"/>
  <c r="CB152" i="14" s="1"/>
  <c r="A157" i="17" s="1"/>
  <c r="BZ153" i="14"/>
  <c r="CB153" i="14" s="1"/>
  <c r="A158" i="17" s="1"/>
  <c r="BZ154" i="14"/>
  <c r="CB154" i="14" s="1"/>
  <c r="A159" i="17" s="1"/>
  <c r="BZ155" i="14"/>
  <c r="CB155" i="14" s="1"/>
  <c r="A160" i="17" s="1"/>
  <c r="BZ156" i="14"/>
  <c r="CB156" i="14" s="1"/>
  <c r="A161" i="17" s="1"/>
  <c r="BZ157" i="14"/>
  <c r="CB157" i="14" s="1"/>
  <c r="A162" i="17" s="1"/>
  <c r="BZ158" i="14"/>
  <c r="CB158" i="14" s="1"/>
  <c r="A163" i="17" s="1"/>
  <c r="BZ159" i="14"/>
  <c r="CB159" i="14" s="1"/>
  <c r="A164" i="17" s="1"/>
  <c r="BZ160" i="14"/>
  <c r="CB160" i="14" s="1"/>
  <c r="A165" i="17" s="1"/>
  <c r="BZ161" i="14"/>
  <c r="CB161" i="14" s="1"/>
  <c r="A166" i="17" s="1"/>
  <c r="BZ162" i="14"/>
  <c r="CB162" i="14" s="1"/>
  <c r="A167" i="17" s="1"/>
  <c r="BZ163" i="14"/>
  <c r="CB163" i="14" s="1"/>
  <c r="A168" i="17" s="1"/>
  <c r="BZ164" i="14"/>
  <c r="CB164" i="14" s="1"/>
  <c r="A169" i="17" s="1"/>
  <c r="BZ165" i="14"/>
  <c r="CB165" i="14" s="1"/>
  <c r="A170" i="17" s="1"/>
  <c r="BZ166" i="14"/>
  <c r="CB166" i="14" s="1"/>
  <c r="A171" i="17" s="1"/>
  <c r="BZ167" i="14"/>
  <c r="CB167" i="14" s="1"/>
  <c r="A172" i="17" s="1"/>
  <c r="BZ168" i="14"/>
  <c r="CB168" i="14" s="1"/>
  <c r="A173" i="17" s="1"/>
  <c r="BZ169" i="14"/>
  <c r="CB169" i="14" s="1"/>
  <c r="A174" i="17" s="1"/>
  <c r="BZ170" i="14"/>
  <c r="CB170" i="14" s="1"/>
  <c r="A175" i="17" s="1"/>
  <c r="BZ171" i="14"/>
  <c r="CB171" i="14" s="1"/>
  <c r="A176" i="17" s="1"/>
  <c r="BZ172" i="14"/>
  <c r="CB172" i="14" s="1"/>
  <c r="A177" i="17" s="1"/>
  <c r="BZ173" i="14"/>
  <c r="CB173" i="14" s="1"/>
  <c r="A178" i="17" s="1"/>
  <c r="BZ174" i="14"/>
  <c r="CB174" i="14" s="1"/>
  <c r="A179" i="17" s="1"/>
  <c r="BZ175" i="14"/>
  <c r="CB175" i="14" s="1"/>
  <c r="A180" i="17" s="1"/>
  <c r="BZ176" i="14"/>
  <c r="CB176" i="14" s="1"/>
  <c r="A181" i="17" s="1"/>
  <c r="BZ177" i="14"/>
  <c r="CB177" i="14" s="1"/>
  <c r="A182" i="17" s="1"/>
  <c r="BZ178" i="14"/>
  <c r="CB178" i="14" s="1"/>
  <c r="A183" i="17" s="1"/>
  <c r="BZ179" i="14"/>
  <c r="CB179" i="14" s="1"/>
  <c r="A184" i="17" s="1"/>
  <c r="BZ180" i="14"/>
  <c r="CB180" i="14" s="1"/>
  <c r="A185" i="17" s="1"/>
  <c r="BZ181" i="14"/>
  <c r="CB181" i="14" s="1"/>
  <c r="A186" i="17" s="1"/>
  <c r="BZ182" i="14"/>
  <c r="CB182" i="14" s="1"/>
  <c r="A187" i="17" s="1"/>
  <c r="BZ183" i="14"/>
  <c r="CB183" i="14" s="1"/>
  <c r="A188" i="17" s="1"/>
  <c r="BZ184" i="14"/>
  <c r="CB184" i="14" s="1"/>
  <c r="A189" i="17" s="1"/>
  <c r="BZ185" i="14"/>
  <c r="CB185" i="14" s="1"/>
  <c r="A190" i="17" s="1"/>
  <c r="BZ186" i="14"/>
  <c r="CB186" i="14" s="1"/>
  <c r="A191" i="17" s="1"/>
  <c r="BZ187" i="14"/>
  <c r="CB187" i="14" s="1"/>
  <c r="A192" i="17" s="1"/>
  <c r="BZ188" i="14"/>
  <c r="CB188" i="14" s="1"/>
  <c r="A193" i="17" s="1"/>
  <c r="BZ189" i="14"/>
  <c r="CB189" i="14" s="1"/>
  <c r="A194" i="17" s="1"/>
  <c r="BZ190" i="14"/>
  <c r="CB190" i="14" s="1"/>
  <c r="A195" i="17" s="1"/>
  <c r="BZ191" i="14"/>
  <c r="CB191" i="14" s="1"/>
  <c r="A196" i="17" s="1"/>
  <c r="BZ192" i="14"/>
  <c r="CB192" i="14" s="1"/>
  <c r="A197" i="17" s="1"/>
  <c r="BZ193" i="14"/>
  <c r="CB193" i="14" s="1"/>
  <c r="A198" i="17" s="1"/>
  <c r="BZ194" i="14"/>
  <c r="CB194" i="14" s="1"/>
  <c r="A199" i="17" s="1"/>
  <c r="BZ195" i="14"/>
  <c r="CB195" i="14" s="1"/>
  <c r="A200" i="17" s="1"/>
  <c r="BZ196" i="14"/>
  <c r="CB196" i="14" s="1"/>
  <c r="A201" i="17" s="1"/>
  <c r="BZ197" i="14"/>
  <c r="CB197" i="14" s="1"/>
  <c r="A202" i="17" s="1"/>
  <c r="BZ198" i="14"/>
  <c r="CB198" i="14" s="1"/>
  <c r="A203" i="17" s="1"/>
  <c r="BZ199" i="14"/>
  <c r="CB199" i="14" s="1"/>
  <c r="A204" i="17" s="1"/>
  <c r="BZ200" i="14"/>
  <c r="CB200" i="14" s="1"/>
  <c r="A205" i="17" s="1"/>
  <c r="BZ201" i="14"/>
  <c r="CB201" i="14" s="1"/>
  <c r="A206" i="17" s="1"/>
  <c r="BZ202" i="14"/>
  <c r="CB202" i="14" s="1"/>
  <c r="A207" i="17" s="1"/>
  <c r="BZ203" i="14"/>
  <c r="CB203" i="14" s="1"/>
  <c r="A208" i="17" s="1"/>
  <c r="BZ204" i="14"/>
  <c r="CB204" i="14" s="1"/>
  <c r="A209" i="17" s="1"/>
  <c r="BZ205" i="14"/>
  <c r="CB205" i="14" s="1"/>
  <c r="A210" i="17" s="1"/>
  <c r="BZ206" i="14"/>
  <c r="CB206" i="14" s="1"/>
  <c r="A211" i="17" s="1"/>
  <c r="BZ207" i="14"/>
  <c r="CB207" i="14" s="1"/>
  <c r="A212" i="17" s="1"/>
  <c r="BZ208" i="14"/>
  <c r="CB208" i="14" s="1"/>
  <c r="A213" i="17" s="1"/>
  <c r="BZ209" i="14"/>
  <c r="CB209" i="14" s="1"/>
  <c r="A214" i="17" s="1"/>
  <c r="BZ210" i="14"/>
  <c r="CB210" i="14" s="1"/>
  <c r="A215" i="17" s="1"/>
  <c r="BZ211" i="14"/>
  <c r="CB211" i="14" s="1"/>
  <c r="A216" i="17" s="1"/>
  <c r="BZ212" i="14"/>
  <c r="CB212" i="14" s="1"/>
  <c r="A217" i="17" s="1"/>
  <c r="BZ213" i="14"/>
  <c r="CB213" i="14" s="1"/>
  <c r="A218" i="17" s="1"/>
  <c r="BZ214" i="14"/>
  <c r="CB214" i="14" s="1"/>
  <c r="A219" i="17" s="1"/>
  <c r="BZ215" i="14"/>
  <c r="CB215" i="14" s="1"/>
  <c r="A220" i="17" s="1"/>
  <c r="BZ216" i="14"/>
  <c r="CB216" i="14" s="1"/>
  <c r="A221" i="17" s="1"/>
  <c r="BZ217" i="14"/>
  <c r="CB217" i="14" s="1"/>
  <c r="A222" i="17" s="1"/>
  <c r="BZ218" i="14"/>
  <c r="CB218" i="14" s="1"/>
  <c r="A223" i="17" s="1"/>
  <c r="BZ219" i="14"/>
  <c r="CB219" i="14" s="1"/>
  <c r="A224" i="17" s="1"/>
  <c r="BZ220" i="14"/>
  <c r="CB220" i="14" s="1"/>
  <c r="A225" i="17" s="1"/>
  <c r="BZ221" i="14"/>
  <c r="CB221" i="14" s="1"/>
  <c r="A226" i="17" s="1"/>
  <c r="BZ222" i="14"/>
  <c r="CB222" i="14" s="1"/>
  <c r="A227" i="17" s="1"/>
  <c r="BZ223" i="14"/>
  <c r="CB223" i="14" s="1"/>
  <c r="A228" i="17" s="1"/>
  <c r="BZ224" i="14"/>
  <c r="CB224" i="14" s="1"/>
  <c r="A229" i="17" s="1"/>
  <c r="BZ225" i="14"/>
  <c r="CB225" i="14" s="1"/>
  <c r="A230" i="17" s="1"/>
  <c r="BZ226" i="14"/>
  <c r="CB226" i="14" s="1"/>
  <c r="A231" i="17" s="1"/>
  <c r="BZ227" i="14"/>
  <c r="CB227" i="14" s="1"/>
  <c r="A232" i="17" s="1"/>
  <c r="BZ228" i="14"/>
  <c r="CB228" i="14" s="1"/>
  <c r="A233" i="17" s="1"/>
  <c r="BZ229" i="14"/>
  <c r="CB229" i="14" s="1"/>
  <c r="A234" i="17" s="1"/>
  <c r="BZ230" i="14"/>
  <c r="CB230" i="14" s="1"/>
  <c r="A235" i="17" s="1"/>
  <c r="BZ231" i="14"/>
  <c r="CB231" i="14" s="1"/>
  <c r="A236" i="17" s="1"/>
  <c r="BZ232" i="14"/>
  <c r="CB232" i="14" s="1"/>
  <c r="A237" i="17" s="1"/>
  <c r="BZ233" i="14"/>
  <c r="CB233" i="14" s="1"/>
  <c r="A238" i="17" s="1"/>
  <c r="BZ234" i="14"/>
  <c r="CB234" i="14" s="1"/>
  <c r="A239" i="17" s="1"/>
  <c r="BZ235" i="14"/>
  <c r="CB235" i="14" s="1"/>
  <c r="A240" i="17" s="1"/>
  <c r="BZ236" i="14"/>
  <c r="CB236" i="14" s="1"/>
  <c r="A241" i="17" s="1"/>
  <c r="BZ237" i="14"/>
  <c r="CB237" i="14" s="1"/>
  <c r="A242" i="17" s="1"/>
  <c r="BZ238" i="14"/>
  <c r="CB238" i="14" s="1"/>
  <c r="A243" i="17" s="1"/>
  <c r="BZ239" i="14"/>
  <c r="CB239" i="14" s="1"/>
  <c r="A244" i="17" s="1"/>
  <c r="BZ240" i="14"/>
  <c r="CB240" i="14" s="1"/>
  <c r="A245" i="17" s="1"/>
  <c r="BZ241" i="14"/>
  <c r="CB241" i="14" s="1"/>
  <c r="A246" i="17" s="1"/>
  <c r="BZ242" i="14"/>
  <c r="CB242" i="14" s="1"/>
  <c r="A247" i="17" s="1"/>
  <c r="BZ243" i="14"/>
  <c r="CB243" i="14" s="1"/>
  <c r="A248" i="17" s="1"/>
  <c r="BZ244" i="14"/>
  <c r="CB244" i="14" s="1"/>
  <c r="A249" i="17" s="1"/>
  <c r="BZ245" i="14"/>
  <c r="CB245" i="14" s="1"/>
  <c r="A250" i="17" s="1"/>
  <c r="BZ246" i="14"/>
  <c r="CB246" i="14" s="1"/>
  <c r="A251" i="17" s="1"/>
  <c r="BZ247" i="14"/>
  <c r="CB247" i="14" s="1"/>
  <c r="A252" i="17" s="1"/>
  <c r="BZ248" i="14"/>
  <c r="CB248" i="14" s="1"/>
  <c r="A253" i="17" s="1"/>
  <c r="BZ249" i="14"/>
  <c r="CB249" i="14" s="1"/>
  <c r="A254" i="17" s="1"/>
  <c r="BZ250" i="14"/>
  <c r="CB250" i="14" s="1"/>
  <c r="A255" i="17" s="1"/>
  <c r="BZ251" i="14"/>
  <c r="CB251" i="14" s="1"/>
  <c r="A256" i="17" s="1"/>
  <c r="BZ252" i="14"/>
  <c r="CB252" i="14" s="1"/>
  <c r="A257" i="17" s="1"/>
  <c r="BZ253" i="14"/>
  <c r="CB253" i="14" s="1"/>
  <c r="A258" i="17" s="1"/>
  <c r="BZ254" i="14"/>
  <c r="CB254" i="14" s="1"/>
  <c r="A259" i="17" s="1"/>
  <c r="BZ255" i="14"/>
  <c r="CB255" i="14" s="1"/>
  <c r="A260" i="17" s="1"/>
  <c r="BZ256" i="14"/>
  <c r="CB256" i="14" s="1"/>
  <c r="A261" i="17" s="1"/>
  <c r="BZ257" i="14"/>
  <c r="CB257" i="14" s="1"/>
  <c r="A262" i="17" s="1"/>
  <c r="BZ258" i="14"/>
  <c r="CB258" i="14" s="1"/>
  <c r="A263" i="17" s="1"/>
  <c r="BZ259" i="14"/>
  <c r="CB259" i="14" s="1"/>
  <c r="A264" i="17" s="1"/>
  <c r="BZ260" i="14"/>
  <c r="CB260" i="14" s="1"/>
  <c r="A265" i="17" s="1"/>
  <c r="BZ261" i="14"/>
  <c r="CB261" i="14" s="1"/>
  <c r="A266" i="17" s="1"/>
  <c r="BZ262" i="14"/>
  <c r="CB262" i="14" s="1"/>
  <c r="A267" i="17" s="1"/>
  <c r="BZ263" i="14"/>
  <c r="CB263" i="14" s="1"/>
  <c r="A268" i="17" s="1"/>
  <c r="BZ264" i="14"/>
  <c r="CB264" i="14" s="1"/>
  <c r="A269" i="17" s="1"/>
  <c r="BZ265" i="14"/>
  <c r="CB265" i="14" s="1"/>
  <c r="A270" i="17" s="1"/>
  <c r="BZ266" i="14"/>
  <c r="CB266" i="14" s="1"/>
  <c r="A271" i="17" s="1"/>
  <c r="BZ267" i="14"/>
  <c r="CB267" i="14" s="1"/>
  <c r="A272" i="17" s="1"/>
  <c r="BZ268" i="14"/>
  <c r="CB268" i="14" s="1"/>
  <c r="A273" i="17" s="1"/>
  <c r="BZ269" i="14"/>
  <c r="CB269" i="14" s="1"/>
  <c r="A274" i="17" s="1"/>
  <c r="BZ270" i="14"/>
  <c r="CB270" i="14" s="1"/>
  <c r="A275" i="17" s="1"/>
  <c r="BZ271" i="14"/>
  <c r="CB271" i="14" s="1"/>
  <c r="A276" i="17" s="1"/>
  <c r="BZ272" i="14"/>
  <c r="CB272" i="14" s="1"/>
  <c r="A277" i="17" s="1"/>
  <c r="BZ273" i="14"/>
  <c r="CB273" i="14" s="1"/>
  <c r="A278" i="17" s="1"/>
  <c r="BZ274" i="14"/>
  <c r="CB274" i="14" s="1"/>
  <c r="A279" i="17" s="1"/>
  <c r="BZ275" i="14"/>
  <c r="CB275" i="14" s="1"/>
  <c r="A280" i="17" s="1"/>
  <c r="BZ276" i="14"/>
  <c r="CB276" i="14" s="1"/>
  <c r="A281" i="17" s="1"/>
  <c r="BZ277" i="14"/>
  <c r="CB277" i="14" s="1"/>
  <c r="A282" i="17" s="1"/>
  <c r="BZ278" i="14"/>
  <c r="CB278" i="14" s="1"/>
  <c r="A283" i="17" s="1"/>
  <c r="BZ279" i="14"/>
  <c r="CB279" i="14" s="1"/>
  <c r="A284" i="17" s="1"/>
  <c r="BZ280" i="14"/>
  <c r="CB280" i="14" s="1"/>
  <c r="A285" i="17" s="1"/>
  <c r="BZ281" i="14"/>
  <c r="CB281" i="14" s="1"/>
  <c r="A286" i="17" s="1"/>
  <c r="BZ282" i="14"/>
  <c r="CB282" i="14" s="1"/>
  <c r="A287" i="17" s="1"/>
  <c r="BZ283" i="14"/>
  <c r="CB283" i="14" s="1"/>
  <c r="A288" i="17" s="1"/>
  <c r="BZ284" i="14"/>
  <c r="CB284" i="14" s="1"/>
  <c r="A289" i="17" s="1"/>
  <c r="BZ285" i="14"/>
  <c r="CB285" i="14" s="1"/>
  <c r="A290" i="17" s="1"/>
  <c r="BZ286" i="14"/>
  <c r="CB286" i="14" s="1"/>
  <c r="A291" i="17" s="1"/>
  <c r="BZ287" i="14"/>
  <c r="CB287" i="14" s="1"/>
  <c r="A292" i="17" s="1"/>
  <c r="BZ288" i="14"/>
  <c r="CB288" i="14" s="1"/>
  <c r="A293" i="17" s="1"/>
  <c r="BZ289" i="14"/>
  <c r="CB289" i="14" s="1"/>
  <c r="A294" i="17" s="1"/>
  <c r="BZ290" i="14"/>
  <c r="CB290" i="14" s="1"/>
  <c r="A295" i="17" s="1"/>
  <c r="BZ291" i="14"/>
  <c r="CB291" i="14" s="1"/>
  <c r="A296" i="17" s="1"/>
  <c r="BZ292" i="14"/>
  <c r="CB292" i="14" s="1"/>
  <c r="A297" i="17" s="1"/>
  <c r="BZ293" i="14"/>
  <c r="CB293" i="14" s="1"/>
  <c r="A298" i="17" s="1"/>
  <c r="BZ294" i="14"/>
  <c r="CB294" i="14" s="1"/>
  <c r="A299" i="17" s="1"/>
  <c r="BZ295" i="14"/>
  <c r="CB295" i="14" s="1"/>
  <c r="A300" i="17" s="1"/>
  <c r="BZ296" i="14"/>
  <c r="CB296" i="14" s="1"/>
  <c r="A301" i="17" s="1"/>
  <c r="BZ297" i="14"/>
  <c r="CB297" i="14" s="1"/>
  <c r="A302" i="17" s="1"/>
  <c r="BZ298" i="14"/>
  <c r="CB298" i="14" s="1"/>
  <c r="A303" i="17" s="1"/>
  <c r="BZ299" i="14"/>
  <c r="CB299" i="14" s="1"/>
  <c r="A304" i="17" s="1"/>
  <c r="BZ300" i="14"/>
  <c r="CB300" i="14" s="1"/>
  <c r="A305" i="17" s="1"/>
  <c r="BZ301" i="14"/>
  <c r="CB301" i="14" s="1"/>
  <c r="A306" i="17" s="1"/>
  <c r="BZ302" i="14"/>
  <c r="CB302" i="14" s="1"/>
  <c r="A307" i="17" s="1"/>
  <c r="BZ303" i="14"/>
  <c r="CB303" i="14" s="1"/>
  <c r="A308" i="17" s="1"/>
  <c r="BZ304" i="14"/>
  <c r="CB304" i="14" s="1"/>
  <c r="A309" i="17" s="1"/>
  <c r="BZ305" i="14"/>
  <c r="CB305" i="14" s="1"/>
  <c r="A310" i="17" s="1"/>
  <c r="BZ306" i="14"/>
  <c r="CB306" i="14" s="1"/>
  <c r="A311" i="17" s="1"/>
  <c r="BZ307" i="14"/>
  <c r="CB307" i="14" s="1"/>
  <c r="A312" i="17" s="1"/>
  <c r="BZ308" i="14"/>
  <c r="CB308" i="14" s="1"/>
  <c r="A313" i="17" s="1"/>
  <c r="BZ309" i="14"/>
  <c r="CB309" i="14" s="1"/>
  <c r="A314" i="17" s="1"/>
  <c r="BZ310" i="14"/>
  <c r="CB310" i="14" s="1"/>
  <c r="A315" i="17" s="1"/>
  <c r="BZ311" i="14"/>
  <c r="CB311" i="14" s="1"/>
  <c r="A316" i="17" s="1"/>
  <c r="BZ312" i="14"/>
  <c r="CB312" i="14" s="1"/>
  <c r="A317" i="17" s="1"/>
  <c r="BZ313" i="14"/>
  <c r="CB313" i="14" s="1"/>
  <c r="A318" i="17" s="1"/>
  <c r="BZ314" i="14"/>
  <c r="CB314" i="14" s="1"/>
  <c r="A319" i="17" s="1"/>
  <c r="BZ315" i="14"/>
  <c r="CB315" i="14" s="1"/>
  <c r="A320" i="17" s="1"/>
  <c r="BZ316" i="14"/>
  <c r="CB316" i="14" s="1"/>
  <c r="A321" i="17" s="1"/>
  <c r="BZ317" i="14"/>
  <c r="CB317" i="14" s="1"/>
  <c r="A322" i="17" s="1"/>
  <c r="BZ318" i="14"/>
  <c r="CB318" i="14" s="1"/>
  <c r="A323" i="17" s="1"/>
  <c r="BZ319" i="14"/>
  <c r="CB319" i="14" s="1"/>
  <c r="A324" i="17" s="1"/>
  <c r="BZ320" i="14"/>
  <c r="CB320" i="14" s="1"/>
  <c r="A325" i="17" s="1"/>
  <c r="BZ321" i="14"/>
  <c r="CB321" i="14" s="1"/>
  <c r="A326" i="17" s="1"/>
  <c r="BZ322" i="14"/>
  <c r="CB322" i="14" s="1"/>
  <c r="A327" i="17" s="1"/>
  <c r="BZ323" i="14"/>
  <c r="CB323" i="14" s="1"/>
  <c r="A328" i="17" s="1"/>
  <c r="BZ324" i="14"/>
  <c r="CB324" i="14" s="1"/>
  <c r="A329" i="17" s="1"/>
  <c r="BZ325" i="14"/>
  <c r="CB325" i="14" s="1"/>
  <c r="A330" i="17" s="1"/>
  <c r="BZ326" i="14"/>
  <c r="CB326" i="14" s="1"/>
  <c r="A331" i="17" s="1"/>
  <c r="BZ327" i="14"/>
  <c r="CB327" i="14" s="1"/>
  <c r="A332" i="17" s="1"/>
  <c r="BZ328" i="14"/>
  <c r="CB328" i="14" s="1"/>
  <c r="A333" i="17" s="1"/>
  <c r="BZ329" i="14"/>
  <c r="CB329" i="14" s="1"/>
  <c r="A334" i="17" s="1"/>
  <c r="BZ330" i="14"/>
  <c r="CB330" i="14" s="1"/>
  <c r="A335" i="17" s="1"/>
  <c r="BZ331" i="14"/>
  <c r="CB331" i="14" s="1"/>
  <c r="A336" i="17" s="1"/>
  <c r="BZ332" i="14"/>
  <c r="CB332" i="14" s="1"/>
  <c r="A337" i="17" s="1"/>
  <c r="BZ333" i="14"/>
  <c r="CB333" i="14" s="1"/>
  <c r="A338" i="17" s="1"/>
  <c r="BZ334" i="14"/>
  <c r="CB334" i="14" s="1"/>
  <c r="A339" i="17" s="1"/>
  <c r="BZ335" i="14"/>
  <c r="CB335" i="14" s="1"/>
  <c r="A340" i="17" s="1"/>
  <c r="BZ336" i="14"/>
  <c r="CB336" i="14" s="1"/>
  <c r="A341" i="17" s="1"/>
  <c r="BZ337" i="14"/>
  <c r="CB337" i="14" s="1"/>
  <c r="A342" i="17" s="1"/>
  <c r="BZ338" i="14"/>
  <c r="CB338" i="14" s="1"/>
  <c r="A343" i="17" s="1"/>
  <c r="BZ339" i="14"/>
  <c r="CB339" i="14" s="1"/>
  <c r="A344" i="17" s="1"/>
  <c r="BZ340" i="14"/>
  <c r="CB340" i="14" s="1"/>
  <c r="A345" i="17" s="1"/>
  <c r="BZ341" i="14"/>
  <c r="CB341" i="14" s="1"/>
  <c r="A346" i="17" s="1"/>
  <c r="BZ342" i="14"/>
  <c r="CB342" i="14" s="1"/>
  <c r="A347" i="17" s="1"/>
  <c r="BZ343" i="14"/>
  <c r="CB343" i="14" s="1"/>
  <c r="A348" i="17" s="1"/>
  <c r="BZ344" i="14"/>
  <c r="CB344" i="14" s="1"/>
  <c r="A349" i="17" s="1"/>
  <c r="BZ345" i="14"/>
  <c r="CB345" i="14" s="1"/>
  <c r="A350" i="17" s="1"/>
  <c r="BZ346" i="14"/>
  <c r="CB346" i="14" s="1"/>
  <c r="A351" i="17" s="1"/>
  <c r="BZ347" i="14"/>
  <c r="CB347" i="14" s="1"/>
  <c r="A352" i="17" s="1"/>
  <c r="BZ348" i="14"/>
  <c r="CB348" i="14" s="1"/>
  <c r="A353" i="17" s="1"/>
  <c r="BZ349" i="14"/>
  <c r="CB349" i="14" s="1"/>
  <c r="A354" i="17" s="1"/>
  <c r="BZ350" i="14"/>
  <c r="CB350" i="14" s="1"/>
  <c r="A355" i="17" s="1"/>
  <c r="BZ351" i="14"/>
  <c r="CB351" i="14" s="1"/>
  <c r="A356" i="17" s="1"/>
  <c r="BZ352" i="14"/>
  <c r="CB352" i="14" s="1"/>
  <c r="A357" i="17" s="1"/>
  <c r="BZ353" i="14"/>
  <c r="CB353" i="14" s="1"/>
  <c r="A358" i="17" s="1"/>
  <c r="BZ354" i="14"/>
  <c r="CB354" i="14" s="1"/>
  <c r="A359" i="17" s="1"/>
  <c r="BZ355" i="14"/>
  <c r="CB355" i="14" s="1"/>
  <c r="A360" i="17" s="1"/>
  <c r="BZ356" i="14"/>
  <c r="CB356" i="14" s="1"/>
  <c r="A361" i="17" s="1"/>
  <c r="BZ357" i="14"/>
  <c r="CB357" i="14" s="1"/>
  <c r="A362" i="17" s="1"/>
  <c r="BZ358" i="14"/>
  <c r="CB358" i="14" s="1"/>
  <c r="A363" i="17" s="1"/>
  <c r="BZ359" i="14"/>
  <c r="CB359" i="14" s="1"/>
  <c r="A364" i="17" s="1"/>
  <c r="BZ360" i="14"/>
  <c r="CB360" i="14" s="1"/>
  <c r="A365" i="17" s="1"/>
  <c r="BZ361" i="14"/>
  <c r="CB361" i="14" s="1"/>
  <c r="A366" i="17" s="1"/>
  <c r="BZ362" i="14"/>
  <c r="CB362" i="14" s="1"/>
  <c r="A367" i="17" s="1"/>
  <c r="BZ363" i="14"/>
  <c r="CB363" i="14" s="1"/>
  <c r="A368" i="17" s="1"/>
  <c r="BZ364" i="14"/>
  <c r="CB364" i="14" s="1"/>
  <c r="A369" i="17" s="1"/>
  <c r="BZ365" i="14"/>
  <c r="CB365" i="14" s="1"/>
  <c r="A370" i="17" s="1"/>
  <c r="BZ366" i="14"/>
  <c r="CB366" i="14" s="1"/>
  <c r="A371" i="17" s="1"/>
  <c r="BZ367" i="14"/>
  <c r="CB367" i="14" s="1"/>
  <c r="A372" i="17" s="1"/>
  <c r="BZ368" i="14"/>
  <c r="CB368" i="14" s="1"/>
  <c r="A373" i="17" s="1"/>
  <c r="BZ369" i="14"/>
  <c r="CB369" i="14" s="1"/>
  <c r="A374" i="17" s="1"/>
  <c r="BZ370" i="14"/>
  <c r="CB370" i="14" s="1"/>
  <c r="A375" i="17" s="1"/>
  <c r="BZ371" i="14"/>
  <c r="CB371" i="14" s="1"/>
  <c r="A376" i="17" s="1"/>
  <c r="BZ372" i="14"/>
  <c r="CB372" i="14" s="1"/>
  <c r="A377" i="17" s="1"/>
  <c r="BZ373" i="14"/>
  <c r="CB373" i="14" s="1"/>
  <c r="A378" i="17" s="1"/>
  <c r="BZ374" i="14"/>
  <c r="CB374" i="14" s="1"/>
  <c r="A379" i="17" s="1"/>
  <c r="BZ375" i="14"/>
  <c r="CB375" i="14" s="1"/>
  <c r="A380" i="17" s="1"/>
  <c r="BZ376" i="14"/>
  <c r="CB376" i="14" s="1"/>
  <c r="A381" i="17" s="1"/>
  <c r="BZ377" i="14"/>
  <c r="CB377" i="14" s="1"/>
  <c r="A382" i="17" s="1"/>
  <c r="BZ378" i="14"/>
  <c r="CB378" i="14" s="1"/>
  <c r="A383" i="17" s="1"/>
  <c r="BZ379" i="14"/>
  <c r="CB379" i="14" s="1"/>
  <c r="A384" i="17" s="1"/>
  <c r="BZ380" i="14"/>
  <c r="CB380" i="14" s="1"/>
  <c r="A385" i="17" s="1"/>
  <c r="BZ381" i="14"/>
  <c r="CB381" i="14" s="1"/>
  <c r="A386" i="17" s="1"/>
  <c r="BZ382" i="14"/>
  <c r="CB382" i="14" s="1"/>
  <c r="A387" i="17" s="1"/>
  <c r="BZ383" i="14"/>
  <c r="CB383" i="14" s="1"/>
  <c r="A388" i="17" s="1"/>
  <c r="BZ384" i="14"/>
  <c r="CB384" i="14" s="1"/>
  <c r="A389" i="17" s="1"/>
  <c r="BZ385" i="14"/>
  <c r="CB385" i="14" s="1"/>
  <c r="A390" i="17" s="1"/>
  <c r="BZ386" i="14"/>
  <c r="CB386" i="14" s="1"/>
  <c r="A391" i="17" s="1"/>
  <c r="BZ387" i="14"/>
  <c r="CB387" i="14" s="1"/>
  <c r="A392" i="17" s="1"/>
  <c r="BZ388" i="14"/>
  <c r="CB388" i="14" s="1"/>
  <c r="A393" i="17" s="1"/>
  <c r="BZ389" i="14"/>
  <c r="CB389" i="14" s="1"/>
  <c r="A394" i="17" s="1"/>
  <c r="BZ390" i="14"/>
  <c r="CB390" i="14" s="1"/>
  <c r="A395" i="17" s="1"/>
  <c r="BZ391" i="14"/>
  <c r="CB391" i="14" s="1"/>
  <c r="A396" i="17" s="1"/>
  <c r="BZ392" i="14"/>
  <c r="CB392" i="14" s="1"/>
  <c r="A397" i="17" s="1"/>
  <c r="BZ393" i="14"/>
  <c r="CB393" i="14" s="1"/>
  <c r="A398" i="17" s="1"/>
  <c r="BZ394" i="14"/>
  <c r="CB394" i="14" s="1"/>
  <c r="A399" i="17" s="1"/>
  <c r="BZ395" i="14"/>
  <c r="CB395" i="14" s="1"/>
  <c r="A400" i="17" s="1"/>
  <c r="BZ396" i="14"/>
  <c r="CB396" i="14" s="1"/>
  <c r="A401" i="17" s="1"/>
  <c r="BZ397" i="14"/>
  <c r="CB397" i="14" s="1"/>
  <c r="A402" i="17" s="1"/>
  <c r="BZ398" i="14"/>
  <c r="CB398" i="14" s="1"/>
  <c r="A403" i="17" s="1"/>
  <c r="BZ399" i="14"/>
  <c r="CB399" i="14" s="1"/>
  <c r="A404" i="17" s="1"/>
  <c r="BZ400" i="14"/>
  <c r="CB400" i="14" s="1"/>
  <c r="A405" i="17" s="1"/>
  <c r="BZ401" i="14"/>
  <c r="CB401" i="14" s="1"/>
  <c r="A406" i="17" s="1"/>
  <c r="BZ402" i="14"/>
  <c r="CB402" i="14" s="1"/>
  <c r="A407" i="17" s="1"/>
  <c r="BZ403" i="14"/>
  <c r="CB403" i="14" s="1"/>
  <c r="A408" i="17" s="1"/>
  <c r="BZ404" i="14"/>
  <c r="CB404" i="14" s="1"/>
  <c r="A409" i="17" s="1"/>
  <c r="BZ405" i="14"/>
  <c r="CB405" i="14" s="1"/>
  <c r="A410" i="17" s="1"/>
  <c r="BZ406" i="14"/>
  <c r="CB406" i="14" s="1"/>
  <c r="A411" i="17" s="1"/>
  <c r="BZ407" i="14"/>
  <c r="CB407" i="14" s="1"/>
  <c r="A412" i="17" s="1"/>
  <c r="BZ408" i="14"/>
  <c r="CB408" i="14" s="1"/>
  <c r="A413" i="17" s="1"/>
  <c r="BZ409" i="14"/>
  <c r="CB409" i="14" s="1"/>
  <c r="A414" i="17" s="1"/>
  <c r="BZ410" i="14"/>
  <c r="CB410" i="14" s="1"/>
  <c r="A415" i="17" s="1"/>
  <c r="BZ411" i="14"/>
  <c r="CB411" i="14" s="1"/>
  <c r="A416" i="17" s="1"/>
  <c r="BZ412" i="14"/>
  <c r="CB412" i="14" s="1"/>
  <c r="A417" i="17" s="1"/>
  <c r="BZ413" i="14"/>
  <c r="CB413" i="14" s="1"/>
  <c r="A418" i="17" s="1"/>
  <c r="BZ414" i="14"/>
  <c r="CB414" i="14" s="1"/>
  <c r="A419" i="17" s="1"/>
  <c r="BZ415" i="14"/>
  <c r="CB415" i="14" s="1"/>
  <c r="A420" i="17" s="1"/>
  <c r="BZ416" i="14"/>
  <c r="CB416" i="14" s="1"/>
  <c r="A421" i="17" s="1"/>
  <c r="BZ417" i="14"/>
  <c r="CB417" i="14" s="1"/>
  <c r="A422" i="17" s="1"/>
  <c r="BZ418" i="14"/>
  <c r="CB418" i="14" s="1"/>
  <c r="A423" i="17" s="1"/>
  <c r="BZ419" i="14"/>
  <c r="CB419" i="14" s="1"/>
  <c r="A424" i="17" s="1"/>
  <c r="BZ420" i="14"/>
  <c r="CB420" i="14" s="1"/>
  <c r="A425" i="17" s="1"/>
  <c r="BZ421" i="14"/>
  <c r="CB421" i="14" s="1"/>
  <c r="A426" i="17" s="1"/>
  <c r="BZ422" i="14"/>
  <c r="CB422" i="14" s="1"/>
  <c r="A427" i="17" s="1"/>
  <c r="BZ423" i="14"/>
  <c r="CB423" i="14" s="1"/>
  <c r="A428" i="17" s="1"/>
  <c r="BZ424" i="14"/>
  <c r="CB424" i="14" s="1"/>
  <c r="A429" i="17" s="1"/>
  <c r="BZ425" i="14"/>
  <c r="CB425" i="14" s="1"/>
  <c r="A430" i="17" s="1"/>
  <c r="BZ426" i="14"/>
  <c r="CB426" i="14" s="1"/>
  <c r="A431" i="17" s="1"/>
  <c r="BZ427" i="14"/>
  <c r="CB427" i="14" s="1"/>
  <c r="A432" i="17" s="1"/>
  <c r="BZ428" i="14"/>
  <c r="CB428" i="14" s="1"/>
  <c r="A433" i="17" s="1"/>
  <c r="BZ429" i="14"/>
  <c r="CB429" i="14" s="1"/>
  <c r="A434" i="17" s="1"/>
  <c r="BZ430" i="14"/>
  <c r="CB430" i="14" s="1"/>
  <c r="A435" i="17" s="1"/>
  <c r="BZ431" i="14"/>
  <c r="CB431" i="14" s="1"/>
  <c r="A436" i="17" s="1"/>
  <c r="BZ432" i="14"/>
  <c r="CB432" i="14" s="1"/>
  <c r="A437" i="17" s="1"/>
  <c r="BZ433" i="14"/>
  <c r="CB433" i="14" s="1"/>
  <c r="A438" i="17" s="1"/>
  <c r="BZ434" i="14"/>
  <c r="CB434" i="14" s="1"/>
  <c r="A439" i="17" s="1"/>
  <c r="BZ435" i="14"/>
  <c r="CB435" i="14" s="1"/>
  <c r="A440" i="17" s="1"/>
  <c r="BZ436" i="14"/>
  <c r="CB436" i="14" s="1"/>
  <c r="A441" i="17" s="1"/>
  <c r="BZ437" i="14"/>
  <c r="CB437" i="14" s="1"/>
  <c r="A442" i="17" s="1"/>
  <c r="BZ438" i="14"/>
  <c r="CB438" i="14" s="1"/>
  <c r="A443" i="17" s="1"/>
  <c r="BZ439" i="14"/>
  <c r="CB439" i="14" s="1"/>
  <c r="A444" i="17" s="1"/>
  <c r="BZ440" i="14"/>
  <c r="CB440" i="14" s="1"/>
  <c r="A445" i="17" s="1"/>
  <c r="BZ441" i="14"/>
  <c r="CB441" i="14" s="1"/>
  <c r="A446" i="17" s="1"/>
  <c r="BZ442" i="14"/>
  <c r="CB442" i="14" s="1"/>
  <c r="A447" i="17" s="1"/>
  <c r="BZ443" i="14"/>
  <c r="CB443" i="14" s="1"/>
  <c r="A448" i="17" s="1"/>
  <c r="BZ444" i="14"/>
  <c r="CB444" i="14" s="1"/>
  <c r="A449" i="17" s="1"/>
  <c r="BZ445" i="14"/>
  <c r="CB445" i="14" s="1"/>
  <c r="A450" i="17" s="1"/>
  <c r="BZ446" i="14"/>
  <c r="CB446" i="14" s="1"/>
  <c r="A451" i="17" s="1"/>
  <c r="BZ447" i="14"/>
  <c r="CB447" i="14" s="1"/>
  <c r="A452" i="17" s="1"/>
  <c r="BZ448" i="14"/>
  <c r="CB448" i="14" s="1"/>
  <c r="A453" i="17" s="1"/>
  <c r="BZ449" i="14"/>
  <c r="CB449" i="14" s="1"/>
  <c r="A454" i="17" s="1"/>
  <c r="BZ450" i="14"/>
  <c r="CB450" i="14" s="1"/>
  <c r="A455" i="17" s="1"/>
  <c r="BZ451" i="14"/>
  <c r="CB451" i="14" s="1"/>
  <c r="A456" i="17" s="1"/>
  <c r="BZ452" i="14"/>
  <c r="CB452" i="14" s="1"/>
  <c r="A457" i="17" s="1"/>
  <c r="BZ453" i="14"/>
  <c r="CB453" i="14" s="1"/>
  <c r="A458" i="17" s="1"/>
  <c r="BZ454" i="14"/>
  <c r="CB454" i="14" s="1"/>
  <c r="A459" i="17" s="1"/>
  <c r="BZ455" i="14"/>
  <c r="CB455" i="14" s="1"/>
  <c r="A460" i="17" s="1"/>
  <c r="BZ456" i="14"/>
  <c r="CB456" i="14" s="1"/>
  <c r="A461" i="17" s="1"/>
  <c r="BZ457" i="14"/>
  <c r="CB457" i="14" s="1"/>
  <c r="A462" i="17" s="1"/>
  <c r="BZ458" i="14"/>
  <c r="CB458" i="14" s="1"/>
  <c r="A463" i="17" s="1"/>
  <c r="BZ459" i="14"/>
  <c r="CB459" i="14" s="1"/>
  <c r="A464" i="17" s="1"/>
  <c r="BZ460" i="14"/>
  <c r="CB460" i="14" s="1"/>
  <c r="A465" i="17" s="1"/>
  <c r="BZ461" i="14"/>
  <c r="CB461" i="14" s="1"/>
  <c r="A466" i="17" s="1"/>
  <c r="BZ462" i="14"/>
  <c r="CB462" i="14" s="1"/>
  <c r="A467" i="17" s="1"/>
  <c r="BZ463" i="14"/>
  <c r="CB463" i="14" s="1"/>
  <c r="A468" i="17" s="1"/>
  <c r="BZ464" i="14"/>
  <c r="CB464" i="14" s="1"/>
  <c r="A469" i="17" s="1"/>
  <c r="BZ465" i="14"/>
  <c r="CB465" i="14" s="1"/>
  <c r="A470" i="17" s="1"/>
  <c r="BZ466" i="14"/>
  <c r="CB466" i="14" s="1"/>
  <c r="A471" i="17" s="1"/>
  <c r="BZ467" i="14"/>
  <c r="CB467" i="14" s="1"/>
  <c r="A472" i="17" s="1"/>
  <c r="BZ468" i="14"/>
  <c r="CB468" i="14" s="1"/>
  <c r="A473" i="17" s="1"/>
  <c r="BZ469" i="14"/>
  <c r="CB469" i="14" s="1"/>
  <c r="A474" i="17" s="1"/>
  <c r="BZ470" i="14"/>
  <c r="CB470" i="14" s="1"/>
  <c r="A475" i="17" s="1"/>
  <c r="BZ471" i="14"/>
  <c r="CB471" i="14" s="1"/>
  <c r="A476" i="17" s="1"/>
  <c r="BZ472" i="14"/>
  <c r="CB472" i="14" s="1"/>
  <c r="A477" i="17" s="1"/>
  <c r="BZ473" i="14"/>
  <c r="CB473" i="14" s="1"/>
  <c r="A478" i="17" s="1"/>
  <c r="BZ474" i="14"/>
  <c r="CB474" i="14" s="1"/>
  <c r="A479" i="17" s="1"/>
  <c r="BZ475" i="14"/>
  <c r="CB475" i="14" s="1"/>
  <c r="A480" i="17" s="1"/>
  <c r="BZ476" i="14"/>
  <c r="CB476" i="14" s="1"/>
  <c r="A481" i="17" s="1"/>
  <c r="BZ477" i="14"/>
  <c r="CB477" i="14" s="1"/>
  <c r="A482" i="17" s="1"/>
  <c r="BZ478" i="14"/>
  <c r="CB478" i="14" s="1"/>
  <c r="A483" i="17" s="1"/>
  <c r="BZ479" i="14"/>
  <c r="CB479" i="14" s="1"/>
  <c r="A484" i="17" s="1"/>
  <c r="BZ480" i="14"/>
  <c r="CB480" i="14" s="1"/>
  <c r="A485" i="17" s="1"/>
  <c r="BZ481" i="14"/>
  <c r="CB481" i="14" s="1"/>
  <c r="A486" i="17" s="1"/>
  <c r="BZ482" i="14"/>
  <c r="CB482" i="14" s="1"/>
  <c r="A487" i="17" s="1"/>
  <c r="BZ483" i="14"/>
  <c r="CB483" i="14" s="1"/>
  <c r="A488" i="17" s="1"/>
  <c r="BZ484" i="14"/>
  <c r="CB484" i="14" s="1"/>
  <c r="A489" i="17" s="1"/>
  <c r="BZ485" i="14"/>
  <c r="CB485" i="14" s="1"/>
  <c r="A490" i="17" s="1"/>
  <c r="BZ486" i="14"/>
  <c r="CB486" i="14" s="1"/>
  <c r="A491" i="17" s="1"/>
  <c r="BZ487" i="14"/>
  <c r="CB487" i="14" s="1"/>
  <c r="A492" i="17" s="1"/>
  <c r="BZ488" i="14"/>
  <c r="CB488" i="14" s="1"/>
  <c r="A493" i="17" s="1"/>
  <c r="BZ489" i="14"/>
  <c r="CB489" i="14" s="1"/>
  <c r="A494" i="17" s="1"/>
  <c r="BZ490" i="14"/>
  <c r="CB490" i="14" s="1"/>
  <c r="A495" i="17" s="1"/>
  <c r="BZ491" i="14"/>
  <c r="CB491" i="14" s="1"/>
  <c r="A496" i="17" s="1"/>
  <c r="BZ492" i="14"/>
  <c r="CB492" i="14" s="1"/>
  <c r="A497" i="17" s="1"/>
  <c r="BZ493" i="14"/>
  <c r="CB493" i="14" s="1"/>
  <c r="A498" i="17" s="1"/>
  <c r="BZ494" i="14"/>
  <c r="CB494" i="14" s="1"/>
  <c r="A499" i="17" s="1"/>
  <c r="BZ495" i="14"/>
  <c r="CB495" i="14" s="1"/>
  <c r="A500" i="17" s="1"/>
  <c r="BZ496" i="14"/>
  <c r="CB496" i="14" s="1"/>
  <c r="A501" i="17" s="1"/>
  <c r="BZ497" i="14"/>
  <c r="CB497" i="14" s="1"/>
  <c r="A502" i="17" s="1"/>
  <c r="BZ498" i="14"/>
  <c r="CB498" i="14" s="1"/>
  <c r="A503" i="17" s="1"/>
  <c r="BZ499" i="14"/>
  <c r="CB499" i="14" s="1"/>
  <c r="A504" i="17" s="1"/>
  <c r="BZ500" i="14"/>
  <c r="CB500" i="14" s="1"/>
  <c r="A505" i="17" s="1"/>
  <c r="BZ501" i="14"/>
  <c r="CB501" i="14" s="1"/>
  <c r="A506" i="17" s="1"/>
  <c r="BZ502" i="14"/>
  <c r="CB502" i="14" s="1"/>
  <c r="A507" i="17" s="1"/>
  <c r="BZ503" i="14"/>
  <c r="CB503" i="14" s="1"/>
  <c r="A508" i="17" s="1"/>
  <c r="BZ504" i="14"/>
  <c r="CB504" i="14" s="1"/>
  <c r="A509" i="17" s="1"/>
  <c r="BZ505" i="14"/>
  <c r="CB505" i="14" s="1"/>
  <c r="A510" i="17" s="1"/>
  <c r="BZ506" i="14"/>
  <c r="CB506" i="14" s="1"/>
  <c r="A511" i="17" s="1"/>
  <c r="BZ507" i="14"/>
  <c r="CB507" i="14" s="1"/>
  <c r="A512" i="17" s="1"/>
  <c r="BZ508" i="14"/>
  <c r="CB508" i="14" s="1"/>
  <c r="A513" i="17" s="1"/>
  <c r="BZ509" i="14"/>
  <c r="CB509" i="14" s="1"/>
  <c r="A514" i="17" s="1"/>
  <c r="BZ510" i="14"/>
  <c r="CB510" i="14" s="1"/>
  <c r="A515" i="17" s="1"/>
  <c r="BZ511" i="14"/>
  <c r="CB511" i="14" s="1"/>
  <c r="A516" i="17" s="1"/>
  <c r="BZ512" i="14"/>
  <c r="CB512" i="14" s="1"/>
  <c r="A517" i="17" s="1"/>
  <c r="BZ513" i="14"/>
  <c r="CB513" i="14" s="1"/>
  <c r="A518" i="17" s="1"/>
  <c r="BZ514" i="14"/>
  <c r="CB514" i="14" s="1"/>
  <c r="A519" i="17" s="1"/>
  <c r="BZ515" i="14"/>
  <c r="CB515" i="14" s="1"/>
  <c r="A520" i="17" s="1"/>
  <c r="BZ516" i="14"/>
  <c r="CB516" i="14" s="1"/>
  <c r="A521" i="17" s="1"/>
  <c r="BZ517" i="14"/>
  <c r="CB517" i="14" s="1"/>
  <c r="A522" i="17" s="1"/>
  <c r="BZ518" i="14"/>
  <c r="CB518" i="14" s="1"/>
  <c r="A523" i="17" s="1"/>
  <c r="BZ519" i="14"/>
  <c r="CB519" i="14" s="1"/>
  <c r="A524" i="17" s="1"/>
  <c r="BZ520" i="14"/>
  <c r="CB520" i="14" s="1"/>
  <c r="A525" i="17" s="1"/>
  <c r="BZ521" i="14"/>
  <c r="CB521" i="14" s="1"/>
  <c r="A526" i="17" s="1"/>
  <c r="BZ522" i="14"/>
  <c r="CB522" i="14" s="1"/>
  <c r="A527" i="17" s="1"/>
  <c r="BZ523" i="14"/>
  <c r="CB523" i="14" s="1"/>
  <c r="A528" i="17" s="1"/>
  <c r="BZ524" i="14"/>
  <c r="CB524" i="14" s="1"/>
  <c r="A529" i="17" s="1"/>
  <c r="BZ525" i="14"/>
  <c r="CB525" i="14" s="1"/>
  <c r="A530" i="17" s="1"/>
  <c r="BZ526" i="14"/>
  <c r="CB526" i="14" s="1"/>
  <c r="A531" i="17" s="1"/>
  <c r="BZ527" i="14"/>
  <c r="CB527" i="14" s="1"/>
  <c r="A532" i="17" s="1"/>
  <c r="BZ528" i="14"/>
  <c r="CB528" i="14" s="1"/>
  <c r="A533" i="17" s="1"/>
  <c r="BZ529" i="14"/>
  <c r="CB529" i="14" s="1"/>
  <c r="A534" i="17" s="1"/>
  <c r="BZ530" i="14"/>
  <c r="CB530" i="14" s="1"/>
  <c r="A535" i="17" s="1"/>
  <c r="BZ531" i="14"/>
  <c r="CB531" i="14" s="1"/>
  <c r="A536" i="17" s="1"/>
  <c r="BZ532" i="14"/>
  <c r="CB532" i="14" s="1"/>
  <c r="A537" i="17" s="1"/>
  <c r="BZ533" i="14"/>
  <c r="CB533" i="14" s="1"/>
  <c r="A538" i="17" s="1"/>
  <c r="BZ534" i="14"/>
  <c r="CB534" i="14" s="1"/>
  <c r="A539" i="17" s="1"/>
  <c r="BZ535" i="14"/>
  <c r="CB535" i="14" s="1"/>
  <c r="A540" i="17" s="1"/>
  <c r="BZ536" i="14"/>
  <c r="CB536" i="14" s="1"/>
  <c r="A541" i="17" s="1"/>
  <c r="BZ537" i="14"/>
  <c r="CB537" i="14" s="1"/>
  <c r="A542" i="17" s="1"/>
  <c r="BZ538" i="14"/>
  <c r="CB538" i="14" s="1"/>
  <c r="A543" i="17" s="1"/>
  <c r="BZ539" i="14"/>
  <c r="CB539" i="14" s="1"/>
  <c r="A544" i="17" s="1"/>
  <c r="BZ540" i="14"/>
  <c r="CB540" i="14" s="1"/>
  <c r="A545" i="17" s="1"/>
  <c r="BZ541" i="14"/>
  <c r="CB541" i="14" s="1"/>
  <c r="A546" i="17" s="1"/>
  <c r="BZ542" i="14"/>
  <c r="CB542" i="14" s="1"/>
  <c r="A547" i="17" s="1"/>
  <c r="BZ543" i="14"/>
  <c r="CB543" i="14" s="1"/>
  <c r="A548" i="17" s="1"/>
  <c r="BZ544" i="14"/>
  <c r="CB544" i="14" s="1"/>
  <c r="A549" i="17" s="1"/>
  <c r="BZ545" i="14"/>
  <c r="CB545" i="14" s="1"/>
  <c r="A550" i="17" s="1"/>
  <c r="BZ546" i="14"/>
  <c r="CB546" i="14" s="1"/>
  <c r="A551" i="17" s="1"/>
  <c r="BZ547" i="14"/>
  <c r="CB547" i="14" s="1"/>
  <c r="A552" i="17" s="1"/>
  <c r="BZ548" i="14"/>
  <c r="CB548" i="14" s="1"/>
  <c r="A553" i="17" s="1"/>
  <c r="BZ549" i="14"/>
  <c r="CB549" i="14" s="1"/>
  <c r="A554" i="17" s="1"/>
  <c r="BZ550" i="14"/>
  <c r="CB550" i="14" s="1"/>
  <c r="A555" i="17" s="1"/>
  <c r="BZ551" i="14"/>
  <c r="CB551" i="14" s="1"/>
  <c r="A556" i="17" s="1"/>
  <c r="BZ552" i="14"/>
  <c r="CB552" i="14" s="1"/>
  <c r="A557" i="17" s="1"/>
  <c r="BZ553" i="14"/>
  <c r="CB553" i="14" s="1"/>
  <c r="A558" i="17" s="1"/>
  <c r="BZ554" i="14"/>
  <c r="CB554" i="14" s="1"/>
  <c r="A559" i="17" s="1"/>
  <c r="BZ555" i="14"/>
  <c r="CB555" i="14" s="1"/>
  <c r="A560" i="17" s="1"/>
  <c r="BZ556" i="14"/>
  <c r="CB556" i="14" s="1"/>
  <c r="A561" i="17" s="1"/>
  <c r="BZ557" i="14"/>
  <c r="CB557" i="14" s="1"/>
  <c r="A562" i="17" s="1"/>
  <c r="BZ558" i="14"/>
  <c r="CB558" i="14" s="1"/>
  <c r="A563" i="17" s="1"/>
  <c r="BZ559" i="14"/>
  <c r="CB559" i="14" s="1"/>
  <c r="A564" i="17" s="1"/>
  <c r="BZ560" i="14"/>
  <c r="CB560" i="14" s="1"/>
  <c r="A565" i="17" s="1"/>
  <c r="BZ561" i="14"/>
  <c r="CB561" i="14" s="1"/>
  <c r="A566" i="17" s="1"/>
  <c r="BZ562" i="14"/>
  <c r="CB562" i="14" s="1"/>
  <c r="A567" i="17" s="1"/>
  <c r="BZ563" i="14"/>
  <c r="CB563" i="14" s="1"/>
  <c r="A568" i="17" s="1"/>
  <c r="BZ564" i="14"/>
  <c r="CB564" i="14" s="1"/>
  <c r="A569" i="17" s="1"/>
  <c r="BZ565" i="14"/>
  <c r="CB565" i="14" s="1"/>
  <c r="A570" i="17" s="1"/>
  <c r="BZ566" i="14"/>
  <c r="CB566" i="14" s="1"/>
  <c r="A571" i="17" s="1"/>
  <c r="BZ567" i="14"/>
  <c r="CB567" i="14" s="1"/>
  <c r="A572" i="17" s="1"/>
  <c r="BZ568" i="14"/>
  <c r="CB568" i="14" s="1"/>
  <c r="A573" i="17" s="1"/>
  <c r="BZ569" i="14"/>
  <c r="CB569" i="14" s="1"/>
  <c r="A574" i="17" s="1"/>
  <c r="BZ570" i="14"/>
  <c r="CB570" i="14" s="1"/>
  <c r="A575" i="17" s="1"/>
  <c r="BZ571" i="14"/>
  <c r="CB571" i="14" s="1"/>
  <c r="A576" i="17" s="1"/>
  <c r="BZ572" i="14"/>
  <c r="CB572" i="14" s="1"/>
  <c r="A577" i="17" s="1"/>
  <c r="BZ573" i="14"/>
  <c r="CB573" i="14" s="1"/>
  <c r="A578" i="17" s="1"/>
  <c r="BZ574" i="14"/>
  <c r="CB574" i="14" s="1"/>
  <c r="A579" i="17" s="1"/>
  <c r="BZ575" i="14"/>
  <c r="CB575" i="14" s="1"/>
  <c r="A580" i="17" s="1"/>
  <c r="BZ576" i="14"/>
  <c r="CB576" i="14" s="1"/>
  <c r="A581" i="17" s="1"/>
  <c r="BZ577" i="14"/>
  <c r="CB577" i="14" s="1"/>
  <c r="A582" i="17" s="1"/>
  <c r="BZ578" i="14"/>
  <c r="CB578" i="14" s="1"/>
  <c r="A583" i="17" s="1"/>
  <c r="BZ579" i="14"/>
  <c r="CB579" i="14" s="1"/>
  <c r="A584" i="17" s="1"/>
  <c r="BZ580" i="14"/>
  <c r="CB580" i="14" s="1"/>
  <c r="A585" i="17" s="1"/>
  <c r="BZ581" i="14"/>
  <c r="CB581" i="14" s="1"/>
  <c r="A586" i="17" s="1"/>
  <c r="BZ582" i="14"/>
  <c r="CB582" i="14" s="1"/>
  <c r="A587" i="17" s="1"/>
  <c r="BZ583" i="14"/>
  <c r="CB583" i="14" s="1"/>
  <c r="A588" i="17" s="1"/>
  <c r="BZ584" i="14"/>
  <c r="CB584" i="14" s="1"/>
  <c r="A589" i="17" s="1"/>
  <c r="BZ585" i="14"/>
  <c r="CB585" i="14" s="1"/>
  <c r="A590" i="17" s="1"/>
  <c r="BZ586" i="14"/>
  <c r="CB586" i="14" s="1"/>
  <c r="A591" i="17" s="1"/>
  <c r="BZ587" i="14"/>
  <c r="CB587" i="14" s="1"/>
  <c r="A592" i="17" s="1"/>
  <c r="BZ588" i="14"/>
  <c r="CB588" i="14" s="1"/>
  <c r="A593" i="17" s="1"/>
  <c r="BZ589" i="14"/>
  <c r="CB589" i="14" s="1"/>
  <c r="A594" i="17" s="1"/>
  <c r="BZ590" i="14"/>
  <c r="CB590" i="14" s="1"/>
  <c r="A595" i="17" s="1"/>
  <c r="BZ591" i="14"/>
  <c r="CB591" i="14" s="1"/>
  <c r="A596" i="17" s="1"/>
  <c r="BZ592" i="14"/>
  <c r="CB592" i="14" s="1"/>
  <c r="A597" i="17" s="1"/>
  <c r="BZ593" i="14"/>
  <c r="CB593" i="14" s="1"/>
  <c r="A598" i="17" s="1"/>
  <c r="BZ594" i="14"/>
  <c r="CB594" i="14" s="1"/>
  <c r="A599" i="17" s="1"/>
  <c r="BZ595" i="14"/>
  <c r="CB595" i="14" s="1"/>
  <c r="A600" i="17" s="1"/>
  <c r="BZ596" i="14"/>
  <c r="CB596" i="14" s="1"/>
  <c r="A601" i="17" s="1"/>
  <c r="BZ597" i="14"/>
  <c r="CB597" i="14" s="1"/>
  <c r="A602" i="17" s="1"/>
  <c r="BZ598" i="14"/>
  <c r="CB598" i="14" s="1"/>
  <c r="A603" i="17" s="1"/>
  <c r="BZ599" i="14"/>
  <c r="CB599" i="14" s="1"/>
  <c r="A604" i="17" s="1"/>
  <c r="BZ600" i="14"/>
  <c r="CB600" i="14" s="1"/>
  <c r="A605" i="17" s="1"/>
  <c r="BZ601" i="14"/>
  <c r="CB601" i="14" s="1"/>
  <c r="A606" i="17" s="1"/>
  <c r="BZ602" i="14"/>
  <c r="CB602" i="14" s="1"/>
  <c r="A607" i="17" s="1"/>
  <c r="BZ603" i="14"/>
  <c r="CB603" i="14" s="1"/>
  <c r="A608" i="17" s="1"/>
  <c r="BZ604" i="14"/>
  <c r="CB604" i="14" s="1"/>
  <c r="A609" i="17" s="1"/>
  <c r="BZ605" i="14"/>
  <c r="CB605" i="14" s="1"/>
  <c r="A610" i="17" s="1"/>
  <c r="BZ606" i="14"/>
  <c r="CB606" i="14" s="1"/>
  <c r="A611" i="17" s="1"/>
  <c r="BZ607" i="14"/>
  <c r="CB607" i="14" s="1"/>
  <c r="A612" i="17" s="1"/>
  <c r="BZ608" i="14"/>
  <c r="CB608" i="14" s="1"/>
  <c r="A613" i="17" s="1"/>
  <c r="BZ609" i="14"/>
  <c r="CB609" i="14" s="1"/>
  <c r="A614" i="17" s="1"/>
  <c r="BZ610" i="14"/>
  <c r="CB610" i="14" s="1"/>
  <c r="A615" i="17" s="1"/>
  <c r="BZ611" i="14"/>
  <c r="CB611" i="14" s="1"/>
  <c r="A616" i="17" s="1"/>
  <c r="BZ612" i="14"/>
  <c r="CB612" i="14" s="1"/>
  <c r="A617" i="17" s="1"/>
  <c r="BZ613" i="14"/>
  <c r="CB613" i="14" s="1"/>
  <c r="A618" i="17" s="1"/>
  <c r="BZ614" i="14"/>
  <c r="CB614" i="14" s="1"/>
  <c r="A619" i="17" s="1"/>
  <c r="BZ615" i="14"/>
  <c r="CB615" i="14" s="1"/>
  <c r="A620" i="17" s="1"/>
  <c r="BZ616" i="14"/>
  <c r="CB616" i="14" s="1"/>
  <c r="A621" i="17" s="1"/>
  <c r="BZ617" i="14"/>
  <c r="CB617" i="14" s="1"/>
  <c r="A622" i="17" s="1"/>
  <c r="BZ618" i="14"/>
  <c r="CB618" i="14" s="1"/>
  <c r="A623" i="17" s="1"/>
  <c r="BZ619" i="14"/>
  <c r="CB619" i="14" s="1"/>
  <c r="A624" i="17" s="1"/>
  <c r="BZ620" i="14"/>
  <c r="CB620" i="14" s="1"/>
  <c r="A625" i="17" s="1"/>
  <c r="BZ621" i="14"/>
  <c r="CB621" i="14" s="1"/>
  <c r="A626" i="17" s="1"/>
  <c r="BZ622" i="14"/>
  <c r="CB622" i="14" s="1"/>
  <c r="A627" i="17" s="1"/>
  <c r="BZ623" i="14"/>
  <c r="CB623" i="14" s="1"/>
  <c r="A628" i="17" s="1"/>
  <c r="BZ624" i="14"/>
  <c r="CB624" i="14" s="1"/>
  <c r="A629" i="17" s="1"/>
  <c r="BZ625" i="14"/>
  <c r="CB625" i="14" s="1"/>
  <c r="A630" i="17" s="1"/>
  <c r="BZ626" i="14"/>
  <c r="CB626" i="14" s="1"/>
  <c r="A631" i="17" s="1"/>
  <c r="BZ627" i="14"/>
  <c r="CB627" i="14" s="1"/>
  <c r="A632" i="17" s="1"/>
  <c r="BZ628" i="14"/>
  <c r="CB628" i="14" s="1"/>
  <c r="A633" i="17" s="1"/>
  <c r="BZ629" i="14"/>
  <c r="CB629" i="14" s="1"/>
  <c r="A634" i="17" s="1"/>
  <c r="BZ630" i="14"/>
  <c r="CB630" i="14" s="1"/>
  <c r="A635" i="17" s="1"/>
  <c r="BZ631" i="14"/>
  <c r="CB631" i="14" s="1"/>
  <c r="A636" i="17" s="1"/>
  <c r="BZ632" i="14"/>
  <c r="CB632" i="14" s="1"/>
  <c r="A637" i="17" s="1"/>
  <c r="BZ633" i="14"/>
  <c r="CB633" i="14" s="1"/>
  <c r="A638" i="17" s="1"/>
  <c r="BZ634" i="14"/>
  <c r="CB634" i="14" s="1"/>
  <c r="A639" i="17" s="1"/>
  <c r="BZ635" i="14"/>
  <c r="CB635" i="14" s="1"/>
  <c r="A640" i="17" s="1"/>
  <c r="BZ636" i="14"/>
  <c r="CB636" i="14" s="1"/>
  <c r="A641" i="17" s="1"/>
  <c r="BZ637" i="14"/>
  <c r="CB637" i="14" s="1"/>
  <c r="A642" i="17" s="1"/>
  <c r="BZ638" i="14"/>
  <c r="CB638" i="14" s="1"/>
  <c r="A643" i="17" s="1"/>
  <c r="BZ639" i="14"/>
  <c r="CB639" i="14" s="1"/>
  <c r="A644" i="17" s="1"/>
  <c r="BZ640" i="14"/>
  <c r="CB640" i="14" s="1"/>
  <c r="A645" i="17" s="1"/>
  <c r="BZ641" i="14"/>
  <c r="CB641" i="14" s="1"/>
  <c r="A646" i="17" s="1"/>
  <c r="BZ642" i="14"/>
  <c r="CB642" i="14" s="1"/>
  <c r="A647" i="17" s="1"/>
  <c r="BZ643" i="14"/>
  <c r="CB643" i="14" s="1"/>
  <c r="A648" i="17" s="1"/>
  <c r="BZ644" i="14"/>
  <c r="CB644" i="14" s="1"/>
  <c r="A649" i="17" s="1"/>
  <c r="BZ645" i="14"/>
  <c r="CB645" i="14" s="1"/>
  <c r="A650" i="17" s="1"/>
  <c r="BZ646" i="14"/>
  <c r="CB646" i="14" s="1"/>
  <c r="A651" i="17" s="1"/>
  <c r="BZ647" i="14"/>
  <c r="CB647" i="14" s="1"/>
  <c r="A652" i="17" s="1"/>
  <c r="BZ648" i="14"/>
  <c r="CB648" i="14" s="1"/>
  <c r="A653" i="17" s="1"/>
  <c r="BZ649" i="14"/>
  <c r="CB649" i="14" s="1"/>
  <c r="A654" i="17" s="1"/>
  <c r="BZ650" i="14"/>
  <c r="CB650" i="14" s="1"/>
  <c r="A655" i="17" s="1"/>
  <c r="BZ651" i="14"/>
  <c r="CB651" i="14" s="1"/>
  <c r="A656" i="17" s="1"/>
  <c r="BZ652" i="14"/>
  <c r="CB652" i="14" s="1"/>
  <c r="A657" i="17" s="1"/>
  <c r="BZ653" i="14"/>
  <c r="CB653" i="14" s="1"/>
  <c r="A658" i="17" s="1"/>
  <c r="BZ654" i="14"/>
  <c r="CB654" i="14" s="1"/>
  <c r="A659" i="17" s="1"/>
  <c r="BZ655" i="14"/>
  <c r="CB655" i="14" s="1"/>
  <c r="A660" i="17" s="1"/>
  <c r="BZ656" i="14"/>
  <c r="CB656" i="14" s="1"/>
  <c r="A661" i="17" s="1"/>
  <c r="BZ657" i="14"/>
  <c r="CB657" i="14" s="1"/>
  <c r="A662" i="17" s="1"/>
  <c r="BZ658" i="14"/>
  <c r="CB658" i="14" s="1"/>
  <c r="A663" i="17" s="1"/>
  <c r="BZ659" i="14"/>
  <c r="CB659" i="14" s="1"/>
  <c r="A664" i="17" s="1"/>
  <c r="BZ660" i="14"/>
  <c r="CB660" i="14" s="1"/>
  <c r="A665" i="17" s="1"/>
  <c r="BZ661" i="14"/>
  <c r="CB661" i="14" s="1"/>
  <c r="A666" i="17" s="1"/>
  <c r="BZ662" i="14"/>
  <c r="CB662" i="14" s="1"/>
  <c r="A667" i="17" s="1"/>
  <c r="BZ663" i="14"/>
  <c r="CB663" i="14" s="1"/>
  <c r="A668" i="17" s="1"/>
  <c r="BZ664" i="14"/>
  <c r="CB664" i="14" s="1"/>
  <c r="A669" i="17" s="1"/>
  <c r="BZ665" i="14"/>
  <c r="CB665" i="14" s="1"/>
  <c r="A670" i="17" s="1"/>
  <c r="BZ666" i="14"/>
  <c r="CB666" i="14" s="1"/>
  <c r="A671" i="17" s="1"/>
  <c r="BZ667" i="14"/>
  <c r="CB667" i="14" s="1"/>
  <c r="A672" i="17" s="1"/>
  <c r="BZ668" i="14"/>
  <c r="CB668" i="14" s="1"/>
  <c r="A673" i="17" s="1"/>
  <c r="BZ669" i="14"/>
  <c r="CB669" i="14" s="1"/>
  <c r="A674" i="17" s="1"/>
  <c r="BZ670" i="14"/>
  <c r="CB670" i="14" s="1"/>
  <c r="A675" i="17" s="1"/>
  <c r="BZ671" i="14"/>
  <c r="CB671" i="14" s="1"/>
  <c r="A676" i="17" s="1"/>
  <c r="BZ672" i="14"/>
  <c r="CB672" i="14" s="1"/>
  <c r="A677" i="17" s="1"/>
  <c r="BZ673" i="14"/>
  <c r="CB673" i="14" s="1"/>
  <c r="A678" i="17" s="1"/>
  <c r="BZ674" i="14"/>
  <c r="CB674" i="14" s="1"/>
  <c r="A679" i="17" s="1"/>
  <c r="BZ675" i="14"/>
  <c r="CB675" i="14" s="1"/>
  <c r="A680" i="17" s="1"/>
  <c r="BZ676" i="14"/>
  <c r="CB676" i="14" s="1"/>
  <c r="A681" i="17" s="1"/>
  <c r="BZ677" i="14"/>
  <c r="CB677" i="14" s="1"/>
  <c r="A682" i="17" s="1"/>
  <c r="BZ678" i="14"/>
  <c r="CB678" i="14" s="1"/>
  <c r="A683" i="17" s="1"/>
  <c r="BZ679" i="14"/>
  <c r="CB679" i="14" s="1"/>
  <c r="A684" i="17" s="1"/>
  <c r="BZ680" i="14"/>
  <c r="CB680" i="14" s="1"/>
  <c r="A685" i="17" s="1"/>
  <c r="BZ681" i="14"/>
  <c r="CB681" i="14" s="1"/>
  <c r="A686" i="17" s="1"/>
  <c r="BZ682" i="14"/>
  <c r="CB682" i="14" s="1"/>
  <c r="A687" i="17" s="1"/>
  <c r="BZ683" i="14"/>
  <c r="CB683" i="14" s="1"/>
  <c r="A688" i="17" s="1"/>
  <c r="BZ684" i="14"/>
  <c r="CB684" i="14" s="1"/>
  <c r="A689" i="17" s="1"/>
  <c r="BZ685" i="14"/>
  <c r="CB685" i="14" s="1"/>
  <c r="A690" i="17" s="1"/>
  <c r="BZ686" i="14"/>
  <c r="CB686" i="14" s="1"/>
  <c r="A691" i="17" s="1"/>
  <c r="BZ687" i="14"/>
  <c r="CB687" i="14" s="1"/>
  <c r="A692" i="17" s="1"/>
  <c r="BZ688" i="14"/>
  <c r="CB688" i="14" s="1"/>
  <c r="A693" i="17" s="1"/>
  <c r="BZ689" i="14"/>
  <c r="CB689" i="14" s="1"/>
  <c r="A694" i="17" s="1"/>
  <c r="BZ690" i="14"/>
  <c r="CB690" i="14" s="1"/>
  <c r="A695" i="17" s="1"/>
  <c r="BZ691" i="14"/>
  <c r="CB691" i="14" s="1"/>
  <c r="A696" i="17" s="1"/>
  <c r="BZ692" i="14"/>
  <c r="CB692" i="14" s="1"/>
  <c r="A697" i="17" s="1"/>
  <c r="BZ693" i="14"/>
  <c r="CB693" i="14" s="1"/>
  <c r="A698" i="17" s="1"/>
  <c r="BZ694" i="14"/>
  <c r="CB694" i="14" s="1"/>
  <c r="A699" i="17" s="1"/>
  <c r="BZ695" i="14"/>
  <c r="CB695" i="14" s="1"/>
  <c r="A700" i="17" s="1"/>
  <c r="BZ696" i="14"/>
  <c r="CB696" i="14" s="1"/>
  <c r="A701" i="17" s="1"/>
  <c r="BZ697" i="14"/>
  <c r="CB697" i="14" s="1"/>
  <c r="A702" i="17" s="1"/>
  <c r="BZ698" i="14"/>
  <c r="CB698" i="14" s="1"/>
  <c r="A703" i="17" s="1"/>
  <c r="BZ699" i="14"/>
  <c r="CB699" i="14" s="1"/>
  <c r="A704" i="17" s="1"/>
  <c r="BZ700" i="14"/>
  <c r="CB700" i="14" s="1"/>
  <c r="A705" i="17" s="1"/>
  <c r="BZ701" i="14"/>
  <c r="CB701" i="14" s="1"/>
  <c r="A706" i="17" s="1"/>
  <c r="BZ702" i="14"/>
  <c r="CB702" i="14" s="1"/>
  <c r="A707" i="17" s="1"/>
  <c r="BZ703" i="14"/>
  <c r="CB703" i="14" s="1"/>
  <c r="A708" i="17" s="1"/>
  <c r="BZ704" i="14"/>
  <c r="CB704" i="14" s="1"/>
  <c r="A709" i="17" s="1"/>
  <c r="BZ705" i="14"/>
  <c r="CB705" i="14" s="1"/>
  <c r="A710" i="17" s="1"/>
  <c r="BZ706" i="14"/>
  <c r="CB706" i="14" s="1"/>
  <c r="A711" i="17" s="1"/>
  <c r="BZ707" i="14"/>
  <c r="CB707" i="14" s="1"/>
  <c r="A712" i="17" s="1"/>
  <c r="BZ708" i="14"/>
  <c r="CB708" i="14" s="1"/>
  <c r="A713" i="17" s="1"/>
  <c r="BZ709" i="14"/>
  <c r="CB709" i="14" s="1"/>
  <c r="A714" i="17" s="1"/>
  <c r="BZ710" i="14"/>
  <c r="CB710" i="14" s="1"/>
  <c r="A715" i="17" s="1"/>
  <c r="BZ711" i="14"/>
  <c r="CB711" i="14" s="1"/>
  <c r="A716" i="17" s="1"/>
  <c r="BZ712" i="14"/>
  <c r="CB712" i="14" s="1"/>
  <c r="A717" i="17" s="1"/>
  <c r="BZ713" i="14"/>
  <c r="CB713" i="14" s="1"/>
  <c r="A718" i="17" s="1"/>
  <c r="BZ714" i="14"/>
  <c r="CB714" i="14" s="1"/>
  <c r="A719" i="17" s="1"/>
  <c r="BZ715" i="14"/>
  <c r="CB715" i="14" s="1"/>
  <c r="A720" i="17" s="1"/>
  <c r="BZ716" i="14"/>
  <c r="CB716" i="14" s="1"/>
  <c r="A721" i="17" s="1"/>
  <c r="BZ717" i="14"/>
  <c r="CB717" i="14" s="1"/>
  <c r="A722" i="17" s="1"/>
  <c r="BZ718" i="14"/>
  <c r="CB718" i="14" s="1"/>
  <c r="A723" i="17" s="1"/>
  <c r="BZ719" i="14"/>
  <c r="CB719" i="14" s="1"/>
  <c r="A724" i="17" s="1"/>
  <c r="BZ720" i="14"/>
  <c r="CB720" i="14" s="1"/>
  <c r="A725" i="17" s="1"/>
  <c r="BZ721" i="14"/>
  <c r="CB721" i="14" s="1"/>
  <c r="A726" i="17" s="1"/>
  <c r="BZ722" i="14"/>
  <c r="CB722" i="14" s="1"/>
  <c r="A727" i="17" s="1"/>
  <c r="BZ723" i="14"/>
  <c r="CB723" i="14" s="1"/>
  <c r="A728" i="17" s="1"/>
  <c r="BZ724" i="14"/>
  <c r="CB724" i="14" s="1"/>
  <c r="A729" i="17" s="1"/>
  <c r="BZ725" i="14"/>
  <c r="CB725" i="14" s="1"/>
  <c r="A730" i="17" s="1"/>
  <c r="BZ726" i="14"/>
  <c r="CB726" i="14" s="1"/>
  <c r="A731" i="17" s="1"/>
  <c r="BZ727" i="14"/>
  <c r="CB727" i="14" s="1"/>
  <c r="A732" i="17" s="1"/>
  <c r="BZ728" i="14"/>
  <c r="CB728" i="14" s="1"/>
  <c r="A733" i="17" s="1"/>
  <c r="BZ729" i="14"/>
  <c r="CB729" i="14" s="1"/>
  <c r="A734" i="17" s="1"/>
  <c r="BZ730" i="14"/>
  <c r="CB730" i="14" s="1"/>
  <c r="A735" i="17" s="1"/>
  <c r="BZ731" i="14"/>
  <c r="CB731" i="14" s="1"/>
  <c r="A736" i="17" s="1"/>
  <c r="BZ732" i="14"/>
  <c r="CB732" i="14" s="1"/>
  <c r="A737" i="17" s="1"/>
  <c r="BZ733" i="14"/>
  <c r="CB733" i="14" s="1"/>
  <c r="A738" i="17" s="1"/>
  <c r="BZ734" i="14"/>
  <c r="CB734" i="14" s="1"/>
  <c r="A739" i="17" s="1"/>
  <c r="BZ735" i="14"/>
  <c r="CB735" i="14" s="1"/>
  <c r="A740" i="17" s="1"/>
  <c r="BZ736" i="14"/>
  <c r="CB736" i="14" s="1"/>
  <c r="A741" i="17" s="1"/>
  <c r="BZ737" i="14"/>
  <c r="CB737" i="14" s="1"/>
  <c r="A742" i="17" s="1"/>
  <c r="BZ738" i="14"/>
  <c r="CB738" i="14" s="1"/>
  <c r="A743" i="17" s="1"/>
  <c r="BZ739" i="14"/>
  <c r="CB739" i="14" s="1"/>
  <c r="A744" i="17" s="1"/>
  <c r="BZ740" i="14"/>
  <c r="CB740" i="14" s="1"/>
  <c r="A745" i="17" s="1"/>
  <c r="BZ741" i="14"/>
  <c r="CB741" i="14" s="1"/>
  <c r="A746" i="17" s="1"/>
  <c r="BZ742" i="14"/>
  <c r="CB742" i="14" s="1"/>
  <c r="A747" i="17" s="1"/>
  <c r="BZ743" i="14"/>
  <c r="CB743" i="14" s="1"/>
  <c r="A748" i="17" s="1"/>
  <c r="BZ744" i="14"/>
  <c r="CB744" i="14" s="1"/>
  <c r="A749" i="17" s="1"/>
  <c r="BZ745" i="14"/>
  <c r="CB745" i="14" s="1"/>
  <c r="A750" i="17" s="1"/>
  <c r="BZ746" i="14"/>
  <c r="CB746" i="14" s="1"/>
  <c r="A751" i="17" s="1"/>
  <c r="BZ747" i="14"/>
  <c r="CB747" i="14" s="1"/>
  <c r="A752" i="17" s="1"/>
  <c r="BZ748" i="14"/>
  <c r="CB748" i="14" s="1"/>
  <c r="A753" i="17" s="1"/>
  <c r="BZ749" i="14"/>
  <c r="CB749" i="14" s="1"/>
  <c r="A754" i="17" s="1"/>
  <c r="BZ750" i="14"/>
  <c r="CB750" i="14" s="1"/>
  <c r="A755" i="17" s="1"/>
  <c r="BZ751" i="14"/>
  <c r="CB751" i="14" s="1"/>
  <c r="A756" i="17" s="1"/>
  <c r="BZ752" i="14"/>
  <c r="CB752" i="14" s="1"/>
  <c r="A757" i="17" s="1"/>
  <c r="BZ753" i="14"/>
  <c r="CB753" i="14" s="1"/>
  <c r="A758" i="17" s="1"/>
  <c r="BZ754" i="14"/>
  <c r="CB754" i="14" s="1"/>
  <c r="A759" i="17" s="1"/>
  <c r="BZ755" i="14"/>
  <c r="CB755" i="14" s="1"/>
  <c r="A760" i="17" s="1"/>
  <c r="BZ756" i="14"/>
  <c r="CB756" i="14" s="1"/>
  <c r="A761" i="17" s="1"/>
  <c r="BZ757" i="14"/>
  <c r="CB757" i="14" s="1"/>
  <c r="A762" i="17" s="1"/>
  <c r="BZ758" i="14"/>
  <c r="CB758" i="14" s="1"/>
  <c r="A763" i="17" s="1"/>
  <c r="BZ759" i="14"/>
  <c r="CB759" i="14" s="1"/>
  <c r="A764" i="17" s="1"/>
  <c r="BZ760" i="14"/>
  <c r="CB760" i="14" s="1"/>
  <c r="A765" i="17" s="1"/>
  <c r="BZ761" i="14"/>
  <c r="CB761" i="14" s="1"/>
  <c r="A766" i="17" s="1"/>
  <c r="BZ762" i="14"/>
  <c r="CB762" i="14" s="1"/>
  <c r="A767" i="17" s="1"/>
  <c r="BZ763" i="14"/>
  <c r="CB763" i="14" s="1"/>
  <c r="A768" i="17" s="1"/>
  <c r="BZ764" i="14"/>
  <c r="CB764" i="14" s="1"/>
  <c r="A769" i="17" s="1"/>
  <c r="BZ765" i="14"/>
  <c r="CB765" i="14" s="1"/>
  <c r="A770" i="17" s="1"/>
  <c r="BZ766" i="14"/>
  <c r="CB766" i="14" s="1"/>
  <c r="A771" i="17" s="1"/>
  <c r="BZ767" i="14"/>
  <c r="CB767" i="14" s="1"/>
  <c r="A772" i="17" s="1"/>
  <c r="BZ768" i="14"/>
  <c r="CB768" i="14" s="1"/>
  <c r="A773" i="17" s="1"/>
  <c r="BZ769" i="14"/>
  <c r="CB769" i="14" s="1"/>
  <c r="A774" i="17" s="1"/>
  <c r="BZ770" i="14"/>
  <c r="CB770" i="14" s="1"/>
  <c r="A775" i="17" s="1"/>
  <c r="BZ771" i="14"/>
  <c r="CB771" i="14" s="1"/>
  <c r="A776" i="17" s="1"/>
  <c r="BZ772" i="14"/>
  <c r="CB772" i="14" s="1"/>
  <c r="A777" i="17" s="1"/>
  <c r="BZ773" i="14"/>
  <c r="CB773" i="14" s="1"/>
  <c r="A778" i="17" s="1"/>
  <c r="BZ774" i="14"/>
  <c r="CB774" i="14" s="1"/>
  <c r="A779" i="17" s="1"/>
  <c r="BZ775" i="14"/>
  <c r="CB775" i="14" s="1"/>
  <c r="A780" i="17" s="1"/>
  <c r="BZ776" i="14"/>
  <c r="CB776" i="14" s="1"/>
  <c r="A781" i="17" s="1"/>
  <c r="BZ777" i="14"/>
  <c r="CB777" i="14" s="1"/>
  <c r="A782" i="17" s="1"/>
  <c r="BZ778" i="14"/>
  <c r="CB778" i="14" s="1"/>
  <c r="A783" i="17" s="1"/>
  <c r="BZ779" i="14"/>
  <c r="CB779" i="14" s="1"/>
  <c r="A784" i="17" s="1"/>
  <c r="BZ780" i="14"/>
  <c r="CB780" i="14" s="1"/>
  <c r="A785" i="17" s="1"/>
  <c r="BZ781" i="14"/>
  <c r="CB781" i="14" s="1"/>
  <c r="A786" i="17" s="1"/>
  <c r="BZ782" i="14"/>
  <c r="CB782" i="14" s="1"/>
  <c r="A787" i="17" s="1"/>
  <c r="BZ783" i="14"/>
  <c r="CB783" i="14" s="1"/>
  <c r="A788" i="17" s="1"/>
  <c r="BZ784" i="14"/>
  <c r="CB784" i="14" s="1"/>
  <c r="A789" i="17" s="1"/>
  <c r="BZ785" i="14"/>
  <c r="CB785" i="14" s="1"/>
  <c r="A790" i="17" s="1"/>
  <c r="BZ786" i="14"/>
  <c r="CB786" i="14" s="1"/>
  <c r="A791" i="17" s="1"/>
  <c r="BZ787" i="14"/>
  <c r="CB787" i="14" s="1"/>
  <c r="A792" i="17" s="1"/>
  <c r="BZ788" i="14"/>
  <c r="CB788" i="14" s="1"/>
  <c r="A793" i="17" s="1"/>
  <c r="BZ789" i="14"/>
  <c r="CB789" i="14" s="1"/>
  <c r="A794" i="17" s="1"/>
  <c r="BZ790" i="14"/>
  <c r="CB790" i="14" s="1"/>
  <c r="A795" i="17" s="1"/>
  <c r="BZ791" i="14"/>
  <c r="CB791" i="14" s="1"/>
  <c r="A796" i="17" s="1"/>
  <c r="BZ792" i="14"/>
  <c r="CB792" i="14" s="1"/>
  <c r="A797" i="17" s="1"/>
  <c r="BZ793" i="14"/>
  <c r="CB793" i="14" s="1"/>
  <c r="A798" i="17" s="1"/>
  <c r="BZ794" i="14"/>
  <c r="CB794" i="14" s="1"/>
  <c r="A799" i="17" s="1"/>
  <c r="BZ795" i="14"/>
  <c r="CB795" i="14" s="1"/>
  <c r="A800" i="17" s="1"/>
  <c r="BZ796" i="14"/>
  <c r="CB796" i="14" s="1"/>
  <c r="A801" i="17" s="1"/>
  <c r="BZ797" i="14"/>
  <c r="CB797" i="14" s="1"/>
  <c r="A802" i="17" s="1"/>
  <c r="BZ798" i="14"/>
  <c r="CB798" i="14" s="1"/>
  <c r="A803" i="17" s="1"/>
  <c r="BZ799" i="14"/>
  <c r="CB799" i="14" s="1"/>
  <c r="A804" i="17" s="1"/>
  <c r="BZ800" i="14"/>
  <c r="CB800" i="14" s="1"/>
  <c r="A805" i="17" s="1"/>
  <c r="BZ801" i="14"/>
  <c r="CB801" i="14" s="1"/>
  <c r="A806" i="17" s="1"/>
  <c r="BZ802" i="14"/>
  <c r="CB802" i="14" s="1"/>
  <c r="A807" i="17" s="1"/>
  <c r="BZ803" i="14"/>
  <c r="CB803" i="14" s="1"/>
  <c r="A808" i="17" s="1"/>
  <c r="BZ804" i="14"/>
  <c r="CB804" i="14" s="1"/>
  <c r="A809" i="17" s="1"/>
  <c r="BZ805" i="14"/>
  <c r="CB805" i="14" s="1"/>
  <c r="A810" i="17" s="1"/>
  <c r="BZ806" i="14"/>
  <c r="CB806" i="14" s="1"/>
  <c r="A811" i="17" s="1"/>
  <c r="BZ807" i="14"/>
  <c r="CB807" i="14" s="1"/>
  <c r="A812" i="17" s="1"/>
  <c r="BZ808" i="14"/>
  <c r="CB808" i="14" s="1"/>
  <c r="A813" i="17" s="1"/>
  <c r="BZ809" i="14"/>
  <c r="CB809" i="14" s="1"/>
  <c r="A814" i="17" s="1"/>
  <c r="BZ810" i="14"/>
  <c r="CB810" i="14" s="1"/>
  <c r="A815" i="17" s="1"/>
  <c r="BZ811" i="14"/>
  <c r="CB811" i="14" s="1"/>
  <c r="A816" i="17" s="1"/>
  <c r="BZ812" i="14"/>
  <c r="CB812" i="14" s="1"/>
  <c r="A817" i="17" s="1"/>
  <c r="BZ813" i="14"/>
  <c r="CB813" i="14" s="1"/>
  <c r="A818" i="17" s="1"/>
  <c r="BZ814" i="14"/>
  <c r="CB814" i="14" s="1"/>
  <c r="A819" i="17" s="1"/>
  <c r="BZ815" i="14"/>
  <c r="CB815" i="14" s="1"/>
  <c r="A820" i="17" s="1"/>
  <c r="BZ816" i="14"/>
  <c r="CB816" i="14" s="1"/>
  <c r="A821" i="17" s="1"/>
  <c r="BZ817" i="14"/>
  <c r="CB817" i="14" s="1"/>
  <c r="A822" i="17" s="1"/>
  <c r="BZ818" i="14"/>
  <c r="CB818" i="14" s="1"/>
  <c r="A823" i="17" s="1"/>
  <c r="BZ819" i="14"/>
  <c r="CB819" i="14" s="1"/>
  <c r="A824" i="17" s="1"/>
  <c r="BZ820" i="14"/>
  <c r="CB820" i="14" s="1"/>
  <c r="A825" i="17" s="1"/>
  <c r="BZ821" i="14"/>
  <c r="CB821" i="14" s="1"/>
  <c r="A826" i="17" s="1"/>
  <c r="BZ822" i="14"/>
  <c r="CB822" i="14" s="1"/>
  <c r="A827" i="17" s="1"/>
  <c r="BZ823" i="14"/>
  <c r="CB823" i="14" s="1"/>
  <c r="A828" i="17" s="1"/>
  <c r="BZ824" i="14"/>
  <c r="CB824" i="14" s="1"/>
  <c r="A829" i="17" s="1"/>
  <c r="BZ825" i="14"/>
  <c r="CB825" i="14" s="1"/>
  <c r="A830" i="17" s="1"/>
  <c r="BZ826" i="14"/>
  <c r="CB826" i="14" s="1"/>
  <c r="A831" i="17" s="1"/>
  <c r="BZ827" i="14"/>
  <c r="CB827" i="14" s="1"/>
  <c r="A832" i="17" s="1"/>
  <c r="BZ828" i="14"/>
  <c r="CB828" i="14" s="1"/>
  <c r="A833" i="17" s="1"/>
  <c r="BZ829" i="14"/>
  <c r="CB829" i="14" s="1"/>
  <c r="A834" i="17" s="1"/>
  <c r="BZ830" i="14"/>
  <c r="CB830" i="14" s="1"/>
  <c r="A835" i="17" s="1"/>
  <c r="BZ831" i="14"/>
  <c r="CB831" i="14" s="1"/>
  <c r="A836" i="17" s="1"/>
  <c r="BZ832" i="14"/>
  <c r="CB832" i="14" s="1"/>
  <c r="A837" i="17" s="1"/>
  <c r="BZ833" i="14"/>
  <c r="CB833" i="14" s="1"/>
  <c r="A838" i="17" s="1"/>
  <c r="BZ834" i="14"/>
  <c r="CB834" i="14" s="1"/>
  <c r="A839" i="17" s="1"/>
  <c r="BZ835" i="14"/>
  <c r="CB835" i="14" s="1"/>
  <c r="A840" i="17" s="1"/>
  <c r="BZ836" i="14"/>
  <c r="CB836" i="14" s="1"/>
  <c r="A841" i="17" s="1"/>
  <c r="BZ837" i="14"/>
  <c r="CB837" i="14" s="1"/>
  <c r="A842" i="17" s="1"/>
  <c r="BZ838" i="14"/>
  <c r="CB838" i="14" s="1"/>
  <c r="A843" i="17" s="1"/>
  <c r="BZ839" i="14"/>
  <c r="CB839" i="14" s="1"/>
  <c r="A844" i="17" s="1"/>
  <c r="BZ840" i="14"/>
  <c r="CB840" i="14" s="1"/>
  <c r="A845" i="17" s="1"/>
  <c r="BZ841" i="14"/>
  <c r="CB841" i="14" s="1"/>
  <c r="A846" i="17" s="1"/>
  <c r="BZ842" i="14"/>
  <c r="CB842" i="14" s="1"/>
  <c r="A847" i="17" s="1"/>
  <c r="BZ843" i="14"/>
  <c r="CB843" i="14" s="1"/>
  <c r="A848" i="17" s="1"/>
  <c r="BZ844" i="14"/>
  <c r="CB844" i="14" s="1"/>
  <c r="A849" i="17" s="1"/>
  <c r="BZ845" i="14"/>
  <c r="CB845" i="14" s="1"/>
  <c r="A850" i="17" s="1"/>
  <c r="BZ846" i="14"/>
  <c r="CB846" i="14" s="1"/>
  <c r="A851" i="17" s="1"/>
  <c r="BZ847" i="14"/>
  <c r="CB847" i="14" s="1"/>
  <c r="A852" i="17" s="1"/>
  <c r="BZ848" i="14"/>
  <c r="CB848" i="14" s="1"/>
  <c r="A853" i="17" s="1"/>
  <c r="BZ849" i="14"/>
  <c r="CB849" i="14" s="1"/>
  <c r="A854" i="17" s="1"/>
  <c r="BZ850" i="14"/>
  <c r="CB850" i="14" s="1"/>
  <c r="A855" i="17" s="1"/>
  <c r="BZ851" i="14"/>
  <c r="CB851" i="14" s="1"/>
  <c r="A856" i="17" s="1"/>
  <c r="BZ852" i="14"/>
  <c r="CB852" i="14" s="1"/>
  <c r="A857" i="17" s="1"/>
  <c r="BZ853" i="14"/>
  <c r="CB853" i="14" s="1"/>
  <c r="A858" i="17" s="1"/>
  <c r="BZ854" i="14"/>
  <c r="CB854" i="14" s="1"/>
  <c r="A859" i="17" s="1"/>
  <c r="BZ855" i="14"/>
  <c r="CB855" i="14" s="1"/>
  <c r="A860" i="17" s="1"/>
  <c r="BZ856" i="14"/>
  <c r="CB856" i="14" s="1"/>
  <c r="A861" i="17" s="1"/>
  <c r="BZ857" i="14"/>
  <c r="CB857" i="14" s="1"/>
  <c r="A862" i="17" s="1"/>
  <c r="BZ858" i="14"/>
  <c r="CB858" i="14" s="1"/>
  <c r="A863" i="17" s="1"/>
  <c r="BZ859" i="14"/>
  <c r="CB859" i="14" s="1"/>
  <c r="A864" i="17" s="1"/>
  <c r="BZ860" i="14"/>
  <c r="CB860" i="14" s="1"/>
  <c r="A865" i="17" s="1"/>
  <c r="BZ861" i="14"/>
  <c r="CB861" i="14" s="1"/>
  <c r="A866" i="17" s="1"/>
  <c r="BZ862" i="14"/>
  <c r="CB862" i="14" s="1"/>
  <c r="A867" i="17" s="1"/>
  <c r="BZ863" i="14"/>
  <c r="CB863" i="14" s="1"/>
  <c r="A868" i="17" s="1"/>
  <c r="BZ864" i="14"/>
  <c r="CB864" i="14" s="1"/>
  <c r="A869" i="17" s="1"/>
  <c r="BZ865" i="14"/>
  <c r="CB865" i="14" s="1"/>
  <c r="A870" i="17" s="1"/>
  <c r="BZ866" i="14"/>
  <c r="CB866" i="14" s="1"/>
  <c r="A871" i="17" s="1"/>
  <c r="BZ867" i="14"/>
  <c r="CB867" i="14" s="1"/>
  <c r="A872" i="17" s="1"/>
  <c r="BZ868" i="14"/>
  <c r="CB868" i="14" s="1"/>
  <c r="A873" i="17" s="1"/>
  <c r="BZ869" i="14"/>
  <c r="CB869" i="14" s="1"/>
  <c r="A874" i="17" s="1"/>
  <c r="BZ870" i="14"/>
  <c r="CB870" i="14" s="1"/>
  <c r="A875" i="17" s="1"/>
  <c r="BZ871" i="14"/>
  <c r="CB871" i="14" s="1"/>
  <c r="A876" i="17" s="1"/>
  <c r="BZ872" i="14"/>
  <c r="CB872" i="14" s="1"/>
  <c r="A877" i="17" s="1"/>
  <c r="BZ873" i="14"/>
  <c r="CB873" i="14" s="1"/>
  <c r="A878" i="17" s="1"/>
  <c r="BZ874" i="14"/>
  <c r="CB874" i="14" s="1"/>
  <c r="A879" i="17" s="1"/>
  <c r="BZ875" i="14"/>
  <c r="CB875" i="14" s="1"/>
  <c r="A880" i="17" s="1"/>
  <c r="BZ876" i="14"/>
  <c r="CB876" i="14" s="1"/>
  <c r="A881" i="17" s="1"/>
  <c r="BZ877" i="14"/>
  <c r="CB877" i="14" s="1"/>
  <c r="A882" i="17" s="1"/>
  <c r="BZ878" i="14"/>
  <c r="CB878" i="14" s="1"/>
  <c r="A883" i="17" s="1"/>
  <c r="BZ879" i="14"/>
  <c r="CB879" i="14" s="1"/>
  <c r="A884" i="17" s="1"/>
  <c r="BZ880" i="14"/>
  <c r="CB880" i="14" s="1"/>
  <c r="A885" i="17" s="1"/>
  <c r="BZ881" i="14"/>
  <c r="CB881" i="14" s="1"/>
  <c r="A886" i="17" s="1"/>
  <c r="BZ882" i="14"/>
  <c r="CB882" i="14" s="1"/>
  <c r="A887" i="17" s="1"/>
  <c r="BZ883" i="14"/>
  <c r="CB883" i="14" s="1"/>
  <c r="A888" i="17" s="1"/>
  <c r="BZ884" i="14"/>
  <c r="CB884" i="14" s="1"/>
  <c r="A889" i="17" s="1"/>
  <c r="BZ885" i="14"/>
  <c r="CB885" i="14" s="1"/>
  <c r="A890" i="17" s="1"/>
  <c r="BZ886" i="14"/>
  <c r="CB886" i="14" s="1"/>
  <c r="A891" i="17" s="1"/>
  <c r="BZ887" i="14"/>
  <c r="CB887" i="14" s="1"/>
  <c r="A892" i="17" s="1"/>
  <c r="BZ888" i="14"/>
  <c r="CB888" i="14" s="1"/>
  <c r="A893" i="17" s="1"/>
  <c r="BZ889" i="14"/>
  <c r="CB889" i="14" s="1"/>
  <c r="A894" i="17" s="1"/>
  <c r="BZ890" i="14"/>
  <c r="CB890" i="14" s="1"/>
  <c r="A895" i="17" s="1"/>
  <c r="BZ891" i="14"/>
  <c r="CB891" i="14" s="1"/>
  <c r="A896" i="17" s="1"/>
  <c r="BZ892" i="14"/>
  <c r="CB892" i="14" s="1"/>
  <c r="A897" i="17" s="1"/>
  <c r="BZ893" i="14"/>
  <c r="CB893" i="14" s="1"/>
  <c r="A898" i="17" s="1"/>
  <c r="BZ894" i="14"/>
  <c r="CB894" i="14" s="1"/>
  <c r="A899" i="17" s="1"/>
  <c r="BZ895" i="14"/>
  <c r="CB895" i="14" s="1"/>
  <c r="A900" i="17" s="1"/>
  <c r="BZ896" i="14"/>
  <c r="CB896" i="14" s="1"/>
  <c r="A901" i="17" s="1"/>
  <c r="BZ897" i="14"/>
  <c r="CB897" i="14" s="1"/>
  <c r="A902" i="17" s="1"/>
  <c r="BZ898" i="14"/>
  <c r="CB898" i="14" s="1"/>
  <c r="A903" i="17" s="1"/>
  <c r="BZ899" i="14"/>
  <c r="CB899" i="14" s="1"/>
  <c r="A904" i="17" s="1"/>
  <c r="BZ900" i="14"/>
  <c r="CB900" i="14" s="1"/>
  <c r="A905" i="17" s="1"/>
  <c r="BZ901" i="14"/>
  <c r="CB901" i="14" s="1"/>
  <c r="A906" i="17" s="1"/>
  <c r="BZ902" i="14"/>
  <c r="CB902" i="14" s="1"/>
  <c r="A907" i="17" s="1"/>
  <c r="BZ903" i="14"/>
  <c r="CB903" i="14" s="1"/>
  <c r="A908" i="17" s="1"/>
  <c r="BZ904" i="14"/>
  <c r="CB904" i="14" s="1"/>
  <c r="A909" i="17" s="1"/>
  <c r="BZ905" i="14"/>
  <c r="CB905" i="14" s="1"/>
  <c r="A910" i="17" s="1"/>
  <c r="BZ906" i="14"/>
  <c r="CB906" i="14" s="1"/>
  <c r="A911" i="17" s="1"/>
  <c r="BZ907" i="14"/>
  <c r="CB907" i="14" s="1"/>
  <c r="A912" i="17" s="1"/>
  <c r="BZ908" i="14"/>
  <c r="CB908" i="14" s="1"/>
  <c r="A913" i="17" s="1"/>
  <c r="BZ909" i="14"/>
  <c r="CB909" i="14" s="1"/>
  <c r="A914" i="17" s="1"/>
  <c r="BZ910" i="14"/>
  <c r="CB910" i="14" s="1"/>
  <c r="A915" i="17" s="1"/>
  <c r="BZ911" i="14"/>
  <c r="CB911" i="14" s="1"/>
  <c r="A916" i="17" s="1"/>
  <c r="BZ912" i="14"/>
  <c r="CB912" i="14" s="1"/>
  <c r="A917" i="17" s="1"/>
  <c r="BZ913" i="14"/>
  <c r="CB913" i="14" s="1"/>
  <c r="A918" i="17" s="1"/>
  <c r="BZ914" i="14"/>
  <c r="CB914" i="14" s="1"/>
  <c r="A919" i="17" s="1"/>
  <c r="BZ915" i="14"/>
  <c r="CB915" i="14" s="1"/>
  <c r="A920" i="17" s="1"/>
  <c r="BZ916" i="14"/>
  <c r="CB916" i="14" s="1"/>
  <c r="A921" i="17" s="1"/>
  <c r="BZ917" i="14"/>
  <c r="CB917" i="14" s="1"/>
  <c r="A922" i="17" s="1"/>
  <c r="BZ918" i="14"/>
  <c r="CB918" i="14" s="1"/>
  <c r="A923" i="17" s="1"/>
  <c r="BZ919" i="14"/>
  <c r="CB919" i="14" s="1"/>
  <c r="A924" i="17" s="1"/>
  <c r="BZ920" i="14"/>
  <c r="CB920" i="14" s="1"/>
  <c r="A925" i="17" s="1"/>
  <c r="BZ921" i="14"/>
  <c r="CB921" i="14" s="1"/>
  <c r="A926" i="17" s="1"/>
  <c r="BZ922" i="14"/>
  <c r="CB922" i="14" s="1"/>
  <c r="A927" i="17" s="1"/>
  <c r="BZ923" i="14"/>
  <c r="CB923" i="14" s="1"/>
  <c r="A928" i="17" s="1"/>
  <c r="BZ924" i="14"/>
  <c r="CB924" i="14" s="1"/>
  <c r="A929" i="17" s="1"/>
  <c r="BZ925" i="14"/>
  <c r="CB925" i="14" s="1"/>
  <c r="A930" i="17" s="1"/>
  <c r="BZ926" i="14"/>
  <c r="CB926" i="14" s="1"/>
  <c r="A931" i="17" s="1"/>
  <c r="BZ927" i="14"/>
  <c r="CB927" i="14" s="1"/>
  <c r="A932" i="17" s="1"/>
  <c r="BZ928" i="14"/>
  <c r="CB928" i="14" s="1"/>
  <c r="A933" i="17" s="1"/>
  <c r="BZ929" i="14"/>
  <c r="CB929" i="14" s="1"/>
  <c r="A934" i="17" s="1"/>
  <c r="BZ930" i="14"/>
  <c r="CB930" i="14" s="1"/>
  <c r="A935" i="17" s="1"/>
  <c r="BZ931" i="14"/>
  <c r="CB931" i="14" s="1"/>
  <c r="A936" i="17" s="1"/>
  <c r="BZ932" i="14"/>
  <c r="CB932" i="14" s="1"/>
  <c r="A937" i="17" s="1"/>
  <c r="BZ933" i="14"/>
  <c r="CB933" i="14" s="1"/>
  <c r="A938" i="17" s="1"/>
  <c r="BZ934" i="14"/>
  <c r="CB934" i="14" s="1"/>
  <c r="A939" i="17" s="1"/>
  <c r="BZ935" i="14"/>
  <c r="CB935" i="14" s="1"/>
  <c r="A940" i="17" s="1"/>
  <c r="BZ936" i="14"/>
  <c r="CB936" i="14" s="1"/>
  <c r="A941" i="17" s="1"/>
  <c r="BZ937" i="14"/>
  <c r="CB937" i="14" s="1"/>
  <c r="A942" i="17" s="1"/>
  <c r="BZ938" i="14"/>
  <c r="CB938" i="14" s="1"/>
  <c r="A943" i="17" s="1"/>
  <c r="BZ939" i="14"/>
  <c r="CB939" i="14" s="1"/>
  <c r="A944" i="17" s="1"/>
  <c r="BZ940" i="14"/>
  <c r="CB940" i="14" s="1"/>
  <c r="A945" i="17" s="1"/>
  <c r="BZ941" i="14"/>
  <c r="CB941" i="14" s="1"/>
  <c r="A946" i="17" s="1"/>
  <c r="BZ942" i="14"/>
  <c r="CB942" i="14" s="1"/>
  <c r="A947" i="17" s="1"/>
  <c r="BZ943" i="14"/>
  <c r="CB943" i="14" s="1"/>
  <c r="A948" i="17" s="1"/>
  <c r="BZ944" i="14"/>
  <c r="CB944" i="14" s="1"/>
  <c r="A949" i="17" s="1"/>
  <c r="BZ945" i="14"/>
  <c r="CB945" i="14" s="1"/>
  <c r="A950" i="17" s="1"/>
  <c r="BZ946" i="14"/>
  <c r="CB946" i="14" s="1"/>
  <c r="A951" i="17" s="1"/>
  <c r="BZ947" i="14"/>
  <c r="CB947" i="14" s="1"/>
  <c r="A952" i="17" s="1"/>
  <c r="BZ948" i="14"/>
  <c r="CB948" i="14" s="1"/>
  <c r="A953" i="17" s="1"/>
  <c r="BZ949" i="14"/>
  <c r="CB949" i="14" s="1"/>
  <c r="A954" i="17" s="1"/>
  <c r="BZ950" i="14"/>
  <c r="CB950" i="14" s="1"/>
  <c r="A955" i="17" s="1"/>
  <c r="BZ951" i="14"/>
  <c r="CB951" i="14" s="1"/>
  <c r="A956" i="17" s="1"/>
  <c r="BZ952" i="14"/>
  <c r="CB952" i="14" s="1"/>
  <c r="A957" i="17" s="1"/>
  <c r="BZ953" i="14"/>
  <c r="CB953" i="14" s="1"/>
  <c r="A958" i="17" s="1"/>
  <c r="BZ954" i="14"/>
  <c r="CB954" i="14" s="1"/>
  <c r="A959" i="17" s="1"/>
  <c r="BZ955" i="14"/>
  <c r="CB955" i="14" s="1"/>
  <c r="A960" i="17" s="1"/>
  <c r="BZ956" i="14"/>
  <c r="CB956" i="14" s="1"/>
  <c r="A961" i="17" s="1"/>
  <c r="BZ957" i="14"/>
  <c r="CB957" i="14" s="1"/>
  <c r="A962" i="17" s="1"/>
  <c r="BZ958" i="14"/>
  <c r="CB958" i="14" s="1"/>
  <c r="A963" i="17" s="1"/>
  <c r="BZ959" i="14"/>
  <c r="CB959" i="14" s="1"/>
  <c r="A964" i="17" s="1"/>
  <c r="BZ960" i="14"/>
  <c r="CB960" i="14" s="1"/>
  <c r="A965" i="17" s="1"/>
  <c r="BZ961" i="14"/>
  <c r="CB961" i="14" s="1"/>
  <c r="A966" i="17" s="1"/>
  <c r="BZ962" i="14"/>
  <c r="CB962" i="14" s="1"/>
  <c r="A967" i="17" s="1"/>
  <c r="BZ963" i="14"/>
  <c r="CB963" i="14" s="1"/>
  <c r="A968" i="17" s="1"/>
  <c r="BZ964" i="14"/>
  <c r="CB964" i="14" s="1"/>
  <c r="A969" i="17" s="1"/>
  <c r="BZ965" i="14"/>
  <c r="CB965" i="14" s="1"/>
  <c r="A970" i="17" s="1"/>
  <c r="BZ966" i="14"/>
  <c r="CB966" i="14" s="1"/>
  <c r="A971" i="17" s="1"/>
  <c r="BZ967" i="14"/>
  <c r="CB967" i="14" s="1"/>
  <c r="A972" i="17" s="1"/>
  <c r="BZ968" i="14"/>
  <c r="CB968" i="14" s="1"/>
  <c r="A973" i="17" s="1"/>
  <c r="BZ969" i="14"/>
  <c r="CB969" i="14" s="1"/>
  <c r="A974" i="17" s="1"/>
  <c r="BZ970" i="14"/>
  <c r="CB970" i="14" s="1"/>
  <c r="A975" i="17" s="1"/>
  <c r="BZ971" i="14"/>
  <c r="CB971" i="14" s="1"/>
  <c r="A976" i="17" s="1"/>
  <c r="BZ972" i="14"/>
  <c r="CB972" i="14" s="1"/>
  <c r="A977" i="17" s="1"/>
  <c r="BZ973" i="14"/>
  <c r="CB973" i="14" s="1"/>
  <c r="A978" i="17" s="1"/>
  <c r="BZ974" i="14"/>
  <c r="CB974" i="14" s="1"/>
  <c r="A979" i="17" s="1"/>
  <c r="BZ975" i="14"/>
  <c r="CB975" i="14" s="1"/>
  <c r="A980" i="17" s="1"/>
  <c r="BZ976" i="14"/>
  <c r="CB976" i="14" s="1"/>
  <c r="A981" i="17" s="1"/>
  <c r="BZ977" i="14"/>
  <c r="CB977" i="14" s="1"/>
  <c r="A982" i="17" s="1"/>
  <c r="BZ978" i="14"/>
  <c r="CB978" i="14" s="1"/>
  <c r="A983" i="17" s="1"/>
  <c r="BZ979" i="14"/>
  <c r="CB979" i="14" s="1"/>
  <c r="A984" i="17" s="1"/>
  <c r="BZ980" i="14"/>
  <c r="CB980" i="14" s="1"/>
  <c r="A985" i="17" s="1"/>
  <c r="BZ981" i="14"/>
  <c r="CB981" i="14" s="1"/>
  <c r="A986" i="17" s="1"/>
  <c r="BZ982" i="14"/>
  <c r="CB982" i="14" s="1"/>
  <c r="A987" i="17" s="1"/>
  <c r="BZ983" i="14"/>
  <c r="CB983" i="14" s="1"/>
  <c r="A988" i="17" s="1"/>
  <c r="BZ984" i="14"/>
  <c r="CB984" i="14" s="1"/>
  <c r="A989" i="17" s="1"/>
  <c r="BZ985" i="14"/>
  <c r="CB985" i="14" s="1"/>
  <c r="A990" i="17" s="1"/>
  <c r="BZ986" i="14"/>
  <c r="CB986" i="14" s="1"/>
  <c r="A991" i="17" s="1"/>
  <c r="BZ987" i="14"/>
  <c r="CB987" i="14" s="1"/>
  <c r="A992" i="17" s="1"/>
  <c r="BZ988" i="14"/>
  <c r="CB988" i="14" s="1"/>
  <c r="A993" i="17" s="1"/>
  <c r="BZ989" i="14"/>
  <c r="CB989" i="14" s="1"/>
  <c r="A994" i="17" s="1"/>
  <c r="BZ990" i="14"/>
  <c r="CB990" i="14" s="1"/>
  <c r="A995" i="17" s="1"/>
  <c r="BZ991" i="14"/>
  <c r="CB991" i="14" s="1"/>
  <c r="A996" i="17" s="1"/>
  <c r="BZ992" i="14"/>
  <c r="CB992" i="14" s="1"/>
  <c r="A997" i="17" s="1"/>
  <c r="BZ993" i="14"/>
  <c r="CB993" i="14" s="1"/>
  <c r="A998" i="17" s="1"/>
  <c r="BZ994" i="14"/>
  <c r="CB994" i="14" s="1"/>
  <c r="A999" i="17" s="1"/>
  <c r="BZ995" i="14"/>
  <c r="CB995" i="14" s="1"/>
  <c r="A1000" i="17" s="1"/>
  <c r="BZ996" i="14"/>
  <c r="CB996" i="14" s="1"/>
  <c r="A1001" i="17" s="1"/>
  <c r="BZ997" i="14"/>
  <c r="CB997" i="14" s="1"/>
  <c r="A1002" i="17" s="1"/>
  <c r="BZ998" i="14"/>
  <c r="CB998" i="14" s="1"/>
  <c r="A1003" i="17" s="1"/>
  <c r="BZ999" i="14"/>
  <c r="CB999" i="14" s="1"/>
  <c r="A1004" i="17" s="1"/>
  <c r="BZ1000" i="14"/>
  <c r="CB1000" i="14" s="1"/>
  <c r="A1005" i="17" s="1"/>
  <c r="BZ1001" i="14"/>
  <c r="CB1001" i="14" s="1"/>
  <c r="A1006" i="17" s="1"/>
  <c r="B166" i="13"/>
  <c r="C166" i="13"/>
  <c r="G166" i="13"/>
  <c r="K166" i="13"/>
  <c r="O166" i="13"/>
  <c r="S166" i="13"/>
  <c r="W166" i="13"/>
  <c r="D166" i="13"/>
  <c r="H166" i="13"/>
  <c r="L166" i="13"/>
  <c r="P166" i="13"/>
  <c r="T166" i="13"/>
  <c r="X166" i="13"/>
  <c r="E166" i="13"/>
  <c r="I166" i="13"/>
  <c r="M166" i="13"/>
  <c r="Q166" i="13"/>
  <c r="U166" i="13"/>
  <c r="R166" i="13"/>
  <c r="F166" i="13"/>
  <c r="V166" i="13"/>
  <c r="J166" i="13"/>
  <c r="N166" i="13"/>
  <c r="K169" i="17"/>
  <c r="E38" i="13"/>
  <c r="I38" i="13"/>
  <c r="M38" i="13"/>
  <c r="Q38" i="13"/>
  <c r="U38" i="13"/>
  <c r="B38" i="13"/>
  <c r="F38" i="13"/>
  <c r="K38" i="13"/>
  <c r="P38" i="13"/>
  <c r="V38" i="13"/>
  <c r="G38" i="13"/>
  <c r="L38" i="13"/>
  <c r="R38" i="13"/>
  <c r="W38" i="13"/>
  <c r="C38" i="13"/>
  <c r="N38" i="13"/>
  <c r="X38" i="13"/>
  <c r="D38" i="13"/>
  <c r="O38" i="13"/>
  <c r="H38" i="13"/>
  <c r="S38" i="13"/>
  <c r="J38" i="13"/>
  <c r="T38" i="13"/>
  <c r="K41" i="17"/>
  <c r="B149" i="13"/>
  <c r="E149" i="13"/>
  <c r="I149" i="13"/>
  <c r="M149" i="13"/>
  <c r="Q149" i="13"/>
  <c r="U149" i="13"/>
  <c r="F149" i="13"/>
  <c r="J149" i="13"/>
  <c r="N149" i="13"/>
  <c r="R149" i="13"/>
  <c r="V149" i="13"/>
  <c r="C149" i="13"/>
  <c r="G149" i="13"/>
  <c r="K149" i="13"/>
  <c r="O149" i="13"/>
  <c r="S149" i="13"/>
  <c r="W149" i="13"/>
  <c r="H149" i="13"/>
  <c r="X149" i="13"/>
  <c r="L149" i="13"/>
  <c r="P149" i="13"/>
  <c r="D149" i="13"/>
  <c r="T149" i="13"/>
  <c r="K152" i="17"/>
  <c r="B85" i="13"/>
  <c r="F85" i="13"/>
  <c r="J85" i="13"/>
  <c r="N85" i="13"/>
  <c r="R85" i="13"/>
  <c r="V85" i="13"/>
  <c r="C85" i="13"/>
  <c r="G85" i="13"/>
  <c r="K85" i="13"/>
  <c r="O85" i="13"/>
  <c r="S85" i="13"/>
  <c r="W85" i="13"/>
  <c r="D85" i="13"/>
  <c r="H85" i="13"/>
  <c r="L85" i="13"/>
  <c r="P85" i="13"/>
  <c r="T85" i="13"/>
  <c r="X85" i="13"/>
  <c r="I85" i="13"/>
  <c r="M85" i="13"/>
  <c r="Q85" i="13"/>
  <c r="E85" i="13"/>
  <c r="U85" i="13"/>
  <c r="K88" i="17"/>
  <c r="E21" i="13"/>
  <c r="M21" i="13"/>
  <c r="U21" i="13"/>
  <c r="J21" i="13"/>
  <c r="R21" i="13"/>
  <c r="C21" i="13"/>
  <c r="G21" i="13"/>
  <c r="O21" i="13"/>
  <c r="W21" i="13"/>
  <c r="K21" i="13"/>
  <c r="F21" i="13"/>
  <c r="P21" i="13"/>
  <c r="D21" i="13"/>
  <c r="Q21" i="13"/>
  <c r="H21" i="13"/>
  <c r="T21" i="13"/>
  <c r="S21" i="13"/>
  <c r="L21" i="13"/>
  <c r="B21" i="13"/>
  <c r="N21" i="13"/>
  <c r="V21" i="13"/>
  <c r="I21" i="13"/>
  <c r="X21" i="13"/>
  <c r="K24" i="17"/>
  <c r="B180" i="13"/>
  <c r="C180" i="13"/>
  <c r="G180" i="13"/>
  <c r="K180" i="13"/>
  <c r="O180" i="13"/>
  <c r="S180" i="13"/>
  <c r="W180" i="13"/>
  <c r="D180" i="13"/>
  <c r="H180" i="13"/>
  <c r="L180" i="13"/>
  <c r="P180" i="13"/>
  <c r="T180" i="13"/>
  <c r="X180" i="13"/>
  <c r="E180" i="13"/>
  <c r="I180" i="13"/>
  <c r="M180" i="13"/>
  <c r="Q180" i="13"/>
  <c r="U180" i="13"/>
  <c r="N180" i="13"/>
  <c r="R180" i="13"/>
  <c r="F180" i="13"/>
  <c r="V180" i="13"/>
  <c r="J180" i="13"/>
  <c r="K183" i="17"/>
  <c r="B162" i="13"/>
  <c r="C162" i="13"/>
  <c r="G162" i="13"/>
  <c r="K162" i="13"/>
  <c r="O162" i="13"/>
  <c r="S162" i="13"/>
  <c r="W162" i="13"/>
  <c r="D162" i="13"/>
  <c r="H162" i="13"/>
  <c r="L162" i="13"/>
  <c r="P162" i="13"/>
  <c r="T162" i="13"/>
  <c r="X162" i="13"/>
  <c r="E162" i="13"/>
  <c r="I162" i="13"/>
  <c r="M162" i="13"/>
  <c r="Q162" i="13"/>
  <c r="U162" i="13"/>
  <c r="J162" i="13"/>
  <c r="N162" i="13"/>
  <c r="R162" i="13"/>
  <c r="F162" i="13"/>
  <c r="V162" i="13"/>
  <c r="K165" i="17"/>
  <c r="E34" i="13"/>
  <c r="I34" i="13"/>
  <c r="M34" i="13"/>
  <c r="Q34" i="13"/>
  <c r="U34" i="13"/>
  <c r="B34" i="13"/>
  <c r="C34" i="13"/>
  <c r="H34" i="13"/>
  <c r="N34" i="13"/>
  <c r="S34" i="13"/>
  <c r="X34" i="13"/>
  <c r="D34" i="13"/>
  <c r="J34" i="13"/>
  <c r="O34" i="13"/>
  <c r="T34" i="13"/>
  <c r="F34" i="13"/>
  <c r="P34" i="13"/>
  <c r="G34" i="13"/>
  <c r="R34" i="13"/>
  <c r="K34" i="13"/>
  <c r="V34" i="13"/>
  <c r="L34" i="13"/>
  <c r="W34" i="13"/>
  <c r="K37" i="17"/>
  <c r="B155" i="13"/>
  <c r="E155" i="13"/>
  <c r="I155" i="13"/>
  <c r="M155" i="13"/>
  <c r="Q155" i="13"/>
  <c r="U155" i="13"/>
  <c r="F155" i="13"/>
  <c r="J155" i="13"/>
  <c r="N155" i="13"/>
  <c r="R155" i="13"/>
  <c r="V155" i="13"/>
  <c r="C155" i="13"/>
  <c r="G155" i="13"/>
  <c r="K155" i="13"/>
  <c r="O155" i="13"/>
  <c r="S155" i="13"/>
  <c r="W155" i="13"/>
  <c r="D155" i="13"/>
  <c r="T155" i="13"/>
  <c r="H155" i="13"/>
  <c r="X155" i="13"/>
  <c r="L155" i="13"/>
  <c r="P155" i="13"/>
  <c r="K158" i="17"/>
  <c r="B91" i="13"/>
  <c r="F91" i="13"/>
  <c r="J91" i="13"/>
  <c r="N91" i="13"/>
  <c r="R91" i="13"/>
  <c r="V91" i="13"/>
  <c r="C91" i="13"/>
  <c r="G91" i="13"/>
  <c r="K91" i="13"/>
  <c r="O91" i="13"/>
  <c r="S91" i="13"/>
  <c r="W91" i="13"/>
  <c r="D91" i="13"/>
  <c r="H91" i="13"/>
  <c r="L91" i="13"/>
  <c r="P91" i="13"/>
  <c r="T91" i="13"/>
  <c r="X91" i="13"/>
  <c r="E91" i="13"/>
  <c r="U91" i="13"/>
  <c r="I91" i="13"/>
  <c r="M91" i="13"/>
  <c r="Q91" i="13"/>
  <c r="K94" i="17"/>
  <c r="B27" i="13"/>
  <c r="C27" i="13"/>
  <c r="G27" i="13"/>
  <c r="K27" i="13"/>
  <c r="O27" i="13"/>
  <c r="S27" i="13"/>
  <c r="W27" i="13"/>
  <c r="H27" i="13"/>
  <c r="M27" i="13"/>
  <c r="R27" i="13"/>
  <c r="X27" i="13"/>
  <c r="D27" i="13"/>
  <c r="I27" i="13"/>
  <c r="N27" i="13"/>
  <c r="T27" i="13"/>
  <c r="J27" i="13"/>
  <c r="U27" i="13"/>
  <c r="L27" i="13"/>
  <c r="V27" i="13"/>
  <c r="E27" i="13"/>
  <c r="P27" i="13"/>
  <c r="F27" i="13"/>
  <c r="Q27" i="13"/>
  <c r="K30" i="17"/>
  <c r="E72" i="13"/>
  <c r="I72" i="13"/>
  <c r="M72" i="13"/>
  <c r="Q72" i="13"/>
  <c r="U72" i="13"/>
  <c r="B72" i="13"/>
  <c r="D72" i="13"/>
  <c r="J72" i="13"/>
  <c r="O72" i="13"/>
  <c r="T72" i="13"/>
  <c r="F72" i="13"/>
  <c r="K72" i="13"/>
  <c r="P72" i="13"/>
  <c r="V72" i="13"/>
  <c r="G72" i="13"/>
  <c r="L72" i="13"/>
  <c r="R72" i="13"/>
  <c r="W72" i="13"/>
  <c r="H72" i="13"/>
  <c r="N72" i="13"/>
  <c r="S72" i="13"/>
  <c r="C72" i="13"/>
  <c r="X72" i="13"/>
  <c r="K75" i="17"/>
  <c r="G12" i="13"/>
  <c r="O12" i="13"/>
  <c r="W12" i="13"/>
  <c r="J12" i="13"/>
  <c r="R12" i="13"/>
  <c r="C12" i="13"/>
  <c r="I12" i="13"/>
  <c r="Q12" i="13"/>
  <c r="B12" i="13"/>
  <c r="E12" i="13"/>
  <c r="U12" i="13"/>
  <c r="H12" i="13"/>
  <c r="T12" i="13"/>
  <c r="K12" i="13"/>
  <c r="L12" i="13"/>
  <c r="V12" i="13"/>
  <c r="N12" i="13"/>
  <c r="P12" i="13"/>
  <c r="M12" i="13"/>
  <c r="X12" i="13"/>
  <c r="S12" i="13"/>
  <c r="F12" i="13"/>
  <c r="D12" i="13"/>
  <c r="K15" i="17"/>
  <c r="B78" i="13"/>
  <c r="D78" i="13"/>
  <c r="H78" i="13"/>
  <c r="L78" i="13"/>
  <c r="P78" i="13"/>
  <c r="T78" i="13"/>
  <c r="X78" i="13"/>
  <c r="E78" i="13"/>
  <c r="I78" i="13"/>
  <c r="M78" i="13"/>
  <c r="Q78" i="13"/>
  <c r="U78" i="13"/>
  <c r="F78" i="13"/>
  <c r="J78" i="13"/>
  <c r="N78" i="13"/>
  <c r="R78" i="13"/>
  <c r="V78" i="13"/>
  <c r="C78" i="13"/>
  <c r="S78" i="13"/>
  <c r="G78" i="13"/>
  <c r="W78" i="13"/>
  <c r="K78" i="13"/>
  <c r="O78" i="13"/>
  <c r="K81" i="17"/>
  <c r="B177" i="13"/>
  <c r="E177" i="13"/>
  <c r="I177" i="13"/>
  <c r="M177" i="13"/>
  <c r="Q177" i="13"/>
  <c r="U177" i="13"/>
  <c r="F177" i="13"/>
  <c r="J177" i="13"/>
  <c r="N177" i="13"/>
  <c r="R177" i="13"/>
  <c r="V177" i="13"/>
  <c r="C177" i="13"/>
  <c r="G177" i="13"/>
  <c r="K177" i="13"/>
  <c r="O177" i="13"/>
  <c r="S177" i="13"/>
  <c r="W177" i="13"/>
  <c r="P177" i="13"/>
  <c r="D177" i="13"/>
  <c r="T177" i="13"/>
  <c r="H177" i="13"/>
  <c r="X177" i="13"/>
  <c r="L177" i="13"/>
  <c r="K180" i="17"/>
  <c r="F113" i="13"/>
  <c r="J113" i="13"/>
  <c r="N113" i="13"/>
  <c r="R113" i="13"/>
  <c r="V113" i="13"/>
  <c r="C113" i="13"/>
  <c r="G113" i="13"/>
  <c r="K113" i="13"/>
  <c r="O113" i="13"/>
  <c r="S113" i="13"/>
  <c r="W113" i="13"/>
  <c r="D113" i="13"/>
  <c r="H113" i="13"/>
  <c r="L113" i="13"/>
  <c r="P113" i="13"/>
  <c r="T113" i="13"/>
  <c r="X113" i="13"/>
  <c r="B113" i="13"/>
  <c r="Q113" i="13"/>
  <c r="E113" i="13"/>
  <c r="U113" i="13"/>
  <c r="I113" i="13"/>
  <c r="M113" i="13"/>
  <c r="K116" i="17"/>
  <c r="C49" i="13"/>
  <c r="G49" i="13"/>
  <c r="K49" i="13"/>
  <c r="O49" i="13"/>
  <c r="S49" i="13"/>
  <c r="W49" i="13"/>
  <c r="D49" i="13"/>
  <c r="I49" i="13"/>
  <c r="N49" i="13"/>
  <c r="T49" i="13"/>
  <c r="E49" i="13"/>
  <c r="J49" i="13"/>
  <c r="P49" i="13"/>
  <c r="U49" i="13"/>
  <c r="F49" i="13"/>
  <c r="Q49" i="13"/>
  <c r="H49" i="13"/>
  <c r="R49" i="13"/>
  <c r="L49" i="13"/>
  <c r="V49" i="13"/>
  <c r="B49" i="13"/>
  <c r="M49" i="13"/>
  <c r="X49" i="13"/>
  <c r="K52" i="17"/>
  <c r="B150" i="13"/>
  <c r="C150" i="13"/>
  <c r="G150" i="13"/>
  <c r="K150" i="13"/>
  <c r="O150" i="13"/>
  <c r="S150" i="13"/>
  <c r="W150" i="13"/>
  <c r="D150" i="13"/>
  <c r="H150" i="13"/>
  <c r="L150" i="13"/>
  <c r="P150" i="13"/>
  <c r="T150" i="13"/>
  <c r="X150" i="13"/>
  <c r="E150" i="13"/>
  <c r="I150" i="13"/>
  <c r="M150" i="13"/>
  <c r="Q150" i="13"/>
  <c r="U150" i="13"/>
  <c r="R150" i="13"/>
  <c r="F150" i="13"/>
  <c r="V150" i="13"/>
  <c r="J150" i="13"/>
  <c r="N150" i="13"/>
  <c r="K153" i="17"/>
  <c r="K22" i="13"/>
  <c r="S22" i="13"/>
  <c r="J22" i="13"/>
  <c r="R22" i="13"/>
  <c r="C22" i="13"/>
  <c r="E22" i="13"/>
  <c r="M22" i="13"/>
  <c r="U22" i="13"/>
  <c r="Q22" i="13"/>
  <c r="N22" i="13"/>
  <c r="X22" i="13"/>
  <c r="G22" i="13"/>
  <c r="W22" i="13"/>
  <c r="F22" i="13"/>
  <c r="P22" i="13"/>
  <c r="D22" i="13"/>
  <c r="B22" i="13"/>
  <c r="H22" i="13"/>
  <c r="L22" i="13"/>
  <c r="I22" i="13"/>
  <c r="T22" i="13"/>
  <c r="O22" i="13"/>
  <c r="V22" i="13"/>
  <c r="K25" i="17"/>
  <c r="B141" i="13"/>
  <c r="E141" i="13"/>
  <c r="I141" i="13"/>
  <c r="M141" i="13"/>
  <c r="Q141" i="13"/>
  <c r="U141" i="13"/>
  <c r="F141" i="13"/>
  <c r="J141" i="13"/>
  <c r="N141" i="13"/>
  <c r="R141" i="13"/>
  <c r="V141" i="13"/>
  <c r="C141" i="13"/>
  <c r="G141" i="13"/>
  <c r="K141" i="13"/>
  <c r="O141" i="13"/>
  <c r="S141" i="13"/>
  <c r="W141" i="13"/>
  <c r="H141" i="13"/>
  <c r="X141" i="13"/>
  <c r="L141" i="13"/>
  <c r="P141" i="13"/>
  <c r="D141" i="13"/>
  <c r="T141" i="13"/>
  <c r="K144" i="17"/>
  <c r="B77" i="13"/>
  <c r="F77" i="13"/>
  <c r="J77" i="13"/>
  <c r="N77" i="13"/>
  <c r="R77" i="13"/>
  <c r="V77" i="13"/>
  <c r="C77" i="13"/>
  <c r="G77" i="13"/>
  <c r="K77" i="13"/>
  <c r="O77" i="13"/>
  <c r="S77" i="13"/>
  <c r="W77" i="13"/>
  <c r="D77" i="13"/>
  <c r="H77" i="13"/>
  <c r="L77" i="13"/>
  <c r="P77" i="13"/>
  <c r="T77" i="13"/>
  <c r="X77" i="13"/>
  <c r="I77" i="13"/>
  <c r="M77" i="13"/>
  <c r="Q77" i="13"/>
  <c r="E77" i="13"/>
  <c r="U77" i="13"/>
  <c r="K80" i="17"/>
  <c r="E13" i="13"/>
  <c r="M13" i="13"/>
  <c r="U13" i="13"/>
  <c r="J13" i="13"/>
  <c r="R13" i="13"/>
  <c r="C13" i="13"/>
  <c r="G13" i="13"/>
  <c r="O13" i="13"/>
  <c r="W13" i="13"/>
  <c r="K13" i="13"/>
  <c r="F13" i="13"/>
  <c r="P13" i="13"/>
  <c r="D13" i="13"/>
  <c r="Q13" i="13"/>
  <c r="H13" i="13"/>
  <c r="T13" i="13"/>
  <c r="L13" i="13"/>
  <c r="I13" i="13"/>
  <c r="N13" i="13"/>
  <c r="S13" i="13"/>
  <c r="V13" i="13"/>
  <c r="X13" i="13"/>
  <c r="B13" i="13"/>
  <c r="K16" i="17"/>
  <c r="B148" i="13"/>
  <c r="C148" i="13"/>
  <c r="G148" i="13"/>
  <c r="K148" i="13"/>
  <c r="O148" i="13"/>
  <c r="S148" i="13"/>
  <c r="W148" i="13"/>
  <c r="D148" i="13"/>
  <c r="H148" i="13"/>
  <c r="L148" i="13"/>
  <c r="P148" i="13"/>
  <c r="T148" i="13"/>
  <c r="X148" i="13"/>
  <c r="E148" i="13"/>
  <c r="I148" i="13"/>
  <c r="M148" i="13"/>
  <c r="Q148" i="13"/>
  <c r="U148" i="13"/>
  <c r="N148" i="13"/>
  <c r="R148" i="13"/>
  <c r="F148" i="13"/>
  <c r="V148" i="13"/>
  <c r="J148" i="13"/>
  <c r="K151" i="17"/>
  <c r="B146" i="13"/>
  <c r="C146" i="13"/>
  <c r="G146" i="13"/>
  <c r="K146" i="13"/>
  <c r="O146" i="13"/>
  <c r="S146" i="13"/>
  <c r="W146" i="13"/>
  <c r="D146" i="13"/>
  <c r="H146" i="13"/>
  <c r="L146" i="13"/>
  <c r="P146" i="13"/>
  <c r="T146" i="13"/>
  <c r="X146" i="13"/>
  <c r="E146" i="13"/>
  <c r="I146" i="13"/>
  <c r="M146" i="13"/>
  <c r="Q146" i="13"/>
  <c r="U146" i="13"/>
  <c r="J146" i="13"/>
  <c r="N146" i="13"/>
  <c r="R146" i="13"/>
  <c r="F146" i="13"/>
  <c r="V146" i="13"/>
  <c r="K149" i="17"/>
  <c r="K18" i="13"/>
  <c r="S18" i="13"/>
  <c r="J18" i="13"/>
  <c r="R18" i="13"/>
  <c r="C18" i="13"/>
  <c r="E18" i="13"/>
  <c r="M18" i="13"/>
  <c r="U18" i="13"/>
  <c r="I18" i="13"/>
  <c r="B18" i="13"/>
  <c r="N18" i="13"/>
  <c r="X18" i="13"/>
  <c r="O18" i="13"/>
  <c r="F18" i="13"/>
  <c r="P18" i="13"/>
  <c r="D18" i="13"/>
  <c r="T18" i="13"/>
  <c r="G18" i="13"/>
  <c r="V18" i="13"/>
  <c r="Q18" i="13"/>
  <c r="H18" i="13"/>
  <c r="L18" i="13"/>
  <c r="W18" i="13"/>
  <c r="K21" i="17"/>
  <c r="B147" i="13"/>
  <c r="E147" i="13"/>
  <c r="I147" i="13"/>
  <c r="M147" i="13"/>
  <c r="Q147" i="13"/>
  <c r="U147" i="13"/>
  <c r="F147" i="13"/>
  <c r="J147" i="13"/>
  <c r="N147" i="13"/>
  <c r="R147" i="13"/>
  <c r="V147" i="13"/>
  <c r="C147" i="13"/>
  <c r="G147" i="13"/>
  <c r="K147" i="13"/>
  <c r="O147" i="13"/>
  <c r="S147" i="13"/>
  <c r="W147" i="13"/>
  <c r="D147" i="13"/>
  <c r="T147" i="13"/>
  <c r="H147" i="13"/>
  <c r="X147" i="13"/>
  <c r="L147" i="13"/>
  <c r="P147" i="13"/>
  <c r="K150" i="17"/>
  <c r="B83" i="13"/>
  <c r="F83" i="13"/>
  <c r="J83" i="13"/>
  <c r="N83" i="13"/>
  <c r="R83" i="13"/>
  <c r="V83" i="13"/>
  <c r="C83" i="13"/>
  <c r="G83" i="13"/>
  <c r="K83" i="13"/>
  <c r="O83" i="13"/>
  <c r="S83" i="13"/>
  <c r="W83" i="13"/>
  <c r="D83" i="13"/>
  <c r="H83" i="13"/>
  <c r="L83" i="13"/>
  <c r="P83" i="13"/>
  <c r="T83" i="13"/>
  <c r="X83" i="13"/>
  <c r="E83" i="13"/>
  <c r="U83" i="13"/>
  <c r="I83" i="13"/>
  <c r="M83" i="13"/>
  <c r="Q83" i="13"/>
  <c r="K86" i="17"/>
  <c r="I19" i="13"/>
  <c r="Q19" i="13"/>
  <c r="B19" i="13"/>
  <c r="J19" i="13"/>
  <c r="R19" i="13"/>
  <c r="C19" i="13"/>
  <c r="K19" i="13"/>
  <c r="S19" i="13"/>
  <c r="O19" i="13"/>
  <c r="L19" i="13"/>
  <c r="V19" i="13"/>
  <c r="E19" i="13"/>
  <c r="U19" i="13"/>
  <c r="N19" i="13"/>
  <c r="X19" i="13"/>
  <c r="G19" i="13"/>
  <c r="P19" i="13"/>
  <c r="M19" i="13"/>
  <c r="T19" i="13"/>
  <c r="W19" i="13"/>
  <c r="F19" i="13"/>
  <c r="D19" i="13"/>
  <c r="H19" i="13"/>
  <c r="K22" i="17"/>
  <c r="E40" i="13"/>
  <c r="I40" i="13"/>
  <c r="M40" i="13"/>
  <c r="Q40" i="13"/>
  <c r="U40" i="13"/>
  <c r="D40" i="13"/>
  <c r="J40" i="13"/>
  <c r="O40" i="13"/>
  <c r="T40" i="13"/>
  <c r="F40" i="13"/>
  <c r="K40" i="13"/>
  <c r="P40" i="13"/>
  <c r="V40" i="13"/>
  <c r="B40" i="13"/>
  <c r="L40" i="13"/>
  <c r="W40" i="13"/>
  <c r="C40" i="13"/>
  <c r="N40" i="13"/>
  <c r="X40" i="13"/>
  <c r="G40" i="13"/>
  <c r="R40" i="13"/>
  <c r="H40" i="13"/>
  <c r="S40" i="13"/>
  <c r="K43" i="17"/>
  <c r="B190" i="13"/>
  <c r="C190" i="13"/>
  <c r="G190" i="13"/>
  <c r="K190" i="13"/>
  <c r="O190" i="13"/>
  <c r="S190" i="13"/>
  <c r="W190" i="13"/>
  <c r="D190" i="13"/>
  <c r="H190" i="13"/>
  <c r="L190" i="13"/>
  <c r="P190" i="13"/>
  <c r="T190" i="13"/>
  <c r="X190" i="13"/>
  <c r="E190" i="13"/>
  <c r="I190" i="13"/>
  <c r="M190" i="13"/>
  <c r="Q190" i="13"/>
  <c r="U190" i="13"/>
  <c r="R190" i="13"/>
  <c r="F190" i="13"/>
  <c r="V190" i="13"/>
  <c r="J190" i="13"/>
  <c r="N190" i="13"/>
  <c r="K193" i="17"/>
  <c r="B62" i="13"/>
  <c r="E62" i="13"/>
  <c r="I62" i="13"/>
  <c r="M62" i="13"/>
  <c r="Q62" i="13"/>
  <c r="U62" i="13"/>
  <c r="F62" i="13"/>
  <c r="J62" i="13"/>
  <c r="N62" i="13"/>
  <c r="R62" i="13"/>
  <c r="V62" i="13"/>
  <c r="C62" i="13"/>
  <c r="K62" i="13"/>
  <c r="S62" i="13"/>
  <c r="D62" i="13"/>
  <c r="L62" i="13"/>
  <c r="T62" i="13"/>
  <c r="G62" i="13"/>
  <c r="O62" i="13"/>
  <c r="W62" i="13"/>
  <c r="X62" i="13"/>
  <c r="H62" i="13"/>
  <c r="P62" i="13"/>
  <c r="K65" i="17"/>
  <c r="B169" i="13"/>
  <c r="E169" i="13"/>
  <c r="I169" i="13"/>
  <c r="M169" i="13"/>
  <c r="Q169" i="13"/>
  <c r="U169" i="13"/>
  <c r="F169" i="13"/>
  <c r="J169" i="13"/>
  <c r="N169" i="13"/>
  <c r="R169" i="13"/>
  <c r="V169" i="13"/>
  <c r="C169" i="13"/>
  <c r="G169" i="13"/>
  <c r="K169" i="13"/>
  <c r="O169" i="13"/>
  <c r="S169" i="13"/>
  <c r="W169" i="13"/>
  <c r="P169" i="13"/>
  <c r="D169" i="13"/>
  <c r="T169" i="13"/>
  <c r="H169" i="13"/>
  <c r="X169" i="13"/>
  <c r="L169" i="13"/>
  <c r="K172" i="17"/>
  <c r="F105" i="13"/>
  <c r="J105" i="13"/>
  <c r="N105" i="13"/>
  <c r="R105" i="13"/>
  <c r="V105" i="13"/>
  <c r="B105" i="13"/>
  <c r="C105" i="13"/>
  <c r="G105" i="13"/>
  <c r="K105" i="13"/>
  <c r="O105" i="13"/>
  <c r="S105" i="13"/>
  <c r="W105" i="13"/>
  <c r="D105" i="13"/>
  <c r="H105" i="13"/>
  <c r="L105" i="13"/>
  <c r="P105" i="13"/>
  <c r="T105" i="13"/>
  <c r="X105" i="13"/>
  <c r="Q105" i="13"/>
  <c r="E105" i="13"/>
  <c r="U105" i="13"/>
  <c r="I105" i="13"/>
  <c r="M105" i="13"/>
  <c r="K108" i="17"/>
  <c r="C41" i="13"/>
  <c r="G41" i="13"/>
  <c r="K41" i="13"/>
  <c r="O41" i="13"/>
  <c r="S41" i="13"/>
  <c r="W41" i="13"/>
  <c r="D41" i="13"/>
  <c r="I41" i="13"/>
  <c r="N41" i="13"/>
  <c r="T41" i="13"/>
  <c r="E41" i="13"/>
  <c r="J41" i="13"/>
  <c r="P41" i="13"/>
  <c r="U41" i="13"/>
  <c r="L41" i="13"/>
  <c r="V41" i="13"/>
  <c r="B41" i="13"/>
  <c r="M41" i="13"/>
  <c r="X41" i="13"/>
  <c r="F41" i="13"/>
  <c r="Q41" i="13"/>
  <c r="R41" i="13"/>
  <c r="H41" i="13"/>
  <c r="K44" i="17"/>
  <c r="B70" i="13"/>
  <c r="E70" i="13"/>
  <c r="I70" i="13"/>
  <c r="M70" i="13"/>
  <c r="Q70" i="13"/>
  <c r="U70" i="13"/>
  <c r="F70" i="13"/>
  <c r="K70" i="13"/>
  <c r="P70" i="13"/>
  <c r="V70" i="13"/>
  <c r="G70" i="13"/>
  <c r="L70" i="13"/>
  <c r="R70" i="13"/>
  <c r="W70" i="13"/>
  <c r="C70" i="13"/>
  <c r="H70" i="13"/>
  <c r="N70" i="13"/>
  <c r="S70" i="13"/>
  <c r="X70" i="13"/>
  <c r="J70" i="13"/>
  <c r="O70" i="13"/>
  <c r="T70" i="13"/>
  <c r="D70" i="13"/>
  <c r="K73" i="17"/>
  <c r="B165" i="13"/>
  <c r="E165" i="13"/>
  <c r="I165" i="13"/>
  <c r="M165" i="13"/>
  <c r="Q165" i="13"/>
  <c r="U165" i="13"/>
  <c r="F165" i="13"/>
  <c r="J165" i="13"/>
  <c r="N165" i="13"/>
  <c r="R165" i="13"/>
  <c r="V165" i="13"/>
  <c r="C165" i="13"/>
  <c r="G165" i="13"/>
  <c r="K165" i="13"/>
  <c r="O165" i="13"/>
  <c r="S165" i="13"/>
  <c r="W165" i="13"/>
  <c r="H165" i="13"/>
  <c r="X165" i="13"/>
  <c r="L165" i="13"/>
  <c r="P165" i="13"/>
  <c r="D165" i="13"/>
  <c r="T165" i="13"/>
  <c r="K168" i="17"/>
  <c r="B101" i="13"/>
  <c r="F101" i="13"/>
  <c r="J101" i="13"/>
  <c r="N101" i="13"/>
  <c r="R101" i="13"/>
  <c r="V101" i="13"/>
  <c r="C101" i="13"/>
  <c r="G101" i="13"/>
  <c r="K101" i="13"/>
  <c r="O101" i="13"/>
  <c r="S101" i="13"/>
  <c r="W101" i="13"/>
  <c r="D101" i="13"/>
  <c r="H101" i="13"/>
  <c r="L101" i="13"/>
  <c r="P101" i="13"/>
  <c r="T101" i="13"/>
  <c r="X101" i="13"/>
  <c r="I101" i="13"/>
  <c r="M101" i="13"/>
  <c r="Q101" i="13"/>
  <c r="U101" i="13"/>
  <c r="E101" i="13"/>
  <c r="K104" i="17"/>
  <c r="C37" i="13"/>
  <c r="G37" i="13"/>
  <c r="K37" i="13"/>
  <c r="O37" i="13"/>
  <c r="S37" i="13"/>
  <c r="W37" i="13"/>
  <c r="F37" i="13"/>
  <c r="L37" i="13"/>
  <c r="Q37" i="13"/>
  <c r="V37" i="13"/>
  <c r="B37" i="13"/>
  <c r="H37" i="13"/>
  <c r="M37" i="13"/>
  <c r="R37" i="13"/>
  <c r="X37" i="13"/>
  <c r="D37" i="13"/>
  <c r="N37" i="13"/>
  <c r="E37" i="13"/>
  <c r="P37" i="13"/>
  <c r="I37" i="13"/>
  <c r="T37" i="13"/>
  <c r="U37" i="13"/>
  <c r="J37" i="13"/>
  <c r="K40" i="17"/>
  <c r="E48" i="13"/>
  <c r="I48" i="13"/>
  <c r="M48" i="13"/>
  <c r="Q48" i="13"/>
  <c r="U48" i="13"/>
  <c r="D48" i="13"/>
  <c r="J48" i="13"/>
  <c r="O48" i="13"/>
  <c r="T48" i="13"/>
  <c r="F48" i="13"/>
  <c r="K48" i="13"/>
  <c r="P48" i="13"/>
  <c r="V48" i="13"/>
  <c r="G48" i="13"/>
  <c r="R48" i="13"/>
  <c r="H48" i="13"/>
  <c r="S48" i="13"/>
  <c r="B48" i="13"/>
  <c r="L48" i="13"/>
  <c r="W48" i="13"/>
  <c r="C48" i="13"/>
  <c r="N48" i="13"/>
  <c r="X48" i="13"/>
  <c r="K51" i="17"/>
  <c r="B194" i="13"/>
  <c r="C194" i="13"/>
  <c r="G194" i="13"/>
  <c r="K194" i="13"/>
  <c r="O194" i="13"/>
  <c r="S194" i="13"/>
  <c r="W194" i="13"/>
  <c r="D194" i="13"/>
  <c r="H194" i="13"/>
  <c r="L194" i="13"/>
  <c r="P194" i="13"/>
  <c r="T194" i="13"/>
  <c r="X194" i="13"/>
  <c r="E194" i="13"/>
  <c r="I194" i="13"/>
  <c r="M194" i="13"/>
  <c r="Q194" i="13"/>
  <c r="U194" i="13"/>
  <c r="J194" i="13"/>
  <c r="N194" i="13"/>
  <c r="R194" i="13"/>
  <c r="F194" i="13"/>
  <c r="V194" i="13"/>
  <c r="K197" i="17"/>
  <c r="B66" i="13"/>
  <c r="E66" i="13"/>
  <c r="I66" i="13"/>
  <c r="M66" i="13"/>
  <c r="Q66" i="13"/>
  <c r="U66" i="13"/>
  <c r="F66" i="13"/>
  <c r="J66" i="13"/>
  <c r="N66" i="13"/>
  <c r="R66" i="13"/>
  <c r="V66" i="13"/>
  <c r="C66" i="13"/>
  <c r="K66" i="13"/>
  <c r="S66" i="13"/>
  <c r="D66" i="13"/>
  <c r="L66" i="13"/>
  <c r="T66" i="13"/>
  <c r="G66" i="13"/>
  <c r="O66" i="13"/>
  <c r="W66" i="13"/>
  <c r="H66" i="13"/>
  <c r="P66" i="13"/>
  <c r="X66" i="13"/>
  <c r="K69" i="17"/>
  <c r="B171" i="13"/>
  <c r="E171" i="13"/>
  <c r="I171" i="13"/>
  <c r="M171" i="13"/>
  <c r="Q171" i="13"/>
  <c r="U171" i="13"/>
  <c r="F171" i="13"/>
  <c r="J171" i="13"/>
  <c r="N171" i="13"/>
  <c r="R171" i="13"/>
  <c r="V171" i="13"/>
  <c r="C171" i="13"/>
  <c r="G171" i="13"/>
  <c r="K171" i="13"/>
  <c r="O171" i="13"/>
  <c r="S171" i="13"/>
  <c r="W171" i="13"/>
  <c r="D171" i="13"/>
  <c r="T171" i="13"/>
  <c r="H171" i="13"/>
  <c r="X171" i="13"/>
  <c r="L171" i="13"/>
  <c r="P171" i="13"/>
  <c r="K174" i="17"/>
  <c r="B107" i="13"/>
  <c r="F107" i="13"/>
  <c r="J107" i="13"/>
  <c r="N107" i="13"/>
  <c r="R107" i="13"/>
  <c r="V107" i="13"/>
  <c r="C107" i="13"/>
  <c r="G107" i="13"/>
  <c r="K107" i="13"/>
  <c r="O107" i="13"/>
  <c r="S107" i="13"/>
  <c r="W107" i="13"/>
  <c r="D107" i="13"/>
  <c r="H107" i="13"/>
  <c r="L107" i="13"/>
  <c r="P107" i="13"/>
  <c r="T107" i="13"/>
  <c r="X107" i="13"/>
  <c r="E107" i="13"/>
  <c r="U107" i="13"/>
  <c r="I107" i="13"/>
  <c r="M107" i="13"/>
  <c r="Q107" i="13"/>
  <c r="K110" i="17"/>
  <c r="B43" i="13"/>
  <c r="C43" i="13"/>
  <c r="G43" i="13"/>
  <c r="K43" i="13"/>
  <c r="O43" i="13"/>
  <c r="S43" i="13"/>
  <c r="W43" i="13"/>
  <c r="H43" i="13"/>
  <c r="M43" i="13"/>
  <c r="R43" i="13"/>
  <c r="X43" i="13"/>
  <c r="D43" i="13"/>
  <c r="I43" i="13"/>
  <c r="N43" i="13"/>
  <c r="T43" i="13"/>
  <c r="J43" i="13"/>
  <c r="U43" i="13"/>
  <c r="L43" i="13"/>
  <c r="V43" i="13"/>
  <c r="E43" i="13"/>
  <c r="P43" i="13"/>
  <c r="Q43" i="13"/>
  <c r="F43" i="13"/>
  <c r="K46" i="17"/>
  <c r="B136" i="13"/>
  <c r="C136" i="13"/>
  <c r="G136" i="13"/>
  <c r="K136" i="13"/>
  <c r="O136" i="13"/>
  <c r="S136" i="13"/>
  <c r="W136" i="13"/>
  <c r="D136" i="13"/>
  <c r="H136" i="13"/>
  <c r="L136" i="13"/>
  <c r="P136" i="13"/>
  <c r="T136" i="13"/>
  <c r="X136" i="13"/>
  <c r="E136" i="13"/>
  <c r="I136" i="13"/>
  <c r="M136" i="13"/>
  <c r="Q136" i="13"/>
  <c r="U136" i="13"/>
  <c r="F136" i="13"/>
  <c r="V136" i="13"/>
  <c r="J136" i="13"/>
  <c r="N136" i="13"/>
  <c r="R136" i="13"/>
  <c r="K139" i="17"/>
  <c r="B76" i="13"/>
  <c r="D76" i="13"/>
  <c r="H76" i="13"/>
  <c r="L76" i="13"/>
  <c r="P76" i="13"/>
  <c r="T76" i="13"/>
  <c r="X76" i="13"/>
  <c r="E76" i="13"/>
  <c r="I76" i="13"/>
  <c r="M76" i="13"/>
  <c r="Q76" i="13"/>
  <c r="U76" i="13"/>
  <c r="F76" i="13"/>
  <c r="J76" i="13"/>
  <c r="N76" i="13"/>
  <c r="R76" i="13"/>
  <c r="V76" i="13"/>
  <c r="O76" i="13"/>
  <c r="C76" i="13"/>
  <c r="S76" i="13"/>
  <c r="G76" i="13"/>
  <c r="W76" i="13"/>
  <c r="K76" i="13"/>
  <c r="K79" i="17"/>
  <c r="B110" i="13"/>
  <c r="D110" i="13"/>
  <c r="H110" i="13"/>
  <c r="L110" i="13"/>
  <c r="P110" i="13"/>
  <c r="T110" i="13"/>
  <c r="X110" i="13"/>
  <c r="E110" i="13"/>
  <c r="I110" i="13"/>
  <c r="M110" i="13"/>
  <c r="Q110" i="13"/>
  <c r="U110" i="13"/>
  <c r="F110" i="13"/>
  <c r="J110" i="13"/>
  <c r="N110" i="13"/>
  <c r="R110" i="13"/>
  <c r="V110" i="13"/>
  <c r="C110" i="13"/>
  <c r="S110" i="13"/>
  <c r="G110" i="13"/>
  <c r="W110" i="13"/>
  <c r="K110" i="13"/>
  <c r="O110" i="13"/>
  <c r="K113" i="17"/>
  <c r="E193" i="13"/>
  <c r="I193" i="13"/>
  <c r="M193" i="13"/>
  <c r="Q193" i="13"/>
  <c r="U193" i="13"/>
  <c r="F193" i="13"/>
  <c r="J193" i="13"/>
  <c r="N193" i="13"/>
  <c r="R193" i="13"/>
  <c r="V193" i="13"/>
  <c r="C193" i="13"/>
  <c r="G193" i="13"/>
  <c r="K193" i="13"/>
  <c r="O193" i="13"/>
  <c r="S193" i="13"/>
  <c r="W193" i="13"/>
  <c r="B193" i="13"/>
  <c r="P193" i="13"/>
  <c r="D193" i="13"/>
  <c r="T193" i="13"/>
  <c r="H193" i="13"/>
  <c r="X193" i="13"/>
  <c r="L193" i="13"/>
  <c r="K196" i="17"/>
  <c r="C129" i="13"/>
  <c r="G129" i="13"/>
  <c r="K129" i="13"/>
  <c r="O129" i="13"/>
  <c r="S129" i="13"/>
  <c r="W129" i="13"/>
  <c r="D129" i="13"/>
  <c r="H129" i="13"/>
  <c r="L129" i="13"/>
  <c r="P129" i="13"/>
  <c r="T129" i="13"/>
  <c r="X129" i="13"/>
  <c r="F129" i="13"/>
  <c r="N129" i="13"/>
  <c r="V129" i="13"/>
  <c r="I129" i="13"/>
  <c r="Q129" i="13"/>
  <c r="J129" i="13"/>
  <c r="R129" i="13"/>
  <c r="B129" i="13"/>
  <c r="M129" i="13"/>
  <c r="U129" i="13"/>
  <c r="E129" i="13"/>
  <c r="K132" i="17"/>
  <c r="C65" i="13"/>
  <c r="G65" i="13"/>
  <c r="K65" i="13"/>
  <c r="O65" i="13"/>
  <c r="S65" i="13"/>
  <c r="W65" i="13"/>
  <c r="D65" i="13"/>
  <c r="H65" i="13"/>
  <c r="L65" i="13"/>
  <c r="P65" i="13"/>
  <c r="T65" i="13"/>
  <c r="X65" i="13"/>
  <c r="I65" i="13"/>
  <c r="Q65" i="13"/>
  <c r="J65" i="13"/>
  <c r="R65" i="13"/>
  <c r="E65" i="13"/>
  <c r="M65" i="13"/>
  <c r="U65" i="13"/>
  <c r="V65" i="13"/>
  <c r="F65" i="13"/>
  <c r="B65" i="13"/>
  <c r="N65" i="13"/>
  <c r="K68" i="17"/>
  <c r="B118" i="13"/>
  <c r="D118" i="13"/>
  <c r="H118" i="13"/>
  <c r="L118" i="13"/>
  <c r="P118" i="13"/>
  <c r="T118" i="13"/>
  <c r="X118" i="13"/>
  <c r="E118" i="13"/>
  <c r="I118" i="13"/>
  <c r="M118" i="13"/>
  <c r="Q118" i="13"/>
  <c r="U118" i="13"/>
  <c r="F118" i="13"/>
  <c r="J118" i="13"/>
  <c r="N118" i="13"/>
  <c r="R118" i="13"/>
  <c r="V118" i="13"/>
  <c r="C118" i="13"/>
  <c r="S118" i="13"/>
  <c r="G118" i="13"/>
  <c r="W118" i="13"/>
  <c r="K118" i="13"/>
  <c r="O118" i="13"/>
  <c r="K121" i="17"/>
  <c r="B197" i="13"/>
  <c r="E197" i="13"/>
  <c r="I197" i="13"/>
  <c r="M197" i="13"/>
  <c r="Q197" i="13"/>
  <c r="U197" i="13"/>
  <c r="F197" i="13"/>
  <c r="J197" i="13"/>
  <c r="N197" i="13"/>
  <c r="R197" i="13"/>
  <c r="V197" i="13"/>
  <c r="C197" i="13"/>
  <c r="G197" i="13"/>
  <c r="K197" i="13"/>
  <c r="O197" i="13"/>
  <c r="S197" i="13"/>
  <c r="W197" i="13"/>
  <c r="H197" i="13"/>
  <c r="X197" i="13"/>
  <c r="L197" i="13"/>
  <c r="P197" i="13"/>
  <c r="D197" i="13"/>
  <c r="T197" i="13"/>
  <c r="K200" i="17"/>
  <c r="B125" i="13"/>
  <c r="C125" i="13"/>
  <c r="G125" i="13"/>
  <c r="K125" i="13"/>
  <c r="O125" i="13"/>
  <c r="S125" i="13"/>
  <c r="W125" i="13"/>
  <c r="D125" i="13"/>
  <c r="H125" i="13"/>
  <c r="L125" i="13"/>
  <c r="P125" i="13"/>
  <c r="T125" i="13"/>
  <c r="X125" i="13"/>
  <c r="F125" i="13"/>
  <c r="N125" i="13"/>
  <c r="V125" i="13"/>
  <c r="I125" i="13"/>
  <c r="Q125" i="13"/>
  <c r="J125" i="13"/>
  <c r="R125" i="13"/>
  <c r="E125" i="13"/>
  <c r="M125" i="13"/>
  <c r="U125" i="13"/>
  <c r="K128" i="17"/>
  <c r="C61" i="13"/>
  <c r="G61" i="13"/>
  <c r="K61" i="13"/>
  <c r="O61" i="13"/>
  <c r="S61" i="13"/>
  <c r="W61" i="13"/>
  <c r="B61" i="13"/>
  <c r="D61" i="13"/>
  <c r="H61" i="13"/>
  <c r="L61" i="13"/>
  <c r="P61" i="13"/>
  <c r="T61" i="13"/>
  <c r="X61" i="13"/>
  <c r="I61" i="13"/>
  <c r="Q61" i="13"/>
  <c r="J61" i="13"/>
  <c r="R61" i="13"/>
  <c r="E61" i="13"/>
  <c r="M61" i="13"/>
  <c r="U61" i="13"/>
  <c r="N61" i="13"/>
  <c r="V61" i="13"/>
  <c r="F61" i="13"/>
  <c r="K64" i="17"/>
  <c r="B144" i="13"/>
  <c r="C144" i="13"/>
  <c r="G144" i="13"/>
  <c r="K144" i="13"/>
  <c r="O144" i="13"/>
  <c r="S144" i="13"/>
  <c r="W144" i="13"/>
  <c r="D144" i="13"/>
  <c r="H144" i="13"/>
  <c r="L144" i="13"/>
  <c r="P144" i="13"/>
  <c r="T144" i="13"/>
  <c r="X144" i="13"/>
  <c r="E144" i="13"/>
  <c r="I144" i="13"/>
  <c r="M144" i="13"/>
  <c r="Q144" i="13"/>
  <c r="U144" i="13"/>
  <c r="F144" i="13"/>
  <c r="V144" i="13"/>
  <c r="J144" i="13"/>
  <c r="N144" i="13"/>
  <c r="R144" i="13"/>
  <c r="K147" i="17"/>
  <c r="B84" i="13"/>
  <c r="D84" i="13"/>
  <c r="H84" i="13"/>
  <c r="L84" i="13"/>
  <c r="P84" i="13"/>
  <c r="T84" i="13"/>
  <c r="X84" i="13"/>
  <c r="E84" i="13"/>
  <c r="I84" i="13"/>
  <c r="M84" i="13"/>
  <c r="Q84" i="13"/>
  <c r="U84" i="13"/>
  <c r="F84" i="13"/>
  <c r="J84" i="13"/>
  <c r="N84" i="13"/>
  <c r="R84" i="13"/>
  <c r="V84" i="13"/>
  <c r="O84" i="13"/>
  <c r="C84" i="13"/>
  <c r="S84" i="13"/>
  <c r="G84" i="13"/>
  <c r="W84" i="13"/>
  <c r="K84" i="13"/>
  <c r="K87" i="17"/>
  <c r="B114" i="13"/>
  <c r="D114" i="13"/>
  <c r="H114" i="13"/>
  <c r="L114" i="13"/>
  <c r="P114" i="13"/>
  <c r="T114" i="13"/>
  <c r="X114" i="13"/>
  <c r="E114" i="13"/>
  <c r="I114" i="13"/>
  <c r="M114" i="13"/>
  <c r="Q114" i="13"/>
  <c r="U114" i="13"/>
  <c r="F114" i="13"/>
  <c r="J114" i="13"/>
  <c r="N114" i="13"/>
  <c r="R114" i="13"/>
  <c r="V114" i="13"/>
  <c r="K114" i="13"/>
  <c r="O114" i="13"/>
  <c r="C114" i="13"/>
  <c r="S114" i="13"/>
  <c r="G114" i="13"/>
  <c r="W114" i="13"/>
  <c r="K117" i="17"/>
  <c r="B195" i="13"/>
  <c r="E195" i="13"/>
  <c r="I195" i="13"/>
  <c r="M195" i="13"/>
  <c r="Q195" i="13"/>
  <c r="U195" i="13"/>
  <c r="F195" i="13"/>
  <c r="J195" i="13"/>
  <c r="N195" i="13"/>
  <c r="R195" i="13"/>
  <c r="V195" i="13"/>
  <c r="C195" i="13"/>
  <c r="G195" i="13"/>
  <c r="K195" i="13"/>
  <c r="O195" i="13"/>
  <c r="S195" i="13"/>
  <c r="W195" i="13"/>
  <c r="D195" i="13"/>
  <c r="T195" i="13"/>
  <c r="H195" i="13"/>
  <c r="X195" i="13"/>
  <c r="L195" i="13"/>
  <c r="P195" i="13"/>
  <c r="K198" i="17"/>
  <c r="B131" i="13"/>
  <c r="C131" i="13"/>
  <c r="G131" i="13"/>
  <c r="K131" i="13"/>
  <c r="O131" i="13"/>
  <c r="S131" i="13"/>
  <c r="W131" i="13"/>
  <c r="D131" i="13"/>
  <c r="H131" i="13"/>
  <c r="L131" i="13"/>
  <c r="P131" i="13"/>
  <c r="T131" i="13"/>
  <c r="X131" i="13"/>
  <c r="J131" i="13"/>
  <c r="R131" i="13"/>
  <c r="E131" i="13"/>
  <c r="M131" i="13"/>
  <c r="U131" i="13"/>
  <c r="F131" i="13"/>
  <c r="N131" i="13"/>
  <c r="V131" i="13"/>
  <c r="I131" i="13"/>
  <c r="Q131" i="13"/>
  <c r="K134" i="17"/>
  <c r="B67" i="13"/>
  <c r="C67" i="13"/>
  <c r="G67" i="13"/>
  <c r="K67" i="13"/>
  <c r="O67" i="13"/>
  <c r="S67" i="13"/>
  <c r="W67" i="13"/>
  <c r="D67" i="13"/>
  <c r="H67" i="13"/>
  <c r="L67" i="13"/>
  <c r="E67" i="13"/>
  <c r="M67" i="13"/>
  <c r="R67" i="13"/>
  <c r="X67" i="13"/>
  <c r="F67" i="13"/>
  <c r="N67" i="13"/>
  <c r="T67" i="13"/>
  <c r="I67" i="13"/>
  <c r="P67" i="13"/>
  <c r="U67" i="13"/>
  <c r="J67" i="13"/>
  <c r="Q67" i="13"/>
  <c r="V67" i="13"/>
  <c r="K70" i="17"/>
  <c r="F7" i="2"/>
  <c r="I4" i="13"/>
  <c r="M4" i="13"/>
  <c r="Q4" i="13"/>
  <c r="U4" i="13"/>
  <c r="J4" i="13"/>
  <c r="R4" i="13"/>
  <c r="C4" i="13"/>
  <c r="G4" i="13"/>
  <c r="E14" i="19"/>
  <c r="E4" i="13"/>
  <c r="S4" i="13"/>
  <c r="B4" i="13"/>
  <c r="H4" i="13"/>
  <c r="T4" i="13"/>
  <c r="O4" i="13"/>
  <c r="L4" i="13"/>
  <c r="V4" i="13"/>
  <c r="K4" i="13"/>
  <c r="N4" i="13"/>
  <c r="P4" i="13"/>
  <c r="X4" i="13"/>
  <c r="W4" i="13"/>
  <c r="E13" i="19"/>
  <c r="E15" i="19"/>
  <c r="F4" i="13"/>
  <c r="C14" i="19"/>
  <c r="D4" i="13"/>
  <c r="C15" i="19"/>
  <c r="C13" i="19"/>
  <c r="C16" i="19"/>
  <c r="K7" i="17"/>
  <c r="F9" i="2"/>
  <c r="F8" i="2"/>
  <c r="B172" i="13"/>
  <c r="C172" i="13"/>
  <c r="G172" i="13"/>
  <c r="K172" i="13"/>
  <c r="O172" i="13"/>
  <c r="S172" i="13"/>
  <c r="W172" i="13"/>
  <c r="D172" i="13"/>
  <c r="H172" i="13"/>
  <c r="L172" i="13"/>
  <c r="P172" i="13"/>
  <c r="T172" i="13"/>
  <c r="X172" i="13"/>
  <c r="E172" i="13"/>
  <c r="I172" i="13"/>
  <c r="M172" i="13"/>
  <c r="Q172" i="13"/>
  <c r="U172" i="13"/>
  <c r="N172" i="13"/>
  <c r="R172" i="13"/>
  <c r="F172" i="13"/>
  <c r="V172" i="13"/>
  <c r="J172" i="13"/>
  <c r="K175" i="17"/>
  <c r="B158" i="13"/>
  <c r="C158" i="13"/>
  <c r="G158" i="13"/>
  <c r="K158" i="13"/>
  <c r="O158" i="13"/>
  <c r="S158" i="13"/>
  <c r="W158" i="13"/>
  <c r="D158" i="13"/>
  <c r="H158" i="13"/>
  <c r="L158" i="13"/>
  <c r="P158" i="13"/>
  <c r="T158" i="13"/>
  <c r="X158" i="13"/>
  <c r="E158" i="13"/>
  <c r="I158" i="13"/>
  <c r="M158" i="13"/>
  <c r="Q158" i="13"/>
  <c r="U158" i="13"/>
  <c r="R158" i="13"/>
  <c r="F158" i="13"/>
  <c r="V158" i="13"/>
  <c r="J158" i="13"/>
  <c r="N158" i="13"/>
  <c r="K161" i="17"/>
  <c r="E30" i="13"/>
  <c r="I30" i="13"/>
  <c r="M30" i="13"/>
  <c r="Q30" i="13"/>
  <c r="U30" i="13"/>
  <c r="B30" i="13"/>
  <c r="F30" i="13"/>
  <c r="K30" i="13"/>
  <c r="P30" i="13"/>
  <c r="V30" i="13"/>
  <c r="G30" i="13"/>
  <c r="L30" i="13"/>
  <c r="R30" i="13"/>
  <c r="W30" i="13"/>
  <c r="H30" i="13"/>
  <c r="S30" i="13"/>
  <c r="J30" i="13"/>
  <c r="T30" i="13"/>
  <c r="C30" i="13"/>
  <c r="N30" i="13"/>
  <c r="X30" i="13"/>
  <c r="D30" i="13"/>
  <c r="O30" i="13"/>
  <c r="K33" i="17"/>
  <c r="B153" i="13"/>
  <c r="E153" i="13"/>
  <c r="I153" i="13"/>
  <c r="M153" i="13"/>
  <c r="Q153" i="13"/>
  <c r="U153" i="13"/>
  <c r="F153" i="13"/>
  <c r="J153" i="13"/>
  <c r="N153" i="13"/>
  <c r="R153" i="13"/>
  <c r="V153" i="13"/>
  <c r="C153" i="13"/>
  <c r="G153" i="13"/>
  <c r="K153" i="13"/>
  <c r="O153" i="13"/>
  <c r="S153" i="13"/>
  <c r="W153" i="13"/>
  <c r="P153" i="13"/>
  <c r="D153" i="13"/>
  <c r="T153" i="13"/>
  <c r="H153" i="13"/>
  <c r="X153" i="13"/>
  <c r="L153" i="13"/>
  <c r="K156" i="17"/>
  <c r="F89" i="13"/>
  <c r="J89" i="13"/>
  <c r="N89" i="13"/>
  <c r="R89" i="13"/>
  <c r="V89" i="13"/>
  <c r="B89" i="13"/>
  <c r="C89" i="13"/>
  <c r="G89" i="13"/>
  <c r="K89" i="13"/>
  <c r="O89" i="13"/>
  <c r="S89" i="13"/>
  <c r="W89" i="13"/>
  <c r="D89" i="13"/>
  <c r="H89" i="13"/>
  <c r="L89" i="13"/>
  <c r="P89" i="13"/>
  <c r="T89" i="13"/>
  <c r="X89" i="13"/>
  <c r="Q89" i="13"/>
  <c r="E89" i="13"/>
  <c r="U89" i="13"/>
  <c r="I89" i="13"/>
  <c r="M89" i="13"/>
  <c r="K92" i="17"/>
  <c r="C25" i="13"/>
  <c r="G25" i="13"/>
  <c r="K25" i="13"/>
  <c r="O25" i="13"/>
  <c r="S25" i="13"/>
  <c r="W25" i="13"/>
  <c r="D25" i="13"/>
  <c r="I25" i="13"/>
  <c r="N25" i="13"/>
  <c r="T25" i="13"/>
  <c r="E25" i="13"/>
  <c r="J25" i="13"/>
  <c r="P25" i="13"/>
  <c r="U25" i="13"/>
  <c r="L25" i="13"/>
  <c r="V25" i="13"/>
  <c r="B25" i="13"/>
  <c r="M25" i="13"/>
  <c r="X25" i="13"/>
  <c r="F25" i="13"/>
  <c r="Q25" i="13"/>
  <c r="H25" i="13"/>
  <c r="R25" i="13"/>
  <c r="K28" i="17"/>
  <c r="B102" i="13"/>
  <c r="D102" i="13"/>
  <c r="H102" i="13"/>
  <c r="L102" i="13"/>
  <c r="P102" i="13"/>
  <c r="T102" i="13"/>
  <c r="X102" i="13"/>
  <c r="E102" i="13"/>
  <c r="I102" i="13"/>
  <c r="M102" i="13"/>
  <c r="Q102" i="13"/>
  <c r="U102" i="13"/>
  <c r="F102" i="13"/>
  <c r="J102" i="13"/>
  <c r="N102" i="13"/>
  <c r="R102" i="13"/>
  <c r="V102" i="13"/>
  <c r="C102" i="13"/>
  <c r="S102" i="13"/>
  <c r="G102" i="13"/>
  <c r="W102" i="13"/>
  <c r="K102" i="13"/>
  <c r="O102" i="13"/>
  <c r="K105" i="17"/>
  <c r="B181" i="13"/>
  <c r="E181" i="13"/>
  <c r="I181" i="13"/>
  <c r="M181" i="13"/>
  <c r="Q181" i="13"/>
  <c r="U181" i="13"/>
  <c r="F181" i="13"/>
  <c r="J181" i="13"/>
  <c r="N181" i="13"/>
  <c r="R181" i="13"/>
  <c r="V181" i="13"/>
  <c r="C181" i="13"/>
  <c r="G181" i="13"/>
  <c r="K181" i="13"/>
  <c r="O181" i="13"/>
  <c r="S181" i="13"/>
  <c r="W181" i="13"/>
  <c r="H181" i="13"/>
  <c r="X181" i="13"/>
  <c r="L181" i="13"/>
  <c r="P181" i="13"/>
  <c r="D181" i="13"/>
  <c r="T181" i="13"/>
  <c r="K184" i="17"/>
  <c r="B117" i="13"/>
  <c r="F117" i="13"/>
  <c r="J117" i="13"/>
  <c r="N117" i="13"/>
  <c r="R117" i="13"/>
  <c r="V117" i="13"/>
  <c r="C117" i="13"/>
  <c r="G117" i="13"/>
  <c r="K117" i="13"/>
  <c r="O117" i="13"/>
  <c r="S117" i="13"/>
  <c r="W117" i="13"/>
  <c r="D117" i="13"/>
  <c r="H117" i="13"/>
  <c r="L117" i="13"/>
  <c r="P117" i="13"/>
  <c r="T117" i="13"/>
  <c r="X117" i="13"/>
  <c r="I117" i="13"/>
  <c r="M117" i="13"/>
  <c r="Q117" i="13"/>
  <c r="E117" i="13"/>
  <c r="U117" i="13"/>
  <c r="K120" i="17"/>
  <c r="C53" i="13"/>
  <c r="G53" i="13"/>
  <c r="K53" i="13"/>
  <c r="O53" i="13"/>
  <c r="S53" i="13"/>
  <c r="W53" i="13"/>
  <c r="B53" i="13"/>
  <c r="D53" i="13"/>
  <c r="H53" i="13"/>
  <c r="L53" i="13"/>
  <c r="P53" i="13"/>
  <c r="T53" i="13"/>
  <c r="X53" i="13"/>
  <c r="I53" i="13"/>
  <c r="Q53" i="13"/>
  <c r="J53" i="13"/>
  <c r="R53" i="13"/>
  <c r="E53" i="13"/>
  <c r="M53" i="13"/>
  <c r="U53" i="13"/>
  <c r="F53" i="13"/>
  <c r="N53" i="13"/>
  <c r="V53" i="13"/>
  <c r="K56" i="17"/>
  <c r="D112" i="13"/>
  <c r="H112" i="13"/>
  <c r="L112" i="13"/>
  <c r="P112" i="13"/>
  <c r="T112" i="13"/>
  <c r="X112" i="13"/>
  <c r="E112" i="13"/>
  <c r="I112" i="13"/>
  <c r="M112" i="13"/>
  <c r="Q112" i="13"/>
  <c r="U112" i="13"/>
  <c r="B112" i="13"/>
  <c r="F112" i="13"/>
  <c r="J112" i="13"/>
  <c r="N112" i="13"/>
  <c r="R112" i="13"/>
  <c r="V112" i="13"/>
  <c r="G112" i="13"/>
  <c r="W112" i="13"/>
  <c r="K112" i="13"/>
  <c r="O112" i="13"/>
  <c r="C112" i="13"/>
  <c r="S112" i="13"/>
  <c r="K115" i="17"/>
  <c r="B52" i="13"/>
  <c r="E52" i="13"/>
  <c r="I52" i="13"/>
  <c r="M52" i="13"/>
  <c r="Q52" i="13"/>
  <c r="U52" i="13"/>
  <c r="F52" i="13"/>
  <c r="J52" i="13"/>
  <c r="N52" i="13"/>
  <c r="R52" i="13"/>
  <c r="V52" i="13"/>
  <c r="G52" i="13"/>
  <c r="O52" i="13"/>
  <c r="W52" i="13"/>
  <c r="H52" i="13"/>
  <c r="P52" i="13"/>
  <c r="X52" i="13"/>
  <c r="C52" i="13"/>
  <c r="K52" i="13"/>
  <c r="S52" i="13"/>
  <c r="T52" i="13"/>
  <c r="D52" i="13"/>
  <c r="L52" i="13"/>
  <c r="K55" i="17"/>
  <c r="B98" i="13"/>
  <c r="D98" i="13"/>
  <c r="H98" i="13"/>
  <c r="L98" i="13"/>
  <c r="P98" i="13"/>
  <c r="T98" i="13"/>
  <c r="X98" i="13"/>
  <c r="E98" i="13"/>
  <c r="I98" i="13"/>
  <c r="M98" i="13"/>
  <c r="Q98" i="13"/>
  <c r="U98" i="13"/>
  <c r="F98" i="13"/>
  <c r="J98" i="13"/>
  <c r="N98" i="13"/>
  <c r="R98" i="13"/>
  <c r="V98" i="13"/>
  <c r="K98" i="13"/>
  <c r="O98" i="13"/>
  <c r="C98" i="13"/>
  <c r="S98" i="13"/>
  <c r="W98" i="13"/>
  <c r="G98" i="13"/>
  <c r="K101" i="17"/>
  <c r="B187" i="13"/>
  <c r="E187" i="13"/>
  <c r="I187" i="13"/>
  <c r="M187" i="13"/>
  <c r="Q187" i="13"/>
  <c r="U187" i="13"/>
  <c r="F187" i="13"/>
  <c r="J187" i="13"/>
  <c r="N187" i="13"/>
  <c r="R187" i="13"/>
  <c r="V187" i="13"/>
  <c r="C187" i="13"/>
  <c r="G187" i="13"/>
  <c r="K187" i="13"/>
  <c r="O187" i="13"/>
  <c r="S187" i="13"/>
  <c r="W187" i="13"/>
  <c r="D187" i="13"/>
  <c r="T187" i="13"/>
  <c r="H187" i="13"/>
  <c r="X187" i="13"/>
  <c r="L187" i="13"/>
  <c r="P187" i="13"/>
  <c r="K190" i="17"/>
  <c r="B123" i="13"/>
  <c r="C123" i="13"/>
  <c r="G123" i="13"/>
  <c r="K123" i="13"/>
  <c r="O123" i="13"/>
  <c r="S123" i="13"/>
  <c r="W123" i="13"/>
  <c r="D123" i="13"/>
  <c r="H123" i="13"/>
  <c r="L123" i="13"/>
  <c r="P123" i="13"/>
  <c r="T123" i="13"/>
  <c r="X123" i="13"/>
  <c r="J123" i="13"/>
  <c r="R123" i="13"/>
  <c r="E123" i="13"/>
  <c r="M123" i="13"/>
  <c r="U123" i="13"/>
  <c r="F123" i="13"/>
  <c r="N123" i="13"/>
  <c r="V123" i="13"/>
  <c r="Q123" i="13"/>
  <c r="I123" i="13"/>
  <c r="K126" i="17"/>
  <c r="B59" i="13"/>
  <c r="C59" i="13"/>
  <c r="G59" i="13"/>
  <c r="K59" i="13"/>
  <c r="O59" i="13"/>
  <c r="S59" i="13"/>
  <c r="W59" i="13"/>
  <c r="D59" i="13"/>
  <c r="H59" i="13"/>
  <c r="L59" i="13"/>
  <c r="P59" i="13"/>
  <c r="T59" i="13"/>
  <c r="X59" i="13"/>
  <c r="E59" i="13"/>
  <c r="M59" i="13"/>
  <c r="U59" i="13"/>
  <c r="F59" i="13"/>
  <c r="N59" i="13"/>
  <c r="V59" i="13"/>
  <c r="I59" i="13"/>
  <c r="Q59" i="13"/>
  <c r="J59" i="13"/>
  <c r="R59" i="13"/>
  <c r="K62" i="17"/>
  <c r="B200" i="13"/>
  <c r="C200" i="13"/>
  <c r="G200" i="13"/>
  <c r="K200" i="13"/>
  <c r="O200" i="13"/>
  <c r="S200" i="13"/>
  <c r="W200" i="13"/>
  <c r="D200" i="13"/>
  <c r="H200" i="13"/>
  <c r="L200" i="13"/>
  <c r="P200" i="13"/>
  <c r="T200" i="13"/>
  <c r="X200" i="13"/>
  <c r="E200" i="13"/>
  <c r="I200" i="13"/>
  <c r="M200" i="13"/>
  <c r="Q200" i="13"/>
  <c r="U200" i="13"/>
  <c r="F200" i="13"/>
  <c r="V200" i="13"/>
  <c r="J200" i="13"/>
  <c r="N200" i="13"/>
  <c r="R200" i="13"/>
  <c r="K203" i="17"/>
  <c r="B140" i="13"/>
  <c r="C140" i="13"/>
  <c r="G140" i="13"/>
  <c r="K140" i="13"/>
  <c r="O140" i="13"/>
  <c r="S140" i="13"/>
  <c r="W140" i="13"/>
  <c r="D140" i="13"/>
  <c r="H140" i="13"/>
  <c r="L140" i="13"/>
  <c r="P140" i="13"/>
  <c r="T140" i="13"/>
  <c r="X140" i="13"/>
  <c r="E140" i="13"/>
  <c r="I140" i="13"/>
  <c r="M140" i="13"/>
  <c r="Q140" i="13"/>
  <c r="U140" i="13"/>
  <c r="N140" i="13"/>
  <c r="R140" i="13"/>
  <c r="F140" i="13"/>
  <c r="V140" i="13"/>
  <c r="J140" i="13"/>
  <c r="K143" i="17"/>
  <c r="B142" i="13"/>
  <c r="C142" i="13"/>
  <c r="G142" i="13"/>
  <c r="K142" i="13"/>
  <c r="O142" i="13"/>
  <c r="S142" i="13"/>
  <c r="W142" i="13"/>
  <c r="D142" i="13"/>
  <c r="H142" i="13"/>
  <c r="L142" i="13"/>
  <c r="P142" i="13"/>
  <c r="T142" i="13"/>
  <c r="X142" i="13"/>
  <c r="E142" i="13"/>
  <c r="I142" i="13"/>
  <c r="M142" i="13"/>
  <c r="Q142" i="13"/>
  <c r="U142" i="13"/>
  <c r="R142" i="13"/>
  <c r="F142" i="13"/>
  <c r="V142" i="13"/>
  <c r="J142" i="13"/>
  <c r="N142" i="13"/>
  <c r="K145" i="17"/>
  <c r="K14" i="13"/>
  <c r="S14" i="13"/>
  <c r="J14" i="13"/>
  <c r="R14" i="13"/>
  <c r="C14" i="13"/>
  <c r="E14" i="13"/>
  <c r="M14" i="13"/>
  <c r="U14" i="13"/>
  <c r="Q14" i="13"/>
  <c r="N14" i="13"/>
  <c r="X14" i="13"/>
  <c r="G14" i="13"/>
  <c r="W14" i="13"/>
  <c r="F14" i="13"/>
  <c r="P14" i="13"/>
  <c r="D14" i="13"/>
  <c r="I14" i="13"/>
  <c r="H14" i="13"/>
  <c r="O14" i="13"/>
  <c r="L14" i="13"/>
  <c r="B14" i="13"/>
  <c r="T14" i="13"/>
  <c r="V14" i="13"/>
  <c r="K17" i="17"/>
  <c r="E145" i="13"/>
  <c r="I145" i="13"/>
  <c r="M145" i="13"/>
  <c r="Q145" i="13"/>
  <c r="U145" i="13"/>
  <c r="F145" i="13"/>
  <c r="J145" i="13"/>
  <c r="N145" i="13"/>
  <c r="R145" i="13"/>
  <c r="V145" i="13"/>
  <c r="B145" i="13"/>
  <c r="C145" i="13"/>
  <c r="G145" i="13"/>
  <c r="K145" i="13"/>
  <c r="O145" i="13"/>
  <c r="S145" i="13"/>
  <c r="W145" i="13"/>
  <c r="P145" i="13"/>
  <c r="D145" i="13"/>
  <c r="T145" i="13"/>
  <c r="H145" i="13"/>
  <c r="X145" i="13"/>
  <c r="L145" i="13"/>
  <c r="K148" i="17"/>
  <c r="F81" i="13"/>
  <c r="J81" i="13"/>
  <c r="N81" i="13"/>
  <c r="R81" i="13"/>
  <c r="V81" i="13"/>
  <c r="C81" i="13"/>
  <c r="G81" i="13"/>
  <c r="K81" i="13"/>
  <c r="O81" i="13"/>
  <c r="S81" i="13"/>
  <c r="W81" i="13"/>
  <c r="D81" i="13"/>
  <c r="H81" i="13"/>
  <c r="L81" i="13"/>
  <c r="P81" i="13"/>
  <c r="T81" i="13"/>
  <c r="X81" i="13"/>
  <c r="Q81" i="13"/>
  <c r="E81" i="13"/>
  <c r="U81" i="13"/>
  <c r="B81" i="13"/>
  <c r="I81" i="13"/>
  <c r="M81" i="13"/>
  <c r="K84" i="17"/>
  <c r="E17" i="13"/>
  <c r="M17" i="13"/>
  <c r="U17" i="13"/>
  <c r="J17" i="13"/>
  <c r="R17" i="13"/>
  <c r="C17" i="13"/>
  <c r="G17" i="13"/>
  <c r="O17" i="13"/>
  <c r="W17" i="13"/>
  <c r="S17" i="13"/>
  <c r="F17" i="13"/>
  <c r="P17" i="13"/>
  <c r="D17" i="13"/>
  <c r="I17" i="13"/>
  <c r="B17" i="13"/>
  <c r="H17" i="13"/>
  <c r="T17" i="13"/>
  <c r="V17" i="13"/>
  <c r="X17" i="13"/>
  <c r="K17" i="13"/>
  <c r="L17" i="13"/>
  <c r="N17" i="13"/>
  <c r="Q17" i="13"/>
  <c r="K20" i="17"/>
  <c r="B86" i="13"/>
  <c r="D86" i="13"/>
  <c r="H86" i="13"/>
  <c r="L86" i="13"/>
  <c r="P86" i="13"/>
  <c r="T86" i="13"/>
  <c r="X86" i="13"/>
  <c r="E86" i="13"/>
  <c r="I86" i="13"/>
  <c r="M86" i="13"/>
  <c r="Q86" i="13"/>
  <c r="U86" i="13"/>
  <c r="F86" i="13"/>
  <c r="J86" i="13"/>
  <c r="N86" i="13"/>
  <c r="R86" i="13"/>
  <c r="V86" i="13"/>
  <c r="C86" i="13"/>
  <c r="S86" i="13"/>
  <c r="G86" i="13"/>
  <c r="W86" i="13"/>
  <c r="K86" i="13"/>
  <c r="O86" i="13"/>
  <c r="K89" i="17"/>
  <c r="B173" i="13"/>
  <c r="E173" i="13"/>
  <c r="I173" i="13"/>
  <c r="M173" i="13"/>
  <c r="Q173" i="13"/>
  <c r="U173" i="13"/>
  <c r="F173" i="13"/>
  <c r="J173" i="13"/>
  <c r="N173" i="13"/>
  <c r="R173" i="13"/>
  <c r="V173" i="13"/>
  <c r="C173" i="13"/>
  <c r="G173" i="13"/>
  <c r="K173" i="13"/>
  <c r="O173" i="13"/>
  <c r="S173" i="13"/>
  <c r="W173" i="13"/>
  <c r="H173" i="13"/>
  <c r="X173" i="13"/>
  <c r="L173" i="13"/>
  <c r="P173" i="13"/>
  <c r="D173" i="13"/>
  <c r="T173" i="13"/>
  <c r="K176" i="17"/>
  <c r="B109" i="13"/>
  <c r="F109" i="13"/>
  <c r="J109" i="13"/>
  <c r="N109" i="13"/>
  <c r="R109" i="13"/>
  <c r="V109" i="13"/>
  <c r="C109" i="13"/>
  <c r="G109" i="13"/>
  <c r="K109" i="13"/>
  <c r="O109" i="13"/>
  <c r="S109" i="13"/>
  <c r="W109" i="13"/>
  <c r="D109" i="13"/>
  <c r="H109" i="13"/>
  <c r="L109" i="13"/>
  <c r="P109" i="13"/>
  <c r="T109" i="13"/>
  <c r="X109" i="13"/>
  <c r="I109" i="13"/>
  <c r="M109" i="13"/>
  <c r="Q109" i="13"/>
  <c r="E109" i="13"/>
  <c r="U109" i="13"/>
  <c r="K112" i="17"/>
  <c r="C45" i="13"/>
  <c r="G45" i="13"/>
  <c r="K45" i="13"/>
  <c r="O45" i="13"/>
  <c r="S45" i="13"/>
  <c r="W45" i="13"/>
  <c r="F45" i="13"/>
  <c r="L45" i="13"/>
  <c r="Q45" i="13"/>
  <c r="V45" i="13"/>
  <c r="B45" i="13"/>
  <c r="H45" i="13"/>
  <c r="M45" i="13"/>
  <c r="R45" i="13"/>
  <c r="X45" i="13"/>
  <c r="I45" i="13"/>
  <c r="T45" i="13"/>
  <c r="J45" i="13"/>
  <c r="U45" i="13"/>
  <c r="D45" i="13"/>
  <c r="N45" i="13"/>
  <c r="P45" i="13"/>
  <c r="E45" i="13"/>
  <c r="K48" i="17"/>
  <c r="D80" i="13"/>
  <c r="H80" i="13"/>
  <c r="L80" i="13"/>
  <c r="P80" i="13"/>
  <c r="T80" i="13"/>
  <c r="X80" i="13"/>
  <c r="E80" i="13"/>
  <c r="I80" i="13"/>
  <c r="M80" i="13"/>
  <c r="Q80" i="13"/>
  <c r="U80" i="13"/>
  <c r="B80" i="13"/>
  <c r="F80" i="13"/>
  <c r="J80" i="13"/>
  <c r="N80" i="13"/>
  <c r="R80" i="13"/>
  <c r="V80" i="13"/>
  <c r="G80" i="13"/>
  <c r="W80" i="13"/>
  <c r="K80" i="13"/>
  <c r="O80" i="13"/>
  <c r="C80" i="13"/>
  <c r="S80" i="13"/>
  <c r="K83" i="17"/>
  <c r="G20" i="13"/>
  <c r="O20" i="13"/>
  <c r="W20" i="13"/>
  <c r="J20" i="13"/>
  <c r="R20" i="13"/>
  <c r="C20" i="13"/>
  <c r="I20" i="13"/>
  <c r="Q20" i="13"/>
  <c r="B20" i="13"/>
  <c r="E20" i="13"/>
  <c r="U20" i="13"/>
  <c r="H20" i="13"/>
  <c r="T20" i="13"/>
  <c r="K20" i="13"/>
  <c r="L20" i="13"/>
  <c r="V20" i="13"/>
  <c r="M20" i="13"/>
  <c r="N20" i="13"/>
  <c r="S20" i="13"/>
  <c r="P20" i="13"/>
  <c r="X20" i="13"/>
  <c r="D20" i="13"/>
  <c r="F20" i="13"/>
  <c r="K23" i="17"/>
  <c r="B82" i="13"/>
  <c r="D82" i="13"/>
  <c r="H82" i="13"/>
  <c r="L82" i="13"/>
  <c r="P82" i="13"/>
  <c r="T82" i="13"/>
  <c r="X82" i="13"/>
  <c r="E82" i="13"/>
  <c r="I82" i="13"/>
  <c r="M82" i="13"/>
  <c r="Q82" i="13"/>
  <c r="U82" i="13"/>
  <c r="F82" i="13"/>
  <c r="J82" i="13"/>
  <c r="N82" i="13"/>
  <c r="R82" i="13"/>
  <c r="V82" i="13"/>
  <c r="K82" i="13"/>
  <c r="O82" i="13"/>
  <c r="C82" i="13"/>
  <c r="S82" i="13"/>
  <c r="G82" i="13"/>
  <c r="W82" i="13"/>
  <c r="K85" i="17"/>
  <c r="B179" i="13"/>
  <c r="E179" i="13"/>
  <c r="I179" i="13"/>
  <c r="M179" i="13"/>
  <c r="Q179" i="13"/>
  <c r="U179" i="13"/>
  <c r="F179" i="13"/>
  <c r="J179" i="13"/>
  <c r="N179" i="13"/>
  <c r="R179" i="13"/>
  <c r="V179" i="13"/>
  <c r="C179" i="13"/>
  <c r="G179" i="13"/>
  <c r="K179" i="13"/>
  <c r="O179" i="13"/>
  <c r="S179" i="13"/>
  <c r="W179" i="13"/>
  <c r="D179" i="13"/>
  <c r="T179" i="13"/>
  <c r="H179" i="13"/>
  <c r="X179" i="13"/>
  <c r="L179" i="13"/>
  <c r="P179" i="13"/>
  <c r="K182" i="17"/>
  <c r="B115" i="13"/>
  <c r="F115" i="13"/>
  <c r="J115" i="13"/>
  <c r="N115" i="13"/>
  <c r="R115" i="13"/>
  <c r="V115" i="13"/>
  <c r="C115" i="13"/>
  <c r="G115" i="13"/>
  <c r="K115" i="13"/>
  <c r="O115" i="13"/>
  <c r="S115" i="13"/>
  <c r="W115" i="13"/>
  <c r="D115" i="13"/>
  <c r="H115" i="13"/>
  <c r="L115" i="13"/>
  <c r="P115" i="13"/>
  <c r="T115" i="13"/>
  <c r="X115" i="13"/>
  <c r="E115" i="13"/>
  <c r="U115" i="13"/>
  <c r="I115" i="13"/>
  <c r="M115" i="13"/>
  <c r="Q115" i="13"/>
  <c r="K118" i="17"/>
  <c r="B51" i="13"/>
  <c r="C51" i="13"/>
  <c r="G51" i="13"/>
  <c r="K51" i="13"/>
  <c r="O51" i="13"/>
  <c r="S51" i="13"/>
  <c r="W51" i="13"/>
  <c r="D51" i="13"/>
  <c r="H51" i="13"/>
  <c r="L51" i="13"/>
  <c r="P51" i="13"/>
  <c r="T51" i="13"/>
  <c r="X51" i="13"/>
  <c r="E51" i="13"/>
  <c r="M51" i="13"/>
  <c r="U51" i="13"/>
  <c r="F51" i="13"/>
  <c r="N51" i="13"/>
  <c r="V51" i="13"/>
  <c r="I51" i="13"/>
  <c r="Q51" i="13"/>
  <c r="J51" i="13"/>
  <c r="R51" i="13"/>
  <c r="K54" i="17"/>
  <c r="B168" i="13"/>
  <c r="C168" i="13"/>
  <c r="G168" i="13"/>
  <c r="K168" i="13"/>
  <c r="O168" i="13"/>
  <c r="S168" i="13"/>
  <c r="W168" i="13"/>
  <c r="D168" i="13"/>
  <c r="H168" i="13"/>
  <c r="L168" i="13"/>
  <c r="P168" i="13"/>
  <c r="T168" i="13"/>
  <c r="X168" i="13"/>
  <c r="E168" i="13"/>
  <c r="I168" i="13"/>
  <c r="M168" i="13"/>
  <c r="Q168" i="13"/>
  <c r="U168" i="13"/>
  <c r="F168" i="13"/>
  <c r="V168" i="13"/>
  <c r="J168" i="13"/>
  <c r="N168" i="13"/>
  <c r="R168" i="13"/>
  <c r="K171" i="17"/>
  <c r="B108" i="13"/>
  <c r="D108" i="13"/>
  <c r="H108" i="13"/>
  <c r="L108" i="13"/>
  <c r="P108" i="13"/>
  <c r="T108" i="13"/>
  <c r="X108" i="13"/>
  <c r="E108" i="13"/>
  <c r="I108" i="13"/>
  <c r="M108" i="13"/>
  <c r="Q108" i="13"/>
  <c r="U108" i="13"/>
  <c r="F108" i="13"/>
  <c r="J108" i="13"/>
  <c r="N108" i="13"/>
  <c r="R108" i="13"/>
  <c r="V108" i="13"/>
  <c r="O108" i="13"/>
  <c r="C108" i="13"/>
  <c r="S108" i="13"/>
  <c r="G108" i="13"/>
  <c r="W108" i="13"/>
  <c r="K108" i="13"/>
  <c r="K111" i="17"/>
  <c r="B126" i="13"/>
  <c r="E126" i="13"/>
  <c r="I126" i="13"/>
  <c r="M126" i="13"/>
  <c r="Q126" i="13"/>
  <c r="U126" i="13"/>
  <c r="F126" i="13"/>
  <c r="J126" i="13"/>
  <c r="N126" i="13"/>
  <c r="R126" i="13"/>
  <c r="V126" i="13"/>
  <c r="H126" i="13"/>
  <c r="P126" i="13"/>
  <c r="X126" i="13"/>
  <c r="C126" i="13"/>
  <c r="K126" i="13"/>
  <c r="S126" i="13"/>
  <c r="D126" i="13"/>
  <c r="L126" i="13"/>
  <c r="T126" i="13"/>
  <c r="O126" i="13"/>
  <c r="W126" i="13"/>
  <c r="G126" i="13"/>
  <c r="K129" i="17"/>
  <c r="B201" i="13"/>
  <c r="E201" i="13"/>
  <c r="I201" i="13"/>
  <c r="M201" i="13"/>
  <c r="Q201" i="13"/>
  <c r="U201" i="13"/>
  <c r="F201" i="13"/>
  <c r="J201" i="13"/>
  <c r="N201" i="13"/>
  <c r="R201" i="13"/>
  <c r="V201" i="13"/>
  <c r="C201" i="13"/>
  <c r="G201" i="13"/>
  <c r="K201" i="13"/>
  <c r="O201" i="13"/>
  <c r="S201" i="13"/>
  <c r="W201" i="13"/>
  <c r="P201" i="13"/>
  <c r="D201" i="13"/>
  <c r="T201" i="13"/>
  <c r="H201" i="13"/>
  <c r="X201" i="13"/>
  <c r="L201" i="13"/>
  <c r="K204" i="17"/>
  <c r="B137" i="13"/>
  <c r="E137" i="13"/>
  <c r="I137" i="13"/>
  <c r="M137" i="13"/>
  <c r="Q137" i="13"/>
  <c r="U137" i="13"/>
  <c r="F137" i="13"/>
  <c r="J137" i="13"/>
  <c r="N137" i="13"/>
  <c r="R137" i="13"/>
  <c r="V137" i="13"/>
  <c r="C137" i="13"/>
  <c r="G137" i="13"/>
  <c r="K137" i="13"/>
  <c r="O137" i="13"/>
  <c r="S137" i="13"/>
  <c r="W137" i="13"/>
  <c r="P137" i="13"/>
  <c r="D137" i="13"/>
  <c r="T137" i="13"/>
  <c r="H137" i="13"/>
  <c r="X137" i="13"/>
  <c r="L137" i="13"/>
  <c r="K140" i="17"/>
  <c r="C73" i="13"/>
  <c r="G73" i="13"/>
  <c r="K73" i="13"/>
  <c r="O73" i="13"/>
  <c r="S73" i="13"/>
  <c r="W73" i="13"/>
  <c r="D73" i="13"/>
  <c r="I73" i="13"/>
  <c r="N73" i="13"/>
  <c r="T73" i="13"/>
  <c r="B73" i="13"/>
  <c r="E73" i="13"/>
  <c r="J73" i="13"/>
  <c r="P73" i="13"/>
  <c r="U73" i="13"/>
  <c r="F73" i="13"/>
  <c r="L73" i="13"/>
  <c r="Q73" i="13"/>
  <c r="V73" i="13"/>
  <c r="H73" i="13"/>
  <c r="M73" i="13"/>
  <c r="R73" i="13"/>
  <c r="X73" i="13"/>
  <c r="K76" i="17"/>
  <c r="B134" i="13"/>
  <c r="E134" i="13"/>
  <c r="G134" i="13"/>
  <c r="K134" i="13"/>
  <c r="O134" i="13"/>
  <c r="S134" i="13"/>
  <c r="W134" i="13"/>
  <c r="C134" i="13"/>
  <c r="H134" i="13"/>
  <c r="L134" i="13"/>
  <c r="P134" i="13"/>
  <c r="T134" i="13"/>
  <c r="X134" i="13"/>
  <c r="D134" i="13"/>
  <c r="I134" i="13"/>
  <c r="M134" i="13"/>
  <c r="Q134" i="13"/>
  <c r="U134" i="13"/>
  <c r="R134" i="13"/>
  <c r="F134" i="13"/>
  <c r="V134" i="13"/>
  <c r="J134" i="13"/>
  <c r="N134" i="13"/>
  <c r="K137" i="17"/>
  <c r="G6" i="13"/>
  <c r="O6" i="13"/>
  <c r="W6" i="13"/>
  <c r="J6" i="13"/>
  <c r="R6" i="13"/>
  <c r="C6" i="13"/>
  <c r="I6" i="13"/>
  <c r="Q6" i="13"/>
  <c r="B6" i="13"/>
  <c r="M6" i="13"/>
  <c r="N6" i="13"/>
  <c r="X6" i="13"/>
  <c r="S6" i="13"/>
  <c r="F6" i="13"/>
  <c r="P6" i="13"/>
  <c r="D6" i="13"/>
  <c r="U6" i="13"/>
  <c r="H6" i="13"/>
  <c r="L6" i="13"/>
  <c r="E6" i="13"/>
  <c r="T6" i="13"/>
  <c r="V6" i="13"/>
  <c r="K6" i="13"/>
  <c r="K9" i="17"/>
  <c r="B133" i="13"/>
  <c r="C133" i="13"/>
  <c r="G133" i="13"/>
  <c r="K133" i="13"/>
  <c r="O133" i="13"/>
  <c r="S133" i="13"/>
  <c r="W133" i="13"/>
  <c r="D133" i="13"/>
  <c r="H133" i="13"/>
  <c r="L133" i="13"/>
  <c r="P133" i="13"/>
  <c r="T133" i="13"/>
  <c r="X133" i="13"/>
  <c r="F133" i="13"/>
  <c r="N133" i="13"/>
  <c r="V133" i="13"/>
  <c r="I133" i="13"/>
  <c r="Q133" i="13"/>
  <c r="J133" i="13"/>
  <c r="R133" i="13"/>
  <c r="U133" i="13"/>
  <c r="E133" i="13"/>
  <c r="M133" i="13"/>
  <c r="K136" i="17"/>
  <c r="C69" i="13"/>
  <c r="G69" i="13"/>
  <c r="K69" i="13"/>
  <c r="O69" i="13"/>
  <c r="S69" i="13"/>
  <c r="W69" i="13"/>
  <c r="B69" i="13"/>
  <c r="F69" i="13"/>
  <c r="L69" i="13"/>
  <c r="Q69" i="13"/>
  <c r="V69" i="13"/>
  <c r="H69" i="13"/>
  <c r="M69" i="13"/>
  <c r="R69" i="13"/>
  <c r="X69" i="13"/>
  <c r="D69" i="13"/>
  <c r="I69" i="13"/>
  <c r="N69" i="13"/>
  <c r="T69" i="13"/>
  <c r="J69" i="13"/>
  <c r="P69" i="13"/>
  <c r="U69" i="13"/>
  <c r="E69" i="13"/>
  <c r="K72" i="17"/>
  <c r="B176" i="13"/>
  <c r="C176" i="13"/>
  <c r="G176" i="13"/>
  <c r="K176" i="13"/>
  <c r="O176" i="13"/>
  <c r="S176" i="13"/>
  <c r="W176" i="13"/>
  <c r="D176" i="13"/>
  <c r="H176" i="13"/>
  <c r="L176" i="13"/>
  <c r="P176" i="13"/>
  <c r="T176" i="13"/>
  <c r="X176" i="13"/>
  <c r="E176" i="13"/>
  <c r="I176" i="13"/>
  <c r="M176" i="13"/>
  <c r="Q176" i="13"/>
  <c r="U176" i="13"/>
  <c r="F176" i="13"/>
  <c r="V176" i="13"/>
  <c r="J176" i="13"/>
  <c r="N176" i="13"/>
  <c r="R176" i="13"/>
  <c r="K179" i="17"/>
  <c r="B116" i="13"/>
  <c r="D116" i="13"/>
  <c r="H116" i="13"/>
  <c r="L116" i="13"/>
  <c r="P116" i="13"/>
  <c r="T116" i="13"/>
  <c r="X116" i="13"/>
  <c r="E116" i="13"/>
  <c r="I116" i="13"/>
  <c r="M116" i="13"/>
  <c r="Q116" i="13"/>
  <c r="U116" i="13"/>
  <c r="F116" i="13"/>
  <c r="J116" i="13"/>
  <c r="N116" i="13"/>
  <c r="R116" i="13"/>
  <c r="V116" i="13"/>
  <c r="O116" i="13"/>
  <c r="C116" i="13"/>
  <c r="S116" i="13"/>
  <c r="G116" i="13"/>
  <c r="W116" i="13"/>
  <c r="K116" i="13"/>
  <c r="K119" i="17"/>
  <c r="B130" i="13"/>
  <c r="E130" i="13"/>
  <c r="I130" i="13"/>
  <c r="M130" i="13"/>
  <c r="Q130" i="13"/>
  <c r="U130" i="13"/>
  <c r="F130" i="13"/>
  <c r="J130" i="13"/>
  <c r="N130" i="13"/>
  <c r="R130" i="13"/>
  <c r="V130" i="13"/>
  <c r="H130" i="13"/>
  <c r="P130" i="13"/>
  <c r="X130" i="13"/>
  <c r="C130" i="13"/>
  <c r="K130" i="13"/>
  <c r="S130" i="13"/>
  <c r="D130" i="13"/>
  <c r="L130" i="13"/>
  <c r="T130" i="13"/>
  <c r="W130" i="13"/>
  <c r="G130" i="13"/>
  <c r="O130" i="13"/>
  <c r="K133" i="17"/>
  <c r="B203" i="13"/>
  <c r="E203" i="13"/>
  <c r="I203" i="13"/>
  <c r="M203" i="13"/>
  <c r="Q203" i="13"/>
  <c r="U203" i="13"/>
  <c r="F203" i="13"/>
  <c r="J203" i="13"/>
  <c r="N203" i="13"/>
  <c r="R203" i="13"/>
  <c r="V203" i="13"/>
  <c r="C203" i="13"/>
  <c r="G203" i="13"/>
  <c r="K203" i="13"/>
  <c r="O203" i="13"/>
  <c r="S203" i="13"/>
  <c r="W203" i="13"/>
  <c r="D203" i="13"/>
  <c r="T203" i="13"/>
  <c r="H203" i="13"/>
  <c r="X203" i="13"/>
  <c r="L203" i="13"/>
  <c r="P203" i="13"/>
  <c r="K206" i="17"/>
  <c r="B139" i="13"/>
  <c r="E139" i="13"/>
  <c r="I139" i="13"/>
  <c r="M139" i="13"/>
  <c r="Q139" i="13"/>
  <c r="U139" i="13"/>
  <c r="F139" i="13"/>
  <c r="J139" i="13"/>
  <c r="N139" i="13"/>
  <c r="R139" i="13"/>
  <c r="V139" i="13"/>
  <c r="C139" i="13"/>
  <c r="G139" i="13"/>
  <c r="K139" i="13"/>
  <c r="O139" i="13"/>
  <c r="S139" i="13"/>
  <c r="W139" i="13"/>
  <c r="D139" i="13"/>
  <c r="T139" i="13"/>
  <c r="H139" i="13"/>
  <c r="X139" i="13"/>
  <c r="L139" i="13"/>
  <c r="P139" i="13"/>
  <c r="K142" i="17"/>
  <c r="B75" i="13"/>
  <c r="F75" i="13"/>
  <c r="J75" i="13"/>
  <c r="N75" i="13"/>
  <c r="R75" i="13"/>
  <c r="V75" i="13"/>
  <c r="C75" i="13"/>
  <c r="G75" i="13"/>
  <c r="K75" i="13"/>
  <c r="O75" i="13"/>
  <c r="S75" i="13"/>
  <c r="W75" i="13"/>
  <c r="D75" i="13"/>
  <c r="H75" i="13"/>
  <c r="L75" i="13"/>
  <c r="P75" i="13"/>
  <c r="T75" i="13"/>
  <c r="X75" i="13"/>
  <c r="E75" i="13"/>
  <c r="U75" i="13"/>
  <c r="I75" i="13"/>
  <c r="M75" i="13"/>
  <c r="Q75" i="13"/>
  <c r="K78" i="17"/>
  <c r="I11" i="13"/>
  <c r="Q11" i="13"/>
  <c r="B11" i="13"/>
  <c r="J11" i="13"/>
  <c r="R11" i="13"/>
  <c r="C11" i="13"/>
  <c r="K11" i="13"/>
  <c r="S11" i="13"/>
  <c r="O11" i="13"/>
  <c r="L11" i="13"/>
  <c r="V11" i="13"/>
  <c r="E11" i="13"/>
  <c r="U11" i="13"/>
  <c r="N11" i="13"/>
  <c r="X11" i="13"/>
  <c r="W11" i="13"/>
  <c r="P11" i="13"/>
  <c r="T11" i="13"/>
  <c r="G11" i="13"/>
  <c r="F11" i="13"/>
  <c r="D11" i="13"/>
  <c r="M11" i="13"/>
  <c r="H11" i="13"/>
  <c r="K14" i="17"/>
  <c r="G8" i="13"/>
  <c r="O8" i="13"/>
  <c r="W8" i="13"/>
  <c r="J8" i="13"/>
  <c r="R8" i="13"/>
  <c r="C8" i="13"/>
  <c r="I8" i="13"/>
  <c r="Q8" i="13"/>
  <c r="B8" i="13"/>
  <c r="M8" i="13"/>
  <c r="H8" i="13"/>
  <c r="T8" i="13"/>
  <c r="S8" i="13"/>
  <c r="L8" i="13"/>
  <c r="V8" i="13"/>
  <c r="E8" i="13"/>
  <c r="X8" i="13"/>
  <c r="K8" i="13"/>
  <c r="F8" i="13"/>
  <c r="D8" i="13"/>
  <c r="U8" i="13"/>
  <c r="N8" i="13"/>
  <c r="P8" i="13"/>
  <c r="K11" i="17"/>
  <c r="B174" i="13"/>
  <c r="C174" i="13"/>
  <c r="G174" i="13"/>
  <c r="K174" i="13"/>
  <c r="O174" i="13"/>
  <c r="S174" i="13"/>
  <c r="W174" i="13"/>
  <c r="D174" i="13"/>
  <c r="H174" i="13"/>
  <c r="L174" i="13"/>
  <c r="P174" i="13"/>
  <c r="T174" i="13"/>
  <c r="X174" i="13"/>
  <c r="E174" i="13"/>
  <c r="I174" i="13"/>
  <c r="M174" i="13"/>
  <c r="Q174" i="13"/>
  <c r="U174" i="13"/>
  <c r="R174" i="13"/>
  <c r="F174" i="13"/>
  <c r="V174" i="13"/>
  <c r="J174" i="13"/>
  <c r="N174" i="13"/>
  <c r="K177" i="17"/>
  <c r="E46" i="13"/>
  <c r="I46" i="13"/>
  <c r="M46" i="13"/>
  <c r="Q46" i="13"/>
  <c r="U46" i="13"/>
  <c r="B46" i="13"/>
  <c r="F46" i="13"/>
  <c r="K46" i="13"/>
  <c r="P46" i="13"/>
  <c r="V46" i="13"/>
  <c r="G46" i="13"/>
  <c r="L46" i="13"/>
  <c r="R46" i="13"/>
  <c r="W46" i="13"/>
  <c r="H46" i="13"/>
  <c r="S46" i="13"/>
  <c r="J46" i="13"/>
  <c r="T46" i="13"/>
  <c r="C46" i="13"/>
  <c r="N46" i="13"/>
  <c r="X46" i="13"/>
  <c r="D46" i="13"/>
  <c r="O46" i="13"/>
  <c r="K49" i="17"/>
  <c r="E161" i="13"/>
  <c r="I161" i="13"/>
  <c r="M161" i="13"/>
  <c r="Q161" i="13"/>
  <c r="U161" i="13"/>
  <c r="B161" i="13"/>
  <c r="F161" i="13"/>
  <c r="J161" i="13"/>
  <c r="N161" i="13"/>
  <c r="R161" i="13"/>
  <c r="V161" i="13"/>
  <c r="C161" i="13"/>
  <c r="G161" i="13"/>
  <c r="K161" i="13"/>
  <c r="O161" i="13"/>
  <c r="S161" i="13"/>
  <c r="W161" i="13"/>
  <c r="P161" i="13"/>
  <c r="D161" i="13"/>
  <c r="T161" i="13"/>
  <c r="H161" i="13"/>
  <c r="X161" i="13"/>
  <c r="L161" i="13"/>
  <c r="K164" i="17"/>
  <c r="F97" i="13"/>
  <c r="J97" i="13"/>
  <c r="N97" i="13"/>
  <c r="R97" i="13"/>
  <c r="V97" i="13"/>
  <c r="C97" i="13"/>
  <c r="G97" i="13"/>
  <c r="K97" i="13"/>
  <c r="O97" i="13"/>
  <c r="S97" i="13"/>
  <c r="W97" i="13"/>
  <c r="D97" i="13"/>
  <c r="H97" i="13"/>
  <c r="L97" i="13"/>
  <c r="P97" i="13"/>
  <c r="T97" i="13"/>
  <c r="X97" i="13"/>
  <c r="Q97" i="13"/>
  <c r="B97" i="13"/>
  <c r="E97" i="13"/>
  <c r="U97" i="13"/>
  <c r="I97" i="13"/>
  <c r="M97" i="13"/>
  <c r="K100" i="17"/>
  <c r="C33" i="13"/>
  <c r="G33" i="13"/>
  <c r="K33" i="13"/>
  <c r="O33" i="13"/>
  <c r="S33" i="13"/>
  <c r="W33" i="13"/>
  <c r="D33" i="13"/>
  <c r="I33" i="13"/>
  <c r="N33" i="13"/>
  <c r="T33" i="13"/>
  <c r="E33" i="13"/>
  <c r="J33" i="13"/>
  <c r="P33" i="13"/>
  <c r="U33" i="13"/>
  <c r="F33" i="13"/>
  <c r="Q33" i="13"/>
  <c r="H33" i="13"/>
  <c r="R33" i="13"/>
  <c r="L33" i="13"/>
  <c r="V33" i="13"/>
  <c r="X33" i="13"/>
  <c r="B33" i="13"/>
  <c r="M33" i="13"/>
  <c r="K36" i="17"/>
  <c r="G9" i="2"/>
  <c r="G8" i="2"/>
  <c r="C19" i="19" l="1"/>
  <c r="L14" i="19"/>
  <c r="K14" i="19" s="1"/>
  <c r="L15" i="19"/>
  <c r="K15" i="19" s="1"/>
  <c r="E1005" i="17"/>
  <c r="B1005" i="17"/>
  <c r="D1005" i="17"/>
  <c r="C1005" i="17"/>
  <c r="E1001" i="17"/>
  <c r="B1001" i="17"/>
  <c r="D1001" i="17"/>
  <c r="C1001" i="17"/>
  <c r="E997" i="17"/>
  <c r="B997" i="17"/>
  <c r="D997" i="17"/>
  <c r="C997" i="17"/>
  <c r="E993" i="17"/>
  <c r="B993" i="17"/>
  <c r="D993" i="17"/>
  <c r="C993" i="17"/>
  <c r="E989" i="17"/>
  <c r="B989" i="17"/>
  <c r="D989" i="17"/>
  <c r="C989" i="17"/>
  <c r="E985" i="17"/>
  <c r="B985" i="17"/>
  <c r="D985" i="17"/>
  <c r="C985" i="17"/>
  <c r="E981" i="17"/>
  <c r="B981" i="17"/>
  <c r="D981" i="17"/>
  <c r="C981" i="17"/>
  <c r="E977" i="17"/>
  <c r="B977" i="17"/>
  <c r="D977" i="17"/>
  <c r="C977" i="17"/>
  <c r="E973" i="17"/>
  <c r="B973" i="17"/>
  <c r="D973" i="17"/>
  <c r="C973" i="17"/>
  <c r="E969" i="17"/>
  <c r="B969" i="17"/>
  <c r="D969" i="17"/>
  <c r="C969" i="17"/>
  <c r="E965" i="17"/>
  <c r="B965" i="17"/>
  <c r="D965" i="17"/>
  <c r="C965" i="17"/>
  <c r="E961" i="17"/>
  <c r="B961" i="17"/>
  <c r="D961" i="17"/>
  <c r="C961" i="17"/>
  <c r="E957" i="17"/>
  <c r="B957" i="17"/>
  <c r="D957" i="17"/>
  <c r="C957" i="17"/>
  <c r="E953" i="17"/>
  <c r="B953" i="17"/>
  <c r="D953" i="17"/>
  <c r="C953" i="17"/>
  <c r="E949" i="17"/>
  <c r="B949" i="17"/>
  <c r="D949" i="17"/>
  <c r="C949" i="17"/>
  <c r="E945" i="17"/>
  <c r="B945" i="17"/>
  <c r="D945" i="17"/>
  <c r="C945" i="17"/>
  <c r="E941" i="17"/>
  <c r="B941" i="17"/>
  <c r="D941" i="17"/>
  <c r="C941" i="17"/>
  <c r="E937" i="17"/>
  <c r="B937" i="17"/>
  <c r="D937" i="17"/>
  <c r="C937" i="17"/>
  <c r="E933" i="17"/>
  <c r="B933" i="17"/>
  <c r="D933" i="17"/>
  <c r="C933" i="17"/>
  <c r="E929" i="17"/>
  <c r="B929" i="17"/>
  <c r="D929" i="17"/>
  <c r="C929" i="17"/>
  <c r="E925" i="17"/>
  <c r="B925" i="17"/>
  <c r="D925" i="17"/>
  <c r="C925" i="17"/>
  <c r="E921" i="17"/>
  <c r="B921" i="17"/>
  <c r="D921" i="17"/>
  <c r="C921" i="17"/>
  <c r="E917" i="17"/>
  <c r="B917" i="17"/>
  <c r="D917" i="17"/>
  <c r="C917" i="17"/>
  <c r="E913" i="17"/>
  <c r="B913" i="17"/>
  <c r="D913" i="17"/>
  <c r="C913" i="17"/>
  <c r="E909" i="17"/>
  <c r="B909" i="17"/>
  <c r="D909" i="17"/>
  <c r="C909" i="17"/>
  <c r="E905" i="17"/>
  <c r="B905" i="17"/>
  <c r="D905" i="17"/>
  <c r="C905" i="17"/>
  <c r="E901" i="17"/>
  <c r="B901" i="17"/>
  <c r="D901" i="17"/>
  <c r="C901" i="17"/>
  <c r="E897" i="17"/>
  <c r="B897" i="17"/>
  <c r="D897" i="17"/>
  <c r="C897" i="17"/>
  <c r="E893" i="17"/>
  <c r="B893" i="17"/>
  <c r="D893" i="17"/>
  <c r="C893" i="17"/>
  <c r="E889" i="17"/>
  <c r="B889" i="17"/>
  <c r="D889" i="17"/>
  <c r="C889" i="17"/>
  <c r="E885" i="17"/>
  <c r="B885" i="17"/>
  <c r="D885" i="17"/>
  <c r="C885" i="17"/>
  <c r="E881" i="17"/>
  <c r="B881" i="17"/>
  <c r="D881" i="17"/>
  <c r="C881" i="17"/>
  <c r="E877" i="17"/>
  <c r="B877" i="17"/>
  <c r="D877" i="17"/>
  <c r="C877" i="17"/>
  <c r="E873" i="17"/>
  <c r="B873" i="17"/>
  <c r="D873" i="17"/>
  <c r="C873" i="17"/>
  <c r="E869" i="17"/>
  <c r="B869" i="17"/>
  <c r="D869" i="17"/>
  <c r="C869" i="17"/>
  <c r="E865" i="17"/>
  <c r="B865" i="17"/>
  <c r="D865" i="17"/>
  <c r="C865" i="17"/>
  <c r="E861" i="17"/>
  <c r="B861" i="17"/>
  <c r="D861" i="17"/>
  <c r="C861" i="17"/>
  <c r="E857" i="17"/>
  <c r="B857" i="17"/>
  <c r="D857" i="17"/>
  <c r="C857" i="17"/>
  <c r="E853" i="17"/>
  <c r="B853" i="17"/>
  <c r="D853" i="17"/>
  <c r="C853" i="17"/>
  <c r="E849" i="17"/>
  <c r="B849" i="17"/>
  <c r="D849" i="17"/>
  <c r="C849" i="17"/>
  <c r="E845" i="17"/>
  <c r="B845" i="17"/>
  <c r="D845" i="17"/>
  <c r="C845" i="17"/>
  <c r="E841" i="17"/>
  <c r="B841" i="17"/>
  <c r="D841" i="17"/>
  <c r="C841" i="17"/>
  <c r="E837" i="17"/>
  <c r="B837" i="17"/>
  <c r="D837" i="17"/>
  <c r="C837" i="17"/>
  <c r="E833" i="17"/>
  <c r="B833" i="17"/>
  <c r="D833" i="17"/>
  <c r="C833" i="17"/>
  <c r="E829" i="17"/>
  <c r="B829" i="17"/>
  <c r="D829" i="17"/>
  <c r="C829" i="17"/>
  <c r="E825" i="17"/>
  <c r="B825" i="17"/>
  <c r="D825" i="17"/>
  <c r="C825" i="17"/>
  <c r="E821" i="17"/>
  <c r="B821" i="17"/>
  <c r="D821" i="17"/>
  <c r="C821" i="17"/>
  <c r="E817" i="17"/>
  <c r="B817" i="17"/>
  <c r="D817" i="17"/>
  <c r="C817" i="17"/>
  <c r="E813" i="17"/>
  <c r="B813" i="17"/>
  <c r="D813" i="17"/>
  <c r="C813" i="17"/>
  <c r="E809" i="17"/>
  <c r="B809" i="17"/>
  <c r="D809" i="17"/>
  <c r="C809" i="17"/>
  <c r="E805" i="17"/>
  <c r="B805" i="17"/>
  <c r="D805" i="17"/>
  <c r="C805" i="17"/>
  <c r="E801" i="17"/>
  <c r="B801" i="17"/>
  <c r="D801" i="17"/>
  <c r="C801" i="17"/>
  <c r="E797" i="17"/>
  <c r="B797" i="17"/>
  <c r="D797" i="17"/>
  <c r="C797" i="17"/>
  <c r="E793" i="17"/>
  <c r="B793" i="17"/>
  <c r="D793" i="17"/>
  <c r="C793" i="17"/>
  <c r="E789" i="17"/>
  <c r="B789" i="17"/>
  <c r="D789" i="17"/>
  <c r="C789" i="17"/>
  <c r="E785" i="17"/>
  <c r="B785" i="17"/>
  <c r="D785" i="17"/>
  <c r="C785" i="17"/>
  <c r="E781" i="17"/>
  <c r="B781" i="17"/>
  <c r="D781" i="17"/>
  <c r="C781" i="17"/>
  <c r="E777" i="17"/>
  <c r="B777" i="17"/>
  <c r="D777" i="17"/>
  <c r="C777" i="17"/>
  <c r="E773" i="17"/>
  <c r="B773" i="17"/>
  <c r="D773" i="17"/>
  <c r="C773" i="17"/>
  <c r="E769" i="17"/>
  <c r="B769" i="17"/>
  <c r="D769" i="17"/>
  <c r="C769" i="17"/>
  <c r="E765" i="17"/>
  <c r="B765" i="17"/>
  <c r="D765" i="17"/>
  <c r="C765" i="17"/>
  <c r="E761" i="17"/>
  <c r="B761" i="17"/>
  <c r="D761" i="17"/>
  <c r="C761" i="17"/>
  <c r="E757" i="17"/>
  <c r="B757" i="17"/>
  <c r="D757" i="17"/>
  <c r="C757" i="17"/>
  <c r="E753" i="17"/>
  <c r="B753" i="17"/>
  <c r="D753" i="17"/>
  <c r="C753" i="17"/>
  <c r="E749" i="17"/>
  <c r="B749" i="17"/>
  <c r="D749" i="17"/>
  <c r="C749" i="17"/>
  <c r="E745" i="17"/>
  <c r="B745" i="17"/>
  <c r="D745" i="17"/>
  <c r="C745" i="17"/>
  <c r="E741" i="17"/>
  <c r="B741" i="17"/>
  <c r="D741" i="17"/>
  <c r="C741" i="17"/>
  <c r="E737" i="17"/>
  <c r="B737" i="17"/>
  <c r="D737" i="17"/>
  <c r="C737" i="17"/>
  <c r="E733" i="17"/>
  <c r="B733" i="17"/>
  <c r="D733" i="17"/>
  <c r="C733" i="17"/>
  <c r="E729" i="17"/>
  <c r="B729" i="17"/>
  <c r="D729" i="17"/>
  <c r="C729" i="17"/>
  <c r="E725" i="17"/>
  <c r="B725" i="17"/>
  <c r="D725" i="17"/>
  <c r="C725" i="17"/>
  <c r="E721" i="17"/>
  <c r="B721" i="17"/>
  <c r="D721" i="17"/>
  <c r="C721" i="17"/>
  <c r="E717" i="17"/>
  <c r="B717" i="17"/>
  <c r="D717" i="17"/>
  <c r="C717" i="17"/>
  <c r="E713" i="17"/>
  <c r="B713" i="17"/>
  <c r="D713" i="17"/>
  <c r="C713" i="17"/>
  <c r="E709" i="17"/>
  <c r="B709" i="17"/>
  <c r="D709" i="17"/>
  <c r="C709" i="17"/>
  <c r="E705" i="17"/>
  <c r="B705" i="17"/>
  <c r="D705" i="17"/>
  <c r="C705" i="17"/>
  <c r="E701" i="17"/>
  <c r="B701" i="17"/>
  <c r="D701" i="17"/>
  <c r="C701" i="17"/>
  <c r="E697" i="17"/>
  <c r="B697" i="17"/>
  <c r="D697" i="17"/>
  <c r="C697" i="17"/>
  <c r="E693" i="17"/>
  <c r="B693" i="17"/>
  <c r="D693" i="17"/>
  <c r="C693" i="17"/>
  <c r="E689" i="17"/>
  <c r="B689" i="17"/>
  <c r="D689" i="17"/>
  <c r="C689" i="17"/>
  <c r="E685" i="17"/>
  <c r="B685" i="17"/>
  <c r="D685" i="17"/>
  <c r="C685" i="17"/>
  <c r="E681" i="17"/>
  <c r="B681" i="17"/>
  <c r="D681" i="17"/>
  <c r="C681" i="17"/>
  <c r="E677" i="17"/>
  <c r="B677" i="17"/>
  <c r="D677" i="17"/>
  <c r="C677" i="17"/>
  <c r="E673" i="17"/>
  <c r="B673" i="17"/>
  <c r="D673" i="17"/>
  <c r="C673" i="17"/>
  <c r="E669" i="17"/>
  <c r="B669" i="17"/>
  <c r="D669" i="17"/>
  <c r="C669" i="17"/>
  <c r="E665" i="17"/>
  <c r="B665" i="17"/>
  <c r="D665" i="17"/>
  <c r="C665" i="17"/>
  <c r="E661" i="17"/>
  <c r="B661" i="17"/>
  <c r="D661" i="17"/>
  <c r="C661" i="17"/>
  <c r="E657" i="17"/>
  <c r="B657" i="17"/>
  <c r="D657" i="17"/>
  <c r="C657" i="17"/>
  <c r="E653" i="17"/>
  <c r="B653" i="17"/>
  <c r="D653" i="17"/>
  <c r="C653" i="17"/>
  <c r="E649" i="17"/>
  <c r="B649" i="17"/>
  <c r="D649" i="17"/>
  <c r="C649" i="17"/>
  <c r="E645" i="17"/>
  <c r="B645" i="17"/>
  <c r="D645" i="17"/>
  <c r="C645" i="17"/>
  <c r="E641" i="17"/>
  <c r="B641" i="17"/>
  <c r="D641" i="17"/>
  <c r="C641" i="17"/>
  <c r="E637" i="17"/>
  <c r="B637" i="17"/>
  <c r="D637" i="17"/>
  <c r="C637" i="17"/>
  <c r="E633" i="17"/>
  <c r="B633" i="17"/>
  <c r="D633" i="17"/>
  <c r="C633" i="17"/>
  <c r="E629" i="17"/>
  <c r="B629" i="17"/>
  <c r="D629" i="17"/>
  <c r="C629" i="17"/>
  <c r="E625" i="17"/>
  <c r="B625" i="17"/>
  <c r="D625" i="17"/>
  <c r="C625" i="17"/>
  <c r="E621" i="17"/>
  <c r="B621" i="17"/>
  <c r="D621" i="17"/>
  <c r="C621" i="17"/>
  <c r="E617" i="17"/>
  <c r="B617" i="17"/>
  <c r="D617" i="17"/>
  <c r="C617" i="17"/>
  <c r="E613" i="17"/>
  <c r="B613" i="17"/>
  <c r="D613" i="17"/>
  <c r="C613" i="17"/>
  <c r="E609" i="17"/>
  <c r="B609" i="17"/>
  <c r="D609" i="17"/>
  <c r="C609" i="17"/>
  <c r="E605" i="17"/>
  <c r="B605" i="17"/>
  <c r="D605" i="17"/>
  <c r="C605" i="17"/>
  <c r="E601" i="17"/>
  <c r="B601" i="17"/>
  <c r="D601" i="17"/>
  <c r="C601" i="17"/>
  <c r="E597" i="17"/>
  <c r="B597" i="17"/>
  <c r="D597" i="17"/>
  <c r="C597" i="17"/>
  <c r="E593" i="17"/>
  <c r="B593" i="17"/>
  <c r="D593" i="17"/>
  <c r="C593" i="17"/>
  <c r="E589" i="17"/>
  <c r="B589" i="17"/>
  <c r="D589" i="17"/>
  <c r="C589" i="17"/>
  <c r="E585" i="17"/>
  <c r="D585" i="17"/>
  <c r="C585" i="17"/>
  <c r="B585" i="17"/>
  <c r="E581" i="17"/>
  <c r="D581" i="17"/>
  <c r="C581" i="17"/>
  <c r="B581" i="17"/>
  <c r="E577" i="17"/>
  <c r="D577" i="17"/>
  <c r="C577" i="17"/>
  <c r="B577" i="17"/>
  <c r="E573" i="17"/>
  <c r="D573" i="17"/>
  <c r="C573" i="17"/>
  <c r="B573" i="17"/>
  <c r="E569" i="17"/>
  <c r="D569" i="17"/>
  <c r="C569" i="17"/>
  <c r="B569" i="17"/>
  <c r="E565" i="17"/>
  <c r="D565" i="17"/>
  <c r="C565" i="17"/>
  <c r="B565" i="17"/>
  <c r="E561" i="17"/>
  <c r="D561" i="17"/>
  <c r="C561" i="17"/>
  <c r="B561" i="17"/>
  <c r="E557" i="17"/>
  <c r="D557" i="17"/>
  <c r="C557" i="17"/>
  <c r="B557" i="17"/>
  <c r="E553" i="17"/>
  <c r="D553" i="17"/>
  <c r="C553" i="17"/>
  <c r="B553" i="17"/>
  <c r="E549" i="17"/>
  <c r="D549" i="17"/>
  <c r="C549" i="17"/>
  <c r="B549" i="17"/>
  <c r="E545" i="17"/>
  <c r="D545" i="17"/>
  <c r="C545" i="17"/>
  <c r="B545" i="17"/>
  <c r="E541" i="17"/>
  <c r="D541" i="17"/>
  <c r="C541" i="17"/>
  <c r="B541" i="17"/>
  <c r="E537" i="17"/>
  <c r="D537" i="17"/>
  <c r="C537" i="17"/>
  <c r="B537" i="17"/>
  <c r="E533" i="17"/>
  <c r="D533" i="17"/>
  <c r="C533" i="17"/>
  <c r="B533" i="17"/>
  <c r="E529" i="17"/>
  <c r="D529" i="17"/>
  <c r="C529" i="17"/>
  <c r="B529" i="17"/>
  <c r="E525" i="17"/>
  <c r="D525" i="17"/>
  <c r="C525" i="17"/>
  <c r="B525" i="17"/>
  <c r="E521" i="17"/>
  <c r="D521" i="17"/>
  <c r="C521" i="17"/>
  <c r="B521" i="17"/>
  <c r="E517" i="17"/>
  <c r="D517" i="17"/>
  <c r="C517" i="17"/>
  <c r="B517" i="17"/>
  <c r="E513" i="17"/>
  <c r="D513" i="17"/>
  <c r="C513" i="17"/>
  <c r="B513" i="17"/>
  <c r="E509" i="17"/>
  <c r="D509" i="17"/>
  <c r="C509" i="17"/>
  <c r="B509" i="17"/>
  <c r="E505" i="17"/>
  <c r="D505" i="17"/>
  <c r="C505" i="17"/>
  <c r="B505" i="17"/>
  <c r="E501" i="17"/>
  <c r="D501" i="17"/>
  <c r="C501" i="17"/>
  <c r="B501" i="17"/>
  <c r="E497" i="17"/>
  <c r="D497" i="17"/>
  <c r="C497" i="17"/>
  <c r="B497" i="17"/>
  <c r="E493" i="17"/>
  <c r="D493" i="17"/>
  <c r="C493" i="17"/>
  <c r="B493" i="17"/>
  <c r="E489" i="17"/>
  <c r="D489" i="17"/>
  <c r="C489" i="17"/>
  <c r="B489" i="17"/>
  <c r="E485" i="17"/>
  <c r="D485" i="17"/>
  <c r="C485" i="17"/>
  <c r="B485" i="17"/>
  <c r="E481" i="17"/>
  <c r="D481" i="17"/>
  <c r="C481" i="17"/>
  <c r="B481" i="17"/>
  <c r="E477" i="17"/>
  <c r="D477" i="17"/>
  <c r="C477" i="17"/>
  <c r="B477" i="17"/>
  <c r="E473" i="17"/>
  <c r="D473" i="17"/>
  <c r="C473" i="17"/>
  <c r="B473" i="17"/>
  <c r="E469" i="17"/>
  <c r="D469" i="17"/>
  <c r="C469" i="17"/>
  <c r="B469" i="17"/>
  <c r="E465" i="17"/>
  <c r="D465" i="17"/>
  <c r="C465" i="17"/>
  <c r="B465" i="17"/>
  <c r="E461" i="17"/>
  <c r="D461" i="17"/>
  <c r="C461" i="17"/>
  <c r="B461" i="17"/>
  <c r="E457" i="17"/>
  <c r="D457" i="17"/>
  <c r="C457" i="17"/>
  <c r="B457" i="17"/>
  <c r="E453" i="17"/>
  <c r="D453" i="17"/>
  <c r="C453" i="17"/>
  <c r="B453" i="17"/>
  <c r="E449" i="17"/>
  <c r="D449" i="17"/>
  <c r="C449" i="17"/>
  <c r="B449" i="17"/>
  <c r="E445" i="17"/>
  <c r="D445" i="17"/>
  <c r="C445" i="17"/>
  <c r="B445" i="17"/>
  <c r="E441" i="17"/>
  <c r="D441" i="17"/>
  <c r="C441" i="17"/>
  <c r="B441" i="17"/>
  <c r="E437" i="17"/>
  <c r="D437" i="17"/>
  <c r="C437" i="17"/>
  <c r="B437" i="17"/>
  <c r="E433" i="17"/>
  <c r="D433" i="17"/>
  <c r="C433" i="17"/>
  <c r="B433" i="17"/>
  <c r="E429" i="17"/>
  <c r="D429" i="17"/>
  <c r="C429" i="17"/>
  <c r="B429" i="17"/>
  <c r="E425" i="17"/>
  <c r="D425" i="17"/>
  <c r="C425" i="17"/>
  <c r="B425" i="17"/>
  <c r="E421" i="17"/>
  <c r="D421" i="17"/>
  <c r="C421" i="17"/>
  <c r="B421" i="17"/>
  <c r="E417" i="17"/>
  <c r="D417" i="17"/>
  <c r="C417" i="17"/>
  <c r="B417" i="17"/>
  <c r="E413" i="17"/>
  <c r="D413" i="17"/>
  <c r="C413" i="17"/>
  <c r="B413" i="17"/>
  <c r="E409" i="17"/>
  <c r="D409" i="17"/>
  <c r="C409" i="17"/>
  <c r="B409" i="17"/>
  <c r="E405" i="17"/>
  <c r="D405" i="17"/>
  <c r="C405" i="17"/>
  <c r="B405" i="17"/>
  <c r="E401" i="17"/>
  <c r="D401" i="17"/>
  <c r="C401" i="17"/>
  <c r="B401" i="17"/>
  <c r="E397" i="17"/>
  <c r="D397" i="17"/>
  <c r="C397" i="17"/>
  <c r="B397" i="17"/>
  <c r="E393" i="17"/>
  <c r="D393" i="17"/>
  <c r="C393" i="17"/>
  <c r="B393" i="17"/>
  <c r="E389" i="17"/>
  <c r="D389" i="17"/>
  <c r="C389" i="17"/>
  <c r="B389" i="17"/>
  <c r="E385" i="17"/>
  <c r="D385" i="17"/>
  <c r="B385" i="17"/>
  <c r="C385" i="17"/>
  <c r="E381" i="17"/>
  <c r="D381" i="17"/>
  <c r="C381" i="17"/>
  <c r="B381" i="17"/>
  <c r="E377" i="17"/>
  <c r="D377" i="17"/>
  <c r="C377" i="17"/>
  <c r="B377" i="17"/>
  <c r="E373" i="17"/>
  <c r="D373" i="17"/>
  <c r="C373" i="17"/>
  <c r="B373" i="17"/>
  <c r="E369" i="17"/>
  <c r="D369" i="17"/>
  <c r="B369" i="17"/>
  <c r="C369" i="17"/>
  <c r="E365" i="17"/>
  <c r="D365" i="17"/>
  <c r="C365" i="17"/>
  <c r="B365" i="17"/>
  <c r="E361" i="17"/>
  <c r="D361" i="17"/>
  <c r="C361" i="17"/>
  <c r="B361" i="17"/>
  <c r="E357" i="17"/>
  <c r="D357" i="17"/>
  <c r="C357" i="17"/>
  <c r="B357" i="17"/>
  <c r="E353" i="17"/>
  <c r="D353" i="17"/>
  <c r="B353" i="17"/>
  <c r="C353" i="17"/>
  <c r="E349" i="17"/>
  <c r="D349" i="17"/>
  <c r="C349" i="17"/>
  <c r="B349" i="17"/>
  <c r="E345" i="17"/>
  <c r="D345" i="17"/>
  <c r="C345" i="17"/>
  <c r="B345" i="17"/>
  <c r="E341" i="17"/>
  <c r="D341" i="17"/>
  <c r="B341" i="17"/>
  <c r="C341" i="17"/>
  <c r="E337" i="17"/>
  <c r="D337" i="17"/>
  <c r="C337" i="17"/>
  <c r="B337" i="17"/>
  <c r="E333" i="17"/>
  <c r="D333" i="17"/>
  <c r="C333" i="17"/>
  <c r="B333" i="17"/>
  <c r="E329" i="17"/>
  <c r="D329" i="17"/>
  <c r="C329" i="17"/>
  <c r="B329" i="17"/>
  <c r="E325" i="17"/>
  <c r="D325" i="17"/>
  <c r="C325" i="17"/>
  <c r="B325" i="17"/>
  <c r="E321" i="17"/>
  <c r="D321" i="17"/>
  <c r="C321" i="17"/>
  <c r="B321" i="17"/>
  <c r="E317" i="17"/>
  <c r="D317" i="17"/>
  <c r="C317" i="17"/>
  <c r="B317" i="17"/>
  <c r="E313" i="17"/>
  <c r="D313" i="17"/>
  <c r="C313" i="17"/>
  <c r="B313" i="17"/>
  <c r="E309" i="17"/>
  <c r="D309" i="17"/>
  <c r="C309" i="17"/>
  <c r="B309" i="17"/>
  <c r="E305" i="17"/>
  <c r="D305" i="17"/>
  <c r="C305" i="17"/>
  <c r="B305" i="17"/>
  <c r="E301" i="17"/>
  <c r="D301" i="17"/>
  <c r="B301" i="17"/>
  <c r="C301" i="17"/>
  <c r="E297" i="17"/>
  <c r="D297" i="17"/>
  <c r="C297" i="17"/>
  <c r="B297" i="17"/>
  <c r="E293" i="17"/>
  <c r="D293" i="17"/>
  <c r="C293" i="17"/>
  <c r="B293" i="17"/>
  <c r="E289" i="17"/>
  <c r="D289" i="17"/>
  <c r="B289" i="17"/>
  <c r="C289" i="17"/>
  <c r="E285" i="17"/>
  <c r="D285" i="17"/>
  <c r="C285" i="17"/>
  <c r="B285" i="17"/>
  <c r="E281" i="17"/>
  <c r="D281" i="17"/>
  <c r="B281" i="17"/>
  <c r="C281" i="17"/>
  <c r="E277" i="17"/>
  <c r="D277" i="17"/>
  <c r="B277" i="17"/>
  <c r="C277" i="17"/>
  <c r="E273" i="17"/>
  <c r="D273" i="17"/>
  <c r="C273" i="17"/>
  <c r="B273" i="17"/>
  <c r="E269" i="17"/>
  <c r="D269" i="17"/>
  <c r="C269" i="17"/>
  <c r="B269" i="17"/>
  <c r="E265" i="17"/>
  <c r="D265" i="17"/>
  <c r="B265" i="17"/>
  <c r="C265" i="17"/>
  <c r="E261" i="17"/>
  <c r="D261" i="17"/>
  <c r="B261" i="17"/>
  <c r="C261" i="17"/>
  <c r="E257" i="17"/>
  <c r="D257" i="17"/>
  <c r="B257" i="17"/>
  <c r="C257" i="17"/>
  <c r="E253" i="17"/>
  <c r="D253" i="17"/>
  <c r="C253" i="17"/>
  <c r="B253" i="17"/>
  <c r="E249" i="17"/>
  <c r="D249" i="17"/>
  <c r="B249" i="17"/>
  <c r="C249" i="17"/>
  <c r="E245" i="17"/>
  <c r="D245" i="17"/>
  <c r="C245" i="17"/>
  <c r="B245" i="17"/>
  <c r="E241" i="17"/>
  <c r="D241" i="17"/>
  <c r="C241" i="17"/>
  <c r="B241" i="17"/>
  <c r="E237" i="17"/>
  <c r="D237" i="17"/>
  <c r="C237" i="17"/>
  <c r="B237" i="17"/>
  <c r="E233" i="17"/>
  <c r="D233" i="17"/>
  <c r="C233" i="17"/>
  <c r="B233" i="17"/>
  <c r="E229" i="17"/>
  <c r="D229" i="17"/>
  <c r="C229" i="17"/>
  <c r="B229" i="17"/>
  <c r="E225" i="17"/>
  <c r="D225" i="17"/>
  <c r="B225" i="17"/>
  <c r="C225" i="17"/>
  <c r="E221" i="17"/>
  <c r="D221" i="17"/>
  <c r="C221" i="17"/>
  <c r="B221" i="17"/>
  <c r="E217" i="17"/>
  <c r="D217" i="17"/>
  <c r="B217" i="17"/>
  <c r="C217" i="17"/>
  <c r="E213" i="17"/>
  <c r="D213" i="17"/>
  <c r="C213" i="17"/>
  <c r="B213" i="17"/>
  <c r="E209" i="17"/>
  <c r="D209" i="17"/>
  <c r="C209" i="17"/>
  <c r="B209" i="17"/>
  <c r="E205" i="17"/>
  <c r="D205" i="17"/>
  <c r="C205" i="17"/>
  <c r="B205" i="17"/>
  <c r="E201" i="17"/>
  <c r="D201" i="17"/>
  <c r="C201" i="17"/>
  <c r="B201" i="17"/>
  <c r="E197" i="17"/>
  <c r="D197" i="17"/>
  <c r="C197" i="17"/>
  <c r="B197" i="17"/>
  <c r="E193" i="17"/>
  <c r="D193" i="17"/>
  <c r="B193" i="17"/>
  <c r="C193" i="17"/>
  <c r="E189" i="17"/>
  <c r="D189" i="17"/>
  <c r="B189" i="17"/>
  <c r="C189" i="17"/>
  <c r="E185" i="17"/>
  <c r="D185" i="17"/>
  <c r="C185" i="17"/>
  <c r="B185" i="17"/>
  <c r="E181" i="17"/>
  <c r="D181" i="17"/>
  <c r="B181" i="17"/>
  <c r="C181" i="17"/>
  <c r="E177" i="17"/>
  <c r="D177" i="17"/>
  <c r="B177" i="17"/>
  <c r="C177" i="17"/>
  <c r="E173" i="17"/>
  <c r="D173" i="17"/>
  <c r="B173" i="17"/>
  <c r="C173" i="17"/>
  <c r="E169" i="17"/>
  <c r="D169" i="17"/>
  <c r="B169" i="17"/>
  <c r="C169" i="17"/>
  <c r="E165" i="17"/>
  <c r="D165" i="17"/>
  <c r="B165" i="17"/>
  <c r="C165" i="17"/>
  <c r="E161" i="17"/>
  <c r="D161" i="17"/>
  <c r="C161" i="17"/>
  <c r="B161" i="17"/>
  <c r="E157" i="17"/>
  <c r="D157" i="17"/>
  <c r="C157" i="17"/>
  <c r="B157" i="17"/>
  <c r="E153" i="17"/>
  <c r="D153" i="17"/>
  <c r="C153" i="17"/>
  <c r="B153" i="17"/>
  <c r="E149" i="17"/>
  <c r="D149" i="17"/>
  <c r="C149" i="17"/>
  <c r="B149" i="17"/>
  <c r="E145" i="17"/>
  <c r="D145" i="17"/>
  <c r="C145" i="17"/>
  <c r="B145" i="17"/>
  <c r="E141" i="17"/>
  <c r="D141" i="17"/>
  <c r="C141" i="17"/>
  <c r="B141" i="17"/>
  <c r="E137" i="17"/>
  <c r="D137" i="17"/>
  <c r="C137" i="17"/>
  <c r="B137" i="17"/>
  <c r="E133" i="17"/>
  <c r="D133" i="17"/>
  <c r="C133" i="17"/>
  <c r="B133" i="17"/>
  <c r="E129" i="17"/>
  <c r="D129" i="17"/>
  <c r="C129" i="17"/>
  <c r="B129" i="17"/>
  <c r="E125" i="17"/>
  <c r="D125" i="17"/>
  <c r="B125" i="17"/>
  <c r="C125" i="17"/>
  <c r="E121" i="17"/>
  <c r="D121" i="17"/>
  <c r="B121" i="17"/>
  <c r="C121" i="17"/>
  <c r="E117" i="17"/>
  <c r="D117" i="17"/>
  <c r="C117" i="17"/>
  <c r="B117" i="17"/>
  <c r="E113" i="17"/>
  <c r="D113" i="17"/>
  <c r="C113" i="17"/>
  <c r="B113" i="17"/>
  <c r="E109" i="17"/>
  <c r="D109" i="17"/>
  <c r="C109" i="17"/>
  <c r="B109" i="17"/>
  <c r="E105" i="17"/>
  <c r="D105" i="17"/>
  <c r="C105" i="17"/>
  <c r="B105" i="17"/>
  <c r="E101" i="17"/>
  <c r="D101" i="17"/>
  <c r="C101" i="17"/>
  <c r="B101" i="17"/>
  <c r="E97" i="17"/>
  <c r="D97" i="17"/>
  <c r="C97" i="17"/>
  <c r="B97" i="17"/>
  <c r="E93" i="17"/>
  <c r="D93" i="17"/>
  <c r="C93" i="17"/>
  <c r="B93" i="17"/>
  <c r="E89" i="17"/>
  <c r="D89" i="17"/>
  <c r="C89" i="17"/>
  <c r="B89" i="17"/>
  <c r="E85" i="17"/>
  <c r="D85" i="17"/>
  <c r="B85" i="17"/>
  <c r="C85" i="17"/>
  <c r="E81" i="17"/>
  <c r="D81" i="17"/>
  <c r="B81" i="17"/>
  <c r="C81" i="17"/>
  <c r="E77" i="17"/>
  <c r="D77" i="17"/>
  <c r="C77" i="17"/>
  <c r="B77" i="17"/>
  <c r="E73" i="17"/>
  <c r="D73" i="17"/>
  <c r="C73" i="17"/>
  <c r="B73" i="17"/>
  <c r="E69" i="17"/>
  <c r="D69" i="17"/>
  <c r="C69" i="17"/>
  <c r="B69" i="17"/>
  <c r="E65" i="17"/>
  <c r="D65" i="17"/>
  <c r="C65" i="17"/>
  <c r="B65" i="17"/>
  <c r="E61" i="17"/>
  <c r="D61" i="17"/>
  <c r="C61" i="17"/>
  <c r="B61" i="17"/>
  <c r="E57" i="17"/>
  <c r="D57" i="17"/>
  <c r="C57" i="17"/>
  <c r="B57" i="17"/>
  <c r="E53" i="17"/>
  <c r="D53" i="17"/>
  <c r="B53" i="17"/>
  <c r="C53" i="17"/>
  <c r="E49" i="17"/>
  <c r="D49" i="17"/>
  <c r="B49" i="17"/>
  <c r="C49" i="17"/>
  <c r="E45" i="17"/>
  <c r="D45" i="17"/>
  <c r="B45" i="17"/>
  <c r="C45" i="17"/>
  <c r="E41" i="17"/>
  <c r="D41" i="17"/>
  <c r="B41" i="17"/>
  <c r="C41" i="17"/>
  <c r="E37" i="17"/>
  <c r="D37" i="17"/>
  <c r="B37" i="17"/>
  <c r="C37" i="17"/>
  <c r="E33" i="17"/>
  <c r="D33" i="17"/>
  <c r="C33" i="17"/>
  <c r="B33" i="17"/>
  <c r="E29" i="17"/>
  <c r="D29" i="17"/>
  <c r="C29" i="17"/>
  <c r="B29" i="17"/>
  <c r="E25" i="17"/>
  <c r="D25" i="17"/>
  <c r="C25" i="17"/>
  <c r="B25" i="17"/>
  <c r="E21" i="17"/>
  <c r="D21" i="17"/>
  <c r="C21" i="17"/>
  <c r="B21" i="17"/>
  <c r="E17" i="17"/>
  <c r="D17" i="17"/>
  <c r="C17" i="17"/>
  <c r="B17" i="17"/>
  <c r="E13" i="17"/>
  <c r="D13" i="17"/>
  <c r="C13" i="17"/>
  <c r="B13" i="17"/>
  <c r="E9" i="17"/>
  <c r="D9" i="17"/>
  <c r="C9" i="17"/>
  <c r="B9" i="17"/>
  <c r="J1005" i="17"/>
  <c r="H1005" i="17"/>
  <c r="G1005" i="17"/>
  <c r="J1001" i="17"/>
  <c r="H1001" i="17"/>
  <c r="G1001" i="17"/>
  <c r="J997" i="17"/>
  <c r="H997" i="17"/>
  <c r="G997" i="17"/>
  <c r="J993" i="17"/>
  <c r="H993" i="17"/>
  <c r="G993" i="17"/>
  <c r="J989" i="17"/>
  <c r="H989" i="17"/>
  <c r="G989" i="17"/>
  <c r="J985" i="17"/>
  <c r="H985" i="17"/>
  <c r="G985" i="17"/>
  <c r="J981" i="17"/>
  <c r="H981" i="17"/>
  <c r="G981" i="17"/>
  <c r="J977" i="17"/>
  <c r="H977" i="17"/>
  <c r="G977" i="17"/>
  <c r="J973" i="17"/>
  <c r="H973" i="17"/>
  <c r="G973" i="17"/>
  <c r="J969" i="17"/>
  <c r="H969" i="17"/>
  <c r="G969" i="17"/>
  <c r="J965" i="17"/>
  <c r="H965" i="17"/>
  <c r="G965" i="17"/>
  <c r="J961" i="17"/>
  <c r="H961" i="17"/>
  <c r="G961" i="17"/>
  <c r="J957" i="17"/>
  <c r="H957" i="17"/>
  <c r="G957" i="17"/>
  <c r="J951" i="17"/>
  <c r="H951" i="17"/>
  <c r="G951" i="17"/>
  <c r="J943" i="17"/>
  <c r="H943" i="17"/>
  <c r="G943" i="17"/>
  <c r="J935" i="17"/>
  <c r="H935" i="17"/>
  <c r="G935" i="17"/>
  <c r="J927" i="17"/>
  <c r="H927" i="17"/>
  <c r="G927" i="17"/>
  <c r="J919" i="17"/>
  <c r="H919" i="17"/>
  <c r="G919" i="17"/>
  <c r="J911" i="17"/>
  <c r="H911" i="17"/>
  <c r="G911" i="17"/>
  <c r="J903" i="17"/>
  <c r="H903" i="17"/>
  <c r="G903" i="17"/>
  <c r="J895" i="17"/>
  <c r="H895" i="17"/>
  <c r="G895" i="17"/>
  <c r="J887" i="17"/>
  <c r="H887" i="17"/>
  <c r="G887" i="17"/>
  <c r="J879" i="17"/>
  <c r="H879" i="17"/>
  <c r="G879" i="17"/>
  <c r="J871" i="17"/>
  <c r="H871" i="17"/>
  <c r="G871" i="17"/>
  <c r="J863" i="17"/>
  <c r="H863" i="17"/>
  <c r="G863" i="17"/>
  <c r="J855" i="17"/>
  <c r="H855" i="17"/>
  <c r="G855" i="17"/>
  <c r="J847" i="17"/>
  <c r="H847" i="17"/>
  <c r="G847" i="17"/>
  <c r="J839" i="17"/>
  <c r="H839" i="17"/>
  <c r="G839" i="17"/>
  <c r="J831" i="17"/>
  <c r="H831" i="17"/>
  <c r="G831" i="17"/>
  <c r="J823" i="17"/>
  <c r="H823" i="17"/>
  <c r="G823" i="17"/>
  <c r="J815" i="17"/>
  <c r="H815" i="17"/>
  <c r="G815" i="17"/>
  <c r="J807" i="17"/>
  <c r="H807" i="17"/>
  <c r="G807" i="17"/>
  <c r="J799" i="17"/>
  <c r="H799" i="17"/>
  <c r="G799" i="17"/>
  <c r="J791" i="17"/>
  <c r="H791" i="17"/>
  <c r="G791" i="17"/>
  <c r="J783" i="17"/>
  <c r="H783" i="17"/>
  <c r="G783" i="17"/>
  <c r="J775" i="17"/>
  <c r="H775" i="17"/>
  <c r="G775" i="17"/>
  <c r="J767" i="17"/>
  <c r="H767" i="17"/>
  <c r="G767" i="17"/>
  <c r="J759" i="17"/>
  <c r="H759" i="17"/>
  <c r="G759" i="17"/>
  <c r="J952" i="17"/>
  <c r="H952" i="17"/>
  <c r="G952" i="17"/>
  <c r="J944" i="17"/>
  <c r="H944" i="17"/>
  <c r="G944" i="17"/>
  <c r="J936" i="17"/>
  <c r="H936" i="17"/>
  <c r="G936" i="17"/>
  <c r="J928" i="17"/>
  <c r="H928" i="17"/>
  <c r="G928" i="17"/>
  <c r="J920" i="17"/>
  <c r="H920" i="17"/>
  <c r="G920" i="17"/>
  <c r="J912" i="17"/>
  <c r="H912" i="17"/>
  <c r="G912" i="17"/>
  <c r="J904" i="17"/>
  <c r="H904" i="17"/>
  <c r="G904" i="17"/>
  <c r="J896" i="17"/>
  <c r="H896" i="17"/>
  <c r="G896" i="17"/>
  <c r="J888" i="17"/>
  <c r="H888" i="17"/>
  <c r="G888" i="17"/>
  <c r="J880" i="17"/>
  <c r="H880" i="17"/>
  <c r="G880" i="17"/>
  <c r="J872" i="17"/>
  <c r="H872" i="17"/>
  <c r="G872" i="17"/>
  <c r="J864" i="17"/>
  <c r="H864" i="17"/>
  <c r="G864" i="17"/>
  <c r="J856" i="17"/>
  <c r="H856" i="17"/>
  <c r="G856" i="17"/>
  <c r="J848" i="17"/>
  <c r="H848" i="17"/>
  <c r="G848" i="17"/>
  <c r="J840" i="17"/>
  <c r="H840" i="17"/>
  <c r="G840" i="17"/>
  <c r="J832" i="17"/>
  <c r="H832" i="17"/>
  <c r="G832" i="17"/>
  <c r="J824" i="17"/>
  <c r="H824" i="17"/>
  <c r="G824" i="17"/>
  <c r="J816" i="17"/>
  <c r="H816" i="17"/>
  <c r="G816" i="17"/>
  <c r="J808" i="17"/>
  <c r="H808" i="17"/>
  <c r="G808" i="17"/>
  <c r="J800" i="17"/>
  <c r="H800" i="17"/>
  <c r="G800" i="17"/>
  <c r="J792" i="17"/>
  <c r="H792" i="17"/>
  <c r="G792" i="17"/>
  <c r="J784" i="17"/>
  <c r="H784" i="17"/>
  <c r="G784" i="17"/>
  <c r="J776" i="17"/>
  <c r="H776" i="17"/>
  <c r="G776" i="17"/>
  <c r="J768" i="17"/>
  <c r="H768" i="17"/>
  <c r="G768" i="17"/>
  <c r="J760" i="17"/>
  <c r="H760" i="17"/>
  <c r="G760" i="17"/>
  <c r="J753" i="17"/>
  <c r="H753" i="17"/>
  <c r="G753" i="17"/>
  <c r="J749" i="17"/>
  <c r="H749" i="17"/>
  <c r="G749" i="17"/>
  <c r="J745" i="17"/>
  <c r="H745" i="17"/>
  <c r="G745" i="17"/>
  <c r="J741" i="17"/>
  <c r="H741" i="17"/>
  <c r="G741" i="17"/>
  <c r="J737" i="17"/>
  <c r="H737" i="17"/>
  <c r="G737" i="17"/>
  <c r="J733" i="17"/>
  <c r="H733" i="17"/>
  <c r="G733" i="17"/>
  <c r="J729" i="17"/>
  <c r="H729" i="17"/>
  <c r="G729" i="17"/>
  <c r="J725" i="17"/>
  <c r="H725" i="17"/>
  <c r="G725" i="17"/>
  <c r="J721" i="17"/>
  <c r="H721" i="17"/>
  <c r="G721" i="17"/>
  <c r="J717" i="17"/>
  <c r="H717" i="17"/>
  <c r="G717" i="17"/>
  <c r="J713" i="17"/>
  <c r="H713" i="17"/>
  <c r="G713" i="17"/>
  <c r="J709" i="17"/>
  <c r="H709" i="17"/>
  <c r="G709" i="17"/>
  <c r="J705" i="17"/>
  <c r="H705" i="17"/>
  <c r="G705" i="17"/>
  <c r="J701" i="17"/>
  <c r="H701" i="17"/>
  <c r="G701" i="17"/>
  <c r="J697" i="17"/>
  <c r="H697" i="17"/>
  <c r="G697" i="17"/>
  <c r="J693" i="17"/>
  <c r="H693" i="17"/>
  <c r="G693" i="17"/>
  <c r="J689" i="17"/>
  <c r="H689" i="17"/>
  <c r="G689" i="17"/>
  <c r="J685" i="17"/>
  <c r="H685" i="17"/>
  <c r="G685" i="17"/>
  <c r="J681" i="17"/>
  <c r="H681" i="17"/>
  <c r="G681" i="17"/>
  <c r="J677" i="17"/>
  <c r="H677" i="17"/>
  <c r="G677" i="17"/>
  <c r="J673" i="17"/>
  <c r="H673" i="17"/>
  <c r="G673" i="17"/>
  <c r="J669" i="17"/>
  <c r="H669" i="17"/>
  <c r="G669" i="17"/>
  <c r="J665" i="17"/>
  <c r="H665" i="17"/>
  <c r="G665" i="17"/>
  <c r="J661" i="17"/>
  <c r="H661" i="17"/>
  <c r="G661" i="17"/>
  <c r="J657" i="17"/>
  <c r="H657" i="17"/>
  <c r="G657" i="17"/>
  <c r="J653" i="17"/>
  <c r="H653" i="17"/>
  <c r="G653" i="17"/>
  <c r="J649" i="17"/>
  <c r="H649" i="17"/>
  <c r="G649" i="17"/>
  <c r="J645" i="17"/>
  <c r="H645" i="17"/>
  <c r="G645" i="17"/>
  <c r="J641" i="17"/>
  <c r="H641" i="17"/>
  <c r="G641" i="17"/>
  <c r="J637" i="17"/>
  <c r="H637" i="17"/>
  <c r="G637" i="17"/>
  <c r="J633" i="17"/>
  <c r="H633" i="17"/>
  <c r="G633" i="17"/>
  <c r="J629" i="17"/>
  <c r="H629" i="17"/>
  <c r="G629" i="17"/>
  <c r="J625" i="17"/>
  <c r="H625" i="17"/>
  <c r="G625" i="17"/>
  <c r="J621" i="17"/>
  <c r="H621" i="17"/>
  <c r="G621" i="17"/>
  <c r="J617" i="17"/>
  <c r="H617" i="17"/>
  <c r="G617" i="17"/>
  <c r="J613" i="17"/>
  <c r="H613" i="17"/>
  <c r="G613" i="17"/>
  <c r="J609" i="17"/>
  <c r="H609" i="17"/>
  <c r="G609" i="17"/>
  <c r="J605" i="17"/>
  <c r="H605" i="17"/>
  <c r="G605" i="17"/>
  <c r="J601" i="17"/>
  <c r="H601" i="17"/>
  <c r="G601" i="17"/>
  <c r="J597" i="17"/>
  <c r="H597" i="17"/>
  <c r="G597" i="17"/>
  <c r="J593" i="17"/>
  <c r="H593" i="17"/>
  <c r="G593" i="17"/>
  <c r="J589" i="17"/>
  <c r="H589" i="17"/>
  <c r="G589" i="17"/>
  <c r="J585" i="17"/>
  <c r="H585" i="17"/>
  <c r="G585" i="17"/>
  <c r="J581" i="17"/>
  <c r="H581" i="17"/>
  <c r="G581" i="17"/>
  <c r="J577" i="17"/>
  <c r="H577" i="17"/>
  <c r="G577" i="17"/>
  <c r="J573" i="17"/>
  <c r="H573" i="17"/>
  <c r="G573" i="17"/>
  <c r="J569" i="17"/>
  <c r="H569" i="17"/>
  <c r="G569" i="17"/>
  <c r="J565" i="17"/>
  <c r="H565" i="17"/>
  <c r="G565" i="17"/>
  <c r="J561" i="17"/>
  <c r="H561" i="17"/>
  <c r="G561" i="17"/>
  <c r="J557" i="17"/>
  <c r="H557" i="17"/>
  <c r="G557" i="17"/>
  <c r="J553" i="17"/>
  <c r="H553" i="17"/>
  <c r="G553" i="17"/>
  <c r="J549" i="17"/>
  <c r="H549" i="17"/>
  <c r="G549" i="17"/>
  <c r="J545" i="17"/>
  <c r="H545" i="17"/>
  <c r="G545" i="17"/>
  <c r="J541" i="17"/>
  <c r="H541" i="17"/>
  <c r="G541" i="17"/>
  <c r="J537" i="17"/>
  <c r="H537" i="17"/>
  <c r="G537" i="17"/>
  <c r="J533" i="17"/>
  <c r="H533" i="17"/>
  <c r="G533" i="17"/>
  <c r="J529" i="17"/>
  <c r="H529" i="17"/>
  <c r="G529" i="17"/>
  <c r="J525" i="17"/>
  <c r="H525" i="17"/>
  <c r="G525" i="17"/>
  <c r="J521" i="17"/>
  <c r="H521" i="17"/>
  <c r="G521" i="17"/>
  <c r="J517" i="17"/>
  <c r="H517" i="17"/>
  <c r="G517" i="17"/>
  <c r="J513" i="17"/>
  <c r="H513" i="17"/>
  <c r="G513" i="17"/>
  <c r="J509" i="17"/>
  <c r="H509" i="17"/>
  <c r="G509" i="17"/>
  <c r="J505" i="17"/>
  <c r="H505" i="17"/>
  <c r="G505" i="17"/>
  <c r="J501" i="17"/>
  <c r="H501" i="17"/>
  <c r="G501" i="17"/>
  <c r="J497" i="17"/>
  <c r="H497" i="17"/>
  <c r="G497" i="17"/>
  <c r="J493" i="17"/>
  <c r="H493" i="17"/>
  <c r="G493" i="17"/>
  <c r="J489" i="17"/>
  <c r="H489" i="17"/>
  <c r="G489" i="17"/>
  <c r="J485" i="17"/>
  <c r="H485" i="17"/>
  <c r="G485" i="17"/>
  <c r="J481" i="17"/>
  <c r="H481" i="17"/>
  <c r="G481" i="17"/>
  <c r="J477" i="17"/>
  <c r="H477" i="17"/>
  <c r="G477" i="17"/>
  <c r="J473" i="17"/>
  <c r="H473" i="17"/>
  <c r="G473" i="17"/>
  <c r="J469" i="17"/>
  <c r="H469" i="17"/>
  <c r="G469" i="17"/>
  <c r="J465" i="17"/>
  <c r="H465" i="17"/>
  <c r="G465" i="17"/>
  <c r="J461" i="17"/>
  <c r="H461" i="17"/>
  <c r="G461" i="17"/>
  <c r="J457" i="17"/>
  <c r="H457" i="17"/>
  <c r="G457" i="17"/>
  <c r="J453" i="17"/>
  <c r="H453" i="17"/>
  <c r="G453" i="17"/>
  <c r="J449" i="17"/>
  <c r="H449" i="17"/>
  <c r="G449" i="17"/>
  <c r="J445" i="17"/>
  <c r="H445" i="17"/>
  <c r="G445" i="17"/>
  <c r="J441" i="17"/>
  <c r="H441" i="17"/>
  <c r="G441" i="17"/>
  <c r="J437" i="17"/>
  <c r="H437" i="17"/>
  <c r="G437" i="17"/>
  <c r="J433" i="17"/>
  <c r="H433" i="17"/>
  <c r="G433" i="17"/>
  <c r="J429" i="17"/>
  <c r="H429" i="17"/>
  <c r="G429" i="17"/>
  <c r="J425" i="17"/>
  <c r="H425" i="17"/>
  <c r="G425" i="17"/>
  <c r="J421" i="17"/>
  <c r="H421" i="17"/>
  <c r="G421" i="17"/>
  <c r="J417" i="17"/>
  <c r="H417" i="17"/>
  <c r="G417" i="17"/>
  <c r="J413" i="17"/>
  <c r="H413" i="17"/>
  <c r="G413" i="17"/>
  <c r="J409" i="17"/>
  <c r="H409" i="17"/>
  <c r="G409" i="17"/>
  <c r="J405" i="17"/>
  <c r="H405" i="17"/>
  <c r="G405" i="17"/>
  <c r="J401" i="17"/>
  <c r="H401" i="17"/>
  <c r="G401" i="17"/>
  <c r="J397" i="17"/>
  <c r="H397" i="17"/>
  <c r="G397" i="17"/>
  <c r="J393" i="17"/>
  <c r="H393" i="17"/>
  <c r="G393" i="17"/>
  <c r="J389" i="17"/>
  <c r="H389" i="17"/>
  <c r="G389" i="17"/>
  <c r="J385" i="17"/>
  <c r="H385" i="17"/>
  <c r="G385" i="17"/>
  <c r="J381" i="17"/>
  <c r="H381" i="17"/>
  <c r="G381" i="17"/>
  <c r="J377" i="17"/>
  <c r="H377" i="17"/>
  <c r="G377" i="17"/>
  <c r="J373" i="17"/>
  <c r="H373" i="17"/>
  <c r="G373" i="17"/>
  <c r="J369" i="17"/>
  <c r="H369" i="17"/>
  <c r="G369" i="17"/>
  <c r="J365" i="17"/>
  <c r="H365" i="17"/>
  <c r="G365" i="17"/>
  <c r="J361" i="17"/>
  <c r="H361" i="17"/>
  <c r="G361" i="17"/>
  <c r="J357" i="17"/>
  <c r="H357" i="17"/>
  <c r="G357" i="17"/>
  <c r="J353" i="17"/>
  <c r="H353" i="17"/>
  <c r="G353" i="17"/>
  <c r="J349" i="17"/>
  <c r="H349" i="17"/>
  <c r="G349" i="17"/>
  <c r="J345" i="17"/>
  <c r="H345" i="17"/>
  <c r="G345" i="17"/>
  <c r="J341" i="17"/>
  <c r="H341" i="17"/>
  <c r="G341" i="17"/>
  <c r="J337" i="17"/>
  <c r="H337" i="17"/>
  <c r="G337" i="17"/>
  <c r="J333" i="17"/>
  <c r="H333" i="17"/>
  <c r="G333" i="17"/>
  <c r="J329" i="17"/>
  <c r="H329" i="17"/>
  <c r="G329" i="17"/>
  <c r="J325" i="17"/>
  <c r="H325" i="17"/>
  <c r="G325" i="17"/>
  <c r="J321" i="17"/>
  <c r="H321" i="17"/>
  <c r="G321" i="17"/>
  <c r="J317" i="17"/>
  <c r="H317" i="17"/>
  <c r="G317" i="17"/>
  <c r="J313" i="17"/>
  <c r="H313" i="17"/>
  <c r="G313" i="17"/>
  <c r="J309" i="17"/>
  <c r="H309" i="17"/>
  <c r="G309" i="17"/>
  <c r="J305" i="17"/>
  <c r="H305" i="17"/>
  <c r="G305" i="17"/>
  <c r="J301" i="17"/>
  <c r="H301" i="17"/>
  <c r="G301" i="17"/>
  <c r="J297" i="17"/>
  <c r="H297" i="17"/>
  <c r="G297" i="17"/>
  <c r="J293" i="17"/>
  <c r="H293" i="17"/>
  <c r="G293" i="17"/>
  <c r="J289" i="17"/>
  <c r="H289" i="17"/>
  <c r="G289" i="17"/>
  <c r="J285" i="17"/>
  <c r="H285" i="17"/>
  <c r="G285" i="17"/>
  <c r="J281" i="17"/>
  <c r="H281" i="17"/>
  <c r="G281" i="17"/>
  <c r="J277" i="17"/>
  <c r="H277" i="17"/>
  <c r="G277" i="17"/>
  <c r="J273" i="17"/>
  <c r="H273" i="17"/>
  <c r="G273" i="17"/>
  <c r="J269" i="17"/>
  <c r="H269" i="17"/>
  <c r="G269" i="17"/>
  <c r="J265" i="17"/>
  <c r="H265" i="17"/>
  <c r="G265" i="17"/>
  <c r="J261" i="17"/>
  <c r="H261" i="17"/>
  <c r="G261" i="17"/>
  <c r="J257" i="17"/>
  <c r="H257" i="17"/>
  <c r="G257" i="17"/>
  <c r="J253" i="17"/>
  <c r="H253" i="17"/>
  <c r="G253" i="17"/>
  <c r="J249" i="17"/>
  <c r="H249" i="17"/>
  <c r="G249" i="17"/>
  <c r="J245" i="17"/>
  <c r="H245" i="17"/>
  <c r="G245" i="17"/>
  <c r="J241" i="17"/>
  <c r="H241" i="17"/>
  <c r="G241" i="17"/>
  <c r="J237" i="17"/>
  <c r="H237" i="17"/>
  <c r="G237" i="17"/>
  <c r="J233" i="17"/>
  <c r="H233" i="17"/>
  <c r="G233" i="17"/>
  <c r="J229" i="17"/>
  <c r="H229" i="17"/>
  <c r="G229" i="17"/>
  <c r="J225" i="17"/>
  <c r="H225" i="17"/>
  <c r="G225" i="17"/>
  <c r="J221" i="17"/>
  <c r="H221" i="17"/>
  <c r="G221" i="17"/>
  <c r="J217" i="17"/>
  <c r="H217" i="17"/>
  <c r="G217" i="17"/>
  <c r="J213" i="17"/>
  <c r="H213" i="17"/>
  <c r="G213" i="17"/>
  <c r="J209" i="17"/>
  <c r="H209" i="17"/>
  <c r="G209" i="17"/>
  <c r="J205" i="17"/>
  <c r="H205" i="17"/>
  <c r="G205" i="17"/>
  <c r="J201" i="17"/>
  <c r="H201" i="17"/>
  <c r="G201" i="17"/>
  <c r="J197" i="17"/>
  <c r="H197" i="17"/>
  <c r="G197" i="17"/>
  <c r="J193" i="17"/>
  <c r="H193" i="17"/>
  <c r="G193" i="17"/>
  <c r="J189" i="17"/>
  <c r="H189" i="17"/>
  <c r="G189" i="17"/>
  <c r="J185" i="17"/>
  <c r="H185" i="17"/>
  <c r="G185" i="17"/>
  <c r="J181" i="17"/>
  <c r="H181" i="17"/>
  <c r="G181" i="17"/>
  <c r="J177" i="17"/>
  <c r="H177" i="17"/>
  <c r="G177" i="17"/>
  <c r="J173" i="17"/>
  <c r="H173" i="17"/>
  <c r="G173" i="17"/>
  <c r="J169" i="17"/>
  <c r="H169" i="17"/>
  <c r="G169" i="17"/>
  <c r="J165" i="17"/>
  <c r="H165" i="17"/>
  <c r="G165" i="17"/>
  <c r="J161" i="17"/>
  <c r="H161" i="17"/>
  <c r="G161" i="17"/>
  <c r="J157" i="17"/>
  <c r="H157" i="17"/>
  <c r="G157" i="17"/>
  <c r="J153" i="17"/>
  <c r="H153" i="17"/>
  <c r="G153" i="17"/>
  <c r="J149" i="17"/>
  <c r="H149" i="17"/>
  <c r="G149" i="17"/>
  <c r="J145" i="17"/>
  <c r="H145" i="17"/>
  <c r="G145" i="17"/>
  <c r="J141" i="17"/>
  <c r="H141" i="17"/>
  <c r="G141" i="17"/>
  <c r="J137" i="17"/>
  <c r="H137" i="17"/>
  <c r="G137" i="17"/>
  <c r="J133" i="17"/>
  <c r="H133" i="17"/>
  <c r="G133" i="17"/>
  <c r="J129" i="17"/>
  <c r="H129" i="17"/>
  <c r="G129" i="17"/>
  <c r="J125" i="17"/>
  <c r="H125" i="17"/>
  <c r="G125" i="17"/>
  <c r="J121" i="17"/>
  <c r="H121" i="17"/>
  <c r="G121" i="17"/>
  <c r="J117" i="17"/>
  <c r="H117" i="17"/>
  <c r="G117" i="17"/>
  <c r="J113" i="17"/>
  <c r="H113" i="17"/>
  <c r="G113" i="17"/>
  <c r="J109" i="17"/>
  <c r="H109" i="17"/>
  <c r="G109" i="17"/>
  <c r="J105" i="17"/>
  <c r="H105" i="17"/>
  <c r="G105" i="17"/>
  <c r="J101" i="17"/>
  <c r="H101" i="17"/>
  <c r="G101" i="17"/>
  <c r="J97" i="17"/>
  <c r="H97" i="17"/>
  <c r="G97" i="17"/>
  <c r="J93" i="17"/>
  <c r="H93" i="17"/>
  <c r="G93" i="17"/>
  <c r="J89" i="17"/>
  <c r="H89" i="17"/>
  <c r="G89" i="17"/>
  <c r="J85" i="17"/>
  <c r="H85" i="17"/>
  <c r="G85" i="17"/>
  <c r="J81" i="17"/>
  <c r="H81" i="17"/>
  <c r="G81" i="17"/>
  <c r="J77" i="17"/>
  <c r="H77" i="17"/>
  <c r="G77" i="17"/>
  <c r="J73" i="17"/>
  <c r="H73" i="17"/>
  <c r="G73" i="17"/>
  <c r="J69" i="17"/>
  <c r="H69" i="17"/>
  <c r="G69" i="17"/>
  <c r="J65" i="17"/>
  <c r="H65" i="17"/>
  <c r="G65" i="17"/>
  <c r="J61" i="17"/>
  <c r="H61" i="17"/>
  <c r="G61" i="17"/>
  <c r="J57" i="17"/>
  <c r="H57" i="17"/>
  <c r="G57" i="17"/>
  <c r="J53" i="17"/>
  <c r="H53" i="17"/>
  <c r="G53" i="17"/>
  <c r="J49" i="17"/>
  <c r="H49" i="17"/>
  <c r="G49" i="17"/>
  <c r="J45" i="17"/>
  <c r="H45" i="17"/>
  <c r="G45" i="17"/>
  <c r="J41" i="17"/>
  <c r="H41" i="17"/>
  <c r="G41" i="17"/>
  <c r="J37" i="17"/>
  <c r="H37" i="17"/>
  <c r="G37" i="17"/>
  <c r="J33" i="17"/>
  <c r="H33" i="17"/>
  <c r="G33" i="17"/>
  <c r="J29" i="17"/>
  <c r="H29" i="17"/>
  <c r="G29" i="17"/>
  <c r="J25" i="17"/>
  <c r="H25" i="17"/>
  <c r="G25" i="17"/>
  <c r="J21" i="17"/>
  <c r="H21" i="17"/>
  <c r="G21" i="17"/>
  <c r="J17" i="17"/>
  <c r="H17" i="17"/>
  <c r="G17" i="17"/>
  <c r="J13" i="17"/>
  <c r="H13" i="17"/>
  <c r="G13" i="17"/>
  <c r="J9" i="17"/>
  <c r="H9" i="17"/>
  <c r="G9" i="17"/>
  <c r="E1004" i="17"/>
  <c r="D1004" i="17"/>
  <c r="B1004" i="17"/>
  <c r="C1004" i="17"/>
  <c r="E1000" i="17"/>
  <c r="D1000" i="17"/>
  <c r="B1000" i="17"/>
  <c r="C1000" i="17"/>
  <c r="E996" i="17"/>
  <c r="D996" i="17"/>
  <c r="B996" i="17"/>
  <c r="C996" i="17"/>
  <c r="E992" i="17"/>
  <c r="D992" i="17"/>
  <c r="B992" i="17"/>
  <c r="C992" i="17"/>
  <c r="E988" i="17"/>
  <c r="D988" i="17"/>
  <c r="B988" i="17"/>
  <c r="C988" i="17"/>
  <c r="E984" i="17"/>
  <c r="D984" i="17"/>
  <c r="B984" i="17"/>
  <c r="C984" i="17"/>
  <c r="E980" i="17"/>
  <c r="D980" i="17"/>
  <c r="B980" i="17"/>
  <c r="C980" i="17"/>
  <c r="E976" i="17"/>
  <c r="D976" i="17"/>
  <c r="B976" i="17"/>
  <c r="C976" i="17"/>
  <c r="E972" i="17"/>
  <c r="D972" i="17"/>
  <c r="B972" i="17"/>
  <c r="C972" i="17"/>
  <c r="E968" i="17"/>
  <c r="D968" i="17"/>
  <c r="B968" i="17"/>
  <c r="C968" i="17"/>
  <c r="E964" i="17"/>
  <c r="D964" i="17"/>
  <c r="B964" i="17"/>
  <c r="C964" i="17"/>
  <c r="E960" i="17"/>
  <c r="D960" i="17"/>
  <c r="B960" i="17"/>
  <c r="C960" i="17"/>
  <c r="E956" i="17"/>
  <c r="D956" i="17"/>
  <c r="B956" i="17"/>
  <c r="C956" i="17"/>
  <c r="E952" i="17"/>
  <c r="D952" i="17"/>
  <c r="B952" i="17"/>
  <c r="C952" i="17"/>
  <c r="E948" i="17"/>
  <c r="D948" i="17"/>
  <c r="B948" i="17"/>
  <c r="C948" i="17"/>
  <c r="E944" i="17"/>
  <c r="D944" i="17"/>
  <c r="B944" i="17"/>
  <c r="C944" i="17"/>
  <c r="E940" i="17"/>
  <c r="D940" i="17"/>
  <c r="B940" i="17"/>
  <c r="C940" i="17"/>
  <c r="E936" i="17"/>
  <c r="D936" i="17"/>
  <c r="B936" i="17"/>
  <c r="C936" i="17"/>
  <c r="E932" i="17"/>
  <c r="D932" i="17"/>
  <c r="B932" i="17"/>
  <c r="C932" i="17"/>
  <c r="E928" i="17"/>
  <c r="D928" i="17"/>
  <c r="B928" i="17"/>
  <c r="C928" i="17"/>
  <c r="E924" i="17"/>
  <c r="D924" i="17"/>
  <c r="B924" i="17"/>
  <c r="C924" i="17"/>
  <c r="E920" i="17"/>
  <c r="D920" i="17"/>
  <c r="B920" i="17"/>
  <c r="C920" i="17"/>
  <c r="E916" i="17"/>
  <c r="D916" i="17"/>
  <c r="B916" i="17"/>
  <c r="C916" i="17"/>
  <c r="E912" i="17"/>
  <c r="D912" i="17"/>
  <c r="B912" i="17"/>
  <c r="C912" i="17"/>
  <c r="E908" i="17"/>
  <c r="D908" i="17"/>
  <c r="B908" i="17"/>
  <c r="C908" i="17"/>
  <c r="E904" i="17"/>
  <c r="D904" i="17"/>
  <c r="B904" i="17"/>
  <c r="C904" i="17"/>
  <c r="E900" i="17"/>
  <c r="D900" i="17"/>
  <c r="B900" i="17"/>
  <c r="C900" i="17"/>
  <c r="E896" i="17"/>
  <c r="D896" i="17"/>
  <c r="B896" i="17"/>
  <c r="C896" i="17"/>
  <c r="E892" i="17"/>
  <c r="D892" i="17"/>
  <c r="B892" i="17"/>
  <c r="C892" i="17"/>
  <c r="E888" i="17"/>
  <c r="D888" i="17"/>
  <c r="B888" i="17"/>
  <c r="C888" i="17"/>
  <c r="E884" i="17"/>
  <c r="D884" i="17"/>
  <c r="B884" i="17"/>
  <c r="C884" i="17"/>
  <c r="E880" i="17"/>
  <c r="D880" i="17"/>
  <c r="B880" i="17"/>
  <c r="C880" i="17"/>
  <c r="E876" i="17"/>
  <c r="D876" i="17"/>
  <c r="B876" i="17"/>
  <c r="C876" i="17"/>
  <c r="E872" i="17"/>
  <c r="D872" i="17"/>
  <c r="B872" i="17"/>
  <c r="C872" i="17"/>
  <c r="E868" i="17"/>
  <c r="D868" i="17"/>
  <c r="B868" i="17"/>
  <c r="C868" i="17"/>
  <c r="E864" i="17"/>
  <c r="D864" i="17"/>
  <c r="B864" i="17"/>
  <c r="C864" i="17"/>
  <c r="E860" i="17"/>
  <c r="D860" i="17"/>
  <c r="B860" i="17"/>
  <c r="C860" i="17"/>
  <c r="E856" i="17"/>
  <c r="D856" i="17"/>
  <c r="B856" i="17"/>
  <c r="C856" i="17"/>
  <c r="E852" i="17"/>
  <c r="D852" i="17"/>
  <c r="B852" i="17"/>
  <c r="C852" i="17"/>
  <c r="E848" i="17"/>
  <c r="D848" i="17"/>
  <c r="B848" i="17"/>
  <c r="C848" i="17"/>
  <c r="E844" i="17"/>
  <c r="D844" i="17"/>
  <c r="B844" i="17"/>
  <c r="C844" i="17"/>
  <c r="E840" i="17"/>
  <c r="D840" i="17"/>
  <c r="B840" i="17"/>
  <c r="C840" i="17"/>
  <c r="E836" i="17"/>
  <c r="D836" i="17"/>
  <c r="B836" i="17"/>
  <c r="C836" i="17"/>
  <c r="E832" i="17"/>
  <c r="D832" i="17"/>
  <c r="B832" i="17"/>
  <c r="C832" i="17"/>
  <c r="E828" i="17"/>
  <c r="D828" i="17"/>
  <c r="B828" i="17"/>
  <c r="C828" i="17"/>
  <c r="E824" i="17"/>
  <c r="D824" i="17"/>
  <c r="B824" i="17"/>
  <c r="C824" i="17"/>
  <c r="E820" i="17"/>
  <c r="D820" i="17"/>
  <c r="B820" i="17"/>
  <c r="C820" i="17"/>
  <c r="E816" i="17"/>
  <c r="D816" i="17"/>
  <c r="B816" i="17"/>
  <c r="C816" i="17"/>
  <c r="E812" i="17"/>
  <c r="D812" i="17"/>
  <c r="B812" i="17"/>
  <c r="C812" i="17"/>
  <c r="E808" i="17"/>
  <c r="D808" i="17"/>
  <c r="B808" i="17"/>
  <c r="C808" i="17"/>
  <c r="E804" i="17"/>
  <c r="D804" i="17"/>
  <c r="B804" i="17"/>
  <c r="C804" i="17"/>
  <c r="E800" i="17"/>
  <c r="D800" i="17"/>
  <c r="B800" i="17"/>
  <c r="C800" i="17"/>
  <c r="E796" i="17"/>
  <c r="D796" i="17"/>
  <c r="B796" i="17"/>
  <c r="C796" i="17"/>
  <c r="E792" i="17"/>
  <c r="D792" i="17"/>
  <c r="B792" i="17"/>
  <c r="C792" i="17"/>
  <c r="E788" i="17"/>
  <c r="D788" i="17"/>
  <c r="B788" i="17"/>
  <c r="C788" i="17"/>
  <c r="E784" i="17"/>
  <c r="D784" i="17"/>
  <c r="B784" i="17"/>
  <c r="C784" i="17"/>
  <c r="E780" i="17"/>
  <c r="D780" i="17"/>
  <c r="B780" i="17"/>
  <c r="C780" i="17"/>
  <c r="E776" i="17"/>
  <c r="D776" i="17"/>
  <c r="B776" i="17"/>
  <c r="C776" i="17"/>
  <c r="E772" i="17"/>
  <c r="D772" i="17"/>
  <c r="B772" i="17"/>
  <c r="C772" i="17"/>
  <c r="E768" i="17"/>
  <c r="D768" i="17"/>
  <c r="B768" i="17"/>
  <c r="C768" i="17"/>
  <c r="E764" i="17"/>
  <c r="D764" i="17"/>
  <c r="B764" i="17"/>
  <c r="C764" i="17"/>
  <c r="E760" i="17"/>
  <c r="D760" i="17"/>
  <c r="B760" i="17"/>
  <c r="C760" i="17"/>
  <c r="E756" i="17"/>
  <c r="D756" i="17"/>
  <c r="B756" i="17"/>
  <c r="C756" i="17"/>
  <c r="E752" i="17"/>
  <c r="D752" i="17"/>
  <c r="B752" i="17"/>
  <c r="C752" i="17"/>
  <c r="E748" i="17"/>
  <c r="D748" i="17"/>
  <c r="B748" i="17"/>
  <c r="C748" i="17"/>
  <c r="E744" i="17"/>
  <c r="D744" i="17"/>
  <c r="B744" i="17"/>
  <c r="C744" i="17"/>
  <c r="E740" i="17"/>
  <c r="D740" i="17"/>
  <c r="B740" i="17"/>
  <c r="C740" i="17"/>
  <c r="E736" i="17"/>
  <c r="D736" i="17"/>
  <c r="B736" i="17"/>
  <c r="C736" i="17"/>
  <c r="E732" i="17"/>
  <c r="D732" i="17"/>
  <c r="B732" i="17"/>
  <c r="C732" i="17"/>
  <c r="E728" i="17"/>
  <c r="D728" i="17"/>
  <c r="B728" i="17"/>
  <c r="C728" i="17"/>
  <c r="E724" i="17"/>
  <c r="D724" i="17"/>
  <c r="B724" i="17"/>
  <c r="C724" i="17"/>
  <c r="E720" i="17"/>
  <c r="D720" i="17"/>
  <c r="B720" i="17"/>
  <c r="C720" i="17"/>
  <c r="E716" i="17"/>
  <c r="D716" i="17"/>
  <c r="B716" i="17"/>
  <c r="C716" i="17"/>
  <c r="E712" i="17"/>
  <c r="D712" i="17"/>
  <c r="B712" i="17"/>
  <c r="C712" i="17"/>
  <c r="E708" i="17"/>
  <c r="D708" i="17"/>
  <c r="B708" i="17"/>
  <c r="C708" i="17"/>
  <c r="E704" i="17"/>
  <c r="D704" i="17"/>
  <c r="B704" i="17"/>
  <c r="C704" i="17"/>
  <c r="E700" i="17"/>
  <c r="D700" i="17"/>
  <c r="B700" i="17"/>
  <c r="C700" i="17"/>
  <c r="E696" i="17"/>
  <c r="D696" i="17"/>
  <c r="B696" i="17"/>
  <c r="C696" i="17"/>
  <c r="E692" i="17"/>
  <c r="D692" i="17"/>
  <c r="B692" i="17"/>
  <c r="C692" i="17"/>
  <c r="E688" i="17"/>
  <c r="D688" i="17"/>
  <c r="B688" i="17"/>
  <c r="C688" i="17"/>
  <c r="E684" i="17"/>
  <c r="D684" i="17"/>
  <c r="B684" i="17"/>
  <c r="C684" i="17"/>
  <c r="E680" i="17"/>
  <c r="D680" i="17"/>
  <c r="B680" i="17"/>
  <c r="C680" i="17"/>
  <c r="E676" i="17"/>
  <c r="D676" i="17"/>
  <c r="B676" i="17"/>
  <c r="C676" i="17"/>
  <c r="E672" i="17"/>
  <c r="D672" i="17"/>
  <c r="B672" i="17"/>
  <c r="C672" i="17"/>
  <c r="E668" i="17"/>
  <c r="D668" i="17"/>
  <c r="B668" i="17"/>
  <c r="C668" i="17"/>
  <c r="E664" i="17"/>
  <c r="D664" i="17"/>
  <c r="B664" i="17"/>
  <c r="C664" i="17"/>
  <c r="E660" i="17"/>
  <c r="D660" i="17"/>
  <c r="B660" i="17"/>
  <c r="C660" i="17"/>
  <c r="E656" i="17"/>
  <c r="D656" i="17"/>
  <c r="B656" i="17"/>
  <c r="C656" i="17"/>
  <c r="E652" i="17"/>
  <c r="D652" i="17"/>
  <c r="B652" i="17"/>
  <c r="C652" i="17"/>
  <c r="E648" i="17"/>
  <c r="D648" i="17"/>
  <c r="B648" i="17"/>
  <c r="C648" i="17"/>
  <c r="E644" i="17"/>
  <c r="D644" i="17"/>
  <c r="B644" i="17"/>
  <c r="C644" i="17"/>
  <c r="E640" i="17"/>
  <c r="D640" i="17"/>
  <c r="B640" i="17"/>
  <c r="C640" i="17"/>
  <c r="E636" i="17"/>
  <c r="D636" i="17"/>
  <c r="B636" i="17"/>
  <c r="C636" i="17"/>
  <c r="E632" i="17"/>
  <c r="D632" i="17"/>
  <c r="B632" i="17"/>
  <c r="C632" i="17"/>
  <c r="E628" i="17"/>
  <c r="D628" i="17"/>
  <c r="B628" i="17"/>
  <c r="C628" i="17"/>
  <c r="E624" i="17"/>
  <c r="D624" i="17"/>
  <c r="B624" i="17"/>
  <c r="C624" i="17"/>
  <c r="E620" i="17"/>
  <c r="D620" i="17"/>
  <c r="B620" i="17"/>
  <c r="C620" i="17"/>
  <c r="E616" i="17"/>
  <c r="D616" i="17"/>
  <c r="B616" i="17"/>
  <c r="C616" i="17"/>
  <c r="E612" i="17"/>
  <c r="D612" i="17"/>
  <c r="B612" i="17"/>
  <c r="C612" i="17"/>
  <c r="E608" i="17"/>
  <c r="D608" i="17"/>
  <c r="B608" i="17"/>
  <c r="C608" i="17"/>
  <c r="E604" i="17"/>
  <c r="D604" i="17"/>
  <c r="B604" i="17"/>
  <c r="C604" i="17"/>
  <c r="E600" i="17"/>
  <c r="D600" i="17"/>
  <c r="B600" i="17"/>
  <c r="C600" i="17"/>
  <c r="E596" i="17"/>
  <c r="D596" i="17"/>
  <c r="B596" i="17"/>
  <c r="C596" i="17"/>
  <c r="E592" i="17"/>
  <c r="D592" i="17"/>
  <c r="B592" i="17"/>
  <c r="C592" i="17"/>
  <c r="E588" i="17"/>
  <c r="D588" i="17"/>
  <c r="B588" i="17"/>
  <c r="C588" i="17"/>
  <c r="E584" i="17"/>
  <c r="B584" i="17"/>
  <c r="D584" i="17"/>
  <c r="C584" i="17"/>
  <c r="E580" i="17"/>
  <c r="B580" i="17"/>
  <c r="D580" i="17"/>
  <c r="C580" i="17"/>
  <c r="E576" i="17"/>
  <c r="B576" i="17"/>
  <c r="D576" i="17"/>
  <c r="C576" i="17"/>
  <c r="E572" i="17"/>
  <c r="B572" i="17"/>
  <c r="D572" i="17"/>
  <c r="C572" i="17"/>
  <c r="E568" i="17"/>
  <c r="B568" i="17"/>
  <c r="D568" i="17"/>
  <c r="C568" i="17"/>
  <c r="E564" i="17"/>
  <c r="B564" i="17"/>
  <c r="D564" i="17"/>
  <c r="C564" i="17"/>
  <c r="E560" i="17"/>
  <c r="B560" i="17"/>
  <c r="D560" i="17"/>
  <c r="C560" i="17"/>
  <c r="E556" i="17"/>
  <c r="B556" i="17"/>
  <c r="D556" i="17"/>
  <c r="C556" i="17"/>
  <c r="E552" i="17"/>
  <c r="B552" i="17"/>
  <c r="D552" i="17"/>
  <c r="C552" i="17"/>
  <c r="E548" i="17"/>
  <c r="B548" i="17"/>
  <c r="D548" i="17"/>
  <c r="C548" i="17"/>
  <c r="E544" i="17"/>
  <c r="B544" i="17"/>
  <c r="D544" i="17"/>
  <c r="C544" i="17"/>
  <c r="E540" i="17"/>
  <c r="B540" i="17"/>
  <c r="D540" i="17"/>
  <c r="C540" i="17"/>
  <c r="E536" i="17"/>
  <c r="B536" i="17"/>
  <c r="D536" i="17"/>
  <c r="C536" i="17"/>
  <c r="E532" i="17"/>
  <c r="B532" i="17"/>
  <c r="D532" i="17"/>
  <c r="C532" i="17"/>
  <c r="E528" i="17"/>
  <c r="B528" i="17"/>
  <c r="D528" i="17"/>
  <c r="C528" i="17"/>
  <c r="E524" i="17"/>
  <c r="B524" i="17"/>
  <c r="D524" i="17"/>
  <c r="C524" i="17"/>
  <c r="E520" i="17"/>
  <c r="B520" i="17"/>
  <c r="D520" i="17"/>
  <c r="C520" i="17"/>
  <c r="E516" i="17"/>
  <c r="B516" i="17"/>
  <c r="D516" i="17"/>
  <c r="C516" i="17"/>
  <c r="E512" i="17"/>
  <c r="B512" i="17"/>
  <c r="D512" i="17"/>
  <c r="C512" i="17"/>
  <c r="E508" i="17"/>
  <c r="B508" i="17"/>
  <c r="D508" i="17"/>
  <c r="C508" i="17"/>
  <c r="E504" i="17"/>
  <c r="B504" i="17"/>
  <c r="D504" i="17"/>
  <c r="C504" i="17"/>
  <c r="E500" i="17"/>
  <c r="B500" i="17"/>
  <c r="D500" i="17"/>
  <c r="C500" i="17"/>
  <c r="E496" i="17"/>
  <c r="B496" i="17"/>
  <c r="D496" i="17"/>
  <c r="C496" i="17"/>
  <c r="E492" i="17"/>
  <c r="B492" i="17"/>
  <c r="D492" i="17"/>
  <c r="C492" i="17"/>
  <c r="E488" i="17"/>
  <c r="B488" i="17"/>
  <c r="D488" i="17"/>
  <c r="C488" i="17"/>
  <c r="E484" i="17"/>
  <c r="B484" i="17"/>
  <c r="D484" i="17"/>
  <c r="C484" i="17"/>
  <c r="E480" i="17"/>
  <c r="B480" i="17"/>
  <c r="D480" i="17"/>
  <c r="C480" i="17"/>
  <c r="E476" i="17"/>
  <c r="B476" i="17"/>
  <c r="D476" i="17"/>
  <c r="C476" i="17"/>
  <c r="E472" i="17"/>
  <c r="B472" i="17"/>
  <c r="D472" i="17"/>
  <c r="C472" i="17"/>
  <c r="E468" i="17"/>
  <c r="B468" i="17"/>
  <c r="D468" i="17"/>
  <c r="C468" i="17"/>
  <c r="E464" i="17"/>
  <c r="B464" i="17"/>
  <c r="D464" i="17"/>
  <c r="C464" i="17"/>
  <c r="E460" i="17"/>
  <c r="B460" i="17"/>
  <c r="D460" i="17"/>
  <c r="C460" i="17"/>
  <c r="E456" i="17"/>
  <c r="B456" i="17"/>
  <c r="D456" i="17"/>
  <c r="C456" i="17"/>
  <c r="E452" i="17"/>
  <c r="B452" i="17"/>
  <c r="D452" i="17"/>
  <c r="C452" i="17"/>
  <c r="E448" i="17"/>
  <c r="B448" i="17"/>
  <c r="D448" i="17"/>
  <c r="C448" i="17"/>
  <c r="E444" i="17"/>
  <c r="B444" i="17"/>
  <c r="D444" i="17"/>
  <c r="C444" i="17"/>
  <c r="E440" i="17"/>
  <c r="B440" i="17"/>
  <c r="D440" i="17"/>
  <c r="C440" i="17"/>
  <c r="E436" i="17"/>
  <c r="B436" i="17"/>
  <c r="D436" i="17"/>
  <c r="C436" i="17"/>
  <c r="E432" i="17"/>
  <c r="B432" i="17"/>
  <c r="D432" i="17"/>
  <c r="C432" i="17"/>
  <c r="E428" i="17"/>
  <c r="B428" i="17"/>
  <c r="D428" i="17"/>
  <c r="C428" i="17"/>
  <c r="E424" i="17"/>
  <c r="B424" i="17"/>
  <c r="D424" i="17"/>
  <c r="C424" i="17"/>
  <c r="E420" i="17"/>
  <c r="B420" i="17"/>
  <c r="D420" i="17"/>
  <c r="C420" i="17"/>
  <c r="E416" i="17"/>
  <c r="B416" i="17"/>
  <c r="D416" i="17"/>
  <c r="C416" i="17"/>
  <c r="E412" i="17"/>
  <c r="B412" i="17"/>
  <c r="D412" i="17"/>
  <c r="C412" i="17"/>
  <c r="E408" i="17"/>
  <c r="B408" i="17"/>
  <c r="D408" i="17"/>
  <c r="C408" i="17"/>
  <c r="E404" i="17"/>
  <c r="B404" i="17"/>
  <c r="D404" i="17"/>
  <c r="C404" i="17"/>
  <c r="E400" i="17"/>
  <c r="B400" i="17"/>
  <c r="D400" i="17"/>
  <c r="C400" i="17"/>
  <c r="E396" i="17"/>
  <c r="B396" i="17"/>
  <c r="D396" i="17"/>
  <c r="C396" i="17"/>
  <c r="E392" i="17"/>
  <c r="B392" i="17"/>
  <c r="D392" i="17"/>
  <c r="C392" i="17"/>
  <c r="E388" i="17"/>
  <c r="B388" i="17"/>
  <c r="D388" i="17"/>
  <c r="C388" i="17"/>
  <c r="E384" i="17"/>
  <c r="B384" i="17"/>
  <c r="D384" i="17"/>
  <c r="C384" i="17"/>
  <c r="E380" i="17"/>
  <c r="B380" i="17"/>
  <c r="D380" i="17"/>
  <c r="C380" i="17"/>
  <c r="E376" i="17"/>
  <c r="B376" i="17"/>
  <c r="D376" i="17"/>
  <c r="C376" i="17"/>
  <c r="E372" i="17"/>
  <c r="B372" i="17"/>
  <c r="D372" i="17"/>
  <c r="C372" i="17"/>
  <c r="E368" i="17"/>
  <c r="B368" i="17"/>
  <c r="D368" i="17"/>
  <c r="C368" i="17"/>
  <c r="E364" i="17"/>
  <c r="B364" i="17"/>
  <c r="D364" i="17"/>
  <c r="C364" i="17"/>
  <c r="E360" i="17"/>
  <c r="B360" i="17"/>
  <c r="D360" i="17"/>
  <c r="C360" i="17"/>
  <c r="E356" i="17"/>
  <c r="B356" i="17"/>
  <c r="D356" i="17"/>
  <c r="C356" i="17"/>
  <c r="E352" i="17"/>
  <c r="B352" i="17"/>
  <c r="D352" i="17"/>
  <c r="C352" i="17"/>
  <c r="E348" i="17"/>
  <c r="B348" i="17"/>
  <c r="D348" i="17"/>
  <c r="C348" i="17"/>
  <c r="E344" i="17"/>
  <c r="B344" i="17"/>
  <c r="D344" i="17"/>
  <c r="C344" i="17"/>
  <c r="E340" i="17"/>
  <c r="B340" i="17"/>
  <c r="D340" i="17"/>
  <c r="C340" i="17"/>
  <c r="E336" i="17"/>
  <c r="B336" i="17"/>
  <c r="D336" i="17"/>
  <c r="C336" i="17"/>
  <c r="E332" i="17"/>
  <c r="B332" i="17"/>
  <c r="D332" i="17"/>
  <c r="C332" i="17"/>
  <c r="E328" i="17"/>
  <c r="B328" i="17"/>
  <c r="D328" i="17"/>
  <c r="C328" i="17"/>
  <c r="E324" i="17"/>
  <c r="B324" i="17"/>
  <c r="D324" i="17"/>
  <c r="C324" i="17"/>
  <c r="E320" i="17"/>
  <c r="B320" i="17"/>
  <c r="D320" i="17"/>
  <c r="C320" i="17"/>
  <c r="E316" i="17"/>
  <c r="B316" i="17"/>
  <c r="D316" i="17"/>
  <c r="C316" i="17"/>
  <c r="E312" i="17"/>
  <c r="B312" i="17"/>
  <c r="D312" i="17"/>
  <c r="C312" i="17"/>
  <c r="E308" i="17"/>
  <c r="B308" i="17"/>
  <c r="D308" i="17"/>
  <c r="C308" i="17"/>
  <c r="E304" i="17"/>
  <c r="B304" i="17"/>
  <c r="D304" i="17"/>
  <c r="C304" i="17"/>
  <c r="E300" i="17"/>
  <c r="B300" i="17"/>
  <c r="D300" i="17"/>
  <c r="C300" i="17"/>
  <c r="E296" i="17"/>
  <c r="B296" i="17"/>
  <c r="D296" i="17"/>
  <c r="C296" i="17"/>
  <c r="E292" i="17"/>
  <c r="B292" i="17"/>
  <c r="D292" i="17"/>
  <c r="C292" i="17"/>
  <c r="E288" i="17"/>
  <c r="B288" i="17"/>
  <c r="D288" i="17"/>
  <c r="C288" i="17"/>
  <c r="E284" i="17"/>
  <c r="B284" i="17"/>
  <c r="D284" i="17"/>
  <c r="C284" i="17"/>
  <c r="E280" i="17"/>
  <c r="B280" i="17"/>
  <c r="D280" i="17"/>
  <c r="C280" i="17"/>
  <c r="E276" i="17"/>
  <c r="B276" i="17"/>
  <c r="D276" i="17"/>
  <c r="C276" i="17"/>
  <c r="E272" i="17"/>
  <c r="B272" i="17"/>
  <c r="D272" i="17"/>
  <c r="C272" i="17"/>
  <c r="E268" i="17"/>
  <c r="B268" i="17"/>
  <c r="D268" i="17"/>
  <c r="C268" i="17"/>
  <c r="E264" i="17"/>
  <c r="B264" i="17"/>
  <c r="D264" i="17"/>
  <c r="C264" i="17"/>
  <c r="E260" i="17"/>
  <c r="B260" i="17"/>
  <c r="D260" i="17"/>
  <c r="C260" i="17"/>
  <c r="E256" i="17"/>
  <c r="B256" i="17"/>
  <c r="D256" i="17"/>
  <c r="C256" i="17"/>
  <c r="E252" i="17"/>
  <c r="B252" i="17"/>
  <c r="D252" i="17"/>
  <c r="C252" i="17"/>
  <c r="E248" i="17"/>
  <c r="B248" i="17"/>
  <c r="D248" i="17"/>
  <c r="C248" i="17"/>
  <c r="E244" i="17"/>
  <c r="B244" i="17"/>
  <c r="D244" i="17"/>
  <c r="C244" i="17"/>
  <c r="E240" i="17"/>
  <c r="B240" i="17"/>
  <c r="D240" i="17"/>
  <c r="C240" i="17"/>
  <c r="E236" i="17"/>
  <c r="B236" i="17"/>
  <c r="D236" i="17"/>
  <c r="C236" i="17"/>
  <c r="E232" i="17"/>
  <c r="B232" i="17"/>
  <c r="D232" i="17"/>
  <c r="C232" i="17"/>
  <c r="E228" i="17"/>
  <c r="B228" i="17"/>
  <c r="D228" i="17"/>
  <c r="C228" i="17"/>
  <c r="E224" i="17"/>
  <c r="B224" i="17"/>
  <c r="D224" i="17"/>
  <c r="C224" i="17"/>
  <c r="E220" i="17"/>
  <c r="B220" i="17"/>
  <c r="D220" i="17"/>
  <c r="C220" i="17"/>
  <c r="E216" i="17"/>
  <c r="B216" i="17"/>
  <c r="D216" i="17"/>
  <c r="C216" i="17"/>
  <c r="E212" i="17"/>
  <c r="B212" i="17"/>
  <c r="D212" i="17"/>
  <c r="C212" i="17"/>
  <c r="E208" i="17"/>
  <c r="B208" i="17"/>
  <c r="D208" i="17"/>
  <c r="C208" i="17"/>
  <c r="E204" i="17"/>
  <c r="B204" i="17"/>
  <c r="D204" i="17"/>
  <c r="C204" i="17"/>
  <c r="E200" i="17"/>
  <c r="B200" i="17"/>
  <c r="D200" i="17"/>
  <c r="C200" i="17"/>
  <c r="E196" i="17"/>
  <c r="B196" i="17"/>
  <c r="D196" i="17"/>
  <c r="C196" i="17"/>
  <c r="E192" i="17"/>
  <c r="B192" i="17"/>
  <c r="D192" i="17"/>
  <c r="C192" i="17"/>
  <c r="E188" i="17"/>
  <c r="B188" i="17"/>
  <c r="D188" i="17"/>
  <c r="C188" i="17"/>
  <c r="E184" i="17"/>
  <c r="B184" i="17"/>
  <c r="D184" i="17"/>
  <c r="C184" i="17"/>
  <c r="E180" i="17"/>
  <c r="B180" i="17"/>
  <c r="D180" i="17"/>
  <c r="C180" i="17"/>
  <c r="E176" i="17"/>
  <c r="B176" i="17"/>
  <c r="D176" i="17"/>
  <c r="C176" i="17"/>
  <c r="E172" i="17"/>
  <c r="B172" i="17"/>
  <c r="D172" i="17"/>
  <c r="C172" i="17"/>
  <c r="E168" i="17"/>
  <c r="B168" i="17"/>
  <c r="D168" i="17"/>
  <c r="C168" i="17"/>
  <c r="E164" i="17"/>
  <c r="B164" i="17"/>
  <c r="D164" i="17"/>
  <c r="C164" i="17"/>
  <c r="E160" i="17"/>
  <c r="B160" i="17"/>
  <c r="D160" i="17"/>
  <c r="C160" i="17"/>
  <c r="E156" i="17"/>
  <c r="B156" i="17"/>
  <c r="D156" i="17"/>
  <c r="C156" i="17"/>
  <c r="E152" i="17"/>
  <c r="B152" i="17"/>
  <c r="D152" i="17"/>
  <c r="C152" i="17"/>
  <c r="E148" i="17"/>
  <c r="B148" i="17"/>
  <c r="D148" i="17"/>
  <c r="C148" i="17"/>
  <c r="E144" i="17"/>
  <c r="B144" i="17"/>
  <c r="D144" i="17"/>
  <c r="C144" i="17"/>
  <c r="E140" i="17"/>
  <c r="B140" i="17"/>
  <c r="D140" i="17"/>
  <c r="C140" i="17"/>
  <c r="E136" i="17"/>
  <c r="B136" i="17"/>
  <c r="D136" i="17"/>
  <c r="C136" i="17"/>
  <c r="E132" i="17"/>
  <c r="B132" i="17"/>
  <c r="D132" i="17"/>
  <c r="C132" i="17"/>
  <c r="E128" i="17"/>
  <c r="B128" i="17"/>
  <c r="D128" i="17"/>
  <c r="C128" i="17"/>
  <c r="E124" i="17"/>
  <c r="B124" i="17"/>
  <c r="D124" i="17"/>
  <c r="C124" i="17"/>
  <c r="E120" i="17"/>
  <c r="B120" i="17"/>
  <c r="D120" i="17"/>
  <c r="C120" i="17"/>
  <c r="E116" i="17"/>
  <c r="B116" i="17"/>
  <c r="D116" i="17"/>
  <c r="C116" i="17"/>
  <c r="E112" i="17"/>
  <c r="B112" i="17"/>
  <c r="D112" i="17"/>
  <c r="C112" i="17"/>
  <c r="E108" i="17"/>
  <c r="B108" i="17"/>
  <c r="D108" i="17"/>
  <c r="C108" i="17"/>
  <c r="E104" i="17"/>
  <c r="B104" i="17"/>
  <c r="D104" i="17"/>
  <c r="C104" i="17"/>
  <c r="E100" i="17"/>
  <c r="B100" i="17"/>
  <c r="D100" i="17"/>
  <c r="C100" i="17"/>
  <c r="E96" i="17"/>
  <c r="B96" i="17"/>
  <c r="D96" i="17"/>
  <c r="C96" i="17"/>
  <c r="E92" i="17"/>
  <c r="B92" i="17"/>
  <c r="D92" i="17"/>
  <c r="C92" i="17"/>
  <c r="E88" i="17"/>
  <c r="B88" i="17"/>
  <c r="D88" i="17"/>
  <c r="C88" i="17"/>
  <c r="E84" i="17"/>
  <c r="B84" i="17"/>
  <c r="D84" i="17"/>
  <c r="C84" i="17"/>
  <c r="E80" i="17"/>
  <c r="B80" i="17"/>
  <c r="D80" i="17"/>
  <c r="C80" i="17"/>
  <c r="E76" i="17"/>
  <c r="B76" i="17"/>
  <c r="D76" i="17"/>
  <c r="C76" i="17"/>
  <c r="E72" i="17"/>
  <c r="B72" i="17"/>
  <c r="D72" i="17"/>
  <c r="C72" i="17"/>
  <c r="E68" i="17"/>
  <c r="B68" i="17"/>
  <c r="D68" i="17"/>
  <c r="C68" i="17"/>
  <c r="E64" i="17"/>
  <c r="B64" i="17"/>
  <c r="D64" i="17"/>
  <c r="C64" i="17"/>
  <c r="E60" i="17"/>
  <c r="B60" i="17"/>
  <c r="D60" i="17"/>
  <c r="C60" i="17"/>
  <c r="E56" i="17"/>
  <c r="B56" i="17"/>
  <c r="D56" i="17"/>
  <c r="C56" i="17"/>
  <c r="E52" i="17"/>
  <c r="B52" i="17"/>
  <c r="D52" i="17"/>
  <c r="C52" i="17"/>
  <c r="E48" i="17"/>
  <c r="B48" i="17"/>
  <c r="D48" i="17"/>
  <c r="C48" i="17"/>
  <c r="E44" i="17"/>
  <c r="B44" i="17"/>
  <c r="D44" i="17"/>
  <c r="C44" i="17"/>
  <c r="E40" i="17"/>
  <c r="B40" i="17"/>
  <c r="D40" i="17"/>
  <c r="C40" i="17"/>
  <c r="E36" i="17"/>
  <c r="B36" i="17"/>
  <c r="D36" i="17"/>
  <c r="C36" i="17"/>
  <c r="E32" i="17"/>
  <c r="B32" i="17"/>
  <c r="D32" i="17"/>
  <c r="C32" i="17"/>
  <c r="E28" i="17"/>
  <c r="B28" i="17"/>
  <c r="D28" i="17"/>
  <c r="C28" i="17"/>
  <c r="E24" i="17"/>
  <c r="B24" i="17"/>
  <c r="D24" i="17"/>
  <c r="C24" i="17"/>
  <c r="E20" i="17"/>
  <c r="B20" i="17"/>
  <c r="D20" i="17"/>
  <c r="C20" i="17"/>
  <c r="E16" i="17"/>
  <c r="B16" i="17"/>
  <c r="D16" i="17"/>
  <c r="C16" i="17"/>
  <c r="E12" i="17"/>
  <c r="B12" i="17"/>
  <c r="D12" i="17"/>
  <c r="C12" i="17"/>
  <c r="E8" i="17"/>
  <c r="B8" i="17"/>
  <c r="D8" i="17"/>
  <c r="C8" i="17"/>
  <c r="J1004" i="17"/>
  <c r="H1004" i="17"/>
  <c r="G1004" i="17"/>
  <c r="J1000" i="17"/>
  <c r="H1000" i="17"/>
  <c r="G1000" i="17"/>
  <c r="J996" i="17"/>
  <c r="H996" i="17"/>
  <c r="G996" i="17"/>
  <c r="J992" i="17"/>
  <c r="H992" i="17"/>
  <c r="G992" i="17"/>
  <c r="J988" i="17"/>
  <c r="H988" i="17"/>
  <c r="G988" i="17"/>
  <c r="J984" i="17"/>
  <c r="H984" i="17"/>
  <c r="G984" i="17"/>
  <c r="J980" i="17"/>
  <c r="H980" i="17"/>
  <c r="G980" i="17"/>
  <c r="J976" i="17"/>
  <c r="H976" i="17"/>
  <c r="G976" i="17"/>
  <c r="J972" i="17"/>
  <c r="H972" i="17"/>
  <c r="G972" i="17"/>
  <c r="J968" i="17"/>
  <c r="H968" i="17"/>
  <c r="G968" i="17"/>
  <c r="J964" i="17"/>
  <c r="H964" i="17"/>
  <c r="G964" i="17"/>
  <c r="J960" i="17"/>
  <c r="H960" i="17"/>
  <c r="G960" i="17"/>
  <c r="J956" i="17"/>
  <c r="H956" i="17"/>
  <c r="G956" i="17"/>
  <c r="J949" i="17"/>
  <c r="H949" i="17"/>
  <c r="G949" i="17"/>
  <c r="J941" i="17"/>
  <c r="H941" i="17"/>
  <c r="G941" i="17"/>
  <c r="J933" i="17"/>
  <c r="H933" i="17"/>
  <c r="G933" i="17"/>
  <c r="J925" i="17"/>
  <c r="H925" i="17"/>
  <c r="G925" i="17"/>
  <c r="J917" i="17"/>
  <c r="H917" i="17"/>
  <c r="G917" i="17"/>
  <c r="J909" i="17"/>
  <c r="H909" i="17"/>
  <c r="G909" i="17"/>
  <c r="J901" i="17"/>
  <c r="H901" i="17"/>
  <c r="G901" i="17"/>
  <c r="J893" i="17"/>
  <c r="H893" i="17"/>
  <c r="G893" i="17"/>
  <c r="J885" i="17"/>
  <c r="H885" i="17"/>
  <c r="G885" i="17"/>
  <c r="J877" i="17"/>
  <c r="H877" i="17"/>
  <c r="G877" i="17"/>
  <c r="J869" i="17"/>
  <c r="H869" i="17"/>
  <c r="G869" i="17"/>
  <c r="J861" i="17"/>
  <c r="H861" i="17"/>
  <c r="G861" i="17"/>
  <c r="J853" i="17"/>
  <c r="H853" i="17"/>
  <c r="G853" i="17"/>
  <c r="J845" i="17"/>
  <c r="H845" i="17"/>
  <c r="G845" i="17"/>
  <c r="J837" i="17"/>
  <c r="H837" i="17"/>
  <c r="G837" i="17"/>
  <c r="J829" i="17"/>
  <c r="H829" i="17"/>
  <c r="G829" i="17"/>
  <c r="J821" i="17"/>
  <c r="H821" i="17"/>
  <c r="G821" i="17"/>
  <c r="J813" i="17"/>
  <c r="H813" i="17"/>
  <c r="G813" i="17"/>
  <c r="J805" i="17"/>
  <c r="H805" i="17"/>
  <c r="G805" i="17"/>
  <c r="J797" i="17"/>
  <c r="H797" i="17"/>
  <c r="G797" i="17"/>
  <c r="J789" i="17"/>
  <c r="H789" i="17"/>
  <c r="G789" i="17"/>
  <c r="J781" i="17"/>
  <c r="H781" i="17"/>
  <c r="G781" i="17"/>
  <c r="J773" i="17"/>
  <c r="H773" i="17"/>
  <c r="G773" i="17"/>
  <c r="J765" i="17"/>
  <c r="H765" i="17"/>
  <c r="G765" i="17"/>
  <c r="J757" i="17"/>
  <c r="H757" i="17"/>
  <c r="G757" i="17"/>
  <c r="J950" i="17"/>
  <c r="H950" i="17"/>
  <c r="G950" i="17"/>
  <c r="J942" i="17"/>
  <c r="H942" i="17"/>
  <c r="G942" i="17"/>
  <c r="J934" i="17"/>
  <c r="H934" i="17"/>
  <c r="G934" i="17"/>
  <c r="J926" i="17"/>
  <c r="H926" i="17"/>
  <c r="G926" i="17"/>
  <c r="J918" i="17"/>
  <c r="H918" i="17"/>
  <c r="G918" i="17"/>
  <c r="J910" i="17"/>
  <c r="H910" i="17"/>
  <c r="G910" i="17"/>
  <c r="J902" i="17"/>
  <c r="H902" i="17"/>
  <c r="G902" i="17"/>
  <c r="J894" i="17"/>
  <c r="H894" i="17"/>
  <c r="G894" i="17"/>
  <c r="J886" i="17"/>
  <c r="H886" i="17"/>
  <c r="G886" i="17"/>
  <c r="J878" i="17"/>
  <c r="H878" i="17"/>
  <c r="G878" i="17"/>
  <c r="J870" i="17"/>
  <c r="H870" i="17"/>
  <c r="G870" i="17"/>
  <c r="J862" i="17"/>
  <c r="H862" i="17"/>
  <c r="G862" i="17"/>
  <c r="J854" i="17"/>
  <c r="H854" i="17"/>
  <c r="G854" i="17"/>
  <c r="J846" i="17"/>
  <c r="H846" i="17"/>
  <c r="G846" i="17"/>
  <c r="J838" i="17"/>
  <c r="H838" i="17"/>
  <c r="G838" i="17"/>
  <c r="J830" i="17"/>
  <c r="H830" i="17"/>
  <c r="G830" i="17"/>
  <c r="J822" i="17"/>
  <c r="H822" i="17"/>
  <c r="G822" i="17"/>
  <c r="J814" i="17"/>
  <c r="H814" i="17"/>
  <c r="G814" i="17"/>
  <c r="J806" i="17"/>
  <c r="H806" i="17"/>
  <c r="G806" i="17"/>
  <c r="J798" i="17"/>
  <c r="H798" i="17"/>
  <c r="G798" i="17"/>
  <c r="J790" i="17"/>
  <c r="H790" i="17"/>
  <c r="G790" i="17"/>
  <c r="J782" i="17"/>
  <c r="H782" i="17"/>
  <c r="G782" i="17"/>
  <c r="J774" i="17"/>
  <c r="H774" i="17"/>
  <c r="G774" i="17"/>
  <c r="J766" i="17"/>
  <c r="H766" i="17"/>
  <c r="G766" i="17"/>
  <c r="J758" i="17"/>
  <c r="H758" i="17"/>
  <c r="G758" i="17"/>
  <c r="J752" i="17"/>
  <c r="H752" i="17"/>
  <c r="G752" i="17"/>
  <c r="J748" i="17"/>
  <c r="H748" i="17"/>
  <c r="G748" i="17"/>
  <c r="J744" i="17"/>
  <c r="H744" i="17"/>
  <c r="G744" i="17"/>
  <c r="J740" i="17"/>
  <c r="H740" i="17"/>
  <c r="G740" i="17"/>
  <c r="J736" i="17"/>
  <c r="H736" i="17"/>
  <c r="G736" i="17"/>
  <c r="J732" i="17"/>
  <c r="H732" i="17"/>
  <c r="G732" i="17"/>
  <c r="J728" i="17"/>
  <c r="H728" i="17"/>
  <c r="G728" i="17"/>
  <c r="J724" i="17"/>
  <c r="H724" i="17"/>
  <c r="G724" i="17"/>
  <c r="J720" i="17"/>
  <c r="H720" i="17"/>
  <c r="G720" i="17"/>
  <c r="J716" i="17"/>
  <c r="H716" i="17"/>
  <c r="G716" i="17"/>
  <c r="J712" i="17"/>
  <c r="H712" i="17"/>
  <c r="G712" i="17"/>
  <c r="J708" i="17"/>
  <c r="H708" i="17"/>
  <c r="G708" i="17"/>
  <c r="J704" i="17"/>
  <c r="H704" i="17"/>
  <c r="G704" i="17"/>
  <c r="J700" i="17"/>
  <c r="H700" i="17"/>
  <c r="G700" i="17"/>
  <c r="J696" i="17"/>
  <c r="H696" i="17"/>
  <c r="G696" i="17"/>
  <c r="J692" i="17"/>
  <c r="H692" i="17"/>
  <c r="G692" i="17"/>
  <c r="J688" i="17"/>
  <c r="H688" i="17"/>
  <c r="G688" i="17"/>
  <c r="J684" i="17"/>
  <c r="H684" i="17"/>
  <c r="G684" i="17"/>
  <c r="J680" i="17"/>
  <c r="H680" i="17"/>
  <c r="G680" i="17"/>
  <c r="J676" i="17"/>
  <c r="H676" i="17"/>
  <c r="G676" i="17"/>
  <c r="J672" i="17"/>
  <c r="H672" i="17"/>
  <c r="G672" i="17"/>
  <c r="J668" i="17"/>
  <c r="H668" i="17"/>
  <c r="G668" i="17"/>
  <c r="J664" i="17"/>
  <c r="H664" i="17"/>
  <c r="G664" i="17"/>
  <c r="J660" i="17"/>
  <c r="H660" i="17"/>
  <c r="G660" i="17"/>
  <c r="J656" i="17"/>
  <c r="H656" i="17"/>
  <c r="G656" i="17"/>
  <c r="J652" i="17"/>
  <c r="H652" i="17"/>
  <c r="G652" i="17"/>
  <c r="J648" i="17"/>
  <c r="H648" i="17"/>
  <c r="G648" i="17"/>
  <c r="J644" i="17"/>
  <c r="H644" i="17"/>
  <c r="G644" i="17"/>
  <c r="J640" i="17"/>
  <c r="H640" i="17"/>
  <c r="G640" i="17"/>
  <c r="J636" i="17"/>
  <c r="H636" i="17"/>
  <c r="G636" i="17"/>
  <c r="J632" i="17"/>
  <c r="H632" i="17"/>
  <c r="G632" i="17"/>
  <c r="J628" i="17"/>
  <c r="H628" i="17"/>
  <c r="G628" i="17"/>
  <c r="J624" i="17"/>
  <c r="H624" i="17"/>
  <c r="G624" i="17"/>
  <c r="J620" i="17"/>
  <c r="H620" i="17"/>
  <c r="G620" i="17"/>
  <c r="J616" i="17"/>
  <c r="H616" i="17"/>
  <c r="G616" i="17"/>
  <c r="J612" i="17"/>
  <c r="H612" i="17"/>
  <c r="G612" i="17"/>
  <c r="J608" i="17"/>
  <c r="H608" i="17"/>
  <c r="G608" i="17"/>
  <c r="J604" i="17"/>
  <c r="H604" i="17"/>
  <c r="G604" i="17"/>
  <c r="J600" i="17"/>
  <c r="H600" i="17"/>
  <c r="G600" i="17"/>
  <c r="J596" i="17"/>
  <c r="H596" i="17"/>
  <c r="G596" i="17"/>
  <c r="J592" i="17"/>
  <c r="H592" i="17"/>
  <c r="G592" i="17"/>
  <c r="J588" i="17"/>
  <c r="H588" i="17"/>
  <c r="G588" i="17"/>
  <c r="J584" i="17"/>
  <c r="H584" i="17"/>
  <c r="G584" i="17"/>
  <c r="J580" i="17"/>
  <c r="H580" i="17"/>
  <c r="G580" i="17"/>
  <c r="J576" i="17"/>
  <c r="H576" i="17"/>
  <c r="G576" i="17"/>
  <c r="J572" i="17"/>
  <c r="H572" i="17"/>
  <c r="G572" i="17"/>
  <c r="J568" i="17"/>
  <c r="H568" i="17"/>
  <c r="G568" i="17"/>
  <c r="J564" i="17"/>
  <c r="H564" i="17"/>
  <c r="G564" i="17"/>
  <c r="J560" i="17"/>
  <c r="H560" i="17"/>
  <c r="G560" i="17"/>
  <c r="J556" i="17"/>
  <c r="H556" i="17"/>
  <c r="G556" i="17"/>
  <c r="J552" i="17"/>
  <c r="H552" i="17"/>
  <c r="G552" i="17"/>
  <c r="J548" i="17"/>
  <c r="H548" i="17"/>
  <c r="G548" i="17"/>
  <c r="J544" i="17"/>
  <c r="H544" i="17"/>
  <c r="G544" i="17"/>
  <c r="J540" i="17"/>
  <c r="H540" i="17"/>
  <c r="G540" i="17"/>
  <c r="J536" i="17"/>
  <c r="H536" i="17"/>
  <c r="G536" i="17"/>
  <c r="J532" i="17"/>
  <c r="H532" i="17"/>
  <c r="G532" i="17"/>
  <c r="J528" i="17"/>
  <c r="H528" i="17"/>
  <c r="G528" i="17"/>
  <c r="J524" i="17"/>
  <c r="H524" i="17"/>
  <c r="G524" i="17"/>
  <c r="J520" i="17"/>
  <c r="H520" i="17"/>
  <c r="G520" i="17"/>
  <c r="J516" i="17"/>
  <c r="H516" i="17"/>
  <c r="G516" i="17"/>
  <c r="J512" i="17"/>
  <c r="H512" i="17"/>
  <c r="G512" i="17"/>
  <c r="J508" i="17"/>
  <c r="H508" i="17"/>
  <c r="G508" i="17"/>
  <c r="J504" i="17"/>
  <c r="H504" i="17"/>
  <c r="G504" i="17"/>
  <c r="J500" i="17"/>
  <c r="H500" i="17"/>
  <c r="G500" i="17"/>
  <c r="J496" i="17"/>
  <c r="H496" i="17"/>
  <c r="G496" i="17"/>
  <c r="J492" i="17"/>
  <c r="H492" i="17"/>
  <c r="G492" i="17"/>
  <c r="J488" i="17"/>
  <c r="H488" i="17"/>
  <c r="G488" i="17"/>
  <c r="J484" i="17"/>
  <c r="H484" i="17"/>
  <c r="G484" i="17"/>
  <c r="J480" i="17"/>
  <c r="H480" i="17"/>
  <c r="G480" i="17"/>
  <c r="J476" i="17"/>
  <c r="H476" i="17"/>
  <c r="G476" i="17"/>
  <c r="J472" i="17"/>
  <c r="H472" i="17"/>
  <c r="G472" i="17"/>
  <c r="J468" i="17"/>
  <c r="H468" i="17"/>
  <c r="G468" i="17"/>
  <c r="J464" i="17"/>
  <c r="H464" i="17"/>
  <c r="G464" i="17"/>
  <c r="J460" i="17"/>
  <c r="H460" i="17"/>
  <c r="G460" i="17"/>
  <c r="J456" i="17"/>
  <c r="H456" i="17"/>
  <c r="G456" i="17"/>
  <c r="J452" i="17"/>
  <c r="H452" i="17"/>
  <c r="G452" i="17"/>
  <c r="J448" i="17"/>
  <c r="H448" i="17"/>
  <c r="G448" i="17"/>
  <c r="J444" i="17"/>
  <c r="H444" i="17"/>
  <c r="G444" i="17"/>
  <c r="J440" i="17"/>
  <c r="H440" i="17"/>
  <c r="G440" i="17"/>
  <c r="J436" i="17"/>
  <c r="H436" i="17"/>
  <c r="G436" i="17"/>
  <c r="J432" i="17"/>
  <c r="H432" i="17"/>
  <c r="G432" i="17"/>
  <c r="J428" i="17"/>
  <c r="H428" i="17"/>
  <c r="G428" i="17"/>
  <c r="J424" i="17"/>
  <c r="H424" i="17"/>
  <c r="G424" i="17"/>
  <c r="J420" i="17"/>
  <c r="H420" i="17"/>
  <c r="G420" i="17"/>
  <c r="J416" i="17"/>
  <c r="H416" i="17"/>
  <c r="G416" i="17"/>
  <c r="J412" i="17"/>
  <c r="H412" i="17"/>
  <c r="G412" i="17"/>
  <c r="J408" i="17"/>
  <c r="H408" i="17"/>
  <c r="G408" i="17"/>
  <c r="J404" i="17"/>
  <c r="H404" i="17"/>
  <c r="G404" i="17"/>
  <c r="J400" i="17"/>
  <c r="H400" i="17"/>
  <c r="G400" i="17"/>
  <c r="J396" i="17"/>
  <c r="H396" i="17"/>
  <c r="G396" i="17"/>
  <c r="J392" i="17"/>
  <c r="H392" i="17"/>
  <c r="G392" i="17"/>
  <c r="J388" i="17"/>
  <c r="H388" i="17"/>
  <c r="G388" i="17"/>
  <c r="J384" i="17"/>
  <c r="H384" i="17"/>
  <c r="G384" i="17"/>
  <c r="J380" i="17"/>
  <c r="H380" i="17"/>
  <c r="G380" i="17"/>
  <c r="J376" i="17"/>
  <c r="H376" i="17"/>
  <c r="G376" i="17"/>
  <c r="J372" i="17"/>
  <c r="H372" i="17"/>
  <c r="G372" i="17"/>
  <c r="J368" i="17"/>
  <c r="H368" i="17"/>
  <c r="G368" i="17"/>
  <c r="J364" i="17"/>
  <c r="H364" i="17"/>
  <c r="G364" i="17"/>
  <c r="J360" i="17"/>
  <c r="H360" i="17"/>
  <c r="G360" i="17"/>
  <c r="J356" i="17"/>
  <c r="H356" i="17"/>
  <c r="G356" i="17"/>
  <c r="J352" i="17"/>
  <c r="H352" i="17"/>
  <c r="G352" i="17"/>
  <c r="J348" i="17"/>
  <c r="H348" i="17"/>
  <c r="G348" i="17"/>
  <c r="J344" i="17"/>
  <c r="H344" i="17"/>
  <c r="G344" i="17"/>
  <c r="J340" i="17"/>
  <c r="H340" i="17"/>
  <c r="G340" i="17"/>
  <c r="J336" i="17"/>
  <c r="H336" i="17"/>
  <c r="G336" i="17"/>
  <c r="J332" i="17"/>
  <c r="H332" i="17"/>
  <c r="G332" i="17"/>
  <c r="J328" i="17"/>
  <c r="H328" i="17"/>
  <c r="G328" i="17"/>
  <c r="J324" i="17"/>
  <c r="H324" i="17"/>
  <c r="G324" i="17"/>
  <c r="J320" i="17"/>
  <c r="H320" i="17"/>
  <c r="G320" i="17"/>
  <c r="J316" i="17"/>
  <c r="H316" i="17"/>
  <c r="G316" i="17"/>
  <c r="J312" i="17"/>
  <c r="H312" i="17"/>
  <c r="G312" i="17"/>
  <c r="J308" i="17"/>
  <c r="H308" i="17"/>
  <c r="G308" i="17"/>
  <c r="J304" i="17"/>
  <c r="H304" i="17"/>
  <c r="G304" i="17"/>
  <c r="J300" i="17"/>
  <c r="H300" i="17"/>
  <c r="G300" i="17"/>
  <c r="J296" i="17"/>
  <c r="H296" i="17"/>
  <c r="G296" i="17"/>
  <c r="J292" i="17"/>
  <c r="H292" i="17"/>
  <c r="G292" i="17"/>
  <c r="J288" i="17"/>
  <c r="H288" i="17"/>
  <c r="G288" i="17"/>
  <c r="J284" i="17"/>
  <c r="H284" i="17"/>
  <c r="G284" i="17"/>
  <c r="J280" i="17"/>
  <c r="H280" i="17"/>
  <c r="G280" i="17"/>
  <c r="J276" i="17"/>
  <c r="H276" i="17"/>
  <c r="G276" i="17"/>
  <c r="J272" i="17"/>
  <c r="H272" i="17"/>
  <c r="G272" i="17"/>
  <c r="J268" i="17"/>
  <c r="H268" i="17"/>
  <c r="G268" i="17"/>
  <c r="J264" i="17"/>
  <c r="H264" i="17"/>
  <c r="G264" i="17"/>
  <c r="J260" i="17"/>
  <c r="H260" i="17"/>
  <c r="G260" i="17"/>
  <c r="J256" i="17"/>
  <c r="H256" i="17"/>
  <c r="G256" i="17"/>
  <c r="J252" i="17"/>
  <c r="H252" i="17"/>
  <c r="G252" i="17"/>
  <c r="J248" i="17"/>
  <c r="H248" i="17"/>
  <c r="G248" i="17"/>
  <c r="J244" i="17"/>
  <c r="H244" i="17"/>
  <c r="G244" i="17"/>
  <c r="J240" i="17"/>
  <c r="H240" i="17"/>
  <c r="G240" i="17"/>
  <c r="J236" i="17"/>
  <c r="H236" i="17"/>
  <c r="G236" i="17"/>
  <c r="J232" i="17"/>
  <c r="H232" i="17"/>
  <c r="G232" i="17"/>
  <c r="J228" i="17"/>
  <c r="H228" i="17"/>
  <c r="G228" i="17"/>
  <c r="J224" i="17"/>
  <c r="H224" i="17"/>
  <c r="G224" i="17"/>
  <c r="J220" i="17"/>
  <c r="H220" i="17"/>
  <c r="G220" i="17"/>
  <c r="J216" i="17"/>
  <c r="H216" i="17"/>
  <c r="G216" i="17"/>
  <c r="J212" i="17"/>
  <c r="H212" i="17"/>
  <c r="G212" i="17"/>
  <c r="J208" i="17"/>
  <c r="H208" i="17"/>
  <c r="G208" i="17"/>
  <c r="J204" i="17"/>
  <c r="H204" i="17"/>
  <c r="G204" i="17"/>
  <c r="J200" i="17"/>
  <c r="H200" i="17"/>
  <c r="G200" i="17"/>
  <c r="J196" i="17"/>
  <c r="H196" i="17"/>
  <c r="G196" i="17"/>
  <c r="J192" i="17"/>
  <c r="H192" i="17"/>
  <c r="G192" i="17"/>
  <c r="J188" i="17"/>
  <c r="H188" i="17"/>
  <c r="G188" i="17"/>
  <c r="J184" i="17"/>
  <c r="H184" i="17"/>
  <c r="G184" i="17"/>
  <c r="J180" i="17"/>
  <c r="H180" i="17"/>
  <c r="G180" i="17"/>
  <c r="J176" i="17"/>
  <c r="H176" i="17"/>
  <c r="G176" i="17"/>
  <c r="J172" i="17"/>
  <c r="H172" i="17"/>
  <c r="G172" i="17"/>
  <c r="J168" i="17"/>
  <c r="H168" i="17"/>
  <c r="G168" i="17"/>
  <c r="J164" i="17"/>
  <c r="H164" i="17"/>
  <c r="G164" i="17"/>
  <c r="J160" i="17"/>
  <c r="H160" i="17"/>
  <c r="G160" i="17"/>
  <c r="J156" i="17"/>
  <c r="H156" i="17"/>
  <c r="G156" i="17"/>
  <c r="J152" i="17"/>
  <c r="H152" i="17"/>
  <c r="G152" i="17"/>
  <c r="J148" i="17"/>
  <c r="H148" i="17"/>
  <c r="G148" i="17"/>
  <c r="J144" i="17"/>
  <c r="H144" i="17"/>
  <c r="G144" i="17"/>
  <c r="J140" i="17"/>
  <c r="H140" i="17"/>
  <c r="G140" i="17"/>
  <c r="J136" i="17"/>
  <c r="H136" i="17"/>
  <c r="G136" i="17"/>
  <c r="J132" i="17"/>
  <c r="H132" i="17"/>
  <c r="G132" i="17"/>
  <c r="J128" i="17"/>
  <c r="H128" i="17"/>
  <c r="G128" i="17"/>
  <c r="J124" i="17"/>
  <c r="H124" i="17"/>
  <c r="G124" i="17"/>
  <c r="J120" i="17"/>
  <c r="H120" i="17"/>
  <c r="G120" i="17"/>
  <c r="J116" i="17"/>
  <c r="H116" i="17"/>
  <c r="G116" i="17"/>
  <c r="J112" i="17"/>
  <c r="H112" i="17"/>
  <c r="G112" i="17"/>
  <c r="J108" i="17"/>
  <c r="H108" i="17"/>
  <c r="G108" i="17"/>
  <c r="J104" i="17"/>
  <c r="H104" i="17"/>
  <c r="G104" i="17"/>
  <c r="J100" i="17"/>
  <c r="H100" i="17"/>
  <c r="G100" i="17"/>
  <c r="J96" i="17"/>
  <c r="H96" i="17"/>
  <c r="G96" i="17"/>
  <c r="J92" i="17"/>
  <c r="H92" i="17"/>
  <c r="G92" i="17"/>
  <c r="J88" i="17"/>
  <c r="H88" i="17"/>
  <c r="G88" i="17"/>
  <c r="J84" i="17"/>
  <c r="H84" i="17"/>
  <c r="G84" i="17"/>
  <c r="J80" i="17"/>
  <c r="H80" i="17"/>
  <c r="G80" i="17"/>
  <c r="J76" i="17"/>
  <c r="H76" i="17"/>
  <c r="G76" i="17"/>
  <c r="J72" i="17"/>
  <c r="H72" i="17"/>
  <c r="G72" i="17"/>
  <c r="J68" i="17"/>
  <c r="H68" i="17"/>
  <c r="G68" i="17"/>
  <c r="J64" i="17"/>
  <c r="H64" i="17"/>
  <c r="G64" i="17"/>
  <c r="J60" i="17"/>
  <c r="H60" i="17"/>
  <c r="G60" i="17"/>
  <c r="J56" i="17"/>
  <c r="H56" i="17"/>
  <c r="G56" i="17"/>
  <c r="J52" i="17"/>
  <c r="H52" i="17"/>
  <c r="G52" i="17"/>
  <c r="J48" i="17"/>
  <c r="H48" i="17"/>
  <c r="G48" i="17"/>
  <c r="J44" i="17"/>
  <c r="H44" i="17"/>
  <c r="G44" i="17"/>
  <c r="J40" i="17"/>
  <c r="H40" i="17"/>
  <c r="G40" i="17"/>
  <c r="J36" i="17"/>
  <c r="H36" i="17"/>
  <c r="G36" i="17"/>
  <c r="J32" i="17"/>
  <c r="H32" i="17"/>
  <c r="G32" i="17"/>
  <c r="J28" i="17"/>
  <c r="H28" i="17"/>
  <c r="G28" i="17"/>
  <c r="J24" i="17"/>
  <c r="H24" i="17"/>
  <c r="G24" i="17"/>
  <c r="J20" i="17"/>
  <c r="H20" i="17"/>
  <c r="G20" i="17"/>
  <c r="J16" i="17"/>
  <c r="H16" i="17"/>
  <c r="G16" i="17"/>
  <c r="J12" i="17"/>
  <c r="H12" i="17"/>
  <c r="G12" i="17"/>
  <c r="J8" i="17"/>
  <c r="H8" i="17"/>
  <c r="G8" i="17"/>
  <c r="F17" i="2"/>
  <c r="E1003" i="17"/>
  <c r="B1003" i="17"/>
  <c r="D1003" i="17"/>
  <c r="C1003" i="17"/>
  <c r="E999" i="17"/>
  <c r="B999" i="17"/>
  <c r="D999" i="17"/>
  <c r="C999" i="17"/>
  <c r="E995" i="17"/>
  <c r="B995" i="17"/>
  <c r="D995" i="17"/>
  <c r="C995" i="17"/>
  <c r="E991" i="17"/>
  <c r="B991" i="17"/>
  <c r="D991" i="17"/>
  <c r="C991" i="17"/>
  <c r="E987" i="17"/>
  <c r="B987" i="17"/>
  <c r="D987" i="17"/>
  <c r="C987" i="17"/>
  <c r="E983" i="17"/>
  <c r="B983" i="17"/>
  <c r="D983" i="17"/>
  <c r="C983" i="17"/>
  <c r="E979" i="17"/>
  <c r="B979" i="17"/>
  <c r="D979" i="17"/>
  <c r="C979" i="17"/>
  <c r="E975" i="17"/>
  <c r="B975" i="17"/>
  <c r="D975" i="17"/>
  <c r="C975" i="17"/>
  <c r="E971" i="17"/>
  <c r="B971" i="17"/>
  <c r="D971" i="17"/>
  <c r="C971" i="17"/>
  <c r="E967" i="17"/>
  <c r="B967" i="17"/>
  <c r="D967" i="17"/>
  <c r="C967" i="17"/>
  <c r="E963" i="17"/>
  <c r="B963" i="17"/>
  <c r="D963" i="17"/>
  <c r="C963" i="17"/>
  <c r="E959" i="17"/>
  <c r="B959" i="17"/>
  <c r="D959" i="17"/>
  <c r="C959" i="17"/>
  <c r="E955" i="17"/>
  <c r="B955" i="17"/>
  <c r="D955" i="17"/>
  <c r="C955" i="17"/>
  <c r="E951" i="17"/>
  <c r="B951" i="17"/>
  <c r="D951" i="17"/>
  <c r="C951" i="17"/>
  <c r="E947" i="17"/>
  <c r="B947" i="17"/>
  <c r="D947" i="17"/>
  <c r="C947" i="17"/>
  <c r="E943" i="17"/>
  <c r="B943" i="17"/>
  <c r="D943" i="17"/>
  <c r="C943" i="17"/>
  <c r="E939" i="17"/>
  <c r="B939" i="17"/>
  <c r="D939" i="17"/>
  <c r="C939" i="17"/>
  <c r="E935" i="17"/>
  <c r="B935" i="17"/>
  <c r="D935" i="17"/>
  <c r="C935" i="17"/>
  <c r="E931" i="17"/>
  <c r="B931" i="17"/>
  <c r="D931" i="17"/>
  <c r="C931" i="17"/>
  <c r="E927" i="17"/>
  <c r="B927" i="17"/>
  <c r="D927" i="17"/>
  <c r="C927" i="17"/>
  <c r="E923" i="17"/>
  <c r="B923" i="17"/>
  <c r="D923" i="17"/>
  <c r="C923" i="17"/>
  <c r="E919" i="17"/>
  <c r="B919" i="17"/>
  <c r="D919" i="17"/>
  <c r="C919" i="17"/>
  <c r="E915" i="17"/>
  <c r="B915" i="17"/>
  <c r="D915" i="17"/>
  <c r="C915" i="17"/>
  <c r="E911" i="17"/>
  <c r="B911" i="17"/>
  <c r="D911" i="17"/>
  <c r="C911" i="17"/>
  <c r="E907" i="17"/>
  <c r="B907" i="17"/>
  <c r="D907" i="17"/>
  <c r="C907" i="17"/>
  <c r="E903" i="17"/>
  <c r="B903" i="17"/>
  <c r="D903" i="17"/>
  <c r="C903" i="17"/>
  <c r="E899" i="17"/>
  <c r="B899" i="17"/>
  <c r="D899" i="17"/>
  <c r="C899" i="17"/>
  <c r="E895" i="17"/>
  <c r="B895" i="17"/>
  <c r="D895" i="17"/>
  <c r="C895" i="17"/>
  <c r="E891" i="17"/>
  <c r="B891" i="17"/>
  <c r="D891" i="17"/>
  <c r="C891" i="17"/>
  <c r="E887" i="17"/>
  <c r="B887" i="17"/>
  <c r="D887" i="17"/>
  <c r="C887" i="17"/>
  <c r="E883" i="17"/>
  <c r="B883" i="17"/>
  <c r="D883" i="17"/>
  <c r="C883" i="17"/>
  <c r="E879" i="17"/>
  <c r="B879" i="17"/>
  <c r="D879" i="17"/>
  <c r="C879" i="17"/>
  <c r="E875" i="17"/>
  <c r="B875" i="17"/>
  <c r="D875" i="17"/>
  <c r="C875" i="17"/>
  <c r="E871" i="17"/>
  <c r="B871" i="17"/>
  <c r="D871" i="17"/>
  <c r="C871" i="17"/>
  <c r="E867" i="17"/>
  <c r="B867" i="17"/>
  <c r="D867" i="17"/>
  <c r="C867" i="17"/>
  <c r="E863" i="17"/>
  <c r="B863" i="17"/>
  <c r="D863" i="17"/>
  <c r="C863" i="17"/>
  <c r="E859" i="17"/>
  <c r="B859" i="17"/>
  <c r="D859" i="17"/>
  <c r="C859" i="17"/>
  <c r="E855" i="17"/>
  <c r="B855" i="17"/>
  <c r="D855" i="17"/>
  <c r="C855" i="17"/>
  <c r="E851" i="17"/>
  <c r="B851" i="17"/>
  <c r="D851" i="17"/>
  <c r="C851" i="17"/>
  <c r="E847" i="17"/>
  <c r="B847" i="17"/>
  <c r="D847" i="17"/>
  <c r="C847" i="17"/>
  <c r="E843" i="17"/>
  <c r="B843" i="17"/>
  <c r="D843" i="17"/>
  <c r="C843" i="17"/>
  <c r="E839" i="17"/>
  <c r="B839" i="17"/>
  <c r="D839" i="17"/>
  <c r="C839" i="17"/>
  <c r="E835" i="17"/>
  <c r="B835" i="17"/>
  <c r="D835" i="17"/>
  <c r="C835" i="17"/>
  <c r="E831" i="17"/>
  <c r="B831" i="17"/>
  <c r="D831" i="17"/>
  <c r="C831" i="17"/>
  <c r="E827" i="17"/>
  <c r="B827" i="17"/>
  <c r="D827" i="17"/>
  <c r="C827" i="17"/>
  <c r="E823" i="17"/>
  <c r="B823" i="17"/>
  <c r="D823" i="17"/>
  <c r="C823" i="17"/>
  <c r="E819" i="17"/>
  <c r="B819" i="17"/>
  <c r="D819" i="17"/>
  <c r="C819" i="17"/>
  <c r="E815" i="17"/>
  <c r="B815" i="17"/>
  <c r="D815" i="17"/>
  <c r="C815" i="17"/>
  <c r="E811" i="17"/>
  <c r="B811" i="17"/>
  <c r="D811" i="17"/>
  <c r="C811" i="17"/>
  <c r="E807" i="17"/>
  <c r="B807" i="17"/>
  <c r="D807" i="17"/>
  <c r="C807" i="17"/>
  <c r="E803" i="17"/>
  <c r="B803" i="17"/>
  <c r="D803" i="17"/>
  <c r="C803" i="17"/>
  <c r="E799" i="17"/>
  <c r="B799" i="17"/>
  <c r="D799" i="17"/>
  <c r="C799" i="17"/>
  <c r="E795" i="17"/>
  <c r="B795" i="17"/>
  <c r="D795" i="17"/>
  <c r="C795" i="17"/>
  <c r="E791" i="17"/>
  <c r="B791" i="17"/>
  <c r="D791" i="17"/>
  <c r="C791" i="17"/>
  <c r="E787" i="17"/>
  <c r="B787" i="17"/>
  <c r="D787" i="17"/>
  <c r="C787" i="17"/>
  <c r="E783" i="17"/>
  <c r="B783" i="17"/>
  <c r="D783" i="17"/>
  <c r="C783" i="17"/>
  <c r="E779" i="17"/>
  <c r="B779" i="17"/>
  <c r="D779" i="17"/>
  <c r="C779" i="17"/>
  <c r="E775" i="17"/>
  <c r="B775" i="17"/>
  <c r="D775" i="17"/>
  <c r="C775" i="17"/>
  <c r="E771" i="17"/>
  <c r="B771" i="17"/>
  <c r="D771" i="17"/>
  <c r="C771" i="17"/>
  <c r="E767" i="17"/>
  <c r="B767" i="17"/>
  <c r="D767" i="17"/>
  <c r="C767" i="17"/>
  <c r="E763" i="17"/>
  <c r="B763" i="17"/>
  <c r="D763" i="17"/>
  <c r="C763" i="17"/>
  <c r="E759" i="17"/>
  <c r="B759" i="17"/>
  <c r="D759" i="17"/>
  <c r="C759" i="17"/>
  <c r="E755" i="17"/>
  <c r="B755" i="17"/>
  <c r="D755" i="17"/>
  <c r="C755" i="17"/>
  <c r="E751" i="17"/>
  <c r="B751" i="17"/>
  <c r="D751" i="17"/>
  <c r="C751" i="17"/>
  <c r="E747" i="17"/>
  <c r="B747" i="17"/>
  <c r="D747" i="17"/>
  <c r="C747" i="17"/>
  <c r="E743" i="17"/>
  <c r="B743" i="17"/>
  <c r="D743" i="17"/>
  <c r="C743" i="17"/>
  <c r="E739" i="17"/>
  <c r="B739" i="17"/>
  <c r="D739" i="17"/>
  <c r="C739" i="17"/>
  <c r="E735" i="17"/>
  <c r="B735" i="17"/>
  <c r="D735" i="17"/>
  <c r="C735" i="17"/>
  <c r="E731" i="17"/>
  <c r="B731" i="17"/>
  <c r="D731" i="17"/>
  <c r="C731" i="17"/>
  <c r="E727" i="17"/>
  <c r="B727" i="17"/>
  <c r="D727" i="17"/>
  <c r="C727" i="17"/>
  <c r="E723" i="17"/>
  <c r="B723" i="17"/>
  <c r="D723" i="17"/>
  <c r="C723" i="17"/>
  <c r="E719" i="17"/>
  <c r="B719" i="17"/>
  <c r="D719" i="17"/>
  <c r="C719" i="17"/>
  <c r="E715" i="17"/>
  <c r="B715" i="17"/>
  <c r="D715" i="17"/>
  <c r="C715" i="17"/>
  <c r="E711" i="17"/>
  <c r="B711" i="17"/>
  <c r="D711" i="17"/>
  <c r="C711" i="17"/>
  <c r="E707" i="17"/>
  <c r="B707" i="17"/>
  <c r="D707" i="17"/>
  <c r="C707" i="17"/>
  <c r="E703" i="17"/>
  <c r="B703" i="17"/>
  <c r="D703" i="17"/>
  <c r="C703" i="17"/>
  <c r="E699" i="17"/>
  <c r="B699" i="17"/>
  <c r="D699" i="17"/>
  <c r="C699" i="17"/>
  <c r="E695" i="17"/>
  <c r="B695" i="17"/>
  <c r="D695" i="17"/>
  <c r="C695" i="17"/>
  <c r="E691" i="17"/>
  <c r="B691" i="17"/>
  <c r="D691" i="17"/>
  <c r="C691" i="17"/>
  <c r="E687" i="17"/>
  <c r="B687" i="17"/>
  <c r="D687" i="17"/>
  <c r="C687" i="17"/>
  <c r="E683" i="17"/>
  <c r="B683" i="17"/>
  <c r="D683" i="17"/>
  <c r="C683" i="17"/>
  <c r="E679" i="17"/>
  <c r="B679" i="17"/>
  <c r="D679" i="17"/>
  <c r="C679" i="17"/>
  <c r="E675" i="17"/>
  <c r="B675" i="17"/>
  <c r="D675" i="17"/>
  <c r="C675" i="17"/>
  <c r="E671" i="17"/>
  <c r="B671" i="17"/>
  <c r="D671" i="17"/>
  <c r="C671" i="17"/>
  <c r="E667" i="17"/>
  <c r="B667" i="17"/>
  <c r="D667" i="17"/>
  <c r="C667" i="17"/>
  <c r="E663" i="17"/>
  <c r="B663" i="17"/>
  <c r="D663" i="17"/>
  <c r="C663" i="17"/>
  <c r="E659" i="17"/>
  <c r="B659" i="17"/>
  <c r="D659" i="17"/>
  <c r="C659" i="17"/>
  <c r="E655" i="17"/>
  <c r="B655" i="17"/>
  <c r="D655" i="17"/>
  <c r="C655" i="17"/>
  <c r="E651" i="17"/>
  <c r="B651" i="17"/>
  <c r="D651" i="17"/>
  <c r="C651" i="17"/>
  <c r="E647" i="17"/>
  <c r="B647" i="17"/>
  <c r="D647" i="17"/>
  <c r="C647" i="17"/>
  <c r="E643" i="17"/>
  <c r="B643" i="17"/>
  <c r="D643" i="17"/>
  <c r="C643" i="17"/>
  <c r="E639" i="17"/>
  <c r="B639" i="17"/>
  <c r="D639" i="17"/>
  <c r="C639" i="17"/>
  <c r="E635" i="17"/>
  <c r="B635" i="17"/>
  <c r="D635" i="17"/>
  <c r="C635" i="17"/>
  <c r="E631" i="17"/>
  <c r="B631" i="17"/>
  <c r="D631" i="17"/>
  <c r="C631" i="17"/>
  <c r="E627" i="17"/>
  <c r="B627" i="17"/>
  <c r="D627" i="17"/>
  <c r="C627" i="17"/>
  <c r="E623" i="17"/>
  <c r="B623" i="17"/>
  <c r="D623" i="17"/>
  <c r="C623" i="17"/>
  <c r="E619" i="17"/>
  <c r="B619" i="17"/>
  <c r="D619" i="17"/>
  <c r="C619" i="17"/>
  <c r="E615" i="17"/>
  <c r="B615" i="17"/>
  <c r="D615" i="17"/>
  <c r="C615" i="17"/>
  <c r="E611" i="17"/>
  <c r="B611" i="17"/>
  <c r="D611" i="17"/>
  <c r="C611" i="17"/>
  <c r="E607" i="17"/>
  <c r="B607" i="17"/>
  <c r="D607" i="17"/>
  <c r="C607" i="17"/>
  <c r="E603" i="17"/>
  <c r="B603" i="17"/>
  <c r="D603" i="17"/>
  <c r="C603" i="17"/>
  <c r="E599" i="17"/>
  <c r="B599" i="17"/>
  <c r="D599" i="17"/>
  <c r="C599" i="17"/>
  <c r="E595" i="17"/>
  <c r="B595" i="17"/>
  <c r="D595" i="17"/>
  <c r="C595" i="17"/>
  <c r="E591" i="17"/>
  <c r="B591" i="17"/>
  <c r="D591" i="17"/>
  <c r="C591" i="17"/>
  <c r="E587" i="17"/>
  <c r="B587" i="17"/>
  <c r="D587" i="17"/>
  <c r="C587" i="17"/>
  <c r="E583" i="17"/>
  <c r="D583" i="17"/>
  <c r="B583" i="17"/>
  <c r="C583" i="17"/>
  <c r="E579" i="17"/>
  <c r="D579" i="17"/>
  <c r="C579" i="17"/>
  <c r="B579" i="17"/>
  <c r="E575" i="17"/>
  <c r="D575" i="17"/>
  <c r="B575" i="17"/>
  <c r="C575" i="17"/>
  <c r="E571" i="17"/>
  <c r="D571" i="17"/>
  <c r="B571" i="17"/>
  <c r="C571" i="17"/>
  <c r="E567" i="17"/>
  <c r="D567" i="17"/>
  <c r="B567" i="17"/>
  <c r="C567" i="17"/>
  <c r="E563" i="17"/>
  <c r="D563" i="17"/>
  <c r="B563" i="17"/>
  <c r="C563" i="17"/>
  <c r="E559" i="17"/>
  <c r="D559" i="17"/>
  <c r="B559" i="17"/>
  <c r="C559" i="17"/>
  <c r="E555" i="17"/>
  <c r="D555" i="17"/>
  <c r="C555" i="17"/>
  <c r="B555" i="17"/>
  <c r="E551" i="17"/>
  <c r="D551" i="17"/>
  <c r="B551" i="17"/>
  <c r="C551" i="17"/>
  <c r="E547" i="17"/>
  <c r="D547" i="17"/>
  <c r="C547" i="17"/>
  <c r="B547" i="17"/>
  <c r="E543" i="17"/>
  <c r="D543" i="17"/>
  <c r="B543" i="17"/>
  <c r="C543" i="17"/>
  <c r="E539" i="17"/>
  <c r="D539" i="17"/>
  <c r="C539" i="17"/>
  <c r="B539" i="17"/>
  <c r="E535" i="17"/>
  <c r="D535" i="17"/>
  <c r="B535" i="17"/>
  <c r="C535" i="17"/>
  <c r="E531" i="17"/>
  <c r="D531" i="17"/>
  <c r="B531" i="17"/>
  <c r="C531" i="17"/>
  <c r="E527" i="17"/>
  <c r="D527" i="17"/>
  <c r="B527" i="17"/>
  <c r="C527" i="17"/>
  <c r="E523" i="17"/>
  <c r="D523" i="17"/>
  <c r="C523" i="17"/>
  <c r="B523" i="17"/>
  <c r="E519" i="17"/>
  <c r="D519" i="17"/>
  <c r="B519" i="17"/>
  <c r="C519" i="17"/>
  <c r="E515" i="17"/>
  <c r="D515" i="17"/>
  <c r="C515" i="17"/>
  <c r="B515" i="17"/>
  <c r="E511" i="17"/>
  <c r="D511" i="17"/>
  <c r="B511" i="17"/>
  <c r="C511" i="17"/>
  <c r="E507" i="17"/>
  <c r="D507" i="17"/>
  <c r="C507" i="17"/>
  <c r="B507" i="17"/>
  <c r="E503" i="17"/>
  <c r="D503" i="17"/>
  <c r="B503" i="17"/>
  <c r="C503" i="17"/>
  <c r="E499" i="17"/>
  <c r="D499" i="17"/>
  <c r="C499" i="17"/>
  <c r="B499" i="17"/>
  <c r="E495" i="17"/>
  <c r="D495" i="17"/>
  <c r="B495" i="17"/>
  <c r="C495" i="17"/>
  <c r="E491" i="17"/>
  <c r="D491" i="17"/>
  <c r="C491" i="17"/>
  <c r="B491" i="17"/>
  <c r="E487" i="17"/>
  <c r="D487" i="17"/>
  <c r="B487" i="17"/>
  <c r="C487" i="17"/>
  <c r="E483" i="17"/>
  <c r="D483" i="17"/>
  <c r="C483" i="17"/>
  <c r="B483" i="17"/>
  <c r="E479" i="17"/>
  <c r="D479" i="17"/>
  <c r="B479" i="17"/>
  <c r="C479" i="17"/>
  <c r="E475" i="17"/>
  <c r="D475" i="17"/>
  <c r="C475" i="17"/>
  <c r="B475" i="17"/>
  <c r="E471" i="17"/>
  <c r="D471" i="17"/>
  <c r="B471" i="17"/>
  <c r="C471" i="17"/>
  <c r="E467" i="17"/>
  <c r="D467" i="17"/>
  <c r="C467" i="17"/>
  <c r="B467" i="17"/>
  <c r="E463" i="17"/>
  <c r="D463" i="17"/>
  <c r="B463" i="17"/>
  <c r="C463" i="17"/>
  <c r="E459" i="17"/>
  <c r="D459" i="17"/>
  <c r="C459" i="17"/>
  <c r="B459" i="17"/>
  <c r="E455" i="17"/>
  <c r="D455" i="17"/>
  <c r="B455" i="17"/>
  <c r="C455" i="17"/>
  <c r="E451" i="17"/>
  <c r="D451" i="17"/>
  <c r="B451" i="17"/>
  <c r="C451" i="17"/>
  <c r="E447" i="17"/>
  <c r="D447" i="17"/>
  <c r="B447" i="17"/>
  <c r="C447" i="17"/>
  <c r="E443" i="17"/>
  <c r="D443" i="17"/>
  <c r="C443" i="17"/>
  <c r="B443" i="17"/>
  <c r="E439" i="17"/>
  <c r="D439" i="17"/>
  <c r="B439" i="17"/>
  <c r="C439" i="17"/>
  <c r="E435" i="17"/>
  <c r="D435" i="17"/>
  <c r="C435" i="17"/>
  <c r="B435" i="17"/>
  <c r="E431" i="17"/>
  <c r="D431" i="17"/>
  <c r="B431" i="17"/>
  <c r="C431" i="17"/>
  <c r="E427" i="17"/>
  <c r="D427" i="17"/>
  <c r="C427" i="17"/>
  <c r="B427" i="17"/>
  <c r="E423" i="17"/>
  <c r="D423" i="17"/>
  <c r="B423" i="17"/>
  <c r="C423" i="17"/>
  <c r="E419" i="17"/>
  <c r="D419" i="17"/>
  <c r="B419" i="17"/>
  <c r="C419" i="17"/>
  <c r="E415" i="17"/>
  <c r="D415" i="17"/>
  <c r="B415" i="17"/>
  <c r="C415" i="17"/>
  <c r="E411" i="17"/>
  <c r="D411" i="17"/>
  <c r="B411" i="17"/>
  <c r="C411" i="17"/>
  <c r="E407" i="17"/>
  <c r="D407" i="17"/>
  <c r="B407" i="17"/>
  <c r="C407" i="17"/>
  <c r="E403" i="17"/>
  <c r="D403" i="17"/>
  <c r="B403" i="17"/>
  <c r="C403" i="17"/>
  <c r="E399" i="17"/>
  <c r="D399" i="17"/>
  <c r="B399" i="17"/>
  <c r="C399" i="17"/>
  <c r="E395" i="17"/>
  <c r="D395" i="17"/>
  <c r="C395" i="17"/>
  <c r="B395" i="17"/>
  <c r="E391" i="17"/>
  <c r="D391" i="17"/>
  <c r="C391" i="17"/>
  <c r="B391" i="17"/>
  <c r="E387" i="17"/>
  <c r="D387" i="17"/>
  <c r="C387" i="17"/>
  <c r="B387" i="17"/>
  <c r="E383" i="17"/>
  <c r="D383" i="17"/>
  <c r="B383" i="17"/>
  <c r="C383" i="17"/>
  <c r="E379" i="17"/>
  <c r="D379" i="17"/>
  <c r="C379" i="17"/>
  <c r="B379" i="17"/>
  <c r="E375" i="17"/>
  <c r="D375" i="17"/>
  <c r="C375" i="17"/>
  <c r="B375" i="17"/>
  <c r="E371" i="17"/>
  <c r="D371" i="17"/>
  <c r="C371" i="17"/>
  <c r="B371" i="17"/>
  <c r="E367" i="17"/>
  <c r="D367" i="17"/>
  <c r="C367" i="17"/>
  <c r="B367" i="17"/>
  <c r="E363" i="17"/>
  <c r="D363" i="17"/>
  <c r="C363" i="17"/>
  <c r="B363" i="17"/>
  <c r="E359" i="17"/>
  <c r="D359" i="17"/>
  <c r="C359" i="17"/>
  <c r="B359" i="17"/>
  <c r="E355" i="17"/>
  <c r="D355" i="17"/>
  <c r="C355" i="17"/>
  <c r="B355" i="17"/>
  <c r="E351" i="17"/>
  <c r="D351" i="17"/>
  <c r="B351" i="17"/>
  <c r="C351" i="17"/>
  <c r="E347" i="17"/>
  <c r="D347" i="17"/>
  <c r="C347" i="17"/>
  <c r="B347" i="17"/>
  <c r="E343" i="17"/>
  <c r="D343" i="17"/>
  <c r="B343" i="17"/>
  <c r="C343" i="17"/>
  <c r="E339" i="17"/>
  <c r="D339" i="17"/>
  <c r="B339" i="17"/>
  <c r="C339" i="17"/>
  <c r="E335" i="17"/>
  <c r="D335" i="17"/>
  <c r="C335" i="17"/>
  <c r="B335" i="17"/>
  <c r="E331" i="17"/>
  <c r="D331" i="17"/>
  <c r="C331" i="17"/>
  <c r="B331" i="17"/>
  <c r="E327" i="17"/>
  <c r="D327" i="17"/>
  <c r="C327" i="17"/>
  <c r="B327" i="17"/>
  <c r="E323" i="17"/>
  <c r="D323" i="17"/>
  <c r="C323" i="17"/>
  <c r="B323" i="17"/>
  <c r="E319" i="17"/>
  <c r="D319" i="17"/>
  <c r="C319" i="17"/>
  <c r="B319" i="17"/>
  <c r="E315" i="17"/>
  <c r="D315" i="17"/>
  <c r="C315" i="17"/>
  <c r="B315" i="17"/>
  <c r="E311" i="17"/>
  <c r="D311" i="17"/>
  <c r="C311" i="17"/>
  <c r="B311" i="17"/>
  <c r="E307" i="17"/>
  <c r="D307" i="17"/>
  <c r="C307" i="17"/>
  <c r="B307" i="17"/>
  <c r="E303" i="17"/>
  <c r="D303" i="17"/>
  <c r="C303" i="17"/>
  <c r="B303" i="17"/>
  <c r="E299" i="17"/>
  <c r="D299" i="17"/>
  <c r="C299" i="17"/>
  <c r="B299" i="17"/>
  <c r="E295" i="17"/>
  <c r="D295" i="17"/>
  <c r="C295" i="17"/>
  <c r="B295" i="17"/>
  <c r="E291" i="17"/>
  <c r="D291" i="17"/>
  <c r="C291" i="17"/>
  <c r="B291" i="17"/>
  <c r="E287" i="17"/>
  <c r="D287" i="17"/>
  <c r="C287" i="17"/>
  <c r="B287" i="17"/>
  <c r="E283" i="17"/>
  <c r="D283" i="17"/>
  <c r="C283" i="17"/>
  <c r="B283" i="17"/>
  <c r="E279" i="17"/>
  <c r="D279" i="17"/>
  <c r="B279" i="17"/>
  <c r="C279" i="17"/>
  <c r="E275" i="17"/>
  <c r="D275" i="17"/>
  <c r="C275" i="17"/>
  <c r="B275" i="17"/>
  <c r="E271" i="17"/>
  <c r="D271" i="17"/>
  <c r="C271" i="17"/>
  <c r="B271" i="17"/>
  <c r="E267" i="17"/>
  <c r="D267" i="17"/>
  <c r="B267" i="17"/>
  <c r="C267" i="17"/>
  <c r="E263" i="17"/>
  <c r="D263" i="17"/>
  <c r="B263" i="17"/>
  <c r="C263" i="17"/>
  <c r="E259" i="17"/>
  <c r="D259" i="17"/>
  <c r="C259" i="17"/>
  <c r="B259" i="17"/>
  <c r="E255" i="17"/>
  <c r="D255" i="17"/>
  <c r="C255" i="17"/>
  <c r="B255" i="17"/>
  <c r="E251" i="17"/>
  <c r="D251" i="17"/>
  <c r="B251" i="17"/>
  <c r="C251" i="17"/>
  <c r="E247" i="17"/>
  <c r="D247" i="17"/>
  <c r="C247" i="17"/>
  <c r="B247" i="17"/>
  <c r="E243" i="17"/>
  <c r="D243" i="17"/>
  <c r="C243" i="17"/>
  <c r="B243" i="17"/>
  <c r="E239" i="17"/>
  <c r="D239" i="17"/>
  <c r="C239" i="17"/>
  <c r="B239" i="17"/>
  <c r="E235" i="17"/>
  <c r="D235" i="17"/>
  <c r="C235" i="17"/>
  <c r="B235" i="17"/>
  <c r="E231" i="17"/>
  <c r="D231" i="17"/>
  <c r="C231" i="17"/>
  <c r="B231" i="17"/>
  <c r="E227" i="17"/>
  <c r="D227" i="17"/>
  <c r="C227" i="17"/>
  <c r="B227" i="17"/>
  <c r="E223" i="17"/>
  <c r="D223" i="17"/>
  <c r="B223" i="17"/>
  <c r="C223" i="17"/>
  <c r="E219" i="17"/>
  <c r="D219" i="17"/>
  <c r="B219" i="17"/>
  <c r="C219" i="17"/>
  <c r="E215" i="17"/>
  <c r="D215" i="17"/>
  <c r="C215" i="17"/>
  <c r="B215" i="17"/>
  <c r="E211" i="17"/>
  <c r="D211" i="17"/>
  <c r="C211" i="17"/>
  <c r="B211" i="17"/>
  <c r="E207" i="17"/>
  <c r="D207" i="17"/>
  <c r="C207" i="17"/>
  <c r="B207" i="17"/>
  <c r="E203" i="17"/>
  <c r="D203" i="17"/>
  <c r="C203" i="17"/>
  <c r="B203" i="17"/>
  <c r="E199" i="17"/>
  <c r="D199" i="17"/>
  <c r="C199" i="17"/>
  <c r="B199" i="17"/>
  <c r="E195" i="17"/>
  <c r="D195" i="17"/>
  <c r="C195" i="17"/>
  <c r="B195" i="17"/>
  <c r="E191" i="17"/>
  <c r="D191" i="17"/>
  <c r="B191" i="17"/>
  <c r="C191" i="17"/>
  <c r="E187" i="17"/>
  <c r="D187" i="17"/>
  <c r="B187" i="17"/>
  <c r="C187" i="17"/>
  <c r="E183" i="17"/>
  <c r="D183" i="17"/>
  <c r="C183" i="17"/>
  <c r="B183" i="17"/>
  <c r="E179" i="17"/>
  <c r="D179" i="17"/>
  <c r="B179" i="17"/>
  <c r="C179" i="17"/>
  <c r="E175" i="17"/>
  <c r="D175" i="17"/>
  <c r="B175" i="17"/>
  <c r="C175" i="17"/>
  <c r="E171" i="17"/>
  <c r="D171" i="17"/>
  <c r="B171" i="17"/>
  <c r="C171" i="17"/>
  <c r="E167" i="17"/>
  <c r="D167" i="17"/>
  <c r="B167" i="17"/>
  <c r="C167" i="17"/>
  <c r="E163" i="17"/>
  <c r="D163" i="17"/>
  <c r="C163" i="17"/>
  <c r="B163" i="17"/>
  <c r="E159" i="17"/>
  <c r="D159" i="17"/>
  <c r="C159" i="17"/>
  <c r="B159" i="17"/>
  <c r="E155" i="17"/>
  <c r="D155" i="17"/>
  <c r="C155" i="17"/>
  <c r="B155" i="17"/>
  <c r="E151" i="17"/>
  <c r="D151" i="17"/>
  <c r="C151" i="17"/>
  <c r="B151" i="17"/>
  <c r="E147" i="17"/>
  <c r="D147" i="17"/>
  <c r="C147" i="17"/>
  <c r="B147" i="17"/>
  <c r="E143" i="17"/>
  <c r="D143" i="17"/>
  <c r="C143" i="17"/>
  <c r="B143" i="17"/>
  <c r="E139" i="17"/>
  <c r="D139" i="17"/>
  <c r="C139" i="17"/>
  <c r="B139" i="17"/>
  <c r="E135" i="17"/>
  <c r="D135" i="17"/>
  <c r="C135" i="17"/>
  <c r="B135" i="17"/>
  <c r="E131" i="17"/>
  <c r="D131" i="17"/>
  <c r="C131" i="17"/>
  <c r="B131" i="17"/>
  <c r="E127" i="17"/>
  <c r="D127" i="17"/>
  <c r="B127" i="17"/>
  <c r="C127" i="17"/>
  <c r="E123" i="17"/>
  <c r="D123" i="17"/>
  <c r="B123" i="17"/>
  <c r="C123" i="17"/>
  <c r="E119" i="17"/>
  <c r="D119" i="17"/>
  <c r="C119" i="17"/>
  <c r="B119" i="17"/>
  <c r="E115" i="17"/>
  <c r="D115" i="17"/>
  <c r="C115" i="17"/>
  <c r="B115" i="17"/>
  <c r="E111" i="17"/>
  <c r="D111" i="17"/>
  <c r="C111" i="17"/>
  <c r="B111" i="17"/>
  <c r="E107" i="17"/>
  <c r="D107" i="17"/>
  <c r="C107" i="17"/>
  <c r="B107" i="17"/>
  <c r="E103" i="17"/>
  <c r="D103" i="17"/>
  <c r="C103" i="17"/>
  <c r="B103" i="17"/>
  <c r="E99" i="17"/>
  <c r="D99" i="17"/>
  <c r="C99" i="17"/>
  <c r="B99" i="17"/>
  <c r="E95" i="17"/>
  <c r="D95" i="17"/>
  <c r="C95" i="17"/>
  <c r="B95" i="17"/>
  <c r="E91" i="17"/>
  <c r="D91" i="17"/>
  <c r="C91" i="17"/>
  <c r="B91" i="17"/>
  <c r="E87" i="17"/>
  <c r="D87" i="17"/>
  <c r="B87" i="17"/>
  <c r="C87" i="17"/>
  <c r="E83" i="17"/>
  <c r="D83" i="17"/>
  <c r="C83" i="17"/>
  <c r="B83" i="17"/>
  <c r="E79" i="17"/>
  <c r="D79" i="17"/>
  <c r="C79" i="17"/>
  <c r="B79" i="17"/>
  <c r="E75" i="17"/>
  <c r="D75" i="17"/>
  <c r="C75" i="17"/>
  <c r="B75" i="17"/>
  <c r="E71" i="17"/>
  <c r="D71" i="17"/>
  <c r="C71" i="17"/>
  <c r="B71" i="17"/>
  <c r="E67" i="17"/>
  <c r="D67" i="17"/>
  <c r="C67" i="17"/>
  <c r="B67" i="17"/>
  <c r="E63" i="17"/>
  <c r="D63" i="17"/>
  <c r="C63" i="17"/>
  <c r="B63" i="17"/>
  <c r="E59" i="17"/>
  <c r="D59" i="17"/>
  <c r="C59" i="17"/>
  <c r="B59" i="17"/>
  <c r="E55" i="17"/>
  <c r="D55" i="17"/>
  <c r="C55" i="17"/>
  <c r="B55" i="17"/>
  <c r="E51" i="17"/>
  <c r="D51" i="17"/>
  <c r="B51" i="17"/>
  <c r="C51" i="17"/>
  <c r="E47" i="17"/>
  <c r="D47" i="17"/>
  <c r="B47" i="17"/>
  <c r="C47" i="17"/>
  <c r="E43" i="17"/>
  <c r="D43" i="17"/>
  <c r="B43" i="17"/>
  <c r="C43" i="17"/>
  <c r="E39" i="17"/>
  <c r="D39" i="17"/>
  <c r="B39" i="17"/>
  <c r="C39" i="17"/>
  <c r="E35" i="17"/>
  <c r="D35" i="17"/>
  <c r="B35" i="17"/>
  <c r="C35" i="17"/>
  <c r="E31" i="17"/>
  <c r="D31" i="17"/>
  <c r="C31" i="17"/>
  <c r="B31" i="17"/>
  <c r="E27" i="17"/>
  <c r="D27" i="17"/>
  <c r="C27" i="17"/>
  <c r="B27" i="17"/>
  <c r="E23" i="17"/>
  <c r="D23" i="17"/>
  <c r="C23" i="17"/>
  <c r="B23" i="17"/>
  <c r="E19" i="17"/>
  <c r="D19" i="17"/>
  <c r="C19" i="17"/>
  <c r="B19" i="17"/>
  <c r="E15" i="17"/>
  <c r="D15" i="17"/>
  <c r="C15" i="17"/>
  <c r="B15" i="17"/>
  <c r="E11" i="17"/>
  <c r="D11" i="17"/>
  <c r="C11" i="17"/>
  <c r="B11" i="17"/>
  <c r="E7" i="17"/>
  <c r="D7" i="17"/>
  <c r="C7" i="17"/>
  <c r="B7" i="17"/>
  <c r="J1003" i="17"/>
  <c r="H1003" i="17"/>
  <c r="G1003" i="17"/>
  <c r="J999" i="17"/>
  <c r="H999" i="17"/>
  <c r="G999" i="17"/>
  <c r="J995" i="17"/>
  <c r="H995" i="17"/>
  <c r="G995" i="17"/>
  <c r="J991" i="17"/>
  <c r="H991" i="17"/>
  <c r="G991" i="17"/>
  <c r="J987" i="17"/>
  <c r="H987" i="17"/>
  <c r="G987" i="17"/>
  <c r="J983" i="17"/>
  <c r="H983" i="17"/>
  <c r="G983" i="17"/>
  <c r="J979" i="17"/>
  <c r="H979" i="17"/>
  <c r="G979" i="17"/>
  <c r="J975" i="17"/>
  <c r="H975" i="17"/>
  <c r="G975" i="17"/>
  <c r="J971" i="17"/>
  <c r="H971" i="17"/>
  <c r="G971" i="17"/>
  <c r="J967" i="17"/>
  <c r="H967" i="17"/>
  <c r="G967" i="17"/>
  <c r="J963" i="17"/>
  <c r="H963" i="17"/>
  <c r="G963" i="17"/>
  <c r="J959" i="17"/>
  <c r="H959" i="17"/>
  <c r="G959" i="17"/>
  <c r="J955" i="17"/>
  <c r="H955" i="17"/>
  <c r="G955" i="17"/>
  <c r="J947" i="17"/>
  <c r="H947" i="17"/>
  <c r="G947" i="17"/>
  <c r="J939" i="17"/>
  <c r="H939" i="17"/>
  <c r="G939" i="17"/>
  <c r="J931" i="17"/>
  <c r="H931" i="17"/>
  <c r="G931" i="17"/>
  <c r="J923" i="17"/>
  <c r="H923" i="17"/>
  <c r="G923" i="17"/>
  <c r="J915" i="17"/>
  <c r="H915" i="17"/>
  <c r="G915" i="17"/>
  <c r="J907" i="17"/>
  <c r="H907" i="17"/>
  <c r="G907" i="17"/>
  <c r="J899" i="17"/>
  <c r="H899" i="17"/>
  <c r="G899" i="17"/>
  <c r="J891" i="17"/>
  <c r="H891" i="17"/>
  <c r="G891" i="17"/>
  <c r="J883" i="17"/>
  <c r="H883" i="17"/>
  <c r="G883" i="17"/>
  <c r="J875" i="17"/>
  <c r="H875" i="17"/>
  <c r="G875" i="17"/>
  <c r="J867" i="17"/>
  <c r="H867" i="17"/>
  <c r="G867" i="17"/>
  <c r="J859" i="17"/>
  <c r="H859" i="17"/>
  <c r="G859" i="17"/>
  <c r="J851" i="17"/>
  <c r="H851" i="17"/>
  <c r="G851" i="17"/>
  <c r="J843" i="17"/>
  <c r="H843" i="17"/>
  <c r="G843" i="17"/>
  <c r="J835" i="17"/>
  <c r="H835" i="17"/>
  <c r="G835" i="17"/>
  <c r="J827" i="17"/>
  <c r="H827" i="17"/>
  <c r="G827" i="17"/>
  <c r="J819" i="17"/>
  <c r="H819" i="17"/>
  <c r="G819" i="17"/>
  <c r="J811" i="17"/>
  <c r="H811" i="17"/>
  <c r="G811" i="17"/>
  <c r="J803" i="17"/>
  <c r="H803" i="17"/>
  <c r="G803" i="17"/>
  <c r="J795" i="17"/>
  <c r="H795" i="17"/>
  <c r="G795" i="17"/>
  <c r="J787" i="17"/>
  <c r="H787" i="17"/>
  <c r="G787" i="17"/>
  <c r="J779" i="17"/>
  <c r="H779" i="17"/>
  <c r="G779" i="17"/>
  <c r="J771" i="17"/>
  <c r="H771" i="17"/>
  <c r="G771" i="17"/>
  <c r="J763" i="17"/>
  <c r="H763" i="17"/>
  <c r="G763" i="17"/>
  <c r="J755" i="17"/>
  <c r="H755" i="17"/>
  <c r="G755" i="17"/>
  <c r="J948" i="17"/>
  <c r="H948" i="17"/>
  <c r="G948" i="17"/>
  <c r="J940" i="17"/>
  <c r="H940" i="17"/>
  <c r="G940" i="17"/>
  <c r="J932" i="17"/>
  <c r="H932" i="17"/>
  <c r="G932" i="17"/>
  <c r="J924" i="17"/>
  <c r="H924" i="17"/>
  <c r="G924" i="17"/>
  <c r="J916" i="17"/>
  <c r="H916" i="17"/>
  <c r="G916" i="17"/>
  <c r="J908" i="17"/>
  <c r="H908" i="17"/>
  <c r="G908" i="17"/>
  <c r="J900" i="17"/>
  <c r="H900" i="17"/>
  <c r="G900" i="17"/>
  <c r="J892" i="17"/>
  <c r="H892" i="17"/>
  <c r="G892" i="17"/>
  <c r="J884" i="17"/>
  <c r="H884" i="17"/>
  <c r="G884" i="17"/>
  <c r="J876" i="17"/>
  <c r="H876" i="17"/>
  <c r="G876" i="17"/>
  <c r="J868" i="17"/>
  <c r="H868" i="17"/>
  <c r="G868" i="17"/>
  <c r="J860" i="17"/>
  <c r="H860" i="17"/>
  <c r="G860" i="17"/>
  <c r="J852" i="17"/>
  <c r="H852" i="17"/>
  <c r="G852" i="17"/>
  <c r="J844" i="17"/>
  <c r="H844" i="17"/>
  <c r="G844" i="17"/>
  <c r="J836" i="17"/>
  <c r="H836" i="17"/>
  <c r="G836" i="17"/>
  <c r="J828" i="17"/>
  <c r="H828" i="17"/>
  <c r="G828" i="17"/>
  <c r="J820" i="17"/>
  <c r="H820" i="17"/>
  <c r="G820" i="17"/>
  <c r="J812" i="17"/>
  <c r="H812" i="17"/>
  <c r="G812" i="17"/>
  <c r="J804" i="17"/>
  <c r="H804" i="17"/>
  <c r="G804" i="17"/>
  <c r="J796" i="17"/>
  <c r="H796" i="17"/>
  <c r="G796" i="17"/>
  <c r="J788" i="17"/>
  <c r="H788" i="17"/>
  <c r="G788" i="17"/>
  <c r="J780" i="17"/>
  <c r="H780" i="17"/>
  <c r="G780" i="17"/>
  <c r="J772" i="17"/>
  <c r="H772" i="17"/>
  <c r="G772" i="17"/>
  <c r="J764" i="17"/>
  <c r="H764" i="17"/>
  <c r="G764" i="17"/>
  <c r="J756" i="17"/>
  <c r="H756" i="17"/>
  <c r="G756" i="17"/>
  <c r="J751" i="17"/>
  <c r="H751" i="17"/>
  <c r="G751" i="17"/>
  <c r="J747" i="17"/>
  <c r="H747" i="17"/>
  <c r="G747" i="17"/>
  <c r="J743" i="17"/>
  <c r="H743" i="17"/>
  <c r="G743" i="17"/>
  <c r="J739" i="17"/>
  <c r="H739" i="17"/>
  <c r="G739" i="17"/>
  <c r="J735" i="17"/>
  <c r="H735" i="17"/>
  <c r="G735" i="17"/>
  <c r="J731" i="17"/>
  <c r="H731" i="17"/>
  <c r="G731" i="17"/>
  <c r="J727" i="17"/>
  <c r="H727" i="17"/>
  <c r="G727" i="17"/>
  <c r="J723" i="17"/>
  <c r="H723" i="17"/>
  <c r="G723" i="17"/>
  <c r="J719" i="17"/>
  <c r="H719" i="17"/>
  <c r="G719" i="17"/>
  <c r="J715" i="17"/>
  <c r="H715" i="17"/>
  <c r="G715" i="17"/>
  <c r="J711" i="17"/>
  <c r="H711" i="17"/>
  <c r="G711" i="17"/>
  <c r="J707" i="17"/>
  <c r="H707" i="17"/>
  <c r="G707" i="17"/>
  <c r="J703" i="17"/>
  <c r="H703" i="17"/>
  <c r="G703" i="17"/>
  <c r="J699" i="17"/>
  <c r="H699" i="17"/>
  <c r="G699" i="17"/>
  <c r="J695" i="17"/>
  <c r="H695" i="17"/>
  <c r="G695" i="17"/>
  <c r="J691" i="17"/>
  <c r="H691" i="17"/>
  <c r="G691" i="17"/>
  <c r="J687" i="17"/>
  <c r="H687" i="17"/>
  <c r="G687" i="17"/>
  <c r="J683" i="17"/>
  <c r="H683" i="17"/>
  <c r="G683" i="17"/>
  <c r="J679" i="17"/>
  <c r="H679" i="17"/>
  <c r="G679" i="17"/>
  <c r="J675" i="17"/>
  <c r="H675" i="17"/>
  <c r="G675" i="17"/>
  <c r="J671" i="17"/>
  <c r="H671" i="17"/>
  <c r="G671" i="17"/>
  <c r="J667" i="17"/>
  <c r="H667" i="17"/>
  <c r="G667" i="17"/>
  <c r="J663" i="17"/>
  <c r="H663" i="17"/>
  <c r="G663" i="17"/>
  <c r="J659" i="17"/>
  <c r="H659" i="17"/>
  <c r="G659" i="17"/>
  <c r="J655" i="17"/>
  <c r="H655" i="17"/>
  <c r="G655" i="17"/>
  <c r="J651" i="17"/>
  <c r="H651" i="17"/>
  <c r="G651" i="17"/>
  <c r="J647" i="17"/>
  <c r="H647" i="17"/>
  <c r="G647" i="17"/>
  <c r="J643" i="17"/>
  <c r="H643" i="17"/>
  <c r="G643" i="17"/>
  <c r="J639" i="17"/>
  <c r="H639" i="17"/>
  <c r="G639" i="17"/>
  <c r="J635" i="17"/>
  <c r="H635" i="17"/>
  <c r="G635" i="17"/>
  <c r="J631" i="17"/>
  <c r="H631" i="17"/>
  <c r="G631" i="17"/>
  <c r="J627" i="17"/>
  <c r="H627" i="17"/>
  <c r="G627" i="17"/>
  <c r="J623" i="17"/>
  <c r="H623" i="17"/>
  <c r="G623" i="17"/>
  <c r="J619" i="17"/>
  <c r="H619" i="17"/>
  <c r="G619" i="17"/>
  <c r="J615" i="17"/>
  <c r="H615" i="17"/>
  <c r="G615" i="17"/>
  <c r="J611" i="17"/>
  <c r="H611" i="17"/>
  <c r="G611" i="17"/>
  <c r="J607" i="17"/>
  <c r="H607" i="17"/>
  <c r="G607" i="17"/>
  <c r="J603" i="17"/>
  <c r="H603" i="17"/>
  <c r="G603" i="17"/>
  <c r="J599" i="17"/>
  <c r="H599" i="17"/>
  <c r="G599" i="17"/>
  <c r="J595" i="17"/>
  <c r="H595" i="17"/>
  <c r="G595" i="17"/>
  <c r="J591" i="17"/>
  <c r="H591" i="17"/>
  <c r="G591" i="17"/>
  <c r="J587" i="17"/>
  <c r="H587" i="17"/>
  <c r="G587" i="17"/>
  <c r="J583" i="17"/>
  <c r="H583" i="17"/>
  <c r="G583" i="17"/>
  <c r="J579" i="17"/>
  <c r="G579" i="17"/>
  <c r="H579" i="17"/>
  <c r="J575" i="17"/>
  <c r="H575" i="17"/>
  <c r="G575" i="17"/>
  <c r="J571" i="17"/>
  <c r="G571" i="17"/>
  <c r="H571" i="17"/>
  <c r="J567" i="17"/>
  <c r="H567" i="17"/>
  <c r="G567" i="17"/>
  <c r="J563" i="17"/>
  <c r="G563" i="17"/>
  <c r="H563" i="17"/>
  <c r="J559" i="17"/>
  <c r="H559" i="17"/>
  <c r="G559" i="17"/>
  <c r="J555" i="17"/>
  <c r="G555" i="17"/>
  <c r="H555" i="17"/>
  <c r="J551" i="17"/>
  <c r="G551" i="17"/>
  <c r="H551" i="17"/>
  <c r="J547" i="17"/>
  <c r="G547" i="17"/>
  <c r="H547" i="17"/>
  <c r="J543" i="17"/>
  <c r="G543" i="17"/>
  <c r="H543" i="17"/>
  <c r="J539" i="17"/>
  <c r="G539" i="17"/>
  <c r="H539" i="17"/>
  <c r="J535" i="17"/>
  <c r="G535" i="17"/>
  <c r="H535" i="17"/>
  <c r="J531" i="17"/>
  <c r="G531" i="17"/>
  <c r="H531" i="17"/>
  <c r="J527" i="17"/>
  <c r="H527" i="17"/>
  <c r="G527" i="17"/>
  <c r="J523" i="17"/>
  <c r="G523" i="17"/>
  <c r="H523" i="17"/>
  <c r="J519" i="17"/>
  <c r="H519" i="17"/>
  <c r="G519" i="17"/>
  <c r="J515" i="17"/>
  <c r="G515" i="17"/>
  <c r="H515" i="17"/>
  <c r="J511" i="17"/>
  <c r="H511" i="17"/>
  <c r="G511" i="17"/>
  <c r="J507" i="17"/>
  <c r="G507" i="17"/>
  <c r="H507" i="17"/>
  <c r="J503" i="17"/>
  <c r="H503" i="17"/>
  <c r="G503" i="17"/>
  <c r="J499" i="17"/>
  <c r="G499" i="17"/>
  <c r="H499" i="17"/>
  <c r="J495" i="17"/>
  <c r="H495" i="17"/>
  <c r="G495" i="17"/>
  <c r="J491" i="17"/>
  <c r="G491" i="17"/>
  <c r="H491" i="17"/>
  <c r="J487" i="17"/>
  <c r="H487" i="17"/>
  <c r="G487" i="17"/>
  <c r="J483" i="17"/>
  <c r="G483" i="17"/>
  <c r="H483" i="17"/>
  <c r="J479" i="17"/>
  <c r="H479" i="17"/>
  <c r="G479" i="17"/>
  <c r="J475" i="17"/>
  <c r="G475" i="17"/>
  <c r="H475" i="17"/>
  <c r="J471" i="17"/>
  <c r="H471" i="17"/>
  <c r="G471" i="17"/>
  <c r="J467" i="17"/>
  <c r="G467" i="17"/>
  <c r="H467" i="17"/>
  <c r="J463" i="17"/>
  <c r="G463" i="17"/>
  <c r="H463" i="17"/>
  <c r="J459" i="17"/>
  <c r="G459" i="17"/>
  <c r="H459" i="17"/>
  <c r="J455" i="17"/>
  <c r="G455" i="17"/>
  <c r="H455" i="17"/>
  <c r="J451" i="17"/>
  <c r="G451" i="17"/>
  <c r="H451" i="17"/>
  <c r="J447" i="17"/>
  <c r="H447" i="17"/>
  <c r="G447" i="17"/>
  <c r="J443" i="17"/>
  <c r="G443" i="17"/>
  <c r="H443" i="17"/>
  <c r="J439" i="17"/>
  <c r="H439" i="17"/>
  <c r="G439" i="17"/>
  <c r="J435" i="17"/>
  <c r="G435" i="17"/>
  <c r="H435" i="17"/>
  <c r="J431" i="17"/>
  <c r="G431" i="17"/>
  <c r="H431" i="17"/>
  <c r="J427" i="17"/>
  <c r="G427" i="17"/>
  <c r="H427" i="17"/>
  <c r="J423" i="17"/>
  <c r="G423" i="17"/>
  <c r="H423" i="17"/>
  <c r="J419" i="17"/>
  <c r="G419" i="17"/>
  <c r="H419" i="17"/>
  <c r="J415" i="17"/>
  <c r="H415" i="17"/>
  <c r="G415" i="17"/>
  <c r="J411" i="17"/>
  <c r="G411" i="17"/>
  <c r="H411" i="17"/>
  <c r="J407" i="17"/>
  <c r="H407" i="17"/>
  <c r="G407" i="17"/>
  <c r="J403" i="17"/>
  <c r="G403" i="17"/>
  <c r="H403" i="17"/>
  <c r="J399" i="17"/>
  <c r="H399" i="17"/>
  <c r="G399" i="17"/>
  <c r="J395" i="17"/>
  <c r="H395" i="17"/>
  <c r="G395" i="17"/>
  <c r="J391" i="17"/>
  <c r="H391" i="17"/>
  <c r="G391" i="17"/>
  <c r="J387" i="17"/>
  <c r="H387" i="17"/>
  <c r="G387" i="17"/>
  <c r="J383" i="17"/>
  <c r="H383" i="17"/>
  <c r="G383" i="17"/>
  <c r="J379" i="17"/>
  <c r="H379" i="17"/>
  <c r="G379" i="17"/>
  <c r="J375" i="17"/>
  <c r="H375" i="17"/>
  <c r="G375" i="17"/>
  <c r="J371" i="17"/>
  <c r="H371" i="17"/>
  <c r="G371" i="17"/>
  <c r="J367" i="17"/>
  <c r="H367" i="17"/>
  <c r="G367" i="17"/>
  <c r="J363" i="17"/>
  <c r="H363" i="17"/>
  <c r="G363" i="17"/>
  <c r="J359" i="17"/>
  <c r="H359" i="17"/>
  <c r="G359" i="17"/>
  <c r="J355" i="17"/>
  <c r="H355" i="17"/>
  <c r="G355" i="17"/>
  <c r="J351" i="17"/>
  <c r="H351" i="17"/>
  <c r="G351" i="17"/>
  <c r="J347" i="17"/>
  <c r="H347" i="17"/>
  <c r="G347" i="17"/>
  <c r="J343" i="17"/>
  <c r="H343" i="17"/>
  <c r="G343" i="17"/>
  <c r="J339" i="17"/>
  <c r="H339" i="17"/>
  <c r="G339" i="17"/>
  <c r="J335" i="17"/>
  <c r="H335" i="17"/>
  <c r="G335" i="17"/>
  <c r="J331" i="17"/>
  <c r="H331" i="17"/>
  <c r="G331" i="17"/>
  <c r="J327" i="17"/>
  <c r="H327" i="17"/>
  <c r="G327" i="17"/>
  <c r="J323" i="17"/>
  <c r="H323" i="17"/>
  <c r="G323" i="17"/>
  <c r="J319" i="17"/>
  <c r="H319" i="17"/>
  <c r="G319" i="17"/>
  <c r="J315" i="17"/>
  <c r="H315" i="17"/>
  <c r="G315" i="17"/>
  <c r="J311" i="17"/>
  <c r="H311" i="17"/>
  <c r="G311" i="17"/>
  <c r="J307" i="17"/>
  <c r="H307" i="17"/>
  <c r="G307" i="17"/>
  <c r="J303" i="17"/>
  <c r="H303" i="17"/>
  <c r="G303" i="17"/>
  <c r="J299" i="17"/>
  <c r="H299" i="17"/>
  <c r="G299" i="17"/>
  <c r="J295" i="17"/>
  <c r="H295" i="17"/>
  <c r="G295" i="17"/>
  <c r="J291" i="17"/>
  <c r="H291" i="17"/>
  <c r="G291" i="17"/>
  <c r="J287" i="17"/>
  <c r="H287" i="17"/>
  <c r="G287" i="17"/>
  <c r="J283" i="17"/>
  <c r="H283" i="17"/>
  <c r="G283" i="17"/>
  <c r="J279" i="17"/>
  <c r="H279" i="17"/>
  <c r="G279" i="17"/>
  <c r="J275" i="17"/>
  <c r="H275" i="17"/>
  <c r="G275" i="17"/>
  <c r="J271" i="17"/>
  <c r="H271" i="17"/>
  <c r="G271" i="17"/>
  <c r="J267" i="17"/>
  <c r="H267" i="17"/>
  <c r="G267" i="17"/>
  <c r="J263" i="17"/>
  <c r="H263" i="17"/>
  <c r="G263" i="17"/>
  <c r="J259" i="17"/>
  <c r="H259" i="17"/>
  <c r="G259" i="17"/>
  <c r="J255" i="17"/>
  <c r="H255" i="17"/>
  <c r="G255" i="17"/>
  <c r="J251" i="17"/>
  <c r="H251" i="17"/>
  <c r="G251" i="17"/>
  <c r="J247" i="17"/>
  <c r="H247" i="17"/>
  <c r="G247" i="17"/>
  <c r="J243" i="17"/>
  <c r="H243" i="17"/>
  <c r="G243" i="17"/>
  <c r="J239" i="17"/>
  <c r="H239" i="17"/>
  <c r="G239" i="17"/>
  <c r="J235" i="17"/>
  <c r="H235" i="17"/>
  <c r="G235" i="17"/>
  <c r="J231" i="17"/>
  <c r="H231" i="17"/>
  <c r="G231" i="17"/>
  <c r="J227" i="17"/>
  <c r="H227" i="17"/>
  <c r="G227" i="17"/>
  <c r="J223" i="17"/>
  <c r="H223" i="17"/>
  <c r="G223" i="17"/>
  <c r="J219" i="17"/>
  <c r="H219" i="17"/>
  <c r="G219" i="17"/>
  <c r="J215" i="17"/>
  <c r="H215" i="17"/>
  <c r="G215" i="17"/>
  <c r="J211" i="17"/>
  <c r="H211" i="17"/>
  <c r="G211" i="17"/>
  <c r="J207" i="17"/>
  <c r="H207" i="17"/>
  <c r="G207" i="17"/>
  <c r="J203" i="17"/>
  <c r="H203" i="17"/>
  <c r="G203" i="17"/>
  <c r="J199" i="17"/>
  <c r="H199" i="17"/>
  <c r="G199" i="17"/>
  <c r="J195" i="17"/>
  <c r="H195" i="17"/>
  <c r="G195" i="17"/>
  <c r="J191" i="17"/>
  <c r="H191" i="17"/>
  <c r="G191" i="17"/>
  <c r="J187" i="17"/>
  <c r="H187" i="17"/>
  <c r="G187" i="17"/>
  <c r="J183" i="17"/>
  <c r="H183" i="17"/>
  <c r="G183" i="17"/>
  <c r="J179" i="17"/>
  <c r="H179" i="17"/>
  <c r="G179" i="17"/>
  <c r="J175" i="17"/>
  <c r="H175" i="17"/>
  <c r="G175" i="17"/>
  <c r="J171" i="17"/>
  <c r="H171" i="17"/>
  <c r="G171" i="17"/>
  <c r="J167" i="17"/>
  <c r="H167" i="17"/>
  <c r="G167" i="17"/>
  <c r="J163" i="17"/>
  <c r="H163" i="17"/>
  <c r="G163" i="17"/>
  <c r="J159" i="17"/>
  <c r="H159" i="17"/>
  <c r="G159" i="17"/>
  <c r="J155" i="17"/>
  <c r="H155" i="17"/>
  <c r="G155" i="17"/>
  <c r="J151" i="17"/>
  <c r="H151" i="17"/>
  <c r="G151" i="17"/>
  <c r="J147" i="17"/>
  <c r="H147" i="17"/>
  <c r="G147" i="17"/>
  <c r="J143" i="17"/>
  <c r="H143" i="17"/>
  <c r="G143" i="17"/>
  <c r="J139" i="17"/>
  <c r="H139" i="17"/>
  <c r="G139" i="17"/>
  <c r="J135" i="17"/>
  <c r="H135" i="17"/>
  <c r="G135" i="17"/>
  <c r="J131" i="17"/>
  <c r="H131" i="17"/>
  <c r="G131" i="17"/>
  <c r="J127" i="17"/>
  <c r="H127" i="17"/>
  <c r="G127" i="17"/>
  <c r="J123" i="17"/>
  <c r="H123" i="17"/>
  <c r="G123" i="17"/>
  <c r="J119" i="17"/>
  <c r="H119" i="17"/>
  <c r="G119" i="17"/>
  <c r="J115" i="17"/>
  <c r="H115" i="17"/>
  <c r="G115" i="17"/>
  <c r="J111" i="17"/>
  <c r="H111" i="17"/>
  <c r="G111" i="17"/>
  <c r="J107" i="17"/>
  <c r="H107" i="17"/>
  <c r="G107" i="17"/>
  <c r="J103" i="17"/>
  <c r="H103" i="17"/>
  <c r="G103" i="17"/>
  <c r="J99" i="17"/>
  <c r="H99" i="17"/>
  <c r="G99" i="17"/>
  <c r="J95" i="17"/>
  <c r="H95" i="17"/>
  <c r="G95" i="17"/>
  <c r="J91" i="17"/>
  <c r="H91" i="17"/>
  <c r="G91" i="17"/>
  <c r="J87" i="17"/>
  <c r="H87" i="17"/>
  <c r="G87" i="17"/>
  <c r="J83" i="17"/>
  <c r="H83" i="17"/>
  <c r="G83" i="17"/>
  <c r="J79" i="17"/>
  <c r="H79" i="17"/>
  <c r="G79" i="17"/>
  <c r="J75" i="17"/>
  <c r="H75" i="17"/>
  <c r="G75" i="17"/>
  <c r="J71" i="17"/>
  <c r="H71" i="17"/>
  <c r="G71" i="17"/>
  <c r="J67" i="17"/>
  <c r="H67" i="17"/>
  <c r="G67" i="17"/>
  <c r="J63" i="17"/>
  <c r="H63" i="17"/>
  <c r="G63" i="17"/>
  <c r="J59" i="17"/>
  <c r="H59" i="17"/>
  <c r="G59" i="17"/>
  <c r="J55" i="17"/>
  <c r="H55" i="17"/>
  <c r="G55" i="17"/>
  <c r="J51" i="17"/>
  <c r="H51" i="17"/>
  <c r="G51" i="17"/>
  <c r="J47" i="17"/>
  <c r="H47" i="17"/>
  <c r="G47" i="17"/>
  <c r="J43" i="17"/>
  <c r="H43" i="17"/>
  <c r="G43" i="17"/>
  <c r="J39" i="17"/>
  <c r="H39" i="17"/>
  <c r="G39" i="17"/>
  <c r="J35" i="17"/>
  <c r="H35" i="17"/>
  <c r="G35" i="17"/>
  <c r="J31" i="17"/>
  <c r="H31" i="17"/>
  <c r="G31" i="17"/>
  <c r="J27" i="17"/>
  <c r="H27" i="17"/>
  <c r="G27" i="17"/>
  <c r="J23" i="17"/>
  <c r="H23" i="17"/>
  <c r="G23" i="17"/>
  <c r="J19" i="17"/>
  <c r="H19" i="17"/>
  <c r="G19" i="17"/>
  <c r="J15" i="17"/>
  <c r="H15" i="17"/>
  <c r="G15" i="17"/>
  <c r="J11" i="17"/>
  <c r="H11" i="17"/>
  <c r="G11" i="17"/>
  <c r="J7" i="17"/>
  <c r="H7" i="17"/>
  <c r="G7" i="17"/>
  <c r="L6" i="17"/>
  <c r="E19" i="19"/>
  <c r="E1006" i="17"/>
  <c r="D1006" i="17"/>
  <c r="B1006" i="17"/>
  <c r="C1006" i="17"/>
  <c r="E1002" i="17"/>
  <c r="D1002" i="17"/>
  <c r="B1002" i="17"/>
  <c r="C1002" i="17"/>
  <c r="E998" i="17"/>
  <c r="D998" i="17"/>
  <c r="B998" i="17"/>
  <c r="C998" i="17"/>
  <c r="E994" i="17"/>
  <c r="D994" i="17"/>
  <c r="B994" i="17"/>
  <c r="C994" i="17"/>
  <c r="E990" i="17"/>
  <c r="D990" i="17"/>
  <c r="B990" i="17"/>
  <c r="C990" i="17"/>
  <c r="E986" i="17"/>
  <c r="D986" i="17"/>
  <c r="B986" i="17"/>
  <c r="C986" i="17"/>
  <c r="E982" i="17"/>
  <c r="D982" i="17"/>
  <c r="B982" i="17"/>
  <c r="C982" i="17"/>
  <c r="E978" i="17"/>
  <c r="D978" i="17"/>
  <c r="B978" i="17"/>
  <c r="C978" i="17"/>
  <c r="E974" i="17"/>
  <c r="D974" i="17"/>
  <c r="B974" i="17"/>
  <c r="C974" i="17"/>
  <c r="E970" i="17"/>
  <c r="D970" i="17"/>
  <c r="B970" i="17"/>
  <c r="C970" i="17"/>
  <c r="E966" i="17"/>
  <c r="D966" i="17"/>
  <c r="B966" i="17"/>
  <c r="C966" i="17"/>
  <c r="E962" i="17"/>
  <c r="D962" i="17"/>
  <c r="B962" i="17"/>
  <c r="C962" i="17"/>
  <c r="E958" i="17"/>
  <c r="D958" i="17"/>
  <c r="B958" i="17"/>
  <c r="C958" i="17"/>
  <c r="E954" i="17"/>
  <c r="D954" i="17"/>
  <c r="B954" i="17"/>
  <c r="C954" i="17"/>
  <c r="E950" i="17"/>
  <c r="D950" i="17"/>
  <c r="B950" i="17"/>
  <c r="C950" i="17"/>
  <c r="E946" i="17"/>
  <c r="D946" i="17"/>
  <c r="B946" i="17"/>
  <c r="C946" i="17"/>
  <c r="E942" i="17"/>
  <c r="D942" i="17"/>
  <c r="B942" i="17"/>
  <c r="C942" i="17"/>
  <c r="E938" i="17"/>
  <c r="D938" i="17"/>
  <c r="B938" i="17"/>
  <c r="C938" i="17"/>
  <c r="E934" i="17"/>
  <c r="D934" i="17"/>
  <c r="B934" i="17"/>
  <c r="C934" i="17"/>
  <c r="E930" i="17"/>
  <c r="D930" i="17"/>
  <c r="B930" i="17"/>
  <c r="C930" i="17"/>
  <c r="E926" i="17"/>
  <c r="D926" i="17"/>
  <c r="B926" i="17"/>
  <c r="C926" i="17"/>
  <c r="E922" i="17"/>
  <c r="D922" i="17"/>
  <c r="B922" i="17"/>
  <c r="C922" i="17"/>
  <c r="E918" i="17"/>
  <c r="D918" i="17"/>
  <c r="B918" i="17"/>
  <c r="C918" i="17"/>
  <c r="E914" i="17"/>
  <c r="D914" i="17"/>
  <c r="B914" i="17"/>
  <c r="C914" i="17"/>
  <c r="E910" i="17"/>
  <c r="D910" i="17"/>
  <c r="B910" i="17"/>
  <c r="C910" i="17"/>
  <c r="E906" i="17"/>
  <c r="D906" i="17"/>
  <c r="B906" i="17"/>
  <c r="C906" i="17"/>
  <c r="E902" i="17"/>
  <c r="D902" i="17"/>
  <c r="B902" i="17"/>
  <c r="C902" i="17"/>
  <c r="E898" i="17"/>
  <c r="D898" i="17"/>
  <c r="B898" i="17"/>
  <c r="C898" i="17"/>
  <c r="E894" i="17"/>
  <c r="D894" i="17"/>
  <c r="B894" i="17"/>
  <c r="C894" i="17"/>
  <c r="E890" i="17"/>
  <c r="D890" i="17"/>
  <c r="B890" i="17"/>
  <c r="C890" i="17"/>
  <c r="E886" i="17"/>
  <c r="D886" i="17"/>
  <c r="B886" i="17"/>
  <c r="C886" i="17"/>
  <c r="E882" i="17"/>
  <c r="D882" i="17"/>
  <c r="B882" i="17"/>
  <c r="C882" i="17"/>
  <c r="E878" i="17"/>
  <c r="D878" i="17"/>
  <c r="B878" i="17"/>
  <c r="C878" i="17"/>
  <c r="E874" i="17"/>
  <c r="D874" i="17"/>
  <c r="B874" i="17"/>
  <c r="C874" i="17"/>
  <c r="E870" i="17"/>
  <c r="D870" i="17"/>
  <c r="B870" i="17"/>
  <c r="C870" i="17"/>
  <c r="E866" i="17"/>
  <c r="D866" i="17"/>
  <c r="B866" i="17"/>
  <c r="C866" i="17"/>
  <c r="E862" i="17"/>
  <c r="D862" i="17"/>
  <c r="B862" i="17"/>
  <c r="C862" i="17"/>
  <c r="E858" i="17"/>
  <c r="D858" i="17"/>
  <c r="B858" i="17"/>
  <c r="C858" i="17"/>
  <c r="E854" i="17"/>
  <c r="D854" i="17"/>
  <c r="B854" i="17"/>
  <c r="C854" i="17"/>
  <c r="E850" i="17"/>
  <c r="D850" i="17"/>
  <c r="B850" i="17"/>
  <c r="C850" i="17"/>
  <c r="E846" i="17"/>
  <c r="D846" i="17"/>
  <c r="B846" i="17"/>
  <c r="C846" i="17"/>
  <c r="E842" i="17"/>
  <c r="D842" i="17"/>
  <c r="B842" i="17"/>
  <c r="C842" i="17"/>
  <c r="E838" i="17"/>
  <c r="D838" i="17"/>
  <c r="B838" i="17"/>
  <c r="C838" i="17"/>
  <c r="E834" i="17"/>
  <c r="D834" i="17"/>
  <c r="B834" i="17"/>
  <c r="C834" i="17"/>
  <c r="E830" i="17"/>
  <c r="D830" i="17"/>
  <c r="B830" i="17"/>
  <c r="C830" i="17"/>
  <c r="E826" i="17"/>
  <c r="D826" i="17"/>
  <c r="B826" i="17"/>
  <c r="C826" i="17"/>
  <c r="E822" i="17"/>
  <c r="D822" i="17"/>
  <c r="B822" i="17"/>
  <c r="C822" i="17"/>
  <c r="E818" i="17"/>
  <c r="D818" i="17"/>
  <c r="B818" i="17"/>
  <c r="C818" i="17"/>
  <c r="E814" i="17"/>
  <c r="D814" i="17"/>
  <c r="B814" i="17"/>
  <c r="C814" i="17"/>
  <c r="E810" i="17"/>
  <c r="D810" i="17"/>
  <c r="B810" i="17"/>
  <c r="C810" i="17"/>
  <c r="E806" i="17"/>
  <c r="D806" i="17"/>
  <c r="B806" i="17"/>
  <c r="C806" i="17"/>
  <c r="E802" i="17"/>
  <c r="D802" i="17"/>
  <c r="B802" i="17"/>
  <c r="C802" i="17"/>
  <c r="E798" i="17"/>
  <c r="D798" i="17"/>
  <c r="B798" i="17"/>
  <c r="C798" i="17"/>
  <c r="E794" i="17"/>
  <c r="D794" i="17"/>
  <c r="B794" i="17"/>
  <c r="C794" i="17"/>
  <c r="E790" i="17"/>
  <c r="D790" i="17"/>
  <c r="B790" i="17"/>
  <c r="C790" i="17"/>
  <c r="E786" i="17"/>
  <c r="D786" i="17"/>
  <c r="B786" i="17"/>
  <c r="C786" i="17"/>
  <c r="E782" i="17"/>
  <c r="D782" i="17"/>
  <c r="B782" i="17"/>
  <c r="C782" i="17"/>
  <c r="E778" i="17"/>
  <c r="D778" i="17"/>
  <c r="B778" i="17"/>
  <c r="C778" i="17"/>
  <c r="E774" i="17"/>
  <c r="D774" i="17"/>
  <c r="B774" i="17"/>
  <c r="C774" i="17"/>
  <c r="E770" i="17"/>
  <c r="D770" i="17"/>
  <c r="B770" i="17"/>
  <c r="C770" i="17"/>
  <c r="E766" i="17"/>
  <c r="D766" i="17"/>
  <c r="B766" i="17"/>
  <c r="C766" i="17"/>
  <c r="E762" i="17"/>
  <c r="D762" i="17"/>
  <c r="B762" i="17"/>
  <c r="C762" i="17"/>
  <c r="E758" i="17"/>
  <c r="D758" i="17"/>
  <c r="B758" i="17"/>
  <c r="C758" i="17"/>
  <c r="E754" i="17"/>
  <c r="D754" i="17"/>
  <c r="B754" i="17"/>
  <c r="C754" i="17"/>
  <c r="E750" i="17"/>
  <c r="D750" i="17"/>
  <c r="B750" i="17"/>
  <c r="C750" i="17"/>
  <c r="E746" i="17"/>
  <c r="D746" i="17"/>
  <c r="B746" i="17"/>
  <c r="C746" i="17"/>
  <c r="E742" i="17"/>
  <c r="D742" i="17"/>
  <c r="B742" i="17"/>
  <c r="C742" i="17"/>
  <c r="E738" i="17"/>
  <c r="D738" i="17"/>
  <c r="B738" i="17"/>
  <c r="C738" i="17"/>
  <c r="E734" i="17"/>
  <c r="D734" i="17"/>
  <c r="B734" i="17"/>
  <c r="C734" i="17"/>
  <c r="E730" i="17"/>
  <c r="D730" i="17"/>
  <c r="B730" i="17"/>
  <c r="C730" i="17"/>
  <c r="E726" i="17"/>
  <c r="D726" i="17"/>
  <c r="B726" i="17"/>
  <c r="C726" i="17"/>
  <c r="E722" i="17"/>
  <c r="D722" i="17"/>
  <c r="B722" i="17"/>
  <c r="C722" i="17"/>
  <c r="E718" i="17"/>
  <c r="D718" i="17"/>
  <c r="B718" i="17"/>
  <c r="C718" i="17"/>
  <c r="E714" i="17"/>
  <c r="D714" i="17"/>
  <c r="B714" i="17"/>
  <c r="C714" i="17"/>
  <c r="E710" i="17"/>
  <c r="D710" i="17"/>
  <c r="B710" i="17"/>
  <c r="C710" i="17"/>
  <c r="E706" i="17"/>
  <c r="D706" i="17"/>
  <c r="B706" i="17"/>
  <c r="C706" i="17"/>
  <c r="E702" i="17"/>
  <c r="D702" i="17"/>
  <c r="B702" i="17"/>
  <c r="C702" i="17"/>
  <c r="E698" i="17"/>
  <c r="D698" i="17"/>
  <c r="B698" i="17"/>
  <c r="C698" i="17"/>
  <c r="E694" i="17"/>
  <c r="D694" i="17"/>
  <c r="B694" i="17"/>
  <c r="C694" i="17"/>
  <c r="E690" i="17"/>
  <c r="D690" i="17"/>
  <c r="B690" i="17"/>
  <c r="C690" i="17"/>
  <c r="E686" i="17"/>
  <c r="D686" i="17"/>
  <c r="B686" i="17"/>
  <c r="C686" i="17"/>
  <c r="E682" i="17"/>
  <c r="D682" i="17"/>
  <c r="B682" i="17"/>
  <c r="C682" i="17"/>
  <c r="E678" i="17"/>
  <c r="D678" i="17"/>
  <c r="B678" i="17"/>
  <c r="C678" i="17"/>
  <c r="E674" i="17"/>
  <c r="D674" i="17"/>
  <c r="B674" i="17"/>
  <c r="C674" i="17"/>
  <c r="E670" i="17"/>
  <c r="D670" i="17"/>
  <c r="B670" i="17"/>
  <c r="C670" i="17"/>
  <c r="E666" i="17"/>
  <c r="D666" i="17"/>
  <c r="B666" i="17"/>
  <c r="C666" i="17"/>
  <c r="E662" i="17"/>
  <c r="D662" i="17"/>
  <c r="B662" i="17"/>
  <c r="C662" i="17"/>
  <c r="E658" i="17"/>
  <c r="D658" i="17"/>
  <c r="B658" i="17"/>
  <c r="C658" i="17"/>
  <c r="E654" i="17"/>
  <c r="D654" i="17"/>
  <c r="B654" i="17"/>
  <c r="C654" i="17"/>
  <c r="E650" i="17"/>
  <c r="D650" i="17"/>
  <c r="B650" i="17"/>
  <c r="C650" i="17"/>
  <c r="E646" i="17"/>
  <c r="D646" i="17"/>
  <c r="B646" i="17"/>
  <c r="C646" i="17"/>
  <c r="E642" i="17"/>
  <c r="D642" i="17"/>
  <c r="B642" i="17"/>
  <c r="C642" i="17"/>
  <c r="E638" i="17"/>
  <c r="D638" i="17"/>
  <c r="B638" i="17"/>
  <c r="C638" i="17"/>
  <c r="E634" i="17"/>
  <c r="D634" i="17"/>
  <c r="B634" i="17"/>
  <c r="C634" i="17"/>
  <c r="E630" i="17"/>
  <c r="D630" i="17"/>
  <c r="B630" i="17"/>
  <c r="C630" i="17"/>
  <c r="E626" i="17"/>
  <c r="D626" i="17"/>
  <c r="B626" i="17"/>
  <c r="C626" i="17"/>
  <c r="E622" i="17"/>
  <c r="D622" i="17"/>
  <c r="B622" i="17"/>
  <c r="C622" i="17"/>
  <c r="E618" i="17"/>
  <c r="D618" i="17"/>
  <c r="B618" i="17"/>
  <c r="C618" i="17"/>
  <c r="E614" i="17"/>
  <c r="D614" i="17"/>
  <c r="B614" i="17"/>
  <c r="C614" i="17"/>
  <c r="E610" i="17"/>
  <c r="D610" i="17"/>
  <c r="B610" i="17"/>
  <c r="C610" i="17"/>
  <c r="E606" i="17"/>
  <c r="D606" i="17"/>
  <c r="B606" i="17"/>
  <c r="C606" i="17"/>
  <c r="E602" i="17"/>
  <c r="D602" i="17"/>
  <c r="B602" i="17"/>
  <c r="C602" i="17"/>
  <c r="E598" i="17"/>
  <c r="D598" i="17"/>
  <c r="B598" i="17"/>
  <c r="C598" i="17"/>
  <c r="E594" i="17"/>
  <c r="D594" i="17"/>
  <c r="B594" i="17"/>
  <c r="C594" i="17"/>
  <c r="E590" i="17"/>
  <c r="D590" i="17"/>
  <c r="B590" i="17"/>
  <c r="C590" i="17"/>
  <c r="E586" i="17"/>
  <c r="B586" i="17"/>
  <c r="D586" i="17"/>
  <c r="C586" i="17"/>
  <c r="E582" i="17"/>
  <c r="B582" i="17"/>
  <c r="C582" i="17"/>
  <c r="D582" i="17"/>
  <c r="E578" i="17"/>
  <c r="B578" i="17"/>
  <c r="D578" i="17"/>
  <c r="C578" i="17"/>
  <c r="E574" i="17"/>
  <c r="B574" i="17"/>
  <c r="C574" i="17"/>
  <c r="D574" i="17"/>
  <c r="E570" i="17"/>
  <c r="B570" i="17"/>
  <c r="D570" i="17"/>
  <c r="C570" i="17"/>
  <c r="E566" i="17"/>
  <c r="B566" i="17"/>
  <c r="C566" i="17"/>
  <c r="D566" i="17"/>
  <c r="E562" i="17"/>
  <c r="B562" i="17"/>
  <c r="D562" i="17"/>
  <c r="C562" i="17"/>
  <c r="E558" i="17"/>
  <c r="B558" i="17"/>
  <c r="C558" i="17"/>
  <c r="D558" i="17"/>
  <c r="E554" i="17"/>
  <c r="B554" i="17"/>
  <c r="C554" i="17"/>
  <c r="D554" i="17"/>
  <c r="E550" i="17"/>
  <c r="B550" i="17"/>
  <c r="C550" i="17"/>
  <c r="D550" i="17"/>
  <c r="E546" i="17"/>
  <c r="B546" i="17"/>
  <c r="C546" i="17"/>
  <c r="D546" i="17"/>
  <c r="E542" i="17"/>
  <c r="B542" i="17"/>
  <c r="C542" i="17"/>
  <c r="D542" i="17"/>
  <c r="E538" i="17"/>
  <c r="B538" i="17"/>
  <c r="C538" i="17"/>
  <c r="D538" i="17"/>
  <c r="E534" i="17"/>
  <c r="B534" i="17"/>
  <c r="C534" i="17"/>
  <c r="D534" i="17"/>
  <c r="E530" i="17"/>
  <c r="B530" i="17"/>
  <c r="D530" i="17"/>
  <c r="C530" i="17"/>
  <c r="E526" i="17"/>
  <c r="B526" i="17"/>
  <c r="C526" i="17"/>
  <c r="D526" i="17"/>
  <c r="E522" i="17"/>
  <c r="B522" i="17"/>
  <c r="D522" i="17"/>
  <c r="C522" i="17"/>
  <c r="E518" i="17"/>
  <c r="B518" i="17"/>
  <c r="C518" i="17"/>
  <c r="D518" i="17"/>
  <c r="E514" i="17"/>
  <c r="B514" i="17"/>
  <c r="D514" i="17"/>
  <c r="C514" i="17"/>
  <c r="E510" i="17"/>
  <c r="B510" i="17"/>
  <c r="C510" i="17"/>
  <c r="D510" i="17"/>
  <c r="E506" i="17"/>
  <c r="B506" i="17"/>
  <c r="D506" i="17"/>
  <c r="C506" i="17"/>
  <c r="E502" i="17"/>
  <c r="B502" i="17"/>
  <c r="C502" i="17"/>
  <c r="D502" i="17"/>
  <c r="E498" i="17"/>
  <c r="B498" i="17"/>
  <c r="D498" i="17"/>
  <c r="C498" i="17"/>
  <c r="E494" i="17"/>
  <c r="B494" i="17"/>
  <c r="C494" i="17"/>
  <c r="D494" i="17"/>
  <c r="E490" i="17"/>
  <c r="B490" i="17"/>
  <c r="D490" i="17"/>
  <c r="C490" i="17"/>
  <c r="E486" i="17"/>
  <c r="B486" i="17"/>
  <c r="C486" i="17"/>
  <c r="D486" i="17"/>
  <c r="E482" i="17"/>
  <c r="B482" i="17"/>
  <c r="D482" i="17"/>
  <c r="C482" i="17"/>
  <c r="E478" i="17"/>
  <c r="B478" i="17"/>
  <c r="C478" i="17"/>
  <c r="D478" i="17"/>
  <c r="E474" i="17"/>
  <c r="B474" i="17"/>
  <c r="D474" i="17"/>
  <c r="C474" i="17"/>
  <c r="E470" i="17"/>
  <c r="B470" i="17"/>
  <c r="C470" i="17"/>
  <c r="D470" i="17"/>
  <c r="E466" i="17"/>
  <c r="B466" i="17"/>
  <c r="C466" i="17"/>
  <c r="D466" i="17"/>
  <c r="E462" i="17"/>
  <c r="B462" i="17"/>
  <c r="C462" i="17"/>
  <c r="D462" i="17"/>
  <c r="E458" i="17"/>
  <c r="B458" i="17"/>
  <c r="C458" i="17"/>
  <c r="D458" i="17"/>
  <c r="E454" i="17"/>
  <c r="B454" i="17"/>
  <c r="C454" i="17"/>
  <c r="D454" i="17"/>
  <c r="E450" i="17"/>
  <c r="B450" i="17"/>
  <c r="D450" i="17"/>
  <c r="C450" i="17"/>
  <c r="E446" i="17"/>
  <c r="B446" i="17"/>
  <c r="C446" i="17"/>
  <c r="D446" i="17"/>
  <c r="E442" i="17"/>
  <c r="B442" i="17"/>
  <c r="D442" i="17"/>
  <c r="C442" i="17"/>
  <c r="E438" i="17"/>
  <c r="B438" i="17"/>
  <c r="C438" i="17"/>
  <c r="D438" i="17"/>
  <c r="E434" i="17"/>
  <c r="B434" i="17"/>
  <c r="D434" i="17"/>
  <c r="C434" i="17"/>
  <c r="E430" i="17"/>
  <c r="B430" i="17"/>
  <c r="C430" i="17"/>
  <c r="D430" i="17"/>
  <c r="E426" i="17"/>
  <c r="B426" i="17"/>
  <c r="C426" i="17"/>
  <c r="D426" i="17"/>
  <c r="E422" i="17"/>
  <c r="B422" i="17"/>
  <c r="C422" i="17"/>
  <c r="D422" i="17"/>
  <c r="E418" i="17"/>
  <c r="B418" i="17"/>
  <c r="D418" i="17"/>
  <c r="C418" i="17"/>
  <c r="E414" i="17"/>
  <c r="B414" i="17"/>
  <c r="C414" i="17"/>
  <c r="D414" i="17"/>
  <c r="E410" i="17"/>
  <c r="B410" i="17"/>
  <c r="D410" i="17"/>
  <c r="C410" i="17"/>
  <c r="E406" i="17"/>
  <c r="B406" i="17"/>
  <c r="C406" i="17"/>
  <c r="D406" i="17"/>
  <c r="E402" i="17"/>
  <c r="B402" i="17"/>
  <c r="D402" i="17"/>
  <c r="C402" i="17"/>
  <c r="E398" i="17"/>
  <c r="B398" i="17"/>
  <c r="D398" i="17"/>
  <c r="C398" i="17"/>
  <c r="E394" i="17"/>
  <c r="B394" i="17"/>
  <c r="D394" i="17"/>
  <c r="C394" i="17"/>
  <c r="E390" i="17"/>
  <c r="B390" i="17"/>
  <c r="D390" i="17"/>
  <c r="C390" i="17"/>
  <c r="E386" i="17"/>
  <c r="B386" i="17"/>
  <c r="D386" i="17"/>
  <c r="C386" i="17"/>
  <c r="E382" i="17"/>
  <c r="B382" i="17"/>
  <c r="D382" i="17"/>
  <c r="C382" i="17"/>
  <c r="E378" i="17"/>
  <c r="B378" i="17"/>
  <c r="D378" i="17"/>
  <c r="C378" i="17"/>
  <c r="E374" i="17"/>
  <c r="B374" i="17"/>
  <c r="D374" i="17"/>
  <c r="C374" i="17"/>
  <c r="E370" i="17"/>
  <c r="B370" i="17"/>
  <c r="D370" i="17"/>
  <c r="C370" i="17"/>
  <c r="E366" i="17"/>
  <c r="B366" i="17"/>
  <c r="D366" i="17"/>
  <c r="C366" i="17"/>
  <c r="E362" i="17"/>
  <c r="B362" i="17"/>
  <c r="D362" i="17"/>
  <c r="C362" i="17"/>
  <c r="E358" i="17"/>
  <c r="B358" i="17"/>
  <c r="D358" i="17"/>
  <c r="C358" i="17"/>
  <c r="E354" i="17"/>
  <c r="B354" i="17"/>
  <c r="D354" i="17"/>
  <c r="C354" i="17"/>
  <c r="E350" i="17"/>
  <c r="B350" i="17"/>
  <c r="D350" i="17"/>
  <c r="C350" i="17"/>
  <c r="E346" i="17"/>
  <c r="B346" i="17"/>
  <c r="D346" i="17"/>
  <c r="C346" i="17"/>
  <c r="E342" i="17"/>
  <c r="B342" i="17"/>
  <c r="D342" i="17"/>
  <c r="C342" i="17"/>
  <c r="E338" i="17"/>
  <c r="B338" i="17"/>
  <c r="D338" i="17"/>
  <c r="C338" i="17"/>
  <c r="E334" i="17"/>
  <c r="B334" i="17"/>
  <c r="D334" i="17"/>
  <c r="C334" i="17"/>
  <c r="E330" i="17"/>
  <c r="B330" i="17"/>
  <c r="D330" i="17"/>
  <c r="C330" i="17"/>
  <c r="E326" i="17"/>
  <c r="B326" i="17"/>
  <c r="D326" i="17"/>
  <c r="C326" i="17"/>
  <c r="E322" i="17"/>
  <c r="B322" i="17"/>
  <c r="D322" i="17"/>
  <c r="C322" i="17"/>
  <c r="E318" i="17"/>
  <c r="B318" i="17"/>
  <c r="D318" i="17"/>
  <c r="C318" i="17"/>
  <c r="E314" i="17"/>
  <c r="B314" i="17"/>
  <c r="D314" i="17"/>
  <c r="C314" i="17"/>
  <c r="E310" i="17"/>
  <c r="B310" i="17"/>
  <c r="D310" i="17"/>
  <c r="C310" i="17"/>
  <c r="E306" i="17"/>
  <c r="B306" i="17"/>
  <c r="D306" i="17"/>
  <c r="C306" i="17"/>
  <c r="E302" i="17"/>
  <c r="B302" i="17"/>
  <c r="D302" i="17"/>
  <c r="C302" i="17"/>
  <c r="E298" i="17"/>
  <c r="B298" i="17"/>
  <c r="D298" i="17"/>
  <c r="C298" i="17"/>
  <c r="E294" i="17"/>
  <c r="B294" i="17"/>
  <c r="D294" i="17"/>
  <c r="C294" i="17"/>
  <c r="E290" i="17"/>
  <c r="B290" i="17"/>
  <c r="D290" i="17"/>
  <c r="C290" i="17"/>
  <c r="E286" i="17"/>
  <c r="B286" i="17"/>
  <c r="D286" i="17"/>
  <c r="C286" i="17"/>
  <c r="E282" i="17"/>
  <c r="B282" i="17"/>
  <c r="D282" i="17"/>
  <c r="C282" i="17"/>
  <c r="E278" i="17"/>
  <c r="B278" i="17"/>
  <c r="D278" i="17"/>
  <c r="C278" i="17"/>
  <c r="E274" i="17"/>
  <c r="B274" i="17"/>
  <c r="D274" i="17"/>
  <c r="C274" i="17"/>
  <c r="E270" i="17"/>
  <c r="B270" i="17"/>
  <c r="D270" i="17"/>
  <c r="C270" i="17"/>
  <c r="E266" i="17"/>
  <c r="B266" i="17"/>
  <c r="D266" i="17"/>
  <c r="C266" i="17"/>
  <c r="E262" i="17"/>
  <c r="B262" i="17"/>
  <c r="D262" i="17"/>
  <c r="C262" i="17"/>
  <c r="E258" i="17"/>
  <c r="B258" i="17"/>
  <c r="D258" i="17"/>
  <c r="C258" i="17"/>
  <c r="E254" i="17"/>
  <c r="B254" i="17"/>
  <c r="D254" i="17"/>
  <c r="C254" i="17"/>
  <c r="E250" i="17"/>
  <c r="B250" i="17"/>
  <c r="D250" i="17"/>
  <c r="C250" i="17"/>
  <c r="E246" i="17"/>
  <c r="B246" i="17"/>
  <c r="D246" i="17"/>
  <c r="C246" i="17"/>
  <c r="E242" i="17"/>
  <c r="B242" i="17"/>
  <c r="D242" i="17"/>
  <c r="C242" i="17"/>
  <c r="E238" i="17"/>
  <c r="B238" i="17"/>
  <c r="D238" i="17"/>
  <c r="C238" i="17"/>
  <c r="E234" i="17"/>
  <c r="B234" i="17"/>
  <c r="D234" i="17"/>
  <c r="C234" i="17"/>
  <c r="E230" i="17"/>
  <c r="B230" i="17"/>
  <c r="D230" i="17"/>
  <c r="C230" i="17"/>
  <c r="E226" i="17"/>
  <c r="B226" i="17"/>
  <c r="D226" i="17"/>
  <c r="C226" i="17"/>
  <c r="E222" i="17"/>
  <c r="B222" i="17"/>
  <c r="D222" i="17"/>
  <c r="C222" i="17"/>
  <c r="E218" i="17"/>
  <c r="B218" i="17"/>
  <c r="D218" i="17"/>
  <c r="C218" i="17"/>
  <c r="E214" i="17"/>
  <c r="B214" i="17"/>
  <c r="D214" i="17"/>
  <c r="C214" i="17"/>
  <c r="E210" i="17"/>
  <c r="B210" i="17"/>
  <c r="D210" i="17"/>
  <c r="C210" i="17"/>
  <c r="E206" i="17"/>
  <c r="B206" i="17"/>
  <c r="D206" i="17"/>
  <c r="C206" i="17"/>
  <c r="E202" i="17"/>
  <c r="B202" i="17"/>
  <c r="D202" i="17"/>
  <c r="C202" i="17"/>
  <c r="E198" i="17"/>
  <c r="B198" i="17"/>
  <c r="D198" i="17"/>
  <c r="C198" i="17"/>
  <c r="E194" i="17"/>
  <c r="B194" i="17"/>
  <c r="D194" i="17"/>
  <c r="C194" i="17"/>
  <c r="E190" i="17"/>
  <c r="B190" i="17"/>
  <c r="D190" i="17"/>
  <c r="C190" i="17"/>
  <c r="E186" i="17"/>
  <c r="B186" i="17"/>
  <c r="D186" i="17"/>
  <c r="C186" i="17"/>
  <c r="E182" i="17"/>
  <c r="B182" i="17"/>
  <c r="D182" i="17"/>
  <c r="C182" i="17"/>
  <c r="E178" i="17"/>
  <c r="B178" i="17"/>
  <c r="D178" i="17"/>
  <c r="C178" i="17"/>
  <c r="E174" i="17"/>
  <c r="B174" i="17"/>
  <c r="D174" i="17"/>
  <c r="C174" i="17"/>
  <c r="E170" i="17"/>
  <c r="B170" i="17"/>
  <c r="D170" i="17"/>
  <c r="C170" i="17"/>
  <c r="E166" i="17"/>
  <c r="B166" i="17"/>
  <c r="D166" i="17"/>
  <c r="C166" i="17"/>
  <c r="E162" i="17"/>
  <c r="B162" i="17"/>
  <c r="D162" i="17"/>
  <c r="C162" i="17"/>
  <c r="E158" i="17"/>
  <c r="B158" i="17"/>
  <c r="D158" i="17"/>
  <c r="C158" i="17"/>
  <c r="E154" i="17"/>
  <c r="B154" i="17"/>
  <c r="D154" i="17"/>
  <c r="C154" i="17"/>
  <c r="E150" i="17"/>
  <c r="B150" i="17"/>
  <c r="D150" i="17"/>
  <c r="C150" i="17"/>
  <c r="E146" i="17"/>
  <c r="B146" i="17"/>
  <c r="D146" i="17"/>
  <c r="C146" i="17"/>
  <c r="E142" i="17"/>
  <c r="B142" i="17"/>
  <c r="D142" i="17"/>
  <c r="C142" i="17"/>
  <c r="E138" i="17"/>
  <c r="B138" i="17"/>
  <c r="D138" i="17"/>
  <c r="C138" i="17"/>
  <c r="E134" i="17"/>
  <c r="B134" i="17"/>
  <c r="D134" i="17"/>
  <c r="C134" i="17"/>
  <c r="E130" i="17"/>
  <c r="B130" i="17"/>
  <c r="D130" i="17"/>
  <c r="C130" i="17"/>
  <c r="E126" i="17"/>
  <c r="B126" i="17"/>
  <c r="D126" i="17"/>
  <c r="C126" i="17"/>
  <c r="E122" i="17"/>
  <c r="B122" i="17"/>
  <c r="D122" i="17"/>
  <c r="C122" i="17"/>
  <c r="E118" i="17"/>
  <c r="B118" i="17"/>
  <c r="D118" i="17"/>
  <c r="C118" i="17"/>
  <c r="E114" i="17"/>
  <c r="B114" i="17"/>
  <c r="D114" i="17"/>
  <c r="C114" i="17"/>
  <c r="E110" i="17"/>
  <c r="B110" i="17"/>
  <c r="D110" i="17"/>
  <c r="C110" i="17"/>
  <c r="E106" i="17"/>
  <c r="B106" i="17"/>
  <c r="D106" i="17"/>
  <c r="C106" i="17"/>
  <c r="E102" i="17"/>
  <c r="B102" i="17"/>
  <c r="D102" i="17"/>
  <c r="C102" i="17"/>
  <c r="E98" i="17"/>
  <c r="B98" i="17"/>
  <c r="D98" i="17"/>
  <c r="C98" i="17"/>
  <c r="E94" i="17"/>
  <c r="B94" i="17"/>
  <c r="D94" i="17"/>
  <c r="C94" i="17"/>
  <c r="E90" i="17"/>
  <c r="B90" i="17"/>
  <c r="D90" i="17"/>
  <c r="C90" i="17"/>
  <c r="E86" i="17"/>
  <c r="B86" i="17"/>
  <c r="D86" i="17"/>
  <c r="C86" i="17"/>
  <c r="E82" i="17"/>
  <c r="B82" i="17"/>
  <c r="D82" i="17"/>
  <c r="C82" i="17"/>
  <c r="E78" i="17"/>
  <c r="B78" i="17"/>
  <c r="D78" i="17"/>
  <c r="C78" i="17"/>
  <c r="E74" i="17"/>
  <c r="B74" i="17"/>
  <c r="D74" i="17"/>
  <c r="C74" i="17"/>
  <c r="E70" i="17"/>
  <c r="B70" i="17"/>
  <c r="D70" i="17"/>
  <c r="C70" i="17"/>
  <c r="E66" i="17"/>
  <c r="B66" i="17"/>
  <c r="D66" i="17"/>
  <c r="C66" i="17"/>
  <c r="E62" i="17"/>
  <c r="B62" i="17"/>
  <c r="D62" i="17"/>
  <c r="C62" i="17"/>
  <c r="E58" i="17"/>
  <c r="B58" i="17"/>
  <c r="D58" i="17"/>
  <c r="C58" i="17"/>
  <c r="E54" i="17"/>
  <c r="B54" i="17"/>
  <c r="D54" i="17"/>
  <c r="C54" i="17"/>
  <c r="E50" i="17"/>
  <c r="B50" i="17"/>
  <c r="D50" i="17"/>
  <c r="C50" i="17"/>
  <c r="E46" i="17"/>
  <c r="B46" i="17"/>
  <c r="D46" i="17"/>
  <c r="C46" i="17"/>
  <c r="E42" i="17"/>
  <c r="B42" i="17"/>
  <c r="D42" i="17"/>
  <c r="C42" i="17"/>
  <c r="E38" i="17"/>
  <c r="B38" i="17"/>
  <c r="D38" i="17"/>
  <c r="C38" i="17"/>
  <c r="E34" i="17"/>
  <c r="B34" i="17"/>
  <c r="D34" i="17"/>
  <c r="C34" i="17"/>
  <c r="E30" i="17"/>
  <c r="B30" i="17"/>
  <c r="D30" i="17"/>
  <c r="C30" i="17"/>
  <c r="E26" i="17"/>
  <c r="B26" i="17"/>
  <c r="D26" i="17"/>
  <c r="C26" i="17"/>
  <c r="E22" i="17"/>
  <c r="B22" i="17"/>
  <c r="D22" i="17"/>
  <c r="C22" i="17"/>
  <c r="E18" i="17"/>
  <c r="B18" i="17"/>
  <c r="D18" i="17"/>
  <c r="C18" i="17"/>
  <c r="E14" i="17"/>
  <c r="B14" i="17"/>
  <c r="D14" i="17"/>
  <c r="C14" i="17"/>
  <c r="E10" i="17"/>
  <c r="B10" i="17"/>
  <c r="D10" i="17"/>
  <c r="C10" i="17"/>
  <c r="J1006" i="17"/>
  <c r="H1006" i="17"/>
  <c r="G1006" i="17"/>
  <c r="J1002" i="17"/>
  <c r="H1002" i="17"/>
  <c r="G1002" i="17"/>
  <c r="J998" i="17"/>
  <c r="H998" i="17"/>
  <c r="G998" i="17"/>
  <c r="J994" i="17"/>
  <c r="H994" i="17"/>
  <c r="G994" i="17"/>
  <c r="J990" i="17"/>
  <c r="H990" i="17"/>
  <c r="G990" i="17"/>
  <c r="J986" i="17"/>
  <c r="H986" i="17"/>
  <c r="G986" i="17"/>
  <c r="J982" i="17"/>
  <c r="H982" i="17"/>
  <c r="G982" i="17"/>
  <c r="J978" i="17"/>
  <c r="H978" i="17"/>
  <c r="G978" i="17"/>
  <c r="J974" i="17"/>
  <c r="H974" i="17"/>
  <c r="G974" i="17"/>
  <c r="J970" i="17"/>
  <c r="H970" i="17"/>
  <c r="G970" i="17"/>
  <c r="J966" i="17"/>
  <c r="H966" i="17"/>
  <c r="G966" i="17"/>
  <c r="J962" i="17"/>
  <c r="H962" i="17"/>
  <c r="G962" i="17"/>
  <c r="J958" i="17"/>
  <c r="H958" i="17"/>
  <c r="G958" i="17"/>
  <c r="J953" i="17"/>
  <c r="H953" i="17"/>
  <c r="G953" i="17"/>
  <c r="J945" i="17"/>
  <c r="H945" i="17"/>
  <c r="G945" i="17"/>
  <c r="J937" i="17"/>
  <c r="H937" i="17"/>
  <c r="G937" i="17"/>
  <c r="J929" i="17"/>
  <c r="H929" i="17"/>
  <c r="G929" i="17"/>
  <c r="J921" i="17"/>
  <c r="H921" i="17"/>
  <c r="G921" i="17"/>
  <c r="J913" i="17"/>
  <c r="H913" i="17"/>
  <c r="G913" i="17"/>
  <c r="J905" i="17"/>
  <c r="H905" i="17"/>
  <c r="G905" i="17"/>
  <c r="J897" i="17"/>
  <c r="H897" i="17"/>
  <c r="G897" i="17"/>
  <c r="J889" i="17"/>
  <c r="H889" i="17"/>
  <c r="G889" i="17"/>
  <c r="J881" i="17"/>
  <c r="H881" i="17"/>
  <c r="G881" i="17"/>
  <c r="J873" i="17"/>
  <c r="H873" i="17"/>
  <c r="G873" i="17"/>
  <c r="J865" i="17"/>
  <c r="H865" i="17"/>
  <c r="G865" i="17"/>
  <c r="J857" i="17"/>
  <c r="H857" i="17"/>
  <c r="G857" i="17"/>
  <c r="J849" i="17"/>
  <c r="H849" i="17"/>
  <c r="G849" i="17"/>
  <c r="J841" i="17"/>
  <c r="H841" i="17"/>
  <c r="G841" i="17"/>
  <c r="J833" i="17"/>
  <c r="H833" i="17"/>
  <c r="G833" i="17"/>
  <c r="J825" i="17"/>
  <c r="H825" i="17"/>
  <c r="G825" i="17"/>
  <c r="J817" i="17"/>
  <c r="H817" i="17"/>
  <c r="G817" i="17"/>
  <c r="J809" i="17"/>
  <c r="H809" i="17"/>
  <c r="G809" i="17"/>
  <c r="J801" i="17"/>
  <c r="H801" i="17"/>
  <c r="G801" i="17"/>
  <c r="J793" i="17"/>
  <c r="H793" i="17"/>
  <c r="G793" i="17"/>
  <c r="J785" i="17"/>
  <c r="H785" i="17"/>
  <c r="G785" i="17"/>
  <c r="J777" i="17"/>
  <c r="H777" i="17"/>
  <c r="G777" i="17"/>
  <c r="J769" i="17"/>
  <c r="H769" i="17"/>
  <c r="G769" i="17"/>
  <c r="J761" i="17"/>
  <c r="H761" i="17"/>
  <c r="G761" i="17"/>
  <c r="J954" i="17"/>
  <c r="H954" i="17"/>
  <c r="G954" i="17"/>
  <c r="J946" i="17"/>
  <c r="H946" i="17"/>
  <c r="G946" i="17"/>
  <c r="J938" i="17"/>
  <c r="H938" i="17"/>
  <c r="G938" i="17"/>
  <c r="J930" i="17"/>
  <c r="H930" i="17"/>
  <c r="G930" i="17"/>
  <c r="J922" i="17"/>
  <c r="H922" i="17"/>
  <c r="G922" i="17"/>
  <c r="J914" i="17"/>
  <c r="H914" i="17"/>
  <c r="G914" i="17"/>
  <c r="J906" i="17"/>
  <c r="H906" i="17"/>
  <c r="G906" i="17"/>
  <c r="J898" i="17"/>
  <c r="H898" i="17"/>
  <c r="G898" i="17"/>
  <c r="J890" i="17"/>
  <c r="H890" i="17"/>
  <c r="G890" i="17"/>
  <c r="J882" i="17"/>
  <c r="H882" i="17"/>
  <c r="G882" i="17"/>
  <c r="J874" i="17"/>
  <c r="H874" i="17"/>
  <c r="G874" i="17"/>
  <c r="J866" i="17"/>
  <c r="H866" i="17"/>
  <c r="G866" i="17"/>
  <c r="J858" i="17"/>
  <c r="H858" i="17"/>
  <c r="G858" i="17"/>
  <c r="J850" i="17"/>
  <c r="H850" i="17"/>
  <c r="G850" i="17"/>
  <c r="J842" i="17"/>
  <c r="H842" i="17"/>
  <c r="G842" i="17"/>
  <c r="J834" i="17"/>
  <c r="H834" i="17"/>
  <c r="G834" i="17"/>
  <c r="J826" i="17"/>
  <c r="H826" i="17"/>
  <c r="G826" i="17"/>
  <c r="J818" i="17"/>
  <c r="H818" i="17"/>
  <c r="G818" i="17"/>
  <c r="J810" i="17"/>
  <c r="H810" i="17"/>
  <c r="G810" i="17"/>
  <c r="J802" i="17"/>
  <c r="H802" i="17"/>
  <c r="G802" i="17"/>
  <c r="J794" i="17"/>
  <c r="H794" i="17"/>
  <c r="G794" i="17"/>
  <c r="J786" i="17"/>
  <c r="H786" i="17"/>
  <c r="G786" i="17"/>
  <c r="J778" i="17"/>
  <c r="H778" i="17"/>
  <c r="G778" i="17"/>
  <c r="J770" i="17"/>
  <c r="H770" i="17"/>
  <c r="G770" i="17"/>
  <c r="J762" i="17"/>
  <c r="H762" i="17"/>
  <c r="G762" i="17"/>
  <c r="J754" i="17"/>
  <c r="H754" i="17"/>
  <c r="G754" i="17"/>
  <c r="J750" i="17"/>
  <c r="H750" i="17"/>
  <c r="G750" i="17"/>
  <c r="J746" i="17"/>
  <c r="H746" i="17"/>
  <c r="G746" i="17"/>
  <c r="J742" i="17"/>
  <c r="H742" i="17"/>
  <c r="G742" i="17"/>
  <c r="J738" i="17"/>
  <c r="H738" i="17"/>
  <c r="G738" i="17"/>
  <c r="J734" i="17"/>
  <c r="H734" i="17"/>
  <c r="G734" i="17"/>
  <c r="J730" i="17"/>
  <c r="H730" i="17"/>
  <c r="G730" i="17"/>
  <c r="J726" i="17"/>
  <c r="H726" i="17"/>
  <c r="G726" i="17"/>
  <c r="J722" i="17"/>
  <c r="H722" i="17"/>
  <c r="G722" i="17"/>
  <c r="J718" i="17"/>
  <c r="H718" i="17"/>
  <c r="G718" i="17"/>
  <c r="J714" i="17"/>
  <c r="H714" i="17"/>
  <c r="G714" i="17"/>
  <c r="J710" i="17"/>
  <c r="H710" i="17"/>
  <c r="G710" i="17"/>
  <c r="J706" i="17"/>
  <c r="H706" i="17"/>
  <c r="G706" i="17"/>
  <c r="J702" i="17"/>
  <c r="H702" i="17"/>
  <c r="G702" i="17"/>
  <c r="J698" i="17"/>
  <c r="H698" i="17"/>
  <c r="G698" i="17"/>
  <c r="J694" i="17"/>
  <c r="H694" i="17"/>
  <c r="G694" i="17"/>
  <c r="J690" i="17"/>
  <c r="H690" i="17"/>
  <c r="G690" i="17"/>
  <c r="J686" i="17"/>
  <c r="H686" i="17"/>
  <c r="G686" i="17"/>
  <c r="J682" i="17"/>
  <c r="H682" i="17"/>
  <c r="G682" i="17"/>
  <c r="J678" i="17"/>
  <c r="H678" i="17"/>
  <c r="G678" i="17"/>
  <c r="J674" i="17"/>
  <c r="H674" i="17"/>
  <c r="G674" i="17"/>
  <c r="J670" i="17"/>
  <c r="H670" i="17"/>
  <c r="G670" i="17"/>
  <c r="J666" i="17"/>
  <c r="H666" i="17"/>
  <c r="G666" i="17"/>
  <c r="J662" i="17"/>
  <c r="H662" i="17"/>
  <c r="G662" i="17"/>
  <c r="J658" i="17"/>
  <c r="H658" i="17"/>
  <c r="G658" i="17"/>
  <c r="J654" i="17"/>
  <c r="H654" i="17"/>
  <c r="G654" i="17"/>
  <c r="J650" i="17"/>
  <c r="H650" i="17"/>
  <c r="G650" i="17"/>
  <c r="J646" i="17"/>
  <c r="H646" i="17"/>
  <c r="G646" i="17"/>
  <c r="J642" i="17"/>
  <c r="H642" i="17"/>
  <c r="G642" i="17"/>
  <c r="J638" i="17"/>
  <c r="H638" i="17"/>
  <c r="G638" i="17"/>
  <c r="J634" i="17"/>
  <c r="H634" i="17"/>
  <c r="G634" i="17"/>
  <c r="J630" i="17"/>
  <c r="H630" i="17"/>
  <c r="G630" i="17"/>
  <c r="J626" i="17"/>
  <c r="H626" i="17"/>
  <c r="G626" i="17"/>
  <c r="J622" i="17"/>
  <c r="H622" i="17"/>
  <c r="G622" i="17"/>
  <c r="J618" i="17"/>
  <c r="H618" i="17"/>
  <c r="G618" i="17"/>
  <c r="J614" i="17"/>
  <c r="H614" i="17"/>
  <c r="G614" i="17"/>
  <c r="J610" i="17"/>
  <c r="H610" i="17"/>
  <c r="G610" i="17"/>
  <c r="J606" i="17"/>
  <c r="H606" i="17"/>
  <c r="G606" i="17"/>
  <c r="J602" i="17"/>
  <c r="H602" i="17"/>
  <c r="G602" i="17"/>
  <c r="J598" i="17"/>
  <c r="H598" i="17"/>
  <c r="G598" i="17"/>
  <c r="J594" i="17"/>
  <c r="H594" i="17"/>
  <c r="G594" i="17"/>
  <c r="J590" i="17"/>
  <c r="H590" i="17"/>
  <c r="G590" i="17"/>
  <c r="J586" i="17"/>
  <c r="H586" i="17"/>
  <c r="G586" i="17"/>
  <c r="J582" i="17"/>
  <c r="H582" i="17"/>
  <c r="G582" i="17"/>
  <c r="J578" i="17"/>
  <c r="H578" i="17"/>
  <c r="G578" i="17"/>
  <c r="J574" i="17"/>
  <c r="H574" i="17"/>
  <c r="G574" i="17"/>
  <c r="J570" i="17"/>
  <c r="H570" i="17"/>
  <c r="G570" i="17"/>
  <c r="J566" i="17"/>
  <c r="H566" i="17"/>
  <c r="G566" i="17"/>
  <c r="J562" i="17"/>
  <c r="H562" i="17"/>
  <c r="G562" i="17"/>
  <c r="J558" i="17"/>
  <c r="H558" i="17"/>
  <c r="G558" i="17"/>
  <c r="J554" i="17"/>
  <c r="H554" i="17"/>
  <c r="G554" i="17"/>
  <c r="J550" i="17"/>
  <c r="H550" i="17"/>
  <c r="G550" i="17"/>
  <c r="J546" i="17"/>
  <c r="H546" i="17"/>
  <c r="G546" i="17"/>
  <c r="J542" i="17"/>
  <c r="H542" i="17"/>
  <c r="G542" i="17"/>
  <c r="J538" i="17"/>
  <c r="H538" i="17"/>
  <c r="G538" i="17"/>
  <c r="J534" i="17"/>
  <c r="H534" i="17"/>
  <c r="G534" i="17"/>
  <c r="J530" i="17"/>
  <c r="H530" i="17"/>
  <c r="G530" i="17"/>
  <c r="J526" i="17"/>
  <c r="H526" i="17"/>
  <c r="G526" i="17"/>
  <c r="J522" i="17"/>
  <c r="H522" i="17"/>
  <c r="G522" i="17"/>
  <c r="J518" i="17"/>
  <c r="H518" i="17"/>
  <c r="G518" i="17"/>
  <c r="J514" i="17"/>
  <c r="H514" i="17"/>
  <c r="G514" i="17"/>
  <c r="J510" i="17"/>
  <c r="H510" i="17"/>
  <c r="G510" i="17"/>
  <c r="J506" i="17"/>
  <c r="H506" i="17"/>
  <c r="G506" i="17"/>
  <c r="J502" i="17"/>
  <c r="H502" i="17"/>
  <c r="G502" i="17"/>
  <c r="J498" i="17"/>
  <c r="H498" i="17"/>
  <c r="G498" i="17"/>
  <c r="J494" i="17"/>
  <c r="H494" i="17"/>
  <c r="G494" i="17"/>
  <c r="J490" i="17"/>
  <c r="H490" i="17"/>
  <c r="G490" i="17"/>
  <c r="J486" i="17"/>
  <c r="H486" i="17"/>
  <c r="G486" i="17"/>
  <c r="J482" i="17"/>
  <c r="H482" i="17"/>
  <c r="G482" i="17"/>
  <c r="J478" i="17"/>
  <c r="H478" i="17"/>
  <c r="G478" i="17"/>
  <c r="J474" i="17"/>
  <c r="H474" i="17"/>
  <c r="G474" i="17"/>
  <c r="J470" i="17"/>
  <c r="H470" i="17"/>
  <c r="G470" i="17"/>
  <c r="J466" i="17"/>
  <c r="H466" i="17"/>
  <c r="G466" i="17"/>
  <c r="J462" i="17"/>
  <c r="H462" i="17"/>
  <c r="G462" i="17"/>
  <c r="J458" i="17"/>
  <c r="H458" i="17"/>
  <c r="G458" i="17"/>
  <c r="J454" i="17"/>
  <c r="H454" i="17"/>
  <c r="G454" i="17"/>
  <c r="J450" i="17"/>
  <c r="H450" i="17"/>
  <c r="G450" i="17"/>
  <c r="J446" i="17"/>
  <c r="H446" i="17"/>
  <c r="G446" i="17"/>
  <c r="J442" i="17"/>
  <c r="H442" i="17"/>
  <c r="G442" i="17"/>
  <c r="J438" i="17"/>
  <c r="H438" i="17"/>
  <c r="G438" i="17"/>
  <c r="J434" i="17"/>
  <c r="H434" i="17"/>
  <c r="G434" i="17"/>
  <c r="J430" i="17"/>
  <c r="H430" i="17"/>
  <c r="G430" i="17"/>
  <c r="J426" i="17"/>
  <c r="H426" i="17"/>
  <c r="G426" i="17"/>
  <c r="J422" i="17"/>
  <c r="H422" i="17"/>
  <c r="G422" i="17"/>
  <c r="J418" i="17"/>
  <c r="H418" i="17"/>
  <c r="G418" i="17"/>
  <c r="J414" i="17"/>
  <c r="H414" i="17"/>
  <c r="G414" i="17"/>
  <c r="J410" i="17"/>
  <c r="H410" i="17"/>
  <c r="G410" i="17"/>
  <c r="J406" i="17"/>
  <c r="H406" i="17"/>
  <c r="G406" i="17"/>
  <c r="J402" i="17"/>
  <c r="H402" i="17"/>
  <c r="G402" i="17"/>
  <c r="J398" i="17"/>
  <c r="H398" i="17"/>
  <c r="G398" i="17"/>
  <c r="J394" i="17"/>
  <c r="H394" i="17"/>
  <c r="G394" i="17"/>
  <c r="J390" i="17"/>
  <c r="H390" i="17"/>
  <c r="G390" i="17"/>
  <c r="J386" i="17"/>
  <c r="H386" i="17"/>
  <c r="G386" i="17"/>
  <c r="J382" i="17"/>
  <c r="H382" i="17"/>
  <c r="G382" i="17"/>
  <c r="J378" i="17"/>
  <c r="H378" i="17"/>
  <c r="G378" i="17"/>
  <c r="J374" i="17"/>
  <c r="H374" i="17"/>
  <c r="G374" i="17"/>
  <c r="J370" i="17"/>
  <c r="H370" i="17"/>
  <c r="G370" i="17"/>
  <c r="J366" i="17"/>
  <c r="H366" i="17"/>
  <c r="G366" i="17"/>
  <c r="J362" i="17"/>
  <c r="H362" i="17"/>
  <c r="G362" i="17"/>
  <c r="J358" i="17"/>
  <c r="H358" i="17"/>
  <c r="G358" i="17"/>
  <c r="J354" i="17"/>
  <c r="H354" i="17"/>
  <c r="G354" i="17"/>
  <c r="J350" i="17"/>
  <c r="H350" i="17"/>
  <c r="G350" i="17"/>
  <c r="J346" i="17"/>
  <c r="H346" i="17"/>
  <c r="G346" i="17"/>
  <c r="J342" i="17"/>
  <c r="H342" i="17"/>
  <c r="G342" i="17"/>
  <c r="J338" i="17"/>
  <c r="H338" i="17"/>
  <c r="G338" i="17"/>
  <c r="J334" i="17"/>
  <c r="H334" i="17"/>
  <c r="G334" i="17"/>
  <c r="J330" i="17"/>
  <c r="H330" i="17"/>
  <c r="G330" i="17"/>
  <c r="J326" i="17"/>
  <c r="H326" i="17"/>
  <c r="G326" i="17"/>
  <c r="J322" i="17"/>
  <c r="H322" i="17"/>
  <c r="G322" i="17"/>
  <c r="J318" i="17"/>
  <c r="H318" i="17"/>
  <c r="G318" i="17"/>
  <c r="J314" i="17"/>
  <c r="H314" i="17"/>
  <c r="G314" i="17"/>
  <c r="J310" i="17"/>
  <c r="H310" i="17"/>
  <c r="G310" i="17"/>
  <c r="J306" i="17"/>
  <c r="H306" i="17"/>
  <c r="G306" i="17"/>
  <c r="J302" i="17"/>
  <c r="H302" i="17"/>
  <c r="G302" i="17"/>
  <c r="J298" i="17"/>
  <c r="H298" i="17"/>
  <c r="G298" i="17"/>
  <c r="J294" i="17"/>
  <c r="H294" i="17"/>
  <c r="G294" i="17"/>
  <c r="J290" i="17"/>
  <c r="H290" i="17"/>
  <c r="G290" i="17"/>
  <c r="J286" i="17"/>
  <c r="H286" i="17"/>
  <c r="G286" i="17"/>
  <c r="J282" i="17"/>
  <c r="H282" i="17"/>
  <c r="G282" i="17"/>
  <c r="J278" i="17"/>
  <c r="H278" i="17"/>
  <c r="G278" i="17"/>
  <c r="J274" i="17"/>
  <c r="H274" i="17"/>
  <c r="G274" i="17"/>
  <c r="J270" i="17"/>
  <c r="H270" i="17"/>
  <c r="G270" i="17"/>
  <c r="J266" i="17"/>
  <c r="H266" i="17"/>
  <c r="G266" i="17"/>
  <c r="J262" i="17"/>
  <c r="H262" i="17"/>
  <c r="G262" i="17"/>
  <c r="J258" i="17"/>
  <c r="H258" i="17"/>
  <c r="G258" i="17"/>
  <c r="J254" i="17"/>
  <c r="H254" i="17"/>
  <c r="G254" i="17"/>
  <c r="J250" i="17"/>
  <c r="H250" i="17"/>
  <c r="G250" i="17"/>
  <c r="J246" i="17"/>
  <c r="H246" i="17"/>
  <c r="G246" i="17"/>
  <c r="J242" i="17"/>
  <c r="H242" i="17"/>
  <c r="G242" i="17"/>
  <c r="J238" i="17"/>
  <c r="H238" i="17"/>
  <c r="G238" i="17"/>
  <c r="J234" i="17"/>
  <c r="H234" i="17"/>
  <c r="G234" i="17"/>
  <c r="J230" i="17"/>
  <c r="H230" i="17"/>
  <c r="G230" i="17"/>
  <c r="J226" i="17"/>
  <c r="H226" i="17"/>
  <c r="G226" i="17"/>
  <c r="J222" i="17"/>
  <c r="H222" i="17"/>
  <c r="G222" i="17"/>
  <c r="J218" i="17"/>
  <c r="H218" i="17"/>
  <c r="G218" i="17"/>
  <c r="J214" i="17"/>
  <c r="H214" i="17"/>
  <c r="G214" i="17"/>
  <c r="J210" i="17"/>
  <c r="H210" i="17"/>
  <c r="G210" i="17"/>
  <c r="J206" i="17"/>
  <c r="H206" i="17"/>
  <c r="G206" i="17"/>
  <c r="J202" i="17"/>
  <c r="H202" i="17"/>
  <c r="G202" i="17"/>
  <c r="J198" i="17"/>
  <c r="H198" i="17"/>
  <c r="G198" i="17"/>
  <c r="J194" i="17"/>
  <c r="H194" i="17"/>
  <c r="G194" i="17"/>
  <c r="J190" i="17"/>
  <c r="H190" i="17"/>
  <c r="G190" i="17"/>
  <c r="J186" i="17"/>
  <c r="H186" i="17"/>
  <c r="G186" i="17"/>
  <c r="J182" i="17"/>
  <c r="H182" i="17"/>
  <c r="G182" i="17"/>
  <c r="J178" i="17"/>
  <c r="H178" i="17"/>
  <c r="G178" i="17"/>
  <c r="J174" i="17"/>
  <c r="H174" i="17"/>
  <c r="G174" i="17"/>
  <c r="J170" i="17"/>
  <c r="H170" i="17"/>
  <c r="G170" i="17"/>
  <c r="J166" i="17"/>
  <c r="H166" i="17"/>
  <c r="G166" i="17"/>
  <c r="J162" i="17"/>
  <c r="H162" i="17"/>
  <c r="G162" i="17"/>
  <c r="J158" i="17"/>
  <c r="H158" i="17"/>
  <c r="G158" i="17"/>
  <c r="J154" i="17"/>
  <c r="H154" i="17"/>
  <c r="G154" i="17"/>
  <c r="J150" i="17"/>
  <c r="H150" i="17"/>
  <c r="G150" i="17"/>
  <c r="J146" i="17"/>
  <c r="H146" i="17"/>
  <c r="G146" i="17"/>
  <c r="J142" i="17"/>
  <c r="H142" i="17"/>
  <c r="G142" i="17"/>
  <c r="J138" i="17"/>
  <c r="H138" i="17"/>
  <c r="G138" i="17"/>
  <c r="J134" i="17"/>
  <c r="H134" i="17"/>
  <c r="G134" i="17"/>
  <c r="J130" i="17"/>
  <c r="H130" i="17"/>
  <c r="G130" i="17"/>
  <c r="J126" i="17"/>
  <c r="H126" i="17"/>
  <c r="G126" i="17"/>
  <c r="J122" i="17"/>
  <c r="H122" i="17"/>
  <c r="G122" i="17"/>
  <c r="J118" i="17"/>
  <c r="H118" i="17"/>
  <c r="G118" i="17"/>
  <c r="J114" i="17"/>
  <c r="H114" i="17"/>
  <c r="G114" i="17"/>
  <c r="J110" i="17"/>
  <c r="H110" i="17"/>
  <c r="G110" i="17"/>
  <c r="J106" i="17"/>
  <c r="H106" i="17"/>
  <c r="G106" i="17"/>
  <c r="J102" i="17"/>
  <c r="H102" i="17"/>
  <c r="G102" i="17"/>
  <c r="J98" i="17"/>
  <c r="H98" i="17"/>
  <c r="G98" i="17"/>
  <c r="J94" i="17"/>
  <c r="H94" i="17"/>
  <c r="G94" i="17"/>
  <c r="J90" i="17"/>
  <c r="H90" i="17"/>
  <c r="G90" i="17"/>
  <c r="J86" i="17"/>
  <c r="H86" i="17"/>
  <c r="G86" i="17"/>
  <c r="J82" i="17"/>
  <c r="H82" i="17"/>
  <c r="G82" i="17"/>
  <c r="J78" i="17"/>
  <c r="H78" i="17"/>
  <c r="G78" i="17"/>
  <c r="J74" i="17"/>
  <c r="H74" i="17"/>
  <c r="G74" i="17"/>
  <c r="J70" i="17"/>
  <c r="H70" i="17"/>
  <c r="G70" i="17"/>
  <c r="J66" i="17"/>
  <c r="H66" i="17"/>
  <c r="G66" i="17"/>
  <c r="J62" i="17"/>
  <c r="H62" i="17"/>
  <c r="G62" i="17"/>
  <c r="J58" i="17"/>
  <c r="H58" i="17"/>
  <c r="G58" i="17"/>
  <c r="J54" i="17"/>
  <c r="H54" i="17"/>
  <c r="G54" i="17"/>
  <c r="J50" i="17"/>
  <c r="H50" i="17"/>
  <c r="G50" i="17"/>
  <c r="J46" i="17"/>
  <c r="H46" i="17"/>
  <c r="G46" i="17"/>
  <c r="J42" i="17"/>
  <c r="H42" i="17"/>
  <c r="G42" i="17"/>
  <c r="J38" i="17"/>
  <c r="H38" i="17"/>
  <c r="G38" i="17"/>
  <c r="J34" i="17"/>
  <c r="H34" i="17"/>
  <c r="G34" i="17"/>
  <c r="J30" i="17"/>
  <c r="H30" i="17"/>
  <c r="G30" i="17"/>
  <c r="J26" i="17"/>
  <c r="H26" i="17"/>
  <c r="G26" i="17"/>
  <c r="J22" i="17"/>
  <c r="H22" i="17"/>
  <c r="G22" i="17"/>
  <c r="J18" i="17"/>
  <c r="H18" i="17"/>
  <c r="G18" i="17"/>
  <c r="J14" i="17"/>
  <c r="H14" i="17"/>
  <c r="G14" i="17"/>
  <c r="J10" i="17"/>
  <c r="H10" i="17"/>
  <c r="G10" i="17"/>
  <c r="G7" i="2"/>
  <c r="L13" i="19" l="1"/>
  <c r="G17" i="2"/>
  <c r="C44" i="19" s="1"/>
  <c r="C46" i="19" s="1"/>
  <c r="F5" i="17"/>
  <c r="A5" i="17"/>
  <c r="F4" i="17"/>
  <c r="L23" i="19" l="1"/>
  <c r="K13" i="19"/>
  <c r="K2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Isaak</author>
    <author>Isaak Dieleman</author>
  </authors>
  <commentList>
    <comment ref="E3" authorId="0" shapeId="0" xr:uid="{00000000-0006-0000-0000-000001000000}">
      <text>
        <r>
          <rPr>
            <b/>
            <sz val="9"/>
            <color indexed="81"/>
            <rFont val="Tahoma"/>
            <family val="2"/>
          </rPr>
          <t>KLJ:</t>
        </r>
        <r>
          <rPr>
            <sz val="9"/>
            <color indexed="81"/>
            <rFont val="Tahoma"/>
            <family val="2"/>
          </rPr>
          <t xml:space="preserve">
Enkel in te vullen indien jullie een vzw zijn (wat waarschijnlijk niet het geval is)</t>
        </r>
      </text>
    </comment>
    <comment ref="C4" authorId="1" shapeId="0" xr:uid="{00000000-0006-0000-0000-000002000000}">
      <text>
        <r>
          <rPr>
            <b/>
            <sz val="9"/>
            <color indexed="81"/>
            <rFont val="Tahoma"/>
            <family val="2"/>
          </rPr>
          <t>KLJ:</t>
        </r>
        <r>
          <rPr>
            <sz val="9"/>
            <color indexed="81"/>
            <rFont val="Tahoma"/>
            <family val="2"/>
          </rPr>
          <t xml:space="preserve">
Voeg hier het jaartal of het werkjaar toe waarvoor je dit kasboek gebruikt.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Isaak</author>
  </authors>
  <commentList>
    <comment ref="B13" authorId="0" shapeId="0" xr:uid="{00000000-0006-0000-0F00-000001000000}">
      <text>
        <r>
          <rPr>
            <b/>
            <sz val="9"/>
            <color indexed="81"/>
            <rFont val="Tahoma"/>
            <family val="2"/>
          </rPr>
          <t>KLJ:</t>
        </r>
        <r>
          <rPr>
            <sz val="9"/>
            <color indexed="81"/>
            <rFont val="Tahoma"/>
            <family val="2"/>
          </rPr>
          <t xml:space="preserve">
Vul hier de codes in die je in de staat van uitgaven wil hebben.</t>
        </r>
      </text>
    </comment>
    <comment ref="D13" authorId="0" shapeId="0" xr:uid="{00000000-0006-0000-0F00-000002000000}">
      <text>
        <r>
          <rPr>
            <b/>
            <sz val="9"/>
            <color indexed="81"/>
            <rFont val="Tahoma"/>
            <family val="2"/>
          </rPr>
          <t>KLJ:</t>
        </r>
        <r>
          <rPr>
            <sz val="9"/>
            <color indexed="81"/>
            <rFont val="Tahoma"/>
            <family val="2"/>
          </rPr>
          <t xml:space="preserve">
Vul hier de codes in die je in de staat van ontvangsten wil hebben.</t>
        </r>
      </text>
    </comment>
    <comment ref="I13" authorId="0" shapeId="0" xr:uid="{00000000-0006-0000-0F00-000003000000}">
      <text>
        <r>
          <rPr>
            <b/>
            <sz val="9"/>
            <color indexed="81"/>
            <rFont val="Tahoma"/>
            <family val="2"/>
          </rPr>
          <t>Isaak:</t>
        </r>
        <r>
          <rPr>
            <sz val="9"/>
            <color indexed="81"/>
            <rFont val="Tahoma"/>
            <family val="2"/>
          </rPr>
          <t xml:space="preserve">
Vul hier de rekeningnummers in van de rekeningen die worden weergegeven.</t>
        </r>
      </text>
    </comment>
  </commentList>
</comments>
</file>

<file path=xl/sharedStrings.xml><?xml version="1.0" encoding="utf-8"?>
<sst xmlns="http://schemas.openxmlformats.org/spreadsheetml/2006/main" count="322" uniqueCount="145">
  <si>
    <t>Datum</t>
  </si>
  <si>
    <t>Code 1</t>
  </si>
  <si>
    <t>Code 2</t>
  </si>
  <si>
    <t>Omschrijving</t>
  </si>
  <si>
    <t>Naam</t>
  </si>
  <si>
    <t>Inkomsten</t>
  </si>
  <si>
    <t>Uitgaven</t>
  </si>
  <si>
    <t>Saldo</t>
  </si>
  <si>
    <t>Startsaldo:</t>
  </si>
  <si>
    <t>Jaar:</t>
  </si>
  <si>
    <t>Bewijsnummer</t>
  </si>
  <si>
    <t>KLJ-afdeling:</t>
  </si>
  <si>
    <t>Code</t>
  </si>
  <si>
    <t>Totaal</t>
  </si>
  <si>
    <t>Resultaat</t>
  </si>
  <si>
    <t>overdracht</t>
  </si>
  <si>
    <t>Alle gebruikte codes</t>
  </si>
  <si>
    <t>Unieke codes per kolom; verwijzing rijnr,kolomnr/10000</t>
  </si>
  <si>
    <t>Unieke waarden overhouden</t>
  </si>
  <si>
    <t>Waarden samen in 1 kolom</t>
  </si>
  <si>
    <t>Maand</t>
  </si>
  <si>
    <t>Januari</t>
  </si>
  <si>
    <t>Februari</t>
  </si>
  <si>
    <t>Maart</t>
  </si>
  <si>
    <t>April</t>
  </si>
  <si>
    <t>Mei</t>
  </si>
  <si>
    <t>Juni</t>
  </si>
  <si>
    <t>Juli</t>
  </si>
  <si>
    <t>Augustus</t>
  </si>
  <si>
    <t>September</t>
  </si>
  <si>
    <t>Oktober</t>
  </si>
  <si>
    <t>November</t>
  </si>
  <si>
    <t>December</t>
  </si>
  <si>
    <t>OVERZICHT PER MAAND</t>
  </si>
  <si>
    <t>min. Saldo</t>
  </si>
  <si>
    <t>min.saldo</t>
  </si>
  <si>
    <t>Invulformulier basisinformatie</t>
  </si>
  <si>
    <t>Startsaldo</t>
  </si>
  <si>
    <t>Totale inkomsten</t>
  </si>
  <si>
    <t>Totale uitgaven</t>
  </si>
  <si>
    <t>Huidig saldo</t>
  </si>
  <si>
    <t>Totaal:</t>
  </si>
  <si>
    <t>Rekening</t>
  </si>
  <si>
    <t>Totaaloverzicht per rekening</t>
  </si>
  <si>
    <t>Hoe voeg ik een rekening toe?</t>
  </si>
  <si>
    <t>Hoe gebruik ik codes?</t>
  </si>
  <si>
    <t>Totaaloverzicht per maand</t>
  </si>
  <si>
    <t>Een andere vraag? Mail naar kas@klj.be en we helpen je zo snel mogelijk verder!</t>
  </si>
  <si>
    <t>Beveiliging van de werkbladen</t>
  </si>
  <si>
    <t>De werkbladen zijn beveiligd om te vermijden dat je per ongeluk aanpassingen doet die de werking van het kasboek ondermijnen. Als je weet wat je doet, voel je dan vrij om de beveiliging uit te schakelen - als je weet wat je doet weet je hoe dat moet ;) - maar zorg dat je oplet met het invoegen van rijen en kolommen, aangezien het kasboek regelmatig gebruik maakt van absolute referenties.</t>
  </si>
  <si>
    <t>Op te zoeken code:</t>
  </si>
  <si>
    <t>Codecheck met detailpagina; rijnr rekeningblad, kolomnr bepaalt werkblad</t>
  </si>
  <si>
    <t>Verwijzingen sorteren</t>
  </si>
  <si>
    <t>Verwijzing nr. datum</t>
  </si>
  <si>
    <t>Verwijslijst werkbladen</t>
  </si>
  <si>
    <t>Datuminput</t>
  </si>
  <si>
    <t>Datum sort</t>
  </si>
  <si>
    <t>Verwijzing sort.</t>
  </si>
  <si>
    <t>UITGAVE</t>
  </si>
  <si>
    <t>INKOMST</t>
  </si>
  <si>
    <t>INKOMST Sort</t>
  </si>
  <si>
    <t>UITGAVE Sort</t>
  </si>
  <si>
    <t>INKOMST. Verw.</t>
  </si>
  <si>
    <t>UITGAVE verw.</t>
  </si>
  <si>
    <t>Bewijsnr</t>
  </si>
  <si>
    <t>Referentie</t>
  </si>
  <si>
    <t>Saldo:</t>
  </si>
  <si>
    <t>Hoe gebruik ik het werkblad 'Detail'?</t>
  </si>
  <si>
    <t>In het werkblad 'Detail' kan je een code selecteren (in cel E3) waarvoor je alle transacties in alle rekeningen overzichtelijk wil zien. Je krijgt een op datum gesorteerde lijst van alle transacties die de geselecteerde code als 'code 1' of 'code 2' toegewezen kregen.
Opgelet: als er meer dan 1000 transacties gebeurden met de desbetreffende code is het werkblad niet in staat ze allemaal weer te geven. Je krijgt in dat geval een waarschuwing te zien.</t>
  </si>
  <si>
    <t>Liquiditeit</t>
  </si>
  <si>
    <t>Hoe verander ik de naam van een rekening?</t>
  </si>
  <si>
    <t>Dit doe je simpelweg door de naam van het werkblad van die rekening te veranderen. Het bestand zal de naam op alle andere plaatsen automatisch mee aanpassen.</t>
  </si>
  <si>
    <t/>
  </si>
  <si>
    <t>Staat van ontvangsten en uitgaven</t>
  </si>
  <si>
    <t>Saldi bankrekeningen en kasgeld</t>
  </si>
  <si>
    <t>Ontvangsten</t>
  </si>
  <si>
    <t>Bedrag</t>
  </si>
  <si>
    <t>Rekeningnr.</t>
  </si>
  <si>
    <t>Begin</t>
  </si>
  <si>
    <t>Beweging</t>
  </si>
  <si>
    <t>Nu</t>
  </si>
  <si>
    <t>Totaal uitgaven</t>
  </si>
  <si>
    <t>Totaal ontvangsten</t>
  </si>
  <si>
    <t>Toelichting bij de jaarrekening</t>
  </si>
  <si>
    <t>1. Samenvatting van de waarderingsregels</t>
  </si>
  <si>
    <t>2. Aanpassing van de waarderingsregels</t>
  </si>
  <si>
    <t>3. Bijkomende inlichtingen</t>
  </si>
  <si>
    <t>Staat van het vermogen</t>
  </si>
  <si>
    <t>Bezittingen</t>
  </si>
  <si>
    <t>Schulden</t>
  </si>
  <si>
    <t>Onroerende goederen
behorend tot de vereniging in volle eigendom</t>
  </si>
  <si>
    <t>Financiële schulden</t>
  </si>
  <si>
    <t>Andere onroerende goederen</t>
  </si>
  <si>
    <t>Machines 
behorend tot de vereniging in volle eigendom</t>
  </si>
  <si>
    <t>Schulden ten aanzien van leveranciers</t>
  </si>
  <si>
    <t>Andere machines</t>
  </si>
  <si>
    <t>Roerende goederen en rollend materieel 
behorend tot de vereniging in volle eigendom</t>
  </si>
  <si>
    <t>Schulden ten aanzien van leden</t>
  </si>
  <si>
    <t>Andere roerende goederen</t>
  </si>
  <si>
    <t>Voorraden</t>
  </si>
  <si>
    <t>Fiscale, salariële en sociale schulden</t>
  </si>
  <si>
    <t>Schuldvorderingen</t>
  </si>
  <si>
    <t>Andere schulden</t>
  </si>
  <si>
    <t>Geldbeleggingen</t>
  </si>
  <si>
    <t>Liquiditeiten</t>
  </si>
  <si>
    <t>Andere activa</t>
  </si>
  <si>
    <t>Totaal bezittingen</t>
  </si>
  <si>
    <t>Totaal schulden</t>
  </si>
  <si>
    <t>Rechten</t>
  </si>
  <si>
    <t>Verplichtingen</t>
  </si>
  <si>
    <t>Beloofde subsidies</t>
  </si>
  <si>
    <t>Hypotheken en hypotheekbeloften</t>
  </si>
  <si>
    <t>Beloofde schenkingen</t>
  </si>
  <si>
    <t>Gegeven waarborgen</t>
  </si>
  <si>
    <t>Andere rechten</t>
  </si>
  <si>
    <t>Andere verbintenissen</t>
  </si>
  <si>
    <t>Totaal rechten</t>
  </si>
  <si>
    <t>Totaal verplichtingen</t>
  </si>
  <si>
    <t>Belangrijke rechten en verplichtingen die niet in cijfers kunnen worden weergegeven.</t>
  </si>
  <si>
    <t>Goedgekeurd op de Algemene Vergadering van dd/mm/jjjj</t>
  </si>
  <si>
    <t>Getekend:</t>
  </si>
  <si>
    <t>6000 aankopen</t>
  </si>
  <si>
    <t>7510 ontvangen bankintresten</t>
  </si>
  <si>
    <t>6100 diensten en diverse goederen</t>
  </si>
  <si>
    <t>6600 uitzonderlijke kosten</t>
  </si>
  <si>
    <t>6560 bankkosten</t>
  </si>
  <si>
    <t>7400 diverse opbrengsten</t>
  </si>
  <si>
    <t>7000 verkopen</t>
  </si>
  <si>
    <t>Adres:</t>
  </si>
  <si>
    <t>rangsch.</t>
  </si>
  <si>
    <t>Alfab. Sort</t>
  </si>
  <si>
    <t>Ondernemingsnr:</t>
  </si>
  <si>
    <t>Codes</t>
  </si>
  <si>
    <t>Het werkblad Jaarrekening</t>
  </si>
  <si>
    <t>Dit werkblad is enkel nuttig indien jullie een vzw zijn. Anders mag je het negeren. Je kan dit formulier als basis gebruiken om je jaarrekening op te maken. Zorg dat je de wettelijke codes gebruikt (meestal als 2e code bij elke transactie) en vul de gebruikte codes in in de kolommen B en D in de staat van ontvangsten. Zo heb je meteen een overzicht. Voor alle technische info over het neerleggen van een jaarrekening verwijzen we je door naar de gespecialiseerde websites zoals www.verenigingsinfo.be. KLJ &amp; Groene Kring vzw kan in geen geval aansprakelijk gesteld worden voor fouten die ontstaan door eender welk gebruik van dit kasboek. Het is steeds je eigen verantwoordelijkheid om een correcte jaarrekening neer te leggen. Met dit kasboek bieden we je alleen aan handige tool aan die je daarbij kan helpen.</t>
  </si>
  <si>
    <r>
      <t xml:space="preserve">In elke rekening kan je codes toevoegen aan twee kolommen. Dit betekent dat je je transacties dus kan onderverdelen in meerdere categorieën. Veelgebruikte codes zijn bijvoorbeeld "fuif", "tijdschrift" of "ouderavond". Elke transactie kan twee codes toegewezen krijgen. Je kan bijvoorbeeld je drukwerk op jaarbasis monitoren door elke keer "drukwerk" als tweede code toevoegen als je een uitgave of inkomst invoert die met drukwerk te maken heeft. Zo krijg je - naast een overzicht van je evenementen etc. - ook een overzicht van de totale uitgave die jullie op jaarbasis maken voor jullie drukwerk. Dit kan nut hebben als jullie die specifieke uitgaven willen monitoren en bijsturen. Gebruik </t>
    </r>
    <r>
      <rPr>
        <u/>
        <sz val="10"/>
        <color theme="1"/>
        <rFont val="Arial"/>
        <family val="2"/>
      </rPr>
      <t>nooit</t>
    </r>
    <r>
      <rPr>
        <sz val="10"/>
        <color theme="1"/>
        <rFont val="Arial"/>
        <family val="2"/>
      </rPr>
      <t xml:space="preserve"> twee keer dezelfde code bij dezelfde transactie, in dat geval wordt die transactie in het 'code-overzicht' namelijk dubbel geteld!
Indien je een evenement hebt waarvoor je over meerdere jaren inkomsten en uitgaven hebt, dan kan het aangeraden zijn om niet alleen de naam van het evenement als code te gebruiken, maar er ook een jaartal aan toe te voegen. Zo kan je over meerdere jaren overzicht houden over de totale kost en opbrengst van het evenement (vb: fuif16 werkt perfect als code).
</t>
    </r>
    <r>
      <rPr>
        <b/>
        <sz val="10"/>
        <color theme="1"/>
        <rFont val="Arial"/>
        <family val="2"/>
      </rPr>
      <t>Een speciale code is de code overdracht</t>
    </r>
    <r>
      <rPr>
        <sz val="10"/>
        <color theme="1"/>
        <rFont val="Arial"/>
        <family val="2"/>
      </rPr>
      <t>. Deze code gebruik je als je "overdracht" doet tussen je eigen rekeningen: bijvoorbeeld een storting van je zicht- naar je spaarrekening of een cash-storting bij de bank naar je zichtrekening. Door de code overdracht te gebruiken vermijd je dat de inkomsten en uitgaven van die  transacties op het einde van het jaar in je overzicht opgenomen worden, waardoor je je geldstromen niet kunstmatig hoog maakt.
Indien je vragen hebt bij de inkomsten- of uitgavenstromen van een specifieke code, kan je deze selecteren in het werkblad 'detail', waar je een overzicht van alle transacties krijgt die met deze code gebeurd zijn. Handig om snel op zoek te gaan naar antwoorden!
N.B.: Als je het blad code-overzicht niet overzichtelijk genoeg vindt, dan kan je gerust de kolommen verbergen van rekeningen die je niet gebruikt.
Je kan maximaal 200 verschillende codes gebruiken.</t>
    </r>
  </si>
  <si>
    <t>Een rekening toevoegen is eenvoudig:
&gt; Maak het eerstvolgende 'reserve' werkblad zichtbaar: rechtsklik onderaan op de tabjes van de werkbladen, kies 'Zichtbaar maken...' en maak het eerste Reserve-werkblad zichtbaar (ze zijn in volgorde genummerd).
&gt; Verander de naam (Dubbelklik op het tabje van het nieuwe werkblad) naar een werkbare naam. (dit is cruciaal om de overzichten juist te laten werken).
&gt; Voeg het startsaldo in de corresponderende cel in kolom C in het werkblad "Home" (dit werkblad; dit is bvb het saldo waarmee je vorig jaar eindigde voor die rekening).
&gt; Je bent vertrokken! Je kan tot 10 rekeningen gebruiken, handig om bijvoorbeeld een apart kasboek van elk evenement bij te houden.</t>
  </si>
  <si>
    <t>KLJ Huppeldepup</t>
  </si>
  <si>
    <t>Diestsevest 32 bus 3B, 3000 Leuven</t>
  </si>
  <si>
    <t>Voornaam Naam, penningmeester</t>
  </si>
  <si>
    <t>Voornaam Naam, Secretaris</t>
  </si>
  <si>
    <t>Voornaam naam, voorzitter</t>
  </si>
  <si>
    <t>Voornaam naam, ondervoorzitter</t>
  </si>
  <si>
    <t>--</t>
  </si>
  <si>
    <t>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</si>
</sst>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00"/>
    <numFmt numFmtId="165" formatCode="#,##0.00\ &quot;€&quot;"/>
    <numFmt numFmtId="166" formatCode="[$€-2]\ #,##0.00"/>
    <numFmt numFmtId="167" formatCode="d/mm/yyyy;@"/>
    <numFmt numFmtId="168" formatCode="_-[$€-2]\ * #,##0.00_-;\-[$€-2]\ * #,##0.00_-;_-[$€-2]\ * &quot;-&quot;??_-;_-@_-"/>
    <numFmt numFmtId="169" formatCode="d/mm/yy;@"/>
    <numFmt numFmtId="170" formatCode="[$€-2]\ #,##0.00;\-[$€-2]\ #,##0.00"/>
  </numFmts>
  <fonts count="3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color theme="1"/>
      <name val="Arial"/>
      <family val="2"/>
    </font>
    <font>
      <b/>
      <sz val="20"/>
      <color theme="1"/>
      <name val="Arial"/>
      <family val="2"/>
    </font>
    <font>
      <b/>
      <sz val="14"/>
      <color theme="1"/>
      <name val="Arial"/>
      <family val="2"/>
    </font>
    <font>
      <sz val="10"/>
      <color theme="0"/>
      <name val="Arial"/>
      <family val="2"/>
    </font>
    <font>
      <b/>
      <sz val="10"/>
      <color theme="0"/>
      <name val="Arial"/>
      <family val="2"/>
    </font>
    <font>
      <sz val="11"/>
      <color theme="1"/>
      <name val="Arial"/>
      <family val="2"/>
    </font>
    <font>
      <b/>
      <sz val="12"/>
      <color theme="1"/>
      <name val="Arial"/>
      <family val="2"/>
    </font>
    <font>
      <b/>
      <sz val="16"/>
      <color theme="1"/>
      <name val="Arial"/>
      <family val="2"/>
    </font>
    <font>
      <u/>
      <sz val="11"/>
      <color theme="10"/>
      <name val="Calibri"/>
      <family val="2"/>
      <scheme val="minor"/>
    </font>
    <font>
      <u/>
      <sz val="11"/>
      <name val="Calibri"/>
      <family val="2"/>
      <scheme val="minor"/>
    </font>
    <font>
      <u/>
      <sz val="10"/>
      <color theme="1"/>
      <name val="Arial"/>
      <family val="2"/>
    </font>
    <font>
      <sz val="11"/>
      <color theme="0"/>
      <name val="Calibri"/>
      <family val="2"/>
      <scheme val="minor"/>
    </font>
    <font>
      <i/>
      <sz val="8"/>
      <color theme="1"/>
      <name val="Arial"/>
      <family val="2"/>
    </font>
    <font>
      <sz val="10"/>
      <name val="Arial"/>
      <family val="2"/>
    </font>
    <font>
      <sz val="9"/>
      <name val="Arial"/>
      <family val="2"/>
    </font>
    <font>
      <b/>
      <sz val="10"/>
      <name val="Arial"/>
      <family val="2"/>
    </font>
    <font>
      <sz val="10"/>
      <color rgb="FFFF0000"/>
      <name val="Arial"/>
      <family val="2"/>
    </font>
    <font>
      <sz val="11"/>
      <name val="Arial"/>
      <family val="2"/>
    </font>
    <font>
      <b/>
      <u/>
      <sz val="24"/>
      <name val="Arial"/>
      <family val="2"/>
    </font>
    <font>
      <b/>
      <sz val="24"/>
      <name val="Arial"/>
      <family val="2"/>
    </font>
    <font>
      <b/>
      <sz val="16"/>
      <name val="Arial"/>
      <family val="2"/>
    </font>
    <font>
      <b/>
      <sz val="9"/>
      <name val="Arial"/>
      <family val="2"/>
    </font>
    <font>
      <sz val="16"/>
      <name val="Arial"/>
      <family val="2"/>
    </font>
    <font>
      <b/>
      <sz val="14"/>
      <name val="Arial"/>
      <family val="2"/>
    </font>
    <font>
      <sz val="14"/>
      <name val="Arial"/>
      <family val="2"/>
    </font>
    <font>
      <sz val="12"/>
      <name val="Arial"/>
      <family val="2"/>
    </font>
    <font>
      <sz val="9"/>
      <color indexed="81"/>
      <name val="Tahoma"/>
      <family val="2"/>
    </font>
    <font>
      <b/>
      <sz val="9"/>
      <color indexed="81"/>
      <name val="Tahoma"/>
      <family val="2"/>
    </font>
    <font>
      <b/>
      <sz val="10"/>
      <color rgb="FF00ADEE"/>
      <name val="Arial"/>
      <family val="2"/>
    </font>
  </fonts>
  <fills count="17">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rgb="FF8AC53F"/>
        <bgColor indexed="64"/>
      </patternFill>
    </fill>
    <fill>
      <patternFill patternType="solid">
        <fgColor rgb="FF00ADEE"/>
        <bgColor indexed="64"/>
      </patternFill>
    </fill>
    <fill>
      <patternFill patternType="solid">
        <fgColor rgb="FFED2924"/>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theme="4" tint="-0.24997711111789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diagonal/>
    </border>
    <border>
      <left/>
      <right style="thin">
        <color indexed="64"/>
      </right>
      <top style="dotted">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double">
        <color indexed="64"/>
      </left>
      <right/>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top style="thin">
        <color auto="1"/>
      </top>
      <bottom style="thin">
        <color auto="1"/>
      </bottom>
      <diagonal/>
    </border>
    <border>
      <left style="medium">
        <color auto="1"/>
      </left>
      <right/>
      <top style="thin">
        <color auto="1"/>
      </top>
      <bottom/>
      <diagonal/>
    </border>
    <border>
      <left/>
      <right/>
      <top/>
      <bottom style="thin">
        <color auto="1"/>
      </bottom>
      <diagonal/>
    </border>
    <border>
      <left style="thin">
        <color indexed="64"/>
      </left>
      <right/>
      <top style="medium">
        <color indexed="64"/>
      </top>
      <bottom style="medium">
        <color indexed="64"/>
      </bottom>
      <diagonal/>
    </border>
  </borders>
  <cellStyleXfs count="3">
    <xf numFmtId="0" fontId="0" fillId="0" borderId="0"/>
    <xf numFmtId="0" fontId="15" fillId="0" borderId="0" applyNumberFormat="0" applyFill="0" applyBorder="0" applyAlignment="0" applyProtection="0"/>
    <xf numFmtId="0" fontId="20" fillId="0" borderId="0"/>
  </cellStyleXfs>
  <cellXfs count="348">
    <xf numFmtId="0" fontId="0" fillId="0" borderId="0" xfId="0"/>
    <xf numFmtId="0" fontId="7" fillId="2" borderId="0" xfId="0" applyFont="1" applyFill="1"/>
    <xf numFmtId="0" fontId="7" fillId="2" borderId="4" xfId="0" applyFont="1" applyFill="1" applyBorder="1"/>
    <xf numFmtId="0" fontId="7" fillId="2" borderId="0" xfId="0" applyFont="1" applyFill="1" applyBorder="1"/>
    <xf numFmtId="0" fontId="7" fillId="2" borderId="7" xfId="0" applyFont="1" applyFill="1" applyBorder="1"/>
    <xf numFmtId="0" fontId="6" fillId="2" borderId="0" xfId="0" applyFont="1" applyFill="1"/>
    <xf numFmtId="0" fontId="6" fillId="2" borderId="5" xfId="0" applyFont="1" applyFill="1" applyBorder="1"/>
    <xf numFmtId="0" fontId="6" fillId="2" borderId="8" xfId="0" applyFont="1" applyFill="1" applyBorder="1"/>
    <xf numFmtId="0" fontId="7" fillId="2" borderId="0" xfId="0" applyFont="1" applyFill="1" applyBorder="1" applyProtection="1">
      <protection locked="0"/>
    </xf>
    <xf numFmtId="0" fontId="6" fillId="2" borderId="0" xfId="0" applyFont="1" applyFill="1" applyBorder="1"/>
    <xf numFmtId="0" fontId="6" fillId="3" borderId="16" xfId="0" applyFont="1" applyFill="1" applyBorder="1" applyAlignment="1">
      <alignment horizontal="right"/>
    </xf>
    <xf numFmtId="0" fontId="6" fillId="3" borderId="15" xfId="0" applyFont="1" applyFill="1" applyBorder="1" applyAlignment="1" applyProtection="1">
      <alignment horizontal="left"/>
    </xf>
    <xf numFmtId="164" fontId="6" fillId="3" borderId="12" xfId="0" applyNumberFormat="1" applyFont="1" applyFill="1" applyBorder="1"/>
    <xf numFmtId="0" fontId="10" fillId="2" borderId="0" xfId="0" applyFont="1" applyFill="1"/>
    <xf numFmtId="0" fontId="11" fillId="2" borderId="0" xfId="0" applyFont="1" applyFill="1"/>
    <xf numFmtId="0" fontId="0" fillId="6" borderId="0" xfId="0" applyFill="1"/>
    <xf numFmtId="0" fontId="12" fillId="2" borderId="0" xfId="0" applyFont="1" applyFill="1"/>
    <xf numFmtId="0" fontId="7" fillId="2" borderId="0" xfId="0" applyFont="1" applyFill="1" applyAlignment="1">
      <alignment horizontal="center"/>
    </xf>
    <xf numFmtId="165" fontId="7" fillId="2" borderId="21" xfId="0" applyNumberFormat="1" applyFont="1" applyFill="1" applyBorder="1"/>
    <xf numFmtId="165" fontId="7" fillId="2" borderId="1" xfId="0" applyNumberFormat="1" applyFont="1" applyFill="1" applyBorder="1"/>
    <xf numFmtId="165" fontId="7" fillId="2" borderId="12" xfId="0" applyNumberFormat="1" applyFont="1" applyFill="1" applyBorder="1"/>
    <xf numFmtId="165" fontId="7" fillId="2" borderId="23" xfId="0" applyNumberFormat="1" applyFont="1" applyFill="1" applyBorder="1"/>
    <xf numFmtId="165" fontId="7" fillId="2" borderId="24" xfId="0" applyNumberFormat="1" applyFont="1" applyFill="1" applyBorder="1"/>
    <xf numFmtId="165" fontId="7" fillId="2" borderId="26" xfId="0" applyNumberFormat="1" applyFont="1" applyFill="1" applyBorder="1"/>
    <xf numFmtId="165" fontId="7" fillId="2" borderId="27" xfId="0" applyNumberFormat="1" applyFont="1" applyFill="1" applyBorder="1"/>
    <xf numFmtId="165" fontId="7" fillId="2" borderId="30" xfId="0" applyNumberFormat="1" applyFont="1" applyFill="1" applyBorder="1"/>
    <xf numFmtId="165" fontId="7" fillId="2" borderId="11" xfId="0" applyNumberFormat="1" applyFont="1" applyFill="1" applyBorder="1"/>
    <xf numFmtId="165" fontId="7" fillId="2" borderId="22" xfId="0" applyNumberFormat="1" applyFont="1" applyFill="1" applyBorder="1"/>
    <xf numFmtId="0" fontId="13" fillId="2" borderId="33" xfId="0" applyFont="1" applyFill="1" applyBorder="1"/>
    <xf numFmtId="0" fontId="13" fillId="2" borderId="34" xfId="0" applyFont="1" applyFill="1" applyBorder="1"/>
    <xf numFmtId="165" fontId="7" fillId="2" borderId="38" xfId="0" applyNumberFormat="1" applyFont="1" applyFill="1" applyBorder="1"/>
    <xf numFmtId="165" fontId="7" fillId="2" borderId="39" xfId="0" applyNumberFormat="1" applyFont="1" applyFill="1" applyBorder="1"/>
    <xf numFmtId="165" fontId="7" fillId="2" borderId="40" xfId="0" applyNumberFormat="1" applyFont="1" applyFill="1" applyBorder="1"/>
    <xf numFmtId="165" fontId="7" fillId="2" borderId="20" xfId="0" applyNumberFormat="1" applyFont="1" applyFill="1" applyBorder="1"/>
    <xf numFmtId="0" fontId="6" fillId="9" borderId="6" xfId="0" applyFont="1" applyFill="1" applyBorder="1" applyAlignment="1">
      <alignment horizontal="center"/>
    </xf>
    <xf numFmtId="0" fontId="6" fillId="9" borderId="8" xfId="0" applyFont="1" applyFill="1" applyBorder="1" applyAlignment="1">
      <alignment horizontal="center"/>
    </xf>
    <xf numFmtId="165" fontId="6" fillId="9" borderId="35" xfId="0" applyNumberFormat="1" applyFont="1" applyFill="1" applyBorder="1"/>
    <xf numFmtId="165" fontId="7" fillId="9" borderId="12" xfId="0" applyNumberFormat="1" applyFont="1" applyFill="1" applyBorder="1"/>
    <xf numFmtId="165" fontId="6" fillId="9" borderId="36" xfId="0" applyNumberFormat="1" applyFont="1" applyFill="1" applyBorder="1"/>
    <xf numFmtId="165" fontId="7" fillId="9" borderId="24" xfId="0" applyNumberFormat="1" applyFont="1" applyFill="1" applyBorder="1"/>
    <xf numFmtId="165" fontId="6" fillId="9" borderId="37" xfId="0" applyNumberFormat="1" applyFont="1" applyFill="1" applyBorder="1"/>
    <xf numFmtId="0" fontId="13" fillId="10" borderId="34" xfId="0" applyFont="1" applyFill="1" applyBorder="1"/>
    <xf numFmtId="0" fontId="6" fillId="10" borderId="8" xfId="0" applyFont="1" applyFill="1" applyBorder="1" applyAlignment="1">
      <alignment horizontal="center"/>
    </xf>
    <xf numFmtId="165" fontId="6" fillId="10" borderId="36" xfId="0" applyNumberFormat="1" applyFont="1" applyFill="1" applyBorder="1"/>
    <xf numFmtId="165" fontId="6" fillId="10" borderId="37" xfId="0" applyNumberFormat="1" applyFont="1" applyFill="1" applyBorder="1"/>
    <xf numFmtId="0" fontId="6" fillId="2" borderId="42" xfId="0" applyFont="1" applyFill="1" applyBorder="1"/>
    <xf numFmtId="0" fontId="6" fillId="2" borderId="43" xfId="0" applyFont="1" applyFill="1" applyBorder="1"/>
    <xf numFmtId="0" fontId="6" fillId="2" borderId="48" xfId="0" applyFont="1" applyFill="1" applyBorder="1"/>
    <xf numFmtId="165" fontId="7" fillId="2" borderId="2" xfId="0" applyNumberFormat="1" applyFont="1" applyFill="1" applyBorder="1"/>
    <xf numFmtId="165" fontId="7" fillId="2" borderId="47" xfId="0" applyNumberFormat="1" applyFont="1" applyFill="1" applyBorder="1"/>
    <xf numFmtId="165" fontId="7" fillId="2" borderId="9" xfId="0" applyNumberFormat="1" applyFont="1" applyFill="1" applyBorder="1"/>
    <xf numFmtId="165" fontId="7" fillId="2" borderId="10" xfId="0" applyNumberFormat="1" applyFont="1" applyFill="1" applyBorder="1"/>
    <xf numFmtId="165" fontId="7" fillId="2" borderId="46" xfId="0" applyNumberFormat="1" applyFont="1" applyFill="1" applyBorder="1"/>
    <xf numFmtId="0" fontId="6" fillId="9" borderId="7" xfId="0" applyFont="1" applyFill="1" applyBorder="1" applyAlignment="1">
      <alignment horizontal="center"/>
    </xf>
    <xf numFmtId="165" fontId="7" fillId="9" borderId="49" xfId="0" applyNumberFormat="1" applyFont="1" applyFill="1" applyBorder="1"/>
    <xf numFmtId="165" fontId="6" fillId="10" borderId="50" xfId="0" applyNumberFormat="1" applyFont="1" applyFill="1" applyBorder="1"/>
    <xf numFmtId="0" fontId="13" fillId="10" borderId="51" xfId="0" applyFont="1" applyFill="1" applyBorder="1"/>
    <xf numFmtId="0" fontId="6" fillId="10" borderId="52" xfId="0" applyFont="1" applyFill="1" applyBorder="1" applyAlignment="1">
      <alignment horizontal="center"/>
    </xf>
    <xf numFmtId="165" fontId="6" fillId="10" borderId="53" xfId="0" applyNumberFormat="1" applyFont="1" applyFill="1" applyBorder="1"/>
    <xf numFmtId="165" fontId="6" fillId="10" borderId="28" xfId="0" applyNumberFormat="1" applyFont="1" applyFill="1" applyBorder="1"/>
    <xf numFmtId="165" fontId="6" fillId="10" borderId="29" xfId="0" applyNumberFormat="1" applyFont="1" applyFill="1" applyBorder="1"/>
    <xf numFmtId="14" fontId="7" fillId="8" borderId="9" xfId="0" applyNumberFormat="1" applyFont="1" applyFill="1" applyBorder="1" applyProtection="1">
      <protection locked="0"/>
    </xf>
    <xf numFmtId="0" fontId="7" fillId="8" borderId="2" xfId="0" applyFont="1" applyFill="1" applyBorder="1" applyProtection="1">
      <protection locked="0"/>
    </xf>
    <xf numFmtId="14" fontId="7" fillId="8" borderId="56" xfId="0" applyNumberFormat="1" applyFont="1" applyFill="1" applyBorder="1" applyProtection="1">
      <protection locked="0"/>
    </xf>
    <xf numFmtId="0" fontId="7" fillId="8" borderId="57" xfId="0" applyFont="1" applyFill="1" applyBorder="1" applyProtection="1">
      <protection locked="0"/>
    </xf>
    <xf numFmtId="164" fontId="6" fillId="3" borderId="24" xfId="0" applyNumberFormat="1" applyFont="1" applyFill="1" applyBorder="1"/>
    <xf numFmtId="0" fontId="7" fillId="2" borderId="33" xfId="0" applyFont="1" applyFill="1" applyBorder="1" applyAlignment="1">
      <alignment horizontal="right"/>
    </xf>
    <xf numFmtId="0" fontId="7" fillId="2" borderId="51" xfId="0" applyFont="1" applyFill="1" applyBorder="1" applyAlignment="1">
      <alignment horizontal="right"/>
    </xf>
    <xf numFmtId="0" fontId="7" fillId="2" borderId="52" xfId="0" applyFont="1" applyFill="1" applyBorder="1" applyAlignment="1">
      <alignment horizontal="right"/>
    </xf>
    <xf numFmtId="0" fontId="13" fillId="2" borderId="18" xfId="0" applyFont="1" applyFill="1" applyBorder="1"/>
    <xf numFmtId="0" fontId="13" fillId="2" borderId="45" xfId="0" applyFont="1" applyFill="1" applyBorder="1"/>
    <xf numFmtId="0" fontId="13" fillId="2" borderId="25" xfId="0" applyFont="1" applyFill="1" applyBorder="1"/>
    <xf numFmtId="166" fontId="7" fillId="8" borderId="60" xfId="0" applyNumberFormat="1" applyFont="1" applyFill="1" applyBorder="1" applyProtection="1">
      <protection locked="0"/>
    </xf>
    <xf numFmtId="166" fontId="7" fillId="8" borderId="61" xfId="0" applyNumberFormat="1" applyFont="1" applyFill="1" applyBorder="1" applyProtection="1">
      <protection locked="0"/>
    </xf>
    <xf numFmtId="166" fontId="7" fillId="8" borderId="62" xfId="0" applyNumberFormat="1" applyFont="1" applyFill="1" applyBorder="1" applyProtection="1">
      <protection locked="0"/>
    </xf>
    <xf numFmtId="166" fontId="13" fillId="9" borderId="18" xfId="0" applyNumberFormat="1" applyFont="1" applyFill="1" applyBorder="1"/>
    <xf numFmtId="166" fontId="13" fillId="9" borderId="57" xfId="0" applyNumberFormat="1" applyFont="1" applyFill="1" applyBorder="1"/>
    <xf numFmtId="166" fontId="13" fillId="9" borderId="65" xfId="0" applyNumberFormat="1" applyFont="1" applyFill="1" applyBorder="1"/>
    <xf numFmtId="166" fontId="13" fillId="10" borderId="8" xfId="0" applyNumberFormat="1" applyFont="1" applyFill="1" applyBorder="1"/>
    <xf numFmtId="0" fontId="13" fillId="9" borderId="33" xfId="0" applyFont="1" applyFill="1" applyBorder="1"/>
    <xf numFmtId="0" fontId="6" fillId="9" borderId="40" xfId="0" applyFont="1" applyFill="1" applyBorder="1" applyAlignment="1">
      <alignment horizontal="center"/>
    </xf>
    <xf numFmtId="0" fontId="6" fillId="9" borderId="23" xfId="0" applyFont="1" applyFill="1" applyBorder="1" applyAlignment="1">
      <alignment horizontal="center"/>
    </xf>
    <xf numFmtId="0" fontId="6" fillId="9" borderId="27" xfId="0" applyFont="1" applyFill="1" applyBorder="1" applyAlignment="1">
      <alignment horizontal="center"/>
    </xf>
    <xf numFmtId="0" fontId="6" fillId="9" borderId="22" xfId="0" applyFont="1" applyFill="1" applyBorder="1" applyAlignment="1">
      <alignment horizontal="center"/>
    </xf>
    <xf numFmtId="0" fontId="6" fillId="9" borderId="24" xfId="0" applyFont="1" applyFill="1" applyBorder="1" applyAlignment="1">
      <alignment horizontal="center"/>
    </xf>
    <xf numFmtId="0" fontId="15" fillId="9" borderId="6" xfId="1" applyFill="1" applyBorder="1"/>
    <xf numFmtId="166" fontId="7" fillId="2" borderId="25" xfId="0" applyNumberFormat="1" applyFont="1" applyFill="1" applyBorder="1"/>
    <xf numFmtId="166" fontId="7" fillId="2" borderId="45" xfId="0" applyNumberFormat="1" applyFont="1" applyFill="1" applyBorder="1"/>
    <xf numFmtId="166" fontId="7" fillId="2" borderId="61" xfId="0" applyNumberFormat="1" applyFont="1" applyFill="1" applyBorder="1"/>
    <xf numFmtId="166" fontId="7" fillId="2" borderId="63" xfId="0" applyNumberFormat="1" applyFont="1" applyFill="1" applyBorder="1"/>
    <xf numFmtId="166" fontId="7" fillId="2" borderId="62" xfId="0" applyNumberFormat="1" applyFont="1" applyFill="1" applyBorder="1"/>
    <xf numFmtId="166" fontId="7" fillId="2" borderId="64" xfId="0" applyNumberFormat="1" applyFont="1" applyFill="1" applyBorder="1"/>
    <xf numFmtId="0" fontId="7" fillId="2" borderId="59" xfId="0" applyFont="1" applyFill="1" applyBorder="1" applyAlignment="1">
      <alignment horizontal="right"/>
    </xf>
    <xf numFmtId="0" fontId="7" fillId="2" borderId="58" xfId="0" applyFont="1" applyFill="1" applyBorder="1" applyAlignment="1">
      <alignment horizontal="right"/>
    </xf>
    <xf numFmtId="0" fontId="13" fillId="2" borderId="6" xfId="0" applyFont="1" applyFill="1" applyBorder="1" applyAlignment="1">
      <alignment horizontal="right"/>
    </xf>
    <xf numFmtId="166" fontId="7" fillId="2" borderId="5" xfId="0" applyNumberFormat="1" applyFont="1" applyFill="1" applyBorder="1" applyAlignment="1">
      <alignment horizontal="left"/>
    </xf>
    <xf numFmtId="166" fontId="7" fillId="2" borderId="8" xfId="0" applyNumberFormat="1" applyFont="1" applyFill="1" applyBorder="1" applyAlignment="1">
      <alignment horizontal="left"/>
    </xf>
    <xf numFmtId="0" fontId="13" fillId="2" borderId="15" xfId="0" applyFont="1" applyFill="1" applyBorder="1" applyAlignment="1">
      <alignment horizontal="left"/>
    </xf>
    <xf numFmtId="0" fontId="13" fillId="2" borderId="16" xfId="0" applyFont="1" applyFill="1" applyBorder="1"/>
    <xf numFmtId="0" fontId="7" fillId="2" borderId="66" xfId="0" applyFont="1" applyFill="1" applyBorder="1"/>
    <xf numFmtId="0" fontId="7" fillId="2" borderId="56" xfId="0" applyFont="1" applyFill="1" applyBorder="1"/>
    <xf numFmtId="0" fontId="13" fillId="2" borderId="18" xfId="0" applyFont="1" applyFill="1" applyBorder="1" applyAlignment="1">
      <alignment horizontal="left"/>
    </xf>
    <xf numFmtId="166" fontId="7" fillId="2" borderId="67" xfId="0" applyNumberFormat="1" applyFont="1" applyFill="1" applyBorder="1" applyAlignment="1">
      <alignment horizontal="left"/>
    </xf>
    <xf numFmtId="166" fontId="7" fillId="2" borderId="57" xfId="0" applyNumberFormat="1" applyFont="1" applyFill="1" applyBorder="1" applyAlignment="1">
      <alignment horizontal="left"/>
    </xf>
    <xf numFmtId="0" fontId="0" fillId="0" borderId="68" xfId="0" applyBorder="1"/>
    <xf numFmtId="0" fontId="0" fillId="12" borderId="0" xfId="0" applyFill="1"/>
    <xf numFmtId="0" fontId="0" fillId="13" borderId="0" xfId="0" applyFill="1"/>
    <xf numFmtId="0" fontId="0" fillId="14" borderId="0" xfId="0" applyFill="1"/>
    <xf numFmtId="0" fontId="18" fillId="15" borderId="0" xfId="0" applyFont="1" applyFill="1"/>
    <xf numFmtId="0" fontId="18" fillId="15" borderId="0" xfId="0" applyFont="1" applyFill="1" applyAlignment="1">
      <alignment wrapText="1"/>
    </xf>
    <xf numFmtId="0" fontId="18" fillId="16" borderId="0" xfId="0" applyFont="1" applyFill="1"/>
    <xf numFmtId="165" fontId="7" fillId="9" borderId="31" xfId="0" applyNumberFormat="1" applyFont="1" applyFill="1" applyBorder="1"/>
    <xf numFmtId="165" fontId="7" fillId="9" borderId="32" xfId="0" applyNumberFormat="1" applyFont="1" applyFill="1" applyBorder="1"/>
    <xf numFmtId="165" fontId="7" fillId="9" borderId="11" xfId="0" applyNumberFormat="1" applyFont="1" applyFill="1" applyBorder="1"/>
    <xf numFmtId="165" fontId="7" fillId="9" borderId="22" xfId="0" applyNumberFormat="1" applyFont="1" applyFill="1" applyBorder="1"/>
    <xf numFmtId="0" fontId="0" fillId="11" borderId="68" xfId="0" applyFill="1" applyBorder="1"/>
    <xf numFmtId="164" fontId="6" fillId="3" borderId="10" xfId="0" applyNumberFormat="1" applyFont="1" applyFill="1" applyBorder="1"/>
    <xf numFmtId="0" fontId="6" fillId="2" borderId="69" xfId="0" applyFont="1" applyFill="1" applyBorder="1"/>
    <xf numFmtId="0" fontId="6" fillId="2" borderId="70" xfId="0" applyFont="1" applyFill="1" applyBorder="1"/>
    <xf numFmtId="0" fontId="6" fillId="2" borderId="71" xfId="0" applyFont="1" applyFill="1" applyBorder="1"/>
    <xf numFmtId="0" fontId="19" fillId="2" borderId="6" xfId="0" applyFont="1" applyFill="1" applyBorder="1"/>
    <xf numFmtId="0" fontId="0" fillId="7" borderId="0" xfId="0" applyFill="1" applyAlignment="1">
      <alignment horizontal="center"/>
    </xf>
    <xf numFmtId="0" fontId="0" fillId="8" borderId="1" xfId="0" applyFill="1" applyBorder="1" applyProtection="1">
      <protection locked="0"/>
    </xf>
    <xf numFmtId="0" fontId="20" fillId="8" borderId="1" xfId="0" applyFont="1" applyFill="1" applyBorder="1" applyProtection="1">
      <protection locked="0"/>
    </xf>
    <xf numFmtId="166" fontId="0" fillId="8" borderId="1" xfId="0" applyNumberFormat="1" applyFill="1" applyBorder="1" applyProtection="1">
      <protection locked="0"/>
    </xf>
    <xf numFmtId="167" fontId="0" fillId="8" borderId="11" xfId="0" applyNumberFormat="1" applyFill="1" applyBorder="1" applyProtection="1">
      <protection locked="0"/>
    </xf>
    <xf numFmtId="14" fontId="0" fillId="8" borderId="11" xfId="0" applyNumberFormat="1" applyFill="1" applyBorder="1" applyProtection="1">
      <protection locked="0"/>
    </xf>
    <xf numFmtId="165" fontId="7" fillId="2" borderId="0" xfId="0" applyNumberFormat="1" applyFont="1" applyFill="1" applyBorder="1" applyProtection="1">
      <protection locked="0"/>
    </xf>
    <xf numFmtId="0" fontId="7" fillId="2" borderId="6" xfId="0" applyFont="1" applyFill="1" applyBorder="1" applyAlignment="1">
      <alignment horizontal="right"/>
    </xf>
    <xf numFmtId="0" fontId="6" fillId="2" borderId="0" xfId="0" applyFont="1" applyFill="1" applyAlignment="1"/>
    <xf numFmtId="0" fontId="4" fillId="2" borderId="33" xfId="0" applyFont="1" applyFill="1" applyBorder="1" applyAlignment="1">
      <alignment horizontal="right"/>
    </xf>
    <xf numFmtId="0" fontId="13" fillId="9" borderId="5" xfId="0" applyFont="1" applyFill="1" applyBorder="1"/>
    <xf numFmtId="166" fontId="0" fillId="8" borderId="23" xfId="0" applyNumberFormat="1" applyFill="1" applyBorder="1" applyProtection="1">
      <protection locked="0"/>
    </xf>
    <xf numFmtId="0" fontId="7" fillId="2" borderId="13" xfId="0" applyFont="1" applyFill="1" applyBorder="1" applyAlignment="1">
      <alignment horizontal="left"/>
    </xf>
    <xf numFmtId="0" fontId="13" fillId="9" borderId="4" xfId="0" applyFont="1" applyFill="1" applyBorder="1" applyAlignment="1">
      <alignment horizontal="left"/>
    </xf>
    <xf numFmtId="0" fontId="16" fillId="9" borderId="6" xfId="1" applyFont="1" applyFill="1" applyBorder="1" applyAlignment="1">
      <alignment horizontal="left"/>
    </xf>
    <xf numFmtId="0" fontId="7" fillId="2" borderId="41" xfId="0" applyFont="1" applyFill="1" applyBorder="1" applyAlignment="1">
      <alignment horizontal="left"/>
    </xf>
    <xf numFmtId="0" fontId="7" fillId="2" borderId="42" xfId="0" applyFont="1" applyFill="1" applyBorder="1" applyAlignment="1">
      <alignment horizontal="left"/>
    </xf>
    <xf numFmtId="0" fontId="7" fillId="2" borderId="43" xfId="0" applyFont="1" applyFill="1" applyBorder="1" applyAlignment="1">
      <alignment horizontal="left"/>
    </xf>
    <xf numFmtId="0" fontId="7" fillId="2" borderId="0" xfId="0" applyFont="1" applyFill="1" applyAlignment="1">
      <alignment horizontal="left"/>
    </xf>
    <xf numFmtId="0" fontId="14" fillId="2" borderId="13" xfId="0" applyFont="1" applyFill="1" applyBorder="1" applyAlignment="1"/>
    <xf numFmtId="0" fontId="14" fillId="2" borderId="14" xfId="0" applyFont="1" applyFill="1" applyBorder="1" applyAlignment="1"/>
    <xf numFmtId="0" fontId="14" fillId="2" borderId="15" xfId="0" applyFont="1" applyFill="1" applyBorder="1" applyAlignment="1"/>
    <xf numFmtId="165" fontId="7" fillId="9" borderId="66" xfId="0" applyNumberFormat="1" applyFont="1" applyFill="1" applyBorder="1"/>
    <xf numFmtId="0" fontId="7" fillId="2" borderId="0" xfId="0" applyFont="1" applyFill="1" applyProtection="1"/>
    <xf numFmtId="0" fontId="7" fillId="2" borderId="4" xfId="0" applyFont="1" applyFill="1" applyBorder="1" applyProtection="1"/>
    <xf numFmtId="0" fontId="7" fillId="2" borderId="0" xfId="0" applyFont="1" applyFill="1" applyBorder="1" applyProtection="1"/>
    <xf numFmtId="0" fontId="7" fillId="2" borderId="5" xfId="0" applyFont="1" applyFill="1" applyBorder="1" applyProtection="1"/>
    <xf numFmtId="0" fontId="6" fillId="2" borderId="13" xfId="0" applyFont="1" applyFill="1" applyBorder="1" applyAlignment="1" applyProtection="1">
      <alignment horizontal="right"/>
    </xf>
    <xf numFmtId="0" fontId="6" fillId="2" borderId="16" xfId="0" applyFont="1" applyFill="1" applyBorder="1" applyProtection="1"/>
    <xf numFmtId="0" fontId="6" fillId="2" borderId="18" xfId="0" applyFont="1" applyFill="1" applyBorder="1" applyProtection="1"/>
    <xf numFmtId="0" fontId="6" fillId="2" borderId="19" xfId="0" applyFont="1" applyFill="1" applyBorder="1" applyProtection="1"/>
    <xf numFmtId="0" fontId="6" fillId="2" borderId="17" xfId="0" applyFont="1" applyFill="1" applyBorder="1" applyProtection="1"/>
    <xf numFmtId="167" fontId="7" fillId="2" borderId="9" xfId="0" applyNumberFormat="1" applyFont="1" applyFill="1" applyBorder="1" applyProtection="1"/>
    <xf numFmtId="0" fontId="7" fillId="2" borderId="2" xfId="0" applyFont="1" applyFill="1" applyBorder="1" applyProtection="1"/>
    <xf numFmtId="168" fontId="7" fillId="2" borderId="10" xfId="0" applyNumberFormat="1" applyFont="1" applyFill="1" applyBorder="1" applyProtection="1"/>
    <xf numFmtId="14" fontId="7" fillId="2" borderId="47" xfId="0" applyNumberFormat="1" applyFont="1" applyFill="1" applyBorder="1" applyProtection="1"/>
    <xf numFmtId="167" fontId="7" fillId="2" borderId="11" xfId="0" applyNumberFormat="1" applyFont="1" applyFill="1" applyBorder="1" applyProtection="1"/>
    <xf numFmtId="0" fontId="7" fillId="2" borderId="1" xfId="0" applyFont="1" applyFill="1" applyBorder="1" applyProtection="1"/>
    <xf numFmtId="168" fontId="7" fillId="2" borderId="12" xfId="0" applyNumberFormat="1" applyFont="1" applyFill="1" applyBorder="1" applyProtection="1"/>
    <xf numFmtId="14" fontId="7" fillId="2" borderId="39" xfId="0" applyNumberFormat="1" applyFont="1" applyFill="1" applyBorder="1" applyProtection="1"/>
    <xf numFmtId="167" fontId="7" fillId="2" borderId="22" xfId="0" applyNumberFormat="1" applyFont="1" applyFill="1" applyBorder="1" applyProtection="1"/>
    <xf numFmtId="0" fontId="7" fillId="2" borderId="23" xfId="0" applyFont="1" applyFill="1" applyBorder="1" applyProtection="1"/>
    <xf numFmtId="168" fontId="7" fillId="2" borderId="24" xfId="0" applyNumberFormat="1" applyFont="1" applyFill="1" applyBorder="1" applyProtection="1"/>
    <xf numFmtId="14" fontId="7" fillId="2" borderId="40" xfId="0" applyNumberFormat="1" applyFont="1" applyFill="1" applyBorder="1" applyProtection="1"/>
    <xf numFmtId="0" fontId="3" fillId="2" borderId="0" xfId="0" applyFont="1" applyFill="1" applyProtection="1"/>
    <xf numFmtId="0" fontId="10" fillId="2" borderId="0" xfId="0" applyFont="1" applyFill="1" applyProtection="1"/>
    <xf numFmtId="0" fontId="20" fillId="2" borderId="0" xfId="2" applyFont="1" applyFill="1" applyProtection="1"/>
    <xf numFmtId="0" fontId="24" fillId="2" borderId="0" xfId="0" applyNumberFormat="1" applyFont="1" applyFill="1" applyBorder="1" applyAlignment="1" applyProtection="1"/>
    <xf numFmtId="169" fontId="20" fillId="2" borderId="0" xfId="0" applyNumberFormat="1" applyFont="1" applyFill="1" applyBorder="1" applyProtection="1"/>
    <xf numFmtId="0" fontId="20" fillId="2" borderId="0" xfId="0" applyNumberFormat="1" applyFont="1" applyFill="1" applyBorder="1" applyProtection="1"/>
    <xf numFmtId="0" fontId="20" fillId="2" borderId="0" xfId="0" applyFont="1" applyFill="1" applyBorder="1" applyProtection="1"/>
    <xf numFmtId="0" fontId="20" fillId="2" borderId="0" xfId="0" applyNumberFormat="1" applyFont="1" applyFill="1" applyBorder="1" applyAlignment="1" applyProtection="1"/>
    <xf numFmtId="0" fontId="21" fillId="2" borderId="0" xfId="0" applyFont="1" applyFill="1" applyBorder="1" applyAlignment="1" applyProtection="1">
      <alignment shrinkToFit="1"/>
    </xf>
    <xf numFmtId="0" fontId="25" fillId="2" borderId="0" xfId="0" applyNumberFormat="1" applyFont="1" applyFill="1" applyBorder="1" applyAlignment="1" applyProtection="1"/>
    <xf numFmtId="0" fontId="26" fillId="2" borderId="0" xfId="0" applyFont="1" applyFill="1" applyBorder="1" applyAlignment="1" applyProtection="1">
      <alignment shrinkToFit="1"/>
    </xf>
    <xf numFmtId="0" fontId="26" fillId="2" borderId="0" xfId="0" applyFont="1" applyFill="1" applyBorder="1" applyProtection="1"/>
    <xf numFmtId="0" fontId="23" fillId="2" borderId="0" xfId="0" applyFont="1" applyFill="1" applyBorder="1" applyProtection="1"/>
    <xf numFmtId="0" fontId="27" fillId="2" borderId="0" xfId="0" applyFont="1" applyFill="1" applyBorder="1" applyProtection="1"/>
    <xf numFmtId="0" fontId="28" fillId="2" borderId="0" xfId="0" applyFont="1" applyFill="1" applyBorder="1" applyAlignment="1" applyProtection="1">
      <alignment shrinkToFit="1"/>
    </xf>
    <xf numFmtId="0" fontId="22" fillId="2" borderId="0" xfId="0" applyFont="1" applyFill="1" applyBorder="1" applyProtection="1"/>
    <xf numFmtId="0" fontId="22" fillId="2" borderId="0" xfId="2" applyFont="1" applyFill="1" applyProtection="1"/>
    <xf numFmtId="0" fontId="29" fillId="2" borderId="0" xfId="0" applyFont="1" applyFill="1" applyBorder="1" applyProtection="1"/>
    <xf numFmtId="0" fontId="30" fillId="2" borderId="0" xfId="0" applyFont="1" applyFill="1" applyBorder="1" applyAlignment="1" applyProtection="1">
      <alignment horizontal="center" vertical="center"/>
    </xf>
    <xf numFmtId="0" fontId="5" fillId="2" borderId="0" xfId="0" applyFont="1" applyFill="1" applyProtection="1"/>
    <xf numFmtId="0" fontId="22" fillId="2" borderId="11" xfId="0" applyFont="1" applyFill="1" applyBorder="1" applyAlignment="1" applyProtection="1">
      <alignment vertical="center"/>
    </xf>
    <xf numFmtId="0" fontId="22" fillId="2" borderId="1" xfId="0" applyFont="1" applyFill="1" applyBorder="1" applyAlignment="1" applyProtection="1">
      <alignment vertical="center" shrinkToFit="1"/>
    </xf>
    <xf numFmtId="0" fontId="22" fillId="2" borderId="1" xfId="0" applyFont="1" applyFill="1" applyBorder="1" applyAlignment="1" applyProtection="1">
      <alignment vertical="center"/>
    </xf>
    <xf numFmtId="0" fontId="22" fillId="2" borderId="12" xfId="0" applyFont="1" applyFill="1" applyBorder="1" applyAlignment="1" applyProtection="1">
      <alignment vertical="center" shrinkToFit="1"/>
    </xf>
    <xf numFmtId="0" fontId="28" fillId="2" borderId="0" xfId="0" applyFont="1" applyFill="1" applyBorder="1" applyAlignment="1" applyProtection="1">
      <alignment vertical="center" shrinkToFit="1"/>
    </xf>
    <xf numFmtId="0" fontId="20" fillId="2" borderId="0" xfId="2" applyFont="1" applyFill="1" applyAlignment="1" applyProtection="1">
      <alignment vertical="center"/>
    </xf>
    <xf numFmtId="0" fontId="22" fillId="2" borderId="20" xfId="0" applyFont="1" applyFill="1" applyBorder="1" applyAlignment="1" applyProtection="1">
      <alignment vertical="center"/>
    </xf>
    <xf numFmtId="0" fontId="22" fillId="2" borderId="72" xfId="0" applyFont="1" applyFill="1" applyBorder="1" applyAlignment="1" applyProtection="1">
      <alignment vertical="center"/>
    </xf>
    <xf numFmtId="0" fontId="22" fillId="2" borderId="21" xfId="0" applyFont="1" applyFill="1" applyBorder="1" applyAlignment="1" applyProtection="1">
      <alignment vertical="center"/>
    </xf>
    <xf numFmtId="165" fontId="20" fillId="2" borderId="1" xfId="0" applyNumberFormat="1" applyFont="1" applyFill="1" applyBorder="1" applyAlignment="1" applyProtection="1">
      <alignment vertical="center" shrinkToFit="1"/>
    </xf>
    <xf numFmtId="165" fontId="20" fillId="2" borderId="12" xfId="0" applyNumberFormat="1" applyFont="1" applyFill="1" applyBorder="1" applyAlignment="1" applyProtection="1">
      <alignment vertical="center" shrinkToFit="1"/>
    </xf>
    <xf numFmtId="2" fontId="21" fillId="2" borderId="0" xfId="0" applyNumberFormat="1" applyFont="1" applyFill="1" applyBorder="1" applyAlignment="1" applyProtection="1">
      <alignment vertical="center" shrinkToFit="1"/>
    </xf>
    <xf numFmtId="0" fontId="20" fillId="0" borderId="11" xfId="0" applyFont="1" applyFill="1" applyBorder="1" applyAlignment="1" applyProtection="1">
      <alignment vertical="center" wrapText="1"/>
    </xf>
    <xf numFmtId="165" fontId="20" fillId="0" borderId="1" xfId="0" applyNumberFormat="1" applyFont="1" applyFill="1" applyBorder="1" applyAlignment="1" applyProtection="1">
      <alignment vertical="center" wrapText="1"/>
    </xf>
    <xf numFmtId="165" fontId="20" fillId="0" borderId="1" xfId="0" applyNumberFormat="1" applyFont="1" applyFill="1" applyBorder="1" applyAlignment="1" applyProtection="1">
      <alignment vertical="center" shrinkToFit="1"/>
    </xf>
    <xf numFmtId="165" fontId="20" fillId="2" borderId="12" xfId="2" applyNumberFormat="1" applyFont="1" applyFill="1" applyBorder="1" applyAlignment="1" applyProtection="1">
      <alignment vertical="center"/>
    </xf>
    <xf numFmtId="165" fontId="20" fillId="2" borderId="75" xfId="0" applyNumberFormat="1" applyFont="1" applyFill="1" applyBorder="1" applyAlignment="1" applyProtection="1">
      <alignment vertical="center" shrinkToFit="1"/>
    </xf>
    <xf numFmtId="0" fontId="22" fillId="2" borderId="16" xfId="0" applyFont="1" applyFill="1" applyBorder="1" applyAlignment="1" applyProtection="1">
      <alignment vertical="center"/>
    </xf>
    <xf numFmtId="165" fontId="22" fillId="2" borderId="18" xfId="0" applyNumberFormat="1" applyFont="1" applyFill="1" applyBorder="1" applyAlignment="1" applyProtection="1">
      <alignment vertical="center" shrinkToFit="1"/>
    </xf>
    <xf numFmtId="0" fontId="22" fillId="2" borderId="18" xfId="0" applyFont="1" applyFill="1" applyBorder="1" applyAlignment="1" applyProtection="1">
      <alignment vertical="center"/>
    </xf>
    <xf numFmtId="165" fontId="22" fillId="2" borderId="19" xfId="0" applyNumberFormat="1" applyFont="1" applyFill="1" applyBorder="1" applyAlignment="1" applyProtection="1">
      <alignment vertical="center" shrinkToFit="1"/>
    </xf>
    <xf numFmtId="2" fontId="28" fillId="2" borderId="0" xfId="0" applyNumberFormat="1" applyFont="1" applyFill="1" applyBorder="1" applyAlignment="1" applyProtection="1">
      <alignment vertical="center" shrinkToFit="1"/>
    </xf>
    <xf numFmtId="0" fontId="31" fillId="2" borderId="0" xfId="0" applyFont="1" applyFill="1" applyBorder="1" applyAlignment="1" applyProtection="1">
      <alignment horizontal="left"/>
    </xf>
    <xf numFmtId="0" fontId="6" fillId="2" borderId="56" xfId="0" applyFont="1" applyFill="1" applyBorder="1" applyAlignment="1" applyProtection="1">
      <alignment vertical="center"/>
    </xf>
    <xf numFmtId="0" fontId="6" fillId="2" borderId="57" xfId="0" applyFont="1" applyFill="1" applyBorder="1" applyAlignment="1" applyProtection="1">
      <alignment vertical="center"/>
    </xf>
    <xf numFmtId="165" fontId="6" fillId="2" borderId="57" xfId="0" applyNumberFormat="1" applyFont="1" applyFill="1" applyBorder="1" applyAlignment="1" applyProtection="1">
      <alignment vertical="center"/>
    </xf>
    <xf numFmtId="165" fontId="6" fillId="2" borderId="76" xfId="0" applyNumberFormat="1" applyFont="1" applyFill="1" applyBorder="1" applyAlignment="1" applyProtection="1">
      <alignment vertical="center"/>
    </xf>
    <xf numFmtId="0" fontId="20" fillId="2" borderId="0" xfId="0" applyFont="1" applyFill="1" applyBorder="1" applyAlignment="1" applyProtection="1">
      <alignment horizontal="left"/>
    </xf>
    <xf numFmtId="0" fontId="12" fillId="2" borderId="0" xfId="0" applyFont="1" applyFill="1" applyProtection="1"/>
    <xf numFmtId="0" fontId="21" fillId="2" borderId="0" xfId="0" applyFont="1" applyFill="1" applyAlignment="1" applyProtection="1">
      <alignment shrinkToFit="1"/>
    </xf>
    <xf numFmtId="0" fontId="31" fillId="2" borderId="0" xfId="0" applyFont="1" applyFill="1" applyProtection="1"/>
    <xf numFmtId="0" fontId="22" fillId="2" borderId="0" xfId="0" applyFont="1" applyFill="1" applyBorder="1" applyAlignment="1" applyProtection="1">
      <alignment horizontal="center" vertical="center"/>
    </xf>
    <xf numFmtId="0" fontId="22" fillId="2" borderId="11" xfId="0" applyFont="1" applyFill="1" applyBorder="1" applyAlignment="1" applyProtection="1">
      <alignment vertical="center" wrapText="1"/>
    </xf>
    <xf numFmtId="0" fontId="22" fillId="2" borderId="1" xfId="0" applyFont="1" applyFill="1" applyBorder="1" applyAlignment="1" applyProtection="1">
      <alignment vertical="center" wrapText="1"/>
    </xf>
    <xf numFmtId="0" fontId="20" fillId="2" borderId="11" xfId="0" applyFont="1" applyFill="1" applyBorder="1" applyAlignment="1" applyProtection="1">
      <alignment vertical="center" wrapText="1"/>
    </xf>
    <xf numFmtId="2" fontId="20" fillId="2" borderId="2" xfId="0" applyNumberFormat="1" applyFont="1" applyFill="1" applyBorder="1" applyAlignment="1" applyProtection="1">
      <alignment vertical="center" shrinkToFit="1"/>
    </xf>
    <xf numFmtId="0" fontId="20" fillId="2" borderId="74" xfId="0" applyFont="1" applyFill="1" applyBorder="1" applyAlignment="1" applyProtection="1">
      <alignment vertical="center" wrapText="1"/>
    </xf>
    <xf numFmtId="2" fontId="20" fillId="2" borderId="75" xfId="0" applyNumberFormat="1" applyFont="1" applyFill="1" applyBorder="1" applyAlignment="1" applyProtection="1">
      <alignment vertical="center" shrinkToFit="1"/>
    </xf>
    <xf numFmtId="0" fontId="20" fillId="2" borderId="48" xfId="0" applyFont="1" applyFill="1" applyBorder="1" applyAlignment="1" applyProtection="1">
      <alignment vertical="center" wrapText="1"/>
    </xf>
    <xf numFmtId="0" fontId="20" fillId="2" borderId="2" xfId="0" applyFont="1" applyFill="1" applyBorder="1" applyAlignment="1" applyProtection="1">
      <alignment vertical="center" wrapText="1"/>
    </xf>
    <xf numFmtId="2" fontId="20" fillId="2" borderId="10" xfId="0" applyNumberFormat="1" applyFont="1" applyFill="1" applyBorder="1" applyAlignment="1" applyProtection="1">
      <alignment vertical="center" shrinkToFit="1"/>
    </xf>
    <xf numFmtId="0" fontId="20" fillId="2" borderId="42" xfId="0" applyFont="1" applyFill="1" applyBorder="1" applyAlignment="1" applyProtection="1">
      <alignment vertical="center" wrapText="1"/>
    </xf>
    <xf numFmtId="0" fontId="20" fillId="2" borderId="1" xfId="0" applyFont="1" applyFill="1" applyBorder="1" applyAlignment="1" applyProtection="1">
      <alignment vertical="center" wrapText="1"/>
    </xf>
    <xf numFmtId="0" fontId="20" fillId="2" borderId="67" xfId="0" applyFont="1" applyFill="1" applyBorder="1" applyAlignment="1" applyProtection="1">
      <alignment vertical="center" wrapText="1"/>
    </xf>
    <xf numFmtId="2" fontId="20" fillId="2" borderId="49" xfId="0" applyNumberFormat="1" applyFont="1" applyFill="1" applyBorder="1" applyAlignment="1" applyProtection="1">
      <alignment vertical="center" shrinkToFit="1"/>
    </xf>
    <xf numFmtId="0" fontId="20" fillId="2" borderId="78" xfId="0" applyFont="1" applyFill="1" applyBorder="1" applyAlignment="1" applyProtection="1">
      <alignment vertical="center" wrapText="1"/>
    </xf>
    <xf numFmtId="2" fontId="20" fillId="2" borderId="67" xfId="0" applyNumberFormat="1" applyFont="1" applyFill="1" applyBorder="1" applyAlignment="1" applyProtection="1">
      <alignment vertical="center" shrinkToFit="1"/>
    </xf>
    <xf numFmtId="0" fontId="22" fillId="2" borderId="43" xfId="0" applyFont="1" applyFill="1" applyBorder="1" applyAlignment="1" applyProtection="1">
      <alignment vertical="center" wrapText="1"/>
    </xf>
    <xf numFmtId="2" fontId="22" fillId="2" borderId="23" xfId="0" applyNumberFormat="1" applyFont="1" applyFill="1" applyBorder="1" applyAlignment="1" applyProtection="1">
      <alignment vertical="center" wrapText="1"/>
    </xf>
    <xf numFmtId="0" fontId="22" fillId="2" borderId="23" xfId="0" applyFont="1" applyFill="1" applyBorder="1" applyAlignment="1" applyProtection="1">
      <alignment vertical="center" wrapText="1"/>
    </xf>
    <xf numFmtId="2" fontId="22" fillId="2" borderId="24" xfId="0" applyNumberFormat="1" applyFont="1" applyFill="1" applyBorder="1" applyAlignment="1" applyProtection="1">
      <alignment vertical="center" shrinkToFit="1"/>
    </xf>
    <xf numFmtId="0" fontId="20" fillId="2" borderId="14" xfId="0" applyFont="1" applyFill="1" applyBorder="1" applyAlignment="1" applyProtection="1">
      <alignment vertical="center" wrapText="1"/>
    </xf>
    <xf numFmtId="2" fontId="20" fillId="2" borderId="79" xfId="0" applyNumberFormat="1" applyFont="1" applyFill="1" applyBorder="1" applyAlignment="1" applyProtection="1">
      <alignment vertical="center" shrinkToFit="1"/>
    </xf>
    <xf numFmtId="2" fontId="20" fillId="2" borderId="14" xfId="0" applyNumberFormat="1" applyFont="1" applyFill="1" applyBorder="1" applyAlignment="1" applyProtection="1">
      <alignment vertical="center" shrinkToFit="1"/>
    </xf>
    <xf numFmtId="0" fontId="22" fillId="2" borderId="73" xfId="0" applyFont="1" applyFill="1" applyBorder="1" applyAlignment="1" applyProtection="1">
      <alignment vertical="center" wrapText="1"/>
    </xf>
    <xf numFmtId="0" fontId="22" fillId="2" borderId="74" xfId="0" applyFont="1" applyFill="1" applyBorder="1" applyAlignment="1" applyProtection="1">
      <alignment vertical="center" wrapText="1"/>
    </xf>
    <xf numFmtId="0" fontId="22" fillId="2" borderId="75" xfId="0" applyFont="1" applyFill="1" applyBorder="1" applyAlignment="1" applyProtection="1">
      <alignment vertical="center" shrinkToFit="1"/>
    </xf>
    <xf numFmtId="2" fontId="20" fillId="2" borderId="12" xfId="0" applyNumberFormat="1" applyFont="1" applyFill="1" applyBorder="1" applyAlignment="1" applyProtection="1">
      <alignment vertical="center" shrinkToFit="1"/>
    </xf>
    <xf numFmtId="0" fontId="20" fillId="2" borderId="73" xfId="0" applyFont="1" applyFill="1" applyBorder="1" applyAlignment="1" applyProtection="1">
      <alignment vertical="center" wrapText="1"/>
    </xf>
    <xf numFmtId="0" fontId="22" fillId="2" borderId="22" xfId="0" applyFont="1" applyFill="1" applyBorder="1" applyAlignment="1" applyProtection="1">
      <alignment vertical="center" wrapText="1"/>
    </xf>
    <xf numFmtId="0" fontId="20" fillId="2" borderId="0" xfId="0" applyFont="1" applyFill="1" applyBorder="1" applyAlignment="1" applyProtection="1">
      <alignment vertical="center" wrapText="1"/>
    </xf>
    <xf numFmtId="2" fontId="20" fillId="2" borderId="0" xfId="0" applyNumberFormat="1" applyFont="1" applyFill="1" applyBorder="1" applyAlignment="1" applyProtection="1">
      <alignment vertical="center" wrapText="1"/>
    </xf>
    <xf numFmtId="2" fontId="20" fillId="2" borderId="0" xfId="0" applyNumberFormat="1" applyFont="1" applyFill="1" applyBorder="1" applyAlignment="1" applyProtection="1">
      <alignment vertical="center" shrinkToFit="1"/>
    </xf>
    <xf numFmtId="0" fontId="20" fillId="2" borderId="0" xfId="0" applyFont="1" applyFill="1" applyBorder="1" applyAlignment="1" applyProtection="1">
      <alignment wrapText="1"/>
    </xf>
    <xf numFmtId="2" fontId="20" fillId="2" borderId="0" xfId="0" applyNumberFormat="1" applyFont="1" applyFill="1" applyBorder="1" applyAlignment="1" applyProtection="1">
      <alignment shrinkToFit="1"/>
    </xf>
    <xf numFmtId="2" fontId="21" fillId="2" borderId="0" xfId="0" applyNumberFormat="1" applyFont="1" applyFill="1" applyBorder="1" applyAlignment="1" applyProtection="1">
      <alignment shrinkToFit="1"/>
    </xf>
    <xf numFmtId="0" fontId="32" fillId="2" borderId="0" xfId="0" applyFont="1" applyFill="1" applyBorder="1" applyAlignment="1" applyProtection="1">
      <alignment horizontal="left" wrapText="1"/>
    </xf>
    <xf numFmtId="0" fontId="21" fillId="2" borderId="0" xfId="0" applyNumberFormat="1" applyFont="1" applyFill="1" applyAlignment="1" applyProtection="1">
      <alignment shrinkToFit="1"/>
    </xf>
    <xf numFmtId="0" fontId="20" fillId="2" borderId="11" xfId="0" applyFont="1" applyFill="1" applyBorder="1" applyAlignment="1" applyProtection="1">
      <alignment vertical="center"/>
      <protection locked="0"/>
    </xf>
    <xf numFmtId="0" fontId="20" fillId="2" borderId="73" xfId="0" applyFont="1" applyFill="1" applyBorder="1" applyAlignment="1" applyProtection="1">
      <alignment vertical="center"/>
      <protection locked="0"/>
    </xf>
    <xf numFmtId="0" fontId="20" fillId="2" borderId="1" xfId="0" applyFont="1" applyFill="1" applyBorder="1" applyAlignment="1" applyProtection="1">
      <alignment vertical="center"/>
      <protection locked="0"/>
    </xf>
    <xf numFmtId="0" fontId="20" fillId="2" borderId="74" xfId="0" applyFont="1" applyFill="1" applyBorder="1" applyAlignment="1" applyProtection="1">
      <alignment vertical="center"/>
      <protection locked="0"/>
    </xf>
    <xf numFmtId="0" fontId="0" fillId="0" borderId="0" xfId="0" applyBorder="1"/>
    <xf numFmtId="170" fontId="6" fillId="2" borderId="15" xfId="0" applyNumberFormat="1" applyFont="1" applyFill="1" applyBorder="1" applyAlignment="1" applyProtection="1">
      <alignment horizontal="right" vertical="center" readingOrder="1"/>
    </xf>
    <xf numFmtId="2" fontId="20" fillId="0" borderId="1" xfId="0" applyNumberFormat="1" applyFont="1" applyFill="1" applyBorder="1" applyAlignment="1" applyProtection="1">
      <alignment vertical="center" shrinkToFit="1"/>
      <protection locked="0"/>
    </xf>
    <xf numFmtId="0" fontId="3" fillId="8" borderId="34" xfId="0" applyFont="1" applyFill="1" applyBorder="1" applyAlignment="1" applyProtection="1">
      <protection locked="0"/>
    </xf>
    <xf numFmtId="0" fontId="12" fillId="2" borderId="0" xfId="0" applyFont="1" applyFill="1" applyProtection="1">
      <protection locked="0"/>
    </xf>
    <xf numFmtId="0" fontId="21" fillId="2" borderId="0" xfId="0" applyFont="1" applyFill="1" applyAlignment="1" applyProtection="1">
      <alignment shrinkToFit="1"/>
      <protection locked="0"/>
    </xf>
    <xf numFmtId="0" fontId="12" fillId="2" borderId="0" xfId="0" applyNumberFormat="1" applyFont="1" applyFill="1" applyProtection="1">
      <protection locked="0"/>
    </xf>
    <xf numFmtId="0" fontId="21" fillId="2" borderId="0" xfId="0" applyNumberFormat="1" applyFont="1" applyFill="1" applyAlignment="1" applyProtection="1">
      <alignment shrinkToFit="1"/>
      <protection locked="0"/>
    </xf>
    <xf numFmtId="0" fontId="20" fillId="2" borderId="0" xfId="2" applyFont="1" applyFill="1" applyProtection="1">
      <protection locked="0"/>
    </xf>
    <xf numFmtId="166" fontId="2" fillId="9" borderId="34" xfId="0" applyNumberFormat="1" applyFont="1" applyFill="1" applyBorder="1"/>
    <xf numFmtId="166" fontId="2" fillId="9" borderId="54" xfId="0" applyNumberFormat="1" applyFont="1" applyFill="1" applyBorder="1"/>
    <xf numFmtId="166" fontId="2" fillId="9" borderId="55" xfId="0" applyNumberFormat="1" applyFont="1" applyFill="1" applyBorder="1"/>
    <xf numFmtId="0" fontId="19" fillId="2" borderId="0" xfId="0" applyFont="1" applyFill="1" applyAlignment="1">
      <alignment horizontal="center" vertical="top"/>
    </xf>
    <xf numFmtId="0" fontId="9" fillId="2" borderId="0" xfId="0" applyFont="1" applyFill="1" applyAlignment="1">
      <alignment horizontal="left" vertical="top" wrapText="1"/>
    </xf>
    <xf numFmtId="0" fontId="7" fillId="2" borderId="0" xfId="0" applyFont="1" applyFill="1" applyAlignment="1">
      <alignment horizontal="left" vertical="top" wrapText="1"/>
    </xf>
    <xf numFmtId="0" fontId="9" fillId="9" borderId="13" xfId="0" applyFont="1" applyFill="1" applyBorder="1" applyAlignment="1">
      <alignment horizontal="center"/>
    </xf>
    <xf numFmtId="0" fontId="9" fillId="9" borderId="14" xfId="0" applyFont="1" applyFill="1" applyBorder="1" applyAlignment="1">
      <alignment horizontal="center"/>
    </xf>
    <xf numFmtId="0" fontId="9" fillId="9" borderId="15" xfId="0" applyFont="1" applyFill="1" applyBorder="1" applyAlignment="1">
      <alignment horizontal="center"/>
    </xf>
    <xf numFmtId="0" fontId="6" fillId="2" borderId="33" xfId="0" applyFont="1" applyFill="1" applyBorder="1" applyAlignment="1">
      <alignment horizontal="center"/>
    </xf>
    <xf numFmtId="0" fontId="6" fillId="2" borderId="34" xfId="0" applyFont="1" applyFill="1" applyBorder="1" applyAlignment="1">
      <alignment horizontal="center"/>
    </xf>
    <xf numFmtId="0" fontId="9" fillId="9" borderId="33" xfId="0" applyFont="1" applyFill="1" applyBorder="1" applyAlignment="1">
      <alignment horizontal="center"/>
    </xf>
    <xf numFmtId="0" fontId="9" fillId="9" borderId="3" xfId="0" applyFont="1" applyFill="1" applyBorder="1" applyAlignment="1">
      <alignment horizontal="center"/>
    </xf>
    <xf numFmtId="0" fontId="9" fillId="9" borderId="34" xfId="0" applyFont="1" applyFill="1" applyBorder="1" applyAlignment="1">
      <alignment horizontal="center"/>
    </xf>
    <xf numFmtId="0" fontId="9" fillId="2" borderId="0" xfId="0" applyFont="1" applyFill="1" applyAlignment="1">
      <alignment horizontal="left"/>
    </xf>
    <xf numFmtId="0" fontId="3" fillId="2" borderId="0" xfId="0" applyFont="1" applyFill="1" applyAlignment="1">
      <alignment horizontal="left" vertical="top" wrapText="1"/>
    </xf>
    <xf numFmtId="0" fontId="2" fillId="8" borderId="3" xfId="0" quotePrefix="1" applyFont="1" applyFill="1" applyBorder="1" applyAlignment="1" applyProtection="1">
      <alignment horizontal="left"/>
      <protection locked="0"/>
    </xf>
    <xf numFmtId="0" fontId="3" fillId="8" borderId="34" xfId="0" applyFont="1" applyFill="1" applyBorder="1" applyAlignment="1" applyProtection="1">
      <alignment horizontal="left"/>
      <protection locked="0"/>
    </xf>
    <xf numFmtId="0" fontId="3" fillId="8" borderId="7" xfId="0" applyFont="1" applyFill="1" applyBorder="1" applyAlignment="1" applyProtection="1">
      <alignment horizontal="left"/>
      <protection locked="0"/>
    </xf>
    <xf numFmtId="0" fontId="3" fillId="8" borderId="8" xfId="0" applyFont="1" applyFill="1" applyBorder="1" applyAlignment="1" applyProtection="1">
      <alignment horizontal="left"/>
      <protection locked="0"/>
    </xf>
    <xf numFmtId="0" fontId="6" fillId="2" borderId="13" xfId="0" applyFont="1" applyFill="1" applyBorder="1" applyAlignment="1">
      <alignment horizontal="right"/>
    </xf>
    <xf numFmtId="0" fontId="6" fillId="2" borderId="17" xfId="0" applyFont="1" applyFill="1" applyBorder="1" applyAlignment="1">
      <alignment horizontal="right"/>
    </xf>
    <xf numFmtId="164" fontId="6" fillId="9" borderId="14" xfId="0" applyNumberFormat="1" applyFont="1" applyFill="1" applyBorder="1" applyAlignment="1" applyProtection="1">
      <alignment horizontal="left"/>
    </xf>
    <xf numFmtId="164" fontId="6" fillId="9" borderId="15" xfId="0" applyNumberFormat="1" applyFont="1" applyFill="1" applyBorder="1" applyAlignment="1" applyProtection="1">
      <alignment horizontal="left"/>
    </xf>
    <xf numFmtId="0" fontId="8" fillId="10" borderId="13" xfId="0" applyFont="1" applyFill="1" applyBorder="1" applyAlignment="1" applyProtection="1">
      <alignment horizontal="center"/>
    </xf>
    <xf numFmtId="0" fontId="8" fillId="10" borderId="14" xfId="0" applyFont="1" applyFill="1" applyBorder="1" applyAlignment="1" applyProtection="1">
      <alignment horizontal="center"/>
    </xf>
    <xf numFmtId="0" fontId="8" fillId="10" borderId="15" xfId="0" applyFont="1" applyFill="1" applyBorder="1" applyAlignment="1" applyProtection="1">
      <alignment horizontal="center"/>
    </xf>
    <xf numFmtId="0" fontId="9" fillId="2" borderId="3" xfId="0" applyFont="1" applyFill="1" applyBorder="1" applyAlignment="1">
      <alignment horizontal="center"/>
    </xf>
    <xf numFmtId="164" fontId="6" fillId="9" borderId="80" xfId="0" applyNumberFormat="1" applyFont="1" applyFill="1" applyBorder="1" applyAlignment="1" applyProtection="1">
      <alignment horizontal="left"/>
    </xf>
    <xf numFmtId="0" fontId="0" fillId="4" borderId="0" xfId="0" applyFill="1" applyAlignment="1">
      <alignment horizontal="center"/>
    </xf>
    <xf numFmtId="0" fontId="0" fillId="5" borderId="0" xfId="0" applyFill="1" applyAlignment="1">
      <alignment horizontal="center"/>
    </xf>
    <xf numFmtId="0" fontId="0" fillId="7" borderId="0" xfId="0" applyFill="1" applyAlignment="1">
      <alignment horizontal="center"/>
    </xf>
    <xf numFmtId="0" fontId="0" fillId="11" borderId="0" xfId="0" applyFill="1" applyAlignment="1">
      <alignment horizontal="center"/>
    </xf>
    <xf numFmtId="0" fontId="0" fillId="12" borderId="0" xfId="0" applyFill="1" applyAlignment="1">
      <alignment horizontal="center" wrapText="1"/>
    </xf>
    <xf numFmtId="0" fontId="14" fillId="2" borderId="14" xfId="0" applyFont="1" applyFill="1" applyBorder="1" applyAlignment="1">
      <alignment horizontal="left"/>
    </xf>
    <xf numFmtId="0" fontId="14" fillId="2" borderId="15" xfId="0" applyFont="1" applyFill="1" applyBorder="1" applyAlignment="1">
      <alignment horizontal="left"/>
    </xf>
    <xf numFmtId="0" fontId="13" fillId="9" borderId="4" xfId="0" applyFont="1" applyFill="1" applyBorder="1" applyAlignment="1">
      <alignment horizontal="center"/>
    </xf>
    <xf numFmtId="0" fontId="13" fillId="9" borderId="5" xfId="0" applyFont="1" applyFill="1" applyBorder="1" applyAlignment="1">
      <alignment horizontal="center"/>
    </xf>
    <xf numFmtId="0" fontId="13" fillId="9" borderId="0" xfId="0" applyFont="1" applyFill="1" applyBorder="1" applyAlignment="1">
      <alignment horizontal="center"/>
    </xf>
    <xf numFmtId="0" fontId="13" fillId="9" borderId="33" xfId="0" applyFont="1" applyFill="1" applyBorder="1" applyAlignment="1">
      <alignment horizontal="center"/>
    </xf>
    <xf numFmtId="0" fontId="13" fillId="9" borderId="34" xfId="0" applyFont="1" applyFill="1" applyBorder="1" applyAlignment="1">
      <alignment horizontal="center"/>
    </xf>
    <xf numFmtId="0" fontId="13" fillId="9" borderId="41" xfId="0" applyFont="1" applyFill="1" applyBorder="1" applyAlignment="1">
      <alignment horizontal="center"/>
    </xf>
    <xf numFmtId="0" fontId="13" fillId="9" borderId="44" xfId="0" applyFont="1" applyFill="1" applyBorder="1" applyAlignment="1">
      <alignment horizontal="center"/>
    </xf>
    <xf numFmtId="0" fontId="13" fillId="9" borderId="35" xfId="0" applyFont="1" applyFill="1" applyBorder="1" applyAlignment="1">
      <alignment horizontal="center"/>
    </xf>
    <xf numFmtId="0" fontId="13" fillId="9" borderId="3" xfId="0" applyFont="1" applyFill="1" applyBorder="1" applyAlignment="1">
      <alignment horizontal="center"/>
    </xf>
    <xf numFmtId="0" fontId="6" fillId="2" borderId="0" xfId="0" applyFont="1" applyFill="1" applyBorder="1" applyAlignment="1" applyProtection="1">
      <alignment horizontal="right"/>
    </xf>
    <xf numFmtId="0" fontId="7" fillId="2" borderId="13"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15" xfId="0" applyFont="1" applyFill="1" applyBorder="1" applyAlignment="1" applyProtection="1">
      <alignment horizontal="center"/>
    </xf>
    <xf numFmtId="0" fontId="6" fillId="8" borderId="13" xfId="0" applyFont="1" applyFill="1" applyBorder="1" applyAlignment="1" applyProtection="1">
      <alignment horizontal="left"/>
      <protection locked="0"/>
    </xf>
    <xf numFmtId="0" fontId="6" fillId="8" borderId="15" xfId="0" applyFont="1" applyFill="1" applyBorder="1" applyAlignment="1" applyProtection="1">
      <alignment horizontal="left"/>
      <protection locked="0"/>
    </xf>
    <xf numFmtId="0" fontId="14" fillId="2" borderId="13" xfId="0" applyFont="1" applyFill="1" applyBorder="1" applyAlignment="1" applyProtection="1">
      <alignment horizontal="center"/>
    </xf>
    <xf numFmtId="0" fontId="14" fillId="2" borderId="14" xfId="0" applyFont="1" applyFill="1" applyBorder="1" applyAlignment="1" applyProtection="1">
      <alignment horizontal="center"/>
    </xf>
    <xf numFmtId="0" fontId="14" fillId="2" borderId="15" xfId="0" applyFont="1" applyFill="1" applyBorder="1" applyAlignment="1" applyProtection="1">
      <alignment horizontal="center"/>
    </xf>
    <xf numFmtId="0" fontId="35" fillId="2" borderId="0" xfId="0" applyNumberFormat="1" applyFont="1" applyFill="1" applyBorder="1" applyAlignment="1" applyProtection="1">
      <alignment horizontal="left" wrapText="1"/>
    </xf>
    <xf numFmtId="0" fontId="20" fillId="2" borderId="11" xfId="0" applyFont="1" applyFill="1" applyBorder="1" applyAlignment="1" applyProtection="1">
      <alignment horizontal="left" vertical="top" wrapText="1"/>
      <protection locked="0"/>
    </xf>
    <xf numFmtId="0" fontId="20" fillId="2" borderId="1" xfId="0" applyFont="1" applyFill="1" applyBorder="1" applyAlignment="1" applyProtection="1">
      <alignment horizontal="left" vertical="top" wrapText="1"/>
      <protection locked="0"/>
    </xf>
    <xf numFmtId="0" fontId="20" fillId="2" borderId="12" xfId="0" applyFont="1" applyFill="1" applyBorder="1" applyAlignment="1" applyProtection="1">
      <alignment horizontal="left" vertical="top" wrapText="1"/>
      <protection locked="0"/>
    </xf>
    <xf numFmtId="0" fontId="22" fillId="2" borderId="41" xfId="0" applyFont="1" applyFill="1" applyBorder="1" applyAlignment="1" applyProtection="1">
      <alignment horizontal="center" vertical="center"/>
    </xf>
    <xf numFmtId="0" fontId="22" fillId="2" borderId="38" xfId="0" applyFont="1" applyFill="1" applyBorder="1" applyAlignment="1" applyProtection="1">
      <alignment horizontal="center" vertical="center"/>
    </xf>
    <xf numFmtId="0" fontId="22" fillId="2" borderId="30"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31" fillId="2" borderId="20" xfId="0" applyFont="1" applyFill="1" applyBorder="1" applyAlignment="1" applyProtection="1">
      <alignment horizontal="left"/>
    </xf>
    <xf numFmtId="0" fontId="31" fillId="2" borderId="72" xfId="0" applyFont="1" applyFill="1" applyBorder="1" applyAlignment="1" applyProtection="1">
      <alignment horizontal="left"/>
    </xf>
    <xf numFmtId="0" fontId="31" fillId="2" borderId="21" xfId="0" applyFont="1" applyFill="1" applyBorder="1" applyAlignment="1" applyProtection="1">
      <alignment horizontal="left"/>
    </xf>
    <xf numFmtId="0" fontId="31" fillId="2" borderId="11" xfId="0" applyFont="1" applyFill="1" applyBorder="1" applyAlignment="1" applyProtection="1">
      <alignment horizontal="left"/>
    </xf>
    <xf numFmtId="0" fontId="31" fillId="2" borderId="1" xfId="0" applyFont="1" applyFill="1" applyBorder="1" applyAlignment="1" applyProtection="1">
      <alignment horizontal="left"/>
    </xf>
    <xf numFmtId="0" fontId="31" fillId="2" borderId="12" xfId="0" applyFont="1" applyFill="1" applyBorder="1" applyAlignment="1" applyProtection="1">
      <alignment horizontal="left"/>
    </xf>
    <xf numFmtId="0" fontId="24" fillId="2" borderId="0" xfId="0" applyFont="1" applyFill="1" applyBorder="1" applyAlignment="1" applyProtection="1">
      <alignment horizontal="left" vertical="top" wrapText="1"/>
      <protection locked="0"/>
    </xf>
    <xf numFmtId="0" fontId="20" fillId="2" borderId="41" xfId="0" applyFont="1" applyFill="1" applyBorder="1" applyAlignment="1" applyProtection="1">
      <alignment horizontal="left" wrapText="1"/>
    </xf>
    <xf numFmtId="0" fontId="20" fillId="2" borderId="44" xfId="0" applyFont="1" applyFill="1" applyBorder="1" applyAlignment="1" applyProtection="1">
      <alignment horizontal="left" wrapText="1"/>
    </xf>
    <xf numFmtId="0" fontId="20" fillId="2" borderId="35" xfId="0" applyFont="1" applyFill="1" applyBorder="1" applyAlignment="1" applyProtection="1">
      <alignment horizontal="left" wrapText="1"/>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31" fillId="2" borderId="42" xfId="0" applyFont="1" applyFill="1" applyBorder="1" applyAlignment="1" applyProtection="1">
      <alignment horizontal="left"/>
    </xf>
    <xf numFmtId="0" fontId="31" fillId="2" borderId="77" xfId="0" applyFont="1" applyFill="1" applyBorder="1" applyAlignment="1" applyProtection="1">
      <alignment horizontal="left"/>
    </xf>
    <xf numFmtId="0" fontId="31" fillId="2" borderId="36" xfId="0" applyFont="1" applyFill="1" applyBorder="1" applyAlignment="1" applyProtection="1">
      <alignment horizontal="left"/>
    </xf>
    <xf numFmtId="0" fontId="20" fillId="2" borderId="22" xfId="0" applyFont="1" applyFill="1" applyBorder="1" applyAlignment="1" applyProtection="1">
      <alignment horizontal="left" vertical="top" wrapText="1"/>
      <protection locked="0"/>
    </xf>
    <xf numFmtId="0" fontId="20" fillId="2" borderId="23" xfId="0" applyFont="1" applyFill="1" applyBorder="1" applyAlignment="1" applyProtection="1">
      <alignment horizontal="left" vertical="top" wrapText="1"/>
      <protection locked="0"/>
    </xf>
    <xf numFmtId="0" fontId="20" fillId="2" borderId="24" xfId="0" applyFont="1" applyFill="1" applyBorder="1" applyAlignment="1" applyProtection="1">
      <alignment horizontal="left" vertical="top" wrapText="1"/>
      <protection locked="0"/>
    </xf>
    <xf numFmtId="0" fontId="1" fillId="8" borderId="8" xfId="0" applyFont="1" applyFill="1" applyBorder="1" applyProtection="1">
      <protection locked="0"/>
    </xf>
  </cellXfs>
  <cellStyles count="3">
    <cellStyle name="Hyperlink" xfId="1" builtinId="8"/>
    <cellStyle name="Normal 2" xfId="2" xr:uid="{00000000-0005-0000-0000-000001000000}"/>
    <cellStyle name="Standaard" xfId="0" builtinId="0"/>
  </cellStyles>
  <dxfs count="3">
    <dxf>
      <font>
        <condense val="0"/>
        <extend val="0"/>
        <color rgb="FFC0C0C0"/>
      </font>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00ADEE"/>
      <color rgb="FF8AC53F"/>
      <color rgb="FFED2924"/>
      <color rgb="FFED6124"/>
      <color rgb="FFEE1F1A"/>
      <color rgb="FFEA3636"/>
      <color rgb="FFE849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352425</xdr:colOff>
      <xdr:row>0</xdr:row>
      <xdr:rowOff>114300</xdr:rowOff>
    </xdr:from>
    <xdr:to>
      <xdr:col>6</xdr:col>
      <xdr:colOff>1295400</xdr:colOff>
      <xdr:row>0</xdr:row>
      <xdr:rowOff>1057275</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67650" y="114300"/>
          <a:ext cx="942975" cy="942975"/>
        </a:xfrm>
        <a:prstGeom prst="rect">
          <a:avLst/>
        </a:prstGeom>
        <a:noFill/>
        <a:ln w="1">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66</xdr:col>
      <xdr:colOff>361950</xdr:colOff>
      <xdr:row>0</xdr:row>
      <xdr:rowOff>0</xdr:rowOff>
    </xdr:from>
    <xdr:to>
      <xdr:col>70</xdr:col>
      <xdr:colOff>552450</xdr:colOff>
      <xdr:row>0</xdr:row>
      <xdr:rowOff>114300</xdr:rowOff>
    </xdr:to>
    <xdr:sp macro="" textlink="">
      <xdr:nvSpPr>
        <xdr:cNvPr id="13" name="Pijl-rechts 12">
          <a:extLst>
            <a:ext uri="{FF2B5EF4-FFF2-40B4-BE49-F238E27FC236}">
              <a16:creationId xmlns:a16="http://schemas.microsoft.com/office/drawing/2014/main" id="{00000000-0008-0000-0B00-00000D000000}"/>
            </a:ext>
          </a:extLst>
        </xdr:cNvPr>
        <xdr:cNvSpPr/>
      </xdr:nvSpPr>
      <xdr:spPr>
        <a:xfrm>
          <a:off x="40052625" y="0"/>
          <a:ext cx="40386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69</xdr:col>
      <xdr:colOff>590550</xdr:colOff>
      <xdr:row>0</xdr:row>
      <xdr:rowOff>76200</xdr:rowOff>
    </xdr:from>
    <xdr:to>
      <xdr:col>70</xdr:col>
      <xdr:colOff>536100</xdr:colOff>
      <xdr:row>0</xdr:row>
      <xdr:rowOff>190500</xdr:rowOff>
    </xdr:to>
    <xdr:sp macro="" textlink="">
      <xdr:nvSpPr>
        <xdr:cNvPr id="14" name="Pijl-rechts 13">
          <a:extLst>
            <a:ext uri="{FF2B5EF4-FFF2-40B4-BE49-F238E27FC236}">
              <a16:creationId xmlns:a16="http://schemas.microsoft.com/office/drawing/2014/main" id="{00000000-0008-0000-0B00-00000E000000}"/>
            </a:ext>
          </a:extLst>
        </xdr:cNvPr>
        <xdr:cNvSpPr/>
      </xdr:nvSpPr>
      <xdr:spPr>
        <a:xfrm flipH="1">
          <a:off x="42814875" y="76200"/>
          <a:ext cx="1260000" cy="1143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nl-BE" sz="1100"/>
        </a:p>
      </xdr:txBody>
    </xdr:sp>
    <xdr:clientData/>
  </xdr:twoCellAnchor>
  <xdr:twoCellAnchor>
    <xdr:from>
      <xdr:col>68</xdr:col>
      <xdr:colOff>942975</xdr:colOff>
      <xdr:row>0</xdr:row>
      <xdr:rowOff>161925</xdr:rowOff>
    </xdr:from>
    <xdr:to>
      <xdr:col>73</xdr:col>
      <xdr:colOff>194700</xdr:colOff>
      <xdr:row>0</xdr:row>
      <xdr:rowOff>276225</xdr:rowOff>
    </xdr:to>
    <xdr:sp macro="" textlink="">
      <xdr:nvSpPr>
        <xdr:cNvPr id="15" name="Pijl-rechts 14">
          <a:extLst>
            <a:ext uri="{FF2B5EF4-FFF2-40B4-BE49-F238E27FC236}">
              <a16:creationId xmlns:a16="http://schemas.microsoft.com/office/drawing/2014/main" id="{00000000-0008-0000-0B00-00000F000000}"/>
            </a:ext>
          </a:extLst>
        </xdr:cNvPr>
        <xdr:cNvSpPr/>
      </xdr:nvSpPr>
      <xdr:spPr>
        <a:xfrm>
          <a:off x="41852850" y="161925"/>
          <a:ext cx="4500000" cy="11430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nl-BE" sz="1100"/>
        </a:p>
      </xdr:txBody>
    </xdr:sp>
    <xdr:clientData/>
  </xdr:twoCellAnchor>
  <xdr:twoCellAnchor>
    <xdr:from>
      <xdr:col>68</xdr:col>
      <xdr:colOff>904875</xdr:colOff>
      <xdr:row>0</xdr:row>
      <xdr:rowOff>76200</xdr:rowOff>
    </xdr:from>
    <xdr:to>
      <xdr:col>69</xdr:col>
      <xdr:colOff>310425</xdr:colOff>
      <xdr:row>0</xdr:row>
      <xdr:rowOff>190500</xdr:rowOff>
    </xdr:to>
    <xdr:sp macro="" textlink="">
      <xdr:nvSpPr>
        <xdr:cNvPr id="16" name="Pijl-rechts 15">
          <a:extLst>
            <a:ext uri="{FF2B5EF4-FFF2-40B4-BE49-F238E27FC236}">
              <a16:creationId xmlns:a16="http://schemas.microsoft.com/office/drawing/2014/main" id="{00000000-0008-0000-0B00-000010000000}"/>
            </a:ext>
          </a:extLst>
        </xdr:cNvPr>
        <xdr:cNvSpPr/>
      </xdr:nvSpPr>
      <xdr:spPr>
        <a:xfrm flipH="1">
          <a:off x="41814750" y="76200"/>
          <a:ext cx="720000" cy="11430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nl-BE"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676275</xdr:colOff>
      <xdr:row>0</xdr:row>
      <xdr:rowOff>676275</xdr:rowOff>
    </xdr:to>
    <xdr:pic>
      <xdr:nvPicPr>
        <xdr:cNvPr id="3" name="Picture 2">
          <a:extLst>
            <a:ext uri="{FF2B5EF4-FFF2-40B4-BE49-F238E27FC236}">
              <a16:creationId xmlns:a16="http://schemas.microsoft.com/office/drawing/2014/main" id="{1286EA72-B6EB-4B3C-892A-71E35AF7B3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76275" cy="676275"/>
        </a:xfrm>
        <a:prstGeom prst="rect">
          <a:avLst/>
        </a:prstGeom>
        <a:noFill/>
        <a:ln w="1">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0</xdr:col>
      <xdr:colOff>685800</xdr:colOff>
      <xdr:row>0</xdr:row>
      <xdr:rowOff>714375</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676275" cy="676275"/>
        </a:xfrm>
        <a:prstGeom prst="rect">
          <a:avLst/>
        </a:prstGeom>
        <a:noFill/>
        <a:ln w="1">
          <a:noFill/>
          <a:miter lim="800000"/>
          <a:headEnd/>
          <a:tailEn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628473</xdr:colOff>
      <xdr:row>3</xdr:row>
      <xdr:rowOff>18873</xdr:rowOff>
    </xdr:to>
    <xdr:pic>
      <xdr:nvPicPr>
        <xdr:cNvPr id="2" name="Picture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628472" cy="628472"/>
        </a:xfrm>
        <a:prstGeom prst="rect">
          <a:avLst/>
        </a:prstGeom>
        <a:noFill/>
        <a:ln w="1">
          <a:noFill/>
          <a:miter lim="800000"/>
          <a:headEnd/>
          <a:tailEnd/>
        </a:ln>
        <a:effectLst/>
      </xdr:spPr>
    </xdr:pic>
    <xdr:clientData/>
  </xdr:twoCellAnchor>
  <xdr:twoCellAnchor editAs="oneCell">
    <xdr:from>
      <xdr:col>0</xdr:col>
      <xdr:colOff>0</xdr:colOff>
      <xdr:row>0</xdr:row>
      <xdr:rowOff>0</xdr:rowOff>
    </xdr:from>
    <xdr:to>
      <xdr:col>0</xdr:col>
      <xdr:colOff>676275</xdr:colOff>
      <xdr:row>3</xdr:row>
      <xdr:rowOff>66675</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76275" cy="676275"/>
        </a:xfrm>
        <a:prstGeom prst="rect">
          <a:avLst/>
        </a:prstGeom>
        <a:noFill/>
        <a:ln w="1">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G75"/>
  <sheetViews>
    <sheetView tabSelected="1" zoomScaleNormal="100" workbookViewId="0">
      <selection activeCell="B5" sqref="B5:G5"/>
    </sheetView>
  </sheetViews>
  <sheetFormatPr defaultColWidth="9.109375" defaultRowHeight="13.2" x14ac:dyDescent="0.25"/>
  <cols>
    <col min="1" max="1" width="9.109375" style="1"/>
    <col min="2" max="7" width="20.6640625" style="1" customWidth="1"/>
    <col min="8" max="16384" width="9.109375" style="1"/>
  </cols>
  <sheetData>
    <row r="1" spans="1:7" ht="84" customHeight="1" thickBot="1" x14ac:dyDescent="0.3">
      <c r="A1" s="269" t="str">
        <f ca="1">"Kasboek v. 4.0 © KLJ &amp; Groene Kring vzw; 2017"&amp;IF(YEAR(NOW())=2017,""," - "&amp;YEAR(NOW()))&amp;" - kas@klj.be"</f>
        <v>Kasboek v. 4.0 © KLJ &amp; Groene Kring vzw; 2017 - 2021 - kas@klj.be</v>
      </c>
      <c r="B1" s="269"/>
      <c r="C1" s="269"/>
      <c r="D1" s="269"/>
      <c r="E1" s="269"/>
      <c r="F1" s="269"/>
      <c r="G1" s="269"/>
    </row>
    <row r="2" spans="1:7" ht="13.8" thickBot="1" x14ac:dyDescent="0.3">
      <c r="B2" s="275" t="s">
        <v>36</v>
      </c>
      <c r="C2" s="276"/>
    </row>
    <row r="3" spans="1:7" x14ac:dyDescent="0.25">
      <c r="B3" s="67" t="s">
        <v>11</v>
      </c>
      <c r="C3" s="260" t="s">
        <v>137</v>
      </c>
      <c r="D3" s="130" t="s">
        <v>131</v>
      </c>
      <c r="E3" s="282" t="s">
        <v>143</v>
      </c>
      <c r="F3" s="283"/>
      <c r="G3" s="129"/>
    </row>
    <row r="4" spans="1:7" ht="13.8" thickBot="1" x14ac:dyDescent="0.3">
      <c r="B4" s="68" t="s">
        <v>9</v>
      </c>
      <c r="C4" s="347" t="s">
        <v>144</v>
      </c>
      <c r="D4" s="128" t="s">
        <v>128</v>
      </c>
      <c r="E4" s="284" t="s">
        <v>138</v>
      </c>
      <c r="F4" s="285"/>
    </row>
    <row r="5" spans="1:7" ht="18" thickBot="1" x14ac:dyDescent="0.35">
      <c r="B5" s="277" t="s">
        <v>43</v>
      </c>
      <c r="C5" s="278"/>
      <c r="D5" s="278"/>
      <c r="E5" s="278"/>
      <c r="F5" s="278"/>
      <c r="G5" s="279"/>
    </row>
    <row r="6" spans="1:7" ht="16.2" thickBot="1" x14ac:dyDescent="0.35">
      <c r="B6" s="28" t="s">
        <v>42</v>
      </c>
      <c r="C6" s="69" t="s">
        <v>37</v>
      </c>
      <c r="D6" s="71" t="s">
        <v>38</v>
      </c>
      <c r="E6" s="70" t="s">
        <v>39</v>
      </c>
      <c r="F6" s="70" t="s">
        <v>15</v>
      </c>
      <c r="G6" s="29" t="s">
        <v>40</v>
      </c>
    </row>
    <row r="7" spans="1:7" x14ac:dyDescent="0.25">
      <c r="B7" s="66" t="str">
        <f ca="1">Cash!D2</f>
        <v>Cash</v>
      </c>
      <c r="C7" s="72">
        <v>0</v>
      </c>
      <c r="D7" s="86">
        <f ca="1">IF(B7="","",SUM(INDIRECT("'"&amp;$B7&amp;"'!G7:G2006"))-IF('Code-overzicht'!$A$4="overdracht",INDIRECT("'"&amp;'Code-overzicht'!$B$1&amp;"'!"&amp;ADDRESS(4,(ROW()-4)*2-1)),0))</f>
        <v>0</v>
      </c>
      <c r="E7" s="87">
        <f ca="1">IF(B7="","",SUM(INDIRECT("'"&amp;$B7&amp;"'!H7:H1006"))-IF('Code-overzicht'!$A$4="overdracht",INDIRECT("'"&amp;'Code-overzicht'!$B$1&amp;"'!"&amp;ADDRESS(4,(ROW()-4)*2)),0))</f>
        <v>0</v>
      </c>
      <c r="F7" s="87">
        <f ca="1">IF(B7="","",IF('Code-overzicht'!$A$4="overdracht",INDIRECT("'"&amp;'Code-overzicht'!$B$1&amp;"'!"&amp;ADDRESS(4,(ROW()-4)*2-1))-INDIRECT("'"&amp;'Code-overzicht'!$B$1&amp;"'!"&amp;ADDRESS(4,(ROW()-4)*2)),0))</f>
        <v>0</v>
      </c>
      <c r="G7" s="266">
        <f ca="1">IF(B7="","",IFERROR(IF(ROUND(C7+D7-E7+F7,2)=ROUND(INDIRECT("'"&amp;B7&amp;"'!I"&amp;MAX(INDIRECT("'"&amp;B7&amp;"'!K:K"))),2),C7+D7-E7+F7,"FOUT!"),IF(COUNT(INDIRECT("'"&amp;B7&amp;"'!K:K"))=0,C7,0)))</f>
        <v>0</v>
      </c>
    </row>
    <row r="8" spans="1:7" x14ac:dyDescent="0.25">
      <c r="B8" s="92" t="str">
        <f ca="1">Zicht!D2</f>
        <v>Zicht</v>
      </c>
      <c r="C8" s="73">
        <v>0</v>
      </c>
      <c r="D8" s="88">
        <f ca="1">IF(B8="","",SUM(INDIRECT("'"&amp;$B8&amp;"'!G7:G2006"))-IF('Code-overzicht'!$A$4="overdracht",INDIRECT("'"&amp;'Code-overzicht'!$B$1&amp;"'!"&amp;ADDRESS(4,(ROW()-4)*2-1)),0))</f>
        <v>0</v>
      </c>
      <c r="E8" s="89">
        <f ca="1">IF(B8="","",SUM(INDIRECT("'"&amp;$B8&amp;"'!H7:H1006"))-IF('Code-overzicht'!$A$4="overdracht",INDIRECT("'"&amp;'Code-overzicht'!$B$1&amp;"'!"&amp;ADDRESS(4,(ROW()-4)*2)),0))</f>
        <v>0</v>
      </c>
      <c r="F8" s="89">
        <f ca="1">IF(B8="","",IF('Code-overzicht'!$A$4="overdracht",INDIRECT("'"&amp;'Code-overzicht'!$B$1&amp;"'!"&amp;ADDRESS(4,(ROW()-4)*2-1))-INDIRECT("'"&amp;'Code-overzicht'!$B$1&amp;"'!"&amp;ADDRESS(4,(ROW()-4)*2)),0))</f>
        <v>0</v>
      </c>
      <c r="G8" s="267">
        <f t="shared" ref="G8:G16" ca="1" si="0">IF(B8="","",IFERROR(IF(ROUND(C8+D8-E8+F8,2)=ROUND(INDIRECT("'"&amp;B8&amp;"'!I"&amp;MAX(INDIRECT("'"&amp;B8&amp;"'!K:K"))),2),C8+D8-E8+F8,"FOUT!"),IF(COUNT(INDIRECT("'"&amp;B8&amp;"'!K:K"))=0,C8,0)))</f>
        <v>0</v>
      </c>
    </row>
    <row r="9" spans="1:7" x14ac:dyDescent="0.25">
      <c r="B9" s="92" t="str">
        <f ca="1">Spaar!D2</f>
        <v>Spaar</v>
      </c>
      <c r="C9" s="73">
        <v>0</v>
      </c>
      <c r="D9" s="88">
        <f ca="1">IF(B9="","",SUM(INDIRECT("'"&amp;$B9&amp;"'!G7:G2006"))-IF('Code-overzicht'!$A$4="overdracht",INDIRECT("'"&amp;'Code-overzicht'!$B$1&amp;"'!"&amp;ADDRESS(4,(ROW()-4)*2-1)),0))</f>
        <v>0</v>
      </c>
      <c r="E9" s="89">
        <f ca="1">IF(B9="","",SUM(INDIRECT("'"&amp;$B9&amp;"'!H7:H1006"))-IF('Code-overzicht'!$A$4="overdracht",INDIRECT("'"&amp;'Code-overzicht'!$B$1&amp;"'!"&amp;ADDRESS(4,(ROW()-4)*2)),0))</f>
        <v>0</v>
      </c>
      <c r="F9" s="89">
        <f ca="1">IF(B9="","",IF('Code-overzicht'!$A$4="overdracht",INDIRECT("'"&amp;'Code-overzicht'!$B$1&amp;"'!"&amp;ADDRESS(4,(ROW()-4)*2-1))-INDIRECT("'"&amp;'Code-overzicht'!$B$1&amp;"'!"&amp;ADDRESS(4,(ROW()-4)*2)),0))</f>
        <v>0</v>
      </c>
      <c r="G9" s="267">
        <f t="shared" ca="1" si="0"/>
        <v>0</v>
      </c>
    </row>
    <row r="10" spans="1:7" x14ac:dyDescent="0.25">
      <c r="B10" s="92" t="str">
        <f ca="1">IF(LEFT('Reserve 1'!D2,7)="Reserve","",'Reserve 1'!D2)</f>
        <v/>
      </c>
      <c r="C10" s="73"/>
      <c r="D10" s="88" t="str">
        <f ca="1">IF(B10="","",SUM(INDIRECT("'"&amp;$B10&amp;"'!G7:G2006"))-IF('Code-overzicht'!$A$4="overdracht",INDIRECT("'"&amp;'Code-overzicht'!$B$1&amp;"'!"&amp;ADDRESS(4,(ROW()-4)*2-1)),0))</f>
        <v/>
      </c>
      <c r="E10" s="89" t="str">
        <f ca="1">IF(B10="","",SUM(INDIRECT("'"&amp;$B10&amp;"'!H7:H1006"))-IF('Code-overzicht'!$A$4="overdracht",INDIRECT("'"&amp;'Code-overzicht'!$B$1&amp;"'!"&amp;ADDRESS(4,(ROW()-4)*2)),0))</f>
        <v/>
      </c>
      <c r="F10" s="89" t="str">
        <f ca="1">IF(B10="","",IF('Code-overzicht'!$A$4="overdracht",INDIRECT("'"&amp;'Code-overzicht'!$B$1&amp;"'!"&amp;ADDRESS(4,(ROW()-4)*2-1))-INDIRECT("'"&amp;'Code-overzicht'!$B$1&amp;"'!"&amp;ADDRESS(4,(ROW()-4)*2)),0))</f>
        <v/>
      </c>
      <c r="G10" s="267" t="str">
        <f t="shared" ca="1" si="0"/>
        <v/>
      </c>
    </row>
    <row r="11" spans="1:7" x14ac:dyDescent="0.25">
      <c r="B11" s="92" t="str">
        <f ca="1">IF(LEFT('Reserve 2'!D2,7)="Reserve","",'Reserve 2'!D2)</f>
        <v/>
      </c>
      <c r="C11" s="73"/>
      <c r="D11" s="88" t="str">
        <f ca="1">IF(B11="","",SUM(INDIRECT("'"&amp;$B11&amp;"'!G7:G2006"))-IF('Code-overzicht'!$A$4="overdracht",INDIRECT("'"&amp;'Code-overzicht'!$B$1&amp;"'!"&amp;ADDRESS(4,(ROW()-4)*2-1)),0))</f>
        <v/>
      </c>
      <c r="E11" s="89" t="str">
        <f ca="1">IF(B11="","",SUM(INDIRECT("'"&amp;$B11&amp;"'!H7:H1006"))-IF('Code-overzicht'!$A$4="overdracht",INDIRECT("'"&amp;'Code-overzicht'!$B$1&amp;"'!"&amp;ADDRESS(4,(ROW()-4)*2)),0))</f>
        <v/>
      </c>
      <c r="F11" s="89" t="str">
        <f ca="1">IF(B11="","",IF('Code-overzicht'!$A$4="overdracht",INDIRECT("'"&amp;'Code-overzicht'!$B$1&amp;"'!"&amp;ADDRESS(4,(ROW()-4)*2-1))-INDIRECT("'"&amp;'Code-overzicht'!$B$1&amp;"'!"&amp;ADDRESS(4,(ROW()-4)*2)),0))</f>
        <v/>
      </c>
      <c r="G11" s="267" t="str">
        <f t="shared" ca="1" si="0"/>
        <v/>
      </c>
    </row>
    <row r="12" spans="1:7" x14ac:dyDescent="0.25">
      <c r="B12" s="92" t="str">
        <f ca="1">IF(LEFT('Reserve 3'!D2,7)="Reserve","",'Reserve 3'!D2)</f>
        <v/>
      </c>
      <c r="C12" s="73"/>
      <c r="D12" s="88" t="str">
        <f ca="1">IF(B12="","",SUM(INDIRECT("'"&amp;$B12&amp;"'!G7:G2006"))-IF('Code-overzicht'!$A$4="overdracht",INDIRECT("'"&amp;'Code-overzicht'!$B$1&amp;"'!"&amp;ADDRESS(4,(ROW()-4)*2-1)),0))</f>
        <v/>
      </c>
      <c r="E12" s="89" t="str">
        <f ca="1">IF(B12="","",SUM(INDIRECT("'"&amp;$B12&amp;"'!H7:H1006"))-IF('Code-overzicht'!$A$4="overdracht",INDIRECT("'"&amp;'Code-overzicht'!$B$1&amp;"'!"&amp;ADDRESS(4,(ROW()-4)*2)),0))</f>
        <v/>
      </c>
      <c r="F12" s="89" t="str">
        <f ca="1">IF(B12="","",IF('Code-overzicht'!$A$4="overdracht",INDIRECT("'"&amp;'Code-overzicht'!$B$1&amp;"'!"&amp;ADDRESS(4,(ROW()-4)*2-1))-INDIRECT("'"&amp;'Code-overzicht'!$B$1&amp;"'!"&amp;ADDRESS(4,(ROW()-4)*2)),0))</f>
        <v/>
      </c>
      <c r="G12" s="267" t="str">
        <f t="shared" ca="1" si="0"/>
        <v/>
      </c>
    </row>
    <row r="13" spans="1:7" x14ac:dyDescent="0.25">
      <c r="B13" s="92" t="str">
        <f ca="1">IF(LEFT('Reserve 4'!D2,7)="Reserve","",'Reserve 4'!D2)</f>
        <v/>
      </c>
      <c r="C13" s="73"/>
      <c r="D13" s="88" t="str">
        <f ca="1">IF(B13="","",SUM(INDIRECT("'"&amp;$B13&amp;"'!G7:G2006"))-IF('Code-overzicht'!$A$4="overdracht",INDIRECT("'"&amp;'Code-overzicht'!$B$1&amp;"'!"&amp;ADDRESS(4,(ROW()-4)*2-1)),0))</f>
        <v/>
      </c>
      <c r="E13" s="89" t="str">
        <f ca="1">IF(B13="","",SUM(INDIRECT("'"&amp;$B13&amp;"'!H7:H1006"))-IF('Code-overzicht'!$A$4="overdracht",INDIRECT("'"&amp;'Code-overzicht'!$B$1&amp;"'!"&amp;ADDRESS(4,(ROW()-4)*2)),0))</f>
        <v/>
      </c>
      <c r="F13" s="89" t="str">
        <f ca="1">IF(B13="","",IF('Code-overzicht'!$A$4="overdracht",INDIRECT("'"&amp;'Code-overzicht'!$B$1&amp;"'!"&amp;ADDRESS(4,(ROW()-4)*2-1))-INDIRECT("'"&amp;'Code-overzicht'!$B$1&amp;"'!"&amp;ADDRESS(4,(ROW()-4)*2)),0))</f>
        <v/>
      </c>
      <c r="G13" s="267" t="str">
        <f t="shared" ca="1" si="0"/>
        <v/>
      </c>
    </row>
    <row r="14" spans="1:7" x14ac:dyDescent="0.25">
      <c r="B14" s="92" t="str">
        <f ca="1">IF(LEFT('Reserve 5'!D2,7)="Reserve","",'Reserve 5'!D2)</f>
        <v/>
      </c>
      <c r="C14" s="73"/>
      <c r="D14" s="88" t="str">
        <f ca="1">IF(B14="","",SUM(INDIRECT("'"&amp;$B14&amp;"'!G7:G2006"))-IF('Code-overzicht'!$A$4="overdracht",INDIRECT("'"&amp;'Code-overzicht'!$B$1&amp;"'!"&amp;ADDRESS(4,(ROW()-4)*2-1)),0))</f>
        <v/>
      </c>
      <c r="E14" s="89" t="str">
        <f ca="1">IF(B14="","",SUM(INDIRECT("'"&amp;$B14&amp;"'!H7:H1006"))-IF('Code-overzicht'!$A$4="overdracht",INDIRECT("'"&amp;'Code-overzicht'!$B$1&amp;"'!"&amp;ADDRESS(4,(ROW()-4)*2)),0))</f>
        <v/>
      </c>
      <c r="F14" s="89" t="str">
        <f ca="1">IF(B14="","",IF('Code-overzicht'!$A$4="overdracht",INDIRECT("'"&amp;'Code-overzicht'!$B$1&amp;"'!"&amp;ADDRESS(4,(ROW()-4)*2-1))-INDIRECT("'"&amp;'Code-overzicht'!$B$1&amp;"'!"&amp;ADDRESS(4,(ROW()-4)*2)),0))</f>
        <v/>
      </c>
      <c r="G14" s="267" t="str">
        <f t="shared" ca="1" si="0"/>
        <v/>
      </c>
    </row>
    <row r="15" spans="1:7" x14ac:dyDescent="0.25">
      <c r="B15" s="92" t="str">
        <f ca="1">IF(LEFT('Reserve 6'!D2,7)="Reserve","",'Reserve 6'!D2)</f>
        <v/>
      </c>
      <c r="C15" s="73"/>
      <c r="D15" s="88" t="str">
        <f ca="1">IF(B15="","",SUM(INDIRECT("'"&amp;$B15&amp;"'!G7:G2006"))-IF('Code-overzicht'!$A$4="overdracht",INDIRECT("'"&amp;'Code-overzicht'!$B$1&amp;"'!"&amp;ADDRESS(4,(ROW()-4)*2-1)),0))</f>
        <v/>
      </c>
      <c r="E15" s="89" t="str">
        <f ca="1">IF(B15="","",SUM(INDIRECT("'"&amp;$B15&amp;"'!H7:H1006"))-IF('Code-overzicht'!$A$4="overdracht",INDIRECT("'"&amp;'Code-overzicht'!$B$1&amp;"'!"&amp;ADDRESS(4,(ROW()-4)*2)),0))</f>
        <v/>
      </c>
      <c r="F15" s="89" t="str">
        <f ca="1">IF(B15="","",IF('Code-overzicht'!$A$4="overdracht",INDIRECT("'"&amp;'Code-overzicht'!$B$1&amp;"'!"&amp;ADDRESS(4,(ROW()-4)*2-1))-INDIRECT("'"&amp;'Code-overzicht'!$B$1&amp;"'!"&amp;ADDRESS(4,(ROW()-4)*2)),0))</f>
        <v/>
      </c>
      <c r="G15" s="267" t="str">
        <f t="shared" ca="1" si="0"/>
        <v/>
      </c>
    </row>
    <row r="16" spans="1:7" ht="13.8" thickBot="1" x14ac:dyDescent="0.3">
      <c r="B16" s="93" t="str">
        <f ca="1">IF(LEFT('Reserve 7'!D2,7)="Reserve","",'Reserve 7'!D2)</f>
        <v/>
      </c>
      <c r="C16" s="74"/>
      <c r="D16" s="90" t="str">
        <f ca="1">IF(B16="","",SUM(INDIRECT("'"&amp;$B16&amp;"'!G7:G2006"))-IF('Code-overzicht'!$A$4="overdracht",INDIRECT("'"&amp;'Code-overzicht'!$B$1&amp;"'!"&amp;ADDRESS(4,(ROW()-4)*2-1)),0))</f>
        <v/>
      </c>
      <c r="E16" s="91" t="str">
        <f ca="1">IF(B16="","",SUM(INDIRECT("'"&amp;$B16&amp;"'!H7:H1006"))-IF('Code-overzicht'!$A$4="overdracht",INDIRECT("'"&amp;'Code-overzicht'!$B$1&amp;"'!"&amp;ADDRESS(4,(ROW()-4)*2)),0))</f>
        <v/>
      </c>
      <c r="F16" s="91" t="str">
        <f ca="1">IF(B16="","",IF('Code-overzicht'!$A$4="overdracht",INDIRECT("'"&amp;'Code-overzicht'!$B$1&amp;"'!"&amp;ADDRESS(4,(ROW()-4)*2-1))-INDIRECT("'"&amp;'Code-overzicht'!$B$1&amp;"'!"&amp;ADDRESS(4,(ROW()-4)*2)),0))</f>
        <v/>
      </c>
      <c r="G16" s="268" t="str">
        <f t="shared" ca="1" si="0"/>
        <v/>
      </c>
    </row>
    <row r="17" spans="2:7" ht="16.2" thickBot="1" x14ac:dyDescent="0.35">
      <c r="B17" s="94" t="s">
        <v>41</v>
      </c>
      <c r="C17" s="75">
        <f>SUM(C7:C16)</f>
        <v>0</v>
      </c>
      <c r="D17" s="76">
        <f t="shared" ref="D17:G17" ca="1" si="1">SUM(D7:D16)</f>
        <v>0</v>
      </c>
      <c r="E17" s="77">
        <f ca="1">SUM(E7:E16)</f>
        <v>0</v>
      </c>
      <c r="F17" s="77">
        <f t="shared" ca="1" si="1"/>
        <v>0</v>
      </c>
      <c r="G17" s="78">
        <f t="shared" ca="1" si="1"/>
        <v>0</v>
      </c>
    </row>
    <row r="18" spans="2:7" ht="13.8" thickBot="1" x14ac:dyDescent="0.3">
      <c r="F18" s="17"/>
      <c r="G18" s="17"/>
    </row>
    <row r="19" spans="2:7" ht="18" thickBot="1" x14ac:dyDescent="0.35">
      <c r="B19" s="272" t="s">
        <v>46</v>
      </c>
      <c r="C19" s="273"/>
      <c r="D19" s="273"/>
      <c r="E19" s="273"/>
      <c r="F19" s="273"/>
      <c r="G19" s="274"/>
    </row>
    <row r="20" spans="2:7" ht="16.2" thickBot="1" x14ac:dyDescent="0.35">
      <c r="B20" s="98" t="s">
        <v>20</v>
      </c>
      <c r="C20" s="101" t="s">
        <v>38</v>
      </c>
      <c r="D20" s="97" t="s">
        <v>39</v>
      </c>
      <c r="E20" s="98" t="s">
        <v>20</v>
      </c>
      <c r="F20" s="101" t="s">
        <v>38</v>
      </c>
      <c r="G20" s="97" t="s">
        <v>39</v>
      </c>
    </row>
    <row r="21" spans="2:7" x14ac:dyDescent="0.25">
      <c r="B21" s="99" t="s">
        <v>21</v>
      </c>
      <c r="C21" s="102">
        <f ca="1">Maandoverzicht!B4</f>
        <v>0</v>
      </c>
      <c r="D21" s="95">
        <f ca="1">Maandoverzicht!C4</f>
        <v>0</v>
      </c>
      <c r="E21" s="99" t="s">
        <v>27</v>
      </c>
      <c r="F21" s="102">
        <f ca="1">Maandoverzicht!B10</f>
        <v>0</v>
      </c>
      <c r="G21" s="95">
        <f ca="1">Maandoverzicht!C10</f>
        <v>0</v>
      </c>
    </row>
    <row r="22" spans="2:7" x14ac:dyDescent="0.25">
      <c r="B22" s="99" t="s">
        <v>22</v>
      </c>
      <c r="C22" s="102">
        <f ca="1">Maandoverzicht!B5</f>
        <v>0</v>
      </c>
      <c r="D22" s="95">
        <f ca="1">Maandoverzicht!C5</f>
        <v>0</v>
      </c>
      <c r="E22" s="99" t="s">
        <v>28</v>
      </c>
      <c r="F22" s="102">
        <f ca="1">Maandoverzicht!B11</f>
        <v>0</v>
      </c>
      <c r="G22" s="95">
        <f ca="1">Maandoverzicht!C11</f>
        <v>0</v>
      </c>
    </row>
    <row r="23" spans="2:7" x14ac:dyDescent="0.25">
      <c r="B23" s="99" t="s">
        <v>23</v>
      </c>
      <c r="C23" s="102">
        <f ca="1">Maandoverzicht!B6</f>
        <v>0</v>
      </c>
      <c r="D23" s="95">
        <f ca="1">Maandoverzicht!C6</f>
        <v>0</v>
      </c>
      <c r="E23" s="99" t="s">
        <v>29</v>
      </c>
      <c r="F23" s="102">
        <f ca="1">Maandoverzicht!B12</f>
        <v>0</v>
      </c>
      <c r="G23" s="95">
        <f ca="1">Maandoverzicht!C12</f>
        <v>0</v>
      </c>
    </row>
    <row r="24" spans="2:7" x14ac:dyDescent="0.25">
      <c r="B24" s="99" t="s">
        <v>24</v>
      </c>
      <c r="C24" s="102">
        <f ca="1">Maandoverzicht!B7</f>
        <v>0</v>
      </c>
      <c r="D24" s="95">
        <f ca="1">Maandoverzicht!C7</f>
        <v>0</v>
      </c>
      <c r="E24" s="99" t="s">
        <v>30</v>
      </c>
      <c r="F24" s="102">
        <f ca="1">Maandoverzicht!B13</f>
        <v>0</v>
      </c>
      <c r="G24" s="95">
        <f ca="1">Maandoverzicht!C13</f>
        <v>0</v>
      </c>
    </row>
    <row r="25" spans="2:7" x14ac:dyDescent="0.25">
      <c r="B25" s="99" t="s">
        <v>25</v>
      </c>
      <c r="C25" s="102">
        <f ca="1">Maandoverzicht!B8</f>
        <v>0</v>
      </c>
      <c r="D25" s="95">
        <f ca="1">Maandoverzicht!C8</f>
        <v>0</v>
      </c>
      <c r="E25" s="99" t="s">
        <v>31</v>
      </c>
      <c r="F25" s="102">
        <f ca="1">Maandoverzicht!B14</f>
        <v>0</v>
      </c>
      <c r="G25" s="95">
        <f ca="1">Maandoverzicht!C14</f>
        <v>0</v>
      </c>
    </row>
    <row r="26" spans="2:7" ht="13.8" thickBot="1" x14ac:dyDescent="0.3">
      <c r="B26" s="100" t="s">
        <v>26</v>
      </c>
      <c r="C26" s="103">
        <f ca="1">Maandoverzicht!B9</f>
        <v>0</v>
      </c>
      <c r="D26" s="96">
        <f ca="1">Maandoverzicht!C9</f>
        <v>0</v>
      </c>
      <c r="E26" s="100" t="s">
        <v>32</v>
      </c>
      <c r="F26" s="103">
        <f ca="1">Maandoverzicht!B15</f>
        <v>0</v>
      </c>
      <c r="G26" s="96">
        <f ca="1">Maandoverzicht!C15</f>
        <v>0</v>
      </c>
    </row>
    <row r="27" spans="2:7" x14ac:dyDescent="0.25">
      <c r="F27" s="17"/>
      <c r="G27" s="17"/>
    </row>
    <row r="28" spans="2:7" ht="17.399999999999999" x14ac:dyDescent="0.3">
      <c r="B28" s="280" t="s">
        <v>44</v>
      </c>
      <c r="C28" s="280"/>
      <c r="D28" s="280"/>
      <c r="E28" s="280"/>
      <c r="F28" s="280"/>
      <c r="G28" s="280"/>
    </row>
    <row r="29" spans="2:7" ht="12.75" customHeight="1" x14ac:dyDescent="0.25">
      <c r="B29" s="281" t="s">
        <v>136</v>
      </c>
      <c r="C29" s="271"/>
      <c r="D29" s="271"/>
      <c r="E29" s="271"/>
      <c r="F29" s="271"/>
      <c r="G29" s="271"/>
    </row>
    <row r="30" spans="2:7" x14ac:dyDescent="0.25">
      <c r="B30" s="271"/>
      <c r="C30" s="271"/>
      <c r="D30" s="271"/>
      <c r="E30" s="271"/>
      <c r="F30" s="271"/>
      <c r="G30" s="271"/>
    </row>
    <row r="31" spans="2:7" x14ac:dyDescent="0.25">
      <c r="B31" s="271"/>
      <c r="C31" s="271"/>
      <c r="D31" s="271"/>
      <c r="E31" s="271"/>
      <c r="F31" s="271"/>
      <c r="G31" s="271"/>
    </row>
    <row r="32" spans="2:7" x14ac:dyDescent="0.25">
      <c r="B32" s="271"/>
      <c r="C32" s="271"/>
      <c r="D32" s="271"/>
      <c r="E32" s="271"/>
      <c r="F32" s="271"/>
      <c r="G32" s="271"/>
    </row>
    <row r="33" spans="2:7" x14ac:dyDescent="0.25">
      <c r="B33" s="271"/>
      <c r="C33" s="271"/>
      <c r="D33" s="271"/>
      <c r="E33" s="271"/>
      <c r="F33" s="271"/>
      <c r="G33" s="271"/>
    </row>
    <row r="34" spans="2:7" x14ac:dyDescent="0.25">
      <c r="B34" s="271"/>
      <c r="C34" s="271"/>
      <c r="D34" s="271"/>
      <c r="E34" s="271"/>
      <c r="F34" s="271"/>
      <c r="G34" s="271"/>
    </row>
    <row r="35" spans="2:7" x14ac:dyDescent="0.25">
      <c r="B35" s="271"/>
      <c r="C35" s="271"/>
      <c r="D35" s="271"/>
      <c r="E35" s="271"/>
      <c r="F35" s="271"/>
      <c r="G35" s="271"/>
    </row>
    <row r="36" spans="2:7" x14ac:dyDescent="0.25">
      <c r="B36" s="271"/>
      <c r="C36" s="271"/>
      <c r="D36" s="271"/>
      <c r="E36" s="271"/>
      <c r="F36" s="271"/>
      <c r="G36" s="271"/>
    </row>
    <row r="37" spans="2:7" ht="17.399999999999999" x14ac:dyDescent="0.25">
      <c r="B37" s="270" t="s">
        <v>70</v>
      </c>
      <c r="C37" s="270"/>
      <c r="D37" s="270"/>
      <c r="E37" s="270"/>
      <c r="F37" s="270"/>
      <c r="G37" s="270"/>
    </row>
    <row r="38" spans="2:7" x14ac:dyDescent="0.25">
      <c r="B38" s="271" t="s">
        <v>71</v>
      </c>
      <c r="C38" s="271"/>
      <c r="D38" s="271"/>
      <c r="E38" s="271"/>
      <c r="F38" s="271"/>
      <c r="G38" s="271"/>
    </row>
    <row r="39" spans="2:7" x14ac:dyDescent="0.25">
      <c r="B39" s="271"/>
      <c r="C39" s="271"/>
      <c r="D39" s="271"/>
      <c r="E39" s="271"/>
      <c r="F39" s="271"/>
      <c r="G39" s="271"/>
    </row>
    <row r="40" spans="2:7" ht="17.399999999999999" x14ac:dyDescent="0.25">
      <c r="B40" s="270" t="s">
        <v>45</v>
      </c>
      <c r="C40" s="270"/>
      <c r="D40" s="270"/>
      <c r="E40" s="270"/>
      <c r="F40" s="270"/>
      <c r="G40" s="270"/>
    </row>
    <row r="41" spans="2:7" ht="12.75" customHeight="1" x14ac:dyDescent="0.25">
      <c r="B41" s="281" t="s">
        <v>135</v>
      </c>
      <c r="C41" s="271"/>
      <c r="D41" s="271"/>
      <c r="E41" s="271"/>
      <c r="F41" s="271"/>
      <c r="G41" s="271"/>
    </row>
    <row r="42" spans="2:7" x14ac:dyDescent="0.25">
      <c r="B42" s="271"/>
      <c r="C42" s="271"/>
      <c r="D42" s="271"/>
      <c r="E42" s="271"/>
      <c r="F42" s="271"/>
      <c r="G42" s="271"/>
    </row>
    <row r="43" spans="2:7" x14ac:dyDescent="0.25">
      <c r="B43" s="271"/>
      <c r="C43" s="271"/>
      <c r="D43" s="271"/>
      <c r="E43" s="271"/>
      <c r="F43" s="271"/>
      <c r="G43" s="271"/>
    </row>
    <row r="44" spans="2:7" x14ac:dyDescent="0.25">
      <c r="B44" s="271"/>
      <c r="C44" s="271"/>
      <c r="D44" s="271"/>
      <c r="E44" s="271"/>
      <c r="F44" s="271"/>
      <c r="G44" s="271"/>
    </row>
    <row r="45" spans="2:7" x14ac:dyDescent="0.25">
      <c r="B45" s="271"/>
      <c r="C45" s="271"/>
      <c r="D45" s="271"/>
      <c r="E45" s="271"/>
      <c r="F45" s="271"/>
      <c r="G45" s="271"/>
    </row>
    <row r="46" spans="2:7" x14ac:dyDescent="0.25">
      <c r="B46" s="271"/>
      <c r="C46" s="271"/>
      <c r="D46" s="271"/>
      <c r="E46" s="271"/>
      <c r="F46" s="271"/>
      <c r="G46" s="271"/>
    </row>
    <row r="47" spans="2:7" x14ac:dyDescent="0.25">
      <c r="B47" s="271"/>
      <c r="C47" s="271"/>
      <c r="D47" s="271"/>
      <c r="E47" s="271"/>
      <c r="F47" s="271"/>
      <c r="G47" s="271"/>
    </row>
    <row r="48" spans="2:7" x14ac:dyDescent="0.25">
      <c r="B48" s="271"/>
      <c r="C48" s="271"/>
      <c r="D48" s="271"/>
      <c r="E48" s="271"/>
      <c r="F48" s="271"/>
      <c r="G48" s="271"/>
    </row>
    <row r="49" spans="2:7" x14ac:dyDescent="0.25">
      <c r="B49" s="271"/>
      <c r="C49" s="271"/>
      <c r="D49" s="271"/>
      <c r="E49" s="271"/>
      <c r="F49" s="271"/>
      <c r="G49" s="271"/>
    </row>
    <row r="50" spans="2:7" x14ac:dyDescent="0.25">
      <c r="B50" s="271"/>
      <c r="C50" s="271"/>
      <c r="D50" s="271"/>
      <c r="E50" s="271"/>
      <c r="F50" s="271"/>
      <c r="G50" s="271"/>
    </row>
    <row r="51" spans="2:7" x14ac:dyDescent="0.25">
      <c r="B51" s="271"/>
      <c r="C51" s="271"/>
      <c r="D51" s="271"/>
      <c r="E51" s="271"/>
      <c r="F51" s="271"/>
      <c r="G51" s="271"/>
    </row>
    <row r="52" spans="2:7" x14ac:dyDescent="0.25">
      <c r="B52" s="271"/>
      <c r="C52" s="271"/>
      <c r="D52" s="271"/>
      <c r="E52" s="271"/>
      <c r="F52" s="271"/>
      <c r="G52" s="271"/>
    </row>
    <row r="53" spans="2:7" x14ac:dyDescent="0.25">
      <c r="B53" s="271"/>
      <c r="C53" s="271"/>
      <c r="D53" s="271"/>
      <c r="E53" s="271"/>
      <c r="F53" s="271"/>
      <c r="G53" s="271"/>
    </row>
    <row r="54" spans="2:7" x14ac:dyDescent="0.25">
      <c r="B54" s="271"/>
      <c r="C54" s="271"/>
      <c r="D54" s="271"/>
      <c r="E54" s="271"/>
      <c r="F54" s="271"/>
      <c r="G54" s="271"/>
    </row>
    <row r="55" spans="2:7" x14ac:dyDescent="0.25">
      <c r="B55" s="271"/>
      <c r="C55" s="271"/>
      <c r="D55" s="271"/>
      <c r="E55" s="271"/>
      <c r="F55" s="271"/>
      <c r="G55" s="271"/>
    </row>
    <row r="56" spans="2:7" x14ac:dyDescent="0.25">
      <c r="B56" s="271"/>
      <c r="C56" s="271"/>
      <c r="D56" s="271"/>
      <c r="E56" s="271"/>
      <c r="F56" s="271"/>
      <c r="G56" s="271"/>
    </row>
    <row r="57" spans="2:7" x14ac:dyDescent="0.25">
      <c r="B57" s="271"/>
      <c r="C57" s="271"/>
      <c r="D57" s="271"/>
      <c r="E57" s="271"/>
      <c r="F57" s="271"/>
      <c r="G57" s="271"/>
    </row>
    <row r="58" spans="2:7" x14ac:dyDescent="0.25">
      <c r="B58" s="271"/>
      <c r="C58" s="271"/>
      <c r="D58" s="271"/>
      <c r="E58" s="271"/>
      <c r="F58" s="271"/>
      <c r="G58" s="271"/>
    </row>
    <row r="59" spans="2:7" ht="17.399999999999999" x14ac:dyDescent="0.25">
      <c r="B59" s="270" t="s">
        <v>67</v>
      </c>
      <c r="C59" s="270"/>
      <c r="D59" s="270"/>
      <c r="E59" s="270"/>
      <c r="F59" s="270"/>
      <c r="G59" s="270"/>
    </row>
    <row r="60" spans="2:7" x14ac:dyDescent="0.25">
      <c r="B60" s="271" t="s">
        <v>68</v>
      </c>
      <c r="C60" s="271"/>
      <c r="D60" s="271"/>
      <c r="E60" s="271"/>
      <c r="F60" s="271"/>
      <c r="G60" s="271"/>
    </row>
    <row r="61" spans="2:7" x14ac:dyDescent="0.25">
      <c r="B61" s="271"/>
      <c r="C61" s="271"/>
      <c r="D61" s="271"/>
      <c r="E61" s="271"/>
      <c r="F61" s="271"/>
      <c r="G61" s="271"/>
    </row>
    <row r="62" spans="2:7" x14ac:dyDescent="0.25">
      <c r="B62" s="271"/>
      <c r="C62" s="271"/>
      <c r="D62" s="271"/>
      <c r="E62" s="271"/>
      <c r="F62" s="271"/>
      <c r="G62" s="271"/>
    </row>
    <row r="63" spans="2:7" x14ac:dyDescent="0.25">
      <c r="B63" s="271"/>
      <c r="C63" s="271"/>
      <c r="D63" s="271"/>
      <c r="E63" s="271"/>
      <c r="F63" s="271"/>
      <c r="G63" s="271"/>
    </row>
    <row r="64" spans="2:7" ht="17.399999999999999" x14ac:dyDescent="0.25">
      <c r="B64" s="270" t="s">
        <v>48</v>
      </c>
      <c r="C64" s="270"/>
      <c r="D64" s="270"/>
      <c r="E64" s="270"/>
      <c r="F64" s="270"/>
      <c r="G64" s="270"/>
    </row>
    <row r="65" spans="2:7" x14ac:dyDescent="0.25">
      <c r="B65" s="271" t="s">
        <v>49</v>
      </c>
      <c r="C65" s="271"/>
      <c r="D65" s="271"/>
      <c r="E65" s="271"/>
      <c r="F65" s="271"/>
      <c r="G65" s="271"/>
    </row>
    <row r="66" spans="2:7" x14ac:dyDescent="0.25">
      <c r="B66" s="271"/>
      <c r="C66" s="271"/>
      <c r="D66" s="271"/>
      <c r="E66" s="271"/>
      <c r="F66" s="271"/>
      <c r="G66" s="271"/>
    </row>
    <row r="67" spans="2:7" x14ac:dyDescent="0.25">
      <c r="B67" s="271"/>
      <c r="C67" s="271"/>
      <c r="D67" s="271"/>
      <c r="E67" s="271"/>
      <c r="F67" s="271"/>
      <c r="G67" s="271"/>
    </row>
    <row r="68" spans="2:7" ht="17.399999999999999" x14ac:dyDescent="0.25">
      <c r="B68" s="270" t="s">
        <v>133</v>
      </c>
      <c r="C68" s="270"/>
      <c r="D68" s="270"/>
      <c r="E68" s="270"/>
      <c r="F68" s="270"/>
      <c r="G68" s="270"/>
    </row>
    <row r="69" spans="2:7" ht="12.75" customHeight="1" x14ac:dyDescent="0.25">
      <c r="B69" s="281" t="s">
        <v>134</v>
      </c>
      <c r="C69" s="281"/>
      <c r="D69" s="281"/>
      <c r="E69" s="281"/>
      <c r="F69" s="281"/>
      <c r="G69" s="281"/>
    </row>
    <row r="70" spans="2:7" x14ac:dyDescent="0.25">
      <c r="B70" s="281"/>
      <c r="C70" s="281"/>
      <c r="D70" s="281"/>
      <c r="E70" s="281"/>
      <c r="F70" s="281"/>
      <c r="G70" s="281"/>
    </row>
    <row r="71" spans="2:7" x14ac:dyDescent="0.25">
      <c r="B71" s="281"/>
      <c r="C71" s="281"/>
      <c r="D71" s="281"/>
      <c r="E71" s="281"/>
      <c r="F71" s="281"/>
      <c r="G71" s="281"/>
    </row>
    <row r="72" spans="2:7" x14ac:dyDescent="0.25">
      <c r="B72" s="281"/>
      <c r="C72" s="281"/>
      <c r="D72" s="281"/>
      <c r="E72" s="281"/>
      <c r="F72" s="281"/>
      <c r="G72" s="281"/>
    </row>
    <row r="73" spans="2:7" x14ac:dyDescent="0.25">
      <c r="B73" s="281"/>
      <c r="C73" s="281"/>
      <c r="D73" s="281"/>
      <c r="E73" s="281"/>
      <c r="F73" s="281"/>
      <c r="G73" s="281"/>
    </row>
    <row r="74" spans="2:7" x14ac:dyDescent="0.25">
      <c r="B74" s="281"/>
      <c r="C74" s="281"/>
      <c r="D74" s="281"/>
      <c r="E74" s="281"/>
      <c r="F74" s="281"/>
      <c r="G74" s="281"/>
    </row>
    <row r="75" spans="2:7" ht="17.399999999999999" x14ac:dyDescent="0.25">
      <c r="B75" s="270" t="s">
        <v>47</v>
      </c>
      <c r="C75" s="270"/>
      <c r="D75" s="270"/>
      <c r="E75" s="270"/>
      <c r="F75" s="270"/>
      <c r="G75" s="270"/>
    </row>
  </sheetData>
  <sheetProtection sheet="1" objects="1" scenarios="1"/>
  <customSheetViews>
    <customSheetView guid="{FF7BD4DD-6AFF-4280-9D62-EE2AEB1BFC4E}">
      <selection sqref="A1:G1"/>
      <pageMargins left="0.7" right="0.7" top="0.75" bottom="0.75" header="0.3" footer="0.3"/>
    </customSheetView>
  </customSheetViews>
  <mergeCells count="19">
    <mergeCell ref="E4:F4"/>
    <mergeCell ref="B29:G36"/>
    <mergeCell ref="B38:G39"/>
    <mergeCell ref="A1:G1"/>
    <mergeCell ref="B75:G75"/>
    <mergeCell ref="B64:G64"/>
    <mergeCell ref="B65:G67"/>
    <mergeCell ref="B19:G19"/>
    <mergeCell ref="B2:C2"/>
    <mergeCell ref="B5:G5"/>
    <mergeCell ref="B28:G28"/>
    <mergeCell ref="B40:G40"/>
    <mergeCell ref="B41:G58"/>
    <mergeCell ref="B59:G59"/>
    <mergeCell ref="B60:G63"/>
    <mergeCell ref="B37:G37"/>
    <mergeCell ref="E3:F3"/>
    <mergeCell ref="B68:G68"/>
    <mergeCell ref="B69:G74"/>
  </mergeCells>
  <conditionalFormatting sqref="F17">
    <cfRule type="cellIs" dxfId="2" priority="1" operator="notEqual">
      <formula>0</formula>
    </cfRule>
  </conditionalFormatting>
  <dataValidations count="1">
    <dataValidation allowBlank="1" showInputMessage="1" showErrorMessage="1" promptTitle="Adres invoeren" prompt="STRAAT NR, POSTC GEMEENTE" sqref="E4:F4" xr:uid="{00000000-0002-0000-0000-000000000000}"/>
  </dataValidations>
  <pageMargins left="0.7" right="0.7" top="0.75" bottom="0.75" header="0.3" footer="0.3"/>
  <pageSetup paperSize="9"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K2006"/>
  <sheetViews>
    <sheetView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6</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Home!C15</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K2006"/>
  <sheetViews>
    <sheetView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7</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Home!C16</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13" sqref="A13"/>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dimension ref="A1:CC2001"/>
  <sheetViews>
    <sheetView topLeftCell="BB1" workbookViewId="0">
      <selection activeCell="BO16" sqref="BO16"/>
    </sheetView>
  </sheetViews>
  <sheetFormatPr defaultRowHeight="14.4" x14ac:dyDescent="0.3"/>
  <cols>
    <col min="1" max="1" width="10.5546875" bestFit="1" customWidth="1"/>
    <col min="21" max="40" width="9.109375" customWidth="1"/>
    <col min="41" max="41" width="25.33203125" customWidth="1"/>
    <col min="42" max="42" width="10.5546875" customWidth="1"/>
    <col min="43" max="44" width="13.88671875" customWidth="1"/>
    <col min="45" max="45" width="10.33203125" bestFit="1" customWidth="1"/>
    <col min="46" max="48" width="13.88671875" customWidth="1"/>
    <col min="49" max="49" width="9.109375" style="104"/>
    <col min="69" max="69" width="19.6640625" customWidth="1"/>
    <col min="70" max="70" width="19.6640625" bestFit="1" customWidth="1"/>
    <col min="71" max="71" width="21" bestFit="1" customWidth="1"/>
    <col min="74" max="74" width="10.6640625" bestFit="1" customWidth="1"/>
    <col min="75" max="75" width="15" bestFit="1" customWidth="1"/>
    <col min="76" max="79" width="11" bestFit="1" customWidth="1"/>
  </cols>
  <sheetData>
    <row r="1" spans="1:81" ht="32.25" customHeight="1" x14ac:dyDescent="0.3">
      <c r="A1" s="295" t="s">
        <v>16</v>
      </c>
      <c r="B1" s="295"/>
      <c r="C1" s="295"/>
      <c r="D1" s="295"/>
      <c r="E1" s="295"/>
      <c r="F1" s="295"/>
      <c r="G1" s="295"/>
      <c r="H1" s="295"/>
      <c r="I1" s="295"/>
      <c r="J1" s="295"/>
      <c r="K1" s="295"/>
      <c r="L1" s="295"/>
      <c r="M1" s="295"/>
      <c r="N1" s="295"/>
      <c r="O1" s="295"/>
      <c r="P1" s="295"/>
      <c r="Q1" s="295"/>
      <c r="R1" s="295"/>
      <c r="S1" s="295"/>
      <c r="T1" s="295"/>
      <c r="U1" s="296" t="s">
        <v>17</v>
      </c>
      <c r="V1" s="296"/>
      <c r="W1" s="296"/>
      <c r="X1" s="296"/>
      <c r="Y1" s="296"/>
      <c r="Z1" s="296"/>
      <c r="AA1" s="296"/>
      <c r="AB1" s="296"/>
      <c r="AC1" s="296"/>
      <c r="AD1" s="296"/>
      <c r="AE1" s="296"/>
      <c r="AF1" s="296"/>
      <c r="AG1" s="296"/>
      <c r="AH1" s="296"/>
      <c r="AI1" s="296"/>
      <c r="AJ1" s="296"/>
      <c r="AK1" s="296"/>
      <c r="AL1" s="296"/>
      <c r="AM1" s="296"/>
      <c r="AN1" s="296"/>
      <c r="AO1" s="15" t="s">
        <v>19</v>
      </c>
      <c r="AP1" t="s">
        <v>15</v>
      </c>
      <c r="AQ1" s="297" t="s">
        <v>18</v>
      </c>
      <c r="AR1" s="297"/>
      <c r="AS1" s="121" t="s">
        <v>130</v>
      </c>
      <c r="AT1" s="121" t="s">
        <v>129</v>
      </c>
      <c r="AU1" s="121"/>
      <c r="AV1" s="121"/>
      <c r="AW1" s="115">
        <f>IF(COUNT(AW2:BP1001)&gt;1000,1,0)</f>
        <v>0</v>
      </c>
      <c r="AX1" s="298" t="s">
        <v>51</v>
      </c>
      <c r="AY1" s="298"/>
      <c r="AZ1" s="298"/>
      <c r="BA1" s="298"/>
      <c r="BB1" s="298"/>
      <c r="BC1" s="298"/>
      <c r="BD1" s="298"/>
      <c r="BE1" s="298"/>
      <c r="BF1" s="298"/>
      <c r="BG1" s="298"/>
      <c r="BH1" s="298"/>
      <c r="BI1" s="298"/>
      <c r="BJ1" s="298"/>
      <c r="BK1" s="298"/>
      <c r="BL1" s="298"/>
      <c r="BM1" s="298"/>
      <c r="BN1" s="298"/>
      <c r="BO1" s="298"/>
      <c r="BP1" s="298"/>
      <c r="BQ1" s="107" t="s">
        <v>55</v>
      </c>
      <c r="BR1" s="107" t="s">
        <v>53</v>
      </c>
      <c r="BS1" s="106" t="s">
        <v>52</v>
      </c>
      <c r="BT1" s="299" t="s">
        <v>54</v>
      </c>
      <c r="BU1" s="299"/>
      <c r="BV1" s="110" t="s">
        <v>56</v>
      </c>
      <c r="BW1" s="110" t="s">
        <v>57</v>
      </c>
      <c r="BX1" s="108" t="s">
        <v>59</v>
      </c>
      <c r="BY1" s="108" t="s">
        <v>58</v>
      </c>
      <c r="BZ1" s="109" t="s">
        <v>60</v>
      </c>
      <c r="CA1" s="109" t="s">
        <v>61</v>
      </c>
      <c r="CB1" s="109" t="s">
        <v>62</v>
      </c>
      <c r="CC1" s="109" t="s">
        <v>63</v>
      </c>
    </row>
    <row r="2" spans="1:81" x14ac:dyDescent="0.3">
      <c r="A2">
        <f>Cash!$C7</f>
        <v>0</v>
      </c>
      <c r="B2">
        <f>Cash!$D7</f>
        <v>0</v>
      </c>
      <c r="C2">
        <f>Zicht!$C7</f>
        <v>0</v>
      </c>
      <c r="D2">
        <f>Zicht!$D7</f>
        <v>0</v>
      </c>
      <c r="E2">
        <f>Spaar!$C7</f>
        <v>0</v>
      </c>
      <c r="F2">
        <f>Spaar!$D7</f>
        <v>0</v>
      </c>
      <c r="G2">
        <f>'Reserve 1'!$C7</f>
        <v>0</v>
      </c>
      <c r="H2">
        <f>'Reserve 1'!$D7</f>
        <v>0</v>
      </c>
      <c r="I2">
        <f>'Reserve 2'!$C7</f>
        <v>0</v>
      </c>
      <c r="J2">
        <f>'Reserve 2'!$D7</f>
        <v>0</v>
      </c>
      <c r="K2">
        <f>'Reserve 3'!$C7</f>
        <v>0</v>
      </c>
      <c r="L2">
        <f>'Reserve 3'!$D7</f>
        <v>0</v>
      </c>
      <c r="M2">
        <f>'Reserve 4'!$C7</f>
        <v>0</v>
      </c>
      <c r="N2">
        <f>'Reserve 4'!$D7</f>
        <v>0</v>
      </c>
      <c r="O2">
        <f>'Reserve 5'!$C7</f>
        <v>0</v>
      </c>
      <c r="P2">
        <f>'Reserve 5'!$D7</f>
        <v>0</v>
      </c>
      <c r="Q2">
        <f>'Reserve 6'!$C7</f>
        <v>0</v>
      </c>
      <c r="R2">
        <f>'Reserve 6'!$D7</f>
        <v>0</v>
      </c>
      <c r="S2">
        <f>'Reserve 7'!$C7</f>
        <v>0</v>
      </c>
      <c r="T2">
        <f>'Reserve 7'!$D7</f>
        <v>0</v>
      </c>
      <c r="U2" t="str">
        <f>IF(A2=0,"",IF(COUNTIF(A$2:A2,A2)&gt;1,"",ROW()+(COLUMN()-20)/10000))</f>
        <v/>
      </c>
      <c r="V2" t="str">
        <f>IF(B2=0,"",IF(COUNTIF(B$2:B2,B2)&gt;1,"",ROW()+(COLUMN()-20)/10000))</f>
        <v/>
      </c>
      <c r="W2" t="str">
        <f>IF(C2=0,"",IF(COUNTIF(C$2:C2,C2)&gt;1,"",ROW()+(COLUMN()-20)/10000))</f>
        <v/>
      </c>
      <c r="X2" t="str">
        <f>IF(D2=0,"",IF(COUNTIF(D$2:D2,D2)&gt;1,"",ROW()+(COLUMN()-20)/10000))</f>
        <v/>
      </c>
      <c r="Y2" t="str">
        <f>IF(E2=0,"",IF(COUNTIF(E$2:E2,E2)&gt;1,"",ROW()+(COLUMN()-20)/10000))</f>
        <v/>
      </c>
      <c r="Z2" t="str">
        <f>IF(F2=0,"",IF(COUNTIF(F$2:F2,F2)&gt;1,"",ROW()+(COLUMN()-20)/10000))</f>
        <v/>
      </c>
      <c r="AA2" t="str">
        <f>IF(G2=0,"",IF(COUNTIF(G$2:G2,G2)&gt;1,"",ROW()+(COLUMN()-20)/10000))</f>
        <v/>
      </c>
      <c r="AB2" t="str">
        <f>IF(H2=0,"",IF(COUNTIF(H$2:H2,H2)&gt;1,"",ROW()+(COLUMN()-20)/10000))</f>
        <v/>
      </c>
      <c r="AC2" t="str">
        <f>IF(I2=0,"",IF(COUNTIF(I$2:I2,I2)&gt;1,"",ROW()+(COLUMN()-20)/10000))</f>
        <v/>
      </c>
      <c r="AD2" t="str">
        <f>IF(J2=0,"",IF(COUNTIF(J$2:J2,J2)&gt;1,"",ROW()+(COLUMN()-20)/10000))</f>
        <v/>
      </c>
      <c r="AE2" t="str">
        <f>IF(K2=0,"",IF(COUNTIF(K$2:K2,K2)&gt;1,"",ROW()+(COLUMN()-20)/10000))</f>
        <v/>
      </c>
      <c r="AF2" t="str">
        <f>IF(L2=0,"",IF(COUNTIF(L$2:L2,L2)&gt;1,"",ROW()+(COLUMN()-20)/10000))</f>
        <v/>
      </c>
      <c r="AG2" t="str">
        <f>IF(M2=0,"",IF(COUNTIF(M$2:M2,M2)&gt;1,"",ROW()+(COLUMN()-20)/10000))</f>
        <v/>
      </c>
      <c r="AH2" t="str">
        <f>IF(N2=0,"",IF(COUNTIF(N$2:N2,N2)&gt;1,"",ROW()+(COLUMN()-20)/10000))</f>
        <v/>
      </c>
      <c r="AI2" t="str">
        <f>IF(O2=0,"",IF(COUNTIF(O$2:O2,O2)&gt;1,"",ROW()+(COLUMN()-20)/10000))</f>
        <v/>
      </c>
      <c r="AJ2" t="str">
        <f>IF(P2=0,"",IF(COUNTIF(P$2:P2,P2)&gt;1,"",ROW()+(COLUMN()-20)/10000))</f>
        <v/>
      </c>
      <c r="AK2" t="str">
        <f>IF(Q2=0,"",IF(COUNTIF(Q$2:Q2,Q2)&gt;1,"",ROW()+(COLUMN()-20)/10000))</f>
        <v/>
      </c>
      <c r="AL2" t="str">
        <f>IF(R2=0,"",IF(COUNTIF(R$2:R2,R2)&gt;1,"",ROW()+(COLUMN()-20)/10000))</f>
        <v/>
      </c>
      <c r="AM2" t="str">
        <f>IF(S2=0,"",IF(COUNTIF(S$2:S2,S2)&gt;1,"",ROW()+(COLUMN()-20)/10000))</f>
        <v/>
      </c>
      <c r="AN2" t="str">
        <f>IF(T2=0,"",IF(COUNTIF(T$2:T2,T2)&gt;1,"",ROW()+(COLUMN()-20)/10000))</f>
        <v/>
      </c>
      <c r="AO2" t="str">
        <f>IFERROR(SMALL($U$2:$AN$1001,ROW()-1),"")</f>
        <v/>
      </c>
      <c r="AP2" t="str">
        <f t="shared" ref="AP2:AP65" ca="1" si="0">IF(AO2="","",INDIRECT(ADDRESS(ROUNDDOWN(AO2,0),(AO2-ROUNDDOWN(AO2,0))*10000)))</f>
        <v/>
      </c>
      <c r="AQ2" t="str">
        <f ca="1">IF(AP2="","",IF(COUNTIF($AP$2:AP2,AP2)&gt;1,"",IF(AP2="overdracht",1,ROW())))</f>
        <v/>
      </c>
      <c r="AR2" t="str">
        <f ca="1">IFERROR(SMALL(AQ:AQ,ROW()-1),"")</f>
        <v/>
      </c>
      <c r="AS2" t="str">
        <f t="shared" ref="AS2:AS33" ca="1" si="1">IF(AT2="","",IF(AT2="overdracht",0,COUNTIF($AT$2:$AT$201,"&lt;="&amp;AT2)))</f>
        <v/>
      </c>
      <c r="AT2" t="str">
        <f ca="1">IF(AR2="","",INDIRECT(ADDRESS(AR2,42)))</f>
        <v/>
      </c>
      <c r="AU2" t="str">
        <f ca="1">IF(AS2="","",SMALL($AS$2:$AS$201,ROW()-1))</f>
        <v/>
      </c>
      <c r="AV2" t="str">
        <f ca="1">IF(AU2="","",VLOOKUP(AU2,$AS$2:$AT$201,2,FALSE))</f>
        <v/>
      </c>
      <c r="AW2" s="104" t="str">
        <f>IF(A2=Detail!$E$3,ROW()+5+(COLUMN()-48)/1000,"")</f>
        <v/>
      </c>
      <c r="AX2" s="257" t="str">
        <f>IF(B2=Detail!$E$3,ROW()+5+(COLUMN()-48)/1000,"")</f>
        <v/>
      </c>
      <c r="AY2" s="257" t="str">
        <f>IF(C2=Detail!$E$3,ROW()+5+(COLUMN()-48)/1000,"")</f>
        <v/>
      </c>
      <c r="AZ2" s="257" t="str">
        <f>IF(D2=Detail!$E$3,ROW()+5+(COLUMN()-48)/1000,"")</f>
        <v/>
      </c>
      <c r="BA2" s="257" t="str">
        <f>IF(E2=Detail!$E$3,ROW()+5+(COLUMN()-48)/1000,"")</f>
        <v/>
      </c>
      <c r="BB2" s="257" t="str">
        <f>IF(F2=Detail!$E$3,ROW()+5+(COLUMN()-48)/1000,"")</f>
        <v/>
      </c>
      <c r="BC2" s="257" t="str">
        <f>IF(G2=Detail!$E$3,ROW()+5+(COLUMN()-48)/1000,"")</f>
        <v/>
      </c>
      <c r="BD2" s="257" t="str">
        <f>IF(H2=Detail!$E$3,ROW()+5+(COLUMN()-48)/1000,"")</f>
        <v/>
      </c>
      <c r="BE2" s="257" t="str">
        <f>IF(I2=Detail!$E$3,ROW()+5+(COLUMN()-48)/1000,"")</f>
        <v/>
      </c>
      <c r="BF2" s="257" t="str">
        <f>IF(J2=Detail!$E$3,ROW()+5+(COLUMN()-48)/1000,"")</f>
        <v/>
      </c>
      <c r="BG2" s="257" t="str">
        <f>IF(K2=Detail!$E$3,ROW()+5+(COLUMN()-48)/1000,"")</f>
        <v/>
      </c>
      <c r="BH2" s="257" t="str">
        <f>IF(L2=Detail!$E$3,ROW()+5+(COLUMN()-48)/1000,"")</f>
        <v/>
      </c>
      <c r="BI2" s="257" t="str">
        <f>IF(M2=Detail!$E$3,ROW()+5+(COLUMN()-48)/1000,"")</f>
        <v/>
      </c>
      <c r="BJ2" s="257" t="str">
        <f>IF(N2=Detail!$E$3,ROW()+5+(COLUMN()-48)/1000,"")</f>
        <v/>
      </c>
      <c r="BK2" s="257" t="str">
        <f>IF(O2=Detail!$E$3,ROW()+5+(COLUMN()-48)/1000,"")</f>
        <v/>
      </c>
      <c r="BL2" s="257" t="str">
        <f>IF(P2=Detail!$E$3,ROW()+5+(COLUMN()-48)/1000,"")</f>
        <v/>
      </c>
      <c r="BM2" s="257" t="str">
        <f>IF(Q2=Detail!$E$3,ROW()+5+(COLUMN()-48)/1000,"")</f>
        <v/>
      </c>
      <c r="BN2" s="257" t="str">
        <f>IF(R2=Detail!$E$3,ROW()+5+(COLUMN()-48)/1000,"")</f>
        <v/>
      </c>
      <c r="BO2" s="257" t="str">
        <f>IF(S2=Detail!$E$3,ROW()+5+(COLUMN()-48)/1000,"")</f>
        <v/>
      </c>
      <c r="BP2" s="257" t="str">
        <f>IF(T2=Detail!$E$3,ROW()+5+(COLUMN()-48)/1000,"")</f>
        <v/>
      </c>
      <c r="BQ2" t="str">
        <f t="shared" ref="BQ2:BQ65" ca="1" si="2">IF(BR2="","",INDIRECT(BR2)+ROW()/10000)</f>
        <v/>
      </c>
      <c r="BR2" t="str">
        <f>IF(BS2="","","'"&amp;VLOOKUP(ROUND((BS2-ROUNDDOWN(BS2,0))*1000,0),$BT$2:$BU$21,2,FALSE)&amp;"'!A"&amp;ROUNDDOWN(Codedata!BS2,0))</f>
        <v/>
      </c>
      <c r="BS2" t="str">
        <f>IFERROR(SMALL($AW$2:$BP$2001,ROW()-1),"")</f>
        <v/>
      </c>
      <c r="BT2" s="105">
        <f>1</f>
        <v>1</v>
      </c>
      <c r="BU2" s="105" t="str">
        <f ca="1">Home!B7</f>
        <v>Cash</v>
      </c>
      <c r="BV2" t="str">
        <f ca="1">IFERROR(SMALL($BQ$2:$BQ$1001,ROW()-1),"")</f>
        <v/>
      </c>
      <c r="BW2" t="str">
        <f ca="1">IF(BV2="","",VLOOKUP(BV2,$BQ$2:$BR$1001,2,FALSE))</f>
        <v/>
      </c>
      <c r="BX2" t="str">
        <f ca="1">IF(BW2="","",IF(INDIRECT(SUBSTITUTE(BW2,"!A","!G"))&gt;0,BV2,""))</f>
        <v/>
      </c>
      <c r="BY2" t="str">
        <f ca="1">IF(BW2="","",IF(INDIRECT(SUBSTITUTE(BW2,"!A","!H"))&gt;0,BV2,""))</f>
        <v/>
      </c>
      <c r="BZ2" t="str">
        <f ca="1">IFERROR(SMALL($BX$2:$BX$1001,ROW()-1),"")</f>
        <v/>
      </c>
      <c r="CA2" t="str">
        <f ca="1">IFERROR(SMALL($BY$2:$BY$1001,ROW()-1),"")</f>
        <v/>
      </c>
      <c r="CB2" t="str">
        <f ca="1">IF(BZ2="","",VLOOKUP(BZ2,$BV$2:$BW$1001,2,FALSE))</f>
        <v/>
      </c>
      <c r="CC2" t="str">
        <f ca="1">IF(CA2="","",VLOOKUP(CA2,$BV$2:$BW$1001,2,FALSE))</f>
        <v/>
      </c>
    </row>
    <row r="3" spans="1:81" x14ac:dyDescent="0.3">
      <c r="A3">
        <f>Cash!$C8</f>
        <v>0</v>
      </c>
      <c r="B3">
        <f>Cash!$D8</f>
        <v>0</v>
      </c>
      <c r="C3">
        <f>Zicht!$C8</f>
        <v>0</v>
      </c>
      <c r="D3">
        <f>Zicht!$D8</f>
        <v>0</v>
      </c>
      <c r="E3">
        <f>Spaar!$C8</f>
        <v>0</v>
      </c>
      <c r="F3">
        <f>Spaar!$D8</f>
        <v>0</v>
      </c>
      <c r="G3">
        <f>'Reserve 1'!$C8</f>
        <v>0</v>
      </c>
      <c r="H3">
        <f>'Reserve 1'!$D8</f>
        <v>0</v>
      </c>
      <c r="I3">
        <f>'Reserve 2'!$C8</f>
        <v>0</v>
      </c>
      <c r="J3">
        <f>'Reserve 2'!$D8</f>
        <v>0</v>
      </c>
      <c r="K3">
        <f>'Reserve 3'!$C8</f>
        <v>0</v>
      </c>
      <c r="L3">
        <f>'Reserve 3'!$D8</f>
        <v>0</v>
      </c>
      <c r="M3">
        <f>'Reserve 4'!$C8</f>
        <v>0</v>
      </c>
      <c r="N3">
        <f>'Reserve 4'!$D8</f>
        <v>0</v>
      </c>
      <c r="O3">
        <f>'Reserve 5'!$C8</f>
        <v>0</v>
      </c>
      <c r="P3">
        <f>'Reserve 5'!$D8</f>
        <v>0</v>
      </c>
      <c r="Q3">
        <f>'Reserve 6'!$C8</f>
        <v>0</v>
      </c>
      <c r="R3">
        <f>'Reserve 6'!$D8</f>
        <v>0</v>
      </c>
      <c r="S3">
        <f>'Reserve 7'!$C8</f>
        <v>0</v>
      </c>
      <c r="T3">
        <f>'Reserve 7'!$D8</f>
        <v>0</v>
      </c>
      <c r="U3" t="str">
        <f>IF(A3=0,"",IF(COUNTIF(A$2:A3,A3)&gt;1,"",ROW()+(COLUMN()-20)/10000))</f>
        <v/>
      </c>
      <c r="V3" t="str">
        <f>IF(B3=0,"",IF(COUNTIF(B$2:B3,B3)&gt;1,"",ROW()+(COLUMN()-20)/10000))</f>
        <v/>
      </c>
      <c r="W3" t="str">
        <f>IF(C3=0,"",IF(COUNTIF(C$2:C3,C3)&gt;1,"",ROW()+(COLUMN()-20)/10000))</f>
        <v/>
      </c>
      <c r="X3" t="str">
        <f>IF(D3=0,"",IF(COUNTIF(D$2:D3,D3)&gt;1,"",ROW()+(COLUMN()-20)/10000))</f>
        <v/>
      </c>
      <c r="Y3" t="str">
        <f>IF(E3=0,"",IF(COUNTIF(E$2:E3,E3)&gt;1,"",ROW()+(COLUMN()-20)/10000))</f>
        <v/>
      </c>
      <c r="Z3" t="str">
        <f>IF(F3=0,"",IF(COUNTIF(F$2:F3,F3)&gt;1,"",ROW()+(COLUMN()-20)/10000))</f>
        <v/>
      </c>
      <c r="AA3" t="str">
        <f>IF(G3=0,"",IF(COUNTIF(G$2:G3,G3)&gt;1,"",ROW()+(COLUMN()-20)/10000))</f>
        <v/>
      </c>
      <c r="AB3" t="str">
        <f>IF(H3=0,"",IF(COUNTIF(H$2:H3,H3)&gt;1,"",ROW()+(COLUMN()-20)/10000))</f>
        <v/>
      </c>
      <c r="AC3" t="str">
        <f>IF(I3=0,"",IF(COUNTIF(I$2:I3,I3)&gt;1,"",ROW()+(COLUMN()-20)/10000))</f>
        <v/>
      </c>
      <c r="AD3" t="str">
        <f>IF(J3=0,"",IF(COUNTIF(J$2:J3,J3)&gt;1,"",ROW()+(COLUMN()-20)/10000))</f>
        <v/>
      </c>
      <c r="AE3" t="str">
        <f>IF(K3=0,"",IF(COUNTIF(K$2:K3,K3)&gt;1,"",ROW()+(COLUMN()-20)/10000))</f>
        <v/>
      </c>
      <c r="AF3" t="str">
        <f>IF(L3=0,"",IF(COUNTIF(L$2:L3,L3)&gt;1,"",ROW()+(COLUMN()-20)/10000))</f>
        <v/>
      </c>
      <c r="AG3" t="str">
        <f>IF(M3=0,"",IF(COUNTIF(M$2:M3,M3)&gt;1,"",ROW()+(COLUMN()-20)/10000))</f>
        <v/>
      </c>
      <c r="AH3" t="str">
        <f>IF(N3=0,"",IF(COUNTIF(N$2:N3,N3)&gt;1,"",ROW()+(COLUMN()-20)/10000))</f>
        <v/>
      </c>
      <c r="AI3" t="str">
        <f>IF(O3=0,"",IF(COUNTIF(O$2:O3,O3)&gt;1,"",ROW()+(COLUMN()-20)/10000))</f>
        <v/>
      </c>
      <c r="AJ3" t="str">
        <f>IF(P3=0,"",IF(COUNTIF(P$2:P3,P3)&gt;1,"",ROW()+(COLUMN()-20)/10000))</f>
        <v/>
      </c>
      <c r="AK3" t="str">
        <f>IF(Q3=0,"",IF(COUNTIF(Q$2:Q3,Q3)&gt;1,"",ROW()+(COLUMN()-20)/10000))</f>
        <v/>
      </c>
      <c r="AL3" t="str">
        <f>IF(R3=0,"",IF(COUNTIF(R$2:R3,R3)&gt;1,"",ROW()+(COLUMN()-20)/10000))</f>
        <v/>
      </c>
      <c r="AM3" t="str">
        <f>IF(S3=0,"",IF(COUNTIF(S$2:S3,S3)&gt;1,"",ROW()+(COLUMN()-20)/10000))</f>
        <v/>
      </c>
      <c r="AN3" t="str">
        <f>IF(T3=0,"",IF(COUNTIF(T$2:T3,T3)&gt;1,"",ROW()+(COLUMN()-20)/10000))</f>
        <v/>
      </c>
      <c r="AO3" t="str">
        <f t="shared" ref="AO3:AO66" si="3">IFERROR(SMALL($U$2:$AN$1001,ROW()-1),"")</f>
        <v/>
      </c>
      <c r="AP3" t="str">
        <f t="shared" ca="1" si="0"/>
        <v/>
      </c>
      <c r="AQ3" t="str">
        <f ca="1">IF(AP3="","",IF(COUNTIF($AP$2:AP3,AP3)&gt;1,"",IF(AP3="overdracht",1,ROW())))</f>
        <v/>
      </c>
      <c r="AR3" t="str">
        <f t="shared" ref="AR3:AR66" ca="1" si="4">IFERROR(SMALL(AQ:AQ,ROW()-1),"")</f>
        <v/>
      </c>
      <c r="AS3" t="str">
        <f t="shared" ca="1" si="1"/>
        <v/>
      </c>
      <c r="AT3" t="str">
        <f t="shared" ref="AT3:AT66" ca="1" si="5">IF(AR3="","",INDIRECT(ADDRESS(AR3,42)))</f>
        <v/>
      </c>
      <c r="AU3" t="str">
        <f t="shared" ref="AU3:AU66" ca="1" si="6">IF(AS3="","",SMALL($AS$2:$AS$201,ROW()-1))</f>
        <v/>
      </c>
      <c r="AV3" t="str">
        <f t="shared" ref="AV3:AV66" ca="1" si="7">IF(AU3="","",VLOOKUP(AU3,$AS$2:$AT$201,2,FALSE))</f>
        <v/>
      </c>
      <c r="AW3" s="104" t="str">
        <f>IF(A3=Detail!$E$3,ROW()+5+(COLUMN()-48)/1000,"")</f>
        <v/>
      </c>
      <c r="AX3" t="str">
        <f>IF(B3=Detail!$E$3,ROW()+5+(COLUMN()-48)/1000,"")</f>
        <v/>
      </c>
      <c r="AY3" t="str">
        <f>IF(C3=Detail!$E$3,ROW()+5+(COLUMN()-48)/1000,"")</f>
        <v/>
      </c>
      <c r="AZ3" t="str">
        <f>IF(D3=Detail!$E$3,ROW()+5+(COLUMN()-48)/1000,"")</f>
        <v/>
      </c>
      <c r="BA3" t="str">
        <f>IF(E3=Detail!$E$3,ROW()+5+(COLUMN()-48)/1000,"")</f>
        <v/>
      </c>
      <c r="BB3" t="str">
        <f>IF(F3=Detail!$E$3,ROW()+5+(COLUMN()-48)/1000,"")</f>
        <v/>
      </c>
      <c r="BC3" t="str">
        <f>IF(G3=Detail!$E$3,ROW()+5+(COLUMN()-48)/1000,"")</f>
        <v/>
      </c>
      <c r="BD3" t="str">
        <f>IF(H3=Detail!$E$3,ROW()+5+(COLUMN()-48)/1000,"")</f>
        <v/>
      </c>
      <c r="BE3" t="str">
        <f>IF(I3=Detail!$E$3,ROW()+5+(COLUMN()-48)/1000,"")</f>
        <v/>
      </c>
      <c r="BF3" t="str">
        <f>IF(J3=Detail!$E$3,ROW()+5+(COLUMN()-48)/1000,"")</f>
        <v/>
      </c>
      <c r="BG3" t="str">
        <f>IF(K3=Detail!$E$3,ROW()+5+(COLUMN()-48)/1000,"")</f>
        <v/>
      </c>
      <c r="BH3" t="str">
        <f>IF(L3=Detail!$E$3,ROW()+5+(COLUMN()-48)/1000,"")</f>
        <v/>
      </c>
      <c r="BI3" t="str">
        <f>IF(M3=Detail!$E$3,ROW()+5+(COLUMN()-48)/1000,"")</f>
        <v/>
      </c>
      <c r="BJ3" t="str">
        <f>IF(N3=Detail!$E$3,ROW()+5+(COLUMN()-48)/1000,"")</f>
        <v/>
      </c>
      <c r="BK3" t="str">
        <f>IF(O3=Detail!$E$3,ROW()+5+(COLUMN()-48)/1000,"")</f>
        <v/>
      </c>
      <c r="BL3" t="str">
        <f>IF(P3=Detail!$E$3,ROW()+5+(COLUMN()-48)/1000,"")</f>
        <v/>
      </c>
      <c r="BM3" t="str">
        <f>IF(Q3=Detail!$E$3,ROW()+5+(COLUMN()-48)/1000,"")</f>
        <v/>
      </c>
      <c r="BN3" t="str">
        <f>IF(R3=Detail!$E$3,ROW()+5+(COLUMN()-48)/1000,"")</f>
        <v/>
      </c>
      <c r="BO3" t="str">
        <f>IF(S3=Detail!$E$3,ROW()+5+(COLUMN()-48)/1000,"")</f>
        <v/>
      </c>
      <c r="BP3" t="str">
        <f>IF(T3=Detail!$E$3,ROW()+5+(COLUMN()-48)/1000,"")</f>
        <v/>
      </c>
      <c r="BQ3" t="str">
        <f t="shared" ca="1" si="2"/>
        <v/>
      </c>
      <c r="BR3" t="str">
        <f>IF(BS3="","","'"&amp;VLOOKUP(ROUND((BS3-ROUNDDOWN(BS3,0))*1000,0),$BT$2:$BU$21,2,FALSE)&amp;"'!A"&amp;ROUNDDOWN(Codedata!BS3,0))</f>
        <v/>
      </c>
      <c r="BS3" t="str">
        <f t="shared" ref="BS3:BS66" si="8">IFERROR(SMALL($AW$2:$BP$2001,ROW()-1),"")</f>
        <v/>
      </c>
      <c r="BT3" s="105">
        <v>2</v>
      </c>
      <c r="BU3" s="105" t="str">
        <f ca="1">Home!B7</f>
        <v>Cash</v>
      </c>
      <c r="BV3" t="str">
        <f t="shared" ref="BV3:BV66" ca="1" si="9">IFERROR(SMALL($BQ$2:$BQ$1001,ROW()-1),"")</f>
        <v/>
      </c>
      <c r="BW3" t="str">
        <f t="shared" ref="BW3:BW66" ca="1" si="10">IF(BV3="","",VLOOKUP(BV3,$BQ$2:$BR$1001,2,FALSE))</f>
        <v/>
      </c>
      <c r="BX3" t="str">
        <f t="shared" ref="BX3:BX66" ca="1" si="11">IF(BW3="","",IF(INDIRECT(SUBSTITUTE(BW3,"!A","!G"))&gt;0,BV3,""))</f>
        <v/>
      </c>
      <c r="BY3" t="str">
        <f t="shared" ref="BY3:BY66" ca="1" si="12">IF(BW3="","",IF(INDIRECT(SUBSTITUTE(BW3,"!A","!H"))&gt;0,BV3,""))</f>
        <v/>
      </c>
      <c r="BZ3" t="str">
        <f t="shared" ref="BZ3:BZ66" ca="1" si="13">IFERROR(SMALL($BX$2:$BX$1001,ROW()-1),"")</f>
        <v/>
      </c>
      <c r="CA3" t="str">
        <f t="shared" ref="CA3:CA66" ca="1" si="14">IFERROR(SMALL($BY$2:$BY$1001,ROW()-1),"")</f>
        <v/>
      </c>
      <c r="CB3" t="str">
        <f t="shared" ref="CB3:CB66" ca="1" si="15">IF(BZ3="","",VLOOKUP(BZ3,$BV$2:$BW$1001,2,FALSE))</f>
        <v/>
      </c>
      <c r="CC3" t="str">
        <f t="shared" ref="CC3:CC66" ca="1" si="16">IF(CA3="","",VLOOKUP(CA3,$BV$2:$BW$1001,2,FALSE))</f>
        <v/>
      </c>
    </row>
    <row r="4" spans="1:81" x14ac:dyDescent="0.3">
      <c r="A4">
        <f>Cash!$C9</f>
        <v>0</v>
      </c>
      <c r="B4">
        <f>Cash!$D9</f>
        <v>0</v>
      </c>
      <c r="C4">
        <f>Zicht!$C9</f>
        <v>0</v>
      </c>
      <c r="D4">
        <f>Zicht!$D9</f>
        <v>0</v>
      </c>
      <c r="E4">
        <f>Spaar!$C9</f>
        <v>0</v>
      </c>
      <c r="F4">
        <f>Spaar!$D9</f>
        <v>0</v>
      </c>
      <c r="G4">
        <f>'Reserve 1'!$C9</f>
        <v>0</v>
      </c>
      <c r="H4">
        <f>'Reserve 1'!$D9</f>
        <v>0</v>
      </c>
      <c r="I4">
        <f>'Reserve 2'!$C9</f>
        <v>0</v>
      </c>
      <c r="J4">
        <f>'Reserve 2'!$D9</f>
        <v>0</v>
      </c>
      <c r="K4">
        <f>'Reserve 3'!$C9</f>
        <v>0</v>
      </c>
      <c r="L4">
        <f>'Reserve 3'!$D9</f>
        <v>0</v>
      </c>
      <c r="M4">
        <f>'Reserve 4'!$C9</f>
        <v>0</v>
      </c>
      <c r="N4">
        <f>'Reserve 4'!$D9</f>
        <v>0</v>
      </c>
      <c r="O4">
        <f>'Reserve 5'!$C9</f>
        <v>0</v>
      </c>
      <c r="P4">
        <f>'Reserve 5'!$D9</f>
        <v>0</v>
      </c>
      <c r="Q4">
        <f>'Reserve 6'!$C9</f>
        <v>0</v>
      </c>
      <c r="R4">
        <f>'Reserve 6'!$D9</f>
        <v>0</v>
      </c>
      <c r="S4">
        <f>'Reserve 7'!$C9</f>
        <v>0</v>
      </c>
      <c r="T4">
        <f>'Reserve 7'!$D9</f>
        <v>0</v>
      </c>
      <c r="U4" t="str">
        <f>IF(A4=0,"",IF(COUNTIF(A$2:A4,A4)&gt;1,"",ROW()+(COLUMN()-20)/10000))</f>
        <v/>
      </c>
      <c r="V4" t="str">
        <f>IF(B4=0,"",IF(COUNTIF(B$2:B4,B4)&gt;1,"",ROW()+(COLUMN()-20)/10000))</f>
        <v/>
      </c>
      <c r="W4" t="str">
        <f>IF(C4=0,"",IF(COUNTIF(C$2:C4,C4)&gt;1,"",ROW()+(COLUMN()-20)/10000))</f>
        <v/>
      </c>
      <c r="X4" t="str">
        <f>IF(D4=0,"",IF(COUNTIF(D$2:D4,D4)&gt;1,"",ROW()+(COLUMN()-20)/10000))</f>
        <v/>
      </c>
      <c r="Y4" t="str">
        <f>IF(E4=0,"",IF(COUNTIF(E$2:E4,E4)&gt;1,"",ROW()+(COLUMN()-20)/10000))</f>
        <v/>
      </c>
      <c r="Z4" t="str">
        <f>IF(F4=0,"",IF(COUNTIF(F$2:F4,F4)&gt;1,"",ROW()+(COLUMN()-20)/10000))</f>
        <v/>
      </c>
      <c r="AA4" t="str">
        <f>IF(G4=0,"",IF(COUNTIF(G$2:G4,G4)&gt;1,"",ROW()+(COLUMN()-20)/10000))</f>
        <v/>
      </c>
      <c r="AB4" t="str">
        <f>IF(H4=0,"",IF(COUNTIF(H$2:H4,H4)&gt;1,"",ROW()+(COLUMN()-20)/10000))</f>
        <v/>
      </c>
      <c r="AC4" t="str">
        <f>IF(I4=0,"",IF(COUNTIF(I$2:I4,I4)&gt;1,"",ROW()+(COLUMN()-20)/10000))</f>
        <v/>
      </c>
      <c r="AD4" t="str">
        <f>IF(J4=0,"",IF(COUNTIF(J$2:J4,J4)&gt;1,"",ROW()+(COLUMN()-20)/10000))</f>
        <v/>
      </c>
      <c r="AE4" t="str">
        <f>IF(K4=0,"",IF(COUNTIF(K$2:K4,K4)&gt;1,"",ROW()+(COLUMN()-20)/10000))</f>
        <v/>
      </c>
      <c r="AF4" t="str">
        <f>IF(L4=0,"",IF(COUNTIF(L$2:L4,L4)&gt;1,"",ROW()+(COLUMN()-20)/10000))</f>
        <v/>
      </c>
      <c r="AG4" t="str">
        <f>IF(M4=0,"",IF(COUNTIF(M$2:M4,M4)&gt;1,"",ROW()+(COLUMN()-20)/10000))</f>
        <v/>
      </c>
      <c r="AH4" t="str">
        <f>IF(N4=0,"",IF(COUNTIF(N$2:N4,N4)&gt;1,"",ROW()+(COLUMN()-20)/10000))</f>
        <v/>
      </c>
      <c r="AI4" t="str">
        <f>IF(O4=0,"",IF(COUNTIF(O$2:O4,O4)&gt;1,"",ROW()+(COLUMN()-20)/10000))</f>
        <v/>
      </c>
      <c r="AJ4" t="str">
        <f>IF(P4=0,"",IF(COUNTIF(P$2:P4,P4)&gt;1,"",ROW()+(COLUMN()-20)/10000))</f>
        <v/>
      </c>
      <c r="AK4" t="str">
        <f>IF(Q4=0,"",IF(COUNTIF(Q$2:Q4,Q4)&gt;1,"",ROW()+(COLUMN()-20)/10000))</f>
        <v/>
      </c>
      <c r="AL4" t="str">
        <f>IF(R4=0,"",IF(COUNTIF(R$2:R4,R4)&gt;1,"",ROW()+(COLUMN()-20)/10000))</f>
        <v/>
      </c>
      <c r="AM4" t="str">
        <f>IF(S4=0,"",IF(COUNTIF(S$2:S4,S4)&gt;1,"",ROW()+(COLUMN()-20)/10000))</f>
        <v/>
      </c>
      <c r="AN4" t="str">
        <f>IF(T4=0,"",IF(COUNTIF(T$2:T4,T4)&gt;1,"",ROW()+(COLUMN()-20)/10000))</f>
        <v/>
      </c>
      <c r="AO4" t="str">
        <f t="shared" si="3"/>
        <v/>
      </c>
      <c r="AP4" t="str">
        <f t="shared" ca="1" si="0"/>
        <v/>
      </c>
      <c r="AQ4" t="str">
        <f ca="1">IF(AP4="","",IF(COUNTIF($AP$2:AP4,AP4)&gt;1,"",IF(AP4="overdracht",1,ROW())))</f>
        <v/>
      </c>
      <c r="AR4" t="str">
        <f t="shared" ca="1" si="4"/>
        <v/>
      </c>
      <c r="AS4" t="str">
        <f t="shared" ca="1" si="1"/>
        <v/>
      </c>
      <c r="AT4" t="str">
        <f t="shared" ca="1" si="5"/>
        <v/>
      </c>
      <c r="AU4" t="str">
        <f t="shared" ca="1" si="6"/>
        <v/>
      </c>
      <c r="AV4" t="str">
        <f t="shared" ca="1" si="7"/>
        <v/>
      </c>
      <c r="AW4" s="104" t="str">
        <f>IF(A4=Detail!$E$3,ROW()+5+(COLUMN()-48)/1000,"")</f>
        <v/>
      </c>
      <c r="AX4" t="str">
        <f>IF(B4=Detail!$E$3,ROW()+5+(COLUMN()-48)/1000,"")</f>
        <v/>
      </c>
      <c r="AY4" t="str">
        <f>IF(C4=Detail!$E$3,ROW()+5+(COLUMN()-48)/1000,"")</f>
        <v/>
      </c>
      <c r="AZ4" t="str">
        <f>IF(D4=Detail!$E$3,ROW()+5+(COLUMN()-48)/1000,"")</f>
        <v/>
      </c>
      <c r="BA4" t="str">
        <f>IF(E4=Detail!$E$3,ROW()+5+(COLUMN()-48)/1000,"")</f>
        <v/>
      </c>
      <c r="BB4" t="str">
        <f>IF(F4=Detail!$E$3,ROW()+5+(COLUMN()-48)/1000,"")</f>
        <v/>
      </c>
      <c r="BC4" t="str">
        <f>IF(G4=Detail!$E$3,ROW()+5+(COLUMN()-48)/1000,"")</f>
        <v/>
      </c>
      <c r="BD4" t="str">
        <f>IF(H4=Detail!$E$3,ROW()+5+(COLUMN()-48)/1000,"")</f>
        <v/>
      </c>
      <c r="BE4" t="str">
        <f>IF(I4=Detail!$E$3,ROW()+5+(COLUMN()-48)/1000,"")</f>
        <v/>
      </c>
      <c r="BF4" t="str">
        <f>IF(J4=Detail!$E$3,ROW()+5+(COLUMN()-48)/1000,"")</f>
        <v/>
      </c>
      <c r="BG4" t="str">
        <f>IF(K4=Detail!$E$3,ROW()+5+(COLUMN()-48)/1000,"")</f>
        <v/>
      </c>
      <c r="BH4" t="str">
        <f>IF(L4=Detail!$E$3,ROW()+5+(COLUMN()-48)/1000,"")</f>
        <v/>
      </c>
      <c r="BI4" t="str">
        <f>IF(M4=Detail!$E$3,ROW()+5+(COLUMN()-48)/1000,"")</f>
        <v/>
      </c>
      <c r="BJ4" t="str">
        <f>IF(N4=Detail!$E$3,ROW()+5+(COLUMN()-48)/1000,"")</f>
        <v/>
      </c>
      <c r="BK4" t="str">
        <f>IF(O4=Detail!$E$3,ROW()+5+(COLUMN()-48)/1000,"")</f>
        <v/>
      </c>
      <c r="BL4" t="str">
        <f>IF(P4=Detail!$E$3,ROW()+5+(COLUMN()-48)/1000,"")</f>
        <v/>
      </c>
      <c r="BM4" t="str">
        <f>IF(Q4=Detail!$E$3,ROW()+5+(COLUMN()-48)/1000,"")</f>
        <v/>
      </c>
      <c r="BN4" t="str">
        <f>IF(R4=Detail!$E$3,ROW()+5+(COLUMN()-48)/1000,"")</f>
        <v/>
      </c>
      <c r="BO4" t="str">
        <f>IF(S4=Detail!$E$3,ROW()+5+(COLUMN()-48)/1000,"")</f>
        <v/>
      </c>
      <c r="BP4" t="str">
        <f>IF(T4=Detail!$E$3,ROW()+5+(COLUMN()-48)/1000,"")</f>
        <v/>
      </c>
      <c r="BQ4" t="str">
        <f t="shared" ca="1" si="2"/>
        <v/>
      </c>
      <c r="BR4" t="str">
        <f>IF(BS4="","","'"&amp;VLOOKUP(ROUND((BS4-ROUNDDOWN(BS4,0))*1000,0),$BT$2:$BU$21,2,FALSE)&amp;"'!A"&amp;ROUNDDOWN(Codedata!BS4,0))</f>
        <v/>
      </c>
      <c r="BS4" t="str">
        <f t="shared" si="8"/>
        <v/>
      </c>
      <c r="BT4" s="105">
        <v>3</v>
      </c>
      <c r="BU4" s="105" t="str">
        <f ca="1">Home!B8</f>
        <v>Zicht</v>
      </c>
      <c r="BV4" t="str">
        <f t="shared" ca="1" si="9"/>
        <v/>
      </c>
      <c r="BW4" t="str">
        <f t="shared" ca="1" si="10"/>
        <v/>
      </c>
      <c r="BX4" t="str">
        <f t="shared" ca="1" si="11"/>
        <v/>
      </c>
      <c r="BY4" t="str">
        <f t="shared" ca="1" si="12"/>
        <v/>
      </c>
      <c r="BZ4" t="str">
        <f t="shared" ca="1" si="13"/>
        <v/>
      </c>
      <c r="CA4" t="str">
        <f t="shared" ca="1" si="14"/>
        <v/>
      </c>
      <c r="CB4" t="str">
        <f t="shared" ca="1" si="15"/>
        <v/>
      </c>
      <c r="CC4" t="str">
        <f t="shared" ca="1" si="16"/>
        <v/>
      </c>
    </row>
    <row r="5" spans="1:81" x14ac:dyDescent="0.3">
      <c r="A5">
        <f>Cash!$C10</f>
        <v>0</v>
      </c>
      <c r="B5">
        <f>Cash!$D10</f>
        <v>0</v>
      </c>
      <c r="C5">
        <f>Zicht!$C10</f>
        <v>0</v>
      </c>
      <c r="D5">
        <f>Zicht!$D10</f>
        <v>0</v>
      </c>
      <c r="E5">
        <f>Spaar!$C10</f>
        <v>0</v>
      </c>
      <c r="F5">
        <f>Spaar!$D10</f>
        <v>0</v>
      </c>
      <c r="G5">
        <f>'Reserve 1'!$C10</f>
        <v>0</v>
      </c>
      <c r="H5">
        <f>'Reserve 1'!$D10</f>
        <v>0</v>
      </c>
      <c r="I5">
        <f>'Reserve 2'!$C10</f>
        <v>0</v>
      </c>
      <c r="J5">
        <f>'Reserve 2'!$D10</f>
        <v>0</v>
      </c>
      <c r="K5">
        <f>'Reserve 3'!$C10</f>
        <v>0</v>
      </c>
      <c r="L5">
        <f>'Reserve 3'!$D10</f>
        <v>0</v>
      </c>
      <c r="M5">
        <f>'Reserve 4'!$C10</f>
        <v>0</v>
      </c>
      <c r="N5">
        <f>'Reserve 4'!$D10</f>
        <v>0</v>
      </c>
      <c r="O5">
        <f>'Reserve 5'!$C10</f>
        <v>0</v>
      </c>
      <c r="P5">
        <f>'Reserve 5'!$D10</f>
        <v>0</v>
      </c>
      <c r="Q5">
        <f>'Reserve 6'!$C10</f>
        <v>0</v>
      </c>
      <c r="R5">
        <f>'Reserve 6'!$D10</f>
        <v>0</v>
      </c>
      <c r="S5">
        <f>'Reserve 7'!$C10</f>
        <v>0</v>
      </c>
      <c r="T5">
        <f>'Reserve 7'!$D10</f>
        <v>0</v>
      </c>
      <c r="U5" t="str">
        <f>IF(A5=0,"",IF(COUNTIF(A$2:A5,A5)&gt;1,"",ROW()+(COLUMN()-20)/10000))</f>
        <v/>
      </c>
      <c r="V5" t="str">
        <f>IF(B5=0,"",IF(COUNTIF(B$2:B5,B5)&gt;1,"",ROW()+(COLUMN()-20)/10000))</f>
        <v/>
      </c>
      <c r="W5" t="str">
        <f>IF(C5=0,"",IF(COUNTIF(C$2:C5,C5)&gt;1,"",ROW()+(COLUMN()-20)/10000))</f>
        <v/>
      </c>
      <c r="X5" t="str">
        <f>IF(D5=0,"",IF(COUNTIF(D$2:D5,D5)&gt;1,"",ROW()+(COLUMN()-20)/10000))</f>
        <v/>
      </c>
      <c r="Y5" t="str">
        <f>IF(E5=0,"",IF(COUNTIF(E$2:E5,E5)&gt;1,"",ROW()+(COLUMN()-20)/10000))</f>
        <v/>
      </c>
      <c r="Z5" t="str">
        <f>IF(F5=0,"",IF(COUNTIF(F$2:F5,F5)&gt;1,"",ROW()+(COLUMN()-20)/10000))</f>
        <v/>
      </c>
      <c r="AA5" t="str">
        <f>IF(G5=0,"",IF(COUNTIF(G$2:G5,G5)&gt;1,"",ROW()+(COLUMN()-20)/10000))</f>
        <v/>
      </c>
      <c r="AB5" t="str">
        <f>IF(H5=0,"",IF(COUNTIF(H$2:H5,H5)&gt;1,"",ROW()+(COLUMN()-20)/10000))</f>
        <v/>
      </c>
      <c r="AC5" t="str">
        <f>IF(I5=0,"",IF(COUNTIF(I$2:I5,I5)&gt;1,"",ROW()+(COLUMN()-20)/10000))</f>
        <v/>
      </c>
      <c r="AD5" t="str">
        <f>IF(J5=0,"",IF(COUNTIF(J$2:J5,J5)&gt;1,"",ROW()+(COLUMN()-20)/10000))</f>
        <v/>
      </c>
      <c r="AE5" t="str">
        <f>IF(K5=0,"",IF(COUNTIF(K$2:K5,K5)&gt;1,"",ROW()+(COLUMN()-20)/10000))</f>
        <v/>
      </c>
      <c r="AF5" t="str">
        <f>IF(L5=0,"",IF(COUNTIF(L$2:L5,L5)&gt;1,"",ROW()+(COLUMN()-20)/10000))</f>
        <v/>
      </c>
      <c r="AG5" t="str">
        <f>IF(M5=0,"",IF(COUNTIF(M$2:M5,M5)&gt;1,"",ROW()+(COLUMN()-20)/10000))</f>
        <v/>
      </c>
      <c r="AH5" t="str">
        <f>IF(N5=0,"",IF(COUNTIF(N$2:N5,N5)&gt;1,"",ROW()+(COLUMN()-20)/10000))</f>
        <v/>
      </c>
      <c r="AI5" t="str">
        <f>IF(O5=0,"",IF(COUNTIF(O$2:O5,O5)&gt;1,"",ROW()+(COLUMN()-20)/10000))</f>
        <v/>
      </c>
      <c r="AJ5" t="str">
        <f>IF(P5=0,"",IF(COUNTIF(P$2:P5,P5)&gt;1,"",ROW()+(COLUMN()-20)/10000))</f>
        <v/>
      </c>
      <c r="AK5" t="str">
        <f>IF(Q5=0,"",IF(COUNTIF(Q$2:Q5,Q5)&gt;1,"",ROW()+(COLUMN()-20)/10000))</f>
        <v/>
      </c>
      <c r="AL5" t="str">
        <f>IF(R5=0,"",IF(COUNTIF(R$2:R5,R5)&gt;1,"",ROW()+(COLUMN()-20)/10000))</f>
        <v/>
      </c>
      <c r="AM5" t="str">
        <f>IF(S5=0,"",IF(COUNTIF(S$2:S5,S5)&gt;1,"",ROW()+(COLUMN()-20)/10000))</f>
        <v/>
      </c>
      <c r="AN5" t="str">
        <f>IF(T5=0,"",IF(COUNTIF(T$2:T5,T5)&gt;1,"",ROW()+(COLUMN()-20)/10000))</f>
        <v/>
      </c>
      <c r="AO5" t="str">
        <f t="shared" si="3"/>
        <v/>
      </c>
      <c r="AP5" t="str">
        <f t="shared" ca="1" si="0"/>
        <v/>
      </c>
      <c r="AQ5" t="str">
        <f ca="1">IF(AP5="","",IF(COUNTIF($AP$2:AP5,AP5)&gt;1,"",IF(AP5="overdracht",1,ROW())))</f>
        <v/>
      </c>
      <c r="AR5" t="str">
        <f t="shared" ca="1" si="4"/>
        <v/>
      </c>
      <c r="AS5" t="str">
        <f t="shared" ca="1" si="1"/>
        <v/>
      </c>
      <c r="AT5" t="str">
        <f t="shared" ca="1" si="5"/>
        <v/>
      </c>
      <c r="AU5" t="str">
        <f t="shared" ca="1" si="6"/>
        <v/>
      </c>
      <c r="AV5" t="str">
        <f t="shared" ca="1" si="7"/>
        <v/>
      </c>
      <c r="AW5" s="104" t="str">
        <f>IF(A5=Detail!$E$3,ROW()+5+(COLUMN()-48)/1000,"")</f>
        <v/>
      </c>
      <c r="AX5" t="str">
        <f>IF(B5=Detail!$E$3,ROW()+5+(COLUMN()-48)/1000,"")</f>
        <v/>
      </c>
      <c r="AY5" t="str">
        <f>IF(C5=Detail!$E$3,ROW()+5+(COLUMN()-48)/1000,"")</f>
        <v/>
      </c>
      <c r="AZ5" t="str">
        <f>IF(D5=Detail!$E$3,ROW()+5+(COLUMN()-48)/1000,"")</f>
        <v/>
      </c>
      <c r="BA5" t="str">
        <f>IF(E5=Detail!$E$3,ROW()+5+(COLUMN()-48)/1000,"")</f>
        <v/>
      </c>
      <c r="BB5" t="str">
        <f>IF(F5=Detail!$E$3,ROW()+5+(COLUMN()-48)/1000,"")</f>
        <v/>
      </c>
      <c r="BC5" t="str">
        <f>IF(G5=Detail!$E$3,ROW()+5+(COLUMN()-48)/1000,"")</f>
        <v/>
      </c>
      <c r="BD5" t="str">
        <f>IF(H5=Detail!$E$3,ROW()+5+(COLUMN()-48)/1000,"")</f>
        <v/>
      </c>
      <c r="BE5" t="str">
        <f>IF(I5=Detail!$E$3,ROW()+5+(COLUMN()-48)/1000,"")</f>
        <v/>
      </c>
      <c r="BF5" t="str">
        <f>IF(J5=Detail!$E$3,ROW()+5+(COLUMN()-48)/1000,"")</f>
        <v/>
      </c>
      <c r="BG5" t="str">
        <f>IF(K5=Detail!$E$3,ROW()+5+(COLUMN()-48)/1000,"")</f>
        <v/>
      </c>
      <c r="BH5" t="str">
        <f>IF(L5=Detail!$E$3,ROW()+5+(COLUMN()-48)/1000,"")</f>
        <v/>
      </c>
      <c r="BI5" t="str">
        <f>IF(M5=Detail!$E$3,ROW()+5+(COLUMN()-48)/1000,"")</f>
        <v/>
      </c>
      <c r="BJ5" t="str">
        <f>IF(N5=Detail!$E$3,ROW()+5+(COLUMN()-48)/1000,"")</f>
        <v/>
      </c>
      <c r="BK5" t="str">
        <f>IF(O5=Detail!$E$3,ROW()+5+(COLUMN()-48)/1000,"")</f>
        <v/>
      </c>
      <c r="BL5" t="str">
        <f>IF(P5=Detail!$E$3,ROW()+5+(COLUMN()-48)/1000,"")</f>
        <v/>
      </c>
      <c r="BM5" t="str">
        <f>IF(Q5=Detail!$E$3,ROW()+5+(COLUMN()-48)/1000,"")</f>
        <v/>
      </c>
      <c r="BN5" t="str">
        <f>IF(R5=Detail!$E$3,ROW()+5+(COLUMN()-48)/1000,"")</f>
        <v/>
      </c>
      <c r="BO5" t="str">
        <f>IF(S5=Detail!$E$3,ROW()+5+(COLUMN()-48)/1000,"")</f>
        <v/>
      </c>
      <c r="BP5" t="str">
        <f>IF(T5=Detail!$E$3,ROW()+5+(COLUMN()-48)/1000,"")</f>
        <v/>
      </c>
      <c r="BQ5" t="str">
        <f t="shared" ca="1" si="2"/>
        <v/>
      </c>
      <c r="BR5" t="str">
        <f>IF(BS5="","","'"&amp;VLOOKUP(ROUND((BS5-ROUNDDOWN(BS5,0))*1000,0),$BT$2:$BU$21,2,FALSE)&amp;"'!A"&amp;ROUNDDOWN(Codedata!BS5,0))</f>
        <v/>
      </c>
      <c r="BS5" t="str">
        <f t="shared" si="8"/>
        <v/>
      </c>
      <c r="BT5" s="105">
        <v>4</v>
      </c>
      <c r="BU5" s="105" t="str">
        <f ca="1">Home!B8</f>
        <v>Zicht</v>
      </c>
      <c r="BV5" t="str">
        <f t="shared" ca="1" si="9"/>
        <v/>
      </c>
      <c r="BW5" t="str">
        <f t="shared" ca="1" si="10"/>
        <v/>
      </c>
      <c r="BX5" t="str">
        <f t="shared" ca="1" si="11"/>
        <v/>
      </c>
      <c r="BY5" t="str">
        <f t="shared" ca="1" si="12"/>
        <v/>
      </c>
      <c r="BZ5" t="str">
        <f t="shared" ca="1" si="13"/>
        <v/>
      </c>
      <c r="CA5" t="str">
        <f t="shared" ca="1" si="14"/>
        <v/>
      </c>
      <c r="CB5" t="str">
        <f t="shared" ca="1" si="15"/>
        <v/>
      </c>
      <c r="CC5" t="str">
        <f t="shared" ca="1" si="16"/>
        <v/>
      </c>
    </row>
    <row r="6" spans="1:81" x14ac:dyDescent="0.3">
      <c r="A6">
        <f>Cash!$C11</f>
        <v>0</v>
      </c>
      <c r="B6">
        <f>Cash!$D11</f>
        <v>0</v>
      </c>
      <c r="C6">
        <f>Zicht!$C11</f>
        <v>0</v>
      </c>
      <c r="D6">
        <f>Zicht!$D11</f>
        <v>0</v>
      </c>
      <c r="E6">
        <f>Spaar!$C11</f>
        <v>0</v>
      </c>
      <c r="F6">
        <f>Spaar!$D11</f>
        <v>0</v>
      </c>
      <c r="G6">
        <f>'Reserve 1'!$C11</f>
        <v>0</v>
      </c>
      <c r="H6">
        <f>'Reserve 1'!$D11</f>
        <v>0</v>
      </c>
      <c r="I6">
        <f>'Reserve 2'!$C11</f>
        <v>0</v>
      </c>
      <c r="J6">
        <f>'Reserve 2'!$D11</f>
        <v>0</v>
      </c>
      <c r="K6">
        <f>'Reserve 3'!$C11</f>
        <v>0</v>
      </c>
      <c r="L6">
        <f>'Reserve 3'!$D11</f>
        <v>0</v>
      </c>
      <c r="M6">
        <f>'Reserve 4'!$C11</f>
        <v>0</v>
      </c>
      <c r="N6">
        <f>'Reserve 4'!$D11</f>
        <v>0</v>
      </c>
      <c r="O6">
        <f>'Reserve 5'!$C11</f>
        <v>0</v>
      </c>
      <c r="P6">
        <f>'Reserve 5'!$D11</f>
        <v>0</v>
      </c>
      <c r="Q6">
        <f>'Reserve 6'!$C11</f>
        <v>0</v>
      </c>
      <c r="R6">
        <f>'Reserve 6'!$D11</f>
        <v>0</v>
      </c>
      <c r="S6">
        <f>'Reserve 7'!$C11</f>
        <v>0</v>
      </c>
      <c r="T6">
        <f>'Reserve 7'!$D11</f>
        <v>0</v>
      </c>
      <c r="U6" t="str">
        <f>IF(A6=0,"",IF(COUNTIF(A$2:A6,A6)&gt;1,"",ROW()+(COLUMN()-20)/10000))</f>
        <v/>
      </c>
      <c r="V6" t="str">
        <f>IF(B6=0,"",IF(COUNTIF(B$2:B6,B6)&gt;1,"",ROW()+(COLUMN()-20)/10000))</f>
        <v/>
      </c>
      <c r="W6" t="str">
        <f>IF(C6=0,"",IF(COUNTIF(C$2:C6,C6)&gt;1,"",ROW()+(COLUMN()-20)/10000))</f>
        <v/>
      </c>
      <c r="X6" t="str">
        <f>IF(D6=0,"",IF(COUNTIF(D$2:D6,D6)&gt;1,"",ROW()+(COLUMN()-20)/10000))</f>
        <v/>
      </c>
      <c r="Y6" t="str">
        <f>IF(E6=0,"",IF(COUNTIF(E$2:E6,E6)&gt;1,"",ROW()+(COLUMN()-20)/10000))</f>
        <v/>
      </c>
      <c r="Z6" t="str">
        <f>IF(F6=0,"",IF(COUNTIF(F$2:F6,F6)&gt;1,"",ROW()+(COLUMN()-20)/10000))</f>
        <v/>
      </c>
      <c r="AA6" t="str">
        <f>IF(G6=0,"",IF(COUNTIF(G$2:G6,G6)&gt;1,"",ROW()+(COLUMN()-20)/10000))</f>
        <v/>
      </c>
      <c r="AB6" t="str">
        <f>IF(H6=0,"",IF(COUNTIF(H$2:H6,H6)&gt;1,"",ROW()+(COLUMN()-20)/10000))</f>
        <v/>
      </c>
      <c r="AC6" t="str">
        <f>IF(I6=0,"",IF(COUNTIF(I$2:I6,I6)&gt;1,"",ROW()+(COLUMN()-20)/10000))</f>
        <v/>
      </c>
      <c r="AD6" t="str">
        <f>IF(J6=0,"",IF(COUNTIF(J$2:J6,J6)&gt;1,"",ROW()+(COLUMN()-20)/10000))</f>
        <v/>
      </c>
      <c r="AE6" t="str">
        <f>IF(K6=0,"",IF(COUNTIF(K$2:K6,K6)&gt;1,"",ROW()+(COLUMN()-20)/10000))</f>
        <v/>
      </c>
      <c r="AF6" t="str">
        <f>IF(L6=0,"",IF(COUNTIF(L$2:L6,L6)&gt;1,"",ROW()+(COLUMN()-20)/10000))</f>
        <v/>
      </c>
      <c r="AG6" t="str">
        <f>IF(M6=0,"",IF(COUNTIF(M$2:M6,M6)&gt;1,"",ROW()+(COLUMN()-20)/10000))</f>
        <v/>
      </c>
      <c r="AH6" t="str">
        <f>IF(N6=0,"",IF(COUNTIF(N$2:N6,N6)&gt;1,"",ROW()+(COLUMN()-20)/10000))</f>
        <v/>
      </c>
      <c r="AI6" t="str">
        <f>IF(O6=0,"",IF(COUNTIF(O$2:O6,O6)&gt;1,"",ROW()+(COLUMN()-20)/10000))</f>
        <v/>
      </c>
      <c r="AJ6" t="str">
        <f>IF(P6=0,"",IF(COUNTIF(P$2:P6,P6)&gt;1,"",ROW()+(COLUMN()-20)/10000))</f>
        <v/>
      </c>
      <c r="AK6" t="str">
        <f>IF(Q6=0,"",IF(COUNTIF(Q$2:Q6,Q6)&gt;1,"",ROW()+(COLUMN()-20)/10000))</f>
        <v/>
      </c>
      <c r="AL6" t="str">
        <f>IF(R6=0,"",IF(COUNTIF(R$2:R6,R6)&gt;1,"",ROW()+(COLUMN()-20)/10000))</f>
        <v/>
      </c>
      <c r="AM6" t="str">
        <f>IF(S6=0,"",IF(COUNTIF(S$2:S6,S6)&gt;1,"",ROW()+(COLUMN()-20)/10000))</f>
        <v/>
      </c>
      <c r="AN6" t="str">
        <f>IF(T6=0,"",IF(COUNTIF(T$2:T6,T6)&gt;1,"",ROW()+(COLUMN()-20)/10000))</f>
        <v/>
      </c>
      <c r="AO6" t="str">
        <f t="shared" si="3"/>
        <v/>
      </c>
      <c r="AP6" t="str">
        <f t="shared" ca="1" si="0"/>
        <v/>
      </c>
      <c r="AQ6" t="str">
        <f ca="1">IF(AP6="","",IF(COUNTIF($AP$2:AP6,AP6)&gt;1,"",IF(AP6="overdracht",1,ROW())))</f>
        <v/>
      </c>
      <c r="AR6" t="str">
        <f t="shared" ca="1" si="4"/>
        <v/>
      </c>
      <c r="AS6" t="str">
        <f t="shared" ca="1" si="1"/>
        <v/>
      </c>
      <c r="AT6" t="str">
        <f t="shared" ca="1" si="5"/>
        <v/>
      </c>
      <c r="AU6" t="str">
        <f t="shared" ca="1" si="6"/>
        <v/>
      </c>
      <c r="AV6" t="str">
        <f t="shared" ca="1" si="7"/>
        <v/>
      </c>
      <c r="AW6" s="104" t="str">
        <f>IF(A6=Detail!$E$3,ROW()+5+(COLUMN()-48)/1000,"")</f>
        <v/>
      </c>
      <c r="AX6" t="str">
        <f>IF(B6=Detail!$E$3,ROW()+5+(COLUMN()-48)/1000,"")</f>
        <v/>
      </c>
      <c r="AY6" t="str">
        <f>IF(C6=Detail!$E$3,ROW()+5+(COLUMN()-48)/1000,"")</f>
        <v/>
      </c>
      <c r="AZ6" t="str">
        <f>IF(D6=Detail!$E$3,ROW()+5+(COLUMN()-48)/1000,"")</f>
        <v/>
      </c>
      <c r="BA6" t="str">
        <f>IF(E6=Detail!$E$3,ROW()+5+(COLUMN()-48)/1000,"")</f>
        <v/>
      </c>
      <c r="BB6" t="str">
        <f>IF(F6=Detail!$E$3,ROW()+5+(COLUMN()-48)/1000,"")</f>
        <v/>
      </c>
      <c r="BC6" t="str">
        <f>IF(G6=Detail!$E$3,ROW()+5+(COLUMN()-48)/1000,"")</f>
        <v/>
      </c>
      <c r="BD6" t="str">
        <f>IF(H6=Detail!$E$3,ROW()+5+(COLUMN()-48)/1000,"")</f>
        <v/>
      </c>
      <c r="BE6" t="str">
        <f>IF(I6=Detail!$E$3,ROW()+5+(COLUMN()-48)/1000,"")</f>
        <v/>
      </c>
      <c r="BF6" t="str">
        <f>IF(J6=Detail!$E$3,ROW()+5+(COLUMN()-48)/1000,"")</f>
        <v/>
      </c>
      <c r="BG6" t="str">
        <f>IF(K6=Detail!$E$3,ROW()+5+(COLUMN()-48)/1000,"")</f>
        <v/>
      </c>
      <c r="BH6" t="str">
        <f>IF(L6=Detail!$E$3,ROW()+5+(COLUMN()-48)/1000,"")</f>
        <v/>
      </c>
      <c r="BI6" t="str">
        <f>IF(M6=Detail!$E$3,ROW()+5+(COLUMN()-48)/1000,"")</f>
        <v/>
      </c>
      <c r="BJ6" t="str">
        <f>IF(N6=Detail!$E$3,ROW()+5+(COLUMN()-48)/1000,"")</f>
        <v/>
      </c>
      <c r="BK6" t="str">
        <f>IF(O6=Detail!$E$3,ROW()+5+(COLUMN()-48)/1000,"")</f>
        <v/>
      </c>
      <c r="BL6" t="str">
        <f>IF(P6=Detail!$E$3,ROW()+5+(COLUMN()-48)/1000,"")</f>
        <v/>
      </c>
      <c r="BM6" t="str">
        <f>IF(Q6=Detail!$E$3,ROW()+5+(COLUMN()-48)/1000,"")</f>
        <v/>
      </c>
      <c r="BN6" t="str">
        <f>IF(R6=Detail!$E$3,ROW()+5+(COLUMN()-48)/1000,"")</f>
        <v/>
      </c>
      <c r="BO6" t="str">
        <f>IF(S6=Detail!$E$3,ROW()+5+(COLUMN()-48)/1000,"")</f>
        <v/>
      </c>
      <c r="BP6" t="str">
        <f>IF(T6=Detail!$E$3,ROW()+5+(COLUMN()-48)/1000,"")</f>
        <v/>
      </c>
      <c r="BQ6" t="str">
        <f t="shared" ca="1" si="2"/>
        <v/>
      </c>
      <c r="BR6" t="str">
        <f>IF(BS6="","","'"&amp;VLOOKUP(ROUND((BS6-ROUNDDOWN(BS6,0))*1000,0),$BT$2:$BU$21,2,FALSE)&amp;"'!A"&amp;ROUNDDOWN(Codedata!BS6,0))</f>
        <v/>
      </c>
      <c r="BS6" t="str">
        <f t="shared" si="8"/>
        <v/>
      </c>
      <c r="BT6" s="105">
        <v>5</v>
      </c>
      <c r="BU6" s="105" t="str">
        <f ca="1">Home!B9</f>
        <v>Spaar</v>
      </c>
      <c r="BV6" t="str">
        <f t="shared" ca="1" si="9"/>
        <v/>
      </c>
      <c r="BW6" t="str">
        <f t="shared" ca="1" si="10"/>
        <v/>
      </c>
      <c r="BX6" t="str">
        <f t="shared" ca="1" si="11"/>
        <v/>
      </c>
      <c r="BY6" t="str">
        <f t="shared" ca="1" si="12"/>
        <v/>
      </c>
      <c r="BZ6" t="str">
        <f t="shared" ca="1" si="13"/>
        <v/>
      </c>
      <c r="CA6" t="str">
        <f t="shared" ca="1" si="14"/>
        <v/>
      </c>
      <c r="CB6" t="str">
        <f t="shared" ca="1" si="15"/>
        <v/>
      </c>
      <c r="CC6" t="str">
        <f t="shared" ca="1" si="16"/>
        <v/>
      </c>
    </row>
    <row r="7" spans="1:81" x14ac:dyDescent="0.3">
      <c r="A7">
        <f>Cash!$C12</f>
        <v>0</v>
      </c>
      <c r="B7">
        <f>Cash!$D12</f>
        <v>0</v>
      </c>
      <c r="C7">
        <f>Zicht!$C12</f>
        <v>0</v>
      </c>
      <c r="D7">
        <f>Zicht!$D12</f>
        <v>0</v>
      </c>
      <c r="E7">
        <f>Spaar!$C12</f>
        <v>0</v>
      </c>
      <c r="F7">
        <f>Spaar!$D12</f>
        <v>0</v>
      </c>
      <c r="G7">
        <f>'Reserve 1'!$C12</f>
        <v>0</v>
      </c>
      <c r="H7">
        <f>'Reserve 1'!$D12</f>
        <v>0</v>
      </c>
      <c r="I7">
        <f>'Reserve 2'!$C12</f>
        <v>0</v>
      </c>
      <c r="J7">
        <f>'Reserve 2'!$D12</f>
        <v>0</v>
      </c>
      <c r="K7">
        <f>'Reserve 3'!$C12</f>
        <v>0</v>
      </c>
      <c r="L7">
        <f>'Reserve 3'!$D12</f>
        <v>0</v>
      </c>
      <c r="M7">
        <f>'Reserve 4'!$C12</f>
        <v>0</v>
      </c>
      <c r="N7">
        <f>'Reserve 4'!$D12</f>
        <v>0</v>
      </c>
      <c r="O7">
        <f>'Reserve 5'!$C12</f>
        <v>0</v>
      </c>
      <c r="P7">
        <f>'Reserve 5'!$D12</f>
        <v>0</v>
      </c>
      <c r="Q7">
        <f>'Reserve 6'!$C12</f>
        <v>0</v>
      </c>
      <c r="R7">
        <f>'Reserve 6'!$D12</f>
        <v>0</v>
      </c>
      <c r="S7">
        <f>'Reserve 7'!$C12</f>
        <v>0</v>
      </c>
      <c r="T7">
        <f>'Reserve 7'!$D12</f>
        <v>0</v>
      </c>
      <c r="U7" t="str">
        <f>IF(A7=0,"",IF(COUNTIF(A$2:A7,A7)&gt;1,"",ROW()+(COLUMN()-20)/10000))</f>
        <v/>
      </c>
      <c r="V7" t="str">
        <f>IF(B7=0,"",IF(COUNTIF(B$2:B7,B7)&gt;1,"",ROW()+(COLUMN()-20)/10000))</f>
        <v/>
      </c>
      <c r="W7" t="str">
        <f>IF(C7=0,"",IF(COUNTIF(C$2:C7,C7)&gt;1,"",ROW()+(COLUMN()-20)/10000))</f>
        <v/>
      </c>
      <c r="X7" t="str">
        <f>IF(D7=0,"",IF(COUNTIF(D$2:D7,D7)&gt;1,"",ROW()+(COLUMN()-20)/10000))</f>
        <v/>
      </c>
      <c r="Y7" t="str">
        <f>IF(E7=0,"",IF(COUNTIF(E$2:E7,E7)&gt;1,"",ROW()+(COLUMN()-20)/10000))</f>
        <v/>
      </c>
      <c r="Z7" t="str">
        <f>IF(F7=0,"",IF(COUNTIF(F$2:F7,F7)&gt;1,"",ROW()+(COLUMN()-20)/10000))</f>
        <v/>
      </c>
      <c r="AA7" t="str">
        <f>IF(G7=0,"",IF(COUNTIF(G$2:G7,G7)&gt;1,"",ROW()+(COLUMN()-20)/10000))</f>
        <v/>
      </c>
      <c r="AB7" t="str">
        <f>IF(H7=0,"",IF(COUNTIF(H$2:H7,H7)&gt;1,"",ROW()+(COLUMN()-20)/10000))</f>
        <v/>
      </c>
      <c r="AC7" t="str">
        <f>IF(I7=0,"",IF(COUNTIF(I$2:I7,I7)&gt;1,"",ROW()+(COLUMN()-20)/10000))</f>
        <v/>
      </c>
      <c r="AD7" t="str">
        <f>IF(J7=0,"",IF(COUNTIF(J$2:J7,J7)&gt;1,"",ROW()+(COLUMN()-20)/10000))</f>
        <v/>
      </c>
      <c r="AE7" t="str">
        <f>IF(K7=0,"",IF(COUNTIF(K$2:K7,K7)&gt;1,"",ROW()+(COLUMN()-20)/10000))</f>
        <v/>
      </c>
      <c r="AF7" t="str">
        <f>IF(L7=0,"",IF(COUNTIF(L$2:L7,L7)&gt;1,"",ROW()+(COLUMN()-20)/10000))</f>
        <v/>
      </c>
      <c r="AG7" t="str">
        <f>IF(M7=0,"",IF(COUNTIF(M$2:M7,M7)&gt;1,"",ROW()+(COLUMN()-20)/10000))</f>
        <v/>
      </c>
      <c r="AH7" t="str">
        <f>IF(N7=0,"",IF(COUNTIF(N$2:N7,N7)&gt;1,"",ROW()+(COLUMN()-20)/10000))</f>
        <v/>
      </c>
      <c r="AI7" t="str">
        <f>IF(O7=0,"",IF(COUNTIF(O$2:O7,O7)&gt;1,"",ROW()+(COLUMN()-20)/10000))</f>
        <v/>
      </c>
      <c r="AJ7" t="str">
        <f>IF(P7=0,"",IF(COUNTIF(P$2:P7,P7)&gt;1,"",ROW()+(COLUMN()-20)/10000))</f>
        <v/>
      </c>
      <c r="AK7" t="str">
        <f>IF(Q7=0,"",IF(COUNTIF(Q$2:Q7,Q7)&gt;1,"",ROW()+(COLUMN()-20)/10000))</f>
        <v/>
      </c>
      <c r="AL7" t="str">
        <f>IF(R7=0,"",IF(COUNTIF(R$2:R7,R7)&gt;1,"",ROW()+(COLUMN()-20)/10000))</f>
        <v/>
      </c>
      <c r="AM7" t="str">
        <f>IF(S7=0,"",IF(COUNTIF(S$2:S7,S7)&gt;1,"",ROW()+(COLUMN()-20)/10000))</f>
        <v/>
      </c>
      <c r="AN7" t="str">
        <f>IF(T7=0,"",IF(COUNTIF(T$2:T7,T7)&gt;1,"",ROW()+(COLUMN()-20)/10000))</f>
        <v/>
      </c>
      <c r="AO7" t="str">
        <f t="shared" si="3"/>
        <v/>
      </c>
      <c r="AP7" t="str">
        <f t="shared" ca="1" si="0"/>
        <v/>
      </c>
      <c r="AQ7" t="str">
        <f ca="1">IF(AP7="","",IF(COUNTIF($AP$2:AP7,AP7)&gt;1,"",IF(AP7="overdracht",1,ROW())))</f>
        <v/>
      </c>
      <c r="AR7" t="str">
        <f t="shared" ca="1" si="4"/>
        <v/>
      </c>
      <c r="AS7" t="str">
        <f t="shared" ca="1" si="1"/>
        <v/>
      </c>
      <c r="AT7" t="str">
        <f t="shared" ca="1" si="5"/>
        <v/>
      </c>
      <c r="AU7" t="str">
        <f t="shared" ca="1" si="6"/>
        <v/>
      </c>
      <c r="AV7" t="str">
        <f t="shared" ca="1" si="7"/>
        <v/>
      </c>
      <c r="AW7" s="104" t="str">
        <f>IF(A7=Detail!$E$3,ROW()+5+(COLUMN()-48)/1000,"")</f>
        <v/>
      </c>
      <c r="AX7" t="str">
        <f>IF(B7=Detail!$E$3,ROW()+5+(COLUMN()-48)/1000,"")</f>
        <v/>
      </c>
      <c r="AY7" t="str">
        <f>IF(C7=Detail!$E$3,ROW()+5+(COLUMN()-48)/1000,"")</f>
        <v/>
      </c>
      <c r="AZ7" t="str">
        <f>IF(D7=Detail!$E$3,ROW()+5+(COLUMN()-48)/1000,"")</f>
        <v/>
      </c>
      <c r="BA7" t="str">
        <f>IF(E7=Detail!$E$3,ROW()+5+(COLUMN()-48)/1000,"")</f>
        <v/>
      </c>
      <c r="BB7" t="str">
        <f>IF(F7=Detail!$E$3,ROW()+5+(COLUMN()-48)/1000,"")</f>
        <v/>
      </c>
      <c r="BC7" t="str">
        <f>IF(G7=Detail!$E$3,ROW()+5+(COLUMN()-48)/1000,"")</f>
        <v/>
      </c>
      <c r="BD7" t="str">
        <f>IF(H7=Detail!$E$3,ROW()+5+(COLUMN()-48)/1000,"")</f>
        <v/>
      </c>
      <c r="BE7" t="str">
        <f>IF(I7=Detail!$E$3,ROW()+5+(COLUMN()-48)/1000,"")</f>
        <v/>
      </c>
      <c r="BF7" t="str">
        <f>IF(J7=Detail!$E$3,ROW()+5+(COLUMN()-48)/1000,"")</f>
        <v/>
      </c>
      <c r="BG7" t="str">
        <f>IF(K7=Detail!$E$3,ROW()+5+(COLUMN()-48)/1000,"")</f>
        <v/>
      </c>
      <c r="BH7" t="str">
        <f>IF(L7=Detail!$E$3,ROW()+5+(COLUMN()-48)/1000,"")</f>
        <v/>
      </c>
      <c r="BI7" t="str">
        <f>IF(M7=Detail!$E$3,ROW()+5+(COLUMN()-48)/1000,"")</f>
        <v/>
      </c>
      <c r="BJ7" t="str">
        <f>IF(N7=Detail!$E$3,ROW()+5+(COLUMN()-48)/1000,"")</f>
        <v/>
      </c>
      <c r="BK7" t="str">
        <f>IF(O7=Detail!$E$3,ROW()+5+(COLUMN()-48)/1000,"")</f>
        <v/>
      </c>
      <c r="BL7" t="str">
        <f>IF(P7=Detail!$E$3,ROW()+5+(COLUMN()-48)/1000,"")</f>
        <v/>
      </c>
      <c r="BM7" t="str">
        <f>IF(Q7=Detail!$E$3,ROW()+5+(COLUMN()-48)/1000,"")</f>
        <v/>
      </c>
      <c r="BN7" t="str">
        <f>IF(R7=Detail!$E$3,ROW()+5+(COLUMN()-48)/1000,"")</f>
        <v/>
      </c>
      <c r="BO7" t="str">
        <f>IF(S7=Detail!$E$3,ROW()+5+(COLUMN()-48)/1000,"")</f>
        <v/>
      </c>
      <c r="BP7" t="str">
        <f>IF(T7=Detail!$E$3,ROW()+5+(COLUMN()-48)/1000,"")</f>
        <v/>
      </c>
      <c r="BQ7" t="str">
        <f t="shared" ca="1" si="2"/>
        <v/>
      </c>
      <c r="BR7" t="str">
        <f>IF(BS7="","","'"&amp;VLOOKUP(ROUND((BS7-ROUNDDOWN(BS7,0))*1000,0),$BT$2:$BU$21,2,FALSE)&amp;"'!A"&amp;ROUNDDOWN(Codedata!BS7,0))</f>
        <v/>
      </c>
      <c r="BS7" t="str">
        <f t="shared" si="8"/>
        <v/>
      </c>
      <c r="BT7" s="105">
        <v>6</v>
      </c>
      <c r="BU7" s="105" t="str">
        <f ca="1">Home!B9</f>
        <v>Spaar</v>
      </c>
      <c r="BV7" t="str">
        <f t="shared" ca="1" si="9"/>
        <v/>
      </c>
      <c r="BW7" t="str">
        <f t="shared" ca="1" si="10"/>
        <v/>
      </c>
      <c r="BX7" t="str">
        <f t="shared" ca="1" si="11"/>
        <v/>
      </c>
      <c r="BY7" t="str">
        <f t="shared" ca="1" si="12"/>
        <v/>
      </c>
      <c r="BZ7" t="str">
        <f t="shared" ca="1" si="13"/>
        <v/>
      </c>
      <c r="CA7" t="str">
        <f t="shared" ca="1" si="14"/>
        <v/>
      </c>
      <c r="CB7" t="str">
        <f t="shared" ca="1" si="15"/>
        <v/>
      </c>
      <c r="CC7" t="str">
        <f t="shared" ca="1" si="16"/>
        <v/>
      </c>
    </row>
    <row r="8" spans="1:81" x14ac:dyDescent="0.3">
      <c r="A8">
        <f>Cash!$C13</f>
        <v>0</v>
      </c>
      <c r="B8">
        <f>Cash!$D13</f>
        <v>0</v>
      </c>
      <c r="C8">
        <f>Zicht!$C13</f>
        <v>0</v>
      </c>
      <c r="D8">
        <f>Zicht!$D13</f>
        <v>0</v>
      </c>
      <c r="E8">
        <f>Spaar!$C13</f>
        <v>0</v>
      </c>
      <c r="F8">
        <f>Spaar!$D13</f>
        <v>0</v>
      </c>
      <c r="G8">
        <f>'Reserve 1'!$C13</f>
        <v>0</v>
      </c>
      <c r="H8">
        <f>'Reserve 1'!$D13</f>
        <v>0</v>
      </c>
      <c r="I8">
        <f>'Reserve 2'!$C13</f>
        <v>0</v>
      </c>
      <c r="J8">
        <f>'Reserve 2'!$D13</f>
        <v>0</v>
      </c>
      <c r="K8">
        <f>'Reserve 3'!$C13</f>
        <v>0</v>
      </c>
      <c r="L8">
        <f>'Reserve 3'!$D13</f>
        <v>0</v>
      </c>
      <c r="M8">
        <f>'Reserve 4'!$C13</f>
        <v>0</v>
      </c>
      <c r="N8">
        <f>'Reserve 4'!$D13</f>
        <v>0</v>
      </c>
      <c r="O8">
        <f>'Reserve 5'!$C13</f>
        <v>0</v>
      </c>
      <c r="P8">
        <f>'Reserve 5'!$D13</f>
        <v>0</v>
      </c>
      <c r="Q8">
        <f>'Reserve 6'!$C13</f>
        <v>0</v>
      </c>
      <c r="R8">
        <f>'Reserve 6'!$D13</f>
        <v>0</v>
      </c>
      <c r="S8">
        <f>'Reserve 7'!$C13</f>
        <v>0</v>
      </c>
      <c r="T8">
        <f>'Reserve 7'!$D13</f>
        <v>0</v>
      </c>
      <c r="U8" t="str">
        <f>IF(A8=0,"",IF(COUNTIF(A$2:A8,A8)&gt;1,"",ROW()+(COLUMN()-20)/10000))</f>
        <v/>
      </c>
      <c r="V8" t="str">
        <f>IF(B8=0,"",IF(COUNTIF(B$2:B8,B8)&gt;1,"",ROW()+(COLUMN()-20)/10000))</f>
        <v/>
      </c>
      <c r="W8" t="str">
        <f>IF(C8=0,"",IF(COUNTIF(C$2:C8,C8)&gt;1,"",ROW()+(COLUMN()-20)/10000))</f>
        <v/>
      </c>
      <c r="X8" t="str">
        <f>IF(D8=0,"",IF(COUNTIF(D$2:D8,D8)&gt;1,"",ROW()+(COLUMN()-20)/10000))</f>
        <v/>
      </c>
      <c r="Y8" t="str">
        <f>IF(E8=0,"",IF(COUNTIF(E$2:E8,E8)&gt;1,"",ROW()+(COLUMN()-20)/10000))</f>
        <v/>
      </c>
      <c r="Z8" t="str">
        <f>IF(F8=0,"",IF(COUNTIF(F$2:F8,F8)&gt;1,"",ROW()+(COLUMN()-20)/10000))</f>
        <v/>
      </c>
      <c r="AA8" t="str">
        <f>IF(G8=0,"",IF(COUNTIF(G$2:G8,G8)&gt;1,"",ROW()+(COLUMN()-20)/10000))</f>
        <v/>
      </c>
      <c r="AB8" t="str">
        <f>IF(H8=0,"",IF(COUNTIF(H$2:H8,H8)&gt;1,"",ROW()+(COLUMN()-20)/10000))</f>
        <v/>
      </c>
      <c r="AC8" t="str">
        <f>IF(I8=0,"",IF(COUNTIF(I$2:I8,I8)&gt;1,"",ROW()+(COLUMN()-20)/10000))</f>
        <v/>
      </c>
      <c r="AD8" t="str">
        <f>IF(J8=0,"",IF(COUNTIF(J$2:J8,J8)&gt;1,"",ROW()+(COLUMN()-20)/10000))</f>
        <v/>
      </c>
      <c r="AE8" t="str">
        <f>IF(K8=0,"",IF(COUNTIF(K$2:K8,K8)&gt;1,"",ROW()+(COLUMN()-20)/10000))</f>
        <v/>
      </c>
      <c r="AF8" t="str">
        <f>IF(L8=0,"",IF(COUNTIF(L$2:L8,L8)&gt;1,"",ROW()+(COLUMN()-20)/10000))</f>
        <v/>
      </c>
      <c r="AG8" t="str">
        <f>IF(M8=0,"",IF(COUNTIF(M$2:M8,M8)&gt;1,"",ROW()+(COLUMN()-20)/10000))</f>
        <v/>
      </c>
      <c r="AH8" t="str">
        <f>IF(N8=0,"",IF(COUNTIF(N$2:N8,N8)&gt;1,"",ROW()+(COLUMN()-20)/10000))</f>
        <v/>
      </c>
      <c r="AI8" t="str">
        <f>IF(O8=0,"",IF(COUNTIF(O$2:O8,O8)&gt;1,"",ROW()+(COLUMN()-20)/10000))</f>
        <v/>
      </c>
      <c r="AJ8" t="str">
        <f>IF(P8=0,"",IF(COUNTIF(P$2:P8,P8)&gt;1,"",ROW()+(COLUMN()-20)/10000))</f>
        <v/>
      </c>
      <c r="AK8" t="str">
        <f>IF(Q8=0,"",IF(COUNTIF(Q$2:Q8,Q8)&gt;1,"",ROW()+(COLUMN()-20)/10000))</f>
        <v/>
      </c>
      <c r="AL8" t="str">
        <f>IF(R8=0,"",IF(COUNTIF(R$2:R8,R8)&gt;1,"",ROW()+(COLUMN()-20)/10000))</f>
        <v/>
      </c>
      <c r="AM8" t="str">
        <f>IF(S8=0,"",IF(COUNTIF(S$2:S8,S8)&gt;1,"",ROW()+(COLUMN()-20)/10000))</f>
        <v/>
      </c>
      <c r="AN8" t="str">
        <f>IF(T8=0,"",IF(COUNTIF(T$2:T8,T8)&gt;1,"",ROW()+(COLUMN()-20)/10000))</f>
        <v/>
      </c>
      <c r="AO8" t="str">
        <f t="shared" si="3"/>
        <v/>
      </c>
      <c r="AP8" t="str">
        <f t="shared" ca="1" si="0"/>
        <v/>
      </c>
      <c r="AQ8" t="str">
        <f ca="1">IF(AP8="","",IF(COUNTIF($AP$2:AP8,AP8)&gt;1,"",IF(AP8="overdracht",1,ROW())))</f>
        <v/>
      </c>
      <c r="AR8" t="str">
        <f t="shared" ca="1" si="4"/>
        <v/>
      </c>
      <c r="AS8" t="str">
        <f t="shared" ca="1" si="1"/>
        <v/>
      </c>
      <c r="AT8" t="str">
        <f t="shared" ca="1" si="5"/>
        <v/>
      </c>
      <c r="AU8" t="str">
        <f t="shared" ca="1" si="6"/>
        <v/>
      </c>
      <c r="AV8" t="str">
        <f t="shared" ca="1" si="7"/>
        <v/>
      </c>
      <c r="AW8" s="104" t="str">
        <f>IF(A8=Detail!$E$3,ROW()+5+(COLUMN()-48)/1000,"")</f>
        <v/>
      </c>
      <c r="AX8" t="str">
        <f>IF(B8=Detail!$E$3,ROW()+5+(COLUMN()-48)/1000,"")</f>
        <v/>
      </c>
      <c r="AY8" t="str">
        <f>IF(C8=Detail!$E$3,ROW()+5+(COLUMN()-48)/1000,"")</f>
        <v/>
      </c>
      <c r="AZ8" t="str">
        <f>IF(D8=Detail!$E$3,ROW()+5+(COLUMN()-48)/1000,"")</f>
        <v/>
      </c>
      <c r="BA8" t="str">
        <f>IF(E8=Detail!$E$3,ROW()+5+(COLUMN()-48)/1000,"")</f>
        <v/>
      </c>
      <c r="BB8" t="str">
        <f>IF(F8=Detail!$E$3,ROW()+5+(COLUMN()-48)/1000,"")</f>
        <v/>
      </c>
      <c r="BC8" t="str">
        <f>IF(G8=Detail!$E$3,ROW()+5+(COLUMN()-48)/1000,"")</f>
        <v/>
      </c>
      <c r="BD8" t="str">
        <f>IF(H8=Detail!$E$3,ROW()+5+(COLUMN()-48)/1000,"")</f>
        <v/>
      </c>
      <c r="BE8" t="str">
        <f>IF(I8=Detail!$E$3,ROW()+5+(COLUMN()-48)/1000,"")</f>
        <v/>
      </c>
      <c r="BF8" t="str">
        <f>IF(J8=Detail!$E$3,ROW()+5+(COLUMN()-48)/1000,"")</f>
        <v/>
      </c>
      <c r="BG8" t="str">
        <f>IF(K8=Detail!$E$3,ROW()+5+(COLUMN()-48)/1000,"")</f>
        <v/>
      </c>
      <c r="BH8" t="str">
        <f>IF(L8=Detail!$E$3,ROW()+5+(COLUMN()-48)/1000,"")</f>
        <v/>
      </c>
      <c r="BI8" t="str">
        <f>IF(M8=Detail!$E$3,ROW()+5+(COLUMN()-48)/1000,"")</f>
        <v/>
      </c>
      <c r="BJ8" t="str">
        <f>IF(N8=Detail!$E$3,ROW()+5+(COLUMN()-48)/1000,"")</f>
        <v/>
      </c>
      <c r="BK8" t="str">
        <f>IF(O8=Detail!$E$3,ROW()+5+(COLUMN()-48)/1000,"")</f>
        <v/>
      </c>
      <c r="BL8" t="str">
        <f>IF(P8=Detail!$E$3,ROW()+5+(COLUMN()-48)/1000,"")</f>
        <v/>
      </c>
      <c r="BM8" t="str">
        <f>IF(Q8=Detail!$E$3,ROW()+5+(COLUMN()-48)/1000,"")</f>
        <v/>
      </c>
      <c r="BN8" t="str">
        <f>IF(R8=Detail!$E$3,ROW()+5+(COLUMN()-48)/1000,"")</f>
        <v/>
      </c>
      <c r="BO8" t="str">
        <f>IF(S8=Detail!$E$3,ROW()+5+(COLUMN()-48)/1000,"")</f>
        <v/>
      </c>
      <c r="BP8" t="str">
        <f>IF(T8=Detail!$E$3,ROW()+5+(COLUMN()-48)/1000,"")</f>
        <v/>
      </c>
      <c r="BQ8" t="str">
        <f t="shared" ca="1" si="2"/>
        <v/>
      </c>
      <c r="BR8" t="str">
        <f>IF(BS8="","","'"&amp;VLOOKUP(ROUND((BS8-ROUNDDOWN(BS8,0))*1000,0),$BT$2:$BU$21,2,FALSE)&amp;"'!A"&amp;ROUNDDOWN(Codedata!BS8,0))</f>
        <v/>
      </c>
      <c r="BS8" t="str">
        <f t="shared" si="8"/>
        <v/>
      </c>
      <c r="BT8" s="105">
        <v>7</v>
      </c>
      <c r="BU8" s="105" t="str">
        <f ca="1">Home!B10</f>
        <v/>
      </c>
      <c r="BV8" t="str">
        <f t="shared" ca="1" si="9"/>
        <v/>
      </c>
      <c r="BW8" t="str">
        <f t="shared" ca="1" si="10"/>
        <v/>
      </c>
      <c r="BX8" t="str">
        <f t="shared" ca="1" si="11"/>
        <v/>
      </c>
      <c r="BY8" t="str">
        <f t="shared" ca="1" si="12"/>
        <v/>
      </c>
      <c r="BZ8" t="str">
        <f t="shared" ca="1" si="13"/>
        <v/>
      </c>
      <c r="CA8" t="str">
        <f t="shared" ca="1" si="14"/>
        <v/>
      </c>
      <c r="CB8" t="str">
        <f t="shared" ca="1" si="15"/>
        <v/>
      </c>
      <c r="CC8" t="str">
        <f t="shared" ca="1" si="16"/>
        <v/>
      </c>
    </row>
    <row r="9" spans="1:81" x14ac:dyDescent="0.3">
      <c r="A9">
        <f>Cash!$C14</f>
        <v>0</v>
      </c>
      <c r="B9">
        <f>Cash!$D14</f>
        <v>0</v>
      </c>
      <c r="C9">
        <f>Zicht!$C14</f>
        <v>0</v>
      </c>
      <c r="D9">
        <f>Zicht!$D14</f>
        <v>0</v>
      </c>
      <c r="E9">
        <f>Spaar!$C14</f>
        <v>0</v>
      </c>
      <c r="F9">
        <f>Spaar!$D14</f>
        <v>0</v>
      </c>
      <c r="G9">
        <f>'Reserve 1'!$C14</f>
        <v>0</v>
      </c>
      <c r="H9">
        <f>'Reserve 1'!$D14</f>
        <v>0</v>
      </c>
      <c r="I9">
        <f>'Reserve 2'!$C14</f>
        <v>0</v>
      </c>
      <c r="J9">
        <f>'Reserve 2'!$D14</f>
        <v>0</v>
      </c>
      <c r="K9">
        <f>'Reserve 3'!$C14</f>
        <v>0</v>
      </c>
      <c r="L9">
        <f>'Reserve 3'!$D14</f>
        <v>0</v>
      </c>
      <c r="M9">
        <f>'Reserve 4'!$C14</f>
        <v>0</v>
      </c>
      <c r="N9">
        <f>'Reserve 4'!$D14</f>
        <v>0</v>
      </c>
      <c r="O9">
        <f>'Reserve 5'!$C14</f>
        <v>0</v>
      </c>
      <c r="P9">
        <f>'Reserve 5'!$D14</f>
        <v>0</v>
      </c>
      <c r="Q9">
        <f>'Reserve 6'!$C14</f>
        <v>0</v>
      </c>
      <c r="R9">
        <f>'Reserve 6'!$D14</f>
        <v>0</v>
      </c>
      <c r="S9">
        <f>'Reserve 7'!$C14</f>
        <v>0</v>
      </c>
      <c r="T9">
        <f>'Reserve 7'!$D14</f>
        <v>0</v>
      </c>
      <c r="U9" t="str">
        <f>IF(A9=0,"",IF(COUNTIF(A$2:A9,A9)&gt;1,"",ROW()+(COLUMN()-20)/10000))</f>
        <v/>
      </c>
      <c r="V9" t="str">
        <f>IF(B9=0,"",IF(COUNTIF(B$2:B9,B9)&gt;1,"",ROW()+(COLUMN()-20)/10000))</f>
        <v/>
      </c>
      <c r="W9" t="str">
        <f>IF(C9=0,"",IF(COUNTIF(C$2:C9,C9)&gt;1,"",ROW()+(COLUMN()-20)/10000))</f>
        <v/>
      </c>
      <c r="X9" t="str">
        <f>IF(D9=0,"",IF(COUNTIF(D$2:D9,D9)&gt;1,"",ROW()+(COLUMN()-20)/10000))</f>
        <v/>
      </c>
      <c r="Y9" t="str">
        <f>IF(E9=0,"",IF(COUNTIF(E$2:E9,E9)&gt;1,"",ROW()+(COLUMN()-20)/10000))</f>
        <v/>
      </c>
      <c r="Z9" t="str">
        <f>IF(F9=0,"",IF(COUNTIF(F$2:F9,F9)&gt;1,"",ROW()+(COLUMN()-20)/10000))</f>
        <v/>
      </c>
      <c r="AA9" t="str">
        <f>IF(G9=0,"",IF(COUNTIF(G$2:G9,G9)&gt;1,"",ROW()+(COLUMN()-20)/10000))</f>
        <v/>
      </c>
      <c r="AB9" t="str">
        <f>IF(H9=0,"",IF(COUNTIF(H$2:H9,H9)&gt;1,"",ROW()+(COLUMN()-20)/10000))</f>
        <v/>
      </c>
      <c r="AC9" t="str">
        <f>IF(I9=0,"",IF(COUNTIF(I$2:I9,I9)&gt;1,"",ROW()+(COLUMN()-20)/10000))</f>
        <v/>
      </c>
      <c r="AD9" t="str">
        <f>IF(J9=0,"",IF(COUNTIF(J$2:J9,J9)&gt;1,"",ROW()+(COLUMN()-20)/10000))</f>
        <v/>
      </c>
      <c r="AE9" t="str">
        <f>IF(K9=0,"",IF(COUNTIF(K$2:K9,K9)&gt;1,"",ROW()+(COLUMN()-20)/10000))</f>
        <v/>
      </c>
      <c r="AF9" t="str">
        <f>IF(L9=0,"",IF(COUNTIF(L$2:L9,L9)&gt;1,"",ROW()+(COLUMN()-20)/10000))</f>
        <v/>
      </c>
      <c r="AG9" t="str">
        <f>IF(M9=0,"",IF(COUNTIF(M$2:M9,M9)&gt;1,"",ROW()+(COLUMN()-20)/10000))</f>
        <v/>
      </c>
      <c r="AH9" t="str">
        <f>IF(N9=0,"",IF(COUNTIF(N$2:N9,N9)&gt;1,"",ROW()+(COLUMN()-20)/10000))</f>
        <v/>
      </c>
      <c r="AI9" t="str">
        <f>IF(O9=0,"",IF(COUNTIF(O$2:O9,O9)&gt;1,"",ROW()+(COLUMN()-20)/10000))</f>
        <v/>
      </c>
      <c r="AJ9" t="str">
        <f>IF(P9=0,"",IF(COUNTIF(P$2:P9,P9)&gt;1,"",ROW()+(COLUMN()-20)/10000))</f>
        <v/>
      </c>
      <c r="AK9" t="str">
        <f>IF(Q9=0,"",IF(COUNTIF(Q$2:Q9,Q9)&gt;1,"",ROW()+(COLUMN()-20)/10000))</f>
        <v/>
      </c>
      <c r="AL9" t="str">
        <f>IF(R9=0,"",IF(COUNTIF(R$2:R9,R9)&gt;1,"",ROW()+(COLUMN()-20)/10000))</f>
        <v/>
      </c>
      <c r="AM9" t="str">
        <f>IF(S9=0,"",IF(COUNTIF(S$2:S9,S9)&gt;1,"",ROW()+(COLUMN()-20)/10000))</f>
        <v/>
      </c>
      <c r="AN9" t="str">
        <f>IF(T9=0,"",IF(COUNTIF(T$2:T9,T9)&gt;1,"",ROW()+(COLUMN()-20)/10000))</f>
        <v/>
      </c>
      <c r="AO9" t="str">
        <f t="shared" si="3"/>
        <v/>
      </c>
      <c r="AP9" t="str">
        <f t="shared" ca="1" si="0"/>
        <v/>
      </c>
      <c r="AQ9" t="str">
        <f ca="1">IF(AP9="","",IF(COUNTIF($AP$2:AP9,AP9)&gt;1,"",IF(AP9="overdracht",1,ROW())))</f>
        <v/>
      </c>
      <c r="AR9" t="str">
        <f t="shared" ca="1" si="4"/>
        <v/>
      </c>
      <c r="AS9" t="str">
        <f t="shared" ca="1" si="1"/>
        <v/>
      </c>
      <c r="AT9" t="str">
        <f t="shared" ca="1" si="5"/>
        <v/>
      </c>
      <c r="AU9" t="str">
        <f t="shared" ca="1" si="6"/>
        <v/>
      </c>
      <c r="AV9" t="str">
        <f t="shared" ca="1" si="7"/>
        <v/>
      </c>
      <c r="AW9" s="104" t="str">
        <f>IF(A9=Detail!$E$3,ROW()+5+(COLUMN()-48)/1000,"")</f>
        <v/>
      </c>
      <c r="AX9" t="str">
        <f>IF(B9=Detail!$E$3,ROW()+5+(COLUMN()-48)/1000,"")</f>
        <v/>
      </c>
      <c r="AY9" t="str">
        <f>IF(C9=Detail!$E$3,ROW()+5+(COLUMN()-48)/1000,"")</f>
        <v/>
      </c>
      <c r="AZ9" t="str">
        <f>IF(D9=Detail!$E$3,ROW()+5+(COLUMN()-48)/1000,"")</f>
        <v/>
      </c>
      <c r="BA9" t="str">
        <f>IF(E9=Detail!$E$3,ROW()+5+(COLUMN()-48)/1000,"")</f>
        <v/>
      </c>
      <c r="BB9" t="str">
        <f>IF(F9=Detail!$E$3,ROW()+5+(COLUMN()-48)/1000,"")</f>
        <v/>
      </c>
      <c r="BC9" t="str">
        <f>IF(G9=Detail!$E$3,ROW()+5+(COLUMN()-48)/1000,"")</f>
        <v/>
      </c>
      <c r="BD9" t="str">
        <f>IF(H9=Detail!$E$3,ROW()+5+(COLUMN()-48)/1000,"")</f>
        <v/>
      </c>
      <c r="BE9" t="str">
        <f>IF(I9=Detail!$E$3,ROW()+5+(COLUMN()-48)/1000,"")</f>
        <v/>
      </c>
      <c r="BF9" t="str">
        <f>IF(J9=Detail!$E$3,ROW()+5+(COLUMN()-48)/1000,"")</f>
        <v/>
      </c>
      <c r="BG9" t="str">
        <f>IF(K9=Detail!$E$3,ROW()+5+(COLUMN()-48)/1000,"")</f>
        <v/>
      </c>
      <c r="BH9" t="str">
        <f>IF(L9=Detail!$E$3,ROW()+5+(COLUMN()-48)/1000,"")</f>
        <v/>
      </c>
      <c r="BI9" t="str">
        <f>IF(M9=Detail!$E$3,ROW()+5+(COLUMN()-48)/1000,"")</f>
        <v/>
      </c>
      <c r="BJ9" t="str">
        <f>IF(N9=Detail!$E$3,ROW()+5+(COLUMN()-48)/1000,"")</f>
        <v/>
      </c>
      <c r="BK9" t="str">
        <f>IF(O9=Detail!$E$3,ROW()+5+(COLUMN()-48)/1000,"")</f>
        <v/>
      </c>
      <c r="BL9" t="str">
        <f>IF(P9=Detail!$E$3,ROW()+5+(COLUMN()-48)/1000,"")</f>
        <v/>
      </c>
      <c r="BM9" t="str">
        <f>IF(Q9=Detail!$E$3,ROW()+5+(COLUMN()-48)/1000,"")</f>
        <v/>
      </c>
      <c r="BN9" t="str">
        <f>IF(R9=Detail!$E$3,ROW()+5+(COLUMN()-48)/1000,"")</f>
        <v/>
      </c>
      <c r="BO9" t="str">
        <f>IF(S9=Detail!$E$3,ROW()+5+(COLUMN()-48)/1000,"")</f>
        <v/>
      </c>
      <c r="BP9" t="str">
        <f>IF(T9=Detail!$E$3,ROW()+5+(COLUMN()-48)/1000,"")</f>
        <v/>
      </c>
      <c r="BQ9" t="str">
        <f t="shared" ca="1" si="2"/>
        <v/>
      </c>
      <c r="BR9" t="str">
        <f>IF(BS9="","","'"&amp;VLOOKUP(ROUND((BS9-ROUNDDOWN(BS9,0))*1000,0),$BT$2:$BU$21,2,FALSE)&amp;"'!A"&amp;ROUNDDOWN(Codedata!BS9,0))</f>
        <v/>
      </c>
      <c r="BS9" t="str">
        <f t="shared" si="8"/>
        <v/>
      </c>
      <c r="BT9" s="105">
        <v>8</v>
      </c>
      <c r="BU9" s="105" t="str">
        <f ca="1">Home!B10</f>
        <v/>
      </c>
      <c r="BV9" t="str">
        <f t="shared" ca="1" si="9"/>
        <v/>
      </c>
      <c r="BW9" t="str">
        <f t="shared" ca="1" si="10"/>
        <v/>
      </c>
      <c r="BX9" t="str">
        <f t="shared" ca="1" si="11"/>
        <v/>
      </c>
      <c r="BY9" t="str">
        <f t="shared" ca="1" si="12"/>
        <v/>
      </c>
      <c r="BZ9" t="str">
        <f t="shared" ca="1" si="13"/>
        <v/>
      </c>
      <c r="CA9" t="str">
        <f t="shared" ca="1" si="14"/>
        <v/>
      </c>
      <c r="CB9" t="str">
        <f t="shared" ca="1" si="15"/>
        <v/>
      </c>
      <c r="CC9" t="str">
        <f t="shared" ca="1" si="16"/>
        <v/>
      </c>
    </row>
    <row r="10" spans="1:81" x14ac:dyDescent="0.3">
      <c r="A10">
        <f>Cash!$C15</f>
        <v>0</v>
      </c>
      <c r="B10">
        <f>Cash!$D15</f>
        <v>0</v>
      </c>
      <c r="C10">
        <f>Zicht!$C15</f>
        <v>0</v>
      </c>
      <c r="D10">
        <f>Zicht!$D15</f>
        <v>0</v>
      </c>
      <c r="E10">
        <f>Spaar!$C15</f>
        <v>0</v>
      </c>
      <c r="F10">
        <f>Spaar!$D15</f>
        <v>0</v>
      </c>
      <c r="G10">
        <f>'Reserve 1'!$C15</f>
        <v>0</v>
      </c>
      <c r="H10">
        <f>'Reserve 1'!$D15</f>
        <v>0</v>
      </c>
      <c r="I10">
        <f>'Reserve 2'!$C15</f>
        <v>0</v>
      </c>
      <c r="J10">
        <f>'Reserve 2'!$D15</f>
        <v>0</v>
      </c>
      <c r="K10">
        <f>'Reserve 3'!$C15</f>
        <v>0</v>
      </c>
      <c r="L10">
        <f>'Reserve 3'!$D15</f>
        <v>0</v>
      </c>
      <c r="M10">
        <f>'Reserve 4'!$C15</f>
        <v>0</v>
      </c>
      <c r="N10">
        <f>'Reserve 4'!$D15</f>
        <v>0</v>
      </c>
      <c r="O10">
        <f>'Reserve 5'!$C15</f>
        <v>0</v>
      </c>
      <c r="P10">
        <f>'Reserve 5'!$D15</f>
        <v>0</v>
      </c>
      <c r="Q10">
        <f>'Reserve 6'!$C15</f>
        <v>0</v>
      </c>
      <c r="R10">
        <f>'Reserve 6'!$D15</f>
        <v>0</v>
      </c>
      <c r="S10">
        <f>'Reserve 7'!$C15</f>
        <v>0</v>
      </c>
      <c r="T10">
        <f>'Reserve 7'!$D15</f>
        <v>0</v>
      </c>
      <c r="U10" t="str">
        <f>IF(A10=0,"",IF(COUNTIF(A$2:A10,A10)&gt;1,"",ROW()+(COLUMN()-20)/10000))</f>
        <v/>
      </c>
      <c r="V10" t="str">
        <f>IF(B10=0,"",IF(COUNTIF(B$2:B10,B10)&gt;1,"",ROW()+(COLUMN()-20)/10000))</f>
        <v/>
      </c>
      <c r="W10" t="str">
        <f>IF(C10=0,"",IF(COUNTIF(C$2:C10,C10)&gt;1,"",ROW()+(COLUMN()-20)/10000))</f>
        <v/>
      </c>
      <c r="X10" t="str">
        <f>IF(D10=0,"",IF(COUNTIF(D$2:D10,D10)&gt;1,"",ROW()+(COLUMN()-20)/10000))</f>
        <v/>
      </c>
      <c r="Y10" t="str">
        <f>IF(E10=0,"",IF(COUNTIF(E$2:E10,E10)&gt;1,"",ROW()+(COLUMN()-20)/10000))</f>
        <v/>
      </c>
      <c r="Z10" t="str">
        <f>IF(F10=0,"",IF(COUNTIF(F$2:F10,F10)&gt;1,"",ROW()+(COLUMN()-20)/10000))</f>
        <v/>
      </c>
      <c r="AA10" t="str">
        <f>IF(G10=0,"",IF(COUNTIF(G$2:G10,G10)&gt;1,"",ROW()+(COLUMN()-20)/10000))</f>
        <v/>
      </c>
      <c r="AB10" t="str">
        <f>IF(H10=0,"",IF(COUNTIF(H$2:H10,H10)&gt;1,"",ROW()+(COLUMN()-20)/10000))</f>
        <v/>
      </c>
      <c r="AC10" t="str">
        <f>IF(I10=0,"",IF(COUNTIF(I$2:I10,I10)&gt;1,"",ROW()+(COLUMN()-20)/10000))</f>
        <v/>
      </c>
      <c r="AD10" t="str">
        <f>IF(J10=0,"",IF(COUNTIF(J$2:J10,J10)&gt;1,"",ROW()+(COLUMN()-20)/10000))</f>
        <v/>
      </c>
      <c r="AE10" t="str">
        <f>IF(K10=0,"",IF(COUNTIF(K$2:K10,K10)&gt;1,"",ROW()+(COLUMN()-20)/10000))</f>
        <v/>
      </c>
      <c r="AF10" t="str">
        <f>IF(L10=0,"",IF(COUNTIF(L$2:L10,L10)&gt;1,"",ROW()+(COLUMN()-20)/10000))</f>
        <v/>
      </c>
      <c r="AG10" t="str">
        <f>IF(M10=0,"",IF(COUNTIF(M$2:M10,M10)&gt;1,"",ROW()+(COLUMN()-20)/10000))</f>
        <v/>
      </c>
      <c r="AH10" t="str">
        <f>IF(N10=0,"",IF(COUNTIF(N$2:N10,N10)&gt;1,"",ROW()+(COLUMN()-20)/10000))</f>
        <v/>
      </c>
      <c r="AI10" t="str">
        <f>IF(O10=0,"",IF(COUNTIF(O$2:O10,O10)&gt;1,"",ROW()+(COLUMN()-20)/10000))</f>
        <v/>
      </c>
      <c r="AJ10" t="str">
        <f>IF(P10=0,"",IF(COUNTIF(P$2:P10,P10)&gt;1,"",ROW()+(COLUMN()-20)/10000))</f>
        <v/>
      </c>
      <c r="AK10" t="str">
        <f>IF(Q10=0,"",IF(COUNTIF(Q$2:Q10,Q10)&gt;1,"",ROW()+(COLUMN()-20)/10000))</f>
        <v/>
      </c>
      <c r="AL10" t="str">
        <f>IF(R10=0,"",IF(COUNTIF(R$2:R10,R10)&gt;1,"",ROW()+(COLUMN()-20)/10000))</f>
        <v/>
      </c>
      <c r="AM10" t="str">
        <f>IF(S10=0,"",IF(COUNTIF(S$2:S10,S10)&gt;1,"",ROW()+(COLUMN()-20)/10000))</f>
        <v/>
      </c>
      <c r="AN10" t="str">
        <f>IF(T10=0,"",IF(COUNTIF(T$2:T10,T10)&gt;1,"",ROW()+(COLUMN()-20)/10000))</f>
        <v/>
      </c>
      <c r="AO10" t="str">
        <f t="shared" si="3"/>
        <v/>
      </c>
      <c r="AP10" t="str">
        <f t="shared" ca="1" si="0"/>
        <v/>
      </c>
      <c r="AQ10" t="str">
        <f ca="1">IF(AP10="","",IF(COUNTIF($AP$2:AP10,AP10)&gt;1,"",IF(AP10="overdracht",1,ROW())))</f>
        <v/>
      </c>
      <c r="AR10" t="str">
        <f t="shared" ca="1" si="4"/>
        <v/>
      </c>
      <c r="AS10" t="str">
        <f t="shared" ca="1" si="1"/>
        <v/>
      </c>
      <c r="AT10" t="str">
        <f t="shared" ca="1" si="5"/>
        <v/>
      </c>
      <c r="AU10" t="str">
        <f t="shared" ca="1" si="6"/>
        <v/>
      </c>
      <c r="AV10" t="str">
        <f t="shared" ca="1" si="7"/>
        <v/>
      </c>
      <c r="AW10" s="104" t="str">
        <f>IF(A10=Detail!$E$3,ROW()+5+(COLUMN()-48)/1000,"")</f>
        <v/>
      </c>
      <c r="AX10" t="str">
        <f>IF(B10=Detail!$E$3,ROW()+5+(COLUMN()-48)/1000,"")</f>
        <v/>
      </c>
      <c r="AY10" t="str">
        <f>IF(C10=Detail!$E$3,ROW()+5+(COLUMN()-48)/1000,"")</f>
        <v/>
      </c>
      <c r="AZ10" t="str">
        <f>IF(D10=Detail!$E$3,ROW()+5+(COLUMN()-48)/1000,"")</f>
        <v/>
      </c>
      <c r="BA10" t="str">
        <f>IF(E10=Detail!$E$3,ROW()+5+(COLUMN()-48)/1000,"")</f>
        <v/>
      </c>
      <c r="BB10" t="str">
        <f>IF(F10=Detail!$E$3,ROW()+5+(COLUMN()-48)/1000,"")</f>
        <v/>
      </c>
      <c r="BC10" t="str">
        <f>IF(G10=Detail!$E$3,ROW()+5+(COLUMN()-48)/1000,"")</f>
        <v/>
      </c>
      <c r="BD10" t="str">
        <f>IF(H10=Detail!$E$3,ROW()+5+(COLUMN()-48)/1000,"")</f>
        <v/>
      </c>
      <c r="BE10" t="str">
        <f>IF(I10=Detail!$E$3,ROW()+5+(COLUMN()-48)/1000,"")</f>
        <v/>
      </c>
      <c r="BF10" t="str">
        <f>IF(J10=Detail!$E$3,ROW()+5+(COLUMN()-48)/1000,"")</f>
        <v/>
      </c>
      <c r="BG10" t="str">
        <f>IF(K10=Detail!$E$3,ROW()+5+(COLUMN()-48)/1000,"")</f>
        <v/>
      </c>
      <c r="BH10" t="str">
        <f>IF(L10=Detail!$E$3,ROW()+5+(COLUMN()-48)/1000,"")</f>
        <v/>
      </c>
      <c r="BI10" t="str">
        <f>IF(M10=Detail!$E$3,ROW()+5+(COLUMN()-48)/1000,"")</f>
        <v/>
      </c>
      <c r="BJ10" t="str">
        <f>IF(N10=Detail!$E$3,ROW()+5+(COLUMN()-48)/1000,"")</f>
        <v/>
      </c>
      <c r="BK10" t="str">
        <f>IF(O10=Detail!$E$3,ROW()+5+(COLUMN()-48)/1000,"")</f>
        <v/>
      </c>
      <c r="BL10" t="str">
        <f>IF(P10=Detail!$E$3,ROW()+5+(COLUMN()-48)/1000,"")</f>
        <v/>
      </c>
      <c r="BM10" t="str">
        <f>IF(Q10=Detail!$E$3,ROW()+5+(COLUMN()-48)/1000,"")</f>
        <v/>
      </c>
      <c r="BN10" t="str">
        <f>IF(R10=Detail!$E$3,ROW()+5+(COLUMN()-48)/1000,"")</f>
        <v/>
      </c>
      <c r="BO10" t="str">
        <f>IF(S10=Detail!$E$3,ROW()+5+(COLUMN()-48)/1000,"")</f>
        <v/>
      </c>
      <c r="BP10" t="str">
        <f>IF(T10=Detail!$E$3,ROW()+5+(COLUMN()-48)/1000,"")</f>
        <v/>
      </c>
      <c r="BQ10" t="str">
        <f t="shared" ca="1" si="2"/>
        <v/>
      </c>
      <c r="BR10" t="str">
        <f>IF(BS10="","","'"&amp;VLOOKUP(ROUND((BS10-ROUNDDOWN(BS10,0))*1000,0),$BT$2:$BU$21,2,FALSE)&amp;"'!A"&amp;ROUNDDOWN(Codedata!BS10,0))</f>
        <v/>
      </c>
      <c r="BS10" t="str">
        <f t="shared" si="8"/>
        <v/>
      </c>
      <c r="BT10" s="105">
        <v>9</v>
      </c>
      <c r="BU10" s="105" t="str">
        <f ca="1">Home!B11</f>
        <v/>
      </c>
      <c r="BV10" t="str">
        <f t="shared" ca="1" si="9"/>
        <v/>
      </c>
      <c r="BW10" t="str">
        <f t="shared" ca="1" si="10"/>
        <v/>
      </c>
      <c r="BX10" t="str">
        <f t="shared" ca="1" si="11"/>
        <v/>
      </c>
      <c r="BY10" t="str">
        <f t="shared" ca="1" si="12"/>
        <v/>
      </c>
      <c r="BZ10" t="str">
        <f t="shared" ca="1" si="13"/>
        <v/>
      </c>
      <c r="CA10" t="str">
        <f t="shared" ca="1" si="14"/>
        <v/>
      </c>
      <c r="CB10" t="str">
        <f t="shared" ca="1" si="15"/>
        <v/>
      </c>
      <c r="CC10" t="str">
        <f t="shared" ca="1" si="16"/>
        <v/>
      </c>
    </row>
    <row r="11" spans="1:81" x14ac:dyDescent="0.3">
      <c r="A11">
        <f>Cash!$C16</f>
        <v>0</v>
      </c>
      <c r="B11">
        <f>Cash!$D16</f>
        <v>0</v>
      </c>
      <c r="C11">
        <f>Zicht!$C16</f>
        <v>0</v>
      </c>
      <c r="D11">
        <f>Zicht!$D16</f>
        <v>0</v>
      </c>
      <c r="E11">
        <f>Spaar!$C16</f>
        <v>0</v>
      </c>
      <c r="F11">
        <f>Spaar!$D16</f>
        <v>0</v>
      </c>
      <c r="G11">
        <f>'Reserve 1'!$C16</f>
        <v>0</v>
      </c>
      <c r="H11">
        <f>'Reserve 1'!$D16</f>
        <v>0</v>
      </c>
      <c r="I11">
        <f>'Reserve 2'!$C16</f>
        <v>0</v>
      </c>
      <c r="J11">
        <f>'Reserve 2'!$D16</f>
        <v>0</v>
      </c>
      <c r="K11">
        <f>'Reserve 3'!$C16</f>
        <v>0</v>
      </c>
      <c r="L11">
        <f>'Reserve 3'!$D16</f>
        <v>0</v>
      </c>
      <c r="M11">
        <f>'Reserve 4'!$C16</f>
        <v>0</v>
      </c>
      <c r="N11">
        <f>'Reserve 4'!$D16</f>
        <v>0</v>
      </c>
      <c r="O11">
        <f>'Reserve 5'!$C16</f>
        <v>0</v>
      </c>
      <c r="P11">
        <f>'Reserve 5'!$D16</f>
        <v>0</v>
      </c>
      <c r="Q11">
        <f>'Reserve 6'!$C16</f>
        <v>0</v>
      </c>
      <c r="R11">
        <f>'Reserve 6'!$D16</f>
        <v>0</v>
      </c>
      <c r="S11">
        <f>'Reserve 7'!$C16</f>
        <v>0</v>
      </c>
      <c r="T11">
        <f>'Reserve 7'!$D16</f>
        <v>0</v>
      </c>
      <c r="U11" t="str">
        <f>IF(A11=0,"",IF(COUNTIF(A$2:A11,A11)&gt;1,"",ROW()+(COLUMN()-20)/10000))</f>
        <v/>
      </c>
      <c r="V11" t="str">
        <f>IF(B11=0,"",IF(COUNTIF(B$2:B11,B11)&gt;1,"",ROW()+(COLUMN()-20)/10000))</f>
        <v/>
      </c>
      <c r="W11" t="str">
        <f>IF(C11=0,"",IF(COUNTIF(C$2:C11,C11)&gt;1,"",ROW()+(COLUMN()-20)/10000))</f>
        <v/>
      </c>
      <c r="X11" t="str">
        <f>IF(D11=0,"",IF(COUNTIF(D$2:D11,D11)&gt;1,"",ROW()+(COLUMN()-20)/10000))</f>
        <v/>
      </c>
      <c r="Y11" t="str">
        <f>IF(E11=0,"",IF(COUNTIF(E$2:E11,E11)&gt;1,"",ROW()+(COLUMN()-20)/10000))</f>
        <v/>
      </c>
      <c r="Z11" t="str">
        <f>IF(F11=0,"",IF(COUNTIF(F$2:F11,F11)&gt;1,"",ROW()+(COLUMN()-20)/10000))</f>
        <v/>
      </c>
      <c r="AA11" t="str">
        <f>IF(G11=0,"",IF(COUNTIF(G$2:G11,G11)&gt;1,"",ROW()+(COLUMN()-20)/10000))</f>
        <v/>
      </c>
      <c r="AB11" t="str">
        <f>IF(H11=0,"",IF(COUNTIF(H$2:H11,H11)&gt;1,"",ROW()+(COLUMN()-20)/10000))</f>
        <v/>
      </c>
      <c r="AC11" t="str">
        <f>IF(I11=0,"",IF(COUNTIF(I$2:I11,I11)&gt;1,"",ROW()+(COLUMN()-20)/10000))</f>
        <v/>
      </c>
      <c r="AD11" t="str">
        <f>IF(J11=0,"",IF(COUNTIF(J$2:J11,J11)&gt;1,"",ROW()+(COLUMN()-20)/10000))</f>
        <v/>
      </c>
      <c r="AE11" t="str">
        <f>IF(K11=0,"",IF(COUNTIF(K$2:K11,K11)&gt;1,"",ROW()+(COLUMN()-20)/10000))</f>
        <v/>
      </c>
      <c r="AF11" t="str">
        <f>IF(L11=0,"",IF(COUNTIF(L$2:L11,L11)&gt;1,"",ROW()+(COLUMN()-20)/10000))</f>
        <v/>
      </c>
      <c r="AG11" t="str">
        <f>IF(M11=0,"",IF(COUNTIF(M$2:M11,M11)&gt;1,"",ROW()+(COLUMN()-20)/10000))</f>
        <v/>
      </c>
      <c r="AH11" t="str">
        <f>IF(N11=0,"",IF(COUNTIF(N$2:N11,N11)&gt;1,"",ROW()+(COLUMN()-20)/10000))</f>
        <v/>
      </c>
      <c r="AI11" t="str">
        <f>IF(O11=0,"",IF(COUNTIF(O$2:O11,O11)&gt;1,"",ROW()+(COLUMN()-20)/10000))</f>
        <v/>
      </c>
      <c r="AJ11" t="str">
        <f>IF(P11=0,"",IF(COUNTIF(P$2:P11,P11)&gt;1,"",ROW()+(COLUMN()-20)/10000))</f>
        <v/>
      </c>
      <c r="AK11" t="str">
        <f>IF(Q11=0,"",IF(COUNTIF(Q$2:Q11,Q11)&gt;1,"",ROW()+(COLUMN()-20)/10000))</f>
        <v/>
      </c>
      <c r="AL11" t="str">
        <f>IF(R11=0,"",IF(COUNTIF(R$2:R11,R11)&gt;1,"",ROW()+(COLUMN()-20)/10000))</f>
        <v/>
      </c>
      <c r="AM11" t="str">
        <f>IF(S11=0,"",IF(COUNTIF(S$2:S11,S11)&gt;1,"",ROW()+(COLUMN()-20)/10000))</f>
        <v/>
      </c>
      <c r="AN11" t="str">
        <f>IF(T11=0,"",IF(COUNTIF(T$2:T11,T11)&gt;1,"",ROW()+(COLUMN()-20)/10000))</f>
        <v/>
      </c>
      <c r="AO11" t="str">
        <f t="shared" si="3"/>
        <v/>
      </c>
      <c r="AP11" t="str">
        <f t="shared" ca="1" si="0"/>
        <v/>
      </c>
      <c r="AQ11" t="str">
        <f ca="1">IF(AP11="","",IF(COUNTIF($AP$2:AP11,AP11)&gt;1,"",IF(AP11="overdracht",1,ROW())))</f>
        <v/>
      </c>
      <c r="AR11" t="str">
        <f t="shared" ca="1" si="4"/>
        <v/>
      </c>
      <c r="AS11" t="str">
        <f t="shared" ca="1" si="1"/>
        <v/>
      </c>
      <c r="AT11" t="str">
        <f t="shared" ca="1" si="5"/>
        <v/>
      </c>
      <c r="AU11" t="str">
        <f t="shared" ca="1" si="6"/>
        <v/>
      </c>
      <c r="AV11" t="str">
        <f t="shared" ca="1" si="7"/>
        <v/>
      </c>
      <c r="AW11" s="104" t="str">
        <f>IF(A11=Detail!$E$3,ROW()+5+(COLUMN()-48)/1000,"")</f>
        <v/>
      </c>
      <c r="AX11" t="str">
        <f>IF(B11=Detail!$E$3,ROW()+5+(COLUMN()-48)/1000,"")</f>
        <v/>
      </c>
      <c r="AY11" t="str">
        <f>IF(C11=Detail!$E$3,ROW()+5+(COLUMN()-48)/1000,"")</f>
        <v/>
      </c>
      <c r="AZ11" t="str">
        <f>IF(D11=Detail!$E$3,ROW()+5+(COLUMN()-48)/1000,"")</f>
        <v/>
      </c>
      <c r="BA11" t="str">
        <f>IF(E11=Detail!$E$3,ROW()+5+(COLUMN()-48)/1000,"")</f>
        <v/>
      </c>
      <c r="BB11" t="str">
        <f>IF(F11=Detail!$E$3,ROW()+5+(COLUMN()-48)/1000,"")</f>
        <v/>
      </c>
      <c r="BC11" t="str">
        <f>IF(G11=Detail!$E$3,ROW()+5+(COLUMN()-48)/1000,"")</f>
        <v/>
      </c>
      <c r="BD11" t="str">
        <f>IF(H11=Detail!$E$3,ROW()+5+(COLUMN()-48)/1000,"")</f>
        <v/>
      </c>
      <c r="BE11" t="str">
        <f>IF(I11=Detail!$E$3,ROW()+5+(COLUMN()-48)/1000,"")</f>
        <v/>
      </c>
      <c r="BF11" t="str">
        <f>IF(J11=Detail!$E$3,ROW()+5+(COLUMN()-48)/1000,"")</f>
        <v/>
      </c>
      <c r="BG11" t="str">
        <f>IF(K11=Detail!$E$3,ROW()+5+(COLUMN()-48)/1000,"")</f>
        <v/>
      </c>
      <c r="BH11" t="str">
        <f>IF(L11=Detail!$E$3,ROW()+5+(COLUMN()-48)/1000,"")</f>
        <v/>
      </c>
      <c r="BI11" t="str">
        <f>IF(M11=Detail!$E$3,ROW()+5+(COLUMN()-48)/1000,"")</f>
        <v/>
      </c>
      <c r="BJ11" t="str">
        <f>IF(N11=Detail!$E$3,ROW()+5+(COLUMN()-48)/1000,"")</f>
        <v/>
      </c>
      <c r="BK11" t="str">
        <f>IF(O11=Detail!$E$3,ROW()+5+(COLUMN()-48)/1000,"")</f>
        <v/>
      </c>
      <c r="BL11" t="str">
        <f>IF(P11=Detail!$E$3,ROW()+5+(COLUMN()-48)/1000,"")</f>
        <v/>
      </c>
      <c r="BM11" t="str">
        <f>IF(Q11=Detail!$E$3,ROW()+5+(COLUMN()-48)/1000,"")</f>
        <v/>
      </c>
      <c r="BN11" t="str">
        <f>IF(R11=Detail!$E$3,ROW()+5+(COLUMN()-48)/1000,"")</f>
        <v/>
      </c>
      <c r="BO11" t="str">
        <f>IF(S11=Detail!$E$3,ROW()+5+(COLUMN()-48)/1000,"")</f>
        <v/>
      </c>
      <c r="BP11" t="str">
        <f>IF(T11=Detail!$E$3,ROW()+5+(COLUMN()-48)/1000,"")</f>
        <v/>
      </c>
      <c r="BQ11" t="str">
        <f t="shared" ca="1" si="2"/>
        <v/>
      </c>
      <c r="BR11" t="str">
        <f>IF(BS11="","","'"&amp;VLOOKUP(ROUND((BS11-ROUNDDOWN(BS11,0))*1000,0),$BT$2:$BU$21,2,FALSE)&amp;"'!A"&amp;ROUNDDOWN(Codedata!BS11,0))</f>
        <v/>
      </c>
      <c r="BS11" t="str">
        <f t="shared" si="8"/>
        <v/>
      </c>
      <c r="BT11" s="105">
        <v>10</v>
      </c>
      <c r="BU11" s="105" t="str">
        <f ca="1">Home!B11</f>
        <v/>
      </c>
      <c r="BV11" t="str">
        <f t="shared" ca="1" si="9"/>
        <v/>
      </c>
      <c r="BW11" t="str">
        <f t="shared" ca="1" si="10"/>
        <v/>
      </c>
      <c r="BX11" t="str">
        <f t="shared" ca="1" si="11"/>
        <v/>
      </c>
      <c r="BY11" t="str">
        <f t="shared" ca="1" si="12"/>
        <v/>
      </c>
      <c r="BZ11" t="str">
        <f t="shared" ca="1" si="13"/>
        <v/>
      </c>
      <c r="CA11" t="str">
        <f t="shared" ca="1" si="14"/>
        <v/>
      </c>
      <c r="CB11" t="str">
        <f t="shared" ca="1" si="15"/>
        <v/>
      </c>
      <c r="CC11" t="str">
        <f t="shared" ca="1" si="16"/>
        <v/>
      </c>
    </row>
    <row r="12" spans="1:81" x14ac:dyDescent="0.3">
      <c r="A12">
        <f>Cash!$C17</f>
        <v>0</v>
      </c>
      <c r="B12">
        <f>Cash!$D17</f>
        <v>0</v>
      </c>
      <c r="C12">
        <f>Zicht!$C17</f>
        <v>0</v>
      </c>
      <c r="D12">
        <f>Zicht!$D17</f>
        <v>0</v>
      </c>
      <c r="E12">
        <f>Spaar!$C17</f>
        <v>0</v>
      </c>
      <c r="F12">
        <f>Spaar!$D17</f>
        <v>0</v>
      </c>
      <c r="G12">
        <f>'Reserve 1'!$C17</f>
        <v>0</v>
      </c>
      <c r="H12">
        <f>'Reserve 1'!$D17</f>
        <v>0</v>
      </c>
      <c r="I12">
        <f>'Reserve 2'!$C17</f>
        <v>0</v>
      </c>
      <c r="J12">
        <f>'Reserve 2'!$D17</f>
        <v>0</v>
      </c>
      <c r="K12">
        <f>'Reserve 3'!$C17</f>
        <v>0</v>
      </c>
      <c r="L12">
        <f>'Reserve 3'!$D17</f>
        <v>0</v>
      </c>
      <c r="M12">
        <f>'Reserve 4'!$C17</f>
        <v>0</v>
      </c>
      <c r="N12">
        <f>'Reserve 4'!$D17</f>
        <v>0</v>
      </c>
      <c r="O12">
        <f>'Reserve 5'!$C17</f>
        <v>0</v>
      </c>
      <c r="P12">
        <f>'Reserve 5'!$D17</f>
        <v>0</v>
      </c>
      <c r="Q12">
        <f>'Reserve 6'!$C17</f>
        <v>0</v>
      </c>
      <c r="R12">
        <f>'Reserve 6'!$D17</f>
        <v>0</v>
      </c>
      <c r="S12">
        <f>'Reserve 7'!$C17</f>
        <v>0</v>
      </c>
      <c r="T12">
        <f>'Reserve 7'!$D17</f>
        <v>0</v>
      </c>
      <c r="U12" t="str">
        <f>IF(A12=0,"",IF(COUNTIF(A$2:A12,A12)&gt;1,"",ROW()+(COLUMN()-20)/10000))</f>
        <v/>
      </c>
      <c r="V12" t="str">
        <f>IF(B12=0,"",IF(COUNTIF(B$2:B12,B12)&gt;1,"",ROW()+(COLUMN()-20)/10000))</f>
        <v/>
      </c>
      <c r="W12" t="str">
        <f>IF(C12=0,"",IF(COUNTIF(C$2:C12,C12)&gt;1,"",ROW()+(COLUMN()-20)/10000))</f>
        <v/>
      </c>
      <c r="X12" t="str">
        <f>IF(D12=0,"",IF(COUNTIF(D$2:D12,D12)&gt;1,"",ROW()+(COLUMN()-20)/10000))</f>
        <v/>
      </c>
      <c r="Y12" t="str">
        <f>IF(E12=0,"",IF(COUNTIF(E$2:E12,E12)&gt;1,"",ROW()+(COLUMN()-20)/10000))</f>
        <v/>
      </c>
      <c r="Z12" t="str">
        <f>IF(F12=0,"",IF(COUNTIF(F$2:F12,F12)&gt;1,"",ROW()+(COLUMN()-20)/10000))</f>
        <v/>
      </c>
      <c r="AA12" t="str">
        <f>IF(G12=0,"",IF(COUNTIF(G$2:G12,G12)&gt;1,"",ROW()+(COLUMN()-20)/10000))</f>
        <v/>
      </c>
      <c r="AB12" t="str">
        <f>IF(H12=0,"",IF(COUNTIF(H$2:H12,H12)&gt;1,"",ROW()+(COLUMN()-20)/10000))</f>
        <v/>
      </c>
      <c r="AC12" t="str">
        <f>IF(I12=0,"",IF(COUNTIF(I$2:I12,I12)&gt;1,"",ROW()+(COLUMN()-20)/10000))</f>
        <v/>
      </c>
      <c r="AD12" t="str">
        <f>IF(J12=0,"",IF(COUNTIF(J$2:J12,J12)&gt;1,"",ROW()+(COLUMN()-20)/10000))</f>
        <v/>
      </c>
      <c r="AE12" t="str">
        <f>IF(K12=0,"",IF(COUNTIF(K$2:K12,K12)&gt;1,"",ROW()+(COLUMN()-20)/10000))</f>
        <v/>
      </c>
      <c r="AF12" t="str">
        <f>IF(L12=0,"",IF(COUNTIF(L$2:L12,L12)&gt;1,"",ROW()+(COLUMN()-20)/10000))</f>
        <v/>
      </c>
      <c r="AG12" t="str">
        <f>IF(M12=0,"",IF(COUNTIF(M$2:M12,M12)&gt;1,"",ROW()+(COLUMN()-20)/10000))</f>
        <v/>
      </c>
      <c r="AH12" t="str">
        <f>IF(N12=0,"",IF(COUNTIF(N$2:N12,N12)&gt;1,"",ROW()+(COLUMN()-20)/10000))</f>
        <v/>
      </c>
      <c r="AI12" t="str">
        <f>IF(O12=0,"",IF(COUNTIF(O$2:O12,O12)&gt;1,"",ROW()+(COLUMN()-20)/10000))</f>
        <v/>
      </c>
      <c r="AJ12" t="str">
        <f>IF(P12=0,"",IF(COUNTIF(P$2:P12,P12)&gt;1,"",ROW()+(COLUMN()-20)/10000))</f>
        <v/>
      </c>
      <c r="AK12" t="str">
        <f>IF(Q12=0,"",IF(COUNTIF(Q$2:Q12,Q12)&gt;1,"",ROW()+(COLUMN()-20)/10000))</f>
        <v/>
      </c>
      <c r="AL12" t="str">
        <f>IF(R12=0,"",IF(COUNTIF(R$2:R12,R12)&gt;1,"",ROW()+(COLUMN()-20)/10000))</f>
        <v/>
      </c>
      <c r="AM12" t="str">
        <f>IF(S12=0,"",IF(COUNTIF(S$2:S12,S12)&gt;1,"",ROW()+(COLUMN()-20)/10000))</f>
        <v/>
      </c>
      <c r="AN12" t="str">
        <f>IF(T12=0,"",IF(COUNTIF(T$2:T12,T12)&gt;1,"",ROW()+(COLUMN()-20)/10000))</f>
        <v/>
      </c>
      <c r="AO12" t="str">
        <f t="shared" si="3"/>
        <v/>
      </c>
      <c r="AP12" t="str">
        <f t="shared" ca="1" si="0"/>
        <v/>
      </c>
      <c r="AQ12" t="str">
        <f ca="1">IF(AP12="","",IF(COUNTIF($AP$2:AP12,AP12)&gt;1,"",IF(AP12="overdracht",1,ROW())))</f>
        <v/>
      </c>
      <c r="AR12" t="str">
        <f t="shared" ca="1" si="4"/>
        <v/>
      </c>
      <c r="AS12" t="str">
        <f t="shared" ca="1" si="1"/>
        <v/>
      </c>
      <c r="AT12" t="str">
        <f t="shared" ca="1" si="5"/>
        <v/>
      </c>
      <c r="AU12" t="str">
        <f t="shared" ca="1" si="6"/>
        <v/>
      </c>
      <c r="AV12" t="str">
        <f t="shared" ca="1" si="7"/>
        <v/>
      </c>
      <c r="AW12" s="104" t="str">
        <f>IF(A12=Detail!$E$3,ROW()+5+(COLUMN()-48)/1000,"")</f>
        <v/>
      </c>
      <c r="AX12" t="str">
        <f>IF(B12=Detail!$E$3,ROW()+5+(COLUMN()-48)/1000,"")</f>
        <v/>
      </c>
      <c r="AY12" t="str">
        <f>IF(C12=Detail!$E$3,ROW()+5+(COLUMN()-48)/1000,"")</f>
        <v/>
      </c>
      <c r="AZ12" t="str">
        <f>IF(D12=Detail!$E$3,ROW()+5+(COLUMN()-48)/1000,"")</f>
        <v/>
      </c>
      <c r="BA12" t="str">
        <f>IF(E12=Detail!$E$3,ROW()+5+(COLUMN()-48)/1000,"")</f>
        <v/>
      </c>
      <c r="BB12" t="str">
        <f>IF(F12=Detail!$E$3,ROW()+5+(COLUMN()-48)/1000,"")</f>
        <v/>
      </c>
      <c r="BC12" t="str">
        <f>IF(G12=Detail!$E$3,ROW()+5+(COLUMN()-48)/1000,"")</f>
        <v/>
      </c>
      <c r="BD12" t="str">
        <f>IF(H12=Detail!$E$3,ROW()+5+(COLUMN()-48)/1000,"")</f>
        <v/>
      </c>
      <c r="BE12" t="str">
        <f>IF(I12=Detail!$E$3,ROW()+5+(COLUMN()-48)/1000,"")</f>
        <v/>
      </c>
      <c r="BF12" t="str">
        <f>IF(J12=Detail!$E$3,ROW()+5+(COLUMN()-48)/1000,"")</f>
        <v/>
      </c>
      <c r="BG12" t="str">
        <f>IF(K12=Detail!$E$3,ROW()+5+(COLUMN()-48)/1000,"")</f>
        <v/>
      </c>
      <c r="BH12" t="str">
        <f>IF(L12=Detail!$E$3,ROW()+5+(COLUMN()-48)/1000,"")</f>
        <v/>
      </c>
      <c r="BI12" t="str">
        <f>IF(M12=Detail!$E$3,ROW()+5+(COLUMN()-48)/1000,"")</f>
        <v/>
      </c>
      <c r="BJ12" t="str">
        <f>IF(N12=Detail!$E$3,ROW()+5+(COLUMN()-48)/1000,"")</f>
        <v/>
      </c>
      <c r="BK12" t="str">
        <f>IF(O12=Detail!$E$3,ROW()+5+(COLUMN()-48)/1000,"")</f>
        <v/>
      </c>
      <c r="BL12" t="str">
        <f>IF(P12=Detail!$E$3,ROW()+5+(COLUMN()-48)/1000,"")</f>
        <v/>
      </c>
      <c r="BM12" t="str">
        <f>IF(Q12=Detail!$E$3,ROW()+5+(COLUMN()-48)/1000,"")</f>
        <v/>
      </c>
      <c r="BN12" t="str">
        <f>IF(R12=Detail!$E$3,ROW()+5+(COLUMN()-48)/1000,"")</f>
        <v/>
      </c>
      <c r="BO12" t="str">
        <f>IF(S12=Detail!$E$3,ROW()+5+(COLUMN()-48)/1000,"")</f>
        <v/>
      </c>
      <c r="BP12" t="str">
        <f>IF(T12=Detail!$E$3,ROW()+5+(COLUMN()-48)/1000,"")</f>
        <v/>
      </c>
      <c r="BQ12" t="str">
        <f t="shared" ca="1" si="2"/>
        <v/>
      </c>
      <c r="BR12" t="str">
        <f>IF(BS12="","","'"&amp;VLOOKUP(ROUND((BS12-ROUNDDOWN(BS12,0))*1000,0),$BT$2:$BU$21,2,FALSE)&amp;"'!A"&amp;ROUNDDOWN(Codedata!BS12,0))</f>
        <v/>
      </c>
      <c r="BS12" t="str">
        <f t="shared" si="8"/>
        <v/>
      </c>
      <c r="BT12" s="105">
        <v>11</v>
      </c>
      <c r="BU12" s="105" t="str">
        <f ca="1">Home!B12</f>
        <v/>
      </c>
      <c r="BV12" t="str">
        <f t="shared" ca="1" si="9"/>
        <v/>
      </c>
      <c r="BW12" t="str">
        <f t="shared" ca="1" si="10"/>
        <v/>
      </c>
      <c r="BX12" t="str">
        <f t="shared" ca="1" si="11"/>
        <v/>
      </c>
      <c r="BY12" t="str">
        <f t="shared" ca="1" si="12"/>
        <v/>
      </c>
      <c r="BZ12" t="str">
        <f t="shared" ca="1" si="13"/>
        <v/>
      </c>
      <c r="CA12" t="str">
        <f t="shared" ca="1" si="14"/>
        <v/>
      </c>
      <c r="CB12" t="str">
        <f t="shared" ca="1" si="15"/>
        <v/>
      </c>
      <c r="CC12" t="str">
        <f t="shared" ca="1" si="16"/>
        <v/>
      </c>
    </row>
    <row r="13" spans="1:81" x14ac:dyDescent="0.3">
      <c r="A13">
        <f>Cash!$C18</f>
        <v>0</v>
      </c>
      <c r="B13">
        <f>Cash!$D18</f>
        <v>0</v>
      </c>
      <c r="C13">
        <f>Zicht!$C18</f>
        <v>0</v>
      </c>
      <c r="D13">
        <f>Zicht!$D18</f>
        <v>0</v>
      </c>
      <c r="E13">
        <f>Spaar!$C18</f>
        <v>0</v>
      </c>
      <c r="F13">
        <f>Spaar!$D18</f>
        <v>0</v>
      </c>
      <c r="G13">
        <f>'Reserve 1'!$C18</f>
        <v>0</v>
      </c>
      <c r="H13">
        <f>'Reserve 1'!$D18</f>
        <v>0</v>
      </c>
      <c r="I13">
        <f>'Reserve 2'!$C18</f>
        <v>0</v>
      </c>
      <c r="J13">
        <f>'Reserve 2'!$D18</f>
        <v>0</v>
      </c>
      <c r="K13">
        <f>'Reserve 3'!$C18</f>
        <v>0</v>
      </c>
      <c r="L13">
        <f>'Reserve 3'!$D18</f>
        <v>0</v>
      </c>
      <c r="M13">
        <f>'Reserve 4'!$C18</f>
        <v>0</v>
      </c>
      <c r="N13">
        <f>'Reserve 4'!$D18</f>
        <v>0</v>
      </c>
      <c r="O13">
        <f>'Reserve 5'!$C18</f>
        <v>0</v>
      </c>
      <c r="P13">
        <f>'Reserve 5'!$D18</f>
        <v>0</v>
      </c>
      <c r="Q13">
        <f>'Reserve 6'!$C18</f>
        <v>0</v>
      </c>
      <c r="R13">
        <f>'Reserve 6'!$D18</f>
        <v>0</v>
      </c>
      <c r="S13">
        <f>'Reserve 7'!$C18</f>
        <v>0</v>
      </c>
      <c r="T13">
        <f>'Reserve 7'!$D18</f>
        <v>0</v>
      </c>
      <c r="U13" t="str">
        <f>IF(A13=0,"",IF(COUNTIF(A$2:A13,A13)&gt;1,"",ROW()+(COLUMN()-20)/10000))</f>
        <v/>
      </c>
      <c r="V13" t="str">
        <f>IF(B13=0,"",IF(COUNTIF(B$2:B13,B13)&gt;1,"",ROW()+(COLUMN()-20)/10000))</f>
        <v/>
      </c>
      <c r="W13" t="str">
        <f>IF(C13=0,"",IF(COUNTIF(C$2:C13,C13)&gt;1,"",ROW()+(COLUMN()-20)/10000))</f>
        <v/>
      </c>
      <c r="X13" t="str">
        <f>IF(D13=0,"",IF(COUNTIF(D$2:D13,D13)&gt;1,"",ROW()+(COLUMN()-20)/10000))</f>
        <v/>
      </c>
      <c r="Y13" t="str">
        <f>IF(E13=0,"",IF(COUNTIF(E$2:E13,E13)&gt;1,"",ROW()+(COLUMN()-20)/10000))</f>
        <v/>
      </c>
      <c r="Z13" t="str">
        <f>IF(F13=0,"",IF(COUNTIF(F$2:F13,F13)&gt;1,"",ROW()+(COLUMN()-20)/10000))</f>
        <v/>
      </c>
      <c r="AA13" t="str">
        <f>IF(G13=0,"",IF(COUNTIF(G$2:G13,G13)&gt;1,"",ROW()+(COLUMN()-20)/10000))</f>
        <v/>
      </c>
      <c r="AB13" t="str">
        <f>IF(H13=0,"",IF(COUNTIF(H$2:H13,H13)&gt;1,"",ROW()+(COLUMN()-20)/10000))</f>
        <v/>
      </c>
      <c r="AC13" t="str">
        <f>IF(I13=0,"",IF(COUNTIF(I$2:I13,I13)&gt;1,"",ROW()+(COLUMN()-20)/10000))</f>
        <v/>
      </c>
      <c r="AD13" t="str">
        <f>IF(J13=0,"",IF(COUNTIF(J$2:J13,J13)&gt;1,"",ROW()+(COLUMN()-20)/10000))</f>
        <v/>
      </c>
      <c r="AE13" t="str">
        <f>IF(K13=0,"",IF(COUNTIF(K$2:K13,K13)&gt;1,"",ROW()+(COLUMN()-20)/10000))</f>
        <v/>
      </c>
      <c r="AF13" t="str">
        <f>IF(L13=0,"",IF(COUNTIF(L$2:L13,L13)&gt;1,"",ROW()+(COLUMN()-20)/10000))</f>
        <v/>
      </c>
      <c r="AG13" t="str">
        <f>IF(M13=0,"",IF(COUNTIF(M$2:M13,M13)&gt;1,"",ROW()+(COLUMN()-20)/10000))</f>
        <v/>
      </c>
      <c r="AH13" t="str">
        <f>IF(N13=0,"",IF(COUNTIF(N$2:N13,N13)&gt;1,"",ROW()+(COLUMN()-20)/10000))</f>
        <v/>
      </c>
      <c r="AI13" t="str">
        <f>IF(O13=0,"",IF(COUNTIF(O$2:O13,O13)&gt;1,"",ROW()+(COLUMN()-20)/10000))</f>
        <v/>
      </c>
      <c r="AJ13" t="str">
        <f>IF(P13=0,"",IF(COUNTIF(P$2:P13,P13)&gt;1,"",ROW()+(COLUMN()-20)/10000))</f>
        <v/>
      </c>
      <c r="AK13" t="str">
        <f>IF(Q13=0,"",IF(COUNTIF(Q$2:Q13,Q13)&gt;1,"",ROW()+(COLUMN()-20)/10000))</f>
        <v/>
      </c>
      <c r="AL13" t="str">
        <f>IF(R13=0,"",IF(COUNTIF(R$2:R13,R13)&gt;1,"",ROW()+(COLUMN()-20)/10000))</f>
        <v/>
      </c>
      <c r="AM13" t="str">
        <f>IF(S13=0,"",IF(COUNTIF(S$2:S13,S13)&gt;1,"",ROW()+(COLUMN()-20)/10000))</f>
        <v/>
      </c>
      <c r="AN13" t="str">
        <f>IF(T13=0,"",IF(COUNTIF(T$2:T13,T13)&gt;1,"",ROW()+(COLUMN()-20)/10000))</f>
        <v/>
      </c>
      <c r="AO13" t="str">
        <f t="shared" si="3"/>
        <v/>
      </c>
      <c r="AP13" t="str">
        <f t="shared" ca="1" si="0"/>
        <v/>
      </c>
      <c r="AQ13" t="str">
        <f ca="1">IF(AP13="","",IF(COUNTIF($AP$2:AP13,AP13)&gt;1,"",IF(AP13="overdracht",1,ROW())))</f>
        <v/>
      </c>
      <c r="AR13" t="str">
        <f t="shared" ca="1" si="4"/>
        <v/>
      </c>
      <c r="AS13" t="str">
        <f t="shared" ca="1" si="1"/>
        <v/>
      </c>
      <c r="AT13" t="str">
        <f t="shared" ca="1" si="5"/>
        <v/>
      </c>
      <c r="AU13" t="str">
        <f t="shared" ca="1" si="6"/>
        <v/>
      </c>
      <c r="AV13" t="str">
        <f t="shared" ca="1" si="7"/>
        <v/>
      </c>
      <c r="AW13" s="104" t="str">
        <f>IF(A13=Detail!$E$3,ROW()+5+(COLUMN()-48)/1000,"")</f>
        <v/>
      </c>
      <c r="AX13" t="str">
        <f>IF(B13=Detail!$E$3,ROW()+5+(COLUMN()-48)/1000,"")</f>
        <v/>
      </c>
      <c r="AY13" t="str">
        <f>IF(C13=Detail!$E$3,ROW()+5+(COLUMN()-48)/1000,"")</f>
        <v/>
      </c>
      <c r="AZ13" t="str">
        <f>IF(D13=Detail!$E$3,ROW()+5+(COLUMN()-48)/1000,"")</f>
        <v/>
      </c>
      <c r="BA13" t="str">
        <f>IF(E13=Detail!$E$3,ROW()+5+(COLUMN()-48)/1000,"")</f>
        <v/>
      </c>
      <c r="BB13" t="str">
        <f>IF(F13=Detail!$E$3,ROW()+5+(COLUMN()-48)/1000,"")</f>
        <v/>
      </c>
      <c r="BC13" t="str">
        <f>IF(G13=Detail!$E$3,ROW()+5+(COLUMN()-48)/1000,"")</f>
        <v/>
      </c>
      <c r="BD13" t="str">
        <f>IF(H13=Detail!$E$3,ROW()+5+(COLUMN()-48)/1000,"")</f>
        <v/>
      </c>
      <c r="BE13" t="str">
        <f>IF(I13=Detail!$E$3,ROW()+5+(COLUMN()-48)/1000,"")</f>
        <v/>
      </c>
      <c r="BF13" t="str">
        <f>IF(J13=Detail!$E$3,ROW()+5+(COLUMN()-48)/1000,"")</f>
        <v/>
      </c>
      <c r="BG13" t="str">
        <f>IF(K13=Detail!$E$3,ROW()+5+(COLUMN()-48)/1000,"")</f>
        <v/>
      </c>
      <c r="BH13" t="str">
        <f>IF(L13=Detail!$E$3,ROW()+5+(COLUMN()-48)/1000,"")</f>
        <v/>
      </c>
      <c r="BI13" t="str">
        <f>IF(M13=Detail!$E$3,ROW()+5+(COLUMN()-48)/1000,"")</f>
        <v/>
      </c>
      <c r="BJ13" t="str">
        <f>IF(N13=Detail!$E$3,ROW()+5+(COLUMN()-48)/1000,"")</f>
        <v/>
      </c>
      <c r="BK13" t="str">
        <f>IF(O13=Detail!$E$3,ROW()+5+(COLUMN()-48)/1000,"")</f>
        <v/>
      </c>
      <c r="BL13" t="str">
        <f>IF(P13=Detail!$E$3,ROW()+5+(COLUMN()-48)/1000,"")</f>
        <v/>
      </c>
      <c r="BM13" t="str">
        <f>IF(Q13=Detail!$E$3,ROW()+5+(COLUMN()-48)/1000,"")</f>
        <v/>
      </c>
      <c r="BN13" t="str">
        <f>IF(R13=Detail!$E$3,ROW()+5+(COLUMN()-48)/1000,"")</f>
        <v/>
      </c>
      <c r="BO13" t="str">
        <f>IF(S13=Detail!$E$3,ROW()+5+(COLUMN()-48)/1000,"")</f>
        <v/>
      </c>
      <c r="BP13" t="str">
        <f>IF(T13=Detail!$E$3,ROW()+5+(COLUMN()-48)/1000,"")</f>
        <v/>
      </c>
      <c r="BQ13" t="str">
        <f t="shared" ca="1" si="2"/>
        <v/>
      </c>
      <c r="BR13" t="str">
        <f>IF(BS13="","","'"&amp;VLOOKUP(ROUND((BS13-ROUNDDOWN(BS13,0))*1000,0),$BT$2:$BU$21,2,FALSE)&amp;"'!A"&amp;ROUNDDOWN(Codedata!BS13,0))</f>
        <v/>
      </c>
      <c r="BS13" t="str">
        <f t="shared" si="8"/>
        <v/>
      </c>
      <c r="BT13" s="105">
        <v>12</v>
      </c>
      <c r="BU13" s="105" t="str">
        <f ca="1">Home!B12</f>
        <v/>
      </c>
      <c r="BV13" t="str">
        <f t="shared" ca="1" si="9"/>
        <v/>
      </c>
      <c r="BW13" t="str">
        <f t="shared" ca="1" si="10"/>
        <v/>
      </c>
      <c r="BX13" t="str">
        <f t="shared" ca="1" si="11"/>
        <v/>
      </c>
      <c r="BY13" t="str">
        <f t="shared" ca="1" si="12"/>
        <v/>
      </c>
      <c r="BZ13" t="str">
        <f t="shared" ca="1" si="13"/>
        <v/>
      </c>
      <c r="CA13" t="str">
        <f t="shared" ca="1" si="14"/>
        <v/>
      </c>
      <c r="CB13" t="str">
        <f t="shared" ca="1" si="15"/>
        <v/>
      </c>
      <c r="CC13" t="str">
        <f t="shared" ca="1" si="16"/>
        <v/>
      </c>
    </row>
    <row r="14" spans="1:81" x14ac:dyDescent="0.3">
      <c r="A14">
        <f>Cash!$C19</f>
        <v>0</v>
      </c>
      <c r="B14">
        <f>Cash!$D19</f>
        <v>0</v>
      </c>
      <c r="C14">
        <f>Zicht!$C19</f>
        <v>0</v>
      </c>
      <c r="D14">
        <f>Zicht!$D19</f>
        <v>0</v>
      </c>
      <c r="E14">
        <f>Spaar!$C19</f>
        <v>0</v>
      </c>
      <c r="F14">
        <f>Spaar!$D19</f>
        <v>0</v>
      </c>
      <c r="G14">
        <f>'Reserve 1'!$C19</f>
        <v>0</v>
      </c>
      <c r="H14">
        <f>'Reserve 1'!$D19</f>
        <v>0</v>
      </c>
      <c r="I14">
        <f>'Reserve 2'!$C19</f>
        <v>0</v>
      </c>
      <c r="J14">
        <f>'Reserve 2'!$D19</f>
        <v>0</v>
      </c>
      <c r="K14">
        <f>'Reserve 3'!$C19</f>
        <v>0</v>
      </c>
      <c r="L14">
        <f>'Reserve 3'!$D19</f>
        <v>0</v>
      </c>
      <c r="M14">
        <f>'Reserve 4'!$C19</f>
        <v>0</v>
      </c>
      <c r="N14">
        <f>'Reserve 4'!$D19</f>
        <v>0</v>
      </c>
      <c r="O14">
        <f>'Reserve 5'!$C19</f>
        <v>0</v>
      </c>
      <c r="P14">
        <f>'Reserve 5'!$D19</f>
        <v>0</v>
      </c>
      <c r="Q14">
        <f>'Reserve 6'!$C19</f>
        <v>0</v>
      </c>
      <c r="R14">
        <f>'Reserve 6'!$D19</f>
        <v>0</v>
      </c>
      <c r="S14">
        <f>'Reserve 7'!$C19</f>
        <v>0</v>
      </c>
      <c r="T14">
        <f>'Reserve 7'!$D19</f>
        <v>0</v>
      </c>
      <c r="U14" t="str">
        <f>IF(A14=0,"",IF(COUNTIF(A$2:A14,A14)&gt;1,"",ROW()+(COLUMN()-20)/10000))</f>
        <v/>
      </c>
      <c r="V14" t="str">
        <f>IF(B14=0,"",IF(COUNTIF(B$2:B14,B14)&gt;1,"",ROW()+(COLUMN()-20)/10000))</f>
        <v/>
      </c>
      <c r="W14" t="str">
        <f>IF(C14=0,"",IF(COUNTIF(C$2:C14,C14)&gt;1,"",ROW()+(COLUMN()-20)/10000))</f>
        <v/>
      </c>
      <c r="X14" t="str">
        <f>IF(D14=0,"",IF(COUNTIF(D$2:D14,D14)&gt;1,"",ROW()+(COLUMN()-20)/10000))</f>
        <v/>
      </c>
      <c r="Y14" t="str">
        <f>IF(E14=0,"",IF(COUNTIF(E$2:E14,E14)&gt;1,"",ROW()+(COLUMN()-20)/10000))</f>
        <v/>
      </c>
      <c r="Z14" t="str">
        <f>IF(F14=0,"",IF(COUNTIF(F$2:F14,F14)&gt;1,"",ROW()+(COLUMN()-20)/10000))</f>
        <v/>
      </c>
      <c r="AA14" t="str">
        <f>IF(G14=0,"",IF(COUNTIF(G$2:G14,G14)&gt;1,"",ROW()+(COLUMN()-20)/10000))</f>
        <v/>
      </c>
      <c r="AB14" t="str">
        <f>IF(H14=0,"",IF(COUNTIF(H$2:H14,H14)&gt;1,"",ROW()+(COLUMN()-20)/10000))</f>
        <v/>
      </c>
      <c r="AC14" t="str">
        <f>IF(I14=0,"",IF(COUNTIF(I$2:I14,I14)&gt;1,"",ROW()+(COLUMN()-20)/10000))</f>
        <v/>
      </c>
      <c r="AD14" t="str">
        <f>IF(J14=0,"",IF(COUNTIF(J$2:J14,J14)&gt;1,"",ROW()+(COLUMN()-20)/10000))</f>
        <v/>
      </c>
      <c r="AE14" t="str">
        <f>IF(K14=0,"",IF(COUNTIF(K$2:K14,K14)&gt;1,"",ROW()+(COLUMN()-20)/10000))</f>
        <v/>
      </c>
      <c r="AF14" t="str">
        <f>IF(L14=0,"",IF(COUNTIF(L$2:L14,L14)&gt;1,"",ROW()+(COLUMN()-20)/10000))</f>
        <v/>
      </c>
      <c r="AG14" t="str">
        <f>IF(M14=0,"",IF(COUNTIF(M$2:M14,M14)&gt;1,"",ROW()+(COLUMN()-20)/10000))</f>
        <v/>
      </c>
      <c r="AH14" t="str">
        <f>IF(N14=0,"",IF(COUNTIF(N$2:N14,N14)&gt;1,"",ROW()+(COLUMN()-20)/10000))</f>
        <v/>
      </c>
      <c r="AI14" t="str">
        <f>IF(O14=0,"",IF(COUNTIF(O$2:O14,O14)&gt;1,"",ROW()+(COLUMN()-20)/10000))</f>
        <v/>
      </c>
      <c r="AJ14" t="str">
        <f>IF(P14=0,"",IF(COUNTIF(P$2:P14,P14)&gt;1,"",ROW()+(COLUMN()-20)/10000))</f>
        <v/>
      </c>
      <c r="AK14" t="str">
        <f>IF(Q14=0,"",IF(COUNTIF(Q$2:Q14,Q14)&gt;1,"",ROW()+(COLUMN()-20)/10000))</f>
        <v/>
      </c>
      <c r="AL14" t="str">
        <f>IF(R14=0,"",IF(COUNTIF(R$2:R14,R14)&gt;1,"",ROW()+(COLUMN()-20)/10000))</f>
        <v/>
      </c>
      <c r="AM14" t="str">
        <f>IF(S14=0,"",IF(COUNTIF(S$2:S14,S14)&gt;1,"",ROW()+(COLUMN()-20)/10000))</f>
        <v/>
      </c>
      <c r="AN14" t="str">
        <f>IF(T14=0,"",IF(COUNTIF(T$2:T14,T14)&gt;1,"",ROW()+(COLUMN()-20)/10000))</f>
        <v/>
      </c>
      <c r="AO14" t="str">
        <f t="shared" si="3"/>
        <v/>
      </c>
      <c r="AP14" t="str">
        <f t="shared" ca="1" si="0"/>
        <v/>
      </c>
      <c r="AQ14" t="str">
        <f ca="1">IF(AP14="","",IF(COUNTIF($AP$2:AP14,AP14)&gt;1,"",IF(AP14="overdracht",1,ROW())))</f>
        <v/>
      </c>
      <c r="AR14" t="str">
        <f t="shared" ca="1" si="4"/>
        <v/>
      </c>
      <c r="AS14" t="str">
        <f t="shared" ca="1" si="1"/>
        <v/>
      </c>
      <c r="AT14" t="str">
        <f t="shared" ca="1" si="5"/>
        <v/>
      </c>
      <c r="AU14" t="str">
        <f t="shared" ca="1" si="6"/>
        <v/>
      </c>
      <c r="AV14" t="str">
        <f t="shared" ca="1" si="7"/>
        <v/>
      </c>
      <c r="AW14" s="104" t="str">
        <f>IF(A14=Detail!$E$3,ROW()+5+(COLUMN()-48)/1000,"")</f>
        <v/>
      </c>
      <c r="AX14" t="str">
        <f>IF(B14=Detail!$E$3,ROW()+5+(COLUMN()-48)/1000,"")</f>
        <v/>
      </c>
      <c r="AY14" t="str">
        <f>IF(C14=Detail!$E$3,ROW()+5+(COLUMN()-48)/1000,"")</f>
        <v/>
      </c>
      <c r="AZ14" t="str">
        <f>IF(D14=Detail!$E$3,ROW()+5+(COLUMN()-48)/1000,"")</f>
        <v/>
      </c>
      <c r="BA14" t="str">
        <f>IF(E14=Detail!$E$3,ROW()+5+(COLUMN()-48)/1000,"")</f>
        <v/>
      </c>
      <c r="BB14" t="str">
        <f>IF(F14=Detail!$E$3,ROW()+5+(COLUMN()-48)/1000,"")</f>
        <v/>
      </c>
      <c r="BC14" t="str">
        <f>IF(G14=Detail!$E$3,ROW()+5+(COLUMN()-48)/1000,"")</f>
        <v/>
      </c>
      <c r="BD14" t="str">
        <f>IF(H14=Detail!$E$3,ROW()+5+(COLUMN()-48)/1000,"")</f>
        <v/>
      </c>
      <c r="BE14" t="str">
        <f>IF(I14=Detail!$E$3,ROW()+5+(COLUMN()-48)/1000,"")</f>
        <v/>
      </c>
      <c r="BF14" t="str">
        <f>IF(J14=Detail!$E$3,ROW()+5+(COLUMN()-48)/1000,"")</f>
        <v/>
      </c>
      <c r="BG14" t="str">
        <f>IF(K14=Detail!$E$3,ROW()+5+(COLUMN()-48)/1000,"")</f>
        <v/>
      </c>
      <c r="BH14" t="str">
        <f>IF(L14=Detail!$E$3,ROW()+5+(COLUMN()-48)/1000,"")</f>
        <v/>
      </c>
      <c r="BI14" t="str">
        <f>IF(M14=Detail!$E$3,ROW()+5+(COLUMN()-48)/1000,"")</f>
        <v/>
      </c>
      <c r="BJ14" t="str">
        <f>IF(N14=Detail!$E$3,ROW()+5+(COLUMN()-48)/1000,"")</f>
        <v/>
      </c>
      <c r="BK14" t="str">
        <f>IF(O14=Detail!$E$3,ROW()+5+(COLUMN()-48)/1000,"")</f>
        <v/>
      </c>
      <c r="BL14" t="str">
        <f>IF(P14=Detail!$E$3,ROW()+5+(COLUMN()-48)/1000,"")</f>
        <v/>
      </c>
      <c r="BM14" t="str">
        <f>IF(Q14=Detail!$E$3,ROW()+5+(COLUMN()-48)/1000,"")</f>
        <v/>
      </c>
      <c r="BN14" t="str">
        <f>IF(R14=Detail!$E$3,ROW()+5+(COLUMN()-48)/1000,"")</f>
        <v/>
      </c>
      <c r="BO14" t="str">
        <f>IF(S14=Detail!$E$3,ROW()+5+(COLUMN()-48)/1000,"")</f>
        <v/>
      </c>
      <c r="BP14" t="str">
        <f>IF(T14=Detail!$E$3,ROW()+5+(COLUMN()-48)/1000,"")</f>
        <v/>
      </c>
      <c r="BQ14" t="str">
        <f t="shared" ca="1" si="2"/>
        <v/>
      </c>
      <c r="BR14" t="str">
        <f>IF(BS14="","","'"&amp;VLOOKUP(ROUND((BS14-ROUNDDOWN(BS14,0))*1000,0),$BT$2:$BU$21,2,FALSE)&amp;"'!A"&amp;ROUNDDOWN(Codedata!BS14,0))</f>
        <v/>
      </c>
      <c r="BS14" t="str">
        <f t="shared" si="8"/>
        <v/>
      </c>
      <c r="BT14" s="105">
        <v>13</v>
      </c>
      <c r="BU14" s="105" t="str">
        <f ca="1">Home!B13</f>
        <v/>
      </c>
      <c r="BV14" t="str">
        <f t="shared" ca="1" si="9"/>
        <v/>
      </c>
      <c r="BW14" t="str">
        <f t="shared" ca="1" si="10"/>
        <v/>
      </c>
      <c r="BX14" t="str">
        <f t="shared" ca="1" si="11"/>
        <v/>
      </c>
      <c r="BY14" t="str">
        <f t="shared" ca="1" si="12"/>
        <v/>
      </c>
      <c r="BZ14" t="str">
        <f t="shared" ca="1" si="13"/>
        <v/>
      </c>
      <c r="CA14" t="str">
        <f t="shared" ca="1" si="14"/>
        <v/>
      </c>
      <c r="CB14" t="str">
        <f t="shared" ca="1" si="15"/>
        <v/>
      </c>
      <c r="CC14" t="str">
        <f t="shared" ca="1" si="16"/>
        <v/>
      </c>
    </row>
    <row r="15" spans="1:81" x14ac:dyDescent="0.3">
      <c r="A15">
        <f>Cash!$C20</f>
        <v>0</v>
      </c>
      <c r="B15">
        <f>Cash!$D20</f>
        <v>0</v>
      </c>
      <c r="C15">
        <f>Zicht!$C20</f>
        <v>0</v>
      </c>
      <c r="D15">
        <f>Zicht!$D20</f>
        <v>0</v>
      </c>
      <c r="E15">
        <f>Spaar!$C20</f>
        <v>0</v>
      </c>
      <c r="F15">
        <f>Spaar!$D20</f>
        <v>0</v>
      </c>
      <c r="G15">
        <f>'Reserve 1'!$C20</f>
        <v>0</v>
      </c>
      <c r="H15">
        <f>'Reserve 1'!$D20</f>
        <v>0</v>
      </c>
      <c r="I15">
        <f>'Reserve 2'!$C20</f>
        <v>0</v>
      </c>
      <c r="J15">
        <f>'Reserve 2'!$D20</f>
        <v>0</v>
      </c>
      <c r="K15">
        <f>'Reserve 3'!$C20</f>
        <v>0</v>
      </c>
      <c r="L15">
        <f>'Reserve 3'!$D20</f>
        <v>0</v>
      </c>
      <c r="M15">
        <f>'Reserve 4'!$C20</f>
        <v>0</v>
      </c>
      <c r="N15">
        <f>'Reserve 4'!$D20</f>
        <v>0</v>
      </c>
      <c r="O15">
        <f>'Reserve 5'!$C20</f>
        <v>0</v>
      </c>
      <c r="P15">
        <f>'Reserve 5'!$D20</f>
        <v>0</v>
      </c>
      <c r="Q15">
        <f>'Reserve 6'!$C20</f>
        <v>0</v>
      </c>
      <c r="R15">
        <f>'Reserve 6'!$D20</f>
        <v>0</v>
      </c>
      <c r="S15">
        <f>'Reserve 7'!$C20</f>
        <v>0</v>
      </c>
      <c r="T15">
        <f>'Reserve 7'!$D20</f>
        <v>0</v>
      </c>
      <c r="U15" t="str">
        <f>IF(A15=0,"",IF(COUNTIF(A$2:A15,A15)&gt;1,"",ROW()+(COLUMN()-20)/10000))</f>
        <v/>
      </c>
      <c r="V15" t="str">
        <f>IF(B15=0,"",IF(COUNTIF(B$2:B15,B15)&gt;1,"",ROW()+(COLUMN()-20)/10000))</f>
        <v/>
      </c>
      <c r="W15" t="str">
        <f>IF(C15=0,"",IF(COUNTIF(C$2:C15,C15)&gt;1,"",ROW()+(COLUMN()-20)/10000))</f>
        <v/>
      </c>
      <c r="X15" t="str">
        <f>IF(D15=0,"",IF(COUNTIF(D$2:D15,D15)&gt;1,"",ROW()+(COLUMN()-20)/10000))</f>
        <v/>
      </c>
      <c r="Y15" t="str">
        <f>IF(E15=0,"",IF(COUNTIF(E$2:E15,E15)&gt;1,"",ROW()+(COLUMN()-20)/10000))</f>
        <v/>
      </c>
      <c r="Z15" t="str">
        <f>IF(F15=0,"",IF(COUNTIF(F$2:F15,F15)&gt;1,"",ROW()+(COLUMN()-20)/10000))</f>
        <v/>
      </c>
      <c r="AA15" t="str">
        <f>IF(G15=0,"",IF(COUNTIF(G$2:G15,G15)&gt;1,"",ROW()+(COLUMN()-20)/10000))</f>
        <v/>
      </c>
      <c r="AB15" t="str">
        <f>IF(H15=0,"",IF(COUNTIF(H$2:H15,H15)&gt;1,"",ROW()+(COLUMN()-20)/10000))</f>
        <v/>
      </c>
      <c r="AC15" t="str">
        <f>IF(I15=0,"",IF(COUNTIF(I$2:I15,I15)&gt;1,"",ROW()+(COLUMN()-20)/10000))</f>
        <v/>
      </c>
      <c r="AD15" t="str">
        <f>IF(J15=0,"",IF(COUNTIF(J$2:J15,J15)&gt;1,"",ROW()+(COLUMN()-20)/10000))</f>
        <v/>
      </c>
      <c r="AE15" t="str">
        <f>IF(K15=0,"",IF(COUNTIF(K$2:K15,K15)&gt;1,"",ROW()+(COLUMN()-20)/10000))</f>
        <v/>
      </c>
      <c r="AF15" t="str">
        <f>IF(L15=0,"",IF(COUNTIF(L$2:L15,L15)&gt;1,"",ROW()+(COLUMN()-20)/10000))</f>
        <v/>
      </c>
      <c r="AG15" t="str">
        <f>IF(M15=0,"",IF(COUNTIF(M$2:M15,M15)&gt;1,"",ROW()+(COLUMN()-20)/10000))</f>
        <v/>
      </c>
      <c r="AH15" t="str">
        <f>IF(N15=0,"",IF(COUNTIF(N$2:N15,N15)&gt;1,"",ROW()+(COLUMN()-20)/10000))</f>
        <v/>
      </c>
      <c r="AI15" t="str">
        <f>IF(O15=0,"",IF(COUNTIF(O$2:O15,O15)&gt;1,"",ROW()+(COLUMN()-20)/10000))</f>
        <v/>
      </c>
      <c r="AJ15" t="str">
        <f>IF(P15=0,"",IF(COUNTIF(P$2:P15,P15)&gt;1,"",ROW()+(COLUMN()-20)/10000))</f>
        <v/>
      </c>
      <c r="AK15" t="str">
        <f>IF(Q15=0,"",IF(COUNTIF(Q$2:Q15,Q15)&gt;1,"",ROW()+(COLUMN()-20)/10000))</f>
        <v/>
      </c>
      <c r="AL15" t="str">
        <f>IF(R15=0,"",IF(COUNTIF(R$2:R15,R15)&gt;1,"",ROW()+(COLUMN()-20)/10000))</f>
        <v/>
      </c>
      <c r="AM15" t="str">
        <f>IF(S15=0,"",IF(COUNTIF(S$2:S15,S15)&gt;1,"",ROW()+(COLUMN()-20)/10000))</f>
        <v/>
      </c>
      <c r="AN15" t="str">
        <f>IF(T15=0,"",IF(COUNTIF(T$2:T15,T15)&gt;1,"",ROW()+(COLUMN()-20)/10000))</f>
        <v/>
      </c>
      <c r="AO15" t="str">
        <f t="shared" si="3"/>
        <v/>
      </c>
      <c r="AP15" t="str">
        <f t="shared" ca="1" si="0"/>
        <v/>
      </c>
      <c r="AQ15" t="str">
        <f ca="1">IF(AP15="","",IF(COUNTIF($AP$2:AP15,AP15)&gt;1,"",IF(AP15="overdracht",1,ROW())))</f>
        <v/>
      </c>
      <c r="AR15" t="str">
        <f t="shared" ca="1" si="4"/>
        <v/>
      </c>
      <c r="AS15" t="str">
        <f t="shared" ca="1" si="1"/>
        <v/>
      </c>
      <c r="AT15" t="str">
        <f t="shared" ca="1" si="5"/>
        <v/>
      </c>
      <c r="AU15" t="str">
        <f t="shared" ca="1" si="6"/>
        <v/>
      </c>
      <c r="AV15" t="str">
        <f t="shared" ca="1" si="7"/>
        <v/>
      </c>
      <c r="AW15" s="104" t="str">
        <f>IF(A15=Detail!$E$3,ROW()+5+(COLUMN()-48)/1000,"")</f>
        <v/>
      </c>
      <c r="AX15" t="str">
        <f>IF(B15=Detail!$E$3,ROW()+5+(COLUMN()-48)/1000,"")</f>
        <v/>
      </c>
      <c r="AY15" t="str">
        <f>IF(C15=Detail!$E$3,ROW()+5+(COLUMN()-48)/1000,"")</f>
        <v/>
      </c>
      <c r="AZ15" t="str">
        <f>IF(D15=Detail!$E$3,ROW()+5+(COLUMN()-48)/1000,"")</f>
        <v/>
      </c>
      <c r="BA15" t="str">
        <f>IF(E15=Detail!$E$3,ROW()+5+(COLUMN()-48)/1000,"")</f>
        <v/>
      </c>
      <c r="BB15" t="str">
        <f>IF(F15=Detail!$E$3,ROW()+5+(COLUMN()-48)/1000,"")</f>
        <v/>
      </c>
      <c r="BC15" t="str">
        <f>IF(G15=Detail!$E$3,ROW()+5+(COLUMN()-48)/1000,"")</f>
        <v/>
      </c>
      <c r="BD15" t="str">
        <f>IF(H15=Detail!$E$3,ROW()+5+(COLUMN()-48)/1000,"")</f>
        <v/>
      </c>
      <c r="BE15" t="str">
        <f>IF(I15=Detail!$E$3,ROW()+5+(COLUMN()-48)/1000,"")</f>
        <v/>
      </c>
      <c r="BF15" t="str">
        <f>IF(J15=Detail!$E$3,ROW()+5+(COLUMN()-48)/1000,"")</f>
        <v/>
      </c>
      <c r="BG15" t="str">
        <f>IF(K15=Detail!$E$3,ROW()+5+(COLUMN()-48)/1000,"")</f>
        <v/>
      </c>
      <c r="BH15" t="str">
        <f>IF(L15=Detail!$E$3,ROW()+5+(COLUMN()-48)/1000,"")</f>
        <v/>
      </c>
      <c r="BI15" t="str">
        <f>IF(M15=Detail!$E$3,ROW()+5+(COLUMN()-48)/1000,"")</f>
        <v/>
      </c>
      <c r="BJ15" t="str">
        <f>IF(N15=Detail!$E$3,ROW()+5+(COLUMN()-48)/1000,"")</f>
        <v/>
      </c>
      <c r="BK15" t="str">
        <f>IF(O15=Detail!$E$3,ROW()+5+(COLUMN()-48)/1000,"")</f>
        <v/>
      </c>
      <c r="BL15" t="str">
        <f>IF(P15=Detail!$E$3,ROW()+5+(COLUMN()-48)/1000,"")</f>
        <v/>
      </c>
      <c r="BM15" t="str">
        <f>IF(Q15=Detail!$E$3,ROW()+5+(COLUMN()-48)/1000,"")</f>
        <v/>
      </c>
      <c r="BN15" t="str">
        <f>IF(R15=Detail!$E$3,ROW()+5+(COLUMN()-48)/1000,"")</f>
        <v/>
      </c>
      <c r="BO15" t="str">
        <f>IF(S15=Detail!$E$3,ROW()+5+(COLUMN()-48)/1000,"")</f>
        <v/>
      </c>
      <c r="BP15" t="str">
        <f>IF(T15=Detail!$E$3,ROW()+5+(COLUMN()-48)/1000,"")</f>
        <v/>
      </c>
      <c r="BQ15" t="str">
        <f t="shared" ca="1" si="2"/>
        <v/>
      </c>
      <c r="BR15" t="str">
        <f>IF(BS15="","","'"&amp;VLOOKUP(ROUND((BS15-ROUNDDOWN(BS15,0))*1000,0),$BT$2:$BU$21,2,FALSE)&amp;"'!A"&amp;ROUNDDOWN(Codedata!BS15,0))</f>
        <v/>
      </c>
      <c r="BS15" t="str">
        <f t="shared" si="8"/>
        <v/>
      </c>
      <c r="BT15" s="105">
        <v>14</v>
      </c>
      <c r="BU15" s="105" t="str">
        <f ca="1">Home!B13</f>
        <v/>
      </c>
      <c r="BV15" t="str">
        <f t="shared" ca="1" si="9"/>
        <v/>
      </c>
      <c r="BW15" t="str">
        <f t="shared" ca="1" si="10"/>
        <v/>
      </c>
      <c r="BX15" t="str">
        <f t="shared" ca="1" si="11"/>
        <v/>
      </c>
      <c r="BY15" t="str">
        <f t="shared" ca="1" si="12"/>
        <v/>
      </c>
      <c r="BZ15" t="str">
        <f t="shared" ca="1" si="13"/>
        <v/>
      </c>
      <c r="CA15" t="str">
        <f t="shared" ca="1" si="14"/>
        <v/>
      </c>
      <c r="CB15" t="str">
        <f t="shared" ca="1" si="15"/>
        <v/>
      </c>
      <c r="CC15" t="str">
        <f t="shared" ca="1" si="16"/>
        <v/>
      </c>
    </row>
    <row r="16" spans="1:81" x14ac:dyDescent="0.3">
      <c r="A16">
        <f>Cash!$C21</f>
        <v>0</v>
      </c>
      <c r="B16">
        <f>Cash!$D21</f>
        <v>0</v>
      </c>
      <c r="C16">
        <f>Zicht!$C21</f>
        <v>0</v>
      </c>
      <c r="D16">
        <f>Zicht!$D21</f>
        <v>0</v>
      </c>
      <c r="E16">
        <f>Spaar!$C21</f>
        <v>0</v>
      </c>
      <c r="F16">
        <f>Spaar!$D21</f>
        <v>0</v>
      </c>
      <c r="G16">
        <f>'Reserve 1'!$C21</f>
        <v>0</v>
      </c>
      <c r="H16">
        <f>'Reserve 1'!$D21</f>
        <v>0</v>
      </c>
      <c r="I16">
        <f>'Reserve 2'!$C21</f>
        <v>0</v>
      </c>
      <c r="J16">
        <f>'Reserve 2'!$D21</f>
        <v>0</v>
      </c>
      <c r="K16">
        <f>'Reserve 3'!$C21</f>
        <v>0</v>
      </c>
      <c r="L16">
        <f>'Reserve 3'!$D21</f>
        <v>0</v>
      </c>
      <c r="M16">
        <f>'Reserve 4'!$C21</f>
        <v>0</v>
      </c>
      <c r="N16">
        <f>'Reserve 4'!$D21</f>
        <v>0</v>
      </c>
      <c r="O16">
        <f>'Reserve 5'!$C21</f>
        <v>0</v>
      </c>
      <c r="P16">
        <f>'Reserve 5'!$D21</f>
        <v>0</v>
      </c>
      <c r="Q16">
        <f>'Reserve 6'!$C21</f>
        <v>0</v>
      </c>
      <c r="R16">
        <f>'Reserve 6'!$D21</f>
        <v>0</v>
      </c>
      <c r="S16">
        <f>'Reserve 7'!$C21</f>
        <v>0</v>
      </c>
      <c r="T16">
        <f>'Reserve 7'!$D21</f>
        <v>0</v>
      </c>
      <c r="U16" t="str">
        <f>IF(A16=0,"",IF(COUNTIF(A$2:A16,A16)&gt;1,"",ROW()+(COLUMN()-20)/10000))</f>
        <v/>
      </c>
      <c r="V16" t="str">
        <f>IF(B16=0,"",IF(COUNTIF(B$2:B16,B16)&gt;1,"",ROW()+(COLUMN()-20)/10000))</f>
        <v/>
      </c>
      <c r="W16" t="str">
        <f>IF(C16=0,"",IF(COUNTIF(C$2:C16,C16)&gt;1,"",ROW()+(COLUMN()-20)/10000))</f>
        <v/>
      </c>
      <c r="X16" t="str">
        <f>IF(D16=0,"",IF(COUNTIF(D$2:D16,D16)&gt;1,"",ROW()+(COLUMN()-20)/10000))</f>
        <v/>
      </c>
      <c r="Y16" t="str">
        <f>IF(E16=0,"",IF(COUNTIF(E$2:E16,E16)&gt;1,"",ROW()+(COLUMN()-20)/10000))</f>
        <v/>
      </c>
      <c r="Z16" t="str">
        <f>IF(F16=0,"",IF(COUNTIF(F$2:F16,F16)&gt;1,"",ROW()+(COLUMN()-20)/10000))</f>
        <v/>
      </c>
      <c r="AA16" t="str">
        <f>IF(G16=0,"",IF(COUNTIF(G$2:G16,G16)&gt;1,"",ROW()+(COLUMN()-20)/10000))</f>
        <v/>
      </c>
      <c r="AB16" t="str">
        <f>IF(H16=0,"",IF(COUNTIF(H$2:H16,H16)&gt;1,"",ROW()+(COLUMN()-20)/10000))</f>
        <v/>
      </c>
      <c r="AC16" t="str">
        <f>IF(I16=0,"",IF(COUNTIF(I$2:I16,I16)&gt;1,"",ROW()+(COLUMN()-20)/10000))</f>
        <v/>
      </c>
      <c r="AD16" t="str">
        <f>IF(J16=0,"",IF(COUNTIF(J$2:J16,J16)&gt;1,"",ROW()+(COLUMN()-20)/10000))</f>
        <v/>
      </c>
      <c r="AE16" t="str">
        <f>IF(K16=0,"",IF(COUNTIF(K$2:K16,K16)&gt;1,"",ROW()+(COLUMN()-20)/10000))</f>
        <v/>
      </c>
      <c r="AF16" t="str">
        <f>IF(L16=0,"",IF(COUNTIF(L$2:L16,L16)&gt;1,"",ROW()+(COLUMN()-20)/10000))</f>
        <v/>
      </c>
      <c r="AG16" t="str">
        <f>IF(M16=0,"",IF(COUNTIF(M$2:M16,M16)&gt;1,"",ROW()+(COLUMN()-20)/10000))</f>
        <v/>
      </c>
      <c r="AH16" t="str">
        <f>IF(N16=0,"",IF(COUNTIF(N$2:N16,N16)&gt;1,"",ROW()+(COLUMN()-20)/10000))</f>
        <v/>
      </c>
      <c r="AI16" t="str">
        <f>IF(O16=0,"",IF(COUNTIF(O$2:O16,O16)&gt;1,"",ROW()+(COLUMN()-20)/10000))</f>
        <v/>
      </c>
      <c r="AJ16" t="str">
        <f>IF(P16=0,"",IF(COUNTIF(P$2:P16,P16)&gt;1,"",ROW()+(COLUMN()-20)/10000))</f>
        <v/>
      </c>
      <c r="AK16" t="str">
        <f>IF(Q16=0,"",IF(COUNTIF(Q$2:Q16,Q16)&gt;1,"",ROW()+(COLUMN()-20)/10000))</f>
        <v/>
      </c>
      <c r="AL16" t="str">
        <f>IF(R16=0,"",IF(COUNTIF(R$2:R16,R16)&gt;1,"",ROW()+(COLUMN()-20)/10000))</f>
        <v/>
      </c>
      <c r="AM16" t="str">
        <f>IF(S16=0,"",IF(COUNTIF(S$2:S16,S16)&gt;1,"",ROW()+(COLUMN()-20)/10000))</f>
        <v/>
      </c>
      <c r="AN16" t="str">
        <f>IF(T16=0,"",IF(COUNTIF(T$2:T16,T16)&gt;1,"",ROW()+(COLUMN()-20)/10000))</f>
        <v/>
      </c>
      <c r="AO16" t="str">
        <f t="shared" si="3"/>
        <v/>
      </c>
      <c r="AP16" t="str">
        <f t="shared" ca="1" si="0"/>
        <v/>
      </c>
      <c r="AQ16" t="str">
        <f ca="1">IF(AP16="","",IF(COUNTIF($AP$2:AP16,AP16)&gt;1,"",IF(AP16="overdracht",1,ROW())))</f>
        <v/>
      </c>
      <c r="AR16" t="str">
        <f t="shared" ca="1" si="4"/>
        <v/>
      </c>
      <c r="AS16" t="str">
        <f t="shared" ca="1" si="1"/>
        <v/>
      </c>
      <c r="AT16" t="str">
        <f t="shared" ca="1" si="5"/>
        <v/>
      </c>
      <c r="AU16" t="str">
        <f t="shared" ca="1" si="6"/>
        <v/>
      </c>
      <c r="AV16" t="str">
        <f t="shared" ca="1" si="7"/>
        <v/>
      </c>
      <c r="AW16" s="104" t="str">
        <f>IF(A16=Detail!$E$3,ROW()+5+(COLUMN()-48)/1000,"")</f>
        <v/>
      </c>
      <c r="AX16" t="str">
        <f>IF(B16=Detail!$E$3,ROW()+5+(COLUMN()-48)/1000,"")</f>
        <v/>
      </c>
      <c r="AY16" t="str">
        <f>IF(C16=Detail!$E$3,ROW()+5+(COLUMN()-48)/1000,"")</f>
        <v/>
      </c>
      <c r="AZ16" t="str">
        <f>IF(D16=Detail!$E$3,ROW()+5+(COLUMN()-48)/1000,"")</f>
        <v/>
      </c>
      <c r="BA16" t="str">
        <f>IF(E16=Detail!$E$3,ROW()+5+(COLUMN()-48)/1000,"")</f>
        <v/>
      </c>
      <c r="BB16" t="str">
        <f>IF(F16=Detail!$E$3,ROW()+5+(COLUMN()-48)/1000,"")</f>
        <v/>
      </c>
      <c r="BC16" t="str">
        <f>IF(G16=Detail!$E$3,ROW()+5+(COLUMN()-48)/1000,"")</f>
        <v/>
      </c>
      <c r="BD16" t="str">
        <f>IF(H16=Detail!$E$3,ROW()+5+(COLUMN()-48)/1000,"")</f>
        <v/>
      </c>
      <c r="BE16" t="str">
        <f>IF(I16=Detail!$E$3,ROW()+5+(COLUMN()-48)/1000,"")</f>
        <v/>
      </c>
      <c r="BF16" t="str">
        <f>IF(J16=Detail!$E$3,ROW()+5+(COLUMN()-48)/1000,"")</f>
        <v/>
      </c>
      <c r="BG16" t="str">
        <f>IF(K16=Detail!$E$3,ROW()+5+(COLUMN()-48)/1000,"")</f>
        <v/>
      </c>
      <c r="BH16" t="str">
        <f>IF(L16=Detail!$E$3,ROW()+5+(COLUMN()-48)/1000,"")</f>
        <v/>
      </c>
      <c r="BI16" t="str">
        <f>IF(M16=Detail!$E$3,ROW()+5+(COLUMN()-48)/1000,"")</f>
        <v/>
      </c>
      <c r="BJ16" t="str">
        <f>IF(N16=Detail!$E$3,ROW()+5+(COLUMN()-48)/1000,"")</f>
        <v/>
      </c>
      <c r="BK16" t="str">
        <f>IF(O16=Detail!$E$3,ROW()+5+(COLUMN()-48)/1000,"")</f>
        <v/>
      </c>
      <c r="BL16" t="str">
        <f>IF(P16=Detail!$E$3,ROW()+5+(COLUMN()-48)/1000,"")</f>
        <v/>
      </c>
      <c r="BM16" t="str">
        <f>IF(Q16=Detail!$E$3,ROW()+5+(COLUMN()-48)/1000,"")</f>
        <v/>
      </c>
      <c r="BN16" t="str">
        <f>IF(R16=Detail!$E$3,ROW()+5+(COLUMN()-48)/1000,"")</f>
        <v/>
      </c>
      <c r="BO16" t="str">
        <f>IF(S16=Detail!$E$3,ROW()+5+(COLUMN()-48)/1000,"")</f>
        <v/>
      </c>
      <c r="BP16" t="str">
        <f>IF(T16=Detail!$E$3,ROW()+5+(COLUMN()-48)/1000,"")</f>
        <v/>
      </c>
      <c r="BQ16" t="str">
        <f t="shared" ca="1" si="2"/>
        <v/>
      </c>
      <c r="BR16" t="str">
        <f>IF(BS16="","","'"&amp;VLOOKUP(ROUND((BS16-ROUNDDOWN(BS16,0))*1000,0),$BT$2:$BU$21,2,FALSE)&amp;"'!A"&amp;ROUNDDOWN(Codedata!BS16,0))</f>
        <v/>
      </c>
      <c r="BS16" t="str">
        <f t="shared" si="8"/>
        <v/>
      </c>
      <c r="BT16" s="105">
        <v>15</v>
      </c>
      <c r="BU16" s="105" t="str">
        <f ca="1">Home!B14</f>
        <v/>
      </c>
      <c r="BV16" t="str">
        <f t="shared" ca="1" si="9"/>
        <v/>
      </c>
      <c r="BW16" t="str">
        <f t="shared" ca="1" si="10"/>
        <v/>
      </c>
      <c r="BX16" t="str">
        <f t="shared" ca="1" si="11"/>
        <v/>
      </c>
      <c r="BY16" t="str">
        <f t="shared" ca="1" si="12"/>
        <v/>
      </c>
      <c r="BZ16" t="str">
        <f t="shared" ca="1" si="13"/>
        <v/>
      </c>
      <c r="CA16" t="str">
        <f t="shared" ca="1" si="14"/>
        <v/>
      </c>
      <c r="CB16" t="str">
        <f t="shared" ca="1" si="15"/>
        <v/>
      </c>
      <c r="CC16" t="str">
        <f t="shared" ca="1" si="16"/>
        <v/>
      </c>
    </row>
    <row r="17" spans="1:81" x14ac:dyDescent="0.3">
      <c r="A17">
        <f>Cash!$C22</f>
        <v>0</v>
      </c>
      <c r="B17">
        <f>Cash!$D22</f>
        <v>0</v>
      </c>
      <c r="C17">
        <f>Zicht!$C22</f>
        <v>0</v>
      </c>
      <c r="D17">
        <f>Zicht!$D22</f>
        <v>0</v>
      </c>
      <c r="E17">
        <f>Spaar!$C22</f>
        <v>0</v>
      </c>
      <c r="F17">
        <f>Spaar!$D22</f>
        <v>0</v>
      </c>
      <c r="G17">
        <f>'Reserve 1'!$C22</f>
        <v>0</v>
      </c>
      <c r="H17">
        <f>'Reserve 1'!$D22</f>
        <v>0</v>
      </c>
      <c r="I17">
        <f>'Reserve 2'!$C22</f>
        <v>0</v>
      </c>
      <c r="J17">
        <f>'Reserve 2'!$D22</f>
        <v>0</v>
      </c>
      <c r="K17">
        <f>'Reserve 3'!$C22</f>
        <v>0</v>
      </c>
      <c r="L17">
        <f>'Reserve 3'!$D22</f>
        <v>0</v>
      </c>
      <c r="M17">
        <f>'Reserve 4'!$C22</f>
        <v>0</v>
      </c>
      <c r="N17">
        <f>'Reserve 4'!$D22</f>
        <v>0</v>
      </c>
      <c r="O17">
        <f>'Reserve 5'!$C22</f>
        <v>0</v>
      </c>
      <c r="P17">
        <f>'Reserve 5'!$D22</f>
        <v>0</v>
      </c>
      <c r="Q17">
        <f>'Reserve 6'!$C22</f>
        <v>0</v>
      </c>
      <c r="R17">
        <f>'Reserve 6'!$D22</f>
        <v>0</v>
      </c>
      <c r="S17">
        <f>'Reserve 7'!$C22</f>
        <v>0</v>
      </c>
      <c r="T17">
        <f>'Reserve 7'!$D22</f>
        <v>0</v>
      </c>
      <c r="U17" t="str">
        <f>IF(A17=0,"",IF(COUNTIF(A$2:A17,A17)&gt;1,"",ROW()+(COLUMN()-20)/10000))</f>
        <v/>
      </c>
      <c r="V17" t="str">
        <f>IF(B17=0,"",IF(COUNTIF(B$2:B17,B17)&gt;1,"",ROW()+(COLUMN()-20)/10000))</f>
        <v/>
      </c>
      <c r="W17" t="str">
        <f>IF(C17=0,"",IF(COUNTIF(C$2:C17,C17)&gt;1,"",ROW()+(COLUMN()-20)/10000))</f>
        <v/>
      </c>
      <c r="X17" t="str">
        <f>IF(D17=0,"",IF(COUNTIF(D$2:D17,D17)&gt;1,"",ROW()+(COLUMN()-20)/10000))</f>
        <v/>
      </c>
      <c r="Y17" t="str">
        <f>IF(E17=0,"",IF(COUNTIF(E$2:E17,E17)&gt;1,"",ROW()+(COLUMN()-20)/10000))</f>
        <v/>
      </c>
      <c r="Z17" t="str">
        <f>IF(F17=0,"",IF(COUNTIF(F$2:F17,F17)&gt;1,"",ROW()+(COLUMN()-20)/10000))</f>
        <v/>
      </c>
      <c r="AA17" t="str">
        <f>IF(G17=0,"",IF(COUNTIF(G$2:G17,G17)&gt;1,"",ROW()+(COLUMN()-20)/10000))</f>
        <v/>
      </c>
      <c r="AB17" t="str">
        <f>IF(H17=0,"",IF(COUNTIF(H$2:H17,H17)&gt;1,"",ROW()+(COLUMN()-20)/10000))</f>
        <v/>
      </c>
      <c r="AC17" t="str">
        <f>IF(I17=0,"",IF(COUNTIF(I$2:I17,I17)&gt;1,"",ROW()+(COLUMN()-20)/10000))</f>
        <v/>
      </c>
      <c r="AD17" t="str">
        <f>IF(J17=0,"",IF(COUNTIF(J$2:J17,J17)&gt;1,"",ROW()+(COLUMN()-20)/10000))</f>
        <v/>
      </c>
      <c r="AE17" t="str">
        <f>IF(K17=0,"",IF(COUNTIF(K$2:K17,K17)&gt;1,"",ROW()+(COLUMN()-20)/10000))</f>
        <v/>
      </c>
      <c r="AF17" t="str">
        <f>IF(L17=0,"",IF(COUNTIF(L$2:L17,L17)&gt;1,"",ROW()+(COLUMN()-20)/10000))</f>
        <v/>
      </c>
      <c r="AG17" t="str">
        <f>IF(M17=0,"",IF(COUNTIF(M$2:M17,M17)&gt;1,"",ROW()+(COLUMN()-20)/10000))</f>
        <v/>
      </c>
      <c r="AH17" t="str">
        <f>IF(N17=0,"",IF(COUNTIF(N$2:N17,N17)&gt;1,"",ROW()+(COLUMN()-20)/10000))</f>
        <v/>
      </c>
      <c r="AI17" t="str">
        <f>IF(O17=0,"",IF(COUNTIF(O$2:O17,O17)&gt;1,"",ROW()+(COLUMN()-20)/10000))</f>
        <v/>
      </c>
      <c r="AJ17" t="str">
        <f>IF(P17=0,"",IF(COUNTIF(P$2:P17,P17)&gt;1,"",ROW()+(COLUMN()-20)/10000))</f>
        <v/>
      </c>
      <c r="AK17" t="str">
        <f>IF(Q17=0,"",IF(COUNTIF(Q$2:Q17,Q17)&gt;1,"",ROW()+(COLUMN()-20)/10000))</f>
        <v/>
      </c>
      <c r="AL17" t="str">
        <f>IF(R17=0,"",IF(COUNTIF(R$2:R17,R17)&gt;1,"",ROW()+(COLUMN()-20)/10000))</f>
        <v/>
      </c>
      <c r="AM17" t="str">
        <f>IF(S17=0,"",IF(COUNTIF(S$2:S17,S17)&gt;1,"",ROW()+(COLUMN()-20)/10000))</f>
        <v/>
      </c>
      <c r="AN17" t="str">
        <f>IF(T17=0,"",IF(COUNTIF(T$2:T17,T17)&gt;1,"",ROW()+(COLUMN()-20)/10000))</f>
        <v/>
      </c>
      <c r="AO17" t="str">
        <f t="shared" si="3"/>
        <v/>
      </c>
      <c r="AP17" t="str">
        <f t="shared" ca="1" si="0"/>
        <v/>
      </c>
      <c r="AQ17" t="str">
        <f ca="1">IF(AP17="","",IF(COUNTIF($AP$2:AP17,AP17)&gt;1,"",IF(AP17="overdracht",1,ROW())))</f>
        <v/>
      </c>
      <c r="AR17" t="str">
        <f t="shared" ca="1" si="4"/>
        <v/>
      </c>
      <c r="AS17" t="str">
        <f t="shared" ca="1" si="1"/>
        <v/>
      </c>
      <c r="AT17" t="str">
        <f t="shared" ca="1" si="5"/>
        <v/>
      </c>
      <c r="AU17" t="str">
        <f t="shared" ca="1" si="6"/>
        <v/>
      </c>
      <c r="AV17" t="str">
        <f t="shared" ca="1" si="7"/>
        <v/>
      </c>
      <c r="AW17" s="104" t="str">
        <f>IF(A17=Detail!$E$3,ROW()+5+(COLUMN()-48)/1000,"")</f>
        <v/>
      </c>
      <c r="AX17" t="str">
        <f>IF(B17=Detail!$E$3,ROW()+5+(COLUMN()-48)/1000,"")</f>
        <v/>
      </c>
      <c r="AY17" t="str">
        <f>IF(C17=Detail!$E$3,ROW()+5+(COLUMN()-48)/1000,"")</f>
        <v/>
      </c>
      <c r="AZ17" t="str">
        <f>IF(D17=Detail!$E$3,ROW()+5+(COLUMN()-48)/1000,"")</f>
        <v/>
      </c>
      <c r="BA17" t="str">
        <f>IF(E17=Detail!$E$3,ROW()+5+(COLUMN()-48)/1000,"")</f>
        <v/>
      </c>
      <c r="BB17" t="str">
        <f>IF(F17=Detail!$E$3,ROW()+5+(COLUMN()-48)/1000,"")</f>
        <v/>
      </c>
      <c r="BC17" t="str">
        <f>IF(G17=Detail!$E$3,ROW()+5+(COLUMN()-48)/1000,"")</f>
        <v/>
      </c>
      <c r="BD17" t="str">
        <f>IF(H17=Detail!$E$3,ROW()+5+(COLUMN()-48)/1000,"")</f>
        <v/>
      </c>
      <c r="BE17" t="str">
        <f>IF(I17=Detail!$E$3,ROW()+5+(COLUMN()-48)/1000,"")</f>
        <v/>
      </c>
      <c r="BF17" t="str">
        <f>IF(J17=Detail!$E$3,ROW()+5+(COLUMN()-48)/1000,"")</f>
        <v/>
      </c>
      <c r="BG17" t="str">
        <f>IF(K17=Detail!$E$3,ROW()+5+(COLUMN()-48)/1000,"")</f>
        <v/>
      </c>
      <c r="BH17" t="str">
        <f>IF(L17=Detail!$E$3,ROW()+5+(COLUMN()-48)/1000,"")</f>
        <v/>
      </c>
      <c r="BI17" t="str">
        <f>IF(M17=Detail!$E$3,ROW()+5+(COLUMN()-48)/1000,"")</f>
        <v/>
      </c>
      <c r="BJ17" t="str">
        <f>IF(N17=Detail!$E$3,ROW()+5+(COLUMN()-48)/1000,"")</f>
        <v/>
      </c>
      <c r="BK17" t="str">
        <f>IF(O17=Detail!$E$3,ROW()+5+(COLUMN()-48)/1000,"")</f>
        <v/>
      </c>
      <c r="BL17" t="str">
        <f>IF(P17=Detail!$E$3,ROW()+5+(COLUMN()-48)/1000,"")</f>
        <v/>
      </c>
      <c r="BM17" t="str">
        <f>IF(Q17=Detail!$E$3,ROW()+5+(COLUMN()-48)/1000,"")</f>
        <v/>
      </c>
      <c r="BN17" t="str">
        <f>IF(R17=Detail!$E$3,ROW()+5+(COLUMN()-48)/1000,"")</f>
        <v/>
      </c>
      <c r="BO17" t="str">
        <f>IF(S17=Detail!$E$3,ROW()+5+(COLUMN()-48)/1000,"")</f>
        <v/>
      </c>
      <c r="BP17" t="str">
        <f>IF(T17=Detail!$E$3,ROW()+5+(COLUMN()-48)/1000,"")</f>
        <v/>
      </c>
      <c r="BQ17" t="str">
        <f t="shared" ca="1" si="2"/>
        <v/>
      </c>
      <c r="BR17" t="str">
        <f>IF(BS17="","","'"&amp;VLOOKUP(ROUND((BS17-ROUNDDOWN(BS17,0))*1000,0),$BT$2:$BU$21,2,FALSE)&amp;"'!A"&amp;ROUNDDOWN(Codedata!BS17,0))</f>
        <v/>
      </c>
      <c r="BS17" t="str">
        <f t="shared" si="8"/>
        <v/>
      </c>
      <c r="BT17" s="105">
        <v>16</v>
      </c>
      <c r="BU17" s="105" t="str">
        <f ca="1">Home!B14</f>
        <v/>
      </c>
      <c r="BV17" t="str">
        <f t="shared" ca="1" si="9"/>
        <v/>
      </c>
      <c r="BW17" t="str">
        <f t="shared" ca="1" si="10"/>
        <v/>
      </c>
      <c r="BX17" t="str">
        <f t="shared" ca="1" si="11"/>
        <v/>
      </c>
      <c r="BY17" t="str">
        <f t="shared" ca="1" si="12"/>
        <v/>
      </c>
      <c r="BZ17" t="str">
        <f t="shared" ca="1" si="13"/>
        <v/>
      </c>
      <c r="CA17" t="str">
        <f t="shared" ca="1" si="14"/>
        <v/>
      </c>
      <c r="CB17" t="str">
        <f t="shared" ca="1" si="15"/>
        <v/>
      </c>
      <c r="CC17" t="str">
        <f t="shared" ca="1" si="16"/>
        <v/>
      </c>
    </row>
    <row r="18" spans="1:81" x14ac:dyDescent="0.3">
      <c r="A18">
        <f>Cash!$C23</f>
        <v>0</v>
      </c>
      <c r="B18">
        <f>Cash!$D23</f>
        <v>0</v>
      </c>
      <c r="C18">
        <f>Zicht!$C23</f>
        <v>0</v>
      </c>
      <c r="D18">
        <f>Zicht!$D23</f>
        <v>0</v>
      </c>
      <c r="E18">
        <f>Spaar!$C23</f>
        <v>0</v>
      </c>
      <c r="F18">
        <f>Spaar!$D23</f>
        <v>0</v>
      </c>
      <c r="G18">
        <f>'Reserve 1'!$C23</f>
        <v>0</v>
      </c>
      <c r="H18">
        <f>'Reserve 1'!$D23</f>
        <v>0</v>
      </c>
      <c r="I18">
        <f>'Reserve 2'!$C23</f>
        <v>0</v>
      </c>
      <c r="J18">
        <f>'Reserve 2'!$D23</f>
        <v>0</v>
      </c>
      <c r="K18">
        <f>'Reserve 3'!$C23</f>
        <v>0</v>
      </c>
      <c r="L18">
        <f>'Reserve 3'!$D23</f>
        <v>0</v>
      </c>
      <c r="M18">
        <f>'Reserve 4'!$C23</f>
        <v>0</v>
      </c>
      <c r="N18">
        <f>'Reserve 4'!$D23</f>
        <v>0</v>
      </c>
      <c r="O18">
        <f>'Reserve 5'!$C23</f>
        <v>0</v>
      </c>
      <c r="P18">
        <f>'Reserve 5'!$D23</f>
        <v>0</v>
      </c>
      <c r="Q18">
        <f>'Reserve 6'!$C23</f>
        <v>0</v>
      </c>
      <c r="R18">
        <f>'Reserve 6'!$D23</f>
        <v>0</v>
      </c>
      <c r="S18">
        <f>'Reserve 7'!$C23</f>
        <v>0</v>
      </c>
      <c r="T18">
        <f>'Reserve 7'!$D23</f>
        <v>0</v>
      </c>
      <c r="U18" t="str">
        <f>IF(A18=0,"",IF(COUNTIF(A$2:A18,A18)&gt;1,"",ROW()+(COLUMN()-20)/10000))</f>
        <v/>
      </c>
      <c r="V18" t="str">
        <f>IF(B18=0,"",IF(COUNTIF(B$2:B18,B18)&gt;1,"",ROW()+(COLUMN()-20)/10000))</f>
        <v/>
      </c>
      <c r="W18" t="str">
        <f>IF(C18=0,"",IF(COUNTIF(C$2:C18,C18)&gt;1,"",ROW()+(COLUMN()-20)/10000))</f>
        <v/>
      </c>
      <c r="X18" t="str">
        <f>IF(D18=0,"",IF(COUNTIF(D$2:D18,D18)&gt;1,"",ROW()+(COLUMN()-20)/10000))</f>
        <v/>
      </c>
      <c r="Y18" t="str">
        <f>IF(E18=0,"",IF(COUNTIF(E$2:E18,E18)&gt;1,"",ROW()+(COLUMN()-20)/10000))</f>
        <v/>
      </c>
      <c r="Z18" t="str">
        <f>IF(F18=0,"",IF(COUNTIF(F$2:F18,F18)&gt;1,"",ROW()+(COLUMN()-20)/10000))</f>
        <v/>
      </c>
      <c r="AA18" t="str">
        <f>IF(G18=0,"",IF(COUNTIF(G$2:G18,G18)&gt;1,"",ROW()+(COLUMN()-20)/10000))</f>
        <v/>
      </c>
      <c r="AB18" t="str">
        <f>IF(H18=0,"",IF(COUNTIF(H$2:H18,H18)&gt;1,"",ROW()+(COLUMN()-20)/10000))</f>
        <v/>
      </c>
      <c r="AC18" t="str">
        <f>IF(I18=0,"",IF(COUNTIF(I$2:I18,I18)&gt;1,"",ROW()+(COLUMN()-20)/10000))</f>
        <v/>
      </c>
      <c r="AD18" t="str">
        <f>IF(J18=0,"",IF(COUNTIF(J$2:J18,J18)&gt;1,"",ROW()+(COLUMN()-20)/10000))</f>
        <v/>
      </c>
      <c r="AE18" t="str">
        <f>IF(K18=0,"",IF(COUNTIF(K$2:K18,K18)&gt;1,"",ROW()+(COLUMN()-20)/10000))</f>
        <v/>
      </c>
      <c r="AF18" t="str">
        <f>IF(L18=0,"",IF(COUNTIF(L$2:L18,L18)&gt;1,"",ROW()+(COLUMN()-20)/10000))</f>
        <v/>
      </c>
      <c r="AG18" t="str">
        <f>IF(M18=0,"",IF(COUNTIF(M$2:M18,M18)&gt;1,"",ROW()+(COLUMN()-20)/10000))</f>
        <v/>
      </c>
      <c r="AH18" t="str">
        <f>IF(N18=0,"",IF(COUNTIF(N$2:N18,N18)&gt;1,"",ROW()+(COLUMN()-20)/10000))</f>
        <v/>
      </c>
      <c r="AI18" t="str">
        <f>IF(O18=0,"",IF(COUNTIF(O$2:O18,O18)&gt;1,"",ROW()+(COLUMN()-20)/10000))</f>
        <v/>
      </c>
      <c r="AJ18" t="str">
        <f>IF(P18=0,"",IF(COUNTIF(P$2:P18,P18)&gt;1,"",ROW()+(COLUMN()-20)/10000))</f>
        <v/>
      </c>
      <c r="AK18" t="str">
        <f>IF(Q18=0,"",IF(COUNTIF(Q$2:Q18,Q18)&gt;1,"",ROW()+(COLUMN()-20)/10000))</f>
        <v/>
      </c>
      <c r="AL18" t="str">
        <f>IF(R18=0,"",IF(COUNTIF(R$2:R18,R18)&gt;1,"",ROW()+(COLUMN()-20)/10000))</f>
        <v/>
      </c>
      <c r="AM18" t="str">
        <f>IF(S18=0,"",IF(COUNTIF(S$2:S18,S18)&gt;1,"",ROW()+(COLUMN()-20)/10000))</f>
        <v/>
      </c>
      <c r="AN18" t="str">
        <f>IF(T18=0,"",IF(COUNTIF(T$2:T18,T18)&gt;1,"",ROW()+(COLUMN()-20)/10000))</f>
        <v/>
      </c>
      <c r="AO18" t="str">
        <f t="shared" si="3"/>
        <v/>
      </c>
      <c r="AP18" t="str">
        <f t="shared" ca="1" si="0"/>
        <v/>
      </c>
      <c r="AQ18" t="str">
        <f ca="1">IF(AP18="","",IF(COUNTIF($AP$2:AP18,AP18)&gt;1,"",IF(AP18="overdracht",1,ROW())))</f>
        <v/>
      </c>
      <c r="AR18" t="str">
        <f t="shared" ca="1" si="4"/>
        <v/>
      </c>
      <c r="AS18" t="str">
        <f t="shared" ca="1" si="1"/>
        <v/>
      </c>
      <c r="AT18" t="str">
        <f t="shared" ca="1" si="5"/>
        <v/>
      </c>
      <c r="AU18" t="str">
        <f t="shared" ca="1" si="6"/>
        <v/>
      </c>
      <c r="AV18" t="str">
        <f t="shared" ca="1" si="7"/>
        <v/>
      </c>
      <c r="AW18" s="104" t="str">
        <f>IF(A18=Detail!$E$3,ROW()+5+(COLUMN()-48)/1000,"")</f>
        <v/>
      </c>
      <c r="AX18" t="str">
        <f>IF(B18=Detail!$E$3,ROW()+5+(COLUMN()-48)/1000,"")</f>
        <v/>
      </c>
      <c r="AY18" t="str">
        <f>IF(C18=Detail!$E$3,ROW()+5+(COLUMN()-48)/1000,"")</f>
        <v/>
      </c>
      <c r="AZ18" t="str">
        <f>IF(D18=Detail!$E$3,ROW()+5+(COLUMN()-48)/1000,"")</f>
        <v/>
      </c>
      <c r="BA18" t="str">
        <f>IF(E18=Detail!$E$3,ROW()+5+(COLUMN()-48)/1000,"")</f>
        <v/>
      </c>
      <c r="BB18" t="str">
        <f>IF(F18=Detail!$E$3,ROW()+5+(COLUMN()-48)/1000,"")</f>
        <v/>
      </c>
      <c r="BC18" t="str">
        <f>IF(G18=Detail!$E$3,ROW()+5+(COLUMN()-48)/1000,"")</f>
        <v/>
      </c>
      <c r="BD18" t="str">
        <f>IF(H18=Detail!$E$3,ROW()+5+(COLUMN()-48)/1000,"")</f>
        <v/>
      </c>
      <c r="BE18" t="str">
        <f>IF(I18=Detail!$E$3,ROW()+5+(COLUMN()-48)/1000,"")</f>
        <v/>
      </c>
      <c r="BF18" t="str">
        <f>IF(J18=Detail!$E$3,ROW()+5+(COLUMN()-48)/1000,"")</f>
        <v/>
      </c>
      <c r="BG18" t="str">
        <f>IF(K18=Detail!$E$3,ROW()+5+(COLUMN()-48)/1000,"")</f>
        <v/>
      </c>
      <c r="BH18" t="str">
        <f>IF(L18=Detail!$E$3,ROW()+5+(COLUMN()-48)/1000,"")</f>
        <v/>
      </c>
      <c r="BI18" t="str">
        <f>IF(M18=Detail!$E$3,ROW()+5+(COLUMN()-48)/1000,"")</f>
        <v/>
      </c>
      <c r="BJ18" t="str">
        <f>IF(N18=Detail!$E$3,ROW()+5+(COLUMN()-48)/1000,"")</f>
        <v/>
      </c>
      <c r="BK18" t="str">
        <f>IF(O18=Detail!$E$3,ROW()+5+(COLUMN()-48)/1000,"")</f>
        <v/>
      </c>
      <c r="BL18" t="str">
        <f>IF(P18=Detail!$E$3,ROW()+5+(COLUMN()-48)/1000,"")</f>
        <v/>
      </c>
      <c r="BM18" t="str">
        <f>IF(Q18=Detail!$E$3,ROW()+5+(COLUMN()-48)/1000,"")</f>
        <v/>
      </c>
      <c r="BN18" t="str">
        <f>IF(R18=Detail!$E$3,ROW()+5+(COLUMN()-48)/1000,"")</f>
        <v/>
      </c>
      <c r="BO18" t="str">
        <f>IF(S18=Detail!$E$3,ROW()+5+(COLUMN()-48)/1000,"")</f>
        <v/>
      </c>
      <c r="BP18" t="str">
        <f>IF(T18=Detail!$E$3,ROW()+5+(COLUMN()-48)/1000,"")</f>
        <v/>
      </c>
      <c r="BQ18" t="str">
        <f t="shared" ca="1" si="2"/>
        <v/>
      </c>
      <c r="BR18" t="str">
        <f>IF(BS18="","","'"&amp;VLOOKUP(ROUND((BS18-ROUNDDOWN(BS18,0))*1000,0),$BT$2:$BU$21,2,FALSE)&amp;"'!A"&amp;ROUNDDOWN(Codedata!BS18,0))</f>
        <v/>
      </c>
      <c r="BS18" t="str">
        <f t="shared" si="8"/>
        <v/>
      </c>
      <c r="BT18" s="105">
        <v>17</v>
      </c>
      <c r="BU18" s="105" t="str">
        <f ca="1">Home!B15</f>
        <v/>
      </c>
      <c r="BV18" t="str">
        <f t="shared" ca="1" si="9"/>
        <v/>
      </c>
      <c r="BW18" t="str">
        <f t="shared" ca="1" si="10"/>
        <v/>
      </c>
      <c r="BX18" t="str">
        <f t="shared" ca="1" si="11"/>
        <v/>
      </c>
      <c r="BY18" t="str">
        <f t="shared" ca="1" si="12"/>
        <v/>
      </c>
      <c r="BZ18" t="str">
        <f t="shared" ca="1" si="13"/>
        <v/>
      </c>
      <c r="CA18" t="str">
        <f t="shared" ca="1" si="14"/>
        <v/>
      </c>
      <c r="CB18" t="str">
        <f t="shared" ca="1" si="15"/>
        <v/>
      </c>
      <c r="CC18" t="str">
        <f t="shared" ca="1" si="16"/>
        <v/>
      </c>
    </row>
    <row r="19" spans="1:81" x14ac:dyDescent="0.3">
      <c r="A19">
        <f>Cash!$C24</f>
        <v>0</v>
      </c>
      <c r="B19">
        <f>Cash!$D24</f>
        <v>0</v>
      </c>
      <c r="C19">
        <f>Zicht!$C24</f>
        <v>0</v>
      </c>
      <c r="D19">
        <f>Zicht!$D24</f>
        <v>0</v>
      </c>
      <c r="E19">
        <f>Spaar!$C24</f>
        <v>0</v>
      </c>
      <c r="F19">
        <f>Spaar!$D24</f>
        <v>0</v>
      </c>
      <c r="G19">
        <f>'Reserve 1'!$C24</f>
        <v>0</v>
      </c>
      <c r="H19">
        <f>'Reserve 1'!$D24</f>
        <v>0</v>
      </c>
      <c r="I19">
        <f>'Reserve 2'!$C24</f>
        <v>0</v>
      </c>
      <c r="J19">
        <f>'Reserve 2'!$D24</f>
        <v>0</v>
      </c>
      <c r="K19">
        <f>'Reserve 3'!$C24</f>
        <v>0</v>
      </c>
      <c r="L19">
        <f>'Reserve 3'!$D24</f>
        <v>0</v>
      </c>
      <c r="M19">
        <f>'Reserve 4'!$C24</f>
        <v>0</v>
      </c>
      <c r="N19">
        <f>'Reserve 4'!$D24</f>
        <v>0</v>
      </c>
      <c r="O19">
        <f>'Reserve 5'!$C24</f>
        <v>0</v>
      </c>
      <c r="P19">
        <f>'Reserve 5'!$D24</f>
        <v>0</v>
      </c>
      <c r="Q19">
        <f>'Reserve 6'!$C24</f>
        <v>0</v>
      </c>
      <c r="R19">
        <f>'Reserve 6'!$D24</f>
        <v>0</v>
      </c>
      <c r="S19">
        <f>'Reserve 7'!$C24</f>
        <v>0</v>
      </c>
      <c r="T19">
        <f>'Reserve 7'!$D24</f>
        <v>0</v>
      </c>
      <c r="U19" t="str">
        <f>IF(A19=0,"",IF(COUNTIF(A$2:A19,A19)&gt;1,"",ROW()+(COLUMN()-20)/10000))</f>
        <v/>
      </c>
      <c r="V19" t="str">
        <f>IF(B19=0,"",IF(COUNTIF(B$2:B19,B19)&gt;1,"",ROW()+(COLUMN()-20)/10000))</f>
        <v/>
      </c>
      <c r="W19" t="str">
        <f>IF(C19=0,"",IF(COUNTIF(C$2:C19,C19)&gt;1,"",ROW()+(COLUMN()-20)/10000))</f>
        <v/>
      </c>
      <c r="X19" t="str">
        <f>IF(D19=0,"",IF(COUNTIF(D$2:D19,D19)&gt;1,"",ROW()+(COLUMN()-20)/10000))</f>
        <v/>
      </c>
      <c r="Y19" t="str">
        <f>IF(E19=0,"",IF(COUNTIF(E$2:E19,E19)&gt;1,"",ROW()+(COLUMN()-20)/10000))</f>
        <v/>
      </c>
      <c r="Z19" t="str">
        <f>IF(F19=0,"",IF(COUNTIF(F$2:F19,F19)&gt;1,"",ROW()+(COLUMN()-20)/10000))</f>
        <v/>
      </c>
      <c r="AA19" t="str">
        <f>IF(G19=0,"",IF(COUNTIF(G$2:G19,G19)&gt;1,"",ROW()+(COLUMN()-20)/10000))</f>
        <v/>
      </c>
      <c r="AB19" t="str">
        <f>IF(H19=0,"",IF(COUNTIF(H$2:H19,H19)&gt;1,"",ROW()+(COLUMN()-20)/10000))</f>
        <v/>
      </c>
      <c r="AC19" t="str">
        <f>IF(I19=0,"",IF(COUNTIF(I$2:I19,I19)&gt;1,"",ROW()+(COLUMN()-20)/10000))</f>
        <v/>
      </c>
      <c r="AD19" t="str">
        <f>IF(J19=0,"",IF(COUNTIF(J$2:J19,J19)&gt;1,"",ROW()+(COLUMN()-20)/10000))</f>
        <v/>
      </c>
      <c r="AE19" t="str">
        <f>IF(K19=0,"",IF(COUNTIF(K$2:K19,K19)&gt;1,"",ROW()+(COLUMN()-20)/10000))</f>
        <v/>
      </c>
      <c r="AF19" t="str">
        <f>IF(L19=0,"",IF(COUNTIF(L$2:L19,L19)&gt;1,"",ROW()+(COLUMN()-20)/10000))</f>
        <v/>
      </c>
      <c r="AG19" t="str">
        <f>IF(M19=0,"",IF(COUNTIF(M$2:M19,M19)&gt;1,"",ROW()+(COLUMN()-20)/10000))</f>
        <v/>
      </c>
      <c r="AH19" t="str">
        <f>IF(N19=0,"",IF(COUNTIF(N$2:N19,N19)&gt;1,"",ROW()+(COLUMN()-20)/10000))</f>
        <v/>
      </c>
      <c r="AI19" t="str">
        <f>IF(O19=0,"",IF(COUNTIF(O$2:O19,O19)&gt;1,"",ROW()+(COLUMN()-20)/10000))</f>
        <v/>
      </c>
      <c r="AJ19" t="str">
        <f>IF(P19=0,"",IF(COUNTIF(P$2:P19,P19)&gt;1,"",ROW()+(COLUMN()-20)/10000))</f>
        <v/>
      </c>
      <c r="AK19" t="str">
        <f>IF(Q19=0,"",IF(COUNTIF(Q$2:Q19,Q19)&gt;1,"",ROW()+(COLUMN()-20)/10000))</f>
        <v/>
      </c>
      <c r="AL19" t="str">
        <f>IF(R19=0,"",IF(COUNTIF(R$2:R19,R19)&gt;1,"",ROW()+(COLUMN()-20)/10000))</f>
        <v/>
      </c>
      <c r="AM19" t="str">
        <f>IF(S19=0,"",IF(COUNTIF(S$2:S19,S19)&gt;1,"",ROW()+(COLUMN()-20)/10000))</f>
        <v/>
      </c>
      <c r="AN19" t="str">
        <f>IF(T19=0,"",IF(COUNTIF(T$2:T19,T19)&gt;1,"",ROW()+(COLUMN()-20)/10000))</f>
        <v/>
      </c>
      <c r="AO19" t="str">
        <f t="shared" si="3"/>
        <v/>
      </c>
      <c r="AP19" t="str">
        <f t="shared" ca="1" si="0"/>
        <v/>
      </c>
      <c r="AQ19" t="str">
        <f ca="1">IF(AP19="","",IF(COUNTIF($AP$2:AP19,AP19)&gt;1,"",IF(AP19="overdracht",1,ROW())))</f>
        <v/>
      </c>
      <c r="AR19" t="str">
        <f t="shared" ca="1" si="4"/>
        <v/>
      </c>
      <c r="AS19" t="str">
        <f t="shared" ca="1" si="1"/>
        <v/>
      </c>
      <c r="AT19" t="str">
        <f t="shared" ca="1" si="5"/>
        <v/>
      </c>
      <c r="AU19" t="str">
        <f t="shared" ca="1" si="6"/>
        <v/>
      </c>
      <c r="AV19" t="str">
        <f t="shared" ca="1" si="7"/>
        <v/>
      </c>
      <c r="AW19" s="104" t="str">
        <f>IF(A19=Detail!$E$3,ROW()+5+(COLUMN()-48)/1000,"")</f>
        <v/>
      </c>
      <c r="AX19" t="str">
        <f>IF(B19=Detail!$E$3,ROW()+5+(COLUMN()-48)/1000,"")</f>
        <v/>
      </c>
      <c r="AY19" t="str">
        <f>IF(C19=Detail!$E$3,ROW()+5+(COLUMN()-48)/1000,"")</f>
        <v/>
      </c>
      <c r="AZ19" t="str">
        <f>IF(D19=Detail!$E$3,ROW()+5+(COLUMN()-48)/1000,"")</f>
        <v/>
      </c>
      <c r="BA19" t="str">
        <f>IF(E19=Detail!$E$3,ROW()+5+(COLUMN()-48)/1000,"")</f>
        <v/>
      </c>
      <c r="BB19" t="str">
        <f>IF(F19=Detail!$E$3,ROW()+5+(COLUMN()-48)/1000,"")</f>
        <v/>
      </c>
      <c r="BC19" t="str">
        <f>IF(G19=Detail!$E$3,ROW()+5+(COLUMN()-48)/1000,"")</f>
        <v/>
      </c>
      <c r="BD19" t="str">
        <f>IF(H19=Detail!$E$3,ROW()+5+(COLUMN()-48)/1000,"")</f>
        <v/>
      </c>
      <c r="BE19" t="str">
        <f>IF(I19=Detail!$E$3,ROW()+5+(COLUMN()-48)/1000,"")</f>
        <v/>
      </c>
      <c r="BF19" t="str">
        <f>IF(J19=Detail!$E$3,ROW()+5+(COLUMN()-48)/1000,"")</f>
        <v/>
      </c>
      <c r="BG19" t="str">
        <f>IF(K19=Detail!$E$3,ROW()+5+(COLUMN()-48)/1000,"")</f>
        <v/>
      </c>
      <c r="BH19" t="str">
        <f>IF(L19=Detail!$E$3,ROW()+5+(COLUMN()-48)/1000,"")</f>
        <v/>
      </c>
      <c r="BI19" t="str">
        <f>IF(M19=Detail!$E$3,ROW()+5+(COLUMN()-48)/1000,"")</f>
        <v/>
      </c>
      <c r="BJ19" t="str">
        <f>IF(N19=Detail!$E$3,ROW()+5+(COLUMN()-48)/1000,"")</f>
        <v/>
      </c>
      <c r="BK19" t="str">
        <f>IF(O19=Detail!$E$3,ROW()+5+(COLUMN()-48)/1000,"")</f>
        <v/>
      </c>
      <c r="BL19" t="str">
        <f>IF(P19=Detail!$E$3,ROW()+5+(COLUMN()-48)/1000,"")</f>
        <v/>
      </c>
      <c r="BM19" t="str">
        <f>IF(Q19=Detail!$E$3,ROW()+5+(COLUMN()-48)/1000,"")</f>
        <v/>
      </c>
      <c r="BN19" t="str">
        <f>IF(R19=Detail!$E$3,ROW()+5+(COLUMN()-48)/1000,"")</f>
        <v/>
      </c>
      <c r="BO19" t="str">
        <f>IF(S19=Detail!$E$3,ROW()+5+(COLUMN()-48)/1000,"")</f>
        <v/>
      </c>
      <c r="BP19" t="str">
        <f>IF(T19=Detail!$E$3,ROW()+5+(COLUMN()-48)/1000,"")</f>
        <v/>
      </c>
      <c r="BQ19" t="str">
        <f t="shared" ca="1" si="2"/>
        <v/>
      </c>
      <c r="BR19" t="str">
        <f>IF(BS19="","","'"&amp;VLOOKUP(ROUND((BS19-ROUNDDOWN(BS19,0))*1000,0),$BT$2:$BU$21,2,FALSE)&amp;"'!A"&amp;ROUNDDOWN(Codedata!BS19,0))</f>
        <v/>
      </c>
      <c r="BS19" t="str">
        <f t="shared" si="8"/>
        <v/>
      </c>
      <c r="BT19" s="105">
        <v>18</v>
      </c>
      <c r="BU19" s="105" t="str">
        <f ca="1">Home!B15</f>
        <v/>
      </c>
      <c r="BV19" t="str">
        <f t="shared" ca="1" si="9"/>
        <v/>
      </c>
      <c r="BW19" t="str">
        <f t="shared" ca="1" si="10"/>
        <v/>
      </c>
      <c r="BX19" t="str">
        <f t="shared" ca="1" si="11"/>
        <v/>
      </c>
      <c r="BY19" t="str">
        <f t="shared" ca="1" si="12"/>
        <v/>
      </c>
      <c r="BZ19" t="str">
        <f t="shared" ca="1" si="13"/>
        <v/>
      </c>
      <c r="CA19" t="str">
        <f t="shared" ca="1" si="14"/>
        <v/>
      </c>
      <c r="CB19" t="str">
        <f t="shared" ca="1" si="15"/>
        <v/>
      </c>
      <c r="CC19" t="str">
        <f t="shared" ca="1" si="16"/>
        <v/>
      </c>
    </row>
    <row r="20" spans="1:81" x14ac:dyDescent="0.3">
      <c r="A20">
        <f>Cash!$C25</f>
        <v>0</v>
      </c>
      <c r="B20">
        <f>Cash!$D25</f>
        <v>0</v>
      </c>
      <c r="C20">
        <f>Zicht!$C25</f>
        <v>0</v>
      </c>
      <c r="D20">
        <f>Zicht!$D25</f>
        <v>0</v>
      </c>
      <c r="E20">
        <f>Spaar!$C25</f>
        <v>0</v>
      </c>
      <c r="F20">
        <f>Spaar!$D25</f>
        <v>0</v>
      </c>
      <c r="G20">
        <f>'Reserve 1'!$C25</f>
        <v>0</v>
      </c>
      <c r="H20">
        <f>'Reserve 1'!$D25</f>
        <v>0</v>
      </c>
      <c r="I20">
        <f>'Reserve 2'!$C25</f>
        <v>0</v>
      </c>
      <c r="J20">
        <f>'Reserve 2'!$D25</f>
        <v>0</v>
      </c>
      <c r="K20">
        <f>'Reserve 3'!$C25</f>
        <v>0</v>
      </c>
      <c r="L20">
        <f>'Reserve 3'!$D25</f>
        <v>0</v>
      </c>
      <c r="M20">
        <f>'Reserve 4'!$C25</f>
        <v>0</v>
      </c>
      <c r="N20">
        <f>'Reserve 4'!$D25</f>
        <v>0</v>
      </c>
      <c r="O20">
        <f>'Reserve 5'!$C25</f>
        <v>0</v>
      </c>
      <c r="P20">
        <f>'Reserve 5'!$D25</f>
        <v>0</v>
      </c>
      <c r="Q20">
        <f>'Reserve 6'!$C25</f>
        <v>0</v>
      </c>
      <c r="R20">
        <f>'Reserve 6'!$D25</f>
        <v>0</v>
      </c>
      <c r="S20">
        <f>'Reserve 7'!$C25</f>
        <v>0</v>
      </c>
      <c r="T20">
        <f>'Reserve 7'!$D25</f>
        <v>0</v>
      </c>
      <c r="U20" t="str">
        <f>IF(A20=0,"",IF(COUNTIF(A$2:A20,A20)&gt;1,"",ROW()+(COLUMN()-20)/10000))</f>
        <v/>
      </c>
      <c r="V20" t="str">
        <f>IF(B20=0,"",IF(COUNTIF(B$2:B20,B20)&gt;1,"",ROW()+(COLUMN()-20)/10000))</f>
        <v/>
      </c>
      <c r="W20" t="str">
        <f>IF(C20=0,"",IF(COUNTIF(C$2:C20,C20)&gt;1,"",ROW()+(COLUMN()-20)/10000))</f>
        <v/>
      </c>
      <c r="X20" t="str">
        <f>IF(D20=0,"",IF(COUNTIF(D$2:D20,D20)&gt;1,"",ROW()+(COLUMN()-20)/10000))</f>
        <v/>
      </c>
      <c r="Y20" t="str">
        <f>IF(E20=0,"",IF(COUNTIF(E$2:E20,E20)&gt;1,"",ROW()+(COLUMN()-20)/10000))</f>
        <v/>
      </c>
      <c r="Z20" t="str">
        <f>IF(F20=0,"",IF(COUNTIF(F$2:F20,F20)&gt;1,"",ROW()+(COLUMN()-20)/10000))</f>
        <v/>
      </c>
      <c r="AA20" t="str">
        <f>IF(G20=0,"",IF(COUNTIF(G$2:G20,G20)&gt;1,"",ROW()+(COLUMN()-20)/10000))</f>
        <v/>
      </c>
      <c r="AB20" t="str">
        <f>IF(H20=0,"",IF(COUNTIF(H$2:H20,H20)&gt;1,"",ROW()+(COLUMN()-20)/10000))</f>
        <v/>
      </c>
      <c r="AC20" t="str">
        <f>IF(I20=0,"",IF(COUNTIF(I$2:I20,I20)&gt;1,"",ROW()+(COLUMN()-20)/10000))</f>
        <v/>
      </c>
      <c r="AD20" t="str">
        <f>IF(J20=0,"",IF(COUNTIF(J$2:J20,J20)&gt;1,"",ROW()+(COLUMN()-20)/10000))</f>
        <v/>
      </c>
      <c r="AE20" t="str">
        <f>IF(K20=0,"",IF(COUNTIF(K$2:K20,K20)&gt;1,"",ROW()+(COLUMN()-20)/10000))</f>
        <v/>
      </c>
      <c r="AF20" t="str">
        <f>IF(L20=0,"",IF(COUNTIF(L$2:L20,L20)&gt;1,"",ROW()+(COLUMN()-20)/10000))</f>
        <v/>
      </c>
      <c r="AG20" t="str">
        <f>IF(M20=0,"",IF(COUNTIF(M$2:M20,M20)&gt;1,"",ROW()+(COLUMN()-20)/10000))</f>
        <v/>
      </c>
      <c r="AH20" t="str">
        <f>IF(N20=0,"",IF(COUNTIF(N$2:N20,N20)&gt;1,"",ROW()+(COLUMN()-20)/10000))</f>
        <v/>
      </c>
      <c r="AI20" t="str">
        <f>IF(O20=0,"",IF(COUNTIF(O$2:O20,O20)&gt;1,"",ROW()+(COLUMN()-20)/10000))</f>
        <v/>
      </c>
      <c r="AJ20" t="str">
        <f>IF(P20=0,"",IF(COUNTIF(P$2:P20,P20)&gt;1,"",ROW()+(COLUMN()-20)/10000))</f>
        <v/>
      </c>
      <c r="AK20" t="str">
        <f>IF(Q20=0,"",IF(COUNTIF(Q$2:Q20,Q20)&gt;1,"",ROW()+(COLUMN()-20)/10000))</f>
        <v/>
      </c>
      <c r="AL20" t="str">
        <f>IF(R20=0,"",IF(COUNTIF(R$2:R20,R20)&gt;1,"",ROW()+(COLUMN()-20)/10000))</f>
        <v/>
      </c>
      <c r="AM20" t="str">
        <f>IF(S20=0,"",IF(COUNTIF(S$2:S20,S20)&gt;1,"",ROW()+(COLUMN()-20)/10000))</f>
        <v/>
      </c>
      <c r="AN20" t="str">
        <f>IF(T20=0,"",IF(COUNTIF(T$2:T20,T20)&gt;1,"",ROW()+(COLUMN()-20)/10000))</f>
        <v/>
      </c>
      <c r="AO20" t="str">
        <f t="shared" si="3"/>
        <v/>
      </c>
      <c r="AP20" t="str">
        <f t="shared" ca="1" si="0"/>
        <v/>
      </c>
      <c r="AQ20" t="str">
        <f ca="1">IF(AP20="","",IF(COUNTIF($AP$2:AP20,AP20)&gt;1,"",IF(AP20="overdracht",1,ROW())))</f>
        <v/>
      </c>
      <c r="AR20" t="str">
        <f t="shared" ca="1" si="4"/>
        <v/>
      </c>
      <c r="AS20" t="str">
        <f t="shared" ca="1" si="1"/>
        <v/>
      </c>
      <c r="AT20" t="str">
        <f t="shared" ca="1" si="5"/>
        <v/>
      </c>
      <c r="AU20" t="str">
        <f t="shared" ca="1" si="6"/>
        <v/>
      </c>
      <c r="AV20" t="str">
        <f t="shared" ca="1" si="7"/>
        <v/>
      </c>
      <c r="AW20" s="104" t="str">
        <f>IF(A20=Detail!$E$3,ROW()+5+(COLUMN()-48)/1000,"")</f>
        <v/>
      </c>
      <c r="AX20" t="str">
        <f>IF(B20=Detail!$E$3,ROW()+5+(COLUMN()-48)/1000,"")</f>
        <v/>
      </c>
      <c r="AY20" t="str">
        <f>IF(C20=Detail!$E$3,ROW()+5+(COLUMN()-48)/1000,"")</f>
        <v/>
      </c>
      <c r="AZ20" t="str">
        <f>IF(D20=Detail!$E$3,ROW()+5+(COLUMN()-48)/1000,"")</f>
        <v/>
      </c>
      <c r="BA20" t="str">
        <f>IF(E20=Detail!$E$3,ROW()+5+(COLUMN()-48)/1000,"")</f>
        <v/>
      </c>
      <c r="BB20" t="str">
        <f>IF(F20=Detail!$E$3,ROW()+5+(COLUMN()-48)/1000,"")</f>
        <v/>
      </c>
      <c r="BC20" t="str">
        <f>IF(G20=Detail!$E$3,ROW()+5+(COLUMN()-48)/1000,"")</f>
        <v/>
      </c>
      <c r="BD20" t="str">
        <f>IF(H20=Detail!$E$3,ROW()+5+(COLUMN()-48)/1000,"")</f>
        <v/>
      </c>
      <c r="BE20" t="str">
        <f>IF(I20=Detail!$E$3,ROW()+5+(COLUMN()-48)/1000,"")</f>
        <v/>
      </c>
      <c r="BF20" t="str">
        <f>IF(J20=Detail!$E$3,ROW()+5+(COLUMN()-48)/1000,"")</f>
        <v/>
      </c>
      <c r="BG20" t="str">
        <f>IF(K20=Detail!$E$3,ROW()+5+(COLUMN()-48)/1000,"")</f>
        <v/>
      </c>
      <c r="BH20" t="str">
        <f>IF(L20=Detail!$E$3,ROW()+5+(COLUMN()-48)/1000,"")</f>
        <v/>
      </c>
      <c r="BI20" t="str">
        <f>IF(M20=Detail!$E$3,ROW()+5+(COLUMN()-48)/1000,"")</f>
        <v/>
      </c>
      <c r="BJ20" t="str">
        <f>IF(N20=Detail!$E$3,ROW()+5+(COLUMN()-48)/1000,"")</f>
        <v/>
      </c>
      <c r="BK20" t="str">
        <f>IF(O20=Detail!$E$3,ROW()+5+(COLUMN()-48)/1000,"")</f>
        <v/>
      </c>
      <c r="BL20" t="str">
        <f>IF(P20=Detail!$E$3,ROW()+5+(COLUMN()-48)/1000,"")</f>
        <v/>
      </c>
      <c r="BM20" t="str">
        <f>IF(Q20=Detail!$E$3,ROW()+5+(COLUMN()-48)/1000,"")</f>
        <v/>
      </c>
      <c r="BN20" t="str">
        <f>IF(R20=Detail!$E$3,ROW()+5+(COLUMN()-48)/1000,"")</f>
        <v/>
      </c>
      <c r="BO20" t="str">
        <f>IF(S20=Detail!$E$3,ROW()+5+(COLUMN()-48)/1000,"")</f>
        <v/>
      </c>
      <c r="BP20" t="str">
        <f>IF(T20=Detail!$E$3,ROW()+5+(COLUMN()-48)/1000,"")</f>
        <v/>
      </c>
      <c r="BQ20" t="str">
        <f t="shared" ca="1" si="2"/>
        <v/>
      </c>
      <c r="BR20" t="str">
        <f>IF(BS20="","","'"&amp;VLOOKUP(ROUND((BS20-ROUNDDOWN(BS20,0))*1000,0),$BT$2:$BU$21,2,FALSE)&amp;"'!A"&amp;ROUNDDOWN(Codedata!BS20,0))</f>
        <v/>
      </c>
      <c r="BS20" t="str">
        <f t="shared" si="8"/>
        <v/>
      </c>
      <c r="BT20" s="105">
        <v>19</v>
      </c>
      <c r="BU20" s="105" t="str">
        <f ca="1">Home!B16</f>
        <v/>
      </c>
      <c r="BV20" t="str">
        <f t="shared" ca="1" si="9"/>
        <v/>
      </c>
      <c r="BW20" t="str">
        <f t="shared" ca="1" si="10"/>
        <v/>
      </c>
      <c r="BX20" t="str">
        <f t="shared" ca="1" si="11"/>
        <v/>
      </c>
      <c r="BY20" t="str">
        <f t="shared" ca="1" si="12"/>
        <v/>
      </c>
      <c r="BZ20" t="str">
        <f t="shared" ca="1" si="13"/>
        <v/>
      </c>
      <c r="CA20" t="str">
        <f t="shared" ca="1" si="14"/>
        <v/>
      </c>
      <c r="CB20" t="str">
        <f t="shared" ca="1" si="15"/>
        <v/>
      </c>
      <c r="CC20" t="str">
        <f t="shared" ca="1" si="16"/>
        <v/>
      </c>
    </row>
    <row r="21" spans="1:81" x14ac:dyDescent="0.3">
      <c r="A21">
        <f>Cash!$C26</f>
        <v>0</v>
      </c>
      <c r="B21">
        <f>Cash!$D26</f>
        <v>0</v>
      </c>
      <c r="C21">
        <f>Zicht!$C26</f>
        <v>0</v>
      </c>
      <c r="D21">
        <f>Zicht!$D26</f>
        <v>0</v>
      </c>
      <c r="E21">
        <f>Spaar!$C26</f>
        <v>0</v>
      </c>
      <c r="F21">
        <f>Spaar!$D26</f>
        <v>0</v>
      </c>
      <c r="G21">
        <f>'Reserve 1'!$C26</f>
        <v>0</v>
      </c>
      <c r="H21">
        <f>'Reserve 1'!$D26</f>
        <v>0</v>
      </c>
      <c r="I21">
        <f>'Reserve 2'!$C26</f>
        <v>0</v>
      </c>
      <c r="J21">
        <f>'Reserve 2'!$D26</f>
        <v>0</v>
      </c>
      <c r="K21">
        <f>'Reserve 3'!$C26</f>
        <v>0</v>
      </c>
      <c r="L21">
        <f>'Reserve 3'!$D26</f>
        <v>0</v>
      </c>
      <c r="M21">
        <f>'Reserve 4'!$C26</f>
        <v>0</v>
      </c>
      <c r="N21">
        <f>'Reserve 4'!$D26</f>
        <v>0</v>
      </c>
      <c r="O21">
        <f>'Reserve 5'!$C26</f>
        <v>0</v>
      </c>
      <c r="P21">
        <f>'Reserve 5'!$D26</f>
        <v>0</v>
      </c>
      <c r="Q21">
        <f>'Reserve 6'!$C26</f>
        <v>0</v>
      </c>
      <c r="R21">
        <f>'Reserve 6'!$D26</f>
        <v>0</v>
      </c>
      <c r="S21">
        <f>'Reserve 7'!$C26</f>
        <v>0</v>
      </c>
      <c r="T21">
        <f>'Reserve 7'!$D26</f>
        <v>0</v>
      </c>
      <c r="U21" t="str">
        <f>IF(A21=0,"",IF(COUNTIF(A$2:A21,A21)&gt;1,"",ROW()+(COLUMN()-20)/10000))</f>
        <v/>
      </c>
      <c r="V21" t="str">
        <f>IF(B21=0,"",IF(COUNTIF(B$2:B21,B21)&gt;1,"",ROW()+(COLUMN()-20)/10000))</f>
        <v/>
      </c>
      <c r="W21" t="str">
        <f>IF(C21=0,"",IF(COUNTIF(C$2:C21,C21)&gt;1,"",ROW()+(COLUMN()-20)/10000))</f>
        <v/>
      </c>
      <c r="X21" t="str">
        <f>IF(D21=0,"",IF(COUNTIF(D$2:D21,D21)&gt;1,"",ROW()+(COLUMN()-20)/10000))</f>
        <v/>
      </c>
      <c r="Y21" t="str">
        <f>IF(E21=0,"",IF(COUNTIF(E$2:E21,E21)&gt;1,"",ROW()+(COLUMN()-20)/10000))</f>
        <v/>
      </c>
      <c r="Z21" t="str">
        <f>IF(F21=0,"",IF(COUNTIF(F$2:F21,F21)&gt;1,"",ROW()+(COLUMN()-20)/10000))</f>
        <v/>
      </c>
      <c r="AA21" t="str">
        <f>IF(G21=0,"",IF(COUNTIF(G$2:G21,G21)&gt;1,"",ROW()+(COLUMN()-20)/10000))</f>
        <v/>
      </c>
      <c r="AB21" t="str">
        <f>IF(H21=0,"",IF(COUNTIF(H$2:H21,H21)&gt;1,"",ROW()+(COLUMN()-20)/10000))</f>
        <v/>
      </c>
      <c r="AC21" t="str">
        <f>IF(I21=0,"",IF(COUNTIF(I$2:I21,I21)&gt;1,"",ROW()+(COLUMN()-20)/10000))</f>
        <v/>
      </c>
      <c r="AD21" t="str">
        <f>IF(J21=0,"",IF(COUNTIF(J$2:J21,J21)&gt;1,"",ROW()+(COLUMN()-20)/10000))</f>
        <v/>
      </c>
      <c r="AE21" t="str">
        <f>IF(K21=0,"",IF(COUNTIF(K$2:K21,K21)&gt;1,"",ROW()+(COLUMN()-20)/10000))</f>
        <v/>
      </c>
      <c r="AF21" t="str">
        <f>IF(L21=0,"",IF(COUNTIF(L$2:L21,L21)&gt;1,"",ROW()+(COLUMN()-20)/10000))</f>
        <v/>
      </c>
      <c r="AG21" t="str">
        <f>IF(M21=0,"",IF(COUNTIF(M$2:M21,M21)&gt;1,"",ROW()+(COLUMN()-20)/10000))</f>
        <v/>
      </c>
      <c r="AH21" t="str">
        <f>IF(N21=0,"",IF(COUNTIF(N$2:N21,N21)&gt;1,"",ROW()+(COLUMN()-20)/10000))</f>
        <v/>
      </c>
      <c r="AI21" t="str">
        <f>IF(O21=0,"",IF(COUNTIF(O$2:O21,O21)&gt;1,"",ROW()+(COLUMN()-20)/10000))</f>
        <v/>
      </c>
      <c r="AJ21" t="str">
        <f>IF(P21=0,"",IF(COUNTIF(P$2:P21,P21)&gt;1,"",ROW()+(COLUMN()-20)/10000))</f>
        <v/>
      </c>
      <c r="AK21" t="str">
        <f>IF(Q21=0,"",IF(COUNTIF(Q$2:Q21,Q21)&gt;1,"",ROW()+(COLUMN()-20)/10000))</f>
        <v/>
      </c>
      <c r="AL21" t="str">
        <f>IF(R21=0,"",IF(COUNTIF(R$2:R21,R21)&gt;1,"",ROW()+(COLUMN()-20)/10000))</f>
        <v/>
      </c>
      <c r="AM21" t="str">
        <f>IF(S21=0,"",IF(COUNTIF(S$2:S21,S21)&gt;1,"",ROW()+(COLUMN()-20)/10000))</f>
        <v/>
      </c>
      <c r="AN21" t="str">
        <f>IF(T21=0,"",IF(COUNTIF(T$2:T21,T21)&gt;1,"",ROW()+(COLUMN()-20)/10000))</f>
        <v/>
      </c>
      <c r="AO21" t="str">
        <f t="shared" si="3"/>
        <v/>
      </c>
      <c r="AP21" t="str">
        <f t="shared" ca="1" si="0"/>
        <v/>
      </c>
      <c r="AQ21" t="str">
        <f ca="1">IF(AP21="","",IF(COUNTIF($AP$2:AP21,AP21)&gt;1,"",IF(AP21="overdracht",1,ROW())))</f>
        <v/>
      </c>
      <c r="AR21" t="str">
        <f t="shared" ca="1" si="4"/>
        <v/>
      </c>
      <c r="AS21" t="str">
        <f t="shared" ca="1" si="1"/>
        <v/>
      </c>
      <c r="AT21" t="str">
        <f t="shared" ca="1" si="5"/>
        <v/>
      </c>
      <c r="AU21" t="str">
        <f t="shared" ca="1" si="6"/>
        <v/>
      </c>
      <c r="AV21" t="str">
        <f t="shared" ca="1" si="7"/>
        <v/>
      </c>
      <c r="AW21" s="104" t="str">
        <f>IF(A21=Detail!$E$3,ROW()+5+(COLUMN()-48)/1000,"")</f>
        <v/>
      </c>
      <c r="AX21" t="str">
        <f>IF(B21=Detail!$E$3,ROW()+5+(COLUMN()-48)/1000,"")</f>
        <v/>
      </c>
      <c r="AY21" t="str">
        <f>IF(C21=Detail!$E$3,ROW()+5+(COLUMN()-48)/1000,"")</f>
        <v/>
      </c>
      <c r="AZ21" t="str">
        <f>IF(D21=Detail!$E$3,ROW()+5+(COLUMN()-48)/1000,"")</f>
        <v/>
      </c>
      <c r="BA21" t="str">
        <f>IF(E21=Detail!$E$3,ROW()+5+(COLUMN()-48)/1000,"")</f>
        <v/>
      </c>
      <c r="BB21" t="str">
        <f>IF(F21=Detail!$E$3,ROW()+5+(COLUMN()-48)/1000,"")</f>
        <v/>
      </c>
      <c r="BC21" t="str">
        <f>IF(G21=Detail!$E$3,ROW()+5+(COLUMN()-48)/1000,"")</f>
        <v/>
      </c>
      <c r="BD21" t="str">
        <f>IF(H21=Detail!$E$3,ROW()+5+(COLUMN()-48)/1000,"")</f>
        <v/>
      </c>
      <c r="BE21" t="str">
        <f>IF(I21=Detail!$E$3,ROW()+5+(COLUMN()-48)/1000,"")</f>
        <v/>
      </c>
      <c r="BF21" t="str">
        <f>IF(J21=Detail!$E$3,ROW()+5+(COLUMN()-48)/1000,"")</f>
        <v/>
      </c>
      <c r="BG21" t="str">
        <f>IF(K21=Detail!$E$3,ROW()+5+(COLUMN()-48)/1000,"")</f>
        <v/>
      </c>
      <c r="BH21" t="str">
        <f>IF(L21=Detail!$E$3,ROW()+5+(COLUMN()-48)/1000,"")</f>
        <v/>
      </c>
      <c r="BI21" t="str">
        <f>IF(M21=Detail!$E$3,ROW()+5+(COLUMN()-48)/1000,"")</f>
        <v/>
      </c>
      <c r="BJ21" t="str">
        <f>IF(N21=Detail!$E$3,ROW()+5+(COLUMN()-48)/1000,"")</f>
        <v/>
      </c>
      <c r="BK21" t="str">
        <f>IF(O21=Detail!$E$3,ROW()+5+(COLUMN()-48)/1000,"")</f>
        <v/>
      </c>
      <c r="BL21" t="str">
        <f>IF(P21=Detail!$E$3,ROW()+5+(COLUMN()-48)/1000,"")</f>
        <v/>
      </c>
      <c r="BM21" t="str">
        <f>IF(Q21=Detail!$E$3,ROW()+5+(COLUMN()-48)/1000,"")</f>
        <v/>
      </c>
      <c r="BN21" t="str">
        <f>IF(R21=Detail!$E$3,ROW()+5+(COLUMN()-48)/1000,"")</f>
        <v/>
      </c>
      <c r="BO21" t="str">
        <f>IF(S21=Detail!$E$3,ROW()+5+(COLUMN()-48)/1000,"")</f>
        <v/>
      </c>
      <c r="BP21" t="str">
        <f>IF(T21=Detail!$E$3,ROW()+5+(COLUMN()-48)/1000,"")</f>
        <v/>
      </c>
      <c r="BQ21" t="str">
        <f t="shared" ca="1" si="2"/>
        <v/>
      </c>
      <c r="BR21" t="str">
        <f>IF(BS21="","","'"&amp;VLOOKUP(ROUND((BS21-ROUNDDOWN(BS21,0))*1000,0),$BT$2:$BU$21,2,FALSE)&amp;"'!A"&amp;ROUNDDOWN(Codedata!BS21,0))</f>
        <v/>
      </c>
      <c r="BS21" t="str">
        <f t="shared" si="8"/>
        <v/>
      </c>
      <c r="BT21" s="105">
        <v>20</v>
      </c>
      <c r="BU21" s="105" t="str">
        <f ca="1">Home!B16</f>
        <v/>
      </c>
      <c r="BV21" t="str">
        <f t="shared" ca="1" si="9"/>
        <v/>
      </c>
      <c r="BW21" t="str">
        <f t="shared" ca="1" si="10"/>
        <v/>
      </c>
      <c r="BX21" t="str">
        <f t="shared" ca="1" si="11"/>
        <v/>
      </c>
      <c r="BY21" t="str">
        <f t="shared" ca="1" si="12"/>
        <v/>
      </c>
      <c r="BZ21" t="str">
        <f t="shared" ca="1" si="13"/>
        <v/>
      </c>
      <c r="CA21" t="str">
        <f t="shared" ca="1" si="14"/>
        <v/>
      </c>
      <c r="CB21" t="str">
        <f t="shared" ca="1" si="15"/>
        <v/>
      </c>
      <c r="CC21" t="str">
        <f t="shared" ca="1" si="16"/>
        <v/>
      </c>
    </row>
    <row r="22" spans="1:81" x14ac:dyDescent="0.3">
      <c r="A22">
        <f>Cash!$C27</f>
        <v>0</v>
      </c>
      <c r="B22">
        <f>Cash!$D27</f>
        <v>0</v>
      </c>
      <c r="C22">
        <f>Zicht!$C27</f>
        <v>0</v>
      </c>
      <c r="D22">
        <f>Zicht!$D27</f>
        <v>0</v>
      </c>
      <c r="E22">
        <f>Spaar!$C27</f>
        <v>0</v>
      </c>
      <c r="F22">
        <f>Spaar!$D27</f>
        <v>0</v>
      </c>
      <c r="G22">
        <f>'Reserve 1'!$C27</f>
        <v>0</v>
      </c>
      <c r="H22">
        <f>'Reserve 1'!$D27</f>
        <v>0</v>
      </c>
      <c r="I22">
        <f>'Reserve 2'!$C27</f>
        <v>0</v>
      </c>
      <c r="J22">
        <f>'Reserve 2'!$D27</f>
        <v>0</v>
      </c>
      <c r="K22">
        <f>'Reserve 3'!$C27</f>
        <v>0</v>
      </c>
      <c r="L22">
        <f>'Reserve 3'!$D27</f>
        <v>0</v>
      </c>
      <c r="M22">
        <f>'Reserve 4'!$C27</f>
        <v>0</v>
      </c>
      <c r="N22">
        <f>'Reserve 4'!$D27</f>
        <v>0</v>
      </c>
      <c r="O22">
        <f>'Reserve 5'!$C27</f>
        <v>0</v>
      </c>
      <c r="P22">
        <f>'Reserve 5'!$D27</f>
        <v>0</v>
      </c>
      <c r="Q22">
        <f>'Reserve 6'!$C27</f>
        <v>0</v>
      </c>
      <c r="R22">
        <f>'Reserve 6'!$D27</f>
        <v>0</v>
      </c>
      <c r="S22">
        <f>'Reserve 7'!$C27</f>
        <v>0</v>
      </c>
      <c r="T22">
        <f>'Reserve 7'!$D27</f>
        <v>0</v>
      </c>
      <c r="U22" t="str">
        <f>IF(A22=0,"",IF(COUNTIF(A$2:A22,A22)&gt;1,"",ROW()+(COLUMN()-20)/10000))</f>
        <v/>
      </c>
      <c r="V22" t="str">
        <f>IF(B22=0,"",IF(COUNTIF(B$2:B22,B22)&gt;1,"",ROW()+(COLUMN()-20)/10000))</f>
        <v/>
      </c>
      <c r="W22" t="str">
        <f>IF(C22=0,"",IF(COUNTIF(C$2:C22,C22)&gt;1,"",ROW()+(COLUMN()-20)/10000))</f>
        <v/>
      </c>
      <c r="X22" t="str">
        <f>IF(D22=0,"",IF(COUNTIF(D$2:D22,D22)&gt;1,"",ROW()+(COLUMN()-20)/10000))</f>
        <v/>
      </c>
      <c r="Y22" t="str">
        <f>IF(E22=0,"",IF(COUNTIF(E$2:E22,E22)&gt;1,"",ROW()+(COLUMN()-20)/10000))</f>
        <v/>
      </c>
      <c r="Z22" t="str">
        <f>IF(F22=0,"",IF(COUNTIF(F$2:F22,F22)&gt;1,"",ROW()+(COLUMN()-20)/10000))</f>
        <v/>
      </c>
      <c r="AA22" t="str">
        <f>IF(G22=0,"",IF(COUNTIF(G$2:G22,G22)&gt;1,"",ROW()+(COLUMN()-20)/10000))</f>
        <v/>
      </c>
      <c r="AB22" t="str">
        <f>IF(H22=0,"",IF(COUNTIF(H$2:H22,H22)&gt;1,"",ROW()+(COLUMN()-20)/10000))</f>
        <v/>
      </c>
      <c r="AC22" t="str">
        <f>IF(I22=0,"",IF(COUNTIF(I$2:I22,I22)&gt;1,"",ROW()+(COLUMN()-20)/10000))</f>
        <v/>
      </c>
      <c r="AD22" t="str">
        <f>IF(J22=0,"",IF(COUNTIF(J$2:J22,J22)&gt;1,"",ROW()+(COLUMN()-20)/10000))</f>
        <v/>
      </c>
      <c r="AE22" t="str">
        <f>IF(K22=0,"",IF(COUNTIF(K$2:K22,K22)&gt;1,"",ROW()+(COLUMN()-20)/10000))</f>
        <v/>
      </c>
      <c r="AF22" t="str">
        <f>IF(L22=0,"",IF(COUNTIF(L$2:L22,L22)&gt;1,"",ROW()+(COLUMN()-20)/10000))</f>
        <v/>
      </c>
      <c r="AG22" t="str">
        <f>IF(M22=0,"",IF(COUNTIF(M$2:M22,M22)&gt;1,"",ROW()+(COLUMN()-20)/10000))</f>
        <v/>
      </c>
      <c r="AH22" t="str">
        <f>IF(N22=0,"",IF(COUNTIF(N$2:N22,N22)&gt;1,"",ROW()+(COLUMN()-20)/10000))</f>
        <v/>
      </c>
      <c r="AI22" t="str">
        <f>IF(O22=0,"",IF(COUNTIF(O$2:O22,O22)&gt;1,"",ROW()+(COLUMN()-20)/10000))</f>
        <v/>
      </c>
      <c r="AJ22" t="str">
        <f>IF(P22=0,"",IF(COUNTIF(P$2:P22,P22)&gt;1,"",ROW()+(COLUMN()-20)/10000))</f>
        <v/>
      </c>
      <c r="AK22" t="str">
        <f>IF(Q22=0,"",IF(COUNTIF(Q$2:Q22,Q22)&gt;1,"",ROW()+(COLUMN()-20)/10000))</f>
        <v/>
      </c>
      <c r="AL22" t="str">
        <f>IF(R22=0,"",IF(COUNTIF(R$2:R22,R22)&gt;1,"",ROW()+(COLUMN()-20)/10000))</f>
        <v/>
      </c>
      <c r="AM22" t="str">
        <f>IF(S22=0,"",IF(COUNTIF(S$2:S22,S22)&gt;1,"",ROW()+(COLUMN()-20)/10000))</f>
        <v/>
      </c>
      <c r="AN22" t="str">
        <f>IF(T22=0,"",IF(COUNTIF(T$2:T22,T22)&gt;1,"",ROW()+(COLUMN()-20)/10000))</f>
        <v/>
      </c>
      <c r="AO22" t="str">
        <f t="shared" si="3"/>
        <v/>
      </c>
      <c r="AP22" t="str">
        <f t="shared" ca="1" si="0"/>
        <v/>
      </c>
      <c r="AQ22" t="str">
        <f ca="1">IF(AP22="","",IF(COUNTIF($AP$2:AP22,AP22)&gt;1,"",IF(AP22="overdracht",1,ROW())))</f>
        <v/>
      </c>
      <c r="AR22" t="str">
        <f t="shared" ca="1" si="4"/>
        <v/>
      </c>
      <c r="AS22" t="str">
        <f t="shared" ca="1" si="1"/>
        <v/>
      </c>
      <c r="AT22" t="str">
        <f t="shared" ca="1" si="5"/>
        <v/>
      </c>
      <c r="AU22" t="str">
        <f t="shared" ca="1" si="6"/>
        <v/>
      </c>
      <c r="AV22" t="str">
        <f t="shared" ca="1" si="7"/>
        <v/>
      </c>
      <c r="AW22" s="104" t="str">
        <f>IF(A22=Detail!$E$3,ROW()+5+(COLUMN()-48)/1000,"")</f>
        <v/>
      </c>
      <c r="AX22" t="str">
        <f>IF(B22=Detail!$E$3,ROW()+5+(COLUMN()-48)/1000,"")</f>
        <v/>
      </c>
      <c r="AY22" t="str">
        <f>IF(C22=Detail!$E$3,ROW()+5+(COLUMN()-48)/1000,"")</f>
        <v/>
      </c>
      <c r="AZ22" t="str">
        <f>IF(D22=Detail!$E$3,ROW()+5+(COLUMN()-48)/1000,"")</f>
        <v/>
      </c>
      <c r="BA22" t="str">
        <f>IF(E22=Detail!$E$3,ROW()+5+(COLUMN()-48)/1000,"")</f>
        <v/>
      </c>
      <c r="BB22" t="str">
        <f>IF(F22=Detail!$E$3,ROW()+5+(COLUMN()-48)/1000,"")</f>
        <v/>
      </c>
      <c r="BC22" t="str">
        <f>IF(G22=Detail!$E$3,ROW()+5+(COLUMN()-48)/1000,"")</f>
        <v/>
      </c>
      <c r="BD22" t="str">
        <f>IF(H22=Detail!$E$3,ROW()+5+(COLUMN()-48)/1000,"")</f>
        <v/>
      </c>
      <c r="BE22" t="str">
        <f>IF(I22=Detail!$E$3,ROW()+5+(COLUMN()-48)/1000,"")</f>
        <v/>
      </c>
      <c r="BF22" t="str">
        <f>IF(J22=Detail!$E$3,ROW()+5+(COLUMN()-48)/1000,"")</f>
        <v/>
      </c>
      <c r="BG22" t="str">
        <f>IF(K22=Detail!$E$3,ROW()+5+(COLUMN()-48)/1000,"")</f>
        <v/>
      </c>
      <c r="BH22" t="str">
        <f>IF(L22=Detail!$E$3,ROW()+5+(COLUMN()-48)/1000,"")</f>
        <v/>
      </c>
      <c r="BI22" t="str">
        <f>IF(M22=Detail!$E$3,ROW()+5+(COLUMN()-48)/1000,"")</f>
        <v/>
      </c>
      <c r="BJ22" t="str">
        <f>IF(N22=Detail!$E$3,ROW()+5+(COLUMN()-48)/1000,"")</f>
        <v/>
      </c>
      <c r="BK22" t="str">
        <f>IF(O22=Detail!$E$3,ROW()+5+(COLUMN()-48)/1000,"")</f>
        <v/>
      </c>
      <c r="BL22" t="str">
        <f>IF(P22=Detail!$E$3,ROW()+5+(COLUMN()-48)/1000,"")</f>
        <v/>
      </c>
      <c r="BM22" t="str">
        <f>IF(Q22=Detail!$E$3,ROW()+5+(COLUMN()-48)/1000,"")</f>
        <v/>
      </c>
      <c r="BN22" t="str">
        <f>IF(R22=Detail!$E$3,ROW()+5+(COLUMN()-48)/1000,"")</f>
        <v/>
      </c>
      <c r="BO22" t="str">
        <f>IF(S22=Detail!$E$3,ROW()+5+(COLUMN()-48)/1000,"")</f>
        <v/>
      </c>
      <c r="BP22" t="str">
        <f>IF(T22=Detail!$E$3,ROW()+5+(COLUMN()-48)/1000,"")</f>
        <v/>
      </c>
      <c r="BQ22" t="str">
        <f t="shared" ca="1" si="2"/>
        <v/>
      </c>
      <c r="BR22" t="str">
        <f>IF(BS22="","","'"&amp;VLOOKUP(ROUND((BS22-ROUNDDOWN(BS22,0))*1000,0),$BT$2:$BU$21,2,FALSE)&amp;"'!A"&amp;ROUNDDOWN(Codedata!BS22,0))</f>
        <v/>
      </c>
      <c r="BS22" t="str">
        <f t="shared" si="8"/>
        <v/>
      </c>
      <c r="BV22" t="str">
        <f t="shared" ca="1" si="9"/>
        <v/>
      </c>
      <c r="BW22" t="str">
        <f t="shared" ca="1" si="10"/>
        <v/>
      </c>
      <c r="BX22" t="str">
        <f t="shared" ca="1" si="11"/>
        <v/>
      </c>
      <c r="BY22" t="str">
        <f t="shared" ca="1" si="12"/>
        <v/>
      </c>
      <c r="BZ22" t="str">
        <f t="shared" ca="1" si="13"/>
        <v/>
      </c>
      <c r="CA22" t="str">
        <f t="shared" ca="1" si="14"/>
        <v/>
      </c>
      <c r="CB22" t="str">
        <f t="shared" ca="1" si="15"/>
        <v/>
      </c>
      <c r="CC22" t="str">
        <f t="shared" ca="1" si="16"/>
        <v/>
      </c>
    </row>
    <row r="23" spans="1:81" x14ac:dyDescent="0.3">
      <c r="A23">
        <f>Cash!$C28</f>
        <v>0</v>
      </c>
      <c r="B23">
        <f>Cash!$D28</f>
        <v>0</v>
      </c>
      <c r="C23">
        <f>Zicht!$C28</f>
        <v>0</v>
      </c>
      <c r="D23">
        <f>Zicht!$D28</f>
        <v>0</v>
      </c>
      <c r="E23">
        <f>Spaar!$C28</f>
        <v>0</v>
      </c>
      <c r="F23">
        <f>Spaar!$D28</f>
        <v>0</v>
      </c>
      <c r="G23">
        <f>'Reserve 1'!$C28</f>
        <v>0</v>
      </c>
      <c r="H23">
        <f>'Reserve 1'!$D28</f>
        <v>0</v>
      </c>
      <c r="I23">
        <f>'Reserve 2'!$C28</f>
        <v>0</v>
      </c>
      <c r="J23">
        <f>'Reserve 2'!$D28</f>
        <v>0</v>
      </c>
      <c r="K23">
        <f>'Reserve 3'!$C28</f>
        <v>0</v>
      </c>
      <c r="L23">
        <f>'Reserve 3'!$D28</f>
        <v>0</v>
      </c>
      <c r="M23">
        <f>'Reserve 4'!$C28</f>
        <v>0</v>
      </c>
      <c r="N23">
        <f>'Reserve 4'!$D28</f>
        <v>0</v>
      </c>
      <c r="O23">
        <f>'Reserve 5'!$C28</f>
        <v>0</v>
      </c>
      <c r="P23">
        <f>'Reserve 5'!$D28</f>
        <v>0</v>
      </c>
      <c r="Q23">
        <f>'Reserve 6'!$C28</f>
        <v>0</v>
      </c>
      <c r="R23">
        <f>'Reserve 6'!$D28</f>
        <v>0</v>
      </c>
      <c r="S23">
        <f>'Reserve 7'!$C28</f>
        <v>0</v>
      </c>
      <c r="T23">
        <f>'Reserve 7'!$D28</f>
        <v>0</v>
      </c>
      <c r="U23" t="str">
        <f>IF(A23=0,"",IF(COUNTIF(A$2:A23,A23)&gt;1,"",ROW()+(COLUMN()-20)/10000))</f>
        <v/>
      </c>
      <c r="V23" t="str">
        <f>IF(B23=0,"",IF(COUNTIF(B$2:B23,B23)&gt;1,"",ROW()+(COLUMN()-20)/10000))</f>
        <v/>
      </c>
      <c r="W23" t="str">
        <f>IF(C23=0,"",IF(COUNTIF(C$2:C23,C23)&gt;1,"",ROW()+(COLUMN()-20)/10000))</f>
        <v/>
      </c>
      <c r="X23" t="str">
        <f>IF(D23=0,"",IF(COUNTIF(D$2:D23,D23)&gt;1,"",ROW()+(COLUMN()-20)/10000))</f>
        <v/>
      </c>
      <c r="Y23" t="str">
        <f>IF(E23=0,"",IF(COUNTIF(E$2:E23,E23)&gt;1,"",ROW()+(COLUMN()-20)/10000))</f>
        <v/>
      </c>
      <c r="Z23" t="str">
        <f>IF(F23=0,"",IF(COUNTIF(F$2:F23,F23)&gt;1,"",ROW()+(COLUMN()-20)/10000))</f>
        <v/>
      </c>
      <c r="AA23" t="str">
        <f>IF(G23=0,"",IF(COUNTIF(G$2:G23,G23)&gt;1,"",ROW()+(COLUMN()-20)/10000))</f>
        <v/>
      </c>
      <c r="AB23" t="str">
        <f>IF(H23=0,"",IF(COUNTIF(H$2:H23,H23)&gt;1,"",ROW()+(COLUMN()-20)/10000))</f>
        <v/>
      </c>
      <c r="AC23" t="str">
        <f>IF(I23=0,"",IF(COUNTIF(I$2:I23,I23)&gt;1,"",ROW()+(COLUMN()-20)/10000))</f>
        <v/>
      </c>
      <c r="AD23" t="str">
        <f>IF(J23=0,"",IF(COUNTIF(J$2:J23,J23)&gt;1,"",ROW()+(COLUMN()-20)/10000))</f>
        <v/>
      </c>
      <c r="AE23" t="str">
        <f>IF(K23=0,"",IF(COUNTIF(K$2:K23,K23)&gt;1,"",ROW()+(COLUMN()-20)/10000))</f>
        <v/>
      </c>
      <c r="AF23" t="str">
        <f>IF(L23=0,"",IF(COUNTIF(L$2:L23,L23)&gt;1,"",ROW()+(COLUMN()-20)/10000))</f>
        <v/>
      </c>
      <c r="AG23" t="str">
        <f>IF(M23=0,"",IF(COUNTIF(M$2:M23,M23)&gt;1,"",ROW()+(COLUMN()-20)/10000))</f>
        <v/>
      </c>
      <c r="AH23" t="str">
        <f>IF(N23=0,"",IF(COUNTIF(N$2:N23,N23)&gt;1,"",ROW()+(COLUMN()-20)/10000))</f>
        <v/>
      </c>
      <c r="AI23" t="str">
        <f>IF(O23=0,"",IF(COUNTIF(O$2:O23,O23)&gt;1,"",ROW()+(COLUMN()-20)/10000))</f>
        <v/>
      </c>
      <c r="AJ23" t="str">
        <f>IF(P23=0,"",IF(COUNTIF(P$2:P23,P23)&gt;1,"",ROW()+(COLUMN()-20)/10000))</f>
        <v/>
      </c>
      <c r="AK23" t="str">
        <f>IF(Q23=0,"",IF(COUNTIF(Q$2:Q23,Q23)&gt;1,"",ROW()+(COLUMN()-20)/10000))</f>
        <v/>
      </c>
      <c r="AL23" t="str">
        <f>IF(R23=0,"",IF(COUNTIF(R$2:R23,R23)&gt;1,"",ROW()+(COLUMN()-20)/10000))</f>
        <v/>
      </c>
      <c r="AM23" t="str">
        <f>IF(S23=0,"",IF(COUNTIF(S$2:S23,S23)&gt;1,"",ROW()+(COLUMN()-20)/10000))</f>
        <v/>
      </c>
      <c r="AN23" t="str">
        <f>IF(T23=0,"",IF(COUNTIF(T$2:T23,T23)&gt;1,"",ROW()+(COLUMN()-20)/10000))</f>
        <v/>
      </c>
      <c r="AO23" t="str">
        <f t="shared" si="3"/>
        <v/>
      </c>
      <c r="AP23" t="str">
        <f t="shared" ca="1" si="0"/>
        <v/>
      </c>
      <c r="AQ23" t="str">
        <f ca="1">IF(AP23="","",IF(COUNTIF($AP$2:AP23,AP23)&gt;1,"",IF(AP23="overdracht",1,ROW())))</f>
        <v/>
      </c>
      <c r="AR23" t="str">
        <f t="shared" ca="1" si="4"/>
        <v/>
      </c>
      <c r="AS23" t="str">
        <f t="shared" ca="1" si="1"/>
        <v/>
      </c>
      <c r="AT23" t="str">
        <f t="shared" ca="1" si="5"/>
        <v/>
      </c>
      <c r="AU23" t="str">
        <f t="shared" ca="1" si="6"/>
        <v/>
      </c>
      <c r="AV23" t="str">
        <f t="shared" ca="1" si="7"/>
        <v/>
      </c>
      <c r="AW23" s="104" t="str">
        <f>IF(A23=Detail!$E$3,ROW()+5+(COLUMN()-48)/1000,"")</f>
        <v/>
      </c>
      <c r="AX23" t="str">
        <f>IF(B23=Detail!$E$3,ROW()+5+(COLUMN()-48)/1000,"")</f>
        <v/>
      </c>
      <c r="AY23" t="str">
        <f>IF(C23=Detail!$E$3,ROW()+5+(COLUMN()-48)/1000,"")</f>
        <v/>
      </c>
      <c r="AZ23" t="str">
        <f>IF(D23=Detail!$E$3,ROW()+5+(COLUMN()-48)/1000,"")</f>
        <v/>
      </c>
      <c r="BA23" t="str">
        <f>IF(E23=Detail!$E$3,ROW()+5+(COLUMN()-48)/1000,"")</f>
        <v/>
      </c>
      <c r="BB23" t="str">
        <f>IF(F23=Detail!$E$3,ROW()+5+(COLUMN()-48)/1000,"")</f>
        <v/>
      </c>
      <c r="BC23" t="str">
        <f>IF(G23=Detail!$E$3,ROW()+5+(COLUMN()-48)/1000,"")</f>
        <v/>
      </c>
      <c r="BD23" t="str">
        <f>IF(H23=Detail!$E$3,ROW()+5+(COLUMN()-48)/1000,"")</f>
        <v/>
      </c>
      <c r="BE23" t="str">
        <f>IF(I23=Detail!$E$3,ROW()+5+(COLUMN()-48)/1000,"")</f>
        <v/>
      </c>
      <c r="BF23" t="str">
        <f>IF(J23=Detail!$E$3,ROW()+5+(COLUMN()-48)/1000,"")</f>
        <v/>
      </c>
      <c r="BG23" t="str">
        <f>IF(K23=Detail!$E$3,ROW()+5+(COLUMN()-48)/1000,"")</f>
        <v/>
      </c>
      <c r="BH23" t="str">
        <f>IF(L23=Detail!$E$3,ROW()+5+(COLUMN()-48)/1000,"")</f>
        <v/>
      </c>
      <c r="BI23" t="str">
        <f>IF(M23=Detail!$E$3,ROW()+5+(COLUMN()-48)/1000,"")</f>
        <v/>
      </c>
      <c r="BJ23" t="str">
        <f>IF(N23=Detail!$E$3,ROW()+5+(COLUMN()-48)/1000,"")</f>
        <v/>
      </c>
      <c r="BK23" t="str">
        <f>IF(O23=Detail!$E$3,ROW()+5+(COLUMN()-48)/1000,"")</f>
        <v/>
      </c>
      <c r="BL23" t="str">
        <f>IF(P23=Detail!$E$3,ROW()+5+(COLUMN()-48)/1000,"")</f>
        <v/>
      </c>
      <c r="BM23" t="str">
        <f>IF(Q23=Detail!$E$3,ROW()+5+(COLUMN()-48)/1000,"")</f>
        <v/>
      </c>
      <c r="BN23" t="str">
        <f>IF(R23=Detail!$E$3,ROW()+5+(COLUMN()-48)/1000,"")</f>
        <v/>
      </c>
      <c r="BO23" t="str">
        <f>IF(S23=Detail!$E$3,ROW()+5+(COLUMN()-48)/1000,"")</f>
        <v/>
      </c>
      <c r="BP23" t="str">
        <f>IF(T23=Detail!$E$3,ROW()+5+(COLUMN()-48)/1000,"")</f>
        <v/>
      </c>
      <c r="BQ23" t="str">
        <f t="shared" ca="1" si="2"/>
        <v/>
      </c>
      <c r="BR23" t="str">
        <f>IF(BS23="","","'"&amp;VLOOKUP(ROUND((BS23-ROUNDDOWN(BS23,0))*1000,0),$BT$2:$BU$21,2,FALSE)&amp;"'!A"&amp;ROUNDDOWN(Codedata!BS23,0))</f>
        <v/>
      </c>
      <c r="BS23" t="str">
        <f t="shared" si="8"/>
        <v/>
      </c>
      <c r="BV23" t="str">
        <f t="shared" ca="1" si="9"/>
        <v/>
      </c>
      <c r="BW23" t="str">
        <f t="shared" ca="1" si="10"/>
        <v/>
      </c>
      <c r="BX23" t="str">
        <f t="shared" ca="1" si="11"/>
        <v/>
      </c>
      <c r="BY23" t="str">
        <f t="shared" ca="1" si="12"/>
        <v/>
      </c>
      <c r="BZ23" t="str">
        <f t="shared" ca="1" si="13"/>
        <v/>
      </c>
      <c r="CA23" t="str">
        <f t="shared" ca="1" si="14"/>
        <v/>
      </c>
      <c r="CB23" t="str">
        <f t="shared" ca="1" si="15"/>
        <v/>
      </c>
      <c r="CC23" t="str">
        <f t="shared" ca="1" si="16"/>
        <v/>
      </c>
    </row>
    <row r="24" spans="1:81" x14ac:dyDescent="0.3">
      <c r="A24">
        <f>Cash!$C29</f>
        <v>0</v>
      </c>
      <c r="B24">
        <f>Cash!$D29</f>
        <v>0</v>
      </c>
      <c r="C24">
        <f>Zicht!$C29</f>
        <v>0</v>
      </c>
      <c r="D24">
        <f>Zicht!$D29</f>
        <v>0</v>
      </c>
      <c r="E24">
        <f>Spaar!$C29</f>
        <v>0</v>
      </c>
      <c r="F24">
        <f>Spaar!$D29</f>
        <v>0</v>
      </c>
      <c r="G24">
        <f>'Reserve 1'!$C29</f>
        <v>0</v>
      </c>
      <c r="H24">
        <f>'Reserve 1'!$D29</f>
        <v>0</v>
      </c>
      <c r="I24">
        <f>'Reserve 2'!$C29</f>
        <v>0</v>
      </c>
      <c r="J24">
        <f>'Reserve 2'!$D29</f>
        <v>0</v>
      </c>
      <c r="K24">
        <f>'Reserve 3'!$C29</f>
        <v>0</v>
      </c>
      <c r="L24">
        <f>'Reserve 3'!$D29</f>
        <v>0</v>
      </c>
      <c r="M24">
        <f>'Reserve 4'!$C29</f>
        <v>0</v>
      </c>
      <c r="N24">
        <f>'Reserve 4'!$D29</f>
        <v>0</v>
      </c>
      <c r="O24">
        <f>'Reserve 5'!$C29</f>
        <v>0</v>
      </c>
      <c r="P24">
        <f>'Reserve 5'!$D29</f>
        <v>0</v>
      </c>
      <c r="Q24">
        <f>'Reserve 6'!$C29</f>
        <v>0</v>
      </c>
      <c r="R24">
        <f>'Reserve 6'!$D29</f>
        <v>0</v>
      </c>
      <c r="S24">
        <f>'Reserve 7'!$C29</f>
        <v>0</v>
      </c>
      <c r="T24">
        <f>'Reserve 7'!$D29</f>
        <v>0</v>
      </c>
      <c r="U24" t="str">
        <f>IF(A24=0,"",IF(COUNTIF(A$2:A24,A24)&gt;1,"",ROW()+(COLUMN()-20)/10000))</f>
        <v/>
      </c>
      <c r="V24" t="str">
        <f>IF(B24=0,"",IF(COUNTIF(B$2:B24,B24)&gt;1,"",ROW()+(COLUMN()-20)/10000))</f>
        <v/>
      </c>
      <c r="W24" t="str">
        <f>IF(C24=0,"",IF(COUNTIF(C$2:C24,C24)&gt;1,"",ROW()+(COLUMN()-20)/10000))</f>
        <v/>
      </c>
      <c r="X24" t="str">
        <f>IF(D24=0,"",IF(COUNTIF(D$2:D24,D24)&gt;1,"",ROW()+(COLUMN()-20)/10000))</f>
        <v/>
      </c>
      <c r="Y24" t="str">
        <f>IF(E24=0,"",IF(COUNTIF(E$2:E24,E24)&gt;1,"",ROW()+(COLUMN()-20)/10000))</f>
        <v/>
      </c>
      <c r="Z24" t="str">
        <f>IF(F24=0,"",IF(COUNTIF(F$2:F24,F24)&gt;1,"",ROW()+(COLUMN()-20)/10000))</f>
        <v/>
      </c>
      <c r="AA24" t="str">
        <f>IF(G24=0,"",IF(COUNTIF(G$2:G24,G24)&gt;1,"",ROW()+(COLUMN()-20)/10000))</f>
        <v/>
      </c>
      <c r="AB24" t="str">
        <f>IF(H24=0,"",IF(COUNTIF(H$2:H24,H24)&gt;1,"",ROW()+(COLUMN()-20)/10000))</f>
        <v/>
      </c>
      <c r="AC24" t="str">
        <f>IF(I24=0,"",IF(COUNTIF(I$2:I24,I24)&gt;1,"",ROW()+(COLUMN()-20)/10000))</f>
        <v/>
      </c>
      <c r="AD24" t="str">
        <f>IF(J24=0,"",IF(COUNTIF(J$2:J24,J24)&gt;1,"",ROW()+(COLUMN()-20)/10000))</f>
        <v/>
      </c>
      <c r="AE24" t="str">
        <f>IF(K24=0,"",IF(COUNTIF(K$2:K24,K24)&gt;1,"",ROW()+(COLUMN()-20)/10000))</f>
        <v/>
      </c>
      <c r="AF24" t="str">
        <f>IF(L24=0,"",IF(COUNTIF(L$2:L24,L24)&gt;1,"",ROW()+(COLUMN()-20)/10000))</f>
        <v/>
      </c>
      <c r="AG24" t="str">
        <f>IF(M24=0,"",IF(COUNTIF(M$2:M24,M24)&gt;1,"",ROW()+(COLUMN()-20)/10000))</f>
        <v/>
      </c>
      <c r="AH24" t="str">
        <f>IF(N24=0,"",IF(COUNTIF(N$2:N24,N24)&gt;1,"",ROW()+(COLUMN()-20)/10000))</f>
        <v/>
      </c>
      <c r="AI24" t="str">
        <f>IF(O24=0,"",IF(COUNTIF(O$2:O24,O24)&gt;1,"",ROW()+(COLUMN()-20)/10000))</f>
        <v/>
      </c>
      <c r="AJ24" t="str">
        <f>IF(P24=0,"",IF(COUNTIF(P$2:P24,P24)&gt;1,"",ROW()+(COLUMN()-20)/10000))</f>
        <v/>
      </c>
      <c r="AK24" t="str">
        <f>IF(Q24=0,"",IF(COUNTIF(Q$2:Q24,Q24)&gt;1,"",ROW()+(COLUMN()-20)/10000))</f>
        <v/>
      </c>
      <c r="AL24" t="str">
        <f>IF(R24=0,"",IF(COUNTIF(R$2:R24,R24)&gt;1,"",ROW()+(COLUMN()-20)/10000))</f>
        <v/>
      </c>
      <c r="AM24" t="str">
        <f>IF(S24=0,"",IF(COUNTIF(S$2:S24,S24)&gt;1,"",ROW()+(COLUMN()-20)/10000))</f>
        <v/>
      </c>
      <c r="AN24" t="str">
        <f>IF(T24=0,"",IF(COUNTIF(T$2:T24,T24)&gt;1,"",ROW()+(COLUMN()-20)/10000))</f>
        <v/>
      </c>
      <c r="AO24" t="str">
        <f t="shared" si="3"/>
        <v/>
      </c>
      <c r="AP24" t="str">
        <f t="shared" ca="1" si="0"/>
        <v/>
      </c>
      <c r="AQ24" t="str">
        <f ca="1">IF(AP24="","",IF(COUNTIF($AP$2:AP24,AP24)&gt;1,"",IF(AP24="overdracht",1,ROW())))</f>
        <v/>
      </c>
      <c r="AR24" t="str">
        <f t="shared" ca="1" si="4"/>
        <v/>
      </c>
      <c r="AS24" t="str">
        <f t="shared" ca="1" si="1"/>
        <v/>
      </c>
      <c r="AT24" t="str">
        <f t="shared" ca="1" si="5"/>
        <v/>
      </c>
      <c r="AU24" t="str">
        <f t="shared" ca="1" si="6"/>
        <v/>
      </c>
      <c r="AV24" t="str">
        <f t="shared" ca="1" si="7"/>
        <v/>
      </c>
      <c r="AW24" s="104" t="str">
        <f>IF(A24=Detail!$E$3,ROW()+5+(COLUMN()-48)/1000,"")</f>
        <v/>
      </c>
      <c r="AX24" t="str">
        <f>IF(B24=Detail!$E$3,ROW()+5+(COLUMN()-48)/1000,"")</f>
        <v/>
      </c>
      <c r="AY24" t="str">
        <f>IF(C24=Detail!$E$3,ROW()+5+(COLUMN()-48)/1000,"")</f>
        <v/>
      </c>
      <c r="AZ24" t="str">
        <f>IF(D24=Detail!$E$3,ROW()+5+(COLUMN()-48)/1000,"")</f>
        <v/>
      </c>
      <c r="BA24" t="str">
        <f>IF(E24=Detail!$E$3,ROW()+5+(COLUMN()-48)/1000,"")</f>
        <v/>
      </c>
      <c r="BB24" t="str">
        <f>IF(F24=Detail!$E$3,ROW()+5+(COLUMN()-48)/1000,"")</f>
        <v/>
      </c>
      <c r="BC24" t="str">
        <f>IF(G24=Detail!$E$3,ROW()+5+(COLUMN()-48)/1000,"")</f>
        <v/>
      </c>
      <c r="BD24" t="str">
        <f>IF(H24=Detail!$E$3,ROW()+5+(COLUMN()-48)/1000,"")</f>
        <v/>
      </c>
      <c r="BE24" t="str">
        <f>IF(I24=Detail!$E$3,ROW()+5+(COLUMN()-48)/1000,"")</f>
        <v/>
      </c>
      <c r="BF24" t="str">
        <f>IF(J24=Detail!$E$3,ROW()+5+(COLUMN()-48)/1000,"")</f>
        <v/>
      </c>
      <c r="BG24" t="str">
        <f>IF(K24=Detail!$E$3,ROW()+5+(COLUMN()-48)/1000,"")</f>
        <v/>
      </c>
      <c r="BH24" t="str">
        <f>IF(L24=Detail!$E$3,ROW()+5+(COLUMN()-48)/1000,"")</f>
        <v/>
      </c>
      <c r="BI24" t="str">
        <f>IF(M24=Detail!$E$3,ROW()+5+(COLUMN()-48)/1000,"")</f>
        <v/>
      </c>
      <c r="BJ24" t="str">
        <f>IF(N24=Detail!$E$3,ROW()+5+(COLUMN()-48)/1000,"")</f>
        <v/>
      </c>
      <c r="BK24" t="str">
        <f>IF(O24=Detail!$E$3,ROW()+5+(COLUMN()-48)/1000,"")</f>
        <v/>
      </c>
      <c r="BL24" t="str">
        <f>IF(P24=Detail!$E$3,ROW()+5+(COLUMN()-48)/1000,"")</f>
        <v/>
      </c>
      <c r="BM24" t="str">
        <f>IF(Q24=Detail!$E$3,ROW()+5+(COLUMN()-48)/1000,"")</f>
        <v/>
      </c>
      <c r="BN24" t="str">
        <f>IF(R24=Detail!$E$3,ROW()+5+(COLUMN()-48)/1000,"")</f>
        <v/>
      </c>
      <c r="BO24" t="str">
        <f>IF(S24=Detail!$E$3,ROW()+5+(COLUMN()-48)/1000,"")</f>
        <v/>
      </c>
      <c r="BP24" t="str">
        <f>IF(T24=Detail!$E$3,ROW()+5+(COLUMN()-48)/1000,"")</f>
        <v/>
      </c>
      <c r="BQ24" t="str">
        <f t="shared" ca="1" si="2"/>
        <v/>
      </c>
      <c r="BR24" t="str">
        <f>IF(BS24="","","'"&amp;VLOOKUP(ROUND((BS24-ROUNDDOWN(BS24,0))*1000,0),$BT$2:$BU$21,2,FALSE)&amp;"'!A"&amp;ROUNDDOWN(Codedata!BS24,0))</f>
        <v/>
      </c>
      <c r="BS24" t="str">
        <f t="shared" si="8"/>
        <v/>
      </c>
      <c r="BV24" t="str">
        <f t="shared" ca="1" si="9"/>
        <v/>
      </c>
      <c r="BW24" t="str">
        <f t="shared" ca="1" si="10"/>
        <v/>
      </c>
      <c r="BX24" t="str">
        <f t="shared" ca="1" si="11"/>
        <v/>
      </c>
      <c r="BY24" t="str">
        <f t="shared" ca="1" si="12"/>
        <v/>
      </c>
      <c r="BZ24" t="str">
        <f t="shared" ca="1" si="13"/>
        <v/>
      </c>
      <c r="CA24" t="str">
        <f t="shared" ca="1" si="14"/>
        <v/>
      </c>
      <c r="CB24" t="str">
        <f t="shared" ca="1" si="15"/>
        <v/>
      </c>
      <c r="CC24" t="str">
        <f t="shared" ca="1" si="16"/>
        <v/>
      </c>
    </row>
    <row r="25" spans="1:81" x14ac:dyDescent="0.3">
      <c r="A25">
        <f>Cash!$C30</f>
        <v>0</v>
      </c>
      <c r="B25">
        <f>Cash!$D30</f>
        <v>0</v>
      </c>
      <c r="C25">
        <f>Zicht!$C30</f>
        <v>0</v>
      </c>
      <c r="D25">
        <f>Zicht!$D30</f>
        <v>0</v>
      </c>
      <c r="E25">
        <f>Spaar!$C30</f>
        <v>0</v>
      </c>
      <c r="F25">
        <f>Spaar!$D30</f>
        <v>0</v>
      </c>
      <c r="G25">
        <f>'Reserve 1'!$C30</f>
        <v>0</v>
      </c>
      <c r="H25">
        <f>'Reserve 1'!$D30</f>
        <v>0</v>
      </c>
      <c r="I25">
        <f>'Reserve 2'!$C30</f>
        <v>0</v>
      </c>
      <c r="J25">
        <f>'Reserve 2'!$D30</f>
        <v>0</v>
      </c>
      <c r="K25">
        <f>'Reserve 3'!$C30</f>
        <v>0</v>
      </c>
      <c r="L25">
        <f>'Reserve 3'!$D30</f>
        <v>0</v>
      </c>
      <c r="M25">
        <f>'Reserve 4'!$C30</f>
        <v>0</v>
      </c>
      <c r="N25">
        <f>'Reserve 4'!$D30</f>
        <v>0</v>
      </c>
      <c r="O25">
        <f>'Reserve 5'!$C30</f>
        <v>0</v>
      </c>
      <c r="P25">
        <f>'Reserve 5'!$D30</f>
        <v>0</v>
      </c>
      <c r="Q25">
        <f>'Reserve 6'!$C30</f>
        <v>0</v>
      </c>
      <c r="R25">
        <f>'Reserve 6'!$D30</f>
        <v>0</v>
      </c>
      <c r="S25">
        <f>'Reserve 7'!$C30</f>
        <v>0</v>
      </c>
      <c r="T25">
        <f>'Reserve 7'!$D30</f>
        <v>0</v>
      </c>
      <c r="U25" t="str">
        <f>IF(A25=0,"",IF(COUNTIF(A$2:A25,A25)&gt;1,"",ROW()+(COLUMN()-20)/10000))</f>
        <v/>
      </c>
      <c r="V25" t="str">
        <f>IF(B25=0,"",IF(COUNTIF(B$2:B25,B25)&gt;1,"",ROW()+(COLUMN()-20)/10000))</f>
        <v/>
      </c>
      <c r="W25" t="str">
        <f>IF(C25=0,"",IF(COUNTIF(C$2:C25,C25)&gt;1,"",ROW()+(COLUMN()-20)/10000))</f>
        <v/>
      </c>
      <c r="X25" t="str">
        <f>IF(D25=0,"",IF(COUNTIF(D$2:D25,D25)&gt;1,"",ROW()+(COLUMN()-20)/10000))</f>
        <v/>
      </c>
      <c r="Y25" t="str">
        <f>IF(E25=0,"",IF(COUNTIF(E$2:E25,E25)&gt;1,"",ROW()+(COLUMN()-20)/10000))</f>
        <v/>
      </c>
      <c r="Z25" t="str">
        <f>IF(F25=0,"",IF(COUNTIF(F$2:F25,F25)&gt;1,"",ROW()+(COLUMN()-20)/10000))</f>
        <v/>
      </c>
      <c r="AA25" t="str">
        <f>IF(G25=0,"",IF(COUNTIF(G$2:G25,G25)&gt;1,"",ROW()+(COLUMN()-20)/10000))</f>
        <v/>
      </c>
      <c r="AB25" t="str">
        <f>IF(H25=0,"",IF(COUNTIF(H$2:H25,H25)&gt;1,"",ROW()+(COLUMN()-20)/10000))</f>
        <v/>
      </c>
      <c r="AC25" t="str">
        <f>IF(I25=0,"",IF(COUNTIF(I$2:I25,I25)&gt;1,"",ROW()+(COLUMN()-20)/10000))</f>
        <v/>
      </c>
      <c r="AD25" t="str">
        <f>IF(J25=0,"",IF(COUNTIF(J$2:J25,J25)&gt;1,"",ROW()+(COLUMN()-20)/10000))</f>
        <v/>
      </c>
      <c r="AE25" t="str">
        <f>IF(K25=0,"",IF(COUNTIF(K$2:K25,K25)&gt;1,"",ROW()+(COLUMN()-20)/10000))</f>
        <v/>
      </c>
      <c r="AF25" t="str">
        <f>IF(L25=0,"",IF(COUNTIF(L$2:L25,L25)&gt;1,"",ROW()+(COLUMN()-20)/10000))</f>
        <v/>
      </c>
      <c r="AG25" t="str">
        <f>IF(M25=0,"",IF(COUNTIF(M$2:M25,M25)&gt;1,"",ROW()+(COLUMN()-20)/10000))</f>
        <v/>
      </c>
      <c r="AH25" t="str">
        <f>IF(N25=0,"",IF(COUNTIF(N$2:N25,N25)&gt;1,"",ROW()+(COLUMN()-20)/10000))</f>
        <v/>
      </c>
      <c r="AI25" t="str">
        <f>IF(O25=0,"",IF(COUNTIF(O$2:O25,O25)&gt;1,"",ROW()+(COLUMN()-20)/10000))</f>
        <v/>
      </c>
      <c r="AJ25" t="str">
        <f>IF(P25=0,"",IF(COUNTIF(P$2:P25,P25)&gt;1,"",ROW()+(COLUMN()-20)/10000))</f>
        <v/>
      </c>
      <c r="AK25" t="str">
        <f>IF(Q25=0,"",IF(COUNTIF(Q$2:Q25,Q25)&gt;1,"",ROW()+(COLUMN()-20)/10000))</f>
        <v/>
      </c>
      <c r="AL25" t="str">
        <f>IF(R25=0,"",IF(COUNTIF(R$2:R25,R25)&gt;1,"",ROW()+(COLUMN()-20)/10000))</f>
        <v/>
      </c>
      <c r="AM25" t="str">
        <f>IF(S25=0,"",IF(COUNTIF(S$2:S25,S25)&gt;1,"",ROW()+(COLUMN()-20)/10000))</f>
        <v/>
      </c>
      <c r="AN25" t="str">
        <f>IF(T25=0,"",IF(COUNTIF(T$2:T25,T25)&gt;1,"",ROW()+(COLUMN()-20)/10000))</f>
        <v/>
      </c>
      <c r="AO25" t="str">
        <f t="shared" si="3"/>
        <v/>
      </c>
      <c r="AP25" t="str">
        <f t="shared" ca="1" si="0"/>
        <v/>
      </c>
      <c r="AQ25" t="str">
        <f ca="1">IF(AP25="","",IF(COUNTIF($AP$2:AP25,AP25)&gt;1,"",IF(AP25="overdracht",1,ROW())))</f>
        <v/>
      </c>
      <c r="AR25" t="str">
        <f t="shared" ca="1" si="4"/>
        <v/>
      </c>
      <c r="AS25" t="str">
        <f t="shared" ca="1" si="1"/>
        <v/>
      </c>
      <c r="AT25" t="str">
        <f t="shared" ca="1" si="5"/>
        <v/>
      </c>
      <c r="AU25" t="str">
        <f t="shared" ca="1" si="6"/>
        <v/>
      </c>
      <c r="AV25" t="str">
        <f t="shared" ca="1" si="7"/>
        <v/>
      </c>
      <c r="AW25" s="104" t="str">
        <f>IF(A25=Detail!$E$3,ROW()+5+(COLUMN()-48)/1000,"")</f>
        <v/>
      </c>
      <c r="AX25" t="str">
        <f>IF(B25=Detail!$E$3,ROW()+5+(COLUMN()-48)/1000,"")</f>
        <v/>
      </c>
      <c r="AY25" t="str">
        <f>IF(C25=Detail!$E$3,ROW()+5+(COLUMN()-48)/1000,"")</f>
        <v/>
      </c>
      <c r="AZ25" t="str">
        <f>IF(D25=Detail!$E$3,ROW()+5+(COLUMN()-48)/1000,"")</f>
        <v/>
      </c>
      <c r="BA25" t="str">
        <f>IF(E25=Detail!$E$3,ROW()+5+(COLUMN()-48)/1000,"")</f>
        <v/>
      </c>
      <c r="BB25" t="str">
        <f>IF(F25=Detail!$E$3,ROW()+5+(COLUMN()-48)/1000,"")</f>
        <v/>
      </c>
      <c r="BC25" t="str">
        <f>IF(G25=Detail!$E$3,ROW()+5+(COLUMN()-48)/1000,"")</f>
        <v/>
      </c>
      <c r="BD25" t="str">
        <f>IF(H25=Detail!$E$3,ROW()+5+(COLUMN()-48)/1000,"")</f>
        <v/>
      </c>
      <c r="BE25" t="str">
        <f>IF(I25=Detail!$E$3,ROW()+5+(COLUMN()-48)/1000,"")</f>
        <v/>
      </c>
      <c r="BF25" t="str">
        <f>IF(J25=Detail!$E$3,ROW()+5+(COLUMN()-48)/1000,"")</f>
        <v/>
      </c>
      <c r="BG25" t="str">
        <f>IF(K25=Detail!$E$3,ROW()+5+(COLUMN()-48)/1000,"")</f>
        <v/>
      </c>
      <c r="BH25" t="str">
        <f>IF(L25=Detail!$E$3,ROW()+5+(COLUMN()-48)/1000,"")</f>
        <v/>
      </c>
      <c r="BI25" t="str">
        <f>IF(M25=Detail!$E$3,ROW()+5+(COLUMN()-48)/1000,"")</f>
        <v/>
      </c>
      <c r="BJ25" t="str">
        <f>IF(N25=Detail!$E$3,ROW()+5+(COLUMN()-48)/1000,"")</f>
        <v/>
      </c>
      <c r="BK25" t="str">
        <f>IF(O25=Detail!$E$3,ROW()+5+(COLUMN()-48)/1000,"")</f>
        <v/>
      </c>
      <c r="BL25" t="str">
        <f>IF(P25=Detail!$E$3,ROW()+5+(COLUMN()-48)/1000,"")</f>
        <v/>
      </c>
      <c r="BM25" t="str">
        <f>IF(Q25=Detail!$E$3,ROW()+5+(COLUMN()-48)/1000,"")</f>
        <v/>
      </c>
      <c r="BN25" t="str">
        <f>IF(R25=Detail!$E$3,ROW()+5+(COLUMN()-48)/1000,"")</f>
        <v/>
      </c>
      <c r="BO25" t="str">
        <f>IF(S25=Detail!$E$3,ROW()+5+(COLUMN()-48)/1000,"")</f>
        <v/>
      </c>
      <c r="BP25" t="str">
        <f>IF(T25=Detail!$E$3,ROW()+5+(COLUMN()-48)/1000,"")</f>
        <v/>
      </c>
      <c r="BQ25" t="str">
        <f t="shared" ca="1" si="2"/>
        <v/>
      </c>
      <c r="BR25" t="str">
        <f>IF(BS25="","","'"&amp;VLOOKUP(ROUND((BS25-ROUNDDOWN(BS25,0))*1000,0),$BT$2:$BU$21,2,FALSE)&amp;"'!A"&amp;ROUNDDOWN(Codedata!BS25,0))</f>
        <v/>
      </c>
      <c r="BS25" t="str">
        <f t="shared" si="8"/>
        <v/>
      </c>
      <c r="BV25" t="str">
        <f t="shared" ca="1" si="9"/>
        <v/>
      </c>
      <c r="BW25" t="str">
        <f t="shared" ca="1" si="10"/>
        <v/>
      </c>
      <c r="BX25" t="str">
        <f t="shared" ca="1" si="11"/>
        <v/>
      </c>
      <c r="BY25" t="str">
        <f t="shared" ca="1" si="12"/>
        <v/>
      </c>
      <c r="BZ25" t="str">
        <f t="shared" ca="1" si="13"/>
        <v/>
      </c>
      <c r="CA25" t="str">
        <f t="shared" ca="1" si="14"/>
        <v/>
      </c>
      <c r="CB25" t="str">
        <f t="shared" ca="1" si="15"/>
        <v/>
      </c>
      <c r="CC25" t="str">
        <f t="shared" ca="1" si="16"/>
        <v/>
      </c>
    </row>
    <row r="26" spans="1:81" x14ac:dyDescent="0.3">
      <c r="A26">
        <f>Cash!$C31</f>
        <v>0</v>
      </c>
      <c r="B26">
        <f>Cash!$D31</f>
        <v>0</v>
      </c>
      <c r="C26">
        <f>Zicht!$C31</f>
        <v>0</v>
      </c>
      <c r="D26">
        <f>Zicht!$D31</f>
        <v>0</v>
      </c>
      <c r="E26">
        <f>Spaar!$C31</f>
        <v>0</v>
      </c>
      <c r="F26">
        <f>Spaar!$D31</f>
        <v>0</v>
      </c>
      <c r="G26">
        <f>'Reserve 1'!$C31</f>
        <v>0</v>
      </c>
      <c r="H26">
        <f>'Reserve 1'!$D31</f>
        <v>0</v>
      </c>
      <c r="I26">
        <f>'Reserve 2'!$C31</f>
        <v>0</v>
      </c>
      <c r="J26">
        <f>'Reserve 2'!$D31</f>
        <v>0</v>
      </c>
      <c r="K26">
        <f>'Reserve 3'!$C31</f>
        <v>0</v>
      </c>
      <c r="L26">
        <f>'Reserve 3'!$D31</f>
        <v>0</v>
      </c>
      <c r="M26">
        <f>'Reserve 4'!$C31</f>
        <v>0</v>
      </c>
      <c r="N26">
        <f>'Reserve 4'!$D31</f>
        <v>0</v>
      </c>
      <c r="O26">
        <f>'Reserve 5'!$C31</f>
        <v>0</v>
      </c>
      <c r="P26">
        <f>'Reserve 5'!$D31</f>
        <v>0</v>
      </c>
      <c r="Q26">
        <f>'Reserve 6'!$C31</f>
        <v>0</v>
      </c>
      <c r="R26">
        <f>'Reserve 6'!$D31</f>
        <v>0</v>
      </c>
      <c r="S26">
        <f>'Reserve 7'!$C31</f>
        <v>0</v>
      </c>
      <c r="T26">
        <f>'Reserve 7'!$D31</f>
        <v>0</v>
      </c>
      <c r="U26" t="str">
        <f>IF(A26=0,"",IF(COUNTIF(A$2:A26,A26)&gt;1,"",ROW()+(COLUMN()-20)/10000))</f>
        <v/>
      </c>
      <c r="V26" t="str">
        <f>IF(B26=0,"",IF(COUNTIF(B$2:B26,B26)&gt;1,"",ROW()+(COLUMN()-20)/10000))</f>
        <v/>
      </c>
      <c r="W26" t="str">
        <f>IF(C26=0,"",IF(COUNTIF(C$2:C26,C26)&gt;1,"",ROW()+(COLUMN()-20)/10000))</f>
        <v/>
      </c>
      <c r="X26" t="str">
        <f>IF(D26=0,"",IF(COUNTIF(D$2:D26,D26)&gt;1,"",ROW()+(COLUMN()-20)/10000))</f>
        <v/>
      </c>
      <c r="Y26" t="str">
        <f>IF(E26=0,"",IF(COUNTIF(E$2:E26,E26)&gt;1,"",ROW()+(COLUMN()-20)/10000))</f>
        <v/>
      </c>
      <c r="Z26" t="str">
        <f>IF(F26=0,"",IF(COUNTIF(F$2:F26,F26)&gt;1,"",ROW()+(COLUMN()-20)/10000))</f>
        <v/>
      </c>
      <c r="AA26" t="str">
        <f>IF(G26=0,"",IF(COUNTIF(G$2:G26,G26)&gt;1,"",ROW()+(COLUMN()-20)/10000))</f>
        <v/>
      </c>
      <c r="AB26" t="str">
        <f>IF(H26=0,"",IF(COUNTIF(H$2:H26,H26)&gt;1,"",ROW()+(COLUMN()-20)/10000))</f>
        <v/>
      </c>
      <c r="AC26" t="str">
        <f>IF(I26=0,"",IF(COUNTIF(I$2:I26,I26)&gt;1,"",ROW()+(COLUMN()-20)/10000))</f>
        <v/>
      </c>
      <c r="AD26" t="str">
        <f>IF(J26=0,"",IF(COUNTIF(J$2:J26,J26)&gt;1,"",ROW()+(COLUMN()-20)/10000))</f>
        <v/>
      </c>
      <c r="AE26" t="str">
        <f>IF(K26=0,"",IF(COUNTIF(K$2:K26,K26)&gt;1,"",ROW()+(COLUMN()-20)/10000))</f>
        <v/>
      </c>
      <c r="AF26" t="str">
        <f>IF(L26=0,"",IF(COUNTIF(L$2:L26,L26)&gt;1,"",ROW()+(COLUMN()-20)/10000))</f>
        <v/>
      </c>
      <c r="AG26" t="str">
        <f>IF(M26=0,"",IF(COUNTIF(M$2:M26,M26)&gt;1,"",ROW()+(COLUMN()-20)/10000))</f>
        <v/>
      </c>
      <c r="AH26" t="str">
        <f>IF(N26=0,"",IF(COUNTIF(N$2:N26,N26)&gt;1,"",ROW()+(COLUMN()-20)/10000))</f>
        <v/>
      </c>
      <c r="AI26" t="str">
        <f>IF(O26=0,"",IF(COUNTIF(O$2:O26,O26)&gt;1,"",ROW()+(COLUMN()-20)/10000))</f>
        <v/>
      </c>
      <c r="AJ26" t="str">
        <f>IF(P26=0,"",IF(COUNTIF(P$2:P26,P26)&gt;1,"",ROW()+(COLUMN()-20)/10000))</f>
        <v/>
      </c>
      <c r="AK26" t="str">
        <f>IF(Q26=0,"",IF(COUNTIF(Q$2:Q26,Q26)&gt;1,"",ROW()+(COLUMN()-20)/10000))</f>
        <v/>
      </c>
      <c r="AL26" t="str">
        <f>IF(R26=0,"",IF(COUNTIF(R$2:R26,R26)&gt;1,"",ROW()+(COLUMN()-20)/10000))</f>
        <v/>
      </c>
      <c r="AM26" t="str">
        <f>IF(S26=0,"",IF(COUNTIF(S$2:S26,S26)&gt;1,"",ROW()+(COLUMN()-20)/10000))</f>
        <v/>
      </c>
      <c r="AN26" t="str">
        <f>IF(T26=0,"",IF(COUNTIF(T$2:T26,T26)&gt;1,"",ROW()+(COLUMN()-20)/10000))</f>
        <v/>
      </c>
      <c r="AO26" t="str">
        <f t="shared" si="3"/>
        <v/>
      </c>
      <c r="AP26" t="str">
        <f t="shared" ca="1" si="0"/>
        <v/>
      </c>
      <c r="AQ26" t="str">
        <f ca="1">IF(AP26="","",IF(COUNTIF($AP$2:AP26,AP26)&gt;1,"",IF(AP26="overdracht",1,ROW())))</f>
        <v/>
      </c>
      <c r="AR26" t="str">
        <f t="shared" ca="1" si="4"/>
        <v/>
      </c>
      <c r="AS26" t="str">
        <f t="shared" ca="1" si="1"/>
        <v/>
      </c>
      <c r="AT26" t="str">
        <f t="shared" ca="1" si="5"/>
        <v/>
      </c>
      <c r="AU26" t="str">
        <f t="shared" ca="1" si="6"/>
        <v/>
      </c>
      <c r="AV26" t="str">
        <f t="shared" ca="1" si="7"/>
        <v/>
      </c>
      <c r="AW26" s="104" t="str">
        <f>IF(A26=Detail!$E$3,ROW()+5+(COLUMN()-48)/1000,"")</f>
        <v/>
      </c>
      <c r="AX26" t="str">
        <f>IF(B26=Detail!$E$3,ROW()+5+(COLUMN()-48)/1000,"")</f>
        <v/>
      </c>
      <c r="AY26" t="str">
        <f>IF(C26=Detail!$E$3,ROW()+5+(COLUMN()-48)/1000,"")</f>
        <v/>
      </c>
      <c r="AZ26" t="str">
        <f>IF(D26=Detail!$E$3,ROW()+5+(COLUMN()-48)/1000,"")</f>
        <v/>
      </c>
      <c r="BA26" t="str">
        <f>IF(E26=Detail!$E$3,ROW()+5+(COLUMN()-48)/1000,"")</f>
        <v/>
      </c>
      <c r="BB26" t="str">
        <f>IF(F26=Detail!$E$3,ROW()+5+(COLUMN()-48)/1000,"")</f>
        <v/>
      </c>
      <c r="BC26" t="str">
        <f>IF(G26=Detail!$E$3,ROW()+5+(COLUMN()-48)/1000,"")</f>
        <v/>
      </c>
      <c r="BD26" t="str">
        <f>IF(H26=Detail!$E$3,ROW()+5+(COLUMN()-48)/1000,"")</f>
        <v/>
      </c>
      <c r="BE26" t="str">
        <f>IF(I26=Detail!$E$3,ROW()+5+(COLUMN()-48)/1000,"")</f>
        <v/>
      </c>
      <c r="BF26" t="str">
        <f>IF(J26=Detail!$E$3,ROW()+5+(COLUMN()-48)/1000,"")</f>
        <v/>
      </c>
      <c r="BG26" t="str">
        <f>IF(K26=Detail!$E$3,ROW()+5+(COLUMN()-48)/1000,"")</f>
        <v/>
      </c>
      <c r="BH26" t="str">
        <f>IF(L26=Detail!$E$3,ROW()+5+(COLUMN()-48)/1000,"")</f>
        <v/>
      </c>
      <c r="BI26" t="str">
        <f>IF(M26=Detail!$E$3,ROW()+5+(COLUMN()-48)/1000,"")</f>
        <v/>
      </c>
      <c r="BJ26" t="str">
        <f>IF(N26=Detail!$E$3,ROW()+5+(COLUMN()-48)/1000,"")</f>
        <v/>
      </c>
      <c r="BK26" t="str">
        <f>IF(O26=Detail!$E$3,ROW()+5+(COLUMN()-48)/1000,"")</f>
        <v/>
      </c>
      <c r="BL26" t="str">
        <f>IF(P26=Detail!$E$3,ROW()+5+(COLUMN()-48)/1000,"")</f>
        <v/>
      </c>
      <c r="BM26" t="str">
        <f>IF(Q26=Detail!$E$3,ROW()+5+(COLUMN()-48)/1000,"")</f>
        <v/>
      </c>
      <c r="BN26" t="str">
        <f>IF(R26=Detail!$E$3,ROW()+5+(COLUMN()-48)/1000,"")</f>
        <v/>
      </c>
      <c r="BO26" t="str">
        <f>IF(S26=Detail!$E$3,ROW()+5+(COLUMN()-48)/1000,"")</f>
        <v/>
      </c>
      <c r="BP26" t="str">
        <f>IF(T26=Detail!$E$3,ROW()+5+(COLUMN()-48)/1000,"")</f>
        <v/>
      </c>
      <c r="BQ26" t="str">
        <f t="shared" ca="1" si="2"/>
        <v/>
      </c>
      <c r="BR26" t="str">
        <f>IF(BS26="","","'"&amp;VLOOKUP(ROUND((BS26-ROUNDDOWN(BS26,0))*1000,0),$BT$2:$BU$21,2,FALSE)&amp;"'!A"&amp;ROUNDDOWN(Codedata!BS26,0))</f>
        <v/>
      </c>
      <c r="BS26" t="str">
        <f t="shared" si="8"/>
        <v/>
      </c>
      <c r="BV26" t="str">
        <f t="shared" ca="1" si="9"/>
        <v/>
      </c>
      <c r="BW26" t="str">
        <f t="shared" ca="1" si="10"/>
        <v/>
      </c>
      <c r="BX26" t="str">
        <f t="shared" ca="1" si="11"/>
        <v/>
      </c>
      <c r="BY26" t="str">
        <f t="shared" ca="1" si="12"/>
        <v/>
      </c>
      <c r="BZ26" t="str">
        <f t="shared" ca="1" si="13"/>
        <v/>
      </c>
      <c r="CA26" t="str">
        <f t="shared" ca="1" si="14"/>
        <v/>
      </c>
      <c r="CB26" t="str">
        <f t="shared" ca="1" si="15"/>
        <v/>
      </c>
      <c r="CC26" t="str">
        <f t="shared" ca="1" si="16"/>
        <v/>
      </c>
    </row>
    <row r="27" spans="1:81" x14ac:dyDescent="0.3">
      <c r="A27">
        <f>Cash!$C32</f>
        <v>0</v>
      </c>
      <c r="B27">
        <f>Cash!$D32</f>
        <v>0</v>
      </c>
      <c r="C27">
        <f>Zicht!$C32</f>
        <v>0</v>
      </c>
      <c r="D27">
        <f>Zicht!$D32</f>
        <v>0</v>
      </c>
      <c r="E27">
        <f>Spaar!$C32</f>
        <v>0</v>
      </c>
      <c r="F27">
        <f>Spaar!$D32</f>
        <v>0</v>
      </c>
      <c r="G27">
        <f>'Reserve 1'!$C32</f>
        <v>0</v>
      </c>
      <c r="H27">
        <f>'Reserve 1'!$D32</f>
        <v>0</v>
      </c>
      <c r="I27">
        <f>'Reserve 2'!$C32</f>
        <v>0</v>
      </c>
      <c r="J27">
        <f>'Reserve 2'!$D32</f>
        <v>0</v>
      </c>
      <c r="K27">
        <f>'Reserve 3'!$C32</f>
        <v>0</v>
      </c>
      <c r="L27">
        <f>'Reserve 3'!$D32</f>
        <v>0</v>
      </c>
      <c r="M27">
        <f>'Reserve 4'!$C32</f>
        <v>0</v>
      </c>
      <c r="N27">
        <f>'Reserve 4'!$D32</f>
        <v>0</v>
      </c>
      <c r="O27">
        <f>'Reserve 5'!$C32</f>
        <v>0</v>
      </c>
      <c r="P27">
        <f>'Reserve 5'!$D32</f>
        <v>0</v>
      </c>
      <c r="Q27">
        <f>'Reserve 6'!$C32</f>
        <v>0</v>
      </c>
      <c r="R27">
        <f>'Reserve 6'!$D32</f>
        <v>0</v>
      </c>
      <c r="S27">
        <f>'Reserve 7'!$C32</f>
        <v>0</v>
      </c>
      <c r="T27">
        <f>'Reserve 7'!$D32</f>
        <v>0</v>
      </c>
      <c r="U27" t="str">
        <f>IF(A27=0,"",IF(COUNTIF(A$2:A27,A27)&gt;1,"",ROW()+(COLUMN()-20)/10000))</f>
        <v/>
      </c>
      <c r="V27" t="str">
        <f>IF(B27=0,"",IF(COUNTIF(B$2:B27,B27)&gt;1,"",ROW()+(COLUMN()-20)/10000))</f>
        <v/>
      </c>
      <c r="W27" t="str">
        <f>IF(C27=0,"",IF(COUNTIF(C$2:C27,C27)&gt;1,"",ROW()+(COLUMN()-20)/10000))</f>
        <v/>
      </c>
      <c r="X27" t="str">
        <f>IF(D27=0,"",IF(COUNTIF(D$2:D27,D27)&gt;1,"",ROW()+(COLUMN()-20)/10000))</f>
        <v/>
      </c>
      <c r="Y27" t="str">
        <f>IF(E27=0,"",IF(COUNTIF(E$2:E27,E27)&gt;1,"",ROW()+(COLUMN()-20)/10000))</f>
        <v/>
      </c>
      <c r="Z27" t="str">
        <f>IF(F27=0,"",IF(COUNTIF(F$2:F27,F27)&gt;1,"",ROW()+(COLUMN()-20)/10000))</f>
        <v/>
      </c>
      <c r="AA27" t="str">
        <f>IF(G27=0,"",IF(COUNTIF(G$2:G27,G27)&gt;1,"",ROW()+(COLUMN()-20)/10000))</f>
        <v/>
      </c>
      <c r="AB27" t="str">
        <f>IF(H27=0,"",IF(COUNTIF(H$2:H27,H27)&gt;1,"",ROW()+(COLUMN()-20)/10000))</f>
        <v/>
      </c>
      <c r="AC27" t="str">
        <f>IF(I27=0,"",IF(COUNTIF(I$2:I27,I27)&gt;1,"",ROW()+(COLUMN()-20)/10000))</f>
        <v/>
      </c>
      <c r="AD27" t="str">
        <f>IF(J27=0,"",IF(COUNTIF(J$2:J27,J27)&gt;1,"",ROW()+(COLUMN()-20)/10000))</f>
        <v/>
      </c>
      <c r="AE27" t="str">
        <f>IF(K27=0,"",IF(COUNTIF(K$2:K27,K27)&gt;1,"",ROW()+(COLUMN()-20)/10000))</f>
        <v/>
      </c>
      <c r="AF27" t="str">
        <f>IF(L27=0,"",IF(COUNTIF(L$2:L27,L27)&gt;1,"",ROW()+(COLUMN()-20)/10000))</f>
        <v/>
      </c>
      <c r="AG27" t="str">
        <f>IF(M27=0,"",IF(COUNTIF(M$2:M27,M27)&gt;1,"",ROW()+(COLUMN()-20)/10000))</f>
        <v/>
      </c>
      <c r="AH27" t="str">
        <f>IF(N27=0,"",IF(COUNTIF(N$2:N27,N27)&gt;1,"",ROW()+(COLUMN()-20)/10000))</f>
        <v/>
      </c>
      <c r="AI27" t="str">
        <f>IF(O27=0,"",IF(COUNTIF(O$2:O27,O27)&gt;1,"",ROW()+(COLUMN()-20)/10000))</f>
        <v/>
      </c>
      <c r="AJ27" t="str">
        <f>IF(P27=0,"",IF(COUNTIF(P$2:P27,P27)&gt;1,"",ROW()+(COLUMN()-20)/10000))</f>
        <v/>
      </c>
      <c r="AK27" t="str">
        <f>IF(Q27=0,"",IF(COUNTIF(Q$2:Q27,Q27)&gt;1,"",ROW()+(COLUMN()-20)/10000))</f>
        <v/>
      </c>
      <c r="AL27" t="str">
        <f>IF(R27=0,"",IF(COUNTIF(R$2:R27,R27)&gt;1,"",ROW()+(COLUMN()-20)/10000))</f>
        <v/>
      </c>
      <c r="AM27" t="str">
        <f>IF(S27=0,"",IF(COUNTIF(S$2:S27,S27)&gt;1,"",ROW()+(COLUMN()-20)/10000))</f>
        <v/>
      </c>
      <c r="AN27" t="str">
        <f>IF(T27=0,"",IF(COUNTIF(T$2:T27,T27)&gt;1,"",ROW()+(COLUMN()-20)/10000))</f>
        <v/>
      </c>
      <c r="AO27" t="str">
        <f t="shared" si="3"/>
        <v/>
      </c>
      <c r="AP27" t="str">
        <f t="shared" ca="1" si="0"/>
        <v/>
      </c>
      <c r="AQ27" t="str">
        <f ca="1">IF(AP27="","",IF(COUNTIF($AP$2:AP27,AP27)&gt;1,"",IF(AP27="overdracht",1,ROW())))</f>
        <v/>
      </c>
      <c r="AR27" t="str">
        <f t="shared" ca="1" si="4"/>
        <v/>
      </c>
      <c r="AS27" t="str">
        <f t="shared" ca="1" si="1"/>
        <v/>
      </c>
      <c r="AT27" t="str">
        <f t="shared" ca="1" si="5"/>
        <v/>
      </c>
      <c r="AU27" t="str">
        <f t="shared" ca="1" si="6"/>
        <v/>
      </c>
      <c r="AV27" t="str">
        <f t="shared" ca="1" si="7"/>
        <v/>
      </c>
      <c r="AW27" s="104" t="str">
        <f>IF(A27=Detail!$E$3,ROW()+5+(COLUMN()-48)/1000,"")</f>
        <v/>
      </c>
      <c r="AX27" t="str">
        <f>IF(B27=Detail!$E$3,ROW()+5+(COLUMN()-48)/1000,"")</f>
        <v/>
      </c>
      <c r="AY27" t="str">
        <f>IF(C27=Detail!$E$3,ROW()+5+(COLUMN()-48)/1000,"")</f>
        <v/>
      </c>
      <c r="AZ27" t="str">
        <f>IF(D27=Detail!$E$3,ROW()+5+(COLUMN()-48)/1000,"")</f>
        <v/>
      </c>
      <c r="BA27" t="str">
        <f>IF(E27=Detail!$E$3,ROW()+5+(COLUMN()-48)/1000,"")</f>
        <v/>
      </c>
      <c r="BB27" t="str">
        <f>IF(F27=Detail!$E$3,ROW()+5+(COLUMN()-48)/1000,"")</f>
        <v/>
      </c>
      <c r="BC27" t="str">
        <f>IF(G27=Detail!$E$3,ROW()+5+(COLUMN()-48)/1000,"")</f>
        <v/>
      </c>
      <c r="BD27" t="str">
        <f>IF(H27=Detail!$E$3,ROW()+5+(COLUMN()-48)/1000,"")</f>
        <v/>
      </c>
      <c r="BE27" t="str">
        <f>IF(I27=Detail!$E$3,ROW()+5+(COLUMN()-48)/1000,"")</f>
        <v/>
      </c>
      <c r="BF27" t="str">
        <f>IF(J27=Detail!$E$3,ROW()+5+(COLUMN()-48)/1000,"")</f>
        <v/>
      </c>
      <c r="BG27" t="str">
        <f>IF(K27=Detail!$E$3,ROW()+5+(COLUMN()-48)/1000,"")</f>
        <v/>
      </c>
      <c r="BH27" t="str">
        <f>IF(L27=Detail!$E$3,ROW()+5+(COLUMN()-48)/1000,"")</f>
        <v/>
      </c>
      <c r="BI27" t="str">
        <f>IF(M27=Detail!$E$3,ROW()+5+(COLUMN()-48)/1000,"")</f>
        <v/>
      </c>
      <c r="BJ27" t="str">
        <f>IF(N27=Detail!$E$3,ROW()+5+(COLUMN()-48)/1000,"")</f>
        <v/>
      </c>
      <c r="BK27" t="str">
        <f>IF(O27=Detail!$E$3,ROW()+5+(COLUMN()-48)/1000,"")</f>
        <v/>
      </c>
      <c r="BL27" t="str">
        <f>IF(P27=Detail!$E$3,ROW()+5+(COLUMN()-48)/1000,"")</f>
        <v/>
      </c>
      <c r="BM27" t="str">
        <f>IF(Q27=Detail!$E$3,ROW()+5+(COLUMN()-48)/1000,"")</f>
        <v/>
      </c>
      <c r="BN27" t="str">
        <f>IF(R27=Detail!$E$3,ROW()+5+(COLUMN()-48)/1000,"")</f>
        <v/>
      </c>
      <c r="BO27" t="str">
        <f>IF(S27=Detail!$E$3,ROW()+5+(COLUMN()-48)/1000,"")</f>
        <v/>
      </c>
      <c r="BP27" t="str">
        <f>IF(T27=Detail!$E$3,ROW()+5+(COLUMN()-48)/1000,"")</f>
        <v/>
      </c>
      <c r="BQ27" t="str">
        <f t="shared" ca="1" si="2"/>
        <v/>
      </c>
      <c r="BR27" t="str">
        <f>IF(BS27="","","'"&amp;VLOOKUP(ROUND((BS27-ROUNDDOWN(BS27,0))*1000,0),$BT$2:$BU$21,2,FALSE)&amp;"'!A"&amp;ROUNDDOWN(Codedata!BS27,0))</f>
        <v/>
      </c>
      <c r="BS27" t="str">
        <f t="shared" si="8"/>
        <v/>
      </c>
      <c r="BV27" t="str">
        <f t="shared" ca="1" si="9"/>
        <v/>
      </c>
      <c r="BW27" t="str">
        <f t="shared" ca="1" si="10"/>
        <v/>
      </c>
      <c r="BX27" t="str">
        <f t="shared" ca="1" si="11"/>
        <v/>
      </c>
      <c r="BY27" t="str">
        <f t="shared" ca="1" si="12"/>
        <v/>
      </c>
      <c r="BZ27" t="str">
        <f t="shared" ca="1" si="13"/>
        <v/>
      </c>
      <c r="CA27" t="str">
        <f t="shared" ca="1" si="14"/>
        <v/>
      </c>
      <c r="CB27" t="str">
        <f t="shared" ca="1" si="15"/>
        <v/>
      </c>
      <c r="CC27" t="str">
        <f t="shared" ca="1" si="16"/>
        <v/>
      </c>
    </row>
    <row r="28" spans="1:81" x14ac:dyDescent="0.3">
      <c r="A28">
        <f>Cash!$C33</f>
        <v>0</v>
      </c>
      <c r="B28">
        <f>Cash!$D33</f>
        <v>0</v>
      </c>
      <c r="C28">
        <f>Zicht!$C33</f>
        <v>0</v>
      </c>
      <c r="D28">
        <f>Zicht!$D33</f>
        <v>0</v>
      </c>
      <c r="E28">
        <f>Spaar!$C33</f>
        <v>0</v>
      </c>
      <c r="F28">
        <f>Spaar!$D33</f>
        <v>0</v>
      </c>
      <c r="G28">
        <f>'Reserve 1'!$C33</f>
        <v>0</v>
      </c>
      <c r="H28">
        <f>'Reserve 1'!$D33</f>
        <v>0</v>
      </c>
      <c r="I28">
        <f>'Reserve 2'!$C33</f>
        <v>0</v>
      </c>
      <c r="J28">
        <f>'Reserve 2'!$D33</f>
        <v>0</v>
      </c>
      <c r="K28">
        <f>'Reserve 3'!$C33</f>
        <v>0</v>
      </c>
      <c r="L28">
        <f>'Reserve 3'!$D33</f>
        <v>0</v>
      </c>
      <c r="M28">
        <f>'Reserve 4'!$C33</f>
        <v>0</v>
      </c>
      <c r="N28">
        <f>'Reserve 4'!$D33</f>
        <v>0</v>
      </c>
      <c r="O28">
        <f>'Reserve 5'!$C33</f>
        <v>0</v>
      </c>
      <c r="P28">
        <f>'Reserve 5'!$D33</f>
        <v>0</v>
      </c>
      <c r="Q28">
        <f>'Reserve 6'!$C33</f>
        <v>0</v>
      </c>
      <c r="R28">
        <f>'Reserve 6'!$D33</f>
        <v>0</v>
      </c>
      <c r="S28">
        <f>'Reserve 7'!$C33</f>
        <v>0</v>
      </c>
      <c r="T28">
        <f>'Reserve 7'!$D33</f>
        <v>0</v>
      </c>
      <c r="U28" t="str">
        <f>IF(A28=0,"",IF(COUNTIF(A$2:A28,A28)&gt;1,"",ROW()+(COLUMN()-20)/10000))</f>
        <v/>
      </c>
      <c r="V28" t="str">
        <f>IF(B28=0,"",IF(COUNTIF(B$2:B28,B28)&gt;1,"",ROW()+(COLUMN()-20)/10000))</f>
        <v/>
      </c>
      <c r="W28" t="str">
        <f>IF(C28=0,"",IF(COUNTIF(C$2:C28,C28)&gt;1,"",ROW()+(COLUMN()-20)/10000))</f>
        <v/>
      </c>
      <c r="X28" t="str">
        <f>IF(D28=0,"",IF(COUNTIF(D$2:D28,D28)&gt;1,"",ROW()+(COLUMN()-20)/10000))</f>
        <v/>
      </c>
      <c r="Y28" t="str">
        <f>IF(E28=0,"",IF(COUNTIF(E$2:E28,E28)&gt;1,"",ROW()+(COLUMN()-20)/10000))</f>
        <v/>
      </c>
      <c r="Z28" t="str">
        <f>IF(F28=0,"",IF(COUNTIF(F$2:F28,F28)&gt;1,"",ROW()+(COLUMN()-20)/10000))</f>
        <v/>
      </c>
      <c r="AA28" t="str">
        <f>IF(G28=0,"",IF(COUNTIF(G$2:G28,G28)&gt;1,"",ROW()+(COLUMN()-20)/10000))</f>
        <v/>
      </c>
      <c r="AB28" t="str">
        <f>IF(H28=0,"",IF(COUNTIF(H$2:H28,H28)&gt;1,"",ROW()+(COLUMN()-20)/10000))</f>
        <v/>
      </c>
      <c r="AC28" t="str">
        <f>IF(I28=0,"",IF(COUNTIF(I$2:I28,I28)&gt;1,"",ROW()+(COLUMN()-20)/10000))</f>
        <v/>
      </c>
      <c r="AD28" t="str">
        <f>IF(J28=0,"",IF(COUNTIF(J$2:J28,J28)&gt;1,"",ROW()+(COLUMN()-20)/10000))</f>
        <v/>
      </c>
      <c r="AE28" t="str">
        <f>IF(K28=0,"",IF(COUNTIF(K$2:K28,K28)&gt;1,"",ROW()+(COLUMN()-20)/10000))</f>
        <v/>
      </c>
      <c r="AF28" t="str">
        <f>IF(L28=0,"",IF(COUNTIF(L$2:L28,L28)&gt;1,"",ROW()+(COLUMN()-20)/10000))</f>
        <v/>
      </c>
      <c r="AG28" t="str">
        <f>IF(M28=0,"",IF(COUNTIF(M$2:M28,M28)&gt;1,"",ROW()+(COLUMN()-20)/10000))</f>
        <v/>
      </c>
      <c r="AH28" t="str">
        <f>IF(N28=0,"",IF(COUNTIF(N$2:N28,N28)&gt;1,"",ROW()+(COLUMN()-20)/10000))</f>
        <v/>
      </c>
      <c r="AI28" t="str">
        <f>IF(O28=0,"",IF(COUNTIF(O$2:O28,O28)&gt;1,"",ROW()+(COLUMN()-20)/10000))</f>
        <v/>
      </c>
      <c r="AJ28" t="str">
        <f>IF(P28=0,"",IF(COUNTIF(P$2:P28,P28)&gt;1,"",ROW()+(COLUMN()-20)/10000))</f>
        <v/>
      </c>
      <c r="AK28" t="str">
        <f>IF(Q28=0,"",IF(COUNTIF(Q$2:Q28,Q28)&gt;1,"",ROW()+(COLUMN()-20)/10000))</f>
        <v/>
      </c>
      <c r="AL28" t="str">
        <f>IF(R28=0,"",IF(COUNTIF(R$2:R28,R28)&gt;1,"",ROW()+(COLUMN()-20)/10000))</f>
        <v/>
      </c>
      <c r="AM28" t="str">
        <f>IF(S28=0,"",IF(COUNTIF(S$2:S28,S28)&gt;1,"",ROW()+(COLUMN()-20)/10000))</f>
        <v/>
      </c>
      <c r="AN28" t="str">
        <f>IF(T28=0,"",IF(COUNTIF(T$2:T28,T28)&gt;1,"",ROW()+(COLUMN()-20)/10000))</f>
        <v/>
      </c>
      <c r="AO28" t="str">
        <f t="shared" si="3"/>
        <v/>
      </c>
      <c r="AP28" t="str">
        <f t="shared" ca="1" si="0"/>
        <v/>
      </c>
      <c r="AQ28" t="str">
        <f ca="1">IF(AP28="","",IF(COUNTIF($AP$2:AP28,AP28)&gt;1,"",IF(AP28="overdracht",1,ROW())))</f>
        <v/>
      </c>
      <c r="AR28" t="str">
        <f t="shared" ca="1" si="4"/>
        <v/>
      </c>
      <c r="AS28" t="str">
        <f t="shared" ca="1" si="1"/>
        <v/>
      </c>
      <c r="AT28" t="str">
        <f t="shared" ca="1" si="5"/>
        <v/>
      </c>
      <c r="AU28" t="str">
        <f t="shared" ca="1" si="6"/>
        <v/>
      </c>
      <c r="AV28" t="str">
        <f t="shared" ca="1" si="7"/>
        <v/>
      </c>
      <c r="AW28" s="104" t="str">
        <f>IF(A28=Detail!$E$3,ROW()+5+(COLUMN()-48)/1000,"")</f>
        <v/>
      </c>
      <c r="AX28" t="str">
        <f>IF(B28=Detail!$E$3,ROW()+5+(COLUMN()-48)/1000,"")</f>
        <v/>
      </c>
      <c r="AY28" t="str">
        <f>IF(C28=Detail!$E$3,ROW()+5+(COLUMN()-48)/1000,"")</f>
        <v/>
      </c>
      <c r="AZ28" t="str">
        <f>IF(D28=Detail!$E$3,ROW()+5+(COLUMN()-48)/1000,"")</f>
        <v/>
      </c>
      <c r="BA28" t="str">
        <f>IF(E28=Detail!$E$3,ROW()+5+(COLUMN()-48)/1000,"")</f>
        <v/>
      </c>
      <c r="BB28" t="str">
        <f>IF(F28=Detail!$E$3,ROW()+5+(COLUMN()-48)/1000,"")</f>
        <v/>
      </c>
      <c r="BC28" t="str">
        <f>IF(G28=Detail!$E$3,ROW()+5+(COLUMN()-48)/1000,"")</f>
        <v/>
      </c>
      <c r="BD28" t="str">
        <f>IF(H28=Detail!$E$3,ROW()+5+(COLUMN()-48)/1000,"")</f>
        <v/>
      </c>
      <c r="BE28" t="str">
        <f>IF(I28=Detail!$E$3,ROW()+5+(COLUMN()-48)/1000,"")</f>
        <v/>
      </c>
      <c r="BF28" t="str">
        <f>IF(J28=Detail!$E$3,ROW()+5+(COLUMN()-48)/1000,"")</f>
        <v/>
      </c>
      <c r="BG28" t="str">
        <f>IF(K28=Detail!$E$3,ROW()+5+(COLUMN()-48)/1000,"")</f>
        <v/>
      </c>
      <c r="BH28" t="str">
        <f>IF(L28=Detail!$E$3,ROW()+5+(COLUMN()-48)/1000,"")</f>
        <v/>
      </c>
      <c r="BI28" t="str">
        <f>IF(M28=Detail!$E$3,ROW()+5+(COLUMN()-48)/1000,"")</f>
        <v/>
      </c>
      <c r="BJ28" t="str">
        <f>IF(N28=Detail!$E$3,ROW()+5+(COLUMN()-48)/1000,"")</f>
        <v/>
      </c>
      <c r="BK28" t="str">
        <f>IF(O28=Detail!$E$3,ROW()+5+(COLUMN()-48)/1000,"")</f>
        <v/>
      </c>
      <c r="BL28" t="str">
        <f>IF(P28=Detail!$E$3,ROW()+5+(COLUMN()-48)/1000,"")</f>
        <v/>
      </c>
      <c r="BM28" t="str">
        <f>IF(Q28=Detail!$E$3,ROW()+5+(COLUMN()-48)/1000,"")</f>
        <v/>
      </c>
      <c r="BN28" t="str">
        <f>IF(R28=Detail!$E$3,ROW()+5+(COLUMN()-48)/1000,"")</f>
        <v/>
      </c>
      <c r="BO28" t="str">
        <f>IF(S28=Detail!$E$3,ROW()+5+(COLUMN()-48)/1000,"")</f>
        <v/>
      </c>
      <c r="BP28" t="str">
        <f>IF(T28=Detail!$E$3,ROW()+5+(COLUMN()-48)/1000,"")</f>
        <v/>
      </c>
      <c r="BQ28" t="str">
        <f t="shared" ca="1" si="2"/>
        <v/>
      </c>
      <c r="BR28" t="str">
        <f>IF(BS28="","","'"&amp;VLOOKUP(ROUND((BS28-ROUNDDOWN(BS28,0))*1000,0),$BT$2:$BU$21,2,FALSE)&amp;"'!A"&amp;ROUNDDOWN(Codedata!BS28,0))</f>
        <v/>
      </c>
      <c r="BS28" t="str">
        <f t="shared" si="8"/>
        <v/>
      </c>
      <c r="BV28" t="str">
        <f t="shared" ca="1" si="9"/>
        <v/>
      </c>
      <c r="BW28" t="str">
        <f t="shared" ca="1" si="10"/>
        <v/>
      </c>
      <c r="BX28" t="str">
        <f t="shared" ca="1" si="11"/>
        <v/>
      </c>
      <c r="BY28" t="str">
        <f t="shared" ca="1" si="12"/>
        <v/>
      </c>
      <c r="BZ28" t="str">
        <f t="shared" ca="1" si="13"/>
        <v/>
      </c>
      <c r="CA28" t="str">
        <f t="shared" ca="1" si="14"/>
        <v/>
      </c>
      <c r="CB28" t="str">
        <f t="shared" ca="1" si="15"/>
        <v/>
      </c>
      <c r="CC28" t="str">
        <f t="shared" ca="1" si="16"/>
        <v/>
      </c>
    </row>
    <row r="29" spans="1:81" x14ac:dyDescent="0.3">
      <c r="A29">
        <f>Cash!$C34</f>
        <v>0</v>
      </c>
      <c r="B29">
        <f>Cash!$D34</f>
        <v>0</v>
      </c>
      <c r="C29">
        <f>Zicht!$C34</f>
        <v>0</v>
      </c>
      <c r="D29">
        <f>Zicht!$D34</f>
        <v>0</v>
      </c>
      <c r="E29">
        <f>Spaar!$C34</f>
        <v>0</v>
      </c>
      <c r="F29">
        <f>Spaar!$D34</f>
        <v>0</v>
      </c>
      <c r="G29">
        <f>'Reserve 1'!$C34</f>
        <v>0</v>
      </c>
      <c r="H29">
        <f>'Reserve 1'!$D34</f>
        <v>0</v>
      </c>
      <c r="I29">
        <f>'Reserve 2'!$C34</f>
        <v>0</v>
      </c>
      <c r="J29">
        <f>'Reserve 2'!$D34</f>
        <v>0</v>
      </c>
      <c r="K29">
        <f>'Reserve 3'!$C34</f>
        <v>0</v>
      </c>
      <c r="L29">
        <f>'Reserve 3'!$D34</f>
        <v>0</v>
      </c>
      <c r="M29">
        <f>'Reserve 4'!$C34</f>
        <v>0</v>
      </c>
      <c r="N29">
        <f>'Reserve 4'!$D34</f>
        <v>0</v>
      </c>
      <c r="O29">
        <f>'Reserve 5'!$C34</f>
        <v>0</v>
      </c>
      <c r="P29">
        <f>'Reserve 5'!$D34</f>
        <v>0</v>
      </c>
      <c r="Q29">
        <f>'Reserve 6'!$C34</f>
        <v>0</v>
      </c>
      <c r="R29">
        <f>'Reserve 6'!$D34</f>
        <v>0</v>
      </c>
      <c r="S29">
        <f>'Reserve 7'!$C34</f>
        <v>0</v>
      </c>
      <c r="T29">
        <f>'Reserve 7'!$D34</f>
        <v>0</v>
      </c>
      <c r="U29" t="str">
        <f>IF(A29=0,"",IF(COUNTIF(A$2:A29,A29)&gt;1,"",ROW()+(COLUMN()-20)/10000))</f>
        <v/>
      </c>
      <c r="V29" t="str">
        <f>IF(B29=0,"",IF(COUNTIF(B$2:B29,B29)&gt;1,"",ROW()+(COLUMN()-20)/10000))</f>
        <v/>
      </c>
      <c r="W29" t="str">
        <f>IF(C29=0,"",IF(COUNTIF(C$2:C29,C29)&gt;1,"",ROW()+(COLUMN()-20)/10000))</f>
        <v/>
      </c>
      <c r="X29" t="str">
        <f>IF(D29=0,"",IF(COUNTIF(D$2:D29,D29)&gt;1,"",ROW()+(COLUMN()-20)/10000))</f>
        <v/>
      </c>
      <c r="Y29" t="str">
        <f>IF(E29=0,"",IF(COUNTIF(E$2:E29,E29)&gt;1,"",ROW()+(COLUMN()-20)/10000))</f>
        <v/>
      </c>
      <c r="Z29" t="str">
        <f>IF(F29=0,"",IF(COUNTIF(F$2:F29,F29)&gt;1,"",ROW()+(COLUMN()-20)/10000))</f>
        <v/>
      </c>
      <c r="AA29" t="str">
        <f>IF(G29=0,"",IF(COUNTIF(G$2:G29,G29)&gt;1,"",ROW()+(COLUMN()-20)/10000))</f>
        <v/>
      </c>
      <c r="AB29" t="str">
        <f>IF(H29=0,"",IF(COUNTIF(H$2:H29,H29)&gt;1,"",ROW()+(COLUMN()-20)/10000))</f>
        <v/>
      </c>
      <c r="AC29" t="str">
        <f>IF(I29=0,"",IF(COUNTIF(I$2:I29,I29)&gt;1,"",ROW()+(COLUMN()-20)/10000))</f>
        <v/>
      </c>
      <c r="AD29" t="str">
        <f>IF(J29=0,"",IF(COUNTIF(J$2:J29,J29)&gt;1,"",ROW()+(COLUMN()-20)/10000))</f>
        <v/>
      </c>
      <c r="AE29" t="str">
        <f>IF(K29=0,"",IF(COUNTIF(K$2:K29,K29)&gt;1,"",ROW()+(COLUMN()-20)/10000))</f>
        <v/>
      </c>
      <c r="AF29" t="str">
        <f>IF(L29=0,"",IF(COUNTIF(L$2:L29,L29)&gt;1,"",ROW()+(COLUMN()-20)/10000))</f>
        <v/>
      </c>
      <c r="AG29" t="str">
        <f>IF(M29=0,"",IF(COUNTIF(M$2:M29,M29)&gt;1,"",ROW()+(COLUMN()-20)/10000))</f>
        <v/>
      </c>
      <c r="AH29" t="str">
        <f>IF(N29=0,"",IF(COUNTIF(N$2:N29,N29)&gt;1,"",ROW()+(COLUMN()-20)/10000))</f>
        <v/>
      </c>
      <c r="AI29" t="str">
        <f>IF(O29=0,"",IF(COUNTIF(O$2:O29,O29)&gt;1,"",ROW()+(COLUMN()-20)/10000))</f>
        <v/>
      </c>
      <c r="AJ29" t="str">
        <f>IF(P29=0,"",IF(COUNTIF(P$2:P29,P29)&gt;1,"",ROW()+(COLUMN()-20)/10000))</f>
        <v/>
      </c>
      <c r="AK29" t="str">
        <f>IF(Q29=0,"",IF(COUNTIF(Q$2:Q29,Q29)&gt;1,"",ROW()+(COLUMN()-20)/10000))</f>
        <v/>
      </c>
      <c r="AL29" t="str">
        <f>IF(R29=0,"",IF(COUNTIF(R$2:R29,R29)&gt;1,"",ROW()+(COLUMN()-20)/10000))</f>
        <v/>
      </c>
      <c r="AM29" t="str">
        <f>IF(S29=0,"",IF(COUNTIF(S$2:S29,S29)&gt;1,"",ROW()+(COLUMN()-20)/10000))</f>
        <v/>
      </c>
      <c r="AN29" t="str">
        <f>IF(T29=0,"",IF(COUNTIF(T$2:T29,T29)&gt;1,"",ROW()+(COLUMN()-20)/10000))</f>
        <v/>
      </c>
      <c r="AO29" t="str">
        <f t="shared" si="3"/>
        <v/>
      </c>
      <c r="AP29" t="str">
        <f t="shared" ca="1" si="0"/>
        <v/>
      </c>
      <c r="AQ29" t="str">
        <f ca="1">IF(AP29="","",IF(COUNTIF($AP$2:AP29,AP29)&gt;1,"",IF(AP29="overdracht",1,ROW())))</f>
        <v/>
      </c>
      <c r="AR29" t="str">
        <f t="shared" ca="1" si="4"/>
        <v/>
      </c>
      <c r="AS29" t="str">
        <f t="shared" ca="1" si="1"/>
        <v/>
      </c>
      <c r="AT29" t="str">
        <f t="shared" ca="1" si="5"/>
        <v/>
      </c>
      <c r="AU29" t="str">
        <f t="shared" ca="1" si="6"/>
        <v/>
      </c>
      <c r="AV29" t="str">
        <f t="shared" ca="1" si="7"/>
        <v/>
      </c>
      <c r="AW29" s="104" t="str">
        <f>IF(A29=Detail!$E$3,ROW()+5+(COLUMN()-48)/1000,"")</f>
        <v/>
      </c>
      <c r="AX29" t="str">
        <f>IF(B29=Detail!$E$3,ROW()+5+(COLUMN()-48)/1000,"")</f>
        <v/>
      </c>
      <c r="AY29" t="str">
        <f>IF(C29=Detail!$E$3,ROW()+5+(COLUMN()-48)/1000,"")</f>
        <v/>
      </c>
      <c r="AZ29" t="str">
        <f>IF(D29=Detail!$E$3,ROW()+5+(COLUMN()-48)/1000,"")</f>
        <v/>
      </c>
      <c r="BA29" t="str">
        <f>IF(E29=Detail!$E$3,ROW()+5+(COLUMN()-48)/1000,"")</f>
        <v/>
      </c>
      <c r="BB29" t="str">
        <f>IF(F29=Detail!$E$3,ROW()+5+(COLUMN()-48)/1000,"")</f>
        <v/>
      </c>
      <c r="BC29" t="str">
        <f>IF(G29=Detail!$E$3,ROW()+5+(COLUMN()-48)/1000,"")</f>
        <v/>
      </c>
      <c r="BD29" t="str">
        <f>IF(H29=Detail!$E$3,ROW()+5+(COLUMN()-48)/1000,"")</f>
        <v/>
      </c>
      <c r="BE29" t="str">
        <f>IF(I29=Detail!$E$3,ROW()+5+(COLUMN()-48)/1000,"")</f>
        <v/>
      </c>
      <c r="BF29" t="str">
        <f>IF(J29=Detail!$E$3,ROW()+5+(COLUMN()-48)/1000,"")</f>
        <v/>
      </c>
      <c r="BG29" t="str">
        <f>IF(K29=Detail!$E$3,ROW()+5+(COLUMN()-48)/1000,"")</f>
        <v/>
      </c>
      <c r="BH29" t="str">
        <f>IF(L29=Detail!$E$3,ROW()+5+(COLUMN()-48)/1000,"")</f>
        <v/>
      </c>
      <c r="BI29" t="str">
        <f>IF(M29=Detail!$E$3,ROW()+5+(COLUMN()-48)/1000,"")</f>
        <v/>
      </c>
      <c r="BJ29" t="str">
        <f>IF(N29=Detail!$E$3,ROW()+5+(COLUMN()-48)/1000,"")</f>
        <v/>
      </c>
      <c r="BK29" t="str">
        <f>IF(O29=Detail!$E$3,ROW()+5+(COLUMN()-48)/1000,"")</f>
        <v/>
      </c>
      <c r="BL29" t="str">
        <f>IF(P29=Detail!$E$3,ROW()+5+(COLUMN()-48)/1000,"")</f>
        <v/>
      </c>
      <c r="BM29" t="str">
        <f>IF(Q29=Detail!$E$3,ROW()+5+(COLUMN()-48)/1000,"")</f>
        <v/>
      </c>
      <c r="BN29" t="str">
        <f>IF(R29=Detail!$E$3,ROW()+5+(COLUMN()-48)/1000,"")</f>
        <v/>
      </c>
      <c r="BO29" t="str">
        <f>IF(S29=Detail!$E$3,ROW()+5+(COLUMN()-48)/1000,"")</f>
        <v/>
      </c>
      <c r="BP29" t="str">
        <f>IF(T29=Detail!$E$3,ROW()+5+(COLUMN()-48)/1000,"")</f>
        <v/>
      </c>
      <c r="BQ29" t="str">
        <f t="shared" ca="1" si="2"/>
        <v/>
      </c>
      <c r="BR29" t="str">
        <f>IF(BS29="","","'"&amp;VLOOKUP(ROUND((BS29-ROUNDDOWN(BS29,0))*1000,0),$BT$2:$BU$21,2,FALSE)&amp;"'!A"&amp;ROUNDDOWN(Codedata!BS29,0))</f>
        <v/>
      </c>
      <c r="BS29" t="str">
        <f t="shared" si="8"/>
        <v/>
      </c>
      <c r="BV29" t="str">
        <f t="shared" ca="1" si="9"/>
        <v/>
      </c>
      <c r="BW29" t="str">
        <f t="shared" ca="1" si="10"/>
        <v/>
      </c>
      <c r="BX29" t="str">
        <f t="shared" ca="1" si="11"/>
        <v/>
      </c>
      <c r="BY29" t="str">
        <f t="shared" ca="1" si="12"/>
        <v/>
      </c>
      <c r="BZ29" t="str">
        <f t="shared" ca="1" si="13"/>
        <v/>
      </c>
      <c r="CA29" t="str">
        <f t="shared" ca="1" si="14"/>
        <v/>
      </c>
      <c r="CB29" t="str">
        <f t="shared" ca="1" si="15"/>
        <v/>
      </c>
      <c r="CC29" t="str">
        <f t="shared" ca="1" si="16"/>
        <v/>
      </c>
    </row>
    <row r="30" spans="1:81" x14ac:dyDescent="0.3">
      <c r="A30">
        <f>Cash!$C35</f>
        <v>0</v>
      </c>
      <c r="B30">
        <f>Cash!$D35</f>
        <v>0</v>
      </c>
      <c r="C30">
        <f>Zicht!$C35</f>
        <v>0</v>
      </c>
      <c r="D30">
        <f>Zicht!$D35</f>
        <v>0</v>
      </c>
      <c r="E30">
        <f>Spaar!$C35</f>
        <v>0</v>
      </c>
      <c r="F30">
        <f>Spaar!$D35</f>
        <v>0</v>
      </c>
      <c r="G30">
        <f>'Reserve 1'!$C35</f>
        <v>0</v>
      </c>
      <c r="H30">
        <f>'Reserve 1'!$D35</f>
        <v>0</v>
      </c>
      <c r="I30">
        <f>'Reserve 2'!$C35</f>
        <v>0</v>
      </c>
      <c r="J30">
        <f>'Reserve 2'!$D35</f>
        <v>0</v>
      </c>
      <c r="K30">
        <f>'Reserve 3'!$C35</f>
        <v>0</v>
      </c>
      <c r="L30">
        <f>'Reserve 3'!$D35</f>
        <v>0</v>
      </c>
      <c r="M30">
        <f>'Reserve 4'!$C35</f>
        <v>0</v>
      </c>
      <c r="N30">
        <f>'Reserve 4'!$D35</f>
        <v>0</v>
      </c>
      <c r="O30">
        <f>'Reserve 5'!$C35</f>
        <v>0</v>
      </c>
      <c r="P30">
        <f>'Reserve 5'!$D35</f>
        <v>0</v>
      </c>
      <c r="Q30">
        <f>'Reserve 6'!$C35</f>
        <v>0</v>
      </c>
      <c r="R30">
        <f>'Reserve 6'!$D35</f>
        <v>0</v>
      </c>
      <c r="S30">
        <f>'Reserve 7'!$C35</f>
        <v>0</v>
      </c>
      <c r="T30">
        <f>'Reserve 7'!$D35</f>
        <v>0</v>
      </c>
      <c r="U30" t="str">
        <f>IF(A30=0,"",IF(COUNTIF(A$2:A30,A30)&gt;1,"",ROW()+(COLUMN()-20)/10000))</f>
        <v/>
      </c>
      <c r="V30" t="str">
        <f>IF(B30=0,"",IF(COUNTIF(B$2:B30,B30)&gt;1,"",ROW()+(COLUMN()-20)/10000))</f>
        <v/>
      </c>
      <c r="W30" t="str">
        <f>IF(C30=0,"",IF(COUNTIF(C$2:C30,C30)&gt;1,"",ROW()+(COLUMN()-20)/10000))</f>
        <v/>
      </c>
      <c r="X30" t="str">
        <f>IF(D30=0,"",IF(COUNTIF(D$2:D30,D30)&gt;1,"",ROW()+(COLUMN()-20)/10000))</f>
        <v/>
      </c>
      <c r="Y30" t="str">
        <f>IF(E30=0,"",IF(COUNTIF(E$2:E30,E30)&gt;1,"",ROW()+(COLUMN()-20)/10000))</f>
        <v/>
      </c>
      <c r="Z30" t="str">
        <f>IF(F30=0,"",IF(COUNTIF(F$2:F30,F30)&gt;1,"",ROW()+(COLUMN()-20)/10000))</f>
        <v/>
      </c>
      <c r="AA30" t="str">
        <f>IF(G30=0,"",IF(COUNTIF(G$2:G30,G30)&gt;1,"",ROW()+(COLUMN()-20)/10000))</f>
        <v/>
      </c>
      <c r="AB30" t="str">
        <f>IF(H30=0,"",IF(COUNTIF(H$2:H30,H30)&gt;1,"",ROW()+(COLUMN()-20)/10000))</f>
        <v/>
      </c>
      <c r="AC30" t="str">
        <f>IF(I30=0,"",IF(COUNTIF(I$2:I30,I30)&gt;1,"",ROW()+(COLUMN()-20)/10000))</f>
        <v/>
      </c>
      <c r="AD30" t="str">
        <f>IF(J30=0,"",IF(COUNTIF(J$2:J30,J30)&gt;1,"",ROW()+(COLUMN()-20)/10000))</f>
        <v/>
      </c>
      <c r="AE30" t="str">
        <f>IF(K30=0,"",IF(COUNTIF(K$2:K30,K30)&gt;1,"",ROW()+(COLUMN()-20)/10000))</f>
        <v/>
      </c>
      <c r="AF30" t="str">
        <f>IF(L30=0,"",IF(COUNTIF(L$2:L30,L30)&gt;1,"",ROW()+(COLUMN()-20)/10000))</f>
        <v/>
      </c>
      <c r="AG30" t="str">
        <f>IF(M30=0,"",IF(COUNTIF(M$2:M30,M30)&gt;1,"",ROW()+(COLUMN()-20)/10000))</f>
        <v/>
      </c>
      <c r="AH30" t="str">
        <f>IF(N30=0,"",IF(COUNTIF(N$2:N30,N30)&gt;1,"",ROW()+(COLUMN()-20)/10000))</f>
        <v/>
      </c>
      <c r="AI30" t="str">
        <f>IF(O30=0,"",IF(COUNTIF(O$2:O30,O30)&gt;1,"",ROW()+(COLUMN()-20)/10000))</f>
        <v/>
      </c>
      <c r="AJ30" t="str">
        <f>IF(P30=0,"",IF(COUNTIF(P$2:P30,P30)&gt;1,"",ROW()+(COLUMN()-20)/10000))</f>
        <v/>
      </c>
      <c r="AK30" t="str">
        <f>IF(Q30=0,"",IF(COUNTIF(Q$2:Q30,Q30)&gt;1,"",ROW()+(COLUMN()-20)/10000))</f>
        <v/>
      </c>
      <c r="AL30" t="str">
        <f>IF(R30=0,"",IF(COUNTIF(R$2:R30,R30)&gt;1,"",ROW()+(COLUMN()-20)/10000))</f>
        <v/>
      </c>
      <c r="AM30" t="str">
        <f>IF(S30=0,"",IF(COUNTIF(S$2:S30,S30)&gt;1,"",ROW()+(COLUMN()-20)/10000))</f>
        <v/>
      </c>
      <c r="AN30" t="str">
        <f>IF(T30=0,"",IF(COUNTIF(T$2:T30,T30)&gt;1,"",ROW()+(COLUMN()-20)/10000))</f>
        <v/>
      </c>
      <c r="AO30" t="str">
        <f t="shared" si="3"/>
        <v/>
      </c>
      <c r="AP30" t="str">
        <f t="shared" ca="1" si="0"/>
        <v/>
      </c>
      <c r="AQ30" t="str">
        <f ca="1">IF(AP30="","",IF(COUNTIF($AP$2:AP30,AP30)&gt;1,"",IF(AP30="overdracht",1,ROW())))</f>
        <v/>
      </c>
      <c r="AR30" t="str">
        <f t="shared" ca="1" si="4"/>
        <v/>
      </c>
      <c r="AS30" t="str">
        <f t="shared" ca="1" si="1"/>
        <v/>
      </c>
      <c r="AT30" t="str">
        <f t="shared" ca="1" si="5"/>
        <v/>
      </c>
      <c r="AU30" t="str">
        <f t="shared" ca="1" si="6"/>
        <v/>
      </c>
      <c r="AV30" t="str">
        <f t="shared" ca="1" si="7"/>
        <v/>
      </c>
      <c r="AW30" s="104" t="str">
        <f>IF(A30=Detail!$E$3,ROW()+5+(COLUMN()-48)/1000,"")</f>
        <v/>
      </c>
      <c r="AX30" t="str">
        <f>IF(B30=Detail!$E$3,ROW()+5+(COLUMN()-48)/1000,"")</f>
        <v/>
      </c>
      <c r="AY30" t="str">
        <f>IF(C30=Detail!$E$3,ROW()+5+(COLUMN()-48)/1000,"")</f>
        <v/>
      </c>
      <c r="AZ30" t="str">
        <f>IF(D30=Detail!$E$3,ROW()+5+(COLUMN()-48)/1000,"")</f>
        <v/>
      </c>
      <c r="BA30" t="str">
        <f>IF(E30=Detail!$E$3,ROW()+5+(COLUMN()-48)/1000,"")</f>
        <v/>
      </c>
      <c r="BB30" t="str">
        <f>IF(F30=Detail!$E$3,ROW()+5+(COLUMN()-48)/1000,"")</f>
        <v/>
      </c>
      <c r="BC30" t="str">
        <f>IF(G30=Detail!$E$3,ROW()+5+(COLUMN()-48)/1000,"")</f>
        <v/>
      </c>
      <c r="BD30" t="str">
        <f>IF(H30=Detail!$E$3,ROW()+5+(COLUMN()-48)/1000,"")</f>
        <v/>
      </c>
      <c r="BE30" t="str">
        <f>IF(I30=Detail!$E$3,ROW()+5+(COLUMN()-48)/1000,"")</f>
        <v/>
      </c>
      <c r="BF30" t="str">
        <f>IF(J30=Detail!$E$3,ROW()+5+(COLUMN()-48)/1000,"")</f>
        <v/>
      </c>
      <c r="BG30" t="str">
        <f>IF(K30=Detail!$E$3,ROW()+5+(COLUMN()-48)/1000,"")</f>
        <v/>
      </c>
      <c r="BH30" t="str">
        <f>IF(L30=Detail!$E$3,ROW()+5+(COLUMN()-48)/1000,"")</f>
        <v/>
      </c>
      <c r="BI30" t="str">
        <f>IF(M30=Detail!$E$3,ROW()+5+(COLUMN()-48)/1000,"")</f>
        <v/>
      </c>
      <c r="BJ30" t="str">
        <f>IF(N30=Detail!$E$3,ROW()+5+(COLUMN()-48)/1000,"")</f>
        <v/>
      </c>
      <c r="BK30" t="str">
        <f>IF(O30=Detail!$E$3,ROW()+5+(COLUMN()-48)/1000,"")</f>
        <v/>
      </c>
      <c r="BL30" t="str">
        <f>IF(P30=Detail!$E$3,ROW()+5+(COLUMN()-48)/1000,"")</f>
        <v/>
      </c>
      <c r="BM30" t="str">
        <f>IF(Q30=Detail!$E$3,ROW()+5+(COLUMN()-48)/1000,"")</f>
        <v/>
      </c>
      <c r="BN30" t="str">
        <f>IF(R30=Detail!$E$3,ROW()+5+(COLUMN()-48)/1000,"")</f>
        <v/>
      </c>
      <c r="BO30" t="str">
        <f>IF(S30=Detail!$E$3,ROW()+5+(COLUMN()-48)/1000,"")</f>
        <v/>
      </c>
      <c r="BP30" t="str">
        <f>IF(T30=Detail!$E$3,ROW()+5+(COLUMN()-48)/1000,"")</f>
        <v/>
      </c>
      <c r="BQ30" t="str">
        <f t="shared" ca="1" si="2"/>
        <v/>
      </c>
      <c r="BR30" t="str">
        <f>IF(BS30="","","'"&amp;VLOOKUP(ROUND((BS30-ROUNDDOWN(BS30,0))*1000,0),$BT$2:$BU$21,2,FALSE)&amp;"'!A"&amp;ROUNDDOWN(Codedata!BS30,0))</f>
        <v/>
      </c>
      <c r="BS30" t="str">
        <f t="shared" si="8"/>
        <v/>
      </c>
      <c r="BV30" t="str">
        <f t="shared" ca="1" si="9"/>
        <v/>
      </c>
      <c r="BW30" t="str">
        <f t="shared" ca="1" si="10"/>
        <v/>
      </c>
      <c r="BX30" t="str">
        <f t="shared" ca="1" si="11"/>
        <v/>
      </c>
      <c r="BY30" t="str">
        <f t="shared" ca="1" si="12"/>
        <v/>
      </c>
      <c r="BZ30" t="str">
        <f t="shared" ca="1" si="13"/>
        <v/>
      </c>
      <c r="CA30" t="str">
        <f t="shared" ca="1" si="14"/>
        <v/>
      </c>
      <c r="CB30" t="str">
        <f t="shared" ca="1" si="15"/>
        <v/>
      </c>
      <c r="CC30" t="str">
        <f t="shared" ca="1" si="16"/>
        <v/>
      </c>
    </row>
    <row r="31" spans="1:81" x14ac:dyDescent="0.3">
      <c r="A31">
        <f>Cash!$C36</f>
        <v>0</v>
      </c>
      <c r="B31">
        <f>Cash!$D36</f>
        <v>0</v>
      </c>
      <c r="C31">
        <f>Zicht!$C36</f>
        <v>0</v>
      </c>
      <c r="D31">
        <f>Zicht!$D36</f>
        <v>0</v>
      </c>
      <c r="E31">
        <f>Spaar!$C36</f>
        <v>0</v>
      </c>
      <c r="F31">
        <f>Spaar!$D36</f>
        <v>0</v>
      </c>
      <c r="G31">
        <f>'Reserve 1'!$C36</f>
        <v>0</v>
      </c>
      <c r="H31">
        <f>'Reserve 1'!$D36</f>
        <v>0</v>
      </c>
      <c r="I31">
        <f>'Reserve 2'!$C36</f>
        <v>0</v>
      </c>
      <c r="J31">
        <f>'Reserve 2'!$D36</f>
        <v>0</v>
      </c>
      <c r="K31">
        <f>'Reserve 3'!$C36</f>
        <v>0</v>
      </c>
      <c r="L31">
        <f>'Reserve 3'!$D36</f>
        <v>0</v>
      </c>
      <c r="M31">
        <f>'Reserve 4'!$C36</f>
        <v>0</v>
      </c>
      <c r="N31">
        <f>'Reserve 4'!$D36</f>
        <v>0</v>
      </c>
      <c r="O31">
        <f>'Reserve 5'!$C36</f>
        <v>0</v>
      </c>
      <c r="P31">
        <f>'Reserve 5'!$D36</f>
        <v>0</v>
      </c>
      <c r="Q31">
        <f>'Reserve 6'!$C36</f>
        <v>0</v>
      </c>
      <c r="R31">
        <f>'Reserve 6'!$D36</f>
        <v>0</v>
      </c>
      <c r="S31">
        <f>'Reserve 7'!$C36</f>
        <v>0</v>
      </c>
      <c r="T31">
        <f>'Reserve 7'!$D36</f>
        <v>0</v>
      </c>
      <c r="U31" t="str">
        <f>IF(A31=0,"",IF(COUNTIF(A$2:A31,A31)&gt;1,"",ROW()+(COLUMN()-20)/10000))</f>
        <v/>
      </c>
      <c r="V31" t="str">
        <f>IF(B31=0,"",IF(COUNTIF(B$2:B31,B31)&gt;1,"",ROW()+(COLUMN()-20)/10000))</f>
        <v/>
      </c>
      <c r="W31" t="str">
        <f>IF(C31=0,"",IF(COUNTIF(C$2:C31,C31)&gt;1,"",ROW()+(COLUMN()-20)/10000))</f>
        <v/>
      </c>
      <c r="X31" t="str">
        <f>IF(D31=0,"",IF(COUNTIF(D$2:D31,D31)&gt;1,"",ROW()+(COLUMN()-20)/10000))</f>
        <v/>
      </c>
      <c r="Y31" t="str">
        <f>IF(E31=0,"",IF(COUNTIF(E$2:E31,E31)&gt;1,"",ROW()+(COLUMN()-20)/10000))</f>
        <v/>
      </c>
      <c r="Z31" t="str">
        <f>IF(F31=0,"",IF(COUNTIF(F$2:F31,F31)&gt;1,"",ROW()+(COLUMN()-20)/10000))</f>
        <v/>
      </c>
      <c r="AA31" t="str">
        <f>IF(G31=0,"",IF(COUNTIF(G$2:G31,G31)&gt;1,"",ROW()+(COLUMN()-20)/10000))</f>
        <v/>
      </c>
      <c r="AB31" t="str">
        <f>IF(H31=0,"",IF(COUNTIF(H$2:H31,H31)&gt;1,"",ROW()+(COLUMN()-20)/10000))</f>
        <v/>
      </c>
      <c r="AC31" t="str">
        <f>IF(I31=0,"",IF(COUNTIF(I$2:I31,I31)&gt;1,"",ROW()+(COLUMN()-20)/10000))</f>
        <v/>
      </c>
      <c r="AD31" t="str">
        <f>IF(J31=0,"",IF(COUNTIF(J$2:J31,J31)&gt;1,"",ROW()+(COLUMN()-20)/10000))</f>
        <v/>
      </c>
      <c r="AE31" t="str">
        <f>IF(K31=0,"",IF(COUNTIF(K$2:K31,K31)&gt;1,"",ROW()+(COLUMN()-20)/10000))</f>
        <v/>
      </c>
      <c r="AF31" t="str">
        <f>IF(L31=0,"",IF(COUNTIF(L$2:L31,L31)&gt;1,"",ROW()+(COLUMN()-20)/10000))</f>
        <v/>
      </c>
      <c r="AG31" t="str">
        <f>IF(M31=0,"",IF(COUNTIF(M$2:M31,M31)&gt;1,"",ROW()+(COLUMN()-20)/10000))</f>
        <v/>
      </c>
      <c r="AH31" t="str">
        <f>IF(N31=0,"",IF(COUNTIF(N$2:N31,N31)&gt;1,"",ROW()+(COLUMN()-20)/10000))</f>
        <v/>
      </c>
      <c r="AI31" t="str">
        <f>IF(O31=0,"",IF(COUNTIF(O$2:O31,O31)&gt;1,"",ROW()+(COLUMN()-20)/10000))</f>
        <v/>
      </c>
      <c r="AJ31" t="str">
        <f>IF(P31=0,"",IF(COUNTIF(P$2:P31,P31)&gt;1,"",ROW()+(COLUMN()-20)/10000))</f>
        <v/>
      </c>
      <c r="AK31" t="str">
        <f>IF(Q31=0,"",IF(COUNTIF(Q$2:Q31,Q31)&gt;1,"",ROW()+(COLUMN()-20)/10000))</f>
        <v/>
      </c>
      <c r="AL31" t="str">
        <f>IF(R31=0,"",IF(COUNTIF(R$2:R31,R31)&gt;1,"",ROW()+(COLUMN()-20)/10000))</f>
        <v/>
      </c>
      <c r="AM31" t="str">
        <f>IF(S31=0,"",IF(COUNTIF(S$2:S31,S31)&gt;1,"",ROW()+(COLUMN()-20)/10000))</f>
        <v/>
      </c>
      <c r="AN31" t="str">
        <f>IF(T31=0,"",IF(COUNTIF(T$2:T31,T31)&gt;1,"",ROW()+(COLUMN()-20)/10000))</f>
        <v/>
      </c>
      <c r="AO31" t="str">
        <f t="shared" si="3"/>
        <v/>
      </c>
      <c r="AP31" t="str">
        <f t="shared" ca="1" si="0"/>
        <v/>
      </c>
      <c r="AQ31" t="str">
        <f ca="1">IF(AP31="","",IF(COUNTIF($AP$2:AP31,AP31)&gt;1,"",IF(AP31="overdracht",1,ROW())))</f>
        <v/>
      </c>
      <c r="AR31" t="str">
        <f t="shared" ca="1" si="4"/>
        <v/>
      </c>
      <c r="AS31" t="str">
        <f t="shared" ca="1" si="1"/>
        <v/>
      </c>
      <c r="AT31" t="str">
        <f t="shared" ca="1" si="5"/>
        <v/>
      </c>
      <c r="AU31" t="str">
        <f t="shared" ca="1" si="6"/>
        <v/>
      </c>
      <c r="AV31" t="str">
        <f t="shared" ca="1" si="7"/>
        <v/>
      </c>
      <c r="AW31" s="104" t="str">
        <f>IF(A31=Detail!$E$3,ROW()+5+(COLUMN()-48)/1000,"")</f>
        <v/>
      </c>
      <c r="AX31" t="str">
        <f>IF(B31=Detail!$E$3,ROW()+5+(COLUMN()-48)/1000,"")</f>
        <v/>
      </c>
      <c r="AY31" t="str">
        <f>IF(C31=Detail!$E$3,ROW()+5+(COLUMN()-48)/1000,"")</f>
        <v/>
      </c>
      <c r="AZ31" t="str">
        <f>IF(D31=Detail!$E$3,ROW()+5+(COLUMN()-48)/1000,"")</f>
        <v/>
      </c>
      <c r="BA31" t="str">
        <f>IF(E31=Detail!$E$3,ROW()+5+(COLUMN()-48)/1000,"")</f>
        <v/>
      </c>
      <c r="BB31" t="str">
        <f>IF(F31=Detail!$E$3,ROW()+5+(COLUMN()-48)/1000,"")</f>
        <v/>
      </c>
      <c r="BC31" t="str">
        <f>IF(G31=Detail!$E$3,ROW()+5+(COLUMN()-48)/1000,"")</f>
        <v/>
      </c>
      <c r="BD31" t="str">
        <f>IF(H31=Detail!$E$3,ROW()+5+(COLUMN()-48)/1000,"")</f>
        <v/>
      </c>
      <c r="BE31" t="str">
        <f>IF(I31=Detail!$E$3,ROW()+5+(COLUMN()-48)/1000,"")</f>
        <v/>
      </c>
      <c r="BF31" t="str">
        <f>IF(J31=Detail!$E$3,ROW()+5+(COLUMN()-48)/1000,"")</f>
        <v/>
      </c>
      <c r="BG31" t="str">
        <f>IF(K31=Detail!$E$3,ROW()+5+(COLUMN()-48)/1000,"")</f>
        <v/>
      </c>
      <c r="BH31" t="str">
        <f>IF(L31=Detail!$E$3,ROW()+5+(COLUMN()-48)/1000,"")</f>
        <v/>
      </c>
      <c r="BI31" t="str">
        <f>IF(M31=Detail!$E$3,ROW()+5+(COLUMN()-48)/1000,"")</f>
        <v/>
      </c>
      <c r="BJ31" t="str">
        <f>IF(N31=Detail!$E$3,ROW()+5+(COLUMN()-48)/1000,"")</f>
        <v/>
      </c>
      <c r="BK31" t="str">
        <f>IF(O31=Detail!$E$3,ROW()+5+(COLUMN()-48)/1000,"")</f>
        <v/>
      </c>
      <c r="BL31" t="str">
        <f>IF(P31=Detail!$E$3,ROW()+5+(COLUMN()-48)/1000,"")</f>
        <v/>
      </c>
      <c r="BM31" t="str">
        <f>IF(Q31=Detail!$E$3,ROW()+5+(COLUMN()-48)/1000,"")</f>
        <v/>
      </c>
      <c r="BN31" t="str">
        <f>IF(R31=Detail!$E$3,ROW()+5+(COLUMN()-48)/1000,"")</f>
        <v/>
      </c>
      <c r="BO31" t="str">
        <f>IF(S31=Detail!$E$3,ROW()+5+(COLUMN()-48)/1000,"")</f>
        <v/>
      </c>
      <c r="BP31" t="str">
        <f>IF(T31=Detail!$E$3,ROW()+5+(COLUMN()-48)/1000,"")</f>
        <v/>
      </c>
      <c r="BQ31" t="str">
        <f t="shared" ca="1" si="2"/>
        <v/>
      </c>
      <c r="BR31" t="str">
        <f>IF(BS31="","","'"&amp;VLOOKUP(ROUND((BS31-ROUNDDOWN(BS31,0))*1000,0),$BT$2:$BU$21,2,FALSE)&amp;"'!A"&amp;ROUNDDOWN(Codedata!BS31,0))</f>
        <v/>
      </c>
      <c r="BS31" t="str">
        <f t="shared" si="8"/>
        <v/>
      </c>
      <c r="BV31" t="str">
        <f t="shared" ca="1" si="9"/>
        <v/>
      </c>
      <c r="BW31" t="str">
        <f t="shared" ca="1" si="10"/>
        <v/>
      </c>
      <c r="BX31" t="str">
        <f t="shared" ca="1" si="11"/>
        <v/>
      </c>
      <c r="BY31" t="str">
        <f t="shared" ca="1" si="12"/>
        <v/>
      </c>
      <c r="BZ31" t="str">
        <f t="shared" ca="1" si="13"/>
        <v/>
      </c>
      <c r="CA31" t="str">
        <f t="shared" ca="1" si="14"/>
        <v/>
      </c>
      <c r="CB31" t="str">
        <f t="shared" ca="1" si="15"/>
        <v/>
      </c>
      <c r="CC31" t="str">
        <f t="shared" ca="1" si="16"/>
        <v/>
      </c>
    </row>
    <row r="32" spans="1:81" x14ac:dyDescent="0.3">
      <c r="A32">
        <f>Cash!$C37</f>
        <v>0</v>
      </c>
      <c r="B32">
        <f>Cash!$D37</f>
        <v>0</v>
      </c>
      <c r="C32">
        <f>Zicht!$C37</f>
        <v>0</v>
      </c>
      <c r="D32">
        <f>Zicht!$D37</f>
        <v>0</v>
      </c>
      <c r="E32">
        <f>Spaar!$C37</f>
        <v>0</v>
      </c>
      <c r="F32">
        <f>Spaar!$D37</f>
        <v>0</v>
      </c>
      <c r="G32">
        <f>'Reserve 1'!$C37</f>
        <v>0</v>
      </c>
      <c r="H32">
        <f>'Reserve 1'!$D37</f>
        <v>0</v>
      </c>
      <c r="I32">
        <f>'Reserve 2'!$C37</f>
        <v>0</v>
      </c>
      <c r="J32">
        <f>'Reserve 2'!$D37</f>
        <v>0</v>
      </c>
      <c r="K32">
        <f>'Reserve 3'!$C37</f>
        <v>0</v>
      </c>
      <c r="L32">
        <f>'Reserve 3'!$D37</f>
        <v>0</v>
      </c>
      <c r="M32">
        <f>'Reserve 4'!$C37</f>
        <v>0</v>
      </c>
      <c r="N32">
        <f>'Reserve 4'!$D37</f>
        <v>0</v>
      </c>
      <c r="O32">
        <f>'Reserve 5'!$C37</f>
        <v>0</v>
      </c>
      <c r="P32">
        <f>'Reserve 5'!$D37</f>
        <v>0</v>
      </c>
      <c r="Q32">
        <f>'Reserve 6'!$C37</f>
        <v>0</v>
      </c>
      <c r="R32">
        <f>'Reserve 6'!$D37</f>
        <v>0</v>
      </c>
      <c r="S32">
        <f>'Reserve 7'!$C37</f>
        <v>0</v>
      </c>
      <c r="T32">
        <f>'Reserve 7'!$D37</f>
        <v>0</v>
      </c>
      <c r="U32" t="str">
        <f>IF(A32=0,"",IF(COUNTIF(A$2:A32,A32)&gt;1,"",ROW()+(COLUMN()-20)/10000))</f>
        <v/>
      </c>
      <c r="V32" t="str">
        <f>IF(B32=0,"",IF(COUNTIF(B$2:B32,B32)&gt;1,"",ROW()+(COLUMN()-20)/10000))</f>
        <v/>
      </c>
      <c r="W32" t="str">
        <f>IF(C32=0,"",IF(COUNTIF(C$2:C32,C32)&gt;1,"",ROW()+(COLUMN()-20)/10000))</f>
        <v/>
      </c>
      <c r="X32" t="str">
        <f>IF(D32=0,"",IF(COUNTIF(D$2:D32,D32)&gt;1,"",ROW()+(COLUMN()-20)/10000))</f>
        <v/>
      </c>
      <c r="Y32" t="str">
        <f>IF(E32=0,"",IF(COUNTIF(E$2:E32,E32)&gt;1,"",ROW()+(COLUMN()-20)/10000))</f>
        <v/>
      </c>
      <c r="Z32" t="str">
        <f>IF(F32=0,"",IF(COUNTIF(F$2:F32,F32)&gt;1,"",ROW()+(COLUMN()-20)/10000))</f>
        <v/>
      </c>
      <c r="AA32" t="str">
        <f>IF(G32=0,"",IF(COUNTIF(G$2:G32,G32)&gt;1,"",ROW()+(COLUMN()-20)/10000))</f>
        <v/>
      </c>
      <c r="AB32" t="str">
        <f>IF(H32=0,"",IF(COUNTIF(H$2:H32,H32)&gt;1,"",ROW()+(COLUMN()-20)/10000))</f>
        <v/>
      </c>
      <c r="AC32" t="str">
        <f>IF(I32=0,"",IF(COUNTIF(I$2:I32,I32)&gt;1,"",ROW()+(COLUMN()-20)/10000))</f>
        <v/>
      </c>
      <c r="AD32" t="str">
        <f>IF(J32=0,"",IF(COUNTIF(J$2:J32,J32)&gt;1,"",ROW()+(COLUMN()-20)/10000))</f>
        <v/>
      </c>
      <c r="AE32" t="str">
        <f>IF(K32=0,"",IF(COUNTIF(K$2:K32,K32)&gt;1,"",ROW()+(COLUMN()-20)/10000))</f>
        <v/>
      </c>
      <c r="AF32" t="str">
        <f>IF(L32=0,"",IF(COUNTIF(L$2:L32,L32)&gt;1,"",ROW()+(COLUMN()-20)/10000))</f>
        <v/>
      </c>
      <c r="AG32" t="str">
        <f>IF(M32=0,"",IF(COUNTIF(M$2:M32,M32)&gt;1,"",ROW()+(COLUMN()-20)/10000))</f>
        <v/>
      </c>
      <c r="AH32" t="str">
        <f>IF(N32=0,"",IF(COUNTIF(N$2:N32,N32)&gt;1,"",ROW()+(COLUMN()-20)/10000))</f>
        <v/>
      </c>
      <c r="AI32" t="str">
        <f>IF(O32=0,"",IF(COUNTIF(O$2:O32,O32)&gt;1,"",ROW()+(COLUMN()-20)/10000))</f>
        <v/>
      </c>
      <c r="AJ32" t="str">
        <f>IF(P32=0,"",IF(COUNTIF(P$2:P32,P32)&gt;1,"",ROW()+(COLUMN()-20)/10000))</f>
        <v/>
      </c>
      <c r="AK32" t="str">
        <f>IF(Q32=0,"",IF(COUNTIF(Q$2:Q32,Q32)&gt;1,"",ROW()+(COLUMN()-20)/10000))</f>
        <v/>
      </c>
      <c r="AL32" t="str">
        <f>IF(R32=0,"",IF(COUNTIF(R$2:R32,R32)&gt;1,"",ROW()+(COLUMN()-20)/10000))</f>
        <v/>
      </c>
      <c r="AM32" t="str">
        <f>IF(S32=0,"",IF(COUNTIF(S$2:S32,S32)&gt;1,"",ROW()+(COLUMN()-20)/10000))</f>
        <v/>
      </c>
      <c r="AN32" t="str">
        <f>IF(T32=0,"",IF(COUNTIF(T$2:T32,T32)&gt;1,"",ROW()+(COLUMN()-20)/10000))</f>
        <v/>
      </c>
      <c r="AO32" t="str">
        <f t="shared" si="3"/>
        <v/>
      </c>
      <c r="AP32" t="str">
        <f t="shared" ca="1" si="0"/>
        <v/>
      </c>
      <c r="AQ32" t="str">
        <f ca="1">IF(AP32="","",IF(COUNTIF($AP$2:AP32,AP32)&gt;1,"",IF(AP32="overdracht",1,ROW())))</f>
        <v/>
      </c>
      <c r="AR32" t="str">
        <f t="shared" ca="1" si="4"/>
        <v/>
      </c>
      <c r="AS32" t="str">
        <f t="shared" ca="1" si="1"/>
        <v/>
      </c>
      <c r="AT32" t="str">
        <f t="shared" ca="1" si="5"/>
        <v/>
      </c>
      <c r="AU32" t="str">
        <f t="shared" ca="1" si="6"/>
        <v/>
      </c>
      <c r="AV32" t="str">
        <f t="shared" ca="1" si="7"/>
        <v/>
      </c>
      <c r="AW32" s="104" t="str">
        <f>IF(A32=Detail!$E$3,ROW()+5+(COLUMN()-48)/1000,"")</f>
        <v/>
      </c>
      <c r="AX32" t="str">
        <f>IF(B32=Detail!$E$3,ROW()+5+(COLUMN()-48)/1000,"")</f>
        <v/>
      </c>
      <c r="AY32" t="str">
        <f>IF(C32=Detail!$E$3,ROW()+5+(COLUMN()-48)/1000,"")</f>
        <v/>
      </c>
      <c r="AZ32" t="str">
        <f>IF(D32=Detail!$E$3,ROW()+5+(COLUMN()-48)/1000,"")</f>
        <v/>
      </c>
      <c r="BA32" t="str">
        <f>IF(E32=Detail!$E$3,ROW()+5+(COLUMN()-48)/1000,"")</f>
        <v/>
      </c>
      <c r="BB32" t="str">
        <f>IF(F32=Detail!$E$3,ROW()+5+(COLUMN()-48)/1000,"")</f>
        <v/>
      </c>
      <c r="BC32" t="str">
        <f>IF(G32=Detail!$E$3,ROW()+5+(COLUMN()-48)/1000,"")</f>
        <v/>
      </c>
      <c r="BD32" t="str">
        <f>IF(H32=Detail!$E$3,ROW()+5+(COLUMN()-48)/1000,"")</f>
        <v/>
      </c>
      <c r="BE32" t="str">
        <f>IF(I32=Detail!$E$3,ROW()+5+(COLUMN()-48)/1000,"")</f>
        <v/>
      </c>
      <c r="BF32" t="str">
        <f>IF(J32=Detail!$E$3,ROW()+5+(COLUMN()-48)/1000,"")</f>
        <v/>
      </c>
      <c r="BG32" t="str">
        <f>IF(K32=Detail!$E$3,ROW()+5+(COLUMN()-48)/1000,"")</f>
        <v/>
      </c>
      <c r="BH32" t="str">
        <f>IF(L32=Detail!$E$3,ROW()+5+(COLUMN()-48)/1000,"")</f>
        <v/>
      </c>
      <c r="BI32" t="str">
        <f>IF(M32=Detail!$E$3,ROW()+5+(COLUMN()-48)/1000,"")</f>
        <v/>
      </c>
      <c r="BJ32" t="str">
        <f>IF(N32=Detail!$E$3,ROW()+5+(COLUMN()-48)/1000,"")</f>
        <v/>
      </c>
      <c r="BK32" t="str">
        <f>IF(O32=Detail!$E$3,ROW()+5+(COLUMN()-48)/1000,"")</f>
        <v/>
      </c>
      <c r="BL32" t="str">
        <f>IF(P32=Detail!$E$3,ROW()+5+(COLUMN()-48)/1000,"")</f>
        <v/>
      </c>
      <c r="BM32" t="str">
        <f>IF(Q32=Detail!$E$3,ROW()+5+(COLUMN()-48)/1000,"")</f>
        <v/>
      </c>
      <c r="BN32" t="str">
        <f>IF(R32=Detail!$E$3,ROW()+5+(COLUMN()-48)/1000,"")</f>
        <v/>
      </c>
      <c r="BO32" t="str">
        <f>IF(S32=Detail!$E$3,ROW()+5+(COLUMN()-48)/1000,"")</f>
        <v/>
      </c>
      <c r="BP32" t="str">
        <f>IF(T32=Detail!$E$3,ROW()+5+(COLUMN()-48)/1000,"")</f>
        <v/>
      </c>
      <c r="BQ32" t="str">
        <f t="shared" ca="1" si="2"/>
        <v/>
      </c>
      <c r="BR32" t="str">
        <f>IF(BS32="","","'"&amp;VLOOKUP(ROUND((BS32-ROUNDDOWN(BS32,0))*1000,0),$BT$2:$BU$21,2,FALSE)&amp;"'!A"&amp;ROUNDDOWN(Codedata!BS32,0))</f>
        <v/>
      </c>
      <c r="BS32" t="str">
        <f t="shared" si="8"/>
        <v/>
      </c>
      <c r="BV32" t="str">
        <f t="shared" ca="1" si="9"/>
        <v/>
      </c>
      <c r="BW32" t="str">
        <f t="shared" ca="1" si="10"/>
        <v/>
      </c>
      <c r="BX32" t="str">
        <f t="shared" ca="1" si="11"/>
        <v/>
      </c>
      <c r="BY32" t="str">
        <f t="shared" ca="1" si="12"/>
        <v/>
      </c>
      <c r="BZ32" t="str">
        <f t="shared" ca="1" si="13"/>
        <v/>
      </c>
      <c r="CA32" t="str">
        <f t="shared" ca="1" si="14"/>
        <v/>
      </c>
      <c r="CB32" t="str">
        <f t="shared" ca="1" si="15"/>
        <v/>
      </c>
      <c r="CC32" t="str">
        <f t="shared" ca="1" si="16"/>
        <v/>
      </c>
    </row>
    <row r="33" spans="1:81" x14ac:dyDescent="0.3">
      <c r="A33">
        <f>Cash!$C38</f>
        <v>0</v>
      </c>
      <c r="B33">
        <f>Cash!$D38</f>
        <v>0</v>
      </c>
      <c r="C33">
        <f>Zicht!$C38</f>
        <v>0</v>
      </c>
      <c r="D33">
        <f>Zicht!$D38</f>
        <v>0</v>
      </c>
      <c r="E33">
        <f>Spaar!$C38</f>
        <v>0</v>
      </c>
      <c r="F33">
        <f>Spaar!$D38</f>
        <v>0</v>
      </c>
      <c r="G33">
        <f>'Reserve 1'!$C38</f>
        <v>0</v>
      </c>
      <c r="H33">
        <f>'Reserve 1'!$D38</f>
        <v>0</v>
      </c>
      <c r="I33">
        <f>'Reserve 2'!$C38</f>
        <v>0</v>
      </c>
      <c r="J33">
        <f>'Reserve 2'!$D38</f>
        <v>0</v>
      </c>
      <c r="K33">
        <f>'Reserve 3'!$C38</f>
        <v>0</v>
      </c>
      <c r="L33">
        <f>'Reserve 3'!$D38</f>
        <v>0</v>
      </c>
      <c r="M33">
        <f>'Reserve 4'!$C38</f>
        <v>0</v>
      </c>
      <c r="N33">
        <f>'Reserve 4'!$D38</f>
        <v>0</v>
      </c>
      <c r="O33">
        <f>'Reserve 5'!$C38</f>
        <v>0</v>
      </c>
      <c r="P33">
        <f>'Reserve 5'!$D38</f>
        <v>0</v>
      </c>
      <c r="Q33">
        <f>'Reserve 6'!$C38</f>
        <v>0</v>
      </c>
      <c r="R33">
        <f>'Reserve 6'!$D38</f>
        <v>0</v>
      </c>
      <c r="S33">
        <f>'Reserve 7'!$C38</f>
        <v>0</v>
      </c>
      <c r="T33">
        <f>'Reserve 7'!$D38</f>
        <v>0</v>
      </c>
      <c r="U33" t="str">
        <f>IF(A33=0,"",IF(COUNTIF(A$2:A33,A33)&gt;1,"",ROW()+(COLUMN()-20)/10000))</f>
        <v/>
      </c>
      <c r="V33" t="str">
        <f>IF(B33=0,"",IF(COUNTIF(B$2:B33,B33)&gt;1,"",ROW()+(COLUMN()-20)/10000))</f>
        <v/>
      </c>
      <c r="W33" t="str">
        <f>IF(C33=0,"",IF(COUNTIF(C$2:C33,C33)&gt;1,"",ROW()+(COLUMN()-20)/10000))</f>
        <v/>
      </c>
      <c r="X33" t="str">
        <f>IF(D33=0,"",IF(COUNTIF(D$2:D33,D33)&gt;1,"",ROW()+(COLUMN()-20)/10000))</f>
        <v/>
      </c>
      <c r="Y33" t="str">
        <f>IF(E33=0,"",IF(COUNTIF(E$2:E33,E33)&gt;1,"",ROW()+(COLUMN()-20)/10000))</f>
        <v/>
      </c>
      <c r="Z33" t="str">
        <f>IF(F33=0,"",IF(COUNTIF(F$2:F33,F33)&gt;1,"",ROW()+(COLUMN()-20)/10000))</f>
        <v/>
      </c>
      <c r="AA33" t="str">
        <f>IF(G33=0,"",IF(COUNTIF(G$2:G33,G33)&gt;1,"",ROW()+(COLUMN()-20)/10000))</f>
        <v/>
      </c>
      <c r="AB33" t="str">
        <f>IF(H33=0,"",IF(COUNTIF(H$2:H33,H33)&gt;1,"",ROW()+(COLUMN()-20)/10000))</f>
        <v/>
      </c>
      <c r="AC33" t="str">
        <f>IF(I33=0,"",IF(COUNTIF(I$2:I33,I33)&gt;1,"",ROW()+(COLUMN()-20)/10000))</f>
        <v/>
      </c>
      <c r="AD33" t="str">
        <f>IF(J33=0,"",IF(COUNTIF(J$2:J33,J33)&gt;1,"",ROW()+(COLUMN()-20)/10000))</f>
        <v/>
      </c>
      <c r="AE33" t="str">
        <f>IF(K33=0,"",IF(COUNTIF(K$2:K33,K33)&gt;1,"",ROW()+(COLUMN()-20)/10000))</f>
        <v/>
      </c>
      <c r="AF33" t="str">
        <f>IF(L33=0,"",IF(COUNTIF(L$2:L33,L33)&gt;1,"",ROW()+(COLUMN()-20)/10000))</f>
        <v/>
      </c>
      <c r="AG33" t="str">
        <f>IF(M33=0,"",IF(COUNTIF(M$2:M33,M33)&gt;1,"",ROW()+(COLUMN()-20)/10000))</f>
        <v/>
      </c>
      <c r="AH33" t="str">
        <f>IF(N33=0,"",IF(COUNTIF(N$2:N33,N33)&gt;1,"",ROW()+(COLUMN()-20)/10000))</f>
        <v/>
      </c>
      <c r="AI33" t="str">
        <f>IF(O33=0,"",IF(COUNTIF(O$2:O33,O33)&gt;1,"",ROW()+(COLUMN()-20)/10000))</f>
        <v/>
      </c>
      <c r="AJ33" t="str">
        <f>IF(P33=0,"",IF(COUNTIF(P$2:P33,P33)&gt;1,"",ROW()+(COLUMN()-20)/10000))</f>
        <v/>
      </c>
      <c r="AK33" t="str">
        <f>IF(Q33=0,"",IF(COUNTIF(Q$2:Q33,Q33)&gt;1,"",ROW()+(COLUMN()-20)/10000))</f>
        <v/>
      </c>
      <c r="AL33" t="str">
        <f>IF(R33=0,"",IF(COUNTIF(R$2:R33,R33)&gt;1,"",ROW()+(COLUMN()-20)/10000))</f>
        <v/>
      </c>
      <c r="AM33" t="str">
        <f>IF(S33=0,"",IF(COUNTIF(S$2:S33,S33)&gt;1,"",ROW()+(COLUMN()-20)/10000))</f>
        <v/>
      </c>
      <c r="AN33" t="str">
        <f>IF(T33=0,"",IF(COUNTIF(T$2:T33,T33)&gt;1,"",ROW()+(COLUMN()-20)/10000))</f>
        <v/>
      </c>
      <c r="AO33" t="str">
        <f t="shared" si="3"/>
        <v/>
      </c>
      <c r="AP33" t="str">
        <f t="shared" ca="1" si="0"/>
        <v/>
      </c>
      <c r="AQ33" t="str">
        <f ca="1">IF(AP33="","",IF(COUNTIF($AP$2:AP33,AP33)&gt;1,"",IF(AP33="overdracht",1,ROW())))</f>
        <v/>
      </c>
      <c r="AR33" t="str">
        <f t="shared" ca="1" si="4"/>
        <v/>
      </c>
      <c r="AS33" t="str">
        <f t="shared" ca="1" si="1"/>
        <v/>
      </c>
      <c r="AT33" t="str">
        <f t="shared" ca="1" si="5"/>
        <v/>
      </c>
      <c r="AU33" t="str">
        <f t="shared" ca="1" si="6"/>
        <v/>
      </c>
      <c r="AV33" t="str">
        <f t="shared" ca="1" si="7"/>
        <v/>
      </c>
      <c r="AW33" s="104" t="str">
        <f>IF(A33=Detail!$E$3,ROW()+5+(COLUMN()-48)/1000,"")</f>
        <v/>
      </c>
      <c r="AX33" t="str">
        <f>IF(B33=Detail!$E$3,ROW()+5+(COLUMN()-48)/1000,"")</f>
        <v/>
      </c>
      <c r="AY33" t="str">
        <f>IF(C33=Detail!$E$3,ROW()+5+(COLUMN()-48)/1000,"")</f>
        <v/>
      </c>
      <c r="AZ33" t="str">
        <f>IF(D33=Detail!$E$3,ROW()+5+(COLUMN()-48)/1000,"")</f>
        <v/>
      </c>
      <c r="BA33" t="str">
        <f>IF(E33=Detail!$E$3,ROW()+5+(COLUMN()-48)/1000,"")</f>
        <v/>
      </c>
      <c r="BB33" t="str">
        <f>IF(F33=Detail!$E$3,ROW()+5+(COLUMN()-48)/1000,"")</f>
        <v/>
      </c>
      <c r="BC33" t="str">
        <f>IF(G33=Detail!$E$3,ROW()+5+(COLUMN()-48)/1000,"")</f>
        <v/>
      </c>
      <c r="BD33" t="str">
        <f>IF(H33=Detail!$E$3,ROW()+5+(COLUMN()-48)/1000,"")</f>
        <v/>
      </c>
      <c r="BE33" t="str">
        <f>IF(I33=Detail!$E$3,ROW()+5+(COLUMN()-48)/1000,"")</f>
        <v/>
      </c>
      <c r="BF33" t="str">
        <f>IF(J33=Detail!$E$3,ROW()+5+(COLUMN()-48)/1000,"")</f>
        <v/>
      </c>
      <c r="BG33" t="str">
        <f>IF(K33=Detail!$E$3,ROW()+5+(COLUMN()-48)/1000,"")</f>
        <v/>
      </c>
      <c r="BH33" t="str">
        <f>IF(L33=Detail!$E$3,ROW()+5+(COLUMN()-48)/1000,"")</f>
        <v/>
      </c>
      <c r="BI33" t="str">
        <f>IF(M33=Detail!$E$3,ROW()+5+(COLUMN()-48)/1000,"")</f>
        <v/>
      </c>
      <c r="BJ33" t="str">
        <f>IF(N33=Detail!$E$3,ROW()+5+(COLUMN()-48)/1000,"")</f>
        <v/>
      </c>
      <c r="BK33" t="str">
        <f>IF(O33=Detail!$E$3,ROW()+5+(COLUMN()-48)/1000,"")</f>
        <v/>
      </c>
      <c r="BL33" t="str">
        <f>IF(P33=Detail!$E$3,ROW()+5+(COLUMN()-48)/1000,"")</f>
        <v/>
      </c>
      <c r="BM33" t="str">
        <f>IF(Q33=Detail!$E$3,ROW()+5+(COLUMN()-48)/1000,"")</f>
        <v/>
      </c>
      <c r="BN33" t="str">
        <f>IF(R33=Detail!$E$3,ROW()+5+(COLUMN()-48)/1000,"")</f>
        <v/>
      </c>
      <c r="BO33" t="str">
        <f>IF(S33=Detail!$E$3,ROW()+5+(COLUMN()-48)/1000,"")</f>
        <v/>
      </c>
      <c r="BP33" t="str">
        <f>IF(T33=Detail!$E$3,ROW()+5+(COLUMN()-48)/1000,"")</f>
        <v/>
      </c>
      <c r="BQ33" t="str">
        <f t="shared" ca="1" si="2"/>
        <v/>
      </c>
      <c r="BR33" t="str">
        <f>IF(BS33="","","'"&amp;VLOOKUP(ROUND((BS33-ROUNDDOWN(BS33,0))*1000,0),$BT$2:$BU$21,2,FALSE)&amp;"'!A"&amp;ROUNDDOWN(Codedata!BS33,0))</f>
        <v/>
      </c>
      <c r="BS33" t="str">
        <f t="shared" si="8"/>
        <v/>
      </c>
      <c r="BV33" t="str">
        <f t="shared" ca="1" si="9"/>
        <v/>
      </c>
      <c r="BW33" t="str">
        <f t="shared" ca="1" si="10"/>
        <v/>
      </c>
      <c r="BX33" t="str">
        <f t="shared" ca="1" si="11"/>
        <v/>
      </c>
      <c r="BY33" t="str">
        <f t="shared" ca="1" si="12"/>
        <v/>
      </c>
      <c r="BZ33" t="str">
        <f t="shared" ca="1" si="13"/>
        <v/>
      </c>
      <c r="CA33" t="str">
        <f t="shared" ca="1" si="14"/>
        <v/>
      </c>
      <c r="CB33" t="str">
        <f t="shared" ca="1" si="15"/>
        <v/>
      </c>
      <c r="CC33" t="str">
        <f t="shared" ca="1" si="16"/>
        <v/>
      </c>
    </row>
    <row r="34" spans="1:81" x14ac:dyDescent="0.3">
      <c r="A34">
        <f>Cash!$C39</f>
        <v>0</v>
      </c>
      <c r="B34">
        <f>Cash!$D39</f>
        <v>0</v>
      </c>
      <c r="C34">
        <f>Zicht!$C39</f>
        <v>0</v>
      </c>
      <c r="D34">
        <f>Zicht!$D39</f>
        <v>0</v>
      </c>
      <c r="E34">
        <f>Spaar!$C39</f>
        <v>0</v>
      </c>
      <c r="F34">
        <f>Spaar!$D39</f>
        <v>0</v>
      </c>
      <c r="G34">
        <f>'Reserve 1'!$C39</f>
        <v>0</v>
      </c>
      <c r="H34">
        <f>'Reserve 1'!$D39</f>
        <v>0</v>
      </c>
      <c r="I34">
        <f>'Reserve 2'!$C39</f>
        <v>0</v>
      </c>
      <c r="J34">
        <f>'Reserve 2'!$D39</f>
        <v>0</v>
      </c>
      <c r="K34">
        <f>'Reserve 3'!$C39</f>
        <v>0</v>
      </c>
      <c r="L34">
        <f>'Reserve 3'!$D39</f>
        <v>0</v>
      </c>
      <c r="M34">
        <f>'Reserve 4'!$C39</f>
        <v>0</v>
      </c>
      <c r="N34">
        <f>'Reserve 4'!$D39</f>
        <v>0</v>
      </c>
      <c r="O34">
        <f>'Reserve 5'!$C39</f>
        <v>0</v>
      </c>
      <c r="P34">
        <f>'Reserve 5'!$D39</f>
        <v>0</v>
      </c>
      <c r="Q34">
        <f>'Reserve 6'!$C39</f>
        <v>0</v>
      </c>
      <c r="R34">
        <f>'Reserve 6'!$D39</f>
        <v>0</v>
      </c>
      <c r="S34">
        <f>'Reserve 7'!$C39</f>
        <v>0</v>
      </c>
      <c r="T34">
        <f>'Reserve 7'!$D39</f>
        <v>0</v>
      </c>
      <c r="U34" t="str">
        <f>IF(A34=0,"",IF(COUNTIF(A$2:A34,A34)&gt;1,"",ROW()+(COLUMN()-20)/10000))</f>
        <v/>
      </c>
      <c r="V34" t="str">
        <f>IF(B34=0,"",IF(COUNTIF(B$2:B34,B34)&gt;1,"",ROW()+(COLUMN()-20)/10000))</f>
        <v/>
      </c>
      <c r="W34" t="str">
        <f>IF(C34=0,"",IF(COUNTIF(C$2:C34,C34)&gt;1,"",ROW()+(COLUMN()-20)/10000))</f>
        <v/>
      </c>
      <c r="X34" t="str">
        <f>IF(D34=0,"",IF(COUNTIF(D$2:D34,D34)&gt;1,"",ROW()+(COLUMN()-20)/10000))</f>
        <v/>
      </c>
      <c r="Y34" t="str">
        <f>IF(E34=0,"",IF(COUNTIF(E$2:E34,E34)&gt;1,"",ROW()+(COLUMN()-20)/10000))</f>
        <v/>
      </c>
      <c r="Z34" t="str">
        <f>IF(F34=0,"",IF(COUNTIF(F$2:F34,F34)&gt;1,"",ROW()+(COLUMN()-20)/10000))</f>
        <v/>
      </c>
      <c r="AA34" t="str">
        <f>IF(G34=0,"",IF(COUNTIF(G$2:G34,G34)&gt;1,"",ROW()+(COLUMN()-20)/10000))</f>
        <v/>
      </c>
      <c r="AB34" t="str">
        <f>IF(H34=0,"",IF(COUNTIF(H$2:H34,H34)&gt;1,"",ROW()+(COLUMN()-20)/10000))</f>
        <v/>
      </c>
      <c r="AC34" t="str">
        <f>IF(I34=0,"",IF(COUNTIF(I$2:I34,I34)&gt;1,"",ROW()+(COLUMN()-20)/10000))</f>
        <v/>
      </c>
      <c r="AD34" t="str">
        <f>IF(J34=0,"",IF(COUNTIF(J$2:J34,J34)&gt;1,"",ROW()+(COLUMN()-20)/10000))</f>
        <v/>
      </c>
      <c r="AE34" t="str">
        <f>IF(K34=0,"",IF(COUNTIF(K$2:K34,K34)&gt;1,"",ROW()+(COLUMN()-20)/10000))</f>
        <v/>
      </c>
      <c r="AF34" t="str">
        <f>IF(L34=0,"",IF(COUNTIF(L$2:L34,L34)&gt;1,"",ROW()+(COLUMN()-20)/10000))</f>
        <v/>
      </c>
      <c r="AG34" t="str">
        <f>IF(M34=0,"",IF(COUNTIF(M$2:M34,M34)&gt;1,"",ROW()+(COLUMN()-20)/10000))</f>
        <v/>
      </c>
      <c r="AH34" t="str">
        <f>IF(N34=0,"",IF(COUNTIF(N$2:N34,N34)&gt;1,"",ROW()+(COLUMN()-20)/10000))</f>
        <v/>
      </c>
      <c r="AI34" t="str">
        <f>IF(O34=0,"",IF(COUNTIF(O$2:O34,O34)&gt;1,"",ROW()+(COLUMN()-20)/10000))</f>
        <v/>
      </c>
      <c r="AJ34" t="str">
        <f>IF(P34=0,"",IF(COUNTIF(P$2:P34,P34)&gt;1,"",ROW()+(COLUMN()-20)/10000))</f>
        <v/>
      </c>
      <c r="AK34" t="str">
        <f>IF(Q34=0,"",IF(COUNTIF(Q$2:Q34,Q34)&gt;1,"",ROW()+(COLUMN()-20)/10000))</f>
        <v/>
      </c>
      <c r="AL34" t="str">
        <f>IF(R34=0,"",IF(COUNTIF(R$2:R34,R34)&gt;1,"",ROW()+(COLUMN()-20)/10000))</f>
        <v/>
      </c>
      <c r="AM34" t="str">
        <f>IF(S34=0,"",IF(COUNTIF(S$2:S34,S34)&gt;1,"",ROW()+(COLUMN()-20)/10000))</f>
        <v/>
      </c>
      <c r="AN34" t="str">
        <f>IF(T34=0,"",IF(COUNTIF(T$2:T34,T34)&gt;1,"",ROW()+(COLUMN()-20)/10000))</f>
        <v/>
      </c>
      <c r="AO34" t="str">
        <f t="shared" si="3"/>
        <v/>
      </c>
      <c r="AP34" t="str">
        <f t="shared" ca="1" si="0"/>
        <v/>
      </c>
      <c r="AQ34" t="str">
        <f ca="1">IF(AP34="","",IF(COUNTIF($AP$2:AP34,AP34)&gt;1,"",IF(AP34="overdracht",1,ROW())))</f>
        <v/>
      </c>
      <c r="AR34" t="str">
        <f t="shared" ca="1" si="4"/>
        <v/>
      </c>
      <c r="AS34" t="str">
        <f t="shared" ref="AS34:AS65" ca="1" si="17">IF(AT34="","",IF(AT34="overdracht",0,COUNTIF($AT$2:$AT$201,"&lt;="&amp;AT34)))</f>
        <v/>
      </c>
      <c r="AT34" t="str">
        <f t="shared" ca="1" si="5"/>
        <v/>
      </c>
      <c r="AU34" t="str">
        <f t="shared" ca="1" si="6"/>
        <v/>
      </c>
      <c r="AV34" t="str">
        <f t="shared" ca="1" si="7"/>
        <v/>
      </c>
      <c r="AW34" s="104" t="str">
        <f>IF(A34=Detail!$E$3,ROW()+5+(COLUMN()-48)/1000,"")</f>
        <v/>
      </c>
      <c r="AX34" t="str">
        <f>IF(B34=Detail!$E$3,ROW()+5+(COLUMN()-48)/1000,"")</f>
        <v/>
      </c>
      <c r="AY34" t="str">
        <f>IF(C34=Detail!$E$3,ROW()+5+(COLUMN()-48)/1000,"")</f>
        <v/>
      </c>
      <c r="AZ34" t="str">
        <f>IF(D34=Detail!$E$3,ROW()+5+(COLUMN()-48)/1000,"")</f>
        <v/>
      </c>
      <c r="BA34" t="str">
        <f>IF(E34=Detail!$E$3,ROW()+5+(COLUMN()-48)/1000,"")</f>
        <v/>
      </c>
      <c r="BB34" t="str">
        <f>IF(F34=Detail!$E$3,ROW()+5+(COLUMN()-48)/1000,"")</f>
        <v/>
      </c>
      <c r="BC34" t="str">
        <f>IF(G34=Detail!$E$3,ROW()+5+(COLUMN()-48)/1000,"")</f>
        <v/>
      </c>
      <c r="BD34" t="str">
        <f>IF(H34=Detail!$E$3,ROW()+5+(COLUMN()-48)/1000,"")</f>
        <v/>
      </c>
      <c r="BE34" t="str">
        <f>IF(I34=Detail!$E$3,ROW()+5+(COLUMN()-48)/1000,"")</f>
        <v/>
      </c>
      <c r="BF34" t="str">
        <f>IF(J34=Detail!$E$3,ROW()+5+(COLUMN()-48)/1000,"")</f>
        <v/>
      </c>
      <c r="BG34" t="str">
        <f>IF(K34=Detail!$E$3,ROW()+5+(COLUMN()-48)/1000,"")</f>
        <v/>
      </c>
      <c r="BH34" t="str">
        <f>IF(L34=Detail!$E$3,ROW()+5+(COLUMN()-48)/1000,"")</f>
        <v/>
      </c>
      <c r="BI34" t="str">
        <f>IF(M34=Detail!$E$3,ROW()+5+(COLUMN()-48)/1000,"")</f>
        <v/>
      </c>
      <c r="BJ34" t="str">
        <f>IF(N34=Detail!$E$3,ROW()+5+(COLUMN()-48)/1000,"")</f>
        <v/>
      </c>
      <c r="BK34" t="str">
        <f>IF(O34=Detail!$E$3,ROW()+5+(COLUMN()-48)/1000,"")</f>
        <v/>
      </c>
      <c r="BL34" t="str">
        <f>IF(P34=Detail!$E$3,ROW()+5+(COLUMN()-48)/1000,"")</f>
        <v/>
      </c>
      <c r="BM34" t="str">
        <f>IF(Q34=Detail!$E$3,ROW()+5+(COLUMN()-48)/1000,"")</f>
        <v/>
      </c>
      <c r="BN34" t="str">
        <f>IF(R34=Detail!$E$3,ROW()+5+(COLUMN()-48)/1000,"")</f>
        <v/>
      </c>
      <c r="BO34" t="str">
        <f>IF(S34=Detail!$E$3,ROW()+5+(COLUMN()-48)/1000,"")</f>
        <v/>
      </c>
      <c r="BP34" t="str">
        <f>IF(T34=Detail!$E$3,ROW()+5+(COLUMN()-48)/1000,"")</f>
        <v/>
      </c>
      <c r="BQ34" t="str">
        <f t="shared" ca="1" si="2"/>
        <v/>
      </c>
      <c r="BR34" t="str">
        <f>IF(BS34="","","'"&amp;VLOOKUP(ROUND((BS34-ROUNDDOWN(BS34,0))*1000,0),$BT$2:$BU$21,2,FALSE)&amp;"'!A"&amp;ROUNDDOWN(Codedata!BS34,0))</f>
        <v/>
      </c>
      <c r="BS34" t="str">
        <f t="shared" si="8"/>
        <v/>
      </c>
      <c r="BV34" t="str">
        <f t="shared" ca="1" si="9"/>
        <v/>
      </c>
      <c r="BW34" t="str">
        <f t="shared" ca="1" si="10"/>
        <v/>
      </c>
      <c r="BX34" t="str">
        <f t="shared" ca="1" si="11"/>
        <v/>
      </c>
      <c r="BY34" t="str">
        <f t="shared" ca="1" si="12"/>
        <v/>
      </c>
      <c r="BZ34" t="str">
        <f t="shared" ca="1" si="13"/>
        <v/>
      </c>
      <c r="CA34" t="str">
        <f t="shared" ca="1" si="14"/>
        <v/>
      </c>
      <c r="CB34" t="str">
        <f t="shared" ca="1" si="15"/>
        <v/>
      </c>
      <c r="CC34" t="str">
        <f t="shared" ca="1" si="16"/>
        <v/>
      </c>
    </row>
    <row r="35" spans="1:81" x14ac:dyDescent="0.3">
      <c r="A35">
        <f>Cash!$C40</f>
        <v>0</v>
      </c>
      <c r="B35">
        <f>Cash!$D40</f>
        <v>0</v>
      </c>
      <c r="C35">
        <f>Zicht!$C40</f>
        <v>0</v>
      </c>
      <c r="D35">
        <f>Zicht!$D40</f>
        <v>0</v>
      </c>
      <c r="E35">
        <f>Spaar!$C40</f>
        <v>0</v>
      </c>
      <c r="F35">
        <f>Spaar!$D40</f>
        <v>0</v>
      </c>
      <c r="G35">
        <f>'Reserve 1'!$C40</f>
        <v>0</v>
      </c>
      <c r="H35">
        <f>'Reserve 1'!$D40</f>
        <v>0</v>
      </c>
      <c r="I35">
        <f>'Reserve 2'!$C40</f>
        <v>0</v>
      </c>
      <c r="J35">
        <f>'Reserve 2'!$D40</f>
        <v>0</v>
      </c>
      <c r="K35">
        <f>'Reserve 3'!$C40</f>
        <v>0</v>
      </c>
      <c r="L35">
        <f>'Reserve 3'!$D40</f>
        <v>0</v>
      </c>
      <c r="M35">
        <f>'Reserve 4'!$C40</f>
        <v>0</v>
      </c>
      <c r="N35">
        <f>'Reserve 4'!$D40</f>
        <v>0</v>
      </c>
      <c r="O35">
        <f>'Reserve 5'!$C40</f>
        <v>0</v>
      </c>
      <c r="P35">
        <f>'Reserve 5'!$D40</f>
        <v>0</v>
      </c>
      <c r="Q35">
        <f>'Reserve 6'!$C40</f>
        <v>0</v>
      </c>
      <c r="R35">
        <f>'Reserve 6'!$D40</f>
        <v>0</v>
      </c>
      <c r="S35">
        <f>'Reserve 7'!$C40</f>
        <v>0</v>
      </c>
      <c r="T35">
        <f>'Reserve 7'!$D40</f>
        <v>0</v>
      </c>
      <c r="U35" t="str">
        <f>IF(A35=0,"",IF(COUNTIF(A$2:A35,A35)&gt;1,"",ROW()+(COLUMN()-20)/10000))</f>
        <v/>
      </c>
      <c r="V35" t="str">
        <f>IF(B35=0,"",IF(COUNTIF(B$2:B35,B35)&gt;1,"",ROW()+(COLUMN()-20)/10000))</f>
        <v/>
      </c>
      <c r="W35" t="str">
        <f>IF(C35=0,"",IF(COUNTIF(C$2:C35,C35)&gt;1,"",ROW()+(COLUMN()-20)/10000))</f>
        <v/>
      </c>
      <c r="X35" t="str">
        <f>IF(D35=0,"",IF(COUNTIF(D$2:D35,D35)&gt;1,"",ROW()+(COLUMN()-20)/10000))</f>
        <v/>
      </c>
      <c r="Y35" t="str">
        <f>IF(E35=0,"",IF(COUNTIF(E$2:E35,E35)&gt;1,"",ROW()+(COLUMN()-20)/10000))</f>
        <v/>
      </c>
      <c r="Z35" t="str">
        <f>IF(F35=0,"",IF(COUNTIF(F$2:F35,F35)&gt;1,"",ROW()+(COLUMN()-20)/10000))</f>
        <v/>
      </c>
      <c r="AA35" t="str">
        <f>IF(G35=0,"",IF(COUNTIF(G$2:G35,G35)&gt;1,"",ROW()+(COLUMN()-20)/10000))</f>
        <v/>
      </c>
      <c r="AB35" t="str">
        <f>IF(H35=0,"",IF(COUNTIF(H$2:H35,H35)&gt;1,"",ROW()+(COLUMN()-20)/10000))</f>
        <v/>
      </c>
      <c r="AC35" t="str">
        <f>IF(I35=0,"",IF(COUNTIF(I$2:I35,I35)&gt;1,"",ROW()+(COLUMN()-20)/10000))</f>
        <v/>
      </c>
      <c r="AD35" t="str">
        <f>IF(J35=0,"",IF(COUNTIF(J$2:J35,J35)&gt;1,"",ROW()+(COLUMN()-20)/10000))</f>
        <v/>
      </c>
      <c r="AE35" t="str">
        <f>IF(K35=0,"",IF(COUNTIF(K$2:K35,K35)&gt;1,"",ROW()+(COLUMN()-20)/10000))</f>
        <v/>
      </c>
      <c r="AF35" t="str">
        <f>IF(L35=0,"",IF(COUNTIF(L$2:L35,L35)&gt;1,"",ROW()+(COLUMN()-20)/10000))</f>
        <v/>
      </c>
      <c r="AG35" t="str">
        <f>IF(M35=0,"",IF(COUNTIF(M$2:M35,M35)&gt;1,"",ROW()+(COLUMN()-20)/10000))</f>
        <v/>
      </c>
      <c r="AH35" t="str">
        <f>IF(N35=0,"",IF(COUNTIF(N$2:N35,N35)&gt;1,"",ROW()+(COLUMN()-20)/10000))</f>
        <v/>
      </c>
      <c r="AI35" t="str">
        <f>IF(O35=0,"",IF(COUNTIF(O$2:O35,O35)&gt;1,"",ROW()+(COLUMN()-20)/10000))</f>
        <v/>
      </c>
      <c r="AJ35" t="str">
        <f>IF(P35=0,"",IF(COUNTIF(P$2:P35,P35)&gt;1,"",ROW()+(COLUMN()-20)/10000))</f>
        <v/>
      </c>
      <c r="AK35" t="str">
        <f>IF(Q35=0,"",IF(COUNTIF(Q$2:Q35,Q35)&gt;1,"",ROW()+(COLUMN()-20)/10000))</f>
        <v/>
      </c>
      <c r="AL35" t="str">
        <f>IF(R35=0,"",IF(COUNTIF(R$2:R35,R35)&gt;1,"",ROW()+(COLUMN()-20)/10000))</f>
        <v/>
      </c>
      <c r="AM35" t="str">
        <f>IF(S35=0,"",IF(COUNTIF(S$2:S35,S35)&gt;1,"",ROW()+(COLUMN()-20)/10000))</f>
        <v/>
      </c>
      <c r="AN35" t="str">
        <f>IF(T35=0,"",IF(COUNTIF(T$2:T35,T35)&gt;1,"",ROW()+(COLUMN()-20)/10000))</f>
        <v/>
      </c>
      <c r="AO35" t="str">
        <f t="shared" si="3"/>
        <v/>
      </c>
      <c r="AP35" t="str">
        <f t="shared" ca="1" si="0"/>
        <v/>
      </c>
      <c r="AQ35" t="str">
        <f ca="1">IF(AP35="","",IF(COUNTIF($AP$2:AP35,AP35)&gt;1,"",IF(AP35="overdracht",1,ROW())))</f>
        <v/>
      </c>
      <c r="AR35" t="str">
        <f t="shared" ca="1" si="4"/>
        <v/>
      </c>
      <c r="AS35" t="str">
        <f t="shared" ca="1" si="17"/>
        <v/>
      </c>
      <c r="AT35" t="str">
        <f t="shared" ca="1" si="5"/>
        <v/>
      </c>
      <c r="AU35" t="str">
        <f t="shared" ca="1" si="6"/>
        <v/>
      </c>
      <c r="AV35" t="str">
        <f t="shared" ca="1" si="7"/>
        <v/>
      </c>
      <c r="AW35" s="104" t="str">
        <f>IF(A35=Detail!$E$3,ROW()+5+(COLUMN()-48)/1000,"")</f>
        <v/>
      </c>
      <c r="AX35" t="str">
        <f>IF(B35=Detail!$E$3,ROW()+5+(COLUMN()-48)/1000,"")</f>
        <v/>
      </c>
      <c r="AY35" t="str">
        <f>IF(C35=Detail!$E$3,ROW()+5+(COLUMN()-48)/1000,"")</f>
        <v/>
      </c>
      <c r="AZ35" t="str">
        <f>IF(D35=Detail!$E$3,ROW()+5+(COLUMN()-48)/1000,"")</f>
        <v/>
      </c>
      <c r="BA35" t="str">
        <f>IF(E35=Detail!$E$3,ROW()+5+(COLUMN()-48)/1000,"")</f>
        <v/>
      </c>
      <c r="BB35" t="str">
        <f>IF(F35=Detail!$E$3,ROW()+5+(COLUMN()-48)/1000,"")</f>
        <v/>
      </c>
      <c r="BC35" t="str">
        <f>IF(G35=Detail!$E$3,ROW()+5+(COLUMN()-48)/1000,"")</f>
        <v/>
      </c>
      <c r="BD35" t="str">
        <f>IF(H35=Detail!$E$3,ROW()+5+(COLUMN()-48)/1000,"")</f>
        <v/>
      </c>
      <c r="BE35" t="str">
        <f>IF(I35=Detail!$E$3,ROW()+5+(COLUMN()-48)/1000,"")</f>
        <v/>
      </c>
      <c r="BF35" t="str">
        <f>IF(J35=Detail!$E$3,ROW()+5+(COLUMN()-48)/1000,"")</f>
        <v/>
      </c>
      <c r="BG35" t="str">
        <f>IF(K35=Detail!$E$3,ROW()+5+(COLUMN()-48)/1000,"")</f>
        <v/>
      </c>
      <c r="BH35" t="str">
        <f>IF(L35=Detail!$E$3,ROW()+5+(COLUMN()-48)/1000,"")</f>
        <v/>
      </c>
      <c r="BI35" t="str">
        <f>IF(M35=Detail!$E$3,ROW()+5+(COLUMN()-48)/1000,"")</f>
        <v/>
      </c>
      <c r="BJ35" t="str">
        <f>IF(N35=Detail!$E$3,ROW()+5+(COLUMN()-48)/1000,"")</f>
        <v/>
      </c>
      <c r="BK35" t="str">
        <f>IF(O35=Detail!$E$3,ROW()+5+(COLUMN()-48)/1000,"")</f>
        <v/>
      </c>
      <c r="BL35" t="str">
        <f>IF(P35=Detail!$E$3,ROW()+5+(COLUMN()-48)/1000,"")</f>
        <v/>
      </c>
      <c r="BM35" t="str">
        <f>IF(Q35=Detail!$E$3,ROW()+5+(COLUMN()-48)/1000,"")</f>
        <v/>
      </c>
      <c r="BN35" t="str">
        <f>IF(R35=Detail!$E$3,ROW()+5+(COLUMN()-48)/1000,"")</f>
        <v/>
      </c>
      <c r="BO35" t="str">
        <f>IF(S35=Detail!$E$3,ROW()+5+(COLUMN()-48)/1000,"")</f>
        <v/>
      </c>
      <c r="BP35" t="str">
        <f>IF(T35=Detail!$E$3,ROW()+5+(COLUMN()-48)/1000,"")</f>
        <v/>
      </c>
      <c r="BQ35" t="str">
        <f t="shared" ca="1" si="2"/>
        <v/>
      </c>
      <c r="BR35" t="str">
        <f>IF(BS35="","","'"&amp;VLOOKUP(ROUND((BS35-ROUNDDOWN(BS35,0))*1000,0),$BT$2:$BU$21,2,FALSE)&amp;"'!A"&amp;ROUNDDOWN(Codedata!BS35,0))</f>
        <v/>
      </c>
      <c r="BS35" t="str">
        <f t="shared" si="8"/>
        <v/>
      </c>
      <c r="BV35" t="str">
        <f t="shared" ca="1" si="9"/>
        <v/>
      </c>
      <c r="BW35" t="str">
        <f t="shared" ca="1" si="10"/>
        <v/>
      </c>
      <c r="BX35" t="str">
        <f t="shared" ca="1" si="11"/>
        <v/>
      </c>
      <c r="BY35" t="str">
        <f t="shared" ca="1" si="12"/>
        <v/>
      </c>
      <c r="BZ35" t="str">
        <f t="shared" ca="1" si="13"/>
        <v/>
      </c>
      <c r="CA35" t="str">
        <f t="shared" ca="1" si="14"/>
        <v/>
      </c>
      <c r="CB35" t="str">
        <f t="shared" ca="1" si="15"/>
        <v/>
      </c>
      <c r="CC35" t="str">
        <f t="shared" ca="1" si="16"/>
        <v/>
      </c>
    </row>
    <row r="36" spans="1:81" x14ac:dyDescent="0.3">
      <c r="A36">
        <f>Cash!$C41</f>
        <v>0</v>
      </c>
      <c r="B36">
        <f>Cash!$D41</f>
        <v>0</v>
      </c>
      <c r="C36">
        <f>Zicht!$C41</f>
        <v>0</v>
      </c>
      <c r="D36">
        <f>Zicht!$D41</f>
        <v>0</v>
      </c>
      <c r="E36">
        <f>Spaar!$C41</f>
        <v>0</v>
      </c>
      <c r="F36">
        <f>Spaar!$D41</f>
        <v>0</v>
      </c>
      <c r="G36">
        <f>'Reserve 1'!$C41</f>
        <v>0</v>
      </c>
      <c r="H36">
        <f>'Reserve 1'!$D41</f>
        <v>0</v>
      </c>
      <c r="I36">
        <f>'Reserve 2'!$C41</f>
        <v>0</v>
      </c>
      <c r="J36">
        <f>'Reserve 2'!$D41</f>
        <v>0</v>
      </c>
      <c r="K36">
        <f>'Reserve 3'!$C41</f>
        <v>0</v>
      </c>
      <c r="L36">
        <f>'Reserve 3'!$D41</f>
        <v>0</v>
      </c>
      <c r="M36">
        <f>'Reserve 4'!$C41</f>
        <v>0</v>
      </c>
      <c r="N36">
        <f>'Reserve 4'!$D41</f>
        <v>0</v>
      </c>
      <c r="O36">
        <f>'Reserve 5'!$C41</f>
        <v>0</v>
      </c>
      <c r="P36">
        <f>'Reserve 5'!$D41</f>
        <v>0</v>
      </c>
      <c r="Q36">
        <f>'Reserve 6'!$C41</f>
        <v>0</v>
      </c>
      <c r="R36">
        <f>'Reserve 6'!$D41</f>
        <v>0</v>
      </c>
      <c r="S36">
        <f>'Reserve 7'!$C41</f>
        <v>0</v>
      </c>
      <c r="T36">
        <f>'Reserve 7'!$D41</f>
        <v>0</v>
      </c>
      <c r="U36" t="str">
        <f>IF(A36=0,"",IF(COUNTIF(A$2:A36,A36)&gt;1,"",ROW()+(COLUMN()-20)/10000))</f>
        <v/>
      </c>
      <c r="V36" t="str">
        <f>IF(B36=0,"",IF(COUNTIF(B$2:B36,B36)&gt;1,"",ROW()+(COLUMN()-20)/10000))</f>
        <v/>
      </c>
      <c r="W36" t="str">
        <f>IF(C36=0,"",IF(COUNTIF(C$2:C36,C36)&gt;1,"",ROW()+(COLUMN()-20)/10000))</f>
        <v/>
      </c>
      <c r="X36" t="str">
        <f>IF(D36=0,"",IF(COUNTIF(D$2:D36,D36)&gt;1,"",ROW()+(COLUMN()-20)/10000))</f>
        <v/>
      </c>
      <c r="Y36" t="str">
        <f>IF(E36=0,"",IF(COUNTIF(E$2:E36,E36)&gt;1,"",ROW()+(COLUMN()-20)/10000))</f>
        <v/>
      </c>
      <c r="Z36" t="str">
        <f>IF(F36=0,"",IF(COUNTIF(F$2:F36,F36)&gt;1,"",ROW()+(COLUMN()-20)/10000))</f>
        <v/>
      </c>
      <c r="AA36" t="str">
        <f>IF(G36=0,"",IF(COUNTIF(G$2:G36,G36)&gt;1,"",ROW()+(COLUMN()-20)/10000))</f>
        <v/>
      </c>
      <c r="AB36" t="str">
        <f>IF(H36=0,"",IF(COUNTIF(H$2:H36,H36)&gt;1,"",ROW()+(COLUMN()-20)/10000))</f>
        <v/>
      </c>
      <c r="AC36" t="str">
        <f>IF(I36=0,"",IF(COUNTIF(I$2:I36,I36)&gt;1,"",ROW()+(COLUMN()-20)/10000))</f>
        <v/>
      </c>
      <c r="AD36" t="str">
        <f>IF(J36=0,"",IF(COUNTIF(J$2:J36,J36)&gt;1,"",ROW()+(COLUMN()-20)/10000))</f>
        <v/>
      </c>
      <c r="AE36" t="str">
        <f>IF(K36=0,"",IF(COUNTIF(K$2:K36,K36)&gt;1,"",ROW()+(COLUMN()-20)/10000))</f>
        <v/>
      </c>
      <c r="AF36" t="str">
        <f>IF(L36=0,"",IF(COUNTIF(L$2:L36,L36)&gt;1,"",ROW()+(COLUMN()-20)/10000))</f>
        <v/>
      </c>
      <c r="AG36" t="str">
        <f>IF(M36=0,"",IF(COUNTIF(M$2:M36,M36)&gt;1,"",ROW()+(COLUMN()-20)/10000))</f>
        <v/>
      </c>
      <c r="AH36" t="str">
        <f>IF(N36=0,"",IF(COUNTIF(N$2:N36,N36)&gt;1,"",ROW()+(COLUMN()-20)/10000))</f>
        <v/>
      </c>
      <c r="AI36" t="str">
        <f>IF(O36=0,"",IF(COUNTIF(O$2:O36,O36)&gt;1,"",ROW()+(COLUMN()-20)/10000))</f>
        <v/>
      </c>
      <c r="AJ36" t="str">
        <f>IF(P36=0,"",IF(COUNTIF(P$2:P36,P36)&gt;1,"",ROW()+(COLUMN()-20)/10000))</f>
        <v/>
      </c>
      <c r="AK36" t="str">
        <f>IF(Q36=0,"",IF(COUNTIF(Q$2:Q36,Q36)&gt;1,"",ROW()+(COLUMN()-20)/10000))</f>
        <v/>
      </c>
      <c r="AL36" t="str">
        <f>IF(R36=0,"",IF(COUNTIF(R$2:R36,R36)&gt;1,"",ROW()+(COLUMN()-20)/10000))</f>
        <v/>
      </c>
      <c r="AM36" t="str">
        <f>IF(S36=0,"",IF(COUNTIF(S$2:S36,S36)&gt;1,"",ROW()+(COLUMN()-20)/10000))</f>
        <v/>
      </c>
      <c r="AN36" t="str">
        <f>IF(T36=0,"",IF(COUNTIF(T$2:T36,T36)&gt;1,"",ROW()+(COLUMN()-20)/10000))</f>
        <v/>
      </c>
      <c r="AO36" t="str">
        <f t="shared" si="3"/>
        <v/>
      </c>
      <c r="AP36" t="str">
        <f t="shared" ca="1" si="0"/>
        <v/>
      </c>
      <c r="AQ36" t="str">
        <f ca="1">IF(AP36="","",IF(COUNTIF($AP$2:AP36,AP36)&gt;1,"",IF(AP36="overdracht",1,ROW())))</f>
        <v/>
      </c>
      <c r="AR36" t="str">
        <f t="shared" ca="1" si="4"/>
        <v/>
      </c>
      <c r="AS36" t="str">
        <f t="shared" ca="1" si="17"/>
        <v/>
      </c>
      <c r="AT36" t="str">
        <f t="shared" ca="1" si="5"/>
        <v/>
      </c>
      <c r="AU36" t="str">
        <f t="shared" ca="1" si="6"/>
        <v/>
      </c>
      <c r="AV36" t="str">
        <f t="shared" ca="1" si="7"/>
        <v/>
      </c>
      <c r="AW36" s="104" t="str">
        <f>IF(A36=Detail!$E$3,ROW()+5+(COLUMN()-48)/1000,"")</f>
        <v/>
      </c>
      <c r="AX36" t="str">
        <f>IF(B36=Detail!$E$3,ROW()+5+(COLUMN()-48)/1000,"")</f>
        <v/>
      </c>
      <c r="AY36" t="str">
        <f>IF(C36=Detail!$E$3,ROW()+5+(COLUMN()-48)/1000,"")</f>
        <v/>
      </c>
      <c r="AZ36" t="str">
        <f>IF(D36=Detail!$E$3,ROW()+5+(COLUMN()-48)/1000,"")</f>
        <v/>
      </c>
      <c r="BA36" t="str">
        <f>IF(E36=Detail!$E$3,ROW()+5+(COLUMN()-48)/1000,"")</f>
        <v/>
      </c>
      <c r="BB36" t="str">
        <f>IF(F36=Detail!$E$3,ROW()+5+(COLUMN()-48)/1000,"")</f>
        <v/>
      </c>
      <c r="BC36" t="str">
        <f>IF(G36=Detail!$E$3,ROW()+5+(COLUMN()-48)/1000,"")</f>
        <v/>
      </c>
      <c r="BD36" t="str">
        <f>IF(H36=Detail!$E$3,ROW()+5+(COLUMN()-48)/1000,"")</f>
        <v/>
      </c>
      <c r="BE36" t="str">
        <f>IF(I36=Detail!$E$3,ROW()+5+(COLUMN()-48)/1000,"")</f>
        <v/>
      </c>
      <c r="BF36" t="str">
        <f>IF(J36=Detail!$E$3,ROW()+5+(COLUMN()-48)/1000,"")</f>
        <v/>
      </c>
      <c r="BG36" t="str">
        <f>IF(K36=Detail!$E$3,ROW()+5+(COLUMN()-48)/1000,"")</f>
        <v/>
      </c>
      <c r="BH36" t="str">
        <f>IF(L36=Detail!$E$3,ROW()+5+(COLUMN()-48)/1000,"")</f>
        <v/>
      </c>
      <c r="BI36" t="str">
        <f>IF(M36=Detail!$E$3,ROW()+5+(COLUMN()-48)/1000,"")</f>
        <v/>
      </c>
      <c r="BJ36" t="str">
        <f>IF(N36=Detail!$E$3,ROW()+5+(COLUMN()-48)/1000,"")</f>
        <v/>
      </c>
      <c r="BK36" t="str">
        <f>IF(O36=Detail!$E$3,ROW()+5+(COLUMN()-48)/1000,"")</f>
        <v/>
      </c>
      <c r="BL36" t="str">
        <f>IF(P36=Detail!$E$3,ROW()+5+(COLUMN()-48)/1000,"")</f>
        <v/>
      </c>
      <c r="BM36" t="str">
        <f>IF(Q36=Detail!$E$3,ROW()+5+(COLUMN()-48)/1000,"")</f>
        <v/>
      </c>
      <c r="BN36" t="str">
        <f>IF(R36=Detail!$E$3,ROW()+5+(COLUMN()-48)/1000,"")</f>
        <v/>
      </c>
      <c r="BO36" t="str">
        <f>IF(S36=Detail!$E$3,ROW()+5+(COLUMN()-48)/1000,"")</f>
        <v/>
      </c>
      <c r="BP36" t="str">
        <f>IF(T36=Detail!$E$3,ROW()+5+(COLUMN()-48)/1000,"")</f>
        <v/>
      </c>
      <c r="BQ36" t="str">
        <f t="shared" ca="1" si="2"/>
        <v/>
      </c>
      <c r="BR36" t="str">
        <f>IF(BS36="","","'"&amp;VLOOKUP(ROUND((BS36-ROUNDDOWN(BS36,0))*1000,0),$BT$2:$BU$21,2,FALSE)&amp;"'!A"&amp;ROUNDDOWN(Codedata!BS36,0))</f>
        <v/>
      </c>
      <c r="BS36" t="str">
        <f t="shared" si="8"/>
        <v/>
      </c>
      <c r="BV36" t="str">
        <f t="shared" ca="1" si="9"/>
        <v/>
      </c>
      <c r="BW36" t="str">
        <f t="shared" ca="1" si="10"/>
        <v/>
      </c>
      <c r="BX36" t="str">
        <f t="shared" ca="1" si="11"/>
        <v/>
      </c>
      <c r="BY36" t="str">
        <f t="shared" ca="1" si="12"/>
        <v/>
      </c>
      <c r="BZ36" t="str">
        <f t="shared" ca="1" si="13"/>
        <v/>
      </c>
      <c r="CA36" t="str">
        <f t="shared" ca="1" si="14"/>
        <v/>
      </c>
      <c r="CB36" t="str">
        <f t="shared" ca="1" si="15"/>
        <v/>
      </c>
      <c r="CC36" t="str">
        <f t="shared" ca="1" si="16"/>
        <v/>
      </c>
    </row>
    <row r="37" spans="1:81" x14ac:dyDescent="0.3">
      <c r="A37">
        <f>Cash!$C42</f>
        <v>0</v>
      </c>
      <c r="B37">
        <f>Cash!$D42</f>
        <v>0</v>
      </c>
      <c r="C37">
        <f>Zicht!$C42</f>
        <v>0</v>
      </c>
      <c r="D37">
        <f>Zicht!$D42</f>
        <v>0</v>
      </c>
      <c r="E37">
        <f>Spaar!$C42</f>
        <v>0</v>
      </c>
      <c r="F37">
        <f>Spaar!$D42</f>
        <v>0</v>
      </c>
      <c r="G37">
        <f>'Reserve 1'!$C42</f>
        <v>0</v>
      </c>
      <c r="H37">
        <f>'Reserve 1'!$D42</f>
        <v>0</v>
      </c>
      <c r="I37">
        <f>'Reserve 2'!$C42</f>
        <v>0</v>
      </c>
      <c r="J37">
        <f>'Reserve 2'!$D42</f>
        <v>0</v>
      </c>
      <c r="K37">
        <f>'Reserve 3'!$C42</f>
        <v>0</v>
      </c>
      <c r="L37">
        <f>'Reserve 3'!$D42</f>
        <v>0</v>
      </c>
      <c r="M37">
        <f>'Reserve 4'!$C42</f>
        <v>0</v>
      </c>
      <c r="N37">
        <f>'Reserve 4'!$D42</f>
        <v>0</v>
      </c>
      <c r="O37">
        <f>'Reserve 5'!$C42</f>
        <v>0</v>
      </c>
      <c r="P37">
        <f>'Reserve 5'!$D42</f>
        <v>0</v>
      </c>
      <c r="Q37">
        <f>'Reserve 6'!$C42</f>
        <v>0</v>
      </c>
      <c r="R37">
        <f>'Reserve 6'!$D42</f>
        <v>0</v>
      </c>
      <c r="S37">
        <f>'Reserve 7'!$C42</f>
        <v>0</v>
      </c>
      <c r="T37">
        <f>'Reserve 7'!$D42</f>
        <v>0</v>
      </c>
      <c r="U37" t="str">
        <f>IF(A37=0,"",IF(COUNTIF(A$2:A37,A37)&gt;1,"",ROW()+(COLUMN()-20)/10000))</f>
        <v/>
      </c>
      <c r="V37" t="str">
        <f>IF(B37=0,"",IF(COUNTIF(B$2:B37,B37)&gt;1,"",ROW()+(COLUMN()-20)/10000))</f>
        <v/>
      </c>
      <c r="W37" t="str">
        <f>IF(C37=0,"",IF(COUNTIF(C$2:C37,C37)&gt;1,"",ROW()+(COLUMN()-20)/10000))</f>
        <v/>
      </c>
      <c r="X37" t="str">
        <f>IF(D37=0,"",IF(COUNTIF(D$2:D37,D37)&gt;1,"",ROW()+(COLUMN()-20)/10000))</f>
        <v/>
      </c>
      <c r="Y37" t="str">
        <f>IF(E37=0,"",IF(COUNTIF(E$2:E37,E37)&gt;1,"",ROW()+(COLUMN()-20)/10000))</f>
        <v/>
      </c>
      <c r="Z37" t="str">
        <f>IF(F37=0,"",IF(COUNTIF(F$2:F37,F37)&gt;1,"",ROW()+(COLUMN()-20)/10000))</f>
        <v/>
      </c>
      <c r="AA37" t="str">
        <f>IF(G37=0,"",IF(COUNTIF(G$2:G37,G37)&gt;1,"",ROW()+(COLUMN()-20)/10000))</f>
        <v/>
      </c>
      <c r="AB37" t="str">
        <f>IF(H37=0,"",IF(COUNTIF(H$2:H37,H37)&gt;1,"",ROW()+(COLUMN()-20)/10000))</f>
        <v/>
      </c>
      <c r="AC37" t="str">
        <f>IF(I37=0,"",IF(COUNTIF(I$2:I37,I37)&gt;1,"",ROW()+(COLUMN()-20)/10000))</f>
        <v/>
      </c>
      <c r="AD37" t="str">
        <f>IF(J37=0,"",IF(COUNTIF(J$2:J37,J37)&gt;1,"",ROW()+(COLUMN()-20)/10000))</f>
        <v/>
      </c>
      <c r="AE37" t="str">
        <f>IF(K37=0,"",IF(COUNTIF(K$2:K37,K37)&gt;1,"",ROW()+(COLUMN()-20)/10000))</f>
        <v/>
      </c>
      <c r="AF37" t="str">
        <f>IF(L37=0,"",IF(COUNTIF(L$2:L37,L37)&gt;1,"",ROW()+(COLUMN()-20)/10000))</f>
        <v/>
      </c>
      <c r="AG37" t="str">
        <f>IF(M37=0,"",IF(COUNTIF(M$2:M37,M37)&gt;1,"",ROW()+(COLUMN()-20)/10000))</f>
        <v/>
      </c>
      <c r="AH37" t="str">
        <f>IF(N37=0,"",IF(COUNTIF(N$2:N37,N37)&gt;1,"",ROW()+(COLUMN()-20)/10000))</f>
        <v/>
      </c>
      <c r="AI37" t="str">
        <f>IF(O37=0,"",IF(COUNTIF(O$2:O37,O37)&gt;1,"",ROW()+(COLUMN()-20)/10000))</f>
        <v/>
      </c>
      <c r="AJ37" t="str">
        <f>IF(P37=0,"",IF(COUNTIF(P$2:P37,P37)&gt;1,"",ROW()+(COLUMN()-20)/10000))</f>
        <v/>
      </c>
      <c r="AK37" t="str">
        <f>IF(Q37=0,"",IF(COUNTIF(Q$2:Q37,Q37)&gt;1,"",ROW()+(COLUMN()-20)/10000))</f>
        <v/>
      </c>
      <c r="AL37" t="str">
        <f>IF(R37=0,"",IF(COUNTIF(R$2:R37,R37)&gt;1,"",ROW()+(COLUMN()-20)/10000))</f>
        <v/>
      </c>
      <c r="AM37" t="str">
        <f>IF(S37=0,"",IF(COUNTIF(S$2:S37,S37)&gt;1,"",ROW()+(COLUMN()-20)/10000))</f>
        <v/>
      </c>
      <c r="AN37" t="str">
        <f>IF(T37=0,"",IF(COUNTIF(T$2:T37,T37)&gt;1,"",ROW()+(COLUMN()-20)/10000))</f>
        <v/>
      </c>
      <c r="AO37" t="str">
        <f t="shared" si="3"/>
        <v/>
      </c>
      <c r="AP37" t="str">
        <f t="shared" ca="1" si="0"/>
        <v/>
      </c>
      <c r="AQ37" t="str">
        <f ca="1">IF(AP37="","",IF(COUNTIF($AP$2:AP37,AP37)&gt;1,"",IF(AP37="overdracht",1,ROW())))</f>
        <v/>
      </c>
      <c r="AR37" t="str">
        <f t="shared" ca="1" si="4"/>
        <v/>
      </c>
      <c r="AS37" t="str">
        <f t="shared" ca="1" si="17"/>
        <v/>
      </c>
      <c r="AT37" t="str">
        <f t="shared" ca="1" si="5"/>
        <v/>
      </c>
      <c r="AU37" t="str">
        <f t="shared" ca="1" si="6"/>
        <v/>
      </c>
      <c r="AV37" t="str">
        <f t="shared" ca="1" si="7"/>
        <v/>
      </c>
      <c r="AW37" s="104" t="str">
        <f>IF(A37=Detail!$E$3,ROW()+5+(COLUMN()-48)/1000,"")</f>
        <v/>
      </c>
      <c r="AX37" t="str">
        <f>IF(B37=Detail!$E$3,ROW()+5+(COLUMN()-48)/1000,"")</f>
        <v/>
      </c>
      <c r="AY37" t="str">
        <f>IF(C37=Detail!$E$3,ROW()+5+(COLUMN()-48)/1000,"")</f>
        <v/>
      </c>
      <c r="AZ37" t="str">
        <f>IF(D37=Detail!$E$3,ROW()+5+(COLUMN()-48)/1000,"")</f>
        <v/>
      </c>
      <c r="BA37" t="str">
        <f>IF(E37=Detail!$E$3,ROW()+5+(COLUMN()-48)/1000,"")</f>
        <v/>
      </c>
      <c r="BB37" t="str">
        <f>IF(F37=Detail!$E$3,ROW()+5+(COLUMN()-48)/1000,"")</f>
        <v/>
      </c>
      <c r="BC37" t="str">
        <f>IF(G37=Detail!$E$3,ROW()+5+(COLUMN()-48)/1000,"")</f>
        <v/>
      </c>
      <c r="BD37" t="str">
        <f>IF(H37=Detail!$E$3,ROW()+5+(COLUMN()-48)/1000,"")</f>
        <v/>
      </c>
      <c r="BE37" t="str">
        <f>IF(I37=Detail!$E$3,ROW()+5+(COLUMN()-48)/1000,"")</f>
        <v/>
      </c>
      <c r="BF37" t="str">
        <f>IF(J37=Detail!$E$3,ROW()+5+(COLUMN()-48)/1000,"")</f>
        <v/>
      </c>
      <c r="BG37" t="str">
        <f>IF(K37=Detail!$E$3,ROW()+5+(COLUMN()-48)/1000,"")</f>
        <v/>
      </c>
      <c r="BH37" t="str">
        <f>IF(L37=Detail!$E$3,ROW()+5+(COLUMN()-48)/1000,"")</f>
        <v/>
      </c>
      <c r="BI37" t="str">
        <f>IF(M37=Detail!$E$3,ROW()+5+(COLUMN()-48)/1000,"")</f>
        <v/>
      </c>
      <c r="BJ37" t="str">
        <f>IF(N37=Detail!$E$3,ROW()+5+(COLUMN()-48)/1000,"")</f>
        <v/>
      </c>
      <c r="BK37" t="str">
        <f>IF(O37=Detail!$E$3,ROW()+5+(COLUMN()-48)/1000,"")</f>
        <v/>
      </c>
      <c r="BL37" t="str">
        <f>IF(P37=Detail!$E$3,ROW()+5+(COLUMN()-48)/1000,"")</f>
        <v/>
      </c>
      <c r="BM37" t="str">
        <f>IF(Q37=Detail!$E$3,ROW()+5+(COLUMN()-48)/1000,"")</f>
        <v/>
      </c>
      <c r="BN37" t="str">
        <f>IF(R37=Detail!$E$3,ROW()+5+(COLUMN()-48)/1000,"")</f>
        <v/>
      </c>
      <c r="BO37" t="str">
        <f>IF(S37=Detail!$E$3,ROW()+5+(COLUMN()-48)/1000,"")</f>
        <v/>
      </c>
      <c r="BP37" t="str">
        <f>IF(T37=Detail!$E$3,ROW()+5+(COLUMN()-48)/1000,"")</f>
        <v/>
      </c>
      <c r="BQ37" t="str">
        <f t="shared" ca="1" si="2"/>
        <v/>
      </c>
      <c r="BR37" t="str">
        <f>IF(BS37="","","'"&amp;VLOOKUP(ROUND((BS37-ROUNDDOWN(BS37,0))*1000,0),$BT$2:$BU$21,2,FALSE)&amp;"'!A"&amp;ROUNDDOWN(Codedata!BS37,0))</f>
        <v/>
      </c>
      <c r="BS37" t="str">
        <f t="shared" si="8"/>
        <v/>
      </c>
      <c r="BV37" t="str">
        <f t="shared" ca="1" si="9"/>
        <v/>
      </c>
      <c r="BW37" t="str">
        <f t="shared" ca="1" si="10"/>
        <v/>
      </c>
      <c r="BX37" t="str">
        <f t="shared" ca="1" si="11"/>
        <v/>
      </c>
      <c r="BY37" t="str">
        <f t="shared" ca="1" si="12"/>
        <v/>
      </c>
      <c r="BZ37" t="str">
        <f t="shared" ca="1" si="13"/>
        <v/>
      </c>
      <c r="CA37" t="str">
        <f t="shared" ca="1" si="14"/>
        <v/>
      </c>
      <c r="CB37" t="str">
        <f t="shared" ca="1" si="15"/>
        <v/>
      </c>
      <c r="CC37" t="str">
        <f t="shared" ca="1" si="16"/>
        <v/>
      </c>
    </row>
    <row r="38" spans="1:81" x14ac:dyDescent="0.3">
      <c r="A38">
        <f>Cash!$C43</f>
        <v>0</v>
      </c>
      <c r="B38">
        <f>Cash!$D43</f>
        <v>0</v>
      </c>
      <c r="C38">
        <f>Zicht!$C43</f>
        <v>0</v>
      </c>
      <c r="D38">
        <f>Zicht!$D43</f>
        <v>0</v>
      </c>
      <c r="E38">
        <f>Spaar!$C43</f>
        <v>0</v>
      </c>
      <c r="F38">
        <f>Spaar!$D43</f>
        <v>0</v>
      </c>
      <c r="G38">
        <f>'Reserve 1'!$C43</f>
        <v>0</v>
      </c>
      <c r="H38">
        <f>'Reserve 1'!$D43</f>
        <v>0</v>
      </c>
      <c r="I38">
        <f>'Reserve 2'!$C43</f>
        <v>0</v>
      </c>
      <c r="J38">
        <f>'Reserve 2'!$D43</f>
        <v>0</v>
      </c>
      <c r="K38">
        <f>'Reserve 3'!$C43</f>
        <v>0</v>
      </c>
      <c r="L38">
        <f>'Reserve 3'!$D43</f>
        <v>0</v>
      </c>
      <c r="M38">
        <f>'Reserve 4'!$C43</f>
        <v>0</v>
      </c>
      <c r="N38">
        <f>'Reserve 4'!$D43</f>
        <v>0</v>
      </c>
      <c r="O38">
        <f>'Reserve 5'!$C43</f>
        <v>0</v>
      </c>
      <c r="P38">
        <f>'Reserve 5'!$D43</f>
        <v>0</v>
      </c>
      <c r="Q38">
        <f>'Reserve 6'!$C43</f>
        <v>0</v>
      </c>
      <c r="R38">
        <f>'Reserve 6'!$D43</f>
        <v>0</v>
      </c>
      <c r="S38">
        <f>'Reserve 7'!$C43</f>
        <v>0</v>
      </c>
      <c r="T38">
        <f>'Reserve 7'!$D43</f>
        <v>0</v>
      </c>
      <c r="U38" t="str">
        <f>IF(A38=0,"",IF(COUNTIF(A$2:A38,A38)&gt;1,"",ROW()+(COLUMN()-20)/10000))</f>
        <v/>
      </c>
      <c r="V38" t="str">
        <f>IF(B38=0,"",IF(COUNTIF(B$2:B38,B38)&gt;1,"",ROW()+(COLUMN()-20)/10000))</f>
        <v/>
      </c>
      <c r="W38" t="str">
        <f>IF(C38=0,"",IF(COUNTIF(C$2:C38,C38)&gt;1,"",ROW()+(COLUMN()-20)/10000))</f>
        <v/>
      </c>
      <c r="X38" t="str">
        <f>IF(D38=0,"",IF(COUNTIF(D$2:D38,D38)&gt;1,"",ROW()+(COLUMN()-20)/10000))</f>
        <v/>
      </c>
      <c r="Y38" t="str">
        <f>IF(E38=0,"",IF(COUNTIF(E$2:E38,E38)&gt;1,"",ROW()+(COLUMN()-20)/10000))</f>
        <v/>
      </c>
      <c r="Z38" t="str">
        <f>IF(F38=0,"",IF(COUNTIF(F$2:F38,F38)&gt;1,"",ROW()+(COLUMN()-20)/10000))</f>
        <v/>
      </c>
      <c r="AA38" t="str">
        <f>IF(G38=0,"",IF(COUNTIF(G$2:G38,G38)&gt;1,"",ROW()+(COLUMN()-20)/10000))</f>
        <v/>
      </c>
      <c r="AB38" t="str">
        <f>IF(H38=0,"",IF(COUNTIF(H$2:H38,H38)&gt;1,"",ROW()+(COLUMN()-20)/10000))</f>
        <v/>
      </c>
      <c r="AC38" t="str">
        <f>IF(I38=0,"",IF(COUNTIF(I$2:I38,I38)&gt;1,"",ROW()+(COLUMN()-20)/10000))</f>
        <v/>
      </c>
      <c r="AD38" t="str">
        <f>IF(J38=0,"",IF(COUNTIF(J$2:J38,J38)&gt;1,"",ROW()+(COLUMN()-20)/10000))</f>
        <v/>
      </c>
      <c r="AE38" t="str">
        <f>IF(K38=0,"",IF(COUNTIF(K$2:K38,K38)&gt;1,"",ROW()+(COLUMN()-20)/10000))</f>
        <v/>
      </c>
      <c r="AF38" t="str">
        <f>IF(L38=0,"",IF(COUNTIF(L$2:L38,L38)&gt;1,"",ROW()+(COLUMN()-20)/10000))</f>
        <v/>
      </c>
      <c r="AG38" t="str">
        <f>IF(M38=0,"",IF(COUNTIF(M$2:M38,M38)&gt;1,"",ROW()+(COLUMN()-20)/10000))</f>
        <v/>
      </c>
      <c r="AH38" t="str">
        <f>IF(N38=0,"",IF(COUNTIF(N$2:N38,N38)&gt;1,"",ROW()+(COLUMN()-20)/10000))</f>
        <v/>
      </c>
      <c r="AI38" t="str">
        <f>IF(O38=0,"",IF(COUNTIF(O$2:O38,O38)&gt;1,"",ROW()+(COLUMN()-20)/10000))</f>
        <v/>
      </c>
      <c r="AJ38" t="str">
        <f>IF(P38=0,"",IF(COUNTIF(P$2:P38,P38)&gt;1,"",ROW()+(COLUMN()-20)/10000))</f>
        <v/>
      </c>
      <c r="AK38" t="str">
        <f>IF(Q38=0,"",IF(COUNTIF(Q$2:Q38,Q38)&gt;1,"",ROW()+(COLUMN()-20)/10000))</f>
        <v/>
      </c>
      <c r="AL38" t="str">
        <f>IF(R38=0,"",IF(COUNTIF(R$2:R38,R38)&gt;1,"",ROW()+(COLUMN()-20)/10000))</f>
        <v/>
      </c>
      <c r="AM38" t="str">
        <f>IF(S38=0,"",IF(COUNTIF(S$2:S38,S38)&gt;1,"",ROW()+(COLUMN()-20)/10000))</f>
        <v/>
      </c>
      <c r="AN38" t="str">
        <f>IF(T38=0,"",IF(COUNTIF(T$2:T38,T38)&gt;1,"",ROW()+(COLUMN()-20)/10000))</f>
        <v/>
      </c>
      <c r="AO38" t="str">
        <f t="shared" si="3"/>
        <v/>
      </c>
      <c r="AP38" t="str">
        <f t="shared" ca="1" si="0"/>
        <v/>
      </c>
      <c r="AQ38" t="str">
        <f ca="1">IF(AP38="","",IF(COUNTIF($AP$2:AP38,AP38)&gt;1,"",IF(AP38="overdracht",1,ROW())))</f>
        <v/>
      </c>
      <c r="AR38" t="str">
        <f t="shared" ca="1" si="4"/>
        <v/>
      </c>
      <c r="AS38" t="str">
        <f t="shared" ca="1" si="17"/>
        <v/>
      </c>
      <c r="AT38" t="str">
        <f t="shared" ca="1" si="5"/>
        <v/>
      </c>
      <c r="AU38" t="str">
        <f t="shared" ca="1" si="6"/>
        <v/>
      </c>
      <c r="AV38" t="str">
        <f t="shared" ca="1" si="7"/>
        <v/>
      </c>
      <c r="AW38" s="104" t="str">
        <f>IF(A38=Detail!$E$3,ROW()+5+(COLUMN()-48)/1000,"")</f>
        <v/>
      </c>
      <c r="AX38" t="str">
        <f>IF(B38=Detail!$E$3,ROW()+5+(COLUMN()-48)/1000,"")</f>
        <v/>
      </c>
      <c r="AY38" t="str">
        <f>IF(C38=Detail!$E$3,ROW()+5+(COLUMN()-48)/1000,"")</f>
        <v/>
      </c>
      <c r="AZ38" t="str">
        <f>IF(D38=Detail!$E$3,ROW()+5+(COLUMN()-48)/1000,"")</f>
        <v/>
      </c>
      <c r="BA38" t="str">
        <f>IF(E38=Detail!$E$3,ROW()+5+(COLUMN()-48)/1000,"")</f>
        <v/>
      </c>
      <c r="BB38" t="str">
        <f>IF(F38=Detail!$E$3,ROW()+5+(COLUMN()-48)/1000,"")</f>
        <v/>
      </c>
      <c r="BC38" t="str">
        <f>IF(G38=Detail!$E$3,ROW()+5+(COLUMN()-48)/1000,"")</f>
        <v/>
      </c>
      <c r="BD38" t="str">
        <f>IF(H38=Detail!$E$3,ROW()+5+(COLUMN()-48)/1000,"")</f>
        <v/>
      </c>
      <c r="BE38" t="str">
        <f>IF(I38=Detail!$E$3,ROW()+5+(COLUMN()-48)/1000,"")</f>
        <v/>
      </c>
      <c r="BF38" t="str">
        <f>IF(J38=Detail!$E$3,ROW()+5+(COLUMN()-48)/1000,"")</f>
        <v/>
      </c>
      <c r="BG38" t="str">
        <f>IF(K38=Detail!$E$3,ROW()+5+(COLUMN()-48)/1000,"")</f>
        <v/>
      </c>
      <c r="BH38" t="str">
        <f>IF(L38=Detail!$E$3,ROW()+5+(COLUMN()-48)/1000,"")</f>
        <v/>
      </c>
      <c r="BI38" t="str">
        <f>IF(M38=Detail!$E$3,ROW()+5+(COLUMN()-48)/1000,"")</f>
        <v/>
      </c>
      <c r="BJ38" t="str">
        <f>IF(N38=Detail!$E$3,ROW()+5+(COLUMN()-48)/1000,"")</f>
        <v/>
      </c>
      <c r="BK38" t="str">
        <f>IF(O38=Detail!$E$3,ROW()+5+(COLUMN()-48)/1000,"")</f>
        <v/>
      </c>
      <c r="BL38" t="str">
        <f>IF(P38=Detail!$E$3,ROW()+5+(COLUMN()-48)/1000,"")</f>
        <v/>
      </c>
      <c r="BM38" t="str">
        <f>IF(Q38=Detail!$E$3,ROW()+5+(COLUMN()-48)/1000,"")</f>
        <v/>
      </c>
      <c r="BN38" t="str">
        <f>IF(R38=Detail!$E$3,ROW()+5+(COLUMN()-48)/1000,"")</f>
        <v/>
      </c>
      <c r="BO38" t="str">
        <f>IF(S38=Detail!$E$3,ROW()+5+(COLUMN()-48)/1000,"")</f>
        <v/>
      </c>
      <c r="BP38" t="str">
        <f>IF(T38=Detail!$E$3,ROW()+5+(COLUMN()-48)/1000,"")</f>
        <v/>
      </c>
      <c r="BQ38" t="str">
        <f t="shared" ca="1" si="2"/>
        <v/>
      </c>
      <c r="BR38" t="str">
        <f>IF(BS38="","","'"&amp;VLOOKUP(ROUND((BS38-ROUNDDOWN(BS38,0))*1000,0),$BT$2:$BU$21,2,FALSE)&amp;"'!A"&amp;ROUNDDOWN(Codedata!BS38,0))</f>
        <v/>
      </c>
      <c r="BS38" t="str">
        <f t="shared" si="8"/>
        <v/>
      </c>
      <c r="BV38" t="str">
        <f t="shared" ca="1" si="9"/>
        <v/>
      </c>
      <c r="BW38" t="str">
        <f t="shared" ca="1" si="10"/>
        <v/>
      </c>
      <c r="BX38" t="str">
        <f t="shared" ca="1" si="11"/>
        <v/>
      </c>
      <c r="BY38" t="str">
        <f t="shared" ca="1" si="12"/>
        <v/>
      </c>
      <c r="BZ38" t="str">
        <f t="shared" ca="1" si="13"/>
        <v/>
      </c>
      <c r="CA38" t="str">
        <f t="shared" ca="1" si="14"/>
        <v/>
      </c>
      <c r="CB38" t="str">
        <f t="shared" ca="1" si="15"/>
        <v/>
      </c>
      <c r="CC38" t="str">
        <f t="shared" ca="1" si="16"/>
        <v/>
      </c>
    </row>
    <row r="39" spans="1:81" x14ac:dyDescent="0.3">
      <c r="A39">
        <f>Cash!$C44</f>
        <v>0</v>
      </c>
      <c r="B39">
        <f>Cash!$D44</f>
        <v>0</v>
      </c>
      <c r="C39">
        <f>Zicht!$C44</f>
        <v>0</v>
      </c>
      <c r="D39">
        <f>Zicht!$D44</f>
        <v>0</v>
      </c>
      <c r="E39">
        <f>Spaar!$C44</f>
        <v>0</v>
      </c>
      <c r="F39">
        <f>Spaar!$D44</f>
        <v>0</v>
      </c>
      <c r="G39">
        <f>'Reserve 1'!$C44</f>
        <v>0</v>
      </c>
      <c r="H39">
        <f>'Reserve 1'!$D44</f>
        <v>0</v>
      </c>
      <c r="I39">
        <f>'Reserve 2'!$C44</f>
        <v>0</v>
      </c>
      <c r="J39">
        <f>'Reserve 2'!$D44</f>
        <v>0</v>
      </c>
      <c r="K39">
        <f>'Reserve 3'!$C44</f>
        <v>0</v>
      </c>
      <c r="L39">
        <f>'Reserve 3'!$D44</f>
        <v>0</v>
      </c>
      <c r="M39">
        <f>'Reserve 4'!$C44</f>
        <v>0</v>
      </c>
      <c r="N39">
        <f>'Reserve 4'!$D44</f>
        <v>0</v>
      </c>
      <c r="O39">
        <f>'Reserve 5'!$C44</f>
        <v>0</v>
      </c>
      <c r="P39">
        <f>'Reserve 5'!$D44</f>
        <v>0</v>
      </c>
      <c r="Q39">
        <f>'Reserve 6'!$C44</f>
        <v>0</v>
      </c>
      <c r="R39">
        <f>'Reserve 6'!$D44</f>
        <v>0</v>
      </c>
      <c r="S39">
        <f>'Reserve 7'!$C44</f>
        <v>0</v>
      </c>
      <c r="T39">
        <f>'Reserve 7'!$D44</f>
        <v>0</v>
      </c>
      <c r="U39" t="str">
        <f>IF(A39=0,"",IF(COUNTIF(A$2:A39,A39)&gt;1,"",ROW()+(COLUMN()-20)/10000))</f>
        <v/>
      </c>
      <c r="V39" t="str">
        <f>IF(B39=0,"",IF(COUNTIF(B$2:B39,B39)&gt;1,"",ROW()+(COLUMN()-20)/10000))</f>
        <v/>
      </c>
      <c r="W39" t="str">
        <f>IF(C39=0,"",IF(COUNTIF(C$2:C39,C39)&gt;1,"",ROW()+(COLUMN()-20)/10000))</f>
        <v/>
      </c>
      <c r="X39" t="str">
        <f>IF(D39=0,"",IF(COUNTIF(D$2:D39,D39)&gt;1,"",ROW()+(COLUMN()-20)/10000))</f>
        <v/>
      </c>
      <c r="Y39" t="str">
        <f>IF(E39=0,"",IF(COUNTIF(E$2:E39,E39)&gt;1,"",ROW()+(COLUMN()-20)/10000))</f>
        <v/>
      </c>
      <c r="Z39" t="str">
        <f>IF(F39=0,"",IF(COUNTIF(F$2:F39,F39)&gt;1,"",ROW()+(COLUMN()-20)/10000))</f>
        <v/>
      </c>
      <c r="AA39" t="str">
        <f>IF(G39=0,"",IF(COUNTIF(G$2:G39,G39)&gt;1,"",ROW()+(COLUMN()-20)/10000))</f>
        <v/>
      </c>
      <c r="AB39" t="str">
        <f>IF(H39=0,"",IF(COUNTIF(H$2:H39,H39)&gt;1,"",ROW()+(COLUMN()-20)/10000))</f>
        <v/>
      </c>
      <c r="AC39" t="str">
        <f>IF(I39=0,"",IF(COUNTIF(I$2:I39,I39)&gt;1,"",ROW()+(COLUMN()-20)/10000))</f>
        <v/>
      </c>
      <c r="AD39" t="str">
        <f>IF(J39=0,"",IF(COUNTIF(J$2:J39,J39)&gt;1,"",ROW()+(COLUMN()-20)/10000))</f>
        <v/>
      </c>
      <c r="AE39" t="str">
        <f>IF(K39=0,"",IF(COUNTIF(K$2:K39,K39)&gt;1,"",ROW()+(COLUMN()-20)/10000))</f>
        <v/>
      </c>
      <c r="AF39" t="str">
        <f>IF(L39=0,"",IF(COUNTIF(L$2:L39,L39)&gt;1,"",ROW()+(COLUMN()-20)/10000))</f>
        <v/>
      </c>
      <c r="AG39" t="str">
        <f>IF(M39=0,"",IF(COUNTIF(M$2:M39,M39)&gt;1,"",ROW()+(COLUMN()-20)/10000))</f>
        <v/>
      </c>
      <c r="AH39" t="str">
        <f>IF(N39=0,"",IF(COUNTIF(N$2:N39,N39)&gt;1,"",ROW()+(COLUMN()-20)/10000))</f>
        <v/>
      </c>
      <c r="AI39" t="str">
        <f>IF(O39=0,"",IF(COUNTIF(O$2:O39,O39)&gt;1,"",ROW()+(COLUMN()-20)/10000))</f>
        <v/>
      </c>
      <c r="AJ39" t="str">
        <f>IF(P39=0,"",IF(COUNTIF(P$2:P39,P39)&gt;1,"",ROW()+(COLUMN()-20)/10000))</f>
        <v/>
      </c>
      <c r="AK39" t="str">
        <f>IF(Q39=0,"",IF(COUNTIF(Q$2:Q39,Q39)&gt;1,"",ROW()+(COLUMN()-20)/10000))</f>
        <v/>
      </c>
      <c r="AL39" t="str">
        <f>IF(R39=0,"",IF(COUNTIF(R$2:R39,R39)&gt;1,"",ROW()+(COLUMN()-20)/10000))</f>
        <v/>
      </c>
      <c r="AM39" t="str">
        <f>IF(S39=0,"",IF(COUNTIF(S$2:S39,S39)&gt;1,"",ROW()+(COLUMN()-20)/10000))</f>
        <v/>
      </c>
      <c r="AN39" t="str">
        <f>IF(T39=0,"",IF(COUNTIF(T$2:T39,T39)&gt;1,"",ROW()+(COLUMN()-20)/10000))</f>
        <v/>
      </c>
      <c r="AO39" t="str">
        <f t="shared" si="3"/>
        <v/>
      </c>
      <c r="AP39" t="str">
        <f t="shared" ca="1" si="0"/>
        <v/>
      </c>
      <c r="AQ39" t="str">
        <f ca="1">IF(AP39="","",IF(COUNTIF($AP$2:AP39,AP39)&gt;1,"",IF(AP39="overdracht",1,ROW())))</f>
        <v/>
      </c>
      <c r="AR39" t="str">
        <f t="shared" ca="1" si="4"/>
        <v/>
      </c>
      <c r="AS39" t="str">
        <f t="shared" ca="1" si="17"/>
        <v/>
      </c>
      <c r="AT39" t="str">
        <f t="shared" ca="1" si="5"/>
        <v/>
      </c>
      <c r="AU39" t="str">
        <f t="shared" ca="1" si="6"/>
        <v/>
      </c>
      <c r="AV39" t="str">
        <f t="shared" ca="1" si="7"/>
        <v/>
      </c>
      <c r="AW39" s="104" t="str">
        <f>IF(A39=Detail!$E$3,ROW()+5+(COLUMN()-48)/1000,"")</f>
        <v/>
      </c>
      <c r="AX39" t="str">
        <f>IF(B39=Detail!$E$3,ROW()+5+(COLUMN()-48)/1000,"")</f>
        <v/>
      </c>
      <c r="AY39" t="str">
        <f>IF(C39=Detail!$E$3,ROW()+5+(COLUMN()-48)/1000,"")</f>
        <v/>
      </c>
      <c r="AZ39" t="str">
        <f>IF(D39=Detail!$E$3,ROW()+5+(COLUMN()-48)/1000,"")</f>
        <v/>
      </c>
      <c r="BA39" t="str">
        <f>IF(E39=Detail!$E$3,ROW()+5+(COLUMN()-48)/1000,"")</f>
        <v/>
      </c>
      <c r="BB39" t="str">
        <f>IF(F39=Detail!$E$3,ROW()+5+(COLUMN()-48)/1000,"")</f>
        <v/>
      </c>
      <c r="BC39" t="str">
        <f>IF(G39=Detail!$E$3,ROW()+5+(COLUMN()-48)/1000,"")</f>
        <v/>
      </c>
      <c r="BD39" t="str">
        <f>IF(H39=Detail!$E$3,ROW()+5+(COLUMN()-48)/1000,"")</f>
        <v/>
      </c>
      <c r="BE39" t="str">
        <f>IF(I39=Detail!$E$3,ROW()+5+(COLUMN()-48)/1000,"")</f>
        <v/>
      </c>
      <c r="BF39" t="str">
        <f>IF(J39=Detail!$E$3,ROW()+5+(COLUMN()-48)/1000,"")</f>
        <v/>
      </c>
      <c r="BG39" t="str">
        <f>IF(K39=Detail!$E$3,ROW()+5+(COLUMN()-48)/1000,"")</f>
        <v/>
      </c>
      <c r="BH39" t="str">
        <f>IF(L39=Detail!$E$3,ROW()+5+(COLUMN()-48)/1000,"")</f>
        <v/>
      </c>
      <c r="BI39" t="str">
        <f>IF(M39=Detail!$E$3,ROW()+5+(COLUMN()-48)/1000,"")</f>
        <v/>
      </c>
      <c r="BJ39" t="str">
        <f>IF(N39=Detail!$E$3,ROW()+5+(COLUMN()-48)/1000,"")</f>
        <v/>
      </c>
      <c r="BK39" t="str">
        <f>IF(O39=Detail!$E$3,ROW()+5+(COLUMN()-48)/1000,"")</f>
        <v/>
      </c>
      <c r="BL39" t="str">
        <f>IF(P39=Detail!$E$3,ROW()+5+(COLUMN()-48)/1000,"")</f>
        <v/>
      </c>
      <c r="BM39" t="str">
        <f>IF(Q39=Detail!$E$3,ROW()+5+(COLUMN()-48)/1000,"")</f>
        <v/>
      </c>
      <c r="BN39" t="str">
        <f>IF(R39=Detail!$E$3,ROW()+5+(COLUMN()-48)/1000,"")</f>
        <v/>
      </c>
      <c r="BO39" t="str">
        <f>IF(S39=Detail!$E$3,ROW()+5+(COLUMN()-48)/1000,"")</f>
        <v/>
      </c>
      <c r="BP39" t="str">
        <f>IF(T39=Detail!$E$3,ROW()+5+(COLUMN()-48)/1000,"")</f>
        <v/>
      </c>
      <c r="BQ39" t="str">
        <f t="shared" ca="1" si="2"/>
        <v/>
      </c>
      <c r="BR39" t="str">
        <f>IF(BS39="","","'"&amp;VLOOKUP(ROUND((BS39-ROUNDDOWN(BS39,0))*1000,0),$BT$2:$BU$21,2,FALSE)&amp;"'!A"&amp;ROUNDDOWN(Codedata!BS39,0))</f>
        <v/>
      </c>
      <c r="BS39" t="str">
        <f t="shared" si="8"/>
        <v/>
      </c>
      <c r="BV39" t="str">
        <f t="shared" ca="1" si="9"/>
        <v/>
      </c>
      <c r="BW39" t="str">
        <f t="shared" ca="1" si="10"/>
        <v/>
      </c>
      <c r="BX39" t="str">
        <f t="shared" ca="1" si="11"/>
        <v/>
      </c>
      <c r="BY39" t="str">
        <f t="shared" ca="1" si="12"/>
        <v/>
      </c>
      <c r="BZ39" t="str">
        <f t="shared" ca="1" si="13"/>
        <v/>
      </c>
      <c r="CA39" t="str">
        <f t="shared" ca="1" si="14"/>
        <v/>
      </c>
      <c r="CB39" t="str">
        <f t="shared" ca="1" si="15"/>
        <v/>
      </c>
      <c r="CC39" t="str">
        <f t="shared" ca="1" si="16"/>
        <v/>
      </c>
    </row>
    <row r="40" spans="1:81" x14ac:dyDescent="0.3">
      <c r="A40">
        <f>Cash!$C45</f>
        <v>0</v>
      </c>
      <c r="B40">
        <f>Cash!$D45</f>
        <v>0</v>
      </c>
      <c r="C40">
        <f>Zicht!$C45</f>
        <v>0</v>
      </c>
      <c r="D40">
        <f>Zicht!$D45</f>
        <v>0</v>
      </c>
      <c r="E40">
        <f>Spaar!$C45</f>
        <v>0</v>
      </c>
      <c r="F40">
        <f>Spaar!$D45</f>
        <v>0</v>
      </c>
      <c r="G40">
        <f>'Reserve 1'!$C45</f>
        <v>0</v>
      </c>
      <c r="H40">
        <f>'Reserve 1'!$D45</f>
        <v>0</v>
      </c>
      <c r="I40">
        <f>'Reserve 2'!$C45</f>
        <v>0</v>
      </c>
      <c r="J40">
        <f>'Reserve 2'!$D45</f>
        <v>0</v>
      </c>
      <c r="K40">
        <f>'Reserve 3'!$C45</f>
        <v>0</v>
      </c>
      <c r="L40">
        <f>'Reserve 3'!$D45</f>
        <v>0</v>
      </c>
      <c r="M40">
        <f>'Reserve 4'!$C45</f>
        <v>0</v>
      </c>
      <c r="N40">
        <f>'Reserve 4'!$D45</f>
        <v>0</v>
      </c>
      <c r="O40">
        <f>'Reserve 5'!$C45</f>
        <v>0</v>
      </c>
      <c r="P40">
        <f>'Reserve 5'!$D45</f>
        <v>0</v>
      </c>
      <c r="Q40">
        <f>'Reserve 6'!$C45</f>
        <v>0</v>
      </c>
      <c r="R40">
        <f>'Reserve 6'!$D45</f>
        <v>0</v>
      </c>
      <c r="S40">
        <f>'Reserve 7'!$C45</f>
        <v>0</v>
      </c>
      <c r="T40">
        <f>'Reserve 7'!$D45</f>
        <v>0</v>
      </c>
      <c r="U40" t="str">
        <f>IF(A40=0,"",IF(COUNTIF(A$2:A40,A40)&gt;1,"",ROW()+(COLUMN()-20)/10000))</f>
        <v/>
      </c>
      <c r="V40" t="str">
        <f>IF(B40=0,"",IF(COUNTIF(B$2:B40,B40)&gt;1,"",ROW()+(COLUMN()-20)/10000))</f>
        <v/>
      </c>
      <c r="W40" t="str">
        <f>IF(C40=0,"",IF(COUNTIF(C$2:C40,C40)&gt;1,"",ROW()+(COLUMN()-20)/10000))</f>
        <v/>
      </c>
      <c r="X40" t="str">
        <f>IF(D40=0,"",IF(COUNTIF(D$2:D40,D40)&gt;1,"",ROW()+(COLUMN()-20)/10000))</f>
        <v/>
      </c>
      <c r="Y40" t="str">
        <f>IF(E40=0,"",IF(COUNTIF(E$2:E40,E40)&gt;1,"",ROW()+(COLUMN()-20)/10000))</f>
        <v/>
      </c>
      <c r="Z40" t="str">
        <f>IF(F40=0,"",IF(COUNTIF(F$2:F40,F40)&gt;1,"",ROW()+(COLUMN()-20)/10000))</f>
        <v/>
      </c>
      <c r="AA40" t="str">
        <f>IF(G40=0,"",IF(COUNTIF(G$2:G40,G40)&gt;1,"",ROW()+(COLUMN()-20)/10000))</f>
        <v/>
      </c>
      <c r="AB40" t="str">
        <f>IF(H40=0,"",IF(COUNTIF(H$2:H40,H40)&gt;1,"",ROW()+(COLUMN()-20)/10000))</f>
        <v/>
      </c>
      <c r="AC40" t="str">
        <f>IF(I40=0,"",IF(COUNTIF(I$2:I40,I40)&gt;1,"",ROW()+(COLUMN()-20)/10000))</f>
        <v/>
      </c>
      <c r="AD40" t="str">
        <f>IF(J40=0,"",IF(COUNTIF(J$2:J40,J40)&gt;1,"",ROW()+(COLUMN()-20)/10000))</f>
        <v/>
      </c>
      <c r="AE40" t="str">
        <f>IF(K40=0,"",IF(COUNTIF(K$2:K40,K40)&gt;1,"",ROW()+(COLUMN()-20)/10000))</f>
        <v/>
      </c>
      <c r="AF40" t="str">
        <f>IF(L40=0,"",IF(COUNTIF(L$2:L40,L40)&gt;1,"",ROW()+(COLUMN()-20)/10000))</f>
        <v/>
      </c>
      <c r="AG40" t="str">
        <f>IF(M40=0,"",IF(COUNTIF(M$2:M40,M40)&gt;1,"",ROW()+(COLUMN()-20)/10000))</f>
        <v/>
      </c>
      <c r="AH40" t="str">
        <f>IF(N40=0,"",IF(COUNTIF(N$2:N40,N40)&gt;1,"",ROW()+(COLUMN()-20)/10000))</f>
        <v/>
      </c>
      <c r="AI40" t="str">
        <f>IF(O40=0,"",IF(COUNTIF(O$2:O40,O40)&gt;1,"",ROW()+(COLUMN()-20)/10000))</f>
        <v/>
      </c>
      <c r="AJ40" t="str">
        <f>IF(P40=0,"",IF(COUNTIF(P$2:P40,P40)&gt;1,"",ROW()+(COLUMN()-20)/10000))</f>
        <v/>
      </c>
      <c r="AK40" t="str">
        <f>IF(Q40=0,"",IF(COUNTIF(Q$2:Q40,Q40)&gt;1,"",ROW()+(COLUMN()-20)/10000))</f>
        <v/>
      </c>
      <c r="AL40" t="str">
        <f>IF(R40=0,"",IF(COUNTIF(R$2:R40,R40)&gt;1,"",ROW()+(COLUMN()-20)/10000))</f>
        <v/>
      </c>
      <c r="AM40" t="str">
        <f>IF(S40=0,"",IF(COUNTIF(S$2:S40,S40)&gt;1,"",ROW()+(COLUMN()-20)/10000))</f>
        <v/>
      </c>
      <c r="AN40" t="str">
        <f>IF(T40=0,"",IF(COUNTIF(T$2:T40,T40)&gt;1,"",ROW()+(COLUMN()-20)/10000))</f>
        <v/>
      </c>
      <c r="AO40" t="str">
        <f t="shared" si="3"/>
        <v/>
      </c>
      <c r="AP40" t="str">
        <f t="shared" ca="1" si="0"/>
        <v/>
      </c>
      <c r="AQ40" t="str">
        <f ca="1">IF(AP40="","",IF(COUNTIF($AP$2:AP40,AP40)&gt;1,"",IF(AP40="overdracht",1,ROW())))</f>
        <v/>
      </c>
      <c r="AR40" t="str">
        <f t="shared" ca="1" si="4"/>
        <v/>
      </c>
      <c r="AS40" t="str">
        <f t="shared" ca="1" si="17"/>
        <v/>
      </c>
      <c r="AT40" t="str">
        <f t="shared" ca="1" si="5"/>
        <v/>
      </c>
      <c r="AU40" t="str">
        <f t="shared" ca="1" si="6"/>
        <v/>
      </c>
      <c r="AV40" t="str">
        <f t="shared" ca="1" si="7"/>
        <v/>
      </c>
      <c r="AW40" s="104" t="str">
        <f>IF(A40=Detail!$E$3,ROW()+5+(COLUMN()-48)/1000,"")</f>
        <v/>
      </c>
      <c r="AX40" t="str">
        <f>IF(B40=Detail!$E$3,ROW()+5+(COLUMN()-48)/1000,"")</f>
        <v/>
      </c>
      <c r="AY40" t="str">
        <f>IF(C40=Detail!$E$3,ROW()+5+(COLUMN()-48)/1000,"")</f>
        <v/>
      </c>
      <c r="AZ40" t="str">
        <f>IF(D40=Detail!$E$3,ROW()+5+(COLUMN()-48)/1000,"")</f>
        <v/>
      </c>
      <c r="BA40" t="str">
        <f>IF(E40=Detail!$E$3,ROW()+5+(COLUMN()-48)/1000,"")</f>
        <v/>
      </c>
      <c r="BB40" t="str">
        <f>IF(F40=Detail!$E$3,ROW()+5+(COLUMN()-48)/1000,"")</f>
        <v/>
      </c>
      <c r="BC40" t="str">
        <f>IF(G40=Detail!$E$3,ROW()+5+(COLUMN()-48)/1000,"")</f>
        <v/>
      </c>
      <c r="BD40" t="str">
        <f>IF(H40=Detail!$E$3,ROW()+5+(COLUMN()-48)/1000,"")</f>
        <v/>
      </c>
      <c r="BE40" t="str">
        <f>IF(I40=Detail!$E$3,ROW()+5+(COLUMN()-48)/1000,"")</f>
        <v/>
      </c>
      <c r="BF40" t="str">
        <f>IF(J40=Detail!$E$3,ROW()+5+(COLUMN()-48)/1000,"")</f>
        <v/>
      </c>
      <c r="BG40" t="str">
        <f>IF(K40=Detail!$E$3,ROW()+5+(COLUMN()-48)/1000,"")</f>
        <v/>
      </c>
      <c r="BH40" t="str">
        <f>IF(L40=Detail!$E$3,ROW()+5+(COLUMN()-48)/1000,"")</f>
        <v/>
      </c>
      <c r="BI40" t="str">
        <f>IF(M40=Detail!$E$3,ROW()+5+(COLUMN()-48)/1000,"")</f>
        <v/>
      </c>
      <c r="BJ40" t="str">
        <f>IF(N40=Detail!$E$3,ROW()+5+(COLUMN()-48)/1000,"")</f>
        <v/>
      </c>
      <c r="BK40" t="str">
        <f>IF(O40=Detail!$E$3,ROW()+5+(COLUMN()-48)/1000,"")</f>
        <v/>
      </c>
      <c r="BL40" t="str">
        <f>IF(P40=Detail!$E$3,ROW()+5+(COLUMN()-48)/1000,"")</f>
        <v/>
      </c>
      <c r="BM40" t="str">
        <f>IF(Q40=Detail!$E$3,ROW()+5+(COLUMN()-48)/1000,"")</f>
        <v/>
      </c>
      <c r="BN40" t="str">
        <f>IF(R40=Detail!$E$3,ROW()+5+(COLUMN()-48)/1000,"")</f>
        <v/>
      </c>
      <c r="BO40" t="str">
        <f>IF(S40=Detail!$E$3,ROW()+5+(COLUMN()-48)/1000,"")</f>
        <v/>
      </c>
      <c r="BP40" t="str">
        <f>IF(T40=Detail!$E$3,ROW()+5+(COLUMN()-48)/1000,"")</f>
        <v/>
      </c>
      <c r="BQ40" t="str">
        <f t="shared" ca="1" si="2"/>
        <v/>
      </c>
      <c r="BR40" t="str">
        <f>IF(BS40="","","'"&amp;VLOOKUP(ROUND((BS40-ROUNDDOWN(BS40,0))*1000,0),$BT$2:$BU$21,2,FALSE)&amp;"'!A"&amp;ROUNDDOWN(Codedata!BS40,0))</f>
        <v/>
      </c>
      <c r="BS40" t="str">
        <f t="shared" si="8"/>
        <v/>
      </c>
      <c r="BV40" t="str">
        <f t="shared" ca="1" si="9"/>
        <v/>
      </c>
      <c r="BW40" t="str">
        <f t="shared" ca="1" si="10"/>
        <v/>
      </c>
      <c r="BX40" t="str">
        <f t="shared" ca="1" si="11"/>
        <v/>
      </c>
      <c r="BY40" t="str">
        <f t="shared" ca="1" si="12"/>
        <v/>
      </c>
      <c r="BZ40" t="str">
        <f t="shared" ca="1" si="13"/>
        <v/>
      </c>
      <c r="CA40" t="str">
        <f t="shared" ca="1" si="14"/>
        <v/>
      </c>
      <c r="CB40" t="str">
        <f t="shared" ca="1" si="15"/>
        <v/>
      </c>
      <c r="CC40" t="str">
        <f t="shared" ca="1" si="16"/>
        <v/>
      </c>
    </row>
    <row r="41" spans="1:81" x14ac:dyDescent="0.3">
      <c r="A41">
        <f>Cash!$C46</f>
        <v>0</v>
      </c>
      <c r="B41">
        <f>Cash!$D46</f>
        <v>0</v>
      </c>
      <c r="C41">
        <f>Zicht!$C46</f>
        <v>0</v>
      </c>
      <c r="D41">
        <f>Zicht!$D46</f>
        <v>0</v>
      </c>
      <c r="E41">
        <f>Spaar!$C46</f>
        <v>0</v>
      </c>
      <c r="F41">
        <f>Spaar!$D46</f>
        <v>0</v>
      </c>
      <c r="G41">
        <f>'Reserve 1'!$C46</f>
        <v>0</v>
      </c>
      <c r="H41">
        <f>'Reserve 1'!$D46</f>
        <v>0</v>
      </c>
      <c r="I41">
        <f>'Reserve 2'!$C46</f>
        <v>0</v>
      </c>
      <c r="J41">
        <f>'Reserve 2'!$D46</f>
        <v>0</v>
      </c>
      <c r="K41">
        <f>'Reserve 3'!$C46</f>
        <v>0</v>
      </c>
      <c r="L41">
        <f>'Reserve 3'!$D46</f>
        <v>0</v>
      </c>
      <c r="M41">
        <f>'Reserve 4'!$C46</f>
        <v>0</v>
      </c>
      <c r="N41">
        <f>'Reserve 4'!$D46</f>
        <v>0</v>
      </c>
      <c r="O41">
        <f>'Reserve 5'!$C46</f>
        <v>0</v>
      </c>
      <c r="P41">
        <f>'Reserve 5'!$D46</f>
        <v>0</v>
      </c>
      <c r="Q41">
        <f>'Reserve 6'!$C46</f>
        <v>0</v>
      </c>
      <c r="R41">
        <f>'Reserve 6'!$D46</f>
        <v>0</v>
      </c>
      <c r="S41">
        <f>'Reserve 7'!$C46</f>
        <v>0</v>
      </c>
      <c r="T41">
        <f>'Reserve 7'!$D46</f>
        <v>0</v>
      </c>
      <c r="U41" t="str">
        <f>IF(A41=0,"",IF(COUNTIF(A$2:A41,A41)&gt;1,"",ROW()+(COLUMN()-20)/10000))</f>
        <v/>
      </c>
      <c r="V41" t="str">
        <f>IF(B41=0,"",IF(COUNTIF(B$2:B41,B41)&gt;1,"",ROW()+(COLUMN()-20)/10000))</f>
        <v/>
      </c>
      <c r="W41" t="str">
        <f>IF(C41=0,"",IF(COUNTIF(C$2:C41,C41)&gt;1,"",ROW()+(COLUMN()-20)/10000))</f>
        <v/>
      </c>
      <c r="X41" t="str">
        <f>IF(D41=0,"",IF(COUNTIF(D$2:D41,D41)&gt;1,"",ROW()+(COLUMN()-20)/10000))</f>
        <v/>
      </c>
      <c r="Y41" t="str">
        <f>IF(E41=0,"",IF(COUNTIF(E$2:E41,E41)&gt;1,"",ROW()+(COLUMN()-20)/10000))</f>
        <v/>
      </c>
      <c r="Z41" t="str">
        <f>IF(F41=0,"",IF(COUNTIF(F$2:F41,F41)&gt;1,"",ROW()+(COLUMN()-20)/10000))</f>
        <v/>
      </c>
      <c r="AA41" t="str">
        <f>IF(G41=0,"",IF(COUNTIF(G$2:G41,G41)&gt;1,"",ROW()+(COLUMN()-20)/10000))</f>
        <v/>
      </c>
      <c r="AB41" t="str">
        <f>IF(H41=0,"",IF(COUNTIF(H$2:H41,H41)&gt;1,"",ROW()+(COLUMN()-20)/10000))</f>
        <v/>
      </c>
      <c r="AC41" t="str">
        <f>IF(I41=0,"",IF(COUNTIF(I$2:I41,I41)&gt;1,"",ROW()+(COLUMN()-20)/10000))</f>
        <v/>
      </c>
      <c r="AD41" t="str">
        <f>IF(J41=0,"",IF(COUNTIF(J$2:J41,J41)&gt;1,"",ROW()+(COLUMN()-20)/10000))</f>
        <v/>
      </c>
      <c r="AE41" t="str">
        <f>IF(K41=0,"",IF(COUNTIF(K$2:K41,K41)&gt;1,"",ROW()+(COLUMN()-20)/10000))</f>
        <v/>
      </c>
      <c r="AF41" t="str">
        <f>IF(L41=0,"",IF(COUNTIF(L$2:L41,L41)&gt;1,"",ROW()+(COLUMN()-20)/10000))</f>
        <v/>
      </c>
      <c r="AG41" t="str">
        <f>IF(M41=0,"",IF(COUNTIF(M$2:M41,M41)&gt;1,"",ROW()+(COLUMN()-20)/10000))</f>
        <v/>
      </c>
      <c r="AH41" t="str">
        <f>IF(N41=0,"",IF(COUNTIF(N$2:N41,N41)&gt;1,"",ROW()+(COLUMN()-20)/10000))</f>
        <v/>
      </c>
      <c r="AI41" t="str">
        <f>IF(O41=0,"",IF(COUNTIF(O$2:O41,O41)&gt;1,"",ROW()+(COLUMN()-20)/10000))</f>
        <v/>
      </c>
      <c r="AJ41" t="str">
        <f>IF(P41=0,"",IF(COUNTIF(P$2:P41,P41)&gt;1,"",ROW()+(COLUMN()-20)/10000))</f>
        <v/>
      </c>
      <c r="AK41" t="str">
        <f>IF(Q41=0,"",IF(COUNTIF(Q$2:Q41,Q41)&gt;1,"",ROW()+(COLUMN()-20)/10000))</f>
        <v/>
      </c>
      <c r="AL41" t="str">
        <f>IF(R41=0,"",IF(COUNTIF(R$2:R41,R41)&gt;1,"",ROW()+(COLUMN()-20)/10000))</f>
        <v/>
      </c>
      <c r="AM41" t="str">
        <f>IF(S41=0,"",IF(COUNTIF(S$2:S41,S41)&gt;1,"",ROW()+(COLUMN()-20)/10000))</f>
        <v/>
      </c>
      <c r="AN41" t="str">
        <f>IF(T41=0,"",IF(COUNTIF(T$2:T41,T41)&gt;1,"",ROW()+(COLUMN()-20)/10000))</f>
        <v/>
      </c>
      <c r="AO41" t="str">
        <f t="shared" si="3"/>
        <v/>
      </c>
      <c r="AP41" t="str">
        <f t="shared" ca="1" si="0"/>
        <v/>
      </c>
      <c r="AQ41" t="str">
        <f ca="1">IF(AP41="","",IF(COUNTIF($AP$2:AP41,AP41)&gt;1,"",IF(AP41="overdracht",1,ROW())))</f>
        <v/>
      </c>
      <c r="AR41" t="str">
        <f t="shared" ca="1" si="4"/>
        <v/>
      </c>
      <c r="AS41" t="str">
        <f t="shared" ca="1" si="17"/>
        <v/>
      </c>
      <c r="AT41" t="str">
        <f t="shared" ca="1" si="5"/>
        <v/>
      </c>
      <c r="AU41" t="str">
        <f t="shared" ca="1" si="6"/>
        <v/>
      </c>
      <c r="AV41" t="str">
        <f t="shared" ca="1" si="7"/>
        <v/>
      </c>
      <c r="AW41" s="104" t="str">
        <f>IF(A41=Detail!$E$3,ROW()+5+(COLUMN()-48)/1000,"")</f>
        <v/>
      </c>
      <c r="AX41" t="str">
        <f>IF(B41=Detail!$E$3,ROW()+5+(COLUMN()-48)/1000,"")</f>
        <v/>
      </c>
      <c r="AY41" t="str">
        <f>IF(C41=Detail!$E$3,ROW()+5+(COLUMN()-48)/1000,"")</f>
        <v/>
      </c>
      <c r="AZ41" t="str">
        <f>IF(D41=Detail!$E$3,ROW()+5+(COLUMN()-48)/1000,"")</f>
        <v/>
      </c>
      <c r="BA41" t="str">
        <f>IF(E41=Detail!$E$3,ROW()+5+(COLUMN()-48)/1000,"")</f>
        <v/>
      </c>
      <c r="BB41" t="str">
        <f>IF(F41=Detail!$E$3,ROW()+5+(COLUMN()-48)/1000,"")</f>
        <v/>
      </c>
      <c r="BC41" t="str">
        <f>IF(G41=Detail!$E$3,ROW()+5+(COLUMN()-48)/1000,"")</f>
        <v/>
      </c>
      <c r="BD41" t="str">
        <f>IF(H41=Detail!$E$3,ROW()+5+(COLUMN()-48)/1000,"")</f>
        <v/>
      </c>
      <c r="BE41" t="str">
        <f>IF(I41=Detail!$E$3,ROW()+5+(COLUMN()-48)/1000,"")</f>
        <v/>
      </c>
      <c r="BF41" t="str">
        <f>IF(J41=Detail!$E$3,ROW()+5+(COLUMN()-48)/1000,"")</f>
        <v/>
      </c>
      <c r="BG41" t="str">
        <f>IF(K41=Detail!$E$3,ROW()+5+(COLUMN()-48)/1000,"")</f>
        <v/>
      </c>
      <c r="BH41" t="str">
        <f>IF(L41=Detail!$E$3,ROW()+5+(COLUMN()-48)/1000,"")</f>
        <v/>
      </c>
      <c r="BI41" t="str">
        <f>IF(M41=Detail!$E$3,ROW()+5+(COLUMN()-48)/1000,"")</f>
        <v/>
      </c>
      <c r="BJ41" t="str">
        <f>IF(N41=Detail!$E$3,ROW()+5+(COLUMN()-48)/1000,"")</f>
        <v/>
      </c>
      <c r="BK41" t="str">
        <f>IF(O41=Detail!$E$3,ROW()+5+(COLUMN()-48)/1000,"")</f>
        <v/>
      </c>
      <c r="BL41" t="str">
        <f>IF(P41=Detail!$E$3,ROW()+5+(COLUMN()-48)/1000,"")</f>
        <v/>
      </c>
      <c r="BM41" t="str">
        <f>IF(Q41=Detail!$E$3,ROW()+5+(COLUMN()-48)/1000,"")</f>
        <v/>
      </c>
      <c r="BN41" t="str">
        <f>IF(R41=Detail!$E$3,ROW()+5+(COLUMN()-48)/1000,"")</f>
        <v/>
      </c>
      <c r="BO41" t="str">
        <f>IF(S41=Detail!$E$3,ROW()+5+(COLUMN()-48)/1000,"")</f>
        <v/>
      </c>
      <c r="BP41" t="str">
        <f>IF(T41=Detail!$E$3,ROW()+5+(COLUMN()-48)/1000,"")</f>
        <v/>
      </c>
      <c r="BQ41" t="str">
        <f t="shared" ca="1" si="2"/>
        <v/>
      </c>
      <c r="BR41" t="str">
        <f>IF(BS41="","","'"&amp;VLOOKUP(ROUND((BS41-ROUNDDOWN(BS41,0))*1000,0),$BT$2:$BU$21,2,FALSE)&amp;"'!A"&amp;ROUNDDOWN(Codedata!BS41,0))</f>
        <v/>
      </c>
      <c r="BS41" t="str">
        <f t="shared" si="8"/>
        <v/>
      </c>
      <c r="BV41" t="str">
        <f t="shared" ca="1" si="9"/>
        <v/>
      </c>
      <c r="BW41" t="str">
        <f t="shared" ca="1" si="10"/>
        <v/>
      </c>
      <c r="BX41" t="str">
        <f t="shared" ca="1" si="11"/>
        <v/>
      </c>
      <c r="BY41" t="str">
        <f t="shared" ca="1" si="12"/>
        <v/>
      </c>
      <c r="BZ41" t="str">
        <f t="shared" ca="1" si="13"/>
        <v/>
      </c>
      <c r="CA41" t="str">
        <f t="shared" ca="1" si="14"/>
        <v/>
      </c>
      <c r="CB41" t="str">
        <f t="shared" ca="1" si="15"/>
        <v/>
      </c>
      <c r="CC41" t="str">
        <f t="shared" ca="1" si="16"/>
        <v/>
      </c>
    </row>
    <row r="42" spans="1:81" x14ac:dyDescent="0.3">
      <c r="A42">
        <f>Cash!$C47</f>
        <v>0</v>
      </c>
      <c r="B42">
        <f>Cash!$D47</f>
        <v>0</v>
      </c>
      <c r="C42">
        <f>Zicht!$C47</f>
        <v>0</v>
      </c>
      <c r="D42">
        <f>Zicht!$D47</f>
        <v>0</v>
      </c>
      <c r="E42">
        <f>Spaar!$C47</f>
        <v>0</v>
      </c>
      <c r="F42">
        <f>Spaar!$D47</f>
        <v>0</v>
      </c>
      <c r="G42">
        <f>'Reserve 1'!$C47</f>
        <v>0</v>
      </c>
      <c r="H42">
        <f>'Reserve 1'!$D47</f>
        <v>0</v>
      </c>
      <c r="I42">
        <f>'Reserve 2'!$C47</f>
        <v>0</v>
      </c>
      <c r="J42">
        <f>'Reserve 2'!$D47</f>
        <v>0</v>
      </c>
      <c r="K42">
        <f>'Reserve 3'!$C47</f>
        <v>0</v>
      </c>
      <c r="L42">
        <f>'Reserve 3'!$D47</f>
        <v>0</v>
      </c>
      <c r="M42">
        <f>'Reserve 4'!$C47</f>
        <v>0</v>
      </c>
      <c r="N42">
        <f>'Reserve 4'!$D47</f>
        <v>0</v>
      </c>
      <c r="O42">
        <f>'Reserve 5'!$C47</f>
        <v>0</v>
      </c>
      <c r="P42">
        <f>'Reserve 5'!$D47</f>
        <v>0</v>
      </c>
      <c r="Q42">
        <f>'Reserve 6'!$C47</f>
        <v>0</v>
      </c>
      <c r="R42">
        <f>'Reserve 6'!$D47</f>
        <v>0</v>
      </c>
      <c r="S42">
        <f>'Reserve 7'!$C47</f>
        <v>0</v>
      </c>
      <c r="T42">
        <f>'Reserve 7'!$D47</f>
        <v>0</v>
      </c>
      <c r="U42" t="str">
        <f>IF(A42=0,"",IF(COUNTIF(A$2:A42,A42)&gt;1,"",ROW()+(COLUMN()-20)/10000))</f>
        <v/>
      </c>
      <c r="V42" t="str">
        <f>IF(B42=0,"",IF(COUNTIF(B$2:B42,B42)&gt;1,"",ROW()+(COLUMN()-20)/10000))</f>
        <v/>
      </c>
      <c r="W42" t="str">
        <f>IF(C42=0,"",IF(COUNTIF(C$2:C42,C42)&gt;1,"",ROW()+(COLUMN()-20)/10000))</f>
        <v/>
      </c>
      <c r="X42" t="str">
        <f>IF(D42=0,"",IF(COUNTIF(D$2:D42,D42)&gt;1,"",ROW()+(COLUMN()-20)/10000))</f>
        <v/>
      </c>
      <c r="Y42" t="str">
        <f>IF(E42=0,"",IF(COUNTIF(E$2:E42,E42)&gt;1,"",ROW()+(COLUMN()-20)/10000))</f>
        <v/>
      </c>
      <c r="Z42" t="str">
        <f>IF(F42=0,"",IF(COUNTIF(F$2:F42,F42)&gt;1,"",ROW()+(COLUMN()-20)/10000))</f>
        <v/>
      </c>
      <c r="AA42" t="str">
        <f>IF(G42=0,"",IF(COUNTIF(G$2:G42,G42)&gt;1,"",ROW()+(COLUMN()-20)/10000))</f>
        <v/>
      </c>
      <c r="AB42" t="str">
        <f>IF(H42=0,"",IF(COUNTIF(H$2:H42,H42)&gt;1,"",ROW()+(COLUMN()-20)/10000))</f>
        <v/>
      </c>
      <c r="AC42" t="str">
        <f>IF(I42=0,"",IF(COUNTIF(I$2:I42,I42)&gt;1,"",ROW()+(COLUMN()-20)/10000))</f>
        <v/>
      </c>
      <c r="AD42" t="str">
        <f>IF(J42=0,"",IF(COUNTIF(J$2:J42,J42)&gt;1,"",ROW()+(COLUMN()-20)/10000))</f>
        <v/>
      </c>
      <c r="AE42" t="str">
        <f>IF(K42=0,"",IF(COUNTIF(K$2:K42,K42)&gt;1,"",ROW()+(COLUMN()-20)/10000))</f>
        <v/>
      </c>
      <c r="AF42" t="str">
        <f>IF(L42=0,"",IF(COUNTIF(L$2:L42,L42)&gt;1,"",ROW()+(COLUMN()-20)/10000))</f>
        <v/>
      </c>
      <c r="AG42" t="str">
        <f>IF(M42=0,"",IF(COUNTIF(M$2:M42,M42)&gt;1,"",ROW()+(COLUMN()-20)/10000))</f>
        <v/>
      </c>
      <c r="AH42" t="str">
        <f>IF(N42=0,"",IF(COUNTIF(N$2:N42,N42)&gt;1,"",ROW()+(COLUMN()-20)/10000))</f>
        <v/>
      </c>
      <c r="AI42" t="str">
        <f>IF(O42=0,"",IF(COUNTIF(O$2:O42,O42)&gt;1,"",ROW()+(COLUMN()-20)/10000))</f>
        <v/>
      </c>
      <c r="AJ42" t="str">
        <f>IF(P42=0,"",IF(COUNTIF(P$2:P42,P42)&gt;1,"",ROW()+(COLUMN()-20)/10000))</f>
        <v/>
      </c>
      <c r="AK42" t="str">
        <f>IF(Q42=0,"",IF(COUNTIF(Q$2:Q42,Q42)&gt;1,"",ROW()+(COLUMN()-20)/10000))</f>
        <v/>
      </c>
      <c r="AL42" t="str">
        <f>IF(R42=0,"",IF(COUNTIF(R$2:R42,R42)&gt;1,"",ROW()+(COLUMN()-20)/10000))</f>
        <v/>
      </c>
      <c r="AM42" t="str">
        <f>IF(S42=0,"",IF(COUNTIF(S$2:S42,S42)&gt;1,"",ROW()+(COLUMN()-20)/10000))</f>
        <v/>
      </c>
      <c r="AN42" t="str">
        <f>IF(T42=0,"",IF(COUNTIF(T$2:T42,T42)&gt;1,"",ROW()+(COLUMN()-20)/10000))</f>
        <v/>
      </c>
      <c r="AO42" t="str">
        <f t="shared" si="3"/>
        <v/>
      </c>
      <c r="AP42" t="str">
        <f t="shared" ca="1" si="0"/>
        <v/>
      </c>
      <c r="AQ42" t="str">
        <f ca="1">IF(AP42="","",IF(COUNTIF($AP$2:AP42,AP42)&gt;1,"",IF(AP42="overdracht",1,ROW())))</f>
        <v/>
      </c>
      <c r="AR42" t="str">
        <f t="shared" ca="1" si="4"/>
        <v/>
      </c>
      <c r="AS42" t="str">
        <f t="shared" ca="1" si="17"/>
        <v/>
      </c>
      <c r="AT42" t="str">
        <f t="shared" ca="1" si="5"/>
        <v/>
      </c>
      <c r="AU42" t="str">
        <f t="shared" ca="1" si="6"/>
        <v/>
      </c>
      <c r="AV42" t="str">
        <f t="shared" ca="1" si="7"/>
        <v/>
      </c>
      <c r="AW42" s="104" t="str">
        <f>IF(A42=Detail!$E$3,ROW()+5+(COLUMN()-48)/1000,"")</f>
        <v/>
      </c>
      <c r="AX42" t="str">
        <f>IF(B42=Detail!$E$3,ROW()+5+(COLUMN()-48)/1000,"")</f>
        <v/>
      </c>
      <c r="AY42" t="str">
        <f>IF(C42=Detail!$E$3,ROW()+5+(COLUMN()-48)/1000,"")</f>
        <v/>
      </c>
      <c r="AZ42" t="str">
        <f>IF(D42=Detail!$E$3,ROW()+5+(COLUMN()-48)/1000,"")</f>
        <v/>
      </c>
      <c r="BA42" t="str">
        <f>IF(E42=Detail!$E$3,ROW()+5+(COLUMN()-48)/1000,"")</f>
        <v/>
      </c>
      <c r="BB42" t="str">
        <f>IF(F42=Detail!$E$3,ROW()+5+(COLUMN()-48)/1000,"")</f>
        <v/>
      </c>
      <c r="BC42" t="str">
        <f>IF(G42=Detail!$E$3,ROW()+5+(COLUMN()-48)/1000,"")</f>
        <v/>
      </c>
      <c r="BD42" t="str">
        <f>IF(H42=Detail!$E$3,ROW()+5+(COLUMN()-48)/1000,"")</f>
        <v/>
      </c>
      <c r="BE42" t="str">
        <f>IF(I42=Detail!$E$3,ROW()+5+(COLUMN()-48)/1000,"")</f>
        <v/>
      </c>
      <c r="BF42" t="str">
        <f>IF(J42=Detail!$E$3,ROW()+5+(COLUMN()-48)/1000,"")</f>
        <v/>
      </c>
      <c r="BG42" t="str">
        <f>IF(K42=Detail!$E$3,ROW()+5+(COLUMN()-48)/1000,"")</f>
        <v/>
      </c>
      <c r="BH42" t="str">
        <f>IF(L42=Detail!$E$3,ROW()+5+(COLUMN()-48)/1000,"")</f>
        <v/>
      </c>
      <c r="BI42" t="str">
        <f>IF(M42=Detail!$E$3,ROW()+5+(COLUMN()-48)/1000,"")</f>
        <v/>
      </c>
      <c r="BJ42" t="str">
        <f>IF(N42=Detail!$E$3,ROW()+5+(COLUMN()-48)/1000,"")</f>
        <v/>
      </c>
      <c r="BK42" t="str">
        <f>IF(O42=Detail!$E$3,ROW()+5+(COLUMN()-48)/1000,"")</f>
        <v/>
      </c>
      <c r="BL42" t="str">
        <f>IF(P42=Detail!$E$3,ROW()+5+(COLUMN()-48)/1000,"")</f>
        <v/>
      </c>
      <c r="BM42" t="str">
        <f>IF(Q42=Detail!$E$3,ROW()+5+(COLUMN()-48)/1000,"")</f>
        <v/>
      </c>
      <c r="BN42" t="str">
        <f>IF(R42=Detail!$E$3,ROW()+5+(COLUMN()-48)/1000,"")</f>
        <v/>
      </c>
      <c r="BO42" t="str">
        <f>IF(S42=Detail!$E$3,ROW()+5+(COLUMN()-48)/1000,"")</f>
        <v/>
      </c>
      <c r="BP42" t="str">
        <f>IF(T42=Detail!$E$3,ROW()+5+(COLUMN()-48)/1000,"")</f>
        <v/>
      </c>
      <c r="BQ42" t="str">
        <f t="shared" ca="1" si="2"/>
        <v/>
      </c>
      <c r="BR42" t="str">
        <f>IF(BS42="","","'"&amp;VLOOKUP(ROUND((BS42-ROUNDDOWN(BS42,0))*1000,0),$BT$2:$BU$21,2,FALSE)&amp;"'!A"&amp;ROUNDDOWN(Codedata!BS42,0))</f>
        <v/>
      </c>
      <c r="BS42" t="str">
        <f t="shared" si="8"/>
        <v/>
      </c>
      <c r="BV42" t="str">
        <f t="shared" ca="1" si="9"/>
        <v/>
      </c>
      <c r="BW42" t="str">
        <f t="shared" ca="1" si="10"/>
        <v/>
      </c>
      <c r="BX42" t="str">
        <f t="shared" ca="1" si="11"/>
        <v/>
      </c>
      <c r="BY42" t="str">
        <f t="shared" ca="1" si="12"/>
        <v/>
      </c>
      <c r="BZ42" t="str">
        <f t="shared" ca="1" si="13"/>
        <v/>
      </c>
      <c r="CA42" t="str">
        <f t="shared" ca="1" si="14"/>
        <v/>
      </c>
      <c r="CB42" t="str">
        <f t="shared" ca="1" si="15"/>
        <v/>
      </c>
      <c r="CC42" t="str">
        <f t="shared" ca="1" si="16"/>
        <v/>
      </c>
    </row>
    <row r="43" spans="1:81" x14ac:dyDescent="0.3">
      <c r="A43">
        <f>Cash!$C48</f>
        <v>0</v>
      </c>
      <c r="B43">
        <f>Cash!$D48</f>
        <v>0</v>
      </c>
      <c r="C43">
        <f>Zicht!$C48</f>
        <v>0</v>
      </c>
      <c r="D43">
        <f>Zicht!$D48</f>
        <v>0</v>
      </c>
      <c r="E43">
        <f>Spaar!$C48</f>
        <v>0</v>
      </c>
      <c r="F43">
        <f>Spaar!$D48</f>
        <v>0</v>
      </c>
      <c r="G43">
        <f>'Reserve 1'!$C48</f>
        <v>0</v>
      </c>
      <c r="H43">
        <f>'Reserve 1'!$D48</f>
        <v>0</v>
      </c>
      <c r="I43">
        <f>'Reserve 2'!$C48</f>
        <v>0</v>
      </c>
      <c r="J43">
        <f>'Reserve 2'!$D48</f>
        <v>0</v>
      </c>
      <c r="K43">
        <f>'Reserve 3'!$C48</f>
        <v>0</v>
      </c>
      <c r="L43">
        <f>'Reserve 3'!$D48</f>
        <v>0</v>
      </c>
      <c r="M43">
        <f>'Reserve 4'!$C48</f>
        <v>0</v>
      </c>
      <c r="N43">
        <f>'Reserve 4'!$D48</f>
        <v>0</v>
      </c>
      <c r="O43">
        <f>'Reserve 5'!$C48</f>
        <v>0</v>
      </c>
      <c r="P43">
        <f>'Reserve 5'!$D48</f>
        <v>0</v>
      </c>
      <c r="Q43">
        <f>'Reserve 6'!$C48</f>
        <v>0</v>
      </c>
      <c r="R43">
        <f>'Reserve 6'!$D48</f>
        <v>0</v>
      </c>
      <c r="S43">
        <f>'Reserve 7'!$C48</f>
        <v>0</v>
      </c>
      <c r="T43">
        <f>'Reserve 7'!$D48</f>
        <v>0</v>
      </c>
      <c r="U43" t="str">
        <f>IF(A43=0,"",IF(COUNTIF(A$2:A43,A43)&gt;1,"",ROW()+(COLUMN()-20)/10000))</f>
        <v/>
      </c>
      <c r="V43" t="str">
        <f>IF(B43=0,"",IF(COUNTIF(B$2:B43,B43)&gt;1,"",ROW()+(COLUMN()-20)/10000))</f>
        <v/>
      </c>
      <c r="W43" t="str">
        <f>IF(C43=0,"",IF(COUNTIF(C$2:C43,C43)&gt;1,"",ROW()+(COLUMN()-20)/10000))</f>
        <v/>
      </c>
      <c r="X43" t="str">
        <f>IF(D43=0,"",IF(COUNTIF(D$2:D43,D43)&gt;1,"",ROW()+(COLUMN()-20)/10000))</f>
        <v/>
      </c>
      <c r="Y43" t="str">
        <f>IF(E43=0,"",IF(COUNTIF(E$2:E43,E43)&gt;1,"",ROW()+(COLUMN()-20)/10000))</f>
        <v/>
      </c>
      <c r="Z43" t="str">
        <f>IF(F43=0,"",IF(COUNTIF(F$2:F43,F43)&gt;1,"",ROW()+(COLUMN()-20)/10000))</f>
        <v/>
      </c>
      <c r="AA43" t="str">
        <f>IF(G43=0,"",IF(COUNTIF(G$2:G43,G43)&gt;1,"",ROW()+(COLUMN()-20)/10000))</f>
        <v/>
      </c>
      <c r="AB43" t="str">
        <f>IF(H43=0,"",IF(COUNTIF(H$2:H43,H43)&gt;1,"",ROW()+(COLUMN()-20)/10000))</f>
        <v/>
      </c>
      <c r="AC43" t="str">
        <f>IF(I43=0,"",IF(COUNTIF(I$2:I43,I43)&gt;1,"",ROW()+(COLUMN()-20)/10000))</f>
        <v/>
      </c>
      <c r="AD43" t="str">
        <f>IF(J43=0,"",IF(COUNTIF(J$2:J43,J43)&gt;1,"",ROW()+(COLUMN()-20)/10000))</f>
        <v/>
      </c>
      <c r="AE43" t="str">
        <f>IF(K43=0,"",IF(COUNTIF(K$2:K43,K43)&gt;1,"",ROW()+(COLUMN()-20)/10000))</f>
        <v/>
      </c>
      <c r="AF43" t="str">
        <f>IF(L43=0,"",IF(COUNTIF(L$2:L43,L43)&gt;1,"",ROW()+(COLUMN()-20)/10000))</f>
        <v/>
      </c>
      <c r="AG43" t="str">
        <f>IF(M43=0,"",IF(COUNTIF(M$2:M43,M43)&gt;1,"",ROW()+(COLUMN()-20)/10000))</f>
        <v/>
      </c>
      <c r="AH43" t="str">
        <f>IF(N43=0,"",IF(COUNTIF(N$2:N43,N43)&gt;1,"",ROW()+(COLUMN()-20)/10000))</f>
        <v/>
      </c>
      <c r="AI43" t="str">
        <f>IF(O43=0,"",IF(COUNTIF(O$2:O43,O43)&gt;1,"",ROW()+(COLUMN()-20)/10000))</f>
        <v/>
      </c>
      <c r="AJ43" t="str">
        <f>IF(P43=0,"",IF(COUNTIF(P$2:P43,P43)&gt;1,"",ROW()+(COLUMN()-20)/10000))</f>
        <v/>
      </c>
      <c r="AK43" t="str">
        <f>IF(Q43=0,"",IF(COUNTIF(Q$2:Q43,Q43)&gt;1,"",ROW()+(COLUMN()-20)/10000))</f>
        <v/>
      </c>
      <c r="AL43" t="str">
        <f>IF(R43=0,"",IF(COUNTIF(R$2:R43,R43)&gt;1,"",ROW()+(COLUMN()-20)/10000))</f>
        <v/>
      </c>
      <c r="AM43" t="str">
        <f>IF(S43=0,"",IF(COUNTIF(S$2:S43,S43)&gt;1,"",ROW()+(COLUMN()-20)/10000))</f>
        <v/>
      </c>
      <c r="AN43" t="str">
        <f>IF(T43=0,"",IF(COUNTIF(T$2:T43,T43)&gt;1,"",ROW()+(COLUMN()-20)/10000))</f>
        <v/>
      </c>
      <c r="AO43" t="str">
        <f t="shared" si="3"/>
        <v/>
      </c>
      <c r="AP43" t="str">
        <f t="shared" ca="1" si="0"/>
        <v/>
      </c>
      <c r="AQ43" t="str">
        <f ca="1">IF(AP43="","",IF(COUNTIF($AP$2:AP43,AP43)&gt;1,"",IF(AP43="overdracht",1,ROW())))</f>
        <v/>
      </c>
      <c r="AR43" t="str">
        <f t="shared" ca="1" si="4"/>
        <v/>
      </c>
      <c r="AS43" t="str">
        <f t="shared" ca="1" si="17"/>
        <v/>
      </c>
      <c r="AT43" t="str">
        <f t="shared" ca="1" si="5"/>
        <v/>
      </c>
      <c r="AU43" t="str">
        <f t="shared" ca="1" si="6"/>
        <v/>
      </c>
      <c r="AV43" t="str">
        <f t="shared" ca="1" si="7"/>
        <v/>
      </c>
      <c r="AW43" s="104" t="str">
        <f>IF(A43=Detail!$E$3,ROW()+5+(COLUMN()-48)/1000,"")</f>
        <v/>
      </c>
      <c r="AX43" t="str">
        <f>IF(B43=Detail!$E$3,ROW()+5+(COLUMN()-48)/1000,"")</f>
        <v/>
      </c>
      <c r="AY43" t="str">
        <f>IF(C43=Detail!$E$3,ROW()+5+(COLUMN()-48)/1000,"")</f>
        <v/>
      </c>
      <c r="AZ43" t="str">
        <f>IF(D43=Detail!$E$3,ROW()+5+(COLUMN()-48)/1000,"")</f>
        <v/>
      </c>
      <c r="BA43" t="str">
        <f>IF(E43=Detail!$E$3,ROW()+5+(COLUMN()-48)/1000,"")</f>
        <v/>
      </c>
      <c r="BB43" t="str">
        <f>IF(F43=Detail!$E$3,ROW()+5+(COLUMN()-48)/1000,"")</f>
        <v/>
      </c>
      <c r="BC43" t="str">
        <f>IF(G43=Detail!$E$3,ROW()+5+(COLUMN()-48)/1000,"")</f>
        <v/>
      </c>
      <c r="BD43" t="str">
        <f>IF(H43=Detail!$E$3,ROW()+5+(COLUMN()-48)/1000,"")</f>
        <v/>
      </c>
      <c r="BE43" t="str">
        <f>IF(I43=Detail!$E$3,ROW()+5+(COLUMN()-48)/1000,"")</f>
        <v/>
      </c>
      <c r="BF43" t="str">
        <f>IF(J43=Detail!$E$3,ROW()+5+(COLUMN()-48)/1000,"")</f>
        <v/>
      </c>
      <c r="BG43" t="str">
        <f>IF(K43=Detail!$E$3,ROW()+5+(COLUMN()-48)/1000,"")</f>
        <v/>
      </c>
      <c r="BH43" t="str">
        <f>IF(L43=Detail!$E$3,ROW()+5+(COLUMN()-48)/1000,"")</f>
        <v/>
      </c>
      <c r="BI43" t="str">
        <f>IF(M43=Detail!$E$3,ROW()+5+(COLUMN()-48)/1000,"")</f>
        <v/>
      </c>
      <c r="BJ43" t="str">
        <f>IF(N43=Detail!$E$3,ROW()+5+(COLUMN()-48)/1000,"")</f>
        <v/>
      </c>
      <c r="BK43" t="str">
        <f>IF(O43=Detail!$E$3,ROW()+5+(COLUMN()-48)/1000,"")</f>
        <v/>
      </c>
      <c r="BL43" t="str">
        <f>IF(P43=Detail!$E$3,ROW()+5+(COLUMN()-48)/1000,"")</f>
        <v/>
      </c>
      <c r="BM43" t="str">
        <f>IF(Q43=Detail!$E$3,ROW()+5+(COLUMN()-48)/1000,"")</f>
        <v/>
      </c>
      <c r="BN43" t="str">
        <f>IF(R43=Detail!$E$3,ROW()+5+(COLUMN()-48)/1000,"")</f>
        <v/>
      </c>
      <c r="BO43" t="str">
        <f>IF(S43=Detail!$E$3,ROW()+5+(COLUMN()-48)/1000,"")</f>
        <v/>
      </c>
      <c r="BP43" t="str">
        <f>IF(T43=Detail!$E$3,ROW()+5+(COLUMN()-48)/1000,"")</f>
        <v/>
      </c>
      <c r="BQ43" t="str">
        <f t="shared" ca="1" si="2"/>
        <v/>
      </c>
      <c r="BR43" t="str">
        <f>IF(BS43="","","'"&amp;VLOOKUP(ROUND((BS43-ROUNDDOWN(BS43,0))*1000,0),$BT$2:$BU$21,2,FALSE)&amp;"'!A"&amp;ROUNDDOWN(Codedata!BS43,0))</f>
        <v/>
      </c>
      <c r="BS43" t="str">
        <f t="shared" si="8"/>
        <v/>
      </c>
      <c r="BV43" t="str">
        <f t="shared" ca="1" si="9"/>
        <v/>
      </c>
      <c r="BW43" t="str">
        <f t="shared" ca="1" si="10"/>
        <v/>
      </c>
      <c r="BX43" t="str">
        <f t="shared" ca="1" si="11"/>
        <v/>
      </c>
      <c r="BY43" t="str">
        <f t="shared" ca="1" si="12"/>
        <v/>
      </c>
      <c r="BZ43" t="str">
        <f t="shared" ca="1" si="13"/>
        <v/>
      </c>
      <c r="CA43" t="str">
        <f t="shared" ca="1" si="14"/>
        <v/>
      </c>
      <c r="CB43" t="str">
        <f t="shared" ca="1" si="15"/>
        <v/>
      </c>
      <c r="CC43" t="str">
        <f t="shared" ca="1" si="16"/>
        <v/>
      </c>
    </row>
    <row r="44" spans="1:81" x14ac:dyDescent="0.3">
      <c r="A44">
        <f>Cash!$C49</f>
        <v>0</v>
      </c>
      <c r="B44">
        <f>Cash!$D49</f>
        <v>0</v>
      </c>
      <c r="C44">
        <f>Zicht!$C49</f>
        <v>0</v>
      </c>
      <c r="D44">
        <f>Zicht!$D49</f>
        <v>0</v>
      </c>
      <c r="E44">
        <f>Spaar!$C49</f>
        <v>0</v>
      </c>
      <c r="F44">
        <f>Spaar!$D49</f>
        <v>0</v>
      </c>
      <c r="G44">
        <f>'Reserve 1'!$C49</f>
        <v>0</v>
      </c>
      <c r="H44">
        <f>'Reserve 1'!$D49</f>
        <v>0</v>
      </c>
      <c r="I44">
        <f>'Reserve 2'!$C49</f>
        <v>0</v>
      </c>
      <c r="J44">
        <f>'Reserve 2'!$D49</f>
        <v>0</v>
      </c>
      <c r="K44">
        <f>'Reserve 3'!$C49</f>
        <v>0</v>
      </c>
      <c r="L44">
        <f>'Reserve 3'!$D49</f>
        <v>0</v>
      </c>
      <c r="M44">
        <f>'Reserve 4'!$C49</f>
        <v>0</v>
      </c>
      <c r="N44">
        <f>'Reserve 4'!$D49</f>
        <v>0</v>
      </c>
      <c r="O44">
        <f>'Reserve 5'!$C49</f>
        <v>0</v>
      </c>
      <c r="P44">
        <f>'Reserve 5'!$D49</f>
        <v>0</v>
      </c>
      <c r="Q44">
        <f>'Reserve 6'!$C49</f>
        <v>0</v>
      </c>
      <c r="R44">
        <f>'Reserve 6'!$D49</f>
        <v>0</v>
      </c>
      <c r="S44">
        <f>'Reserve 7'!$C49</f>
        <v>0</v>
      </c>
      <c r="T44">
        <f>'Reserve 7'!$D49</f>
        <v>0</v>
      </c>
      <c r="U44" t="str">
        <f>IF(A44=0,"",IF(COUNTIF(A$2:A44,A44)&gt;1,"",ROW()+(COLUMN()-20)/10000))</f>
        <v/>
      </c>
      <c r="V44" t="str">
        <f>IF(B44=0,"",IF(COUNTIF(B$2:B44,B44)&gt;1,"",ROW()+(COLUMN()-20)/10000))</f>
        <v/>
      </c>
      <c r="W44" t="str">
        <f>IF(C44=0,"",IF(COUNTIF(C$2:C44,C44)&gt;1,"",ROW()+(COLUMN()-20)/10000))</f>
        <v/>
      </c>
      <c r="X44" t="str">
        <f>IF(D44=0,"",IF(COUNTIF(D$2:D44,D44)&gt;1,"",ROW()+(COLUMN()-20)/10000))</f>
        <v/>
      </c>
      <c r="Y44" t="str">
        <f>IF(E44=0,"",IF(COUNTIF(E$2:E44,E44)&gt;1,"",ROW()+(COLUMN()-20)/10000))</f>
        <v/>
      </c>
      <c r="Z44" t="str">
        <f>IF(F44=0,"",IF(COUNTIF(F$2:F44,F44)&gt;1,"",ROW()+(COLUMN()-20)/10000))</f>
        <v/>
      </c>
      <c r="AA44" t="str">
        <f>IF(G44=0,"",IF(COUNTIF(G$2:G44,G44)&gt;1,"",ROW()+(COLUMN()-20)/10000))</f>
        <v/>
      </c>
      <c r="AB44" t="str">
        <f>IF(H44=0,"",IF(COUNTIF(H$2:H44,H44)&gt;1,"",ROW()+(COLUMN()-20)/10000))</f>
        <v/>
      </c>
      <c r="AC44" t="str">
        <f>IF(I44=0,"",IF(COUNTIF(I$2:I44,I44)&gt;1,"",ROW()+(COLUMN()-20)/10000))</f>
        <v/>
      </c>
      <c r="AD44" t="str">
        <f>IF(J44=0,"",IF(COUNTIF(J$2:J44,J44)&gt;1,"",ROW()+(COLUMN()-20)/10000))</f>
        <v/>
      </c>
      <c r="AE44" t="str">
        <f>IF(K44=0,"",IF(COUNTIF(K$2:K44,K44)&gt;1,"",ROW()+(COLUMN()-20)/10000))</f>
        <v/>
      </c>
      <c r="AF44" t="str">
        <f>IF(L44=0,"",IF(COUNTIF(L$2:L44,L44)&gt;1,"",ROW()+(COLUMN()-20)/10000))</f>
        <v/>
      </c>
      <c r="AG44" t="str">
        <f>IF(M44=0,"",IF(COUNTIF(M$2:M44,M44)&gt;1,"",ROW()+(COLUMN()-20)/10000))</f>
        <v/>
      </c>
      <c r="AH44" t="str">
        <f>IF(N44=0,"",IF(COUNTIF(N$2:N44,N44)&gt;1,"",ROW()+(COLUMN()-20)/10000))</f>
        <v/>
      </c>
      <c r="AI44" t="str">
        <f>IF(O44=0,"",IF(COUNTIF(O$2:O44,O44)&gt;1,"",ROW()+(COLUMN()-20)/10000))</f>
        <v/>
      </c>
      <c r="AJ44" t="str">
        <f>IF(P44=0,"",IF(COUNTIF(P$2:P44,P44)&gt;1,"",ROW()+(COLUMN()-20)/10000))</f>
        <v/>
      </c>
      <c r="AK44" t="str">
        <f>IF(Q44=0,"",IF(COUNTIF(Q$2:Q44,Q44)&gt;1,"",ROW()+(COLUMN()-20)/10000))</f>
        <v/>
      </c>
      <c r="AL44" t="str">
        <f>IF(R44=0,"",IF(COUNTIF(R$2:R44,R44)&gt;1,"",ROW()+(COLUMN()-20)/10000))</f>
        <v/>
      </c>
      <c r="AM44" t="str">
        <f>IF(S44=0,"",IF(COUNTIF(S$2:S44,S44)&gt;1,"",ROW()+(COLUMN()-20)/10000))</f>
        <v/>
      </c>
      <c r="AN44" t="str">
        <f>IF(T44=0,"",IF(COUNTIF(T$2:T44,T44)&gt;1,"",ROW()+(COLUMN()-20)/10000))</f>
        <v/>
      </c>
      <c r="AO44" t="str">
        <f t="shared" si="3"/>
        <v/>
      </c>
      <c r="AP44" t="str">
        <f t="shared" ca="1" si="0"/>
        <v/>
      </c>
      <c r="AQ44" t="str">
        <f ca="1">IF(AP44="","",IF(COUNTIF($AP$2:AP44,AP44)&gt;1,"",IF(AP44="overdracht",1,ROW())))</f>
        <v/>
      </c>
      <c r="AR44" t="str">
        <f t="shared" ca="1" si="4"/>
        <v/>
      </c>
      <c r="AS44" t="str">
        <f t="shared" ca="1" si="17"/>
        <v/>
      </c>
      <c r="AT44" t="str">
        <f t="shared" ca="1" si="5"/>
        <v/>
      </c>
      <c r="AU44" t="str">
        <f t="shared" ca="1" si="6"/>
        <v/>
      </c>
      <c r="AV44" t="str">
        <f t="shared" ca="1" si="7"/>
        <v/>
      </c>
      <c r="AW44" s="104" t="str">
        <f>IF(A44=Detail!$E$3,ROW()+5+(COLUMN()-48)/1000,"")</f>
        <v/>
      </c>
      <c r="AX44" t="str">
        <f>IF(B44=Detail!$E$3,ROW()+5+(COLUMN()-48)/1000,"")</f>
        <v/>
      </c>
      <c r="AY44" t="str">
        <f>IF(C44=Detail!$E$3,ROW()+5+(COLUMN()-48)/1000,"")</f>
        <v/>
      </c>
      <c r="AZ44" t="str">
        <f>IF(D44=Detail!$E$3,ROW()+5+(COLUMN()-48)/1000,"")</f>
        <v/>
      </c>
      <c r="BA44" t="str">
        <f>IF(E44=Detail!$E$3,ROW()+5+(COLUMN()-48)/1000,"")</f>
        <v/>
      </c>
      <c r="BB44" t="str">
        <f>IF(F44=Detail!$E$3,ROW()+5+(COLUMN()-48)/1000,"")</f>
        <v/>
      </c>
      <c r="BC44" t="str">
        <f>IF(G44=Detail!$E$3,ROW()+5+(COLUMN()-48)/1000,"")</f>
        <v/>
      </c>
      <c r="BD44" t="str">
        <f>IF(H44=Detail!$E$3,ROW()+5+(COLUMN()-48)/1000,"")</f>
        <v/>
      </c>
      <c r="BE44" t="str">
        <f>IF(I44=Detail!$E$3,ROW()+5+(COLUMN()-48)/1000,"")</f>
        <v/>
      </c>
      <c r="BF44" t="str">
        <f>IF(J44=Detail!$E$3,ROW()+5+(COLUMN()-48)/1000,"")</f>
        <v/>
      </c>
      <c r="BG44" t="str">
        <f>IF(K44=Detail!$E$3,ROW()+5+(COLUMN()-48)/1000,"")</f>
        <v/>
      </c>
      <c r="BH44" t="str">
        <f>IF(L44=Detail!$E$3,ROW()+5+(COLUMN()-48)/1000,"")</f>
        <v/>
      </c>
      <c r="BI44" t="str">
        <f>IF(M44=Detail!$E$3,ROW()+5+(COLUMN()-48)/1000,"")</f>
        <v/>
      </c>
      <c r="BJ44" t="str">
        <f>IF(N44=Detail!$E$3,ROW()+5+(COLUMN()-48)/1000,"")</f>
        <v/>
      </c>
      <c r="BK44" t="str">
        <f>IF(O44=Detail!$E$3,ROW()+5+(COLUMN()-48)/1000,"")</f>
        <v/>
      </c>
      <c r="BL44" t="str">
        <f>IF(P44=Detail!$E$3,ROW()+5+(COLUMN()-48)/1000,"")</f>
        <v/>
      </c>
      <c r="BM44" t="str">
        <f>IF(Q44=Detail!$E$3,ROW()+5+(COLUMN()-48)/1000,"")</f>
        <v/>
      </c>
      <c r="BN44" t="str">
        <f>IF(R44=Detail!$E$3,ROW()+5+(COLUMN()-48)/1000,"")</f>
        <v/>
      </c>
      <c r="BO44" t="str">
        <f>IF(S44=Detail!$E$3,ROW()+5+(COLUMN()-48)/1000,"")</f>
        <v/>
      </c>
      <c r="BP44" t="str">
        <f>IF(T44=Detail!$E$3,ROW()+5+(COLUMN()-48)/1000,"")</f>
        <v/>
      </c>
      <c r="BQ44" t="str">
        <f t="shared" ca="1" si="2"/>
        <v/>
      </c>
      <c r="BR44" t="str">
        <f>IF(BS44="","","'"&amp;VLOOKUP(ROUND((BS44-ROUNDDOWN(BS44,0))*1000,0),$BT$2:$BU$21,2,FALSE)&amp;"'!A"&amp;ROUNDDOWN(Codedata!BS44,0))</f>
        <v/>
      </c>
      <c r="BS44" t="str">
        <f t="shared" si="8"/>
        <v/>
      </c>
      <c r="BV44" t="str">
        <f t="shared" ca="1" si="9"/>
        <v/>
      </c>
      <c r="BW44" t="str">
        <f t="shared" ca="1" si="10"/>
        <v/>
      </c>
      <c r="BX44" t="str">
        <f t="shared" ca="1" si="11"/>
        <v/>
      </c>
      <c r="BY44" t="str">
        <f t="shared" ca="1" si="12"/>
        <v/>
      </c>
      <c r="BZ44" t="str">
        <f t="shared" ca="1" si="13"/>
        <v/>
      </c>
      <c r="CA44" t="str">
        <f t="shared" ca="1" si="14"/>
        <v/>
      </c>
      <c r="CB44" t="str">
        <f t="shared" ca="1" si="15"/>
        <v/>
      </c>
      <c r="CC44" t="str">
        <f t="shared" ca="1" si="16"/>
        <v/>
      </c>
    </row>
    <row r="45" spans="1:81" x14ac:dyDescent="0.3">
      <c r="A45">
        <f>Cash!$C50</f>
        <v>0</v>
      </c>
      <c r="B45">
        <f>Cash!$D50</f>
        <v>0</v>
      </c>
      <c r="C45">
        <f>Zicht!$C50</f>
        <v>0</v>
      </c>
      <c r="D45">
        <f>Zicht!$D50</f>
        <v>0</v>
      </c>
      <c r="E45">
        <f>Spaar!$C50</f>
        <v>0</v>
      </c>
      <c r="F45">
        <f>Spaar!$D50</f>
        <v>0</v>
      </c>
      <c r="G45">
        <f>'Reserve 1'!$C50</f>
        <v>0</v>
      </c>
      <c r="H45">
        <f>'Reserve 1'!$D50</f>
        <v>0</v>
      </c>
      <c r="I45">
        <f>'Reserve 2'!$C50</f>
        <v>0</v>
      </c>
      <c r="J45">
        <f>'Reserve 2'!$D50</f>
        <v>0</v>
      </c>
      <c r="K45">
        <f>'Reserve 3'!$C50</f>
        <v>0</v>
      </c>
      <c r="L45">
        <f>'Reserve 3'!$D50</f>
        <v>0</v>
      </c>
      <c r="M45">
        <f>'Reserve 4'!$C50</f>
        <v>0</v>
      </c>
      <c r="N45">
        <f>'Reserve 4'!$D50</f>
        <v>0</v>
      </c>
      <c r="O45">
        <f>'Reserve 5'!$C50</f>
        <v>0</v>
      </c>
      <c r="P45">
        <f>'Reserve 5'!$D50</f>
        <v>0</v>
      </c>
      <c r="Q45">
        <f>'Reserve 6'!$C50</f>
        <v>0</v>
      </c>
      <c r="R45">
        <f>'Reserve 6'!$D50</f>
        <v>0</v>
      </c>
      <c r="S45">
        <f>'Reserve 7'!$C50</f>
        <v>0</v>
      </c>
      <c r="T45">
        <f>'Reserve 7'!$D50</f>
        <v>0</v>
      </c>
      <c r="U45" t="str">
        <f>IF(A45=0,"",IF(COUNTIF(A$2:A45,A45)&gt;1,"",ROW()+(COLUMN()-20)/10000))</f>
        <v/>
      </c>
      <c r="V45" t="str">
        <f>IF(B45=0,"",IF(COUNTIF(B$2:B45,B45)&gt;1,"",ROW()+(COLUMN()-20)/10000))</f>
        <v/>
      </c>
      <c r="W45" t="str">
        <f>IF(C45=0,"",IF(COUNTIF(C$2:C45,C45)&gt;1,"",ROW()+(COLUMN()-20)/10000))</f>
        <v/>
      </c>
      <c r="X45" t="str">
        <f>IF(D45=0,"",IF(COUNTIF(D$2:D45,D45)&gt;1,"",ROW()+(COLUMN()-20)/10000))</f>
        <v/>
      </c>
      <c r="Y45" t="str">
        <f>IF(E45=0,"",IF(COUNTIF(E$2:E45,E45)&gt;1,"",ROW()+(COLUMN()-20)/10000))</f>
        <v/>
      </c>
      <c r="Z45" t="str">
        <f>IF(F45=0,"",IF(COUNTIF(F$2:F45,F45)&gt;1,"",ROW()+(COLUMN()-20)/10000))</f>
        <v/>
      </c>
      <c r="AA45" t="str">
        <f>IF(G45=0,"",IF(COUNTIF(G$2:G45,G45)&gt;1,"",ROW()+(COLUMN()-20)/10000))</f>
        <v/>
      </c>
      <c r="AB45" t="str">
        <f>IF(H45=0,"",IF(COUNTIF(H$2:H45,H45)&gt;1,"",ROW()+(COLUMN()-20)/10000))</f>
        <v/>
      </c>
      <c r="AC45" t="str">
        <f>IF(I45=0,"",IF(COUNTIF(I$2:I45,I45)&gt;1,"",ROW()+(COLUMN()-20)/10000))</f>
        <v/>
      </c>
      <c r="AD45" t="str">
        <f>IF(J45=0,"",IF(COUNTIF(J$2:J45,J45)&gt;1,"",ROW()+(COLUMN()-20)/10000))</f>
        <v/>
      </c>
      <c r="AE45" t="str">
        <f>IF(K45=0,"",IF(COUNTIF(K$2:K45,K45)&gt;1,"",ROW()+(COLUMN()-20)/10000))</f>
        <v/>
      </c>
      <c r="AF45" t="str">
        <f>IF(L45=0,"",IF(COUNTIF(L$2:L45,L45)&gt;1,"",ROW()+(COLUMN()-20)/10000))</f>
        <v/>
      </c>
      <c r="AG45" t="str">
        <f>IF(M45=0,"",IF(COUNTIF(M$2:M45,M45)&gt;1,"",ROW()+(COLUMN()-20)/10000))</f>
        <v/>
      </c>
      <c r="AH45" t="str">
        <f>IF(N45=0,"",IF(COUNTIF(N$2:N45,N45)&gt;1,"",ROW()+(COLUMN()-20)/10000))</f>
        <v/>
      </c>
      <c r="AI45" t="str">
        <f>IF(O45=0,"",IF(COUNTIF(O$2:O45,O45)&gt;1,"",ROW()+(COLUMN()-20)/10000))</f>
        <v/>
      </c>
      <c r="AJ45" t="str">
        <f>IF(P45=0,"",IF(COUNTIF(P$2:P45,P45)&gt;1,"",ROW()+(COLUMN()-20)/10000))</f>
        <v/>
      </c>
      <c r="AK45" t="str">
        <f>IF(Q45=0,"",IF(COUNTIF(Q$2:Q45,Q45)&gt;1,"",ROW()+(COLUMN()-20)/10000))</f>
        <v/>
      </c>
      <c r="AL45" t="str">
        <f>IF(R45=0,"",IF(COUNTIF(R$2:R45,R45)&gt;1,"",ROW()+(COLUMN()-20)/10000))</f>
        <v/>
      </c>
      <c r="AM45" t="str">
        <f>IF(S45=0,"",IF(COUNTIF(S$2:S45,S45)&gt;1,"",ROW()+(COLUMN()-20)/10000))</f>
        <v/>
      </c>
      <c r="AN45" t="str">
        <f>IF(T45=0,"",IF(COUNTIF(T$2:T45,T45)&gt;1,"",ROW()+(COLUMN()-20)/10000))</f>
        <v/>
      </c>
      <c r="AO45" t="str">
        <f t="shared" si="3"/>
        <v/>
      </c>
      <c r="AP45" t="str">
        <f t="shared" ca="1" si="0"/>
        <v/>
      </c>
      <c r="AQ45" t="str">
        <f ca="1">IF(AP45="","",IF(COUNTIF($AP$2:AP45,AP45)&gt;1,"",IF(AP45="overdracht",1,ROW())))</f>
        <v/>
      </c>
      <c r="AR45" t="str">
        <f t="shared" ca="1" si="4"/>
        <v/>
      </c>
      <c r="AS45" t="str">
        <f t="shared" ca="1" si="17"/>
        <v/>
      </c>
      <c r="AT45" t="str">
        <f t="shared" ca="1" si="5"/>
        <v/>
      </c>
      <c r="AU45" t="str">
        <f t="shared" ca="1" si="6"/>
        <v/>
      </c>
      <c r="AV45" t="str">
        <f t="shared" ca="1" si="7"/>
        <v/>
      </c>
      <c r="AW45" s="104" t="str">
        <f>IF(A45=Detail!$E$3,ROW()+5+(COLUMN()-48)/1000,"")</f>
        <v/>
      </c>
      <c r="AX45" t="str">
        <f>IF(B45=Detail!$E$3,ROW()+5+(COLUMN()-48)/1000,"")</f>
        <v/>
      </c>
      <c r="AY45" t="str">
        <f>IF(C45=Detail!$E$3,ROW()+5+(COLUMN()-48)/1000,"")</f>
        <v/>
      </c>
      <c r="AZ45" t="str">
        <f>IF(D45=Detail!$E$3,ROW()+5+(COLUMN()-48)/1000,"")</f>
        <v/>
      </c>
      <c r="BA45" t="str">
        <f>IF(E45=Detail!$E$3,ROW()+5+(COLUMN()-48)/1000,"")</f>
        <v/>
      </c>
      <c r="BB45" t="str">
        <f>IF(F45=Detail!$E$3,ROW()+5+(COLUMN()-48)/1000,"")</f>
        <v/>
      </c>
      <c r="BC45" t="str">
        <f>IF(G45=Detail!$E$3,ROW()+5+(COLUMN()-48)/1000,"")</f>
        <v/>
      </c>
      <c r="BD45" t="str">
        <f>IF(H45=Detail!$E$3,ROW()+5+(COLUMN()-48)/1000,"")</f>
        <v/>
      </c>
      <c r="BE45" t="str">
        <f>IF(I45=Detail!$E$3,ROW()+5+(COLUMN()-48)/1000,"")</f>
        <v/>
      </c>
      <c r="BF45" t="str">
        <f>IF(J45=Detail!$E$3,ROW()+5+(COLUMN()-48)/1000,"")</f>
        <v/>
      </c>
      <c r="BG45" t="str">
        <f>IF(K45=Detail!$E$3,ROW()+5+(COLUMN()-48)/1000,"")</f>
        <v/>
      </c>
      <c r="BH45" t="str">
        <f>IF(L45=Detail!$E$3,ROW()+5+(COLUMN()-48)/1000,"")</f>
        <v/>
      </c>
      <c r="BI45" t="str">
        <f>IF(M45=Detail!$E$3,ROW()+5+(COLUMN()-48)/1000,"")</f>
        <v/>
      </c>
      <c r="BJ45" t="str">
        <f>IF(N45=Detail!$E$3,ROW()+5+(COLUMN()-48)/1000,"")</f>
        <v/>
      </c>
      <c r="BK45" t="str">
        <f>IF(O45=Detail!$E$3,ROW()+5+(COLUMN()-48)/1000,"")</f>
        <v/>
      </c>
      <c r="BL45" t="str">
        <f>IF(P45=Detail!$E$3,ROW()+5+(COLUMN()-48)/1000,"")</f>
        <v/>
      </c>
      <c r="BM45" t="str">
        <f>IF(Q45=Detail!$E$3,ROW()+5+(COLUMN()-48)/1000,"")</f>
        <v/>
      </c>
      <c r="BN45" t="str">
        <f>IF(R45=Detail!$E$3,ROW()+5+(COLUMN()-48)/1000,"")</f>
        <v/>
      </c>
      <c r="BO45" t="str">
        <f>IF(S45=Detail!$E$3,ROW()+5+(COLUMN()-48)/1000,"")</f>
        <v/>
      </c>
      <c r="BP45" t="str">
        <f>IF(T45=Detail!$E$3,ROW()+5+(COLUMN()-48)/1000,"")</f>
        <v/>
      </c>
      <c r="BQ45" t="str">
        <f t="shared" ca="1" si="2"/>
        <v/>
      </c>
      <c r="BR45" t="str">
        <f>IF(BS45="","","'"&amp;VLOOKUP(ROUND((BS45-ROUNDDOWN(BS45,0))*1000,0),$BT$2:$BU$21,2,FALSE)&amp;"'!A"&amp;ROUNDDOWN(Codedata!BS45,0))</f>
        <v/>
      </c>
      <c r="BS45" t="str">
        <f t="shared" si="8"/>
        <v/>
      </c>
      <c r="BV45" t="str">
        <f t="shared" ca="1" si="9"/>
        <v/>
      </c>
      <c r="BW45" t="str">
        <f t="shared" ca="1" si="10"/>
        <v/>
      </c>
      <c r="BX45" t="str">
        <f t="shared" ca="1" si="11"/>
        <v/>
      </c>
      <c r="BY45" t="str">
        <f t="shared" ca="1" si="12"/>
        <v/>
      </c>
      <c r="BZ45" t="str">
        <f t="shared" ca="1" si="13"/>
        <v/>
      </c>
      <c r="CA45" t="str">
        <f t="shared" ca="1" si="14"/>
        <v/>
      </c>
      <c r="CB45" t="str">
        <f t="shared" ca="1" si="15"/>
        <v/>
      </c>
      <c r="CC45" t="str">
        <f t="shared" ca="1" si="16"/>
        <v/>
      </c>
    </row>
    <row r="46" spans="1:81" x14ac:dyDescent="0.3">
      <c r="A46">
        <f>Cash!$C51</f>
        <v>0</v>
      </c>
      <c r="B46">
        <f>Cash!$D51</f>
        <v>0</v>
      </c>
      <c r="C46">
        <f>Zicht!$C51</f>
        <v>0</v>
      </c>
      <c r="D46">
        <f>Zicht!$D51</f>
        <v>0</v>
      </c>
      <c r="E46">
        <f>Spaar!$C51</f>
        <v>0</v>
      </c>
      <c r="F46">
        <f>Spaar!$D51</f>
        <v>0</v>
      </c>
      <c r="G46">
        <f>'Reserve 1'!$C51</f>
        <v>0</v>
      </c>
      <c r="H46">
        <f>'Reserve 1'!$D51</f>
        <v>0</v>
      </c>
      <c r="I46">
        <f>'Reserve 2'!$C51</f>
        <v>0</v>
      </c>
      <c r="J46">
        <f>'Reserve 2'!$D51</f>
        <v>0</v>
      </c>
      <c r="K46">
        <f>'Reserve 3'!$C51</f>
        <v>0</v>
      </c>
      <c r="L46">
        <f>'Reserve 3'!$D51</f>
        <v>0</v>
      </c>
      <c r="M46">
        <f>'Reserve 4'!$C51</f>
        <v>0</v>
      </c>
      <c r="N46">
        <f>'Reserve 4'!$D51</f>
        <v>0</v>
      </c>
      <c r="O46">
        <f>'Reserve 5'!$C51</f>
        <v>0</v>
      </c>
      <c r="P46">
        <f>'Reserve 5'!$D51</f>
        <v>0</v>
      </c>
      <c r="Q46">
        <f>'Reserve 6'!$C51</f>
        <v>0</v>
      </c>
      <c r="R46">
        <f>'Reserve 6'!$D51</f>
        <v>0</v>
      </c>
      <c r="S46">
        <f>'Reserve 7'!$C51</f>
        <v>0</v>
      </c>
      <c r="T46">
        <f>'Reserve 7'!$D51</f>
        <v>0</v>
      </c>
      <c r="U46" t="str">
        <f>IF(A46=0,"",IF(COUNTIF(A$2:A46,A46)&gt;1,"",ROW()+(COLUMN()-20)/10000))</f>
        <v/>
      </c>
      <c r="V46" t="str">
        <f>IF(B46=0,"",IF(COUNTIF(B$2:B46,B46)&gt;1,"",ROW()+(COLUMN()-20)/10000))</f>
        <v/>
      </c>
      <c r="W46" t="str">
        <f>IF(C46=0,"",IF(COUNTIF(C$2:C46,C46)&gt;1,"",ROW()+(COLUMN()-20)/10000))</f>
        <v/>
      </c>
      <c r="X46" t="str">
        <f>IF(D46=0,"",IF(COUNTIF(D$2:D46,D46)&gt;1,"",ROW()+(COLUMN()-20)/10000))</f>
        <v/>
      </c>
      <c r="Y46" t="str">
        <f>IF(E46=0,"",IF(COUNTIF(E$2:E46,E46)&gt;1,"",ROW()+(COLUMN()-20)/10000))</f>
        <v/>
      </c>
      <c r="Z46" t="str">
        <f>IF(F46=0,"",IF(COUNTIF(F$2:F46,F46)&gt;1,"",ROW()+(COLUMN()-20)/10000))</f>
        <v/>
      </c>
      <c r="AA46" t="str">
        <f>IF(G46=0,"",IF(COUNTIF(G$2:G46,G46)&gt;1,"",ROW()+(COLUMN()-20)/10000))</f>
        <v/>
      </c>
      <c r="AB46" t="str">
        <f>IF(H46=0,"",IF(COUNTIF(H$2:H46,H46)&gt;1,"",ROW()+(COLUMN()-20)/10000))</f>
        <v/>
      </c>
      <c r="AC46" t="str">
        <f>IF(I46=0,"",IF(COUNTIF(I$2:I46,I46)&gt;1,"",ROW()+(COLUMN()-20)/10000))</f>
        <v/>
      </c>
      <c r="AD46" t="str">
        <f>IF(J46=0,"",IF(COUNTIF(J$2:J46,J46)&gt;1,"",ROW()+(COLUMN()-20)/10000))</f>
        <v/>
      </c>
      <c r="AE46" t="str">
        <f>IF(K46=0,"",IF(COUNTIF(K$2:K46,K46)&gt;1,"",ROW()+(COLUMN()-20)/10000))</f>
        <v/>
      </c>
      <c r="AF46" t="str">
        <f>IF(L46=0,"",IF(COUNTIF(L$2:L46,L46)&gt;1,"",ROW()+(COLUMN()-20)/10000))</f>
        <v/>
      </c>
      <c r="AG46" t="str">
        <f>IF(M46=0,"",IF(COUNTIF(M$2:M46,M46)&gt;1,"",ROW()+(COLUMN()-20)/10000))</f>
        <v/>
      </c>
      <c r="AH46" t="str">
        <f>IF(N46=0,"",IF(COUNTIF(N$2:N46,N46)&gt;1,"",ROW()+(COLUMN()-20)/10000))</f>
        <v/>
      </c>
      <c r="AI46" t="str">
        <f>IF(O46=0,"",IF(COUNTIF(O$2:O46,O46)&gt;1,"",ROW()+(COLUMN()-20)/10000))</f>
        <v/>
      </c>
      <c r="AJ46" t="str">
        <f>IF(P46=0,"",IF(COUNTIF(P$2:P46,P46)&gt;1,"",ROW()+(COLUMN()-20)/10000))</f>
        <v/>
      </c>
      <c r="AK46" t="str">
        <f>IF(Q46=0,"",IF(COUNTIF(Q$2:Q46,Q46)&gt;1,"",ROW()+(COLUMN()-20)/10000))</f>
        <v/>
      </c>
      <c r="AL46" t="str">
        <f>IF(R46=0,"",IF(COUNTIF(R$2:R46,R46)&gt;1,"",ROW()+(COLUMN()-20)/10000))</f>
        <v/>
      </c>
      <c r="AM46" t="str">
        <f>IF(S46=0,"",IF(COUNTIF(S$2:S46,S46)&gt;1,"",ROW()+(COLUMN()-20)/10000))</f>
        <v/>
      </c>
      <c r="AN46" t="str">
        <f>IF(T46=0,"",IF(COUNTIF(T$2:T46,T46)&gt;1,"",ROW()+(COLUMN()-20)/10000))</f>
        <v/>
      </c>
      <c r="AO46" t="str">
        <f t="shared" si="3"/>
        <v/>
      </c>
      <c r="AP46" t="str">
        <f t="shared" ca="1" si="0"/>
        <v/>
      </c>
      <c r="AQ46" t="str">
        <f ca="1">IF(AP46="","",IF(COUNTIF($AP$2:AP46,AP46)&gt;1,"",IF(AP46="overdracht",1,ROW())))</f>
        <v/>
      </c>
      <c r="AR46" t="str">
        <f t="shared" ca="1" si="4"/>
        <v/>
      </c>
      <c r="AS46" t="str">
        <f t="shared" ca="1" si="17"/>
        <v/>
      </c>
      <c r="AT46" t="str">
        <f t="shared" ca="1" si="5"/>
        <v/>
      </c>
      <c r="AU46" t="str">
        <f t="shared" ca="1" si="6"/>
        <v/>
      </c>
      <c r="AV46" t="str">
        <f t="shared" ca="1" si="7"/>
        <v/>
      </c>
      <c r="AW46" s="104" t="str">
        <f>IF(A46=Detail!$E$3,ROW()+5+(COLUMN()-48)/1000,"")</f>
        <v/>
      </c>
      <c r="AX46" t="str">
        <f>IF(B46=Detail!$E$3,ROW()+5+(COLUMN()-48)/1000,"")</f>
        <v/>
      </c>
      <c r="AY46" t="str">
        <f>IF(C46=Detail!$E$3,ROW()+5+(COLUMN()-48)/1000,"")</f>
        <v/>
      </c>
      <c r="AZ46" t="str">
        <f>IF(D46=Detail!$E$3,ROW()+5+(COLUMN()-48)/1000,"")</f>
        <v/>
      </c>
      <c r="BA46" t="str">
        <f>IF(E46=Detail!$E$3,ROW()+5+(COLUMN()-48)/1000,"")</f>
        <v/>
      </c>
      <c r="BB46" t="str">
        <f>IF(F46=Detail!$E$3,ROW()+5+(COLUMN()-48)/1000,"")</f>
        <v/>
      </c>
      <c r="BC46" t="str">
        <f>IF(G46=Detail!$E$3,ROW()+5+(COLUMN()-48)/1000,"")</f>
        <v/>
      </c>
      <c r="BD46" t="str">
        <f>IF(H46=Detail!$E$3,ROW()+5+(COLUMN()-48)/1000,"")</f>
        <v/>
      </c>
      <c r="BE46" t="str">
        <f>IF(I46=Detail!$E$3,ROW()+5+(COLUMN()-48)/1000,"")</f>
        <v/>
      </c>
      <c r="BF46" t="str">
        <f>IF(J46=Detail!$E$3,ROW()+5+(COLUMN()-48)/1000,"")</f>
        <v/>
      </c>
      <c r="BG46" t="str">
        <f>IF(K46=Detail!$E$3,ROW()+5+(COLUMN()-48)/1000,"")</f>
        <v/>
      </c>
      <c r="BH46" t="str">
        <f>IF(L46=Detail!$E$3,ROW()+5+(COLUMN()-48)/1000,"")</f>
        <v/>
      </c>
      <c r="BI46" t="str">
        <f>IF(M46=Detail!$E$3,ROW()+5+(COLUMN()-48)/1000,"")</f>
        <v/>
      </c>
      <c r="BJ46" t="str">
        <f>IF(N46=Detail!$E$3,ROW()+5+(COLUMN()-48)/1000,"")</f>
        <v/>
      </c>
      <c r="BK46" t="str">
        <f>IF(O46=Detail!$E$3,ROW()+5+(COLUMN()-48)/1000,"")</f>
        <v/>
      </c>
      <c r="BL46" t="str">
        <f>IF(P46=Detail!$E$3,ROW()+5+(COLUMN()-48)/1000,"")</f>
        <v/>
      </c>
      <c r="BM46" t="str">
        <f>IF(Q46=Detail!$E$3,ROW()+5+(COLUMN()-48)/1000,"")</f>
        <v/>
      </c>
      <c r="BN46" t="str">
        <f>IF(R46=Detail!$E$3,ROW()+5+(COLUMN()-48)/1000,"")</f>
        <v/>
      </c>
      <c r="BO46" t="str">
        <f>IF(S46=Detail!$E$3,ROW()+5+(COLUMN()-48)/1000,"")</f>
        <v/>
      </c>
      <c r="BP46" t="str">
        <f>IF(T46=Detail!$E$3,ROW()+5+(COLUMN()-48)/1000,"")</f>
        <v/>
      </c>
      <c r="BQ46" t="str">
        <f t="shared" ca="1" si="2"/>
        <v/>
      </c>
      <c r="BR46" t="str">
        <f>IF(BS46="","","'"&amp;VLOOKUP(ROUND((BS46-ROUNDDOWN(BS46,0))*1000,0),$BT$2:$BU$21,2,FALSE)&amp;"'!A"&amp;ROUNDDOWN(Codedata!BS46,0))</f>
        <v/>
      </c>
      <c r="BS46" t="str">
        <f t="shared" si="8"/>
        <v/>
      </c>
      <c r="BV46" t="str">
        <f t="shared" ca="1" si="9"/>
        <v/>
      </c>
      <c r="BW46" t="str">
        <f t="shared" ca="1" si="10"/>
        <v/>
      </c>
      <c r="BX46" t="str">
        <f t="shared" ca="1" si="11"/>
        <v/>
      </c>
      <c r="BY46" t="str">
        <f t="shared" ca="1" si="12"/>
        <v/>
      </c>
      <c r="BZ46" t="str">
        <f t="shared" ca="1" si="13"/>
        <v/>
      </c>
      <c r="CA46" t="str">
        <f t="shared" ca="1" si="14"/>
        <v/>
      </c>
      <c r="CB46" t="str">
        <f t="shared" ca="1" si="15"/>
        <v/>
      </c>
      <c r="CC46" t="str">
        <f t="shared" ca="1" si="16"/>
        <v/>
      </c>
    </row>
    <row r="47" spans="1:81" x14ac:dyDescent="0.3">
      <c r="A47">
        <f>Cash!$C52</f>
        <v>0</v>
      </c>
      <c r="B47">
        <f>Cash!$D52</f>
        <v>0</v>
      </c>
      <c r="C47">
        <f>Zicht!$C52</f>
        <v>0</v>
      </c>
      <c r="D47">
        <f>Zicht!$D52</f>
        <v>0</v>
      </c>
      <c r="E47">
        <f>Spaar!$C52</f>
        <v>0</v>
      </c>
      <c r="F47">
        <f>Spaar!$D52</f>
        <v>0</v>
      </c>
      <c r="G47">
        <f>'Reserve 1'!$C52</f>
        <v>0</v>
      </c>
      <c r="H47">
        <f>'Reserve 1'!$D52</f>
        <v>0</v>
      </c>
      <c r="I47">
        <f>'Reserve 2'!$C52</f>
        <v>0</v>
      </c>
      <c r="J47">
        <f>'Reserve 2'!$D52</f>
        <v>0</v>
      </c>
      <c r="K47">
        <f>'Reserve 3'!$C52</f>
        <v>0</v>
      </c>
      <c r="L47">
        <f>'Reserve 3'!$D52</f>
        <v>0</v>
      </c>
      <c r="M47">
        <f>'Reserve 4'!$C52</f>
        <v>0</v>
      </c>
      <c r="N47">
        <f>'Reserve 4'!$D52</f>
        <v>0</v>
      </c>
      <c r="O47">
        <f>'Reserve 5'!$C52</f>
        <v>0</v>
      </c>
      <c r="P47">
        <f>'Reserve 5'!$D52</f>
        <v>0</v>
      </c>
      <c r="Q47">
        <f>'Reserve 6'!$C52</f>
        <v>0</v>
      </c>
      <c r="R47">
        <f>'Reserve 6'!$D52</f>
        <v>0</v>
      </c>
      <c r="S47">
        <f>'Reserve 7'!$C52</f>
        <v>0</v>
      </c>
      <c r="T47">
        <f>'Reserve 7'!$D52</f>
        <v>0</v>
      </c>
      <c r="U47" t="str">
        <f>IF(A47=0,"",IF(COUNTIF(A$2:A47,A47)&gt;1,"",ROW()+(COLUMN()-20)/10000))</f>
        <v/>
      </c>
      <c r="V47" t="str">
        <f>IF(B47=0,"",IF(COUNTIF(B$2:B47,B47)&gt;1,"",ROW()+(COLUMN()-20)/10000))</f>
        <v/>
      </c>
      <c r="W47" t="str">
        <f>IF(C47=0,"",IF(COUNTIF(C$2:C47,C47)&gt;1,"",ROW()+(COLUMN()-20)/10000))</f>
        <v/>
      </c>
      <c r="X47" t="str">
        <f>IF(D47=0,"",IF(COUNTIF(D$2:D47,D47)&gt;1,"",ROW()+(COLUMN()-20)/10000))</f>
        <v/>
      </c>
      <c r="Y47" t="str">
        <f>IF(E47=0,"",IF(COUNTIF(E$2:E47,E47)&gt;1,"",ROW()+(COLUMN()-20)/10000))</f>
        <v/>
      </c>
      <c r="Z47" t="str">
        <f>IF(F47=0,"",IF(COUNTIF(F$2:F47,F47)&gt;1,"",ROW()+(COLUMN()-20)/10000))</f>
        <v/>
      </c>
      <c r="AA47" t="str">
        <f>IF(G47=0,"",IF(COUNTIF(G$2:G47,G47)&gt;1,"",ROW()+(COLUMN()-20)/10000))</f>
        <v/>
      </c>
      <c r="AB47" t="str">
        <f>IF(H47=0,"",IF(COUNTIF(H$2:H47,H47)&gt;1,"",ROW()+(COLUMN()-20)/10000))</f>
        <v/>
      </c>
      <c r="AC47" t="str">
        <f>IF(I47=0,"",IF(COUNTIF(I$2:I47,I47)&gt;1,"",ROW()+(COLUMN()-20)/10000))</f>
        <v/>
      </c>
      <c r="AD47" t="str">
        <f>IF(J47=0,"",IF(COUNTIF(J$2:J47,J47)&gt;1,"",ROW()+(COLUMN()-20)/10000))</f>
        <v/>
      </c>
      <c r="AE47" t="str">
        <f>IF(K47=0,"",IF(COUNTIF(K$2:K47,K47)&gt;1,"",ROW()+(COLUMN()-20)/10000))</f>
        <v/>
      </c>
      <c r="AF47" t="str">
        <f>IF(L47=0,"",IF(COUNTIF(L$2:L47,L47)&gt;1,"",ROW()+(COLUMN()-20)/10000))</f>
        <v/>
      </c>
      <c r="AG47" t="str">
        <f>IF(M47=0,"",IF(COUNTIF(M$2:M47,M47)&gt;1,"",ROW()+(COLUMN()-20)/10000))</f>
        <v/>
      </c>
      <c r="AH47" t="str">
        <f>IF(N47=0,"",IF(COUNTIF(N$2:N47,N47)&gt;1,"",ROW()+(COLUMN()-20)/10000))</f>
        <v/>
      </c>
      <c r="AI47" t="str">
        <f>IF(O47=0,"",IF(COUNTIF(O$2:O47,O47)&gt;1,"",ROW()+(COLUMN()-20)/10000))</f>
        <v/>
      </c>
      <c r="AJ47" t="str">
        <f>IF(P47=0,"",IF(COUNTIF(P$2:P47,P47)&gt;1,"",ROW()+(COLUMN()-20)/10000))</f>
        <v/>
      </c>
      <c r="AK47" t="str">
        <f>IF(Q47=0,"",IF(COUNTIF(Q$2:Q47,Q47)&gt;1,"",ROW()+(COLUMN()-20)/10000))</f>
        <v/>
      </c>
      <c r="AL47" t="str">
        <f>IF(R47=0,"",IF(COUNTIF(R$2:R47,R47)&gt;1,"",ROW()+(COLUMN()-20)/10000))</f>
        <v/>
      </c>
      <c r="AM47" t="str">
        <f>IF(S47=0,"",IF(COUNTIF(S$2:S47,S47)&gt;1,"",ROW()+(COLUMN()-20)/10000))</f>
        <v/>
      </c>
      <c r="AN47" t="str">
        <f>IF(T47=0,"",IF(COUNTIF(T$2:T47,T47)&gt;1,"",ROW()+(COLUMN()-20)/10000))</f>
        <v/>
      </c>
      <c r="AO47" t="str">
        <f t="shared" si="3"/>
        <v/>
      </c>
      <c r="AP47" t="str">
        <f t="shared" ca="1" si="0"/>
        <v/>
      </c>
      <c r="AQ47" t="str">
        <f ca="1">IF(AP47="","",IF(COUNTIF($AP$2:AP47,AP47)&gt;1,"",IF(AP47="overdracht",1,ROW())))</f>
        <v/>
      </c>
      <c r="AR47" t="str">
        <f t="shared" ca="1" si="4"/>
        <v/>
      </c>
      <c r="AS47" t="str">
        <f t="shared" ca="1" si="17"/>
        <v/>
      </c>
      <c r="AT47" t="str">
        <f t="shared" ca="1" si="5"/>
        <v/>
      </c>
      <c r="AU47" t="str">
        <f t="shared" ca="1" si="6"/>
        <v/>
      </c>
      <c r="AV47" t="str">
        <f t="shared" ca="1" si="7"/>
        <v/>
      </c>
      <c r="AW47" s="104" t="str">
        <f>IF(A47=Detail!$E$3,ROW()+5+(COLUMN()-48)/1000,"")</f>
        <v/>
      </c>
      <c r="AX47" t="str">
        <f>IF(B47=Detail!$E$3,ROW()+5+(COLUMN()-48)/1000,"")</f>
        <v/>
      </c>
      <c r="AY47" t="str">
        <f>IF(C47=Detail!$E$3,ROW()+5+(COLUMN()-48)/1000,"")</f>
        <v/>
      </c>
      <c r="AZ47" t="str">
        <f>IF(D47=Detail!$E$3,ROW()+5+(COLUMN()-48)/1000,"")</f>
        <v/>
      </c>
      <c r="BA47" t="str">
        <f>IF(E47=Detail!$E$3,ROW()+5+(COLUMN()-48)/1000,"")</f>
        <v/>
      </c>
      <c r="BB47" t="str">
        <f>IF(F47=Detail!$E$3,ROW()+5+(COLUMN()-48)/1000,"")</f>
        <v/>
      </c>
      <c r="BC47" t="str">
        <f>IF(G47=Detail!$E$3,ROW()+5+(COLUMN()-48)/1000,"")</f>
        <v/>
      </c>
      <c r="BD47" t="str">
        <f>IF(H47=Detail!$E$3,ROW()+5+(COLUMN()-48)/1000,"")</f>
        <v/>
      </c>
      <c r="BE47" t="str">
        <f>IF(I47=Detail!$E$3,ROW()+5+(COLUMN()-48)/1000,"")</f>
        <v/>
      </c>
      <c r="BF47" t="str">
        <f>IF(J47=Detail!$E$3,ROW()+5+(COLUMN()-48)/1000,"")</f>
        <v/>
      </c>
      <c r="BG47" t="str">
        <f>IF(K47=Detail!$E$3,ROW()+5+(COLUMN()-48)/1000,"")</f>
        <v/>
      </c>
      <c r="BH47" t="str">
        <f>IF(L47=Detail!$E$3,ROW()+5+(COLUMN()-48)/1000,"")</f>
        <v/>
      </c>
      <c r="BI47" t="str">
        <f>IF(M47=Detail!$E$3,ROW()+5+(COLUMN()-48)/1000,"")</f>
        <v/>
      </c>
      <c r="BJ47" t="str">
        <f>IF(N47=Detail!$E$3,ROW()+5+(COLUMN()-48)/1000,"")</f>
        <v/>
      </c>
      <c r="BK47" t="str">
        <f>IF(O47=Detail!$E$3,ROW()+5+(COLUMN()-48)/1000,"")</f>
        <v/>
      </c>
      <c r="BL47" t="str">
        <f>IF(P47=Detail!$E$3,ROW()+5+(COLUMN()-48)/1000,"")</f>
        <v/>
      </c>
      <c r="BM47" t="str">
        <f>IF(Q47=Detail!$E$3,ROW()+5+(COLUMN()-48)/1000,"")</f>
        <v/>
      </c>
      <c r="BN47" t="str">
        <f>IF(R47=Detail!$E$3,ROW()+5+(COLUMN()-48)/1000,"")</f>
        <v/>
      </c>
      <c r="BO47" t="str">
        <f>IF(S47=Detail!$E$3,ROW()+5+(COLUMN()-48)/1000,"")</f>
        <v/>
      </c>
      <c r="BP47" t="str">
        <f>IF(T47=Detail!$E$3,ROW()+5+(COLUMN()-48)/1000,"")</f>
        <v/>
      </c>
      <c r="BQ47" t="str">
        <f t="shared" ca="1" si="2"/>
        <v/>
      </c>
      <c r="BR47" t="str">
        <f>IF(BS47="","","'"&amp;VLOOKUP(ROUND((BS47-ROUNDDOWN(BS47,0))*1000,0),$BT$2:$BU$21,2,FALSE)&amp;"'!A"&amp;ROUNDDOWN(Codedata!BS47,0))</f>
        <v/>
      </c>
      <c r="BS47" t="str">
        <f t="shared" si="8"/>
        <v/>
      </c>
      <c r="BV47" t="str">
        <f t="shared" ca="1" si="9"/>
        <v/>
      </c>
      <c r="BW47" t="str">
        <f t="shared" ca="1" si="10"/>
        <v/>
      </c>
      <c r="BX47" t="str">
        <f t="shared" ca="1" si="11"/>
        <v/>
      </c>
      <c r="BY47" t="str">
        <f t="shared" ca="1" si="12"/>
        <v/>
      </c>
      <c r="BZ47" t="str">
        <f t="shared" ca="1" si="13"/>
        <v/>
      </c>
      <c r="CA47" t="str">
        <f t="shared" ca="1" si="14"/>
        <v/>
      </c>
      <c r="CB47" t="str">
        <f t="shared" ca="1" si="15"/>
        <v/>
      </c>
      <c r="CC47" t="str">
        <f t="shared" ca="1" si="16"/>
        <v/>
      </c>
    </row>
    <row r="48" spans="1:81" x14ac:dyDescent="0.3">
      <c r="A48">
        <f>Cash!$C53</f>
        <v>0</v>
      </c>
      <c r="B48">
        <f>Cash!$D53</f>
        <v>0</v>
      </c>
      <c r="C48">
        <f>Zicht!$C53</f>
        <v>0</v>
      </c>
      <c r="D48">
        <f>Zicht!$D53</f>
        <v>0</v>
      </c>
      <c r="E48">
        <f>Spaar!$C53</f>
        <v>0</v>
      </c>
      <c r="F48">
        <f>Spaar!$D53</f>
        <v>0</v>
      </c>
      <c r="G48">
        <f>'Reserve 1'!$C53</f>
        <v>0</v>
      </c>
      <c r="H48">
        <f>'Reserve 1'!$D53</f>
        <v>0</v>
      </c>
      <c r="I48">
        <f>'Reserve 2'!$C53</f>
        <v>0</v>
      </c>
      <c r="J48">
        <f>'Reserve 2'!$D53</f>
        <v>0</v>
      </c>
      <c r="K48">
        <f>'Reserve 3'!$C53</f>
        <v>0</v>
      </c>
      <c r="L48">
        <f>'Reserve 3'!$D53</f>
        <v>0</v>
      </c>
      <c r="M48">
        <f>'Reserve 4'!$C53</f>
        <v>0</v>
      </c>
      <c r="N48">
        <f>'Reserve 4'!$D53</f>
        <v>0</v>
      </c>
      <c r="O48">
        <f>'Reserve 5'!$C53</f>
        <v>0</v>
      </c>
      <c r="P48">
        <f>'Reserve 5'!$D53</f>
        <v>0</v>
      </c>
      <c r="Q48">
        <f>'Reserve 6'!$C53</f>
        <v>0</v>
      </c>
      <c r="R48">
        <f>'Reserve 6'!$D53</f>
        <v>0</v>
      </c>
      <c r="S48">
        <f>'Reserve 7'!$C53</f>
        <v>0</v>
      </c>
      <c r="T48">
        <f>'Reserve 7'!$D53</f>
        <v>0</v>
      </c>
      <c r="U48" t="str">
        <f>IF(A48=0,"",IF(COUNTIF(A$2:A48,A48)&gt;1,"",ROW()+(COLUMN()-20)/10000))</f>
        <v/>
      </c>
      <c r="V48" t="str">
        <f>IF(B48=0,"",IF(COUNTIF(B$2:B48,B48)&gt;1,"",ROW()+(COLUMN()-20)/10000))</f>
        <v/>
      </c>
      <c r="W48" t="str">
        <f>IF(C48=0,"",IF(COUNTIF(C$2:C48,C48)&gt;1,"",ROW()+(COLUMN()-20)/10000))</f>
        <v/>
      </c>
      <c r="X48" t="str">
        <f>IF(D48=0,"",IF(COUNTIF(D$2:D48,D48)&gt;1,"",ROW()+(COLUMN()-20)/10000))</f>
        <v/>
      </c>
      <c r="Y48" t="str">
        <f>IF(E48=0,"",IF(COUNTIF(E$2:E48,E48)&gt;1,"",ROW()+(COLUMN()-20)/10000))</f>
        <v/>
      </c>
      <c r="Z48" t="str">
        <f>IF(F48=0,"",IF(COUNTIF(F$2:F48,F48)&gt;1,"",ROW()+(COLUMN()-20)/10000))</f>
        <v/>
      </c>
      <c r="AA48" t="str">
        <f>IF(G48=0,"",IF(COUNTIF(G$2:G48,G48)&gt;1,"",ROW()+(COLUMN()-20)/10000))</f>
        <v/>
      </c>
      <c r="AB48" t="str">
        <f>IF(H48=0,"",IF(COUNTIF(H$2:H48,H48)&gt;1,"",ROW()+(COLUMN()-20)/10000))</f>
        <v/>
      </c>
      <c r="AC48" t="str">
        <f>IF(I48=0,"",IF(COUNTIF(I$2:I48,I48)&gt;1,"",ROW()+(COLUMN()-20)/10000))</f>
        <v/>
      </c>
      <c r="AD48" t="str">
        <f>IF(J48=0,"",IF(COUNTIF(J$2:J48,J48)&gt;1,"",ROW()+(COLUMN()-20)/10000))</f>
        <v/>
      </c>
      <c r="AE48" t="str">
        <f>IF(K48=0,"",IF(COUNTIF(K$2:K48,K48)&gt;1,"",ROW()+(COLUMN()-20)/10000))</f>
        <v/>
      </c>
      <c r="AF48" t="str">
        <f>IF(L48=0,"",IF(COUNTIF(L$2:L48,L48)&gt;1,"",ROW()+(COLUMN()-20)/10000))</f>
        <v/>
      </c>
      <c r="AG48" t="str">
        <f>IF(M48=0,"",IF(COUNTIF(M$2:M48,M48)&gt;1,"",ROW()+(COLUMN()-20)/10000))</f>
        <v/>
      </c>
      <c r="AH48" t="str">
        <f>IF(N48=0,"",IF(COUNTIF(N$2:N48,N48)&gt;1,"",ROW()+(COLUMN()-20)/10000))</f>
        <v/>
      </c>
      <c r="AI48" t="str">
        <f>IF(O48=0,"",IF(COUNTIF(O$2:O48,O48)&gt;1,"",ROW()+(COLUMN()-20)/10000))</f>
        <v/>
      </c>
      <c r="AJ48" t="str">
        <f>IF(P48=0,"",IF(COUNTIF(P$2:P48,P48)&gt;1,"",ROW()+(COLUMN()-20)/10000))</f>
        <v/>
      </c>
      <c r="AK48" t="str">
        <f>IF(Q48=0,"",IF(COUNTIF(Q$2:Q48,Q48)&gt;1,"",ROW()+(COLUMN()-20)/10000))</f>
        <v/>
      </c>
      <c r="AL48" t="str">
        <f>IF(R48=0,"",IF(COUNTIF(R$2:R48,R48)&gt;1,"",ROW()+(COLUMN()-20)/10000))</f>
        <v/>
      </c>
      <c r="AM48" t="str">
        <f>IF(S48=0,"",IF(COUNTIF(S$2:S48,S48)&gt;1,"",ROW()+(COLUMN()-20)/10000))</f>
        <v/>
      </c>
      <c r="AN48" t="str">
        <f>IF(T48=0,"",IF(COUNTIF(T$2:T48,T48)&gt;1,"",ROW()+(COLUMN()-20)/10000))</f>
        <v/>
      </c>
      <c r="AO48" t="str">
        <f t="shared" si="3"/>
        <v/>
      </c>
      <c r="AP48" t="str">
        <f t="shared" ca="1" si="0"/>
        <v/>
      </c>
      <c r="AQ48" t="str">
        <f ca="1">IF(AP48="","",IF(COUNTIF($AP$2:AP48,AP48)&gt;1,"",IF(AP48="overdracht",1,ROW())))</f>
        <v/>
      </c>
      <c r="AR48" t="str">
        <f t="shared" ca="1" si="4"/>
        <v/>
      </c>
      <c r="AS48" t="str">
        <f t="shared" ca="1" si="17"/>
        <v/>
      </c>
      <c r="AT48" t="str">
        <f t="shared" ca="1" si="5"/>
        <v/>
      </c>
      <c r="AU48" t="str">
        <f t="shared" ca="1" si="6"/>
        <v/>
      </c>
      <c r="AV48" t="str">
        <f t="shared" ca="1" si="7"/>
        <v/>
      </c>
      <c r="AW48" s="104" t="str">
        <f>IF(A48=Detail!$E$3,ROW()+5+(COLUMN()-48)/1000,"")</f>
        <v/>
      </c>
      <c r="AX48" t="str">
        <f>IF(B48=Detail!$E$3,ROW()+5+(COLUMN()-48)/1000,"")</f>
        <v/>
      </c>
      <c r="AY48" t="str">
        <f>IF(C48=Detail!$E$3,ROW()+5+(COLUMN()-48)/1000,"")</f>
        <v/>
      </c>
      <c r="AZ48" t="str">
        <f>IF(D48=Detail!$E$3,ROW()+5+(COLUMN()-48)/1000,"")</f>
        <v/>
      </c>
      <c r="BA48" t="str">
        <f>IF(E48=Detail!$E$3,ROW()+5+(COLUMN()-48)/1000,"")</f>
        <v/>
      </c>
      <c r="BB48" t="str">
        <f>IF(F48=Detail!$E$3,ROW()+5+(COLUMN()-48)/1000,"")</f>
        <v/>
      </c>
      <c r="BC48" t="str">
        <f>IF(G48=Detail!$E$3,ROW()+5+(COLUMN()-48)/1000,"")</f>
        <v/>
      </c>
      <c r="BD48" t="str">
        <f>IF(H48=Detail!$E$3,ROW()+5+(COLUMN()-48)/1000,"")</f>
        <v/>
      </c>
      <c r="BE48" t="str">
        <f>IF(I48=Detail!$E$3,ROW()+5+(COLUMN()-48)/1000,"")</f>
        <v/>
      </c>
      <c r="BF48" t="str">
        <f>IF(J48=Detail!$E$3,ROW()+5+(COLUMN()-48)/1000,"")</f>
        <v/>
      </c>
      <c r="BG48" t="str">
        <f>IF(K48=Detail!$E$3,ROW()+5+(COLUMN()-48)/1000,"")</f>
        <v/>
      </c>
      <c r="BH48" t="str">
        <f>IF(L48=Detail!$E$3,ROW()+5+(COLUMN()-48)/1000,"")</f>
        <v/>
      </c>
      <c r="BI48" t="str">
        <f>IF(M48=Detail!$E$3,ROW()+5+(COLUMN()-48)/1000,"")</f>
        <v/>
      </c>
      <c r="BJ48" t="str">
        <f>IF(N48=Detail!$E$3,ROW()+5+(COLUMN()-48)/1000,"")</f>
        <v/>
      </c>
      <c r="BK48" t="str">
        <f>IF(O48=Detail!$E$3,ROW()+5+(COLUMN()-48)/1000,"")</f>
        <v/>
      </c>
      <c r="BL48" t="str">
        <f>IF(P48=Detail!$E$3,ROW()+5+(COLUMN()-48)/1000,"")</f>
        <v/>
      </c>
      <c r="BM48" t="str">
        <f>IF(Q48=Detail!$E$3,ROW()+5+(COLUMN()-48)/1000,"")</f>
        <v/>
      </c>
      <c r="BN48" t="str">
        <f>IF(R48=Detail!$E$3,ROW()+5+(COLUMN()-48)/1000,"")</f>
        <v/>
      </c>
      <c r="BO48" t="str">
        <f>IF(S48=Detail!$E$3,ROW()+5+(COLUMN()-48)/1000,"")</f>
        <v/>
      </c>
      <c r="BP48" t="str">
        <f>IF(T48=Detail!$E$3,ROW()+5+(COLUMN()-48)/1000,"")</f>
        <v/>
      </c>
      <c r="BQ48" t="str">
        <f t="shared" ca="1" si="2"/>
        <v/>
      </c>
      <c r="BR48" t="str">
        <f>IF(BS48="","","'"&amp;VLOOKUP(ROUND((BS48-ROUNDDOWN(BS48,0))*1000,0),$BT$2:$BU$21,2,FALSE)&amp;"'!A"&amp;ROUNDDOWN(Codedata!BS48,0))</f>
        <v/>
      </c>
      <c r="BS48" t="str">
        <f t="shared" si="8"/>
        <v/>
      </c>
      <c r="BV48" t="str">
        <f t="shared" ca="1" si="9"/>
        <v/>
      </c>
      <c r="BW48" t="str">
        <f t="shared" ca="1" si="10"/>
        <v/>
      </c>
      <c r="BX48" t="str">
        <f t="shared" ca="1" si="11"/>
        <v/>
      </c>
      <c r="BY48" t="str">
        <f t="shared" ca="1" si="12"/>
        <v/>
      </c>
      <c r="BZ48" t="str">
        <f t="shared" ca="1" si="13"/>
        <v/>
      </c>
      <c r="CA48" t="str">
        <f t="shared" ca="1" si="14"/>
        <v/>
      </c>
      <c r="CB48" t="str">
        <f t="shared" ca="1" si="15"/>
        <v/>
      </c>
      <c r="CC48" t="str">
        <f t="shared" ca="1" si="16"/>
        <v/>
      </c>
    </row>
    <row r="49" spans="1:81" x14ac:dyDescent="0.3">
      <c r="A49">
        <f>Cash!$C54</f>
        <v>0</v>
      </c>
      <c r="B49">
        <f>Cash!$D54</f>
        <v>0</v>
      </c>
      <c r="C49">
        <f>Zicht!$C54</f>
        <v>0</v>
      </c>
      <c r="D49">
        <f>Zicht!$D54</f>
        <v>0</v>
      </c>
      <c r="E49">
        <f>Spaar!$C54</f>
        <v>0</v>
      </c>
      <c r="F49">
        <f>Spaar!$D54</f>
        <v>0</v>
      </c>
      <c r="G49">
        <f>'Reserve 1'!$C54</f>
        <v>0</v>
      </c>
      <c r="H49">
        <f>'Reserve 1'!$D54</f>
        <v>0</v>
      </c>
      <c r="I49">
        <f>'Reserve 2'!$C54</f>
        <v>0</v>
      </c>
      <c r="J49">
        <f>'Reserve 2'!$D54</f>
        <v>0</v>
      </c>
      <c r="K49">
        <f>'Reserve 3'!$C54</f>
        <v>0</v>
      </c>
      <c r="L49">
        <f>'Reserve 3'!$D54</f>
        <v>0</v>
      </c>
      <c r="M49">
        <f>'Reserve 4'!$C54</f>
        <v>0</v>
      </c>
      <c r="N49">
        <f>'Reserve 4'!$D54</f>
        <v>0</v>
      </c>
      <c r="O49">
        <f>'Reserve 5'!$C54</f>
        <v>0</v>
      </c>
      <c r="P49">
        <f>'Reserve 5'!$D54</f>
        <v>0</v>
      </c>
      <c r="Q49">
        <f>'Reserve 6'!$C54</f>
        <v>0</v>
      </c>
      <c r="R49">
        <f>'Reserve 6'!$D54</f>
        <v>0</v>
      </c>
      <c r="S49">
        <f>'Reserve 7'!$C54</f>
        <v>0</v>
      </c>
      <c r="T49">
        <f>'Reserve 7'!$D54</f>
        <v>0</v>
      </c>
      <c r="U49" t="str">
        <f>IF(A49=0,"",IF(COUNTIF(A$2:A49,A49)&gt;1,"",ROW()+(COLUMN()-20)/10000))</f>
        <v/>
      </c>
      <c r="V49" t="str">
        <f>IF(B49=0,"",IF(COUNTIF(B$2:B49,B49)&gt;1,"",ROW()+(COLUMN()-20)/10000))</f>
        <v/>
      </c>
      <c r="W49" t="str">
        <f>IF(C49=0,"",IF(COUNTIF(C$2:C49,C49)&gt;1,"",ROW()+(COLUMN()-20)/10000))</f>
        <v/>
      </c>
      <c r="X49" t="str">
        <f>IF(D49=0,"",IF(COUNTIF(D$2:D49,D49)&gt;1,"",ROW()+(COLUMN()-20)/10000))</f>
        <v/>
      </c>
      <c r="Y49" t="str">
        <f>IF(E49=0,"",IF(COUNTIF(E$2:E49,E49)&gt;1,"",ROW()+(COLUMN()-20)/10000))</f>
        <v/>
      </c>
      <c r="Z49" t="str">
        <f>IF(F49=0,"",IF(COUNTIF(F$2:F49,F49)&gt;1,"",ROW()+(COLUMN()-20)/10000))</f>
        <v/>
      </c>
      <c r="AA49" t="str">
        <f>IF(G49=0,"",IF(COUNTIF(G$2:G49,G49)&gt;1,"",ROW()+(COLUMN()-20)/10000))</f>
        <v/>
      </c>
      <c r="AB49" t="str">
        <f>IF(H49=0,"",IF(COUNTIF(H$2:H49,H49)&gt;1,"",ROW()+(COLUMN()-20)/10000))</f>
        <v/>
      </c>
      <c r="AC49" t="str">
        <f>IF(I49=0,"",IF(COUNTIF(I$2:I49,I49)&gt;1,"",ROW()+(COLUMN()-20)/10000))</f>
        <v/>
      </c>
      <c r="AD49" t="str">
        <f>IF(J49=0,"",IF(COUNTIF(J$2:J49,J49)&gt;1,"",ROW()+(COLUMN()-20)/10000))</f>
        <v/>
      </c>
      <c r="AE49" t="str">
        <f>IF(K49=0,"",IF(COUNTIF(K$2:K49,K49)&gt;1,"",ROW()+(COLUMN()-20)/10000))</f>
        <v/>
      </c>
      <c r="AF49" t="str">
        <f>IF(L49=0,"",IF(COUNTIF(L$2:L49,L49)&gt;1,"",ROW()+(COLUMN()-20)/10000))</f>
        <v/>
      </c>
      <c r="AG49" t="str">
        <f>IF(M49=0,"",IF(COUNTIF(M$2:M49,M49)&gt;1,"",ROW()+(COLUMN()-20)/10000))</f>
        <v/>
      </c>
      <c r="AH49" t="str">
        <f>IF(N49=0,"",IF(COUNTIF(N$2:N49,N49)&gt;1,"",ROW()+(COLUMN()-20)/10000))</f>
        <v/>
      </c>
      <c r="AI49" t="str">
        <f>IF(O49=0,"",IF(COUNTIF(O$2:O49,O49)&gt;1,"",ROW()+(COLUMN()-20)/10000))</f>
        <v/>
      </c>
      <c r="AJ49" t="str">
        <f>IF(P49=0,"",IF(COUNTIF(P$2:P49,P49)&gt;1,"",ROW()+(COLUMN()-20)/10000))</f>
        <v/>
      </c>
      <c r="AK49" t="str">
        <f>IF(Q49=0,"",IF(COUNTIF(Q$2:Q49,Q49)&gt;1,"",ROW()+(COLUMN()-20)/10000))</f>
        <v/>
      </c>
      <c r="AL49" t="str">
        <f>IF(R49=0,"",IF(COUNTIF(R$2:R49,R49)&gt;1,"",ROW()+(COLUMN()-20)/10000))</f>
        <v/>
      </c>
      <c r="AM49" t="str">
        <f>IF(S49=0,"",IF(COUNTIF(S$2:S49,S49)&gt;1,"",ROW()+(COLUMN()-20)/10000))</f>
        <v/>
      </c>
      <c r="AN49" t="str">
        <f>IF(T49=0,"",IF(COUNTIF(T$2:T49,T49)&gt;1,"",ROW()+(COLUMN()-20)/10000))</f>
        <v/>
      </c>
      <c r="AO49" t="str">
        <f t="shared" si="3"/>
        <v/>
      </c>
      <c r="AP49" t="str">
        <f t="shared" ca="1" si="0"/>
        <v/>
      </c>
      <c r="AQ49" t="str">
        <f ca="1">IF(AP49="","",IF(COUNTIF($AP$2:AP49,AP49)&gt;1,"",IF(AP49="overdracht",1,ROW())))</f>
        <v/>
      </c>
      <c r="AR49" t="str">
        <f t="shared" ca="1" si="4"/>
        <v/>
      </c>
      <c r="AS49" t="str">
        <f t="shared" ca="1" si="17"/>
        <v/>
      </c>
      <c r="AT49" t="str">
        <f t="shared" ca="1" si="5"/>
        <v/>
      </c>
      <c r="AU49" t="str">
        <f t="shared" ca="1" si="6"/>
        <v/>
      </c>
      <c r="AV49" t="str">
        <f t="shared" ca="1" si="7"/>
        <v/>
      </c>
      <c r="AW49" s="104" t="str">
        <f>IF(A49=Detail!$E$3,ROW()+5+(COLUMN()-48)/1000,"")</f>
        <v/>
      </c>
      <c r="AX49" t="str">
        <f>IF(B49=Detail!$E$3,ROW()+5+(COLUMN()-48)/1000,"")</f>
        <v/>
      </c>
      <c r="AY49" t="str">
        <f>IF(C49=Detail!$E$3,ROW()+5+(COLUMN()-48)/1000,"")</f>
        <v/>
      </c>
      <c r="AZ49" t="str">
        <f>IF(D49=Detail!$E$3,ROW()+5+(COLUMN()-48)/1000,"")</f>
        <v/>
      </c>
      <c r="BA49" t="str">
        <f>IF(E49=Detail!$E$3,ROW()+5+(COLUMN()-48)/1000,"")</f>
        <v/>
      </c>
      <c r="BB49" t="str">
        <f>IF(F49=Detail!$E$3,ROW()+5+(COLUMN()-48)/1000,"")</f>
        <v/>
      </c>
      <c r="BC49" t="str">
        <f>IF(G49=Detail!$E$3,ROW()+5+(COLUMN()-48)/1000,"")</f>
        <v/>
      </c>
      <c r="BD49" t="str">
        <f>IF(H49=Detail!$E$3,ROW()+5+(COLUMN()-48)/1000,"")</f>
        <v/>
      </c>
      <c r="BE49" t="str">
        <f>IF(I49=Detail!$E$3,ROW()+5+(COLUMN()-48)/1000,"")</f>
        <v/>
      </c>
      <c r="BF49" t="str">
        <f>IF(J49=Detail!$E$3,ROW()+5+(COLUMN()-48)/1000,"")</f>
        <v/>
      </c>
      <c r="BG49" t="str">
        <f>IF(K49=Detail!$E$3,ROW()+5+(COLUMN()-48)/1000,"")</f>
        <v/>
      </c>
      <c r="BH49" t="str">
        <f>IF(L49=Detail!$E$3,ROW()+5+(COLUMN()-48)/1000,"")</f>
        <v/>
      </c>
      <c r="BI49" t="str">
        <f>IF(M49=Detail!$E$3,ROW()+5+(COLUMN()-48)/1000,"")</f>
        <v/>
      </c>
      <c r="BJ49" t="str">
        <f>IF(N49=Detail!$E$3,ROW()+5+(COLUMN()-48)/1000,"")</f>
        <v/>
      </c>
      <c r="BK49" t="str">
        <f>IF(O49=Detail!$E$3,ROW()+5+(COLUMN()-48)/1000,"")</f>
        <v/>
      </c>
      <c r="BL49" t="str">
        <f>IF(P49=Detail!$E$3,ROW()+5+(COLUMN()-48)/1000,"")</f>
        <v/>
      </c>
      <c r="BM49" t="str">
        <f>IF(Q49=Detail!$E$3,ROW()+5+(COLUMN()-48)/1000,"")</f>
        <v/>
      </c>
      <c r="BN49" t="str">
        <f>IF(R49=Detail!$E$3,ROW()+5+(COLUMN()-48)/1000,"")</f>
        <v/>
      </c>
      <c r="BO49" t="str">
        <f>IF(S49=Detail!$E$3,ROW()+5+(COLUMN()-48)/1000,"")</f>
        <v/>
      </c>
      <c r="BP49" t="str">
        <f>IF(T49=Detail!$E$3,ROW()+5+(COLUMN()-48)/1000,"")</f>
        <v/>
      </c>
      <c r="BQ49" t="str">
        <f t="shared" ca="1" si="2"/>
        <v/>
      </c>
      <c r="BR49" t="str">
        <f>IF(BS49="","","'"&amp;VLOOKUP(ROUND((BS49-ROUNDDOWN(BS49,0))*1000,0),$BT$2:$BU$21,2,FALSE)&amp;"'!A"&amp;ROUNDDOWN(Codedata!BS49,0))</f>
        <v/>
      </c>
      <c r="BS49" t="str">
        <f t="shared" si="8"/>
        <v/>
      </c>
      <c r="BV49" t="str">
        <f t="shared" ca="1" si="9"/>
        <v/>
      </c>
      <c r="BW49" t="str">
        <f t="shared" ca="1" si="10"/>
        <v/>
      </c>
      <c r="BX49" t="str">
        <f t="shared" ca="1" si="11"/>
        <v/>
      </c>
      <c r="BY49" t="str">
        <f t="shared" ca="1" si="12"/>
        <v/>
      </c>
      <c r="BZ49" t="str">
        <f t="shared" ca="1" si="13"/>
        <v/>
      </c>
      <c r="CA49" t="str">
        <f t="shared" ca="1" si="14"/>
        <v/>
      </c>
      <c r="CB49" t="str">
        <f t="shared" ca="1" si="15"/>
        <v/>
      </c>
      <c r="CC49" t="str">
        <f t="shared" ca="1" si="16"/>
        <v/>
      </c>
    </row>
    <row r="50" spans="1:81" x14ac:dyDescent="0.3">
      <c r="A50">
        <f>Cash!$C55</f>
        <v>0</v>
      </c>
      <c r="B50">
        <f>Cash!$D55</f>
        <v>0</v>
      </c>
      <c r="C50">
        <f>Zicht!$C55</f>
        <v>0</v>
      </c>
      <c r="D50">
        <f>Zicht!$D55</f>
        <v>0</v>
      </c>
      <c r="E50">
        <f>Spaar!$C55</f>
        <v>0</v>
      </c>
      <c r="F50">
        <f>Spaar!$D55</f>
        <v>0</v>
      </c>
      <c r="G50">
        <f>'Reserve 1'!$C55</f>
        <v>0</v>
      </c>
      <c r="H50">
        <f>'Reserve 1'!$D55</f>
        <v>0</v>
      </c>
      <c r="I50">
        <f>'Reserve 2'!$C55</f>
        <v>0</v>
      </c>
      <c r="J50">
        <f>'Reserve 2'!$D55</f>
        <v>0</v>
      </c>
      <c r="K50">
        <f>'Reserve 3'!$C55</f>
        <v>0</v>
      </c>
      <c r="L50">
        <f>'Reserve 3'!$D55</f>
        <v>0</v>
      </c>
      <c r="M50">
        <f>'Reserve 4'!$C55</f>
        <v>0</v>
      </c>
      <c r="N50">
        <f>'Reserve 4'!$D55</f>
        <v>0</v>
      </c>
      <c r="O50">
        <f>'Reserve 5'!$C55</f>
        <v>0</v>
      </c>
      <c r="P50">
        <f>'Reserve 5'!$D55</f>
        <v>0</v>
      </c>
      <c r="Q50">
        <f>'Reserve 6'!$C55</f>
        <v>0</v>
      </c>
      <c r="R50">
        <f>'Reserve 6'!$D55</f>
        <v>0</v>
      </c>
      <c r="S50">
        <f>'Reserve 7'!$C55</f>
        <v>0</v>
      </c>
      <c r="T50">
        <f>'Reserve 7'!$D55</f>
        <v>0</v>
      </c>
      <c r="U50" t="str">
        <f>IF(A50=0,"",IF(COUNTIF(A$2:A50,A50)&gt;1,"",ROW()+(COLUMN()-20)/10000))</f>
        <v/>
      </c>
      <c r="V50" t="str">
        <f>IF(B50=0,"",IF(COUNTIF(B$2:B50,B50)&gt;1,"",ROW()+(COLUMN()-20)/10000))</f>
        <v/>
      </c>
      <c r="W50" t="str">
        <f>IF(C50=0,"",IF(COUNTIF(C$2:C50,C50)&gt;1,"",ROW()+(COLUMN()-20)/10000))</f>
        <v/>
      </c>
      <c r="X50" t="str">
        <f>IF(D50=0,"",IF(COUNTIF(D$2:D50,D50)&gt;1,"",ROW()+(COLUMN()-20)/10000))</f>
        <v/>
      </c>
      <c r="Y50" t="str">
        <f>IF(E50=0,"",IF(COUNTIF(E$2:E50,E50)&gt;1,"",ROW()+(COLUMN()-20)/10000))</f>
        <v/>
      </c>
      <c r="Z50" t="str">
        <f>IF(F50=0,"",IF(COUNTIF(F$2:F50,F50)&gt;1,"",ROW()+(COLUMN()-20)/10000))</f>
        <v/>
      </c>
      <c r="AA50" t="str">
        <f>IF(G50=0,"",IF(COUNTIF(G$2:G50,G50)&gt;1,"",ROW()+(COLUMN()-20)/10000))</f>
        <v/>
      </c>
      <c r="AB50" t="str">
        <f>IF(H50=0,"",IF(COUNTIF(H$2:H50,H50)&gt;1,"",ROW()+(COLUMN()-20)/10000))</f>
        <v/>
      </c>
      <c r="AC50" t="str">
        <f>IF(I50=0,"",IF(COUNTIF(I$2:I50,I50)&gt;1,"",ROW()+(COLUMN()-20)/10000))</f>
        <v/>
      </c>
      <c r="AD50" t="str">
        <f>IF(J50=0,"",IF(COUNTIF(J$2:J50,J50)&gt;1,"",ROW()+(COLUMN()-20)/10000))</f>
        <v/>
      </c>
      <c r="AE50" t="str">
        <f>IF(K50=0,"",IF(COUNTIF(K$2:K50,K50)&gt;1,"",ROW()+(COLUMN()-20)/10000))</f>
        <v/>
      </c>
      <c r="AF50" t="str">
        <f>IF(L50=0,"",IF(COUNTIF(L$2:L50,L50)&gt;1,"",ROW()+(COLUMN()-20)/10000))</f>
        <v/>
      </c>
      <c r="AG50" t="str">
        <f>IF(M50=0,"",IF(COUNTIF(M$2:M50,M50)&gt;1,"",ROW()+(COLUMN()-20)/10000))</f>
        <v/>
      </c>
      <c r="AH50" t="str">
        <f>IF(N50=0,"",IF(COUNTIF(N$2:N50,N50)&gt;1,"",ROW()+(COLUMN()-20)/10000))</f>
        <v/>
      </c>
      <c r="AI50" t="str">
        <f>IF(O50=0,"",IF(COUNTIF(O$2:O50,O50)&gt;1,"",ROW()+(COLUMN()-20)/10000))</f>
        <v/>
      </c>
      <c r="AJ50" t="str">
        <f>IF(P50=0,"",IF(COUNTIF(P$2:P50,P50)&gt;1,"",ROW()+(COLUMN()-20)/10000))</f>
        <v/>
      </c>
      <c r="AK50" t="str">
        <f>IF(Q50=0,"",IF(COUNTIF(Q$2:Q50,Q50)&gt;1,"",ROW()+(COLUMN()-20)/10000))</f>
        <v/>
      </c>
      <c r="AL50" t="str">
        <f>IF(R50=0,"",IF(COUNTIF(R$2:R50,R50)&gt;1,"",ROW()+(COLUMN()-20)/10000))</f>
        <v/>
      </c>
      <c r="AM50" t="str">
        <f>IF(S50=0,"",IF(COUNTIF(S$2:S50,S50)&gt;1,"",ROW()+(COLUMN()-20)/10000))</f>
        <v/>
      </c>
      <c r="AN50" t="str">
        <f>IF(T50=0,"",IF(COUNTIF(T$2:T50,T50)&gt;1,"",ROW()+(COLUMN()-20)/10000))</f>
        <v/>
      </c>
      <c r="AO50" t="str">
        <f t="shared" si="3"/>
        <v/>
      </c>
      <c r="AP50" t="str">
        <f t="shared" ca="1" si="0"/>
        <v/>
      </c>
      <c r="AQ50" t="str">
        <f ca="1">IF(AP50="","",IF(COUNTIF($AP$2:AP50,AP50)&gt;1,"",IF(AP50="overdracht",1,ROW())))</f>
        <v/>
      </c>
      <c r="AR50" t="str">
        <f t="shared" ca="1" si="4"/>
        <v/>
      </c>
      <c r="AS50" t="str">
        <f t="shared" ca="1" si="17"/>
        <v/>
      </c>
      <c r="AT50" t="str">
        <f t="shared" ca="1" si="5"/>
        <v/>
      </c>
      <c r="AU50" t="str">
        <f t="shared" ca="1" si="6"/>
        <v/>
      </c>
      <c r="AV50" t="str">
        <f t="shared" ca="1" si="7"/>
        <v/>
      </c>
      <c r="AW50" s="104" t="str">
        <f>IF(A50=Detail!$E$3,ROW()+5+(COLUMN()-48)/1000,"")</f>
        <v/>
      </c>
      <c r="AX50" t="str">
        <f>IF(B50=Detail!$E$3,ROW()+5+(COLUMN()-48)/1000,"")</f>
        <v/>
      </c>
      <c r="AY50" t="str">
        <f>IF(C50=Detail!$E$3,ROW()+5+(COLUMN()-48)/1000,"")</f>
        <v/>
      </c>
      <c r="AZ50" t="str">
        <f>IF(D50=Detail!$E$3,ROW()+5+(COLUMN()-48)/1000,"")</f>
        <v/>
      </c>
      <c r="BA50" t="str">
        <f>IF(E50=Detail!$E$3,ROW()+5+(COLUMN()-48)/1000,"")</f>
        <v/>
      </c>
      <c r="BB50" t="str">
        <f>IF(F50=Detail!$E$3,ROW()+5+(COLUMN()-48)/1000,"")</f>
        <v/>
      </c>
      <c r="BC50" t="str">
        <f>IF(G50=Detail!$E$3,ROW()+5+(COLUMN()-48)/1000,"")</f>
        <v/>
      </c>
      <c r="BD50" t="str">
        <f>IF(H50=Detail!$E$3,ROW()+5+(COLUMN()-48)/1000,"")</f>
        <v/>
      </c>
      <c r="BE50" t="str">
        <f>IF(I50=Detail!$E$3,ROW()+5+(COLUMN()-48)/1000,"")</f>
        <v/>
      </c>
      <c r="BF50" t="str">
        <f>IF(J50=Detail!$E$3,ROW()+5+(COLUMN()-48)/1000,"")</f>
        <v/>
      </c>
      <c r="BG50" t="str">
        <f>IF(K50=Detail!$E$3,ROW()+5+(COLUMN()-48)/1000,"")</f>
        <v/>
      </c>
      <c r="BH50" t="str">
        <f>IF(L50=Detail!$E$3,ROW()+5+(COLUMN()-48)/1000,"")</f>
        <v/>
      </c>
      <c r="BI50" t="str">
        <f>IF(M50=Detail!$E$3,ROW()+5+(COLUMN()-48)/1000,"")</f>
        <v/>
      </c>
      <c r="BJ50" t="str">
        <f>IF(N50=Detail!$E$3,ROW()+5+(COLUMN()-48)/1000,"")</f>
        <v/>
      </c>
      <c r="BK50" t="str">
        <f>IF(O50=Detail!$E$3,ROW()+5+(COLUMN()-48)/1000,"")</f>
        <v/>
      </c>
      <c r="BL50" t="str">
        <f>IF(P50=Detail!$E$3,ROW()+5+(COLUMN()-48)/1000,"")</f>
        <v/>
      </c>
      <c r="BM50" t="str">
        <f>IF(Q50=Detail!$E$3,ROW()+5+(COLUMN()-48)/1000,"")</f>
        <v/>
      </c>
      <c r="BN50" t="str">
        <f>IF(R50=Detail!$E$3,ROW()+5+(COLUMN()-48)/1000,"")</f>
        <v/>
      </c>
      <c r="BO50" t="str">
        <f>IF(S50=Detail!$E$3,ROW()+5+(COLUMN()-48)/1000,"")</f>
        <v/>
      </c>
      <c r="BP50" t="str">
        <f>IF(T50=Detail!$E$3,ROW()+5+(COLUMN()-48)/1000,"")</f>
        <v/>
      </c>
      <c r="BQ50" t="str">
        <f t="shared" ca="1" si="2"/>
        <v/>
      </c>
      <c r="BR50" t="str">
        <f>IF(BS50="","","'"&amp;VLOOKUP(ROUND((BS50-ROUNDDOWN(BS50,0))*1000,0),$BT$2:$BU$21,2,FALSE)&amp;"'!A"&amp;ROUNDDOWN(Codedata!BS50,0))</f>
        <v/>
      </c>
      <c r="BS50" t="str">
        <f t="shared" si="8"/>
        <v/>
      </c>
      <c r="BV50" t="str">
        <f t="shared" ca="1" si="9"/>
        <v/>
      </c>
      <c r="BW50" t="str">
        <f t="shared" ca="1" si="10"/>
        <v/>
      </c>
      <c r="BX50" t="str">
        <f t="shared" ca="1" si="11"/>
        <v/>
      </c>
      <c r="BY50" t="str">
        <f t="shared" ca="1" si="12"/>
        <v/>
      </c>
      <c r="BZ50" t="str">
        <f t="shared" ca="1" si="13"/>
        <v/>
      </c>
      <c r="CA50" t="str">
        <f t="shared" ca="1" si="14"/>
        <v/>
      </c>
      <c r="CB50" t="str">
        <f t="shared" ca="1" si="15"/>
        <v/>
      </c>
      <c r="CC50" t="str">
        <f t="shared" ca="1" si="16"/>
        <v/>
      </c>
    </row>
    <row r="51" spans="1:81" x14ac:dyDescent="0.3">
      <c r="A51">
        <f>Cash!$C56</f>
        <v>0</v>
      </c>
      <c r="B51">
        <f>Cash!$D56</f>
        <v>0</v>
      </c>
      <c r="C51">
        <f>Zicht!$C56</f>
        <v>0</v>
      </c>
      <c r="D51">
        <f>Zicht!$D56</f>
        <v>0</v>
      </c>
      <c r="E51">
        <f>Spaar!$C56</f>
        <v>0</v>
      </c>
      <c r="F51">
        <f>Spaar!$D56</f>
        <v>0</v>
      </c>
      <c r="G51">
        <f>'Reserve 1'!$C56</f>
        <v>0</v>
      </c>
      <c r="H51">
        <f>'Reserve 1'!$D56</f>
        <v>0</v>
      </c>
      <c r="I51">
        <f>'Reserve 2'!$C56</f>
        <v>0</v>
      </c>
      <c r="J51">
        <f>'Reserve 2'!$D56</f>
        <v>0</v>
      </c>
      <c r="K51">
        <f>'Reserve 3'!$C56</f>
        <v>0</v>
      </c>
      <c r="L51">
        <f>'Reserve 3'!$D56</f>
        <v>0</v>
      </c>
      <c r="M51">
        <f>'Reserve 4'!$C56</f>
        <v>0</v>
      </c>
      <c r="N51">
        <f>'Reserve 4'!$D56</f>
        <v>0</v>
      </c>
      <c r="O51">
        <f>'Reserve 5'!$C56</f>
        <v>0</v>
      </c>
      <c r="P51">
        <f>'Reserve 5'!$D56</f>
        <v>0</v>
      </c>
      <c r="Q51">
        <f>'Reserve 6'!$C56</f>
        <v>0</v>
      </c>
      <c r="R51">
        <f>'Reserve 6'!$D56</f>
        <v>0</v>
      </c>
      <c r="S51">
        <f>'Reserve 7'!$C56</f>
        <v>0</v>
      </c>
      <c r="T51">
        <f>'Reserve 7'!$D56</f>
        <v>0</v>
      </c>
      <c r="U51" t="str">
        <f>IF(A51=0,"",IF(COUNTIF(A$2:A51,A51)&gt;1,"",ROW()+(COLUMN()-20)/10000))</f>
        <v/>
      </c>
      <c r="V51" t="str">
        <f>IF(B51=0,"",IF(COUNTIF(B$2:B51,B51)&gt;1,"",ROW()+(COLUMN()-20)/10000))</f>
        <v/>
      </c>
      <c r="W51" t="str">
        <f>IF(C51=0,"",IF(COUNTIF(C$2:C51,C51)&gt;1,"",ROW()+(COLUMN()-20)/10000))</f>
        <v/>
      </c>
      <c r="X51" t="str">
        <f>IF(D51=0,"",IF(COUNTIF(D$2:D51,D51)&gt;1,"",ROW()+(COLUMN()-20)/10000))</f>
        <v/>
      </c>
      <c r="Y51" t="str">
        <f>IF(E51=0,"",IF(COUNTIF(E$2:E51,E51)&gt;1,"",ROW()+(COLUMN()-20)/10000))</f>
        <v/>
      </c>
      <c r="Z51" t="str">
        <f>IF(F51=0,"",IF(COUNTIF(F$2:F51,F51)&gt;1,"",ROW()+(COLUMN()-20)/10000))</f>
        <v/>
      </c>
      <c r="AA51" t="str">
        <f>IF(G51=0,"",IF(COUNTIF(G$2:G51,G51)&gt;1,"",ROW()+(COLUMN()-20)/10000))</f>
        <v/>
      </c>
      <c r="AB51" t="str">
        <f>IF(H51=0,"",IF(COUNTIF(H$2:H51,H51)&gt;1,"",ROW()+(COLUMN()-20)/10000))</f>
        <v/>
      </c>
      <c r="AC51" t="str">
        <f>IF(I51=0,"",IF(COUNTIF(I$2:I51,I51)&gt;1,"",ROW()+(COLUMN()-20)/10000))</f>
        <v/>
      </c>
      <c r="AD51" t="str">
        <f>IF(J51=0,"",IF(COUNTIF(J$2:J51,J51)&gt;1,"",ROW()+(COLUMN()-20)/10000))</f>
        <v/>
      </c>
      <c r="AE51" t="str">
        <f>IF(K51=0,"",IF(COUNTIF(K$2:K51,K51)&gt;1,"",ROW()+(COLUMN()-20)/10000))</f>
        <v/>
      </c>
      <c r="AF51" t="str">
        <f>IF(L51=0,"",IF(COUNTIF(L$2:L51,L51)&gt;1,"",ROW()+(COLUMN()-20)/10000))</f>
        <v/>
      </c>
      <c r="AG51" t="str">
        <f>IF(M51=0,"",IF(COUNTIF(M$2:M51,M51)&gt;1,"",ROW()+(COLUMN()-20)/10000))</f>
        <v/>
      </c>
      <c r="AH51" t="str">
        <f>IF(N51=0,"",IF(COUNTIF(N$2:N51,N51)&gt;1,"",ROW()+(COLUMN()-20)/10000))</f>
        <v/>
      </c>
      <c r="AI51" t="str">
        <f>IF(O51=0,"",IF(COUNTIF(O$2:O51,O51)&gt;1,"",ROW()+(COLUMN()-20)/10000))</f>
        <v/>
      </c>
      <c r="AJ51" t="str">
        <f>IF(P51=0,"",IF(COUNTIF(P$2:P51,P51)&gt;1,"",ROW()+(COLUMN()-20)/10000))</f>
        <v/>
      </c>
      <c r="AK51" t="str">
        <f>IF(Q51=0,"",IF(COUNTIF(Q$2:Q51,Q51)&gt;1,"",ROW()+(COLUMN()-20)/10000))</f>
        <v/>
      </c>
      <c r="AL51" t="str">
        <f>IF(R51=0,"",IF(COUNTIF(R$2:R51,R51)&gt;1,"",ROW()+(COLUMN()-20)/10000))</f>
        <v/>
      </c>
      <c r="AM51" t="str">
        <f>IF(S51=0,"",IF(COUNTIF(S$2:S51,S51)&gt;1,"",ROW()+(COLUMN()-20)/10000))</f>
        <v/>
      </c>
      <c r="AN51" t="str">
        <f>IF(T51=0,"",IF(COUNTIF(T$2:T51,T51)&gt;1,"",ROW()+(COLUMN()-20)/10000))</f>
        <v/>
      </c>
      <c r="AO51" t="str">
        <f t="shared" si="3"/>
        <v/>
      </c>
      <c r="AP51" t="str">
        <f t="shared" ca="1" si="0"/>
        <v/>
      </c>
      <c r="AQ51" t="str">
        <f ca="1">IF(AP51="","",IF(COUNTIF($AP$2:AP51,AP51)&gt;1,"",IF(AP51="overdracht",1,ROW())))</f>
        <v/>
      </c>
      <c r="AR51" t="str">
        <f t="shared" ca="1" si="4"/>
        <v/>
      </c>
      <c r="AS51" t="str">
        <f t="shared" ca="1" si="17"/>
        <v/>
      </c>
      <c r="AT51" t="str">
        <f t="shared" ca="1" si="5"/>
        <v/>
      </c>
      <c r="AU51" t="str">
        <f t="shared" ca="1" si="6"/>
        <v/>
      </c>
      <c r="AV51" t="str">
        <f t="shared" ca="1" si="7"/>
        <v/>
      </c>
      <c r="AW51" s="104" t="str">
        <f>IF(A51=Detail!$E$3,ROW()+5+(COLUMN()-48)/1000,"")</f>
        <v/>
      </c>
      <c r="AX51" t="str">
        <f>IF(B51=Detail!$E$3,ROW()+5+(COLUMN()-48)/1000,"")</f>
        <v/>
      </c>
      <c r="AY51" t="str">
        <f>IF(C51=Detail!$E$3,ROW()+5+(COLUMN()-48)/1000,"")</f>
        <v/>
      </c>
      <c r="AZ51" t="str">
        <f>IF(D51=Detail!$E$3,ROW()+5+(COLUMN()-48)/1000,"")</f>
        <v/>
      </c>
      <c r="BA51" t="str">
        <f>IF(E51=Detail!$E$3,ROW()+5+(COLUMN()-48)/1000,"")</f>
        <v/>
      </c>
      <c r="BB51" t="str">
        <f>IF(F51=Detail!$E$3,ROW()+5+(COLUMN()-48)/1000,"")</f>
        <v/>
      </c>
      <c r="BC51" t="str">
        <f>IF(G51=Detail!$E$3,ROW()+5+(COLUMN()-48)/1000,"")</f>
        <v/>
      </c>
      <c r="BD51" t="str">
        <f>IF(H51=Detail!$E$3,ROW()+5+(COLUMN()-48)/1000,"")</f>
        <v/>
      </c>
      <c r="BE51" t="str">
        <f>IF(I51=Detail!$E$3,ROW()+5+(COLUMN()-48)/1000,"")</f>
        <v/>
      </c>
      <c r="BF51" t="str">
        <f>IF(J51=Detail!$E$3,ROW()+5+(COLUMN()-48)/1000,"")</f>
        <v/>
      </c>
      <c r="BG51" t="str">
        <f>IF(K51=Detail!$E$3,ROW()+5+(COLUMN()-48)/1000,"")</f>
        <v/>
      </c>
      <c r="BH51" t="str">
        <f>IF(L51=Detail!$E$3,ROW()+5+(COLUMN()-48)/1000,"")</f>
        <v/>
      </c>
      <c r="BI51" t="str">
        <f>IF(M51=Detail!$E$3,ROW()+5+(COLUMN()-48)/1000,"")</f>
        <v/>
      </c>
      <c r="BJ51" t="str">
        <f>IF(N51=Detail!$E$3,ROW()+5+(COLUMN()-48)/1000,"")</f>
        <v/>
      </c>
      <c r="BK51" t="str">
        <f>IF(O51=Detail!$E$3,ROW()+5+(COLUMN()-48)/1000,"")</f>
        <v/>
      </c>
      <c r="BL51" t="str">
        <f>IF(P51=Detail!$E$3,ROW()+5+(COLUMN()-48)/1000,"")</f>
        <v/>
      </c>
      <c r="BM51" t="str">
        <f>IF(Q51=Detail!$E$3,ROW()+5+(COLUMN()-48)/1000,"")</f>
        <v/>
      </c>
      <c r="BN51" t="str">
        <f>IF(R51=Detail!$E$3,ROW()+5+(COLUMN()-48)/1000,"")</f>
        <v/>
      </c>
      <c r="BO51" t="str">
        <f>IF(S51=Detail!$E$3,ROW()+5+(COLUMN()-48)/1000,"")</f>
        <v/>
      </c>
      <c r="BP51" t="str">
        <f>IF(T51=Detail!$E$3,ROW()+5+(COLUMN()-48)/1000,"")</f>
        <v/>
      </c>
      <c r="BQ51" t="str">
        <f t="shared" ca="1" si="2"/>
        <v/>
      </c>
      <c r="BR51" t="str">
        <f>IF(BS51="","","'"&amp;VLOOKUP(ROUND((BS51-ROUNDDOWN(BS51,0))*1000,0),$BT$2:$BU$21,2,FALSE)&amp;"'!A"&amp;ROUNDDOWN(Codedata!BS51,0))</f>
        <v/>
      </c>
      <c r="BS51" t="str">
        <f t="shared" si="8"/>
        <v/>
      </c>
      <c r="BV51" t="str">
        <f t="shared" ca="1" si="9"/>
        <v/>
      </c>
      <c r="BW51" t="str">
        <f t="shared" ca="1" si="10"/>
        <v/>
      </c>
      <c r="BX51" t="str">
        <f t="shared" ca="1" si="11"/>
        <v/>
      </c>
      <c r="BY51" t="str">
        <f t="shared" ca="1" si="12"/>
        <v/>
      </c>
      <c r="BZ51" t="str">
        <f t="shared" ca="1" si="13"/>
        <v/>
      </c>
      <c r="CA51" t="str">
        <f t="shared" ca="1" si="14"/>
        <v/>
      </c>
      <c r="CB51" t="str">
        <f t="shared" ca="1" si="15"/>
        <v/>
      </c>
      <c r="CC51" t="str">
        <f t="shared" ca="1" si="16"/>
        <v/>
      </c>
    </row>
    <row r="52" spans="1:81" x14ac:dyDescent="0.3">
      <c r="A52">
        <f>Cash!$C57</f>
        <v>0</v>
      </c>
      <c r="B52">
        <f>Cash!$D57</f>
        <v>0</v>
      </c>
      <c r="C52">
        <f>Zicht!$C57</f>
        <v>0</v>
      </c>
      <c r="D52">
        <f>Zicht!$D57</f>
        <v>0</v>
      </c>
      <c r="E52">
        <f>Spaar!$C57</f>
        <v>0</v>
      </c>
      <c r="F52">
        <f>Spaar!$D57</f>
        <v>0</v>
      </c>
      <c r="G52">
        <f>'Reserve 1'!$C57</f>
        <v>0</v>
      </c>
      <c r="H52">
        <f>'Reserve 1'!$D57</f>
        <v>0</v>
      </c>
      <c r="I52">
        <f>'Reserve 2'!$C57</f>
        <v>0</v>
      </c>
      <c r="J52">
        <f>'Reserve 2'!$D57</f>
        <v>0</v>
      </c>
      <c r="K52">
        <f>'Reserve 3'!$C57</f>
        <v>0</v>
      </c>
      <c r="L52">
        <f>'Reserve 3'!$D57</f>
        <v>0</v>
      </c>
      <c r="M52">
        <f>'Reserve 4'!$C57</f>
        <v>0</v>
      </c>
      <c r="N52">
        <f>'Reserve 4'!$D57</f>
        <v>0</v>
      </c>
      <c r="O52">
        <f>'Reserve 5'!$C57</f>
        <v>0</v>
      </c>
      <c r="P52">
        <f>'Reserve 5'!$D57</f>
        <v>0</v>
      </c>
      <c r="Q52">
        <f>'Reserve 6'!$C57</f>
        <v>0</v>
      </c>
      <c r="R52">
        <f>'Reserve 6'!$D57</f>
        <v>0</v>
      </c>
      <c r="S52">
        <f>'Reserve 7'!$C57</f>
        <v>0</v>
      </c>
      <c r="T52">
        <f>'Reserve 7'!$D57</f>
        <v>0</v>
      </c>
      <c r="U52" t="str">
        <f>IF(A52=0,"",IF(COUNTIF(A$2:A52,A52)&gt;1,"",ROW()+(COLUMN()-20)/10000))</f>
        <v/>
      </c>
      <c r="V52" t="str">
        <f>IF(B52=0,"",IF(COUNTIF(B$2:B52,B52)&gt;1,"",ROW()+(COLUMN()-20)/10000))</f>
        <v/>
      </c>
      <c r="W52" t="str">
        <f>IF(C52=0,"",IF(COUNTIF(C$2:C52,C52)&gt;1,"",ROW()+(COLUMN()-20)/10000))</f>
        <v/>
      </c>
      <c r="X52" t="str">
        <f>IF(D52=0,"",IF(COUNTIF(D$2:D52,D52)&gt;1,"",ROW()+(COLUMN()-20)/10000))</f>
        <v/>
      </c>
      <c r="Y52" t="str">
        <f>IF(E52=0,"",IF(COUNTIF(E$2:E52,E52)&gt;1,"",ROW()+(COLUMN()-20)/10000))</f>
        <v/>
      </c>
      <c r="Z52" t="str">
        <f>IF(F52=0,"",IF(COUNTIF(F$2:F52,F52)&gt;1,"",ROW()+(COLUMN()-20)/10000))</f>
        <v/>
      </c>
      <c r="AA52" t="str">
        <f>IF(G52=0,"",IF(COUNTIF(G$2:G52,G52)&gt;1,"",ROW()+(COLUMN()-20)/10000))</f>
        <v/>
      </c>
      <c r="AB52" t="str">
        <f>IF(H52=0,"",IF(COUNTIF(H$2:H52,H52)&gt;1,"",ROW()+(COLUMN()-20)/10000))</f>
        <v/>
      </c>
      <c r="AC52" t="str">
        <f>IF(I52=0,"",IF(COUNTIF(I$2:I52,I52)&gt;1,"",ROW()+(COLUMN()-20)/10000))</f>
        <v/>
      </c>
      <c r="AD52" t="str">
        <f>IF(J52=0,"",IF(COUNTIF(J$2:J52,J52)&gt;1,"",ROW()+(COLUMN()-20)/10000))</f>
        <v/>
      </c>
      <c r="AE52" t="str">
        <f>IF(K52=0,"",IF(COUNTIF(K$2:K52,K52)&gt;1,"",ROW()+(COLUMN()-20)/10000))</f>
        <v/>
      </c>
      <c r="AF52" t="str">
        <f>IF(L52=0,"",IF(COUNTIF(L$2:L52,L52)&gt;1,"",ROW()+(COLUMN()-20)/10000))</f>
        <v/>
      </c>
      <c r="AG52" t="str">
        <f>IF(M52=0,"",IF(COUNTIF(M$2:M52,M52)&gt;1,"",ROW()+(COLUMN()-20)/10000))</f>
        <v/>
      </c>
      <c r="AH52" t="str">
        <f>IF(N52=0,"",IF(COUNTIF(N$2:N52,N52)&gt;1,"",ROW()+(COLUMN()-20)/10000))</f>
        <v/>
      </c>
      <c r="AI52" t="str">
        <f>IF(O52=0,"",IF(COUNTIF(O$2:O52,O52)&gt;1,"",ROW()+(COLUMN()-20)/10000))</f>
        <v/>
      </c>
      <c r="AJ52" t="str">
        <f>IF(P52=0,"",IF(COUNTIF(P$2:P52,P52)&gt;1,"",ROW()+(COLUMN()-20)/10000))</f>
        <v/>
      </c>
      <c r="AK52" t="str">
        <f>IF(Q52=0,"",IF(COUNTIF(Q$2:Q52,Q52)&gt;1,"",ROW()+(COLUMN()-20)/10000))</f>
        <v/>
      </c>
      <c r="AL52" t="str">
        <f>IF(R52=0,"",IF(COUNTIF(R$2:R52,R52)&gt;1,"",ROW()+(COLUMN()-20)/10000))</f>
        <v/>
      </c>
      <c r="AM52" t="str">
        <f>IF(S52=0,"",IF(COUNTIF(S$2:S52,S52)&gt;1,"",ROW()+(COLUMN()-20)/10000))</f>
        <v/>
      </c>
      <c r="AN52" t="str">
        <f>IF(T52=0,"",IF(COUNTIF(T$2:T52,T52)&gt;1,"",ROW()+(COLUMN()-20)/10000))</f>
        <v/>
      </c>
      <c r="AO52" t="str">
        <f t="shared" si="3"/>
        <v/>
      </c>
      <c r="AP52" t="str">
        <f t="shared" ca="1" si="0"/>
        <v/>
      </c>
      <c r="AQ52" t="str">
        <f ca="1">IF(AP52="","",IF(COUNTIF($AP$2:AP52,AP52)&gt;1,"",IF(AP52="overdracht",1,ROW())))</f>
        <v/>
      </c>
      <c r="AR52" t="str">
        <f t="shared" ca="1" si="4"/>
        <v/>
      </c>
      <c r="AS52" t="str">
        <f t="shared" ca="1" si="17"/>
        <v/>
      </c>
      <c r="AT52" t="str">
        <f t="shared" ca="1" si="5"/>
        <v/>
      </c>
      <c r="AU52" t="str">
        <f t="shared" ca="1" si="6"/>
        <v/>
      </c>
      <c r="AV52" t="str">
        <f t="shared" ca="1" si="7"/>
        <v/>
      </c>
      <c r="AW52" s="104" t="str">
        <f>IF(A52=Detail!$E$3,ROW()+5+(COLUMN()-48)/1000,"")</f>
        <v/>
      </c>
      <c r="AX52" t="str">
        <f>IF(B52=Detail!$E$3,ROW()+5+(COLUMN()-48)/1000,"")</f>
        <v/>
      </c>
      <c r="AY52" t="str">
        <f>IF(C52=Detail!$E$3,ROW()+5+(COLUMN()-48)/1000,"")</f>
        <v/>
      </c>
      <c r="AZ52" t="str">
        <f>IF(D52=Detail!$E$3,ROW()+5+(COLUMN()-48)/1000,"")</f>
        <v/>
      </c>
      <c r="BA52" t="str">
        <f>IF(E52=Detail!$E$3,ROW()+5+(COLUMN()-48)/1000,"")</f>
        <v/>
      </c>
      <c r="BB52" t="str">
        <f>IF(F52=Detail!$E$3,ROW()+5+(COLUMN()-48)/1000,"")</f>
        <v/>
      </c>
      <c r="BC52" t="str">
        <f>IF(G52=Detail!$E$3,ROW()+5+(COLUMN()-48)/1000,"")</f>
        <v/>
      </c>
      <c r="BD52" t="str">
        <f>IF(H52=Detail!$E$3,ROW()+5+(COLUMN()-48)/1000,"")</f>
        <v/>
      </c>
      <c r="BE52" t="str">
        <f>IF(I52=Detail!$E$3,ROW()+5+(COLUMN()-48)/1000,"")</f>
        <v/>
      </c>
      <c r="BF52" t="str">
        <f>IF(J52=Detail!$E$3,ROW()+5+(COLUMN()-48)/1000,"")</f>
        <v/>
      </c>
      <c r="BG52" t="str">
        <f>IF(K52=Detail!$E$3,ROW()+5+(COLUMN()-48)/1000,"")</f>
        <v/>
      </c>
      <c r="BH52" t="str">
        <f>IF(L52=Detail!$E$3,ROW()+5+(COLUMN()-48)/1000,"")</f>
        <v/>
      </c>
      <c r="BI52" t="str">
        <f>IF(M52=Detail!$E$3,ROW()+5+(COLUMN()-48)/1000,"")</f>
        <v/>
      </c>
      <c r="BJ52" t="str">
        <f>IF(N52=Detail!$E$3,ROW()+5+(COLUMN()-48)/1000,"")</f>
        <v/>
      </c>
      <c r="BK52" t="str">
        <f>IF(O52=Detail!$E$3,ROW()+5+(COLUMN()-48)/1000,"")</f>
        <v/>
      </c>
      <c r="BL52" t="str">
        <f>IF(P52=Detail!$E$3,ROW()+5+(COLUMN()-48)/1000,"")</f>
        <v/>
      </c>
      <c r="BM52" t="str">
        <f>IF(Q52=Detail!$E$3,ROW()+5+(COLUMN()-48)/1000,"")</f>
        <v/>
      </c>
      <c r="BN52" t="str">
        <f>IF(R52=Detail!$E$3,ROW()+5+(COLUMN()-48)/1000,"")</f>
        <v/>
      </c>
      <c r="BO52" t="str">
        <f>IF(S52=Detail!$E$3,ROW()+5+(COLUMN()-48)/1000,"")</f>
        <v/>
      </c>
      <c r="BP52" t="str">
        <f>IF(T52=Detail!$E$3,ROW()+5+(COLUMN()-48)/1000,"")</f>
        <v/>
      </c>
      <c r="BQ52" t="str">
        <f t="shared" ca="1" si="2"/>
        <v/>
      </c>
      <c r="BR52" t="str">
        <f>IF(BS52="","","'"&amp;VLOOKUP(ROUND((BS52-ROUNDDOWN(BS52,0))*1000,0),$BT$2:$BU$21,2,FALSE)&amp;"'!A"&amp;ROUNDDOWN(Codedata!BS52,0))</f>
        <v/>
      </c>
      <c r="BS52" t="str">
        <f t="shared" si="8"/>
        <v/>
      </c>
      <c r="BV52" t="str">
        <f t="shared" ca="1" si="9"/>
        <v/>
      </c>
      <c r="BW52" t="str">
        <f t="shared" ca="1" si="10"/>
        <v/>
      </c>
      <c r="BX52" t="str">
        <f t="shared" ca="1" si="11"/>
        <v/>
      </c>
      <c r="BY52" t="str">
        <f t="shared" ca="1" si="12"/>
        <v/>
      </c>
      <c r="BZ52" t="str">
        <f t="shared" ca="1" si="13"/>
        <v/>
      </c>
      <c r="CA52" t="str">
        <f t="shared" ca="1" si="14"/>
        <v/>
      </c>
      <c r="CB52" t="str">
        <f t="shared" ca="1" si="15"/>
        <v/>
      </c>
      <c r="CC52" t="str">
        <f t="shared" ca="1" si="16"/>
        <v/>
      </c>
    </row>
    <row r="53" spans="1:81" x14ac:dyDescent="0.3">
      <c r="A53">
        <f>Cash!$C58</f>
        <v>0</v>
      </c>
      <c r="B53">
        <f>Cash!$D58</f>
        <v>0</v>
      </c>
      <c r="C53">
        <f>Zicht!$C58</f>
        <v>0</v>
      </c>
      <c r="D53">
        <f>Zicht!$D58</f>
        <v>0</v>
      </c>
      <c r="E53">
        <f>Spaar!$C58</f>
        <v>0</v>
      </c>
      <c r="F53">
        <f>Spaar!$D58</f>
        <v>0</v>
      </c>
      <c r="G53">
        <f>'Reserve 1'!$C58</f>
        <v>0</v>
      </c>
      <c r="H53">
        <f>'Reserve 1'!$D58</f>
        <v>0</v>
      </c>
      <c r="I53">
        <f>'Reserve 2'!$C58</f>
        <v>0</v>
      </c>
      <c r="J53">
        <f>'Reserve 2'!$D58</f>
        <v>0</v>
      </c>
      <c r="K53">
        <f>'Reserve 3'!$C58</f>
        <v>0</v>
      </c>
      <c r="L53">
        <f>'Reserve 3'!$D58</f>
        <v>0</v>
      </c>
      <c r="M53">
        <f>'Reserve 4'!$C58</f>
        <v>0</v>
      </c>
      <c r="N53">
        <f>'Reserve 4'!$D58</f>
        <v>0</v>
      </c>
      <c r="O53">
        <f>'Reserve 5'!$C58</f>
        <v>0</v>
      </c>
      <c r="P53">
        <f>'Reserve 5'!$D58</f>
        <v>0</v>
      </c>
      <c r="Q53">
        <f>'Reserve 6'!$C58</f>
        <v>0</v>
      </c>
      <c r="R53">
        <f>'Reserve 6'!$D58</f>
        <v>0</v>
      </c>
      <c r="S53">
        <f>'Reserve 7'!$C58</f>
        <v>0</v>
      </c>
      <c r="T53">
        <f>'Reserve 7'!$D58</f>
        <v>0</v>
      </c>
      <c r="U53" t="str">
        <f>IF(A53=0,"",IF(COUNTIF(A$2:A53,A53)&gt;1,"",ROW()+(COLUMN()-20)/10000))</f>
        <v/>
      </c>
      <c r="V53" t="str">
        <f>IF(B53=0,"",IF(COUNTIF(B$2:B53,B53)&gt;1,"",ROW()+(COLUMN()-20)/10000))</f>
        <v/>
      </c>
      <c r="W53" t="str">
        <f>IF(C53=0,"",IF(COUNTIF(C$2:C53,C53)&gt;1,"",ROW()+(COLUMN()-20)/10000))</f>
        <v/>
      </c>
      <c r="X53" t="str">
        <f>IF(D53=0,"",IF(COUNTIF(D$2:D53,D53)&gt;1,"",ROW()+(COLUMN()-20)/10000))</f>
        <v/>
      </c>
      <c r="Y53" t="str">
        <f>IF(E53=0,"",IF(COUNTIF(E$2:E53,E53)&gt;1,"",ROW()+(COLUMN()-20)/10000))</f>
        <v/>
      </c>
      <c r="Z53" t="str">
        <f>IF(F53=0,"",IF(COUNTIF(F$2:F53,F53)&gt;1,"",ROW()+(COLUMN()-20)/10000))</f>
        <v/>
      </c>
      <c r="AA53" t="str">
        <f>IF(G53=0,"",IF(COUNTIF(G$2:G53,G53)&gt;1,"",ROW()+(COLUMN()-20)/10000))</f>
        <v/>
      </c>
      <c r="AB53" t="str">
        <f>IF(H53=0,"",IF(COUNTIF(H$2:H53,H53)&gt;1,"",ROW()+(COLUMN()-20)/10000))</f>
        <v/>
      </c>
      <c r="AC53" t="str">
        <f>IF(I53=0,"",IF(COUNTIF(I$2:I53,I53)&gt;1,"",ROW()+(COLUMN()-20)/10000))</f>
        <v/>
      </c>
      <c r="AD53" t="str">
        <f>IF(J53=0,"",IF(COUNTIF(J$2:J53,J53)&gt;1,"",ROW()+(COLUMN()-20)/10000))</f>
        <v/>
      </c>
      <c r="AE53" t="str">
        <f>IF(K53=0,"",IF(COUNTIF(K$2:K53,K53)&gt;1,"",ROW()+(COLUMN()-20)/10000))</f>
        <v/>
      </c>
      <c r="AF53" t="str">
        <f>IF(L53=0,"",IF(COUNTIF(L$2:L53,L53)&gt;1,"",ROW()+(COLUMN()-20)/10000))</f>
        <v/>
      </c>
      <c r="AG53" t="str">
        <f>IF(M53=0,"",IF(COUNTIF(M$2:M53,M53)&gt;1,"",ROW()+(COLUMN()-20)/10000))</f>
        <v/>
      </c>
      <c r="AH53" t="str">
        <f>IF(N53=0,"",IF(COUNTIF(N$2:N53,N53)&gt;1,"",ROW()+(COLUMN()-20)/10000))</f>
        <v/>
      </c>
      <c r="AI53" t="str">
        <f>IF(O53=0,"",IF(COUNTIF(O$2:O53,O53)&gt;1,"",ROW()+(COLUMN()-20)/10000))</f>
        <v/>
      </c>
      <c r="AJ53" t="str">
        <f>IF(P53=0,"",IF(COUNTIF(P$2:P53,P53)&gt;1,"",ROW()+(COLUMN()-20)/10000))</f>
        <v/>
      </c>
      <c r="AK53" t="str">
        <f>IF(Q53=0,"",IF(COUNTIF(Q$2:Q53,Q53)&gt;1,"",ROW()+(COLUMN()-20)/10000))</f>
        <v/>
      </c>
      <c r="AL53" t="str">
        <f>IF(R53=0,"",IF(COUNTIF(R$2:R53,R53)&gt;1,"",ROW()+(COLUMN()-20)/10000))</f>
        <v/>
      </c>
      <c r="AM53" t="str">
        <f>IF(S53=0,"",IF(COUNTIF(S$2:S53,S53)&gt;1,"",ROW()+(COLUMN()-20)/10000))</f>
        <v/>
      </c>
      <c r="AN53" t="str">
        <f>IF(T53=0,"",IF(COUNTIF(T$2:T53,T53)&gt;1,"",ROW()+(COLUMN()-20)/10000))</f>
        <v/>
      </c>
      <c r="AO53" t="str">
        <f t="shared" si="3"/>
        <v/>
      </c>
      <c r="AP53" t="str">
        <f t="shared" ca="1" si="0"/>
        <v/>
      </c>
      <c r="AQ53" t="str">
        <f ca="1">IF(AP53="","",IF(COUNTIF($AP$2:AP53,AP53)&gt;1,"",IF(AP53="overdracht",1,ROW())))</f>
        <v/>
      </c>
      <c r="AR53" t="str">
        <f t="shared" ca="1" si="4"/>
        <v/>
      </c>
      <c r="AS53" t="str">
        <f t="shared" ca="1" si="17"/>
        <v/>
      </c>
      <c r="AT53" t="str">
        <f t="shared" ca="1" si="5"/>
        <v/>
      </c>
      <c r="AU53" t="str">
        <f t="shared" ca="1" si="6"/>
        <v/>
      </c>
      <c r="AV53" t="str">
        <f t="shared" ca="1" si="7"/>
        <v/>
      </c>
      <c r="AW53" s="104" t="str">
        <f>IF(A53=Detail!$E$3,ROW()+5+(COLUMN()-48)/1000,"")</f>
        <v/>
      </c>
      <c r="AX53" t="str">
        <f>IF(B53=Detail!$E$3,ROW()+5+(COLUMN()-48)/1000,"")</f>
        <v/>
      </c>
      <c r="AY53" t="str">
        <f>IF(C53=Detail!$E$3,ROW()+5+(COLUMN()-48)/1000,"")</f>
        <v/>
      </c>
      <c r="AZ53" t="str">
        <f>IF(D53=Detail!$E$3,ROW()+5+(COLUMN()-48)/1000,"")</f>
        <v/>
      </c>
      <c r="BA53" t="str">
        <f>IF(E53=Detail!$E$3,ROW()+5+(COLUMN()-48)/1000,"")</f>
        <v/>
      </c>
      <c r="BB53" t="str">
        <f>IF(F53=Detail!$E$3,ROW()+5+(COLUMN()-48)/1000,"")</f>
        <v/>
      </c>
      <c r="BC53" t="str">
        <f>IF(G53=Detail!$E$3,ROW()+5+(COLUMN()-48)/1000,"")</f>
        <v/>
      </c>
      <c r="BD53" t="str">
        <f>IF(H53=Detail!$E$3,ROW()+5+(COLUMN()-48)/1000,"")</f>
        <v/>
      </c>
      <c r="BE53" t="str">
        <f>IF(I53=Detail!$E$3,ROW()+5+(COLUMN()-48)/1000,"")</f>
        <v/>
      </c>
      <c r="BF53" t="str">
        <f>IF(J53=Detail!$E$3,ROW()+5+(COLUMN()-48)/1000,"")</f>
        <v/>
      </c>
      <c r="BG53" t="str">
        <f>IF(K53=Detail!$E$3,ROW()+5+(COLUMN()-48)/1000,"")</f>
        <v/>
      </c>
      <c r="BH53" t="str">
        <f>IF(L53=Detail!$E$3,ROW()+5+(COLUMN()-48)/1000,"")</f>
        <v/>
      </c>
      <c r="BI53" t="str">
        <f>IF(M53=Detail!$E$3,ROW()+5+(COLUMN()-48)/1000,"")</f>
        <v/>
      </c>
      <c r="BJ53" t="str">
        <f>IF(N53=Detail!$E$3,ROW()+5+(COLUMN()-48)/1000,"")</f>
        <v/>
      </c>
      <c r="BK53" t="str">
        <f>IF(O53=Detail!$E$3,ROW()+5+(COLUMN()-48)/1000,"")</f>
        <v/>
      </c>
      <c r="BL53" t="str">
        <f>IF(P53=Detail!$E$3,ROW()+5+(COLUMN()-48)/1000,"")</f>
        <v/>
      </c>
      <c r="BM53" t="str">
        <f>IF(Q53=Detail!$E$3,ROW()+5+(COLUMN()-48)/1000,"")</f>
        <v/>
      </c>
      <c r="BN53" t="str">
        <f>IF(R53=Detail!$E$3,ROW()+5+(COLUMN()-48)/1000,"")</f>
        <v/>
      </c>
      <c r="BO53" t="str">
        <f>IF(S53=Detail!$E$3,ROW()+5+(COLUMN()-48)/1000,"")</f>
        <v/>
      </c>
      <c r="BP53" t="str">
        <f>IF(T53=Detail!$E$3,ROW()+5+(COLUMN()-48)/1000,"")</f>
        <v/>
      </c>
      <c r="BQ53" t="str">
        <f t="shared" ca="1" si="2"/>
        <v/>
      </c>
      <c r="BR53" t="str">
        <f>IF(BS53="","","'"&amp;VLOOKUP(ROUND((BS53-ROUNDDOWN(BS53,0))*1000,0),$BT$2:$BU$21,2,FALSE)&amp;"'!A"&amp;ROUNDDOWN(Codedata!BS53,0))</f>
        <v/>
      </c>
      <c r="BS53" t="str">
        <f t="shared" si="8"/>
        <v/>
      </c>
      <c r="BV53" t="str">
        <f t="shared" ca="1" si="9"/>
        <v/>
      </c>
      <c r="BW53" t="str">
        <f t="shared" ca="1" si="10"/>
        <v/>
      </c>
      <c r="BX53" t="str">
        <f t="shared" ca="1" si="11"/>
        <v/>
      </c>
      <c r="BY53" t="str">
        <f t="shared" ca="1" si="12"/>
        <v/>
      </c>
      <c r="BZ53" t="str">
        <f t="shared" ca="1" si="13"/>
        <v/>
      </c>
      <c r="CA53" t="str">
        <f t="shared" ca="1" si="14"/>
        <v/>
      </c>
      <c r="CB53" t="str">
        <f t="shared" ca="1" si="15"/>
        <v/>
      </c>
      <c r="CC53" t="str">
        <f t="shared" ca="1" si="16"/>
        <v/>
      </c>
    </row>
    <row r="54" spans="1:81" x14ac:dyDescent="0.3">
      <c r="A54">
        <f>Cash!$C59</f>
        <v>0</v>
      </c>
      <c r="B54">
        <f>Cash!$D59</f>
        <v>0</v>
      </c>
      <c r="C54">
        <f>Zicht!$C59</f>
        <v>0</v>
      </c>
      <c r="D54">
        <f>Zicht!$D59</f>
        <v>0</v>
      </c>
      <c r="E54">
        <f>Spaar!$C59</f>
        <v>0</v>
      </c>
      <c r="F54">
        <f>Spaar!$D59</f>
        <v>0</v>
      </c>
      <c r="G54">
        <f>'Reserve 1'!$C59</f>
        <v>0</v>
      </c>
      <c r="H54">
        <f>'Reserve 1'!$D59</f>
        <v>0</v>
      </c>
      <c r="I54">
        <f>'Reserve 2'!$C59</f>
        <v>0</v>
      </c>
      <c r="J54">
        <f>'Reserve 2'!$D59</f>
        <v>0</v>
      </c>
      <c r="K54">
        <f>'Reserve 3'!$C59</f>
        <v>0</v>
      </c>
      <c r="L54">
        <f>'Reserve 3'!$D59</f>
        <v>0</v>
      </c>
      <c r="M54">
        <f>'Reserve 4'!$C59</f>
        <v>0</v>
      </c>
      <c r="N54">
        <f>'Reserve 4'!$D59</f>
        <v>0</v>
      </c>
      <c r="O54">
        <f>'Reserve 5'!$C59</f>
        <v>0</v>
      </c>
      <c r="P54">
        <f>'Reserve 5'!$D59</f>
        <v>0</v>
      </c>
      <c r="Q54">
        <f>'Reserve 6'!$C59</f>
        <v>0</v>
      </c>
      <c r="R54">
        <f>'Reserve 6'!$D59</f>
        <v>0</v>
      </c>
      <c r="S54">
        <f>'Reserve 7'!$C59</f>
        <v>0</v>
      </c>
      <c r="T54">
        <f>'Reserve 7'!$D59</f>
        <v>0</v>
      </c>
      <c r="U54" t="str">
        <f>IF(A54=0,"",IF(COUNTIF(A$2:A54,A54)&gt;1,"",ROW()+(COLUMN()-20)/10000))</f>
        <v/>
      </c>
      <c r="V54" t="str">
        <f>IF(B54=0,"",IF(COUNTIF(B$2:B54,B54)&gt;1,"",ROW()+(COLUMN()-20)/10000))</f>
        <v/>
      </c>
      <c r="W54" t="str">
        <f>IF(C54=0,"",IF(COUNTIF(C$2:C54,C54)&gt;1,"",ROW()+(COLUMN()-20)/10000))</f>
        <v/>
      </c>
      <c r="X54" t="str">
        <f>IF(D54=0,"",IF(COUNTIF(D$2:D54,D54)&gt;1,"",ROW()+(COLUMN()-20)/10000))</f>
        <v/>
      </c>
      <c r="Y54" t="str">
        <f>IF(E54=0,"",IF(COUNTIF(E$2:E54,E54)&gt;1,"",ROW()+(COLUMN()-20)/10000))</f>
        <v/>
      </c>
      <c r="Z54" t="str">
        <f>IF(F54=0,"",IF(COUNTIF(F$2:F54,F54)&gt;1,"",ROW()+(COLUMN()-20)/10000))</f>
        <v/>
      </c>
      <c r="AA54" t="str">
        <f>IF(G54=0,"",IF(COUNTIF(G$2:G54,G54)&gt;1,"",ROW()+(COLUMN()-20)/10000))</f>
        <v/>
      </c>
      <c r="AB54" t="str">
        <f>IF(H54=0,"",IF(COUNTIF(H$2:H54,H54)&gt;1,"",ROW()+(COLUMN()-20)/10000))</f>
        <v/>
      </c>
      <c r="AC54" t="str">
        <f>IF(I54=0,"",IF(COUNTIF(I$2:I54,I54)&gt;1,"",ROW()+(COLUMN()-20)/10000))</f>
        <v/>
      </c>
      <c r="AD54" t="str">
        <f>IF(J54=0,"",IF(COUNTIF(J$2:J54,J54)&gt;1,"",ROW()+(COLUMN()-20)/10000))</f>
        <v/>
      </c>
      <c r="AE54" t="str">
        <f>IF(K54=0,"",IF(COUNTIF(K$2:K54,K54)&gt;1,"",ROW()+(COLUMN()-20)/10000))</f>
        <v/>
      </c>
      <c r="AF54" t="str">
        <f>IF(L54=0,"",IF(COUNTIF(L$2:L54,L54)&gt;1,"",ROW()+(COLUMN()-20)/10000))</f>
        <v/>
      </c>
      <c r="AG54" t="str">
        <f>IF(M54=0,"",IF(COUNTIF(M$2:M54,M54)&gt;1,"",ROW()+(COLUMN()-20)/10000))</f>
        <v/>
      </c>
      <c r="AH54" t="str">
        <f>IF(N54=0,"",IF(COUNTIF(N$2:N54,N54)&gt;1,"",ROW()+(COLUMN()-20)/10000))</f>
        <v/>
      </c>
      <c r="AI54" t="str">
        <f>IF(O54=0,"",IF(COUNTIF(O$2:O54,O54)&gt;1,"",ROW()+(COLUMN()-20)/10000))</f>
        <v/>
      </c>
      <c r="AJ54" t="str">
        <f>IF(P54=0,"",IF(COUNTIF(P$2:P54,P54)&gt;1,"",ROW()+(COLUMN()-20)/10000))</f>
        <v/>
      </c>
      <c r="AK54" t="str">
        <f>IF(Q54=0,"",IF(COUNTIF(Q$2:Q54,Q54)&gt;1,"",ROW()+(COLUMN()-20)/10000))</f>
        <v/>
      </c>
      <c r="AL54" t="str">
        <f>IF(R54=0,"",IF(COUNTIF(R$2:R54,R54)&gt;1,"",ROW()+(COLUMN()-20)/10000))</f>
        <v/>
      </c>
      <c r="AM54" t="str">
        <f>IF(S54=0,"",IF(COUNTIF(S$2:S54,S54)&gt;1,"",ROW()+(COLUMN()-20)/10000))</f>
        <v/>
      </c>
      <c r="AN54" t="str">
        <f>IF(T54=0,"",IF(COUNTIF(T$2:T54,T54)&gt;1,"",ROW()+(COLUMN()-20)/10000))</f>
        <v/>
      </c>
      <c r="AO54" t="str">
        <f t="shared" si="3"/>
        <v/>
      </c>
      <c r="AP54" t="str">
        <f t="shared" ca="1" si="0"/>
        <v/>
      </c>
      <c r="AQ54" t="str">
        <f ca="1">IF(AP54="","",IF(COUNTIF($AP$2:AP54,AP54)&gt;1,"",IF(AP54="overdracht",1,ROW())))</f>
        <v/>
      </c>
      <c r="AR54" t="str">
        <f t="shared" ca="1" si="4"/>
        <v/>
      </c>
      <c r="AS54" t="str">
        <f t="shared" ca="1" si="17"/>
        <v/>
      </c>
      <c r="AT54" t="str">
        <f t="shared" ca="1" si="5"/>
        <v/>
      </c>
      <c r="AU54" t="str">
        <f t="shared" ca="1" si="6"/>
        <v/>
      </c>
      <c r="AV54" t="str">
        <f t="shared" ca="1" si="7"/>
        <v/>
      </c>
      <c r="AW54" s="104" t="str">
        <f>IF(A54=Detail!$E$3,ROW()+5+(COLUMN()-48)/1000,"")</f>
        <v/>
      </c>
      <c r="AX54" t="str">
        <f>IF(B54=Detail!$E$3,ROW()+5+(COLUMN()-48)/1000,"")</f>
        <v/>
      </c>
      <c r="AY54" t="str">
        <f>IF(C54=Detail!$E$3,ROW()+5+(COLUMN()-48)/1000,"")</f>
        <v/>
      </c>
      <c r="AZ54" t="str">
        <f>IF(D54=Detail!$E$3,ROW()+5+(COLUMN()-48)/1000,"")</f>
        <v/>
      </c>
      <c r="BA54" t="str">
        <f>IF(E54=Detail!$E$3,ROW()+5+(COLUMN()-48)/1000,"")</f>
        <v/>
      </c>
      <c r="BB54" t="str">
        <f>IF(F54=Detail!$E$3,ROW()+5+(COLUMN()-48)/1000,"")</f>
        <v/>
      </c>
      <c r="BC54" t="str">
        <f>IF(G54=Detail!$E$3,ROW()+5+(COLUMN()-48)/1000,"")</f>
        <v/>
      </c>
      <c r="BD54" t="str">
        <f>IF(H54=Detail!$E$3,ROW()+5+(COLUMN()-48)/1000,"")</f>
        <v/>
      </c>
      <c r="BE54" t="str">
        <f>IF(I54=Detail!$E$3,ROW()+5+(COLUMN()-48)/1000,"")</f>
        <v/>
      </c>
      <c r="BF54" t="str">
        <f>IF(J54=Detail!$E$3,ROW()+5+(COLUMN()-48)/1000,"")</f>
        <v/>
      </c>
      <c r="BG54" t="str">
        <f>IF(K54=Detail!$E$3,ROW()+5+(COLUMN()-48)/1000,"")</f>
        <v/>
      </c>
      <c r="BH54" t="str">
        <f>IF(L54=Detail!$E$3,ROW()+5+(COLUMN()-48)/1000,"")</f>
        <v/>
      </c>
      <c r="BI54" t="str">
        <f>IF(M54=Detail!$E$3,ROW()+5+(COLUMN()-48)/1000,"")</f>
        <v/>
      </c>
      <c r="BJ54" t="str">
        <f>IF(N54=Detail!$E$3,ROW()+5+(COLUMN()-48)/1000,"")</f>
        <v/>
      </c>
      <c r="BK54" t="str">
        <f>IF(O54=Detail!$E$3,ROW()+5+(COLUMN()-48)/1000,"")</f>
        <v/>
      </c>
      <c r="BL54" t="str">
        <f>IF(P54=Detail!$E$3,ROW()+5+(COLUMN()-48)/1000,"")</f>
        <v/>
      </c>
      <c r="BM54" t="str">
        <f>IF(Q54=Detail!$E$3,ROW()+5+(COLUMN()-48)/1000,"")</f>
        <v/>
      </c>
      <c r="BN54" t="str">
        <f>IF(R54=Detail!$E$3,ROW()+5+(COLUMN()-48)/1000,"")</f>
        <v/>
      </c>
      <c r="BO54" t="str">
        <f>IF(S54=Detail!$E$3,ROW()+5+(COLUMN()-48)/1000,"")</f>
        <v/>
      </c>
      <c r="BP54" t="str">
        <f>IF(T54=Detail!$E$3,ROW()+5+(COLUMN()-48)/1000,"")</f>
        <v/>
      </c>
      <c r="BQ54" t="str">
        <f t="shared" ca="1" si="2"/>
        <v/>
      </c>
      <c r="BR54" t="str">
        <f>IF(BS54="","","'"&amp;VLOOKUP(ROUND((BS54-ROUNDDOWN(BS54,0))*1000,0),$BT$2:$BU$21,2,FALSE)&amp;"'!A"&amp;ROUNDDOWN(Codedata!BS54,0))</f>
        <v/>
      </c>
      <c r="BS54" t="str">
        <f t="shared" si="8"/>
        <v/>
      </c>
      <c r="BV54" t="str">
        <f t="shared" ca="1" si="9"/>
        <v/>
      </c>
      <c r="BW54" t="str">
        <f t="shared" ca="1" si="10"/>
        <v/>
      </c>
      <c r="BX54" t="str">
        <f t="shared" ca="1" si="11"/>
        <v/>
      </c>
      <c r="BY54" t="str">
        <f t="shared" ca="1" si="12"/>
        <v/>
      </c>
      <c r="BZ54" t="str">
        <f t="shared" ca="1" si="13"/>
        <v/>
      </c>
      <c r="CA54" t="str">
        <f t="shared" ca="1" si="14"/>
        <v/>
      </c>
      <c r="CB54" t="str">
        <f t="shared" ca="1" si="15"/>
        <v/>
      </c>
      <c r="CC54" t="str">
        <f t="shared" ca="1" si="16"/>
        <v/>
      </c>
    </row>
    <row r="55" spans="1:81" x14ac:dyDescent="0.3">
      <c r="A55">
        <f>Cash!$C60</f>
        <v>0</v>
      </c>
      <c r="B55">
        <f>Cash!$D60</f>
        <v>0</v>
      </c>
      <c r="C55">
        <f>Zicht!$C60</f>
        <v>0</v>
      </c>
      <c r="D55">
        <f>Zicht!$D60</f>
        <v>0</v>
      </c>
      <c r="E55">
        <f>Spaar!$C60</f>
        <v>0</v>
      </c>
      <c r="F55">
        <f>Spaar!$D60</f>
        <v>0</v>
      </c>
      <c r="G55">
        <f>'Reserve 1'!$C60</f>
        <v>0</v>
      </c>
      <c r="H55">
        <f>'Reserve 1'!$D60</f>
        <v>0</v>
      </c>
      <c r="I55">
        <f>'Reserve 2'!$C60</f>
        <v>0</v>
      </c>
      <c r="J55">
        <f>'Reserve 2'!$D60</f>
        <v>0</v>
      </c>
      <c r="K55">
        <f>'Reserve 3'!$C60</f>
        <v>0</v>
      </c>
      <c r="L55">
        <f>'Reserve 3'!$D60</f>
        <v>0</v>
      </c>
      <c r="M55">
        <f>'Reserve 4'!$C60</f>
        <v>0</v>
      </c>
      <c r="N55">
        <f>'Reserve 4'!$D60</f>
        <v>0</v>
      </c>
      <c r="O55">
        <f>'Reserve 5'!$C60</f>
        <v>0</v>
      </c>
      <c r="P55">
        <f>'Reserve 5'!$D60</f>
        <v>0</v>
      </c>
      <c r="Q55">
        <f>'Reserve 6'!$C60</f>
        <v>0</v>
      </c>
      <c r="R55">
        <f>'Reserve 6'!$D60</f>
        <v>0</v>
      </c>
      <c r="S55">
        <f>'Reserve 7'!$C60</f>
        <v>0</v>
      </c>
      <c r="T55">
        <f>'Reserve 7'!$D60</f>
        <v>0</v>
      </c>
      <c r="U55" t="str">
        <f>IF(A55=0,"",IF(COUNTIF(A$2:A55,A55)&gt;1,"",ROW()+(COLUMN()-20)/10000))</f>
        <v/>
      </c>
      <c r="V55" t="str">
        <f>IF(B55=0,"",IF(COUNTIF(B$2:B55,B55)&gt;1,"",ROW()+(COLUMN()-20)/10000))</f>
        <v/>
      </c>
      <c r="W55" t="str">
        <f>IF(C55=0,"",IF(COUNTIF(C$2:C55,C55)&gt;1,"",ROW()+(COLUMN()-20)/10000))</f>
        <v/>
      </c>
      <c r="X55" t="str">
        <f>IF(D55=0,"",IF(COUNTIF(D$2:D55,D55)&gt;1,"",ROW()+(COLUMN()-20)/10000))</f>
        <v/>
      </c>
      <c r="Y55" t="str">
        <f>IF(E55=0,"",IF(COUNTIF(E$2:E55,E55)&gt;1,"",ROW()+(COLUMN()-20)/10000))</f>
        <v/>
      </c>
      <c r="Z55" t="str">
        <f>IF(F55=0,"",IF(COUNTIF(F$2:F55,F55)&gt;1,"",ROW()+(COLUMN()-20)/10000))</f>
        <v/>
      </c>
      <c r="AA55" t="str">
        <f>IF(G55=0,"",IF(COUNTIF(G$2:G55,G55)&gt;1,"",ROW()+(COLUMN()-20)/10000))</f>
        <v/>
      </c>
      <c r="AB55" t="str">
        <f>IF(H55=0,"",IF(COUNTIF(H$2:H55,H55)&gt;1,"",ROW()+(COLUMN()-20)/10000))</f>
        <v/>
      </c>
      <c r="AC55" t="str">
        <f>IF(I55=0,"",IF(COUNTIF(I$2:I55,I55)&gt;1,"",ROW()+(COLUMN()-20)/10000))</f>
        <v/>
      </c>
      <c r="AD55" t="str">
        <f>IF(J55=0,"",IF(COUNTIF(J$2:J55,J55)&gt;1,"",ROW()+(COLUMN()-20)/10000))</f>
        <v/>
      </c>
      <c r="AE55" t="str">
        <f>IF(K55=0,"",IF(COUNTIF(K$2:K55,K55)&gt;1,"",ROW()+(COLUMN()-20)/10000))</f>
        <v/>
      </c>
      <c r="AF55" t="str">
        <f>IF(L55=0,"",IF(COUNTIF(L$2:L55,L55)&gt;1,"",ROW()+(COLUMN()-20)/10000))</f>
        <v/>
      </c>
      <c r="AG55" t="str">
        <f>IF(M55=0,"",IF(COUNTIF(M$2:M55,M55)&gt;1,"",ROW()+(COLUMN()-20)/10000))</f>
        <v/>
      </c>
      <c r="AH55" t="str">
        <f>IF(N55=0,"",IF(COUNTIF(N$2:N55,N55)&gt;1,"",ROW()+(COLUMN()-20)/10000))</f>
        <v/>
      </c>
      <c r="AI55" t="str">
        <f>IF(O55=0,"",IF(COUNTIF(O$2:O55,O55)&gt;1,"",ROW()+(COLUMN()-20)/10000))</f>
        <v/>
      </c>
      <c r="AJ55" t="str">
        <f>IF(P55=0,"",IF(COUNTIF(P$2:P55,P55)&gt;1,"",ROW()+(COLUMN()-20)/10000))</f>
        <v/>
      </c>
      <c r="AK55" t="str">
        <f>IF(Q55=0,"",IF(COUNTIF(Q$2:Q55,Q55)&gt;1,"",ROW()+(COLUMN()-20)/10000))</f>
        <v/>
      </c>
      <c r="AL55" t="str">
        <f>IF(R55=0,"",IF(COUNTIF(R$2:R55,R55)&gt;1,"",ROW()+(COLUMN()-20)/10000))</f>
        <v/>
      </c>
      <c r="AM55" t="str">
        <f>IF(S55=0,"",IF(COUNTIF(S$2:S55,S55)&gt;1,"",ROW()+(COLUMN()-20)/10000))</f>
        <v/>
      </c>
      <c r="AN55" t="str">
        <f>IF(T55=0,"",IF(COUNTIF(T$2:T55,T55)&gt;1,"",ROW()+(COLUMN()-20)/10000))</f>
        <v/>
      </c>
      <c r="AO55" t="str">
        <f t="shared" si="3"/>
        <v/>
      </c>
      <c r="AP55" t="str">
        <f t="shared" ca="1" si="0"/>
        <v/>
      </c>
      <c r="AQ55" t="str">
        <f ca="1">IF(AP55="","",IF(COUNTIF($AP$2:AP55,AP55)&gt;1,"",IF(AP55="overdracht",1,ROW())))</f>
        <v/>
      </c>
      <c r="AR55" t="str">
        <f t="shared" ca="1" si="4"/>
        <v/>
      </c>
      <c r="AS55" t="str">
        <f t="shared" ca="1" si="17"/>
        <v/>
      </c>
      <c r="AT55" t="str">
        <f t="shared" ca="1" si="5"/>
        <v/>
      </c>
      <c r="AU55" t="str">
        <f t="shared" ca="1" si="6"/>
        <v/>
      </c>
      <c r="AV55" t="str">
        <f t="shared" ca="1" si="7"/>
        <v/>
      </c>
      <c r="AW55" s="104" t="str">
        <f>IF(A55=Detail!$E$3,ROW()+5+(COLUMN()-48)/1000,"")</f>
        <v/>
      </c>
      <c r="AX55" t="str">
        <f>IF(B55=Detail!$E$3,ROW()+5+(COLUMN()-48)/1000,"")</f>
        <v/>
      </c>
      <c r="AY55" t="str">
        <f>IF(C55=Detail!$E$3,ROW()+5+(COLUMN()-48)/1000,"")</f>
        <v/>
      </c>
      <c r="AZ55" t="str">
        <f>IF(D55=Detail!$E$3,ROW()+5+(COLUMN()-48)/1000,"")</f>
        <v/>
      </c>
      <c r="BA55" t="str">
        <f>IF(E55=Detail!$E$3,ROW()+5+(COLUMN()-48)/1000,"")</f>
        <v/>
      </c>
      <c r="BB55" t="str">
        <f>IF(F55=Detail!$E$3,ROW()+5+(COLUMN()-48)/1000,"")</f>
        <v/>
      </c>
      <c r="BC55" t="str">
        <f>IF(G55=Detail!$E$3,ROW()+5+(COLUMN()-48)/1000,"")</f>
        <v/>
      </c>
      <c r="BD55" t="str">
        <f>IF(H55=Detail!$E$3,ROW()+5+(COLUMN()-48)/1000,"")</f>
        <v/>
      </c>
      <c r="BE55" t="str">
        <f>IF(I55=Detail!$E$3,ROW()+5+(COLUMN()-48)/1000,"")</f>
        <v/>
      </c>
      <c r="BF55" t="str">
        <f>IF(J55=Detail!$E$3,ROW()+5+(COLUMN()-48)/1000,"")</f>
        <v/>
      </c>
      <c r="BG55" t="str">
        <f>IF(K55=Detail!$E$3,ROW()+5+(COLUMN()-48)/1000,"")</f>
        <v/>
      </c>
      <c r="BH55" t="str">
        <f>IF(L55=Detail!$E$3,ROW()+5+(COLUMN()-48)/1000,"")</f>
        <v/>
      </c>
      <c r="BI55" t="str">
        <f>IF(M55=Detail!$E$3,ROW()+5+(COLUMN()-48)/1000,"")</f>
        <v/>
      </c>
      <c r="BJ55" t="str">
        <f>IF(N55=Detail!$E$3,ROW()+5+(COLUMN()-48)/1000,"")</f>
        <v/>
      </c>
      <c r="BK55" t="str">
        <f>IF(O55=Detail!$E$3,ROW()+5+(COLUMN()-48)/1000,"")</f>
        <v/>
      </c>
      <c r="BL55" t="str">
        <f>IF(P55=Detail!$E$3,ROW()+5+(COLUMN()-48)/1000,"")</f>
        <v/>
      </c>
      <c r="BM55" t="str">
        <f>IF(Q55=Detail!$E$3,ROW()+5+(COLUMN()-48)/1000,"")</f>
        <v/>
      </c>
      <c r="BN55" t="str">
        <f>IF(R55=Detail!$E$3,ROW()+5+(COLUMN()-48)/1000,"")</f>
        <v/>
      </c>
      <c r="BO55" t="str">
        <f>IF(S55=Detail!$E$3,ROW()+5+(COLUMN()-48)/1000,"")</f>
        <v/>
      </c>
      <c r="BP55" t="str">
        <f>IF(T55=Detail!$E$3,ROW()+5+(COLUMN()-48)/1000,"")</f>
        <v/>
      </c>
      <c r="BQ55" t="str">
        <f t="shared" ca="1" si="2"/>
        <v/>
      </c>
      <c r="BR55" t="str">
        <f>IF(BS55="","","'"&amp;VLOOKUP(ROUND((BS55-ROUNDDOWN(BS55,0))*1000,0),$BT$2:$BU$21,2,FALSE)&amp;"'!A"&amp;ROUNDDOWN(Codedata!BS55,0))</f>
        <v/>
      </c>
      <c r="BS55" t="str">
        <f t="shared" si="8"/>
        <v/>
      </c>
      <c r="BV55" t="str">
        <f t="shared" ca="1" si="9"/>
        <v/>
      </c>
      <c r="BW55" t="str">
        <f t="shared" ca="1" si="10"/>
        <v/>
      </c>
      <c r="BX55" t="str">
        <f t="shared" ca="1" si="11"/>
        <v/>
      </c>
      <c r="BY55" t="str">
        <f t="shared" ca="1" si="12"/>
        <v/>
      </c>
      <c r="BZ55" t="str">
        <f t="shared" ca="1" si="13"/>
        <v/>
      </c>
      <c r="CA55" t="str">
        <f t="shared" ca="1" si="14"/>
        <v/>
      </c>
      <c r="CB55" t="str">
        <f t="shared" ca="1" si="15"/>
        <v/>
      </c>
      <c r="CC55" t="str">
        <f t="shared" ca="1" si="16"/>
        <v/>
      </c>
    </row>
    <row r="56" spans="1:81" x14ac:dyDescent="0.3">
      <c r="A56">
        <f>Cash!$C61</f>
        <v>0</v>
      </c>
      <c r="B56">
        <f>Cash!$D61</f>
        <v>0</v>
      </c>
      <c r="C56">
        <f>Zicht!$C61</f>
        <v>0</v>
      </c>
      <c r="D56">
        <f>Zicht!$D61</f>
        <v>0</v>
      </c>
      <c r="E56">
        <f>Spaar!$C61</f>
        <v>0</v>
      </c>
      <c r="F56">
        <f>Spaar!$D61</f>
        <v>0</v>
      </c>
      <c r="G56">
        <f>'Reserve 1'!$C61</f>
        <v>0</v>
      </c>
      <c r="H56">
        <f>'Reserve 1'!$D61</f>
        <v>0</v>
      </c>
      <c r="I56">
        <f>'Reserve 2'!$C61</f>
        <v>0</v>
      </c>
      <c r="J56">
        <f>'Reserve 2'!$D61</f>
        <v>0</v>
      </c>
      <c r="K56">
        <f>'Reserve 3'!$C61</f>
        <v>0</v>
      </c>
      <c r="L56">
        <f>'Reserve 3'!$D61</f>
        <v>0</v>
      </c>
      <c r="M56">
        <f>'Reserve 4'!$C61</f>
        <v>0</v>
      </c>
      <c r="N56">
        <f>'Reserve 4'!$D61</f>
        <v>0</v>
      </c>
      <c r="O56">
        <f>'Reserve 5'!$C61</f>
        <v>0</v>
      </c>
      <c r="P56">
        <f>'Reserve 5'!$D61</f>
        <v>0</v>
      </c>
      <c r="Q56">
        <f>'Reserve 6'!$C61</f>
        <v>0</v>
      </c>
      <c r="R56">
        <f>'Reserve 6'!$D61</f>
        <v>0</v>
      </c>
      <c r="S56">
        <f>'Reserve 7'!$C61</f>
        <v>0</v>
      </c>
      <c r="T56">
        <f>'Reserve 7'!$D61</f>
        <v>0</v>
      </c>
      <c r="U56" t="str">
        <f>IF(A56=0,"",IF(COUNTIF(A$2:A56,A56)&gt;1,"",ROW()+(COLUMN()-20)/10000))</f>
        <v/>
      </c>
      <c r="V56" t="str">
        <f>IF(B56=0,"",IF(COUNTIF(B$2:B56,B56)&gt;1,"",ROW()+(COLUMN()-20)/10000))</f>
        <v/>
      </c>
      <c r="W56" t="str">
        <f>IF(C56=0,"",IF(COUNTIF(C$2:C56,C56)&gt;1,"",ROW()+(COLUMN()-20)/10000))</f>
        <v/>
      </c>
      <c r="X56" t="str">
        <f>IF(D56=0,"",IF(COUNTIF(D$2:D56,D56)&gt;1,"",ROW()+(COLUMN()-20)/10000))</f>
        <v/>
      </c>
      <c r="Y56" t="str">
        <f>IF(E56=0,"",IF(COUNTIF(E$2:E56,E56)&gt;1,"",ROW()+(COLUMN()-20)/10000))</f>
        <v/>
      </c>
      <c r="Z56" t="str">
        <f>IF(F56=0,"",IF(COUNTIF(F$2:F56,F56)&gt;1,"",ROW()+(COLUMN()-20)/10000))</f>
        <v/>
      </c>
      <c r="AA56" t="str">
        <f>IF(G56=0,"",IF(COUNTIF(G$2:G56,G56)&gt;1,"",ROW()+(COLUMN()-20)/10000))</f>
        <v/>
      </c>
      <c r="AB56" t="str">
        <f>IF(H56=0,"",IF(COUNTIF(H$2:H56,H56)&gt;1,"",ROW()+(COLUMN()-20)/10000))</f>
        <v/>
      </c>
      <c r="AC56" t="str">
        <f>IF(I56=0,"",IF(COUNTIF(I$2:I56,I56)&gt;1,"",ROW()+(COLUMN()-20)/10000))</f>
        <v/>
      </c>
      <c r="AD56" t="str">
        <f>IF(J56=0,"",IF(COUNTIF(J$2:J56,J56)&gt;1,"",ROW()+(COLUMN()-20)/10000))</f>
        <v/>
      </c>
      <c r="AE56" t="str">
        <f>IF(K56=0,"",IF(COUNTIF(K$2:K56,K56)&gt;1,"",ROW()+(COLUMN()-20)/10000))</f>
        <v/>
      </c>
      <c r="AF56" t="str">
        <f>IF(L56=0,"",IF(COUNTIF(L$2:L56,L56)&gt;1,"",ROW()+(COLUMN()-20)/10000))</f>
        <v/>
      </c>
      <c r="AG56" t="str">
        <f>IF(M56=0,"",IF(COUNTIF(M$2:M56,M56)&gt;1,"",ROW()+(COLUMN()-20)/10000))</f>
        <v/>
      </c>
      <c r="AH56" t="str">
        <f>IF(N56=0,"",IF(COUNTIF(N$2:N56,N56)&gt;1,"",ROW()+(COLUMN()-20)/10000))</f>
        <v/>
      </c>
      <c r="AI56" t="str">
        <f>IF(O56=0,"",IF(COUNTIF(O$2:O56,O56)&gt;1,"",ROW()+(COLUMN()-20)/10000))</f>
        <v/>
      </c>
      <c r="AJ56" t="str">
        <f>IF(P56=0,"",IF(COUNTIF(P$2:P56,P56)&gt;1,"",ROW()+(COLUMN()-20)/10000))</f>
        <v/>
      </c>
      <c r="AK56" t="str">
        <f>IF(Q56=0,"",IF(COUNTIF(Q$2:Q56,Q56)&gt;1,"",ROW()+(COLUMN()-20)/10000))</f>
        <v/>
      </c>
      <c r="AL56" t="str">
        <f>IF(R56=0,"",IF(COUNTIF(R$2:R56,R56)&gt;1,"",ROW()+(COLUMN()-20)/10000))</f>
        <v/>
      </c>
      <c r="AM56" t="str">
        <f>IF(S56=0,"",IF(COUNTIF(S$2:S56,S56)&gt;1,"",ROW()+(COLUMN()-20)/10000))</f>
        <v/>
      </c>
      <c r="AN56" t="str">
        <f>IF(T56=0,"",IF(COUNTIF(T$2:T56,T56)&gt;1,"",ROW()+(COLUMN()-20)/10000))</f>
        <v/>
      </c>
      <c r="AO56" t="str">
        <f t="shared" si="3"/>
        <v/>
      </c>
      <c r="AP56" t="str">
        <f t="shared" ca="1" si="0"/>
        <v/>
      </c>
      <c r="AQ56" t="str">
        <f ca="1">IF(AP56="","",IF(COUNTIF($AP$2:AP56,AP56)&gt;1,"",IF(AP56="overdracht",1,ROW())))</f>
        <v/>
      </c>
      <c r="AR56" t="str">
        <f t="shared" ca="1" si="4"/>
        <v/>
      </c>
      <c r="AS56" t="str">
        <f t="shared" ca="1" si="17"/>
        <v/>
      </c>
      <c r="AT56" t="str">
        <f t="shared" ca="1" si="5"/>
        <v/>
      </c>
      <c r="AU56" t="str">
        <f t="shared" ca="1" si="6"/>
        <v/>
      </c>
      <c r="AV56" t="str">
        <f t="shared" ca="1" si="7"/>
        <v/>
      </c>
      <c r="AW56" s="104" t="str">
        <f>IF(A56=Detail!$E$3,ROW()+5+(COLUMN()-48)/1000,"")</f>
        <v/>
      </c>
      <c r="AX56" t="str">
        <f>IF(B56=Detail!$E$3,ROW()+5+(COLUMN()-48)/1000,"")</f>
        <v/>
      </c>
      <c r="AY56" t="str">
        <f>IF(C56=Detail!$E$3,ROW()+5+(COLUMN()-48)/1000,"")</f>
        <v/>
      </c>
      <c r="AZ56" t="str">
        <f>IF(D56=Detail!$E$3,ROW()+5+(COLUMN()-48)/1000,"")</f>
        <v/>
      </c>
      <c r="BA56" t="str">
        <f>IF(E56=Detail!$E$3,ROW()+5+(COLUMN()-48)/1000,"")</f>
        <v/>
      </c>
      <c r="BB56" t="str">
        <f>IF(F56=Detail!$E$3,ROW()+5+(COLUMN()-48)/1000,"")</f>
        <v/>
      </c>
      <c r="BC56" t="str">
        <f>IF(G56=Detail!$E$3,ROW()+5+(COLUMN()-48)/1000,"")</f>
        <v/>
      </c>
      <c r="BD56" t="str">
        <f>IF(H56=Detail!$E$3,ROW()+5+(COLUMN()-48)/1000,"")</f>
        <v/>
      </c>
      <c r="BE56" t="str">
        <f>IF(I56=Detail!$E$3,ROW()+5+(COLUMN()-48)/1000,"")</f>
        <v/>
      </c>
      <c r="BF56" t="str">
        <f>IF(J56=Detail!$E$3,ROW()+5+(COLUMN()-48)/1000,"")</f>
        <v/>
      </c>
      <c r="BG56" t="str">
        <f>IF(K56=Detail!$E$3,ROW()+5+(COLUMN()-48)/1000,"")</f>
        <v/>
      </c>
      <c r="BH56" t="str">
        <f>IF(L56=Detail!$E$3,ROW()+5+(COLUMN()-48)/1000,"")</f>
        <v/>
      </c>
      <c r="BI56" t="str">
        <f>IF(M56=Detail!$E$3,ROW()+5+(COLUMN()-48)/1000,"")</f>
        <v/>
      </c>
      <c r="BJ56" t="str">
        <f>IF(N56=Detail!$E$3,ROW()+5+(COLUMN()-48)/1000,"")</f>
        <v/>
      </c>
      <c r="BK56" t="str">
        <f>IF(O56=Detail!$E$3,ROW()+5+(COLUMN()-48)/1000,"")</f>
        <v/>
      </c>
      <c r="BL56" t="str">
        <f>IF(P56=Detail!$E$3,ROW()+5+(COLUMN()-48)/1000,"")</f>
        <v/>
      </c>
      <c r="BM56" t="str">
        <f>IF(Q56=Detail!$E$3,ROW()+5+(COLUMN()-48)/1000,"")</f>
        <v/>
      </c>
      <c r="BN56" t="str">
        <f>IF(R56=Detail!$E$3,ROW()+5+(COLUMN()-48)/1000,"")</f>
        <v/>
      </c>
      <c r="BO56" t="str">
        <f>IF(S56=Detail!$E$3,ROW()+5+(COLUMN()-48)/1000,"")</f>
        <v/>
      </c>
      <c r="BP56" t="str">
        <f>IF(T56=Detail!$E$3,ROW()+5+(COLUMN()-48)/1000,"")</f>
        <v/>
      </c>
      <c r="BQ56" t="str">
        <f t="shared" ca="1" si="2"/>
        <v/>
      </c>
      <c r="BR56" t="str">
        <f>IF(BS56="","","'"&amp;VLOOKUP(ROUND((BS56-ROUNDDOWN(BS56,0))*1000,0),$BT$2:$BU$21,2,FALSE)&amp;"'!A"&amp;ROUNDDOWN(Codedata!BS56,0))</f>
        <v/>
      </c>
      <c r="BS56" t="str">
        <f t="shared" si="8"/>
        <v/>
      </c>
      <c r="BV56" t="str">
        <f t="shared" ca="1" si="9"/>
        <v/>
      </c>
      <c r="BW56" t="str">
        <f t="shared" ca="1" si="10"/>
        <v/>
      </c>
      <c r="BX56" t="str">
        <f t="shared" ca="1" si="11"/>
        <v/>
      </c>
      <c r="BY56" t="str">
        <f t="shared" ca="1" si="12"/>
        <v/>
      </c>
      <c r="BZ56" t="str">
        <f t="shared" ca="1" si="13"/>
        <v/>
      </c>
      <c r="CA56" t="str">
        <f t="shared" ca="1" si="14"/>
        <v/>
      </c>
      <c r="CB56" t="str">
        <f t="shared" ca="1" si="15"/>
        <v/>
      </c>
      <c r="CC56" t="str">
        <f t="shared" ca="1" si="16"/>
        <v/>
      </c>
    </row>
    <row r="57" spans="1:81" x14ac:dyDescent="0.3">
      <c r="A57">
        <f>Cash!$C62</f>
        <v>0</v>
      </c>
      <c r="B57">
        <f>Cash!$D62</f>
        <v>0</v>
      </c>
      <c r="C57">
        <f>Zicht!$C62</f>
        <v>0</v>
      </c>
      <c r="D57">
        <f>Zicht!$D62</f>
        <v>0</v>
      </c>
      <c r="E57">
        <f>Spaar!$C62</f>
        <v>0</v>
      </c>
      <c r="F57">
        <f>Spaar!$D62</f>
        <v>0</v>
      </c>
      <c r="G57">
        <f>'Reserve 1'!$C62</f>
        <v>0</v>
      </c>
      <c r="H57">
        <f>'Reserve 1'!$D62</f>
        <v>0</v>
      </c>
      <c r="I57">
        <f>'Reserve 2'!$C62</f>
        <v>0</v>
      </c>
      <c r="J57">
        <f>'Reserve 2'!$D62</f>
        <v>0</v>
      </c>
      <c r="K57">
        <f>'Reserve 3'!$C62</f>
        <v>0</v>
      </c>
      <c r="L57">
        <f>'Reserve 3'!$D62</f>
        <v>0</v>
      </c>
      <c r="M57">
        <f>'Reserve 4'!$C62</f>
        <v>0</v>
      </c>
      <c r="N57">
        <f>'Reserve 4'!$D62</f>
        <v>0</v>
      </c>
      <c r="O57">
        <f>'Reserve 5'!$C62</f>
        <v>0</v>
      </c>
      <c r="P57">
        <f>'Reserve 5'!$D62</f>
        <v>0</v>
      </c>
      <c r="Q57">
        <f>'Reserve 6'!$C62</f>
        <v>0</v>
      </c>
      <c r="R57">
        <f>'Reserve 6'!$D62</f>
        <v>0</v>
      </c>
      <c r="S57">
        <f>'Reserve 7'!$C62</f>
        <v>0</v>
      </c>
      <c r="T57">
        <f>'Reserve 7'!$D62</f>
        <v>0</v>
      </c>
      <c r="U57" t="str">
        <f>IF(A57=0,"",IF(COUNTIF(A$2:A57,A57)&gt;1,"",ROW()+(COLUMN()-20)/10000))</f>
        <v/>
      </c>
      <c r="V57" t="str">
        <f>IF(B57=0,"",IF(COUNTIF(B$2:B57,B57)&gt;1,"",ROW()+(COLUMN()-20)/10000))</f>
        <v/>
      </c>
      <c r="W57" t="str">
        <f>IF(C57=0,"",IF(COUNTIF(C$2:C57,C57)&gt;1,"",ROW()+(COLUMN()-20)/10000))</f>
        <v/>
      </c>
      <c r="X57" t="str">
        <f>IF(D57=0,"",IF(COUNTIF(D$2:D57,D57)&gt;1,"",ROW()+(COLUMN()-20)/10000))</f>
        <v/>
      </c>
      <c r="Y57" t="str">
        <f>IF(E57=0,"",IF(COUNTIF(E$2:E57,E57)&gt;1,"",ROW()+(COLUMN()-20)/10000))</f>
        <v/>
      </c>
      <c r="Z57" t="str">
        <f>IF(F57=0,"",IF(COUNTIF(F$2:F57,F57)&gt;1,"",ROW()+(COLUMN()-20)/10000))</f>
        <v/>
      </c>
      <c r="AA57" t="str">
        <f>IF(G57=0,"",IF(COUNTIF(G$2:G57,G57)&gt;1,"",ROW()+(COLUMN()-20)/10000))</f>
        <v/>
      </c>
      <c r="AB57" t="str">
        <f>IF(H57=0,"",IF(COUNTIF(H$2:H57,H57)&gt;1,"",ROW()+(COLUMN()-20)/10000))</f>
        <v/>
      </c>
      <c r="AC57" t="str">
        <f>IF(I57=0,"",IF(COUNTIF(I$2:I57,I57)&gt;1,"",ROW()+(COLUMN()-20)/10000))</f>
        <v/>
      </c>
      <c r="AD57" t="str">
        <f>IF(J57=0,"",IF(COUNTIF(J$2:J57,J57)&gt;1,"",ROW()+(COLUMN()-20)/10000))</f>
        <v/>
      </c>
      <c r="AE57" t="str">
        <f>IF(K57=0,"",IF(COUNTIF(K$2:K57,K57)&gt;1,"",ROW()+(COLUMN()-20)/10000))</f>
        <v/>
      </c>
      <c r="AF57" t="str">
        <f>IF(L57=0,"",IF(COUNTIF(L$2:L57,L57)&gt;1,"",ROW()+(COLUMN()-20)/10000))</f>
        <v/>
      </c>
      <c r="AG57" t="str">
        <f>IF(M57=0,"",IF(COUNTIF(M$2:M57,M57)&gt;1,"",ROW()+(COLUMN()-20)/10000))</f>
        <v/>
      </c>
      <c r="AH57" t="str">
        <f>IF(N57=0,"",IF(COUNTIF(N$2:N57,N57)&gt;1,"",ROW()+(COLUMN()-20)/10000))</f>
        <v/>
      </c>
      <c r="AI57" t="str">
        <f>IF(O57=0,"",IF(COUNTIF(O$2:O57,O57)&gt;1,"",ROW()+(COLUMN()-20)/10000))</f>
        <v/>
      </c>
      <c r="AJ57" t="str">
        <f>IF(P57=0,"",IF(COUNTIF(P$2:P57,P57)&gt;1,"",ROW()+(COLUMN()-20)/10000))</f>
        <v/>
      </c>
      <c r="AK57" t="str">
        <f>IF(Q57=0,"",IF(COUNTIF(Q$2:Q57,Q57)&gt;1,"",ROW()+(COLUMN()-20)/10000))</f>
        <v/>
      </c>
      <c r="AL57" t="str">
        <f>IF(R57=0,"",IF(COUNTIF(R$2:R57,R57)&gt;1,"",ROW()+(COLUMN()-20)/10000))</f>
        <v/>
      </c>
      <c r="AM57" t="str">
        <f>IF(S57=0,"",IF(COUNTIF(S$2:S57,S57)&gt;1,"",ROW()+(COLUMN()-20)/10000))</f>
        <v/>
      </c>
      <c r="AN57" t="str">
        <f>IF(T57=0,"",IF(COUNTIF(T$2:T57,T57)&gt;1,"",ROW()+(COLUMN()-20)/10000))</f>
        <v/>
      </c>
      <c r="AO57" t="str">
        <f t="shared" si="3"/>
        <v/>
      </c>
      <c r="AP57" t="str">
        <f t="shared" ca="1" si="0"/>
        <v/>
      </c>
      <c r="AQ57" t="str">
        <f ca="1">IF(AP57="","",IF(COUNTIF($AP$2:AP57,AP57)&gt;1,"",IF(AP57="overdracht",1,ROW())))</f>
        <v/>
      </c>
      <c r="AR57" t="str">
        <f t="shared" ca="1" si="4"/>
        <v/>
      </c>
      <c r="AS57" t="str">
        <f t="shared" ca="1" si="17"/>
        <v/>
      </c>
      <c r="AT57" t="str">
        <f t="shared" ca="1" si="5"/>
        <v/>
      </c>
      <c r="AU57" t="str">
        <f t="shared" ca="1" si="6"/>
        <v/>
      </c>
      <c r="AV57" t="str">
        <f t="shared" ca="1" si="7"/>
        <v/>
      </c>
      <c r="AW57" s="104" t="str">
        <f>IF(A57=Detail!$E$3,ROW()+5+(COLUMN()-48)/1000,"")</f>
        <v/>
      </c>
      <c r="AX57" t="str">
        <f>IF(B57=Detail!$E$3,ROW()+5+(COLUMN()-48)/1000,"")</f>
        <v/>
      </c>
      <c r="AY57" t="str">
        <f>IF(C57=Detail!$E$3,ROW()+5+(COLUMN()-48)/1000,"")</f>
        <v/>
      </c>
      <c r="AZ57" t="str">
        <f>IF(D57=Detail!$E$3,ROW()+5+(COLUMN()-48)/1000,"")</f>
        <v/>
      </c>
      <c r="BA57" t="str">
        <f>IF(E57=Detail!$E$3,ROW()+5+(COLUMN()-48)/1000,"")</f>
        <v/>
      </c>
      <c r="BB57" t="str">
        <f>IF(F57=Detail!$E$3,ROW()+5+(COLUMN()-48)/1000,"")</f>
        <v/>
      </c>
      <c r="BC57" t="str">
        <f>IF(G57=Detail!$E$3,ROW()+5+(COLUMN()-48)/1000,"")</f>
        <v/>
      </c>
      <c r="BD57" t="str">
        <f>IF(H57=Detail!$E$3,ROW()+5+(COLUMN()-48)/1000,"")</f>
        <v/>
      </c>
      <c r="BE57" t="str">
        <f>IF(I57=Detail!$E$3,ROW()+5+(COLUMN()-48)/1000,"")</f>
        <v/>
      </c>
      <c r="BF57" t="str">
        <f>IF(J57=Detail!$E$3,ROW()+5+(COLUMN()-48)/1000,"")</f>
        <v/>
      </c>
      <c r="BG57" t="str">
        <f>IF(K57=Detail!$E$3,ROW()+5+(COLUMN()-48)/1000,"")</f>
        <v/>
      </c>
      <c r="BH57" t="str">
        <f>IF(L57=Detail!$E$3,ROW()+5+(COLUMN()-48)/1000,"")</f>
        <v/>
      </c>
      <c r="BI57" t="str">
        <f>IF(M57=Detail!$E$3,ROW()+5+(COLUMN()-48)/1000,"")</f>
        <v/>
      </c>
      <c r="BJ57" t="str">
        <f>IF(N57=Detail!$E$3,ROW()+5+(COLUMN()-48)/1000,"")</f>
        <v/>
      </c>
      <c r="BK57" t="str">
        <f>IF(O57=Detail!$E$3,ROW()+5+(COLUMN()-48)/1000,"")</f>
        <v/>
      </c>
      <c r="BL57" t="str">
        <f>IF(P57=Detail!$E$3,ROW()+5+(COLUMN()-48)/1000,"")</f>
        <v/>
      </c>
      <c r="BM57" t="str">
        <f>IF(Q57=Detail!$E$3,ROW()+5+(COLUMN()-48)/1000,"")</f>
        <v/>
      </c>
      <c r="BN57" t="str">
        <f>IF(R57=Detail!$E$3,ROW()+5+(COLUMN()-48)/1000,"")</f>
        <v/>
      </c>
      <c r="BO57" t="str">
        <f>IF(S57=Detail!$E$3,ROW()+5+(COLUMN()-48)/1000,"")</f>
        <v/>
      </c>
      <c r="BP57" t="str">
        <f>IF(T57=Detail!$E$3,ROW()+5+(COLUMN()-48)/1000,"")</f>
        <v/>
      </c>
      <c r="BQ57" t="str">
        <f t="shared" ca="1" si="2"/>
        <v/>
      </c>
      <c r="BR57" t="str">
        <f>IF(BS57="","","'"&amp;VLOOKUP(ROUND((BS57-ROUNDDOWN(BS57,0))*1000,0),$BT$2:$BU$21,2,FALSE)&amp;"'!A"&amp;ROUNDDOWN(Codedata!BS57,0))</f>
        <v/>
      </c>
      <c r="BS57" t="str">
        <f t="shared" si="8"/>
        <v/>
      </c>
      <c r="BV57" t="str">
        <f t="shared" ca="1" si="9"/>
        <v/>
      </c>
      <c r="BW57" t="str">
        <f t="shared" ca="1" si="10"/>
        <v/>
      </c>
      <c r="BX57" t="str">
        <f t="shared" ca="1" si="11"/>
        <v/>
      </c>
      <c r="BY57" t="str">
        <f t="shared" ca="1" si="12"/>
        <v/>
      </c>
      <c r="BZ57" t="str">
        <f t="shared" ca="1" si="13"/>
        <v/>
      </c>
      <c r="CA57" t="str">
        <f t="shared" ca="1" si="14"/>
        <v/>
      </c>
      <c r="CB57" t="str">
        <f t="shared" ca="1" si="15"/>
        <v/>
      </c>
      <c r="CC57" t="str">
        <f t="shared" ca="1" si="16"/>
        <v/>
      </c>
    </row>
    <row r="58" spans="1:81" x14ac:dyDescent="0.3">
      <c r="A58">
        <f>Cash!$C63</f>
        <v>0</v>
      </c>
      <c r="B58">
        <f>Cash!$D63</f>
        <v>0</v>
      </c>
      <c r="C58">
        <f>Zicht!$C63</f>
        <v>0</v>
      </c>
      <c r="D58">
        <f>Zicht!$D63</f>
        <v>0</v>
      </c>
      <c r="E58">
        <f>Spaar!$C63</f>
        <v>0</v>
      </c>
      <c r="F58">
        <f>Spaar!$D63</f>
        <v>0</v>
      </c>
      <c r="G58">
        <f>'Reserve 1'!$C63</f>
        <v>0</v>
      </c>
      <c r="H58">
        <f>'Reserve 1'!$D63</f>
        <v>0</v>
      </c>
      <c r="I58">
        <f>'Reserve 2'!$C63</f>
        <v>0</v>
      </c>
      <c r="J58">
        <f>'Reserve 2'!$D63</f>
        <v>0</v>
      </c>
      <c r="K58">
        <f>'Reserve 3'!$C63</f>
        <v>0</v>
      </c>
      <c r="L58">
        <f>'Reserve 3'!$D63</f>
        <v>0</v>
      </c>
      <c r="M58">
        <f>'Reserve 4'!$C63</f>
        <v>0</v>
      </c>
      <c r="N58">
        <f>'Reserve 4'!$D63</f>
        <v>0</v>
      </c>
      <c r="O58">
        <f>'Reserve 5'!$C63</f>
        <v>0</v>
      </c>
      <c r="P58">
        <f>'Reserve 5'!$D63</f>
        <v>0</v>
      </c>
      <c r="Q58">
        <f>'Reserve 6'!$C63</f>
        <v>0</v>
      </c>
      <c r="R58">
        <f>'Reserve 6'!$D63</f>
        <v>0</v>
      </c>
      <c r="S58">
        <f>'Reserve 7'!$C63</f>
        <v>0</v>
      </c>
      <c r="T58">
        <f>'Reserve 7'!$D63</f>
        <v>0</v>
      </c>
      <c r="U58" t="str">
        <f>IF(A58=0,"",IF(COUNTIF(A$2:A58,A58)&gt;1,"",ROW()+(COLUMN()-20)/10000))</f>
        <v/>
      </c>
      <c r="V58" t="str">
        <f>IF(B58=0,"",IF(COUNTIF(B$2:B58,B58)&gt;1,"",ROW()+(COLUMN()-20)/10000))</f>
        <v/>
      </c>
      <c r="W58" t="str">
        <f>IF(C58=0,"",IF(COUNTIF(C$2:C58,C58)&gt;1,"",ROW()+(COLUMN()-20)/10000))</f>
        <v/>
      </c>
      <c r="X58" t="str">
        <f>IF(D58=0,"",IF(COUNTIF(D$2:D58,D58)&gt;1,"",ROW()+(COLUMN()-20)/10000))</f>
        <v/>
      </c>
      <c r="Y58" t="str">
        <f>IF(E58=0,"",IF(COUNTIF(E$2:E58,E58)&gt;1,"",ROW()+(COLUMN()-20)/10000))</f>
        <v/>
      </c>
      <c r="Z58" t="str">
        <f>IF(F58=0,"",IF(COUNTIF(F$2:F58,F58)&gt;1,"",ROW()+(COLUMN()-20)/10000))</f>
        <v/>
      </c>
      <c r="AA58" t="str">
        <f>IF(G58=0,"",IF(COUNTIF(G$2:G58,G58)&gt;1,"",ROW()+(COLUMN()-20)/10000))</f>
        <v/>
      </c>
      <c r="AB58" t="str">
        <f>IF(H58=0,"",IF(COUNTIF(H$2:H58,H58)&gt;1,"",ROW()+(COLUMN()-20)/10000))</f>
        <v/>
      </c>
      <c r="AC58" t="str">
        <f>IF(I58=0,"",IF(COUNTIF(I$2:I58,I58)&gt;1,"",ROW()+(COLUMN()-20)/10000))</f>
        <v/>
      </c>
      <c r="AD58" t="str">
        <f>IF(J58=0,"",IF(COUNTIF(J$2:J58,J58)&gt;1,"",ROW()+(COLUMN()-20)/10000))</f>
        <v/>
      </c>
      <c r="AE58" t="str">
        <f>IF(K58=0,"",IF(COUNTIF(K$2:K58,K58)&gt;1,"",ROW()+(COLUMN()-20)/10000))</f>
        <v/>
      </c>
      <c r="AF58" t="str">
        <f>IF(L58=0,"",IF(COUNTIF(L$2:L58,L58)&gt;1,"",ROW()+(COLUMN()-20)/10000))</f>
        <v/>
      </c>
      <c r="AG58" t="str">
        <f>IF(M58=0,"",IF(COUNTIF(M$2:M58,M58)&gt;1,"",ROW()+(COLUMN()-20)/10000))</f>
        <v/>
      </c>
      <c r="AH58" t="str">
        <f>IF(N58=0,"",IF(COUNTIF(N$2:N58,N58)&gt;1,"",ROW()+(COLUMN()-20)/10000))</f>
        <v/>
      </c>
      <c r="AI58" t="str">
        <f>IF(O58=0,"",IF(COUNTIF(O$2:O58,O58)&gt;1,"",ROW()+(COLUMN()-20)/10000))</f>
        <v/>
      </c>
      <c r="AJ58" t="str">
        <f>IF(P58=0,"",IF(COUNTIF(P$2:P58,P58)&gt;1,"",ROW()+(COLUMN()-20)/10000))</f>
        <v/>
      </c>
      <c r="AK58" t="str">
        <f>IF(Q58=0,"",IF(COUNTIF(Q$2:Q58,Q58)&gt;1,"",ROW()+(COLUMN()-20)/10000))</f>
        <v/>
      </c>
      <c r="AL58" t="str">
        <f>IF(R58=0,"",IF(COUNTIF(R$2:R58,R58)&gt;1,"",ROW()+(COLUMN()-20)/10000))</f>
        <v/>
      </c>
      <c r="AM58" t="str">
        <f>IF(S58=0,"",IF(COUNTIF(S$2:S58,S58)&gt;1,"",ROW()+(COLUMN()-20)/10000))</f>
        <v/>
      </c>
      <c r="AN58" t="str">
        <f>IF(T58=0,"",IF(COUNTIF(T$2:T58,T58)&gt;1,"",ROW()+(COLUMN()-20)/10000))</f>
        <v/>
      </c>
      <c r="AO58" t="str">
        <f t="shared" si="3"/>
        <v/>
      </c>
      <c r="AP58" t="str">
        <f t="shared" ca="1" si="0"/>
        <v/>
      </c>
      <c r="AQ58" t="str">
        <f ca="1">IF(AP58="","",IF(COUNTIF($AP$2:AP58,AP58)&gt;1,"",IF(AP58="overdracht",1,ROW())))</f>
        <v/>
      </c>
      <c r="AR58" t="str">
        <f t="shared" ca="1" si="4"/>
        <v/>
      </c>
      <c r="AS58" t="str">
        <f t="shared" ca="1" si="17"/>
        <v/>
      </c>
      <c r="AT58" t="str">
        <f t="shared" ca="1" si="5"/>
        <v/>
      </c>
      <c r="AU58" t="str">
        <f t="shared" ca="1" si="6"/>
        <v/>
      </c>
      <c r="AV58" t="str">
        <f t="shared" ca="1" si="7"/>
        <v/>
      </c>
      <c r="AW58" s="104" t="str">
        <f>IF(A58=Detail!$E$3,ROW()+5+(COLUMN()-48)/1000,"")</f>
        <v/>
      </c>
      <c r="AX58" t="str">
        <f>IF(B58=Detail!$E$3,ROW()+5+(COLUMN()-48)/1000,"")</f>
        <v/>
      </c>
      <c r="AY58" t="str">
        <f>IF(C58=Detail!$E$3,ROW()+5+(COLUMN()-48)/1000,"")</f>
        <v/>
      </c>
      <c r="AZ58" t="str">
        <f>IF(D58=Detail!$E$3,ROW()+5+(COLUMN()-48)/1000,"")</f>
        <v/>
      </c>
      <c r="BA58" t="str">
        <f>IF(E58=Detail!$E$3,ROW()+5+(COLUMN()-48)/1000,"")</f>
        <v/>
      </c>
      <c r="BB58" t="str">
        <f>IF(F58=Detail!$E$3,ROW()+5+(COLUMN()-48)/1000,"")</f>
        <v/>
      </c>
      <c r="BC58" t="str">
        <f>IF(G58=Detail!$E$3,ROW()+5+(COLUMN()-48)/1000,"")</f>
        <v/>
      </c>
      <c r="BD58" t="str">
        <f>IF(H58=Detail!$E$3,ROW()+5+(COLUMN()-48)/1000,"")</f>
        <v/>
      </c>
      <c r="BE58" t="str">
        <f>IF(I58=Detail!$E$3,ROW()+5+(COLUMN()-48)/1000,"")</f>
        <v/>
      </c>
      <c r="BF58" t="str">
        <f>IF(J58=Detail!$E$3,ROW()+5+(COLUMN()-48)/1000,"")</f>
        <v/>
      </c>
      <c r="BG58" t="str">
        <f>IF(K58=Detail!$E$3,ROW()+5+(COLUMN()-48)/1000,"")</f>
        <v/>
      </c>
      <c r="BH58" t="str">
        <f>IF(L58=Detail!$E$3,ROW()+5+(COLUMN()-48)/1000,"")</f>
        <v/>
      </c>
      <c r="BI58" t="str">
        <f>IF(M58=Detail!$E$3,ROW()+5+(COLUMN()-48)/1000,"")</f>
        <v/>
      </c>
      <c r="BJ58" t="str">
        <f>IF(N58=Detail!$E$3,ROW()+5+(COLUMN()-48)/1000,"")</f>
        <v/>
      </c>
      <c r="BK58" t="str">
        <f>IF(O58=Detail!$E$3,ROW()+5+(COLUMN()-48)/1000,"")</f>
        <v/>
      </c>
      <c r="BL58" t="str">
        <f>IF(P58=Detail!$E$3,ROW()+5+(COLUMN()-48)/1000,"")</f>
        <v/>
      </c>
      <c r="BM58" t="str">
        <f>IF(Q58=Detail!$E$3,ROW()+5+(COLUMN()-48)/1000,"")</f>
        <v/>
      </c>
      <c r="BN58" t="str">
        <f>IF(R58=Detail!$E$3,ROW()+5+(COLUMN()-48)/1000,"")</f>
        <v/>
      </c>
      <c r="BO58" t="str">
        <f>IF(S58=Detail!$E$3,ROW()+5+(COLUMN()-48)/1000,"")</f>
        <v/>
      </c>
      <c r="BP58" t="str">
        <f>IF(T58=Detail!$E$3,ROW()+5+(COLUMN()-48)/1000,"")</f>
        <v/>
      </c>
      <c r="BQ58" t="str">
        <f t="shared" ca="1" si="2"/>
        <v/>
      </c>
      <c r="BR58" t="str">
        <f>IF(BS58="","","'"&amp;VLOOKUP(ROUND((BS58-ROUNDDOWN(BS58,0))*1000,0),$BT$2:$BU$21,2,FALSE)&amp;"'!A"&amp;ROUNDDOWN(Codedata!BS58,0))</f>
        <v/>
      </c>
      <c r="BS58" t="str">
        <f t="shared" si="8"/>
        <v/>
      </c>
      <c r="BV58" t="str">
        <f t="shared" ca="1" si="9"/>
        <v/>
      </c>
      <c r="BW58" t="str">
        <f t="shared" ca="1" si="10"/>
        <v/>
      </c>
      <c r="BX58" t="str">
        <f t="shared" ca="1" si="11"/>
        <v/>
      </c>
      <c r="BY58" t="str">
        <f t="shared" ca="1" si="12"/>
        <v/>
      </c>
      <c r="BZ58" t="str">
        <f t="shared" ca="1" si="13"/>
        <v/>
      </c>
      <c r="CA58" t="str">
        <f t="shared" ca="1" si="14"/>
        <v/>
      </c>
      <c r="CB58" t="str">
        <f t="shared" ca="1" si="15"/>
        <v/>
      </c>
      <c r="CC58" t="str">
        <f t="shared" ca="1" si="16"/>
        <v/>
      </c>
    </row>
    <row r="59" spans="1:81" x14ac:dyDescent="0.3">
      <c r="A59">
        <f>Cash!$C64</f>
        <v>0</v>
      </c>
      <c r="B59">
        <f>Cash!$D64</f>
        <v>0</v>
      </c>
      <c r="C59">
        <f>Zicht!$C64</f>
        <v>0</v>
      </c>
      <c r="D59">
        <f>Zicht!$D64</f>
        <v>0</v>
      </c>
      <c r="E59">
        <f>Spaar!$C64</f>
        <v>0</v>
      </c>
      <c r="F59">
        <f>Spaar!$D64</f>
        <v>0</v>
      </c>
      <c r="G59">
        <f>'Reserve 1'!$C64</f>
        <v>0</v>
      </c>
      <c r="H59">
        <f>'Reserve 1'!$D64</f>
        <v>0</v>
      </c>
      <c r="I59">
        <f>'Reserve 2'!$C64</f>
        <v>0</v>
      </c>
      <c r="J59">
        <f>'Reserve 2'!$D64</f>
        <v>0</v>
      </c>
      <c r="K59">
        <f>'Reserve 3'!$C64</f>
        <v>0</v>
      </c>
      <c r="L59">
        <f>'Reserve 3'!$D64</f>
        <v>0</v>
      </c>
      <c r="M59">
        <f>'Reserve 4'!$C64</f>
        <v>0</v>
      </c>
      <c r="N59">
        <f>'Reserve 4'!$D64</f>
        <v>0</v>
      </c>
      <c r="O59">
        <f>'Reserve 5'!$C64</f>
        <v>0</v>
      </c>
      <c r="P59">
        <f>'Reserve 5'!$D64</f>
        <v>0</v>
      </c>
      <c r="Q59">
        <f>'Reserve 6'!$C64</f>
        <v>0</v>
      </c>
      <c r="R59">
        <f>'Reserve 6'!$D64</f>
        <v>0</v>
      </c>
      <c r="S59">
        <f>'Reserve 7'!$C64</f>
        <v>0</v>
      </c>
      <c r="T59">
        <f>'Reserve 7'!$D64</f>
        <v>0</v>
      </c>
      <c r="U59" t="str">
        <f>IF(A59=0,"",IF(COUNTIF(A$2:A59,A59)&gt;1,"",ROW()+(COLUMN()-20)/10000))</f>
        <v/>
      </c>
      <c r="V59" t="str">
        <f>IF(B59=0,"",IF(COUNTIF(B$2:B59,B59)&gt;1,"",ROW()+(COLUMN()-20)/10000))</f>
        <v/>
      </c>
      <c r="W59" t="str">
        <f>IF(C59=0,"",IF(COUNTIF(C$2:C59,C59)&gt;1,"",ROW()+(COLUMN()-20)/10000))</f>
        <v/>
      </c>
      <c r="X59" t="str">
        <f>IF(D59=0,"",IF(COUNTIF(D$2:D59,D59)&gt;1,"",ROW()+(COLUMN()-20)/10000))</f>
        <v/>
      </c>
      <c r="Y59" t="str">
        <f>IF(E59=0,"",IF(COUNTIF(E$2:E59,E59)&gt;1,"",ROW()+(COLUMN()-20)/10000))</f>
        <v/>
      </c>
      <c r="Z59" t="str">
        <f>IF(F59=0,"",IF(COUNTIF(F$2:F59,F59)&gt;1,"",ROW()+(COLUMN()-20)/10000))</f>
        <v/>
      </c>
      <c r="AA59" t="str">
        <f>IF(G59=0,"",IF(COUNTIF(G$2:G59,G59)&gt;1,"",ROW()+(COLUMN()-20)/10000))</f>
        <v/>
      </c>
      <c r="AB59" t="str">
        <f>IF(H59=0,"",IF(COUNTIF(H$2:H59,H59)&gt;1,"",ROW()+(COLUMN()-20)/10000))</f>
        <v/>
      </c>
      <c r="AC59" t="str">
        <f>IF(I59=0,"",IF(COUNTIF(I$2:I59,I59)&gt;1,"",ROW()+(COLUMN()-20)/10000))</f>
        <v/>
      </c>
      <c r="AD59" t="str">
        <f>IF(J59=0,"",IF(COUNTIF(J$2:J59,J59)&gt;1,"",ROW()+(COLUMN()-20)/10000))</f>
        <v/>
      </c>
      <c r="AE59" t="str">
        <f>IF(K59=0,"",IF(COUNTIF(K$2:K59,K59)&gt;1,"",ROW()+(COLUMN()-20)/10000))</f>
        <v/>
      </c>
      <c r="AF59" t="str">
        <f>IF(L59=0,"",IF(COUNTIF(L$2:L59,L59)&gt;1,"",ROW()+(COLUMN()-20)/10000))</f>
        <v/>
      </c>
      <c r="AG59" t="str">
        <f>IF(M59=0,"",IF(COUNTIF(M$2:M59,M59)&gt;1,"",ROW()+(COLUMN()-20)/10000))</f>
        <v/>
      </c>
      <c r="AH59" t="str">
        <f>IF(N59=0,"",IF(COUNTIF(N$2:N59,N59)&gt;1,"",ROW()+(COLUMN()-20)/10000))</f>
        <v/>
      </c>
      <c r="AI59" t="str">
        <f>IF(O59=0,"",IF(COUNTIF(O$2:O59,O59)&gt;1,"",ROW()+(COLUMN()-20)/10000))</f>
        <v/>
      </c>
      <c r="AJ59" t="str">
        <f>IF(P59=0,"",IF(COUNTIF(P$2:P59,P59)&gt;1,"",ROW()+(COLUMN()-20)/10000))</f>
        <v/>
      </c>
      <c r="AK59" t="str">
        <f>IF(Q59=0,"",IF(COUNTIF(Q$2:Q59,Q59)&gt;1,"",ROW()+(COLUMN()-20)/10000))</f>
        <v/>
      </c>
      <c r="AL59" t="str">
        <f>IF(R59=0,"",IF(COUNTIF(R$2:R59,R59)&gt;1,"",ROW()+(COLUMN()-20)/10000))</f>
        <v/>
      </c>
      <c r="AM59" t="str">
        <f>IF(S59=0,"",IF(COUNTIF(S$2:S59,S59)&gt;1,"",ROW()+(COLUMN()-20)/10000))</f>
        <v/>
      </c>
      <c r="AN59" t="str">
        <f>IF(T59=0,"",IF(COUNTIF(T$2:T59,T59)&gt;1,"",ROW()+(COLUMN()-20)/10000))</f>
        <v/>
      </c>
      <c r="AO59" t="str">
        <f t="shared" si="3"/>
        <v/>
      </c>
      <c r="AP59" t="str">
        <f t="shared" ca="1" si="0"/>
        <v/>
      </c>
      <c r="AQ59" t="str">
        <f ca="1">IF(AP59="","",IF(COUNTIF($AP$2:AP59,AP59)&gt;1,"",IF(AP59="overdracht",1,ROW())))</f>
        <v/>
      </c>
      <c r="AR59" t="str">
        <f t="shared" ca="1" si="4"/>
        <v/>
      </c>
      <c r="AS59" t="str">
        <f t="shared" ca="1" si="17"/>
        <v/>
      </c>
      <c r="AT59" t="str">
        <f t="shared" ca="1" si="5"/>
        <v/>
      </c>
      <c r="AU59" t="str">
        <f t="shared" ca="1" si="6"/>
        <v/>
      </c>
      <c r="AV59" t="str">
        <f t="shared" ca="1" si="7"/>
        <v/>
      </c>
      <c r="AW59" s="104" t="str">
        <f>IF(A59=Detail!$E$3,ROW()+5+(COLUMN()-48)/1000,"")</f>
        <v/>
      </c>
      <c r="AX59" t="str">
        <f>IF(B59=Detail!$E$3,ROW()+5+(COLUMN()-48)/1000,"")</f>
        <v/>
      </c>
      <c r="AY59" t="str">
        <f>IF(C59=Detail!$E$3,ROW()+5+(COLUMN()-48)/1000,"")</f>
        <v/>
      </c>
      <c r="AZ59" t="str">
        <f>IF(D59=Detail!$E$3,ROW()+5+(COLUMN()-48)/1000,"")</f>
        <v/>
      </c>
      <c r="BA59" t="str">
        <f>IF(E59=Detail!$E$3,ROW()+5+(COLUMN()-48)/1000,"")</f>
        <v/>
      </c>
      <c r="BB59" t="str">
        <f>IF(F59=Detail!$E$3,ROW()+5+(COLUMN()-48)/1000,"")</f>
        <v/>
      </c>
      <c r="BC59" t="str">
        <f>IF(G59=Detail!$E$3,ROW()+5+(COLUMN()-48)/1000,"")</f>
        <v/>
      </c>
      <c r="BD59" t="str">
        <f>IF(H59=Detail!$E$3,ROW()+5+(COLUMN()-48)/1000,"")</f>
        <v/>
      </c>
      <c r="BE59" t="str">
        <f>IF(I59=Detail!$E$3,ROW()+5+(COLUMN()-48)/1000,"")</f>
        <v/>
      </c>
      <c r="BF59" t="str">
        <f>IF(J59=Detail!$E$3,ROW()+5+(COLUMN()-48)/1000,"")</f>
        <v/>
      </c>
      <c r="BG59" t="str">
        <f>IF(K59=Detail!$E$3,ROW()+5+(COLUMN()-48)/1000,"")</f>
        <v/>
      </c>
      <c r="BH59" t="str">
        <f>IF(L59=Detail!$E$3,ROW()+5+(COLUMN()-48)/1000,"")</f>
        <v/>
      </c>
      <c r="BI59" t="str">
        <f>IF(M59=Detail!$E$3,ROW()+5+(COLUMN()-48)/1000,"")</f>
        <v/>
      </c>
      <c r="BJ59" t="str">
        <f>IF(N59=Detail!$E$3,ROW()+5+(COLUMN()-48)/1000,"")</f>
        <v/>
      </c>
      <c r="BK59" t="str">
        <f>IF(O59=Detail!$E$3,ROW()+5+(COLUMN()-48)/1000,"")</f>
        <v/>
      </c>
      <c r="BL59" t="str">
        <f>IF(P59=Detail!$E$3,ROW()+5+(COLUMN()-48)/1000,"")</f>
        <v/>
      </c>
      <c r="BM59" t="str">
        <f>IF(Q59=Detail!$E$3,ROW()+5+(COLUMN()-48)/1000,"")</f>
        <v/>
      </c>
      <c r="BN59" t="str">
        <f>IF(R59=Detail!$E$3,ROW()+5+(COLUMN()-48)/1000,"")</f>
        <v/>
      </c>
      <c r="BO59" t="str">
        <f>IF(S59=Detail!$E$3,ROW()+5+(COLUMN()-48)/1000,"")</f>
        <v/>
      </c>
      <c r="BP59" t="str">
        <f>IF(T59=Detail!$E$3,ROW()+5+(COLUMN()-48)/1000,"")</f>
        <v/>
      </c>
      <c r="BQ59" t="str">
        <f t="shared" ca="1" si="2"/>
        <v/>
      </c>
      <c r="BR59" t="str">
        <f>IF(BS59="","","'"&amp;VLOOKUP(ROUND((BS59-ROUNDDOWN(BS59,0))*1000,0),$BT$2:$BU$21,2,FALSE)&amp;"'!A"&amp;ROUNDDOWN(Codedata!BS59,0))</f>
        <v/>
      </c>
      <c r="BS59" t="str">
        <f t="shared" si="8"/>
        <v/>
      </c>
      <c r="BV59" t="str">
        <f t="shared" ca="1" si="9"/>
        <v/>
      </c>
      <c r="BW59" t="str">
        <f t="shared" ca="1" si="10"/>
        <v/>
      </c>
      <c r="BX59" t="str">
        <f t="shared" ca="1" si="11"/>
        <v/>
      </c>
      <c r="BY59" t="str">
        <f t="shared" ca="1" si="12"/>
        <v/>
      </c>
      <c r="BZ59" t="str">
        <f t="shared" ca="1" si="13"/>
        <v/>
      </c>
      <c r="CA59" t="str">
        <f t="shared" ca="1" si="14"/>
        <v/>
      </c>
      <c r="CB59" t="str">
        <f t="shared" ca="1" si="15"/>
        <v/>
      </c>
      <c r="CC59" t="str">
        <f t="shared" ca="1" si="16"/>
        <v/>
      </c>
    </row>
    <row r="60" spans="1:81" x14ac:dyDescent="0.3">
      <c r="A60">
        <f>Cash!$C65</f>
        <v>0</v>
      </c>
      <c r="B60">
        <f>Cash!$D65</f>
        <v>0</v>
      </c>
      <c r="C60">
        <f>Zicht!$C65</f>
        <v>0</v>
      </c>
      <c r="D60">
        <f>Zicht!$D65</f>
        <v>0</v>
      </c>
      <c r="E60">
        <f>Spaar!$C65</f>
        <v>0</v>
      </c>
      <c r="F60">
        <f>Spaar!$D65</f>
        <v>0</v>
      </c>
      <c r="G60">
        <f>'Reserve 1'!$C65</f>
        <v>0</v>
      </c>
      <c r="H60">
        <f>'Reserve 1'!$D65</f>
        <v>0</v>
      </c>
      <c r="I60">
        <f>'Reserve 2'!$C65</f>
        <v>0</v>
      </c>
      <c r="J60">
        <f>'Reserve 2'!$D65</f>
        <v>0</v>
      </c>
      <c r="K60">
        <f>'Reserve 3'!$C65</f>
        <v>0</v>
      </c>
      <c r="L60">
        <f>'Reserve 3'!$D65</f>
        <v>0</v>
      </c>
      <c r="M60">
        <f>'Reserve 4'!$C65</f>
        <v>0</v>
      </c>
      <c r="N60">
        <f>'Reserve 4'!$D65</f>
        <v>0</v>
      </c>
      <c r="O60">
        <f>'Reserve 5'!$C65</f>
        <v>0</v>
      </c>
      <c r="P60">
        <f>'Reserve 5'!$D65</f>
        <v>0</v>
      </c>
      <c r="Q60">
        <f>'Reserve 6'!$C65</f>
        <v>0</v>
      </c>
      <c r="R60">
        <f>'Reserve 6'!$D65</f>
        <v>0</v>
      </c>
      <c r="S60">
        <f>'Reserve 7'!$C65</f>
        <v>0</v>
      </c>
      <c r="T60">
        <f>'Reserve 7'!$D65</f>
        <v>0</v>
      </c>
      <c r="U60" t="str">
        <f>IF(A60=0,"",IF(COUNTIF(A$2:A60,A60)&gt;1,"",ROW()+(COLUMN()-20)/10000))</f>
        <v/>
      </c>
      <c r="V60" t="str">
        <f>IF(B60=0,"",IF(COUNTIF(B$2:B60,B60)&gt;1,"",ROW()+(COLUMN()-20)/10000))</f>
        <v/>
      </c>
      <c r="W60" t="str">
        <f>IF(C60=0,"",IF(COUNTIF(C$2:C60,C60)&gt;1,"",ROW()+(COLUMN()-20)/10000))</f>
        <v/>
      </c>
      <c r="X60" t="str">
        <f>IF(D60=0,"",IF(COUNTIF(D$2:D60,D60)&gt;1,"",ROW()+(COLUMN()-20)/10000))</f>
        <v/>
      </c>
      <c r="Y60" t="str">
        <f>IF(E60=0,"",IF(COUNTIF(E$2:E60,E60)&gt;1,"",ROW()+(COLUMN()-20)/10000))</f>
        <v/>
      </c>
      <c r="Z60" t="str">
        <f>IF(F60=0,"",IF(COUNTIF(F$2:F60,F60)&gt;1,"",ROW()+(COLUMN()-20)/10000))</f>
        <v/>
      </c>
      <c r="AA60" t="str">
        <f>IF(G60=0,"",IF(COUNTIF(G$2:G60,G60)&gt;1,"",ROW()+(COLUMN()-20)/10000))</f>
        <v/>
      </c>
      <c r="AB60" t="str">
        <f>IF(H60=0,"",IF(COUNTIF(H$2:H60,H60)&gt;1,"",ROW()+(COLUMN()-20)/10000))</f>
        <v/>
      </c>
      <c r="AC60" t="str">
        <f>IF(I60=0,"",IF(COUNTIF(I$2:I60,I60)&gt;1,"",ROW()+(COLUMN()-20)/10000))</f>
        <v/>
      </c>
      <c r="AD60" t="str">
        <f>IF(J60=0,"",IF(COUNTIF(J$2:J60,J60)&gt;1,"",ROW()+(COLUMN()-20)/10000))</f>
        <v/>
      </c>
      <c r="AE60" t="str">
        <f>IF(K60=0,"",IF(COUNTIF(K$2:K60,K60)&gt;1,"",ROW()+(COLUMN()-20)/10000))</f>
        <v/>
      </c>
      <c r="AF60" t="str">
        <f>IF(L60=0,"",IF(COUNTIF(L$2:L60,L60)&gt;1,"",ROW()+(COLUMN()-20)/10000))</f>
        <v/>
      </c>
      <c r="AG60" t="str">
        <f>IF(M60=0,"",IF(COUNTIF(M$2:M60,M60)&gt;1,"",ROW()+(COLUMN()-20)/10000))</f>
        <v/>
      </c>
      <c r="AH60" t="str">
        <f>IF(N60=0,"",IF(COUNTIF(N$2:N60,N60)&gt;1,"",ROW()+(COLUMN()-20)/10000))</f>
        <v/>
      </c>
      <c r="AI60" t="str">
        <f>IF(O60=0,"",IF(COUNTIF(O$2:O60,O60)&gt;1,"",ROW()+(COLUMN()-20)/10000))</f>
        <v/>
      </c>
      <c r="AJ60" t="str">
        <f>IF(P60=0,"",IF(COUNTIF(P$2:P60,P60)&gt;1,"",ROW()+(COLUMN()-20)/10000))</f>
        <v/>
      </c>
      <c r="AK60" t="str">
        <f>IF(Q60=0,"",IF(COUNTIF(Q$2:Q60,Q60)&gt;1,"",ROW()+(COLUMN()-20)/10000))</f>
        <v/>
      </c>
      <c r="AL60" t="str">
        <f>IF(R60=0,"",IF(COUNTIF(R$2:R60,R60)&gt;1,"",ROW()+(COLUMN()-20)/10000))</f>
        <v/>
      </c>
      <c r="AM60" t="str">
        <f>IF(S60=0,"",IF(COUNTIF(S$2:S60,S60)&gt;1,"",ROW()+(COLUMN()-20)/10000))</f>
        <v/>
      </c>
      <c r="AN60" t="str">
        <f>IF(T60=0,"",IF(COUNTIF(T$2:T60,T60)&gt;1,"",ROW()+(COLUMN()-20)/10000))</f>
        <v/>
      </c>
      <c r="AO60" t="str">
        <f t="shared" si="3"/>
        <v/>
      </c>
      <c r="AP60" t="str">
        <f t="shared" ca="1" si="0"/>
        <v/>
      </c>
      <c r="AQ60" t="str">
        <f ca="1">IF(AP60="","",IF(COUNTIF($AP$2:AP60,AP60)&gt;1,"",IF(AP60="overdracht",1,ROW())))</f>
        <v/>
      </c>
      <c r="AR60" t="str">
        <f t="shared" ca="1" si="4"/>
        <v/>
      </c>
      <c r="AS60" t="str">
        <f t="shared" ca="1" si="17"/>
        <v/>
      </c>
      <c r="AT60" t="str">
        <f t="shared" ca="1" si="5"/>
        <v/>
      </c>
      <c r="AU60" t="str">
        <f t="shared" ca="1" si="6"/>
        <v/>
      </c>
      <c r="AV60" t="str">
        <f t="shared" ca="1" si="7"/>
        <v/>
      </c>
      <c r="AW60" s="104" t="str">
        <f>IF(A60=Detail!$E$3,ROW()+5+(COLUMN()-48)/1000,"")</f>
        <v/>
      </c>
      <c r="AX60" t="str">
        <f>IF(B60=Detail!$E$3,ROW()+5+(COLUMN()-48)/1000,"")</f>
        <v/>
      </c>
      <c r="AY60" t="str">
        <f>IF(C60=Detail!$E$3,ROW()+5+(COLUMN()-48)/1000,"")</f>
        <v/>
      </c>
      <c r="AZ60" t="str">
        <f>IF(D60=Detail!$E$3,ROW()+5+(COLUMN()-48)/1000,"")</f>
        <v/>
      </c>
      <c r="BA60" t="str">
        <f>IF(E60=Detail!$E$3,ROW()+5+(COLUMN()-48)/1000,"")</f>
        <v/>
      </c>
      <c r="BB60" t="str">
        <f>IF(F60=Detail!$E$3,ROW()+5+(COLUMN()-48)/1000,"")</f>
        <v/>
      </c>
      <c r="BC60" t="str">
        <f>IF(G60=Detail!$E$3,ROW()+5+(COLUMN()-48)/1000,"")</f>
        <v/>
      </c>
      <c r="BD60" t="str">
        <f>IF(H60=Detail!$E$3,ROW()+5+(COLUMN()-48)/1000,"")</f>
        <v/>
      </c>
      <c r="BE60" t="str">
        <f>IF(I60=Detail!$E$3,ROW()+5+(COLUMN()-48)/1000,"")</f>
        <v/>
      </c>
      <c r="BF60" t="str">
        <f>IF(J60=Detail!$E$3,ROW()+5+(COLUMN()-48)/1000,"")</f>
        <v/>
      </c>
      <c r="BG60" t="str">
        <f>IF(K60=Detail!$E$3,ROW()+5+(COLUMN()-48)/1000,"")</f>
        <v/>
      </c>
      <c r="BH60" t="str">
        <f>IF(L60=Detail!$E$3,ROW()+5+(COLUMN()-48)/1000,"")</f>
        <v/>
      </c>
      <c r="BI60" t="str">
        <f>IF(M60=Detail!$E$3,ROW()+5+(COLUMN()-48)/1000,"")</f>
        <v/>
      </c>
      <c r="BJ60" t="str">
        <f>IF(N60=Detail!$E$3,ROW()+5+(COLUMN()-48)/1000,"")</f>
        <v/>
      </c>
      <c r="BK60" t="str">
        <f>IF(O60=Detail!$E$3,ROW()+5+(COLUMN()-48)/1000,"")</f>
        <v/>
      </c>
      <c r="BL60" t="str">
        <f>IF(P60=Detail!$E$3,ROW()+5+(COLUMN()-48)/1000,"")</f>
        <v/>
      </c>
      <c r="BM60" t="str">
        <f>IF(Q60=Detail!$E$3,ROW()+5+(COLUMN()-48)/1000,"")</f>
        <v/>
      </c>
      <c r="BN60" t="str">
        <f>IF(R60=Detail!$E$3,ROW()+5+(COLUMN()-48)/1000,"")</f>
        <v/>
      </c>
      <c r="BO60" t="str">
        <f>IF(S60=Detail!$E$3,ROW()+5+(COLUMN()-48)/1000,"")</f>
        <v/>
      </c>
      <c r="BP60" t="str">
        <f>IF(T60=Detail!$E$3,ROW()+5+(COLUMN()-48)/1000,"")</f>
        <v/>
      </c>
      <c r="BQ60" t="str">
        <f t="shared" ca="1" si="2"/>
        <v/>
      </c>
      <c r="BR60" t="str">
        <f>IF(BS60="","","'"&amp;VLOOKUP(ROUND((BS60-ROUNDDOWN(BS60,0))*1000,0),$BT$2:$BU$21,2,FALSE)&amp;"'!A"&amp;ROUNDDOWN(Codedata!BS60,0))</f>
        <v/>
      </c>
      <c r="BS60" t="str">
        <f t="shared" si="8"/>
        <v/>
      </c>
      <c r="BV60" t="str">
        <f t="shared" ca="1" si="9"/>
        <v/>
      </c>
      <c r="BW60" t="str">
        <f t="shared" ca="1" si="10"/>
        <v/>
      </c>
      <c r="BX60" t="str">
        <f t="shared" ca="1" si="11"/>
        <v/>
      </c>
      <c r="BY60" t="str">
        <f t="shared" ca="1" si="12"/>
        <v/>
      </c>
      <c r="BZ60" t="str">
        <f t="shared" ca="1" si="13"/>
        <v/>
      </c>
      <c r="CA60" t="str">
        <f t="shared" ca="1" si="14"/>
        <v/>
      </c>
      <c r="CB60" t="str">
        <f t="shared" ca="1" si="15"/>
        <v/>
      </c>
      <c r="CC60" t="str">
        <f t="shared" ca="1" si="16"/>
        <v/>
      </c>
    </row>
    <row r="61" spans="1:81" x14ac:dyDescent="0.3">
      <c r="A61">
        <f>Cash!$C66</f>
        <v>0</v>
      </c>
      <c r="B61">
        <f>Cash!$D66</f>
        <v>0</v>
      </c>
      <c r="C61">
        <f>Zicht!$C66</f>
        <v>0</v>
      </c>
      <c r="D61">
        <f>Zicht!$D66</f>
        <v>0</v>
      </c>
      <c r="E61">
        <f>Spaar!$C66</f>
        <v>0</v>
      </c>
      <c r="F61">
        <f>Spaar!$D66</f>
        <v>0</v>
      </c>
      <c r="G61">
        <f>'Reserve 1'!$C66</f>
        <v>0</v>
      </c>
      <c r="H61">
        <f>'Reserve 1'!$D66</f>
        <v>0</v>
      </c>
      <c r="I61">
        <f>'Reserve 2'!$C66</f>
        <v>0</v>
      </c>
      <c r="J61">
        <f>'Reserve 2'!$D66</f>
        <v>0</v>
      </c>
      <c r="K61">
        <f>'Reserve 3'!$C66</f>
        <v>0</v>
      </c>
      <c r="L61">
        <f>'Reserve 3'!$D66</f>
        <v>0</v>
      </c>
      <c r="M61">
        <f>'Reserve 4'!$C66</f>
        <v>0</v>
      </c>
      <c r="N61">
        <f>'Reserve 4'!$D66</f>
        <v>0</v>
      </c>
      <c r="O61">
        <f>'Reserve 5'!$C66</f>
        <v>0</v>
      </c>
      <c r="P61">
        <f>'Reserve 5'!$D66</f>
        <v>0</v>
      </c>
      <c r="Q61">
        <f>'Reserve 6'!$C66</f>
        <v>0</v>
      </c>
      <c r="R61">
        <f>'Reserve 6'!$D66</f>
        <v>0</v>
      </c>
      <c r="S61">
        <f>'Reserve 7'!$C66</f>
        <v>0</v>
      </c>
      <c r="T61">
        <f>'Reserve 7'!$D66</f>
        <v>0</v>
      </c>
      <c r="U61" t="str">
        <f>IF(A61=0,"",IF(COUNTIF(A$2:A61,A61)&gt;1,"",ROW()+(COLUMN()-20)/10000))</f>
        <v/>
      </c>
      <c r="V61" t="str">
        <f>IF(B61=0,"",IF(COUNTIF(B$2:B61,B61)&gt;1,"",ROW()+(COLUMN()-20)/10000))</f>
        <v/>
      </c>
      <c r="W61" t="str">
        <f>IF(C61=0,"",IF(COUNTIF(C$2:C61,C61)&gt;1,"",ROW()+(COLUMN()-20)/10000))</f>
        <v/>
      </c>
      <c r="X61" t="str">
        <f>IF(D61=0,"",IF(COUNTIF(D$2:D61,D61)&gt;1,"",ROW()+(COLUMN()-20)/10000))</f>
        <v/>
      </c>
      <c r="Y61" t="str">
        <f>IF(E61=0,"",IF(COUNTIF(E$2:E61,E61)&gt;1,"",ROW()+(COLUMN()-20)/10000))</f>
        <v/>
      </c>
      <c r="Z61" t="str">
        <f>IF(F61=0,"",IF(COUNTIF(F$2:F61,F61)&gt;1,"",ROW()+(COLUMN()-20)/10000))</f>
        <v/>
      </c>
      <c r="AA61" t="str">
        <f>IF(G61=0,"",IF(COUNTIF(G$2:G61,G61)&gt;1,"",ROW()+(COLUMN()-20)/10000))</f>
        <v/>
      </c>
      <c r="AB61" t="str">
        <f>IF(H61=0,"",IF(COUNTIF(H$2:H61,H61)&gt;1,"",ROW()+(COLUMN()-20)/10000))</f>
        <v/>
      </c>
      <c r="AC61" t="str">
        <f>IF(I61=0,"",IF(COUNTIF(I$2:I61,I61)&gt;1,"",ROW()+(COLUMN()-20)/10000))</f>
        <v/>
      </c>
      <c r="AD61" t="str">
        <f>IF(J61=0,"",IF(COUNTIF(J$2:J61,J61)&gt;1,"",ROW()+(COLUMN()-20)/10000))</f>
        <v/>
      </c>
      <c r="AE61" t="str">
        <f>IF(K61=0,"",IF(COUNTIF(K$2:K61,K61)&gt;1,"",ROW()+(COLUMN()-20)/10000))</f>
        <v/>
      </c>
      <c r="AF61" t="str">
        <f>IF(L61=0,"",IF(COUNTIF(L$2:L61,L61)&gt;1,"",ROW()+(COLUMN()-20)/10000))</f>
        <v/>
      </c>
      <c r="AG61" t="str">
        <f>IF(M61=0,"",IF(COUNTIF(M$2:M61,M61)&gt;1,"",ROW()+(COLUMN()-20)/10000))</f>
        <v/>
      </c>
      <c r="AH61" t="str">
        <f>IF(N61=0,"",IF(COUNTIF(N$2:N61,N61)&gt;1,"",ROW()+(COLUMN()-20)/10000))</f>
        <v/>
      </c>
      <c r="AI61" t="str">
        <f>IF(O61=0,"",IF(COUNTIF(O$2:O61,O61)&gt;1,"",ROW()+(COLUMN()-20)/10000))</f>
        <v/>
      </c>
      <c r="AJ61" t="str">
        <f>IF(P61=0,"",IF(COUNTIF(P$2:P61,P61)&gt;1,"",ROW()+(COLUMN()-20)/10000))</f>
        <v/>
      </c>
      <c r="AK61" t="str">
        <f>IF(Q61=0,"",IF(COUNTIF(Q$2:Q61,Q61)&gt;1,"",ROW()+(COLUMN()-20)/10000))</f>
        <v/>
      </c>
      <c r="AL61" t="str">
        <f>IF(R61=0,"",IF(COUNTIF(R$2:R61,R61)&gt;1,"",ROW()+(COLUMN()-20)/10000))</f>
        <v/>
      </c>
      <c r="AM61" t="str">
        <f>IF(S61=0,"",IF(COUNTIF(S$2:S61,S61)&gt;1,"",ROW()+(COLUMN()-20)/10000))</f>
        <v/>
      </c>
      <c r="AN61" t="str">
        <f>IF(T61=0,"",IF(COUNTIF(T$2:T61,T61)&gt;1,"",ROW()+(COLUMN()-20)/10000))</f>
        <v/>
      </c>
      <c r="AO61" t="str">
        <f t="shared" si="3"/>
        <v/>
      </c>
      <c r="AP61" t="str">
        <f t="shared" ca="1" si="0"/>
        <v/>
      </c>
      <c r="AQ61" t="str">
        <f ca="1">IF(AP61="","",IF(COUNTIF($AP$2:AP61,AP61)&gt;1,"",IF(AP61="overdracht",1,ROW())))</f>
        <v/>
      </c>
      <c r="AR61" t="str">
        <f t="shared" ca="1" si="4"/>
        <v/>
      </c>
      <c r="AS61" t="str">
        <f t="shared" ca="1" si="17"/>
        <v/>
      </c>
      <c r="AT61" t="str">
        <f t="shared" ca="1" si="5"/>
        <v/>
      </c>
      <c r="AU61" t="str">
        <f t="shared" ca="1" si="6"/>
        <v/>
      </c>
      <c r="AV61" t="str">
        <f t="shared" ca="1" si="7"/>
        <v/>
      </c>
      <c r="AW61" s="104" t="str">
        <f>IF(A61=Detail!$E$3,ROW()+5+(COLUMN()-48)/1000,"")</f>
        <v/>
      </c>
      <c r="AX61" t="str">
        <f>IF(B61=Detail!$E$3,ROW()+5+(COLUMN()-48)/1000,"")</f>
        <v/>
      </c>
      <c r="AY61" t="str">
        <f>IF(C61=Detail!$E$3,ROW()+5+(COLUMN()-48)/1000,"")</f>
        <v/>
      </c>
      <c r="AZ61" t="str">
        <f>IF(D61=Detail!$E$3,ROW()+5+(COLUMN()-48)/1000,"")</f>
        <v/>
      </c>
      <c r="BA61" t="str">
        <f>IF(E61=Detail!$E$3,ROW()+5+(COLUMN()-48)/1000,"")</f>
        <v/>
      </c>
      <c r="BB61" t="str">
        <f>IF(F61=Detail!$E$3,ROW()+5+(COLUMN()-48)/1000,"")</f>
        <v/>
      </c>
      <c r="BC61" t="str">
        <f>IF(G61=Detail!$E$3,ROW()+5+(COLUMN()-48)/1000,"")</f>
        <v/>
      </c>
      <c r="BD61" t="str">
        <f>IF(H61=Detail!$E$3,ROW()+5+(COLUMN()-48)/1000,"")</f>
        <v/>
      </c>
      <c r="BE61" t="str">
        <f>IF(I61=Detail!$E$3,ROW()+5+(COLUMN()-48)/1000,"")</f>
        <v/>
      </c>
      <c r="BF61" t="str">
        <f>IF(J61=Detail!$E$3,ROW()+5+(COLUMN()-48)/1000,"")</f>
        <v/>
      </c>
      <c r="BG61" t="str">
        <f>IF(K61=Detail!$E$3,ROW()+5+(COLUMN()-48)/1000,"")</f>
        <v/>
      </c>
      <c r="BH61" t="str">
        <f>IF(L61=Detail!$E$3,ROW()+5+(COLUMN()-48)/1000,"")</f>
        <v/>
      </c>
      <c r="BI61" t="str">
        <f>IF(M61=Detail!$E$3,ROW()+5+(COLUMN()-48)/1000,"")</f>
        <v/>
      </c>
      <c r="BJ61" t="str">
        <f>IF(N61=Detail!$E$3,ROW()+5+(COLUMN()-48)/1000,"")</f>
        <v/>
      </c>
      <c r="BK61" t="str">
        <f>IF(O61=Detail!$E$3,ROW()+5+(COLUMN()-48)/1000,"")</f>
        <v/>
      </c>
      <c r="BL61" t="str">
        <f>IF(P61=Detail!$E$3,ROW()+5+(COLUMN()-48)/1000,"")</f>
        <v/>
      </c>
      <c r="BM61" t="str">
        <f>IF(Q61=Detail!$E$3,ROW()+5+(COLUMN()-48)/1000,"")</f>
        <v/>
      </c>
      <c r="BN61" t="str">
        <f>IF(R61=Detail!$E$3,ROW()+5+(COLUMN()-48)/1000,"")</f>
        <v/>
      </c>
      <c r="BO61" t="str">
        <f>IF(S61=Detail!$E$3,ROW()+5+(COLUMN()-48)/1000,"")</f>
        <v/>
      </c>
      <c r="BP61" t="str">
        <f>IF(T61=Detail!$E$3,ROW()+5+(COLUMN()-48)/1000,"")</f>
        <v/>
      </c>
      <c r="BQ61" t="str">
        <f t="shared" ca="1" si="2"/>
        <v/>
      </c>
      <c r="BR61" t="str">
        <f>IF(BS61="","","'"&amp;VLOOKUP(ROUND((BS61-ROUNDDOWN(BS61,0))*1000,0),$BT$2:$BU$21,2,FALSE)&amp;"'!A"&amp;ROUNDDOWN(Codedata!BS61,0))</f>
        <v/>
      </c>
      <c r="BS61" t="str">
        <f t="shared" si="8"/>
        <v/>
      </c>
      <c r="BV61" t="str">
        <f t="shared" ca="1" si="9"/>
        <v/>
      </c>
      <c r="BW61" t="str">
        <f t="shared" ca="1" si="10"/>
        <v/>
      </c>
      <c r="BX61" t="str">
        <f t="shared" ca="1" si="11"/>
        <v/>
      </c>
      <c r="BY61" t="str">
        <f t="shared" ca="1" si="12"/>
        <v/>
      </c>
      <c r="BZ61" t="str">
        <f t="shared" ca="1" si="13"/>
        <v/>
      </c>
      <c r="CA61" t="str">
        <f t="shared" ca="1" si="14"/>
        <v/>
      </c>
      <c r="CB61" t="str">
        <f t="shared" ca="1" si="15"/>
        <v/>
      </c>
      <c r="CC61" t="str">
        <f t="shared" ca="1" si="16"/>
        <v/>
      </c>
    </row>
    <row r="62" spans="1:81" x14ac:dyDescent="0.3">
      <c r="A62">
        <f>Cash!$C67</f>
        <v>0</v>
      </c>
      <c r="B62">
        <f>Cash!$D67</f>
        <v>0</v>
      </c>
      <c r="C62">
        <f>Zicht!$C67</f>
        <v>0</v>
      </c>
      <c r="D62">
        <f>Zicht!$D67</f>
        <v>0</v>
      </c>
      <c r="E62">
        <f>Spaar!$C67</f>
        <v>0</v>
      </c>
      <c r="F62">
        <f>Spaar!$D67</f>
        <v>0</v>
      </c>
      <c r="G62">
        <f>'Reserve 1'!$C67</f>
        <v>0</v>
      </c>
      <c r="H62">
        <f>'Reserve 1'!$D67</f>
        <v>0</v>
      </c>
      <c r="I62">
        <f>'Reserve 2'!$C67</f>
        <v>0</v>
      </c>
      <c r="J62">
        <f>'Reserve 2'!$D67</f>
        <v>0</v>
      </c>
      <c r="K62">
        <f>'Reserve 3'!$C67</f>
        <v>0</v>
      </c>
      <c r="L62">
        <f>'Reserve 3'!$D67</f>
        <v>0</v>
      </c>
      <c r="M62">
        <f>'Reserve 4'!$C67</f>
        <v>0</v>
      </c>
      <c r="N62">
        <f>'Reserve 4'!$D67</f>
        <v>0</v>
      </c>
      <c r="O62">
        <f>'Reserve 5'!$C67</f>
        <v>0</v>
      </c>
      <c r="P62">
        <f>'Reserve 5'!$D67</f>
        <v>0</v>
      </c>
      <c r="Q62">
        <f>'Reserve 6'!$C67</f>
        <v>0</v>
      </c>
      <c r="R62">
        <f>'Reserve 6'!$D67</f>
        <v>0</v>
      </c>
      <c r="S62">
        <f>'Reserve 7'!$C67</f>
        <v>0</v>
      </c>
      <c r="T62">
        <f>'Reserve 7'!$D67</f>
        <v>0</v>
      </c>
      <c r="U62" t="str">
        <f>IF(A62=0,"",IF(COUNTIF(A$2:A62,A62)&gt;1,"",ROW()+(COLUMN()-20)/10000))</f>
        <v/>
      </c>
      <c r="V62" t="str">
        <f>IF(B62=0,"",IF(COUNTIF(B$2:B62,B62)&gt;1,"",ROW()+(COLUMN()-20)/10000))</f>
        <v/>
      </c>
      <c r="W62" t="str">
        <f>IF(C62=0,"",IF(COUNTIF(C$2:C62,C62)&gt;1,"",ROW()+(COLUMN()-20)/10000))</f>
        <v/>
      </c>
      <c r="X62" t="str">
        <f>IF(D62=0,"",IF(COUNTIF(D$2:D62,D62)&gt;1,"",ROW()+(COLUMN()-20)/10000))</f>
        <v/>
      </c>
      <c r="Y62" t="str">
        <f>IF(E62=0,"",IF(COUNTIF(E$2:E62,E62)&gt;1,"",ROW()+(COLUMN()-20)/10000))</f>
        <v/>
      </c>
      <c r="Z62" t="str">
        <f>IF(F62=0,"",IF(COUNTIF(F$2:F62,F62)&gt;1,"",ROW()+(COLUMN()-20)/10000))</f>
        <v/>
      </c>
      <c r="AA62" t="str">
        <f>IF(G62=0,"",IF(COUNTIF(G$2:G62,G62)&gt;1,"",ROW()+(COLUMN()-20)/10000))</f>
        <v/>
      </c>
      <c r="AB62" t="str">
        <f>IF(H62=0,"",IF(COUNTIF(H$2:H62,H62)&gt;1,"",ROW()+(COLUMN()-20)/10000))</f>
        <v/>
      </c>
      <c r="AC62" t="str">
        <f>IF(I62=0,"",IF(COUNTIF(I$2:I62,I62)&gt;1,"",ROW()+(COLUMN()-20)/10000))</f>
        <v/>
      </c>
      <c r="AD62" t="str">
        <f>IF(J62=0,"",IF(COUNTIF(J$2:J62,J62)&gt;1,"",ROW()+(COLUMN()-20)/10000))</f>
        <v/>
      </c>
      <c r="AE62" t="str">
        <f>IF(K62=0,"",IF(COUNTIF(K$2:K62,K62)&gt;1,"",ROW()+(COLUMN()-20)/10000))</f>
        <v/>
      </c>
      <c r="AF62" t="str">
        <f>IF(L62=0,"",IF(COUNTIF(L$2:L62,L62)&gt;1,"",ROW()+(COLUMN()-20)/10000))</f>
        <v/>
      </c>
      <c r="AG62" t="str">
        <f>IF(M62=0,"",IF(COUNTIF(M$2:M62,M62)&gt;1,"",ROW()+(COLUMN()-20)/10000))</f>
        <v/>
      </c>
      <c r="AH62" t="str">
        <f>IF(N62=0,"",IF(COUNTIF(N$2:N62,N62)&gt;1,"",ROW()+(COLUMN()-20)/10000))</f>
        <v/>
      </c>
      <c r="AI62" t="str">
        <f>IF(O62=0,"",IF(COUNTIF(O$2:O62,O62)&gt;1,"",ROW()+(COLUMN()-20)/10000))</f>
        <v/>
      </c>
      <c r="AJ62" t="str">
        <f>IF(P62=0,"",IF(COUNTIF(P$2:P62,P62)&gt;1,"",ROW()+(COLUMN()-20)/10000))</f>
        <v/>
      </c>
      <c r="AK62" t="str">
        <f>IF(Q62=0,"",IF(COUNTIF(Q$2:Q62,Q62)&gt;1,"",ROW()+(COLUMN()-20)/10000))</f>
        <v/>
      </c>
      <c r="AL62" t="str">
        <f>IF(R62=0,"",IF(COUNTIF(R$2:R62,R62)&gt;1,"",ROW()+(COLUMN()-20)/10000))</f>
        <v/>
      </c>
      <c r="AM62" t="str">
        <f>IF(S62=0,"",IF(COUNTIF(S$2:S62,S62)&gt;1,"",ROW()+(COLUMN()-20)/10000))</f>
        <v/>
      </c>
      <c r="AN62" t="str">
        <f>IF(T62=0,"",IF(COUNTIF(T$2:T62,T62)&gt;1,"",ROW()+(COLUMN()-20)/10000))</f>
        <v/>
      </c>
      <c r="AO62" t="str">
        <f t="shared" si="3"/>
        <v/>
      </c>
      <c r="AP62" t="str">
        <f t="shared" ca="1" si="0"/>
        <v/>
      </c>
      <c r="AQ62" t="str">
        <f ca="1">IF(AP62="","",IF(COUNTIF($AP$2:AP62,AP62)&gt;1,"",IF(AP62="overdracht",1,ROW())))</f>
        <v/>
      </c>
      <c r="AR62" t="str">
        <f t="shared" ca="1" si="4"/>
        <v/>
      </c>
      <c r="AS62" t="str">
        <f t="shared" ca="1" si="17"/>
        <v/>
      </c>
      <c r="AT62" t="str">
        <f t="shared" ca="1" si="5"/>
        <v/>
      </c>
      <c r="AU62" t="str">
        <f t="shared" ca="1" si="6"/>
        <v/>
      </c>
      <c r="AV62" t="str">
        <f t="shared" ca="1" si="7"/>
        <v/>
      </c>
      <c r="AW62" s="104" t="str">
        <f>IF(A62=Detail!$E$3,ROW()+5+(COLUMN()-48)/1000,"")</f>
        <v/>
      </c>
      <c r="AX62" t="str">
        <f>IF(B62=Detail!$E$3,ROW()+5+(COLUMN()-48)/1000,"")</f>
        <v/>
      </c>
      <c r="AY62" t="str">
        <f>IF(C62=Detail!$E$3,ROW()+5+(COLUMN()-48)/1000,"")</f>
        <v/>
      </c>
      <c r="AZ62" t="str">
        <f>IF(D62=Detail!$E$3,ROW()+5+(COLUMN()-48)/1000,"")</f>
        <v/>
      </c>
      <c r="BA62" t="str">
        <f>IF(E62=Detail!$E$3,ROW()+5+(COLUMN()-48)/1000,"")</f>
        <v/>
      </c>
      <c r="BB62" t="str">
        <f>IF(F62=Detail!$E$3,ROW()+5+(COLUMN()-48)/1000,"")</f>
        <v/>
      </c>
      <c r="BC62" t="str">
        <f>IF(G62=Detail!$E$3,ROW()+5+(COLUMN()-48)/1000,"")</f>
        <v/>
      </c>
      <c r="BD62" t="str">
        <f>IF(H62=Detail!$E$3,ROW()+5+(COLUMN()-48)/1000,"")</f>
        <v/>
      </c>
      <c r="BE62" t="str">
        <f>IF(I62=Detail!$E$3,ROW()+5+(COLUMN()-48)/1000,"")</f>
        <v/>
      </c>
      <c r="BF62" t="str">
        <f>IF(J62=Detail!$E$3,ROW()+5+(COLUMN()-48)/1000,"")</f>
        <v/>
      </c>
      <c r="BG62" t="str">
        <f>IF(K62=Detail!$E$3,ROW()+5+(COLUMN()-48)/1000,"")</f>
        <v/>
      </c>
      <c r="BH62" t="str">
        <f>IF(L62=Detail!$E$3,ROW()+5+(COLUMN()-48)/1000,"")</f>
        <v/>
      </c>
      <c r="BI62" t="str">
        <f>IF(M62=Detail!$E$3,ROW()+5+(COLUMN()-48)/1000,"")</f>
        <v/>
      </c>
      <c r="BJ62" t="str">
        <f>IF(N62=Detail!$E$3,ROW()+5+(COLUMN()-48)/1000,"")</f>
        <v/>
      </c>
      <c r="BK62" t="str">
        <f>IF(O62=Detail!$E$3,ROW()+5+(COLUMN()-48)/1000,"")</f>
        <v/>
      </c>
      <c r="BL62" t="str">
        <f>IF(P62=Detail!$E$3,ROW()+5+(COLUMN()-48)/1000,"")</f>
        <v/>
      </c>
      <c r="BM62" t="str">
        <f>IF(Q62=Detail!$E$3,ROW()+5+(COLUMN()-48)/1000,"")</f>
        <v/>
      </c>
      <c r="BN62" t="str">
        <f>IF(R62=Detail!$E$3,ROW()+5+(COLUMN()-48)/1000,"")</f>
        <v/>
      </c>
      <c r="BO62" t="str">
        <f>IF(S62=Detail!$E$3,ROW()+5+(COLUMN()-48)/1000,"")</f>
        <v/>
      </c>
      <c r="BP62" t="str">
        <f>IF(T62=Detail!$E$3,ROW()+5+(COLUMN()-48)/1000,"")</f>
        <v/>
      </c>
      <c r="BQ62" t="str">
        <f t="shared" ca="1" si="2"/>
        <v/>
      </c>
      <c r="BR62" t="str">
        <f>IF(BS62="","","'"&amp;VLOOKUP(ROUND((BS62-ROUNDDOWN(BS62,0))*1000,0),$BT$2:$BU$21,2,FALSE)&amp;"'!A"&amp;ROUNDDOWN(Codedata!BS62,0))</f>
        <v/>
      </c>
      <c r="BS62" t="str">
        <f t="shared" si="8"/>
        <v/>
      </c>
      <c r="BV62" t="str">
        <f t="shared" ca="1" si="9"/>
        <v/>
      </c>
      <c r="BW62" t="str">
        <f t="shared" ca="1" si="10"/>
        <v/>
      </c>
      <c r="BX62" t="str">
        <f t="shared" ca="1" si="11"/>
        <v/>
      </c>
      <c r="BY62" t="str">
        <f t="shared" ca="1" si="12"/>
        <v/>
      </c>
      <c r="BZ62" t="str">
        <f t="shared" ca="1" si="13"/>
        <v/>
      </c>
      <c r="CA62" t="str">
        <f t="shared" ca="1" si="14"/>
        <v/>
      </c>
      <c r="CB62" t="str">
        <f t="shared" ca="1" si="15"/>
        <v/>
      </c>
      <c r="CC62" t="str">
        <f t="shared" ca="1" si="16"/>
        <v/>
      </c>
    </row>
    <row r="63" spans="1:81" x14ac:dyDescent="0.3">
      <c r="A63">
        <f>Cash!$C68</f>
        <v>0</v>
      </c>
      <c r="B63">
        <f>Cash!$D68</f>
        <v>0</v>
      </c>
      <c r="C63">
        <f>Zicht!$C68</f>
        <v>0</v>
      </c>
      <c r="D63">
        <f>Zicht!$D68</f>
        <v>0</v>
      </c>
      <c r="E63">
        <f>Spaar!$C68</f>
        <v>0</v>
      </c>
      <c r="F63">
        <f>Spaar!$D68</f>
        <v>0</v>
      </c>
      <c r="G63">
        <f>'Reserve 1'!$C68</f>
        <v>0</v>
      </c>
      <c r="H63">
        <f>'Reserve 1'!$D68</f>
        <v>0</v>
      </c>
      <c r="I63">
        <f>'Reserve 2'!$C68</f>
        <v>0</v>
      </c>
      <c r="J63">
        <f>'Reserve 2'!$D68</f>
        <v>0</v>
      </c>
      <c r="K63">
        <f>'Reserve 3'!$C68</f>
        <v>0</v>
      </c>
      <c r="L63">
        <f>'Reserve 3'!$D68</f>
        <v>0</v>
      </c>
      <c r="M63">
        <f>'Reserve 4'!$C68</f>
        <v>0</v>
      </c>
      <c r="N63">
        <f>'Reserve 4'!$D68</f>
        <v>0</v>
      </c>
      <c r="O63">
        <f>'Reserve 5'!$C68</f>
        <v>0</v>
      </c>
      <c r="P63">
        <f>'Reserve 5'!$D68</f>
        <v>0</v>
      </c>
      <c r="Q63">
        <f>'Reserve 6'!$C68</f>
        <v>0</v>
      </c>
      <c r="R63">
        <f>'Reserve 6'!$D68</f>
        <v>0</v>
      </c>
      <c r="S63">
        <f>'Reserve 7'!$C68</f>
        <v>0</v>
      </c>
      <c r="T63">
        <f>'Reserve 7'!$D68</f>
        <v>0</v>
      </c>
      <c r="U63" t="str">
        <f>IF(A63=0,"",IF(COUNTIF(A$2:A63,A63)&gt;1,"",ROW()+(COLUMN()-20)/10000))</f>
        <v/>
      </c>
      <c r="V63" t="str">
        <f>IF(B63=0,"",IF(COUNTIF(B$2:B63,B63)&gt;1,"",ROW()+(COLUMN()-20)/10000))</f>
        <v/>
      </c>
      <c r="W63" t="str">
        <f>IF(C63=0,"",IF(COUNTIF(C$2:C63,C63)&gt;1,"",ROW()+(COLUMN()-20)/10000))</f>
        <v/>
      </c>
      <c r="X63" t="str">
        <f>IF(D63=0,"",IF(COUNTIF(D$2:D63,D63)&gt;1,"",ROW()+(COLUMN()-20)/10000))</f>
        <v/>
      </c>
      <c r="Y63" t="str">
        <f>IF(E63=0,"",IF(COUNTIF(E$2:E63,E63)&gt;1,"",ROW()+(COLUMN()-20)/10000))</f>
        <v/>
      </c>
      <c r="Z63" t="str">
        <f>IF(F63=0,"",IF(COUNTIF(F$2:F63,F63)&gt;1,"",ROW()+(COLUMN()-20)/10000))</f>
        <v/>
      </c>
      <c r="AA63" t="str">
        <f>IF(G63=0,"",IF(COUNTIF(G$2:G63,G63)&gt;1,"",ROW()+(COLUMN()-20)/10000))</f>
        <v/>
      </c>
      <c r="AB63" t="str">
        <f>IF(H63=0,"",IF(COUNTIF(H$2:H63,H63)&gt;1,"",ROW()+(COLUMN()-20)/10000))</f>
        <v/>
      </c>
      <c r="AC63" t="str">
        <f>IF(I63=0,"",IF(COUNTIF(I$2:I63,I63)&gt;1,"",ROW()+(COLUMN()-20)/10000))</f>
        <v/>
      </c>
      <c r="AD63" t="str">
        <f>IF(J63=0,"",IF(COUNTIF(J$2:J63,J63)&gt;1,"",ROW()+(COLUMN()-20)/10000))</f>
        <v/>
      </c>
      <c r="AE63" t="str">
        <f>IF(K63=0,"",IF(COUNTIF(K$2:K63,K63)&gt;1,"",ROW()+(COLUMN()-20)/10000))</f>
        <v/>
      </c>
      <c r="AF63" t="str">
        <f>IF(L63=0,"",IF(COUNTIF(L$2:L63,L63)&gt;1,"",ROW()+(COLUMN()-20)/10000))</f>
        <v/>
      </c>
      <c r="AG63" t="str">
        <f>IF(M63=0,"",IF(COUNTIF(M$2:M63,M63)&gt;1,"",ROW()+(COLUMN()-20)/10000))</f>
        <v/>
      </c>
      <c r="AH63" t="str">
        <f>IF(N63=0,"",IF(COUNTIF(N$2:N63,N63)&gt;1,"",ROW()+(COLUMN()-20)/10000))</f>
        <v/>
      </c>
      <c r="AI63" t="str">
        <f>IF(O63=0,"",IF(COUNTIF(O$2:O63,O63)&gt;1,"",ROW()+(COLUMN()-20)/10000))</f>
        <v/>
      </c>
      <c r="AJ63" t="str">
        <f>IF(P63=0,"",IF(COUNTIF(P$2:P63,P63)&gt;1,"",ROW()+(COLUMN()-20)/10000))</f>
        <v/>
      </c>
      <c r="AK63" t="str">
        <f>IF(Q63=0,"",IF(COUNTIF(Q$2:Q63,Q63)&gt;1,"",ROW()+(COLUMN()-20)/10000))</f>
        <v/>
      </c>
      <c r="AL63" t="str">
        <f>IF(R63=0,"",IF(COUNTIF(R$2:R63,R63)&gt;1,"",ROW()+(COLUMN()-20)/10000))</f>
        <v/>
      </c>
      <c r="AM63" t="str">
        <f>IF(S63=0,"",IF(COUNTIF(S$2:S63,S63)&gt;1,"",ROW()+(COLUMN()-20)/10000))</f>
        <v/>
      </c>
      <c r="AN63" t="str">
        <f>IF(T63=0,"",IF(COUNTIF(T$2:T63,T63)&gt;1,"",ROW()+(COLUMN()-20)/10000))</f>
        <v/>
      </c>
      <c r="AO63" t="str">
        <f t="shared" si="3"/>
        <v/>
      </c>
      <c r="AP63" t="str">
        <f t="shared" ca="1" si="0"/>
        <v/>
      </c>
      <c r="AQ63" t="str">
        <f ca="1">IF(AP63="","",IF(COUNTIF($AP$2:AP63,AP63)&gt;1,"",IF(AP63="overdracht",1,ROW())))</f>
        <v/>
      </c>
      <c r="AR63" t="str">
        <f t="shared" ca="1" si="4"/>
        <v/>
      </c>
      <c r="AS63" t="str">
        <f t="shared" ca="1" si="17"/>
        <v/>
      </c>
      <c r="AT63" t="str">
        <f t="shared" ca="1" si="5"/>
        <v/>
      </c>
      <c r="AU63" t="str">
        <f t="shared" ca="1" si="6"/>
        <v/>
      </c>
      <c r="AV63" t="str">
        <f t="shared" ca="1" si="7"/>
        <v/>
      </c>
      <c r="AW63" s="104" t="str">
        <f>IF(A63=Detail!$E$3,ROW()+5+(COLUMN()-48)/1000,"")</f>
        <v/>
      </c>
      <c r="AX63" t="str">
        <f>IF(B63=Detail!$E$3,ROW()+5+(COLUMN()-48)/1000,"")</f>
        <v/>
      </c>
      <c r="AY63" t="str">
        <f>IF(C63=Detail!$E$3,ROW()+5+(COLUMN()-48)/1000,"")</f>
        <v/>
      </c>
      <c r="AZ63" t="str">
        <f>IF(D63=Detail!$E$3,ROW()+5+(COLUMN()-48)/1000,"")</f>
        <v/>
      </c>
      <c r="BA63" t="str">
        <f>IF(E63=Detail!$E$3,ROW()+5+(COLUMN()-48)/1000,"")</f>
        <v/>
      </c>
      <c r="BB63" t="str">
        <f>IF(F63=Detail!$E$3,ROW()+5+(COLUMN()-48)/1000,"")</f>
        <v/>
      </c>
      <c r="BC63" t="str">
        <f>IF(G63=Detail!$E$3,ROW()+5+(COLUMN()-48)/1000,"")</f>
        <v/>
      </c>
      <c r="BD63" t="str">
        <f>IF(H63=Detail!$E$3,ROW()+5+(COLUMN()-48)/1000,"")</f>
        <v/>
      </c>
      <c r="BE63" t="str">
        <f>IF(I63=Detail!$E$3,ROW()+5+(COLUMN()-48)/1000,"")</f>
        <v/>
      </c>
      <c r="BF63" t="str">
        <f>IF(J63=Detail!$E$3,ROW()+5+(COLUMN()-48)/1000,"")</f>
        <v/>
      </c>
      <c r="BG63" t="str">
        <f>IF(K63=Detail!$E$3,ROW()+5+(COLUMN()-48)/1000,"")</f>
        <v/>
      </c>
      <c r="BH63" t="str">
        <f>IF(L63=Detail!$E$3,ROW()+5+(COLUMN()-48)/1000,"")</f>
        <v/>
      </c>
      <c r="BI63" t="str">
        <f>IF(M63=Detail!$E$3,ROW()+5+(COLUMN()-48)/1000,"")</f>
        <v/>
      </c>
      <c r="BJ63" t="str">
        <f>IF(N63=Detail!$E$3,ROW()+5+(COLUMN()-48)/1000,"")</f>
        <v/>
      </c>
      <c r="BK63" t="str">
        <f>IF(O63=Detail!$E$3,ROW()+5+(COLUMN()-48)/1000,"")</f>
        <v/>
      </c>
      <c r="BL63" t="str">
        <f>IF(P63=Detail!$E$3,ROW()+5+(COLUMN()-48)/1000,"")</f>
        <v/>
      </c>
      <c r="BM63" t="str">
        <f>IF(Q63=Detail!$E$3,ROW()+5+(COLUMN()-48)/1000,"")</f>
        <v/>
      </c>
      <c r="BN63" t="str">
        <f>IF(R63=Detail!$E$3,ROW()+5+(COLUMN()-48)/1000,"")</f>
        <v/>
      </c>
      <c r="BO63" t="str">
        <f>IF(S63=Detail!$E$3,ROW()+5+(COLUMN()-48)/1000,"")</f>
        <v/>
      </c>
      <c r="BP63" t="str">
        <f>IF(T63=Detail!$E$3,ROW()+5+(COLUMN()-48)/1000,"")</f>
        <v/>
      </c>
      <c r="BQ63" t="str">
        <f t="shared" ca="1" si="2"/>
        <v/>
      </c>
      <c r="BR63" t="str">
        <f>IF(BS63="","","'"&amp;VLOOKUP(ROUND((BS63-ROUNDDOWN(BS63,0))*1000,0),$BT$2:$BU$21,2,FALSE)&amp;"'!A"&amp;ROUNDDOWN(Codedata!BS63,0))</f>
        <v/>
      </c>
      <c r="BS63" t="str">
        <f t="shared" si="8"/>
        <v/>
      </c>
      <c r="BV63" t="str">
        <f t="shared" ca="1" si="9"/>
        <v/>
      </c>
      <c r="BW63" t="str">
        <f t="shared" ca="1" si="10"/>
        <v/>
      </c>
      <c r="BX63" t="str">
        <f t="shared" ca="1" si="11"/>
        <v/>
      </c>
      <c r="BY63" t="str">
        <f t="shared" ca="1" si="12"/>
        <v/>
      </c>
      <c r="BZ63" t="str">
        <f t="shared" ca="1" si="13"/>
        <v/>
      </c>
      <c r="CA63" t="str">
        <f t="shared" ca="1" si="14"/>
        <v/>
      </c>
      <c r="CB63" t="str">
        <f t="shared" ca="1" si="15"/>
        <v/>
      </c>
      <c r="CC63" t="str">
        <f t="shared" ca="1" si="16"/>
        <v/>
      </c>
    </row>
    <row r="64" spans="1:81" x14ac:dyDescent="0.3">
      <c r="A64">
        <f>Cash!$C69</f>
        <v>0</v>
      </c>
      <c r="B64">
        <f>Cash!$D69</f>
        <v>0</v>
      </c>
      <c r="C64">
        <f>Zicht!$C69</f>
        <v>0</v>
      </c>
      <c r="D64">
        <f>Zicht!$D69</f>
        <v>0</v>
      </c>
      <c r="E64">
        <f>Spaar!$C69</f>
        <v>0</v>
      </c>
      <c r="F64">
        <f>Spaar!$D69</f>
        <v>0</v>
      </c>
      <c r="G64">
        <f>'Reserve 1'!$C69</f>
        <v>0</v>
      </c>
      <c r="H64">
        <f>'Reserve 1'!$D69</f>
        <v>0</v>
      </c>
      <c r="I64">
        <f>'Reserve 2'!$C69</f>
        <v>0</v>
      </c>
      <c r="J64">
        <f>'Reserve 2'!$D69</f>
        <v>0</v>
      </c>
      <c r="K64">
        <f>'Reserve 3'!$C69</f>
        <v>0</v>
      </c>
      <c r="L64">
        <f>'Reserve 3'!$D69</f>
        <v>0</v>
      </c>
      <c r="M64">
        <f>'Reserve 4'!$C69</f>
        <v>0</v>
      </c>
      <c r="N64">
        <f>'Reserve 4'!$D69</f>
        <v>0</v>
      </c>
      <c r="O64">
        <f>'Reserve 5'!$C69</f>
        <v>0</v>
      </c>
      <c r="P64">
        <f>'Reserve 5'!$D69</f>
        <v>0</v>
      </c>
      <c r="Q64">
        <f>'Reserve 6'!$C69</f>
        <v>0</v>
      </c>
      <c r="R64">
        <f>'Reserve 6'!$D69</f>
        <v>0</v>
      </c>
      <c r="S64">
        <f>'Reserve 7'!$C69</f>
        <v>0</v>
      </c>
      <c r="T64">
        <f>'Reserve 7'!$D69</f>
        <v>0</v>
      </c>
      <c r="U64" t="str">
        <f>IF(A64=0,"",IF(COUNTIF(A$2:A64,A64)&gt;1,"",ROW()+(COLUMN()-20)/10000))</f>
        <v/>
      </c>
      <c r="V64" t="str">
        <f>IF(B64=0,"",IF(COUNTIF(B$2:B64,B64)&gt;1,"",ROW()+(COLUMN()-20)/10000))</f>
        <v/>
      </c>
      <c r="W64" t="str">
        <f>IF(C64=0,"",IF(COUNTIF(C$2:C64,C64)&gt;1,"",ROW()+(COLUMN()-20)/10000))</f>
        <v/>
      </c>
      <c r="X64" t="str">
        <f>IF(D64=0,"",IF(COUNTIF(D$2:D64,D64)&gt;1,"",ROW()+(COLUMN()-20)/10000))</f>
        <v/>
      </c>
      <c r="Y64" t="str">
        <f>IF(E64=0,"",IF(COUNTIF(E$2:E64,E64)&gt;1,"",ROW()+(COLUMN()-20)/10000))</f>
        <v/>
      </c>
      <c r="Z64" t="str">
        <f>IF(F64=0,"",IF(COUNTIF(F$2:F64,F64)&gt;1,"",ROW()+(COLUMN()-20)/10000))</f>
        <v/>
      </c>
      <c r="AA64" t="str">
        <f>IF(G64=0,"",IF(COUNTIF(G$2:G64,G64)&gt;1,"",ROW()+(COLUMN()-20)/10000))</f>
        <v/>
      </c>
      <c r="AB64" t="str">
        <f>IF(H64=0,"",IF(COUNTIF(H$2:H64,H64)&gt;1,"",ROW()+(COLUMN()-20)/10000))</f>
        <v/>
      </c>
      <c r="AC64" t="str">
        <f>IF(I64=0,"",IF(COUNTIF(I$2:I64,I64)&gt;1,"",ROW()+(COLUMN()-20)/10000))</f>
        <v/>
      </c>
      <c r="AD64" t="str">
        <f>IF(J64=0,"",IF(COUNTIF(J$2:J64,J64)&gt;1,"",ROW()+(COLUMN()-20)/10000))</f>
        <v/>
      </c>
      <c r="AE64" t="str">
        <f>IF(K64=0,"",IF(COUNTIF(K$2:K64,K64)&gt;1,"",ROW()+(COLUMN()-20)/10000))</f>
        <v/>
      </c>
      <c r="AF64" t="str">
        <f>IF(L64=0,"",IF(COUNTIF(L$2:L64,L64)&gt;1,"",ROW()+(COLUMN()-20)/10000))</f>
        <v/>
      </c>
      <c r="AG64" t="str">
        <f>IF(M64=0,"",IF(COUNTIF(M$2:M64,M64)&gt;1,"",ROW()+(COLUMN()-20)/10000))</f>
        <v/>
      </c>
      <c r="AH64" t="str">
        <f>IF(N64=0,"",IF(COUNTIF(N$2:N64,N64)&gt;1,"",ROW()+(COLUMN()-20)/10000))</f>
        <v/>
      </c>
      <c r="AI64" t="str">
        <f>IF(O64=0,"",IF(COUNTIF(O$2:O64,O64)&gt;1,"",ROW()+(COLUMN()-20)/10000))</f>
        <v/>
      </c>
      <c r="AJ64" t="str">
        <f>IF(P64=0,"",IF(COUNTIF(P$2:P64,P64)&gt;1,"",ROW()+(COLUMN()-20)/10000))</f>
        <v/>
      </c>
      <c r="AK64" t="str">
        <f>IF(Q64=0,"",IF(COUNTIF(Q$2:Q64,Q64)&gt;1,"",ROW()+(COLUMN()-20)/10000))</f>
        <v/>
      </c>
      <c r="AL64" t="str">
        <f>IF(R64=0,"",IF(COUNTIF(R$2:R64,R64)&gt;1,"",ROW()+(COLUMN()-20)/10000))</f>
        <v/>
      </c>
      <c r="AM64" t="str">
        <f>IF(S64=0,"",IF(COUNTIF(S$2:S64,S64)&gt;1,"",ROW()+(COLUMN()-20)/10000))</f>
        <v/>
      </c>
      <c r="AN64" t="str">
        <f>IF(T64=0,"",IF(COUNTIF(T$2:T64,T64)&gt;1,"",ROW()+(COLUMN()-20)/10000))</f>
        <v/>
      </c>
      <c r="AO64" t="str">
        <f t="shared" si="3"/>
        <v/>
      </c>
      <c r="AP64" t="str">
        <f t="shared" ca="1" si="0"/>
        <v/>
      </c>
      <c r="AQ64" t="str">
        <f ca="1">IF(AP64="","",IF(COUNTIF($AP$2:AP64,AP64)&gt;1,"",IF(AP64="overdracht",1,ROW())))</f>
        <v/>
      </c>
      <c r="AR64" t="str">
        <f t="shared" ca="1" si="4"/>
        <v/>
      </c>
      <c r="AS64" t="str">
        <f t="shared" ca="1" si="17"/>
        <v/>
      </c>
      <c r="AT64" t="str">
        <f t="shared" ca="1" si="5"/>
        <v/>
      </c>
      <c r="AU64" t="str">
        <f t="shared" ca="1" si="6"/>
        <v/>
      </c>
      <c r="AV64" t="str">
        <f t="shared" ca="1" si="7"/>
        <v/>
      </c>
      <c r="AW64" s="104" t="str">
        <f>IF(A64=Detail!$E$3,ROW()+5+(COLUMN()-48)/1000,"")</f>
        <v/>
      </c>
      <c r="AX64" t="str">
        <f>IF(B64=Detail!$E$3,ROW()+5+(COLUMN()-48)/1000,"")</f>
        <v/>
      </c>
      <c r="AY64" t="str">
        <f>IF(C64=Detail!$E$3,ROW()+5+(COLUMN()-48)/1000,"")</f>
        <v/>
      </c>
      <c r="AZ64" t="str">
        <f>IF(D64=Detail!$E$3,ROW()+5+(COLUMN()-48)/1000,"")</f>
        <v/>
      </c>
      <c r="BA64" t="str">
        <f>IF(E64=Detail!$E$3,ROW()+5+(COLUMN()-48)/1000,"")</f>
        <v/>
      </c>
      <c r="BB64" t="str">
        <f>IF(F64=Detail!$E$3,ROW()+5+(COLUMN()-48)/1000,"")</f>
        <v/>
      </c>
      <c r="BC64" t="str">
        <f>IF(G64=Detail!$E$3,ROW()+5+(COLUMN()-48)/1000,"")</f>
        <v/>
      </c>
      <c r="BD64" t="str">
        <f>IF(H64=Detail!$E$3,ROW()+5+(COLUMN()-48)/1000,"")</f>
        <v/>
      </c>
      <c r="BE64" t="str">
        <f>IF(I64=Detail!$E$3,ROW()+5+(COLUMN()-48)/1000,"")</f>
        <v/>
      </c>
      <c r="BF64" t="str">
        <f>IF(J64=Detail!$E$3,ROW()+5+(COLUMN()-48)/1000,"")</f>
        <v/>
      </c>
      <c r="BG64" t="str">
        <f>IF(K64=Detail!$E$3,ROW()+5+(COLUMN()-48)/1000,"")</f>
        <v/>
      </c>
      <c r="BH64" t="str">
        <f>IF(L64=Detail!$E$3,ROW()+5+(COLUMN()-48)/1000,"")</f>
        <v/>
      </c>
      <c r="BI64" t="str">
        <f>IF(M64=Detail!$E$3,ROW()+5+(COLUMN()-48)/1000,"")</f>
        <v/>
      </c>
      <c r="BJ64" t="str">
        <f>IF(N64=Detail!$E$3,ROW()+5+(COLUMN()-48)/1000,"")</f>
        <v/>
      </c>
      <c r="BK64" t="str">
        <f>IF(O64=Detail!$E$3,ROW()+5+(COLUMN()-48)/1000,"")</f>
        <v/>
      </c>
      <c r="BL64" t="str">
        <f>IF(P64=Detail!$E$3,ROW()+5+(COLUMN()-48)/1000,"")</f>
        <v/>
      </c>
      <c r="BM64" t="str">
        <f>IF(Q64=Detail!$E$3,ROW()+5+(COLUMN()-48)/1000,"")</f>
        <v/>
      </c>
      <c r="BN64" t="str">
        <f>IF(R64=Detail!$E$3,ROW()+5+(COLUMN()-48)/1000,"")</f>
        <v/>
      </c>
      <c r="BO64" t="str">
        <f>IF(S64=Detail!$E$3,ROW()+5+(COLUMN()-48)/1000,"")</f>
        <v/>
      </c>
      <c r="BP64" t="str">
        <f>IF(T64=Detail!$E$3,ROW()+5+(COLUMN()-48)/1000,"")</f>
        <v/>
      </c>
      <c r="BQ64" t="str">
        <f t="shared" ca="1" si="2"/>
        <v/>
      </c>
      <c r="BR64" t="str">
        <f>IF(BS64="","","'"&amp;VLOOKUP(ROUND((BS64-ROUNDDOWN(BS64,0))*1000,0),$BT$2:$BU$21,2,FALSE)&amp;"'!A"&amp;ROUNDDOWN(Codedata!BS64,0))</f>
        <v/>
      </c>
      <c r="BS64" t="str">
        <f t="shared" si="8"/>
        <v/>
      </c>
      <c r="BV64" t="str">
        <f t="shared" ca="1" si="9"/>
        <v/>
      </c>
      <c r="BW64" t="str">
        <f t="shared" ca="1" si="10"/>
        <v/>
      </c>
      <c r="BX64" t="str">
        <f t="shared" ca="1" si="11"/>
        <v/>
      </c>
      <c r="BY64" t="str">
        <f t="shared" ca="1" si="12"/>
        <v/>
      </c>
      <c r="BZ64" t="str">
        <f t="shared" ca="1" si="13"/>
        <v/>
      </c>
      <c r="CA64" t="str">
        <f t="shared" ca="1" si="14"/>
        <v/>
      </c>
      <c r="CB64" t="str">
        <f t="shared" ca="1" si="15"/>
        <v/>
      </c>
      <c r="CC64" t="str">
        <f t="shared" ca="1" si="16"/>
        <v/>
      </c>
    </row>
    <row r="65" spans="1:81" x14ac:dyDescent="0.3">
      <c r="A65">
        <f>Cash!$C70</f>
        <v>0</v>
      </c>
      <c r="B65">
        <f>Cash!$D70</f>
        <v>0</v>
      </c>
      <c r="C65">
        <f>Zicht!$C70</f>
        <v>0</v>
      </c>
      <c r="D65">
        <f>Zicht!$D70</f>
        <v>0</v>
      </c>
      <c r="E65">
        <f>Spaar!$C70</f>
        <v>0</v>
      </c>
      <c r="F65">
        <f>Spaar!$D70</f>
        <v>0</v>
      </c>
      <c r="G65">
        <f>'Reserve 1'!$C70</f>
        <v>0</v>
      </c>
      <c r="H65">
        <f>'Reserve 1'!$D70</f>
        <v>0</v>
      </c>
      <c r="I65">
        <f>'Reserve 2'!$C70</f>
        <v>0</v>
      </c>
      <c r="J65">
        <f>'Reserve 2'!$D70</f>
        <v>0</v>
      </c>
      <c r="K65">
        <f>'Reserve 3'!$C70</f>
        <v>0</v>
      </c>
      <c r="L65">
        <f>'Reserve 3'!$D70</f>
        <v>0</v>
      </c>
      <c r="M65">
        <f>'Reserve 4'!$C70</f>
        <v>0</v>
      </c>
      <c r="N65">
        <f>'Reserve 4'!$D70</f>
        <v>0</v>
      </c>
      <c r="O65">
        <f>'Reserve 5'!$C70</f>
        <v>0</v>
      </c>
      <c r="P65">
        <f>'Reserve 5'!$D70</f>
        <v>0</v>
      </c>
      <c r="Q65">
        <f>'Reserve 6'!$C70</f>
        <v>0</v>
      </c>
      <c r="R65">
        <f>'Reserve 6'!$D70</f>
        <v>0</v>
      </c>
      <c r="S65">
        <f>'Reserve 7'!$C70</f>
        <v>0</v>
      </c>
      <c r="T65">
        <f>'Reserve 7'!$D70</f>
        <v>0</v>
      </c>
      <c r="U65" t="str">
        <f>IF(A65=0,"",IF(COUNTIF(A$2:A65,A65)&gt;1,"",ROW()+(COLUMN()-20)/10000))</f>
        <v/>
      </c>
      <c r="V65" t="str">
        <f>IF(B65=0,"",IF(COUNTIF(B$2:B65,B65)&gt;1,"",ROW()+(COLUMN()-20)/10000))</f>
        <v/>
      </c>
      <c r="W65" t="str">
        <f>IF(C65=0,"",IF(COUNTIF(C$2:C65,C65)&gt;1,"",ROW()+(COLUMN()-20)/10000))</f>
        <v/>
      </c>
      <c r="X65" t="str">
        <f>IF(D65=0,"",IF(COUNTIF(D$2:D65,D65)&gt;1,"",ROW()+(COLUMN()-20)/10000))</f>
        <v/>
      </c>
      <c r="Y65" t="str">
        <f>IF(E65=0,"",IF(COUNTIF(E$2:E65,E65)&gt;1,"",ROW()+(COLUMN()-20)/10000))</f>
        <v/>
      </c>
      <c r="Z65" t="str">
        <f>IF(F65=0,"",IF(COUNTIF(F$2:F65,F65)&gt;1,"",ROW()+(COLUMN()-20)/10000))</f>
        <v/>
      </c>
      <c r="AA65" t="str">
        <f>IF(G65=0,"",IF(COUNTIF(G$2:G65,G65)&gt;1,"",ROW()+(COLUMN()-20)/10000))</f>
        <v/>
      </c>
      <c r="AB65" t="str">
        <f>IF(H65=0,"",IF(COUNTIF(H$2:H65,H65)&gt;1,"",ROW()+(COLUMN()-20)/10000))</f>
        <v/>
      </c>
      <c r="AC65" t="str">
        <f>IF(I65=0,"",IF(COUNTIF(I$2:I65,I65)&gt;1,"",ROW()+(COLUMN()-20)/10000))</f>
        <v/>
      </c>
      <c r="AD65" t="str">
        <f>IF(J65=0,"",IF(COUNTIF(J$2:J65,J65)&gt;1,"",ROW()+(COLUMN()-20)/10000))</f>
        <v/>
      </c>
      <c r="AE65" t="str">
        <f>IF(K65=0,"",IF(COUNTIF(K$2:K65,K65)&gt;1,"",ROW()+(COLUMN()-20)/10000))</f>
        <v/>
      </c>
      <c r="AF65" t="str">
        <f>IF(L65=0,"",IF(COUNTIF(L$2:L65,L65)&gt;1,"",ROW()+(COLUMN()-20)/10000))</f>
        <v/>
      </c>
      <c r="AG65" t="str">
        <f>IF(M65=0,"",IF(COUNTIF(M$2:M65,M65)&gt;1,"",ROW()+(COLUMN()-20)/10000))</f>
        <v/>
      </c>
      <c r="AH65" t="str">
        <f>IF(N65=0,"",IF(COUNTIF(N$2:N65,N65)&gt;1,"",ROW()+(COLUMN()-20)/10000))</f>
        <v/>
      </c>
      <c r="AI65" t="str">
        <f>IF(O65=0,"",IF(COUNTIF(O$2:O65,O65)&gt;1,"",ROW()+(COLUMN()-20)/10000))</f>
        <v/>
      </c>
      <c r="AJ65" t="str">
        <f>IF(P65=0,"",IF(COUNTIF(P$2:P65,P65)&gt;1,"",ROW()+(COLUMN()-20)/10000))</f>
        <v/>
      </c>
      <c r="AK65" t="str">
        <f>IF(Q65=0,"",IF(COUNTIF(Q$2:Q65,Q65)&gt;1,"",ROW()+(COLUMN()-20)/10000))</f>
        <v/>
      </c>
      <c r="AL65" t="str">
        <f>IF(R65=0,"",IF(COUNTIF(R$2:R65,R65)&gt;1,"",ROW()+(COLUMN()-20)/10000))</f>
        <v/>
      </c>
      <c r="AM65" t="str">
        <f>IF(S65=0,"",IF(COUNTIF(S$2:S65,S65)&gt;1,"",ROW()+(COLUMN()-20)/10000))</f>
        <v/>
      </c>
      <c r="AN65" t="str">
        <f>IF(T65=0,"",IF(COUNTIF(T$2:T65,T65)&gt;1,"",ROW()+(COLUMN()-20)/10000))</f>
        <v/>
      </c>
      <c r="AO65" t="str">
        <f t="shared" si="3"/>
        <v/>
      </c>
      <c r="AP65" t="str">
        <f t="shared" ca="1" si="0"/>
        <v/>
      </c>
      <c r="AQ65" t="str">
        <f ca="1">IF(AP65="","",IF(COUNTIF($AP$2:AP65,AP65)&gt;1,"",IF(AP65="overdracht",1,ROW())))</f>
        <v/>
      </c>
      <c r="AR65" t="str">
        <f t="shared" ca="1" si="4"/>
        <v/>
      </c>
      <c r="AS65" t="str">
        <f t="shared" ca="1" si="17"/>
        <v/>
      </c>
      <c r="AT65" t="str">
        <f t="shared" ca="1" si="5"/>
        <v/>
      </c>
      <c r="AU65" t="str">
        <f t="shared" ca="1" si="6"/>
        <v/>
      </c>
      <c r="AV65" t="str">
        <f t="shared" ca="1" si="7"/>
        <v/>
      </c>
      <c r="AW65" s="104" t="str">
        <f>IF(A65=Detail!$E$3,ROW()+5+(COLUMN()-48)/1000,"")</f>
        <v/>
      </c>
      <c r="AX65" t="str">
        <f>IF(B65=Detail!$E$3,ROW()+5+(COLUMN()-48)/1000,"")</f>
        <v/>
      </c>
      <c r="AY65" t="str">
        <f>IF(C65=Detail!$E$3,ROW()+5+(COLUMN()-48)/1000,"")</f>
        <v/>
      </c>
      <c r="AZ65" t="str">
        <f>IF(D65=Detail!$E$3,ROW()+5+(COLUMN()-48)/1000,"")</f>
        <v/>
      </c>
      <c r="BA65" t="str">
        <f>IF(E65=Detail!$E$3,ROW()+5+(COLUMN()-48)/1000,"")</f>
        <v/>
      </c>
      <c r="BB65" t="str">
        <f>IF(F65=Detail!$E$3,ROW()+5+(COLUMN()-48)/1000,"")</f>
        <v/>
      </c>
      <c r="BC65" t="str">
        <f>IF(G65=Detail!$E$3,ROW()+5+(COLUMN()-48)/1000,"")</f>
        <v/>
      </c>
      <c r="BD65" t="str">
        <f>IF(H65=Detail!$E$3,ROW()+5+(COLUMN()-48)/1000,"")</f>
        <v/>
      </c>
      <c r="BE65" t="str">
        <f>IF(I65=Detail!$E$3,ROW()+5+(COLUMN()-48)/1000,"")</f>
        <v/>
      </c>
      <c r="BF65" t="str">
        <f>IF(J65=Detail!$E$3,ROW()+5+(COLUMN()-48)/1000,"")</f>
        <v/>
      </c>
      <c r="BG65" t="str">
        <f>IF(K65=Detail!$E$3,ROW()+5+(COLUMN()-48)/1000,"")</f>
        <v/>
      </c>
      <c r="BH65" t="str">
        <f>IF(L65=Detail!$E$3,ROW()+5+(COLUMN()-48)/1000,"")</f>
        <v/>
      </c>
      <c r="BI65" t="str">
        <f>IF(M65=Detail!$E$3,ROW()+5+(COLUMN()-48)/1000,"")</f>
        <v/>
      </c>
      <c r="BJ65" t="str">
        <f>IF(N65=Detail!$E$3,ROW()+5+(COLUMN()-48)/1000,"")</f>
        <v/>
      </c>
      <c r="BK65" t="str">
        <f>IF(O65=Detail!$E$3,ROW()+5+(COLUMN()-48)/1000,"")</f>
        <v/>
      </c>
      <c r="BL65" t="str">
        <f>IF(P65=Detail!$E$3,ROW()+5+(COLUMN()-48)/1000,"")</f>
        <v/>
      </c>
      <c r="BM65" t="str">
        <f>IF(Q65=Detail!$E$3,ROW()+5+(COLUMN()-48)/1000,"")</f>
        <v/>
      </c>
      <c r="BN65" t="str">
        <f>IF(R65=Detail!$E$3,ROW()+5+(COLUMN()-48)/1000,"")</f>
        <v/>
      </c>
      <c r="BO65" t="str">
        <f>IF(S65=Detail!$E$3,ROW()+5+(COLUMN()-48)/1000,"")</f>
        <v/>
      </c>
      <c r="BP65" t="str">
        <f>IF(T65=Detail!$E$3,ROW()+5+(COLUMN()-48)/1000,"")</f>
        <v/>
      </c>
      <c r="BQ65" t="str">
        <f t="shared" ca="1" si="2"/>
        <v/>
      </c>
      <c r="BR65" t="str">
        <f>IF(BS65="","","'"&amp;VLOOKUP(ROUND((BS65-ROUNDDOWN(BS65,0))*1000,0),$BT$2:$BU$21,2,FALSE)&amp;"'!A"&amp;ROUNDDOWN(Codedata!BS65,0))</f>
        <v/>
      </c>
      <c r="BS65" t="str">
        <f t="shared" si="8"/>
        <v/>
      </c>
      <c r="BV65" t="str">
        <f t="shared" ca="1" si="9"/>
        <v/>
      </c>
      <c r="BW65" t="str">
        <f t="shared" ca="1" si="10"/>
        <v/>
      </c>
      <c r="BX65" t="str">
        <f t="shared" ca="1" si="11"/>
        <v/>
      </c>
      <c r="BY65" t="str">
        <f t="shared" ca="1" si="12"/>
        <v/>
      </c>
      <c r="BZ65" t="str">
        <f t="shared" ca="1" si="13"/>
        <v/>
      </c>
      <c r="CA65" t="str">
        <f t="shared" ca="1" si="14"/>
        <v/>
      </c>
      <c r="CB65" t="str">
        <f t="shared" ca="1" si="15"/>
        <v/>
      </c>
      <c r="CC65" t="str">
        <f t="shared" ca="1" si="16"/>
        <v/>
      </c>
    </row>
    <row r="66" spans="1:81" x14ac:dyDescent="0.3">
      <c r="A66">
        <f>Cash!$C71</f>
        <v>0</v>
      </c>
      <c r="B66">
        <f>Cash!$D71</f>
        <v>0</v>
      </c>
      <c r="C66">
        <f>Zicht!$C71</f>
        <v>0</v>
      </c>
      <c r="D66">
        <f>Zicht!$D71</f>
        <v>0</v>
      </c>
      <c r="E66">
        <f>Spaar!$C71</f>
        <v>0</v>
      </c>
      <c r="F66">
        <f>Spaar!$D71</f>
        <v>0</v>
      </c>
      <c r="G66">
        <f>'Reserve 1'!$C71</f>
        <v>0</v>
      </c>
      <c r="H66">
        <f>'Reserve 1'!$D71</f>
        <v>0</v>
      </c>
      <c r="I66">
        <f>'Reserve 2'!$C71</f>
        <v>0</v>
      </c>
      <c r="J66">
        <f>'Reserve 2'!$D71</f>
        <v>0</v>
      </c>
      <c r="K66">
        <f>'Reserve 3'!$C71</f>
        <v>0</v>
      </c>
      <c r="L66">
        <f>'Reserve 3'!$D71</f>
        <v>0</v>
      </c>
      <c r="M66">
        <f>'Reserve 4'!$C71</f>
        <v>0</v>
      </c>
      <c r="N66">
        <f>'Reserve 4'!$D71</f>
        <v>0</v>
      </c>
      <c r="O66">
        <f>'Reserve 5'!$C71</f>
        <v>0</v>
      </c>
      <c r="P66">
        <f>'Reserve 5'!$D71</f>
        <v>0</v>
      </c>
      <c r="Q66">
        <f>'Reserve 6'!$C71</f>
        <v>0</v>
      </c>
      <c r="R66">
        <f>'Reserve 6'!$D71</f>
        <v>0</v>
      </c>
      <c r="S66">
        <f>'Reserve 7'!$C71</f>
        <v>0</v>
      </c>
      <c r="T66">
        <f>'Reserve 7'!$D71</f>
        <v>0</v>
      </c>
      <c r="U66" t="str">
        <f>IF(A66=0,"",IF(COUNTIF(A$2:A66,A66)&gt;1,"",ROW()+(COLUMN()-20)/10000))</f>
        <v/>
      </c>
      <c r="V66" t="str">
        <f>IF(B66=0,"",IF(COUNTIF(B$2:B66,B66)&gt;1,"",ROW()+(COLUMN()-20)/10000))</f>
        <v/>
      </c>
      <c r="W66" t="str">
        <f>IF(C66=0,"",IF(COUNTIF(C$2:C66,C66)&gt;1,"",ROW()+(COLUMN()-20)/10000))</f>
        <v/>
      </c>
      <c r="X66" t="str">
        <f>IF(D66=0,"",IF(COUNTIF(D$2:D66,D66)&gt;1,"",ROW()+(COLUMN()-20)/10000))</f>
        <v/>
      </c>
      <c r="Y66" t="str">
        <f>IF(E66=0,"",IF(COUNTIF(E$2:E66,E66)&gt;1,"",ROW()+(COLUMN()-20)/10000))</f>
        <v/>
      </c>
      <c r="Z66" t="str">
        <f>IF(F66=0,"",IF(COUNTIF(F$2:F66,F66)&gt;1,"",ROW()+(COLUMN()-20)/10000))</f>
        <v/>
      </c>
      <c r="AA66" t="str">
        <f>IF(G66=0,"",IF(COUNTIF(G$2:G66,G66)&gt;1,"",ROW()+(COLUMN()-20)/10000))</f>
        <v/>
      </c>
      <c r="AB66" t="str">
        <f>IF(H66=0,"",IF(COUNTIF(H$2:H66,H66)&gt;1,"",ROW()+(COLUMN()-20)/10000))</f>
        <v/>
      </c>
      <c r="AC66" t="str">
        <f>IF(I66=0,"",IF(COUNTIF(I$2:I66,I66)&gt;1,"",ROW()+(COLUMN()-20)/10000))</f>
        <v/>
      </c>
      <c r="AD66" t="str">
        <f>IF(J66=0,"",IF(COUNTIF(J$2:J66,J66)&gt;1,"",ROW()+(COLUMN()-20)/10000))</f>
        <v/>
      </c>
      <c r="AE66" t="str">
        <f>IF(K66=0,"",IF(COUNTIF(K$2:K66,K66)&gt;1,"",ROW()+(COLUMN()-20)/10000))</f>
        <v/>
      </c>
      <c r="AF66" t="str">
        <f>IF(L66=0,"",IF(COUNTIF(L$2:L66,L66)&gt;1,"",ROW()+(COLUMN()-20)/10000))</f>
        <v/>
      </c>
      <c r="AG66" t="str">
        <f>IF(M66=0,"",IF(COUNTIF(M$2:M66,M66)&gt;1,"",ROW()+(COLUMN()-20)/10000))</f>
        <v/>
      </c>
      <c r="AH66" t="str">
        <f>IF(N66=0,"",IF(COUNTIF(N$2:N66,N66)&gt;1,"",ROW()+(COLUMN()-20)/10000))</f>
        <v/>
      </c>
      <c r="AI66" t="str">
        <f>IF(O66=0,"",IF(COUNTIF(O$2:O66,O66)&gt;1,"",ROW()+(COLUMN()-20)/10000))</f>
        <v/>
      </c>
      <c r="AJ66" t="str">
        <f>IF(P66=0,"",IF(COUNTIF(P$2:P66,P66)&gt;1,"",ROW()+(COLUMN()-20)/10000))</f>
        <v/>
      </c>
      <c r="AK66" t="str">
        <f>IF(Q66=0,"",IF(COUNTIF(Q$2:Q66,Q66)&gt;1,"",ROW()+(COLUMN()-20)/10000))</f>
        <v/>
      </c>
      <c r="AL66" t="str">
        <f>IF(R66=0,"",IF(COUNTIF(R$2:R66,R66)&gt;1,"",ROW()+(COLUMN()-20)/10000))</f>
        <v/>
      </c>
      <c r="AM66" t="str">
        <f>IF(S66=0,"",IF(COUNTIF(S$2:S66,S66)&gt;1,"",ROW()+(COLUMN()-20)/10000))</f>
        <v/>
      </c>
      <c r="AN66" t="str">
        <f>IF(T66=0,"",IF(COUNTIF(T$2:T66,T66)&gt;1,"",ROW()+(COLUMN()-20)/10000))</f>
        <v/>
      </c>
      <c r="AO66" t="str">
        <f t="shared" si="3"/>
        <v/>
      </c>
      <c r="AP66" t="str">
        <f t="shared" ref="AP66:AP129" ca="1" si="18">IF(AO66="","",INDIRECT(ADDRESS(ROUNDDOWN(AO66,0),(AO66-ROUNDDOWN(AO66,0))*10000)))</f>
        <v/>
      </c>
      <c r="AQ66" t="str">
        <f ca="1">IF(AP66="","",IF(COUNTIF($AP$2:AP66,AP66)&gt;1,"",IF(AP66="overdracht",1,ROW())))</f>
        <v/>
      </c>
      <c r="AR66" t="str">
        <f t="shared" ca="1" si="4"/>
        <v/>
      </c>
      <c r="AS66" t="str">
        <f t="shared" ref="AS66:AS97" ca="1" si="19">IF(AT66="","",IF(AT66="overdracht",0,COUNTIF($AT$2:$AT$201,"&lt;="&amp;AT66)))</f>
        <v/>
      </c>
      <c r="AT66" t="str">
        <f t="shared" ca="1" si="5"/>
        <v/>
      </c>
      <c r="AU66" t="str">
        <f t="shared" ca="1" si="6"/>
        <v/>
      </c>
      <c r="AV66" t="str">
        <f t="shared" ca="1" si="7"/>
        <v/>
      </c>
      <c r="AW66" s="104" t="str">
        <f>IF(A66=Detail!$E$3,ROW()+5+(COLUMN()-48)/1000,"")</f>
        <v/>
      </c>
      <c r="AX66" t="str">
        <f>IF(B66=Detail!$E$3,ROW()+5+(COLUMN()-48)/1000,"")</f>
        <v/>
      </c>
      <c r="AY66" t="str">
        <f>IF(C66=Detail!$E$3,ROW()+5+(COLUMN()-48)/1000,"")</f>
        <v/>
      </c>
      <c r="AZ66" t="str">
        <f>IF(D66=Detail!$E$3,ROW()+5+(COLUMN()-48)/1000,"")</f>
        <v/>
      </c>
      <c r="BA66" t="str">
        <f>IF(E66=Detail!$E$3,ROW()+5+(COLUMN()-48)/1000,"")</f>
        <v/>
      </c>
      <c r="BB66" t="str">
        <f>IF(F66=Detail!$E$3,ROW()+5+(COLUMN()-48)/1000,"")</f>
        <v/>
      </c>
      <c r="BC66" t="str">
        <f>IF(G66=Detail!$E$3,ROW()+5+(COLUMN()-48)/1000,"")</f>
        <v/>
      </c>
      <c r="BD66" t="str">
        <f>IF(H66=Detail!$E$3,ROW()+5+(COLUMN()-48)/1000,"")</f>
        <v/>
      </c>
      <c r="BE66" t="str">
        <f>IF(I66=Detail!$E$3,ROW()+5+(COLUMN()-48)/1000,"")</f>
        <v/>
      </c>
      <c r="BF66" t="str">
        <f>IF(J66=Detail!$E$3,ROW()+5+(COLUMN()-48)/1000,"")</f>
        <v/>
      </c>
      <c r="BG66" t="str">
        <f>IF(K66=Detail!$E$3,ROW()+5+(COLUMN()-48)/1000,"")</f>
        <v/>
      </c>
      <c r="BH66" t="str">
        <f>IF(L66=Detail!$E$3,ROW()+5+(COLUMN()-48)/1000,"")</f>
        <v/>
      </c>
      <c r="BI66" t="str">
        <f>IF(M66=Detail!$E$3,ROW()+5+(COLUMN()-48)/1000,"")</f>
        <v/>
      </c>
      <c r="BJ66" t="str">
        <f>IF(N66=Detail!$E$3,ROW()+5+(COLUMN()-48)/1000,"")</f>
        <v/>
      </c>
      <c r="BK66" t="str">
        <f>IF(O66=Detail!$E$3,ROW()+5+(COLUMN()-48)/1000,"")</f>
        <v/>
      </c>
      <c r="BL66" t="str">
        <f>IF(P66=Detail!$E$3,ROW()+5+(COLUMN()-48)/1000,"")</f>
        <v/>
      </c>
      <c r="BM66" t="str">
        <f>IF(Q66=Detail!$E$3,ROW()+5+(COLUMN()-48)/1000,"")</f>
        <v/>
      </c>
      <c r="BN66" t="str">
        <f>IF(R66=Detail!$E$3,ROW()+5+(COLUMN()-48)/1000,"")</f>
        <v/>
      </c>
      <c r="BO66" t="str">
        <f>IF(S66=Detail!$E$3,ROW()+5+(COLUMN()-48)/1000,"")</f>
        <v/>
      </c>
      <c r="BP66" t="str">
        <f>IF(T66=Detail!$E$3,ROW()+5+(COLUMN()-48)/1000,"")</f>
        <v/>
      </c>
      <c r="BQ66" t="str">
        <f t="shared" ref="BQ66:BQ129" ca="1" si="20">IF(BR66="","",INDIRECT(BR66)+ROW()/10000)</f>
        <v/>
      </c>
      <c r="BR66" t="str">
        <f>IF(BS66="","","'"&amp;VLOOKUP(ROUND((BS66-ROUNDDOWN(BS66,0))*1000,0),$BT$2:$BU$21,2,FALSE)&amp;"'!A"&amp;ROUNDDOWN(Codedata!BS66,0))</f>
        <v/>
      </c>
      <c r="BS66" t="str">
        <f t="shared" si="8"/>
        <v/>
      </c>
      <c r="BV66" t="str">
        <f t="shared" ca="1" si="9"/>
        <v/>
      </c>
      <c r="BW66" t="str">
        <f t="shared" ca="1" si="10"/>
        <v/>
      </c>
      <c r="BX66" t="str">
        <f t="shared" ca="1" si="11"/>
        <v/>
      </c>
      <c r="BY66" t="str">
        <f t="shared" ca="1" si="12"/>
        <v/>
      </c>
      <c r="BZ66" t="str">
        <f t="shared" ca="1" si="13"/>
        <v/>
      </c>
      <c r="CA66" t="str">
        <f t="shared" ca="1" si="14"/>
        <v/>
      </c>
      <c r="CB66" t="str">
        <f t="shared" ca="1" si="15"/>
        <v/>
      </c>
      <c r="CC66" t="str">
        <f t="shared" ca="1" si="16"/>
        <v/>
      </c>
    </row>
    <row r="67" spans="1:81" x14ac:dyDescent="0.3">
      <c r="A67">
        <f>Cash!$C72</f>
        <v>0</v>
      </c>
      <c r="B67">
        <f>Cash!$D72</f>
        <v>0</v>
      </c>
      <c r="C67">
        <f>Zicht!$C72</f>
        <v>0</v>
      </c>
      <c r="D67">
        <f>Zicht!$D72</f>
        <v>0</v>
      </c>
      <c r="E67">
        <f>Spaar!$C72</f>
        <v>0</v>
      </c>
      <c r="F67">
        <f>Spaar!$D72</f>
        <v>0</v>
      </c>
      <c r="G67">
        <f>'Reserve 1'!$C72</f>
        <v>0</v>
      </c>
      <c r="H67">
        <f>'Reserve 1'!$D72</f>
        <v>0</v>
      </c>
      <c r="I67">
        <f>'Reserve 2'!$C72</f>
        <v>0</v>
      </c>
      <c r="J67">
        <f>'Reserve 2'!$D72</f>
        <v>0</v>
      </c>
      <c r="K67">
        <f>'Reserve 3'!$C72</f>
        <v>0</v>
      </c>
      <c r="L67">
        <f>'Reserve 3'!$D72</f>
        <v>0</v>
      </c>
      <c r="M67">
        <f>'Reserve 4'!$C72</f>
        <v>0</v>
      </c>
      <c r="N67">
        <f>'Reserve 4'!$D72</f>
        <v>0</v>
      </c>
      <c r="O67">
        <f>'Reserve 5'!$C72</f>
        <v>0</v>
      </c>
      <c r="P67">
        <f>'Reserve 5'!$D72</f>
        <v>0</v>
      </c>
      <c r="Q67">
        <f>'Reserve 6'!$C72</f>
        <v>0</v>
      </c>
      <c r="R67">
        <f>'Reserve 6'!$D72</f>
        <v>0</v>
      </c>
      <c r="S67">
        <f>'Reserve 7'!$C72</f>
        <v>0</v>
      </c>
      <c r="T67">
        <f>'Reserve 7'!$D72</f>
        <v>0</v>
      </c>
      <c r="U67" t="str">
        <f>IF(A67=0,"",IF(COUNTIF(A$2:A67,A67)&gt;1,"",ROW()+(COLUMN()-20)/10000))</f>
        <v/>
      </c>
      <c r="V67" t="str">
        <f>IF(B67=0,"",IF(COUNTIF(B$2:B67,B67)&gt;1,"",ROW()+(COLUMN()-20)/10000))</f>
        <v/>
      </c>
      <c r="W67" t="str">
        <f>IF(C67=0,"",IF(COUNTIF(C$2:C67,C67)&gt;1,"",ROW()+(COLUMN()-20)/10000))</f>
        <v/>
      </c>
      <c r="X67" t="str">
        <f>IF(D67=0,"",IF(COUNTIF(D$2:D67,D67)&gt;1,"",ROW()+(COLUMN()-20)/10000))</f>
        <v/>
      </c>
      <c r="Y67" t="str">
        <f>IF(E67=0,"",IF(COUNTIF(E$2:E67,E67)&gt;1,"",ROW()+(COLUMN()-20)/10000))</f>
        <v/>
      </c>
      <c r="Z67" t="str">
        <f>IF(F67=0,"",IF(COUNTIF(F$2:F67,F67)&gt;1,"",ROW()+(COLUMN()-20)/10000))</f>
        <v/>
      </c>
      <c r="AA67" t="str">
        <f>IF(G67=0,"",IF(COUNTIF(G$2:G67,G67)&gt;1,"",ROW()+(COLUMN()-20)/10000))</f>
        <v/>
      </c>
      <c r="AB67" t="str">
        <f>IF(H67=0,"",IF(COUNTIF(H$2:H67,H67)&gt;1,"",ROW()+(COLUMN()-20)/10000))</f>
        <v/>
      </c>
      <c r="AC67" t="str">
        <f>IF(I67=0,"",IF(COUNTIF(I$2:I67,I67)&gt;1,"",ROW()+(COLUMN()-20)/10000))</f>
        <v/>
      </c>
      <c r="AD67" t="str">
        <f>IF(J67=0,"",IF(COUNTIF(J$2:J67,J67)&gt;1,"",ROW()+(COLUMN()-20)/10000))</f>
        <v/>
      </c>
      <c r="AE67" t="str">
        <f>IF(K67=0,"",IF(COUNTIF(K$2:K67,K67)&gt;1,"",ROW()+(COLUMN()-20)/10000))</f>
        <v/>
      </c>
      <c r="AF67" t="str">
        <f>IF(L67=0,"",IF(COUNTIF(L$2:L67,L67)&gt;1,"",ROW()+(COLUMN()-20)/10000))</f>
        <v/>
      </c>
      <c r="AG67" t="str">
        <f>IF(M67=0,"",IF(COUNTIF(M$2:M67,M67)&gt;1,"",ROW()+(COLUMN()-20)/10000))</f>
        <v/>
      </c>
      <c r="AH67" t="str">
        <f>IF(N67=0,"",IF(COUNTIF(N$2:N67,N67)&gt;1,"",ROW()+(COLUMN()-20)/10000))</f>
        <v/>
      </c>
      <c r="AI67" t="str">
        <f>IF(O67=0,"",IF(COUNTIF(O$2:O67,O67)&gt;1,"",ROW()+(COLUMN()-20)/10000))</f>
        <v/>
      </c>
      <c r="AJ67" t="str">
        <f>IF(P67=0,"",IF(COUNTIF(P$2:P67,P67)&gt;1,"",ROW()+(COLUMN()-20)/10000))</f>
        <v/>
      </c>
      <c r="AK67" t="str">
        <f>IF(Q67=0,"",IF(COUNTIF(Q$2:Q67,Q67)&gt;1,"",ROW()+(COLUMN()-20)/10000))</f>
        <v/>
      </c>
      <c r="AL67" t="str">
        <f>IF(R67=0,"",IF(COUNTIF(R$2:R67,R67)&gt;1,"",ROW()+(COLUMN()-20)/10000))</f>
        <v/>
      </c>
      <c r="AM67" t="str">
        <f>IF(S67=0,"",IF(COUNTIF(S$2:S67,S67)&gt;1,"",ROW()+(COLUMN()-20)/10000))</f>
        <v/>
      </c>
      <c r="AN67" t="str">
        <f>IF(T67=0,"",IF(COUNTIF(T$2:T67,T67)&gt;1,"",ROW()+(COLUMN()-20)/10000))</f>
        <v/>
      </c>
      <c r="AO67" t="str">
        <f t="shared" ref="AO67:AO130" si="21">IFERROR(SMALL($U$2:$AN$1001,ROW()-1),"")</f>
        <v/>
      </c>
      <c r="AP67" t="str">
        <f t="shared" ca="1" si="18"/>
        <v/>
      </c>
      <c r="AQ67" t="str">
        <f ca="1">IF(AP67="","",IF(COUNTIF($AP$2:AP67,AP67)&gt;1,"",IF(AP67="overdracht",1,ROW())))</f>
        <v/>
      </c>
      <c r="AR67" t="str">
        <f t="shared" ref="AR67:AR130" ca="1" si="22">IFERROR(SMALL(AQ:AQ,ROW()-1),"")</f>
        <v/>
      </c>
      <c r="AS67" t="str">
        <f t="shared" ca="1" si="19"/>
        <v/>
      </c>
      <c r="AT67" t="str">
        <f t="shared" ref="AT67:AT130" ca="1" si="23">IF(AR67="","",INDIRECT(ADDRESS(AR67,42)))</f>
        <v/>
      </c>
      <c r="AU67" t="str">
        <f t="shared" ref="AU67:AU130" ca="1" si="24">IF(AS67="","",SMALL($AS$2:$AS$201,ROW()-1))</f>
        <v/>
      </c>
      <c r="AV67" t="str">
        <f t="shared" ref="AV67:AV130" ca="1" si="25">IF(AU67="","",VLOOKUP(AU67,$AS$2:$AT$201,2,FALSE))</f>
        <v/>
      </c>
      <c r="AW67" s="104" t="str">
        <f>IF(A67=Detail!$E$3,ROW()+5+(COLUMN()-48)/1000,"")</f>
        <v/>
      </c>
      <c r="AX67" t="str">
        <f>IF(B67=Detail!$E$3,ROW()+5+(COLUMN()-48)/1000,"")</f>
        <v/>
      </c>
      <c r="AY67" t="str">
        <f>IF(C67=Detail!$E$3,ROW()+5+(COLUMN()-48)/1000,"")</f>
        <v/>
      </c>
      <c r="AZ67" t="str">
        <f>IF(D67=Detail!$E$3,ROW()+5+(COLUMN()-48)/1000,"")</f>
        <v/>
      </c>
      <c r="BA67" t="str">
        <f>IF(E67=Detail!$E$3,ROW()+5+(COLUMN()-48)/1000,"")</f>
        <v/>
      </c>
      <c r="BB67" t="str">
        <f>IF(F67=Detail!$E$3,ROW()+5+(COLUMN()-48)/1000,"")</f>
        <v/>
      </c>
      <c r="BC67" t="str">
        <f>IF(G67=Detail!$E$3,ROW()+5+(COLUMN()-48)/1000,"")</f>
        <v/>
      </c>
      <c r="BD67" t="str">
        <f>IF(H67=Detail!$E$3,ROW()+5+(COLUMN()-48)/1000,"")</f>
        <v/>
      </c>
      <c r="BE67" t="str">
        <f>IF(I67=Detail!$E$3,ROW()+5+(COLUMN()-48)/1000,"")</f>
        <v/>
      </c>
      <c r="BF67" t="str">
        <f>IF(J67=Detail!$E$3,ROW()+5+(COLUMN()-48)/1000,"")</f>
        <v/>
      </c>
      <c r="BG67" t="str">
        <f>IF(K67=Detail!$E$3,ROW()+5+(COLUMN()-48)/1000,"")</f>
        <v/>
      </c>
      <c r="BH67" t="str">
        <f>IF(L67=Detail!$E$3,ROW()+5+(COLUMN()-48)/1000,"")</f>
        <v/>
      </c>
      <c r="BI67" t="str">
        <f>IF(M67=Detail!$E$3,ROW()+5+(COLUMN()-48)/1000,"")</f>
        <v/>
      </c>
      <c r="BJ67" t="str">
        <f>IF(N67=Detail!$E$3,ROW()+5+(COLUMN()-48)/1000,"")</f>
        <v/>
      </c>
      <c r="BK67" t="str">
        <f>IF(O67=Detail!$E$3,ROW()+5+(COLUMN()-48)/1000,"")</f>
        <v/>
      </c>
      <c r="BL67" t="str">
        <f>IF(P67=Detail!$E$3,ROW()+5+(COLUMN()-48)/1000,"")</f>
        <v/>
      </c>
      <c r="BM67" t="str">
        <f>IF(Q67=Detail!$E$3,ROW()+5+(COLUMN()-48)/1000,"")</f>
        <v/>
      </c>
      <c r="BN67" t="str">
        <f>IF(R67=Detail!$E$3,ROW()+5+(COLUMN()-48)/1000,"")</f>
        <v/>
      </c>
      <c r="BO67" t="str">
        <f>IF(S67=Detail!$E$3,ROW()+5+(COLUMN()-48)/1000,"")</f>
        <v/>
      </c>
      <c r="BP67" t="str">
        <f>IF(T67=Detail!$E$3,ROW()+5+(COLUMN()-48)/1000,"")</f>
        <v/>
      </c>
      <c r="BQ67" t="str">
        <f t="shared" ca="1" si="20"/>
        <v/>
      </c>
      <c r="BR67" t="str">
        <f>IF(BS67="","","'"&amp;VLOOKUP(ROUND((BS67-ROUNDDOWN(BS67,0))*1000,0),$BT$2:$BU$21,2,FALSE)&amp;"'!A"&amp;ROUNDDOWN(Codedata!BS67,0))</f>
        <v/>
      </c>
      <c r="BS67" t="str">
        <f t="shared" ref="BS67:BS130" si="26">IFERROR(SMALL($AW$2:$BP$2001,ROW()-1),"")</f>
        <v/>
      </c>
      <c r="BV67" t="str">
        <f t="shared" ref="BV67:BV130" ca="1" si="27">IFERROR(SMALL($BQ$2:$BQ$1001,ROW()-1),"")</f>
        <v/>
      </c>
      <c r="BW67" t="str">
        <f t="shared" ref="BW67:BW130" ca="1" si="28">IF(BV67="","",VLOOKUP(BV67,$BQ$2:$BR$1001,2,FALSE))</f>
        <v/>
      </c>
      <c r="BX67" t="str">
        <f t="shared" ref="BX67:BX130" ca="1" si="29">IF(BW67="","",IF(INDIRECT(SUBSTITUTE(BW67,"!A","!G"))&gt;0,BV67,""))</f>
        <v/>
      </c>
      <c r="BY67" t="str">
        <f t="shared" ref="BY67:BY130" ca="1" si="30">IF(BW67="","",IF(INDIRECT(SUBSTITUTE(BW67,"!A","!H"))&gt;0,BV67,""))</f>
        <v/>
      </c>
      <c r="BZ67" t="str">
        <f t="shared" ref="BZ67:BZ130" ca="1" si="31">IFERROR(SMALL($BX$2:$BX$1001,ROW()-1),"")</f>
        <v/>
      </c>
      <c r="CA67" t="str">
        <f t="shared" ref="CA67:CA130" ca="1" si="32">IFERROR(SMALL($BY$2:$BY$1001,ROW()-1),"")</f>
        <v/>
      </c>
      <c r="CB67" t="str">
        <f t="shared" ref="CB67:CB130" ca="1" si="33">IF(BZ67="","",VLOOKUP(BZ67,$BV$2:$BW$1001,2,FALSE))</f>
        <v/>
      </c>
      <c r="CC67" t="str">
        <f t="shared" ref="CC67:CC130" ca="1" si="34">IF(CA67="","",VLOOKUP(CA67,$BV$2:$BW$1001,2,FALSE))</f>
        <v/>
      </c>
    </row>
    <row r="68" spans="1:81" x14ac:dyDescent="0.3">
      <c r="A68">
        <f>Cash!$C73</f>
        <v>0</v>
      </c>
      <c r="B68">
        <f>Cash!$D73</f>
        <v>0</v>
      </c>
      <c r="C68">
        <f>Zicht!$C73</f>
        <v>0</v>
      </c>
      <c r="D68">
        <f>Zicht!$D73</f>
        <v>0</v>
      </c>
      <c r="E68">
        <f>Spaar!$C73</f>
        <v>0</v>
      </c>
      <c r="F68">
        <f>Spaar!$D73</f>
        <v>0</v>
      </c>
      <c r="G68">
        <f>'Reserve 1'!$C73</f>
        <v>0</v>
      </c>
      <c r="H68">
        <f>'Reserve 1'!$D73</f>
        <v>0</v>
      </c>
      <c r="I68">
        <f>'Reserve 2'!$C73</f>
        <v>0</v>
      </c>
      <c r="J68">
        <f>'Reserve 2'!$D73</f>
        <v>0</v>
      </c>
      <c r="K68">
        <f>'Reserve 3'!$C73</f>
        <v>0</v>
      </c>
      <c r="L68">
        <f>'Reserve 3'!$D73</f>
        <v>0</v>
      </c>
      <c r="M68">
        <f>'Reserve 4'!$C73</f>
        <v>0</v>
      </c>
      <c r="N68">
        <f>'Reserve 4'!$D73</f>
        <v>0</v>
      </c>
      <c r="O68">
        <f>'Reserve 5'!$C73</f>
        <v>0</v>
      </c>
      <c r="P68">
        <f>'Reserve 5'!$D73</f>
        <v>0</v>
      </c>
      <c r="Q68">
        <f>'Reserve 6'!$C73</f>
        <v>0</v>
      </c>
      <c r="R68">
        <f>'Reserve 6'!$D73</f>
        <v>0</v>
      </c>
      <c r="S68">
        <f>'Reserve 7'!$C73</f>
        <v>0</v>
      </c>
      <c r="T68">
        <f>'Reserve 7'!$D73</f>
        <v>0</v>
      </c>
      <c r="U68" t="str">
        <f>IF(A68=0,"",IF(COUNTIF(A$2:A68,A68)&gt;1,"",ROW()+(COLUMN()-20)/10000))</f>
        <v/>
      </c>
      <c r="V68" t="str">
        <f>IF(B68=0,"",IF(COUNTIF(B$2:B68,B68)&gt;1,"",ROW()+(COLUMN()-20)/10000))</f>
        <v/>
      </c>
      <c r="W68" t="str">
        <f>IF(C68=0,"",IF(COUNTIF(C$2:C68,C68)&gt;1,"",ROW()+(COLUMN()-20)/10000))</f>
        <v/>
      </c>
      <c r="X68" t="str">
        <f>IF(D68=0,"",IF(COUNTIF(D$2:D68,D68)&gt;1,"",ROW()+(COLUMN()-20)/10000))</f>
        <v/>
      </c>
      <c r="Y68" t="str">
        <f>IF(E68=0,"",IF(COUNTIF(E$2:E68,E68)&gt;1,"",ROW()+(COLUMN()-20)/10000))</f>
        <v/>
      </c>
      <c r="Z68" t="str">
        <f>IF(F68=0,"",IF(COUNTIF(F$2:F68,F68)&gt;1,"",ROW()+(COLUMN()-20)/10000))</f>
        <v/>
      </c>
      <c r="AA68" t="str">
        <f>IF(G68=0,"",IF(COUNTIF(G$2:G68,G68)&gt;1,"",ROW()+(COLUMN()-20)/10000))</f>
        <v/>
      </c>
      <c r="AB68" t="str">
        <f>IF(H68=0,"",IF(COUNTIF(H$2:H68,H68)&gt;1,"",ROW()+(COLUMN()-20)/10000))</f>
        <v/>
      </c>
      <c r="AC68" t="str">
        <f>IF(I68=0,"",IF(COUNTIF(I$2:I68,I68)&gt;1,"",ROW()+(COLUMN()-20)/10000))</f>
        <v/>
      </c>
      <c r="AD68" t="str">
        <f>IF(J68=0,"",IF(COUNTIF(J$2:J68,J68)&gt;1,"",ROW()+(COLUMN()-20)/10000))</f>
        <v/>
      </c>
      <c r="AE68" t="str">
        <f>IF(K68=0,"",IF(COUNTIF(K$2:K68,K68)&gt;1,"",ROW()+(COLUMN()-20)/10000))</f>
        <v/>
      </c>
      <c r="AF68" t="str">
        <f>IF(L68=0,"",IF(COUNTIF(L$2:L68,L68)&gt;1,"",ROW()+(COLUMN()-20)/10000))</f>
        <v/>
      </c>
      <c r="AG68" t="str">
        <f>IF(M68=0,"",IF(COUNTIF(M$2:M68,M68)&gt;1,"",ROW()+(COLUMN()-20)/10000))</f>
        <v/>
      </c>
      <c r="AH68" t="str">
        <f>IF(N68=0,"",IF(COUNTIF(N$2:N68,N68)&gt;1,"",ROW()+(COLUMN()-20)/10000))</f>
        <v/>
      </c>
      <c r="AI68" t="str">
        <f>IF(O68=0,"",IF(COUNTIF(O$2:O68,O68)&gt;1,"",ROW()+(COLUMN()-20)/10000))</f>
        <v/>
      </c>
      <c r="AJ68" t="str">
        <f>IF(P68=0,"",IF(COUNTIF(P$2:P68,P68)&gt;1,"",ROW()+(COLUMN()-20)/10000))</f>
        <v/>
      </c>
      <c r="AK68" t="str">
        <f>IF(Q68=0,"",IF(COUNTIF(Q$2:Q68,Q68)&gt;1,"",ROW()+(COLUMN()-20)/10000))</f>
        <v/>
      </c>
      <c r="AL68" t="str">
        <f>IF(R68=0,"",IF(COUNTIF(R$2:R68,R68)&gt;1,"",ROW()+(COLUMN()-20)/10000))</f>
        <v/>
      </c>
      <c r="AM68" t="str">
        <f>IF(S68=0,"",IF(COUNTIF(S$2:S68,S68)&gt;1,"",ROW()+(COLUMN()-20)/10000))</f>
        <v/>
      </c>
      <c r="AN68" t="str">
        <f>IF(T68=0,"",IF(COUNTIF(T$2:T68,T68)&gt;1,"",ROW()+(COLUMN()-20)/10000))</f>
        <v/>
      </c>
      <c r="AO68" t="str">
        <f t="shared" si="21"/>
        <v/>
      </c>
      <c r="AP68" t="str">
        <f t="shared" ca="1" si="18"/>
        <v/>
      </c>
      <c r="AQ68" t="str">
        <f ca="1">IF(AP68="","",IF(COUNTIF($AP$2:AP68,AP68)&gt;1,"",IF(AP68="overdracht",1,ROW())))</f>
        <v/>
      </c>
      <c r="AR68" t="str">
        <f t="shared" ca="1" si="22"/>
        <v/>
      </c>
      <c r="AS68" t="str">
        <f t="shared" ca="1" si="19"/>
        <v/>
      </c>
      <c r="AT68" t="str">
        <f t="shared" ca="1" si="23"/>
        <v/>
      </c>
      <c r="AU68" t="str">
        <f t="shared" ca="1" si="24"/>
        <v/>
      </c>
      <c r="AV68" t="str">
        <f t="shared" ca="1" si="25"/>
        <v/>
      </c>
      <c r="AW68" s="104" t="str">
        <f>IF(A68=Detail!$E$3,ROW()+5+(COLUMN()-48)/1000,"")</f>
        <v/>
      </c>
      <c r="AX68" t="str">
        <f>IF(B68=Detail!$E$3,ROW()+5+(COLUMN()-48)/1000,"")</f>
        <v/>
      </c>
      <c r="AY68" t="str">
        <f>IF(C68=Detail!$E$3,ROW()+5+(COLUMN()-48)/1000,"")</f>
        <v/>
      </c>
      <c r="AZ68" t="str">
        <f>IF(D68=Detail!$E$3,ROW()+5+(COLUMN()-48)/1000,"")</f>
        <v/>
      </c>
      <c r="BA68" t="str">
        <f>IF(E68=Detail!$E$3,ROW()+5+(COLUMN()-48)/1000,"")</f>
        <v/>
      </c>
      <c r="BB68" t="str">
        <f>IF(F68=Detail!$E$3,ROW()+5+(COLUMN()-48)/1000,"")</f>
        <v/>
      </c>
      <c r="BC68" t="str">
        <f>IF(G68=Detail!$E$3,ROW()+5+(COLUMN()-48)/1000,"")</f>
        <v/>
      </c>
      <c r="BD68" t="str">
        <f>IF(H68=Detail!$E$3,ROW()+5+(COLUMN()-48)/1000,"")</f>
        <v/>
      </c>
      <c r="BE68" t="str">
        <f>IF(I68=Detail!$E$3,ROW()+5+(COLUMN()-48)/1000,"")</f>
        <v/>
      </c>
      <c r="BF68" t="str">
        <f>IF(J68=Detail!$E$3,ROW()+5+(COLUMN()-48)/1000,"")</f>
        <v/>
      </c>
      <c r="BG68" t="str">
        <f>IF(K68=Detail!$E$3,ROW()+5+(COLUMN()-48)/1000,"")</f>
        <v/>
      </c>
      <c r="BH68" t="str">
        <f>IF(L68=Detail!$E$3,ROW()+5+(COLUMN()-48)/1000,"")</f>
        <v/>
      </c>
      <c r="BI68" t="str">
        <f>IF(M68=Detail!$E$3,ROW()+5+(COLUMN()-48)/1000,"")</f>
        <v/>
      </c>
      <c r="BJ68" t="str">
        <f>IF(N68=Detail!$E$3,ROW()+5+(COLUMN()-48)/1000,"")</f>
        <v/>
      </c>
      <c r="BK68" t="str">
        <f>IF(O68=Detail!$E$3,ROW()+5+(COLUMN()-48)/1000,"")</f>
        <v/>
      </c>
      <c r="BL68" t="str">
        <f>IF(P68=Detail!$E$3,ROW()+5+(COLUMN()-48)/1000,"")</f>
        <v/>
      </c>
      <c r="BM68" t="str">
        <f>IF(Q68=Detail!$E$3,ROW()+5+(COLUMN()-48)/1000,"")</f>
        <v/>
      </c>
      <c r="BN68" t="str">
        <f>IF(R68=Detail!$E$3,ROW()+5+(COLUMN()-48)/1000,"")</f>
        <v/>
      </c>
      <c r="BO68" t="str">
        <f>IF(S68=Detail!$E$3,ROW()+5+(COLUMN()-48)/1000,"")</f>
        <v/>
      </c>
      <c r="BP68" t="str">
        <f>IF(T68=Detail!$E$3,ROW()+5+(COLUMN()-48)/1000,"")</f>
        <v/>
      </c>
      <c r="BQ68" t="str">
        <f t="shared" ca="1" si="20"/>
        <v/>
      </c>
      <c r="BR68" t="str">
        <f>IF(BS68="","","'"&amp;VLOOKUP(ROUND((BS68-ROUNDDOWN(BS68,0))*1000,0),$BT$2:$BU$21,2,FALSE)&amp;"'!A"&amp;ROUNDDOWN(Codedata!BS68,0))</f>
        <v/>
      </c>
      <c r="BS68" t="str">
        <f t="shared" si="26"/>
        <v/>
      </c>
      <c r="BV68" t="str">
        <f t="shared" ca="1" si="27"/>
        <v/>
      </c>
      <c r="BW68" t="str">
        <f t="shared" ca="1" si="28"/>
        <v/>
      </c>
      <c r="BX68" t="str">
        <f t="shared" ca="1" si="29"/>
        <v/>
      </c>
      <c r="BY68" t="str">
        <f t="shared" ca="1" si="30"/>
        <v/>
      </c>
      <c r="BZ68" t="str">
        <f t="shared" ca="1" si="31"/>
        <v/>
      </c>
      <c r="CA68" t="str">
        <f t="shared" ca="1" si="32"/>
        <v/>
      </c>
      <c r="CB68" t="str">
        <f t="shared" ca="1" si="33"/>
        <v/>
      </c>
      <c r="CC68" t="str">
        <f t="shared" ca="1" si="34"/>
        <v/>
      </c>
    </row>
    <row r="69" spans="1:81" x14ac:dyDescent="0.3">
      <c r="A69">
        <f>Cash!$C74</f>
        <v>0</v>
      </c>
      <c r="B69">
        <f>Cash!$D74</f>
        <v>0</v>
      </c>
      <c r="C69">
        <f>Zicht!$C74</f>
        <v>0</v>
      </c>
      <c r="D69">
        <f>Zicht!$D74</f>
        <v>0</v>
      </c>
      <c r="E69">
        <f>Spaar!$C74</f>
        <v>0</v>
      </c>
      <c r="F69">
        <f>Spaar!$D74</f>
        <v>0</v>
      </c>
      <c r="G69">
        <f>'Reserve 1'!$C74</f>
        <v>0</v>
      </c>
      <c r="H69">
        <f>'Reserve 1'!$D74</f>
        <v>0</v>
      </c>
      <c r="I69">
        <f>'Reserve 2'!$C74</f>
        <v>0</v>
      </c>
      <c r="J69">
        <f>'Reserve 2'!$D74</f>
        <v>0</v>
      </c>
      <c r="K69">
        <f>'Reserve 3'!$C74</f>
        <v>0</v>
      </c>
      <c r="L69">
        <f>'Reserve 3'!$D74</f>
        <v>0</v>
      </c>
      <c r="M69">
        <f>'Reserve 4'!$C74</f>
        <v>0</v>
      </c>
      <c r="N69">
        <f>'Reserve 4'!$D74</f>
        <v>0</v>
      </c>
      <c r="O69">
        <f>'Reserve 5'!$C74</f>
        <v>0</v>
      </c>
      <c r="P69">
        <f>'Reserve 5'!$D74</f>
        <v>0</v>
      </c>
      <c r="Q69">
        <f>'Reserve 6'!$C74</f>
        <v>0</v>
      </c>
      <c r="R69">
        <f>'Reserve 6'!$D74</f>
        <v>0</v>
      </c>
      <c r="S69">
        <f>'Reserve 7'!$C74</f>
        <v>0</v>
      </c>
      <c r="T69">
        <f>'Reserve 7'!$D74</f>
        <v>0</v>
      </c>
      <c r="U69" t="str">
        <f>IF(A69=0,"",IF(COUNTIF(A$2:A69,A69)&gt;1,"",ROW()+(COLUMN()-20)/10000))</f>
        <v/>
      </c>
      <c r="V69" t="str">
        <f>IF(B69=0,"",IF(COUNTIF(B$2:B69,B69)&gt;1,"",ROW()+(COLUMN()-20)/10000))</f>
        <v/>
      </c>
      <c r="W69" t="str">
        <f>IF(C69=0,"",IF(COUNTIF(C$2:C69,C69)&gt;1,"",ROW()+(COLUMN()-20)/10000))</f>
        <v/>
      </c>
      <c r="X69" t="str">
        <f>IF(D69=0,"",IF(COUNTIF(D$2:D69,D69)&gt;1,"",ROW()+(COLUMN()-20)/10000))</f>
        <v/>
      </c>
      <c r="Y69" t="str">
        <f>IF(E69=0,"",IF(COUNTIF(E$2:E69,E69)&gt;1,"",ROW()+(COLUMN()-20)/10000))</f>
        <v/>
      </c>
      <c r="Z69" t="str">
        <f>IF(F69=0,"",IF(COUNTIF(F$2:F69,F69)&gt;1,"",ROW()+(COLUMN()-20)/10000))</f>
        <v/>
      </c>
      <c r="AA69" t="str">
        <f>IF(G69=0,"",IF(COUNTIF(G$2:G69,G69)&gt;1,"",ROW()+(COLUMN()-20)/10000))</f>
        <v/>
      </c>
      <c r="AB69" t="str">
        <f>IF(H69=0,"",IF(COUNTIF(H$2:H69,H69)&gt;1,"",ROW()+(COLUMN()-20)/10000))</f>
        <v/>
      </c>
      <c r="AC69" t="str">
        <f>IF(I69=0,"",IF(COUNTIF(I$2:I69,I69)&gt;1,"",ROW()+(COLUMN()-20)/10000))</f>
        <v/>
      </c>
      <c r="AD69" t="str">
        <f>IF(J69=0,"",IF(COUNTIF(J$2:J69,J69)&gt;1,"",ROW()+(COLUMN()-20)/10000))</f>
        <v/>
      </c>
      <c r="AE69" t="str">
        <f>IF(K69=0,"",IF(COUNTIF(K$2:K69,K69)&gt;1,"",ROW()+(COLUMN()-20)/10000))</f>
        <v/>
      </c>
      <c r="AF69" t="str">
        <f>IF(L69=0,"",IF(COUNTIF(L$2:L69,L69)&gt;1,"",ROW()+(COLUMN()-20)/10000))</f>
        <v/>
      </c>
      <c r="AG69" t="str">
        <f>IF(M69=0,"",IF(COUNTIF(M$2:M69,M69)&gt;1,"",ROW()+(COLUMN()-20)/10000))</f>
        <v/>
      </c>
      <c r="AH69" t="str">
        <f>IF(N69=0,"",IF(COUNTIF(N$2:N69,N69)&gt;1,"",ROW()+(COLUMN()-20)/10000))</f>
        <v/>
      </c>
      <c r="AI69" t="str">
        <f>IF(O69=0,"",IF(COUNTIF(O$2:O69,O69)&gt;1,"",ROW()+(COLUMN()-20)/10000))</f>
        <v/>
      </c>
      <c r="AJ69" t="str">
        <f>IF(P69=0,"",IF(COUNTIF(P$2:P69,P69)&gt;1,"",ROW()+(COLUMN()-20)/10000))</f>
        <v/>
      </c>
      <c r="AK69" t="str">
        <f>IF(Q69=0,"",IF(COUNTIF(Q$2:Q69,Q69)&gt;1,"",ROW()+(COLUMN()-20)/10000))</f>
        <v/>
      </c>
      <c r="AL69" t="str">
        <f>IF(R69=0,"",IF(COUNTIF(R$2:R69,R69)&gt;1,"",ROW()+(COLUMN()-20)/10000))</f>
        <v/>
      </c>
      <c r="AM69" t="str">
        <f>IF(S69=0,"",IF(COUNTIF(S$2:S69,S69)&gt;1,"",ROW()+(COLUMN()-20)/10000))</f>
        <v/>
      </c>
      <c r="AN69" t="str">
        <f>IF(T69=0,"",IF(COUNTIF(T$2:T69,T69)&gt;1,"",ROW()+(COLUMN()-20)/10000))</f>
        <v/>
      </c>
      <c r="AO69" t="str">
        <f t="shared" si="21"/>
        <v/>
      </c>
      <c r="AP69" t="str">
        <f t="shared" ca="1" si="18"/>
        <v/>
      </c>
      <c r="AQ69" t="str">
        <f ca="1">IF(AP69="","",IF(COUNTIF($AP$2:AP69,AP69)&gt;1,"",IF(AP69="overdracht",1,ROW())))</f>
        <v/>
      </c>
      <c r="AR69" t="str">
        <f t="shared" ca="1" si="22"/>
        <v/>
      </c>
      <c r="AS69" t="str">
        <f t="shared" ca="1" si="19"/>
        <v/>
      </c>
      <c r="AT69" t="str">
        <f t="shared" ca="1" si="23"/>
        <v/>
      </c>
      <c r="AU69" t="str">
        <f t="shared" ca="1" si="24"/>
        <v/>
      </c>
      <c r="AV69" t="str">
        <f t="shared" ca="1" si="25"/>
        <v/>
      </c>
      <c r="AW69" s="104" t="str">
        <f>IF(A69=Detail!$E$3,ROW()+5+(COLUMN()-48)/1000,"")</f>
        <v/>
      </c>
      <c r="AX69" t="str">
        <f>IF(B69=Detail!$E$3,ROW()+5+(COLUMN()-48)/1000,"")</f>
        <v/>
      </c>
      <c r="AY69" t="str">
        <f>IF(C69=Detail!$E$3,ROW()+5+(COLUMN()-48)/1000,"")</f>
        <v/>
      </c>
      <c r="AZ69" t="str">
        <f>IF(D69=Detail!$E$3,ROW()+5+(COLUMN()-48)/1000,"")</f>
        <v/>
      </c>
      <c r="BA69" t="str">
        <f>IF(E69=Detail!$E$3,ROW()+5+(COLUMN()-48)/1000,"")</f>
        <v/>
      </c>
      <c r="BB69" t="str">
        <f>IF(F69=Detail!$E$3,ROW()+5+(COLUMN()-48)/1000,"")</f>
        <v/>
      </c>
      <c r="BC69" t="str">
        <f>IF(G69=Detail!$E$3,ROW()+5+(COLUMN()-48)/1000,"")</f>
        <v/>
      </c>
      <c r="BD69" t="str">
        <f>IF(H69=Detail!$E$3,ROW()+5+(COLUMN()-48)/1000,"")</f>
        <v/>
      </c>
      <c r="BE69" t="str">
        <f>IF(I69=Detail!$E$3,ROW()+5+(COLUMN()-48)/1000,"")</f>
        <v/>
      </c>
      <c r="BF69" t="str">
        <f>IF(J69=Detail!$E$3,ROW()+5+(COLUMN()-48)/1000,"")</f>
        <v/>
      </c>
      <c r="BG69" t="str">
        <f>IF(K69=Detail!$E$3,ROW()+5+(COLUMN()-48)/1000,"")</f>
        <v/>
      </c>
      <c r="BH69" t="str">
        <f>IF(L69=Detail!$E$3,ROW()+5+(COLUMN()-48)/1000,"")</f>
        <v/>
      </c>
      <c r="BI69" t="str">
        <f>IF(M69=Detail!$E$3,ROW()+5+(COLUMN()-48)/1000,"")</f>
        <v/>
      </c>
      <c r="BJ69" t="str">
        <f>IF(N69=Detail!$E$3,ROW()+5+(COLUMN()-48)/1000,"")</f>
        <v/>
      </c>
      <c r="BK69" t="str">
        <f>IF(O69=Detail!$E$3,ROW()+5+(COLUMN()-48)/1000,"")</f>
        <v/>
      </c>
      <c r="BL69" t="str">
        <f>IF(P69=Detail!$E$3,ROW()+5+(COLUMN()-48)/1000,"")</f>
        <v/>
      </c>
      <c r="BM69" t="str">
        <f>IF(Q69=Detail!$E$3,ROW()+5+(COLUMN()-48)/1000,"")</f>
        <v/>
      </c>
      <c r="BN69" t="str">
        <f>IF(R69=Detail!$E$3,ROW()+5+(COLUMN()-48)/1000,"")</f>
        <v/>
      </c>
      <c r="BO69" t="str">
        <f>IF(S69=Detail!$E$3,ROW()+5+(COLUMN()-48)/1000,"")</f>
        <v/>
      </c>
      <c r="BP69" t="str">
        <f>IF(T69=Detail!$E$3,ROW()+5+(COLUMN()-48)/1000,"")</f>
        <v/>
      </c>
      <c r="BQ69" t="str">
        <f t="shared" ca="1" si="20"/>
        <v/>
      </c>
      <c r="BR69" t="str">
        <f>IF(BS69="","","'"&amp;VLOOKUP(ROUND((BS69-ROUNDDOWN(BS69,0))*1000,0),$BT$2:$BU$21,2,FALSE)&amp;"'!A"&amp;ROUNDDOWN(Codedata!BS69,0))</f>
        <v/>
      </c>
      <c r="BS69" t="str">
        <f t="shared" si="26"/>
        <v/>
      </c>
      <c r="BV69" t="str">
        <f t="shared" ca="1" si="27"/>
        <v/>
      </c>
      <c r="BW69" t="str">
        <f t="shared" ca="1" si="28"/>
        <v/>
      </c>
      <c r="BX69" t="str">
        <f t="shared" ca="1" si="29"/>
        <v/>
      </c>
      <c r="BY69" t="str">
        <f t="shared" ca="1" si="30"/>
        <v/>
      </c>
      <c r="BZ69" t="str">
        <f t="shared" ca="1" si="31"/>
        <v/>
      </c>
      <c r="CA69" t="str">
        <f t="shared" ca="1" si="32"/>
        <v/>
      </c>
      <c r="CB69" t="str">
        <f t="shared" ca="1" si="33"/>
        <v/>
      </c>
      <c r="CC69" t="str">
        <f t="shared" ca="1" si="34"/>
        <v/>
      </c>
    </row>
    <row r="70" spans="1:81" x14ac:dyDescent="0.3">
      <c r="A70">
        <f>Cash!$C75</f>
        <v>0</v>
      </c>
      <c r="B70">
        <f>Cash!$D75</f>
        <v>0</v>
      </c>
      <c r="C70">
        <f>Zicht!$C75</f>
        <v>0</v>
      </c>
      <c r="D70">
        <f>Zicht!$D75</f>
        <v>0</v>
      </c>
      <c r="E70">
        <f>Spaar!$C75</f>
        <v>0</v>
      </c>
      <c r="F70">
        <f>Spaar!$D75</f>
        <v>0</v>
      </c>
      <c r="G70">
        <f>'Reserve 1'!$C75</f>
        <v>0</v>
      </c>
      <c r="H70">
        <f>'Reserve 1'!$D75</f>
        <v>0</v>
      </c>
      <c r="I70">
        <f>'Reserve 2'!$C75</f>
        <v>0</v>
      </c>
      <c r="J70">
        <f>'Reserve 2'!$D75</f>
        <v>0</v>
      </c>
      <c r="K70">
        <f>'Reserve 3'!$C75</f>
        <v>0</v>
      </c>
      <c r="L70">
        <f>'Reserve 3'!$D75</f>
        <v>0</v>
      </c>
      <c r="M70">
        <f>'Reserve 4'!$C75</f>
        <v>0</v>
      </c>
      <c r="N70">
        <f>'Reserve 4'!$D75</f>
        <v>0</v>
      </c>
      <c r="O70">
        <f>'Reserve 5'!$C75</f>
        <v>0</v>
      </c>
      <c r="P70">
        <f>'Reserve 5'!$D75</f>
        <v>0</v>
      </c>
      <c r="Q70">
        <f>'Reserve 6'!$C75</f>
        <v>0</v>
      </c>
      <c r="R70">
        <f>'Reserve 6'!$D75</f>
        <v>0</v>
      </c>
      <c r="S70">
        <f>'Reserve 7'!$C75</f>
        <v>0</v>
      </c>
      <c r="T70">
        <f>'Reserve 7'!$D75</f>
        <v>0</v>
      </c>
      <c r="U70" t="str">
        <f>IF(A70=0,"",IF(COUNTIF(A$2:A70,A70)&gt;1,"",ROW()+(COLUMN()-20)/10000))</f>
        <v/>
      </c>
      <c r="V70" t="str">
        <f>IF(B70=0,"",IF(COUNTIF(B$2:B70,B70)&gt;1,"",ROW()+(COLUMN()-20)/10000))</f>
        <v/>
      </c>
      <c r="W70" t="str">
        <f>IF(C70=0,"",IF(COUNTIF(C$2:C70,C70)&gt;1,"",ROW()+(COLUMN()-20)/10000))</f>
        <v/>
      </c>
      <c r="X70" t="str">
        <f>IF(D70=0,"",IF(COUNTIF(D$2:D70,D70)&gt;1,"",ROW()+(COLUMN()-20)/10000))</f>
        <v/>
      </c>
      <c r="Y70" t="str">
        <f>IF(E70=0,"",IF(COUNTIF(E$2:E70,E70)&gt;1,"",ROW()+(COLUMN()-20)/10000))</f>
        <v/>
      </c>
      <c r="Z70" t="str">
        <f>IF(F70=0,"",IF(COUNTIF(F$2:F70,F70)&gt;1,"",ROW()+(COLUMN()-20)/10000))</f>
        <v/>
      </c>
      <c r="AA70" t="str">
        <f>IF(G70=0,"",IF(COUNTIF(G$2:G70,G70)&gt;1,"",ROW()+(COLUMN()-20)/10000))</f>
        <v/>
      </c>
      <c r="AB70" t="str">
        <f>IF(H70=0,"",IF(COUNTIF(H$2:H70,H70)&gt;1,"",ROW()+(COLUMN()-20)/10000))</f>
        <v/>
      </c>
      <c r="AC70" t="str">
        <f>IF(I70=0,"",IF(COUNTIF(I$2:I70,I70)&gt;1,"",ROW()+(COLUMN()-20)/10000))</f>
        <v/>
      </c>
      <c r="AD70" t="str">
        <f>IF(J70=0,"",IF(COUNTIF(J$2:J70,J70)&gt;1,"",ROW()+(COLUMN()-20)/10000))</f>
        <v/>
      </c>
      <c r="AE70" t="str">
        <f>IF(K70=0,"",IF(COUNTIF(K$2:K70,K70)&gt;1,"",ROW()+(COLUMN()-20)/10000))</f>
        <v/>
      </c>
      <c r="AF70" t="str">
        <f>IF(L70=0,"",IF(COUNTIF(L$2:L70,L70)&gt;1,"",ROW()+(COLUMN()-20)/10000))</f>
        <v/>
      </c>
      <c r="AG70" t="str">
        <f>IF(M70=0,"",IF(COUNTIF(M$2:M70,M70)&gt;1,"",ROW()+(COLUMN()-20)/10000))</f>
        <v/>
      </c>
      <c r="AH70" t="str">
        <f>IF(N70=0,"",IF(COUNTIF(N$2:N70,N70)&gt;1,"",ROW()+(COLUMN()-20)/10000))</f>
        <v/>
      </c>
      <c r="AI70" t="str">
        <f>IF(O70=0,"",IF(COUNTIF(O$2:O70,O70)&gt;1,"",ROW()+(COLUMN()-20)/10000))</f>
        <v/>
      </c>
      <c r="AJ70" t="str">
        <f>IF(P70=0,"",IF(COUNTIF(P$2:P70,P70)&gt;1,"",ROW()+(COLUMN()-20)/10000))</f>
        <v/>
      </c>
      <c r="AK70" t="str">
        <f>IF(Q70=0,"",IF(COUNTIF(Q$2:Q70,Q70)&gt;1,"",ROW()+(COLUMN()-20)/10000))</f>
        <v/>
      </c>
      <c r="AL70" t="str">
        <f>IF(R70=0,"",IF(COUNTIF(R$2:R70,R70)&gt;1,"",ROW()+(COLUMN()-20)/10000))</f>
        <v/>
      </c>
      <c r="AM70" t="str">
        <f>IF(S70=0,"",IF(COUNTIF(S$2:S70,S70)&gt;1,"",ROW()+(COLUMN()-20)/10000))</f>
        <v/>
      </c>
      <c r="AN70" t="str">
        <f>IF(T70=0,"",IF(COUNTIF(T$2:T70,T70)&gt;1,"",ROW()+(COLUMN()-20)/10000))</f>
        <v/>
      </c>
      <c r="AO70" t="str">
        <f t="shared" si="21"/>
        <v/>
      </c>
      <c r="AP70" t="str">
        <f t="shared" ca="1" si="18"/>
        <v/>
      </c>
      <c r="AQ70" t="str">
        <f ca="1">IF(AP70="","",IF(COUNTIF($AP$2:AP70,AP70)&gt;1,"",IF(AP70="overdracht",1,ROW())))</f>
        <v/>
      </c>
      <c r="AR70" t="str">
        <f t="shared" ca="1" si="22"/>
        <v/>
      </c>
      <c r="AS70" t="str">
        <f t="shared" ca="1" si="19"/>
        <v/>
      </c>
      <c r="AT70" t="str">
        <f t="shared" ca="1" si="23"/>
        <v/>
      </c>
      <c r="AU70" t="str">
        <f t="shared" ca="1" si="24"/>
        <v/>
      </c>
      <c r="AV70" t="str">
        <f t="shared" ca="1" si="25"/>
        <v/>
      </c>
      <c r="AW70" s="104" t="str">
        <f>IF(A70=Detail!$E$3,ROW()+5+(COLUMN()-48)/1000,"")</f>
        <v/>
      </c>
      <c r="AX70" t="str">
        <f>IF(B70=Detail!$E$3,ROW()+5+(COLUMN()-48)/1000,"")</f>
        <v/>
      </c>
      <c r="AY70" t="str">
        <f>IF(C70=Detail!$E$3,ROW()+5+(COLUMN()-48)/1000,"")</f>
        <v/>
      </c>
      <c r="AZ70" t="str">
        <f>IF(D70=Detail!$E$3,ROW()+5+(COLUMN()-48)/1000,"")</f>
        <v/>
      </c>
      <c r="BA70" t="str">
        <f>IF(E70=Detail!$E$3,ROW()+5+(COLUMN()-48)/1000,"")</f>
        <v/>
      </c>
      <c r="BB70" t="str">
        <f>IF(F70=Detail!$E$3,ROW()+5+(COLUMN()-48)/1000,"")</f>
        <v/>
      </c>
      <c r="BC70" t="str">
        <f>IF(G70=Detail!$E$3,ROW()+5+(COLUMN()-48)/1000,"")</f>
        <v/>
      </c>
      <c r="BD70" t="str">
        <f>IF(H70=Detail!$E$3,ROW()+5+(COLUMN()-48)/1000,"")</f>
        <v/>
      </c>
      <c r="BE70" t="str">
        <f>IF(I70=Detail!$E$3,ROW()+5+(COLUMN()-48)/1000,"")</f>
        <v/>
      </c>
      <c r="BF70" t="str">
        <f>IF(J70=Detail!$E$3,ROW()+5+(COLUMN()-48)/1000,"")</f>
        <v/>
      </c>
      <c r="BG70" t="str">
        <f>IF(K70=Detail!$E$3,ROW()+5+(COLUMN()-48)/1000,"")</f>
        <v/>
      </c>
      <c r="BH70" t="str">
        <f>IF(L70=Detail!$E$3,ROW()+5+(COLUMN()-48)/1000,"")</f>
        <v/>
      </c>
      <c r="BI70" t="str">
        <f>IF(M70=Detail!$E$3,ROW()+5+(COLUMN()-48)/1000,"")</f>
        <v/>
      </c>
      <c r="BJ70" t="str">
        <f>IF(N70=Detail!$E$3,ROW()+5+(COLUMN()-48)/1000,"")</f>
        <v/>
      </c>
      <c r="BK70" t="str">
        <f>IF(O70=Detail!$E$3,ROW()+5+(COLUMN()-48)/1000,"")</f>
        <v/>
      </c>
      <c r="BL70" t="str">
        <f>IF(P70=Detail!$E$3,ROW()+5+(COLUMN()-48)/1000,"")</f>
        <v/>
      </c>
      <c r="BM70" t="str">
        <f>IF(Q70=Detail!$E$3,ROW()+5+(COLUMN()-48)/1000,"")</f>
        <v/>
      </c>
      <c r="BN70" t="str">
        <f>IF(R70=Detail!$E$3,ROW()+5+(COLUMN()-48)/1000,"")</f>
        <v/>
      </c>
      <c r="BO70" t="str">
        <f>IF(S70=Detail!$E$3,ROW()+5+(COLUMN()-48)/1000,"")</f>
        <v/>
      </c>
      <c r="BP70" t="str">
        <f>IF(T70=Detail!$E$3,ROW()+5+(COLUMN()-48)/1000,"")</f>
        <v/>
      </c>
      <c r="BQ70" t="str">
        <f t="shared" ca="1" si="20"/>
        <v/>
      </c>
      <c r="BR70" t="str">
        <f>IF(BS70="","","'"&amp;VLOOKUP(ROUND((BS70-ROUNDDOWN(BS70,0))*1000,0),$BT$2:$BU$21,2,FALSE)&amp;"'!A"&amp;ROUNDDOWN(Codedata!BS70,0))</f>
        <v/>
      </c>
      <c r="BS70" t="str">
        <f t="shared" si="26"/>
        <v/>
      </c>
      <c r="BV70" t="str">
        <f t="shared" ca="1" si="27"/>
        <v/>
      </c>
      <c r="BW70" t="str">
        <f t="shared" ca="1" si="28"/>
        <v/>
      </c>
      <c r="BX70" t="str">
        <f t="shared" ca="1" si="29"/>
        <v/>
      </c>
      <c r="BY70" t="str">
        <f t="shared" ca="1" si="30"/>
        <v/>
      </c>
      <c r="BZ70" t="str">
        <f t="shared" ca="1" si="31"/>
        <v/>
      </c>
      <c r="CA70" t="str">
        <f t="shared" ca="1" si="32"/>
        <v/>
      </c>
      <c r="CB70" t="str">
        <f t="shared" ca="1" si="33"/>
        <v/>
      </c>
      <c r="CC70" t="str">
        <f t="shared" ca="1" si="34"/>
        <v/>
      </c>
    </row>
    <row r="71" spans="1:81" x14ac:dyDescent="0.3">
      <c r="A71">
        <f>Cash!$C76</f>
        <v>0</v>
      </c>
      <c r="B71">
        <f>Cash!$D76</f>
        <v>0</v>
      </c>
      <c r="C71">
        <f>Zicht!$C76</f>
        <v>0</v>
      </c>
      <c r="D71">
        <f>Zicht!$D76</f>
        <v>0</v>
      </c>
      <c r="E71">
        <f>Spaar!$C76</f>
        <v>0</v>
      </c>
      <c r="F71">
        <f>Spaar!$D76</f>
        <v>0</v>
      </c>
      <c r="G71">
        <f>'Reserve 1'!$C76</f>
        <v>0</v>
      </c>
      <c r="H71">
        <f>'Reserve 1'!$D76</f>
        <v>0</v>
      </c>
      <c r="I71">
        <f>'Reserve 2'!$C76</f>
        <v>0</v>
      </c>
      <c r="J71">
        <f>'Reserve 2'!$D76</f>
        <v>0</v>
      </c>
      <c r="K71">
        <f>'Reserve 3'!$C76</f>
        <v>0</v>
      </c>
      <c r="L71">
        <f>'Reserve 3'!$D76</f>
        <v>0</v>
      </c>
      <c r="M71">
        <f>'Reserve 4'!$C76</f>
        <v>0</v>
      </c>
      <c r="N71">
        <f>'Reserve 4'!$D76</f>
        <v>0</v>
      </c>
      <c r="O71">
        <f>'Reserve 5'!$C76</f>
        <v>0</v>
      </c>
      <c r="P71">
        <f>'Reserve 5'!$D76</f>
        <v>0</v>
      </c>
      <c r="Q71">
        <f>'Reserve 6'!$C76</f>
        <v>0</v>
      </c>
      <c r="R71">
        <f>'Reserve 6'!$D76</f>
        <v>0</v>
      </c>
      <c r="S71">
        <f>'Reserve 7'!$C76</f>
        <v>0</v>
      </c>
      <c r="T71">
        <f>'Reserve 7'!$D76</f>
        <v>0</v>
      </c>
      <c r="U71" t="str">
        <f>IF(A71=0,"",IF(COUNTIF(A$2:A71,A71)&gt;1,"",ROW()+(COLUMN()-20)/10000))</f>
        <v/>
      </c>
      <c r="V71" t="str">
        <f>IF(B71=0,"",IF(COUNTIF(B$2:B71,B71)&gt;1,"",ROW()+(COLUMN()-20)/10000))</f>
        <v/>
      </c>
      <c r="W71" t="str">
        <f>IF(C71=0,"",IF(COUNTIF(C$2:C71,C71)&gt;1,"",ROW()+(COLUMN()-20)/10000))</f>
        <v/>
      </c>
      <c r="X71" t="str">
        <f>IF(D71=0,"",IF(COUNTIF(D$2:D71,D71)&gt;1,"",ROW()+(COLUMN()-20)/10000))</f>
        <v/>
      </c>
      <c r="Y71" t="str">
        <f>IF(E71=0,"",IF(COUNTIF(E$2:E71,E71)&gt;1,"",ROW()+(COLUMN()-20)/10000))</f>
        <v/>
      </c>
      <c r="Z71" t="str">
        <f>IF(F71=0,"",IF(COUNTIF(F$2:F71,F71)&gt;1,"",ROW()+(COLUMN()-20)/10000))</f>
        <v/>
      </c>
      <c r="AA71" t="str">
        <f>IF(G71=0,"",IF(COUNTIF(G$2:G71,G71)&gt;1,"",ROW()+(COLUMN()-20)/10000))</f>
        <v/>
      </c>
      <c r="AB71" t="str">
        <f>IF(H71=0,"",IF(COUNTIF(H$2:H71,H71)&gt;1,"",ROW()+(COLUMN()-20)/10000))</f>
        <v/>
      </c>
      <c r="AC71" t="str">
        <f>IF(I71=0,"",IF(COUNTIF(I$2:I71,I71)&gt;1,"",ROW()+(COLUMN()-20)/10000))</f>
        <v/>
      </c>
      <c r="AD71" t="str">
        <f>IF(J71=0,"",IF(COUNTIF(J$2:J71,J71)&gt;1,"",ROW()+(COLUMN()-20)/10000))</f>
        <v/>
      </c>
      <c r="AE71" t="str">
        <f>IF(K71=0,"",IF(COUNTIF(K$2:K71,K71)&gt;1,"",ROW()+(COLUMN()-20)/10000))</f>
        <v/>
      </c>
      <c r="AF71" t="str">
        <f>IF(L71=0,"",IF(COUNTIF(L$2:L71,L71)&gt;1,"",ROW()+(COLUMN()-20)/10000))</f>
        <v/>
      </c>
      <c r="AG71" t="str">
        <f>IF(M71=0,"",IF(COUNTIF(M$2:M71,M71)&gt;1,"",ROW()+(COLUMN()-20)/10000))</f>
        <v/>
      </c>
      <c r="AH71" t="str">
        <f>IF(N71=0,"",IF(COUNTIF(N$2:N71,N71)&gt;1,"",ROW()+(COLUMN()-20)/10000))</f>
        <v/>
      </c>
      <c r="AI71" t="str">
        <f>IF(O71=0,"",IF(COUNTIF(O$2:O71,O71)&gt;1,"",ROW()+(COLUMN()-20)/10000))</f>
        <v/>
      </c>
      <c r="AJ71" t="str">
        <f>IF(P71=0,"",IF(COUNTIF(P$2:P71,P71)&gt;1,"",ROW()+(COLUMN()-20)/10000))</f>
        <v/>
      </c>
      <c r="AK71" t="str">
        <f>IF(Q71=0,"",IF(COUNTIF(Q$2:Q71,Q71)&gt;1,"",ROW()+(COLUMN()-20)/10000))</f>
        <v/>
      </c>
      <c r="AL71" t="str">
        <f>IF(R71=0,"",IF(COUNTIF(R$2:R71,R71)&gt;1,"",ROW()+(COLUMN()-20)/10000))</f>
        <v/>
      </c>
      <c r="AM71" t="str">
        <f>IF(S71=0,"",IF(COUNTIF(S$2:S71,S71)&gt;1,"",ROW()+(COLUMN()-20)/10000))</f>
        <v/>
      </c>
      <c r="AN71" t="str">
        <f>IF(T71=0,"",IF(COUNTIF(T$2:T71,T71)&gt;1,"",ROW()+(COLUMN()-20)/10000))</f>
        <v/>
      </c>
      <c r="AO71" t="str">
        <f t="shared" si="21"/>
        <v/>
      </c>
      <c r="AP71" t="str">
        <f t="shared" ca="1" si="18"/>
        <v/>
      </c>
      <c r="AQ71" t="str">
        <f ca="1">IF(AP71="","",IF(COUNTIF($AP$2:AP71,AP71)&gt;1,"",IF(AP71="overdracht",1,ROW())))</f>
        <v/>
      </c>
      <c r="AR71" t="str">
        <f t="shared" ca="1" si="22"/>
        <v/>
      </c>
      <c r="AS71" t="str">
        <f t="shared" ca="1" si="19"/>
        <v/>
      </c>
      <c r="AT71" t="str">
        <f t="shared" ca="1" si="23"/>
        <v/>
      </c>
      <c r="AU71" t="str">
        <f t="shared" ca="1" si="24"/>
        <v/>
      </c>
      <c r="AV71" t="str">
        <f t="shared" ca="1" si="25"/>
        <v/>
      </c>
      <c r="AW71" s="104" t="str">
        <f>IF(A71=Detail!$E$3,ROW()+5+(COLUMN()-48)/1000,"")</f>
        <v/>
      </c>
      <c r="AX71" t="str">
        <f>IF(B71=Detail!$E$3,ROW()+5+(COLUMN()-48)/1000,"")</f>
        <v/>
      </c>
      <c r="AY71" t="str">
        <f>IF(C71=Detail!$E$3,ROW()+5+(COLUMN()-48)/1000,"")</f>
        <v/>
      </c>
      <c r="AZ71" t="str">
        <f>IF(D71=Detail!$E$3,ROW()+5+(COLUMN()-48)/1000,"")</f>
        <v/>
      </c>
      <c r="BA71" t="str">
        <f>IF(E71=Detail!$E$3,ROW()+5+(COLUMN()-48)/1000,"")</f>
        <v/>
      </c>
      <c r="BB71" t="str">
        <f>IF(F71=Detail!$E$3,ROW()+5+(COLUMN()-48)/1000,"")</f>
        <v/>
      </c>
      <c r="BC71" t="str">
        <f>IF(G71=Detail!$E$3,ROW()+5+(COLUMN()-48)/1000,"")</f>
        <v/>
      </c>
      <c r="BD71" t="str">
        <f>IF(H71=Detail!$E$3,ROW()+5+(COLUMN()-48)/1000,"")</f>
        <v/>
      </c>
      <c r="BE71" t="str">
        <f>IF(I71=Detail!$E$3,ROW()+5+(COLUMN()-48)/1000,"")</f>
        <v/>
      </c>
      <c r="BF71" t="str">
        <f>IF(J71=Detail!$E$3,ROW()+5+(COLUMN()-48)/1000,"")</f>
        <v/>
      </c>
      <c r="BG71" t="str">
        <f>IF(K71=Detail!$E$3,ROW()+5+(COLUMN()-48)/1000,"")</f>
        <v/>
      </c>
      <c r="BH71" t="str">
        <f>IF(L71=Detail!$E$3,ROW()+5+(COLUMN()-48)/1000,"")</f>
        <v/>
      </c>
      <c r="BI71" t="str">
        <f>IF(M71=Detail!$E$3,ROW()+5+(COLUMN()-48)/1000,"")</f>
        <v/>
      </c>
      <c r="BJ71" t="str">
        <f>IF(N71=Detail!$E$3,ROW()+5+(COLUMN()-48)/1000,"")</f>
        <v/>
      </c>
      <c r="BK71" t="str">
        <f>IF(O71=Detail!$E$3,ROW()+5+(COLUMN()-48)/1000,"")</f>
        <v/>
      </c>
      <c r="BL71" t="str">
        <f>IF(P71=Detail!$E$3,ROW()+5+(COLUMN()-48)/1000,"")</f>
        <v/>
      </c>
      <c r="BM71" t="str">
        <f>IF(Q71=Detail!$E$3,ROW()+5+(COLUMN()-48)/1000,"")</f>
        <v/>
      </c>
      <c r="BN71" t="str">
        <f>IF(R71=Detail!$E$3,ROW()+5+(COLUMN()-48)/1000,"")</f>
        <v/>
      </c>
      <c r="BO71" t="str">
        <f>IF(S71=Detail!$E$3,ROW()+5+(COLUMN()-48)/1000,"")</f>
        <v/>
      </c>
      <c r="BP71" t="str">
        <f>IF(T71=Detail!$E$3,ROW()+5+(COLUMN()-48)/1000,"")</f>
        <v/>
      </c>
      <c r="BQ71" t="str">
        <f t="shared" ca="1" si="20"/>
        <v/>
      </c>
      <c r="BR71" t="str">
        <f>IF(BS71="","","'"&amp;VLOOKUP(ROUND((BS71-ROUNDDOWN(BS71,0))*1000,0),$BT$2:$BU$21,2,FALSE)&amp;"'!A"&amp;ROUNDDOWN(Codedata!BS71,0))</f>
        <v/>
      </c>
      <c r="BS71" t="str">
        <f t="shared" si="26"/>
        <v/>
      </c>
      <c r="BV71" t="str">
        <f t="shared" ca="1" si="27"/>
        <v/>
      </c>
      <c r="BW71" t="str">
        <f t="shared" ca="1" si="28"/>
        <v/>
      </c>
      <c r="BX71" t="str">
        <f t="shared" ca="1" si="29"/>
        <v/>
      </c>
      <c r="BY71" t="str">
        <f t="shared" ca="1" si="30"/>
        <v/>
      </c>
      <c r="BZ71" t="str">
        <f t="shared" ca="1" si="31"/>
        <v/>
      </c>
      <c r="CA71" t="str">
        <f t="shared" ca="1" si="32"/>
        <v/>
      </c>
      <c r="CB71" t="str">
        <f t="shared" ca="1" si="33"/>
        <v/>
      </c>
      <c r="CC71" t="str">
        <f t="shared" ca="1" si="34"/>
        <v/>
      </c>
    </row>
    <row r="72" spans="1:81" x14ac:dyDescent="0.3">
      <c r="A72">
        <f>Cash!$C77</f>
        <v>0</v>
      </c>
      <c r="B72">
        <f>Cash!$D77</f>
        <v>0</v>
      </c>
      <c r="C72">
        <f>Zicht!$C77</f>
        <v>0</v>
      </c>
      <c r="D72">
        <f>Zicht!$D77</f>
        <v>0</v>
      </c>
      <c r="E72">
        <f>Spaar!$C77</f>
        <v>0</v>
      </c>
      <c r="F72">
        <f>Spaar!$D77</f>
        <v>0</v>
      </c>
      <c r="G72">
        <f>'Reserve 1'!$C77</f>
        <v>0</v>
      </c>
      <c r="H72">
        <f>'Reserve 1'!$D77</f>
        <v>0</v>
      </c>
      <c r="I72">
        <f>'Reserve 2'!$C77</f>
        <v>0</v>
      </c>
      <c r="J72">
        <f>'Reserve 2'!$D77</f>
        <v>0</v>
      </c>
      <c r="K72">
        <f>'Reserve 3'!$C77</f>
        <v>0</v>
      </c>
      <c r="L72">
        <f>'Reserve 3'!$D77</f>
        <v>0</v>
      </c>
      <c r="M72">
        <f>'Reserve 4'!$C77</f>
        <v>0</v>
      </c>
      <c r="N72">
        <f>'Reserve 4'!$D77</f>
        <v>0</v>
      </c>
      <c r="O72">
        <f>'Reserve 5'!$C77</f>
        <v>0</v>
      </c>
      <c r="P72">
        <f>'Reserve 5'!$D77</f>
        <v>0</v>
      </c>
      <c r="Q72">
        <f>'Reserve 6'!$C77</f>
        <v>0</v>
      </c>
      <c r="R72">
        <f>'Reserve 6'!$D77</f>
        <v>0</v>
      </c>
      <c r="S72">
        <f>'Reserve 7'!$C77</f>
        <v>0</v>
      </c>
      <c r="T72">
        <f>'Reserve 7'!$D77</f>
        <v>0</v>
      </c>
      <c r="U72" t="str">
        <f>IF(A72=0,"",IF(COUNTIF(A$2:A72,A72)&gt;1,"",ROW()+(COLUMN()-20)/10000))</f>
        <v/>
      </c>
      <c r="V72" t="str">
        <f>IF(B72=0,"",IF(COUNTIF(B$2:B72,B72)&gt;1,"",ROW()+(COLUMN()-20)/10000))</f>
        <v/>
      </c>
      <c r="W72" t="str">
        <f>IF(C72=0,"",IF(COUNTIF(C$2:C72,C72)&gt;1,"",ROW()+(COLUMN()-20)/10000))</f>
        <v/>
      </c>
      <c r="X72" t="str">
        <f>IF(D72=0,"",IF(COUNTIF(D$2:D72,D72)&gt;1,"",ROW()+(COLUMN()-20)/10000))</f>
        <v/>
      </c>
      <c r="Y72" t="str">
        <f>IF(E72=0,"",IF(COUNTIF(E$2:E72,E72)&gt;1,"",ROW()+(COLUMN()-20)/10000))</f>
        <v/>
      </c>
      <c r="Z72" t="str">
        <f>IF(F72=0,"",IF(COUNTIF(F$2:F72,F72)&gt;1,"",ROW()+(COLUMN()-20)/10000))</f>
        <v/>
      </c>
      <c r="AA72" t="str">
        <f>IF(G72=0,"",IF(COUNTIF(G$2:G72,G72)&gt;1,"",ROW()+(COLUMN()-20)/10000))</f>
        <v/>
      </c>
      <c r="AB72" t="str">
        <f>IF(H72=0,"",IF(COUNTIF(H$2:H72,H72)&gt;1,"",ROW()+(COLUMN()-20)/10000))</f>
        <v/>
      </c>
      <c r="AC72" t="str">
        <f>IF(I72=0,"",IF(COUNTIF(I$2:I72,I72)&gt;1,"",ROW()+(COLUMN()-20)/10000))</f>
        <v/>
      </c>
      <c r="AD72" t="str">
        <f>IF(J72=0,"",IF(COUNTIF(J$2:J72,J72)&gt;1,"",ROW()+(COLUMN()-20)/10000))</f>
        <v/>
      </c>
      <c r="AE72" t="str">
        <f>IF(K72=0,"",IF(COUNTIF(K$2:K72,K72)&gt;1,"",ROW()+(COLUMN()-20)/10000))</f>
        <v/>
      </c>
      <c r="AF72" t="str">
        <f>IF(L72=0,"",IF(COUNTIF(L$2:L72,L72)&gt;1,"",ROW()+(COLUMN()-20)/10000))</f>
        <v/>
      </c>
      <c r="AG72" t="str">
        <f>IF(M72=0,"",IF(COUNTIF(M$2:M72,M72)&gt;1,"",ROW()+(COLUMN()-20)/10000))</f>
        <v/>
      </c>
      <c r="AH72" t="str">
        <f>IF(N72=0,"",IF(COUNTIF(N$2:N72,N72)&gt;1,"",ROW()+(COLUMN()-20)/10000))</f>
        <v/>
      </c>
      <c r="AI72" t="str">
        <f>IF(O72=0,"",IF(COUNTIF(O$2:O72,O72)&gt;1,"",ROW()+(COLUMN()-20)/10000))</f>
        <v/>
      </c>
      <c r="AJ72" t="str">
        <f>IF(P72=0,"",IF(COUNTIF(P$2:P72,P72)&gt;1,"",ROW()+(COLUMN()-20)/10000))</f>
        <v/>
      </c>
      <c r="AK72" t="str">
        <f>IF(Q72=0,"",IF(COUNTIF(Q$2:Q72,Q72)&gt;1,"",ROW()+(COLUMN()-20)/10000))</f>
        <v/>
      </c>
      <c r="AL72" t="str">
        <f>IF(R72=0,"",IF(COUNTIF(R$2:R72,R72)&gt;1,"",ROW()+(COLUMN()-20)/10000))</f>
        <v/>
      </c>
      <c r="AM72" t="str">
        <f>IF(S72=0,"",IF(COUNTIF(S$2:S72,S72)&gt;1,"",ROW()+(COLUMN()-20)/10000))</f>
        <v/>
      </c>
      <c r="AN72" t="str">
        <f>IF(T72=0,"",IF(COUNTIF(T$2:T72,T72)&gt;1,"",ROW()+(COLUMN()-20)/10000))</f>
        <v/>
      </c>
      <c r="AO72" t="str">
        <f t="shared" si="21"/>
        <v/>
      </c>
      <c r="AP72" t="str">
        <f t="shared" ca="1" si="18"/>
        <v/>
      </c>
      <c r="AQ72" t="str">
        <f ca="1">IF(AP72="","",IF(COUNTIF($AP$2:AP72,AP72)&gt;1,"",IF(AP72="overdracht",1,ROW())))</f>
        <v/>
      </c>
      <c r="AR72" t="str">
        <f t="shared" ca="1" si="22"/>
        <v/>
      </c>
      <c r="AS72" t="str">
        <f t="shared" ca="1" si="19"/>
        <v/>
      </c>
      <c r="AT72" t="str">
        <f t="shared" ca="1" si="23"/>
        <v/>
      </c>
      <c r="AU72" t="str">
        <f t="shared" ca="1" si="24"/>
        <v/>
      </c>
      <c r="AV72" t="str">
        <f t="shared" ca="1" si="25"/>
        <v/>
      </c>
      <c r="AW72" s="104" t="str">
        <f>IF(A72=Detail!$E$3,ROW()+5+(COLUMN()-48)/1000,"")</f>
        <v/>
      </c>
      <c r="AX72" t="str">
        <f>IF(B72=Detail!$E$3,ROW()+5+(COLUMN()-48)/1000,"")</f>
        <v/>
      </c>
      <c r="AY72" t="str">
        <f>IF(C72=Detail!$E$3,ROW()+5+(COLUMN()-48)/1000,"")</f>
        <v/>
      </c>
      <c r="AZ72" t="str">
        <f>IF(D72=Detail!$E$3,ROW()+5+(COLUMN()-48)/1000,"")</f>
        <v/>
      </c>
      <c r="BA72" t="str">
        <f>IF(E72=Detail!$E$3,ROW()+5+(COLUMN()-48)/1000,"")</f>
        <v/>
      </c>
      <c r="BB72" t="str">
        <f>IF(F72=Detail!$E$3,ROW()+5+(COLUMN()-48)/1000,"")</f>
        <v/>
      </c>
      <c r="BC72" t="str">
        <f>IF(G72=Detail!$E$3,ROW()+5+(COLUMN()-48)/1000,"")</f>
        <v/>
      </c>
      <c r="BD72" t="str">
        <f>IF(H72=Detail!$E$3,ROW()+5+(COLUMN()-48)/1000,"")</f>
        <v/>
      </c>
      <c r="BE72" t="str">
        <f>IF(I72=Detail!$E$3,ROW()+5+(COLUMN()-48)/1000,"")</f>
        <v/>
      </c>
      <c r="BF72" t="str">
        <f>IF(J72=Detail!$E$3,ROW()+5+(COLUMN()-48)/1000,"")</f>
        <v/>
      </c>
      <c r="BG72" t="str">
        <f>IF(K72=Detail!$E$3,ROW()+5+(COLUMN()-48)/1000,"")</f>
        <v/>
      </c>
      <c r="BH72" t="str">
        <f>IF(L72=Detail!$E$3,ROW()+5+(COLUMN()-48)/1000,"")</f>
        <v/>
      </c>
      <c r="BI72" t="str">
        <f>IF(M72=Detail!$E$3,ROW()+5+(COLUMN()-48)/1000,"")</f>
        <v/>
      </c>
      <c r="BJ72" t="str">
        <f>IF(N72=Detail!$E$3,ROW()+5+(COLUMN()-48)/1000,"")</f>
        <v/>
      </c>
      <c r="BK72" t="str">
        <f>IF(O72=Detail!$E$3,ROW()+5+(COLUMN()-48)/1000,"")</f>
        <v/>
      </c>
      <c r="BL72" t="str">
        <f>IF(P72=Detail!$E$3,ROW()+5+(COLUMN()-48)/1000,"")</f>
        <v/>
      </c>
      <c r="BM72" t="str">
        <f>IF(Q72=Detail!$E$3,ROW()+5+(COLUMN()-48)/1000,"")</f>
        <v/>
      </c>
      <c r="BN72" t="str">
        <f>IF(R72=Detail!$E$3,ROW()+5+(COLUMN()-48)/1000,"")</f>
        <v/>
      </c>
      <c r="BO72" t="str">
        <f>IF(S72=Detail!$E$3,ROW()+5+(COLUMN()-48)/1000,"")</f>
        <v/>
      </c>
      <c r="BP72" t="str">
        <f>IF(T72=Detail!$E$3,ROW()+5+(COLUMN()-48)/1000,"")</f>
        <v/>
      </c>
      <c r="BQ72" t="str">
        <f t="shared" ca="1" si="20"/>
        <v/>
      </c>
      <c r="BR72" t="str">
        <f>IF(BS72="","","'"&amp;VLOOKUP(ROUND((BS72-ROUNDDOWN(BS72,0))*1000,0),$BT$2:$BU$21,2,FALSE)&amp;"'!A"&amp;ROUNDDOWN(Codedata!BS72,0))</f>
        <v/>
      </c>
      <c r="BS72" t="str">
        <f t="shared" si="26"/>
        <v/>
      </c>
      <c r="BV72" t="str">
        <f t="shared" ca="1" si="27"/>
        <v/>
      </c>
      <c r="BW72" t="str">
        <f t="shared" ca="1" si="28"/>
        <v/>
      </c>
      <c r="BX72" t="str">
        <f t="shared" ca="1" si="29"/>
        <v/>
      </c>
      <c r="BY72" t="str">
        <f t="shared" ca="1" si="30"/>
        <v/>
      </c>
      <c r="BZ72" t="str">
        <f t="shared" ca="1" si="31"/>
        <v/>
      </c>
      <c r="CA72" t="str">
        <f t="shared" ca="1" si="32"/>
        <v/>
      </c>
      <c r="CB72" t="str">
        <f t="shared" ca="1" si="33"/>
        <v/>
      </c>
      <c r="CC72" t="str">
        <f t="shared" ca="1" si="34"/>
        <v/>
      </c>
    </row>
    <row r="73" spans="1:81" x14ac:dyDescent="0.3">
      <c r="A73">
        <f>Cash!$C78</f>
        <v>0</v>
      </c>
      <c r="B73">
        <f>Cash!$D78</f>
        <v>0</v>
      </c>
      <c r="C73">
        <f>Zicht!$C78</f>
        <v>0</v>
      </c>
      <c r="D73">
        <f>Zicht!$D78</f>
        <v>0</v>
      </c>
      <c r="E73">
        <f>Spaar!$C78</f>
        <v>0</v>
      </c>
      <c r="F73">
        <f>Spaar!$D78</f>
        <v>0</v>
      </c>
      <c r="G73">
        <f>'Reserve 1'!$C78</f>
        <v>0</v>
      </c>
      <c r="H73">
        <f>'Reserve 1'!$D78</f>
        <v>0</v>
      </c>
      <c r="I73">
        <f>'Reserve 2'!$C78</f>
        <v>0</v>
      </c>
      <c r="J73">
        <f>'Reserve 2'!$D78</f>
        <v>0</v>
      </c>
      <c r="K73">
        <f>'Reserve 3'!$C78</f>
        <v>0</v>
      </c>
      <c r="L73">
        <f>'Reserve 3'!$D78</f>
        <v>0</v>
      </c>
      <c r="M73">
        <f>'Reserve 4'!$C78</f>
        <v>0</v>
      </c>
      <c r="N73">
        <f>'Reserve 4'!$D78</f>
        <v>0</v>
      </c>
      <c r="O73">
        <f>'Reserve 5'!$C78</f>
        <v>0</v>
      </c>
      <c r="P73">
        <f>'Reserve 5'!$D78</f>
        <v>0</v>
      </c>
      <c r="Q73">
        <f>'Reserve 6'!$C78</f>
        <v>0</v>
      </c>
      <c r="R73">
        <f>'Reserve 6'!$D78</f>
        <v>0</v>
      </c>
      <c r="S73">
        <f>'Reserve 7'!$C78</f>
        <v>0</v>
      </c>
      <c r="T73">
        <f>'Reserve 7'!$D78</f>
        <v>0</v>
      </c>
      <c r="U73" t="str">
        <f>IF(A73=0,"",IF(COUNTIF(A$2:A73,A73)&gt;1,"",ROW()+(COLUMN()-20)/10000))</f>
        <v/>
      </c>
      <c r="V73" t="str">
        <f>IF(B73=0,"",IF(COUNTIF(B$2:B73,B73)&gt;1,"",ROW()+(COLUMN()-20)/10000))</f>
        <v/>
      </c>
      <c r="W73" t="str">
        <f>IF(C73=0,"",IF(COUNTIF(C$2:C73,C73)&gt;1,"",ROW()+(COLUMN()-20)/10000))</f>
        <v/>
      </c>
      <c r="X73" t="str">
        <f>IF(D73=0,"",IF(COUNTIF(D$2:D73,D73)&gt;1,"",ROW()+(COLUMN()-20)/10000))</f>
        <v/>
      </c>
      <c r="Y73" t="str">
        <f>IF(E73=0,"",IF(COUNTIF(E$2:E73,E73)&gt;1,"",ROW()+(COLUMN()-20)/10000))</f>
        <v/>
      </c>
      <c r="Z73" t="str">
        <f>IF(F73=0,"",IF(COUNTIF(F$2:F73,F73)&gt;1,"",ROW()+(COLUMN()-20)/10000))</f>
        <v/>
      </c>
      <c r="AA73" t="str">
        <f>IF(G73=0,"",IF(COUNTIF(G$2:G73,G73)&gt;1,"",ROW()+(COLUMN()-20)/10000))</f>
        <v/>
      </c>
      <c r="AB73" t="str">
        <f>IF(H73=0,"",IF(COUNTIF(H$2:H73,H73)&gt;1,"",ROW()+(COLUMN()-20)/10000))</f>
        <v/>
      </c>
      <c r="AC73" t="str">
        <f>IF(I73=0,"",IF(COUNTIF(I$2:I73,I73)&gt;1,"",ROW()+(COLUMN()-20)/10000))</f>
        <v/>
      </c>
      <c r="AD73" t="str">
        <f>IF(J73=0,"",IF(COUNTIF(J$2:J73,J73)&gt;1,"",ROW()+(COLUMN()-20)/10000))</f>
        <v/>
      </c>
      <c r="AE73" t="str">
        <f>IF(K73=0,"",IF(COUNTIF(K$2:K73,K73)&gt;1,"",ROW()+(COLUMN()-20)/10000))</f>
        <v/>
      </c>
      <c r="AF73" t="str">
        <f>IF(L73=0,"",IF(COUNTIF(L$2:L73,L73)&gt;1,"",ROW()+(COLUMN()-20)/10000))</f>
        <v/>
      </c>
      <c r="AG73" t="str">
        <f>IF(M73=0,"",IF(COUNTIF(M$2:M73,M73)&gt;1,"",ROW()+(COLUMN()-20)/10000))</f>
        <v/>
      </c>
      <c r="AH73" t="str">
        <f>IF(N73=0,"",IF(COUNTIF(N$2:N73,N73)&gt;1,"",ROW()+(COLUMN()-20)/10000))</f>
        <v/>
      </c>
      <c r="AI73" t="str">
        <f>IF(O73=0,"",IF(COUNTIF(O$2:O73,O73)&gt;1,"",ROW()+(COLUMN()-20)/10000))</f>
        <v/>
      </c>
      <c r="AJ73" t="str">
        <f>IF(P73=0,"",IF(COUNTIF(P$2:P73,P73)&gt;1,"",ROW()+(COLUMN()-20)/10000))</f>
        <v/>
      </c>
      <c r="AK73" t="str">
        <f>IF(Q73=0,"",IF(COUNTIF(Q$2:Q73,Q73)&gt;1,"",ROW()+(COLUMN()-20)/10000))</f>
        <v/>
      </c>
      <c r="AL73" t="str">
        <f>IF(R73=0,"",IF(COUNTIF(R$2:R73,R73)&gt;1,"",ROW()+(COLUMN()-20)/10000))</f>
        <v/>
      </c>
      <c r="AM73" t="str">
        <f>IF(S73=0,"",IF(COUNTIF(S$2:S73,S73)&gt;1,"",ROW()+(COLUMN()-20)/10000))</f>
        <v/>
      </c>
      <c r="AN73" t="str">
        <f>IF(T73=0,"",IF(COUNTIF(T$2:T73,T73)&gt;1,"",ROW()+(COLUMN()-20)/10000))</f>
        <v/>
      </c>
      <c r="AO73" t="str">
        <f t="shared" si="21"/>
        <v/>
      </c>
      <c r="AP73" t="str">
        <f t="shared" ca="1" si="18"/>
        <v/>
      </c>
      <c r="AQ73" t="str">
        <f ca="1">IF(AP73="","",IF(COUNTIF($AP$2:AP73,AP73)&gt;1,"",IF(AP73="overdracht",1,ROW())))</f>
        <v/>
      </c>
      <c r="AR73" t="str">
        <f t="shared" ca="1" si="22"/>
        <v/>
      </c>
      <c r="AS73" t="str">
        <f t="shared" ca="1" si="19"/>
        <v/>
      </c>
      <c r="AT73" t="str">
        <f t="shared" ca="1" si="23"/>
        <v/>
      </c>
      <c r="AU73" t="str">
        <f t="shared" ca="1" si="24"/>
        <v/>
      </c>
      <c r="AV73" t="str">
        <f t="shared" ca="1" si="25"/>
        <v/>
      </c>
      <c r="AW73" s="104" t="str">
        <f>IF(A73=Detail!$E$3,ROW()+5+(COLUMN()-48)/1000,"")</f>
        <v/>
      </c>
      <c r="AX73" t="str">
        <f>IF(B73=Detail!$E$3,ROW()+5+(COLUMN()-48)/1000,"")</f>
        <v/>
      </c>
      <c r="AY73" t="str">
        <f>IF(C73=Detail!$E$3,ROW()+5+(COLUMN()-48)/1000,"")</f>
        <v/>
      </c>
      <c r="AZ73" t="str">
        <f>IF(D73=Detail!$E$3,ROW()+5+(COLUMN()-48)/1000,"")</f>
        <v/>
      </c>
      <c r="BA73" t="str">
        <f>IF(E73=Detail!$E$3,ROW()+5+(COLUMN()-48)/1000,"")</f>
        <v/>
      </c>
      <c r="BB73" t="str">
        <f>IF(F73=Detail!$E$3,ROW()+5+(COLUMN()-48)/1000,"")</f>
        <v/>
      </c>
      <c r="BC73" t="str">
        <f>IF(G73=Detail!$E$3,ROW()+5+(COLUMN()-48)/1000,"")</f>
        <v/>
      </c>
      <c r="BD73" t="str">
        <f>IF(H73=Detail!$E$3,ROW()+5+(COLUMN()-48)/1000,"")</f>
        <v/>
      </c>
      <c r="BE73" t="str">
        <f>IF(I73=Detail!$E$3,ROW()+5+(COLUMN()-48)/1000,"")</f>
        <v/>
      </c>
      <c r="BF73" t="str">
        <f>IF(J73=Detail!$E$3,ROW()+5+(COLUMN()-48)/1000,"")</f>
        <v/>
      </c>
      <c r="BG73" t="str">
        <f>IF(K73=Detail!$E$3,ROW()+5+(COLUMN()-48)/1000,"")</f>
        <v/>
      </c>
      <c r="BH73" t="str">
        <f>IF(L73=Detail!$E$3,ROW()+5+(COLUMN()-48)/1000,"")</f>
        <v/>
      </c>
      <c r="BI73" t="str">
        <f>IF(M73=Detail!$E$3,ROW()+5+(COLUMN()-48)/1000,"")</f>
        <v/>
      </c>
      <c r="BJ73" t="str">
        <f>IF(N73=Detail!$E$3,ROW()+5+(COLUMN()-48)/1000,"")</f>
        <v/>
      </c>
      <c r="BK73" t="str">
        <f>IF(O73=Detail!$E$3,ROW()+5+(COLUMN()-48)/1000,"")</f>
        <v/>
      </c>
      <c r="BL73" t="str">
        <f>IF(P73=Detail!$E$3,ROW()+5+(COLUMN()-48)/1000,"")</f>
        <v/>
      </c>
      <c r="BM73" t="str">
        <f>IF(Q73=Detail!$E$3,ROW()+5+(COLUMN()-48)/1000,"")</f>
        <v/>
      </c>
      <c r="BN73" t="str">
        <f>IF(R73=Detail!$E$3,ROW()+5+(COLUMN()-48)/1000,"")</f>
        <v/>
      </c>
      <c r="BO73" t="str">
        <f>IF(S73=Detail!$E$3,ROW()+5+(COLUMN()-48)/1000,"")</f>
        <v/>
      </c>
      <c r="BP73" t="str">
        <f>IF(T73=Detail!$E$3,ROW()+5+(COLUMN()-48)/1000,"")</f>
        <v/>
      </c>
      <c r="BQ73" t="str">
        <f t="shared" ca="1" si="20"/>
        <v/>
      </c>
      <c r="BR73" t="str">
        <f>IF(BS73="","","'"&amp;VLOOKUP(ROUND((BS73-ROUNDDOWN(BS73,0))*1000,0),$BT$2:$BU$21,2,FALSE)&amp;"'!A"&amp;ROUNDDOWN(Codedata!BS73,0))</f>
        <v/>
      </c>
      <c r="BS73" t="str">
        <f t="shared" si="26"/>
        <v/>
      </c>
      <c r="BV73" t="str">
        <f t="shared" ca="1" si="27"/>
        <v/>
      </c>
      <c r="BW73" t="str">
        <f t="shared" ca="1" si="28"/>
        <v/>
      </c>
      <c r="BX73" t="str">
        <f t="shared" ca="1" si="29"/>
        <v/>
      </c>
      <c r="BY73" t="str">
        <f t="shared" ca="1" si="30"/>
        <v/>
      </c>
      <c r="BZ73" t="str">
        <f t="shared" ca="1" si="31"/>
        <v/>
      </c>
      <c r="CA73" t="str">
        <f t="shared" ca="1" si="32"/>
        <v/>
      </c>
      <c r="CB73" t="str">
        <f t="shared" ca="1" si="33"/>
        <v/>
      </c>
      <c r="CC73" t="str">
        <f t="shared" ca="1" si="34"/>
        <v/>
      </c>
    </row>
    <row r="74" spans="1:81" x14ac:dyDescent="0.3">
      <c r="A74">
        <f>Cash!$C79</f>
        <v>0</v>
      </c>
      <c r="B74">
        <f>Cash!$D79</f>
        <v>0</v>
      </c>
      <c r="C74">
        <f>Zicht!$C79</f>
        <v>0</v>
      </c>
      <c r="D74">
        <f>Zicht!$D79</f>
        <v>0</v>
      </c>
      <c r="E74">
        <f>Spaar!$C79</f>
        <v>0</v>
      </c>
      <c r="F74">
        <f>Spaar!$D79</f>
        <v>0</v>
      </c>
      <c r="G74">
        <f>'Reserve 1'!$C79</f>
        <v>0</v>
      </c>
      <c r="H74">
        <f>'Reserve 1'!$D79</f>
        <v>0</v>
      </c>
      <c r="I74">
        <f>'Reserve 2'!$C79</f>
        <v>0</v>
      </c>
      <c r="J74">
        <f>'Reserve 2'!$D79</f>
        <v>0</v>
      </c>
      <c r="K74">
        <f>'Reserve 3'!$C79</f>
        <v>0</v>
      </c>
      <c r="L74">
        <f>'Reserve 3'!$D79</f>
        <v>0</v>
      </c>
      <c r="M74">
        <f>'Reserve 4'!$C79</f>
        <v>0</v>
      </c>
      <c r="N74">
        <f>'Reserve 4'!$D79</f>
        <v>0</v>
      </c>
      <c r="O74">
        <f>'Reserve 5'!$C79</f>
        <v>0</v>
      </c>
      <c r="P74">
        <f>'Reserve 5'!$D79</f>
        <v>0</v>
      </c>
      <c r="Q74">
        <f>'Reserve 6'!$C79</f>
        <v>0</v>
      </c>
      <c r="R74">
        <f>'Reserve 6'!$D79</f>
        <v>0</v>
      </c>
      <c r="S74">
        <f>'Reserve 7'!$C79</f>
        <v>0</v>
      </c>
      <c r="T74">
        <f>'Reserve 7'!$D79</f>
        <v>0</v>
      </c>
      <c r="U74" t="str">
        <f>IF(A74=0,"",IF(COUNTIF(A$2:A74,A74)&gt;1,"",ROW()+(COLUMN()-20)/10000))</f>
        <v/>
      </c>
      <c r="V74" t="str">
        <f>IF(B74=0,"",IF(COUNTIF(B$2:B74,B74)&gt;1,"",ROW()+(COLUMN()-20)/10000))</f>
        <v/>
      </c>
      <c r="W74" t="str">
        <f>IF(C74=0,"",IF(COUNTIF(C$2:C74,C74)&gt;1,"",ROW()+(COLUMN()-20)/10000))</f>
        <v/>
      </c>
      <c r="X74" t="str">
        <f>IF(D74=0,"",IF(COUNTIF(D$2:D74,D74)&gt;1,"",ROW()+(COLUMN()-20)/10000))</f>
        <v/>
      </c>
      <c r="Y74" t="str">
        <f>IF(E74=0,"",IF(COUNTIF(E$2:E74,E74)&gt;1,"",ROW()+(COLUMN()-20)/10000))</f>
        <v/>
      </c>
      <c r="Z74" t="str">
        <f>IF(F74=0,"",IF(COUNTIF(F$2:F74,F74)&gt;1,"",ROW()+(COLUMN()-20)/10000))</f>
        <v/>
      </c>
      <c r="AA74" t="str">
        <f>IF(G74=0,"",IF(COUNTIF(G$2:G74,G74)&gt;1,"",ROW()+(COLUMN()-20)/10000))</f>
        <v/>
      </c>
      <c r="AB74" t="str">
        <f>IF(H74=0,"",IF(COUNTIF(H$2:H74,H74)&gt;1,"",ROW()+(COLUMN()-20)/10000))</f>
        <v/>
      </c>
      <c r="AC74" t="str">
        <f>IF(I74=0,"",IF(COUNTIF(I$2:I74,I74)&gt;1,"",ROW()+(COLUMN()-20)/10000))</f>
        <v/>
      </c>
      <c r="AD74" t="str">
        <f>IF(J74=0,"",IF(COUNTIF(J$2:J74,J74)&gt;1,"",ROW()+(COLUMN()-20)/10000))</f>
        <v/>
      </c>
      <c r="AE74" t="str">
        <f>IF(K74=0,"",IF(COUNTIF(K$2:K74,K74)&gt;1,"",ROW()+(COLUMN()-20)/10000))</f>
        <v/>
      </c>
      <c r="AF74" t="str">
        <f>IF(L74=0,"",IF(COUNTIF(L$2:L74,L74)&gt;1,"",ROW()+(COLUMN()-20)/10000))</f>
        <v/>
      </c>
      <c r="AG74" t="str">
        <f>IF(M74=0,"",IF(COUNTIF(M$2:M74,M74)&gt;1,"",ROW()+(COLUMN()-20)/10000))</f>
        <v/>
      </c>
      <c r="AH74" t="str">
        <f>IF(N74=0,"",IF(COUNTIF(N$2:N74,N74)&gt;1,"",ROW()+(COLUMN()-20)/10000))</f>
        <v/>
      </c>
      <c r="AI74" t="str">
        <f>IF(O74=0,"",IF(COUNTIF(O$2:O74,O74)&gt;1,"",ROW()+(COLUMN()-20)/10000))</f>
        <v/>
      </c>
      <c r="AJ74" t="str">
        <f>IF(P74=0,"",IF(COUNTIF(P$2:P74,P74)&gt;1,"",ROW()+(COLUMN()-20)/10000))</f>
        <v/>
      </c>
      <c r="AK74" t="str">
        <f>IF(Q74=0,"",IF(COUNTIF(Q$2:Q74,Q74)&gt;1,"",ROW()+(COLUMN()-20)/10000))</f>
        <v/>
      </c>
      <c r="AL74" t="str">
        <f>IF(R74=0,"",IF(COUNTIF(R$2:R74,R74)&gt;1,"",ROW()+(COLUMN()-20)/10000))</f>
        <v/>
      </c>
      <c r="AM74" t="str">
        <f>IF(S74=0,"",IF(COUNTIF(S$2:S74,S74)&gt;1,"",ROW()+(COLUMN()-20)/10000))</f>
        <v/>
      </c>
      <c r="AN74" t="str">
        <f>IF(T74=0,"",IF(COUNTIF(T$2:T74,T74)&gt;1,"",ROW()+(COLUMN()-20)/10000))</f>
        <v/>
      </c>
      <c r="AO74" t="str">
        <f t="shared" si="21"/>
        <v/>
      </c>
      <c r="AP74" t="str">
        <f t="shared" ca="1" si="18"/>
        <v/>
      </c>
      <c r="AQ74" t="str">
        <f ca="1">IF(AP74="","",IF(COUNTIF($AP$2:AP74,AP74)&gt;1,"",IF(AP74="overdracht",1,ROW())))</f>
        <v/>
      </c>
      <c r="AR74" t="str">
        <f t="shared" ca="1" si="22"/>
        <v/>
      </c>
      <c r="AS74" t="str">
        <f t="shared" ca="1" si="19"/>
        <v/>
      </c>
      <c r="AT74" t="str">
        <f t="shared" ca="1" si="23"/>
        <v/>
      </c>
      <c r="AU74" t="str">
        <f t="shared" ca="1" si="24"/>
        <v/>
      </c>
      <c r="AV74" t="str">
        <f t="shared" ca="1" si="25"/>
        <v/>
      </c>
      <c r="AW74" s="104" t="str">
        <f>IF(A74=Detail!$E$3,ROW()+5+(COLUMN()-48)/1000,"")</f>
        <v/>
      </c>
      <c r="AX74" t="str">
        <f>IF(B74=Detail!$E$3,ROW()+5+(COLUMN()-48)/1000,"")</f>
        <v/>
      </c>
      <c r="AY74" t="str">
        <f>IF(C74=Detail!$E$3,ROW()+5+(COLUMN()-48)/1000,"")</f>
        <v/>
      </c>
      <c r="AZ74" t="str">
        <f>IF(D74=Detail!$E$3,ROW()+5+(COLUMN()-48)/1000,"")</f>
        <v/>
      </c>
      <c r="BA74" t="str">
        <f>IF(E74=Detail!$E$3,ROW()+5+(COLUMN()-48)/1000,"")</f>
        <v/>
      </c>
      <c r="BB74" t="str">
        <f>IF(F74=Detail!$E$3,ROW()+5+(COLUMN()-48)/1000,"")</f>
        <v/>
      </c>
      <c r="BC74" t="str">
        <f>IF(G74=Detail!$E$3,ROW()+5+(COLUMN()-48)/1000,"")</f>
        <v/>
      </c>
      <c r="BD74" t="str">
        <f>IF(H74=Detail!$E$3,ROW()+5+(COLUMN()-48)/1000,"")</f>
        <v/>
      </c>
      <c r="BE74" t="str">
        <f>IF(I74=Detail!$E$3,ROW()+5+(COLUMN()-48)/1000,"")</f>
        <v/>
      </c>
      <c r="BF74" t="str">
        <f>IF(J74=Detail!$E$3,ROW()+5+(COLUMN()-48)/1000,"")</f>
        <v/>
      </c>
      <c r="BG74" t="str">
        <f>IF(K74=Detail!$E$3,ROW()+5+(COLUMN()-48)/1000,"")</f>
        <v/>
      </c>
      <c r="BH74" t="str">
        <f>IF(L74=Detail!$E$3,ROW()+5+(COLUMN()-48)/1000,"")</f>
        <v/>
      </c>
      <c r="BI74" t="str">
        <f>IF(M74=Detail!$E$3,ROW()+5+(COLUMN()-48)/1000,"")</f>
        <v/>
      </c>
      <c r="BJ74" t="str">
        <f>IF(N74=Detail!$E$3,ROW()+5+(COLUMN()-48)/1000,"")</f>
        <v/>
      </c>
      <c r="BK74" t="str">
        <f>IF(O74=Detail!$E$3,ROW()+5+(COLUMN()-48)/1000,"")</f>
        <v/>
      </c>
      <c r="BL74" t="str">
        <f>IF(P74=Detail!$E$3,ROW()+5+(COLUMN()-48)/1000,"")</f>
        <v/>
      </c>
      <c r="BM74" t="str">
        <f>IF(Q74=Detail!$E$3,ROW()+5+(COLUMN()-48)/1000,"")</f>
        <v/>
      </c>
      <c r="BN74" t="str">
        <f>IF(R74=Detail!$E$3,ROW()+5+(COLUMN()-48)/1000,"")</f>
        <v/>
      </c>
      <c r="BO74" t="str">
        <f>IF(S74=Detail!$E$3,ROW()+5+(COLUMN()-48)/1000,"")</f>
        <v/>
      </c>
      <c r="BP74" t="str">
        <f>IF(T74=Detail!$E$3,ROW()+5+(COLUMN()-48)/1000,"")</f>
        <v/>
      </c>
      <c r="BQ74" t="str">
        <f t="shared" ca="1" si="20"/>
        <v/>
      </c>
      <c r="BR74" t="str">
        <f>IF(BS74="","","'"&amp;VLOOKUP(ROUND((BS74-ROUNDDOWN(BS74,0))*1000,0),$BT$2:$BU$21,2,FALSE)&amp;"'!A"&amp;ROUNDDOWN(Codedata!BS74,0))</f>
        <v/>
      </c>
      <c r="BS74" t="str">
        <f t="shared" si="26"/>
        <v/>
      </c>
      <c r="BV74" t="str">
        <f t="shared" ca="1" si="27"/>
        <v/>
      </c>
      <c r="BW74" t="str">
        <f t="shared" ca="1" si="28"/>
        <v/>
      </c>
      <c r="BX74" t="str">
        <f t="shared" ca="1" si="29"/>
        <v/>
      </c>
      <c r="BY74" t="str">
        <f t="shared" ca="1" si="30"/>
        <v/>
      </c>
      <c r="BZ74" t="str">
        <f t="shared" ca="1" si="31"/>
        <v/>
      </c>
      <c r="CA74" t="str">
        <f t="shared" ca="1" si="32"/>
        <v/>
      </c>
      <c r="CB74" t="str">
        <f t="shared" ca="1" si="33"/>
        <v/>
      </c>
      <c r="CC74" t="str">
        <f t="shared" ca="1" si="34"/>
        <v/>
      </c>
    </row>
    <row r="75" spans="1:81" x14ac:dyDescent="0.3">
      <c r="A75">
        <f>Cash!$C80</f>
        <v>0</v>
      </c>
      <c r="B75">
        <f>Cash!$D80</f>
        <v>0</v>
      </c>
      <c r="C75">
        <f>Zicht!$C80</f>
        <v>0</v>
      </c>
      <c r="D75">
        <f>Zicht!$D80</f>
        <v>0</v>
      </c>
      <c r="E75">
        <f>Spaar!$C80</f>
        <v>0</v>
      </c>
      <c r="F75">
        <f>Spaar!$D80</f>
        <v>0</v>
      </c>
      <c r="G75">
        <f>'Reserve 1'!$C80</f>
        <v>0</v>
      </c>
      <c r="H75">
        <f>'Reserve 1'!$D80</f>
        <v>0</v>
      </c>
      <c r="I75">
        <f>'Reserve 2'!$C80</f>
        <v>0</v>
      </c>
      <c r="J75">
        <f>'Reserve 2'!$D80</f>
        <v>0</v>
      </c>
      <c r="K75">
        <f>'Reserve 3'!$C80</f>
        <v>0</v>
      </c>
      <c r="L75">
        <f>'Reserve 3'!$D80</f>
        <v>0</v>
      </c>
      <c r="M75">
        <f>'Reserve 4'!$C80</f>
        <v>0</v>
      </c>
      <c r="N75">
        <f>'Reserve 4'!$D80</f>
        <v>0</v>
      </c>
      <c r="O75">
        <f>'Reserve 5'!$C80</f>
        <v>0</v>
      </c>
      <c r="P75">
        <f>'Reserve 5'!$D80</f>
        <v>0</v>
      </c>
      <c r="Q75">
        <f>'Reserve 6'!$C80</f>
        <v>0</v>
      </c>
      <c r="R75">
        <f>'Reserve 6'!$D80</f>
        <v>0</v>
      </c>
      <c r="S75">
        <f>'Reserve 7'!$C80</f>
        <v>0</v>
      </c>
      <c r="T75">
        <f>'Reserve 7'!$D80</f>
        <v>0</v>
      </c>
      <c r="U75" t="str">
        <f>IF(A75=0,"",IF(COUNTIF(A$2:A75,A75)&gt;1,"",ROW()+(COLUMN()-20)/10000))</f>
        <v/>
      </c>
      <c r="V75" t="str">
        <f>IF(B75=0,"",IF(COUNTIF(B$2:B75,B75)&gt;1,"",ROW()+(COLUMN()-20)/10000))</f>
        <v/>
      </c>
      <c r="W75" t="str">
        <f>IF(C75=0,"",IF(COUNTIF(C$2:C75,C75)&gt;1,"",ROW()+(COLUMN()-20)/10000))</f>
        <v/>
      </c>
      <c r="X75" t="str">
        <f>IF(D75=0,"",IF(COUNTIF(D$2:D75,D75)&gt;1,"",ROW()+(COLUMN()-20)/10000))</f>
        <v/>
      </c>
      <c r="Y75" t="str">
        <f>IF(E75=0,"",IF(COUNTIF(E$2:E75,E75)&gt;1,"",ROW()+(COLUMN()-20)/10000))</f>
        <v/>
      </c>
      <c r="Z75" t="str">
        <f>IF(F75=0,"",IF(COUNTIF(F$2:F75,F75)&gt;1,"",ROW()+(COLUMN()-20)/10000))</f>
        <v/>
      </c>
      <c r="AA75" t="str">
        <f>IF(G75=0,"",IF(COUNTIF(G$2:G75,G75)&gt;1,"",ROW()+(COLUMN()-20)/10000))</f>
        <v/>
      </c>
      <c r="AB75" t="str">
        <f>IF(H75=0,"",IF(COUNTIF(H$2:H75,H75)&gt;1,"",ROW()+(COLUMN()-20)/10000))</f>
        <v/>
      </c>
      <c r="AC75" t="str">
        <f>IF(I75=0,"",IF(COUNTIF(I$2:I75,I75)&gt;1,"",ROW()+(COLUMN()-20)/10000))</f>
        <v/>
      </c>
      <c r="AD75" t="str">
        <f>IF(J75=0,"",IF(COUNTIF(J$2:J75,J75)&gt;1,"",ROW()+(COLUMN()-20)/10000))</f>
        <v/>
      </c>
      <c r="AE75" t="str">
        <f>IF(K75=0,"",IF(COUNTIF(K$2:K75,K75)&gt;1,"",ROW()+(COLUMN()-20)/10000))</f>
        <v/>
      </c>
      <c r="AF75" t="str">
        <f>IF(L75=0,"",IF(COUNTIF(L$2:L75,L75)&gt;1,"",ROW()+(COLUMN()-20)/10000))</f>
        <v/>
      </c>
      <c r="AG75" t="str">
        <f>IF(M75=0,"",IF(COUNTIF(M$2:M75,M75)&gt;1,"",ROW()+(COLUMN()-20)/10000))</f>
        <v/>
      </c>
      <c r="AH75" t="str">
        <f>IF(N75=0,"",IF(COUNTIF(N$2:N75,N75)&gt;1,"",ROW()+(COLUMN()-20)/10000))</f>
        <v/>
      </c>
      <c r="AI75" t="str">
        <f>IF(O75=0,"",IF(COUNTIF(O$2:O75,O75)&gt;1,"",ROW()+(COLUMN()-20)/10000))</f>
        <v/>
      </c>
      <c r="AJ75" t="str">
        <f>IF(P75=0,"",IF(COUNTIF(P$2:P75,P75)&gt;1,"",ROW()+(COLUMN()-20)/10000))</f>
        <v/>
      </c>
      <c r="AK75" t="str">
        <f>IF(Q75=0,"",IF(COUNTIF(Q$2:Q75,Q75)&gt;1,"",ROW()+(COLUMN()-20)/10000))</f>
        <v/>
      </c>
      <c r="AL75" t="str">
        <f>IF(R75=0,"",IF(COUNTIF(R$2:R75,R75)&gt;1,"",ROW()+(COLUMN()-20)/10000))</f>
        <v/>
      </c>
      <c r="AM75" t="str">
        <f>IF(S75=0,"",IF(COUNTIF(S$2:S75,S75)&gt;1,"",ROW()+(COLUMN()-20)/10000))</f>
        <v/>
      </c>
      <c r="AN75" t="str">
        <f>IF(T75=0,"",IF(COUNTIF(T$2:T75,T75)&gt;1,"",ROW()+(COLUMN()-20)/10000))</f>
        <v/>
      </c>
      <c r="AO75" t="str">
        <f t="shared" si="21"/>
        <v/>
      </c>
      <c r="AP75" t="str">
        <f t="shared" ca="1" si="18"/>
        <v/>
      </c>
      <c r="AQ75" t="str">
        <f ca="1">IF(AP75="","",IF(COUNTIF($AP$2:AP75,AP75)&gt;1,"",IF(AP75="overdracht",1,ROW())))</f>
        <v/>
      </c>
      <c r="AR75" t="str">
        <f t="shared" ca="1" si="22"/>
        <v/>
      </c>
      <c r="AS75" t="str">
        <f t="shared" ca="1" si="19"/>
        <v/>
      </c>
      <c r="AT75" t="str">
        <f t="shared" ca="1" si="23"/>
        <v/>
      </c>
      <c r="AU75" t="str">
        <f t="shared" ca="1" si="24"/>
        <v/>
      </c>
      <c r="AV75" t="str">
        <f t="shared" ca="1" si="25"/>
        <v/>
      </c>
      <c r="AW75" s="104" t="str">
        <f>IF(A75=Detail!$E$3,ROW()+5+(COLUMN()-48)/1000,"")</f>
        <v/>
      </c>
      <c r="AX75" t="str">
        <f>IF(B75=Detail!$E$3,ROW()+5+(COLUMN()-48)/1000,"")</f>
        <v/>
      </c>
      <c r="AY75" t="str">
        <f>IF(C75=Detail!$E$3,ROW()+5+(COLUMN()-48)/1000,"")</f>
        <v/>
      </c>
      <c r="AZ75" t="str">
        <f>IF(D75=Detail!$E$3,ROW()+5+(COLUMN()-48)/1000,"")</f>
        <v/>
      </c>
      <c r="BA75" t="str">
        <f>IF(E75=Detail!$E$3,ROW()+5+(COLUMN()-48)/1000,"")</f>
        <v/>
      </c>
      <c r="BB75" t="str">
        <f>IF(F75=Detail!$E$3,ROW()+5+(COLUMN()-48)/1000,"")</f>
        <v/>
      </c>
      <c r="BC75" t="str">
        <f>IF(G75=Detail!$E$3,ROW()+5+(COLUMN()-48)/1000,"")</f>
        <v/>
      </c>
      <c r="BD75" t="str">
        <f>IF(H75=Detail!$E$3,ROW()+5+(COLUMN()-48)/1000,"")</f>
        <v/>
      </c>
      <c r="BE75" t="str">
        <f>IF(I75=Detail!$E$3,ROW()+5+(COLUMN()-48)/1000,"")</f>
        <v/>
      </c>
      <c r="BF75" t="str">
        <f>IF(J75=Detail!$E$3,ROW()+5+(COLUMN()-48)/1000,"")</f>
        <v/>
      </c>
      <c r="BG75" t="str">
        <f>IF(K75=Detail!$E$3,ROW()+5+(COLUMN()-48)/1000,"")</f>
        <v/>
      </c>
      <c r="BH75" t="str">
        <f>IF(L75=Detail!$E$3,ROW()+5+(COLUMN()-48)/1000,"")</f>
        <v/>
      </c>
      <c r="BI75" t="str">
        <f>IF(M75=Detail!$E$3,ROW()+5+(COLUMN()-48)/1000,"")</f>
        <v/>
      </c>
      <c r="BJ75" t="str">
        <f>IF(N75=Detail!$E$3,ROW()+5+(COLUMN()-48)/1000,"")</f>
        <v/>
      </c>
      <c r="BK75" t="str">
        <f>IF(O75=Detail!$E$3,ROW()+5+(COLUMN()-48)/1000,"")</f>
        <v/>
      </c>
      <c r="BL75" t="str">
        <f>IF(P75=Detail!$E$3,ROW()+5+(COLUMN()-48)/1000,"")</f>
        <v/>
      </c>
      <c r="BM75" t="str">
        <f>IF(Q75=Detail!$E$3,ROW()+5+(COLUMN()-48)/1000,"")</f>
        <v/>
      </c>
      <c r="BN75" t="str">
        <f>IF(R75=Detail!$E$3,ROW()+5+(COLUMN()-48)/1000,"")</f>
        <v/>
      </c>
      <c r="BO75" t="str">
        <f>IF(S75=Detail!$E$3,ROW()+5+(COLUMN()-48)/1000,"")</f>
        <v/>
      </c>
      <c r="BP75" t="str">
        <f>IF(T75=Detail!$E$3,ROW()+5+(COLUMN()-48)/1000,"")</f>
        <v/>
      </c>
      <c r="BQ75" t="str">
        <f t="shared" ca="1" si="20"/>
        <v/>
      </c>
      <c r="BR75" t="str">
        <f>IF(BS75="","","'"&amp;VLOOKUP(ROUND((BS75-ROUNDDOWN(BS75,0))*1000,0),$BT$2:$BU$21,2,FALSE)&amp;"'!A"&amp;ROUNDDOWN(Codedata!BS75,0))</f>
        <v/>
      </c>
      <c r="BS75" t="str">
        <f t="shared" si="26"/>
        <v/>
      </c>
      <c r="BV75" t="str">
        <f t="shared" ca="1" si="27"/>
        <v/>
      </c>
      <c r="BW75" t="str">
        <f t="shared" ca="1" si="28"/>
        <v/>
      </c>
      <c r="BX75" t="str">
        <f t="shared" ca="1" si="29"/>
        <v/>
      </c>
      <c r="BY75" t="str">
        <f t="shared" ca="1" si="30"/>
        <v/>
      </c>
      <c r="BZ75" t="str">
        <f t="shared" ca="1" si="31"/>
        <v/>
      </c>
      <c r="CA75" t="str">
        <f t="shared" ca="1" si="32"/>
        <v/>
      </c>
      <c r="CB75" t="str">
        <f t="shared" ca="1" si="33"/>
        <v/>
      </c>
      <c r="CC75" t="str">
        <f t="shared" ca="1" si="34"/>
        <v/>
      </c>
    </row>
    <row r="76" spans="1:81" x14ac:dyDescent="0.3">
      <c r="A76">
        <f>Cash!$C81</f>
        <v>0</v>
      </c>
      <c r="B76">
        <f>Cash!$D81</f>
        <v>0</v>
      </c>
      <c r="C76">
        <f>Zicht!$C81</f>
        <v>0</v>
      </c>
      <c r="D76">
        <f>Zicht!$D81</f>
        <v>0</v>
      </c>
      <c r="E76">
        <f>Spaar!$C81</f>
        <v>0</v>
      </c>
      <c r="F76">
        <f>Spaar!$D81</f>
        <v>0</v>
      </c>
      <c r="G76">
        <f>'Reserve 1'!$C81</f>
        <v>0</v>
      </c>
      <c r="H76">
        <f>'Reserve 1'!$D81</f>
        <v>0</v>
      </c>
      <c r="I76">
        <f>'Reserve 2'!$C81</f>
        <v>0</v>
      </c>
      <c r="J76">
        <f>'Reserve 2'!$D81</f>
        <v>0</v>
      </c>
      <c r="K76">
        <f>'Reserve 3'!$C81</f>
        <v>0</v>
      </c>
      <c r="L76">
        <f>'Reserve 3'!$D81</f>
        <v>0</v>
      </c>
      <c r="M76">
        <f>'Reserve 4'!$C81</f>
        <v>0</v>
      </c>
      <c r="N76">
        <f>'Reserve 4'!$D81</f>
        <v>0</v>
      </c>
      <c r="O76">
        <f>'Reserve 5'!$C81</f>
        <v>0</v>
      </c>
      <c r="P76">
        <f>'Reserve 5'!$D81</f>
        <v>0</v>
      </c>
      <c r="Q76">
        <f>'Reserve 6'!$C81</f>
        <v>0</v>
      </c>
      <c r="R76">
        <f>'Reserve 6'!$D81</f>
        <v>0</v>
      </c>
      <c r="S76">
        <f>'Reserve 7'!$C81</f>
        <v>0</v>
      </c>
      <c r="T76">
        <f>'Reserve 7'!$D81</f>
        <v>0</v>
      </c>
      <c r="U76" t="str">
        <f>IF(A76=0,"",IF(COUNTIF(A$2:A76,A76)&gt;1,"",ROW()+(COLUMN()-20)/10000))</f>
        <v/>
      </c>
      <c r="V76" t="str">
        <f>IF(B76=0,"",IF(COUNTIF(B$2:B76,B76)&gt;1,"",ROW()+(COLUMN()-20)/10000))</f>
        <v/>
      </c>
      <c r="W76" t="str">
        <f>IF(C76=0,"",IF(COUNTIF(C$2:C76,C76)&gt;1,"",ROW()+(COLUMN()-20)/10000))</f>
        <v/>
      </c>
      <c r="X76" t="str">
        <f>IF(D76=0,"",IF(COUNTIF(D$2:D76,D76)&gt;1,"",ROW()+(COLUMN()-20)/10000))</f>
        <v/>
      </c>
      <c r="Y76" t="str">
        <f>IF(E76=0,"",IF(COUNTIF(E$2:E76,E76)&gt;1,"",ROW()+(COLUMN()-20)/10000))</f>
        <v/>
      </c>
      <c r="Z76" t="str">
        <f>IF(F76=0,"",IF(COUNTIF(F$2:F76,F76)&gt;1,"",ROW()+(COLUMN()-20)/10000))</f>
        <v/>
      </c>
      <c r="AA76" t="str">
        <f>IF(G76=0,"",IF(COUNTIF(G$2:G76,G76)&gt;1,"",ROW()+(COLUMN()-20)/10000))</f>
        <v/>
      </c>
      <c r="AB76" t="str">
        <f>IF(H76=0,"",IF(COUNTIF(H$2:H76,H76)&gt;1,"",ROW()+(COLUMN()-20)/10000))</f>
        <v/>
      </c>
      <c r="AC76" t="str">
        <f>IF(I76=0,"",IF(COUNTIF(I$2:I76,I76)&gt;1,"",ROW()+(COLUMN()-20)/10000))</f>
        <v/>
      </c>
      <c r="AD76" t="str">
        <f>IF(J76=0,"",IF(COUNTIF(J$2:J76,J76)&gt;1,"",ROW()+(COLUMN()-20)/10000))</f>
        <v/>
      </c>
      <c r="AE76" t="str">
        <f>IF(K76=0,"",IF(COUNTIF(K$2:K76,K76)&gt;1,"",ROW()+(COLUMN()-20)/10000))</f>
        <v/>
      </c>
      <c r="AF76" t="str">
        <f>IF(L76=0,"",IF(COUNTIF(L$2:L76,L76)&gt;1,"",ROW()+(COLUMN()-20)/10000))</f>
        <v/>
      </c>
      <c r="AG76" t="str">
        <f>IF(M76=0,"",IF(COUNTIF(M$2:M76,M76)&gt;1,"",ROW()+(COLUMN()-20)/10000))</f>
        <v/>
      </c>
      <c r="AH76" t="str">
        <f>IF(N76=0,"",IF(COUNTIF(N$2:N76,N76)&gt;1,"",ROW()+(COLUMN()-20)/10000))</f>
        <v/>
      </c>
      <c r="AI76" t="str">
        <f>IF(O76=0,"",IF(COUNTIF(O$2:O76,O76)&gt;1,"",ROW()+(COLUMN()-20)/10000))</f>
        <v/>
      </c>
      <c r="AJ76" t="str">
        <f>IF(P76=0,"",IF(COUNTIF(P$2:P76,P76)&gt;1,"",ROW()+(COLUMN()-20)/10000))</f>
        <v/>
      </c>
      <c r="AK76" t="str">
        <f>IF(Q76=0,"",IF(COUNTIF(Q$2:Q76,Q76)&gt;1,"",ROW()+(COLUMN()-20)/10000))</f>
        <v/>
      </c>
      <c r="AL76" t="str">
        <f>IF(R76=0,"",IF(COUNTIF(R$2:R76,R76)&gt;1,"",ROW()+(COLUMN()-20)/10000))</f>
        <v/>
      </c>
      <c r="AM76" t="str">
        <f>IF(S76=0,"",IF(COUNTIF(S$2:S76,S76)&gt;1,"",ROW()+(COLUMN()-20)/10000))</f>
        <v/>
      </c>
      <c r="AN76" t="str">
        <f>IF(T76=0,"",IF(COUNTIF(T$2:T76,T76)&gt;1,"",ROW()+(COLUMN()-20)/10000))</f>
        <v/>
      </c>
      <c r="AO76" t="str">
        <f t="shared" si="21"/>
        <v/>
      </c>
      <c r="AP76" t="str">
        <f t="shared" ca="1" si="18"/>
        <v/>
      </c>
      <c r="AQ76" t="str">
        <f ca="1">IF(AP76="","",IF(COUNTIF($AP$2:AP76,AP76)&gt;1,"",IF(AP76="overdracht",1,ROW())))</f>
        <v/>
      </c>
      <c r="AR76" t="str">
        <f t="shared" ca="1" si="22"/>
        <v/>
      </c>
      <c r="AS76" t="str">
        <f t="shared" ca="1" si="19"/>
        <v/>
      </c>
      <c r="AT76" t="str">
        <f t="shared" ca="1" si="23"/>
        <v/>
      </c>
      <c r="AU76" t="str">
        <f t="shared" ca="1" si="24"/>
        <v/>
      </c>
      <c r="AV76" t="str">
        <f t="shared" ca="1" si="25"/>
        <v/>
      </c>
      <c r="AW76" s="104" t="str">
        <f>IF(A76=Detail!$E$3,ROW()+5+(COLUMN()-48)/1000,"")</f>
        <v/>
      </c>
      <c r="AX76" t="str">
        <f>IF(B76=Detail!$E$3,ROW()+5+(COLUMN()-48)/1000,"")</f>
        <v/>
      </c>
      <c r="AY76" t="str">
        <f>IF(C76=Detail!$E$3,ROW()+5+(COLUMN()-48)/1000,"")</f>
        <v/>
      </c>
      <c r="AZ76" t="str">
        <f>IF(D76=Detail!$E$3,ROW()+5+(COLUMN()-48)/1000,"")</f>
        <v/>
      </c>
      <c r="BA76" t="str">
        <f>IF(E76=Detail!$E$3,ROW()+5+(COLUMN()-48)/1000,"")</f>
        <v/>
      </c>
      <c r="BB76" t="str">
        <f>IF(F76=Detail!$E$3,ROW()+5+(COLUMN()-48)/1000,"")</f>
        <v/>
      </c>
      <c r="BC76" t="str">
        <f>IF(G76=Detail!$E$3,ROW()+5+(COLUMN()-48)/1000,"")</f>
        <v/>
      </c>
      <c r="BD76" t="str">
        <f>IF(H76=Detail!$E$3,ROW()+5+(COLUMN()-48)/1000,"")</f>
        <v/>
      </c>
      <c r="BE76" t="str">
        <f>IF(I76=Detail!$E$3,ROW()+5+(COLUMN()-48)/1000,"")</f>
        <v/>
      </c>
      <c r="BF76" t="str">
        <f>IF(J76=Detail!$E$3,ROW()+5+(COLUMN()-48)/1000,"")</f>
        <v/>
      </c>
      <c r="BG76" t="str">
        <f>IF(K76=Detail!$E$3,ROW()+5+(COLUMN()-48)/1000,"")</f>
        <v/>
      </c>
      <c r="BH76" t="str">
        <f>IF(L76=Detail!$E$3,ROW()+5+(COLUMN()-48)/1000,"")</f>
        <v/>
      </c>
      <c r="BI76" t="str">
        <f>IF(M76=Detail!$E$3,ROW()+5+(COLUMN()-48)/1000,"")</f>
        <v/>
      </c>
      <c r="BJ76" t="str">
        <f>IF(N76=Detail!$E$3,ROW()+5+(COLUMN()-48)/1000,"")</f>
        <v/>
      </c>
      <c r="BK76" t="str">
        <f>IF(O76=Detail!$E$3,ROW()+5+(COLUMN()-48)/1000,"")</f>
        <v/>
      </c>
      <c r="BL76" t="str">
        <f>IF(P76=Detail!$E$3,ROW()+5+(COLUMN()-48)/1000,"")</f>
        <v/>
      </c>
      <c r="BM76" t="str">
        <f>IF(Q76=Detail!$E$3,ROW()+5+(COLUMN()-48)/1000,"")</f>
        <v/>
      </c>
      <c r="BN76" t="str">
        <f>IF(R76=Detail!$E$3,ROW()+5+(COLUMN()-48)/1000,"")</f>
        <v/>
      </c>
      <c r="BO76" t="str">
        <f>IF(S76=Detail!$E$3,ROW()+5+(COLUMN()-48)/1000,"")</f>
        <v/>
      </c>
      <c r="BP76" t="str">
        <f>IF(T76=Detail!$E$3,ROW()+5+(COLUMN()-48)/1000,"")</f>
        <v/>
      </c>
      <c r="BQ76" t="str">
        <f t="shared" ca="1" si="20"/>
        <v/>
      </c>
      <c r="BR76" t="str">
        <f>IF(BS76="","","'"&amp;VLOOKUP(ROUND((BS76-ROUNDDOWN(BS76,0))*1000,0),$BT$2:$BU$21,2,FALSE)&amp;"'!A"&amp;ROUNDDOWN(Codedata!BS76,0))</f>
        <v/>
      </c>
      <c r="BS76" t="str">
        <f t="shared" si="26"/>
        <v/>
      </c>
      <c r="BV76" t="str">
        <f t="shared" ca="1" si="27"/>
        <v/>
      </c>
      <c r="BW76" t="str">
        <f t="shared" ca="1" si="28"/>
        <v/>
      </c>
      <c r="BX76" t="str">
        <f t="shared" ca="1" si="29"/>
        <v/>
      </c>
      <c r="BY76" t="str">
        <f t="shared" ca="1" si="30"/>
        <v/>
      </c>
      <c r="BZ76" t="str">
        <f t="shared" ca="1" si="31"/>
        <v/>
      </c>
      <c r="CA76" t="str">
        <f t="shared" ca="1" si="32"/>
        <v/>
      </c>
      <c r="CB76" t="str">
        <f t="shared" ca="1" si="33"/>
        <v/>
      </c>
      <c r="CC76" t="str">
        <f t="shared" ca="1" si="34"/>
        <v/>
      </c>
    </row>
    <row r="77" spans="1:81" x14ac:dyDescent="0.3">
      <c r="A77">
        <f>Cash!$C82</f>
        <v>0</v>
      </c>
      <c r="B77">
        <f>Cash!$D82</f>
        <v>0</v>
      </c>
      <c r="C77">
        <f>Zicht!$C82</f>
        <v>0</v>
      </c>
      <c r="D77">
        <f>Zicht!$D82</f>
        <v>0</v>
      </c>
      <c r="E77">
        <f>Spaar!$C82</f>
        <v>0</v>
      </c>
      <c r="F77">
        <f>Spaar!$D82</f>
        <v>0</v>
      </c>
      <c r="G77">
        <f>'Reserve 1'!$C82</f>
        <v>0</v>
      </c>
      <c r="H77">
        <f>'Reserve 1'!$D82</f>
        <v>0</v>
      </c>
      <c r="I77">
        <f>'Reserve 2'!$C82</f>
        <v>0</v>
      </c>
      <c r="J77">
        <f>'Reserve 2'!$D82</f>
        <v>0</v>
      </c>
      <c r="K77">
        <f>'Reserve 3'!$C82</f>
        <v>0</v>
      </c>
      <c r="L77">
        <f>'Reserve 3'!$D82</f>
        <v>0</v>
      </c>
      <c r="M77">
        <f>'Reserve 4'!$C82</f>
        <v>0</v>
      </c>
      <c r="N77">
        <f>'Reserve 4'!$D82</f>
        <v>0</v>
      </c>
      <c r="O77">
        <f>'Reserve 5'!$C82</f>
        <v>0</v>
      </c>
      <c r="P77">
        <f>'Reserve 5'!$D82</f>
        <v>0</v>
      </c>
      <c r="Q77">
        <f>'Reserve 6'!$C82</f>
        <v>0</v>
      </c>
      <c r="R77">
        <f>'Reserve 6'!$D82</f>
        <v>0</v>
      </c>
      <c r="S77">
        <f>'Reserve 7'!$C82</f>
        <v>0</v>
      </c>
      <c r="T77">
        <f>'Reserve 7'!$D82</f>
        <v>0</v>
      </c>
      <c r="U77" t="str">
        <f>IF(A77=0,"",IF(COUNTIF(A$2:A77,A77)&gt;1,"",ROW()+(COLUMN()-20)/10000))</f>
        <v/>
      </c>
      <c r="V77" t="str">
        <f>IF(B77=0,"",IF(COUNTIF(B$2:B77,B77)&gt;1,"",ROW()+(COLUMN()-20)/10000))</f>
        <v/>
      </c>
      <c r="W77" t="str">
        <f>IF(C77=0,"",IF(COUNTIF(C$2:C77,C77)&gt;1,"",ROW()+(COLUMN()-20)/10000))</f>
        <v/>
      </c>
      <c r="X77" t="str">
        <f>IF(D77=0,"",IF(COUNTIF(D$2:D77,D77)&gt;1,"",ROW()+(COLUMN()-20)/10000))</f>
        <v/>
      </c>
      <c r="Y77" t="str">
        <f>IF(E77=0,"",IF(COUNTIF(E$2:E77,E77)&gt;1,"",ROW()+(COLUMN()-20)/10000))</f>
        <v/>
      </c>
      <c r="Z77" t="str">
        <f>IF(F77=0,"",IF(COUNTIF(F$2:F77,F77)&gt;1,"",ROW()+(COLUMN()-20)/10000))</f>
        <v/>
      </c>
      <c r="AA77" t="str">
        <f>IF(G77=0,"",IF(COUNTIF(G$2:G77,G77)&gt;1,"",ROW()+(COLUMN()-20)/10000))</f>
        <v/>
      </c>
      <c r="AB77" t="str">
        <f>IF(H77=0,"",IF(COUNTIF(H$2:H77,H77)&gt;1,"",ROW()+(COLUMN()-20)/10000))</f>
        <v/>
      </c>
      <c r="AC77" t="str">
        <f>IF(I77=0,"",IF(COUNTIF(I$2:I77,I77)&gt;1,"",ROW()+(COLUMN()-20)/10000))</f>
        <v/>
      </c>
      <c r="AD77" t="str">
        <f>IF(J77=0,"",IF(COUNTIF(J$2:J77,J77)&gt;1,"",ROW()+(COLUMN()-20)/10000))</f>
        <v/>
      </c>
      <c r="AE77" t="str">
        <f>IF(K77=0,"",IF(COUNTIF(K$2:K77,K77)&gt;1,"",ROW()+(COLUMN()-20)/10000))</f>
        <v/>
      </c>
      <c r="AF77" t="str">
        <f>IF(L77=0,"",IF(COUNTIF(L$2:L77,L77)&gt;1,"",ROW()+(COLUMN()-20)/10000))</f>
        <v/>
      </c>
      <c r="AG77" t="str">
        <f>IF(M77=0,"",IF(COUNTIF(M$2:M77,M77)&gt;1,"",ROW()+(COLUMN()-20)/10000))</f>
        <v/>
      </c>
      <c r="AH77" t="str">
        <f>IF(N77=0,"",IF(COUNTIF(N$2:N77,N77)&gt;1,"",ROW()+(COLUMN()-20)/10000))</f>
        <v/>
      </c>
      <c r="AI77" t="str">
        <f>IF(O77=0,"",IF(COUNTIF(O$2:O77,O77)&gt;1,"",ROW()+(COLUMN()-20)/10000))</f>
        <v/>
      </c>
      <c r="AJ77" t="str">
        <f>IF(P77=0,"",IF(COUNTIF(P$2:P77,P77)&gt;1,"",ROW()+(COLUMN()-20)/10000))</f>
        <v/>
      </c>
      <c r="AK77" t="str">
        <f>IF(Q77=0,"",IF(COUNTIF(Q$2:Q77,Q77)&gt;1,"",ROW()+(COLUMN()-20)/10000))</f>
        <v/>
      </c>
      <c r="AL77" t="str">
        <f>IF(R77=0,"",IF(COUNTIF(R$2:R77,R77)&gt;1,"",ROW()+(COLUMN()-20)/10000))</f>
        <v/>
      </c>
      <c r="AM77" t="str">
        <f>IF(S77=0,"",IF(COUNTIF(S$2:S77,S77)&gt;1,"",ROW()+(COLUMN()-20)/10000))</f>
        <v/>
      </c>
      <c r="AN77" t="str">
        <f>IF(T77=0,"",IF(COUNTIF(T$2:T77,T77)&gt;1,"",ROW()+(COLUMN()-20)/10000))</f>
        <v/>
      </c>
      <c r="AO77" t="str">
        <f t="shared" si="21"/>
        <v/>
      </c>
      <c r="AP77" t="str">
        <f t="shared" ca="1" si="18"/>
        <v/>
      </c>
      <c r="AQ77" t="str">
        <f ca="1">IF(AP77="","",IF(COUNTIF($AP$2:AP77,AP77)&gt;1,"",IF(AP77="overdracht",1,ROW())))</f>
        <v/>
      </c>
      <c r="AR77" t="str">
        <f t="shared" ca="1" si="22"/>
        <v/>
      </c>
      <c r="AS77" t="str">
        <f t="shared" ca="1" si="19"/>
        <v/>
      </c>
      <c r="AT77" t="str">
        <f t="shared" ca="1" si="23"/>
        <v/>
      </c>
      <c r="AU77" t="str">
        <f t="shared" ca="1" si="24"/>
        <v/>
      </c>
      <c r="AV77" t="str">
        <f t="shared" ca="1" si="25"/>
        <v/>
      </c>
      <c r="AW77" s="104" t="str">
        <f>IF(A77=Detail!$E$3,ROW()+5+(COLUMN()-48)/1000,"")</f>
        <v/>
      </c>
      <c r="AX77" t="str">
        <f>IF(B77=Detail!$E$3,ROW()+5+(COLUMN()-48)/1000,"")</f>
        <v/>
      </c>
      <c r="AY77" t="str">
        <f>IF(C77=Detail!$E$3,ROW()+5+(COLUMN()-48)/1000,"")</f>
        <v/>
      </c>
      <c r="AZ77" t="str">
        <f>IF(D77=Detail!$E$3,ROW()+5+(COLUMN()-48)/1000,"")</f>
        <v/>
      </c>
      <c r="BA77" t="str">
        <f>IF(E77=Detail!$E$3,ROW()+5+(COLUMN()-48)/1000,"")</f>
        <v/>
      </c>
      <c r="BB77" t="str">
        <f>IF(F77=Detail!$E$3,ROW()+5+(COLUMN()-48)/1000,"")</f>
        <v/>
      </c>
      <c r="BC77" t="str">
        <f>IF(G77=Detail!$E$3,ROW()+5+(COLUMN()-48)/1000,"")</f>
        <v/>
      </c>
      <c r="BD77" t="str">
        <f>IF(H77=Detail!$E$3,ROW()+5+(COLUMN()-48)/1000,"")</f>
        <v/>
      </c>
      <c r="BE77" t="str">
        <f>IF(I77=Detail!$E$3,ROW()+5+(COLUMN()-48)/1000,"")</f>
        <v/>
      </c>
      <c r="BF77" t="str">
        <f>IF(J77=Detail!$E$3,ROW()+5+(COLUMN()-48)/1000,"")</f>
        <v/>
      </c>
      <c r="BG77" t="str">
        <f>IF(K77=Detail!$E$3,ROW()+5+(COLUMN()-48)/1000,"")</f>
        <v/>
      </c>
      <c r="BH77" t="str">
        <f>IF(L77=Detail!$E$3,ROW()+5+(COLUMN()-48)/1000,"")</f>
        <v/>
      </c>
      <c r="BI77" t="str">
        <f>IF(M77=Detail!$E$3,ROW()+5+(COLUMN()-48)/1000,"")</f>
        <v/>
      </c>
      <c r="BJ77" t="str">
        <f>IF(N77=Detail!$E$3,ROW()+5+(COLUMN()-48)/1000,"")</f>
        <v/>
      </c>
      <c r="BK77" t="str">
        <f>IF(O77=Detail!$E$3,ROW()+5+(COLUMN()-48)/1000,"")</f>
        <v/>
      </c>
      <c r="BL77" t="str">
        <f>IF(P77=Detail!$E$3,ROW()+5+(COLUMN()-48)/1000,"")</f>
        <v/>
      </c>
      <c r="BM77" t="str">
        <f>IF(Q77=Detail!$E$3,ROW()+5+(COLUMN()-48)/1000,"")</f>
        <v/>
      </c>
      <c r="BN77" t="str">
        <f>IF(R77=Detail!$E$3,ROW()+5+(COLUMN()-48)/1000,"")</f>
        <v/>
      </c>
      <c r="BO77" t="str">
        <f>IF(S77=Detail!$E$3,ROW()+5+(COLUMN()-48)/1000,"")</f>
        <v/>
      </c>
      <c r="BP77" t="str">
        <f>IF(T77=Detail!$E$3,ROW()+5+(COLUMN()-48)/1000,"")</f>
        <v/>
      </c>
      <c r="BQ77" t="str">
        <f t="shared" ca="1" si="20"/>
        <v/>
      </c>
      <c r="BR77" t="str">
        <f>IF(BS77="","","'"&amp;VLOOKUP(ROUND((BS77-ROUNDDOWN(BS77,0))*1000,0),$BT$2:$BU$21,2,FALSE)&amp;"'!A"&amp;ROUNDDOWN(Codedata!BS77,0))</f>
        <v/>
      </c>
      <c r="BS77" t="str">
        <f t="shared" si="26"/>
        <v/>
      </c>
      <c r="BV77" t="str">
        <f t="shared" ca="1" si="27"/>
        <v/>
      </c>
      <c r="BW77" t="str">
        <f t="shared" ca="1" si="28"/>
        <v/>
      </c>
      <c r="BX77" t="str">
        <f t="shared" ca="1" si="29"/>
        <v/>
      </c>
      <c r="BY77" t="str">
        <f t="shared" ca="1" si="30"/>
        <v/>
      </c>
      <c r="BZ77" t="str">
        <f t="shared" ca="1" si="31"/>
        <v/>
      </c>
      <c r="CA77" t="str">
        <f t="shared" ca="1" si="32"/>
        <v/>
      </c>
      <c r="CB77" t="str">
        <f t="shared" ca="1" si="33"/>
        <v/>
      </c>
      <c r="CC77" t="str">
        <f t="shared" ca="1" si="34"/>
        <v/>
      </c>
    </row>
    <row r="78" spans="1:81" x14ac:dyDescent="0.3">
      <c r="A78">
        <f>Cash!$C83</f>
        <v>0</v>
      </c>
      <c r="B78">
        <f>Cash!$D83</f>
        <v>0</v>
      </c>
      <c r="C78">
        <f>Zicht!$C83</f>
        <v>0</v>
      </c>
      <c r="D78">
        <f>Zicht!$D83</f>
        <v>0</v>
      </c>
      <c r="E78">
        <f>Spaar!$C83</f>
        <v>0</v>
      </c>
      <c r="F78">
        <f>Spaar!$D83</f>
        <v>0</v>
      </c>
      <c r="G78">
        <f>'Reserve 1'!$C83</f>
        <v>0</v>
      </c>
      <c r="H78">
        <f>'Reserve 1'!$D83</f>
        <v>0</v>
      </c>
      <c r="I78">
        <f>'Reserve 2'!$C83</f>
        <v>0</v>
      </c>
      <c r="J78">
        <f>'Reserve 2'!$D83</f>
        <v>0</v>
      </c>
      <c r="K78">
        <f>'Reserve 3'!$C83</f>
        <v>0</v>
      </c>
      <c r="L78">
        <f>'Reserve 3'!$D83</f>
        <v>0</v>
      </c>
      <c r="M78">
        <f>'Reserve 4'!$C83</f>
        <v>0</v>
      </c>
      <c r="N78">
        <f>'Reserve 4'!$D83</f>
        <v>0</v>
      </c>
      <c r="O78">
        <f>'Reserve 5'!$C83</f>
        <v>0</v>
      </c>
      <c r="P78">
        <f>'Reserve 5'!$D83</f>
        <v>0</v>
      </c>
      <c r="Q78">
        <f>'Reserve 6'!$C83</f>
        <v>0</v>
      </c>
      <c r="R78">
        <f>'Reserve 6'!$D83</f>
        <v>0</v>
      </c>
      <c r="S78">
        <f>'Reserve 7'!$C83</f>
        <v>0</v>
      </c>
      <c r="T78">
        <f>'Reserve 7'!$D83</f>
        <v>0</v>
      </c>
      <c r="U78" t="str">
        <f>IF(A78=0,"",IF(COUNTIF(A$2:A78,A78)&gt;1,"",ROW()+(COLUMN()-20)/10000))</f>
        <v/>
      </c>
      <c r="V78" t="str">
        <f>IF(B78=0,"",IF(COUNTIF(B$2:B78,B78)&gt;1,"",ROW()+(COLUMN()-20)/10000))</f>
        <v/>
      </c>
      <c r="W78" t="str">
        <f>IF(C78=0,"",IF(COUNTIF(C$2:C78,C78)&gt;1,"",ROW()+(COLUMN()-20)/10000))</f>
        <v/>
      </c>
      <c r="X78" t="str">
        <f>IF(D78=0,"",IF(COUNTIF(D$2:D78,D78)&gt;1,"",ROW()+(COLUMN()-20)/10000))</f>
        <v/>
      </c>
      <c r="Y78" t="str">
        <f>IF(E78=0,"",IF(COUNTIF(E$2:E78,E78)&gt;1,"",ROW()+(COLUMN()-20)/10000))</f>
        <v/>
      </c>
      <c r="Z78" t="str">
        <f>IF(F78=0,"",IF(COUNTIF(F$2:F78,F78)&gt;1,"",ROW()+(COLUMN()-20)/10000))</f>
        <v/>
      </c>
      <c r="AA78" t="str">
        <f>IF(G78=0,"",IF(COUNTIF(G$2:G78,G78)&gt;1,"",ROW()+(COLUMN()-20)/10000))</f>
        <v/>
      </c>
      <c r="AB78" t="str">
        <f>IF(H78=0,"",IF(COUNTIF(H$2:H78,H78)&gt;1,"",ROW()+(COLUMN()-20)/10000))</f>
        <v/>
      </c>
      <c r="AC78" t="str">
        <f>IF(I78=0,"",IF(COUNTIF(I$2:I78,I78)&gt;1,"",ROW()+(COLUMN()-20)/10000))</f>
        <v/>
      </c>
      <c r="AD78" t="str">
        <f>IF(J78=0,"",IF(COUNTIF(J$2:J78,J78)&gt;1,"",ROW()+(COLUMN()-20)/10000))</f>
        <v/>
      </c>
      <c r="AE78" t="str">
        <f>IF(K78=0,"",IF(COUNTIF(K$2:K78,K78)&gt;1,"",ROW()+(COLUMN()-20)/10000))</f>
        <v/>
      </c>
      <c r="AF78" t="str">
        <f>IF(L78=0,"",IF(COUNTIF(L$2:L78,L78)&gt;1,"",ROW()+(COLUMN()-20)/10000))</f>
        <v/>
      </c>
      <c r="AG78" t="str">
        <f>IF(M78=0,"",IF(COUNTIF(M$2:M78,M78)&gt;1,"",ROW()+(COLUMN()-20)/10000))</f>
        <v/>
      </c>
      <c r="AH78" t="str">
        <f>IF(N78=0,"",IF(COUNTIF(N$2:N78,N78)&gt;1,"",ROW()+(COLUMN()-20)/10000))</f>
        <v/>
      </c>
      <c r="AI78" t="str">
        <f>IF(O78=0,"",IF(COUNTIF(O$2:O78,O78)&gt;1,"",ROW()+(COLUMN()-20)/10000))</f>
        <v/>
      </c>
      <c r="AJ78" t="str">
        <f>IF(P78=0,"",IF(COUNTIF(P$2:P78,P78)&gt;1,"",ROW()+(COLUMN()-20)/10000))</f>
        <v/>
      </c>
      <c r="AK78" t="str">
        <f>IF(Q78=0,"",IF(COUNTIF(Q$2:Q78,Q78)&gt;1,"",ROW()+(COLUMN()-20)/10000))</f>
        <v/>
      </c>
      <c r="AL78" t="str">
        <f>IF(R78=0,"",IF(COUNTIF(R$2:R78,R78)&gt;1,"",ROW()+(COLUMN()-20)/10000))</f>
        <v/>
      </c>
      <c r="AM78" t="str">
        <f>IF(S78=0,"",IF(COUNTIF(S$2:S78,S78)&gt;1,"",ROW()+(COLUMN()-20)/10000))</f>
        <v/>
      </c>
      <c r="AN78" t="str">
        <f>IF(T78=0,"",IF(COUNTIF(T$2:T78,T78)&gt;1,"",ROW()+(COLUMN()-20)/10000))</f>
        <v/>
      </c>
      <c r="AO78" t="str">
        <f t="shared" si="21"/>
        <v/>
      </c>
      <c r="AP78" t="str">
        <f t="shared" ca="1" si="18"/>
        <v/>
      </c>
      <c r="AQ78" t="str">
        <f ca="1">IF(AP78="","",IF(COUNTIF($AP$2:AP78,AP78)&gt;1,"",IF(AP78="overdracht",1,ROW())))</f>
        <v/>
      </c>
      <c r="AR78" t="str">
        <f t="shared" ca="1" si="22"/>
        <v/>
      </c>
      <c r="AS78" t="str">
        <f t="shared" ca="1" si="19"/>
        <v/>
      </c>
      <c r="AT78" t="str">
        <f t="shared" ca="1" si="23"/>
        <v/>
      </c>
      <c r="AU78" t="str">
        <f t="shared" ca="1" si="24"/>
        <v/>
      </c>
      <c r="AV78" t="str">
        <f t="shared" ca="1" si="25"/>
        <v/>
      </c>
      <c r="AW78" s="104" t="str">
        <f>IF(A78=Detail!$E$3,ROW()+5+(COLUMN()-48)/1000,"")</f>
        <v/>
      </c>
      <c r="AX78" t="str">
        <f>IF(B78=Detail!$E$3,ROW()+5+(COLUMN()-48)/1000,"")</f>
        <v/>
      </c>
      <c r="AY78" t="str">
        <f>IF(C78=Detail!$E$3,ROW()+5+(COLUMN()-48)/1000,"")</f>
        <v/>
      </c>
      <c r="AZ78" t="str">
        <f>IF(D78=Detail!$E$3,ROW()+5+(COLUMN()-48)/1000,"")</f>
        <v/>
      </c>
      <c r="BA78" t="str">
        <f>IF(E78=Detail!$E$3,ROW()+5+(COLUMN()-48)/1000,"")</f>
        <v/>
      </c>
      <c r="BB78" t="str">
        <f>IF(F78=Detail!$E$3,ROW()+5+(COLUMN()-48)/1000,"")</f>
        <v/>
      </c>
      <c r="BC78" t="str">
        <f>IF(G78=Detail!$E$3,ROW()+5+(COLUMN()-48)/1000,"")</f>
        <v/>
      </c>
      <c r="BD78" t="str">
        <f>IF(H78=Detail!$E$3,ROW()+5+(COLUMN()-48)/1000,"")</f>
        <v/>
      </c>
      <c r="BE78" t="str">
        <f>IF(I78=Detail!$E$3,ROW()+5+(COLUMN()-48)/1000,"")</f>
        <v/>
      </c>
      <c r="BF78" t="str">
        <f>IF(J78=Detail!$E$3,ROW()+5+(COLUMN()-48)/1000,"")</f>
        <v/>
      </c>
      <c r="BG78" t="str">
        <f>IF(K78=Detail!$E$3,ROW()+5+(COLUMN()-48)/1000,"")</f>
        <v/>
      </c>
      <c r="BH78" t="str">
        <f>IF(L78=Detail!$E$3,ROW()+5+(COLUMN()-48)/1000,"")</f>
        <v/>
      </c>
      <c r="BI78" t="str">
        <f>IF(M78=Detail!$E$3,ROW()+5+(COLUMN()-48)/1000,"")</f>
        <v/>
      </c>
      <c r="BJ78" t="str">
        <f>IF(N78=Detail!$E$3,ROW()+5+(COLUMN()-48)/1000,"")</f>
        <v/>
      </c>
      <c r="BK78" t="str">
        <f>IF(O78=Detail!$E$3,ROW()+5+(COLUMN()-48)/1000,"")</f>
        <v/>
      </c>
      <c r="BL78" t="str">
        <f>IF(P78=Detail!$E$3,ROW()+5+(COLUMN()-48)/1000,"")</f>
        <v/>
      </c>
      <c r="BM78" t="str">
        <f>IF(Q78=Detail!$E$3,ROW()+5+(COLUMN()-48)/1000,"")</f>
        <v/>
      </c>
      <c r="BN78" t="str">
        <f>IF(R78=Detail!$E$3,ROW()+5+(COLUMN()-48)/1000,"")</f>
        <v/>
      </c>
      <c r="BO78" t="str">
        <f>IF(S78=Detail!$E$3,ROW()+5+(COLUMN()-48)/1000,"")</f>
        <v/>
      </c>
      <c r="BP78" t="str">
        <f>IF(T78=Detail!$E$3,ROW()+5+(COLUMN()-48)/1000,"")</f>
        <v/>
      </c>
      <c r="BQ78" t="str">
        <f t="shared" ca="1" si="20"/>
        <v/>
      </c>
      <c r="BR78" t="str">
        <f>IF(BS78="","","'"&amp;VLOOKUP(ROUND((BS78-ROUNDDOWN(BS78,0))*1000,0),$BT$2:$BU$21,2,FALSE)&amp;"'!A"&amp;ROUNDDOWN(Codedata!BS78,0))</f>
        <v/>
      </c>
      <c r="BS78" t="str">
        <f t="shared" si="26"/>
        <v/>
      </c>
      <c r="BV78" t="str">
        <f t="shared" ca="1" si="27"/>
        <v/>
      </c>
      <c r="BW78" t="str">
        <f t="shared" ca="1" si="28"/>
        <v/>
      </c>
      <c r="BX78" t="str">
        <f t="shared" ca="1" si="29"/>
        <v/>
      </c>
      <c r="BY78" t="str">
        <f t="shared" ca="1" si="30"/>
        <v/>
      </c>
      <c r="BZ78" t="str">
        <f t="shared" ca="1" si="31"/>
        <v/>
      </c>
      <c r="CA78" t="str">
        <f t="shared" ca="1" si="32"/>
        <v/>
      </c>
      <c r="CB78" t="str">
        <f t="shared" ca="1" si="33"/>
        <v/>
      </c>
      <c r="CC78" t="str">
        <f t="shared" ca="1" si="34"/>
        <v/>
      </c>
    </row>
    <row r="79" spans="1:81" x14ac:dyDescent="0.3">
      <c r="A79">
        <f>Cash!$C84</f>
        <v>0</v>
      </c>
      <c r="B79">
        <f>Cash!$D84</f>
        <v>0</v>
      </c>
      <c r="C79">
        <f>Zicht!$C84</f>
        <v>0</v>
      </c>
      <c r="D79">
        <f>Zicht!$D84</f>
        <v>0</v>
      </c>
      <c r="E79">
        <f>Spaar!$C84</f>
        <v>0</v>
      </c>
      <c r="F79">
        <f>Spaar!$D84</f>
        <v>0</v>
      </c>
      <c r="G79">
        <f>'Reserve 1'!$C84</f>
        <v>0</v>
      </c>
      <c r="H79">
        <f>'Reserve 1'!$D84</f>
        <v>0</v>
      </c>
      <c r="I79">
        <f>'Reserve 2'!$C84</f>
        <v>0</v>
      </c>
      <c r="J79">
        <f>'Reserve 2'!$D84</f>
        <v>0</v>
      </c>
      <c r="K79">
        <f>'Reserve 3'!$C84</f>
        <v>0</v>
      </c>
      <c r="L79">
        <f>'Reserve 3'!$D84</f>
        <v>0</v>
      </c>
      <c r="M79">
        <f>'Reserve 4'!$C84</f>
        <v>0</v>
      </c>
      <c r="N79">
        <f>'Reserve 4'!$D84</f>
        <v>0</v>
      </c>
      <c r="O79">
        <f>'Reserve 5'!$C84</f>
        <v>0</v>
      </c>
      <c r="P79">
        <f>'Reserve 5'!$D84</f>
        <v>0</v>
      </c>
      <c r="Q79">
        <f>'Reserve 6'!$C84</f>
        <v>0</v>
      </c>
      <c r="R79">
        <f>'Reserve 6'!$D84</f>
        <v>0</v>
      </c>
      <c r="S79">
        <f>'Reserve 7'!$C84</f>
        <v>0</v>
      </c>
      <c r="T79">
        <f>'Reserve 7'!$D84</f>
        <v>0</v>
      </c>
      <c r="U79" t="str">
        <f>IF(A79=0,"",IF(COUNTIF(A$2:A79,A79)&gt;1,"",ROW()+(COLUMN()-20)/10000))</f>
        <v/>
      </c>
      <c r="V79" t="str">
        <f>IF(B79=0,"",IF(COUNTIF(B$2:B79,B79)&gt;1,"",ROW()+(COLUMN()-20)/10000))</f>
        <v/>
      </c>
      <c r="W79" t="str">
        <f>IF(C79=0,"",IF(COUNTIF(C$2:C79,C79)&gt;1,"",ROW()+(COLUMN()-20)/10000))</f>
        <v/>
      </c>
      <c r="X79" t="str">
        <f>IF(D79=0,"",IF(COUNTIF(D$2:D79,D79)&gt;1,"",ROW()+(COLUMN()-20)/10000))</f>
        <v/>
      </c>
      <c r="Y79" t="str">
        <f>IF(E79=0,"",IF(COUNTIF(E$2:E79,E79)&gt;1,"",ROW()+(COLUMN()-20)/10000))</f>
        <v/>
      </c>
      <c r="Z79" t="str">
        <f>IF(F79=0,"",IF(COUNTIF(F$2:F79,F79)&gt;1,"",ROW()+(COLUMN()-20)/10000))</f>
        <v/>
      </c>
      <c r="AA79" t="str">
        <f>IF(G79=0,"",IF(COUNTIF(G$2:G79,G79)&gt;1,"",ROW()+(COLUMN()-20)/10000))</f>
        <v/>
      </c>
      <c r="AB79" t="str">
        <f>IF(H79=0,"",IF(COUNTIF(H$2:H79,H79)&gt;1,"",ROW()+(COLUMN()-20)/10000))</f>
        <v/>
      </c>
      <c r="AC79" t="str">
        <f>IF(I79=0,"",IF(COUNTIF(I$2:I79,I79)&gt;1,"",ROW()+(COLUMN()-20)/10000))</f>
        <v/>
      </c>
      <c r="AD79" t="str">
        <f>IF(J79=0,"",IF(COUNTIF(J$2:J79,J79)&gt;1,"",ROW()+(COLUMN()-20)/10000))</f>
        <v/>
      </c>
      <c r="AE79" t="str">
        <f>IF(K79=0,"",IF(COUNTIF(K$2:K79,K79)&gt;1,"",ROW()+(COLUMN()-20)/10000))</f>
        <v/>
      </c>
      <c r="AF79" t="str">
        <f>IF(L79=0,"",IF(COUNTIF(L$2:L79,L79)&gt;1,"",ROW()+(COLUMN()-20)/10000))</f>
        <v/>
      </c>
      <c r="AG79" t="str">
        <f>IF(M79=0,"",IF(COUNTIF(M$2:M79,M79)&gt;1,"",ROW()+(COLUMN()-20)/10000))</f>
        <v/>
      </c>
      <c r="AH79" t="str">
        <f>IF(N79=0,"",IF(COUNTIF(N$2:N79,N79)&gt;1,"",ROW()+(COLUMN()-20)/10000))</f>
        <v/>
      </c>
      <c r="AI79" t="str">
        <f>IF(O79=0,"",IF(COUNTIF(O$2:O79,O79)&gt;1,"",ROW()+(COLUMN()-20)/10000))</f>
        <v/>
      </c>
      <c r="AJ79" t="str">
        <f>IF(P79=0,"",IF(COUNTIF(P$2:P79,P79)&gt;1,"",ROW()+(COLUMN()-20)/10000))</f>
        <v/>
      </c>
      <c r="AK79" t="str">
        <f>IF(Q79=0,"",IF(COUNTIF(Q$2:Q79,Q79)&gt;1,"",ROW()+(COLUMN()-20)/10000))</f>
        <v/>
      </c>
      <c r="AL79" t="str">
        <f>IF(R79=0,"",IF(COUNTIF(R$2:R79,R79)&gt;1,"",ROW()+(COLUMN()-20)/10000))</f>
        <v/>
      </c>
      <c r="AM79" t="str">
        <f>IF(S79=0,"",IF(COUNTIF(S$2:S79,S79)&gt;1,"",ROW()+(COLUMN()-20)/10000))</f>
        <v/>
      </c>
      <c r="AN79" t="str">
        <f>IF(T79=0,"",IF(COUNTIF(T$2:T79,T79)&gt;1,"",ROW()+(COLUMN()-20)/10000))</f>
        <v/>
      </c>
      <c r="AO79" t="str">
        <f t="shared" si="21"/>
        <v/>
      </c>
      <c r="AP79" t="str">
        <f t="shared" ca="1" si="18"/>
        <v/>
      </c>
      <c r="AQ79" t="str">
        <f ca="1">IF(AP79="","",IF(COUNTIF($AP$2:AP79,AP79)&gt;1,"",IF(AP79="overdracht",1,ROW())))</f>
        <v/>
      </c>
      <c r="AR79" t="str">
        <f t="shared" ca="1" si="22"/>
        <v/>
      </c>
      <c r="AS79" t="str">
        <f t="shared" ca="1" si="19"/>
        <v/>
      </c>
      <c r="AT79" t="str">
        <f t="shared" ca="1" si="23"/>
        <v/>
      </c>
      <c r="AU79" t="str">
        <f t="shared" ca="1" si="24"/>
        <v/>
      </c>
      <c r="AV79" t="str">
        <f t="shared" ca="1" si="25"/>
        <v/>
      </c>
      <c r="AW79" s="104" t="str">
        <f>IF(A79=Detail!$E$3,ROW()+5+(COLUMN()-48)/1000,"")</f>
        <v/>
      </c>
      <c r="AX79" t="str">
        <f>IF(B79=Detail!$E$3,ROW()+5+(COLUMN()-48)/1000,"")</f>
        <v/>
      </c>
      <c r="AY79" t="str">
        <f>IF(C79=Detail!$E$3,ROW()+5+(COLUMN()-48)/1000,"")</f>
        <v/>
      </c>
      <c r="AZ79" t="str">
        <f>IF(D79=Detail!$E$3,ROW()+5+(COLUMN()-48)/1000,"")</f>
        <v/>
      </c>
      <c r="BA79" t="str">
        <f>IF(E79=Detail!$E$3,ROW()+5+(COLUMN()-48)/1000,"")</f>
        <v/>
      </c>
      <c r="BB79" t="str">
        <f>IF(F79=Detail!$E$3,ROW()+5+(COLUMN()-48)/1000,"")</f>
        <v/>
      </c>
      <c r="BC79" t="str">
        <f>IF(G79=Detail!$E$3,ROW()+5+(COLUMN()-48)/1000,"")</f>
        <v/>
      </c>
      <c r="BD79" t="str">
        <f>IF(H79=Detail!$E$3,ROW()+5+(COLUMN()-48)/1000,"")</f>
        <v/>
      </c>
      <c r="BE79" t="str">
        <f>IF(I79=Detail!$E$3,ROW()+5+(COLUMN()-48)/1000,"")</f>
        <v/>
      </c>
      <c r="BF79" t="str">
        <f>IF(J79=Detail!$E$3,ROW()+5+(COLUMN()-48)/1000,"")</f>
        <v/>
      </c>
      <c r="BG79" t="str">
        <f>IF(K79=Detail!$E$3,ROW()+5+(COLUMN()-48)/1000,"")</f>
        <v/>
      </c>
      <c r="BH79" t="str">
        <f>IF(L79=Detail!$E$3,ROW()+5+(COLUMN()-48)/1000,"")</f>
        <v/>
      </c>
      <c r="BI79" t="str">
        <f>IF(M79=Detail!$E$3,ROW()+5+(COLUMN()-48)/1000,"")</f>
        <v/>
      </c>
      <c r="BJ79" t="str">
        <f>IF(N79=Detail!$E$3,ROW()+5+(COLUMN()-48)/1000,"")</f>
        <v/>
      </c>
      <c r="BK79" t="str">
        <f>IF(O79=Detail!$E$3,ROW()+5+(COLUMN()-48)/1000,"")</f>
        <v/>
      </c>
      <c r="BL79" t="str">
        <f>IF(P79=Detail!$E$3,ROW()+5+(COLUMN()-48)/1000,"")</f>
        <v/>
      </c>
      <c r="BM79" t="str">
        <f>IF(Q79=Detail!$E$3,ROW()+5+(COLUMN()-48)/1000,"")</f>
        <v/>
      </c>
      <c r="BN79" t="str">
        <f>IF(R79=Detail!$E$3,ROW()+5+(COLUMN()-48)/1000,"")</f>
        <v/>
      </c>
      <c r="BO79" t="str">
        <f>IF(S79=Detail!$E$3,ROW()+5+(COLUMN()-48)/1000,"")</f>
        <v/>
      </c>
      <c r="BP79" t="str">
        <f>IF(T79=Detail!$E$3,ROW()+5+(COLUMN()-48)/1000,"")</f>
        <v/>
      </c>
      <c r="BQ79" t="str">
        <f t="shared" ca="1" si="20"/>
        <v/>
      </c>
      <c r="BR79" t="str">
        <f>IF(BS79="","","'"&amp;VLOOKUP(ROUND((BS79-ROUNDDOWN(BS79,0))*1000,0),$BT$2:$BU$21,2,FALSE)&amp;"'!A"&amp;ROUNDDOWN(Codedata!BS79,0))</f>
        <v/>
      </c>
      <c r="BS79" t="str">
        <f t="shared" si="26"/>
        <v/>
      </c>
      <c r="BV79" t="str">
        <f t="shared" ca="1" si="27"/>
        <v/>
      </c>
      <c r="BW79" t="str">
        <f t="shared" ca="1" si="28"/>
        <v/>
      </c>
      <c r="BX79" t="str">
        <f t="shared" ca="1" si="29"/>
        <v/>
      </c>
      <c r="BY79" t="str">
        <f t="shared" ca="1" si="30"/>
        <v/>
      </c>
      <c r="BZ79" t="str">
        <f t="shared" ca="1" si="31"/>
        <v/>
      </c>
      <c r="CA79" t="str">
        <f t="shared" ca="1" si="32"/>
        <v/>
      </c>
      <c r="CB79" t="str">
        <f t="shared" ca="1" si="33"/>
        <v/>
      </c>
      <c r="CC79" t="str">
        <f t="shared" ca="1" si="34"/>
        <v/>
      </c>
    </row>
    <row r="80" spans="1:81" x14ac:dyDescent="0.3">
      <c r="A80">
        <f>Cash!$C85</f>
        <v>0</v>
      </c>
      <c r="B80">
        <f>Cash!$D85</f>
        <v>0</v>
      </c>
      <c r="C80">
        <f>Zicht!$C85</f>
        <v>0</v>
      </c>
      <c r="D80">
        <f>Zicht!$D85</f>
        <v>0</v>
      </c>
      <c r="E80">
        <f>Spaar!$C85</f>
        <v>0</v>
      </c>
      <c r="F80">
        <f>Spaar!$D85</f>
        <v>0</v>
      </c>
      <c r="G80">
        <f>'Reserve 1'!$C85</f>
        <v>0</v>
      </c>
      <c r="H80">
        <f>'Reserve 1'!$D85</f>
        <v>0</v>
      </c>
      <c r="I80">
        <f>'Reserve 2'!$C85</f>
        <v>0</v>
      </c>
      <c r="J80">
        <f>'Reserve 2'!$D85</f>
        <v>0</v>
      </c>
      <c r="K80">
        <f>'Reserve 3'!$C85</f>
        <v>0</v>
      </c>
      <c r="L80">
        <f>'Reserve 3'!$D85</f>
        <v>0</v>
      </c>
      <c r="M80">
        <f>'Reserve 4'!$C85</f>
        <v>0</v>
      </c>
      <c r="N80">
        <f>'Reserve 4'!$D85</f>
        <v>0</v>
      </c>
      <c r="O80">
        <f>'Reserve 5'!$C85</f>
        <v>0</v>
      </c>
      <c r="P80">
        <f>'Reserve 5'!$D85</f>
        <v>0</v>
      </c>
      <c r="Q80">
        <f>'Reserve 6'!$C85</f>
        <v>0</v>
      </c>
      <c r="R80">
        <f>'Reserve 6'!$D85</f>
        <v>0</v>
      </c>
      <c r="S80">
        <f>'Reserve 7'!$C85</f>
        <v>0</v>
      </c>
      <c r="T80">
        <f>'Reserve 7'!$D85</f>
        <v>0</v>
      </c>
      <c r="U80" t="str">
        <f>IF(A80=0,"",IF(COUNTIF(A$2:A80,A80)&gt;1,"",ROW()+(COLUMN()-20)/10000))</f>
        <v/>
      </c>
      <c r="V80" t="str">
        <f>IF(B80=0,"",IF(COUNTIF(B$2:B80,B80)&gt;1,"",ROW()+(COLUMN()-20)/10000))</f>
        <v/>
      </c>
      <c r="W80" t="str">
        <f>IF(C80=0,"",IF(COUNTIF(C$2:C80,C80)&gt;1,"",ROW()+(COLUMN()-20)/10000))</f>
        <v/>
      </c>
      <c r="X80" t="str">
        <f>IF(D80=0,"",IF(COUNTIF(D$2:D80,D80)&gt;1,"",ROW()+(COLUMN()-20)/10000))</f>
        <v/>
      </c>
      <c r="Y80" t="str">
        <f>IF(E80=0,"",IF(COUNTIF(E$2:E80,E80)&gt;1,"",ROW()+(COLUMN()-20)/10000))</f>
        <v/>
      </c>
      <c r="Z80" t="str">
        <f>IF(F80=0,"",IF(COUNTIF(F$2:F80,F80)&gt;1,"",ROW()+(COLUMN()-20)/10000))</f>
        <v/>
      </c>
      <c r="AA80" t="str">
        <f>IF(G80=0,"",IF(COUNTIF(G$2:G80,G80)&gt;1,"",ROW()+(COLUMN()-20)/10000))</f>
        <v/>
      </c>
      <c r="AB80" t="str">
        <f>IF(H80=0,"",IF(COUNTIF(H$2:H80,H80)&gt;1,"",ROW()+(COLUMN()-20)/10000))</f>
        <v/>
      </c>
      <c r="AC80" t="str">
        <f>IF(I80=0,"",IF(COUNTIF(I$2:I80,I80)&gt;1,"",ROW()+(COLUMN()-20)/10000))</f>
        <v/>
      </c>
      <c r="AD80" t="str">
        <f>IF(J80=0,"",IF(COUNTIF(J$2:J80,J80)&gt;1,"",ROW()+(COLUMN()-20)/10000))</f>
        <v/>
      </c>
      <c r="AE80" t="str">
        <f>IF(K80=0,"",IF(COUNTIF(K$2:K80,K80)&gt;1,"",ROW()+(COLUMN()-20)/10000))</f>
        <v/>
      </c>
      <c r="AF80" t="str">
        <f>IF(L80=0,"",IF(COUNTIF(L$2:L80,L80)&gt;1,"",ROW()+(COLUMN()-20)/10000))</f>
        <v/>
      </c>
      <c r="AG80" t="str">
        <f>IF(M80=0,"",IF(COUNTIF(M$2:M80,M80)&gt;1,"",ROW()+(COLUMN()-20)/10000))</f>
        <v/>
      </c>
      <c r="AH80" t="str">
        <f>IF(N80=0,"",IF(COUNTIF(N$2:N80,N80)&gt;1,"",ROW()+(COLUMN()-20)/10000))</f>
        <v/>
      </c>
      <c r="AI80" t="str">
        <f>IF(O80=0,"",IF(COUNTIF(O$2:O80,O80)&gt;1,"",ROW()+(COLUMN()-20)/10000))</f>
        <v/>
      </c>
      <c r="AJ80" t="str">
        <f>IF(P80=0,"",IF(COUNTIF(P$2:P80,P80)&gt;1,"",ROW()+(COLUMN()-20)/10000))</f>
        <v/>
      </c>
      <c r="AK80" t="str">
        <f>IF(Q80=0,"",IF(COUNTIF(Q$2:Q80,Q80)&gt;1,"",ROW()+(COLUMN()-20)/10000))</f>
        <v/>
      </c>
      <c r="AL80" t="str">
        <f>IF(R80=0,"",IF(COUNTIF(R$2:R80,R80)&gt;1,"",ROW()+(COLUMN()-20)/10000))</f>
        <v/>
      </c>
      <c r="AM80" t="str">
        <f>IF(S80=0,"",IF(COUNTIF(S$2:S80,S80)&gt;1,"",ROW()+(COLUMN()-20)/10000))</f>
        <v/>
      </c>
      <c r="AN80" t="str">
        <f>IF(T80=0,"",IF(COUNTIF(T$2:T80,T80)&gt;1,"",ROW()+(COLUMN()-20)/10000))</f>
        <v/>
      </c>
      <c r="AO80" t="str">
        <f t="shared" si="21"/>
        <v/>
      </c>
      <c r="AP80" t="str">
        <f t="shared" ca="1" si="18"/>
        <v/>
      </c>
      <c r="AQ80" t="str">
        <f ca="1">IF(AP80="","",IF(COUNTIF($AP$2:AP80,AP80)&gt;1,"",IF(AP80="overdracht",1,ROW())))</f>
        <v/>
      </c>
      <c r="AR80" t="str">
        <f t="shared" ca="1" si="22"/>
        <v/>
      </c>
      <c r="AS80" t="str">
        <f t="shared" ca="1" si="19"/>
        <v/>
      </c>
      <c r="AT80" t="str">
        <f t="shared" ca="1" si="23"/>
        <v/>
      </c>
      <c r="AU80" t="str">
        <f t="shared" ca="1" si="24"/>
        <v/>
      </c>
      <c r="AV80" t="str">
        <f t="shared" ca="1" si="25"/>
        <v/>
      </c>
      <c r="AW80" s="104" t="str">
        <f>IF(A80=Detail!$E$3,ROW()+5+(COLUMN()-48)/1000,"")</f>
        <v/>
      </c>
      <c r="AX80" t="str">
        <f>IF(B80=Detail!$E$3,ROW()+5+(COLUMN()-48)/1000,"")</f>
        <v/>
      </c>
      <c r="AY80" t="str">
        <f>IF(C80=Detail!$E$3,ROW()+5+(COLUMN()-48)/1000,"")</f>
        <v/>
      </c>
      <c r="AZ80" t="str">
        <f>IF(D80=Detail!$E$3,ROW()+5+(COLUMN()-48)/1000,"")</f>
        <v/>
      </c>
      <c r="BA80" t="str">
        <f>IF(E80=Detail!$E$3,ROW()+5+(COLUMN()-48)/1000,"")</f>
        <v/>
      </c>
      <c r="BB80" t="str">
        <f>IF(F80=Detail!$E$3,ROW()+5+(COLUMN()-48)/1000,"")</f>
        <v/>
      </c>
      <c r="BC80" t="str">
        <f>IF(G80=Detail!$E$3,ROW()+5+(COLUMN()-48)/1000,"")</f>
        <v/>
      </c>
      <c r="BD80" t="str">
        <f>IF(H80=Detail!$E$3,ROW()+5+(COLUMN()-48)/1000,"")</f>
        <v/>
      </c>
      <c r="BE80" t="str">
        <f>IF(I80=Detail!$E$3,ROW()+5+(COLUMN()-48)/1000,"")</f>
        <v/>
      </c>
      <c r="BF80" t="str">
        <f>IF(J80=Detail!$E$3,ROW()+5+(COLUMN()-48)/1000,"")</f>
        <v/>
      </c>
      <c r="BG80" t="str">
        <f>IF(K80=Detail!$E$3,ROW()+5+(COLUMN()-48)/1000,"")</f>
        <v/>
      </c>
      <c r="BH80" t="str">
        <f>IF(L80=Detail!$E$3,ROW()+5+(COLUMN()-48)/1000,"")</f>
        <v/>
      </c>
      <c r="BI80" t="str">
        <f>IF(M80=Detail!$E$3,ROW()+5+(COLUMN()-48)/1000,"")</f>
        <v/>
      </c>
      <c r="BJ80" t="str">
        <f>IF(N80=Detail!$E$3,ROW()+5+(COLUMN()-48)/1000,"")</f>
        <v/>
      </c>
      <c r="BK80" t="str">
        <f>IF(O80=Detail!$E$3,ROW()+5+(COLUMN()-48)/1000,"")</f>
        <v/>
      </c>
      <c r="BL80" t="str">
        <f>IF(P80=Detail!$E$3,ROW()+5+(COLUMN()-48)/1000,"")</f>
        <v/>
      </c>
      <c r="BM80" t="str">
        <f>IF(Q80=Detail!$E$3,ROW()+5+(COLUMN()-48)/1000,"")</f>
        <v/>
      </c>
      <c r="BN80" t="str">
        <f>IF(R80=Detail!$E$3,ROW()+5+(COLUMN()-48)/1000,"")</f>
        <v/>
      </c>
      <c r="BO80" t="str">
        <f>IF(S80=Detail!$E$3,ROW()+5+(COLUMN()-48)/1000,"")</f>
        <v/>
      </c>
      <c r="BP80" t="str">
        <f>IF(T80=Detail!$E$3,ROW()+5+(COLUMN()-48)/1000,"")</f>
        <v/>
      </c>
      <c r="BQ80" t="str">
        <f t="shared" ca="1" si="20"/>
        <v/>
      </c>
      <c r="BR80" t="str">
        <f>IF(BS80="","","'"&amp;VLOOKUP(ROUND((BS80-ROUNDDOWN(BS80,0))*1000,0),$BT$2:$BU$21,2,FALSE)&amp;"'!A"&amp;ROUNDDOWN(Codedata!BS80,0))</f>
        <v/>
      </c>
      <c r="BS80" t="str">
        <f t="shared" si="26"/>
        <v/>
      </c>
      <c r="BV80" t="str">
        <f t="shared" ca="1" si="27"/>
        <v/>
      </c>
      <c r="BW80" t="str">
        <f t="shared" ca="1" si="28"/>
        <v/>
      </c>
      <c r="BX80" t="str">
        <f t="shared" ca="1" si="29"/>
        <v/>
      </c>
      <c r="BY80" t="str">
        <f t="shared" ca="1" si="30"/>
        <v/>
      </c>
      <c r="BZ80" t="str">
        <f t="shared" ca="1" si="31"/>
        <v/>
      </c>
      <c r="CA80" t="str">
        <f t="shared" ca="1" si="32"/>
        <v/>
      </c>
      <c r="CB80" t="str">
        <f t="shared" ca="1" si="33"/>
        <v/>
      </c>
      <c r="CC80" t="str">
        <f t="shared" ca="1" si="34"/>
        <v/>
      </c>
    </row>
    <row r="81" spans="1:81" x14ac:dyDescent="0.3">
      <c r="A81">
        <f>Cash!$C86</f>
        <v>0</v>
      </c>
      <c r="B81">
        <f>Cash!$D86</f>
        <v>0</v>
      </c>
      <c r="C81">
        <f>Zicht!$C86</f>
        <v>0</v>
      </c>
      <c r="D81">
        <f>Zicht!$D86</f>
        <v>0</v>
      </c>
      <c r="E81">
        <f>Spaar!$C86</f>
        <v>0</v>
      </c>
      <c r="F81">
        <f>Spaar!$D86</f>
        <v>0</v>
      </c>
      <c r="G81">
        <f>'Reserve 1'!$C86</f>
        <v>0</v>
      </c>
      <c r="H81">
        <f>'Reserve 1'!$D86</f>
        <v>0</v>
      </c>
      <c r="I81">
        <f>'Reserve 2'!$C86</f>
        <v>0</v>
      </c>
      <c r="J81">
        <f>'Reserve 2'!$D86</f>
        <v>0</v>
      </c>
      <c r="K81">
        <f>'Reserve 3'!$C86</f>
        <v>0</v>
      </c>
      <c r="L81">
        <f>'Reserve 3'!$D86</f>
        <v>0</v>
      </c>
      <c r="M81">
        <f>'Reserve 4'!$C86</f>
        <v>0</v>
      </c>
      <c r="N81">
        <f>'Reserve 4'!$D86</f>
        <v>0</v>
      </c>
      <c r="O81">
        <f>'Reserve 5'!$C86</f>
        <v>0</v>
      </c>
      <c r="P81">
        <f>'Reserve 5'!$D86</f>
        <v>0</v>
      </c>
      <c r="Q81">
        <f>'Reserve 6'!$C86</f>
        <v>0</v>
      </c>
      <c r="R81">
        <f>'Reserve 6'!$D86</f>
        <v>0</v>
      </c>
      <c r="S81">
        <f>'Reserve 7'!$C86</f>
        <v>0</v>
      </c>
      <c r="T81">
        <f>'Reserve 7'!$D86</f>
        <v>0</v>
      </c>
      <c r="U81" t="str">
        <f>IF(A81=0,"",IF(COUNTIF(A$2:A81,A81)&gt;1,"",ROW()+(COLUMN()-20)/10000))</f>
        <v/>
      </c>
      <c r="V81" t="str">
        <f>IF(B81=0,"",IF(COUNTIF(B$2:B81,B81)&gt;1,"",ROW()+(COLUMN()-20)/10000))</f>
        <v/>
      </c>
      <c r="W81" t="str">
        <f>IF(C81=0,"",IF(COUNTIF(C$2:C81,C81)&gt;1,"",ROW()+(COLUMN()-20)/10000))</f>
        <v/>
      </c>
      <c r="X81" t="str">
        <f>IF(D81=0,"",IF(COUNTIF(D$2:D81,D81)&gt;1,"",ROW()+(COLUMN()-20)/10000))</f>
        <v/>
      </c>
      <c r="Y81" t="str">
        <f>IF(E81=0,"",IF(COUNTIF(E$2:E81,E81)&gt;1,"",ROW()+(COLUMN()-20)/10000))</f>
        <v/>
      </c>
      <c r="Z81" t="str">
        <f>IF(F81=0,"",IF(COUNTIF(F$2:F81,F81)&gt;1,"",ROW()+(COLUMN()-20)/10000))</f>
        <v/>
      </c>
      <c r="AA81" t="str">
        <f>IF(G81=0,"",IF(COUNTIF(G$2:G81,G81)&gt;1,"",ROW()+(COLUMN()-20)/10000))</f>
        <v/>
      </c>
      <c r="AB81" t="str">
        <f>IF(H81=0,"",IF(COUNTIF(H$2:H81,H81)&gt;1,"",ROW()+(COLUMN()-20)/10000))</f>
        <v/>
      </c>
      <c r="AC81" t="str">
        <f>IF(I81=0,"",IF(COUNTIF(I$2:I81,I81)&gt;1,"",ROW()+(COLUMN()-20)/10000))</f>
        <v/>
      </c>
      <c r="AD81" t="str">
        <f>IF(J81=0,"",IF(COUNTIF(J$2:J81,J81)&gt;1,"",ROW()+(COLUMN()-20)/10000))</f>
        <v/>
      </c>
      <c r="AE81" t="str">
        <f>IF(K81=0,"",IF(COUNTIF(K$2:K81,K81)&gt;1,"",ROW()+(COLUMN()-20)/10000))</f>
        <v/>
      </c>
      <c r="AF81" t="str">
        <f>IF(L81=0,"",IF(COUNTIF(L$2:L81,L81)&gt;1,"",ROW()+(COLUMN()-20)/10000))</f>
        <v/>
      </c>
      <c r="AG81" t="str">
        <f>IF(M81=0,"",IF(COUNTIF(M$2:M81,M81)&gt;1,"",ROW()+(COLUMN()-20)/10000))</f>
        <v/>
      </c>
      <c r="AH81" t="str">
        <f>IF(N81=0,"",IF(COUNTIF(N$2:N81,N81)&gt;1,"",ROW()+(COLUMN()-20)/10000))</f>
        <v/>
      </c>
      <c r="AI81" t="str">
        <f>IF(O81=0,"",IF(COUNTIF(O$2:O81,O81)&gt;1,"",ROW()+(COLUMN()-20)/10000))</f>
        <v/>
      </c>
      <c r="AJ81" t="str">
        <f>IF(P81=0,"",IF(COUNTIF(P$2:P81,P81)&gt;1,"",ROW()+(COLUMN()-20)/10000))</f>
        <v/>
      </c>
      <c r="AK81" t="str">
        <f>IF(Q81=0,"",IF(COUNTIF(Q$2:Q81,Q81)&gt;1,"",ROW()+(COLUMN()-20)/10000))</f>
        <v/>
      </c>
      <c r="AL81" t="str">
        <f>IF(R81=0,"",IF(COUNTIF(R$2:R81,R81)&gt;1,"",ROW()+(COLUMN()-20)/10000))</f>
        <v/>
      </c>
      <c r="AM81" t="str">
        <f>IF(S81=0,"",IF(COUNTIF(S$2:S81,S81)&gt;1,"",ROW()+(COLUMN()-20)/10000))</f>
        <v/>
      </c>
      <c r="AN81" t="str">
        <f>IF(T81=0,"",IF(COUNTIF(T$2:T81,T81)&gt;1,"",ROW()+(COLUMN()-20)/10000))</f>
        <v/>
      </c>
      <c r="AO81" t="str">
        <f t="shared" si="21"/>
        <v/>
      </c>
      <c r="AP81" t="str">
        <f t="shared" ca="1" si="18"/>
        <v/>
      </c>
      <c r="AQ81" t="str">
        <f ca="1">IF(AP81="","",IF(COUNTIF($AP$2:AP81,AP81)&gt;1,"",IF(AP81="overdracht",1,ROW())))</f>
        <v/>
      </c>
      <c r="AR81" t="str">
        <f t="shared" ca="1" si="22"/>
        <v/>
      </c>
      <c r="AS81" t="str">
        <f t="shared" ca="1" si="19"/>
        <v/>
      </c>
      <c r="AT81" t="str">
        <f t="shared" ca="1" si="23"/>
        <v/>
      </c>
      <c r="AU81" t="str">
        <f t="shared" ca="1" si="24"/>
        <v/>
      </c>
      <c r="AV81" t="str">
        <f t="shared" ca="1" si="25"/>
        <v/>
      </c>
      <c r="AW81" s="104" t="str">
        <f>IF(A81=Detail!$E$3,ROW()+5+(COLUMN()-48)/1000,"")</f>
        <v/>
      </c>
      <c r="AX81" t="str">
        <f>IF(B81=Detail!$E$3,ROW()+5+(COLUMN()-48)/1000,"")</f>
        <v/>
      </c>
      <c r="AY81" t="str">
        <f>IF(C81=Detail!$E$3,ROW()+5+(COLUMN()-48)/1000,"")</f>
        <v/>
      </c>
      <c r="AZ81" t="str">
        <f>IF(D81=Detail!$E$3,ROW()+5+(COLUMN()-48)/1000,"")</f>
        <v/>
      </c>
      <c r="BA81" t="str">
        <f>IF(E81=Detail!$E$3,ROW()+5+(COLUMN()-48)/1000,"")</f>
        <v/>
      </c>
      <c r="BB81" t="str">
        <f>IF(F81=Detail!$E$3,ROW()+5+(COLUMN()-48)/1000,"")</f>
        <v/>
      </c>
      <c r="BC81" t="str">
        <f>IF(G81=Detail!$E$3,ROW()+5+(COLUMN()-48)/1000,"")</f>
        <v/>
      </c>
      <c r="BD81" t="str">
        <f>IF(H81=Detail!$E$3,ROW()+5+(COLUMN()-48)/1000,"")</f>
        <v/>
      </c>
      <c r="BE81" t="str">
        <f>IF(I81=Detail!$E$3,ROW()+5+(COLUMN()-48)/1000,"")</f>
        <v/>
      </c>
      <c r="BF81" t="str">
        <f>IF(J81=Detail!$E$3,ROW()+5+(COLUMN()-48)/1000,"")</f>
        <v/>
      </c>
      <c r="BG81" t="str">
        <f>IF(K81=Detail!$E$3,ROW()+5+(COLUMN()-48)/1000,"")</f>
        <v/>
      </c>
      <c r="BH81" t="str">
        <f>IF(L81=Detail!$E$3,ROW()+5+(COLUMN()-48)/1000,"")</f>
        <v/>
      </c>
      <c r="BI81" t="str">
        <f>IF(M81=Detail!$E$3,ROW()+5+(COLUMN()-48)/1000,"")</f>
        <v/>
      </c>
      <c r="BJ81" t="str">
        <f>IF(N81=Detail!$E$3,ROW()+5+(COLUMN()-48)/1000,"")</f>
        <v/>
      </c>
      <c r="BK81" t="str">
        <f>IF(O81=Detail!$E$3,ROW()+5+(COLUMN()-48)/1000,"")</f>
        <v/>
      </c>
      <c r="BL81" t="str">
        <f>IF(P81=Detail!$E$3,ROW()+5+(COLUMN()-48)/1000,"")</f>
        <v/>
      </c>
      <c r="BM81" t="str">
        <f>IF(Q81=Detail!$E$3,ROW()+5+(COLUMN()-48)/1000,"")</f>
        <v/>
      </c>
      <c r="BN81" t="str">
        <f>IF(R81=Detail!$E$3,ROW()+5+(COLUMN()-48)/1000,"")</f>
        <v/>
      </c>
      <c r="BO81" t="str">
        <f>IF(S81=Detail!$E$3,ROW()+5+(COLUMN()-48)/1000,"")</f>
        <v/>
      </c>
      <c r="BP81" t="str">
        <f>IF(T81=Detail!$E$3,ROW()+5+(COLUMN()-48)/1000,"")</f>
        <v/>
      </c>
      <c r="BQ81" t="str">
        <f t="shared" ca="1" si="20"/>
        <v/>
      </c>
      <c r="BR81" t="str">
        <f>IF(BS81="","","'"&amp;VLOOKUP(ROUND((BS81-ROUNDDOWN(BS81,0))*1000,0),$BT$2:$BU$21,2,FALSE)&amp;"'!A"&amp;ROUNDDOWN(Codedata!BS81,0))</f>
        <v/>
      </c>
      <c r="BS81" t="str">
        <f t="shared" si="26"/>
        <v/>
      </c>
      <c r="BV81" t="str">
        <f t="shared" ca="1" si="27"/>
        <v/>
      </c>
      <c r="BW81" t="str">
        <f t="shared" ca="1" si="28"/>
        <v/>
      </c>
      <c r="BX81" t="str">
        <f t="shared" ca="1" si="29"/>
        <v/>
      </c>
      <c r="BY81" t="str">
        <f t="shared" ca="1" si="30"/>
        <v/>
      </c>
      <c r="BZ81" t="str">
        <f t="shared" ca="1" si="31"/>
        <v/>
      </c>
      <c r="CA81" t="str">
        <f t="shared" ca="1" si="32"/>
        <v/>
      </c>
      <c r="CB81" t="str">
        <f t="shared" ca="1" si="33"/>
        <v/>
      </c>
      <c r="CC81" t="str">
        <f t="shared" ca="1" si="34"/>
        <v/>
      </c>
    </row>
    <row r="82" spans="1:81" x14ac:dyDescent="0.3">
      <c r="A82">
        <f>Cash!$C87</f>
        <v>0</v>
      </c>
      <c r="B82">
        <f>Cash!$D87</f>
        <v>0</v>
      </c>
      <c r="C82">
        <f>Zicht!$C87</f>
        <v>0</v>
      </c>
      <c r="D82">
        <f>Zicht!$D87</f>
        <v>0</v>
      </c>
      <c r="E82">
        <f>Spaar!$C87</f>
        <v>0</v>
      </c>
      <c r="F82">
        <f>Spaar!$D87</f>
        <v>0</v>
      </c>
      <c r="G82">
        <f>'Reserve 1'!$C87</f>
        <v>0</v>
      </c>
      <c r="H82">
        <f>'Reserve 1'!$D87</f>
        <v>0</v>
      </c>
      <c r="I82">
        <f>'Reserve 2'!$C87</f>
        <v>0</v>
      </c>
      <c r="J82">
        <f>'Reserve 2'!$D87</f>
        <v>0</v>
      </c>
      <c r="K82">
        <f>'Reserve 3'!$C87</f>
        <v>0</v>
      </c>
      <c r="L82">
        <f>'Reserve 3'!$D87</f>
        <v>0</v>
      </c>
      <c r="M82">
        <f>'Reserve 4'!$C87</f>
        <v>0</v>
      </c>
      <c r="N82">
        <f>'Reserve 4'!$D87</f>
        <v>0</v>
      </c>
      <c r="O82">
        <f>'Reserve 5'!$C87</f>
        <v>0</v>
      </c>
      <c r="P82">
        <f>'Reserve 5'!$D87</f>
        <v>0</v>
      </c>
      <c r="Q82">
        <f>'Reserve 6'!$C87</f>
        <v>0</v>
      </c>
      <c r="R82">
        <f>'Reserve 6'!$D87</f>
        <v>0</v>
      </c>
      <c r="S82">
        <f>'Reserve 7'!$C87</f>
        <v>0</v>
      </c>
      <c r="T82">
        <f>'Reserve 7'!$D87</f>
        <v>0</v>
      </c>
      <c r="U82" t="str">
        <f>IF(A82=0,"",IF(COUNTIF(A$2:A82,A82)&gt;1,"",ROW()+(COLUMN()-20)/10000))</f>
        <v/>
      </c>
      <c r="V82" t="str">
        <f>IF(B82=0,"",IF(COUNTIF(B$2:B82,B82)&gt;1,"",ROW()+(COLUMN()-20)/10000))</f>
        <v/>
      </c>
      <c r="W82" t="str">
        <f>IF(C82=0,"",IF(COUNTIF(C$2:C82,C82)&gt;1,"",ROW()+(COLUMN()-20)/10000))</f>
        <v/>
      </c>
      <c r="X82" t="str">
        <f>IF(D82=0,"",IF(COUNTIF(D$2:D82,D82)&gt;1,"",ROW()+(COLUMN()-20)/10000))</f>
        <v/>
      </c>
      <c r="Y82" t="str">
        <f>IF(E82=0,"",IF(COUNTIF(E$2:E82,E82)&gt;1,"",ROW()+(COLUMN()-20)/10000))</f>
        <v/>
      </c>
      <c r="Z82" t="str">
        <f>IF(F82=0,"",IF(COUNTIF(F$2:F82,F82)&gt;1,"",ROW()+(COLUMN()-20)/10000))</f>
        <v/>
      </c>
      <c r="AA82" t="str">
        <f>IF(G82=0,"",IF(COUNTIF(G$2:G82,G82)&gt;1,"",ROW()+(COLUMN()-20)/10000))</f>
        <v/>
      </c>
      <c r="AB82" t="str">
        <f>IF(H82=0,"",IF(COUNTIF(H$2:H82,H82)&gt;1,"",ROW()+(COLUMN()-20)/10000))</f>
        <v/>
      </c>
      <c r="AC82" t="str">
        <f>IF(I82=0,"",IF(COUNTIF(I$2:I82,I82)&gt;1,"",ROW()+(COLUMN()-20)/10000))</f>
        <v/>
      </c>
      <c r="AD82" t="str">
        <f>IF(J82=0,"",IF(COUNTIF(J$2:J82,J82)&gt;1,"",ROW()+(COLUMN()-20)/10000))</f>
        <v/>
      </c>
      <c r="AE82" t="str">
        <f>IF(K82=0,"",IF(COUNTIF(K$2:K82,K82)&gt;1,"",ROW()+(COLUMN()-20)/10000))</f>
        <v/>
      </c>
      <c r="AF82" t="str">
        <f>IF(L82=0,"",IF(COUNTIF(L$2:L82,L82)&gt;1,"",ROW()+(COLUMN()-20)/10000))</f>
        <v/>
      </c>
      <c r="AG82" t="str">
        <f>IF(M82=0,"",IF(COUNTIF(M$2:M82,M82)&gt;1,"",ROW()+(COLUMN()-20)/10000))</f>
        <v/>
      </c>
      <c r="AH82" t="str">
        <f>IF(N82=0,"",IF(COUNTIF(N$2:N82,N82)&gt;1,"",ROW()+(COLUMN()-20)/10000))</f>
        <v/>
      </c>
      <c r="AI82" t="str">
        <f>IF(O82=0,"",IF(COUNTIF(O$2:O82,O82)&gt;1,"",ROW()+(COLUMN()-20)/10000))</f>
        <v/>
      </c>
      <c r="AJ82" t="str">
        <f>IF(P82=0,"",IF(COUNTIF(P$2:P82,P82)&gt;1,"",ROW()+(COLUMN()-20)/10000))</f>
        <v/>
      </c>
      <c r="AK82" t="str">
        <f>IF(Q82=0,"",IF(COUNTIF(Q$2:Q82,Q82)&gt;1,"",ROW()+(COLUMN()-20)/10000))</f>
        <v/>
      </c>
      <c r="AL82" t="str">
        <f>IF(R82=0,"",IF(COUNTIF(R$2:R82,R82)&gt;1,"",ROW()+(COLUMN()-20)/10000))</f>
        <v/>
      </c>
      <c r="AM82" t="str">
        <f>IF(S82=0,"",IF(COUNTIF(S$2:S82,S82)&gt;1,"",ROW()+(COLUMN()-20)/10000))</f>
        <v/>
      </c>
      <c r="AN82" t="str">
        <f>IF(T82=0,"",IF(COUNTIF(T$2:T82,T82)&gt;1,"",ROW()+(COLUMN()-20)/10000))</f>
        <v/>
      </c>
      <c r="AO82" t="str">
        <f t="shared" si="21"/>
        <v/>
      </c>
      <c r="AP82" t="str">
        <f t="shared" ca="1" si="18"/>
        <v/>
      </c>
      <c r="AQ82" t="str">
        <f ca="1">IF(AP82="","",IF(COUNTIF($AP$2:AP82,AP82)&gt;1,"",IF(AP82="overdracht",1,ROW())))</f>
        <v/>
      </c>
      <c r="AR82" t="str">
        <f t="shared" ca="1" si="22"/>
        <v/>
      </c>
      <c r="AS82" t="str">
        <f t="shared" ca="1" si="19"/>
        <v/>
      </c>
      <c r="AT82" t="str">
        <f t="shared" ca="1" si="23"/>
        <v/>
      </c>
      <c r="AU82" t="str">
        <f t="shared" ca="1" si="24"/>
        <v/>
      </c>
      <c r="AV82" t="str">
        <f t="shared" ca="1" si="25"/>
        <v/>
      </c>
      <c r="AW82" s="104" t="str">
        <f>IF(A82=Detail!$E$3,ROW()+5+(COLUMN()-48)/1000,"")</f>
        <v/>
      </c>
      <c r="AX82" t="str">
        <f>IF(B82=Detail!$E$3,ROW()+5+(COLUMN()-48)/1000,"")</f>
        <v/>
      </c>
      <c r="AY82" t="str">
        <f>IF(C82=Detail!$E$3,ROW()+5+(COLUMN()-48)/1000,"")</f>
        <v/>
      </c>
      <c r="AZ82" t="str">
        <f>IF(D82=Detail!$E$3,ROW()+5+(COLUMN()-48)/1000,"")</f>
        <v/>
      </c>
      <c r="BA82" t="str">
        <f>IF(E82=Detail!$E$3,ROW()+5+(COLUMN()-48)/1000,"")</f>
        <v/>
      </c>
      <c r="BB82" t="str">
        <f>IF(F82=Detail!$E$3,ROW()+5+(COLUMN()-48)/1000,"")</f>
        <v/>
      </c>
      <c r="BC82" t="str">
        <f>IF(G82=Detail!$E$3,ROW()+5+(COLUMN()-48)/1000,"")</f>
        <v/>
      </c>
      <c r="BD82" t="str">
        <f>IF(H82=Detail!$E$3,ROW()+5+(COLUMN()-48)/1000,"")</f>
        <v/>
      </c>
      <c r="BE82" t="str">
        <f>IF(I82=Detail!$E$3,ROW()+5+(COLUMN()-48)/1000,"")</f>
        <v/>
      </c>
      <c r="BF82" t="str">
        <f>IF(J82=Detail!$E$3,ROW()+5+(COLUMN()-48)/1000,"")</f>
        <v/>
      </c>
      <c r="BG82" t="str">
        <f>IF(K82=Detail!$E$3,ROW()+5+(COLUMN()-48)/1000,"")</f>
        <v/>
      </c>
      <c r="BH82" t="str">
        <f>IF(L82=Detail!$E$3,ROW()+5+(COLUMN()-48)/1000,"")</f>
        <v/>
      </c>
      <c r="BI82" t="str">
        <f>IF(M82=Detail!$E$3,ROW()+5+(COLUMN()-48)/1000,"")</f>
        <v/>
      </c>
      <c r="BJ82" t="str">
        <f>IF(N82=Detail!$E$3,ROW()+5+(COLUMN()-48)/1000,"")</f>
        <v/>
      </c>
      <c r="BK82" t="str">
        <f>IF(O82=Detail!$E$3,ROW()+5+(COLUMN()-48)/1000,"")</f>
        <v/>
      </c>
      <c r="BL82" t="str">
        <f>IF(P82=Detail!$E$3,ROW()+5+(COLUMN()-48)/1000,"")</f>
        <v/>
      </c>
      <c r="BM82" t="str">
        <f>IF(Q82=Detail!$E$3,ROW()+5+(COLUMN()-48)/1000,"")</f>
        <v/>
      </c>
      <c r="BN82" t="str">
        <f>IF(R82=Detail!$E$3,ROW()+5+(COLUMN()-48)/1000,"")</f>
        <v/>
      </c>
      <c r="BO82" t="str">
        <f>IF(S82=Detail!$E$3,ROW()+5+(COLUMN()-48)/1000,"")</f>
        <v/>
      </c>
      <c r="BP82" t="str">
        <f>IF(T82=Detail!$E$3,ROW()+5+(COLUMN()-48)/1000,"")</f>
        <v/>
      </c>
      <c r="BQ82" t="str">
        <f t="shared" ca="1" si="20"/>
        <v/>
      </c>
      <c r="BR82" t="str">
        <f>IF(BS82="","","'"&amp;VLOOKUP(ROUND((BS82-ROUNDDOWN(BS82,0))*1000,0),$BT$2:$BU$21,2,FALSE)&amp;"'!A"&amp;ROUNDDOWN(Codedata!BS82,0))</f>
        <v/>
      </c>
      <c r="BS82" t="str">
        <f t="shared" si="26"/>
        <v/>
      </c>
      <c r="BV82" t="str">
        <f t="shared" ca="1" si="27"/>
        <v/>
      </c>
      <c r="BW82" t="str">
        <f t="shared" ca="1" si="28"/>
        <v/>
      </c>
      <c r="BX82" t="str">
        <f t="shared" ca="1" si="29"/>
        <v/>
      </c>
      <c r="BY82" t="str">
        <f t="shared" ca="1" si="30"/>
        <v/>
      </c>
      <c r="BZ82" t="str">
        <f t="shared" ca="1" si="31"/>
        <v/>
      </c>
      <c r="CA82" t="str">
        <f t="shared" ca="1" si="32"/>
        <v/>
      </c>
      <c r="CB82" t="str">
        <f t="shared" ca="1" si="33"/>
        <v/>
      </c>
      <c r="CC82" t="str">
        <f t="shared" ca="1" si="34"/>
        <v/>
      </c>
    </row>
    <row r="83" spans="1:81" x14ac:dyDescent="0.3">
      <c r="A83">
        <f>Cash!$C88</f>
        <v>0</v>
      </c>
      <c r="B83">
        <f>Cash!$D88</f>
        <v>0</v>
      </c>
      <c r="C83">
        <f>Zicht!$C88</f>
        <v>0</v>
      </c>
      <c r="D83">
        <f>Zicht!$D88</f>
        <v>0</v>
      </c>
      <c r="E83">
        <f>Spaar!$C88</f>
        <v>0</v>
      </c>
      <c r="F83">
        <f>Spaar!$D88</f>
        <v>0</v>
      </c>
      <c r="G83">
        <f>'Reserve 1'!$C88</f>
        <v>0</v>
      </c>
      <c r="H83">
        <f>'Reserve 1'!$D88</f>
        <v>0</v>
      </c>
      <c r="I83">
        <f>'Reserve 2'!$C88</f>
        <v>0</v>
      </c>
      <c r="J83">
        <f>'Reserve 2'!$D88</f>
        <v>0</v>
      </c>
      <c r="K83">
        <f>'Reserve 3'!$C88</f>
        <v>0</v>
      </c>
      <c r="L83">
        <f>'Reserve 3'!$D88</f>
        <v>0</v>
      </c>
      <c r="M83">
        <f>'Reserve 4'!$C88</f>
        <v>0</v>
      </c>
      <c r="N83">
        <f>'Reserve 4'!$D88</f>
        <v>0</v>
      </c>
      <c r="O83">
        <f>'Reserve 5'!$C88</f>
        <v>0</v>
      </c>
      <c r="P83">
        <f>'Reserve 5'!$D88</f>
        <v>0</v>
      </c>
      <c r="Q83">
        <f>'Reserve 6'!$C88</f>
        <v>0</v>
      </c>
      <c r="R83">
        <f>'Reserve 6'!$D88</f>
        <v>0</v>
      </c>
      <c r="S83">
        <f>'Reserve 7'!$C88</f>
        <v>0</v>
      </c>
      <c r="T83">
        <f>'Reserve 7'!$D88</f>
        <v>0</v>
      </c>
      <c r="U83" t="str">
        <f>IF(A83=0,"",IF(COUNTIF(A$2:A83,A83)&gt;1,"",ROW()+(COLUMN()-20)/10000))</f>
        <v/>
      </c>
      <c r="V83" t="str">
        <f>IF(B83=0,"",IF(COUNTIF(B$2:B83,B83)&gt;1,"",ROW()+(COLUMN()-20)/10000))</f>
        <v/>
      </c>
      <c r="W83" t="str">
        <f>IF(C83=0,"",IF(COUNTIF(C$2:C83,C83)&gt;1,"",ROW()+(COLUMN()-20)/10000))</f>
        <v/>
      </c>
      <c r="X83" t="str">
        <f>IF(D83=0,"",IF(COUNTIF(D$2:D83,D83)&gt;1,"",ROW()+(COLUMN()-20)/10000))</f>
        <v/>
      </c>
      <c r="Y83" t="str">
        <f>IF(E83=0,"",IF(COUNTIF(E$2:E83,E83)&gt;1,"",ROW()+(COLUMN()-20)/10000))</f>
        <v/>
      </c>
      <c r="Z83" t="str">
        <f>IF(F83=0,"",IF(COUNTIF(F$2:F83,F83)&gt;1,"",ROW()+(COLUMN()-20)/10000))</f>
        <v/>
      </c>
      <c r="AA83" t="str">
        <f>IF(G83=0,"",IF(COUNTIF(G$2:G83,G83)&gt;1,"",ROW()+(COLUMN()-20)/10000))</f>
        <v/>
      </c>
      <c r="AB83" t="str">
        <f>IF(H83=0,"",IF(COUNTIF(H$2:H83,H83)&gt;1,"",ROW()+(COLUMN()-20)/10000))</f>
        <v/>
      </c>
      <c r="AC83" t="str">
        <f>IF(I83=0,"",IF(COUNTIF(I$2:I83,I83)&gt;1,"",ROW()+(COLUMN()-20)/10000))</f>
        <v/>
      </c>
      <c r="AD83" t="str">
        <f>IF(J83=0,"",IF(COUNTIF(J$2:J83,J83)&gt;1,"",ROW()+(COLUMN()-20)/10000))</f>
        <v/>
      </c>
      <c r="AE83" t="str">
        <f>IF(K83=0,"",IF(COUNTIF(K$2:K83,K83)&gt;1,"",ROW()+(COLUMN()-20)/10000))</f>
        <v/>
      </c>
      <c r="AF83" t="str">
        <f>IF(L83=0,"",IF(COUNTIF(L$2:L83,L83)&gt;1,"",ROW()+(COLUMN()-20)/10000))</f>
        <v/>
      </c>
      <c r="AG83" t="str">
        <f>IF(M83=0,"",IF(COUNTIF(M$2:M83,M83)&gt;1,"",ROW()+(COLUMN()-20)/10000))</f>
        <v/>
      </c>
      <c r="AH83" t="str">
        <f>IF(N83=0,"",IF(COUNTIF(N$2:N83,N83)&gt;1,"",ROW()+(COLUMN()-20)/10000))</f>
        <v/>
      </c>
      <c r="AI83" t="str">
        <f>IF(O83=0,"",IF(COUNTIF(O$2:O83,O83)&gt;1,"",ROW()+(COLUMN()-20)/10000))</f>
        <v/>
      </c>
      <c r="AJ83" t="str">
        <f>IF(P83=0,"",IF(COUNTIF(P$2:P83,P83)&gt;1,"",ROW()+(COLUMN()-20)/10000))</f>
        <v/>
      </c>
      <c r="AK83" t="str">
        <f>IF(Q83=0,"",IF(COUNTIF(Q$2:Q83,Q83)&gt;1,"",ROW()+(COLUMN()-20)/10000))</f>
        <v/>
      </c>
      <c r="AL83" t="str">
        <f>IF(R83=0,"",IF(COUNTIF(R$2:R83,R83)&gt;1,"",ROW()+(COLUMN()-20)/10000))</f>
        <v/>
      </c>
      <c r="AM83" t="str">
        <f>IF(S83=0,"",IF(COUNTIF(S$2:S83,S83)&gt;1,"",ROW()+(COLUMN()-20)/10000))</f>
        <v/>
      </c>
      <c r="AN83" t="str">
        <f>IF(T83=0,"",IF(COUNTIF(T$2:T83,T83)&gt;1,"",ROW()+(COLUMN()-20)/10000))</f>
        <v/>
      </c>
      <c r="AO83" t="str">
        <f t="shared" si="21"/>
        <v/>
      </c>
      <c r="AP83" t="str">
        <f t="shared" ca="1" si="18"/>
        <v/>
      </c>
      <c r="AQ83" t="str">
        <f ca="1">IF(AP83="","",IF(COUNTIF($AP$2:AP83,AP83)&gt;1,"",IF(AP83="overdracht",1,ROW())))</f>
        <v/>
      </c>
      <c r="AR83" t="str">
        <f t="shared" ca="1" si="22"/>
        <v/>
      </c>
      <c r="AS83" t="str">
        <f t="shared" ca="1" si="19"/>
        <v/>
      </c>
      <c r="AT83" t="str">
        <f t="shared" ca="1" si="23"/>
        <v/>
      </c>
      <c r="AU83" t="str">
        <f t="shared" ca="1" si="24"/>
        <v/>
      </c>
      <c r="AV83" t="str">
        <f t="shared" ca="1" si="25"/>
        <v/>
      </c>
      <c r="AW83" s="104" t="str">
        <f>IF(A83=Detail!$E$3,ROW()+5+(COLUMN()-48)/1000,"")</f>
        <v/>
      </c>
      <c r="AX83" t="str">
        <f>IF(B83=Detail!$E$3,ROW()+5+(COLUMN()-48)/1000,"")</f>
        <v/>
      </c>
      <c r="AY83" t="str">
        <f>IF(C83=Detail!$E$3,ROW()+5+(COLUMN()-48)/1000,"")</f>
        <v/>
      </c>
      <c r="AZ83" t="str">
        <f>IF(D83=Detail!$E$3,ROW()+5+(COLUMN()-48)/1000,"")</f>
        <v/>
      </c>
      <c r="BA83" t="str">
        <f>IF(E83=Detail!$E$3,ROW()+5+(COLUMN()-48)/1000,"")</f>
        <v/>
      </c>
      <c r="BB83" t="str">
        <f>IF(F83=Detail!$E$3,ROW()+5+(COLUMN()-48)/1000,"")</f>
        <v/>
      </c>
      <c r="BC83" t="str">
        <f>IF(G83=Detail!$E$3,ROW()+5+(COLUMN()-48)/1000,"")</f>
        <v/>
      </c>
      <c r="BD83" t="str">
        <f>IF(H83=Detail!$E$3,ROW()+5+(COLUMN()-48)/1000,"")</f>
        <v/>
      </c>
      <c r="BE83" t="str">
        <f>IF(I83=Detail!$E$3,ROW()+5+(COLUMN()-48)/1000,"")</f>
        <v/>
      </c>
      <c r="BF83" t="str">
        <f>IF(J83=Detail!$E$3,ROW()+5+(COLUMN()-48)/1000,"")</f>
        <v/>
      </c>
      <c r="BG83" t="str">
        <f>IF(K83=Detail!$E$3,ROW()+5+(COLUMN()-48)/1000,"")</f>
        <v/>
      </c>
      <c r="BH83" t="str">
        <f>IF(L83=Detail!$E$3,ROW()+5+(COLUMN()-48)/1000,"")</f>
        <v/>
      </c>
      <c r="BI83" t="str">
        <f>IF(M83=Detail!$E$3,ROW()+5+(COLUMN()-48)/1000,"")</f>
        <v/>
      </c>
      <c r="BJ83" t="str">
        <f>IF(N83=Detail!$E$3,ROW()+5+(COLUMN()-48)/1000,"")</f>
        <v/>
      </c>
      <c r="BK83" t="str">
        <f>IF(O83=Detail!$E$3,ROW()+5+(COLUMN()-48)/1000,"")</f>
        <v/>
      </c>
      <c r="BL83" t="str">
        <f>IF(P83=Detail!$E$3,ROW()+5+(COLUMN()-48)/1000,"")</f>
        <v/>
      </c>
      <c r="BM83" t="str">
        <f>IF(Q83=Detail!$E$3,ROW()+5+(COLUMN()-48)/1000,"")</f>
        <v/>
      </c>
      <c r="BN83" t="str">
        <f>IF(R83=Detail!$E$3,ROW()+5+(COLUMN()-48)/1000,"")</f>
        <v/>
      </c>
      <c r="BO83" t="str">
        <f>IF(S83=Detail!$E$3,ROW()+5+(COLUMN()-48)/1000,"")</f>
        <v/>
      </c>
      <c r="BP83" t="str">
        <f>IF(T83=Detail!$E$3,ROW()+5+(COLUMN()-48)/1000,"")</f>
        <v/>
      </c>
      <c r="BQ83" t="str">
        <f t="shared" ca="1" si="20"/>
        <v/>
      </c>
      <c r="BR83" t="str">
        <f>IF(BS83="","","'"&amp;VLOOKUP(ROUND((BS83-ROUNDDOWN(BS83,0))*1000,0),$BT$2:$BU$21,2,FALSE)&amp;"'!A"&amp;ROUNDDOWN(Codedata!BS83,0))</f>
        <v/>
      </c>
      <c r="BS83" t="str">
        <f t="shared" si="26"/>
        <v/>
      </c>
      <c r="BV83" t="str">
        <f t="shared" ca="1" si="27"/>
        <v/>
      </c>
      <c r="BW83" t="str">
        <f t="shared" ca="1" si="28"/>
        <v/>
      </c>
      <c r="BX83" t="str">
        <f t="shared" ca="1" si="29"/>
        <v/>
      </c>
      <c r="BY83" t="str">
        <f t="shared" ca="1" si="30"/>
        <v/>
      </c>
      <c r="BZ83" t="str">
        <f t="shared" ca="1" si="31"/>
        <v/>
      </c>
      <c r="CA83" t="str">
        <f t="shared" ca="1" si="32"/>
        <v/>
      </c>
      <c r="CB83" t="str">
        <f t="shared" ca="1" si="33"/>
        <v/>
      </c>
      <c r="CC83" t="str">
        <f t="shared" ca="1" si="34"/>
        <v/>
      </c>
    </row>
    <row r="84" spans="1:81" x14ac:dyDescent="0.3">
      <c r="A84">
        <f>Cash!$C89</f>
        <v>0</v>
      </c>
      <c r="B84">
        <f>Cash!$D89</f>
        <v>0</v>
      </c>
      <c r="C84">
        <f>Zicht!$C89</f>
        <v>0</v>
      </c>
      <c r="D84">
        <f>Zicht!$D89</f>
        <v>0</v>
      </c>
      <c r="E84">
        <f>Spaar!$C89</f>
        <v>0</v>
      </c>
      <c r="F84">
        <f>Spaar!$D89</f>
        <v>0</v>
      </c>
      <c r="G84">
        <f>'Reserve 1'!$C89</f>
        <v>0</v>
      </c>
      <c r="H84">
        <f>'Reserve 1'!$D89</f>
        <v>0</v>
      </c>
      <c r="I84">
        <f>'Reserve 2'!$C89</f>
        <v>0</v>
      </c>
      <c r="J84">
        <f>'Reserve 2'!$D89</f>
        <v>0</v>
      </c>
      <c r="K84">
        <f>'Reserve 3'!$C89</f>
        <v>0</v>
      </c>
      <c r="L84">
        <f>'Reserve 3'!$D89</f>
        <v>0</v>
      </c>
      <c r="M84">
        <f>'Reserve 4'!$C89</f>
        <v>0</v>
      </c>
      <c r="N84">
        <f>'Reserve 4'!$D89</f>
        <v>0</v>
      </c>
      <c r="O84">
        <f>'Reserve 5'!$C89</f>
        <v>0</v>
      </c>
      <c r="P84">
        <f>'Reserve 5'!$D89</f>
        <v>0</v>
      </c>
      <c r="Q84">
        <f>'Reserve 6'!$C89</f>
        <v>0</v>
      </c>
      <c r="R84">
        <f>'Reserve 6'!$D89</f>
        <v>0</v>
      </c>
      <c r="S84">
        <f>'Reserve 7'!$C89</f>
        <v>0</v>
      </c>
      <c r="T84">
        <f>'Reserve 7'!$D89</f>
        <v>0</v>
      </c>
      <c r="U84" t="str">
        <f>IF(A84=0,"",IF(COUNTIF(A$2:A84,A84)&gt;1,"",ROW()+(COLUMN()-20)/10000))</f>
        <v/>
      </c>
      <c r="V84" t="str">
        <f>IF(B84=0,"",IF(COUNTIF(B$2:B84,B84)&gt;1,"",ROW()+(COLUMN()-20)/10000))</f>
        <v/>
      </c>
      <c r="W84" t="str">
        <f>IF(C84=0,"",IF(COUNTIF(C$2:C84,C84)&gt;1,"",ROW()+(COLUMN()-20)/10000))</f>
        <v/>
      </c>
      <c r="X84" t="str">
        <f>IF(D84=0,"",IF(COUNTIF(D$2:D84,D84)&gt;1,"",ROW()+(COLUMN()-20)/10000))</f>
        <v/>
      </c>
      <c r="Y84" t="str">
        <f>IF(E84=0,"",IF(COUNTIF(E$2:E84,E84)&gt;1,"",ROW()+(COLUMN()-20)/10000))</f>
        <v/>
      </c>
      <c r="Z84" t="str">
        <f>IF(F84=0,"",IF(COUNTIF(F$2:F84,F84)&gt;1,"",ROW()+(COLUMN()-20)/10000))</f>
        <v/>
      </c>
      <c r="AA84" t="str">
        <f>IF(G84=0,"",IF(COUNTIF(G$2:G84,G84)&gt;1,"",ROW()+(COLUMN()-20)/10000))</f>
        <v/>
      </c>
      <c r="AB84" t="str">
        <f>IF(H84=0,"",IF(COUNTIF(H$2:H84,H84)&gt;1,"",ROW()+(COLUMN()-20)/10000))</f>
        <v/>
      </c>
      <c r="AC84" t="str">
        <f>IF(I84=0,"",IF(COUNTIF(I$2:I84,I84)&gt;1,"",ROW()+(COLUMN()-20)/10000))</f>
        <v/>
      </c>
      <c r="AD84" t="str">
        <f>IF(J84=0,"",IF(COUNTIF(J$2:J84,J84)&gt;1,"",ROW()+(COLUMN()-20)/10000))</f>
        <v/>
      </c>
      <c r="AE84" t="str">
        <f>IF(K84=0,"",IF(COUNTIF(K$2:K84,K84)&gt;1,"",ROW()+(COLUMN()-20)/10000))</f>
        <v/>
      </c>
      <c r="AF84" t="str">
        <f>IF(L84=0,"",IF(COUNTIF(L$2:L84,L84)&gt;1,"",ROW()+(COLUMN()-20)/10000))</f>
        <v/>
      </c>
      <c r="AG84" t="str">
        <f>IF(M84=0,"",IF(COUNTIF(M$2:M84,M84)&gt;1,"",ROW()+(COLUMN()-20)/10000))</f>
        <v/>
      </c>
      <c r="AH84" t="str">
        <f>IF(N84=0,"",IF(COUNTIF(N$2:N84,N84)&gt;1,"",ROW()+(COLUMN()-20)/10000))</f>
        <v/>
      </c>
      <c r="AI84" t="str">
        <f>IF(O84=0,"",IF(COUNTIF(O$2:O84,O84)&gt;1,"",ROW()+(COLUMN()-20)/10000))</f>
        <v/>
      </c>
      <c r="AJ84" t="str">
        <f>IF(P84=0,"",IF(COUNTIF(P$2:P84,P84)&gt;1,"",ROW()+(COLUMN()-20)/10000))</f>
        <v/>
      </c>
      <c r="AK84" t="str">
        <f>IF(Q84=0,"",IF(COUNTIF(Q$2:Q84,Q84)&gt;1,"",ROW()+(COLUMN()-20)/10000))</f>
        <v/>
      </c>
      <c r="AL84" t="str">
        <f>IF(R84=0,"",IF(COUNTIF(R$2:R84,R84)&gt;1,"",ROW()+(COLUMN()-20)/10000))</f>
        <v/>
      </c>
      <c r="AM84" t="str">
        <f>IF(S84=0,"",IF(COUNTIF(S$2:S84,S84)&gt;1,"",ROW()+(COLUMN()-20)/10000))</f>
        <v/>
      </c>
      <c r="AN84" t="str">
        <f>IF(T84=0,"",IF(COUNTIF(T$2:T84,T84)&gt;1,"",ROW()+(COLUMN()-20)/10000))</f>
        <v/>
      </c>
      <c r="AO84" t="str">
        <f t="shared" si="21"/>
        <v/>
      </c>
      <c r="AP84" t="str">
        <f t="shared" ca="1" si="18"/>
        <v/>
      </c>
      <c r="AQ84" t="str">
        <f ca="1">IF(AP84="","",IF(COUNTIF($AP$2:AP84,AP84)&gt;1,"",IF(AP84="overdracht",1,ROW())))</f>
        <v/>
      </c>
      <c r="AR84" t="str">
        <f t="shared" ca="1" si="22"/>
        <v/>
      </c>
      <c r="AS84" t="str">
        <f t="shared" ca="1" si="19"/>
        <v/>
      </c>
      <c r="AT84" t="str">
        <f t="shared" ca="1" si="23"/>
        <v/>
      </c>
      <c r="AU84" t="str">
        <f t="shared" ca="1" si="24"/>
        <v/>
      </c>
      <c r="AV84" t="str">
        <f t="shared" ca="1" si="25"/>
        <v/>
      </c>
      <c r="AW84" s="104" t="str">
        <f>IF(A84=Detail!$E$3,ROW()+5+(COLUMN()-48)/1000,"")</f>
        <v/>
      </c>
      <c r="AX84" t="str">
        <f>IF(B84=Detail!$E$3,ROW()+5+(COLUMN()-48)/1000,"")</f>
        <v/>
      </c>
      <c r="AY84" t="str">
        <f>IF(C84=Detail!$E$3,ROW()+5+(COLUMN()-48)/1000,"")</f>
        <v/>
      </c>
      <c r="AZ84" t="str">
        <f>IF(D84=Detail!$E$3,ROW()+5+(COLUMN()-48)/1000,"")</f>
        <v/>
      </c>
      <c r="BA84" t="str">
        <f>IF(E84=Detail!$E$3,ROW()+5+(COLUMN()-48)/1000,"")</f>
        <v/>
      </c>
      <c r="BB84" t="str">
        <f>IF(F84=Detail!$E$3,ROW()+5+(COLUMN()-48)/1000,"")</f>
        <v/>
      </c>
      <c r="BC84" t="str">
        <f>IF(G84=Detail!$E$3,ROW()+5+(COLUMN()-48)/1000,"")</f>
        <v/>
      </c>
      <c r="BD84" t="str">
        <f>IF(H84=Detail!$E$3,ROW()+5+(COLUMN()-48)/1000,"")</f>
        <v/>
      </c>
      <c r="BE84" t="str">
        <f>IF(I84=Detail!$E$3,ROW()+5+(COLUMN()-48)/1000,"")</f>
        <v/>
      </c>
      <c r="BF84" t="str">
        <f>IF(J84=Detail!$E$3,ROW()+5+(COLUMN()-48)/1000,"")</f>
        <v/>
      </c>
      <c r="BG84" t="str">
        <f>IF(K84=Detail!$E$3,ROW()+5+(COLUMN()-48)/1000,"")</f>
        <v/>
      </c>
      <c r="BH84" t="str">
        <f>IF(L84=Detail!$E$3,ROW()+5+(COLUMN()-48)/1000,"")</f>
        <v/>
      </c>
      <c r="BI84" t="str">
        <f>IF(M84=Detail!$E$3,ROW()+5+(COLUMN()-48)/1000,"")</f>
        <v/>
      </c>
      <c r="BJ84" t="str">
        <f>IF(N84=Detail!$E$3,ROW()+5+(COLUMN()-48)/1000,"")</f>
        <v/>
      </c>
      <c r="BK84" t="str">
        <f>IF(O84=Detail!$E$3,ROW()+5+(COLUMN()-48)/1000,"")</f>
        <v/>
      </c>
      <c r="BL84" t="str">
        <f>IF(P84=Detail!$E$3,ROW()+5+(COLUMN()-48)/1000,"")</f>
        <v/>
      </c>
      <c r="BM84" t="str">
        <f>IF(Q84=Detail!$E$3,ROW()+5+(COLUMN()-48)/1000,"")</f>
        <v/>
      </c>
      <c r="BN84" t="str">
        <f>IF(R84=Detail!$E$3,ROW()+5+(COLUMN()-48)/1000,"")</f>
        <v/>
      </c>
      <c r="BO84" t="str">
        <f>IF(S84=Detail!$E$3,ROW()+5+(COLUMN()-48)/1000,"")</f>
        <v/>
      </c>
      <c r="BP84" t="str">
        <f>IF(T84=Detail!$E$3,ROW()+5+(COLUMN()-48)/1000,"")</f>
        <v/>
      </c>
      <c r="BQ84" t="str">
        <f t="shared" ca="1" si="20"/>
        <v/>
      </c>
      <c r="BR84" t="str">
        <f>IF(BS84="","","'"&amp;VLOOKUP(ROUND((BS84-ROUNDDOWN(BS84,0))*1000,0),$BT$2:$BU$21,2,FALSE)&amp;"'!A"&amp;ROUNDDOWN(Codedata!BS84,0))</f>
        <v/>
      </c>
      <c r="BS84" t="str">
        <f t="shared" si="26"/>
        <v/>
      </c>
      <c r="BV84" t="str">
        <f t="shared" ca="1" si="27"/>
        <v/>
      </c>
      <c r="BW84" t="str">
        <f t="shared" ca="1" si="28"/>
        <v/>
      </c>
      <c r="BX84" t="str">
        <f t="shared" ca="1" si="29"/>
        <v/>
      </c>
      <c r="BY84" t="str">
        <f t="shared" ca="1" si="30"/>
        <v/>
      </c>
      <c r="BZ84" t="str">
        <f t="shared" ca="1" si="31"/>
        <v/>
      </c>
      <c r="CA84" t="str">
        <f t="shared" ca="1" si="32"/>
        <v/>
      </c>
      <c r="CB84" t="str">
        <f t="shared" ca="1" si="33"/>
        <v/>
      </c>
      <c r="CC84" t="str">
        <f t="shared" ca="1" si="34"/>
        <v/>
      </c>
    </row>
    <row r="85" spans="1:81" x14ac:dyDescent="0.3">
      <c r="A85">
        <f>Cash!$C90</f>
        <v>0</v>
      </c>
      <c r="B85">
        <f>Cash!$D90</f>
        <v>0</v>
      </c>
      <c r="C85">
        <f>Zicht!$C90</f>
        <v>0</v>
      </c>
      <c r="D85">
        <f>Zicht!$D90</f>
        <v>0</v>
      </c>
      <c r="E85">
        <f>Spaar!$C90</f>
        <v>0</v>
      </c>
      <c r="F85">
        <f>Spaar!$D90</f>
        <v>0</v>
      </c>
      <c r="G85">
        <f>'Reserve 1'!$C90</f>
        <v>0</v>
      </c>
      <c r="H85">
        <f>'Reserve 1'!$D90</f>
        <v>0</v>
      </c>
      <c r="I85">
        <f>'Reserve 2'!$C90</f>
        <v>0</v>
      </c>
      <c r="J85">
        <f>'Reserve 2'!$D90</f>
        <v>0</v>
      </c>
      <c r="K85">
        <f>'Reserve 3'!$C90</f>
        <v>0</v>
      </c>
      <c r="L85">
        <f>'Reserve 3'!$D90</f>
        <v>0</v>
      </c>
      <c r="M85">
        <f>'Reserve 4'!$C90</f>
        <v>0</v>
      </c>
      <c r="N85">
        <f>'Reserve 4'!$D90</f>
        <v>0</v>
      </c>
      <c r="O85">
        <f>'Reserve 5'!$C90</f>
        <v>0</v>
      </c>
      <c r="P85">
        <f>'Reserve 5'!$D90</f>
        <v>0</v>
      </c>
      <c r="Q85">
        <f>'Reserve 6'!$C90</f>
        <v>0</v>
      </c>
      <c r="R85">
        <f>'Reserve 6'!$D90</f>
        <v>0</v>
      </c>
      <c r="S85">
        <f>'Reserve 7'!$C90</f>
        <v>0</v>
      </c>
      <c r="T85">
        <f>'Reserve 7'!$D90</f>
        <v>0</v>
      </c>
      <c r="U85" t="str">
        <f>IF(A85=0,"",IF(COUNTIF(A$2:A85,A85)&gt;1,"",ROW()+(COLUMN()-20)/10000))</f>
        <v/>
      </c>
      <c r="V85" t="str">
        <f>IF(B85=0,"",IF(COUNTIF(B$2:B85,B85)&gt;1,"",ROW()+(COLUMN()-20)/10000))</f>
        <v/>
      </c>
      <c r="W85" t="str">
        <f>IF(C85=0,"",IF(COUNTIF(C$2:C85,C85)&gt;1,"",ROW()+(COLUMN()-20)/10000))</f>
        <v/>
      </c>
      <c r="X85" t="str">
        <f>IF(D85=0,"",IF(COUNTIF(D$2:D85,D85)&gt;1,"",ROW()+(COLUMN()-20)/10000))</f>
        <v/>
      </c>
      <c r="Y85" t="str">
        <f>IF(E85=0,"",IF(COUNTIF(E$2:E85,E85)&gt;1,"",ROW()+(COLUMN()-20)/10000))</f>
        <v/>
      </c>
      <c r="Z85" t="str">
        <f>IF(F85=0,"",IF(COUNTIF(F$2:F85,F85)&gt;1,"",ROW()+(COLUMN()-20)/10000))</f>
        <v/>
      </c>
      <c r="AA85" t="str">
        <f>IF(G85=0,"",IF(COUNTIF(G$2:G85,G85)&gt;1,"",ROW()+(COLUMN()-20)/10000))</f>
        <v/>
      </c>
      <c r="AB85" t="str">
        <f>IF(H85=0,"",IF(COUNTIF(H$2:H85,H85)&gt;1,"",ROW()+(COLUMN()-20)/10000))</f>
        <v/>
      </c>
      <c r="AC85" t="str">
        <f>IF(I85=0,"",IF(COUNTIF(I$2:I85,I85)&gt;1,"",ROW()+(COLUMN()-20)/10000))</f>
        <v/>
      </c>
      <c r="AD85" t="str">
        <f>IF(J85=0,"",IF(COUNTIF(J$2:J85,J85)&gt;1,"",ROW()+(COLUMN()-20)/10000))</f>
        <v/>
      </c>
      <c r="AE85" t="str">
        <f>IF(K85=0,"",IF(COUNTIF(K$2:K85,K85)&gt;1,"",ROW()+(COLUMN()-20)/10000))</f>
        <v/>
      </c>
      <c r="AF85" t="str">
        <f>IF(L85=0,"",IF(COUNTIF(L$2:L85,L85)&gt;1,"",ROW()+(COLUMN()-20)/10000))</f>
        <v/>
      </c>
      <c r="AG85" t="str">
        <f>IF(M85=0,"",IF(COUNTIF(M$2:M85,M85)&gt;1,"",ROW()+(COLUMN()-20)/10000))</f>
        <v/>
      </c>
      <c r="AH85" t="str">
        <f>IF(N85=0,"",IF(COUNTIF(N$2:N85,N85)&gt;1,"",ROW()+(COLUMN()-20)/10000))</f>
        <v/>
      </c>
      <c r="AI85" t="str">
        <f>IF(O85=0,"",IF(COUNTIF(O$2:O85,O85)&gt;1,"",ROW()+(COLUMN()-20)/10000))</f>
        <v/>
      </c>
      <c r="AJ85" t="str">
        <f>IF(P85=0,"",IF(COUNTIF(P$2:P85,P85)&gt;1,"",ROW()+(COLUMN()-20)/10000))</f>
        <v/>
      </c>
      <c r="AK85" t="str">
        <f>IF(Q85=0,"",IF(COUNTIF(Q$2:Q85,Q85)&gt;1,"",ROW()+(COLUMN()-20)/10000))</f>
        <v/>
      </c>
      <c r="AL85" t="str">
        <f>IF(R85=0,"",IF(COUNTIF(R$2:R85,R85)&gt;1,"",ROW()+(COLUMN()-20)/10000))</f>
        <v/>
      </c>
      <c r="AM85" t="str">
        <f>IF(S85=0,"",IF(COUNTIF(S$2:S85,S85)&gt;1,"",ROW()+(COLUMN()-20)/10000))</f>
        <v/>
      </c>
      <c r="AN85" t="str">
        <f>IF(T85=0,"",IF(COUNTIF(T$2:T85,T85)&gt;1,"",ROW()+(COLUMN()-20)/10000))</f>
        <v/>
      </c>
      <c r="AO85" t="str">
        <f t="shared" si="21"/>
        <v/>
      </c>
      <c r="AP85" t="str">
        <f t="shared" ca="1" si="18"/>
        <v/>
      </c>
      <c r="AQ85" t="str">
        <f ca="1">IF(AP85="","",IF(COUNTIF($AP$2:AP85,AP85)&gt;1,"",IF(AP85="overdracht",1,ROW())))</f>
        <v/>
      </c>
      <c r="AR85" t="str">
        <f t="shared" ca="1" si="22"/>
        <v/>
      </c>
      <c r="AS85" t="str">
        <f t="shared" ca="1" si="19"/>
        <v/>
      </c>
      <c r="AT85" t="str">
        <f t="shared" ca="1" si="23"/>
        <v/>
      </c>
      <c r="AU85" t="str">
        <f t="shared" ca="1" si="24"/>
        <v/>
      </c>
      <c r="AV85" t="str">
        <f t="shared" ca="1" si="25"/>
        <v/>
      </c>
      <c r="AW85" s="104" t="str">
        <f>IF(A85=Detail!$E$3,ROW()+5+(COLUMN()-48)/1000,"")</f>
        <v/>
      </c>
      <c r="AX85" t="str">
        <f>IF(B85=Detail!$E$3,ROW()+5+(COLUMN()-48)/1000,"")</f>
        <v/>
      </c>
      <c r="AY85" t="str">
        <f>IF(C85=Detail!$E$3,ROW()+5+(COLUMN()-48)/1000,"")</f>
        <v/>
      </c>
      <c r="AZ85" t="str">
        <f>IF(D85=Detail!$E$3,ROW()+5+(COLUMN()-48)/1000,"")</f>
        <v/>
      </c>
      <c r="BA85" t="str">
        <f>IF(E85=Detail!$E$3,ROW()+5+(COLUMN()-48)/1000,"")</f>
        <v/>
      </c>
      <c r="BB85" t="str">
        <f>IF(F85=Detail!$E$3,ROW()+5+(COLUMN()-48)/1000,"")</f>
        <v/>
      </c>
      <c r="BC85" t="str">
        <f>IF(G85=Detail!$E$3,ROW()+5+(COLUMN()-48)/1000,"")</f>
        <v/>
      </c>
      <c r="BD85" t="str">
        <f>IF(H85=Detail!$E$3,ROW()+5+(COLUMN()-48)/1000,"")</f>
        <v/>
      </c>
      <c r="BE85" t="str">
        <f>IF(I85=Detail!$E$3,ROW()+5+(COLUMN()-48)/1000,"")</f>
        <v/>
      </c>
      <c r="BF85" t="str">
        <f>IF(J85=Detail!$E$3,ROW()+5+(COLUMN()-48)/1000,"")</f>
        <v/>
      </c>
      <c r="BG85" t="str">
        <f>IF(K85=Detail!$E$3,ROW()+5+(COLUMN()-48)/1000,"")</f>
        <v/>
      </c>
      <c r="BH85" t="str">
        <f>IF(L85=Detail!$E$3,ROW()+5+(COLUMN()-48)/1000,"")</f>
        <v/>
      </c>
      <c r="BI85" t="str">
        <f>IF(M85=Detail!$E$3,ROW()+5+(COLUMN()-48)/1000,"")</f>
        <v/>
      </c>
      <c r="BJ85" t="str">
        <f>IF(N85=Detail!$E$3,ROW()+5+(COLUMN()-48)/1000,"")</f>
        <v/>
      </c>
      <c r="BK85" t="str">
        <f>IF(O85=Detail!$E$3,ROW()+5+(COLUMN()-48)/1000,"")</f>
        <v/>
      </c>
      <c r="BL85" t="str">
        <f>IF(P85=Detail!$E$3,ROW()+5+(COLUMN()-48)/1000,"")</f>
        <v/>
      </c>
      <c r="BM85" t="str">
        <f>IF(Q85=Detail!$E$3,ROW()+5+(COLUMN()-48)/1000,"")</f>
        <v/>
      </c>
      <c r="BN85" t="str">
        <f>IF(R85=Detail!$E$3,ROW()+5+(COLUMN()-48)/1000,"")</f>
        <v/>
      </c>
      <c r="BO85" t="str">
        <f>IF(S85=Detail!$E$3,ROW()+5+(COLUMN()-48)/1000,"")</f>
        <v/>
      </c>
      <c r="BP85" t="str">
        <f>IF(T85=Detail!$E$3,ROW()+5+(COLUMN()-48)/1000,"")</f>
        <v/>
      </c>
      <c r="BQ85" t="str">
        <f t="shared" ca="1" si="20"/>
        <v/>
      </c>
      <c r="BR85" t="str">
        <f>IF(BS85="","","'"&amp;VLOOKUP(ROUND((BS85-ROUNDDOWN(BS85,0))*1000,0),$BT$2:$BU$21,2,FALSE)&amp;"'!A"&amp;ROUNDDOWN(Codedata!BS85,0))</f>
        <v/>
      </c>
      <c r="BS85" t="str">
        <f t="shared" si="26"/>
        <v/>
      </c>
      <c r="BV85" t="str">
        <f t="shared" ca="1" si="27"/>
        <v/>
      </c>
      <c r="BW85" t="str">
        <f t="shared" ca="1" si="28"/>
        <v/>
      </c>
      <c r="BX85" t="str">
        <f t="shared" ca="1" si="29"/>
        <v/>
      </c>
      <c r="BY85" t="str">
        <f t="shared" ca="1" si="30"/>
        <v/>
      </c>
      <c r="BZ85" t="str">
        <f t="shared" ca="1" si="31"/>
        <v/>
      </c>
      <c r="CA85" t="str">
        <f t="shared" ca="1" si="32"/>
        <v/>
      </c>
      <c r="CB85" t="str">
        <f t="shared" ca="1" si="33"/>
        <v/>
      </c>
      <c r="CC85" t="str">
        <f t="shared" ca="1" si="34"/>
        <v/>
      </c>
    </row>
    <row r="86" spans="1:81" x14ac:dyDescent="0.3">
      <c r="A86">
        <f>Cash!$C91</f>
        <v>0</v>
      </c>
      <c r="B86">
        <f>Cash!$D91</f>
        <v>0</v>
      </c>
      <c r="C86">
        <f>Zicht!$C91</f>
        <v>0</v>
      </c>
      <c r="D86">
        <f>Zicht!$D91</f>
        <v>0</v>
      </c>
      <c r="E86">
        <f>Spaar!$C91</f>
        <v>0</v>
      </c>
      <c r="F86">
        <f>Spaar!$D91</f>
        <v>0</v>
      </c>
      <c r="G86">
        <f>'Reserve 1'!$C91</f>
        <v>0</v>
      </c>
      <c r="H86">
        <f>'Reserve 1'!$D91</f>
        <v>0</v>
      </c>
      <c r="I86">
        <f>'Reserve 2'!$C91</f>
        <v>0</v>
      </c>
      <c r="J86">
        <f>'Reserve 2'!$D91</f>
        <v>0</v>
      </c>
      <c r="K86">
        <f>'Reserve 3'!$C91</f>
        <v>0</v>
      </c>
      <c r="L86">
        <f>'Reserve 3'!$D91</f>
        <v>0</v>
      </c>
      <c r="M86">
        <f>'Reserve 4'!$C91</f>
        <v>0</v>
      </c>
      <c r="N86">
        <f>'Reserve 4'!$D91</f>
        <v>0</v>
      </c>
      <c r="O86">
        <f>'Reserve 5'!$C91</f>
        <v>0</v>
      </c>
      <c r="P86">
        <f>'Reserve 5'!$D91</f>
        <v>0</v>
      </c>
      <c r="Q86">
        <f>'Reserve 6'!$C91</f>
        <v>0</v>
      </c>
      <c r="R86">
        <f>'Reserve 6'!$D91</f>
        <v>0</v>
      </c>
      <c r="S86">
        <f>'Reserve 7'!$C91</f>
        <v>0</v>
      </c>
      <c r="T86">
        <f>'Reserve 7'!$D91</f>
        <v>0</v>
      </c>
      <c r="U86" t="str">
        <f>IF(A86=0,"",IF(COUNTIF(A$2:A86,A86)&gt;1,"",ROW()+(COLUMN()-20)/10000))</f>
        <v/>
      </c>
      <c r="V86" t="str">
        <f>IF(B86=0,"",IF(COUNTIF(B$2:B86,B86)&gt;1,"",ROW()+(COLUMN()-20)/10000))</f>
        <v/>
      </c>
      <c r="W86" t="str">
        <f>IF(C86=0,"",IF(COUNTIF(C$2:C86,C86)&gt;1,"",ROW()+(COLUMN()-20)/10000))</f>
        <v/>
      </c>
      <c r="X86" t="str">
        <f>IF(D86=0,"",IF(COUNTIF(D$2:D86,D86)&gt;1,"",ROW()+(COLUMN()-20)/10000))</f>
        <v/>
      </c>
      <c r="Y86" t="str">
        <f>IF(E86=0,"",IF(COUNTIF(E$2:E86,E86)&gt;1,"",ROW()+(COLUMN()-20)/10000))</f>
        <v/>
      </c>
      <c r="Z86" t="str">
        <f>IF(F86=0,"",IF(COUNTIF(F$2:F86,F86)&gt;1,"",ROW()+(COLUMN()-20)/10000))</f>
        <v/>
      </c>
      <c r="AA86" t="str">
        <f>IF(G86=0,"",IF(COUNTIF(G$2:G86,G86)&gt;1,"",ROW()+(COLUMN()-20)/10000))</f>
        <v/>
      </c>
      <c r="AB86" t="str">
        <f>IF(H86=0,"",IF(COUNTIF(H$2:H86,H86)&gt;1,"",ROW()+(COLUMN()-20)/10000))</f>
        <v/>
      </c>
      <c r="AC86" t="str">
        <f>IF(I86=0,"",IF(COUNTIF(I$2:I86,I86)&gt;1,"",ROW()+(COLUMN()-20)/10000))</f>
        <v/>
      </c>
      <c r="AD86" t="str">
        <f>IF(J86=0,"",IF(COUNTIF(J$2:J86,J86)&gt;1,"",ROW()+(COLUMN()-20)/10000))</f>
        <v/>
      </c>
      <c r="AE86" t="str">
        <f>IF(K86=0,"",IF(COUNTIF(K$2:K86,K86)&gt;1,"",ROW()+(COLUMN()-20)/10000))</f>
        <v/>
      </c>
      <c r="AF86" t="str">
        <f>IF(L86=0,"",IF(COUNTIF(L$2:L86,L86)&gt;1,"",ROW()+(COLUMN()-20)/10000))</f>
        <v/>
      </c>
      <c r="AG86" t="str">
        <f>IF(M86=0,"",IF(COUNTIF(M$2:M86,M86)&gt;1,"",ROW()+(COLUMN()-20)/10000))</f>
        <v/>
      </c>
      <c r="AH86" t="str">
        <f>IF(N86=0,"",IF(COUNTIF(N$2:N86,N86)&gt;1,"",ROW()+(COLUMN()-20)/10000))</f>
        <v/>
      </c>
      <c r="AI86" t="str">
        <f>IF(O86=0,"",IF(COUNTIF(O$2:O86,O86)&gt;1,"",ROW()+(COLUMN()-20)/10000))</f>
        <v/>
      </c>
      <c r="AJ86" t="str">
        <f>IF(P86=0,"",IF(COUNTIF(P$2:P86,P86)&gt;1,"",ROW()+(COLUMN()-20)/10000))</f>
        <v/>
      </c>
      <c r="AK86" t="str">
        <f>IF(Q86=0,"",IF(COUNTIF(Q$2:Q86,Q86)&gt;1,"",ROW()+(COLUMN()-20)/10000))</f>
        <v/>
      </c>
      <c r="AL86" t="str">
        <f>IF(R86=0,"",IF(COUNTIF(R$2:R86,R86)&gt;1,"",ROW()+(COLUMN()-20)/10000))</f>
        <v/>
      </c>
      <c r="AM86" t="str">
        <f>IF(S86=0,"",IF(COUNTIF(S$2:S86,S86)&gt;1,"",ROW()+(COLUMN()-20)/10000))</f>
        <v/>
      </c>
      <c r="AN86" t="str">
        <f>IF(T86=0,"",IF(COUNTIF(T$2:T86,T86)&gt;1,"",ROW()+(COLUMN()-20)/10000))</f>
        <v/>
      </c>
      <c r="AO86" t="str">
        <f t="shared" si="21"/>
        <v/>
      </c>
      <c r="AP86" t="str">
        <f t="shared" ca="1" si="18"/>
        <v/>
      </c>
      <c r="AQ86" t="str">
        <f ca="1">IF(AP86="","",IF(COUNTIF($AP$2:AP86,AP86)&gt;1,"",IF(AP86="overdracht",1,ROW())))</f>
        <v/>
      </c>
      <c r="AR86" t="str">
        <f t="shared" ca="1" si="22"/>
        <v/>
      </c>
      <c r="AS86" t="str">
        <f t="shared" ca="1" si="19"/>
        <v/>
      </c>
      <c r="AT86" t="str">
        <f t="shared" ca="1" si="23"/>
        <v/>
      </c>
      <c r="AU86" t="str">
        <f t="shared" ca="1" si="24"/>
        <v/>
      </c>
      <c r="AV86" t="str">
        <f t="shared" ca="1" si="25"/>
        <v/>
      </c>
      <c r="AW86" s="104" t="str">
        <f>IF(A86=Detail!$E$3,ROW()+5+(COLUMN()-48)/1000,"")</f>
        <v/>
      </c>
      <c r="AX86" t="str">
        <f>IF(B86=Detail!$E$3,ROW()+5+(COLUMN()-48)/1000,"")</f>
        <v/>
      </c>
      <c r="AY86" t="str">
        <f>IF(C86=Detail!$E$3,ROW()+5+(COLUMN()-48)/1000,"")</f>
        <v/>
      </c>
      <c r="AZ86" t="str">
        <f>IF(D86=Detail!$E$3,ROW()+5+(COLUMN()-48)/1000,"")</f>
        <v/>
      </c>
      <c r="BA86" t="str">
        <f>IF(E86=Detail!$E$3,ROW()+5+(COLUMN()-48)/1000,"")</f>
        <v/>
      </c>
      <c r="BB86" t="str">
        <f>IF(F86=Detail!$E$3,ROW()+5+(COLUMN()-48)/1000,"")</f>
        <v/>
      </c>
      <c r="BC86" t="str">
        <f>IF(G86=Detail!$E$3,ROW()+5+(COLUMN()-48)/1000,"")</f>
        <v/>
      </c>
      <c r="BD86" t="str">
        <f>IF(H86=Detail!$E$3,ROW()+5+(COLUMN()-48)/1000,"")</f>
        <v/>
      </c>
      <c r="BE86" t="str">
        <f>IF(I86=Detail!$E$3,ROW()+5+(COLUMN()-48)/1000,"")</f>
        <v/>
      </c>
      <c r="BF86" t="str">
        <f>IF(J86=Detail!$E$3,ROW()+5+(COLUMN()-48)/1000,"")</f>
        <v/>
      </c>
      <c r="BG86" t="str">
        <f>IF(K86=Detail!$E$3,ROW()+5+(COLUMN()-48)/1000,"")</f>
        <v/>
      </c>
      <c r="BH86" t="str">
        <f>IF(L86=Detail!$E$3,ROW()+5+(COLUMN()-48)/1000,"")</f>
        <v/>
      </c>
      <c r="BI86" t="str">
        <f>IF(M86=Detail!$E$3,ROW()+5+(COLUMN()-48)/1000,"")</f>
        <v/>
      </c>
      <c r="BJ86" t="str">
        <f>IF(N86=Detail!$E$3,ROW()+5+(COLUMN()-48)/1000,"")</f>
        <v/>
      </c>
      <c r="BK86" t="str">
        <f>IF(O86=Detail!$E$3,ROW()+5+(COLUMN()-48)/1000,"")</f>
        <v/>
      </c>
      <c r="BL86" t="str">
        <f>IF(P86=Detail!$E$3,ROW()+5+(COLUMN()-48)/1000,"")</f>
        <v/>
      </c>
      <c r="BM86" t="str">
        <f>IF(Q86=Detail!$E$3,ROW()+5+(COLUMN()-48)/1000,"")</f>
        <v/>
      </c>
      <c r="BN86" t="str">
        <f>IF(R86=Detail!$E$3,ROW()+5+(COLUMN()-48)/1000,"")</f>
        <v/>
      </c>
      <c r="BO86" t="str">
        <f>IF(S86=Detail!$E$3,ROW()+5+(COLUMN()-48)/1000,"")</f>
        <v/>
      </c>
      <c r="BP86" t="str">
        <f>IF(T86=Detail!$E$3,ROW()+5+(COLUMN()-48)/1000,"")</f>
        <v/>
      </c>
      <c r="BQ86" t="str">
        <f t="shared" ca="1" si="20"/>
        <v/>
      </c>
      <c r="BR86" t="str">
        <f>IF(BS86="","","'"&amp;VLOOKUP(ROUND((BS86-ROUNDDOWN(BS86,0))*1000,0),$BT$2:$BU$21,2,FALSE)&amp;"'!A"&amp;ROUNDDOWN(Codedata!BS86,0))</f>
        <v/>
      </c>
      <c r="BS86" t="str">
        <f t="shared" si="26"/>
        <v/>
      </c>
      <c r="BV86" t="str">
        <f t="shared" ca="1" si="27"/>
        <v/>
      </c>
      <c r="BW86" t="str">
        <f t="shared" ca="1" si="28"/>
        <v/>
      </c>
      <c r="BX86" t="str">
        <f t="shared" ca="1" si="29"/>
        <v/>
      </c>
      <c r="BY86" t="str">
        <f t="shared" ca="1" si="30"/>
        <v/>
      </c>
      <c r="BZ86" t="str">
        <f t="shared" ca="1" si="31"/>
        <v/>
      </c>
      <c r="CA86" t="str">
        <f t="shared" ca="1" si="32"/>
        <v/>
      </c>
      <c r="CB86" t="str">
        <f t="shared" ca="1" si="33"/>
        <v/>
      </c>
      <c r="CC86" t="str">
        <f t="shared" ca="1" si="34"/>
        <v/>
      </c>
    </row>
    <row r="87" spans="1:81" x14ac:dyDescent="0.3">
      <c r="A87">
        <f>Cash!$C92</f>
        <v>0</v>
      </c>
      <c r="B87">
        <f>Cash!$D92</f>
        <v>0</v>
      </c>
      <c r="C87">
        <f>Zicht!$C92</f>
        <v>0</v>
      </c>
      <c r="D87">
        <f>Zicht!$D92</f>
        <v>0</v>
      </c>
      <c r="E87">
        <f>Spaar!$C92</f>
        <v>0</v>
      </c>
      <c r="F87">
        <f>Spaar!$D92</f>
        <v>0</v>
      </c>
      <c r="G87">
        <f>'Reserve 1'!$C92</f>
        <v>0</v>
      </c>
      <c r="H87">
        <f>'Reserve 1'!$D92</f>
        <v>0</v>
      </c>
      <c r="I87">
        <f>'Reserve 2'!$C92</f>
        <v>0</v>
      </c>
      <c r="J87">
        <f>'Reserve 2'!$D92</f>
        <v>0</v>
      </c>
      <c r="K87">
        <f>'Reserve 3'!$C92</f>
        <v>0</v>
      </c>
      <c r="L87">
        <f>'Reserve 3'!$D92</f>
        <v>0</v>
      </c>
      <c r="M87">
        <f>'Reserve 4'!$C92</f>
        <v>0</v>
      </c>
      <c r="N87">
        <f>'Reserve 4'!$D92</f>
        <v>0</v>
      </c>
      <c r="O87">
        <f>'Reserve 5'!$C92</f>
        <v>0</v>
      </c>
      <c r="P87">
        <f>'Reserve 5'!$D92</f>
        <v>0</v>
      </c>
      <c r="Q87">
        <f>'Reserve 6'!$C92</f>
        <v>0</v>
      </c>
      <c r="R87">
        <f>'Reserve 6'!$D92</f>
        <v>0</v>
      </c>
      <c r="S87">
        <f>'Reserve 7'!$C92</f>
        <v>0</v>
      </c>
      <c r="T87">
        <f>'Reserve 7'!$D92</f>
        <v>0</v>
      </c>
      <c r="U87" t="str">
        <f>IF(A87=0,"",IF(COUNTIF(A$2:A87,A87)&gt;1,"",ROW()+(COLUMN()-20)/10000))</f>
        <v/>
      </c>
      <c r="V87" t="str">
        <f>IF(B87=0,"",IF(COUNTIF(B$2:B87,B87)&gt;1,"",ROW()+(COLUMN()-20)/10000))</f>
        <v/>
      </c>
      <c r="W87" t="str">
        <f>IF(C87=0,"",IF(COUNTIF(C$2:C87,C87)&gt;1,"",ROW()+(COLUMN()-20)/10000))</f>
        <v/>
      </c>
      <c r="X87" t="str">
        <f>IF(D87=0,"",IF(COUNTIF(D$2:D87,D87)&gt;1,"",ROW()+(COLUMN()-20)/10000))</f>
        <v/>
      </c>
      <c r="Y87" t="str">
        <f>IF(E87=0,"",IF(COUNTIF(E$2:E87,E87)&gt;1,"",ROW()+(COLUMN()-20)/10000))</f>
        <v/>
      </c>
      <c r="Z87" t="str">
        <f>IF(F87=0,"",IF(COUNTIF(F$2:F87,F87)&gt;1,"",ROW()+(COLUMN()-20)/10000))</f>
        <v/>
      </c>
      <c r="AA87" t="str">
        <f>IF(G87=0,"",IF(COUNTIF(G$2:G87,G87)&gt;1,"",ROW()+(COLUMN()-20)/10000))</f>
        <v/>
      </c>
      <c r="AB87" t="str">
        <f>IF(H87=0,"",IF(COUNTIF(H$2:H87,H87)&gt;1,"",ROW()+(COLUMN()-20)/10000))</f>
        <v/>
      </c>
      <c r="AC87" t="str">
        <f>IF(I87=0,"",IF(COUNTIF(I$2:I87,I87)&gt;1,"",ROW()+(COLUMN()-20)/10000))</f>
        <v/>
      </c>
      <c r="AD87" t="str">
        <f>IF(J87=0,"",IF(COUNTIF(J$2:J87,J87)&gt;1,"",ROW()+(COLUMN()-20)/10000))</f>
        <v/>
      </c>
      <c r="AE87" t="str">
        <f>IF(K87=0,"",IF(COUNTIF(K$2:K87,K87)&gt;1,"",ROW()+(COLUMN()-20)/10000))</f>
        <v/>
      </c>
      <c r="AF87" t="str">
        <f>IF(L87=0,"",IF(COUNTIF(L$2:L87,L87)&gt;1,"",ROW()+(COLUMN()-20)/10000))</f>
        <v/>
      </c>
      <c r="AG87" t="str">
        <f>IF(M87=0,"",IF(COUNTIF(M$2:M87,M87)&gt;1,"",ROW()+(COLUMN()-20)/10000))</f>
        <v/>
      </c>
      <c r="AH87" t="str">
        <f>IF(N87=0,"",IF(COUNTIF(N$2:N87,N87)&gt;1,"",ROW()+(COLUMN()-20)/10000))</f>
        <v/>
      </c>
      <c r="AI87" t="str">
        <f>IF(O87=0,"",IF(COUNTIF(O$2:O87,O87)&gt;1,"",ROW()+(COLUMN()-20)/10000))</f>
        <v/>
      </c>
      <c r="AJ87" t="str">
        <f>IF(P87=0,"",IF(COUNTIF(P$2:P87,P87)&gt;1,"",ROW()+(COLUMN()-20)/10000))</f>
        <v/>
      </c>
      <c r="AK87" t="str">
        <f>IF(Q87=0,"",IF(COUNTIF(Q$2:Q87,Q87)&gt;1,"",ROW()+(COLUMN()-20)/10000))</f>
        <v/>
      </c>
      <c r="AL87" t="str">
        <f>IF(R87=0,"",IF(COUNTIF(R$2:R87,R87)&gt;1,"",ROW()+(COLUMN()-20)/10000))</f>
        <v/>
      </c>
      <c r="AM87" t="str">
        <f>IF(S87=0,"",IF(COUNTIF(S$2:S87,S87)&gt;1,"",ROW()+(COLUMN()-20)/10000))</f>
        <v/>
      </c>
      <c r="AN87" t="str">
        <f>IF(T87=0,"",IF(COUNTIF(T$2:T87,T87)&gt;1,"",ROW()+(COLUMN()-20)/10000))</f>
        <v/>
      </c>
      <c r="AO87" t="str">
        <f t="shared" si="21"/>
        <v/>
      </c>
      <c r="AP87" t="str">
        <f t="shared" ca="1" si="18"/>
        <v/>
      </c>
      <c r="AQ87" t="str">
        <f ca="1">IF(AP87="","",IF(COUNTIF($AP$2:AP87,AP87)&gt;1,"",IF(AP87="overdracht",1,ROW())))</f>
        <v/>
      </c>
      <c r="AR87" t="str">
        <f t="shared" ca="1" si="22"/>
        <v/>
      </c>
      <c r="AS87" t="str">
        <f t="shared" ca="1" si="19"/>
        <v/>
      </c>
      <c r="AT87" t="str">
        <f t="shared" ca="1" si="23"/>
        <v/>
      </c>
      <c r="AU87" t="str">
        <f t="shared" ca="1" si="24"/>
        <v/>
      </c>
      <c r="AV87" t="str">
        <f t="shared" ca="1" si="25"/>
        <v/>
      </c>
      <c r="AW87" s="104" t="str">
        <f>IF(A87=Detail!$E$3,ROW()+5+(COLUMN()-48)/1000,"")</f>
        <v/>
      </c>
      <c r="AX87" t="str">
        <f>IF(B87=Detail!$E$3,ROW()+5+(COLUMN()-48)/1000,"")</f>
        <v/>
      </c>
      <c r="AY87" t="str">
        <f>IF(C87=Detail!$E$3,ROW()+5+(COLUMN()-48)/1000,"")</f>
        <v/>
      </c>
      <c r="AZ87" t="str">
        <f>IF(D87=Detail!$E$3,ROW()+5+(COLUMN()-48)/1000,"")</f>
        <v/>
      </c>
      <c r="BA87" t="str">
        <f>IF(E87=Detail!$E$3,ROW()+5+(COLUMN()-48)/1000,"")</f>
        <v/>
      </c>
      <c r="BB87" t="str">
        <f>IF(F87=Detail!$E$3,ROW()+5+(COLUMN()-48)/1000,"")</f>
        <v/>
      </c>
      <c r="BC87" t="str">
        <f>IF(G87=Detail!$E$3,ROW()+5+(COLUMN()-48)/1000,"")</f>
        <v/>
      </c>
      <c r="BD87" t="str">
        <f>IF(H87=Detail!$E$3,ROW()+5+(COLUMN()-48)/1000,"")</f>
        <v/>
      </c>
      <c r="BE87" t="str">
        <f>IF(I87=Detail!$E$3,ROW()+5+(COLUMN()-48)/1000,"")</f>
        <v/>
      </c>
      <c r="BF87" t="str">
        <f>IF(J87=Detail!$E$3,ROW()+5+(COLUMN()-48)/1000,"")</f>
        <v/>
      </c>
      <c r="BG87" t="str">
        <f>IF(K87=Detail!$E$3,ROW()+5+(COLUMN()-48)/1000,"")</f>
        <v/>
      </c>
      <c r="BH87" t="str">
        <f>IF(L87=Detail!$E$3,ROW()+5+(COLUMN()-48)/1000,"")</f>
        <v/>
      </c>
      <c r="BI87" t="str">
        <f>IF(M87=Detail!$E$3,ROW()+5+(COLUMN()-48)/1000,"")</f>
        <v/>
      </c>
      <c r="BJ87" t="str">
        <f>IF(N87=Detail!$E$3,ROW()+5+(COLUMN()-48)/1000,"")</f>
        <v/>
      </c>
      <c r="BK87" t="str">
        <f>IF(O87=Detail!$E$3,ROW()+5+(COLUMN()-48)/1000,"")</f>
        <v/>
      </c>
      <c r="BL87" t="str">
        <f>IF(P87=Detail!$E$3,ROW()+5+(COLUMN()-48)/1000,"")</f>
        <v/>
      </c>
      <c r="BM87" t="str">
        <f>IF(Q87=Detail!$E$3,ROW()+5+(COLUMN()-48)/1000,"")</f>
        <v/>
      </c>
      <c r="BN87" t="str">
        <f>IF(R87=Detail!$E$3,ROW()+5+(COLUMN()-48)/1000,"")</f>
        <v/>
      </c>
      <c r="BO87" t="str">
        <f>IF(S87=Detail!$E$3,ROW()+5+(COLUMN()-48)/1000,"")</f>
        <v/>
      </c>
      <c r="BP87" t="str">
        <f>IF(T87=Detail!$E$3,ROW()+5+(COLUMN()-48)/1000,"")</f>
        <v/>
      </c>
      <c r="BQ87" t="str">
        <f t="shared" ca="1" si="20"/>
        <v/>
      </c>
      <c r="BR87" t="str">
        <f>IF(BS87="","","'"&amp;VLOOKUP(ROUND((BS87-ROUNDDOWN(BS87,0))*1000,0),$BT$2:$BU$21,2,FALSE)&amp;"'!A"&amp;ROUNDDOWN(Codedata!BS87,0))</f>
        <v/>
      </c>
      <c r="BS87" t="str">
        <f t="shared" si="26"/>
        <v/>
      </c>
      <c r="BV87" t="str">
        <f t="shared" ca="1" si="27"/>
        <v/>
      </c>
      <c r="BW87" t="str">
        <f t="shared" ca="1" si="28"/>
        <v/>
      </c>
      <c r="BX87" t="str">
        <f t="shared" ca="1" si="29"/>
        <v/>
      </c>
      <c r="BY87" t="str">
        <f t="shared" ca="1" si="30"/>
        <v/>
      </c>
      <c r="BZ87" t="str">
        <f t="shared" ca="1" si="31"/>
        <v/>
      </c>
      <c r="CA87" t="str">
        <f t="shared" ca="1" si="32"/>
        <v/>
      </c>
      <c r="CB87" t="str">
        <f t="shared" ca="1" si="33"/>
        <v/>
      </c>
      <c r="CC87" t="str">
        <f t="shared" ca="1" si="34"/>
        <v/>
      </c>
    </row>
    <row r="88" spans="1:81" x14ac:dyDescent="0.3">
      <c r="A88">
        <f>Cash!$C93</f>
        <v>0</v>
      </c>
      <c r="B88">
        <f>Cash!$D93</f>
        <v>0</v>
      </c>
      <c r="C88">
        <f>Zicht!$C93</f>
        <v>0</v>
      </c>
      <c r="D88">
        <f>Zicht!$D93</f>
        <v>0</v>
      </c>
      <c r="E88">
        <f>Spaar!$C93</f>
        <v>0</v>
      </c>
      <c r="F88">
        <f>Spaar!$D93</f>
        <v>0</v>
      </c>
      <c r="G88">
        <f>'Reserve 1'!$C93</f>
        <v>0</v>
      </c>
      <c r="H88">
        <f>'Reserve 1'!$D93</f>
        <v>0</v>
      </c>
      <c r="I88">
        <f>'Reserve 2'!$C93</f>
        <v>0</v>
      </c>
      <c r="J88">
        <f>'Reserve 2'!$D93</f>
        <v>0</v>
      </c>
      <c r="K88">
        <f>'Reserve 3'!$C93</f>
        <v>0</v>
      </c>
      <c r="L88">
        <f>'Reserve 3'!$D93</f>
        <v>0</v>
      </c>
      <c r="M88">
        <f>'Reserve 4'!$C93</f>
        <v>0</v>
      </c>
      <c r="N88">
        <f>'Reserve 4'!$D93</f>
        <v>0</v>
      </c>
      <c r="O88">
        <f>'Reserve 5'!$C93</f>
        <v>0</v>
      </c>
      <c r="P88">
        <f>'Reserve 5'!$D93</f>
        <v>0</v>
      </c>
      <c r="Q88">
        <f>'Reserve 6'!$C93</f>
        <v>0</v>
      </c>
      <c r="R88">
        <f>'Reserve 6'!$D93</f>
        <v>0</v>
      </c>
      <c r="S88">
        <f>'Reserve 7'!$C93</f>
        <v>0</v>
      </c>
      <c r="T88">
        <f>'Reserve 7'!$D93</f>
        <v>0</v>
      </c>
      <c r="U88" t="str">
        <f>IF(A88=0,"",IF(COUNTIF(A$2:A88,A88)&gt;1,"",ROW()+(COLUMN()-20)/10000))</f>
        <v/>
      </c>
      <c r="V88" t="str">
        <f>IF(B88=0,"",IF(COUNTIF(B$2:B88,B88)&gt;1,"",ROW()+(COLUMN()-20)/10000))</f>
        <v/>
      </c>
      <c r="W88" t="str">
        <f>IF(C88=0,"",IF(COUNTIF(C$2:C88,C88)&gt;1,"",ROW()+(COLUMN()-20)/10000))</f>
        <v/>
      </c>
      <c r="X88" t="str">
        <f>IF(D88=0,"",IF(COUNTIF(D$2:D88,D88)&gt;1,"",ROW()+(COLUMN()-20)/10000))</f>
        <v/>
      </c>
      <c r="Y88" t="str">
        <f>IF(E88=0,"",IF(COUNTIF(E$2:E88,E88)&gt;1,"",ROW()+(COLUMN()-20)/10000))</f>
        <v/>
      </c>
      <c r="Z88" t="str">
        <f>IF(F88=0,"",IF(COUNTIF(F$2:F88,F88)&gt;1,"",ROW()+(COLUMN()-20)/10000))</f>
        <v/>
      </c>
      <c r="AA88" t="str">
        <f>IF(G88=0,"",IF(COUNTIF(G$2:G88,G88)&gt;1,"",ROW()+(COLUMN()-20)/10000))</f>
        <v/>
      </c>
      <c r="AB88" t="str">
        <f>IF(H88=0,"",IF(COUNTIF(H$2:H88,H88)&gt;1,"",ROW()+(COLUMN()-20)/10000))</f>
        <v/>
      </c>
      <c r="AC88" t="str">
        <f>IF(I88=0,"",IF(COUNTIF(I$2:I88,I88)&gt;1,"",ROW()+(COLUMN()-20)/10000))</f>
        <v/>
      </c>
      <c r="AD88" t="str">
        <f>IF(J88=0,"",IF(COUNTIF(J$2:J88,J88)&gt;1,"",ROW()+(COLUMN()-20)/10000))</f>
        <v/>
      </c>
      <c r="AE88" t="str">
        <f>IF(K88=0,"",IF(COUNTIF(K$2:K88,K88)&gt;1,"",ROW()+(COLUMN()-20)/10000))</f>
        <v/>
      </c>
      <c r="AF88" t="str">
        <f>IF(L88=0,"",IF(COUNTIF(L$2:L88,L88)&gt;1,"",ROW()+(COLUMN()-20)/10000))</f>
        <v/>
      </c>
      <c r="AG88" t="str">
        <f>IF(M88=0,"",IF(COUNTIF(M$2:M88,M88)&gt;1,"",ROW()+(COLUMN()-20)/10000))</f>
        <v/>
      </c>
      <c r="AH88" t="str">
        <f>IF(N88=0,"",IF(COUNTIF(N$2:N88,N88)&gt;1,"",ROW()+(COLUMN()-20)/10000))</f>
        <v/>
      </c>
      <c r="AI88" t="str">
        <f>IF(O88=0,"",IF(COUNTIF(O$2:O88,O88)&gt;1,"",ROW()+(COLUMN()-20)/10000))</f>
        <v/>
      </c>
      <c r="AJ88" t="str">
        <f>IF(P88=0,"",IF(COUNTIF(P$2:P88,P88)&gt;1,"",ROW()+(COLUMN()-20)/10000))</f>
        <v/>
      </c>
      <c r="AK88" t="str">
        <f>IF(Q88=0,"",IF(COUNTIF(Q$2:Q88,Q88)&gt;1,"",ROW()+(COLUMN()-20)/10000))</f>
        <v/>
      </c>
      <c r="AL88" t="str">
        <f>IF(R88=0,"",IF(COUNTIF(R$2:R88,R88)&gt;1,"",ROW()+(COLUMN()-20)/10000))</f>
        <v/>
      </c>
      <c r="AM88" t="str">
        <f>IF(S88=0,"",IF(COUNTIF(S$2:S88,S88)&gt;1,"",ROW()+(COLUMN()-20)/10000))</f>
        <v/>
      </c>
      <c r="AN88" t="str">
        <f>IF(T88=0,"",IF(COUNTIF(T$2:T88,T88)&gt;1,"",ROW()+(COLUMN()-20)/10000))</f>
        <v/>
      </c>
      <c r="AO88" t="str">
        <f t="shared" si="21"/>
        <v/>
      </c>
      <c r="AP88" t="str">
        <f t="shared" ca="1" si="18"/>
        <v/>
      </c>
      <c r="AQ88" t="str">
        <f ca="1">IF(AP88="","",IF(COUNTIF($AP$2:AP88,AP88)&gt;1,"",IF(AP88="overdracht",1,ROW())))</f>
        <v/>
      </c>
      <c r="AR88" t="str">
        <f t="shared" ca="1" si="22"/>
        <v/>
      </c>
      <c r="AS88" t="str">
        <f t="shared" ca="1" si="19"/>
        <v/>
      </c>
      <c r="AT88" t="str">
        <f t="shared" ca="1" si="23"/>
        <v/>
      </c>
      <c r="AU88" t="str">
        <f t="shared" ca="1" si="24"/>
        <v/>
      </c>
      <c r="AV88" t="str">
        <f t="shared" ca="1" si="25"/>
        <v/>
      </c>
      <c r="AW88" s="104" t="str">
        <f>IF(A88=Detail!$E$3,ROW()+5+(COLUMN()-48)/1000,"")</f>
        <v/>
      </c>
      <c r="AX88" t="str">
        <f>IF(B88=Detail!$E$3,ROW()+5+(COLUMN()-48)/1000,"")</f>
        <v/>
      </c>
      <c r="AY88" t="str">
        <f>IF(C88=Detail!$E$3,ROW()+5+(COLUMN()-48)/1000,"")</f>
        <v/>
      </c>
      <c r="AZ88" t="str">
        <f>IF(D88=Detail!$E$3,ROW()+5+(COLUMN()-48)/1000,"")</f>
        <v/>
      </c>
      <c r="BA88" t="str">
        <f>IF(E88=Detail!$E$3,ROW()+5+(COLUMN()-48)/1000,"")</f>
        <v/>
      </c>
      <c r="BB88" t="str">
        <f>IF(F88=Detail!$E$3,ROW()+5+(COLUMN()-48)/1000,"")</f>
        <v/>
      </c>
      <c r="BC88" t="str">
        <f>IF(G88=Detail!$E$3,ROW()+5+(COLUMN()-48)/1000,"")</f>
        <v/>
      </c>
      <c r="BD88" t="str">
        <f>IF(H88=Detail!$E$3,ROW()+5+(COLUMN()-48)/1000,"")</f>
        <v/>
      </c>
      <c r="BE88" t="str">
        <f>IF(I88=Detail!$E$3,ROW()+5+(COLUMN()-48)/1000,"")</f>
        <v/>
      </c>
      <c r="BF88" t="str">
        <f>IF(J88=Detail!$E$3,ROW()+5+(COLUMN()-48)/1000,"")</f>
        <v/>
      </c>
      <c r="BG88" t="str">
        <f>IF(K88=Detail!$E$3,ROW()+5+(COLUMN()-48)/1000,"")</f>
        <v/>
      </c>
      <c r="BH88" t="str">
        <f>IF(L88=Detail!$E$3,ROW()+5+(COLUMN()-48)/1000,"")</f>
        <v/>
      </c>
      <c r="BI88" t="str">
        <f>IF(M88=Detail!$E$3,ROW()+5+(COLUMN()-48)/1000,"")</f>
        <v/>
      </c>
      <c r="BJ88" t="str">
        <f>IF(N88=Detail!$E$3,ROW()+5+(COLUMN()-48)/1000,"")</f>
        <v/>
      </c>
      <c r="BK88" t="str">
        <f>IF(O88=Detail!$E$3,ROW()+5+(COLUMN()-48)/1000,"")</f>
        <v/>
      </c>
      <c r="BL88" t="str">
        <f>IF(P88=Detail!$E$3,ROW()+5+(COLUMN()-48)/1000,"")</f>
        <v/>
      </c>
      <c r="BM88" t="str">
        <f>IF(Q88=Detail!$E$3,ROW()+5+(COLUMN()-48)/1000,"")</f>
        <v/>
      </c>
      <c r="BN88" t="str">
        <f>IF(R88=Detail!$E$3,ROW()+5+(COLUMN()-48)/1000,"")</f>
        <v/>
      </c>
      <c r="BO88" t="str">
        <f>IF(S88=Detail!$E$3,ROW()+5+(COLUMN()-48)/1000,"")</f>
        <v/>
      </c>
      <c r="BP88" t="str">
        <f>IF(T88=Detail!$E$3,ROW()+5+(COLUMN()-48)/1000,"")</f>
        <v/>
      </c>
      <c r="BQ88" t="str">
        <f t="shared" ca="1" si="20"/>
        <v/>
      </c>
      <c r="BR88" t="str">
        <f>IF(BS88="","","'"&amp;VLOOKUP(ROUND((BS88-ROUNDDOWN(BS88,0))*1000,0),$BT$2:$BU$21,2,FALSE)&amp;"'!A"&amp;ROUNDDOWN(Codedata!BS88,0))</f>
        <v/>
      </c>
      <c r="BS88" t="str">
        <f t="shared" si="26"/>
        <v/>
      </c>
      <c r="BV88" t="str">
        <f t="shared" ca="1" si="27"/>
        <v/>
      </c>
      <c r="BW88" t="str">
        <f t="shared" ca="1" si="28"/>
        <v/>
      </c>
      <c r="BX88" t="str">
        <f t="shared" ca="1" si="29"/>
        <v/>
      </c>
      <c r="BY88" t="str">
        <f t="shared" ca="1" si="30"/>
        <v/>
      </c>
      <c r="BZ88" t="str">
        <f t="shared" ca="1" si="31"/>
        <v/>
      </c>
      <c r="CA88" t="str">
        <f t="shared" ca="1" si="32"/>
        <v/>
      </c>
      <c r="CB88" t="str">
        <f t="shared" ca="1" si="33"/>
        <v/>
      </c>
      <c r="CC88" t="str">
        <f t="shared" ca="1" si="34"/>
        <v/>
      </c>
    </row>
    <row r="89" spans="1:81" x14ac:dyDescent="0.3">
      <c r="A89">
        <f>Cash!$C94</f>
        <v>0</v>
      </c>
      <c r="B89">
        <f>Cash!$D94</f>
        <v>0</v>
      </c>
      <c r="C89">
        <f>Zicht!$C94</f>
        <v>0</v>
      </c>
      <c r="D89">
        <f>Zicht!$D94</f>
        <v>0</v>
      </c>
      <c r="E89">
        <f>Spaar!$C94</f>
        <v>0</v>
      </c>
      <c r="F89">
        <f>Spaar!$D94</f>
        <v>0</v>
      </c>
      <c r="G89">
        <f>'Reserve 1'!$C94</f>
        <v>0</v>
      </c>
      <c r="H89">
        <f>'Reserve 1'!$D94</f>
        <v>0</v>
      </c>
      <c r="I89">
        <f>'Reserve 2'!$C94</f>
        <v>0</v>
      </c>
      <c r="J89">
        <f>'Reserve 2'!$D94</f>
        <v>0</v>
      </c>
      <c r="K89">
        <f>'Reserve 3'!$C94</f>
        <v>0</v>
      </c>
      <c r="L89">
        <f>'Reserve 3'!$D94</f>
        <v>0</v>
      </c>
      <c r="M89">
        <f>'Reserve 4'!$C94</f>
        <v>0</v>
      </c>
      <c r="N89">
        <f>'Reserve 4'!$D94</f>
        <v>0</v>
      </c>
      <c r="O89">
        <f>'Reserve 5'!$C94</f>
        <v>0</v>
      </c>
      <c r="P89">
        <f>'Reserve 5'!$D94</f>
        <v>0</v>
      </c>
      <c r="Q89">
        <f>'Reserve 6'!$C94</f>
        <v>0</v>
      </c>
      <c r="R89">
        <f>'Reserve 6'!$D94</f>
        <v>0</v>
      </c>
      <c r="S89">
        <f>'Reserve 7'!$C94</f>
        <v>0</v>
      </c>
      <c r="T89">
        <f>'Reserve 7'!$D94</f>
        <v>0</v>
      </c>
      <c r="U89" t="str">
        <f>IF(A89=0,"",IF(COUNTIF(A$2:A89,A89)&gt;1,"",ROW()+(COLUMN()-20)/10000))</f>
        <v/>
      </c>
      <c r="V89" t="str">
        <f>IF(B89=0,"",IF(COUNTIF(B$2:B89,B89)&gt;1,"",ROW()+(COLUMN()-20)/10000))</f>
        <v/>
      </c>
      <c r="W89" t="str">
        <f>IF(C89=0,"",IF(COUNTIF(C$2:C89,C89)&gt;1,"",ROW()+(COLUMN()-20)/10000))</f>
        <v/>
      </c>
      <c r="X89" t="str">
        <f>IF(D89=0,"",IF(COUNTIF(D$2:D89,D89)&gt;1,"",ROW()+(COLUMN()-20)/10000))</f>
        <v/>
      </c>
      <c r="Y89" t="str">
        <f>IF(E89=0,"",IF(COUNTIF(E$2:E89,E89)&gt;1,"",ROW()+(COLUMN()-20)/10000))</f>
        <v/>
      </c>
      <c r="Z89" t="str">
        <f>IF(F89=0,"",IF(COUNTIF(F$2:F89,F89)&gt;1,"",ROW()+(COLUMN()-20)/10000))</f>
        <v/>
      </c>
      <c r="AA89" t="str">
        <f>IF(G89=0,"",IF(COUNTIF(G$2:G89,G89)&gt;1,"",ROW()+(COLUMN()-20)/10000))</f>
        <v/>
      </c>
      <c r="AB89" t="str">
        <f>IF(H89=0,"",IF(COUNTIF(H$2:H89,H89)&gt;1,"",ROW()+(COLUMN()-20)/10000))</f>
        <v/>
      </c>
      <c r="AC89" t="str">
        <f>IF(I89=0,"",IF(COUNTIF(I$2:I89,I89)&gt;1,"",ROW()+(COLUMN()-20)/10000))</f>
        <v/>
      </c>
      <c r="AD89" t="str">
        <f>IF(J89=0,"",IF(COUNTIF(J$2:J89,J89)&gt;1,"",ROW()+(COLUMN()-20)/10000))</f>
        <v/>
      </c>
      <c r="AE89" t="str">
        <f>IF(K89=0,"",IF(COUNTIF(K$2:K89,K89)&gt;1,"",ROW()+(COLUMN()-20)/10000))</f>
        <v/>
      </c>
      <c r="AF89" t="str">
        <f>IF(L89=0,"",IF(COUNTIF(L$2:L89,L89)&gt;1,"",ROW()+(COLUMN()-20)/10000))</f>
        <v/>
      </c>
      <c r="AG89" t="str">
        <f>IF(M89=0,"",IF(COUNTIF(M$2:M89,M89)&gt;1,"",ROW()+(COLUMN()-20)/10000))</f>
        <v/>
      </c>
      <c r="AH89" t="str">
        <f>IF(N89=0,"",IF(COUNTIF(N$2:N89,N89)&gt;1,"",ROW()+(COLUMN()-20)/10000))</f>
        <v/>
      </c>
      <c r="AI89" t="str">
        <f>IF(O89=0,"",IF(COUNTIF(O$2:O89,O89)&gt;1,"",ROW()+(COLUMN()-20)/10000))</f>
        <v/>
      </c>
      <c r="AJ89" t="str">
        <f>IF(P89=0,"",IF(COUNTIF(P$2:P89,P89)&gt;1,"",ROW()+(COLUMN()-20)/10000))</f>
        <v/>
      </c>
      <c r="AK89" t="str">
        <f>IF(Q89=0,"",IF(COUNTIF(Q$2:Q89,Q89)&gt;1,"",ROW()+(COLUMN()-20)/10000))</f>
        <v/>
      </c>
      <c r="AL89" t="str">
        <f>IF(R89=0,"",IF(COUNTIF(R$2:R89,R89)&gt;1,"",ROW()+(COLUMN()-20)/10000))</f>
        <v/>
      </c>
      <c r="AM89" t="str">
        <f>IF(S89=0,"",IF(COUNTIF(S$2:S89,S89)&gt;1,"",ROW()+(COLUMN()-20)/10000))</f>
        <v/>
      </c>
      <c r="AN89" t="str">
        <f>IF(T89=0,"",IF(COUNTIF(T$2:T89,T89)&gt;1,"",ROW()+(COLUMN()-20)/10000))</f>
        <v/>
      </c>
      <c r="AO89" t="str">
        <f t="shared" si="21"/>
        <v/>
      </c>
      <c r="AP89" t="str">
        <f t="shared" ca="1" si="18"/>
        <v/>
      </c>
      <c r="AQ89" t="str">
        <f ca="1">IF(AP89="","",IF(COUNTIF($AP$2:AP89,AP89)&gt;1,"",IF(AP89="overdracht",1,ROW())))</f>
        <v/>
      </c>
      <c r="AR89" t="str">
        <f t="shared" ca="1" si="22"/>
        <v/>
      </c>
      <c r="AS89" t="str">
        <f t="shared" ca="1" si="19"/>
        <v/>
      </c>
      <c r="AT89" t="str">
        <f t="shared" ca="1" si="23"/>
        <v/>
      </c>
      <c r="AU89" t="str">
        <f t="shared" ca="1" si="24"/>
        <v/>
      </c>
      <c r="AV89" t="str">
        <f t="shared" ca="1" si="25"/>
        <v/>
      </c>
      <c r="AW89" s="104" t="str">
        <f>IF(A89=Detail!$E$3,ROW()+5+(COLUMN()-48)/1000,"")</f>
        <v/>
      </c>
      <c r="AX89" t="str">
        <f>IF(B89=Detail!$E$3,ROW()+5+(COLUMN()-48)/1000,"")</f>
        <v/>
      </c>
      <c r="AY89" t="str">
        <f>IF(C89=Detail!$E$3,ROW()+5+(COLUMN()-48)/1000,"")</f>
        <v/>
      </c>
      <c r="AZ89" t="str">
        <f>IF(D89=Detail!$E$3,ROW()+5+(COLUMN()-48)/1000,"")</f>
        <v/>
      </c>
      <c r="BA89" t="str">
        <f>IF(E89=Detail!$E$3,ROW()+5+(COLUMN()-48)/1000,"")</f>
        <v/>
      </c>
      <c r="BB89" t="str">
        <f>IF(F89=Detail!$E$3,ROW()+5+(COLUMN()-48)/1000,"")</f>
        <v/>
      </c>
      <c r="BC89" t="str">
        <f>IF(G89=Detail!$E$3,ROW()+5+(COLUMN()-48)/1000,"")</f>
        <v/>
      </c>
      <c r="BD89" t="str">
        <f>IF(H89=Detail!$E$3,ROW()+5+(COLUMN()-48)/1000,"")</f>
        <v/>
      </c>
      <c r="BE89" t="str">
        <f>IF(I89=Detail!$E$3,ROW()+5+(COLUMN()-48)/1000,"")</f>
        <v/>
      </c>
      <c r="BF89" t="str">
        <f>IF(J89=Detail!$E$3,ROW()+5+(COLUMN()-48)/1000,"")</f>
        <v/>
      </c>
      <c r="BG89" t="str">
        <f>IF(K89=Detail!$E$3,ROW()+5+(COLUMN()-48)/1000,"")</f>
        <v/>
      </c>
      <c r="BH89" t="str">
        <f>IF(L89=Detail!$E$3,ROW()+5+(COLUMN()-48)/1000,"")</f>
        <v/>
      </c>
      <c r="BI89" t="str">
        <f>IF(M89=Detail!$E$3,ROW()+5+(COLUMN()-48)/1000,"")</f>
        <v/>
      </c>
      <c r="BJ89" t="str">
        <f>IF(N89=Detail!$E$3,ROW()+5+(COLUMN()-48)/1000,"")</f>
        <v/>
      </c>
      <c r="BK89" t="str">
        <f>IF(O89=Detail!$E$3,ROW()+5+(COLUMN()-48)/1000,"")</f>
        <v/>
      </c>
      <c r="BL89" t="str">
        <f>IF(P89=Detail!$E$3,ROW()+5+(COLUMN()-48)/1000,"")</f>
        <v/>
      </c>
      <c r="BM89" t="str">
        <f>IF(Q89=Detail!$E$3,ROW()+5+(COLUMN()-48)/1000,"")</f>
        <v/>
      </c>
      <c r="BN89" t="str">
        <f>IF(R89=Detail!$E$3,ROW()+5+(COLUMN()-48)/1000,"")</f>
        <v/>
      </c>
      <c r="BO89" t="str">
        <f>IF(S89=Detail!$E$3,ROW()+5+(COLUMN()-48)/1000,"")</f>
        <v/>
      </c>
      <c r="BP89" t="str">
        <f>IF(T89=Detail!$E$3,ROW()+5+(COLUMN()-48)/1000,"")</f>
        <v/>
      </c>
      <c r="BQ89" t="str">
        <f t="shared" ca="1" si="20"/>
        <v/>
      </c>
      <c r="BR89" t="str">
        <f>IF(BS89="","","'"&amp;VLOOKUP(ROUND((BS89-ROUNDDOWN(BS89,0))*1000,0),$BT$2:$BU$21,2,FALSE)&amp;"'!A"&amp;ROUNDDOWN(Codedata!BS89,0))</f>
        <v/>
      </c>
      <c r="BS89" t="str">
        <f t="shared" si="26"/>
        <v/>
      </c>
      <c r="BV89" t="str">
        <f t="shared" ca="1" si="27"/>
        <v/>
      </c>
      <c r="BW89" t="str">
        <f t="shared" ca="1" si="28"/>
        <v/>
      </c>
      <c r="BX89" t="str">
        <f t="shared" ca="1" si="29"/>
        <v/>
      </c>
      <c r="BY89" t="str">
        <f t="shared" ca="1" si="30"/>
        <v/>
      </c>
      <c r="BZ89" t="str">
        <f t="shared" ca="1" si="31"/>
        <v/>
      </c>
      <c r="CA89" t="str">
        <f t="shared" ca="1" si="32"/>
        <v/>
      </c>
      <c r="CB89" t="str">
        <f t="shared" ca="1" si="33"/>
        <v/>
      </c>
      <c r="CC89" t="str">
        <f t="shared" ca="1" si="34"/>
        <v/>
      </c>
    </row>
    <row r="90" spans="1:81" x14ac:dyDescent="0.3">
      <c r="A90">
        <f>Cash!$C95</f>
        <v>0</v>
      </c>
      <c r="B90">
        <f>Cash!$D95</f>
        <v>0</v>
      </c>
      <c r="C90">
        <f>Zicht!$C95</f>
        <v>0</v>
      </c>
      <c r="D90">
        <f>Zicht!$D95</f>
        <v>0</v>
      </c>
      <c r="E90">
        <f>Spaar!$C95</f>
        <v>0</v>
      </c>
      <c r="F90">
        <f>Spaar!$D95</f>
        <v>0</v>
      </c>
      <c r="G90">
        <f>'Reserve 1'!$C95</f>
        <v>0</v>
      </c>
      <c r="H90">
        <f>'Reserve 1'!$D95</f>
        <v>0</v>
      </c>
      <c r="I90">
        <f>'Reserve 2'!$C95</f>
        <v>0</v>
      </c>
      <c r="J90">
        <f>'Reserve 2'!$D95</f>
        <v>0</v>
      </c>
      <c r="K90">
        <f>'Reserve 3'!$C95</f>
        <v>0</v>
      </c>
      <c r="L90">
        <f>'Reserve 3'!$D95</f>
        <v>0</v>
      </c>
      <c r="M90">
        <f>'Reserve 4'!$C95</f>
        <v>0</v>
      </c>
      <c r="N90">
        <f>'Reserve 4'!$D95</f>
        <v>0</v>
      </c>
      <c r="O90">
        <f>'Reserve 5'!$C95</f>
        <v>0</v>
      </c>
      <c r="P90">
        <f>'Reserve 5'!$D95</f>
        <v>0</v>
      </c>
      <c r="Q90">
        <f>'Reserve 6'!$C95</f>
        <v>0</v>
      </c>
      <c r="R90">
        <f>'Reserve 6'!$D95</f>
        <v>0</v>
      </c>
      <c r="S90">
        <f>'Reserve 7'!$C95</f>
        <v>0</v>
      </c>
      <c r="T90">
        <f>'Reserve 7'!$D95</f>
        <v>0</v>
      </c>
      <c r="U90" t="str">
        <f>IF(A90=0,"",IF(COUNTIF(A$2:A90,A90)&gt;1,"",ROW()+(COLUMN()-20)/10000))</f>
        <v/>
      </c>
      <c r="V90" t="str">
        <f>IF(B90=0,"",IF(COUNTIF(B$2:B90,B90)&gt;1,"",ROW()+(COLUMN()-20)/10000))</f>
        <v/>
      </c>
      <c r="W90" t="str">
        <f>IF(C90=0,"",IF(COUNTIF(C$2:C90,C90)&gt;1,"",ROW()+(COLUMN()-20)/10000))</f>
        <v/>
      </c>
      <c r="X90" t="str">
        <f>IF(D90=0,"",IF(COUNTIF(D$2:D90,D90)&gt;1,"",ROW()+(COLUMN()-20)/10000))</f>
        <v/>
      </c>
      <c r="Y90" t="str">
        <f>IF(E90=0,"",IF(COUNTIF(E$2:E90,E90)&gt;1,"",ROW()+(COLUMN()-20)/10000))</f>
        <v/>
      </c>
      <c r="Z90" t="str">
        <f>IF(F90=0,"",IF(COUNTIF(F$2:F90,F90)&gt;1,"",ROW()+(COLUMN()-20)/10000))</f>
        <v/>
      </c>
      <c r="AA90" t="str">
        <f>IF(G90=0,"",IF(COUNTIF(G$2:G90,G90)&gt;1,"",ROW()+(COLUMN()-20)/10000))</f>
        <v/>
      </c>
      <c r="AB90" t="str">
        <f>IF(H90=0,"",IF(COUNTIF(H$2:H90,H90)&gt;1,"",ROW()+(COLUMN()-20)/10000))</f>
        <v/>
      </c>
      <c r="AC90" t="str">
        <f>IF(I90=0,"",IF(COUNTIF(I$2:I90,I90)&gt;1,"",ROW()+(COLUMN()-20)/10000))</f>
        <v/>
      </c>
      <c r="AD90" t="str">
        <f>IF(J90=0,"",IF(COUNTIF(J$2:J90,J90)&gt;1,"",ROW()+(COLUMN()-20)/10000))</f>
        <v/>
      </c>
      <c r="AE90" t="str">
        <f>IF(K90=0,"",IF(COUNTIF(K$2:K90,K90)&gt;1,"",ROW()+(COLUMN()-20)/10000))</f>
        <v/>
      </c>
      <c r="AF90" t="str">
        <f>IF(L90=0,"",IF(COUNTIF(L$2:L90,L90)&gt;1,"",ROW()+(COLUMN()-20)/10000))</f>
        <v/>
      </c>
      <c r="AG90" t="str">
        <f>IF(M90=0,"",IF(COUNTIF(M$2:M90,M90)&gt;1,"",ROW()+(COLUMN()-20)/10000))</f>
        <v/>
      </c>
      <c r="AH90" t="str">
        <f>IF(N90=0,"",IF(COUNTIF(N$2:N90,N90)&gt;1,"",ROW()+(COLUMN()-20)/10000))</f>
        <v/>
      </c>
      <c r="AI90" t="str">
        <f>IF(O90=0,"",IF(COUNTIF(O$2:O90,O90)&gt;1,"",ROW()+(COLUMN()-20)/10000))</f>
        <v/>
      </c>
      <c r="AJ90" t="str">
        <f>IF(P90=0,"",IF(COUNTIF(P$2:P90,P90)&gt;1,"",ROW()+(COLUMN()-20)/10000))</f>
        <v/>
      </c>
      <c r="AK90" t="str">
        <f>IF(Q90=0,"",IF(COUNTIF(Q$2:Q90,Q90)&gt;1,"",ROW()+(COLUMN()-20)/10000))</f>
        <v/>
      </c>
      <c r="AL90" t="str">
        <f>IF(R90=0,"",IF(COUNTIF(R$2:R90,R90)&gt;1,"",ROW()+(COLUMN()-20)/10000))</f>
        <v/>
      </c>
      <c r="AM90" t="str">
        <f>IF(S90=0,"",IF(COUNTIF(S$2:S90,S90)&gt;1,"",ROW()+(COLUMN()-20)/10000))</f>
        <v/>
      </c>
      <c r="AN90" t="str">
        <f>IF(T90=0,"",IF(COUNTIF(T$2:T90,T90)&gt;1,"",ROW()+(COLUMN()-20)/10000))</f>
        <v/>
      </c>
      <c r="AO90" t="str">
        <f t="shared" si="21"/>
        <v/>
      </c>
      <c r="AP90" t="str">
        <f t="shared" ca="1" si="18"/>
        <v/>
      </c>
      <c r="AQ90" t="str">
        <f ca="1">IF(AP90="","",IF(COUNTIF($AP$2:AP90,AP90)&gt;1,"",IF(AP90="overdracht",1,ROW())))</f>
        <v/>
      </c>
      <c r="AR90" t="str">
        <f t="shared" ca="1" si="22"/>
        <v/>
      </c>
      <c r="AS90" t="str">
        <f t="shared" ca="1" si="19"/>
        <v/>
      </c>
      <c r="AT90" t="str">
        <f t="shared" ca="1" si="23"/>
        <v/>
      </c>
      <c r="AU90" t="str">
        <f t="shared" ca="1" si="24"/>
        <v/>
      </c>
      <c r="AV90" t="str">
        <f t="shared" ca="1" si="25"/>
        <v/>
      </c>
      <c r="AW90" s="104" t="str">
        <f>IF(A90=Detail!$E$3,ROW()+5+(COLUMN()-48)/1000,"")</f>
        <v/>
      </c>
      <c r="AX90" t="str">
        <f>IF(B90=Detail!$E$3,ROW()+5+(COLUMN()-48)/1000,"")</f>
        <v/>
      </c>
      <c r="AY90" t="str">
        <f>IF(C90=Detail!$E$3,ROW()+5+(COLUMN()-48)/1000,"")</f>
        <v/>
      </c>
      <c r="AZ90" t="str">
        <f>IF(D90=Detail!$E$3,ROW()+5+(COLUMN()-48)/1000,"")</f>
        <v/>
      </c>
      <c r="BA90" t="str">
        <f>IF(E90=Detail!$E$3,ROW()+5+(COLUMN()-48)/1000,"")</f>
        <v/>
      </c>
      <c r="BB90" t="str">
        <f>IF(F90=Detail!$E$3,ROW()+5+(COLUMN()-48)/1000,"")</f>
        <v/>
      </c>
      <c r="BC90" t="str">
        <f>IF(G90=Detail!$E$3,ROW()+5+(COLUMN()-48)/1000,"")</f>
        <v/>
      </c>
      <c r="BD90" t="str">
        <f>IF(H90=Detail!$E$3,ROW()+5+(COLUMN()-48)/1000,"")</f>
        <v/>
      </c>
      <c r="BE90" t="str">
        <f>IF(I90=Detail!$E$3,ROW()+5+(COLUMN()-48)/1000,"")</f>
        <v/>
      </c>
      <c r="BF90" t="str">
        <f>IF(J90=Detail!$E$3,ROW()+5+(COLUMN()-48)/1000,"")</f>
        <v/>
      </c>
      <c r="BG90" t="str">
        <f>IF(K90=Detail!$E$3,ROW()+5+(COLUMN()-48)/1000,"")</f>
        <v/>
      </c>
      <c r="BH90" t="str">
        <f>IF(L90=Detail!$E$3,ROW()+5+(COLUMN()-48)/1000,"")</f>
        <v/>
      </c>
      <c r="BI90" t="str">
        <f>IF(M90=Detail!$E$3,ROW()+5+(COLUMN()-48)/1000,"")</f>
        <v/>
      </c>
      <c r="BJ90" t="str">
        <f>IF(N90=Detail!$E$3,ROW()+5+(COLUMN()-48)/1000,"")</f>
        <v/>
      </c>
      <c r="BK90" t="str">
        <f>IF(O90=Detail!$E$3,ROW()+5+(COLUMN()-48)/1000,"")</f>
        <v/>
      </c>
      <c r="BL90" t="str">
        <f>IF(P90=Detail!$E$3,ROW()+5+(COLUMN()-48)/1000,"")</f>
        <v/>
      </c>
      <c r="BM90" t="str">
        <f>IF(Q90=Detail!$E$3,ROW()+5+(COLUMN()-48)/1000,"")</f>
        <v/>
      </c>
      <c r="BN90" t="str">
        <f>IF(R90=Detail!$E$3,ROW()+5+(COLUMN()-48)/1000,"")</f>
        <v/>
      </c>
      <c r="BO90" t="str">
        <f>IF(S90=Detail!$E$3,ROW()+5+(COLUMN()-48)/1000,"")</f>
        <v/>
      </c>
      <c r="BP90" t="str">
        <f>IF(T90=Detail!$E$3,ROW()+5+(COLUMN()-48)/1000,"")</f>
        <v/>
      </c>
      <c r="BQ90" t="str">
        <f t="shared" ca="1" si="20"/>
        <v/>
      </c>
      <c r="BR90" t="str">
        <f>IF(BS90="","","'"&amp;VLOOKUP(ROUND((BS90-ROUNDDOWN(BS90,0))*1000,0),$BT$2:$BU$21,2,FALSE)&amp;"'!A"&amp;ROUNDDOWN(Codedata!BS90,0))</f>
        <v/>
      </c>
      <c r="BS90" t="str">
        <f t="shared" si="26"/>
        <v/>
      </c>
      <c r="BV90" t="str">
        <f t="shared" ca="1" si="27"/>
        <v/>
      </c>
      <c r="BW90" t="str">
        <f t="shared" ca="1" si="28"/>
        <v/>
      </c>
      <c r="BX90" t="str">
        <f t="shared" ca="1" si="29"/>
        <v/>
      </c>
      <c r="BY90" t="str">
        <f t="shared" ca="1" si="30"/>
        <v/>
      </c>
      <c r="BZ90" t="str">
        <f t="shared" ca="1" si="31"/>
        <v/>
      </c>
      <c r="CA90" t="str">
        <f t="shared" ca="1" si="32"/>
        <v/>
      </c>
      <c r="CB90" t="str">
        <f t="shared" ca="1" si="33"/>
        <v/>
      </c>
      <c r="CC90" t="str">
        <f t="shared" ca="1" si="34"/>
        <v/>
      </c>
    </row>
    <row r="91" spans="1:81" x14ac:dyDescent="0.3">
      <c r="A91">
        <f>Cash!$C96</f>
        <v>0</v>
      </c>
      <c r="B91">
        <f>Cash!$D96</f>
        <v>0</v>
      </c>
      <c r="C91">
        <f>Zicht!$C96</f>
        <v>0</v>
      </c>
      <c r="D91">
        <f>Zicht!$D96</f>
        <v>0</v>
      </c>
      <c r="E91">
        <f>Spaar!$C96</f>
        <v>0</v>
      </c>
      <c r="F91">
        <f>Spaar!$D96</f>
        <v>0</v>
      </c>
      <c r="G91">
        <f>'Reserve 1'!$C96</f>
        <v>0</v>
      </c>
      <c r="H91">
        <f>'Reserve 1'!$D96</f>
        <v>0</v>
      </c>
      <c r="I91">
        <f>'Reserve 2'!$C96</f>
        <v>0</v>
      </c>
      <c r="J91">
        <f>'Reserve 2'!$D96</f>
        <v>0</v>
      </c>
      <c r="K91">
        <f>'Reserve 3'!$C96</f>
        <v>0</v>
      </c>
      <c r="L91">
        <f>'Reserve 3'!$D96</f>
        <v>0</v>
      </c>
      <c r="M91">
        <f>'Reserve 4'!$C96</f>
        <v>0</v>
      </c>
      <c r="N91">
        <f>'Reserve 4'!$D96</f>
        <v>0</v>
      </c>
      <c r="O91">
        <f>'Reserve 5'!$C96</f>
        <v>0</v>
      </c>
      <c r="P91">
        <f>'Reserve 5'!$D96</f>
        <v>0</v>
      </c>
      <c r="Q91">
        <f>'Reserve 6'!$C96</f>
        <v>0</v>
      </c>
      <c r="R91">
        <f>'Reserve 6'!$D96</f>
        <v>0</v>
      </c>
      <c r="S91">
        <f>'Reserve 7'!$C96</f>
        <v>0</v>
      </c>
      <c r="T91">
        <f>'Reserve 7'!$D96</f>
        <v>0</v>
      </c>
      <c r="U91" t="str">
        <f>IF(A91=0,"",IF(COUNTIF(A$2:A91,A91)&gt;1,"",ROW()+(COLUMN()-20)/10000))</f>
        <v/>
      </c>
      <c r="V91" t="str">
        <f>IF(B91=0,"",IF(COUNTIF(B$2:B91,B91)&gt;1,"",ROW()+(COLUMN()-20)/10000))</f>
        <v/>
      </c>
      <c r="W91" t="str">
        <f>IF(C91=0,"",IF(COUNTIF(C$2:C91,C91)&gt;1,"",ROW()+(COLUMN()-20)/10000))</f>
        <v/>
      </c>
      <c r="X91" t="str">
        <f>IF(D91=0,"",IF(COUNTIF(D$2:D91,D91)&gt;1,"",ROW()+(COLUMN()-20)/10000))</f>
        <v/>
      </c>
      <c r="Y91" t="str">
        <f>IF(E91=0,"",IF(COUNTIF(E$2:E91,E91)&gt;1,"",ROW()+(COLUMN()-20)/10000))</f>
        <v/>
      </c>
      <c r="Z91" t="str">
        <f>IF(F91=0,"",IF(COUNTIF(F$2:F91,F91)&gt;1,"",ROW()+(COLUMN()-20)/10000))</f>
        <v/>
      </c>
      <c r="AA91" t="str">
        <f>IF(G91=0,"",IF(COUNTIF(G$2:G91,G91)&gt;1,"",ROW()+(COLUMN()-20)/10000))</f>
        <v/>
      </c>
      <c r="AB91" t="str">
        <f>IF(H91=0,"",IF(COUNTIF(H$2:H91,H91)&gt;1,"",ROW()+(COLUMN()-20)/10000))</f>
        <v/>
      </c>
      <c r="AC91" t="str">
        <f>IF(I91=0,"",IF(COUNTIF(I$2:I91,I91)&gt;1,"",ROW()+(COLUMN()-20)/10000))</f>
        <v/>
      </c>
      <c r="AD91" t="str">
        <f>IF(J91=0,"",IF(COUNTIF(J$2:J91,J91)&gt;1,"",ROW()+(COLUMN()-20)/10000))</f>
        <v/>
      </c>
      <c r="AE91" t="str">
        <f>IF(K91=0,"",IF(COUNTIF(K$2:K91,K91)&gt;1,"",ROW()+(COLUMN()-20)/10000))</f>
        <v/>
      </c>
      <c r="AF91" t="str">
        <f>IF(L91=0,"",IF(COUNTIF(L$2:L91,L91)&gt;1,"",ROW()+(COLUMN()-20)/10000))</f>
        <v/>
      </c>
      <c r="AG91" t="str">
        <f>IF(M91=0,"",IF(COUNTIF(M$2:M91,M91)&gt;1,"",ROW()+(COLUMN()-20)/10000))</f>
        <v/>
      </c>
      <c r="AH91" t="str">
        <f>IF(N91=0,"",IF(COUNTIF(N$2:N91,N91)&gt;1,"",ROW()+(COLUMN()-20)/10000))</f>
        <v/>
      </c>
      <c r="AI91" t="str">
        <f>IF(O91=0,"",IF(COUNTIF(O$2:O91,O91)&gt;1,"",ROW()+(COLUMN()-20)/10000))</f>
        <v/>
      </c>
      <c r="AJ91" t="str">
        <f>IF(P91=0,"",IF(COUNTIF(P$2:P91,P91)&gt;1,"",ROW()+(COLUMN()-20)/10000))</f>
        <v/>
      </c>
      <c r="AK91" t="str">
        <f>IF(Q91=0,"",IF(COUNTIF(Q$2:Q91,Q91)&gt;1,"",ROW()+(COLUMN()-20)/10000))</f>
        <v/>
      </c>
      <c r="AL91" t="str">
        <f>IF(R91=0,"",IF(COUNTIF(R$2:R91,R91)&gt;1,"",ROW()+(COLUMN()-20)/10000))</f>
        <v/>
      </c>
      <c r="AM91" t="str">
        <f>IF(S91=0,"",IF(COUNTIF(S$2:S91,S91)&gt;1,"",ROW()+(COLUMN()-20)/10000))</f>
        <v/>
      </c>
      <c r="AN91" t="str">
        <f>IF(T91=0,"",IF(COUNTIF(T$2:T91,T91)&gt;1,"",ROW()+(COLUMN()-20)/10000))</f>
        <v/>
      </c>
      <c r="AO91" t="str">
        <f t="shared" si="21"/>
        <v/>
      </c>
      <c r="AP91" t="str">
        <f t="shared" ca="1" si="18"/>
        <v/>
      </c>
      <c r="AQ91" t="str">
        <f ca="1">IF(AP91="","",IF(COUNTIF($AP$2:AP91,AP91)&gt;1,"",IF(AP91="overdracht",1,ROW())))</f>
        <v/>
      </c>
      <c r="AR91" t="str">
        <f t="shared" ca="1" si="22"/>
        <v/>
      </c>
      <c r="AS91" t="str">
        <f t="shared" ca="1" si="19"/>
        <v/>
      </c>
      <c r="AT91" t="str">
        <f t="shared" ca="1" si="23"/>
        <v/>
      </c>
      <c r="AU91" t="str">
        <f t="shared" ca="1" si="24"/>
        <v/>
      </c>
      <c r="AV91" t="str">
        <f t="shared" ca="1" si="25"/>
        <v/>
      </c>
      <c r="AW91" s="104" t="str">
        <f>IF(A91=Detail!$E$3,ROW()+5+(COLUMN()-48)/1000,"")</f>
        <v/>
      </c>
      <c r="AX91" t="str">
        <f>IF(B91=Detail!$E$3,ROW()+5+(COLUMN()-48)/1000,"")</f>
        <v/>
      </c>
      <c r="AY91" t="str">
        <f>IF(C91=Detail!$E$3,ROW()+5+(COLUMN()-48)/1000,"")</f>
        <v/>
      </c>
      <c r="AZ91" t="str">
        <f>IF(D91=Detail!$E$3,ROW()+5+(COLUMN()-48)/1000,"")</f>
        <v/>
      </c>
      <c r="BA91" t="str">
        <f>IF(E91=Detail!$E$3,ROW()+5+(COLUMN()-48)/1000,"")</f>
        <v/>
      </c>
      <c r="BB91" t="str">
        <f>IF(F91=Detail!$E$3,ROW()+5+(COLUMN()-48)/1000,"")</f>
        <v/>
      </c>
      <c r="BC91" t="str">
        <f>IF(G91=Detail!$E$3,ROW()+5+(COLUMN()-48)/1000,"")</f>
        <v/>
      </c>
      <c r="BD91" t="str">
        <f>IF(H91=Detail!$E$3,ROW()+5+(COLUMN()-48)/1000,"")</f>
        <v/>
      </c>
      <c r="BE91" t="str">
        <f>IF(I91=Detail!$E$3,ROW()+5+(COLUMN()-48)/1000,"")</f>
        <v/>
      </c>
      <c r="BF91" t="str">
        <f>IF(J91=Detail!$E$3,ROW()+5+(COLUMN()-48)/1000,"")</f>
        <v/>
      </c>
      <c r="BG91" t="str">
        <f>IF(K91=Detail!$E$3,ROW()+5+(COLUMN()-48)/1000,"")</f>
        <v/>
      </c>
      <c r="BH91" t="str">
        <f>IF(L91=Detail!$E$3,ROW()+5+(COLUMN()-48)/1000,"")</f>
        <v/>
      </c>
      <c r="BI91" t="str">
        <f>IF(M91=Detail!$E$3,ROW()+5+(COLUMN()-48)/1000,"")</f>
        <v/>
      </c>
      <c r="BJ91" t="str">
        <f>IF(N91=Detail!$E$3,ROW()+5+(COLUMN()-48)/1000,"")</f>
        <v/>
      </c>
      <c r="BK91" t="str">
        <f>IF(O91=Detail!$E$3,ROW()+5+(COLUMN()-48)/1000,"")</f>
        <v/>
      </c>
      <c r="BL91" t="str">
        <f>IF(P91=Detail!$E$3,ROW()+5+(COLUMN()-48)/1000,"")</f>
        <v/>
      </c>
      <c r="BM91" t="str">
        <f>IF(Q91=Detail!$E$3,ROW()+5+(COLUMN()-48)/1000,"")</f>
        <v/>
      </c>
      <c r="BN91" t="str">
        <f>IF(R91=Detail!$E$3,ROW()+5+(COLUMN()-48)/1000,"")</f>
        <v/>
      </c>
      <c r="BO91" t="str">
        <f>IF(S91=Detail!$E$3,ROW()+5+(COLUMN()-48)/1000,"")</f>
        <v/>
      </c>
      <c r="BP91" t="str">
        <f>IF(T91=Detail!$E$3,ROW()+5+(COLUMN()-48)/1000,"")</f>
        <v/>
      </c>
      <c r="BQ91" t="str">
        <f t="shared" ca="1" si="20"/>
        <v/>
      </c>
      <c r="BR91" t="str">
        <f>IF(BS91="","","'"&amp;VLOOKUP(ROUND((BS91-ROUNDDOWN(BS91,0))*1000,0),$BT$2:$BU$21,2,FALSE)&amp;"'!A"&amp;ROUNDDOWN(Codedata!BS91,0))</f>
        <v/>
      </c>
      <c r="BS91" t="str">
        <f t="shared" si="26"/>
        <v/>
      </c>
      <c r="BV91" t="str">
        <f t="shared" ca="1" si="27"/>
        <v/>
      </c>
      <c r="BW91" t="str">
        <f t="shared" ca="1" si="28"/>
        <v/>
      </c>
      <c r="BX91" t="str">
        <f t="shared" ca="1" si="29"/>
        <v/>
      </c>
      <c r="BY91" t="str">
        <f t="shared" ca="1" si="30"/>
        <v/>
      </c>
      <c r="BZ91" t="str">
        <f t="shared" ca="1" si="31"/>
        <v/>
      </c>
      <c r="CA91" t="str">
        <f t="shared" ca="1" si="32"/>
        <v/>
      </c>
      <c r="CB91" t="str">
        <f t="shared" ca="1" si="33"/>
        <v/>
      </c>
      <c r="CC91" t="str">
        <f t="shared" ca="1" si="34"/>
        <v/>
      </c>
    </row>
    <row r="92" spans="1:81" x14ac:dyDescent="0.3">
      <c r="A92">
        <f>Cash!$C97</f>
        <v>0</v>
      </c>
      <c r="B92">
        <f>Cash!$D97</f>
        <v>0</v>
      </c>
      <c r="C92">
        <f>Zicht!$C97</f>
        <v>0</v>
      </c>
      <c r="D92">
        <f>Zicht!$D97</f>
        <v>0</v>
      </c>
      <c r="E92">
        <f>Spaar!$C97</f>
        <v>0</v>
      </c>
      <c r="F92">
        <f>Spaar!$D97</f>
        <v>0</v>
      </c>
      <c r="G92">
        <f>'Reserve 1'!$C97</f>
        <v>0</v>
      </c>
      <c r="H92">
        <f>'Reserve 1'!$D97</f>
        <v>0</v>
      </c>
      <c r="I92">
        <f>'Reserve 2'!$C97</f>
        <v>0</v>
      </c>
      <c r="J92">
        <f>'Reserve 2'!$D97</f>
        <v>0</v>
      </c>
      <c r="K92">
        <f>'Reserve 3'!$C97</f>
        <v>0</v>
      </c>
      <c r="L92">
        <f>'Reserve 3'!$D97</f>
        <v>0</v>
      </c>
      <c r="M92">
        <f>'Reserve 4'!$C97</f>
        <v>0</v>
      </c>
      <c r="N92">
        <f>'Reserve 4'!$D97</f>
        <v>0</v>
      </c>
      <c r="O92">
        <f>'Reserve 5'!$C97</f>
        <v>0</v>
      </c>
      <c r="P92">
        <f>'Reserve 5'!$D97</f>
        <v>0</v>
      </c>
      <c r="Q92">
        <f>'Reserve 6'!$C97</f>
        <v>0</v>
      </c>
      <c r="R92">
        <f>'Reserve 6'!$D97</f>
        <v>0</v>
      </c>
      <c r="S92">
        <f>'Reserve 7'!$C97</f>
        <v>0</v>
      </c>
      <c r="T92">
        <f>'Reserve 7'!$D97</f>
        <v>0</v>
      </c>
      <c r="U92" t="str">
        <f>IF(A92=0,"",IF(COUNTIF(A$2:A92,A92)&gt;1,"",ROW()+(COLUMN()-20)/10000))</f>
        <v/>
      </c>
      <c r="V92" t="str">
        <f>IF(B92=0,"",IF(COUNTIF(B$2:B92,B92)&gt;1,"",ROW()+(COLUMN()-20)/10000))</f>
        <v/>
      </c>
      <c r="W92" t="str">
        <f>IF(C92=0,"",IF(COUNTIF(C$2:C92,C92)&gt;1,"",ROW()+(COLUMN()-20)/10000))</f>
        <v/>
      </c>
      <c r="X92" t="str">
        <f>IF(D92=0,"",IF(COUNTIF(D$2:D92,D92)&gt;1,"",ROW()+(COLUMN()-20)/10000))</f>
        <v/>
      </c>
      <c r="Y92" t="str">
        <f>IF(E92=0,"",IF(COUNTIF(E$2:E92,E92)&gt;1,"",ROW()+(COLUMN()-20)/10000))</f>
        <v/>
      </c>
      <c r="Z92" t="str">
        <f>IF(F92=0,"",IF(COUNTIF(F$2:F92,F92)&gt;1,"",ROW()+(COLUMN()-20)/10000))</f>
        <v/>
      </c>
      <c r="AA92" t="str">
        <f>IF(G92=0,"",IF(COUNTIF(G$2:G92,G92)&gt;1,"",ROW()+(COLUMN()-20)/10000))</f>
        <v/>
      </c>
      <c r="AB92" t="str">
        <f>IF(H92=0,"",IF(COUNTIF(H$2:H92,H92)&gt;1,"",ROW()+(COLUMN()-20)/10000))</f>
        <v/>
      </c>
      <c r="AC92" t="str">
        <f>IF(I92=0,"",IF(COUNTIF(I$2:I92,I92)&gt;1,"",ROW()+(COLUMN()-20)/10000))</f>
        <v/>
      </c>
      <c r="AD92" t="str">
        <f>IF(J92=0,"",IF(COUNTIF(J$2:J92,J92)&gt;1,"",ROW()+(COLUMN()-20)/10000))</f>
        <v/>
      </c>
      <c r="AE92" t="str">
        <f>IF(K92=0,"",IF(COUNTIF(K$2:K92,K92)&gt;1,"",ROW()+(COLUMN()-20)/10000))</f>
        <v/>
      </c>
      <c r="AF92" t="str">
        <f>IF(L92=0,"",IF(COUNTIF(L$2:L92,L92)&gt;1,"",ROW()+(COLUMN()-20)/10000))</f>
        <v/>
      </c>
      <c r="AG92" t="str">
        <f>IF(M92=0,"",IF(COUNTIF(M$2:M92,M92)&gt;1,"",ROW()+(COLUMN()-20)/10000))</f>
        <v/>
      </c>
      <c r="AH92" t="str">
        <f>IF(N92=0,"",IF(COUNTIF(N$2:N92,N92)&gt;1,"",ROW()+(COLUMN()-20)/10000))</f>
        <v/>
      </c>
      <c r="AI92" t="str">
        <f>IF(O92=0,"",IF(COUNTIF(O$2:O92,O92)&gt;1,"",ROW()+(COLUMN()-20)/10000))</f>
        <v/>
      </c>
      <c r="AJ92" t="str">
        <f>IF(P92=0,"",IF(COUNTIF(P$2:P92,P92)&gt;1,"",ROW()+(COLUMN()-20)/10000))</f>
        <v/>
      </c>
      <c r="AK92" t="str">
        <f>IF(Q92=0,"",IF(COUNTIF(Q$2:Q92,Q92)&gt;1,"",ROW()+(COLUMN()-20)/10000))</f>
        <v/>
      </c>
      <c r="AL92" t="str">
        <f>IF(R92=0,"",IF(COUNTIF(R$2:R92,R92)&gt;1,"",ROW()+(COLUMN()-20)/10000))</f>
        <v/>
      </c>
      <c r="AM92" t="str">
        <f>IF(S92=0,"",IF(COUNTIF(S$2:S92,S92)&gt;1,"",ROW()+(COLUMN()-20)/10000))</f>
        <v/>
      </c>
      <c r="AN92" t="str">
        <f>IF(T92=0,"",IF(COUNTIF(T$2:T92,T92)&gt;1,"",ROW()+(COLUMN()-20)/10000))</f>
        <v/>
      </c>
      <c r="AO92" t="str">
        <f t="shared" si="21"/>
        <v/>
      </c>
      <c r="AP92" t="str">
        <f t="shared" ca="1" si="18"/>
        <v/>
      </c>
      <c r="AQ92" t="str">
        <f ca="1">IF(AP92="","",IF(COUNTIF($AP$2:AP92,AP92)&gt;1,"",IF(AP92="overdracht",1,ROW())))</f>
        <v/>
      </c>
      <c r="AR92" t="str">
        <f t="shared" ca="1" si="22"/>
        <v/>
      </c>
      <c r="AS92" t="str">
        <f t="shared" ca="1" si="19"/>
        <v/>
      </c>
      <c r="AT92" t="str">
        <f t="shared" ca="1" si="23"/>
        <v/>
      </c>
      <c r="AU92" t="str">
        <f t="shared" ca="1" si="24"/>
        <v/>
      </c>
      <c r="AV92" t="str">
        <f t="shared" ca="1" si="25"/>
        <v/>
      </c>
      <c r="AW92" s="104" t="str">
        <f>IF(A92=Detail!$E$3,ROW()+5+(COLUMN()-48)/1000,"")</f>
        <v/>
      </c>
      <c r="AX92" t="str">
        <f>IF(B92=Detail!$E$3,ROW()+5+(COLUMN()-48)/1000,"")</f>
        <v/>
      </c>
      <c r="AY92" t="str">
        <f>IF(C92=Detail!$E$3,ROW()+5+(COLUMN()-48)/1000,"")</f>
        <v/>
      </c>
      <c r="AZ92" t="str">
        <f>IF(D92=Detail!$E$3,ROW()+5+(COLUMN()-48)/1000,"")</f>
        <v/>
      </c>
      <c r="BA92" t="str">
        <f>IF(E92=Detail!$E$3,ROW()+5+(COLUMN()-48)/1000,"")</f>
        <v/>
      </c>
      <c r="BB92" t="str">
        <f>IF(F92=Detail!$E$3,ROW()+5+(COLUMN()-48)/1000,"")</f>
        <v/>
      </c>
      <c r="BC92" t="str">
        <f>IF(G92=Detail!$E$3,ROW()+5+(COLUMN()-48)/1000,"")</f>
        <v/>
      </c>
      <c r="BD92" t="str">
        <f>IF(H92=Detail!$E$3,ROW()+5+(COLUMN()-48)/1000,"")</f>
        <v/>
      </c>
      <c r="BE92" t="str">
        <f>IF(I92=Detail!$E$3,ROW()+5+(COLUMN()-48)/1000,"")</f>
        <v/>
      </c>
      <c r="BF92" t="str">
        <f>IF(J92=Detail!$E$3,ROW()+5+(COLUMN()-48)/1000,"")</f>
        <v/>
      </c>
      <c r="BG92" t="str">
        <f>IF(K92=Detail!$E$3,ROW()+5+(COLUMN()-48)/1000,"")</f>
        <v/>
      </c>
      <c r="BH92" t="str">
        <f>IF(L92=Detail!$E$3,ROW()+5+(COLUMN()-48)/1000,"")</f>
        <v/>
      </c>
      <c r="BI92" t="str">
        <f>IF(M92=Detail!$E$3,ROW()+5+(COLUMN()-48)/1000,"")</f>
        <v/>
      </c>
      <c r="BJ92" t="str">
        <f>IF(N92=Detail!$E$3,ROW()+5+(COLUMN()-48)/1000,"")</f>
        <v/>
      </c>
      <c r="BK92" t="str">
        <f>IF(O92=Detail!$E$3,ROW()+5+(COLUMN()-48)/1000,"")</f>
        <v/>
      </c>
      <c r="BL92" t="str">
        <f>IF(P92=Detail!$E$3,ROW()+5+(COLUMN()-48)/1000,"")</f>
        <v/>
      </c>
      <c r="BM92" t="str">
        <f>IF(Q92=Detail!$E$3,ROW()+5+(COLUMN()-48)/1000,"")</f>
        <v/>
      </c>
      <c r="BN92" t="str">
        <f>IF(R92=Detail!$E$3,ROW()+5+(COLUMN()-48)/1000,"")</f>
        <v/>
      </c>
      <c r="BO92" t="str">
        <f>IF(S92=Detail!$E$3,ROW()+5+(COLUMN()-48)/1000,"")</f>
        <v/>
      </c>
      <c r="BP92" t="str">
        <f>IF(T92=Detail!$E$3,ROW()+5+(COLUMN()-48)/1000,"")</f>
        <v/>
      </c>
      <c r="BQ92" t="str">
        <f t="shared" ca="1" si="20"/>
        <v/>
      </c>
      <c r="BR92" t="str">
        <f>IF(BS92="","","'"&amp;VLOOKUP(ROUND((BS92-ROUNDDOWN(BS92,0))*1000,0),$BT$2:$BU$21,2,FALSE)&amp;"'!A"&amp;ROUNDDOWN(Codedata!BS92,0))</f>
        <v/>
      </c>
      <c r="BS92" t="str">
        <f t="shared" si="26"/>
        <v/>
      </c>
      <c r="BV92" t="str">
        <f t="shared" ca="1" si="27"/>
        <v/>
      </c>
      <c r="BW92" t="str">
        <f t="shared" ca="1" si="28"/>
        <v/>
      </c>
      <c r="BX92" t="str">
        <f t="shared" ca="1" si="29"/>
        <v/>
      </c>
      <c r="BY92" t="str">
        <f t="shared" ca="1" si="30"/>
        <v/>
      </c>
      <c r="BZ92" t="str">
        <f t="shared" ca="1" si="31"/>
        <v/>
      </c>
      <c r="CA92" t="str">
        <f t="shared" ca="1" si="32"/>
        <v/>
      </c>
      <c r="CB92" t="str">
        <f t="shared" ca="1" si="33"/>
        <v/>
      </c>
      <c r="CC92" t="str">
        <f t="shared" ca="1" si="34"/>
        <v/>
      </c>
    </row>
    <row r="93" spans="1:81" x14ac:dyDescent="0.3">
      <c r="A93">
        <f>Cash!$C98</f>
        <v>0</v>
      </c>
      <c r="B93">
        <f>Cash!$D98</f>
        <v>0</v>
      </c>
      <c r="C93">
        <f>Zicht!$C98</f>
        <v>0</v>
      </c>
      <c r="D93">
        <f>Zicht!$D98</f>
        <v>0</v>
      </c>
      <c r="E93">
        <f>Spaar!$C98</f>
        <v>0</v>
      </c>
      <c r="F93">
        <f>Spaar!$D98</f>
        <v>0</v>
      </c>
      <c r="G93">
        <f>'Reserve 1'!$C98</f>
        <v>0</v>
      </c>
      <c r="H93">
        <f>'Reserve 1'!$D98</f>
        <v>0</v>
      </c>
      <c r="I93">
        <f>'Reserve 2'!$C98</f>
        <v>0</v>
      </c>
      <c r="J93">
        <f>'Reserve 2'!$D98</f>
        <v>0</v>
      </c>
      <c r="K93">
        <f>'Reserve 3'!$C98</f>
        <v>0</v>
      </c>
      <c r="L93">
        <f>'Reserve 3'!$D98</f>
        <v>0</v>
      </c>
      <c r="M93">
        <f>'Reserve 4'!$C98</f>
        <v>0</v>
      </c>
      <c r="N93">
        <f>'Reserve 4'!$D98</f>
        <v>0</v>
      </c>
      <c r="O93">
        <f>'Reserve 5'!$C98</f>
        <v>0</v>
      </c>
      <c r="P93">
        <f>'Reserve 5'!$D98</f>
        <v>0</v>
      </c>
      <c r="Q93">
        <f>'Reserve 6'!$C98</f>
        <v>0</v>
      </c>
      <c r="R93">
        <f>'Reserve 6'!$D98</f>
        <v>0</v>
      </c>
      <c r="S93">
        <f>'Reserve 7'!$C98</f>
        <v>0</v>
      </c>
      <c r="T93">
        <f>'Reserve 7'!$D98</f>
        <v>0</v>
      </c>
      <c r="U93" t="str">
        <f>IF(A93=0,"",IF(COUNTIF(A$2:A93,A93)&gt;1,"",ROW()+(COLUMN()-20)/10000))</f>
        <v/>
      </c>
      <c r="V93" t="str">
        <f>IF(B93=0,"",IF(COUNTIF(B$2:B93,B93)&gt;1,"",ROW()+(COLUMN()-20)/10000))</f>
        <v/>
      </c>
      <c r="W93" t="str">
        <f>IF(C93=0,"",IF(COUNTIF(C$2:C93,C93)&gt;1,"",ROW()+(COLUMN()-20)/10000))</f>
        <v/>
      </c>
      <c r="X93" t="str">
        <f>IF(D93=0,"",IF(COUNTIF(D$2:D93,D93)&gt;1,"",ROW()+(COLUMN()-20)/10000))</f>
        <v/>
      </c>
      <c r="Y93" t="str">
        <f>IF(E93=0,"",IF(COUNTIF(E$2:E93,E93)&gt;1,"",ROW()+(COLUMN()-20)/10000))</f>
        <v/>
      </c>
      <c r="Z93" t="str">
        <f>IF(F93=0,"",IF(COUNTIF(F$2:F93,F93)&gt;1,"",ROW()+(COLUMN()-20)/10000))</f>
        <v/>
      </c>
      <c r="AA93" t="str">
        <f>IF(G93=0,"",IF(COUNTIF(G$2:G93,G93)&gt;1,"",ROW()+(COLUMN()-20)/10000))</f>
        <v/>
      </c>
      <c r="AB93" t="str">
        <f>IF(H93=0,"",IF(COUNTIF(H$2:H93,H93)&gt;1,"",ROW()+(COLUMN()-20)/10000))</f>
        <v/>
      </c>
      <c r="AC93" t="str">
        <f>IF(I93=0,"",IF(COUNTIF(I$2:I93,I93)&gt;1,"",ROW()+(COLUMN()-20)/10000))</f>
        <v/>
      </c>
      <c r="AD93" t="str">
        <f>IF(J93=0,"",IF(COUNTIF(J$2:J93,J93)&gt;1,"",ROW()+(COLUMN()-20)/10000))</f>
        <v/>
      </c>
      <c r="AE93" t="str">
        <f>IF(K93=0,"",IF(COUNTIF(K$2:K93,K93)&gt;1,"",ROW()+(COLUMN()-20)/10000))</f>
        <v/>
      </c>
      <c r="AF93" t="str">
        <f>IF(L93=0,"",IF(COUNTIF(L$2:L93,L93)&gt;1,"",ROW()+(COLUMN()-20)/10000))</f>
        <v/>
      </c>
      <c r="AG93" t="str">
        <f>IF(M93=0,"",IF(COUNTIF(M$2:M93,M93)&gt;1,"",ROW()+(COLUMN()-20)/10000))</f>
        <v/>
      </c>
      <c r="AH93" t="str">
        <f>IF(N93=0,"",IF(COUNTIF(N$2:N93,N93)&gt;1,"",ROW()+(COLUMN()-20)/10000))</f>
        <v/>
      </c>
      <c r="AI93" t="str">
        <f>IF(O93=0,"",IF(COUNTIF(O$2:O93,O93)&gt;1,"",ROW()+(COLUMN()-20)/10000))</f>
        <v/>
      </c>
      <c r="AJ93" t="str">
        <f>IF(P93=0,"",IF(COUNTIF(P$2:P93,P93)&gt;1,"",ROW()+(COLUMN()-20)/10000))</f>
        <v/>
      </c>
      <c r="AK93" t="str">
        <f>IF(Q93=0,"",IF(COUNTIF(Q$2:Q93,Q93)&gt;1,"",ROW()+(COLUMN()-20)/10000))</f>
        <v/>
      </c>
      <c r="AL93" t="str">
        <f>IF(R93=0,"",IF(COUNTIF(R$2:R93,R93)&gt;1,"",ROW()+(COLUMN()-20)/10000))</f>
        <v/>
      </c>
      <c r="AM93" t="str">
        <f>IF(S93=0,"",IF(COUNTIF(S$2:S93,S93)&gt;1,"",ROW()+(COLUMN()-20)/10000))</f>
        <v/>
      </c>
      <c r="AN93" t="str">
        <f>IF(T93=0,"",IF(COUNTIF(T$2:T93,T93)&gt;1,"",ROW()+(COLUMN()-20)/10000))</f>
        <v/>
      </c>
      <c r="AO93" t="str">
        <f t="shared" si="21"/>
        <v/>
      </c>
      <c r="AP93" t="str">
        <f t="shared" ca="1" si="18"/>
        <v/>
      </c>
      <c r="AQ93" t="str">
        <f ca="1">IF(AP93="","",IF(COUNTIF($AP$2:AP93,AP93)&gt;1,"",IF(AP93="overdracht",1,ROW())))</f>
        <v/>
      </c>
      <c r="AR93" t="str">
        <f t="shared" ca="1" si="22"/>
        <v/>
      </c>
      <c r="AS93" t="str">
        <f t="shared" ca="1" si="19"/>
        <v/>
      </c>
      <c r="AT93" t="str">
        <f t="shared" ca="1" si="23"/>
        <v/>
      </c>
      <c r="AU93" t="str">
        <f t="shared" ca="1" si="24"/>
        <v/>
      </c>
      <c r="AV93" t="str">
        <f t="shared" ca="1" si="25"/>
        <v/>
      </c>
      <c r="AW93" s="104" t="str">
        <f>IF(A93=Detail!$E$3,ROW()+5+(COLUMN()-48)/1000,"")</f>
        <v/>
      </c>
      <c r="AX93" t="str">
        <f>IF(B93=Detail!$E$3,ROW()+5+(COLUMN()-48)/1000,"")</f>
        <v/>
      </c>
      <c r="AY93" t="str">
        <f>IF(C93=Detail!$E$3,ROW()+5+(COLUMN()-48)/1000,"")</f>
        <v/>
      </c>
      <c r="AZ93" t="str">
        <f>IF(D93=Detail!$E$3,ROW()+5+(COLUMN()-48)/1000,"")</f>
        <v/>
      </c>
      <c r="BA93" t="str">
        <f>IF(E93=Detail!$E$3,ROW()+5+(COLUMN()-48)/1000,"")</f>
        <v/>
      </c>
      <c r="BB93" t="str">
        <f>IF(F93=Detail!$E$3,ROW()+5+(COLUMN()-48)/1000,"")</f>
        <v/>
      </c>
      <c r="BC93" t="str">
        <f>IF(G93=Detail!$E$3,ROW()+5+(COLUMN()-48)/1000,"")</f>
        <v/>
      </c>
      <c r="BD93" t="str">
        <f>IF(H93=Detail!$E$3,ROW()+5+(COLUMN()-48)/1000,"")</f>
        <v/>
      </c>
      <c r="BE93" t="str">
        <f>IF(I93=Detail!$E$3,ROW()+5+(COLUMN()-48)/1000,"")</f>
        <v/>
      </c>
      <c r="BF93" t="str">
        <f>IF(J93=Detail!$E$3,ROW()+5+(COLUMN()-48)/1000,"")</f>
        <v/>
      </c>
      <c r="BG93" t="str">
        <f>IF(K93=Detail!$E$3,ROW()+5+(COLUMN()-48)/1000,"")</f>
        <v/>
      </c>
      <c r="BH93" t="str">
        <f>IF(L93=Detail!$E$3,ROW()+5+(COLUMN()-48)/1000,"")</f>
        <v/>
      </c>
      <c r="BI93" t="str">
        <f>IF(M93=Detail!$E$3,ROW()+5+(COLUMN()-48)/1000,"")</f>
        <v/>
      </c>
      <c r="BJ93" t="str">
        <f>IF(N93=Detail!$E$3,ROW()+5+(COLUMN()-48)/1000,"")</f>
        <v/>
      </c>
      <c r="BK93" t="str">
        <f>IF(O93=Detail!$E$3,ROW()+5+(COLUMN()-48)/1000,"")</f>
        <v/>
      </c>
      <c r="BL93" t="str">
        <f>IF(P93=Detail!$E$3,ROW()+5+(COLUMN()-48)/1000,"")</f>
        <v/>
      </c>
      <c r="BM93" t="str">
        <f>IF(Q93=Detail!$E$3,ROW()+5+(COLUMN()-48)/1000,"")</f>
        <v/>
      </c>
      <c r="BN93" t="str">
        <f>IF(R93=Detail!$E$3,ROW()+5+(COLUMN()-48)/1000,"")</f>
        <v/>
      </c>
      <c r="BO93" t="str">
        <f>IF(S93=Detail!$E$3,ROW()+5+(COLUMN()-48)/1000,"")</f>
        <v/>
      </c>
      <c r="BP93" t="str">
        <f>IF(T93=Detail!$E$3,ROW()+5+(COLUMN()-48)/1000,"")</f>
        <v/>
      </c>
      <c r="BQ93" t="str">
        <f t="shared" ca="1" si="20"/>
        <v/>
      </c>
      <c r="BR93" t="str">
        <f>IF(BS93="","","'"&amp;VLOOKUP(ROUND((BS93-ROUNDDOWN(BS93,0))*1000,0),$BT$2:$BU$21,2,FALSE)&amp;"'!A"&amp;ROUNDDOWN(Codedata!BS93,0))</f>
        <v/>
      </c>
      <c r="BS93" t="str">
        <f t="shared" si="26"/>
        <v/>
      </c>
      <c r="BV93" t="str">
        <f t="shared" ca="1" si="27"/>
        <v/>
      </c>
      <c r="BW93" t="str">
        <f t="shared" ca="1" si="28"/>
        <v/>
      </c>
      <c r="BX93" t="str">
        <f t="shared" ca="1" si="29"/>
        <v/>
      </c>
      <c r="BY93" t="str">
        <f t="shared" ca="1" si="30"/>
        <v/>
      </c>
      <c r="BZ93" t="str">
        <f t="shared" ca="1" si="31"/>
        <v/>
      </c>
      <c r="CA93" t="str">
        <f t="shared" ca="1" si="32"/>
        <v/>
      </c>
      <c r="CB93" t="str">
        <f t="shared" ca="1" si="33"/>
        <v/>
      </c>
      <c r="CC93" t="str">
        <f t="shared" ca="1" si="34"/>
        <v/>
      </c>
    </row>
    <row r="94" spans="1:81" x14ac:dyDescent="0.3">
      <c r="A94">
        <f>Cash!$C99</f>
        <v>0</v>
      </c>
      <c r="B94">
        <f>Cash!$D99</f>
        <v>0</v>
      </c>
      <c r="C94">
        <f>Zicht!$C99</f>
        <v>0</v>
      </c>
      <c r="D94">
        <f>Zicht!$D99</f>
        <v>0</v>
      </c>
      <c r="E94">
        <f>Spaar!$C99</f>
        <v>0</v>
      </c>
      <c r="F94">
        <f>Spaar!$D99</f>
        <v>0</v>
      </c>
      <c r="G94">
        <f>'Reserve 1'!$C99</f>
        <v>0</v>
      </c>
      <c r="H94">
        <f>'Reserve 1'!$D99</f>
        <v>0</v>
      </c>
      <c r="I94">
        <f>'Reserve 2'!$C99</f>
        <v>0</v>
      </c>
      <c r="J94">
        <f>'Reserve 2'!$D99</f>
        <v>0</v>
      </c>
      <c r="K94">
        <f>'Reserve 3'!$C99</f>
        <v>0</v>
      </c>
      <c r="L94">
        <f>'Reserve 3'!$D99</f>
        <v>0</v>
      </c>
      <c r="M94">
        <f>'Reserve 4'!$C99</f>
        <v>0</v>
      </c>
      <c r="N94">
        <f>'Reserve 4'!$D99</f>
        <v>0</v>
      </c>
      <c r="O94">
        <f>'Reserve 5'!$C99</f>
        <v>0</v>
      </c>
      <c r="P94">
        <f>'Reserve 5'!$D99</f>
        <v>0</v>
      </c>
      <c r="Q94">
        <f>'Reserve 6'!$C99</f>
        <v>0</v>
      </c>
      <c r="R94">
        <f>'Reserve 6'!$D99</f>
        <v>0</v>
      </c>
      <c r="S94">
        <f>'Reserve 7'!$C99</f>
        <v>0</v>
      </c>
      <c r="T94">
        <f>'Reserve 7'!$D99</f>
        <v>0</v>
      </c>
      <c r="U94" t="str">
        <f>IF(A94=0,"",IF(COUNTIF(A$2:A94,A94)&gt;1,"",ROW()+(COLUMN()-20)/10000))</f>
        <v/>
      </c>
      <c r="V94" t="str">
        <f>IF(B94=0,"",IF(COUNTIF(B$2:B94,B94)&gt;1,"",ROW()+(COLUMN()-20)/10000))</f>
        <v/>
      </c>
      <c r="W94" t="str">
        <f>IF(C94=0,"",IF(COUNTIF(C$2:C94,C94)&gt;1,"",ROW()+(COLUMN()-20)/10000))</f>
        <v/>
      </c>
      <c r="X94" t="str">
        <f>IF(D94=0,"",IF(COUNTIF(D$2:D94,D94)&gt;1,"",ROW()+(COLUMN()-20)/10000))</f>
        <v/>
      </c>
      <c r="Y94" t="str">
        <f>IF(E94=0,"",IF(COUNTIF(E$2:E94,E94)&gt;1,"",ROW()+(COLUMN()-20)/10000))</f>
        <v/>
      </c>
      <c r="Z94" t="str">
        <f>IF(F94=0,"",IF(COUNTIF(F$2:F94,F94)&gt;1,"",ROW()+(COLUMN()-20)/10000))</f>
        <v/>
      </c>
      <c r="AA94" t="str">
        <f>IF(G94=0,"",IF(COUNTIF(G$2:G94,G94)&gt;1,"",ROW()+(COLUMN()-20)/10000))</f>
        <v/>
      </c>
      <c r="AB94" t="str">
        <f>IF(H94=0,"",IF(COUNTIF(H$2:H94,H94)&gt;1,"",ROW()+(COLUMN()-20)/10000))</f>
        <v/>
      </c>
      <c r="AC94" t="str">
        <f>IF(I94=0,"",IF(COUNTIF(I$2:I94,I94)&gt;1,"",ROW()+(COLUMN()-20)/10000))</f>
        <v/>
      </c>
      <c r="AD94" t="str">
        <f>IF(J94=0,"",IF(COUNTIF(J$2:J94,J94)&gt;1,"",ROW()+(COLUMN()-20)/10000))</f>
        <v/>
      </c>
      <c r="AE94" t="str">
        <f>IF(K94=0,"",IF(COUNTIF(K$2:K94,K94)&gt;1,"",ROW()+(COLUMN()-20)/10000))</f>
        <v/>
      </c>
      <c r="AF94" t="str">
        <f>IF(L94=0,"",IF(COUNTIF(L$2:L94,L94)&gt;1,"",ROW()+(COLUMN()-20)/10000))</f>
        <v/>
      </c>
      <c r="AG94" t="str">
        <f>IF(M94=0,"",IF(COUNTIF(M$2:M94,M94)&gt;1,"",ROW()+(COLUMN()-20)/10000))</f>
        <v/>
      </c>
      <c r="AH94" t="str">
        <f>IF(N94=0,"",IF(COUNTIF(N$2:N94,N94)&gt;1,"",ROW()+(COLUMN()-20)/10000))</f>
        <v/>
      </c>
      <c r="AI94" t="str">
        <f>IF(O94=0,"",IF(COUNTIF(O$2:O94,O94)&gt;1,"",ROW()+(COLUMN()-20)/10000))</f>
        <v/>
      </c>
      <c r="AJ94" t="str">
        <f>IF(P94=0,"",IF(COUNTIF(P$2:P94,P94)&gt;1,"",ROW()+(COLUMN()-20)/10000))</f>
        <v/>
      </c>
      <c r="AK94" t="str">
        <f>IF(Q94=0,"",IF(COUNTIF(Q$2:Q94,Q94)&gt;1,"",ROW()+(COLUMN()-20)/10000))</f>
        <v/>
      </c>
      <c r="AL94" t="str">
        <f>IF(R94=0,"",IF(COUNTIF(R$2:R94,R94)&gt;1,"",ROW()+(COLUMN()-20)/10000))</f>
        <v/>
      </c>
      <c r="AM94" t="str">
        <f>IF(S94=0,"",IF(COUNTIF(S$2:S94,S94)&gt;1,"",ROW()+(COLUMN()-20)/10000))</f>
        <v/>
      </c>
      <c r="AN94" t="str">
        <f>IF(T94=0,"",IF(COUNTIF(T$2:T94,T94)&gt;1,"",ROW()+(COLUMN()-20)/10000))</f>
        <v/>
      </c>
      <c r="AO94" t="str">
        <f t="shared" si="21"/>
        <v/>
      </c>
      <c r="AP94" t="str">
        <f t="shared" ca="1" si="18"/>
        <v/>
      </c>
      <c r="AQ94" t="str">
        <f ca="1">IF(AP94="","",IF(COUNTIF($AP$2:AP94,AP94)&gt;1,"",IF(AP94="overdracht",1,ROW())))</f>
        <v/>
      </c>
      <c r="AR94" t="str">
        <f t="shared" ca="1" si="22"/>
        <v/>
      </c>
      <c r="AS94" t="str">
        <f t="shared" ca="1" si="19"/>
        <v/>
      </c>
      <c r="AT94" t="str">
        <f t="shared" ca="1" si="23"/>
        <v/>
      </c>
      <c r="AU94" t="str">
        <f t="shared" ca="1" si="24"/>
        <v/>
      </c>
      <c r="AV94" t="str">
        <f t="shared" ca="1" si="25"/>
        <v/>
      </c>
      <c r="AW94" s="104" t="str">
        <f>IF(A94=Detail!$E$3,ROW()+5+(COLUMN()-48)/1000,"")</f>
        <v/>
      </c>
      <c r="AX94" t="str">
        <f>IF(B94=Detail!$E$3,ROW()+5+(COLUMN()-48)/1000,"")</f>
        <v/>
      </c>
      <c r="AY94" t="str">
        <f>IF(C94=Detail!$E$3,ROW()+5+(COLUMN()-48)/1000,"")</f>
        <v/>
      </c>
      <c r="AZ94" t="str">
        <f>IF(D94=Detail!$E$3,ROW()+5+(COLUMN()-48)/1000,"")</f>
        <v/>
      </c>
      <c r="BA94" t="str">
        <f>IF(E94=Detail!$E$3,ROW()+5+(COLUMN()-48)/1000,"")</f>
        <v/>
      </c>
      <c r="BB94" t="str">
        <f>IF(F94=Detail!$E$3,ROW()+5+(COLUMN()-48)/1000,"")</f>
        <v/>
      </c>
      <c r="BC94" t="str">
        <f>IF(G94=Detail!$E$3,ROW()+5+(COLUMN()-48)/1000,"")</f>
        <v/>
      </c>
      <c r="BD94" t="str">
        <f>IF(H94=Detail!$E$3,ROW()+5+(COLUMN()-48)/1000,"")</f>
        <v/>
      </c>
      <c r="BE94" t="str">
        <f>IF(I94=Detail!$E$3,ROW()+5+(COLUMN()-48)/1000,"")</f>
        <v/>
      </c>
      <c r="BF94" t="str">
        <f>IF(J94=Detail!$E$3,ROW()+5+(COLUMN()-48)/1000,"")</f>
        <v/>
      </c>
      <c r="BG94" t="str">
        <f>IF(K94=Detail!$E$3,ROW()+5+(COLUMN()-48)/1000,"")</f>
        <v/>
      </c>
      <c r="BH94" t="str">
        <f>IF(L94=Detail!$E$3,ROW()+5+(COLUMN()-48)/1000,"")</f>
        <v/>
      </c>
      <c r="BI94" t="str">
        <f>IF(M94=Detail!$E$3,ROW()+5+(COLUMN()-48)/1000,"")</f>
        <v/>
      </c>
      <c r="BJ94" t="str">
        <f>IF(N94=Detail!$E$3,ROW()+5+(COLUMN()-48)/1000,"")</f>
        <v/>
      </c>
      <c r="BK94" t="str">
        <f>IF(O94=Detail!$E$3,ROW()+5+(COLUMN()-48)/1000,"")</f>
        <v/>
      </c>
      <c r="BL94" t="str">
        <f>IF(P94=Detail!$E$3,ROW()+5+(COLUMN()-48)/1000,"")</f>
        <v/>
      </c>
      <c r="BM94" t="str">
        <f>IF(Q94=Detail!$E$3,ROW()+5+(COLUMN()-48)/1000,"")</f>
        <v/>
      </c>
      <c r="BN94" t="str">
        <f>IF(R94=Detail!$E$3,ROW()+5+(COLUMN()-48)/1000,"")</f>
        <v/>
      </c>
      <c r="BO94" t="str">
        <f>IF(S94=Detail!$E$3,ROW()+5+(COLUMN()-48)/1000,"")</f>
        <v/>
      </c>
      <c r="BP94" t="str">
        <f>IF(T94=Detail!$E$3,ROW()+5+(COLUMN()-48)/1000,"")</f>
        <v/>
      </c>
      <c r="BQ94" t="str">
        <f t="shared" ca="1" si="20"/>
        <v/>
      </c>
      <c r="BR94" t="str">
        <f>IF(BS94="","","'"&amp;VLOOKUP(ROUND((BS94-ROUNDDOWN(BS94,0))*1000,0),$BT$2:$BU$21,2,FALSE)&amp;"'!A"&amp;ROUNDDOWN(Codedata!BS94,0))</f>
        <v/>
      </c>
      <c r="BS94" t="str">
        <f t="shared" si="26"/>
        <v/>
      </c>
      <c r="BV94" t="str">
        <f t="shared" ca="1" si="27"/>
        <v/>
      </c>
      <c r="BW94" t="str">
        <f t="shared" ca="1" si="28"/>
        <v/>
      </c>
      <c r="BX94" t="str">
        <f t="shared" ca="1" si="29"/>
        <v/>
      </c>
      <c r="BY94" t="str">
        <f t="shared" ca="1" si="30"/>
        <v/>
      </c>
      <c r="BZ94" t="str">
        <f t="shared" ca="1" si="31"/>
        <v/>
      </c>
      <c r="CA94" t="str">
        <f t="shared" ca="1" si="32"/>
        <v/>
      </c>
      <c r="CB94" t="str">
        <f t="shared" ca="1" si="33"/>
        <v/>
      </c>
      <c r="CC94" t="str">
        <f t="shared" ca="1" si="34"/>
        <v/>
      </c>
    </row>
    <row r="95" spans="1:81" x14ac:dyDescent="0.3">
      <c r="A95">
        <f>Cash!$C100</f>
        <v>0</v>
      </c>
      <c r="B95">
        <f>Cash!$D100</f>
        <v>0</v>
      </c>
      <c r="C95">
        <f>Zicht!$C100</f>
        <v>0</v>
      </c>
      <c r="D95">
        <f>Zicht!$D100</f>
        <v>0</v>
      </c>
      <c r="E95">
        <f>Spaar!$C100</f>
        <v>0</v>
      </c>
      <c r="F95">
        <f>Spaar!$D100</f>
        <v>0</v>
      </c>
      <c r="G95">
        <f>'Reserve 1'!$C100</f>
        <v>0</v>
      </c>
      <c r="H95">
        <f>'Reserve 1'!$D100</f>
        <v>0</v>
      </c>
      <c r="I95">
        <f>'Reserve 2'!$C100</f>
        <v>0</v>
      </c>
      <c r="J95">
        <f>'Reserve 2'!$D100</f>
        <v>0</v>
      </c>
      <c r="K95">
        <f>'Reserve 3'!$C100</f>
        <v>0</v>
      </c>
      <c r="L95">
        <f>'Reserve 3'!$D100</f>
        <v>0</v>
      </c>
      <c r="M95">
        <f>'Reserve 4'!$C100</f>
        <v>0</v>
      </c>
      <c r="N95">
        <f>'Reserve 4'!$D100</f>
        <v>0</v>
      </c>
      <c r="O95">
        <f>'Reserve 5'!$C100</f>
        <v>0</v>
      </c>
      <c r="P95">
        <f>'Reserve 5'!$D100</f>
        <v>0</v>
      </c>
      <c r="Q95">
        <f>'Reserve 6'!$C100</f>
        <v>0</v>
      </c>
      <c r="R95">
        <f>'Reserve 6'!$D100</f>
        <v>0</v>
      </c>
      <c r="S95">
        <f>'Reserve 7'!$C100</f>
        <v>0</v>
      </c>
      <c r="T95">
        <f>'Reserve 7'!$D100</f>
        <v>0</v>
      </c>
      <c r="U95" t="str">
        <f>IF(A95=0,"",IF(COUNTIF(A$2:A95,A95)&gt;1,"",ROW()+(COLUMN()-20)/10000))</f>
        <v/>
      </c>
      <c r="V95" t="str">
        <f>IF(B95=0,"",IF(COUNTIF(B$2:B95,B95)&gt;1,"",ROW()+(COLUMN()-20)/10000))</f>
        <v/>
      </c>
      <c r="W95" t="str">
        <f>IF(C95=0,"",IF(COUNTIF(C$2:C95,C95)&gt;1,"",ROW()+(COLUMN()-20)/10000))</f>
        <v/>
      </c>
      <c r="X95" t="str">
        <f>IF(D95=0,"",IF(COUNTIF(D$2:D95,D95)&gt;1,"",ROW()+(COLUMN()-20)/10000))</f>
        <v/>
      </c>
      <c r="Y95" t="str">
        <f>IF(E95=0,"",IF(COUNTIF(E$2:E95,E95)&gt;1,"",ROW()+(COLUMN()-20)/10000))</f>
        <v/>
      </c>
      <c r="Z95" t="str">
        <f>IF(F95=0,"",IF(COUNTIF(F$2:F95,F95)&gt;1,"",ROW()+(COLUMN()-20)/10000))</f>
        <v/>
      </c>
      <c r="AA95" t="str">
        <f>IF(G95=0,"",IF(COUNTIF(G$2:G95,G95)&gt;1,"",ROW()+(COLUMN()-20)/10000))</f>
        <v/>
      </c>
      <c r="AB95" t="str">
        <f>IF(H95=0,"",IF(COUNTIF(H$2:H95,H95)&gt;1,"",ROW()+(COLUMN()-20)/10000))</f>
        <v/>
      </c>
      <c r="AC95" t="str">
        <f>IF(I95=0,"",IF(COUNTIF(I$2:I95,I95)&gt;1,"",ROW()+(COLUMN()-20)/10000))</f>
        <v/>
      </c>
      <c r="AD95" t="str">
        <f>IF(J95=0,"",IF(COUNTIF(J$2:J95,J95)&gt;1,"",ROW()+(COLUMN()-20)/10000))</f>
        <v/>
      </c>
      <c r="AE95" t="str">
        <f>IF(K95=0,"",IF(COUNTIF(K$2:K95,K95)&gt;1,"",ROW()+(COLUMN()-20)/10000))</f>
        <v/>
      </c>
      <c r="AF95" t="str">
        <f>IF(L95=0,"",IF(COUNTIF(L$2:L95,L95)&gt;1,"",ROW()+(COLUMN()-20)/10000))</f>
        <v/>
      </c>
      <c r="AG95" t="str">
        <f>IF(M95=0,"",IF(COUNTIF(M$2:M95,M95)&gt;1,"",ROW()+(COLUMN()-20)/10000))</f>
        <v/>
      </c>
      <c r="AH95" t="str">
        <f>IF(N95=0,"",IF(COUNTIF(N$2:N95,N95)&gt;1,"",ROW()+(COLUMN()-20)/10000))</f>
        <v/>
      </c>
      <c r="AI95" t="str">
        <f>IF(O95=0,"",IF(COUNTIF(O$2:O95,O95)&gt;1,"",ROW()+(COLUMN()-20)/10000))</f>
        <v/>
      </c>
      <c r="AJ95" t="str">
        <f>IF(P95=0,"",IF(COUNTIF(P$2:P95,P95)&gt;1,"",ROW()+(COLUMN()-20)/10000))</f>
        <v/>
      </c>
      <c r="AK95" t="str">
        <f>IF(Q95=0,"",IF(COUNTIF(Q$2:Q95,Q95)&gt;1,"",ROW()+(COLUMN()-20)/10000))</f>
        <v/>
      </c>
      <c r="AL95" t="str">
        <f>IF(R95=0,"",IF(COUNTIF(R$2:R95,R95)&gt;1,"",ROW()+(COLUMN()-20)/10000))</f>
        <v/>
      </c>
      <c r="AM95" t="str">
        <f>IF(S95=0,"",IF(COUNTIF(S$2:S95,S95)&gt;1,"",ROW()+(COLUMN()-20)/10000))</f>
        <v/>
      </c>
      <c r="AN95" t="str">
        <f>IF(T95=0,"",IF(COUNTIF(T$2:T95,T95)&gt;1,"",ROW()+(COLUMN()-20)/10000))</f>
        <v/>
      </c>
      <c r="AO95" t="str">
        <f t="shared" si="21"/>
        <v/>
      </c>
      <c r="AP95" t="str">
        <f t="shared" ca="1" si="18"/>
        <v/>
      </c>
      <c r="AQ95" t="str">
        <f ca="1">IF(AP95="","",IF(COUNTIF($AP$2:AP95,AP95)&gt;1,"",IF(AP95="overdracht",1,ROW())))</f>
        <v/>
      </c>
      <c r="AR95" t="str">
        <f t="shared" ca="1" si="22"/>
        <v/>
      </c>
      <c r="AS95" t="str">
        <f t="shared" ca="1" si="19"/>
        <v/>
      </c>
      <c r="AT95" t="str">
        <f t="shared" ca="1" si="23"/>
        <v/>
      </c>
      <c r="AU95" t="str">
        <f t="shared" ca="1" si="24"/>
        <v/>
      </c>
      <c r="AV95" t="str">
        <f t="shared" ca="1" si="25"/>
        <v/>
      </c>
      <c r="AW95" s="104" t="str">
        <f>IF(A95=Detail!$E$3,ROW()+5+(COLUMN()-48)/1000,"")</f>
        <v/>
      </c>
      <c r="AX95" t="str">
        <f>IF(B95=Detail!$E$3,ROW()+5+(COLUMN()-48)/1000,"")</f>
        <v/>
      </c>
      <c r="AY95" t="str">
        <f>IF(C95=Detail!$E$3,ROW()+5+(COLUMN()-48)/1000,"")</f>
        <v/>
      </c>
      <c r="AZ95" t="str">
        <f>IF(D95=Detail!$E$3,ROW()+5+(COLUMN()-48)/1000,"")</f>
        <v/>
      </c>
      <c r="BA95" t="str">
        <f>IF(E95=Detail!$E$3,ROW()+5+(COLUMN()-48)/1000,"")</f>
        <v/>
      </c>
      <c r="BB95" t="str">
        <f>IF(F95=Detail!$E$3,ROW()+5+(COLUMN()-48)/1000,"")</f>
        <v/>
      </c>
      <c r="BC95" t="str">
        <f>IF(G95=Detail!$E$3,ROW()+5+(COLUMN()-48)/1000,"")</f>
        <v/>
      </c>
      <c r="BD95" t="str">
        <f>IF(H95=Detail!$E$3,ROW()+5+(COLUMN()-48)/1000,"")</f>
        <v/>
      </c>
      <c r="BE95" t="str">
        <f>IF(I95=Detail!$E$3,ROW()+5+(COLUMN()-48)/1000,"")</f>
        <v/>
      </c>
      <c r="BF95" t="str">
        <f>IF(J95=Detail!$E$3,ROW()+5+(COLUMN()-48)/1000,"")</f>
        <v/>
      </c>
      <c r="BG95" t="str">
        <f>IF(K95=Detail!$E$3,ROW()+5+(COLUMN()-48)/1000,"")</f>
        <v/>
      </c>
      <c r="BH95" t="str">
        <f>IF(L95=Detail!$E$3,ROW()+5+(COLUMN()-48)/1000,"")</f>
        <v/>
      </c>
      <c r="BI95" t="str">
        <f>IF(M95=Detail!$E$3,ROW()+5+(COLUMN()-48)/1000,"")</f>
        <v/>
      </c>
      <c r="BJ95" t="str">
        <f>IF(N95=Detail!$E$3,ROW()+5+(COLUMN()-48)/1000,"")</f>
        <v/>
      </c>
      <c r="BK95" t="str">
        <f>IF(O95=Detail!$E$3,ROW()+5+(COLUMN()-48)/1000,"")</f>
        <v/>
      </c>
      <c r="BL95" t="str">
        <f>IF(P95=Detail!$E$3,ROW()+5+(COLUMN()-48)/1000,"")</f>
        <v/>
      </c>
      <c r="BM95" t="str">
        <f>IF(Q95=Detail!$E$3,ROW()+5+(COLUMN()-48)/1000,"")</f>
        <v/>
      </c>
      <c r="BN95" t="str">
        <f>IF(R95=Detail!$E$3,ROW()+5+(COLUMN()-48)/1000,"")</f>
        <v/>
      </c>
      <c r="BO95" t="str">
        <f>IF(S95=Detail!$E$3,ROW()+5+(COLUMN()-48)/1000,"")</f>
        <v/>
      </c>
      <c r="BP95" t="str">
        <f>IF(T95=Detail!$E$3,ROW()+5+(COLUMN()-48)/1000,"")</f>
        <v/>
      </c>
      <c r="BQ95" t="str">
        <f t="shared" ca="1" si="20"/>
        <v/>
      </c>
      <c r="BR95" t="str">
        <f>IF(BS95="","","'"&amp;VLOOKUP(ROUND((BS95-ROUNDDOWN(BS95,0))*1000,0),$BT$2:$BU$21,2,FALSE)&amp;"'!A"&amp;ROUNDDOWN(Codedata!BS95,0))</f>
        <v/>
      </c>
      <c r="BS95" t="str">
        <f t="shared" si="26"/>
        <v/>
      </c>
      <c r="BV95" t="str">
        <f t="shared" ca="1" si="27"/>
        <v/>
      </c>
      <c r="BW95" t="str">
        <f t="shared" ca="1" si="28"/>
        <v/>
      </c>
      <c r="BX95" t="str">
        <f t="shared" ca="1" si="29"/>
        <v/>
      </c>
      <c r="BY95" t="str">
        <f t="shared" ca="1" si="30"/>
        <v/>
      </c>
      <c r="BZ95" t="str">
        <f t="shared" ca="1" si="31"/>
        <v/>
      </c>
      <c r="CA95" t="str">
        <f t="shared" ca="1" si="32"/>
        <v/>
      </c>
      <c r="CB95" t="str">
        <f t="shared" ca="1" si="33"/>
        <v/>
      </c>
      <c r="CC95" t="str">
        <f t="shared" ca="1" si="34"/>
        <v/>
      </c>
    </row>
    <row r="96" spans="1:81" x14ac:dyDescent="0.3">
      <c r="A96">
        <f>Cash!$C101</f>
        <v>0</v>
      </c>
      <c r="B96">
        <f>Cash!$D101</f>
        <v>0</v>
      </c>
      <c r="C96">
        <f>Zicht!$C101</f>
        <v>0</v>
      </c>
      <c r="D96">
        <f>Zicht!$D101</f>
        <v>0</v>
      </c>
      <c r="E96">
        <f>Spaar!$C101</f>
        <v>0</v>
      </c>
      <c r="F96">
        <f>Spaar!$D101</f>
        <v>0</v>
      </c>
      <c r="G96">
        <f>'Reserve 1'!$C101</f>
        <v>0</v>
      </c>
      <c r="H96">
        <f>'Reserve 1'!$D101</f>
        <v>0</v>
      </c>
      <c r="I96">
        <f>'Reserve 2'!$C101</f>
        <v>0</v>
      </c>
      <c r="J96">
        <f>'Reserve 2'!$D101</f>
        <v>0</v>
      </c>
      <c r="K96">
        <f>'Reserve 3'!$C101</f>
        <v>0</v>
      </c>
      <c r="L96">
        <f>'Reserve 3'!$D101</f>
        <v>0</v>
      </c>
      <c r="M96">
        <f>'Reserve 4'!$C101</f>
        <v>0</v>
      </c>
      <c r="N96">
        <f>'Reserve 4'!$D101</f>
        <v>0</v>
      </c>
      <c r="O96">
        <f>'Reserve 5'!$C101</f>
        <v>0</v>
      </c>
      <c r="P96">
        <f>'Reserve 5'!$D101</f>
        <v>0</v>
      </c>
      <c r="Q96">
        <f>'Reserve 6'!$C101</f>
        <v>0</v>
      </c>
      <c r="R96">
        <f>'Reserve 6'!$D101</f>
        <v>0</v>
      </c>
      <c r="S96">
        <f>'Reserve 7'!$C101</f>
        <v>0</v>
      </c>
      <c r="T96">
        <f>'Reserve 7'!$D101</f>
        <v>0</v>
      </c>
      <c r="U96" t="str">
        <f>IF(A96=0,"",IF(COUNTIF(A$2:A96,A96)&gt;1,"",ROW()+(COLUMN()-20)/10000))</f>
        <v/>
      </c>
      <c r="V96" t="str">
        <f>IF(B96=0,"",IF(COUNTIF(B$2:B96,B96)&gt;1,"",ROW()+(COLUMN()-20)/10000))</f>
        <v/>
      </c>
      <c r="W96" t="str">
        <f>IF(C96=0,"",IF(COUNTIF(C$2:C96,C96)&gt;1,"",ROW()+(COLUMN()-20)/10000))</f>
        <v/>
      </c>
      <c r="X96" t="str">
        <f>IF(D96=0,"",IF(COUNTIF(D$2:D96,D96)&gt;1,"",ROW()+(COLUMN()-20)/10000))</f>
        <v/>
      </c>
      <c r="Y96" t="str">
        <f>IF(E96=0,"",IF(COUNTIF(E$2:E96,E96)&gt;1,"",ROW()+(COLUMN()-20)/10000))</f>
        <v/>
      </c>
      <c r="Z96" t="str">
        <f>IF(F96=0,"",IF(COUNTIF(F$2:F96,F96)&gt;1,"",ROW()+(COLUMN()-20)/10000))</f>
        <v/>
      </c>
      <c r="AA96" t="str">
        <f>IF(G96=0,"",IF(COUNTIF(G$2:G96,G96)&gt;1,"",ROW()+(COLUMN()-20)/10000))</f>
        <v/>
      </c>
      <c r="AB96" t="str">
        <f>IF(H96=0,"",IF(COUNTIF(H$2:H96,H96)&gt;1,"",ROW()+(COLUMN()-20)/10000))</f>
        <v/>
      </c>
      <c r="AC96" t="str">
        <f>IF(I96=0,"",IF(COUNTIF(I$2:I96,I96)&gt;1,"",ROW()+(COLUMN()-20)/10000))</f>
        <v/>
      </c>
      <c r="AD96" t="str">
        <f>IF(J96=0,"",IF(COUNTIF(J$2:J96,J96)&gt;1,"",ROW()+(COLUMN()-20)/10000))</f>
        <v/>
      </c>
      <c r="AE96" t="str">
        <f>IF(K96=0,"",IF(COUNTIF(K$2:K96,K96)&gt;1,"",ROW()+(COLUMN()-20)/10000))</f>
        <v/>
      </c>
      <c r="AF96" t="str">
        <f>IF(L96=0,"",IF(COUNTIF(L$2:L96,L96)&gt;1,"",ROW()+(COLUMN()-20)/10000))</f>
        <v/>
      </c>
      <c r="AG96" t="str">
        <f>IF(M96=0,"",IF(COUNTIF(M$2:M96,M96)&gt;1,"",ROW()+(COLUMN()-20)/10000))</f>
        <v/>
      </c>
      <c r="AH96" t="str">
        <f>IF(N96=0,"",IF(COUNTIF(N$2:N96,N96)&gt;1,"",ROW()+(COLUMN()-20)/10000))</f>
        <v/>
      </c>
      <c r="AI96" t="str">
        <f>IF(O96=0,"",IF(COUNTIF(O$2:O96,O96)&gt;1,"",ROW()+(COLUMN()-20)/10000))</f>
        <v/>
      </c>
      <c r="AJ96" t="str">
        <f>IF(P96=0,"",IF(COUNTIF(P$2:P96,P96)&gt;1,"",ROW()+(COLUMN()-20)/10000))</f>
        <v/>
      </c>
      <c r="AK96" t="str">
        <f>IF(Q96=0,"",IF(COUNTIF(Q$2:Q96,Q96)&gt;1,"",ROW()+(COLUMN()-20)/10000))</f>
        <v/>
      </c>
      <c r="AL96" t="str">
        <f>IF(R96=0,"",IF(COUNTIF(R$2:R96,R96)&gt;1,"",ROW()+(COLUMN()-20)/10000))</f>
        <v/>
      </c>
      <c r="AM96" t="str">
        <f>IF(S96=0,"",IF(COUNTIF(S$2:S96,S96)&gt;1,"",ROW()+(COLUMN()-20)/10000))</f>
        <v/>
      </c>
      <c r="AN96" t="str">
        <f>IF(T96=0,"",IF(COUNTIF(T$2:T96,T96)&gt;1,"",ROW()+(COLUMN()-20)/10000))</f>
        <v/>
      </c>
      <c r="AO96" t="str">
        <f t="shared" si="21"/>
        <v/>
      </c>
      <c r="AP96" t="str">
        <f t="shared" ca="1" si="18"/>
        <v/>
      </c>
      <c r="AQ96" t="str">
        <f ca="1">IF(AP96="","",IF(COUNTIF($AP$2:AP96,AP96)&gt;1,"",IF(AP96="overdracht",1,ROW())))</f>
        <v/>
      </c>
      <c r="AR96" t="str">
        <f t="shared" ca="1" si="22"/>
        <v/>
      </c>
      <c r="AS96" t="str">
        <f t="shared" ca="1" si="19"/>
        <v/>
      </c>
      <c r="AT96" t="str">
        <f t="shared" ca="1" si="23"/>
        <v/>
      </c>
      <c r="AU96" t="str">
        <f t="shared" ca="1" si="24"/>
        <v/>
      </c>
      <c r="AV96" t="str">
        <f t="shared" ca="1" si="25"/>
        <v/>
      </c>
      <c r="AW96" s="104" t="str">
        <f>IF(A96=Detail!$E$3,ROW()+5+(COLUMN()-48)/1000,"")</f>
        <v/>
      </c>
      <c r="AX96" t="str">
        <f>IF(B96=Detail!$E$3,ROW()+5+(COLUMN()-48)/1000,"")</f>
        <v/>
      </c>
      <c r="AY96" t="str">
        <f>IF(C96=Detail!$E$3,ROW()+5+(COLUMN()-48)/1000,"")</f>
        <v/>
      </c>
      <c r="AZ96" t="str">
        <f>IF(D96=Detail!$E$3,ROW()+5+(COLUMN()-48)/1000,"")</f>
        <v/>
      </c>
      <c r="BA96" t="str">
        <f>IF(E96=Detail!$E$3,ROW()+5+(COLUMN()-48)/1000,"")</f>
        <v/>
      </c>
      <c r="BB96" t="str">
        <f>IF(F96=Detail!$E$3,ROW()+5+(COLUMN()-48)/1000,"")</f>
        <v/>
      </c>
      <c r="BC96" t="str">
        <f>IF(G96=Detail!$E$3,ROW()+5+(COLUMN()-48)/1000,"")</f>
        <v/>
      </c>
      <c r="BD96" t="str">
        <f>IF(H96=Detail!$E$3,ROW()+5+(COLUMN()-48)/1000,"")</f>
        <v/>
      </c>
      <c r="BE96" t="str">
        <f>IF(I96=Detail!$E$3,ROW()+5+(COLUMN()-48)/1000,"")</f>
        <v/>
      </c>
      <c r="BF96" t="str">
        <f>IF(J96=Detail!$E$3,ROW()+5+(COLUMN()-48)/1000,"")</f>
        <v/>
      </c>
      <c r="BG96" t="str">
        <f>IF(K96=Detail!$E$3,ROW()+5+(COLUMN()-48)/1000,"")</f>
        <v/>
      </c>
      <c r="BH96" t="str">
        <f>IF(L96=Detail!$E$3,ROW()+5+(COLUMN()-48)/1000,"")</f>
        <v/>
      </c>
      <c r="BI96" t="str">
        <f>IF(M96=Detail!$E$3,ROW()+5+(COLUMN()-48)/1000,"")</f>
        <v/>
      </c>
      <c r="BJ96" t="str">
        <f>IF(N96=Detail!$E$3,ROW()+5+(COLUMN()-48)/1000,"")</f>
        <v/>
      </c>
      <c r="BK96" t="str">
        <f>IF(O96=Detail!$E$3,ROW()+5+(COLUMN()-48)/1000,"")</f>
        <v/>
      </c>
      <c r="BL96" t="str">
        <f>IF(P96=Detail!$E$3,ROW()+5+(COLUMN()-48)/1000,"")</f>
        <v/>
      </c>
      <c r="BM96" t="str">
        <f>IF(Q96=Detail!$E$3,ROW()+5+(COLUMN()-48)/1000,"")</f>
        <v/>
      </c>
      <c r="BN96" t="str">
        <f>IF(R96=Detail!$E$3,ROW()+5+(COLUMN()-48)/1000,"")</f>
        <v/>
      </c>
      <c r="BO96" t="str">
        <f>IF(S96=Detail!$E$3,ROW()+5+(COLUMN()-48)/1000,"")</f>
        <v/>
      </c>
      <c r="BP96" t="str">
        <f>IF(T96=Detail!$E$3,ROW()+5+(COLUMN()-48)/1000,"")</f>
        <v/>
      </c>
      <c r="BQ96" t="str">
        <f t="shared" ca="1" si="20"/>
        <v/>
      </c>
      <c r="BR96" t="str">
        <f>IF(BS96="","","'"&amp;VLOOKUP(ROUND((BS96-ROUNDDOWN(BS96,0))*1000,0),$BT$2:$BU$21,2,FALSE)&amp;"'!A"&amp;ROUNDDOWN(Codedata!BS96,0))</f>
        <v/>
      </c>
      <c r="BS96" t="str">
        <f t="shared" si="26"/>
        <v/>
      </c>
      <c r="BV96" t="str">
        <f t="shared" ca="1" si="27"/>
        <v/>
      </c>
      <c r="BW96" t="str">
        <f t="shared" ca="1" si="28"/>
        <v/>
      </c>
      <c r="BX96" t="str">
        <f t="shared" ca="1" si="29"/>
        <v/>
      </c>
      <c r="BY96" t="str">
        <f t="shared" ca="1" si="30"/>
        <v/>
      </c>
      <c r="BZ96" t="str">
        <f t="shared" ca="1" si="31"/>
        <v/>
      </c>
      <c r="CA96" t="str">
        <f t="shared" ca="1" si="32"/>
        <v/>
      </c>
      <c r="CB96" t="str">
        <f t="shared" ca="1" si="33"/>
        <v/>
      </c>
      <c r="CC96" t="str">
        <f t="shared" ca="1" si="34"/>
        <v/>
      </c>
    </row>
    <row r="97" spans="1:81" x14ac:dyDescent="0.3">
      <c r="A97">
        <f>Cash!$C102</f>
        <v>0</v>
      </c>
      <c r="B97">
        <f>Cash!$D102</f>
        <v>0</v>
      </c>
      <c r="C97">
        <f>Zicht!$C102</f>
        <v>0</v>
      </c>
      <c r="D97">
        <f>Zicht!$D102</f>
        <v>0</v>
      </c>
      <c r="E97">
        <f>Spaar!$C102</f>
        <v>0</v>
      </c>
      <c r="F97">
        <f>Spaar!$D102</f>
        <v>0</v>
      </c>
      <c r="G97">
        <f>'Reserve 1'!$C102</f>
        <v>0</v>
      </c>
      <c r="H97">
        <f>'Reserve 1'!$D102</f>
        <v>0</v>
      </c>
      <c r="I97">
        <f>'Reserve 2'!$C102</f>
        <v>0</v>
      </c>
      <c r="J97">
        <f>'Reserve 2'!$D102</f>
        <v>0</v>
      </c>
      <c r="K97">
        <f>'Reserve 3'!$C102</f>
        <v>0</v>
      </c>
      <c r="L97">
        <f>'Reserve 3'!$D102</f>
        <v>0</v>
      </c>
      <c r="M97">
        <f>'Reserve 4'!$C102</f>
        <v>0</v>
      </c>
      <c r="N97">
        <f>'Reserve 4'!$D102</f>
        <v>0</v>
      </c>
      <c r="O97">
        <f>'Reserve 5'!$C102</f>
        <v>0</v>
      </c>
      <c r="P97">
        <f>'Reserve 5'!$D102</f>
        <v>0</v>
      </c>
      <c r="Q97">
        <f>'Reserve 6'!$C102</f>
        <v>0</v>
      </c>
      <c r="R97">
        <f>'Reserve 6'!$D102</f>
        <v>0</v>
      </c>
      <c r="S97">
        <f>'Reserve 7'!$C102</f>
        <v>0</v>
      </c>
      <c r="T97">
        <f>'Reserve 7'!$D102</f>
        <v>0</v>
      </c>
      <c r="U97" t="str">
        <f>IF(A97=0,"",IF(COUNTIF(A$2:A97,A97)&gt;1,"",ROW()+(COLUMN()-20)/10000))</f>
        <v/>
      </c>
      <c r="V97" t="str">
        <f>IF(B97=0,"",IF(COUNTIF(B$2:B97,B97)&gt;1,"",ROW()+(COLUMN()-20)/10000))</f>
        <v/>
      </c>
      <c r="W97" t="str">
        <f>IF(C97=0,"",IF(COUNTIF(C$2:C97,C97)&gt;1,"",ROW()+(COLUMN()-20)/10000))</f>
        <v/>
      </c>
      <c r="X97" t="str">
        <f>IF(D97=0,"",IF(COUNTIF(D$2:D97,D97)&gt;1,"",ROW()+(COLUMN()-20)/10000))</f>
        <v/>
      </c>
      <c r="Y97" t="str">
        <f>IF(E97=0,"",IF(COUNTIF(E$2:E97,E97)&gt;1,"",ROW()+(COLUMN()-20)/10000))</f>
        <v/>
      </c>
      <c r="Z97" t="str">
        <f>IF(F97=0,"",IF(COUNTIF(F$2:F97,F97)&gt;1,"",ROW()+(COLUMN()-20)/10000))</f>
        <v/>
      </c>
      <c r="AA97" t="str">
        <f>IF(G97=0,"",IF(COUNTIF(G$2:G97,G97)&gt;1,"",ROW()+(COLUMN()-20)/10000))</f>
        <v/>
      </c>
      <c r="AB97" t="str">
        <f>IF(H97=0,"",IF(COUNTIF(H$2:H97,H97)&gt;1,"",ROW()+(COLUMN()-20)/10000))</f>
        <v/>
      </c>
      <c r="AC97" t="str">
        <f>IF(I97=0,"",IF(COUNTIF(I$2:I97,I97)&gt;1,"",ROW()+(COLUMN()-20)/10000))</f>
        <v/>
      </c>
      <c r="AD97" t="str">
        <f>IF(J97=0,"",IF(COUNTIF(J$2:J97,J97)&gt;1,"",ROW()+(COLUMN()-20)/10000))</f>
        <v/>
      </c>
      <c r="AE97" t="str">
        <f>IF(K97=0,"",IF(COUNTIF(K$2:K97,K97)&gt;1,"",ROW()+(COLUMN()-20)/10000))</f>
        <v/>
      </c>
      <c r="AF97" t="str">
        <f>IF(L97=0,"",IF(COUNTIF(L$2:L97,L97)&gt;1,"",ROW()+(COLUMN()-20)/10000))</f>
        <v/>
      </c>
      <c r="AG97" t="str">
        <f>IF(M97=0,"",IF(COUNTIF(M$2:M97,M97)&gt;1,"",ROW()+(COLUMN()-20)/10000))</f>
        <v/>
      </c>
      <c r="AH97" t="str">
        <f>IF(N97=0,"",IF(COUNTIF(N$2:N97,N97)&gt;1,"",ROW()+(COLUMN()-20)/10000))</f>
        <v/>
      </c>
      <c r="AI97" t="str">
        <f>IF(O97=0,"",IF(COUNTIF(O$2:O97,O97)&gt;1,"",ROW()+(COLUMN()-20)/10000))</f>
        <v/>
      </c>
      <c r="AJ97" t="str">
        <f>IF(P97=0,"",IF(COUNTIF(P$2:P97,P97)&gt;1,"",ROW()+(COLUMN()-20)/10000))</f>
        <v/>
      </c>
      <c r="AK97" t="str">
        <f>IF(Q97=0,"",IF(COUNTIF(Q$2:Q97,Q97)&gt;1,"",ROW()+(COLUMN()-20)/10000))</f>
        <v/>
      </c>
      <c r="AL97" t="str">
        <f>IF(R97=0,"",IF(COUNTIF(R$2:R97,R97)&gt;1,"",ROW()+(COLUMN()-20)/10000))</f>
        <v/>
      </c>
      <c r="AM97" t="str">
        <f>IF(S97=0,"",IF(COUNTIF(S$2:S97,S97)&gt;1,"",ROW()+(COLUMN()-20)/10000))</f>
        <v/>
      </c>
      <c r="AN97" t="str">
        <f>IF(T97=0,"",IF(COUNTIF(T$2:T97,T97)&gt;1,"",ROW()+(COLUMN()-20)/10000))</f>
        <v/>
      </c>
      <c r="AO97" t="str">
        <f t="shared" si="21"/>
        <v/>
      </c>
      <c r="AP97" t="str">
        <f t="shared" ca="1" si="18"/>
        <v/>
      </c>
      <c r="AQ97" t="str">
        <f ca="1">IF(AP97="","",IF(COUNTIF($AP$2:AP97,AP97)&gt;1,"",IF(AP97="overdracht",1,ROW())))</f>
        <v/>
      </c>
      <c r="AR97" t="str">
        <f t="shared" ca="1" si="22"/>
        <v/>
      </c>
      <c r="AS97" t="str">
        <f t="shared" ca="1" si="19"/>
        <v/>
      </c>
      <c r="AT97" t="str">
        <f t="shared" ca="1" si="23"/>
        <v/>
      </c>
      <c r="AU97" t="str">
        <f t="shared" ca="1" si="24"/>
        <v/>
      </c>
      <c r="AV97" t="str">
        <f t="shared" ca="1" si="25"/>
        <v/>
      </c>
      <c r="AW97" s="104" t="str">
        <f>IF(A97=Detail!$E$3,ROW()+5+(COLUMN()-48)/1000,"")</f>
        <v/>
      </c>
      <c r="AX97" t="str">
        <f>IF(B97=Detail!$E$3,ROW()+5+(COLUMN()-48)/1000,"")</f>
        <v/>
      </c>
      <c r="AY97" t="str">
        <f>IF(C97=Detail!$E$3,ROW()+5+(COLUMN()-48)/1000,"")</f>
        <v/>
      </c>
      <c r="AZ97" t="str">
        <f>IF(D97=Detail!$E$3,ROW()+5+(COLUMN()-48)/1000,"")</f>
        <v/>
      </c>
      <c r="BA97" t="str">
        <f>IF(E97=Detail!$E$3,ROW()+5+(COLUMN()-48)/1000,"")</f>
        <v/>
      </c>
      <c r="BB97" t="str">
        <f>IF(F97=Detail!$E$3,ROW()+5+(COLUMN()-48)/1000,"")</f>
        <v/>
      </c>
      <c r="BC97" t="str">
        <f>IF(G97=Detail!$E$3,ROW()+5+(COLUMN()-48)/1000,"")</f>
        <v/>
      </c>
      <c r="BD97" t="str">
        <f>IF(H97=Detail!$E$3,ROW()+5+(COLUMN()-48)/1000,"")</f>
        <v/>
      </c>
      <c r="BE97" t="str">
        <f>IF(I97=Detail!$E$3,ROW()+5+(COLUMN()-48)/1000,"")</f>
        <v/>
      </c>
      <c r="BF97" t="str">
        <f>IF(J97=Detail!$E$3,ROW()+5+(COLUMN()-48)/1000,"")</f>
        <v/>
      </c>
      <c r="BG97" t="str">
        <f>IF(K97=Detail!$E$3,ROW()+5+(COLUMN()-48)/1000,"")</f>
        <v/>
      </c>
      <c r="BH97" t="str">
        <f>IF(L97=Detail!$E$3,ROW()+5+(COLUMN()-48)/1000,"")</f>
        <v/>
      </c>
      <c r="BI97" t="str">
        <f>IF(M97=Detail!$E$3,ROW()+5+(COLUMN()-48)/1000,"")</f>
        <v/>
      </c>
      <c r="BJ97" t="str">
        <f>IF(N97=Detail!$E$3,ROW()+5+(COLUMN()-48)/1000,"")</f>
        <v/>
      </c>
      <c r="BK97" t="str">
        <f>IF(O97=Detail!$E$3,ROW()+5+(COLUMN()-48)/1000,"")</f>
        <v/>
      </c>
      <c r="BL97" t="str">
        <f>IF(P97=Detail!$E$3,ROW()+5+(COLUMN()-48)/1000,"")</f>
        <v/>
      </c>
      <c r="BM97" t="str">
        <f>IF(Q97=Detail!$E$3,ROW()+5+(COLUMN()-48)/1000,"")</f>
        <v/>
      </c>
      <c r="BN97" t="str">
        <f>IF(R97=Detail!$E$3,ROW()+5+(COLUMN()-48)/1000,"")</f>
        <v/>
      </c>
      <c r="BO97" t="str">
        <f>IF(S97=Detail!$E$3,ROW()+5+(COLUMN()-48)/1000,"")</f>
        <v/>
      </c>
      <c r="BP97" t="str">
        <f>IF(T97=Detail!$E$3,ROW()+5+(COLUMN()-48)/1000,"")</f>
        <v/>
      </c>
      <c r="BQ97" t="str">
        <f t="shared" ca="1" si="20"/>
        <v/>
      </c>
      <c r="BR97" t="str">
        <f>IF(BS97="","","'"&amp;VLOOKUP(ROUND((BS97-ROUNDDOWN(BS97,0))*1000,0),$BT$2:$BU$21,2,FALSE)&amp;"'!A"&amp;ROUNDDOWN(Codedata!BS97,0))</f>
        <v/>
      </c>
      <c r="BS97" t="str">
        <f t="shared" si="26"/>
        <v/>
      </c>
      <c r="BV97" t="str">
        <f t="shared" ca="1" si="27"/>
        <v/>
      </c>
      <c r="BW97" t="str">
        <f t="shared" ca="1" si="28"/>
        <v/>
      </c>
      <c r="BX97" t="str">
        <f t="shared" ca="1" si="29"/>
        <v/>
      </c>
      <c r="BY97" t="str">
        <f t="shared" ca="1" si="30"/>
        <v/>
      </c>
      <c r="BZ97" t="str">
        <f t="shared" ca="1" si="31"/>
        <v/>
      </c>
      <c r="CA97" t="str">
        <f t="shared" ca="1" si="32"/>
        <v/>
      </c>
      <c r="CB97" t="str">
        <f t="shared" ca="1" si="33"/>
        <v/>
      </c>
      <c r="CC97" t="str">
        <f t="shared" ca="1" si="34"/>
        <v/>
      </c>
    </row>
    <row r="98" spans="1:81" x14ac:dyDescent="0.3">
      <c r="A98">
        <f>Cash!$C103</f>
        <v>0</v>
      </c>
      <c r="B98">
        <f>Cash!$D103</f>
        <v>0</v>
      </c>
      <c r="C98">
        <f>Zicht!$C103</f>
        <v>0</v>
      </c>
      <c r="D98">
        <f>Zicht!$D103</f>
        <v>0</v>
      </c>
      <c r="E98">
        <f>Spaar!$C103</f>
        <v>0</v>
      </c>
      <c r="F98">
        <f>Spaar!$D103</f>
        <v>0</v>
      </c>
      <c r="G98">
        <f>'Reserve 1'!$C103</f>
        <v>0</v>
      </c>
      <c r="H98">
        <f>'Reserve 1'!$D103</f>
        <v>0</v>
      </c>
      <c r="I98">
        <f>'Reserve 2'!$C103</f>
        <v>0</v>
      </c>
      <c r="J98">
        <f>'Reserve 2'!$D103</f>
        <v>0</v>
      </c>
      <c r="K98">
        <f>'Reserve 3'!$C103</f>
        <v>0</v>
      </c>
      <c r="L98">
        <f>'Reserve 3'!$D103</f>
        <v>0</v>
      </c>
      <c r="M98">
        <f>'Reserve 4'!$C103</f>
        <v>0</v>
      </c>
      <c r="N98">
        <f>'Reserve 4'!$D103</f>
        <v>0</v>
      </c>
      <c r="O98">
        <f>'Reserve 5'!$C103</f>
        <v>0</v>
      </c>
      <c r="P98">
        <f>'Reserve 5'!$D103</f>
        <v>0</v>
      </c>
      <c r="Q98">
        <f>'Reserve 6'!$C103</f>
        <v>0</v>
      </c>
      <c r="R98">
        <f>'Reserve 6'!$D103</f>
        <v>0</v>
      </c>
      <c r="S98">
        <f>'Reserve 7'!$C103</f>
        <v>0</v>
      </c>
      <c r="T98">
        <f>'Reserve 7'!$D103</f>
        <v>0</v>
      </c>
      <c r="U98" t="str">
        <f>IF(A98=0,"",IF(COUNTIF(A$2:A98,A98)&gt;1,"",ROW()+(COLUMN()-20)/10000))</f>
        <v/>
      </c>
      <c r="V98" t="str">
        <f>IF(B98=0,"",IF(COUNTIF(B$2:B98,B98)&gt;1,"",ROW()+(COLUMN()-20)/10000))</f>
        <v/>
      </c>
      <c r="W98" t="str">
        <f>IF(C98=0,"",IF(COUNTIF(C$2:C98,C98)&gt;1,"",ROW()+(COLUMN()-20)/10000))</f>
        <v/>
      </c>
      <c r="X98" t="str">
        <f>IF(D98=0,"",IF(COUNTIF(D$2:D98,D98)&gt;1,"",ROW()+(COLUMN()-20)/10000))</f>
        <v/>
      </c>
      <c r="Y98" t="str">
        <f>IF(E98=0,"",IF(COUNTIF(E$2:E98,E98)&gt;1,"",ROW()+(COLUMN()-20)/10000))</f>
        <v/>
      </c>
      <c r="Z98" t="str">
        <f>IF(F98=0,"",IF(COUNTIF(F$2:F98,F98)&gt;1,"",ROW()+(COLUMN()-20)/10000))</f>
        <v/>
      </c>
      <c r="AA98" t="str">
        <f>IF(G98=0,"",IF(COUNTIF(G$2:G98,G98)&gt;1,"",ROW()+(COLUMN()-20)/10000))</f>
        <v/>
      </c>
      <c r="AB98" t="str">
        <f>IF(H98=0,"",IF(COUNTIF(H$2:H98,H98)&gt;1,"",ROW()+(COLUMN()-20)/10000))</f>
        <v/>
      </c>
      <c r="AC98" t="str">
        <f>IF(I98=0,"",IF(COUNTIF(I$2:I98,I98)&gt;1,"",ROW()+(COLUMN()-20)/10000))</f>
        <v/>
      </c>
      <c r="AD98" t="str">
        <f>IF(J98=0,"",IF(COUNTIF(J$2:J98,J98)&gt;1,"",ROW()+(COLUMN()-20)/10000))</f>
        <v/>
      </c>
      <c r="AE98" t="str">
        <f>IF(K98=0,"",IF(COUNTIF(K$2:K98,K98)&gt;1,"",ROW()+(COLUMN()-20)/10000))</f>
        <v/>
      </c>
      <c r="AF98" t="str">
        <f>IF(L98=0,"",IF(COUNTIF(L$2:L98,L98)&gt;1,"",ROW()+(COLUMN()-20)/10000))</f>
        <v/>
      </c>
      <c r="AG98" t="str">
        <f>IF(M98=0,"",IF(COUNTIF(M$2:M98,M98)&gt;1,"",ROW()+(COLUMN()-20)/10000))</f>
        <v/>
      </c>
      <c r="AH98" t="str">
        <f>IF(N98=0,"",IF(COUNTIF(N$2:N98,N98)&gt;1,"",ROW()+(COLUMN()-20)/10000))</f>
        <v/>
      </c>
      <c r="AI98" t="str">
        <f>IF(O98=0,"",IF(COUNTIF(O$2:O98,O98)&gt;1,"",ROW()+(COLUMN()-20)/10000))</f>
        <v/>
      </c>
      <c r="AJ98" t="str">
        <f>IF(P98=0,"",IF(COUNTIF(P$2:P98,P98)&gt;1,"",ROW()+(COLUMN()-20)/10000))</f>
        <v/>
      </c>
      <c r="AK98" t="str">
        <f>IF(Q98=0,"",IF(COUNTIF(Q$2:Q98,Q98)&gt;1,"",ROW()+(COLUMN()-20)/10000))</f>
        <v/>
      </c>
      <c r="AL98" t="str">
        <f>IF(R98=0,"",IF(COUNTIF(R$2:R98,R98)&gt;1,"",ROW()+(COLUMN()-20)/10000))</f>
        <v/>
      </c>
      <c r="AM98" t="str">
        <f>IF(S98=0,"",IF(COUNTIF(S$2:S98,S98)&gt;1,"",ROW()+(COLUMN()-20)/10000))</f>
        <v/>
      </c>
      <c r="AN98" t="str">
        <f>IF(T98=0,"",IF(COUNTIF(T$2:T98,T98)&gt;1,"",ROW()+(COLUMN()-20)/10000))</f>
        <v/>
      </c>
      <c r="AO98" t="str">
        <f t="shared" si="21"/>
        <v/>
      </c>
      <c r="AP98" t="str">
        <f t="shared" ca="1" si="18"/>
        <v/>
      </c>
      <c r="AQ98" t="str">
        <f ca="1">IF(AP98="","",IF(COUNTIF($AP$2:AP98,AP98)&gt;1,"",IF(AP98="overdracht",1,ROW())))</f>
        <v/>
      </c>
      <c r="AR98" t="str">
        <f t="shared" ca="1" si="22"/>
        <v/>
      </c>
      <c r="AS98" t="str">
        <f t="shared" ref="AS98:AS129" ca="1" si="35">IF(AT98="","",IF(AT98="overdracht",0,COUNTIF($AT$2:$AT$201,"&lt;="&amp;AT98)))</f>
        <v/>
      </c>
      <c r="AT98" t="str">
        <f t="shared" ca="1" si="23"/>
        <v/>
      </c>
      <c r="AU98" t="str">
        <f t="shared" ca="1" si="24"/>
        <v/>
      </c>
      <c r="AV98" t="str">
        <f t="shared" ca="1" si="25"/>
        <v/>
      </c>
      <c r="AW98" s="104" t="str">
        <f>IF(A98=Detail!$E$3,ROW()+5+(COLUMN()-48)/1000,"")</f>
        <v/>
      </c>
      <c r="AX98" t="str">
        <f>IF(B98=Detail!$E$3,ROW()+5+(COLUMN()-48)/1000,"")</f>
        <v/>
      </c>
      <c r="AY98" t="str">
        <f>IF(C98=Detail!$E$3,ROW()+5+(COLUMN()-48)/1000,"")</f>
        <v/>
      </c>
      <c r="AZ98" t="str">
        <f>IF(D98=Detail!$E$3,ROW()+5+(COLUMN()-48)/1000,"")</f>
        <v/>
      </c>
      <c r="BA98" t="str">
        <f>IF(E98=Detail!$E$3,ROW()+5+(COLUMN()-48)/1000,"")</f>
        <v/>
      </c>
      <c r="BB98" t="str">
        <f>IF(F98=Detail!$E$3,ROW()+5+(COLUMN()-48)/1000,"")</f>
        <v/>
      </c>
      <c r="BC98" t="str">
        <f>IF(G98=Detail!$E$3,ROW()+5+(COLUMN()-48)/1000,"")</f>
        <v/>
      </c>
      <c r="BD98" t="str">
        <f>IF(H98=Detail!$E$3,ROW()+5+(COLUMN()-48)/1000,"")</f>
        <v/>
      </c>
      <c r="BE98" t="str">
        <f>IF(I98=Detail!$E$3,ROW()+5+(COLUMN()-48)/1000,"")</f>
        <v/>
      </c>
      <c r="BF98" t="str">
        <f>IF(J98=Detail!$E$3,ROW()+5+(COLUMN()-48)/1000,"")</f>
        <v/>
      </c>
      <c r="BG98" t="str">
        <f>IF(K98=Detail!$E$3,ROW()+5+(COLUMN()-48)/1000,"")</f>
        <v/>
      </c>
      <c r="BH98" t="str">
        <f>IF(L98=Detail!$E$3,ROW()+5+(COLUMN()-48)/1000,"")</f>
        <v/>
      </c>
      <c r="BI98" t="str">
        <f>IF(M98=Detail!$E$3,ROW()+5+(COLUMN()-48)/1000,"")</f>
        <v/>
      </c>
      <c r="BJ98" t="str">
        <f>IF(N98=Detail!$E$3,ROW()+5+(COLUMN()-48)/1000,"")</f>
        <v/>
      </c>
      <c r="BK98" t="str">
        <f>IF(O98=Detail!$E$3,ROW()+5+(COLUMN()-48)/1000,"")</f>
        <v/>
      </c>
      <c r="BL98" t="str">
        <f>IF(P98=Detail!$E$3,ROW()+5+(COLUMN()-48)/1000,"")</f>
        <v/>
      </c>
      <c r="BM98" t="str">
        <f>IF(Q98=Detail!$E$3,ROW()+5+(COLUMN()-48)/1000,"")</f>
        <v/>
      </c>
      <c r="BN98" t="str">
        <f>IF(R98=Detail!$E$3,ROW()+5+(COLUMN()-48)/1000,"")</f>
        <v/>
      </c>
      <c r="BO98" t="str">
        <f>IF(S98=Detail!$E$3,ROW()+5+(COLUMN()-48)/1000,"")</f>
        <v/>
      </c>
      <c r="BP98" t="str">
        <f>IF(T98=Detail!$E$3,ROW()+5+(COLUMN()-48)/1000,"")</f>
        <v/>
      </c>
      <c r="BQ98" t="str">
        <f t="shared" ca="1" si="20"/>
        <v/>
      </c>
      <c r="BR98" t="str">
        <f>IF(BS98="","","'"&amp;VLOOKUP(ROUND((BS98-ROUNDDOWN(BS98,0))*1000,0),$BT$2:$BU$21,2,FALSE)&amp;"'!A"&amp;ROUNDDOWN(Codedata!BS98,0))</f>
        <v/>
      </c>
      <c r="BS98" t="str">
        <f t="shared" si="26"/>
        <v/>
      </c>
      <c r="BV98" t="str">
        <f t="shared" ca="1" si="27"/>
        <v/>
      </c>
      <c r="BW98" t="str">
        <f t="shared" ca="1" si="28"/>
        <v/>
      </c>
      <c r="BX98" t="str">
        <f t="shared" ca="1" si="29"/>
        <v/>
      </c>
      <c r="BY98" t="str">
        <f t="shared" ca="1" si="30"/>
        <v/>
      </c>
      <c r="BZ98" t="str">
        <f t="shared" ca="1" si="31"/>
        <v/>
      </c>
      <c r="CA98" t="str">
        <f t="shared" ca="1" si="32"/>
        <v/>
      </c>
      <c r="CB98" t="str">
        <f t="shared" ca="1" si="33"/>
        <v/>
      </c>
      <c r="CC98" t="str">
        <f t="shared" ca="1" si="34"/>
        <v/>
      </c>
    </row>
    <row r="99" spans="1:81" x14ac:dyDescent="0.3">
      <c r="A99">
        <f>Cash!$C104</f>
        <v>0</v>
      </c>
      <c r="B99">
        <f>Cash!$D104</f>
        <v>0</v>
      </c>
      <c r="C99">
        <f>Zicht!$C104</f>
        <v>0</v>
      </c>
      <c r="D99">
        <f>Zicht!$D104</f>
        <v>0</v>
      </c>
      <c r="E99">
        <f>Spaar!$C104</f>
        <v>0</v>
      </c>
      <c r="F99">
        <f>Spaar!$D104</f>
        <v>0</v>
      </c>
      <c r="G99">
        <f>'Reserve 1'!$C104</f>
        <v>0</v>
      </c>
      <c r="H99">
        <f>'Reserve 1'!$D104</f>
        <v>0</v>
      </c>
      <c r="I99">
        <f>'Reserve 2'!$C104</f>
        <v>0</v>
      </c>
      <c r="J99">
        <f>'Reserve 2'!$D104</f>
        <v>0</v>
      </c>
      <c r="K99">
        <f>'Reserve 3'!$C104</f>
        <v>0</v>
      </c>
      <c r="L99">
        <f>'Reserve 3'!$D104</f>
        <v>0</v>
      </c>
      <c r="M99">
        <f>'Reserve 4'!$C104</f>
        <v>0</v>
      </c>
      <c r="N99">
        <f>'Reserve 4'!$D104</f>
        <v>0</v>
      </c>
      <c r="O99">
        <f>'Reserve 5'!$C104</f>
        <v>0</v>
      </c>
      <c r="P99">
        <f>'Reserve 5'!$D104</f>
        <v>0</v>
      </c>
      <c r="Q99">
        <f>'Reserve 6'!$C104</f>
        <v>0</v>
      </c>
      <c r="R99">
        <f>'Reserve 6'!$D104</f>
        <v>0</v>
      </c>
      <c r="S99">
        <f>'Reserve 7'!$C104</f>
        <v>0</v>
      </c>
      <c r="T99">
        <f>'Reserve 7'!$D104</f>
        <v>0</v>
      </c>
      <c r="U99" t="str">
        <f>IF(A99=0,"",IF(COUNTIF(A$2:A99,A99)&gt;1,"",ROW()+(COLUMN()-20)/10000))</f>
        <v/>
      </c>
      <c r="V99" t="str">
        <f>IF(B99=0,"",IF(COUNTIF(B$2:B99,B99)&gt;1,"",ROW()+(COLUMN()-20)/10000))</f>
        <v/>
      </c>
      <c r="W99" t="str">
        <f>IF(C99=0,"",IF(COUNTIF(C$2:C99,C99)&gt;1,"",ROW()+(COLUMN()-20)/10000))</f>
        <v/>
      </c>
      <c r="X99" t="str">
        <f>IF(D99=0,"",IF(COUNTIF(D$2:D99,D99)&gt;1,"",ROW()+(COLUMN()-20)/10000))</f>
        <v/>
      </c>
      <c r="Y99" t="str">
        <f>IF(E99=0,"",IF(COUNTIF(E$2:E99,E99)&gt;1,"",ROW()+(COLUMN()-20)/10000))</f>
        <v/>
      </c>
      <c r="Z99" t="str">
        <f>IF(F99=0,"",IF(COUNTIF(F$2:F99,F99)&gt;1,"",ROW()+(COLUMN()-20)/10000))</f>
        <v/>
      </c>
      <c r="AA99" t="str">
        <f>IF(G99=0,"",IF(COUNTIF(G$2:G99,G99)&gt;1,"",ROW()+(COLUMN()-20)/10000))</f>
        <v/>
      </c>
      <c r="AB99" t="str">
        <f>IF(H99=0,"",IF(COUNTIF(H$2:H99,H99)&gt;1,"",ROW()+(COLUMN()-20)/10000))</f>
        <v/>
      </c>
      <c r="AC99" t="str">
        <f>IF(I99=0,"",IF(COUNTIF(I$2:I99,I99)&gt;1,"",ROW()+(COLUMN()-20)/10000))</f>
        <v/>
      </c>
      <c r="AD99" t="str">
        <f>IF(J99=0,"",IF(COUNTIF(J$2:J99,J99)&gt;1,"",ROW()+(COLUMN()-20)/10000))</f>
        <v/>
      </c>
      <c r="AE99" t="str">
        <f>IF(K99=0,"",IF(COUNTIF(K$2:K99,K99)&gt;1,"",ROW()+(COLUMN()-20)/10000))</f>
        <v/>
      </c>
      <c r="AF99" t="str">
        <f>IF(L99=0,"",IF(COUNTIF(L$2:L99,L99)&gt;1,"",ROW()+(COLUMN()-20)/10000))</f>
        <v/>
      </c>
      <c r="AG99" t="str">
        <f>IF(M99=0,"",IF(COUNTIF(M$2:M99,M99)&gt;1,"",ROW()+(COLUMN()-20)/10000))</f>
        <v/>
      </c>
      <c r="AH99" t="str">
        <f>IF(N99=0,"",IF(COUNTIF(N$2:N99,N99)&gt;1,"",ROW()+(COLUMN()-20)/10000))</f>
        <v/>
      </c>
      <c r="AI99" t="str">
        <f>IF(O99=0,"",IF(COUNTIF(O$2:O99,O99)&gt;1,"",ROW()+(COLUMN()-20)/10000))</f>
        <v/>
      </c>
      <c r="AJ99" t="str">
        <f>IF(P99=0,"",IF(COUNTIF(P$2:P99,P99)&gt;1,"",ROW()+(COLUMN()-20)/10000))</f>
        <v/>
      </c>
      <c r="AK99" t="str">
        <f>IF(Q99=0,"",IF(COUNTIF(Q$2:Q99,Q99)&gt;1,"",ROW()+(COLUMN()-20)/10000))</f>
        <v/>
      </c>
      <c r="AL99" t="str">
        <f>IF(R99=0,"",IF(COUNTIF(R$2:R99,R99)&gt;1,"",ROW()+(COLUMN()-20)/10000))</f>
        <v/>
      </c>
      <c r="AM99" t="str">
        <f>IF(S99=0,"",IF(COUNTIF(S$2:S99,S99)&gt;1,"",ROW()+(COLUMN()-20)/10000))</f>
        <v/>
      </c>
      <c r="AN99" t="str">
        <f>IF(T99=0,"",IF(COUNTIF(T$2:T99,T99)&gt;1,"",ROW()+(COLUMN()-20)/10000))</f>
        <v/>
      </c>
      <c r="AO99" t="str">
        <f t="shared" si="21"/>
        <v/>
      </c>
      <c r="AP99" t="str">
        <f t="shared" ca="1" si="18"/>
        <v/>
      </c>
      <c r="AQ99" t="str">
        <f ca="1">IF(AP99="","",IF(COUNTIF($AP$2:AP99,AP99)&gt;1,"",IF(AP99="overdracht",1,ROW())))</f>
        <v/>
      </c>
      <c r="AR99" t="str">
        <f t="shared" ca="1" si="22"/>
        <v/>
      </c>
      <c r="AS99" t="str">
        <f t="shared" ca="1" si="35"/>
        <v/>
      </c>
      <c r="AT99" t="str">
        <f t="shared" ca="1" si="23"/>
        <v/>
      </c>
      <c r="AU99" t="str">
        <f t="shared" ca="1" si="24"/>
        <v/>
      </c>
      <c r="AV99" t="str">
        <f t="shared" ca="1" si="25"/>
        <v/>
      </c>
      <c r="AW99" s="104" t="str">
        <f>IF(A99=Detail!$E$3,ROW()+5+(COLUMN()-48)/1000,"")</f>
        <v/>
      </c>
      <c r="AX99" t="str">
        <f>IF(B99=Detail!$E$3,ROW()+5+(COLUMN()-48)/1000,"")</f>
        <v/>
      </c>
      <c r="AY99" t="str">
        <f>IF(C99=Detail!$E$3,ROW()+5+(COLUMN()-48)/1000,"")</f>
        <v/>
      </c>
      <c r="AZ99" t="str">
        <f>IF(D99=Detail!$E$3,ROW()+5+(COLUMN()-48)/1000,"")</f>
        <v/>
      </c>
      <c r="BA99" t="str">
        <f>IF(E99=Detail!$E$3,ROW()+5+(COLUMN()-48)/1000,"")</f>
        <v/>
      </c>
      <c r="BB99" t="str">
        <f>IF(F99=Detail!$E$3,ROW()+5+(COLUMN()-48)/1000,"")</f>
        <v/>
      </c>
      <c r="BC99" t="str">
        <f>IF(G99=Detail!$E$3,ROW()+5+(COLUMN()-48)/1000,"")</f>
        <v/>
      </c>
      <c r="BD99" t="str">
        <f>IF(H99=Detail!$E$3,ROW()+5+(COLUMN()-48)/1000,"")</f>
        <v/>
      </c>
      <c r="BE99" t="str">
        <f>IF(I99=Detail!$E$3,ROW()+5+(COLUMN()-48)/1000,"")</f>
        <v/>
      </c>
      <c r="BF99" t="str">
        <f>IF(J99=Detail!$E$3,ROW()+5+(COLUMN()-48)/1000,"")</f>
        <v/>
      </c>
      <c r="BG99" t="str">
        <f>IF(K99=Detail!$E$3,ROW()+5+(COLUMN()-48)/1000,"")</f>
        <v/>
      </c>
      <c r="BH99" t="str">
        <f>IF(L99=Detail!$E$3,ROW()+5+(COLUMN()-48)/1000,"")</f>
        <v/>
      </c>
      <c r="BI99" t="str">
        <f>IF(M99=Detail!$E$3,ROW()+5+(COLUMN()-48)/1000,"")</f>
        <v/>
      </c>
      <c r="BJ99" t="str">
        <f>IF(N99=Detail!$E$3,ROW()+5+(COLUMN()-48)/1000,"")</f>
        <v/>
      </c>
      <c r="BK99" t="str">
        <f>IF(O99=Detail!$E$3,ROW()+5+(COLUMN()-48)/1000,"")</f>
        <v/>
      </c>
      <c r="BL99" t="str">
        <f>IF(P99=Detail!$E$3,ROW()+5+(COLUMN()-48)/1000,"")</f>
        <v/>
      </c>
      <c r="BM99" t="str">
        <f>IF(Q99=Detail!$E$3,ROW()+5+(COLUMN()-48)/1000,"")</f>
        <v/>
      </c>
      <c r="BN99" t="str">
        <f>IF(R99=Detail!$E$3,ROW()+5+(COLUMN()-48)/1000,"")</f>
        <v/>
      </c>
      <c r="BO99" t="str">
        <f>IF(S99=Detail!$E$3,ROW()+5+(COLUMN()-48)/1000,"")</f>
        <v/>
      </c>
      <c r="BP99" t="str">
        <f>IF(T99=Detail!$E$3,ROW()+5+(COLUMN()-48)/1000,"")</f>
        <v/>
      </c>
      <c r="BQ99" t="str">
        <f t="shared" ca="1" si="20"/>
        <v/>
      </c>
      <c r="BR99" t="str">
        <f>IF(BS99="","","'"&amp;VLOOKUP(ROUND((BS99-ROUNDDOWN(BS99,0))*1000,0),$BT$2:$BU$21,2,FALSE)&amp;"'!A"&amp;ROUNDDOWN(Codedata!BS99,0))</f>
        <v/>
      </c>
      <c r="BS99" t="str">
        <f t="shared" si="26"/>
        <v/>
      </c>
      <c r="BV99" t="str">
        <f t="shared" ca="1" si="27"/>
        <v/>
      </c>
      <c r="BW99" t="str">
        <f t="shared" ca="1" si="28"/>
        <v/>
      </c>
      <c r="BX99" t="str">
        <f t="shared" ca="1" si="29"/>
        <v/>
      </c>
      <c r="BY99" t="str">
        <f t="shared" ca="1" si="30"/>
        <v/>
      </c>
      <c r="BZ99" t="str">
        <f t="shared" ca="1" si="31"/>
        <v/>
      </c>
      <c r="CA99" t="str">
        <f t="shared" ca="1" si="32"/>
        <v/>
      </c>
      <c r="CB99" t="str">
        <f t="shared" ca="1" si="33"/>
        <v/>
      </c>
      <c r="CC99" t="str">
        <f t="shared" ca="1" si="34"/>
        <v/>
      </c>
    </row>
    <row r="100" spans="1:81" x14ac:dyDescent="0.3">
      <c r="A100">
        <f>Cash!$C105</f>
        <v>0</v>
      </c>
      <c r="B100">
        <f>Cash!$D105</f>
        <v>0</v>
      </c>
      <c r="C100">
        <f>Zicht!$C105</f>
        <v>0</v>
      </c>
      <c r="D100">
        <f>Zicht!$D105</f>
        <v>0</v>
      </c>
      <c r="E100">
        <f>Spaar!$C105</f>
        <v>0</v>
      </c>
      <c r="F100">
        <f>Spaar!$D105</f>
        <v>0</v>
      </c>
      <c r="G100">
        <f>'Reserve 1'!$C105</f>
        <v>0</v>
      </c>
      <c r="H100">
        <f>'Reserve 1'!$D105</f>
        <v>0</v>
      </c>
      <c r="I100">
        <f>'Reserve 2'!$C105</f>
        <v>0</v>
      </c>
      <c r="J100">
        <f>'Reserve 2'!$D105</f>
        <v>0</v>
      </c>
      <c r="K100">
        <f>'Reserve 3'!$C105</f>
        <v>0</v>
      </c>
      <c r="L100">
        <f>'Reserve 3'!$D105</f>
        <v>0</v>
      </c>
      <c r="M100">
        <f>'Reserve 4'!$C105</f>
        <v>0</v>
      </c>
      <c r="N100">
        <f>'Reserve 4'!$D105</f>
        <v>0</v>
      </c>
      <c r="O100">
        <f>'Reserve 5'!$C105</f>
        <v>0</v>
      </c>
      <c r="P100">
        <f>'Reserve 5'!$D105</f>
        <v>0</v>
      </c>
      <c r="Q100">
        <f>'Reserve 6'!$C105</f>
        <v>0</v>
      </c>
      <c r="R100">
        <f>'Reserve 6'!$D105</f>
        <v>0</v>
      </c>
      <c r="S100">
        <f>'Reserve 7'!$C105</f>
        <v>0</v>
      </c>
      <c r="T100">
        <f>'Reserve 7'!$D105</f>
        <v>0</v>
      </c>
      <c r="U100" t="str">
        <f>IF(A100=0,"",IF(COUNTIF(A$2:A100,A100)&gt;1,"",ROW()+(COLUMN()-20)/10000))</f>
        <v/>
      </c>
      <c r="V100" t="str">
        <f>IF(B100=0,"",IF(COUNTIF(B$2:B100,B100)&gt;1,"",ROW()+(COLUMN()-20)/10000))</f>
        <v/>
      </c>
      <c r="W100" t="str">
        <f>IF(C100=0,"",IF(COUNTIF(C$2:C100,C100)&gt;1,"",ROW()+(COLUMN()-20)/10000))</f>
        <v/>
      </c>
      <c r="X100" t="str">
        <f>IF(D100=0,"",IF(COUNTIF(D$2:D100,D100)&gt;1,"",ROW()+(COLUMN()-20)/10000))</f>
        <v/>
      </c>
      <c r="Y100" t="str">
        <f>IF(E100=0,"",IF(COUNTIF(E$2:E100,E100)&gt;1,"",ROW()+(COLUMN()-20)/10000))</f>
        <v/>
      </c>
      <c r="Z100" t="str">
        <f>IF(F100=0,"",IF(COUNTIF(F$2:F100,F100)&gt;1,"",ROW()+(COLUMN()-20)/10000))</f>
        <v/>
      </c>
      <c r="AA100" t="str">
        <f>IF(G100=0,"",IF(COUNTIF(G$2:G100,G100)&gt;1,"",ROW()+(COLUMN()-20)/10000))</f>
        <v/>
      </c>
      <c r="AB100" t="str">
        <f>IF(H100=0,"",IF(COUNTIF(H$2:H100,H100)&gt;1,"",ROW()+(COLUMN()-20)/10000))</f>
        <v/>
      </c>
      <c r="AC100" t="str">
        <f>IF(I100=0,"",IF(COUNTIF(I$2:I100,I100)&gt;1,"",ROW()+(COLUMN()-20)/10000))</f>
        <v/>
      </c>
      <c r="AD100" t="str">
        <f>IF(J100=0,"",IF(COUNTIF(J$2:J100,J100)&gt;1,"",ROW()+(COLUMN()-20)/10000))</f>
        <v/>
      </c>
      <c r="AE100" t="str">
        <f>IF(K100=0,"",IF(COUNTIF(K$2:K100,K100)&gt;1,"",ROW()+(COLUMN()-20)/10000))</f>
        <v/>
      </c>
      <c r="AF100" t="str">
        <f>IF(L100=0,"",IF(COUNTIF(L$2:L100,L100)&gt;1,"",ROW()+(COLUMN()-20)/10000))</f>
        <v/>
      </c>
      <c r="AG100" t="str">
        <f>IF(M100=0,"",IF(COUNTIF(M$2:M100,M100)&gt;1,"",ROW()+(COLUMN()-20)/10000))</f>
        <v/>
      </c>
      <c r="AH100" t="str">
        <f>IF(N100=0,"",IF(COUNTIF(N$2:N100,N100)&gt;1,"",ROW()+(COLUMN()-20)/10000))</f>
        <v/>
      </c>
      <c r="AI100" t="str">
        <f>IF(O100=0,"",IF(COUNTIF(O$2:O100,O100)&gt;1,"",ROW()+(COLUMN()-20)/10000))</f>
        <v/>
      </c>
      <c r="AJ100" t="str">
        <f>IF(P100=0,"",IF(COUNTIF(P$2:P100,P100)&gt;1,"",ROW()+(COLUMN()-20)/10000))</f>
        <v/>
      </c>
      <c r="AK100" t="str">
        <f>IF(Q100=0,"",IF(COUNTIF(Q$2:Q100,Q100)&gt;1,"",ROW()+(COLUMN()-20)/10000))</f>
        <v/>
      </c>
      <c r="AL100" t="str">
        <f>IF(R100=0,"",IF(COUNTIF(R$2:R100,R100)&gt;1,"",ROW()+(COLUMN()-20)/10000))</f>
        <v/>
      </c>
      <c r="AM100" t="str">
        <f>IF(S100=0,"",IF(COUNTIF(S$2:S100,S100)&gt;1,"",ROW()+(COLUMN()-20)/10000))</f>
        <v/>
      </c>
      <c r="AN100" t="str">
        <f>IF(T100=0,"",IF(COUNTIF(T$2:T100,T100)&gt;1,"",ROW()+(COLUMN()-20)/10000))</f>
        <v/>
      </c>
      <c r="AO100" t="str">
        <f t="shared" si="21"/>
        <v/>
      </c>
      <c r="AP100" t="str">
        <f t="shared" ca="1" si="18"/>
        <v/>
      </c>
      <c r="AQ100" t="str">
        <f ca="1">IF(AP100="","",IF(COUNTIF($AP$2:AP100,AP100)&gt;1,"",IF(AP100="overdracht",1,ROW())))</f>
        <v/>
      </c>
      <c r="AR100" t="str">
        <f t="shared" ca="1" si="22"/>
        <v/>
      </c>
      <c r="AS100" t="str">
        <f t="shared" ca="1" si="35"/>
        <v/>
      </c>
      <c r="AT100" t="str">
        <f t="shared" ca="1" si="23"/>
        <v/>
      </c>
      <c r="AU100" t="str">
        <f t="shared" ca="1" si="24"/>
        <v/>
      </c>
      <c r="AV100" t="str">
        <f t="shared" ca="1" si="25"/>
        <v/>
      </c>
      <c r="AW100" s="104" t="str">
        <f>IF(A100=Detail!$E$3,ROW()+5+(COLUMN()-48)/1000,"")</f>
        <v/>
      </c>
      <c r="AX100" t="str">
        <f>IF(B100=Detail!$E$3,ROW()+5+(COLUMN()-48)/1000,"")</f>
        <v/>
      </c>
      <c r="AY100" t="str">
        <f>IF(C100=Detail!$E$3,ROW()+5+(COLUMN()-48)/1000,"")</f>
        <v/>
      </c>
      <c r="AZ100" t="str">
        <f>IF(D100=Detail!$E$3,ROW()+5+(COLUMN()-48)/1000,"")</f>
        <v/>
      </c>
      <c r="BA100" t="str">
        <f>IF(E100=Detail!$E$3,ROW()+5+(COLUMN()-48)/1000,"")</f>
        <v/>
      </c>
      <c r="BB100" t="str">
        <f>IF(F100=Detail!$E$3,ROW()+5+(COLUMN()-48)/1000,"")</f>
        <v/>
      </c>
      <c r="BC100" t="str">
        <f>IF(G100=Detail!$E$3,ROW()+5+(COLUMN()-48)/1000,"")</f>
        <v/>
      </c>
      <c r="BD100" t="str">
        <f>IF(H100=Detail!$E$3,ROW()+5+(COLUMN()-48)/1000,"")</f>
        <v/>
      </c>
      <c r="BE100" t="str">
        <f>IF(I100=Detail!$E$3,ROW()+5+(COLUMN()-48)/1000,"")</f>
        <v/>
      </c>
      <c r="BF100" t="str">
        <f>IF(J100=Detail!$E$3,ROW()+5+(COLUMN()-48)/1000,"")</f>
        <v/>
      </c>
      <c r="BG100" t="str">
        <f>IF(K100=Detail!$E$3,ROW()+5+(COLUMN()-48)/1000,"")</f>
        <v/>
      </c>
      <c r="BH100" t="str">
        <f>IF(L100=Detail!$E$3,ROW()+5+(COLUMN()-48)/1000,"")</f>
        <v/>
      </c>
      <c r="BI100" t="str">
        <f>IF(M100=Detail!$E$3,ROW()+5+(COLUMN()-48)/1000,"")</f>
        <v/>
      </c>
      <c r="BJ100" t="str">
        <f>IF(N100=Detail!$E$3,ROW()+5+(COLUMN()-48)/1000,"")</f>
        <v/>
      </c>
      <c r="BK100" t="str">
        <f>IF(O100=Detail!$E$3,ROW()+5+(COLUMN()-48)/1000,"")</f>
        <v/>
      </c>
      <c r="BL100" t="str">
        <f>IF(P100=Detail!$E$3,ROW()+5+(COLUMN()-48)/1000,"")</f>
        <v/>
      </c>
      <c r="BM100" t="str">
        <f>IF(Q100=Detail!$E$3,ROW()+5+(COLUMN()-48)/1000,"")</f>
        <v/>
      </c>
      <c r="BN100" t="str">
        <f>IF(R100=Detail!$E$3,ROW()+5+(COLUMN()-48)/1000,"")</f>
        <v/>
      </c>
      <c r="BO100" t="str">
        <f>IF(S100=Detail!$E$3,ROW()+5+(COLUMN()-48)/1000,"")</f>
        <v/>
      </c>
      <c r="BP100" t="str">
        <f>IF(T100=Detail!$E$3,ROW()+5+(COLUMN()-48)/1000,"")</f>
        <v/>
      </c>
      <c r="BQ100" t="str">
        <f t="shared" ca="1" si="20"/>
        <v/>
      </c>
      <c r="BR100" t="str">
        <f>IF(BS100="","","'"&amp;VLOOKUP(ROUND((BS100-ROUNDDOWN(BS100,0))*1000,0),$BT$2:$BU$21,2,FALSE)&amp;"'!A"&amp;ROUNDDOWN(Codedata!BS100,0))</f>
        <v/>
      </c>
      <c r="BS100" t="str">
        <f t="shared" si="26"/>
        <v/>
      </c>
      <c r="BV100" t="str">
        <f t="shared" ca="1" si="27"/>
        <v/>
      </c>
      <c r="BW100" t="str">
        <f t="shared" ca="1" si="28"/>
        <v/>
      </c>
      <c r="BX100" t="str">
        <f t="shared" ca="1" si="29"/>
        <v/>
      </c>
      <c r="BY100" t="str">
        <f t="shared" ca="1" si="30"/>
        <v/>
      </c>
      <c r="BZ100" t="str">
        <f t="shared" ca="1" si="31"/>
        <v/>
      </c>
      <c r="CA100" t="str">
        <f t="shared" ca="1" si="32"/>
        <v/>
      </c>
      <c r="CB100" t="str">
        <f t="shared" ca="1" si="33"/>
        <v/>
      </c>
      <c r="CC100" t="str">
        <f t="shared" ca="1" si="34"/>
        <v/>
      </c>
    </row>
    <row r="101" spans="1:81" x14ac:dyDescent="0.3">
      <c r="A101">
        <f>Cash!$C106</f>
        <v>0</v>
      </c>
      <c r="B101">
        <f>Cash!$D106</f>
        <v>0</v>
      </c>
      <c r="C101">
        <f>Zicht!$C106</f>
        <v>0</v>
      </c>
      <c r="D101">
        <f>Zicht!$D106</f>
        <v>0</v>
      </c>
      <c r="E101">
        <f>Spaar!$C106</f>
        <v>0</v>
      </c>
      <c r="F101">
        <f>Spaar!$D106</f>
        <v>0</v>
      </c>
      <c r="G101">
        <f>'Reserve 1'!$C106</f>
        <v>0</v>
      </c>
      <c r="H101">
        <f>'Reserve 1'!$D106</f>
        <v>0</v>
      </c>
      <c r="I101">
        <f>'Reserve 2'!$C106</f>
        <v>0</v>
      </c>
      <c r="J101">
        <f>'Reserve 2'!$D106</f>
        <v>0</v>
      </c>
      <c r="K101">
        <f>'Reserve 3'!$C106</f>
        <v>0</v>
      </c>
      <c r="L101">
        <f>'Reserve 3'!$D106</f>
        <v>0</v>
      </c>
      <c r="M101">
        <f>'Reserve 4'!$C106</f>
        <v>0</v>
      </c>
      <c r="N101">
        <f>'Reserve 4'!$D106</f>
        <v>0</v>
      </c>
      <c r="O101">
        <f>'Reserve 5'!$C106</f>
        <v>0</v>
      </c>
      <c r="P101">
        <f>'Reserve 5'!$D106</f>
        <v>0</v>
      </c>
      <c r="Q101">
        <f>'Reserve 6'!$C106</f>
        <v>0</v>
      </c>
      <c r="R101">
        <f>'Reserve 6'!$D106</f>
        <v>0</v>
      </c>
      <c r="S101">
        <f>'Reserve 7'!$C106</f>
        <v>0</v>
      </c>
      <c r="T101">
        <f>'Reserve 7'!$D106</f>
        <v>0</v>
      </c>
      <c r="U101" t="str">
        <f>IF(A101=0,"",IF(COUNTIF(A$2:A101,A101)&gt;1,"",ROW()+(COLUMN()-20)/10000))</f>
        <v/>
      </c>
      <c r="V101" t="str">
        <f>IF(B101=0,"",IF(COUNTIF(B$2:B101,B101)&gt;1,"",ROW()+(COLUMN()-20)/10000))</f>
        <v/>
      </c>
      <c r="W101" t="str">
        <f>IF(C101=0,"",IF(COUNTIF(C$2:C101,C101)&gt;1,"",ROW()+(COLUMN()-20)/10000))</f>
        <v/>
      </c>
      <c r="X101" t="str">
        <f>IF(D101=0,"",IF(COUNTIF(D$2:D101,D101)&gt;1,"",ROW()+(COLUMN()-20)/10000))</f>
        <v/>
      </c>
      <c r="Y101" t="str">
        <f>IF(E101=0,"",IF(COUNTIF(E$2:E101,E101)&gt;1,"",ROW()+(COLUMN()-20)/10000))</f>
        <v/>
      </c>
      <c r="Z101" t="str">
        <f>IF(F101=0,"",IF(COUNTIF(F$2:F101,F101)&gt;1,"",ROW()+(COLUMN()-20)/10000))</f>
        <v/>
      </c>
      <c r="AA101" t="str">
        <f>IF(G101=0,"",IF(COUNTIF(G$2:G101,G101)&gt;1,"",ROW()+(COLUMN()-20)/10000))</f>
        <v/>
      </c>
      <c r="AB101" t="str">
        <f>IF(H101=0,"",IF(COUNTIF(H$2:H101,H101)&gt;1,"",ROW()+(COLUMN()-20)/10000))</f>
        <v/>
      </c>
      <c r="AC101" t="str">
        <f>IF(I101=0,"",IF(COUNTIF(I$2:I101,I101)&gt;1,"",ROW()+(COLUMN()-20)/10000))</f>
        <v/>
      </c>
      <c r="AD101" t="str">
        <f>IF(J101=0,"",IF(COUNTIF(J$2:J101,J101)&gt;1,"",ROW()+(COLUMN()-20)/10000))</f>
        <v/>
      </c>
      <c r="AE101" t="str">
        <f>IF(K101=0,"",IF(COUNTIF(K$2:K101,K101)&gt;1,"",ROW()+(COLUMN()-20)/10000))</f>
        <v/>
      </c>
      <c r="AF101" t="str">
        <f>IF(L101=0,"",IF(COUNTIF(L$2:L101,L101)&gt;1,"",ROW()+(COLUMN()-20)/10000))</f>
        <v/>
      </c>
      <c r="AG101" t="str">
        <f>IF(M101=0,"",IF(COUNTIF(M$2:M101,M101)&gt;1,"",ROW()+(COLUMN()-20)/10000))</f>
        <v/>
      </c>
      <c r="AH101" t="str">
        <f>IF(N101=0,"",IF(COUNTIF(N$2:N101,N101)&gt;1,"",ROW()+(COLUMN()-20)/10000))</f>
        <v/>
      </c>
      <c r="AI101" t="str">
        <f>IF(O101=0,"",IF(COUNTIF(O$2:O101,O101)&gt;1,"",ROW()+(COLUMN()-20)/10000))</f>
        <v/>
      </c>
      <c r="AJ101" t="str">
        <f>IF(P101=0,"",IF(COUNTIF(P$2:P101,P101)&gt;1,"",ROW()+(COLUMN()-20)/10000))</f>
        <v/>
      </c>
      <c r="AK101" t="str">
        <f>IF(Q101=0,"",IF(COUNTIF(Q$2:Q101,Q101)&gt;1,"",ROW()+(COLUMN()-20)/10000))</f>
        <v/>
      </c>
      <c r="AL101" t="str">
        <f>IF(R101=0,"",IF(COUNTIF(R$2:R101,R101)&gt;1,"",ROW()+(COLUMN()-20)/10000))</f>
        <v/>
      </c>
      <c r="AM101" t="str">
        <f>IF(S101=0,"",IF(COUNTIF(S$2:S101,S101)&gt;1,"",ROW()+(COLUMN()-20)/10000))</f>
        <v/>
      </c>
      <c r="AN101" t="str">
        <f>IF(T101=0,"",IF(COUNTIF(T$2:T101,T101)&gt;1,"",ROW()+(COLUMN()-20)/10000))</f>
        <v/>
      </c>
      <c r="AO101" t="str">
        <f t="shared" si="21"/>
        <v/>
      </c>
      <c r="AP101" t="str">
        <f t="shared" ca="1" si="18"/>
        <v/>
      </c>
      <c r="AQ101" t="str">
        <f ca="1">IF(AP101="","",IF(COUNTIF($AP$2:AP101,AP101)&gt;1,"",IF(AP101="overdracht",1,ROW())))</f>
        <v/>
      </c>
      <c r="AR101" t="str">
        <f t="shared" ca="1" si="22"/>
        <v/>
      </c>
      <c r="AS101" t="str">
        <f t="shared" ca="1" si="35"/>
        <v/>
      </c>
      <c r="AT101" t="str">
        <f t="shared" ca="1" si="23"/>
        <v/>
      </c>
      <c r="AU101" t="str">
        <f t="shared" ca="1" si="24"/>
        <v/>
      </c>
      <c r="AV101" t="str">
        <f t="shared" ca="1" si="25"/>
        <v/>
      </c>
      <c r="AW101" s="104" t="str">
        <f>IF(A101=Detail!$E$3,ROW()+5+(COLUMN()-48)/1000,"")</f>
        <v/>
      </c>
      <c r="AX101" t="str">
        <f>IF(B101=Detail!$E$3,ROW()+5+(COLUMN()-48)/1000,"")</f>
        <v/>
      </c>
      <c r="AY101" t="str">
        <f>IF(C101=Detail!$E$3,ROW()+5+(COLUMN()-48)/1000,"")</f>
        <v/>
      </c>
      <c r="AZ101" t="str">
        <f>IF(D101=Detail!$E$3,ROW()+5+(COLUMN()-48)/1000,"")</f>
        <v/>
      </c>
      <c r="BA101" t="str">
        <f>IF(E101=Detail!$E$3,ROW()+5+(COLUMN()-48)/1000,"")</f>
        <v/>
      </c>
      <c r="BB101" t="str">
        <f>IF(F101=Detail!$E$3,ROW()+5+(COLUMN()-48)/1000,"")</f>
        <v/>
      </c>
      <c r="BC101" t="str">
        <f>IF(G101=Detail!$E$3,ROW()+5+(COLUMN()-48)/1000,"")</f>
        <v/>
      </c>
      <c r="BD101" t="str">
        <f>IF(H101=Detail!$E$3,ROW()+5+(COLUMN()-48)/1000,"")</f>
        <v/>
      </c>
      <c r="BE101" t="str">
        <f>IF(I101=Detail!$E$3,ROW()+5+(COLUMN()-48)/1000,"")</f>
        <v/>
      </c>
      <c r="BF101" t="str">
        <f>IF(J101=Detail!$E$3,ROW()+5+(COLUMN()-48)/1000,"")</f>
        <v/>
      </c>
      <c r="BG101" t="str">
        <f>IF(K101=Detail!$E$3,ROW()+5+(COLUMN()-48)/1000,"")</f>
        <v/>
      </c>
      <c r="BH101" t="str">
        <f>IF(L101=Detail!$E$3,ROW()+5+(COLUMN()-48)/1000,"")</f>
        <v/>
      </c>
      <c r="BI101" t="str">
        <f>IF(M101=Detail!$E$3,ROW()+5+(COLUMN()-48)/1000,"")</f>
        <v/>
      </c>
      <c r="BJ101" t="str">
        <f>IF(N101=Detail!$E$3,ROW()+5+(COLUMN()-48)/1000,"")</f>
        <v/>
      </c>
      <c r="BK101" t="str">
        <f>IF(O101=Detail!$E$3,ROW()+5+(COLUMN()-48)/1000,"")</f>
        <v/>
      </c>
      <c r="BL101" t="str">
        <f>IF(P101=Detail!$E$3,ROW()+5+(COLUMN()-48)/1000,"")</f>
        <v/>
      </c>
      <c r="BM101" t="str">
        <f>IF(Q101=Detail!$E$3,ROW()+5+(COLUMN()-48)/1000,"")</f>
        <v/>
      </c>
      <c r="BN101" t="str">
        <f>IF(R101=Detail!$E$3,ROW()+5+(COLUMN()-48)/1000,"")</f>
        <v/>
      </c>
      <c r="BO101" t="str">
        <f>IF(S101=Detail!$E$3,ROW()+5+(COLUMN()-48)/1000,"")</f>
        <v/>
      </c>
      <c r="BP101" t="str">
        <f>IF(T101=Detail!$E$3,ROW()+5+(COLUMN()-48)/1000,"")</f>
        <v/>
      </c>
      <c r="BQ101" t="str">
        <f t="shared" ca="1" si="20"/>
        <v/>
      </c>
      <c r="BR101" t="str">
        <f>IF(BS101="","","'"&amp;VLOOKUP(ROUND((BS101-ROUNDDOWN(BS101,0))*1000,0),$BT$2:$BU$21,2,FALSE)&amp;"'!A"&amp;ROUNDDOWN(Codedata!BS101,0))</f>
        <v/>
      </c>
      <c r="BS101" t="str">
        <f t="shared" si="26"/>
        <v/>
      </c>
      <c r="BV101" t="str">
        <f t="shared" ca="1" si="27"/>
        <v/>
      </c>
      <c r="BW101" t="str">
        <f t="shared" ca="1" si="28"/>
        <v/>
      </c>
      <c r="BX101" t="str">
        <f t="shared" ca="1" si="29"/>
        <v/>
      </c>
      <c r="BY101" t="str">
        <f t="shared" ca="1" si="30"/>
        <v/>
      </c>
      <c r="BZ101" t="str">
        <f t="shared" ca="1" si="31"/>
        <v/>
      </c>
      <c r="CA101" t="str">
        <f t="shared" ca="1" si="32"/>
        <v/>
      </c>
      <c r="CB101" t="str">
        <f t="shared" ca="1" si="33"/>
        <v/>
      </c>
      <c r="CC101" t="str">
        <f t="shared" ca="1" si="34"/>
        <v/>
      </c>
    </row>
    <row r="102" spans="1:81" x14ac:dyDescent="0.3">
      <c r="A102">
        <f>Cash!$C107</f>
        <v>0</v>
      </c>
      <c r="B102">
        <f>Cash!$D107</f>
        <v>0</v>
      </c>
      <c r="C102">
        <f>Zicht!$C107</f>
        <v>0</v>
      </c>
      <c r="D102">
        <f>Zicht!$D107</f>
        <v>0</v>
      </c>
      <c r="E102">
        <f>Spaar!$C107</f>
        <v>0</v>
      </c>
      <c r="F102">
        <f>Spaar!$D107</f>
        <v>0</v>
      </c>
      <c r="G102">
        <f>'Reserve 1'!$C107</f>
        <v>0</v>
      </c>
      <c r="H102">
        <f>'Reserve 1'!$D107</f>
        <v>0</v>
      </c>
      <c r="I102">
        <f>'Reserve 2'!$C107</f>
        <v>0</v>
      </c>
      <c r="J102">
        <f>'Reserve 2'!$D107</f>
        <v>0</v>
      </c>
      <c r="K102">
        <f>'Reserve 3'!$C107</f>
        <v>0</v>
      </c>
      <c r="L102">
        <f>'Reserve 3'!$D107</f>
        <v>0</v>
      </c>
      <c r="M102">
        <f>'Reserve 4'!$C107</f>
        <v>0</v>
      </c>
      <c r="N102">
        <f>'Reserve 4'!$D107</f>
        <v>0</v>
      </c>
      <c r="O102">
        <f>'Reserve 5'!$C107</f>
        <v>0</v>
      </c>
      <c r="P102">
        <f>'Reserve 5'!$D107</f>
        <v>0</v>
      </c>
      <c r="Q102">
        <f>'Reserve 6'!$C107</f>
        <v>0</v>
      </c>
      <c r="R102">
        <f>'Reserve 6'!$D107</f>
        <v>0</v>
      </c>
      <c r="S102">
        <f>'Reserve 7'!$C107</f>
        <v>0</v>
      </c>
      <c r="T102">
        <f>'Reserve 7'!$D107</f>
        <v>0</v>
      </c>
      <c r="U102" t="str">
        <f>IF(A102=0,"",IF(COUNTIF(A$2:A102,A102)&gt;1,"",ROW()+(COLUMN()-20)/10000))</f>
        <v/>
      </c>
      <c r="V102" t="str">
        <f>IF(B102=0,"",IF(COUNTIF(B$2:B102,B102)&gt;1,"",ROW()+(COLUMN()-20)/10000))</f>
        <v/>
      </c>
      <c r="W102" t="str">
        <f>IF(C102=0,"",IF(COUNTIF(C$2:C102,C102)&gt;1,"",ROW()+(COLUMN()-20)/10000))</f>
        <v/>
      </c>
      <c r="X102" t="str">
        <f>IF(D102=0,"",IF(COUNTIF(D$2:D102,D102)&gt;1,"",ROW()+(COLUMN()-20)/10000))</f>
        <v/>
      </c>
      <c r="Y102" t="str">
        <f>IF(E102=0,"",IF(COUNTIF(E$2:E102,E102)&gt;1,"",ROW()+(COLUMN()-20)/10000))</f>
        <v/>
      </c>
      <c r="Z102" t="str">
        <f>IF(F102=0,"",IF(COUNTIF(F$2:F102,F102)&gt;1,"",ROW()+(COLUMN()-20)/10000))</f>
        <v/>
      </c>
      <c r="AA102" t="str">
        <f>IF(G102=0,"",IF(COUNTIF(G$2:G102,G102)&gt;1,"",ROW()+(COLUMN()-20)/10000))</f>
        <v/>
      </c>
      <c r="AB102" t="str">
        <f>IF(H102=0,"",IF(COUNTIF(H$2:H102,H102)&gt;1,"",ROW()+(COLUMN()-20)/10000))</f>
        <v/>
      </c>
      <c r="AC102" t="str">
        <f>IF(I102=0,"",IF(COUNTIF(I$2:I102,I102)&gt;1,"",ROW()+(COLUMN()-20)/10000))</f>
        <v/>
      </c>
      <c r="AD102" t="str">
        <f>IF(J102=0,"",IF(COUNTIF(J$2:J102,J102)&gt;1,"",ROW()+(COLUMN()-20)/10000))</f>
        <v/>
      </c>
      <c r="AE102" t="str">
        <f>IF(K102=0,"",IF(COUNTIF(K$2:K102,K102)&gt;1,"",ROW()+(COLUMN()-20)/10000))</f>
        <v/>
      </c>
      <c r="AF102" t="str">
        <f>IF(L102=0,"",IF(COUNTIF(L$2:L102,L102)&gt;1,"",ROW()+(COLUMN()-20)/10000))</f>
        <v/>
      </c>
      <c r="AG102" t="str">
        <f>IF(M102=0,"",IF(COUNTIF(M$2:M102,M102)&gt;1,"",ROW()+(COLUMN()-20)/10000))</f>
        <v/>
      </c>
      <c r="AH102" t="str">
        <f>IF(N102=0,"",IF(COUNTIF(N$2:N102,N102)&gt;1,"",ROW()+(COLUMN()-20)/10000))</f>
        <v/>
      </c>
      <c r="AI102" t="str">
        <f>IF(O102=0,"",IF(COUNTIF(O$2:O102,O102)&gt;1,"",ROW()+(COLUMN()-20)/10000))</f>
        <v/>
      </c>
      <c r="AJ102" t="str">
        <f>IF(P102=0,"",IF(COUNTIF(P$2:P102,P102)&gt;1,"",ROW()+(COLUMN()-20)/10000))</f>
        <v/>
      </c>
      <c r="AK102" t="str">
        <f>IF(Q102=0,"",IF(COUNTIF(Q$2:Q102,Q102)&gt;1,"",ROW()+(COLUMN()-20)/10000))</f>
        <v/>
      </c>
      <c r="AL102" t="str">
        <f>IF(R102=0,"",IF(COUNTIF(R$2:R102,R102)&gt;1,"",ROW()+(COLUMN()-20)/10000))</f>
        <v/>
      </c>
      <c r="AM102" t="str">
        <f>IF(S102=0,"",IF(COUNTIF(S$2:S102,S102)&gt;1,"",ROW()+(COLUMN()-20)/10000))</f>
        <v/>
      </c>
      <c r="AN102" t="str">
        <f>IF(T102=0,"",IF(COUNTIF(T$2:T102,T102)&gt;1,"",ROW()+(COLUMN()-20)/10000))</f>
        <v/>
      </c>
      <c r="AO102" t="str">
        <f t="shared" si="21"/>
        <v/>
      </c>
      <c r="AP102" t="str">
        <f t="shared" ca="1" si="18"/>
        <v/>
      </c>
      <c r="AQ102" t="str">
        <f ca="1">IF(AP102="","",IF(COUNTIF($AP$2:AP102,AP102)&gt;1,"",IF(AP102="overdracht",1,ROW())))</f>
        <v/>
      </c>
      <c r="AR102" t="str">
        <f t="shared" ca="1" si="22"/>
        <v/>
      </c>
      <c r="AS102" t="str">
        <f t="shared" ca="1" si="35"/>
        <v/>
      </c>
      <c r="AT102" t="str">
        <f t="shared" ca="1" si="23"/>
        <v/>
      </c>
      <c r="AU102" t="str">
        <f t="shared" ca="1" si="24"/>
        <v/>
      </c>
      <c r="AV102" t="str">
        <f t="shared" ca="1" si="25"/>
        <v/>
      </c>
      <c r="AW102" s="104" t="str">
        <f>IF(A102=Detail!$E$3,ROW()+5+(COLUMN()-48)/1000,"")</f>
        <v/>
      </c>
      <c r="AX102" t="str">
        <f>IF(B102=Detail!$E$3,ROW()+5+(COLUMN()-48)/1000,"")</f>
        <v/>
      </c>
      <c r="AY102" t="str">
        <f>IF(C102=Detail!$E$3,ROW()+5+(COLUMN()-48)/1000,"")</f>
        <v/>
      </c>
      <c r="AZ102" t="str">
        <f>IF(D102=Detail!$E$3,ROW()+5+(COLUMN()-48)/1000,"")</f>
        <v/>
      </c>
      <c r="BA102" t="str">
        <f>IF(E102=Detail!$E$3,ROW()+5+(COLUMN()-48)/1000,"")</f>
        <v/>
      </c>
      <c r="BB102" t="str">
        <f>IF(F102=Detail!$E$3,ROW()+5+(COLUMN()-48)/1000,"")</f>
        <v/>
      </c>
      <c r="BC102" t="str">
        <f>IF(G102=Detail!$E$3,ROW()+5+(COLUMN()-48)/1000,"")</f>
        <v/>
      </c>
      <c r="BD102" t="str">
        <f>IF(H102=Detail!$E$3,ROW()+5+(COLUMN()-48)/1000,"")</f>
        <v/>
      </c>
      <c r="BE102" t="str">
        <f>IF(I102=Detail!$E$3,ROW()+5+(COLUMN()-48)/1000,"")</f>
        <v/>
      </c>
      <c r="BF102" t="str">
        <f>IF(J102=Detail!$E$3,ROW()+5+(COLUMN()-48)/1000,"")</f>
        <v/>
      </c>
      <c r="BG102" t="str">
        <f>IF(K102=Detail!$E$3,ROW()+5+(COLUMN()-48)/1000,"")</f>
        <v/>
      </c>
      <c r="BH102" t="str">
        <f>IF(L102=Detail!$E$3,ROW()+5+(COLUMN()-48)/1000,"")</f>
        <v/>
      </c>
      <c r="BI102" t="str">
        <f>IF(M102=Detail!$E$3,ROW()+5+(COLUMN()-48)/1000,"")</f>
        <v/>
      </c>
      <c r="BJ102" t="str">
        <f>IF(N102=Detail!$E$3,ROW()+5+(COLUMN()-48)/1000,"")</f>
        <v/>
      </c>
      <c r="BK102" t="str">
        <f>IF(O102=Detail!$E$3,ROW()+5+(COLUMN()-48)/1000,"")</f>
        <v/>
      </c>
      <c r="BL102" t="str">
        <f>IF(P102=Detail!$E$3,ROW()+5+(COLUMN()-48)/1000,"")</f>
        <v/>
      </c>
      <c r="BM102" t="str">
        <f>IF(Q102=Detail!$E$3,ROW()+5+(COLUMN()-48)/1000,"")</f>
        <v/>
      </c>
      <c r="BN102" t="str">
        <f>IF(R102=Detail!$E$3,ROW()+5+(COLUMN()-48)/1000,"")</f>
        <v/>
      </c>
      <c r="BO102" t="str">
        <f>IF(S102=Detail!$E$3,ROW()+5+(COLUMN()-48)/1000,"")</f>
        <v/>
      </c>
      <c r="BP102" t="str">
        <f>IF(T102=Detail!$E$3,ROW()+5+(COLUMN()-48)/1000,"")</f>
        <v/>
      </c>
      <c r="BQ102" t="str">
        <f t="shared" ca="1" si="20"/>
        <v/>
      </c>
      <c r="BR102" t="str">
        <f>IF(BS102="","","'"&amp;VLOOKUP(ROUND((BS102-ROUNDDOWN(BS102,0))*1000,0),$BT$2:$BU$21,2,FALSE)&amp;"'!A"&amp;ROUNDDOWN(Codedata!BS102,0))</f>
        <v/>
      </c>
      <c r="BS102" t="str">
        <f t="shared" si="26"/>
        <v/>
      </c>
      <c r="BV102" t="str">
        <f t="shared" ca="1" si="27"/>
        <v/>
      </c>
      <c r="BW102" t="str">
        <f t="shared" ca="1" si="28"/>
        <v/>
      </c>
      <c r="BX102" t="str">
        <f t="shared" ca="1" si="29"/>
        <v/>
      </c>
      <c r="BY102" t="str">
        <f t="shared" ca="1" si="30"/>
        <v/>
      </c>
      <c r="BZ102" t="str">
        <f t="shared" ca="1" si="31"/>
        <v/>
      </c>
      <c r="CA102" t="str">
        <f t="shared" ca="1" si="32"/>
        <v/>
      </c>
      <c r="CB102" t="str">
        <f t="shared" ca="1" si="33"/>
        <v/>
      </c>
      <c r="CC102" t="str">
        <f t="shared" ca="1" si="34"/>
        <v/>
      </c>
    </row>
    <row r="103" spans="1:81" x14ac:dyDescent="0.3">
      <c r="A103">
        <f>Cash!$C108</f>
        <v>0</v>
      </c>
      <c r="B103">
        <f>Cash!$D108</f>
        <v>0</v>
      </c>
      <c r="C103">
        <f>Zicht!$C108</f>
        <v>0</v>
      </c>
      <c r="D103">
        <f>Zicht!$D108</f>
        <v>0</v>
      </c>
      <c r="E103">
        <f>Spaar!$C108</f>
        <v>0</v>
      </c>
      <c r="F103">
        <f>Spaar!$D108</f>
        <v>0</v>
      </c>
      <c r="G103">
        <f>'Reserve 1'!$C108</f>
        <v>0</v>
      </c>
      <c r="H103">
        <f>'Reserve 1'!$D108</f>
        <v>0</v>
      </c>
      <c r="I103">
        <f>'Reserve 2'!$C108</f>
        <v>0</v>
      </c>
      <c r="J103">
        <f>'Reserve 2'!$D108</f>
        <v>0</v>
      </c>
      <c r="K103">
        <f>'Reserve 3'!$C108</f>
        <v>0</v>
      </c>
      <c r="L103">
        <f>'Reserve 3'!$D108</f>
        <v>0</v>
      </c>
      <c r="M103">
        <f>'Reserve 4'!$C108</f>
        <v>0</v>
      </c>
      <c r="N103">
        <f>'Reserve 4'!$D108</f>
        <v>0</v>
      </c>
      <c r="O103">
        <f>'Reserve 5'!$C108</f>
        <v>0</v>
      </c>
      <c r="P103">
        <f>'Reserve 5'!$D108</f>
        <v>0</v>
      </c>
      <c r="Q103">
        <f>'Reserve 6'!$C108</f>
        <v>0</v>
      </c>
      <c r="R103">
        <f>'Reserve 6'!$D108</f>
        <v>0</v>
      </c>
      <c r="S103">
        <f>'Reserve 7'!$C108</f>
        <v>0</v>
      </c>
      <c r="T103">
        <f>'Reserve 7'!$D108</f>
        <v>0</v>
      </c>
      <c r="U103" t="str">
        <f>IF(A103=0,"",IF(COUNTIF(A$2:A103,A103)&gt;1,"",ROW()+(COLUMN()-20)/10000))</f>
        <v/>
      </c>
      <c r="V103" t="str">
        <f>IF(B103=0,"",IF(COUNTIF(B$2:B103,B103)&gt;1,"",ROW()+(COLUMN()-20)/10000))</f>
        <v/>
      </c>
      <c r="W103" t="str">
        <f>IF(C103=0,"",IF(COUNTIF(C$2:C103,C103)&gt;1,"",ROW()+(COLUMN()-20)/10000))</f>
        <v/>
      </c>
      <c r="X103" t="str">
        <f>IF(D103=0,"",IF(COUNTIF(D$2:D103,D103)&gt;1,"",ROW()+(COLUMN()-20)/10000))</f>
        <v/>
      </c>
      <c r="Y103" t="str">
        <f>IF(E103=0,"",IF(COUNTIF(E$2:E103,E103)&gt;1,"",ROW()+(COLUMN()-20)/10000))</f>
        <v/>
      </c>
      <c r="Z103" t="str">
        <f>IF(F103=0,"",IF(COUNTIF(F$2:F103,F103)&gt;1,"",ROW()+(COLUMN()-20)/10000))</f>
        <v/>
      </c>
      <c r="AA103" t="str">
        <f>IF(G103=0,"",IF(COUNTIF(G$2:G103,G103)&gt;1,"",ROW()+(COLUMN()-20)/10000))</f>
        <v/>
      </c>
      <c r="AB103" t="str">
        <f>IF(H103=0,"",IF(COUNTIF(H$2:H103,H103)&gt;1,"",ROW()+(COLUMN()-20)/10000))</f>
        <v/>
      </c>
      <c r="AC103" t="str">
        <f>IF(I103=0,"",IF(COUNTIF(I$2:I103,I103)&gt;1,"",ROW()+(COLUMN()-20)/10000))</f>
        <v/>
      </c>
      <c r="AD103" t="str">
        <f>IF(J103=0,"",IF(COUNTIF(J$2:J103,J103)&gt;1,"",ROW()+(COLUMN()-20)/10000))</f>
        <v/>
      </c>
      <c r="AE103" t="str">
        <f>IF(K103=0,"",IF(COUNTIF(K$2:K103,K103)&gt;1,"",ROW()+(COLUMN()-20)/10000))</f>
        <v/>
      </c>
      <c r="AF103" t="str">
        <f>IF(L103=0,"",IF(COUNTIF(L$2:L103,L103)&gt;1,"",ROW()+(COLUMN()-20)/10000))</f>
        <v/>
      </c>
      <c r="AG103" t="str">
        <f>IF(M103=0,"",IF(COUNTIF(M$2:M103,M103)&gt;1,"",ROW()+(COLUMN()-20)/10000))</f>
        <v/>
      </c>
      <c r="AH103" t="str">
        <f>IF(N103=0,"",IF(COUNTIF(N$2:N103,N103)&gt;1,"",ROW()+(COLUMN()-20)/10000))</f>
        <v/>
      </c>
      <c r="AI103" t="str">
        <f>IF(O103=0,"",IF(COUNTIF(O$2:O103,O103)&gt;1,"",ROW()+(COLUMN()-20)/10000))</f>
        <v/>
      </c>
      <c r="AJ103" t="str">
        <f>IF(P103=0,"",IF(COUNTIF(P$2:P103,P103)&gt;1,"",ROW()+(COLUMN()-20)/10000))</f>
        <v/>
      </c>
      <c r="AK103" t="str">
        <f>IF(Q103=0,"",IF(COUNTIF(Q$2:Q103,Q103)&gt;1,"",ROW()+(COLUMN()-20)/10000))</f>
        <v/>
      </c>
      <c r="AL103" t="str">
        <f>IF(R103=0,"",IF(COUNTIF(R$2:R103,R103)&gt;1,"",ROW()+(COLUMN()-20)/10000))</f>
        <v/>
      </c>
      <c r="AM103" t="str">
        <f>IF(S103=0,"",IF(COUNTIF(S$2:S103,S103)&gt;1,"",ROW()+(COLUMN()-20)/10000))</f>
        <v/>
      </c>
      <c r="AN103" t="str">
        <f>IF(T103=0,"",IF(COUNTIF(T$2:T103,T103)&gt;1,"",ROW()+(COLUMN()-20)/10000))</f>
        <v/>
      </c>
      <c r="AO103" t="str">
        <f t="shared" si="21"/>
        <v/>
      </c>
      <c r="AP103" t="str">
        <f t="shared" ca="1" si="18"/>
        <v/>
      </c>
      <c r="AQ103" t="str">
        <f ca="1">IF(AP103="","",IF(COUNTIF($AP$2:AP103,AP103)&gt;1,"",IF(AP103="overdracht",1,ROW())))</f>
        <v/>
      </c>
      <c r="AR103" t="str">
        <f t="shared" ca="1" si="22"/>
        <v/>
      </c>
      <c r="AS103" t="str">
        <f t="shared" ca="1" si="35"/>
        <v/>
      </c>
      <c r="AT103" t="str">
        <f t="shared" ca="1" si="23"/>
        <v/>
      </c>
      <c r="AU103" t="str">
        <f t="shared" ca="1" si="24"/>
        <v/>
      </c>
      <c r="AV103" t="str">
        <f t="shared" ca="1" si="25"/>
        <v/>
      </c>
      <c r="AW103" s="104" t="str">
        <f>IF(A103=Detail!$E$3,ROW()+5+(COLUMN()-48)/1000,"")</f>
        <v/>
      </c>
      <c r="AX103" t="str">
        <f>IF(B103=Detail!$E$3,ROW()+5+(COLUMN()-48)/1000,"")</f>
        <v/>
      </c>
      <c r="AY103" t="str">
        <f>IF(C103=Detail!$E$3,ROW()+5+(COLUMN()-48)/1000,"")</f>
        <v/>
      </c>
      <c r="AZ103" t="str">
        <f>IF(D103=Detail!$E$3,ROW()+5+(COLUMN()-48)/1000,"")</f>
        <v/>
      </c>
      <c r="BA103" t="str">
        <f>IF(E103=Detail!$E$3,ROW()+5+(COLUMN()-48)/1000,"")</f>
        <v/>
      </c>
      <c r="BB103" t="str">
        <f>IF(F103=Detail!$E$3,ROW()+5+(COLUMN()-48)/1000,"")</f>
        <v/>
      </c>
      <c r="BC103" t="str">
        <f>IF(G103=Detail!$E$3,ROW()+5+(COLUMN()-48)/1000,"")</f>
        <v/>
      </c>
      <c r="BD103" t="str">
        <f>IF(H103=Detail!$E$3,ROW()+5+(COLUMN()-48)/1000,"")</f>
        <v/>
      </c>
      <c r="BE103" t="str">
        <f>IF(I103=Detail!$E$3,ROW()+5+(COLUMN()-48)/1000,"")</f>
        <v/>
      </c>
      <c r="BF103" t="str">
        <f>IF(J103=Detail!$E$3,ROW()+5+(COLUMN()-48)/1000,"")</f>
        <v/>
      </c>
      <c r="BG103" t="str">
        <f>IF(K103=Detail!$E$3,ROW()+5+(COLUMN()-48)/1000,"")</f>
        <v/>
      </c>
      <c r="BH103" t="str">
        <f>IF(L103=Detail!$E$3,ROW()+5+(COLUMN()-48)/1000,"")</f>
        <v/>
      </c>
      <c r="BI103" t="str">
        <f>IF(M103=Detail!$E$3,ROW()+5+(COLUMN()-48)/1000,"")</f>
        <v/>
      </c>
      <c r="BJ103" t="str">
        <f>IF(N103=Detail!$E$3,ROW()+5+(COLUMN()-48)/1000,"")</f>
        <v/>
      </c>
      <c r="BK103" t="str">
        <f>IF(O103=Detail!$E$3,ROW()+5+(COLUMN()-48)/1000,"")</f>
        <v/>
      </c>
      <c r="BL103" t="str">
        <f>IF(P103=Detail!$E$3,ROW()+5+(COLUMN()-48)/1000,"")</f>
        <v/>
      </c>
      <c r="BM103" t="str">
        <f>IF(Q103=Detail!$E$3,ROW()+5+(COLUMN()-48)/1000,"")</f>
        <v/>
      </c>
      <c r="BN103" t="str">
        <f>IF(R103=Detail!$E$3,ROW()+5+(COLUMN()-48)/1000,"")</f>
        <v/>
      </c>
      <c r="BO103" t="str">
        <f>IF(S103=Detail!$E$3,ROW()+5+(COLUMN()-48)/1000,"")</f>
        <v/>
      </c>
      <c r="BP103" t="str">
        <f>IF(T103=Detail!$E$3,ROW()+5+(COLUMN()-48)/1000,"")</f>
        <v/>
      </c>
      <c r="BQ103" t="str">
        <f t="shared" ca="1" si="20"/>
        <v/>
      </c>
      <c r="BR103" t="str">
        <f>IF(BS103="","","'"&amp;VLOOKUP(ROUND((BS103-ROUNDDOWN(BS103,0))*1000,0),$BT$2:$BU$21,2,FALSE)&amp;"'!A"&amp;ROUNDDOWN(Codedata!BS103,0))</f>
        <v/>
      </c>
      <c r="BS103" t="str">
        <f t="shared" si="26"/>
        <v/>
      </c>
      <c r="BV103" t="str">
        <f t="shared" ca="1" si="27"/>
        <v/>
      </c>
      <c r="BW103" t="str">
        <f t="shared" ca="1" si="28"/>
        <v/>
      </c>
      <c r="BX103" t="str">
        <f t="shared" ca="1" si="29"/>
        <v/>
      </c>
      <c r="BY103" t="str">
        <f t="shared" ca="1" si="30"/>
        <v/>
      </c>
      <c r="BZ103" t="str">
        <f t="shared" ca="1" si="31"/>
        <v/>
      </c>
      <c r="CA103" t="str">
        <f t="shared" ca="1" si="32"/>
        <v/>
      </c>
      <c r="CB103" t="str">
        <f t="shared" ca="1" si="33"/>
        <v/>
      </c>
      <c r="CC103" t="str">
        <f t="shared" ca="1" si="34"/>
        <v/>
      </c>
    </row>
    <row r="104" spans="1:81" x14ac:dyDescent="0.3">
      <c r="A104">
        <f>Cash!$C109</f>
        <v>0</v>
      </c>
      <c r="B104">
        <f>Cash!$D109</f>
        <v>0</v>
      </c>
      <c r="C104">
        <f>Zicht!$C109</f>
        <v>0</v>
      </c>
      <c r="D104">
        <f>Zicht!$D109</f>
        <v>0</v>
      </c>
      <c r="E104">
        <f>Spaar!$C109</f>
        <v>0</v>
      </c>
      <c r="F104">
        <f>Spaar!$D109</f>
        <v>0</v>
      </c>
      <c r="G104">
        <f>'Reserve 1'!$C109</f>
        <v>0</v>
      </c>
      <c r="H104">
        <f>'Reserve 1'!$D109</f>
        <v>0</v>
      </c>
      <c r="I104">
        <f>'Reserve 2'!$C109</f>
        <v>0</v>
      </c>
      <c r="J104">
        <f>'Reserve 2'!$D109</f>
        <v>0</v>
      </c>
      <c r="K104">
        <f>'Reserve 3'!$C109</f>
        <v>0</v>
      </c>
      <c r="L104">
        <f>'Reserve 3'!$D109</f>
        <v>0</v>
      </c>
      <c r="M104">
        <f>'Reserve 4'!$C109</f>
        <v>0</v>
      </c>
      <c r="N104">
        <f>'Reserve 4'!$D109</f>
        <v>0</v>
      </c>
      <c r="O104">
        <f>'Reserve 5'!$C109</f>
        <v>0</v>
      </c>
      <c r="P104">
        <f>'Reserve 5'!$D109</f>
        <v>0</v>
      </c>
      <c r="Q104">
        <f>'Reserve 6'!$C109</f>
        <v>0</v>
      </c>
      <c r="R104">
        <f>'Reserve 6'!$D109</f>
        <v>0</v>
      </c>
      <c r="S104">
        <f>'Reserve 7'!$C109</f>
        <v>0</v>
      </c>
      <c r="T104">
        <f>'Reserve 7'!$D109</f>
        <v>0</v>
      </c>
      <c r="U104" t="str">
        <f>IF(A104=0,"",IF(COUNTIF(A$2:A104,A104)&gt;1,"",ROW()+(COLUMN()-20)/10000))</f>
        <v/>
      </c>
      <c r="V104" t="str">
        <f>IF(B104=0,"",IF(COUNTIF(B$2:B104,B104)&gt;1,"",ROW()+(COLUMN()-20)/10000))</f>
        <v/>
      </c>
      <c r="W104" t="str">
        <f>IF(C104=0,"",IF(COUNTIF(C$2:C104,C104)&gt;1,"",ROW()+(COLUMN()-20)/10000))</f>
        <v/>
      </c>
      <c r="X104" t="str">
        <f>IF(D104=0,"",IF(COUNTIF(D$2:D104,D104)&gt;1,"",ROW()+(COLUMN()-20)/10000))</f>
        <v/>
      </c>
      <c r="Y104" t="str">
        <f>IF(E104=0,"",IF(COUNTIF(E$2:E104,E104)&gt;1,"",ROW()+(COLUMN()-20)/10000))</f>
        <v/>
      </c>
      <c r="Z104" t="str">
        <f>IF(F104=0,"",IF(COUNTIF(F$2:F104,F104)&gt;1,"",ROW()+(COLUMN()-20)/10000))</f>
        <v/>
      </c>
      <c r="AA104" t="str">
        <f>IF(G104=0,"",IF(COUNTIF(G$2:G104,G104)&gt;1,"",ROW()+(COLUMN()-20)/10000))</f>
        <v/>
      </c>
      <c r="AB104" t="str">
        <f>IF(H104=0,"",IF(COUNTIF(H$2:H104,H104)&gt;1,"",ROW()+(COLUMN()-20)/10000))</f>
        <v/>
      </c>
      <c r="AC104" t="str">
        <f>IF(I104=0,"",IF(COUNTIF(I$2:I104,I104)&gt;1,"",ROW()+(COLUMN()-20)/10000))</f>
        <v/>
      </c>
      <c r="AD104" t="str">
        <f>IF(J104=0,"",IF(COUNTIF(J$2:J104,J104)&gt;1,"",ROW()+(COLUMN()-20)/10000))</f>
        <v/>
      </c>
      <c r="AE104" t="str">
        <f>IF(K104=0,"",IF(COUNTIF(K$2:K104,K104)&gt;1,"",ROW()+(COLUMN()-20)/10000))</f>
        <v/>
      </c>
      <c r="AF104" t="str">
        <f>IF(L104=0,"",IF(COUNTIF(L$2:L104,L104)&gt;1,"",ROW()+(COLUMN()-20)/10000))</f>
        <v/>
      </c>
      <c r="AG104" t="str">
        <f>IF(M104=0,"",IF(COUNTIF(M$2:M104,M104)&gt;1,"",ROW()+(COLUMN()-20)/10000))</f>
        <v/>
      </c>
      <c r="AH104" t="str">
        <f>IF(N104=0,"",IF(COUNTIF(N$2:N104,N104)&gt;1,"",ROW()+(COLUMN()-20)/10000))</f>
        <v/>
      </c>
      <c r="AI104" t="str">
        <f>IF(O104=0,"",IF(COUNTIF(O$2:O104,O104)&gt;1,"",ROW()+(COLUMN()-20)/10000))</f>
        <v/>
      </c>
      <c r="AJ104" t="str">
        <f>IF(P104=0,"",IF(COUNTIF(P$2:P104,P104)&gt;1,"",ROW()+(COLUMN()-20)/10000))</f>
        <v/>
      </c>
      <c r="AK104" t="str">
        <f>IF(Q104=0,"",IF(COUNTIF(Q$2:Q104,Q104)&gt;1,"",ROW()+(COLUMN()-20)/10000))</f>
        <v/>
      </c>
      <c r="AL104" t="str">
        <f>IF(R104=0,"",IF(COUNTIF(R$2:R104,R104)&gt;1,"",ROW()+(COLUMN()-20)/10000))</f>
        <v/>
      </c>
      <c r="AM104" t="str">
        <f>IF(S104=0,"",IF(COUNTIF(S$2:S104,S104)&gt;1,"",ROW()+(COLUMN()-20)/10000))</f>
        <v/>
      </c>
      <c r="AN104" t="str">
        <f>IF(T104=0,"",IF(COUNTIF(T$2:T104,T104)&gt;1,"",ROW()+(COLUMN()-20)/10000))</f>
        <v/>
      </c>
      <c r="AO104" t="str">
        <f t="shared" si="21"/>
        <v/>
      </c>
      <c r="AP104" t="str">
        <f t="shared" ca="1" si="18"/>
        <v/>
      </c>
      <c r="AQ104" t="str">
        <f ca="1">IF(AP104="","",IF(COUNTIF($AP$2:AP104,AP104)&gt;1,"",IF(AP104="overdracht",1,ROW())))</f>
        <v/>
      </c>
      <c r="AR104" t="str">
        <f t="shared" ca="1" si="22"/>
        <v/>
      </c>
      <c r="AS104" t="str">
        <f t="shared" ca="1" si="35"/>
        <v/>
      </c>
      <c r="AT104" t="str">
        <f t="shared" ca="1" si="23"/>
        <v/>
      </c>
      <c r="AU104" t="str">
        <f t="shared" ca="1" si="24"/>
        <v/>
      </c>
      <c r="AV104" t="str">
        <f t="shared" ca="1" si="25"/>
        <v/>
      </c>
      <c r="AW104" s="104" t="str">
        <f>IF(A104=Detail!$E$3,ROW()+5+(COLUMN()-48)/1000,"")</f>
        <v/>
      </c>
      <c r="AX104" t="str">
        <f>IF(B104=Detail!$E$3,ROW()+5+(COLUMN()-48)/1000,"")</f>
        <v/>
      </c>
      <c r="AY104" t="str">
        <f>IF(C104=Detail!$E$3,ROW()+5+(COLUMN()-48)/1000,"")</f>
        <v/>
      </c>
      <c r="AZ104" t="str">
        <f>IF(D104=Detail!$E$3,ROW()+5+(COLUMN()-48)/1000,"")</f>
        <v/>
      </c>
      <c r="BA104" t="str">
        <f>IF(E104=Detail!$E$3,ROW()+5+(COLUMN()-48)/1000,"")</f>
        <v/>
      </c>
      <c r="BB104" t="str">
        <f>IF(F104=Detail!$E$3,ROW()+5+(COLUMN()-48)/1000,"")</f>
        <v/>
      </c>
      <c r="BC104" t="str">
        <f>IF(G104=Detail!$E$3,ROW()+5+(COLUMN()-48)/1000,"")</f>
        <v/>
      </c>
      <c r="BD104" t="str">
        <f>IF(H104=Detail!$E$3,ROW()+5+(COLUMN()-48)/1000,"")</f>
        <v/>
      </c>
      <c r="BE104" t="str">
        <f>IF(I104=Detail!$E$3,ROW()+5+(COLUMN()-48)/1000,"")</f>
        <v/>
      </c>
      <c r="BF104" t="str">
        <f>IF(J104=Detail!$E$3,ROW()+5+(COLUMN()-48)/1000,"")</f>
        <v/>
      </c>
      <c r="BG104" t="str">
        <f>IF(K104=Detail!$E$3,ROW()+5+(COLUMN()-48)/1000,"")</f>
        <v/>
      </c>
      <c r="BH104" t="str">
        <f>IF(L104=Detail!$E$3,ROW()+5+(COLUMN()-48)/1000,"")</f>
        <v/>
      </c>
      <c r="BI104" t="str">
        <f>IF(M104=Detail!$E$3,ROW()+5+(COLUMN()-48)/1000,"")</f>
        <v/>
      </c>
      <c r="BJ104" t="str">
        <f>IF(N104=Detail!$E$3,ROW()+5+(COLUMN()-48)/1000,"")</f>
        <v/>
      </c>
      <c r="BK104" t="str">
        <f>IF(O104=Detail!$E$3,ROW()+5+(COLUMN()-48)/1000,"")</f>
        <v/>
      </c>
      <c r="BL104" t="str">
        <f>IF(P104=Detail!$E$3,ROW()+5+(COLUMN()-48)/1000,"")</f>
        <v/>
      </c>
      <c r="BM104" t="str">
        <f>IF(Q104=Detail!$E$3,ROW()+5+(COLUMN()-48)/1000,"")</f>
        <v/>
      </c>
      <c r="BN104" t="str">
        <f>IF(R104=Detail!$E$3,ROW()+5+(COLUMN()-48)/1000,"")</f>
        <v/>
      </c>
      <c r="BO104" t="str">
        <f>IF(S104=Detail!$E$3,ROW()+5+(COLUMN()-48)/1000,"")</f>
        <v/>
      </c>
      <c r="BP104" t="str">
        <f>IF(T104=Detail!$E$3,ROW()+5+(COLUMN()-48)/1000,"")</f>
        <v/>
      </c>
      <c r="BQ104" t="str">
        <f t="shared" ca="1" si="20"/>
        <v/>
      </c>
      <c r="BR104" t="str">
        <f>IF(BS104="","","'"&amp;VLOOKUP(ROUND((BS104-ROUNDDOWN(BS104,0))*1000,0),$BT$2:$BU$21,2,FALSE)&amp;"'!A"&amp;ROUNDDOWN(Codedata!BS104,0))</f>
        <v/>
      </c>
      <c r="BS104" t="str">
        <f t="shared" si="26"/>
        <v/>
      </c>
      <c r="BV104" t="str">
        <f t="shared" ca="1" si="27"/>
        <v/>
      </c>
      <c r="BW104" t="str">
        <f t="shared" ca="1" si="28"/>
        <v/>
      </c>
      <c r="BX104" t="str">
        <f t="shared" ca="1" si="29"/>
        <v/>
      </c>
      <c r="BY104" t="str">
        <f t="shared" ca="1" si="30"/>
        <v/>
      </c>
      <c r="BZ104" t="str">
        <f t="shared" ca="1" si="31"/>
        <v/>
      </c>
      <c r="CA104" t="str">
        <f t="shared" ca="1" si="32"/>
        <v/>
      </c>
      <c r="CB104" t="str">
        <f t="shared" ca="1" si="33"/>
        <v/>
      </c>
      <c r="CC104" t="str">
        <f t="shared" ca="1" si="34"/>
        <v/>
      </c>
    </row>
    <row r="105" spans="1:81" x14ac:dyDescent="0.3">
      <c r="A105">
        <f>Cash!$C110</f>
        <v>0</v>
      </c>
      <c r="B105">
        <f>Cash!$D110</f>
        <v>0</v>
      </c>
      <c r="C105">
        <f>Zicht!$C110</f>
        <v>0</v>
      </c>
      <c r="D105">
        <f>Zicht!$D110</f>
        <v>0</v>
      </c>
      <c r="E105">
        <f>Spaar!$C110</f>
        <v>0</v>
      </c>
      <c r="F105">
        <f>Spaar!$D110</f>
        <v>0</v>
      </c>
      <c r="G105">
        <f>'Reserve 1'!$C110</f>
        <v>0</v>
      </c>
      <c r="H105">
        <f>'Reserve 1'!$D110</f>
        <v>0</v>
      </c>
      <c r="I105">
        <f>'Reserve 2'!$C110</f>
        <v>0</v>
      </c>
      <c r="J105">
        <f>'Reserve 2'!$D110</f>
        <v>0</v>
      </c>
      <c r="K105">
        <f>'Reserve 3'!$C110</f>
        <v>0</v>
      </c>
      <c r="L105">
        <f>'Reserve 3'!$D110</f>
        <v>0</v>
      </c>
      <c r="M105">
        <f>'Reserve 4'!$C110</f>
        <v>0</v>
      </c>
      <c r="N105">
        <f>'Reserve 4'!$D110</f>
        <v>0</v>
      </c>
      <c r="O105">
        <f>'Reserve 5'!$C110</f>
        <v>0</v>
      </c>
      <c r="P105">
        <f>'Reserve 5'!$D110</f>
        <v>0</v>
      </c>
      <c r="Q105">
        <f>'Reserve 6'!$C110</f>
        <v>0</v>
      </c>
      <c r="R105">
        <f>'Reserve 6'!$D110</f>
        <v>0</v>
      </c>
      <c r="S105">
        <f>'Reserve 7'!$C110</f>
        <v>0</v>
      </c>
      <c r="T105">
        <f>'Reserve 7'!$D110</f>
        <v>0</v>
      </c>
      <c r="U105" t="str">
        <f>IF(A105=0,"",IF(COUNTIF(A$2:A105,A105)&gt;1,"",ROW()+(COLUMN()-20)/10000))</f>
        <v/>
      </c>
      <c r="V105" t="str">
        <f>IF(B105=0,"",IF(COUNTIF(B$2:B105,B105)&gt;1,"",ROW()+(COLUMN()-20)/10000))</f>
        <v/>
      </c>
      <c r="W105" t="str">
        <f>IF(C105=0,"",IF(COUNTIF(C$2:C105,C105)&gt;1,"",ROW()+(COLUMN()-20)/10000))</f>
        <v/>
      </c>
      <c r="X105" t="str">
        <f>IF(D105=0,"",IF(COUNTIF(D$2:D105,D105)&gt;1,"",ROW()+(COLUMN()-20)/10000))</f>
        <v/>
      </c>
      <c r="Y105" t="str">
        <f>IF(E105=0,"",IF(COUNTIF(E$2:E105,E105)&gt;1,"",ROW()+(COLUMN()-20)/10000))</f>
        <v/>
      </c>
      <c r="Z105" t="str">
        <f>IF(F105=0,"",IF(COUNTIF(F$2:F105,F105)&gt;1,"",ROW()+(COLUMN()-20)/10000))</f>
        <v/>
      </c>
      <c r="AA105" t="str">
        <f>IF(G105=0,"",IF(COUNTIF(G$2:G105,G105)&gt;1,"",ROW()+(COLUMN()-20)/10000))</f>
        <v/>
      </c>
      <c r="AB105" t="str">
        <f>IF(H105=0,"",IF(COUNTIF(H$2:H105,H105)&gt;1,"",ROW()+(COLUMN()-20)/10000))</f>
        <v/>
      </c>
      <c r="AC105" t="str">
        <f>IF(I105=0,"",IF(COUNTIF(I$2:I105,I105)&gt;1,"",ROW()+(COLUMN()-20)/10000))</f>
        <v/>
      </c>
      <c r="AD105" t="str">
        <f>IF(J105=0,"",IF(COUNTIF(J$2:J105,J105)&gt;1,"",ROW()+(COLUMN()-20)/10000))</f>
        <v/>
      </c>
      <c r="AE105" t="str">
        <f>IF(K105=0,"",IF(COUNTIF(K$2:K105,K105)&gt;1,"",ROW()+(COLUMN()-20)/10000))</f>
        <v/>
      </c>
      <c r="AF105" t="str">
        <f>IF(L105=0,"",IF(COUNTIF(L$2:L105,L105)&gt;1,"",ROW()+(COLUMN()-20)/10000))</f>
        <v/>
      </c>
      <c r="AG105" t="str">
        <f>IF(M105=0,"",IF(COUNTIF(M$2:M105,M105)&gt;1,"",ROW()+(COLUMN()-20)/10000))</f>
        <v/>
      </c>
      <c r="AH105" t="str">
        <f>IF(N105=0,"",IF(COUNTIF(N$2:N105,N105)&gt;1,"",ROW()+(COLUMN()-20)/10000))</f>
        <v/>
      </c>
      <c r="AI105" t="str">
        <f>IF(O105=0,"",IF(COUNTIF(O$2:O105,O105)&gt;1,"",ROW()+(COLUMN()-20)/10000))</f>
        <v/>
      </c>
      <c r="AJ105" t="str">
        <f>IF(P105=0,"",IF(COUNTIF(P$2:P105,P105)&gt;1,"",ROW()+(COLUMN()-20)/10000))</f>
        <v/>
      </c>
      <c r="AK105" t="str">
        <f>IF(Q105=0,"",IF(COUNTIF(Q$2:Q105,Q105)&gt;1,"",ROW()+(COLUMN()-20)/10000))</f>
        <v/>
      </c>
      <c r="AL105" t="str">
        <f>IF(R105=0,"",IF(COUNTIF(R$2:R105,R105)&gt;1,"",ROW()+(COLUMN()-20)/10000))</f>
        <v/>
      </c>
      <c r="AM105" t="str">
        <f>IF(S105=0,"",IF(COUNTIF(S$2:S105,S105)&gt;1,"",ROW()+(COLUMN()-20)/10000))</f>
        <v/>
      </c>
      <c r="AN105" t="str">
        <f>IF(T105=0,"",IF(COUNTIF(T$2:T105,T105)&gt;1,"",ROW()+(COLUMN()-20)/10000))</f>
        <v/>
      </c>
      <c r="AO105" t="str">
        <f t="shared" si="21"/>
        <v/>
      </c>
      <c r="AP105" t="str">
        <f t="shared" ca="1" si="18"/>
        <v/>
      </c>
      <c r="AQ105" t="str">
        <f ca="1">IF(AP105="","",IF(COUNTIF($AP$2:AP105,AP105)&gt;1,"",IF(AP105="overdracht",1,ROW())))</f>
        <v/>
      </c>
      <c r="AR105" t="str">
        <f t="shared" ca="1" si="22"/>
        <v/>
      </c>
      <c r="AS105" t="str">
        <f t="shared" ca="1" si="35"/>
        <v/>
      </c>
      <c r="AT105" t="str">
        <f t="shared" ca="1" si="23"/>
        <v/>
      </c>
      <c r="AU105" t="str">
        <f t="shared" ca="1" si="24"/>
        <v/>
      </c>
      <c r="AV105" t="str">
        <f t="shared" ca="1" si="25"/>
        <v/>
      </c>
      <c r="AW105" s="104" t="str">
        <f>IF(A105=Detail!$E$3,ROW()+5+(COLUMN()-48)/1000,"")</f>
        <v/>
      </c>
      <c r="AX105" t="str">
        <f>IF(B105=Detail!$E$3,ROW()+5+(COLUMN()-48)/1000,"")</f>
        <v/>
      </c>
      <c r="AY105" t="str">
        <f>IF(C105=Detail!$E$3,ROW()+5+(COLUMN()-48)/1000,"")</f>
        <v/>
      </c>
      <c r="AZ105" t="str">
        <f>IF(D105=Detail!$E$3,ROW()+5+(COLUMN()-48)/1000,"")</f>
        <v/>
      </c>
      <c r="BA105" t="str">
        <f>IF(E105=Detail!$E$3,ROW()+5+(COLUMN()-48)/1000,"")</f>
        <v/>
      </c>
      <c r="BB105" t="str">
        <f>IF(F105=Detail!$E$3,ROW()+5+(COLUMN()-48)/1000,"")</f>
        <v/>
      </c>
      <c r="BC105" t="str">
        <f>IF(G105=Detail!$E$3,ROW()+5+(COLUMN()-48)/1000,"")</f>
        <v/>
      </c>
      <c r="BD105" t="str">
        <f>IF(H105=Detail!$E$3,ROW()+5+(COLUMN()-48)/1000,"")</f>
        <v/>
      </c>
      <c r="BE105" t="str">
        <f>IF(I105=Detail!$E$3,ROW()+5+(COLUMN()-48)/1000,"")</f>
        <v/>
      </c>
      <c r="BF105" t="str">
        <f>IF(J105=Detail!$E$3,ROW()+5+(COLUMN()-48)/1000,"")</f>
        <v/>
      </c>
      <c r="BG105" t="str">
        <f>IF(K105=Detail!$E$3,ROW()+5+(COLUMN()-48)/1000,"")</f>
        <v/>
      </c>
      <c r="BH105" t="str">
        <f>IF(L105=Detail!$E$3,ROW()+5+(COLUMN()-48)/1000,"")</f>
        <v/>
      </c>
      <c r="BI105" t="str">
        <f>IF(M105=Detail!$E$3,ROW()+5+(COLUMN()-48)/1000,"")</f>
        <v/>
      </c>
      <c r="BJ105" t="str">
        <f>IF(N105=Detail!$E$3,ROW()+5+(COLUMN()-48)/1000,"")</f>
        <v/>
      </c>
      <c r="BK105" t="str">
        <f>IF(O105=Detail!$E$3,ROW()+5+(COLUMN()-48)/1000,"")</f>
        <v/>
      </c>
      <c r="BL105" t="str">
        <f>IF(P105=Detail!$E$3,ROW()+5+(COLUMN()-48)/1000,"")</f>
        <v/>
      </c>
      <c r="BM105" t="str">
        <f>IF(Q105=Detail!$E$3,ROW()+5+(COLUMN()-48)/1000,"")</f>
        <v/>
      </c>
      <c r="BN105" t="str">
        <f>IF(R105=Detail!$E$3,ROW()+5+(COLUMN()-48)/1000,"")</f>
        <v/>
      </c>
      <c r="BO105" t="str">
        <f>IF(S105=Detail!$E$3,ROW()+5+(COLUMN()-48)/1000,"")</f>
        <v/>
      </c>
      <c r="BP105" t="str">
        <f>IF(T105=Detail!$E$3,ROW()+5+(COLUMN()-48)/1000,"")</f>
        <v/>
      </c>
      <c r="BQ105" t="str">
        <f t="shared" ca="1" si="20"/>
        <v/>
      </c>
      <c r="BR105" t="str">
        <f>IF(BS105="","","'"&amp;VLOOKUP(ROUND((BS105-ROUNDDOWN(BS105,0))*1000,0),$BT$2:$BU$21,2,FALSE)&amp;"'!A"&amp;ROUNDDOWN(Codedata!BS105,0))</f>
        <v/>
      </c>
      <c r="BS105" t="str">
        <f t="shared" si="26"/>
        <v/>
      </c>
      <c r="BV105" t="str">
        <f t="shared" ca="1" si="27"/>
        <v/>
      </c>
      <c r="BW105" t="str">
        <f t="shared" ca="1" si="28"/>
        <v/>
      </c>
      <c r="BX105" t="str">
        <f t="shared" ca="1" si="29"/>
        <v/>
      </c>
      <c r="BY105" t="str">
        <f t="shared" ca="1" si="30"/>
        <v/>
      </c>
      <c r="BZ105" t="str">
        <f t="shared" ca="1" si="31"/>
        <v/>
      </c>
      <c r="CA105" t="str">
        <f t="shared" ca="1" si="32"/>
        <v/>
      </c>
      <c r="CB105" t="str">
        <f t="shared" ca="1" si="33"/>
        <v/>
      </c>
      <c r="CC105" t="str">
        <f t="shared" ca="1" si="34"/>
        <v/>
      </c>
    </row>
    <row r="106" spans="1:81" x14ac:dyDescent="0.3">
      <c r="A106">
        <f>Cash!$C111</f>
        <v>0</v>
      </c>
      <c r="B106">
        <f>Cash!$D111</f>
        <v>0</v>
      </c>
      <c r="C106">
        <f>Zicht!$C111</f>
        <v>0</v>
      </c>
      <c r="D106">
        <f>Zicht!$D111</f>
        <v>0</v>
      </c>
      <c r="E106">
        <f>Spaar!$C111</f>
        <v>0</v>
      </c>
      <c r="F106">
        <f>Spaar!$D111</f>
        <v>0</v>
      </c>
      <c r="G106">
        <f>'Reserve 1'!$C111</f>
        <v>0</v>
      </c>
      <c r="H106">
        <f>'Reserve 1'!$D111</f>
        <v>0</v>
      </c>
      <c r="I106">
        <f>'Reserve 2'!$C111</f>
        <v>0</v>
      </c>
      <c r="J106">
        <f>'Reserve 2'!$D111</f>
        <v>0</v>
      </c>
      <c r="K106">
        <f>'Reserve 3'!$C111</f>
        <v>0</v>
      </c>
      <c r="L106">
        <f>'Reserve 3'!$D111</f>
        <v>0</v>
      </c>
      <c r="M106">
        <f>'Reserve 4'!$C111</f>
        <v>0</v>
      </c>
      <c r="N106">
        <f>'Reserve 4'!$D111</f>
        <v>0</v>
      </c>
      <c r="O106">
        <f>'Reserve 5'!$C111</f>
        <v>0</v>
      </c>
      <c r="P106">
        <f>'Reserve 5'!$D111</f>
        <v>0</v>
      </c>
      <c r="Q106">
        <f>'Reserve 6'!$C111</f>
        <v>0</v>
      </c>
      <c r="R106">
        <f>'Reserve 6'!$D111</f>
        <v>0</v>
      </c>
      <c r="S106">
        <f>'Reserve 7'!$C111</f>
        <v>0</v>
      </c>
      <c r="T106">
        <f>'Reserve 7'!$D111</f>
        <v>0</v>
      </c>
      <c r="U106" t="str">
        <f>IF(A106=0,"",IF(COUNTIF(A$2:A106,A106)&gt;1,"",ROW()+(COLUMN()-20)/10000))</f>
        <v/>
      </c>
      <c r="V106" t="str">
        <f>IF(B106=0,"",IF(COUNTIF(B$2:B106,B106)&gt;1,"",ROW()+(COLUMN()-20)/10000))</f>
        <v/>
      </c>
      <c r="W106" t="str">
        <f>IF(C106=0,"",IF(COUNTIF(C$2:C106,C106)&gt;1,"",ROW()+(COLUMN()-20)/10000))</f>
        <v/>
      </c>
      <c r="X106" t="str">
        <f>IF(D106=0,"",IF(COUNTIF(D$2:D106,D106)&gt;1,"",ROW()+(COLUMN()-20)/10000))</f>
        <v/>
      </c>
      <c r="Y106" t="str">
        <f>IF(E106=0,"",IF(COUNTIF(E$2:E106,E106)&gt;1,"",ROW()+(COLUMN()-20)/10000))</f>
        <v/>
      </c>
      <c r="Z106" t="str">
        <f>IF(F106=0,"",IF(COUNTIF(F$2:F106,F106)&gt;1,"",ROW()+(COLUMN()-20)/10000))</f>
        <v/>
      </c>
      <c r="AA106" t="str">
        <f>IF(G106=0,"",IF(COUNTIF(G$2:G106,G106)&gt;1,"",ROW()+(COLUMN()-20)/10000))</f>
        <v/>
      </c>
      <c r="AB106" t="str">
        <f>IF(H106=0,"",IF(COUNTIF(H$2:H106,H106)&gt;1,"",ROW()+(COLUMN()-20)/10000))</f>
        <v/>
      </c>
      <c r="AC106" t="str">
        <f>IF(I106=0,"",IF(COUNTIF(I$2:I106,I106)&gt;1,"",ROW()+(COLUMN()-20)/10000))</f>
        <v/>
      </c>
      <c r="AD106" t="str">
        <f>IF(J106=0,"",IF(COUNTIF(J$2:J106,J106)&gt;1,"",ROW()+(COLUMN()-20)/10000))</f>
        <v/>
      </c>
      <c r="AE106" t="str">
        <f>IF(K106=0,"",IF(COUNTIF(K$2:K106,K106)&gt;1,"",ROW()+(COLUMN()-20)/10000))</f>
        <v/>
      </c>
      <c r="AF106" t="str">
        <f>IF(L106=0,"",IF(COUNTIF(L$2:L106,L106)&gt;1,"",ROW()+(COLUMN()-20)/10000))</f>
        <v/>
      </c>
      <c r="AG106" t="str">
        <f>IF(M106=0,"",IF(COUNTIF(M$2:M106,M106)&gt;1,"",ROW()+(COLUMN()-20)/10000))</f>
        <v/>
      </c>
      <c r="AH106" t="str">
        <f>IF(N106=0,"",IF(COUNTIF(N$2:N106,N106)&gt;1,"",ROW()+(COLUMN()-20)/10000))</f>
        <v/>
      </c>
      <c r="AI106" t="str">
        <f>IF(O106=0,"",IF(COUNTIF(O$2:O106,O106)&gt;1,"",ROW()+(COLUMN()-20)/10000))</f>
        <v/>
      </c>
      <c r="AJ106" t="str">
        <f>IF(P106=0,"",IF(COUNTIF(P$2:P106,P106)&gt;1,"",ROW()+(COLUMN()-20)/10000))</f>
        <v/>
      </c>
      <c r="AK106" t="str">
        <f>IF(Q106=0,"",IF(COUNTIF(Q$2:Q106,Q106)&gt;1,"",ROW()+(COLUMN()-20)/10000))</f>
        <v/>
      </c>
      <c r="AL106" t="str">
        <f>IF(R106=0,"",IF(COUNTIF(R$2:R106,R106)&gt;1,"",ROW()+(COLUMN()-20)/10000))</f>
        <v/>
      </c>
      <c r="AM106" t="str">
        <f>IF(S106=0,"",IF(COUNTIF(S$2:S106,S106)&gt;1,"",ROW()+(COLUMN()-20)/10000))</f>
        <v/>
      </c>
      <c r="AN106" t="str">
        <f>IF(T106=0,"",IF(COUNTIF(T$2:T106,T106)&gt;1,"",ROW()+(COLUMN()-20)/10000))</f>
        <v/>
      </c>
      <c r="AO106" t="str">
        <f t="shared" si="21"/>
        <v/>
      </c>
      <c r="AP106" t="str">
        <f t="shared" ca="1" si="18"/>
        <v/>
      </c>
      <c r="AQ106" t="str">
        <f ca="1">IF(AP106="","",IF(COUNTIF($AP$2:AP106,AP106)&gt;1,"",IF(AP106="overdracht",1,ROW())))</f>
        <v/>
      </c>
      <c r="AR106" t="str">
        <f t="shared" ca="1" si="22"/>
        <v/>
      </c>
      <c r="AS106" t="str">
        <f t="shared" ca="1" si="35"/>
        <v/>
      </c>
      <c r="AT106" t="str">
        <f t="shared" ca="1" si="23"/>
        <v/>
      </c>
      <c r="AU106" t="str">
        <f t="shared" ca="1" si="24"/>
        <v/>
      </c>
      <c r="AV106" t="str">
        <f t="shared" ca="1" si="25"/>
        <v/>
      </c>
      <c r="AW106" s="104" t="str">
        <f>IF(A106=Detail!$E$3,ROW()+5+(COLUMN()-48)/1000,"")</f>
        <v/>
      </c>
      <c r="AX106" t="str">
        <f>IF(B106=Detail!$E$3,ROW()+5+(COLUMN()-48)/1000,"")</f>
        <v/>
      </c>
      <c r="AY106" t="str">
        <f>IF(C106=Detail!$E$3,ROW()+5+(COLUMN()-48)/1000,"")</f>
        <v/>
      </c>
      <c r="AZ106" t="str">
        <f>IF(D106=Detail!$E$3,ROW()+5+(COLUMN()-48)/1000,"")</f>
        <v/>
      </c>
      <c r="BA106" t="str">
        <f>IF(E106=Detail!$E$3,ROW()+5+(COLUMN()-48)/1000,"")</f>
        <v/>
      </c>
      <c r="BB106" t="str">
        <f>IF(F106=Detail!$E$3,ROW()+5+(COLUMN()-48)/1000,"")</f>
        <v/>
      </c>
      <c r="BC106" t="str">
        <f>IF(G106=Detail!$E$3,ROW()+5+(COLUMN()-48)/1000,"")</f>
        <v/>
      </c>
      <c r="BD106" t="str">
        <f>IF(H106=Detail!$E$3,ROW()+5+(COLUMN()-48)/1000,"")</f>
        <v/>
      </c>
      <c r="BE106" t="str">
        <f>IF(I106=Detail!$E$3,ROW()+5+(COLUMN()-48)/1000,"")</f>
        <v/>
      </c>
      <c r="BF106" t="str">
        <f>IF(J106=Detail!$E$3,ROW()+5+(COLUMN()-48)/1000,"")</f>
        <v/>
      </c>
      <c r="BG106" t="str">
        <f>IF(K106=Detail!$E$3,ROW()+5+(COLUMN()-48)/1000,"")</f>
        <v/>
      </c>
      <c r="BH106" t="str">
        <f>IF(L106=Detail!$E$3,ROW()+5+(COLUMN()-48)/1000,"")</f>
        <v/>
      </c>
      <c r="BI106" t="str">
        <f>IF(M106=Detail!$E$3,ROW()+5+(COLUMN()-48)/1000,"")</f>
        <v/>
      </c>
      <c r="BJ106" t="str">
        <f>IF(N106=Detail!$E$3,ROW()+5+(COLUMN()-48)/1000,"")</f>
        <v/>
      </c>
      <c r="BK106" t="str">
        <f>IF(O106=Detail!$E$3,ROW()+5+(COLUMN()-48)/1000,"")</f>
        <v/>
      </c>
      <c r="BL106" t="str">
        <f>IF(P106=Detail!$E$3,ROW()+5+(COLUMN()-48)/1000,"")</f>
        <v/>
      </c>
      <c r="BM106" t="str">
        <f>IF(Q106=Detail!$E$3,ROW()+5+(COLUMN()-48)/1000,"")</f>
        <v/>
      </c>
      <c r="BN106" t="str">
        <f>IF(R106=Detail!$E$3,ROW()+5+(COLUMN()-48)/1000,"")</f>
        <v/>
      </c>
      <c r="BO106" t="str">
        <f>IF(S106=Detail!$E$3,ROW()+5+(COLUMN()-48)/1000,"")</f>
        <v/>
      </c>
      <c r="BP106" t="str">
        <f>IF(T106=Detail!$E$3,ROW()+5+(COLUMN()-48)/1000,"")</f>
        <v/>
      </c>
      <c r="BQ106" t="str">
        <f t="shared" ca="1" si="20"/>
        <v/>
      </c>
      <c r="BR106" t="str">
        <f>IF(BS106="","","'"&amp;VLOOKUP(ROUND((BS106-ROUNDDOWN(BS106,0))*1000,0),$BT$2:$BU$21,2,FALSE)&amp;"'!A"&amp;ROUNDDOWN(Codedata!BS106,0))</f>
        <v/>
      </c>
      <c r="BS106" t="str">
        <f t="shared" si="26"/>
        <v/>
      </c>
      <c r="BV106" t="str">
        <f t="shared" ca="1" si="27"/>
        <v/>
      </c>
      <c r="BW106" t="str">
        <f t="shared" ca="1" si="28"/>
        <v/>
      </c>
      <c r="BX106" t="str">
        <f t="shared" ca="1" si="29"/>
        <v/>
      </c>
      <c r="BY106" t="str">
        <f t="shared" ca="1" si="30"/>
        <v/>
      </c>
      <c r="BZ106" t="str">
        <f t="shared" ca="1" si="31"/>
        <v/>
      </c>
      <c r="CA106" t="str">
        <f t="shared" ca="1" si="32"/>
        <v/>
      </c>
      <c r="CB106" t="str">
        <f t="shared" ca="1" si="33"/>
        <v/>
      </c>
      <c r="CC106" t="str">
        <f t="shared" ca="1" si="34"/>
        <v/>
      </c>
    </row>
    <row r="107" spans="1:81" x14ac:dyDescent="0.3">
      <c r="A107">
        <f>Cash!$C112</f>
        <v>0</v>
      </c>
      <c r="B107">
        <f>Cash!$D112</f>
        <v>0</v>
      </c>
      <c r="C107">
        <f>Zicht!$C112</f>
        <v>0</v>
      </c>
      <c r="D107">
        <f>Zicht!$D112</f>
        <v>0</v>
      </c>
      <c r="E107">
        <f>Spaar!$C112</f>
        <v>0</v>
      </c>
      <c r="F107">
        <f>Spaar!$D112</f>
        <v>0</v>
      </c>
      <c r="G107">
        <f>'Reserve 1'!$C112</f>
        <v>0</v>
      </c>
      <c r="H107">
        <f>'Reserve 1'!$D112</f>
        <v>0</v>
      </c>
      <c r="I107">
        <f>'Reserve 2'!$C112</f>
        <v>0</v>
      </c>
      <c r="J107">
        <f>'Reserve 2'!$D112</f>
        <v>0</v>
      </c>
      <c r="K107">
        <f>'Reserve 3'!$C112</f>
        <v>0</v>
      </c>
      <c r="L107">
        <f>'Reserve 3'!$D112</f>
        <v>0</v>
      </c>
      <c r="M107">
        <f>'Reserve 4'!$C112</f>
        <v>0</v>
      </c>
      <c r="N107">
        <f>'Reserve 4'!$D112</f>
        <v>0</v>
      </c>
      <c r="O107">
        <f>'Reserve 5'!$C112</f>
        <v>0</v>
      </c>
      <c r="P107">
        <f>'Reserve 5'!$D112</f>
        <v>0</v>
      </c>
      <c r="Q107">
        <f>'Reserve 6'!$C112</f>
        <v>0</v>
      </c>
      <c r="R107">
        <f>'Reserve 6'!$D112</f>
        <v>0</v>
      </c>
      <c r="S107">
        <f>'Reserve 7'!$C112</f>
        <v>0</v>
      </c>
      <c r="T107">
        <f>'Reserve 7'!$D112</f>
        <v>0</v>
      </c>
      <c r="U107" t="str">
        <f>IF(A107=0,"",IF(COUNTIF(A$2:A107,A107)&gt;1,"",ROW()+(COLUMN()-20)/10000))</f>
        <v/>
      </c>
      <c r="V107" t="str">
        <f>IF(B107=0,"",IF(COUNTIF(B$2:B107,B107)&gt;1,"",ROW()+(COLUMN()-20)/10000))</f>
        <v/>
      </c>
      <c r="W107" t="str">
        <f>IF(C107=0,"",IF(COUNTIF(C$2:C107,C107)&gt;1,"",ROW()+(COLUMN()-20)/10000))</f>
        <v/>
      </c>
      <c r="X107" t="str">
        <f>IF(D107=0,"",IF(COUNTIF(D$2:D107,D107)&gt;1,"",ROW()+(COLUMN()-20)/10000))</f>
        <v/>
      </c>
      <c r="Y107" t="str">
        <f>IF(E107=0,"",IF(COUNTIF(E$2:E107,E107)&gt;1,"",ROW()+(COLUMN()-20)/10000))</f>
        <v/>
      </c>
      <c r="Z107" t="str">
        <f>IF(F107=0,"",IF(COUNTIF(F$2:F107,F107)&gt;1,"",ROW()+(COLUMN()-20)/10000))</f>
        <v/>
      </c>
      <c r="AA107" t="str">
        <f>IF(G107=0,"",IF(COUNTIF(G$2:G107,G107)&gt;1,"",ROW()+(COLUMN()-20)/10000))</f>
        <v/>
      </c>
      <c r="AB107" t="str">
        <f>IF(H107=0,"",IF(COUNTIF(H$2:H107,H107)&gt;1,"",ROW()+(COLUMN()-20)/10000))</f>
        <v/>
      </c>
      <c r="AC107" t="str">
        <f>IF(I107=0,"",IF(COUNTIF(I$2:I107,I107)&gt;1,"",ROW()+(COLUMN()-20)/10000))</f>
        <v/>
      </c>
      <c r="AD107" t="str">
        <f>IF(J107=0,"",IF(COUNTIF(J$2:J107,J107)&gt;1,"",ROW()+(COLUMN()-20)/10000))</f>
        <v/>
      </c>
      <c r="AE107" t="str">
        <f>IF(K107=0,"",IF(COUNTIF(K$2:K107,K107)&gt;1,"",ROW()+(COLUMN()-20)/10000))</f>
        <v/>
      </c>
      <c r="AF107" t="str">
        <f>IF(L107=0,"",IF(COUNTIF(L$2:L107,L107)&gt;1,"",ROW()+(COLUMN()-20)/10000))</f>
        <v/>
      </c>
      <c r="AG107" t="str">
        <f>IF(M107=0,"",IF(COUNTIF(M$2:M107,M107)&gt;1,"",ROW()+(COLUMN()-20)/10000))</f>
        <v/>
      </c>
      <c r="AH107" t="str">
        <f>IF(N107=0,"",IF(COUNTIF(N$2:N107,N107)&gt;1,"",ROW()+(COLUMN()-20)/10000))</f>
        <v/>
      </c>
      <c r="AI107" t="str">
        <f>IF(O107=0,"",IF(COUNTIF(O$2:O107,O107)&gt;1,"",ROW()+(COLUMN()-20)/10000))</f>
        <v/>
      </c>
      <c r="AJ107" t="str">
        <f>IF(P107=0,"",IF(COUNTIF(P$2:P107,P107)&gt;1,"",ROW()+(COLUMN()-20)/10000))</f>
        <v/>
      </c>
      <c r="AK107" t="str">
        <f>IF(Q107=0,"",IF(COUNTIF(Q$2:Q107,Q107)&gt;1,"",ROW()+(COLUMN()-20)/10000))</f>
        <v/>
      </c>
      <c r="AL107" t="str">
        <f>IF(R107=0,"",IF(COUNTIF(R$2:R107,R107)&gt;1,"",ROW()+(COLUMN()-20)/10000))</f>
        <v/>
      </c>
      <c r="AM107" t="str">
        <f>IF(S107=0,"",IF(COUNTIF(S$2:S107,S107)&gt;1,"",ROW()+(COLUMN()-20)/10000))</f>
        <v/>
      </c>
      <c r="AN107" t="str">
        <f>IF(T107=0,"",IF(COUNTIF(T$2:T107,T107)&gt;1,"",ROW()+(COLUMN()-20)/10000))</f>
        <v/>
      </c>
      <c r="AO107" t="str">
        <f t="shared" si="21"/>
        <v/>
      </c>
      <c r="AP107" t="str">
        <f t="shared" ca="1" si="18"/>
        <v/>
      </c>
      <c r="AQ107" t="str">
        <f ca="1">IF(AP107="","",IF(COUNTIF($AP$2:AP107,AP107)&gt;1,"",IF(AP107="overdracht",1,ROW())))</f>
        <v/>
      </c>
      <c r="AR107" t="str">
        <f t="shared" ca="1" si="22"/>
        <v/>
      </c>
      <c r="AS107" t="str">
        <f t="shared" ca="1" si="35"/>
        <v/>
      </c>
      <c r="AT107" t="str">
        <f t="shared" ca="1" si="23"/>
        <v/>
      </c>
      <c r="AU107" t="str">
        <f t="shared" ca="1" si="24"/>
        <v/>
      </c>
      <c r="AV107" t="str">
        <f t="shared" ca="1" si="25"/>
        <v/>
      </c>
      <c r="AW107" s="104" t="str">
        <f>IF(A107=Detail!$E$3,ROW()+5+(COLUMN()-48)/1000,"")</f>
        <v/>
      </c>
      <c r="AX107" t="str">
        <f>IF(B107=Detail!$E$3,ROW()+5+(COLUMN()-48)/1000,"")</f>
        <v/>
      </c>
      <c r="AY107" t="str">
        <f>IF(C107=Detail!$E$3,ROW()+5+(COLUMN()-48)/1000,"")</f>
        <v/>
      </c>
      <c r="AZ107" t="str">
        <f>IF(D107=Detail!$E$3,ROW()+5+(COLUMN()-48)/1000,"")</f>
        <v/>
      </c>
      <c r="BA107" t="str">
        <f>IF(E107=Detail!$E$3,ROW()+5+(COLUMN()-48)/1000,"")</f>
        <v/>
      </c>
      <c r="BB107" t="str">
        <f>IF(F107=Detail!$E$3,ROW()+5+(COLUMN()-48)/1000,"")</f>
        <v/>
      </c>
      <c r="BC107" t="str">
        <f>IF(G107=Detail!$E$3,ROW()+5+(COLUMN()-48)/1000,"")</f>
        <v/>
      </c>
      <c r="BD107" t="str">
        <f>IF(H107=Detail!$E$3,ROW()+5+(COLUMN()-48)/1000,"")</f>
        <v/>
      </c>
      <c r="BE107" t="str">
        <f>IF(I107=Detail!$E$3,ROW()+5+(COLUMN()-48)/1000,"")</f>
        <v/>
      </c>
      <c r="BF107" t="str">
        <f>IF(J107=Detail!$E$3,ROW()+5+(COLUMN()-48)/1000,"")</f>
        <v/>
      </c>
      <c r="BG107" t="str">
        <f>IF(K107=Detail!$E$3,ROW()+5+(COLUMN()-48)/1000,"")</f>
        <v/>
      </c>
      <c r="BH107" t="str">
        <f>IF(L107=Detail!$E$3,ROW()+5+(COLUMN()-48)/1000,"")</f>
        <v/>
      </c>
      <c r="BI107" t="str">
        <f>IF(M107=Detail!$E$3,ROW()+5+(COLUMN()-48)/1000,"")</f>
        <v/>
      </c>
      <c r="BJ107" t="str">
        <f>IF(N107=Detail!$E$3,ROW()+5+(COLUMN()-48)/1000,"")</f>
        <v/>
      </c>
      <c r="BK107" t="str">
        <f>IF(O107=Detail!$E$3,ROW()+5+(COLUMN()-48)/1000,"")</f>
        <v/>
      </c>
      <c r="BL107" t="str">
        <f>IF(P107=Detail!$E$3,ROW()+5+(COLUMN()-48)/1000,"")</f>
        <v/>
      </c>
      <c r="BM107" t="str">
        <f>IF(Q107=Detail!$E$3,ROW()+5+(COLUMN()-48)/1000,"")</f>
        <v/>
      </c>
      <c r="BN107" t="str">
        <f>IF(R107=Detail!$E$3,ROW()+5+(COLUMN()-48)/1000,"")</f>
        <v/>
      </c>
      <c r="BO107" t="str">
        <f>IF(S107=Detail!$E$3,ROW()+5+(COLUMN()-48)/1000,"")</f>
        <v/>
      </c>
      <c r="BP107" t="str">
        <f>IF(T107=Detail!$E$3,ROW()+5+(COLUMN()-48)/1000,"")</f>
        <v/>
      </c>
      <c r="BQ107" t="str">
        <f t="shared" ca="1" si="20"/>
        <v/>
      </c>
      <c r="BR107" t="str">
        <f>IF(BS107="","","'"&amp;VLOOKUP(ROUND((BS107-ROUNDDOWN(BS107,0))*1000,0),$BT$2:$BU$21,2,FALSE)&amp;"'!A"&amp;ROUNDDOWN(Codedata!BS107,0))</f>
        <v/>
      </c>
      <c r="BS107" t="str">
        <f t="shared" si="26"/>
        <v/>
      </c>
      <c r="BV107" t="str">
        <f t="shared" ca="1" si="27"/>
        <v/>
      </c>
      <c r="BW107" t="str">
        <f t="shared" ca="1" si="28"/>
        <v/>
      </c>
      <c r="BX107" t="str">
        <f t="shared" ca="1" si="29"/>
        <v/>
      </c>
      <c r="BY107" t="str">
        <f t="shared" ca="1" si="30"/>
        <v/>
      </c>
      <c r="BZ107" t="str">
        <f t="shared" ca="1" si="31"/>
        <v/>
      </c>
      <c r="CA107" t="str">
        <f t="shared" ca="1" si="32"/>
        <v/>
      </c>
      <c r="CB107" t="str">
        <f t="shared" ca="1" si="33"/>
        <v/>
      </c>
      <c r="CC107" t="str">
        <f t="shared" ca="1" si="34"/>
        <v/>
      </c>
    </row>
    <row r="108" spans="1:81" x14ac:dyDescent="0.3">
      <c r="A108">
        <f>Cash!$C113</f>
        <v>0</v>
      </c>
      <c r="B108">
        <f>Cash!$D113</f>
        <v>0</v>
      </c>
      <c r="C108">
        <f>Zicht!$C113</f>
        <v>0</v>
      </c>
      <c r="D108">
        <f>Zicht!$D113</f>
        <v>0</v>
      </c>
      <c r="E108">
        <f>Spaar!$C113</f>
        <v>0</v>
      </c>
      <c r="F108">
        <f>Spaar!$D113</f>
        <v>0</v>
      </c>
      <c r="G108">
        <f>'Reserve 1'!$C113</f>
        <v>0</v>
      </c>
      <c r="H108">
        <f>'Reserve 1'!$D113</f>
        <v>0</v>
      </c>
      <c r="I108">
        <f>'Reserve 2'!$C113</f>
        <v>0</v>
      </c>
      <c r="J108">
        <f>'Reserve 2'!$D113</f>
        <v>0</v>
      </c>
      <c r="K108">
        <f>'Reserve 3'!$C113</f>
        <v>0</v>
      </c>
      <c r="L108">
        <f>'Reserve 3'!$D113</f>
        <v>0</v>
      </c>
      <c r="M108">
        <f>'Reserve 4'!$C113</f>
        <v>0</v>
      </c>
      <c r="N108">
        <f>'Reserve 4'!$D113</f>
        <v>0</v>
      </c>
      <c r="O108">
        <f>'Reserve 5'!$C113</f>
        <v>0</v>
      </c>
      <c r="P108">
        <f>'Reserve 5'!$D113</f>
        <v>0</v>
      </c>
      <c r="Q108">
        <f>'Reserve 6'!$C113</f>
        <v>0</v>
      </c>
      <c r="R108">
        <f>'Reserve 6'!$D113</f>
        <v>0</v>
      </c>
      <c r="S108">
        <f>'Reserve 7'!$C113</f>
        <v>0</v>
      </c>
      <c r="T108">
        <f>'Reserve 7'!$D113</f>
        <v>0</v>
      </c>
      <c r="U108" t="str">
        <f>IF(A108=0,"",IF(COUNTIF(A$2:A108,A108)&gt;1,"",ROW()+(COLUMN()-20)/10000))</f>
        <v/>
      </c>
      <c r="V108" t="str">
        <f>IF(B108=0,"",IF(COUNTIF(B$2:B108,B108)&gt;1,"",ROW()+(COLUMN()-20)/10000))</f>
        <v/>
      </c>
      <c r="W108" t="str">
        <f>IF(C108=0,"",IF(COUNTIF(C$2:C108,C108)&gt;1,"",ROW()+(COLUMN()-20)/10000))</f>
        <v/>
      </c>
      <c r="X108" t="str">
        <f>IF(D108=0,"",IF(COUNTIF(D$2:D108,D108)&gt;1,"",ROW()+(COLUMN()-20)/10000))</f>
        <v/>
      </c>
      <c r="Y108" t="str">
        <f>IF(E108=0,"",IF(COUNTIF(E$2:E108,E108)&gt;1,"",ROW()+(COLUMN()-20)/10000))</f>
        <v/>
      </c>
      <c r="Z108" t="str">
        <f>IF(F108=0,"",IF(COUNTIF(F$2:F108,F108)&gt;1,"",ROW()+(COLUMN()-20)/10000))</f>
        <v/>
      </c>
      <c r="AA108" t="str">
        <f>IF(G108=0,"",IF(COUNTIF(G$2:G108,G108)&gt;1,"",ROW()+(COLUMN()-20)/10000))</f>
        <v/>
      </c>
      <c r="AB108" t="str">
        <f>IF(H108=0,"",IF(COUNTIF(H$2:H108,H108)&gt;1,"",ROW()+(COLUMN()-20)/10000))</f>
        <v/>
      </c>
      <c r="AC108" t="str">
        <f>IF(I108=0,"",IF(COUNTIF(I$2:I108,I108)&gt;1,"",ROW()+(COLUMN()-20)/10000))</f>
        <v/>
      </c>
      <c r="AD108" t="str">
        <f>IF(J108=0,"",IF(COUNTIF(J$2:J108,J108)&gt;1,"",ROW()+(COLUMN()-20)/10000))</f>
        <v/>
      </c>
      <c r="AE108" t="str">
        <f>IF(K108=0,"",IF(COUNTIF(K$2:K108,K108)&gt;1,"",ROW()+(COLUMN()-20)/10000))</f>
        <v/>
      </c>
      <c r="AF108" t="str">
        <f>IF(L108=0,"",IF(COUNTIF(L$2:L108,L108)&gt;1,"",ROW()+(COLUMN()-20)/10000))</f>
        <v/>
      </c>
      <c r="AG108" t="str">
        <f>IF(M108=0,"",IF(COUNTIF(M$2:M108,M108)&gt;1,"",ROW()+(COLUMN()-20)/10000))</f>
        <v/>
      </c>
      <c r="AH108" t="str">
        <f>IF(N108=0,"",IF(COUNTIF(N$2:N108,N108)&gt;1,"",ROW()+(COLUMN()-20)/10000))</f>
        <v/>
      </c>
      <c r="AI108" t="str">
        <f>IF(O108=0,"",IF(COUNTIF(O$2:O108,O108)&gt;1,"",ROW()+(COLUMN()-20)/10000))</f>
        <v/>
      </c>
      <c r="AJ108" t="str">
        <f>IF(P108=0,"",IF(COUNTIF(P$2:P108,P108)&gt;1,"",ROW()+(COLUMN()-20)/10000))</f>
        <v/>
      </c>
      <c r="AK108" t="str">
        <f>IF(Q108=0,"",IF(COUNTIF(Q$2:Q108,Q108)&gt;1,"",ROW()+(COLUMN()-20)/10000))</f>
        <v/>
      </c>
      <c r="AL108" t="str">
        <f>IF(R108=0,"",IF(COUNTIF(R$2:R108,R108)&gt;1,"",ROW()+(COLUMN()-20)/10000))</f>
        <v/>
      </c>
      <c r="AM108" t="str">
        <f>IF(S108=0,"",IF(COUNTIF(S$2:S108,S108)&gt;1,"",ROW()+(COLUMN()-20)/10000))</f>
        <v/>
      </c>
      <c r="AN108" t="str">
        <f>IF(T108=0,"",IF(COUNTIF(T$2:T108,T108)&gt;1,"",ROW()+(COLUMN()-20)/10000))</f>
        <v/>
      </c>
      <c r="AO108" t="str">
        <f t="shared" si="21"/>
        <v/>
      </c>
      <c r="AP108" t="str">
        <f t="shared" ca="1" si="18"/>
        <v/>
      </c>
      <c r="AQ108" t="str">
        <f ca="1">IF(AP108="","",IF(COUNTIF($AP$2:AP108,AP108)&gt;1,"",IF(AP108="overdracht",1,ROW())))</f>
        <v/>
      </c>
      <c r="AR108" t="str">
        <f t="shared" ca="1" si="22"/>
        <v/>
      </c>
      <c r="AS108" t="str">
        <f t="shared" ca="1" si="35"/>
        <v/>
      </c>
      <c r="AT108" t="str">
        <f t="shared" ca="1" si="23"/>
        <v/>
      </c>
      <c r="AU108" t="str">
        <f t="shared" ca="1" si="24"/>
        <v/>
      </c>
      <c r="AV108" t="str">
        <f t="shared" ca="1" si="25"/>
        <v/>
      </c>
      <c r="AW108" s="104" t="str">
        <f>IF(A108=Detail!$E$3,ROW()+5+(COLUMN()-48)/1000,"")</f>
        <v/>
      </c>
      <c r="AX108" t="str">
        <f>IF(B108=Detail!$E$3,ROW()+5+(COLUMN()-48)/1000,"")</f>
        <v/>
      </c>
      <c r="AY108" t="str">
        <f>IF(C108=Detail!$E$3,ROW()+5+(COLUMN()-48)/1000,"")</f>
        <v/>
      </c>
      <c r="AZ108" t="str">
        <f>IF(D108=Detail!$E$3,ROW()+5+(COLUMN()-48)/1000,"")</f>
        <v/>
      </c>
      <c r="BA108" t="str">
        <f>IF(E108=Detail!$E$3,ROW()+5+(COLUMN()-48)/1000,"")</f>
        <v/>
      </c>
      <c r="BB108" t="str">
        <f>IF(F108=Detail!$E$3,ROW()+5+(COLUMN()-48)/1000,"")</f>
        <v/>
      </c>
      <c r="BC108" t="str">
        <f>IF(G108=Detail!$E$3,ROW()+5+(COLUMN()-48)/1000,"")</f>
        <v/>
      </c>
      <c r="BD108" t="str">
        <f>IF(H108=Detail!$E$3,ROW()+5+(COLUMN()-48)/1000,"")</f>
        <v/>
      </c>
      <c r="BE108" t="str">
        <f>IF(I108=Detail!$E$3,ROW()+5+(COLUMN()-48)/1000,"")</f>
        <v/>
      </c>
      <c r="BF108" t="str">
        <f>IF(J108=Detail!$E$3,ROW()+5+(COLUMN()-48)/1000,"")</f>
        <v/>
      </c>
      <c r="BG108" t="str">
        <f>IF(K108=Detail!$E$3,ROW()+5+(COLUMN()-48)/1000,"")</f>
        <v/>
      </c>
      <c r="BH108" t="str">
        <f>IF(L108=Detail!$E$3,ROW()+5+(COLUMN()-48)/1000,"")</f>
        <v/>
      </c>
      <c r="BI108" t="str">
        <f>IF(M108=Detail!$E$3,ROW()+5+(COLUMN()-48)/1000,"")</f>
        <v/>
      </c>
      <c r="BJ108" t="str">
        <f>IF(N108=Detail!$E$3,ROW()+5+(COLUMN()-48)/1000,"")</f>
        <v/>
      </c>
      <c r="BK108" t="str">
        <f>IF(O108=Detail!$E$3,ROW()+5+(COLUMN()-48)/1000,"")</f>
        <v/>
      </c>
      <c r="BL108" t="str">
        <f>IF(P108=Detail!$E$3,ROW()+5+(COLUMN()-48)/1000,"")</f>
        <v/>
      </c>
      <c r="BM108" t="str">
        <f>IF(Q108=Detail!$E$3,ROW()+5+(COLUMN()-48)/1000,"")</f>
        <v/>
      </c>
      <c r="BN108" t="str">
        <f>IF(R108=Detail!$E$3,ROW()+5+(COLUMN()-48)/1000,"")</f>
        <v/>
      </c>
      <c r="BO108" t="str">
        <f>IF(S108=Detail!$E$3,ROW()+5+(COLUMN()-48)/1000,"")</f>
        <v/>
      </c>
      <c r="BP108" t="str">
        <f>IF(T108=Detail!$E$3,ROW()+5+(COLUMN()-48)/1000,"")</f>
        <v/>
      </c>
      <c r="BQ108" t="str">
        <f t="shared" ca="1" si="20"/>
        <v/>
      </c>
      <c r="BR108" t="str">
        <f>IF(BS108="","","'"&amp;VLOOKUP(ROUND((BS108-ROUNDDOWN(BS108,0))*1000,0),$BT$2:$BU$21,2,FALSE)&amp;"'!A"&amp;ROUNDDOWN(Codedata!BS108,0))</f>
        <v/>
      </c>
      <c r="BS108" t="str">
        <f t="shared" si="26"/>
        <v/>
      </c>
      <c r="BV108" t="str">
        <f t="shared" ca="1" si="27"/>
        <v/>
      </c>
      <c r="BW108" t="str">
        <f t="shared" ca="1" si="28"/>
        <v/>
      </c>
      <c r="BX108" t="str">
        <f t="shared" ca="1" si="29"/>
        <v/>
      </c>
      <c r="BY108" t="str">
        <f t="shared" ca="1" si="30"/>
        <v/>
      </c>
      <c r="BZ108" t="str">
        <f t="shared" ca="1" si="31"/>
        <v/>
      </c>
      <c r="CA108" t="str">
        <f t="shared" ca="1" si="32"/>
        <v/>
      </c>
      <c r="CB108" t="str">
        <f t="shared" ca="1" si="33"/>
        <v/>
      </c>
      <c r="CC108" t="str">
        <f t="shared" ca="1" si="34"/>
        <v/>
      </c>
    </row>
    <row r="109" spans="1:81" x14ac:dyDescent="0.3">
      <c r="A109">
        <f>Cash!$C114</f>
        <v>0</v>
      </c>
      <c r="B109">
        <f>Cash!$D114</f>
        <v>0</v>
      </c>
      <c r="C109">
        <f>Zicht!$C114</f>
        <v>0</v>
      </c>
      <c r="D109">
        <f>Zicht!$D114</f>
        <v>0</v>
      </c>
      <c r="E109">
        <f>Spaar!$C114</f>
        <v>0</v>
      </c>
      <c r="F109">
        <f>Spaar!$D114</f>
        <v>0</v>
      </c>
      <c r="G109">
        <f>'Reserve 1'!$C114</f>
        <v>0</v>
      </c>
      <c r="H109">
        <f>'Reserve 1'!$D114</f>
        <v>0</v>
      </c>
      <c r="I109">
        <f>'Reserve 2'!$C114</f>
        <v>0</v>
      </c>
      <c r="J109">
        <f>'Reserve 2'!$D114</f>
        <v>0</v>
      </c>
      <c r="K109">
        <f>'Reserve 3'!$C114</f>
        <v>0</v>
      </c>
      <c r="L109">
        <f>'Reserve 3'!$D114</f>
        <v>0</v>
      </c>
      <c r="M109">
        <f>'Reserve 4'!$C114</f>
        <v>0</v>
      </c>
      <c r="N109">
        <f>'Reserve 4'!$D114</f>
        <v>0</v>
      </c>
      <c r="O109">
        <f>'Reserve 5'!$C114</f>
        <v>0</v>
      </c>
      <c r="P109">
        <f>'Reserve 5'!$D114</f>
        <v>0</v>
      </c>
      <c r="Q109">
        <f>'Reserve 6'!$C114</f>
        <v>0</v>
      </c>
      <c r="R109">
        <f>'Reserve 6'!$D114</f>
        <v>0</v>
      </c>
      <c r="S109">
        <f>'Reserve 7'!$C114</f>
        <v>0</v>
      </c>
      <c r="T109">
        <f>'Reserve 7'!$D114</f>
        <v>0</v>
      </c>
      <c r="U109" t="str">
        <f>IF(A109=0,"",IF(COUNTIF(A$2:A109,A109)&gt;1,"",ROW()+(COLUMN()-20)/10000))</f>
        <v/>
      </c>
      <c r="V109" t="str">
        <f>IF(B109=0,"",IF(COUNTIF(B$2:B109,B109)&gt;1,"",ROW()+(COLUMN()-20)/10000))</f>
        <v/>
      </c>
      <c r="W109" t="str">
        <f>IF(C109=0,"",IF(COUNTIF(C$2:C109,C109)&gt;1,"",ROW()+(COLUMN()-20)/10000))</f>
        <v/>
      </c>
      <c r="X109" t="str">
        <f>IF(D109=0,"",IF(COUNTIF(D$2:D109,D109)&gt;1,"",ROW()+(COLUMN()-20)/10000))</f>
        <v/>
      </c>
      <c r="Y109" t="str">
        <f>IF(E109=0,"",IF(COUNTIF(E$2:E109,E109)&gt;1,"",ROW()+(COLUMN()-20)/10000))</f>
        <v/>
      </c>
      <c r="Z109" t="str">
        <f>IF(F109=0,"",IF(COUNTIF(F$2:F109,F109)&gt;1,"",ROW()+(COLUMN()-20)/10000))</f>
        <v/>
      </c>
      <c r="AA109" t="str">
        <f>IF(G109=0,"",IF(COUNTIF(G$2:G109,G109)&gt;1,"",ROW()+(COLUMN()-20)/10000))</f>
        <v/>
      </c>
      <c r="AB109" t="str">
        <f>IF(H109=0,"",IF(COUNTIF(H$2:H109,H109)&gt;1,"",ROW()+(COLUMN()-20)/10000))</f>
        <v/>
      </c>
      <c r="AC109" t="str">
        <f>IF(I109=0,"",IF(COUNTIF(I$2:I109,I109)&gt;1,"",ROW()+(COLUMN()-20)/10000))</f>
        <v/>
      </c>
      <c r="AD109" t="str">
        <f>IF(J109=0,"",IF(COUNTIF(J$2:J109,J109)&gt;1,"",ROW()+(COLUMN()-20)/10000))</f>
        <v/>
      </c>
      <c r="AE109" t="str">
        <f>IF(K109=0,"",IF(COUNTIF(K$2:K109,K109)&gt;1,"",ROW()+(COLUMN()-20)/10000))</f>
        <v/>
      </c>
      <c r="AF109" t="str">
        <f>IF(L109=0,"",IF(COUNTIF(L$2:L109,L109)&gt;1,"",ROW()+(COLUMN()-20)/10000))</f>
        <v/>
      </c>
      <c r="AG109" t="str">
        <f>IF(M109=0,"",IF(COUNTIF(M$2:M109,M109)&gt;1,"",ROW()+(COLUMN()-20)/10000))</f>
        <v/>
      </c>
      <c r="AH109" t="str">
        <f>IF(N109=0,"",IF(COUNTIF(N$2:N109,N109)&gt;1,"",ROW()+(COLUMN()-20)/10000))</f>
        <v/>
      </c>
      <c r="AI109" t="str">
        <f>IF(O109=0,"",IF(COUNTIF(O$2:O109,O109)&gt;1,"",ROW()+(COLUMN()-20)/10000))</f>
        <v/>
      </c>
      <c r="AJ109" t="str">
        <f>IF(P109=0,"",IF(COUNTIF(P$2:P109,P109)&gt;1,"",ROW()+(COLUMN()-20)/10000))</f>
        <v/>
      </c>
      <c r="AK109" t="str">
        <f>IF(Q109=0,"",IF(COUNTIF(Q$2:Q109,Q109)&gt;1,"",ROW()+(COLUMN()-20)/10000))</f>
        <v/>
      </c>
      <c r="AL109" t="str">
        <f>IF(R109=0,"",IF(COUNTIF(R$2:R109,R109)&gt;1,"",ROW()+(COLUMN()-20)/10000))</f>
        <v/>
      </c>
      <c r="AM109" t="str">
        <f>IF(S109=0,"",IF(COUNTIF(S$2:S109,S109)&gt;1,"",ROW()+(COLUMN()-20)/10000))</f>
        <v/>
      </c>
      <c r="AN109" t="str">
        <f>IF(T109=0,"",IF(COUNTIF(T$2:T109,T109)&gt;1,"",ROW()+(COLUMN()-20)/10000))</f>
        <v/>
      </c>
      <c r="AO109" t="str">
        <f t="shared" si="21"/>
        <v/>
      </c>
      <c r="AP109" t="str">
        <f t="shared" ca="1" si="18"/>
        <v/>
      </c>
      <c r="AQ109" t="str">
        <f ca="1">IF(AP109="","",IF(COUNTIF($AP$2:AP109,AP109)&gt;1,"",IF(AP109="overdracht",1,ROW())))</f>
        <v/>
      </c>
      <c r="AR109" t="str">
        <f t="shared" ca="1" si="22"/>
        <v/>
      </c>
      <c r="AS109" t="str">
        <f t="shared" ca="1" si="35"/>
        <v/>
      </c>
      <c r="AT109" t="str">
        <f t="shared" ca="1" si="23"/>
        <v/>
      </c>
      <c r="AU109" t="str">
        <f t="shared" ca="1" si="24"/>
        <v/>
      </c>
      <c r="AV109" t="str">
        <f t="shared" ca="1" si="25"/>
        <v/>
      </c>
      <c r="AW109" s="104" t="str">
        <f>IF(A109=Detail!$E$3,ROW()+5+(COLUMN()-48)/1000,"")</f>
        <v/>
      </c>
      <c r="AX109" t="str">
        <f>IF(B109=Detail!$E$3,ROW()+5+(COLUMN()-48)/1000,"")</f>
        <v/>
      </c>
      <c r="AY109" t="str">
        <f>IF(C109=Detail!$E$3,ROW()+5+(COLUMN()-48)/1000,"")</f>
        <v/>
      </c>
      <c r="AZ109" t="str">
        <f>IF(D109=Detail!$E$3,ROW()+5+(COLUMN()-48)/1000,"")</f>
        <v/>
      </c>
      <c r="BA109" t="str">
        <f>IF(E109=Detail!$E$3,ROW()+5+(COLUMN()-48)/1000,"")</f>
        <v/>
      </c>
      <c r="BB109" t="str">
        <f>IF(F109=Detail!$E$3,ROW()+5+(COLUMN()-48)/1000,"")</f>
        <v/>
      </c>
      <c r="BC109" t="str">
        <f>IF(G109=Detail!$E$3,ROW()+5+(COLUMN()-48)/1000,"")</f>
        <v/>
      </c>
      <c r="BD109" t="str">
        <f>IF(H109=Detail!$E$3,ROW()+5+(COLUMN()-48)/1000,"")</f>
        <v/>
      </c>
      <c r="BE109" t="str">
        <f>IF(I109=Detail!$E$3,ROW()+5+(COLUMN()-48)/1000,"")</f>
        <v/>
      </c>
      <c r="BF109" t="str">
        <f>IF(J109=Detail!$E$3,ROW()+5+(COLUMN()-48)/1000,"")</f>
        <v/>
      </c>
      <c r="BG109" t="str">
        <f>IF(K109=Detail!$E$3,ROW()+5+(COLUMN()-48)/1000,"")</f>
        <v/>
      </c>
      <c r="BH109" t="str">
        <f>IF(L109=Detail!$E$3,ROW()+5+(COLUMN()-48)/1000,"")</f>
        <v/>
      </c>
      <c r="BI109" t="str">
        <f>IF(M109=Detail!$E$3,ROW()+5+(COLUMN()-48)/1000,"")</f>
        <v/>
      </c>
      <c r="BJ109" t="str">
        <f>IF(N109=Detail!$E$3,ROW()+5+(COLUMN()-48)/1000,"")</f>
        <v/>
      </c>
      <c r="BK109" t="str">
        <f>IF(O109=Detail!$E$3,ROW()+5+(COLUMN()-48)/1000,"")</f>
        <v/>
      </c>
      <c r="BL109" t="str">
        <f>IF(P109=Detail!$E$3,ROW()+5+(COLUMN()-48)/1000,"")</f>
        <v/>
      </c>
      <c r="BM109" t="str">
        <f>IF(Q109=Detail!$E$3,ROW()+5+(COLUMN()-48)/1000,"")</f>
        <v/>
      </c>
      <c r="BN109" t="str">
        <f>IF(R109=Detail!$E$3,ROW()+5+(COLUMN()-48)/1000,"")</f>
        <v/>
      </c>
      <c r="BO109" t="str">
        <f>IF(S109=Detail!$E$3,ROW()+5+(COLUMN()-48)/1000,"")</f>
        <v/>
      </c>
      <c r="BP109" t="str">
        <f>IF(T109=Detail!$E$3,ROW()+5+(COLUMN()-48)/1000,"")</f>
        <v/>
      </c>
      <c r="BQ109" t="str">
        <f t="shared" ca="1" si="20"/>
        <v/>
      </c>
      <c r="BR109" t="str">
        <f>IF(BS109="","","'"&amp;VLOOKUP(ROUND((BS109-ROUNDDOWN(BS109,0))*1000,0),$BT$2:$BU$21,2,FALSE)&amp;"'!A"&amp;ROUNDDOWN(Codedata!BS109,0))</f>
        <v/>
      </c>
      <c r="BS109" t="str">
        <f t="shared" si="26"/>
        <v/>
      </c>
      <c r="BV109" t="str">
        <f t="shared" ca="1" si="27"/>
        <v/>
      </c>
      <c r="BW109" t="str">
        <f t="shared" ca="1" si="28"/>
        <v/>
      </c>
      <c r="BX109" t="str">
        <f t="shared" ca="1" si="29"/>
        <v/>
      </c>
      <c r="BY109" t="str">
        <f t="shared" ca="1" si="30"/>
        <v/>
      </c>
      <c r="BZ109" t="str">
        <f t="shared" ca="1" si="31"/>
        <v/>
      </c>
      <c r="CA109" t="str">
        <f t="shared" ca="1" si="32"/>
        <v/>
      </c>
      <c r="CB109" t="str">
        <f t="shared" ca="1" si="33"/>
        <v/>
      </c>
      <c r="CC109" t="str">
        <f t="shared" ca="1" si="34"/>
        <v/>
      </c>
    </row>
    <row r="110" spans="1:81" x14ac:dyDescent="0.3">
      <c r="A110">
        <f>Cash!$C115</f>
        <v>0</v>
      </c>
      <c r="B110">
        <f>Cash!$D115</f>
        <v>0</v>
      </c>
      <c r="C110">
        <f>Zicht!$C115</f>
        <v>0</v>
      </c>
      <c r="D110">
        <f>Zicht!$D115</f>
        <v>0</v>
      </c>
      <c r="E110">
        <f>Spaar!$C115</f>
        <v>0</v>
      </c>
      <c r="F110">
        <f>Spaar!$D115</f>
        <v>0</v>
      </c>
      <c r="G110">
        <f>'Reserve 1'!$C115</f>
        <v>0</v>
      </c>
      <c r="H110">
        <f>'Reserve 1'!$D115</f>
        <v>0</v>
      </c>
      <c r="I110">
        <f>'Reserve 2'!$C115</f>
        <v>0</v>
      </c>
      <c r="J110">
        <f>'Reserve 2'!$D115</f>
        <v>0</v>
      </c>
      <c r="K110">
        <f>'Reserve 3'!$C115</f>
        <v>0</v>
      </c>
      <c r="L110">
        <f>'Reserve 3'!$D115</f>
        <v>0</v>
      </c>
      <c r="M110">
        <f>'Reserve 4'!$C115</f>
        <v>0</v>
      </c>
      <c r="N110">
        <f>'Reserve 4'!$D115</f>
        <v>0</v>
      </c>
      <c r="O110">
        <f>'Reserve 5'!$C115</f>
        <v>0</v>
      </c>
      <c r="P110">
        <f>'Reserve 5'!$D115</f>
        <v>0</v>
      </c>
      <c r="Q110">
        <f>'Reserve 6'!$C115</f>
        <v>0</v>
      </c>
      <c r="R110">
        <f>'Reserve 6'!$D115</f>
        <v>0</v>
      </c>
      <c r="S110">
        <f>'Reserve 7'!$C115</f>
        <v>0</v>
      </c>
      <c r="T110">
        <f>'Reserve 7'!$D115</f>
        <v>0</v>
      </c>
      <c r="U110" t="str">
        <f>IF(A110=0,"",IF(COUNTIF(A$2:A110,A110)&gt;1,"",ROW()+(COLUMN()-20)/10000))</f>
        <v/>
      </c>
      <c r="V110" t="str">
        <f>IF(B110=0,"",IF(COUNTIF(B$2:B110,B110)&gt;1,"",ROW()+(COLUMN()-20)/10000))</f>
        <v/>
      </c>
      <c r="W110" t="str">
        <f>IF(C110=0,"",IF(COUNTIF(C$2:C110,C110)&gt;1,"",ROW()+(COLUMN()-20)/10000))</f>
        <v/>
      </c>
      <c r="X110" t="str">
        <f>IF(D110=0,"",IF(COUNTIF(D$2:D110,D110)&gt;1,"",ROW()+(COLUMN()-20)/10000))</f>
        <v/>
      </c>
      <c r="Y110" t="str">
        <f>IF(E110=0,"",IF(COUNTIF(E$2:E110,E110)&gt;1,"",ROW()+(COLUMN()-20)/10000))</f>
        <v/>
      </c>
      <c r="Z110" t="str">
        <f>IF(F110=0,"",IF(COUNTIF(F$2:F110,F110)&gt;1,"",ROW()+(COLUMN()-20)/10000))</f>
        <v/>
      </c>
      <c r="AA110" t="str">
        <f>IF(G110=0,"",IF(COUNTIF(G$2:G110,G110)&gt;1,"",ROW()+(COLUMN()-20)/10000))</f>
        <v/>
      </c>
      <c r="AB110" t="str">
        <f>IF(H110=0,"",IF(COUNTIF(H$2:H110,H110)&gt;1,"",ROW()+(COLUMN()-20)/10000))</f>
        <v/>
      </c>
      <c r="AC110" t="str">
        <f>IF(I110=0,"",IF(COUNTIF(I$2:I110,I110)&gt;1,"",ROW()+(COLUMN()-20)/10000))</f>
        <v/>
      </c>
      <c r="AD110" t="str">
        <f>IF(J110=0,"",IF(COUNTIF(J$2:J110,J110)&gt;1,"",ROW()+(COLUMN()-20)/10000))</f>
        <v/>
      </c>
      <c r="AE110" t="str">
        <f>IF(K110=0,"",IF(COUNTIF(K$2:K110,K110)&gt;1,"",ROW()+(COLUMN()-20)/10000))</f>
        <v/>
      </c>
      <c r="AF110" t="str">
        <f>IF(L110=0,"",IF(COUNTIF(L$2:L110,L110)&gt;1,"",ROW()+(COLUMN()-20)/10000))</f>
        <v/>
      </c>
      <c r="AG110" t="str">
        <f>IF(M110=0,"",IF(COUNTIF(M$2:M110,M110)&gt;1,"",ROW()+(COLUMN()-20)/10000))</f>
        <v/>
      </c>
      <c r="AH110" t="str">
        <f>IF(N110=0,"",IF(COUNTIF(N$2:N110,N110)&gt;1,"",ROW()+(COLUMN()-20)/10000))</f>
        <v/>
      </c>
      <c r="AI110" t="str">
        <f>IF(O110=0,"",IF(COUNTIF(O$2:O110,O110)&gt;1,"",ROW()+(COLUMN()-20)/10000))</f>
        <v/>
      </c>
      <c r="AJ110" t="str">
        <f>IF(P110=0,"",IF(COUNTIF(P$2:P110,P110)&gt;1,"",ROW()+(COLUMN()-20)/10000))</f>
        <v/>
      </c>
      <c r="AK110" t="str">
        <f>IF(Q110=0,"",IF(COUNTIF(Q$2:Q110,Q110)&gt;1,"",ROW()+(COLUMN()-20)/10000))</f>
        <v/>
      </c>
      <c r="AL110" t="str">
        <f>IF(R110=0,"",IF(COUNTIF(R$2:R110,R110)&gt;1,"",ROW()+(COLUMN()-20)/10000))</f>
        <v/>
      </c>
      <c r="AM110" t="str">
        <f>IF(S110=0,"",IF(COUNTIF(S$2:S110,S110)&gt;1,"",ROW()+(COLUMN()-20)/10000))</f>
        <v/>
      </c>
      <c r="AN110" t="str">
        <f>IF(T110=0,"",IF(COUNTIF(T$2:T110,T110)&gt;1,"",ROW()+(COLUMN()-20)/10000))</f>
        <v/>
      </c>
      <c r="AO110" t="str">
        <f t="shared" si="21"/>
        <v/>
      </c>
      <c r="AP110" t="str">
        <f t="shared" ca="1" si="18"/>
        <v/>
      </c>
      <c r="AQ110" t="str">
        <f ca="1">IF(AP110="","",IF(COUNTIF($AP$2:AP110,AP110)&gt;1,"",IF(AP110="overdracht",1,ROW())))</f>
        <v/>
      </c>
      <c r="AR110" t="str">
        <f t="shared" ca="1" si="22"/>
        <v/>
      </c>
      <c r="AS110" t="str">
        <f t="shared" ca="1" si="35"/>
        <v/>
      </c>
      <c r="AT110" t="str">
        <f t="shared" ca="1" si="23"/>
        <v/>
      </c>
      <c r="AU110" t="str">
        <f t="shared" ca="1" si="24"/>
        <v/>
      </c>
      <c r="AV110" t="str">
        <f t="shared" ca="1" si="25"/>
        <v/>
      </c>
      <c r="AW110" s="104" t="str">
        <f>IF(A110=Detail!$E$3,ROW()+5+(COLUMN()-48)/1000,"")</f>
        <v/>
      </c>
      <c r="AX110" t="str">
        <f>IF(B110=Detail!$E$3,ROW()+5+(COLUMN()-48)/1000,"")</f>
        <v/>
      </c>
      <c r="AY110" t="str">
        <f>IF(C110=Detail!$E$3,ROW()+5+(COLUMN()-48)/1000,"")</f>
        <v/>
      </c>
      <c r="AZ110" t="str">
        <f>IF(D110=Detail!$E$3,ROW()+5+(COLUMN()-48)/1000,"")</f>
        <v/>
      </c>
      <c r="BA110" t="str">
        <f>IF(E110=Detail!$E$3,ROW()+5+(COLUMN()-48)/1000,"")</f>
        <v/>
      </c>
      <c r="BB110" t="str">
        <f>IF(F110=Detail!$E$3,ROW()+5+(COLUMN()-48)/1000,"")</f>
        <v/>
      </c>
      <c r="BC110" t="str">
        <f>IF(G110=Detail!$E$3,ROW()+5+(COLUMN()-48)/1000,"")</f>
        <v/>
      </c>
      <c r="BD110" t="str">
        <f>IF(H110=Detail!$E$3,ROW()+5+(COLUMN()-48)/1000,"")</f>
        <v/>
      </c>
      <c r="BE110" t="str">
        <f>IF(I110=Detail!$E$3,ROW()+5+(COLUMN()-48)/1000,"")</f>
        <v/>
      </c>
      <c r="BF110" t="str">
        <f>IF(J110=Detail!$E$3,ROW()+5+(COLUMN()-48)/1000,"")</f>
        <v/>
      </c>
      <c r="BG110" t="str">
        <f>IF(K110=Detail!$E$3,ROW()+5+(COLUMN()-48)/1000,"")</f>
        <v/>
      </c>
      <c r="BH110" t="str">
        <f>IF(L110=Detail!$E$3,ROW()+5+(COLUMN()-48)/1000,"")</f>
        <v/>
      </c>
      <c r="BI110" t="str">
        <f>IF(M110=Detail!$E$3,ROW()+5+(COLUMN()-48)/1000,"")</f>
        <v/>
      </c>
      <c r="BJ110" t="str">
        <f>IF(N110=Detail!$E$3,ROW()+5+(COLUMN()-48)/1000,"")</f>
        <v/>
      </c>
      <c r="BK110" t="str">
        <f>IF(O110=Detail!$E$3,ROW()+5+(COLUMN()-48)/1000,"")</f>
        <v/>
      </c>
      <c r="BL110" t="str">
        <f>IF(P110=Detail!$E$3,ROW()+5+(COLUMN()-48)/1000,"")</f>
        <v/>
      </c>
      <c r="BM110" t="str">
        <f>IF(Q110=Detail!$E$3,ROW()+5+(COLUMN()-48)/1000,"")</f>
        <v/>
      </c>
      <c r="BN110" t="str">
        <f>IF(R110=Detail!$E$3,ROW()+5+(COLUMN()-48)/1000,"")</f>
        <v/>
      </c>
      <c r="BO110" t="str">
        <f>IF(S110=Detail!$E$3,ROW()+5+(COLUMN()-48)/1000,"")</f>
        <v/>
      </c>
      <c r="BP110" t="str">
        <f>IF(T110=Detail!$E$3,ROW()+5+(COLUMN()-48)/1000,"")</f>
        <v/>
      </c>
      <c r="BQ110" t="str">
        <f t="shared" ca="1" si="20"/>
        <v/>
      </c>
      <c r="BR110" t="str">
        <f>IF(BS110="","","'"&amp;VLOOKUP(ROUND((BS110-ROUNDDOWN(BS110,0))*1000,0),$BT$2:$BU$21,2,FALSE)&amp;"'!A"&amp;ROUNDDOWN(Codedata!BS110,0))</f>
        <v/>
      </c>
      <c r="BS110" t="str">
        <f t="shared" si="26"/>
        <v/>
      </c>
      <c r="BV110" t="str">
        <f t="shared" ca="1" si="27"/>
        <v/>
      </c>
      <c r="BW110" t="str">
        <f t="shared" ca="1" si="28"/>
        <v/>
      </c>
      <c r="BX110" t="str">
        <f t="shared" ca="1" si="29"/>
        <v/>
      </c>
      <c r="BY110" t="str">
        <f t="shared" ca="1" si="30"/>
        <v/>
      </c>
      <c r="BZ110" t="str">
        <f t="shared" ca="1" si="31"/>
        <v/>
      </c>
      <c r="CA110" t="str">
        <f t="shared" ca="1" si="32"/>
        <v/>
      </c>
      <c r="CB110" t="str">
        <f t="shared" ca="1" si="33"/>
        <v/>
      </c>
      <c r="CC110" t="str">
        <f t="shared" ca="1" si="34"/>
        <v/>
      </c>
    </row>
    <row r="111" spans="1:81" x14ac:dyDescent="0.3">
      <c r="A111">
        <f>Cash!$C116</f>
        <v>0</v>
      </c>
      <c r="B111">
        <f>Cash!$D116</f>
        <v>0</v>
      </c>
      <c r="C111">
        <f>Zicht!$C116</f>
        <v>0</v>
      </c>
      <c r="D111">
        <f>Zicht!$D116</f>
        <v>0</v>
      </c>
      <c r="E111">
        <f>Spaar!$C116</f>
        <v>0</v>
      </c>
      <c r="F111">
        <f>Spaar!$D116</f>
        <v>0</v>
      </c>
      <c r="G111">
        <f>'Reserve 1'!$C116</f>
        <v>0</v>
      </c>
      <c r="H111">
        <f>'Reserve 1'!$D116</f>
        <v>0</v>
      </c>
      <c r="I111">
        <f>'Reserve 2'!$C116</f>
        <v>0</v>
      </c>
      <c r="J111">
        <f>'Reserve 2'!$D116</f>
        <v>0</v>
      </c>
      <c r="K111">
        <f>'Reserve 3'!$C116</f>
        <v>0</v>
      </c>
      <c r="L111">
        <f>'Reserve 3'!$D116</f>
        <v>0</v>
      </c>
      <c r="M111">
        <f>'Reserve 4'!$C116</f>
        <v>0</v>
      </c>
      <c r="N111">
        <f>'Reserve 4'!$D116</f>
        <v>0</v>
      </c>
      <c r="O111">
        <f>'Reserve 5'!$C116</f>
        <v>0</v>
      </c>
      <c r="P111">
        <f>'Reserve 5'!$D116</f>
        <v>0</v>
      </c>
      <c r="Q111">
        <f>'Reserve 6'!$C116</f>
        <v>0</v>
      </c>
      <c r="R111">
        <f>'Reserve 6'!$D116</f>
        <v>0</v>
      </c>
      <c r="S111">
        <f>'Reserve 7'!$C116</f>
        <v>0</v>
      </c>
      <c r="T111">
        <f>'Reserve 7'!$D116</f>
        <v>0</v>
      </c>
      <c r="U111" t="str">
        <f>IF(A111=0,"",IF(COUNTIF(A$2:A111,A111)&gt;1,"",ROW()+(COLUMN()-20)/10000))</f>
        <v/>
      </c>
      <c r="V111" t="str">
        <f>IF(B111=0,"",IF(COUNTIF(B$2:B111,B111)&gt;1,"",ROW()+(COLUMN()-20)/10000))</f>
        <v/>
      </c>
      <c r="W111" t="str">
        <f>IF(C111=0,"",IF(COUNTIF(C$2:C111,C111)&gt;1,"",ROW()+(COLUMN()-20)/10000))</f>
        <v/>
      </c>
      <c r="X111" t="str">
        <f>IF(D111=0,"",IF(COUNTIF(D$2:D111,D111)&gt;1,"",ROW()+(COLUMN()-20)/10000))</f>
        <v/>
      </c>
      <c r="Y111" t="str">
        <f>IF(E111=0,"",IF(COUNTIF(E$2:E111,E111)&gt;1,"",ROW()+(COLUMN()-20)/10000))</f>
        <v/>
      </c>
      <c r="Z111" t="str">
        <f>IF(F111=0,"",IF(COUNTIF(F$2:F111,F111)&gt;1,"",ROW()+(COLUMN()-20)/10000))</f>
        <v/>
      </c>
      <c r="AA111" t="str">
        <f>IF(G111=0,"",IF(COUNTIF(G$2:G111,G111)&gt;1,"",ROW()+(COLUMN()-20)/10000))</f>
        <v/>
      </c>
      <c r="AB111" t="str">
        <f>IF(H111=0,"",IF(COUNTIF(H$2:H111,H111)&gt;1,"",ROW()+(COLUMN()-20)/10000))</f>
        <v/>
      </c>
      <c r="AC111" t="str">
        <f>IF(I111=0,"",IF(COUNTIF(I$2:I111,I111)&gt;1,"",ROW()+(COLUMN()-20)/10000))</f>
        <v/>
      </c>
      <c r="AD111" t="str">
        <f>IF(J111=0,"",IF(COUNTIF(J$2:J111,J111)&gt;1,"",ROW()+(COLUMN()-20)/10000))</f>
        <v/>
      </c>
      <c r="AE111" t="str">
        <f>IF(K111=0,"",IF(COUNTIF(K$2:K111,K111)&gt;1,"",ROW()+(COLUMN()-20)/10000))</f>
        <v/>
      </c>
      <c r="AF111" t="str">
        <f>IF(L111=0,"",IF(COUNTIF(L$2:L111,L111)&gt;1,"",ROW()+(COLUMN()-20)/10000))</f>
        <v/>
      </c>
      <c r="AG111" t="str">
        <f>IF(M111=0,"",IF(COUNTIF(M$2:M111,M111)&gt;1,"",ROW()+(COLUMN()-20)/10000))</f>
        <v/>
      </c>
      <c r="AH111" t="str">
        <f>IF(N111=0,"",IF(COUNTIF(N$2:N111,N111)&gt;1,"",ROW()+(COLUMN()-20)/10000))</f>
        <v/>
      </c>
      <c r="AI111" t="str">
        <f>IF(O111=0,"",IF(COUNTIF(O$2:O111,O111)&gt;1,"",ROW()+(COLUMN()-20)/10000))</f>
        <v/>
      </c>
      <c r="AJ111" t="str">
        <f>IF(P111=0,"",IF(COUNTIF(P$2:P111,P111)&gt;1,"",ROW()+(COLUMN()-20)/10000))</f>
        <v/>
      </c>
      <c r="AK111" t="str">
        <f>IF(Q111=0,"",IF(COUNTIF(Q$2:Q111,Q111)&gt;1,"",ROW()+(COLUMN()-20)/10000))</f>
        <v/>
      </c>
      <c r="AL111" t="str">
        <f>IF(R111=0,"",IF(COUNTIF(R$2:R111,R111)&gt;1,"",ROW()+(COLUMN()-20)/10000))</f>
        <v/>
      </c>
      <c r="AM111" t="str">
        <f>IF(S111=0,"",IF(COUNTIF(S$2:S111,S111)&gt;1,"",ROW()+(COLUMN()-20)/10000))</f>
        <v/>
      </c>
      <c r="AN111" t="str">
        <f>IF(T111=0,"",IF(COUNTIF(T$2:T111,T111)&gt;1,"",ROW()+(COLUMN()-20)/10000))</f>
        <v/>
      </c>
      <c r="AO111" t="str">
        <f t="shared" si="21"/>
        <v/>
      </c>
      <c r="AP111" t="str">
        <f t="shared" ca="1" si="18"/>
        <v/>
      </c>
      <c r="AQ111" t="str">
        <f ca="1">IF(AP111="","",IF(COUNTIF($AP$2:AP111,AP111)&gt;1,"",IF(AP111="overdracht",1,ROW())))</f>
        <v/>
      </c>
      <c r="AR111" t="str">
        <f t="shared" ca="1" si="22"/>
        <v/>
      </c>
      <c r="AS111" t="str">
        <f t="shared" ca="1" si="35"/>
        <v/>
      </c>
      <c r="AT111" t="str">
        <f t="shared" ca="1" si="23"/>
        <v/>
      </c>
      <c r="AU111" t="str">
        <f t="shared" ca="1" si="24"/>
        <v/>
      </c>
      <c r="AV111" t="str">
        <f t="shared" ca="1" si="25"/>
        <v/>
      </c>
      <c r="AW111" s="104" t="str">
        <f>IF(A111=Detail!$E$3,ROW()+5+(COLUMN()-48)/1000,"")</f>
        <v/>
      </c>
      <c r="AX111" t="str">
        <f>IF(B111=Detail!$E$3,ROW()+5+(COLUMN()-48)/1000,"")</f>
        <v/>
      </c>
      <c r="AY111" t="str">
        <f>IF(C111=Detail!$E$3,ROW()+5+(COLUMN()-48)/1000,"")</f>
        <v/>
      </c>
      <c r="AZ111" t="str">
        <f>IF(D111=Detail!$E$3,ROW()+5+(COLUMN()-48)/1000,"")</f>
        <v/>
      </c>
      <c r="BA111" t="str">
        <f>IF(E111=Detail!$E$3,ROW()+5+(COLUMN()-48)/1000,"")</f>
        <v/>
      </c>
      <c r="BB111" t="str">
        <f>IF(F111=Detail!$E$3,ROW()+5+(COLUMN()-48)/1000,"")</f>
        <v/>
      </c>
      <c r="BC111" t="str">
        <f>IF(G111=Detail!$E$3,ROW()+5+(COLUMN()-48)/1000,"")</f>
        <v/>
      </c>
      <c r="BD111" t="str">
        <f>IF(H111=Detail!$E$3,ROW()+5+(COLUMN()-48)/1000,"")</f>
        <v/>
      </c>
      <c r="BE111" t="str">
        <f>IF(I111=Detail!$E$3,ROW()+5+(COLUMN()-48)/1000,"")</f>
        <v/>
      </c>
      <c r="BF111" t="str">
        <f>IF(J111=Detail!$E$3,ROW()+5+(COLUMN()-48)/1000,"")</f>
        <v/>
      </c>
      <c r="BG111" t="str">
        <f>IF(K111=Detail!$E$3,ROW()+5+(COLUMN()-48)/1000,"")</f>
        <v/>
      </c>
      <c r="BH111" t="str">
        <f>IF(L111=Detail!$E$3,ROW()+5+(COLUMN()-48)/1000,"")</f>
        <v/>
      </c>
      <c r="BI111" t="str">
        <f>IF(M111=Detail!$E$3,ROW()+5+(COLUMN()-48)/1000,"")</f>
        <v/>
      </c>
      <c r="BJ111" t="str">
        <f>IF(N111=Detail!$E$3,ROW()+5+(COLUMN()-48)/1000,"")</f>
        <v/>
      </c>
      <c r="BK111" t="str">
        <f>IF(O111=Detail!$E$3,ROW()+5+(COLUMN()-48)/1000,"")</f>
        <v/>
      </c>
      <c r="BL111" t="str">
        <f>IF(P111=Detail!$E$3,ROW()+5+(COLUMN()-48)/1000,"")</f>
        <v/>
      </c>
      <c r="BM111" t="str">
        <f>IF(Q111=Detail!$E$3,ROW()+5+(COLUMN()-48)/1000,"")</f>
        <v/>
      </c>
      <c r="BN111" t="str">
        <f>IF(R111=Detail!$E$3,ROW()+5+(COLUMN()-48)/1000,"")</f>
        <v/>
      </c>
      <c r="BO111" t="str">
        <f>IF(S111=Detail!$E$3,ROW()+5+(COLUMN()-48)/1000,"")</f>
        <v/>
      </c>
      <c r="BP111" t="str">
        <f>IF(T111=Detail!$E$3,ROW()+5+(COLUMN()-48)/1000,"")</f>
        <v/>
      </c>
      <c r="BQ111" t="str">
        <f t="shared" ca="1" si="20"/>
        <v/>
      </c>
      <c r="BR111" t="str">
        <f>IF(BS111="","","'"&amp;VLOOKUP(ROUND((BS111-ROUNDDOWN(BS111,0))*1000,0),$BT$2:$BU$21,2,FALSE)&amp;"'!A"&amp;ROUNDDOWN(Codedata!BS111,0))</f>
        <v/>
      </c>
      <c r="BS111" t="str">
        <f t="shared" si="26"/>
        <v/>
      </c>
      <c r="BV111" t="str">
        <f t="shared" ca="1" si="27"/>
        <v/>
      </c>
      <c r="BW111" t="str">
        <f t="shared" ca="1" si="28"/>
        <v/>
      </c>
      <c r="BX111" t="str">
        <f t="shared" ca="1" si="29"/>
        <v/>
      </c>
      <c r="BY111" t="str">
        <f t="shared" ca="1" si="30"/>
        <v/>
      </c>
      <c r="BZ111" t="str">
        <f t="shared" ca="1" si="31"/>
        <v/>
      </c>
      <c r="CA111" t="str">
        <f t="shared" ca="1" si="32"/>
        <v/>
      </c>
      <c r="CB111" t="str">
        <f t="shared" ca="1" si="33"/>
        <v/>
      </c>
      <c r="CC111" t="str">
        <f t="shared" ca="1" si="34"/>
        <v/>
      </c>
    </row>
    <row r="112" spans="1:81" x14ac:dyDescent="0.3">
      <c r="A112">
        <f>Cash!$C117</f>
        <v>0</v>
      </c>
      <c r="B112">
        <f>Cash!$D117</f>
        <v>0</v>
      </c>
      <c r="C112">
        <f>Zicht!$C117</f>
        <v>0</v>
      </c>
      <c r="D112">
        <f>Zicht!$D117</f>
        <v>0</v>
      </c>
      <c r="E112">
        <f>Spaar!$C117</f>
        <v>0</v>
      </c>
      <c r="F112">
        <f>Spaar!$D117</f>
        <v>0</v>
      </c>
      <c r="G112">
        <f>'Reserve 1'!$C117</f>
        <v>0</v>
      </c>
      <c r="H112">
        <f>'Reserve 1'!$D117</f>
        <v>0</v>
      </c>
      <c r="I112">
        <f>'Reserve 2'!$C117</f>
        <v>0</v>
      </c>
      <c r="J112">
        <f>'Reserve 2'!$D117</f>
        <v>0</v>
      </c>
      <c r="K112">
        <f>'Reserve 3'!$C117</f>
        <v>0</v>
      </c>
      <c r="L112">
        <f>'Reserve 3'!$D117</f>
        <v>0</v>
      </c>
      <c r="M112">
        <f>'Reserve 4'!$C117</f>
        <v>0</v>
      </c>
      <c r="N112">
        <f>'Reserve 4'!$D117</f>
        <v>0</v>
      </c>
      <c r="O112">
        <f>'Reserve 5'!$C117</f>
        <v>0</v>
      </c>
      <c r="P112">
        <f>'Reserve 5'!$D117</f>
        <v>0</v>
      </c>
      <c r="Q112">
        <f>'Reserve 6'!$C117</f>
        <v>0</v>
      </c>
      <c r="R112">
        <f>'Reserve 6'!$D117</f>
        <v>0</v>
      </c>
      <c r="S112">
        <f>'Reserve 7'!$C117</f>
        <v>0</v>
      </c>
      <c r="T112">
        <f>'Reserve 7'!$D117</f>
        <v>0</v>
      </c>
      <c r="U112" t="str">
        <f>IF(A112=0,"",IF(COUNTIF(A$2:A112,A112)&gt;1,"",ROW()+(COLUMN()-20)/10000))</f>
        <v/>
      </c>
      <c r="V112" t="str">
        <f>IF(B112=0,"",IF(COUNTIF(B$2:B112,B112)&gt;1,"",ROW()+(COLUMN()-20)/10000))</f>
        <v/>
      </c>
      <c r="W112" t="str">
        <f>IF(C112=0,"",IF(COUNTIF(C$2:C112,C112)&gt;1,"",ROW()+(COLUMN()-20)/10000))</f>
        <v/>
      </c>
      <c r="X112" t="str">
        <f>IF(D112=0,"",IF(COUNTIF(D$2:D112,D112)&gt;1,"",ROW()+(COLUMN()-20)/10000))</f>
        <v/>
      </c>
      <c r="Y112" t="str">
        <f>IF(E112=0,"",IF(COUNTIF(E$2:E112,E112)&gt;1,"",ROW()+(COLUMN()-20)/10000))</f>
        <v/>
      </c>
      <c r="Z112" t="str">
        <f>IF(F112=0,"",IF(COUNTIF(F$2:F112,F112)&gt;1,"",ROW()+(COLUMN()-20)/10000))</f>
        <v/>
      </c>
      <c r="AA112" t="str">
        <f>IF(G112=0,"",IF(COUNTIF(G$2:G112,G112)&gt;1,"",ROW()+(COLUMN()-20)/10000))</f>
        <v/>
      </c>
      <c r="AB112" t="str">
        <f>IF(H112=0,"",IF(COUNTIF(H$2:H112,H112)&gt;1,"",ROW()+(COLUMN()-20)/10000))</f>
        <v/>
      </c>
      <c r="AC112" t="str">
        <f>IF(I112=0,"",IF(COUNTIF(I$2:I112,I112)&gt;1,"",ROW()+(COLUMN()-20)/10000))</f>
        <v/>
      </c>
      <c r="AD112" t="str">
        <f>IF(J112=0,"",IF(COUNTIF(J$2:J112,J112)&gt;1,"",ROW()+(COLUMN()-20)/10000))</f>
        <v/>
      </c>
      <c r="AE112" t="str">
        <f>IF(K112=0,"",IF(COUNTIF(K$2:K112,K112)&gt;1,"",ROW()+(COLUMN()-20)/10000))</f>
        <v/>
      </c>
      <c r="AF112" t="str">
        <f>IF(L112=0,"",IF(COUNTIF(L$2:L112,L112)&gt;1,"",ROW()+(COLUMN()-20)/10000))</f>
        <v/>
      </c>
      <c r="AG112" t="str">
        <f>IF(M112=0,"",IF(COUNTIF(M$2:M112,M112)&gt;1,"",ROW()+(COLUMN()-20)/10000))</f>
        <v/>
      </c>
      <c r="AH112" t="str">
        <f>IF(N112=0,"",IF(COUNTIF(N$2:N112,N112)&gt;1,"",ROW()+(COLUMN()-20)/10000))</f>
        <v/>
      </c>
      <c r="AI112" t="str">
        <f>IF(O112=0,"",IF(COUNTIF(O$2:O112,O112)&gt;1,"",ROW()+(COLUMN()-20)/10000))</f>
        <v/>
      </c>
      <c r="AJ112" t="str">
        <f>IF(P112=0,"",IF(COUNTIF(P$2:P112,P112)&gt;1,"",ROW()+(COLUMN()-20)/10000))</f>
        <v/>
      </c>
      <c r="AK112" t="str">
        <f>IF(Q112=0,"",IF(COUNTIF(Q$2:Q112,Q112)&gt;1,"",ROW()+(COLUMN()-20)/10000))</f>
        <v/>
      </c>
      <c r="AL112" t="str">
        <f>IF(R112=0,"",IF(COUNTIF(R$2:R112,R112)&gt;1,"",ROW()+(COLUMN()-20)/10000))</f>
        <v/>
      </c>
      <c r="AM112" t="str">
        <f>IF(S112=0,"",IF(COUNTIF(S$2:S112,S112)&gt;1,"",ROW()+(COLUMN()-20)/10000))</f>
        <v/>
      </c>
      <c r="AN112" t="str">
        <f>IF(T112=0,"",IF(COUNTIF(T$2:T112,T112)&gt;1,"",ROW()+(COLUMN()-20)/10000))</f>
        <v/>
      </c>
      <c r="AO112" t="str">
        <f t="shared" si="21"/>
        <v/>
      </c>
      <c r="AP112" t="str">
        <f t="shared" ca="1" si="18"/>
        <v/>
      </c>
      <c r="AQ112" t="str">
        <f ca="1">IF(AP112="","",IF(COUNTIF($AP$2:AP112,AP112)&gt;1,"",IF(AP112="overdracht",1,ROW())))</f>
        <v/>
      </c>
      <c r="AR112" t="str">
        <f t="shared" ca="1" si="22"/>
        <v/>
      </c>
      <c r="AS112" t="str">
        <f t="shared" ca="1" si="35"/>
        <v/>
      </c>
      <c r="AT112" t="str">
        <f t="shared" ca="1" si="23"/>
        <v/>
      </c>
      <c r="AU112" t="str">
        <f t="shared" ca="1" si="24"/>
        <v/>
      </c>
      <c r="AV112" t="str">
        <f t="shared" ca="1" si="25"/>
        <v/>
      </c>
      <c r="AW112" s="104" t="str">
        <f>IF(A112=Detail!$E$3,ROW()+5+(COLUMN()-48)/1000,"")</f>
        <v/>
      </c>
      <c r="AX112" t="str">
        <f>IF(B112=Detail!$E$3,ROW()+5+(COLUMN()-48)/1000,"")</f>
        <v/>
      </c>
      <c r="AY112" t="str">
        <f>IF(C112=Detail!$E$3,ROW()+5+(COLUMN()-48)/1000,"")</f>
        <v/>
      </c>
      <c r="AZ112" t="str">
        <f>IF(D112=Detail!$E$3,ROW()+5+(COLUMN()-48)/1000,"")</f>
        <v/>
      </c>
      <c r="BA112" t="str">
        <f>IF(E112=Detail!$E$3,ROW()+5+(COLUMN()-48)/1000,"")</f>
        <v/>
      </c>
      <c r="BB112" t="str">
        <f>IF(F112=Detail!$E$3,ROW()+5+(COLUMN()-48)/1000,"")</f>
        <v/>
      </c>
      <c r="BC112" t="str">
        <f>IF(G112=Detail!$E$3,ROW()+5+(COLUMN()-48)/1000,"")</f>
        <v/>
      </c>
      <c r="BD112" t="str">
        <f>IF(H112=Detail!$E$3,ROW()+5+(COLUMN()-48)/1000,"")</f>
        <v/>
      </c>
      <c r="BE112" t="str">
        <f>IF(I112=Detail!$E$3,ROW()+5+(COLUMN()-48)/1000,"")</f>
        <v/>
      </c>
      <c r="BF112" t="str">
        <f>IF(J112=Detail!$E$3,ROW()+5+(COLUMN()-48)/1000,"")</f>
        <v/>
      </c>
      <c r="BG112" t="str">
        <f>IF(K112=Detail!$E$3,ROW()+5+(COLUMN()-48)/1000,"")</f>
        <v/>
      </c>
      <c r="BH112" t="str">
        <f>IF(L112=Detail!$E$3,ROW()+5+(COLUMN()-48)/1000,"")</f>
        <v/>
      </c>
      <c r="BI112" t="str">
        <f>IF(M112=Detail!$E$3,ROW()+5+(COLUMN()-48)/1000,"")</f>
        <v/>
      </c>
      <c r="BJ112" t="str">
        <f>IF(N112=Detail!$E$3,ROW()+5+(COLUMN()-48)/1000,"")</f>
        <v/>
      </c>
      <c r="BK112" t="str">
        <f>IF(O112=Detail!$E$3,ROW()+5+(COLUMN()-48)/1000,"")</f>
        <v/>
      </c>
      <c r="BL112" t="str">
        <f>IF(P112=Detail!$E$3,ROW()+5+(COLUMN()-48)/1000,"")</f>
        <v/>
      </c>
      <c r="BM112" t="str">
        <f>IF(Q112=Detail!$E$3,ROW()+5+(COLUMN()-48)/1000,"")</f>
        <v/>
      </c>
      <c r="BN112" t="str">
        <f>IF(R112=Detail!$E$3,ROW()+5+(COLUMN()-48)/1000,"")</f>
        <v/>
      </c>
      <c r="BO112" t="str">
        <f>IF(S112=Detail!$E$3,ROW()+5+(COLUMN()-48)/1000,"")</f>
        <v/>
      </c>
      <c r="BP112" t="str">
        <f>IF(T112=Detail!$E$3,ROW()+5+(COLUMN()-48)/1000,"")</f>
        <v/>
      </c>
      <c r="BQ112" t="str">
        <f t="shared" ca="1" si="20"/>
        <v/>
      </c>
      <c r="BR112" t="str">
        <f>IF(BS112="","","'"&amp;VLOOKUP(ROUND((BS112-ROUNDDOWN(BS112,0))*1000,0),$BT$2:$BU$21,2,FALSE)&amp;"'!A"&amp;ROUNDDOWN(Codedata!BS112,0))</f>
        <v/>
      </c>
      <c r="BS112" t="str">
        <f t="shared" si="26"/>
        <v/>
      </c>
      <c r="BV112" t="str">
        <f t="shared" ca="1" si="27"/>
        <v/>
      </c>
      <c r="BW112" t="str">
        <f t="shared" ca="1" si="28"/>
        <v/>
      </c>
      <c r="BX112" t="str">
        <f t="shared" ca="1" si="29"/>
        <v/>
      </c>
      <c r="BY112" t="str">
        <f t="shared" ca="1" si="30"/>
        <v/>
      </c>
      <c r="BZ112" t="str">
        <f t="shared" ca="1" si="31"/>
        <v/>
      </c>
      <c r="CA112" t="str">
        <f t="shared" ca="1" si="32"/>
        <v/>
      </c>
      <c r="CB112" t="str">
        <f t="shared" ca="1" si="33"/>
        <v/>
      </c>
      <c r="CC112" t="str">
        <f t="shared" ca="1" si="34"/>
        <v/>
      </c>
    </row>
    <row r="113" spans="1:81" x14ac:dyDescent="0.3">
      <c r="A113">
        <f>Cash!$C118</f>
        <v>0</v>
      </c>
      <c r="B113">
        <f>Cash!$D118</f>
        <v>0</v>
      </c>
      <c r="C113">
        <f>Zicht!$C118</f>
        <v>0</v>
      </c>
      <c r="D113">
        <f>Zicht!$D118</f>
        <v>0</v>
      </c>
      <c r="E113">
        <f>Spaar!$C118</f>
        <v>0</v>
      </c>
      <c r="F113">
        <f>Spaar!$D118</f>
        <v>0</v>
      </c>
      <c r="G113">
        <f>'Reserve 1'!$C118</f>
        <v>0</v>
      </c>
      <c r="H113">
        <f>'Reserve 1'!$D118</f>
        <v>0</v>
      </c>
      <c r="I113">
        <f>'Reserve 2'!$C118</f>
        <v>0</v>
      </c>
      <c r="J113">
        <f>'Reserve 2'!$D118</f>
        <v>0</v>
      </c>
      <c r="K113">
        <f>'Reserve 3'!$C118</f>
        <v>0</v>
      </c>
      <c r="L113">
        <f>'Reserve 3'!$D118</f>
        <v>0</v>
      </c>
      <c r="M113">
        <f>'Reserve 4'!$C118</f>
        <v>0</v>
      </c>
      <c r="N113">
        <f>'Reserve 4'!$D118</f>
        <v>0</v>
      </c>
      <c r="O113">
        <f>'Reserve 5'!$C118</f>
        <v>0</v>
      </c>
      <c r="P113">
        <f>'Reserve 5'!$D118</f>
        <v>0</v>
      </c>
      <c r="Q113">
        <f>'Reserve 6'!$C118</f>
        <v>0</v>
      </c>
      <c r="R113">
        <f>'Reserve 6'!$D118</f>
        <v>0</v>
      </c>
      <c r="S113">
        <f>'Reserve 7'!$C118</f>
        <v>0</v>
      </c>
      <c r="T113">
        <f>'Reserve 7'!$D118</f>
        <v>0</v>
      </c>
      <c r="U113" t="str">
        <f>IF(A113=0,"",IF(COUNTIF(A$2:A113,A113)&gt;1,"",ROW()+(COLUMN()-20)/10000))</f>
        <v/>
      </c>
      <c r="V113" t="str">
        <f>IF(B113=0,"",IF(COUNTIF(B$2:B113,B113)&gt;1,"",ROW()+(COLUMN()-20)/10000))</f>
        <v/>
      </c>
      <c r="W113" t="str">
        <f>IF(C113=0,"",IF(COUNTIF(C$2:C113,C113)&gt;1,"",ROW()+(COLUMN()-20)/10000))</f>
        <v/>
      </c>
      <c r="X113" t="str">
        <f>IF(D113=0,"",IF(COUNTIF(D$2:D113,D113)&gt;1,"",ROW()+(COLUMN()-20)/10000))</f>
        <v/>
      </c>
      <c r="Y113" t="str">
        <f>IF(E113=0,"",IF(COUNTIF(E$2:E113,E113)&gt;1,"",ROW()+(COLUMN()-20)/10000))</f>
        <v/>
      </c>
      <c r="Z113" t="str">
        <f>IF(F113=0,"",IF(COUNTIF(F$2:F113,F113)&gt;1,"",ROW()+(COLUMN()-20)/10000))</f>
        <v/>
      </c>
      <c r="AA113" t="str">
        <f>IF(G113=0,"",IF(COUNTIF(G$2:G113,G113)&gt;1,"",ROW()+(COLUMN()-20)/10000))</f>
        <v/>
      </c>
      <c r="AB113" t="str">
        <f>IF(H113=0,"",IF(COUNTIF(H$2:H113,H113)&gt;1,"",ROW()+(COLUMN()-20)/10000))</f>
        <v/>
      </c>
      <c r="AC113" t="str">
        <f>IF(I113=0,"",IF(COUNTIF(I$2:I113,I113)&gt;1,"",ROW()+(COLUMN()-20)/10000))</f>
        <v/>
      </c>
      <c r="AD113" t="str">
        <f>IF(J113=0,"",IF(COUNTIF(J$2:J113,J113)&gt;1,"",ROW()+(COLUMN()-20)/10000))</f>
        <v/>
      </c>
      <c r="AE113" t="str">
        <f>IF(K113=0,"",IF(COUNTIF(K$2:K113,K113)&gt;1,"",ROW()+(COLUMN()-20)/10000))</f>
        <v/>
      </c>
      <c r="AF113" t="str">
        <f>IF(L113=0,"",IF(COUNTIF(L$2:L113,L113)&gt;1,"",ROW()+(COLUMN()-20)/10000))</f>
        <v/>
      </c>
      <c r="AG113" t="str">
        <f>IF(M113=0,"",IF(COUNTIF(M$2:M113,M113)&gt;1,"",ROW()+(COLUMN()-20)/10000))</f>
        <v/>
      </c>
      <c r="AH113" t="str">
        <f>IF(N113=0,"",IF(COUNTIF(N$2:N113,N113)&gt;1,"",ROW()+(COLUMN()-20)/10000))</f>
        <v/>
      </c>
      <c r="AI113" t="str">
        <f>IF(O113=0,"",IF(COUNTIF(O$2:O113,O113)&gt;1,"",ROW()+(COLUMN()-20)/10000))</f>
        <v/>
      </c>
      <c r="AJ113" t="str">
        <f>IF(P113=0,"",IF(COUNTIF(P$2:P113,P113)&gt;1,"",ROW()+(COLUMN()-20)/10000))</f>
        <v/>
      </c>
      <c r="AK113" t="str">
        <f>IF(Q113=0,"",IF(COUNTIF(Q$2:Q113,Q113)&gt;1,"",ROW()+(COLUMN()-20)/10000))</f>
        <v/>
      </c>
      <c r="AL113" t="str">
        <f>IF(R113=0,"",IF(COUNTIF(R$2:R113,R113)&gt;1,"",ROW()+(COLUMN()-20)/10000))</f>
        <v/>
      </c>
      <c r="AM113" t="str">
        <f>IF(S113=0,"",IF(COUNTIF(S$2:S113,S113)&gt;1,"",ROW()+(COLUMN()-20)/10000))</f>
        <v/>
      </c>
      <c r="AN113" t="str">
        <f>IF(T113=0,"",IF(COUNTIF(T$2:T113,T113)&gt;1,"",ROW()+(COLUMN()-20)/10000))</f>
        <v/>
      </c>
      <c r="AO113" t="str">
        <f t="shared" si="21"/>
        <v/>
      </c>
      <c r="AP113" t="str">
        <f t="shared" ca="1" si="18"/>
        <v/>
      </c>
      <c r="AQ113" t="str">
        <f ca="1">IF(AP113="","",IF(COUNTIF($AP$2:AP113,AP113)&gt;1,"",IF(AP113="overdracht",1,ROW())))</f>
        <v/>
      </c>
      <c r="AR113" t="str">
        <f t="shared" ca="1" si="22"/>
        <v/>
      </c>
      <c r="AS113" t="str">
        <f t="shared" ca="1" si="35"/>
        <v/>
      </c>
      <c r="AT113" t="str">
        <f t="shared" ca="1" si="23"/>
        <v/>
      </c>
      <c r="AU113" t="str">
        <f t="shared" ca="1" si="24"/>
        <v/>
      </c>
      <c r="AV113" t="str">
        <f t="shared" ca="1" si="25"/>
        <v/>
      </c>
      <c r="AW113" s="104" t="str">
        <f>IF(A113=Detail!$E$3,ROW()+5+(COLUMN()-48)/1000,"")</f>
        <v/>
      </c>
      <c r="AX113" t="str">
        <f>IF(B113=Detail!$E$3,ROW()+5+(COLUMN()-48)/1000,"")</f>
        <v/>
      </c>
      <c r="AY113" t="str">
        <f>IF(C113=Detail!$E$3,ROW()+5+(COLUMN()-48)/1000,"")</f>
        <v/>
      </c>
      <c r="AZ113" t="str">
        <f>IF(D113=Detail!$E$3,ROW()+5+(COLUMN()-48)/1000,"")</f>
        <v/>
      </c>
      <c r="BA113" t="str">
        <f>IF(E113=Detail!$E$3,ROW()+5+(COLUMN()-48)/1000,"")</f>
        <v/>
      </c>
      <c r="BB113" t="str">
        <f>IF(F113=Detail!$E$3,ROW()+5+(COLUMN()-48)/1000,"")</f>
        <v/>
      </c>
      <c r="BC113" t="str">
        <f>IF(G113=Detail!$E$3,ROW()+5+(COLUMN()-48)/1000,"")</f>
        <v/>
      </c>
      <c r="BD113" t="str">
        <f>IF(H113=Detail!$E$3,ROW()+5+(COLUMN()-48)/1000,"")</f>
        <v/>
      </c>
      <c r="BE113" t="str">
        <f>IF(I113=Detail!$E$3,ROW()+5+(COLUMN()-48)/1000,"")</f>
        <v/>
      </c>
      <c r="BF113" t="str">
        <f>IF(J113=Detail!$E$3,ROW()+5+(COLUMN()-48)/1000,"")</f>
        <v/>
      </c>
      <c r="BG113" t="str">
        <f>IF(K113=Detail!$E$3,ROW()+5+(COLUMN()-48)/1000,"")</f>
        <v/>
      </c>
      <c r="BH113" t="str">
        <f>IF(L113=Detail!$E$3,ROW()+5+(COLUMN()-48)/1000,"")</f>
        <v/>
      </c>
      <c r="BI113" t="str">
        <f>IF(M113=Detail!$E$3,ROW()+5+(COLUMN()-48)/1000,"")</f>
        <v/>
      </c>
      <c r="BJ113" t="str">
        <f>IF(N113=Detail!$E$3,ROW()+5+(COLUMN()-48)/1000,"")</f>
        <v/>
      </c>
      <c r="BK113" t="str">
        <f>IF(O113=Detail!$E$3,ROW()+5+(COLUMN()-48)/1000,"")</f>
        <v/>
      </c>
      <c r="BL113" t="str">
        <f>IF(P113=Detail!$E$3,ROW()+5+(COLUMN()-48)/1000,"")</f>
        <v/>
      </c>
      <c r="BM113" t="str">
        <f>IF(Q113=Detail!$E$3,ROW()+5+(COLUMN()-48)/1000,"")</f>
        <v/>
      </c>
      <c r="BN113" t="str">
        <f>IF(R113=Detail!$E$3,ROW()+5+(COLUMN()-48)/1000,"")</f>
        <v/>
      </c>
      <c r="BO113" t="str">
        <f>IF(S113=Detail!$E$3,ROW()+5+(COLUMN()-48)/1000,"")</f>
        <v/>
      </c>
      <c r="BP113" t="str">
        <f>IF(T113=Detail!$E$3,ROW()+5+(COLUMN()-48)/1000,"")</f>
        <v/>
      </c>
      <c r="BQ113" t="str">
        <f t="shared" ca="1" si="20"/>
        <v/>
      </c>
      <c r="BR113" t="str">
        <f>IF(BS113="","","'"&amp;VLOOKUP(ROUND((BS113-ROUNDDOWN(BS113,0))*1000,0),$BT$2:$BU$21,2,FALSE)&amp;"'!A"&amp;ROUNDDOWN(Codedata!BS113,0))</f>
        <v/>
      </c>
      <c r="BS113" t="str">
        <f t="shared" si="26"/>
        <v/>
      </c>
      <c r="BV113" t="str">
        <f t="shared" ca="1" si="27"/>
        <v/>
      </c>
      <c r="BW113" t="str">
        <f t="shared" ca="1" si="28"/>
        <v/>
      </c>
      <c r="BX113" t="str">
        <f t="shared" ca="1" si="29"/>
        <v/>
      </c>
      <c r="BY113" t="str">
        <f t="shared" ca="1" si="30"/>
        <v/>
      </c>
      <c r="BZ113" t="str">
        <f t="shared" ca="1" si="31"/>
        <v/>
      </c>
      <c r="CA113" t="str">
        <f t="shared" ca="1" si="32"/>
        <v/>
      </c>
      <c r="CB113" t="str">
        <f t="shared" ca="1" si="33"/>
        <v/>
      </c>
      <c r="CC113" t="str">
        <f t="shared" ca="1" si="34"/>
        <v/>
      </c>
    </row>
    <row r="114" spans="1:81" x14ac:dyDescent="0.3">
      <c r="A114">
        <f>Cash!$C119</f>
        <v>0</v>
      </c>
      <c r="B114">
        <f>Cash!$D119</f>
        <v>0</v>
      </c>
      <c r="C114">
        <f>Zicht!$C119</f>
        <v>0</v>
      </c>
      <c r="D114">
        <f>Zicht!$D119</f>
        <v>0</v>
      </c>
      <c r="E114">
        <f>Spaar!$C119</f>
        <v>0</v>
      </c>
      <c r="F114">
        <f>Spaar!$D119</f>
        <v>0</v>
      </c>
      <c r="G114">
        <f>'Reserve 1'!$C119</f>
        <v>0</v>
      </c>
      <c r="H114">
        <f>'Reserve 1'!$D119</f>
        <v>0</v>
      </c>
      <c r="I114">
        <f>'Reserve 2'!$C119</f>
        <v>0</v>
      </c>
      <c r="J114">
        <f>'Reserve 2'!$D119</f>
        <v>0</v>
      </c>
      <c r="K114">
        <f>'Reserve 3'!$C119</f>
        <v>0</v>
      </c>
      <c r="L114">
        <f>'Reserve 3'!$D119</f>
        <v>0</v>
      </c>
      <c r="M114">
        <f>'Reserve 4'!$C119</f>
        <v>0</v>
      </c>
      <c r="N114">
        <f>'Reserve 4'!$D119</f>
        <v>0</v>
      </c>
      <c r="O114">
        <f>'Reserve 5'!$C119</f>
        <v>0</v>
      </c>
      <c r="P114">
        <f>'Reserve 5'!$D119</f>
        <v>0</v>
      </c>
      <c r="Q114">
        <f>'Reserve 6'!$C119</f>
        <v>0</v>
      </c>
      <c r="R114">
        <f>'Reserve 6'!$D119</f>
        <v>0</v>
      </c>
      <c r="S114">
        <f>'Reserve 7'!$C119</f>
        <v>0</v>
      </c>
      <c r="T114">
        <f>'Reserve 7'!$D119</f>
        <v>0</v>
      </c>
      <c r="U114" t="str">
        <f>IF(A114=0,"",IF(COUNTIF(A$2:A114,A114)&gt;1,"",ROW()+(COLUMN()-20)/10000))</f>
        <v/>
      </c>
      <c r="V114" t="str">
        <f>IF(B114=0,"",IF(COUNTIF(B$2:B114,B114)&gt;1,"",ROW()+(COLUMN()-20)/10000))</f>
        <v/>
      </c>
      <c r="W114" t="str">
        <f>IF(C114=0,"",IF(COUNTIF(C$2:C114,C114)&gt;1,"",ROW()+(COLUMN()-20)/10000))</f>
        <v/>
      </c>
      <c r="X114" t="str">
        <f>IF(D114=0,"",IF(COUNTIF(D$2:D114,D114)&gt;1,"",ROW()+(COLUMN()-20)/10000))</f>
        <v/>
      </c>
      <c r="Y114" t="str">
        <f>IF(E114=0,"",IF(COUNTIF(E$2:E114,E114)&gt;1,"",ROW()+(COLUMN()-20)/10000))</f>
        <v/>
      </c>
      <c r="Z114" t="str">
        <f>IF(F114=0,"",IF(COUNTIF(F$2:F114,F114)&gt;1,"",ROW()+(COLUMN()-20)/10000))</f>
        <v/>
      </c>
      <c r="AA114" t="str">
        <f>IF(G114=0,"",IF(COUNTIF(G$2:G114,G114)&gt;1,"",ROW()+(COLUMN()-20)/10000))</f>
        <v/>
      </c>
      <c r="AB114" t="str">
        <f>IF(H114=0,"",IF(COUNTIF(H$2:H114,H114)&gt;1,"",ROW()+(COLUMN()-20)/10000))</f>
        <v/>
      </c>
      <c r="AC114" t="str">
        <f>IF(I114=0,"",IF(COUNTIF(I$2:I114,I114)&gt;1,"",ROW()+(COLUMN()-20)/10000))</f>
        <v/>
      </c>
      <c r="AD114" t="str">
        <f>IF(J114=0,"",IF(COUNTIF(J$2:J114,J114)&gt;1,"",ROW()+(COLUMN()-20)/10000))</f>
        <v/>
      </c>
      <c r="AE114" t="str">
        <f>IF(K114=0,"",IF(COUNTIF(K$2:K114,K114)&gt;1,"",ROW()+(COLUMN()-20)/10000))</f>
        <v/>
      </c>
      <c r="AF114" t="str">
        <f>IF(L114=0,"",IF(COUNTIF(L$2:L114,L114)&gt;1,"",ROW()+(COLUMN()-20)/10000))</f>
        <v/>
      </c>
      <c r="AG114" t="str">
        <f>IF(M114=0,"",IF(COUNTIF(M$2:M114,M114)&gt;1,"",ROW()+(COLUMN()-20)/10000))</f>
        <v/>
      </c>
      <c r="AH114" t="str">
        <f>IF(N114=0,"",IF(COUNTIF(N$2:N114,N114)&gt;1,"",ROW()+(COLUMN()-20)/10000))</f>
        <v/>
      </c>
      <c r="AI114" t="str">
        <f>IF(O114=0,"",IF(COUNTIF(O$2:O114,O114)&gt;1,"",ROW()+(COLUMN()-20)/10000))</f>
        <v/>
      </c>
      <c r="AJ114" t="str">
        <f>IF(P114=0,"",IF(COUNTIF(P$2:P114,P114)&gt;1,"",ROW()+(COLUMN()-20)/10000))</f>
        <v/>
      </c>
      <c r="AK114" t="str">
        <f>IF(Q114=0,"",IF(COUNTIF(Q$2:Q114,Q114)&gt;1,"",ROW()+(COLUMN()-20)/10000))</f>
        <v/>
      </c>
      <c r="AL114" t="str">
        <f>IF(R114=0,"",IF(COUNTIF(R$2:R114,R114)&gt;1,"",ROW()+(COLUMN()-20)/10000))</f>
        <v/>
      </c>
      <c r="AM114" t="str">
        <f>IF(S114=0,"",IF(COUNTIF(S$2:S114,S114)&gt;1,"",ROW()+(COLUMN()-20)/10000))</f>
        <v/>
      </c>
      <c r="AN114" t="str">
        <f>IF(T114=0,"",IF(COUNTIF(T$2:T114,T114)&gt;1,"",ROW()+(COLUMN()-20)/10000))</f>
        <v/>
      </c>
      <c r="AO114" t="str">
        <f t="shared" si="21"/>
        <v/>
      </c>
      <c r="AP114" t="str">
        <f t="shared" ca="1" si="18"/>
        <v/>
      </c>
      <c r="AQ114" t="str">
        <f ca="1">IF(AP114="","",IF(COUNTIF($AP$2:AP114,AP114)&gt;1,"",IF(AP114="overdracht",1,ROW())))</f>
        <v/>
      </c>
      <c r="AR114" t="str">
        <f t="shared" ca="1" si="22"/>
        <v/>
      </c>
      <c r="AS114" t="str">
        <f t="shared" ca="1" si="35"/>
        <v/>
      </c>
      <c r="AT114" t="str">
        <f t="shared" ca="1" si="23"/>
        <v/>
      </c>
      <c r="AU114" t="str">
        <f t="shared" ca="1" si="24"/>
        <v/>
      </c>
      <c r="AV114" t="str">
        <f t="shared" ca="1" si="25"/>
        <v/>
      </c>
      <c r="AW114" s="104" t="str">
        <f>IF(A114=Detail!$E$3,ROW()+5+(COLUMN()-48)/1000,"")</f>
        <v/>
      </c>
      <c r="AX114" t="str">
        <f>IF(B114=Detail!$E$3,ROW()+5+(COLUMN()-48)/1000,"")</f>
        <v/>
      </c>
      <c r="AY114" t="str">
        <f>IF(C114=Detail!$E$3,ROW()+5+(COLUMN()-48)/1000,"")</f>
        <v/>
      </c>
      <c r="AZ114" t="str">
        <f>IF(D114=Detail!$E$3,ROW()+5+(COLUMN()-48)/1000,"")</f>
        <v/>
      </c>
      <c r="BA114" t="str">
        <f>IF(E114=Detail!$E$3,ROW()+5+(COLUMN()-48)/1000,"")</f>
        <v/>
      </c>
      <c r="BB114" t="str">
        <f>IF(F114=Detail!$E$3,ROW()+5+(COLUMN()-48)/1000,"")</f>
        <v/>
      </c>
      <c r="BC114" t="str">
        <f>IF(G114=Detail!$E$3,ROW()+5+(COLUMN()-48)/1000,"")</f>
        <v/>
      </c>
      <c r="BD114" t="str">
        <f>IF(H114=Detail!$E$3,ROW()+5+(COLUMN()-48)/1000,"")</f>
        <v/>
      </c>
      <c r="BE114" t="str">
        <f>IF(I114=Detail!$E$3,ROW()+5+(COLUMN()-48)/1000,"")</f>
        <v/>
      </c>
      <c r="BF114" t="str">
        <f>IF(J114=Detail!$E$3,ROW()+5+(COLUMN()-48)/1000,"")</f>
        <v/>
      </c>
      <c r="BG114" t="str">
        <f>IF(K114=Detail!$E$3,ROW()+5+(COLUMN()-48)/1000,"")</f>
        <v/>
      </c>
      <c r="BH114" t="str">
        <f>IF(L114=Detail!$E$3,ROW()+5+(COLUMN()-48)/1000,"")</f>
        <v/>
      </c>
      <c r="BI114" t="str">
        <f>IF(M114=Detail!$E$3,ROW()+5+(COLUMN()-48)/1000,"")</f>
        <v/>
      </c>
      <c r="BJ114" t="str">
        <f>IF(N114=Detail!$E$3,ROW()+5+(COLUMN()-48)/1000,"")</f>
        <v/>
      </c>
      <c r="BK114" t="str">
        <f>IF(O114=Detail!$E$3,ROW()+5+(COLUMN()-48)/1000,"")</f>
        <v/>
      </c>
      <c r="BL114" t="str">
        <f>IF(P114=Detail!$E$3,ROW()+5+(COLUMN()-48)/1000,"")</f>
        <v/>
      </c>
      <c r="BM114" t="str">
        <f>IF(Q114=Detail!$E$3,ROW()+5+(COLUMN()-48)/1000,"")</f>
        <v/>
      </c>
      <c r="BN114" t="str">
        <f>IF(R114=Detail!$E$3,ROW()+5+(COLUMN()-48)/1000,"")</f>
        <v/>
      </c>
      <c r="BO114" t="str">
        <f>IF(S114=Detail!$E$3,ROW()+5+(COLUMN()-48)/1000,"")</f>
        <v/>
      </c>
      <c r="BP114" t="str">
        <f>IF(T114=Detail!$E$3,ROW()+5+(COLUMN()-48)/1000,"")</f>
        <v/>
      </c>
      <c r="BQ114" t="str">
        <f t="shared" ca="1" si="20"/>
        <v/>
      </c>
      <c r="BR114" t="str">
        <f>IF(BS114="","","'"&amp;VLOOKUP(ROUND((BS114-ROUNDDOWN(BS114,0))*1000,0),$BT$2:$BU$21,2,FALSE)&amp;"'!A"&amp;ROUNDDOWN(Codedata!BS114,0))</f>
        <v/>
      </c>
      <c r="BS114" t="str">
        <f t="shared" si="26"/>
        <v/>
      </c>
      <c r="BV114" t="str">
        <f t="shared" ca="1" si="27"/>
        <v/>
      </c>
      <c r="BW114" t="str">
        <f t="shared" ca="1" si="28"/>
        <v/>
      </c>
      <c r="BX114" t="str">
        <f t="shared" ca="1" si="29"/>
        <v/>
      </c>
      <c r="BY114" t="str">
        <f t="shared" ca="1" si="30"/>
        <v/>
      </c>
      <c r="BZ114" t="str">
        <f t="shared" ca="1" si="31"/>
        <v/>
      </c>
      <c r="CA114" t="str">
        <f t="shared" ca="1" si="32"/>
        <v/>
      </c>
      <c r="CB114" t="str">
        <f t="shared" ca="1" si="33"/>
        <v/>
      </c>
      <c r="CC114" t="str">
        <f t="shared" ca="1" si="34"/>
        <v/>
      </c>
    </row>
    <row r="115" spans="1:81" x14ac:dyDescent="0.3">
      <c r="A115">
        <f>Cash!$C120</f>
        <v>0</v>
      </c>
      <c r="B115">
        <f>Cash!$D120</f>
        <v>0</v>
      </c>
      <c r="C115">
        <f>Zicht!$C120</f>
        <v>0</v>
      </c>
      <c r="D115">
        <f>Zicht!$D120</f>
        <v>0</v>
      </c>
      <c r="E115">
        <f>Spaar!$C120</f>
        <v>0</v>
      </c>
      <c r="F115">
        <f>Spaar!$D120</f>
        <v>0</v>
      </c>
      <c r="G115">
        <f>'Reserve 1'!$C120</f>
        <v>0</v>
      </c>
      <c r="H115">
        <f>'Reserve 1'!$D120</f>
        <v>0</v>
      </c>
      <c r="I115">
        <f>'Reserve 2'!$C120</f>
        <v>0</v>
      </c>
      <c r="J115">
        <f>'Reserve 2'!$D120</f>
        <v>0</v>
      </c>
      <c r="K115">
        <f>'Reserve 3'!$C120</f>
        <v>0</v>
      </c>
      <c r="L115">
        <f>'Reserve 3'!$D120</f>
        <v>0</v>
      </c>
      <c r="M115">
        <f>'Reserve 4'!$C120</f>
        <v>0</v>
      </c>
      <c r="N115">
        <f>'Reserve 4'!$D120</f>
        <v>0</v>
      </c>
      <c r="O115">
        <f>'Reserve 5'!$C120</f>
        <v>0</v>
      </c>
      <c r="P115">
        <f>'Reserve 5'!$D120</f>
        <v>0</v>
      </c>
      <c r="Q115">
        <f>'Reserve 6'!$C120</f>
        <v>0</v>
      </c>
      <c r="R115">
        <f>'Reserve 6'!$D120</f>
        <v>0</v>
      </c>
      <c r="S115">
        <f>'Reserve 7'!$C120</f>
        <v>0</v>
      </c>
      <c r="T115">
        <f>'Reserve 7'!$D120</f>
        <v>0</v>
      </c>
      <c r="U115" t="str">
        <f>IF(A115=0,"",IF(COUNTIF(A$2:A115,A115)&gt;1,"",ROW()+(COLUMN()-20)/10000))</f>
        <v/>
      </c>
      <c r="V115" t="str">
        <f>IF(B115=0,"",IF(COUNTIF(B$2:B115,B115)&gt;1,"",ROW()+(COLUMN()-20)/10000))</f>
        <v/>
      </c>
      <c r="W115" t="str">
        <f>IF(C115=0,"",IF(COUNTIF(C$2:C115,C115)&gt;1,"",ROW()+(COLUMN()-20)/10000))</f>
        <v/>
      </c>
      <c r="X115" t="str">
        <f>IF(D115=0,"",IF(COUNTIF(D$2:D115,D115)&gt;1,"",ROW()+(COLUMN()-20)/10000))</f>
        <v/>
      </c>
      <c r="Y115" t="str">
        <f>IF(E115=0,"",IF(COUNTIF(E$2:E115,E115)&gt;1,"",ROW()+(COLUMN()-20)/10000))</f>
        <v/>
      </c>
      <c r="Z115" t="str">
        <f>IF(F115=0,"",IF(COUNTIF(F$2:F115,F115)&gt;1,"",ROW()+(COLUMN()-20)/10000))</f>
        <v/>
      </c>
      <c r="AA115" t="str">
        <f>IF(G115=0,"",IF(COUNTIF(G$2:G115,G115)&gt;1,"",ROW()+(COLUMN()-20)/10000))</f>
        <v/>
      </c>
      <c r="AB115" t="str">
        <f>IF(H115=0,"",IF(COUNTIF(H$2:H115,H115)&gt;1,"",ROW()+(COLUMN()-20)/10000))</f>
        <v/>
      </c>
      <c r="AC115" t="str">
        <f>IF(I115=0,"",IF(COUNTIF(I$2:I115,I115)&gt;1,"",ROW()+(COLUMN()-20)/10000))</f>
        <v/>
      </c>
      <c r="AD115" t="str">
        <f>IF(J115=0,"",IF(COUNTIF(J$2:J115,J115)&gt;1,"",ROW()+(COLUMN()-20)/10000))</f>
        <v/>
      </c>
      <c r="AE115" t="str">
        <f>IF(K115=0,"",IF(COUNTIF(K$2:K115,K115)&gt;1,"",ROW()+(COLUMN()-20)/10000))</f>
        <v/>
      </c>
      <c r="AF115" t="str">
        <f>IF(L115=0,"",IF(COUNTIF(L$2:L115,L115)&gt;1,"",ROW()+(COLUMN()-20)/10000))</f>
        <v/>
      </c>
      <c r="AG115" t="str">
        <f>IF(M115=0,"",IF(COUNTIF(M$2:M115,M115)&gt;1,"",ROW()+(COLUMN()-20)/10000))</f>
        <v/>
      </c>
      <c r="AH115" t="str">
        <f>IF(N115=0,"",IF(COUNTIF(N$2:N115,N115)&gt;1,"",ROW()+(COLUMN()-20)/10000))</f>
        <v/>
      </c>
      <c r="AI115" t="str">
        <f>IF(O115=0,"",IF(COUNTIF(O$2:O115,O115)&gt;1,"",ROW()+(COLUMN()-20)/10000))</f>
        <v/>
      </c>
      <c r="AJ115" t="str">
        <f>IF(P115=0,"",IF(COUNTIF(P$2:P115,P115)&gt;1,"",ROW()+(COLUMN()-20)/10000))</f>
        <v/>
      </c>
      <c r="AK115" t="str">
        <f>IF(Q115=0,"",IF(COUNTIF(Q$2:Q115,Q115)&gt;1,"",ROW()+(COLUMN()-20)/10000))</f>
        <v/>
      </c>
      <c r="AL115" t="str">
        <f>IF(R115=0,"",IF(COUNTIF(R$2:R115,R115)&gt;1,"",ROW()+(COLUMN()-20)/10000))</f>
        <v/>
      </c>
      <c r="AM115" t="str">
        <f>IF(S115=0,"",IF(COUNTIF(S$2:S115,S115)&gt;1,"",ROW()+(COLUMN()-20)/10000))</f>
        <v/>
      </c>
      <c r="AN115" t="str">
        <f>IF(T115=0,"",IF(COUNTIF(T$2:T115,T115)&gt;1,"",ROW()+(COLUMN()-20)/10000))</f>
        <v/>
      </c>
      <c r="AO115" t="str">
        <f t="shared" si="21"/>
        <v/>
      </c>
      <c r="AP115" t="str">
        <f t="shared" ca="1" si="18"/>
        <v/>
      </c>
      <c r="AQ115" t="str">
        <f ca="1">IF(AP115="","",IF(COUNTIF($AP$2:AP115,AP115)&gt;1,"",IF(AP115="overdracht",1,ROW())))</f>
        <v/>
      </c>
      <c r="AR115" t="str">
        <f t="shared" ca="1" si="22"/>
        <v/>
      </c>
      <c r="AS115" t="str">
        <f t="shared" ca="1" si="35"/>
        <v/>
      </c>
      <c r="AT115" t="str">
        <f t="shared" ca="1" si="23"/>
        <v/>
      </c>
      <c r="AU115" t="str">
        <f t="shared" ca="1" si="24"/>
        <v/>
      </c>
      <c r="AV115" t="str">
        <f t="shared" ca="1" si="25"/>
        <v/>
      </c>
      <c r="AW115" s="104" t="str">
        <f>IF(A115=Detail!$E$3,ROW()+5+(COLUMN()-48)/1000,"")</f>
        <v/>
      </c>
      <c r="AX115" t="str">
        <f>IF(B115=Detail!$E$3,ROW()+5+(COLUMN()-48)/1000,"")</f>
        <v/>
      </c>
      <c r="AY115" t="str">
        <f>IF(C115=Detail!$E$3,ROW()+5+(COLUMN()-48)/1000,"")</f>
        <v/>
      </c>
      <c r="AZ115" t="str">
        <f>IF(D115=Detail!$E$3,ROW()+5+(COLUMN()-48)/1000,"")</f>
        <v/>
      </c>
      <c r="BA115" t="str">
        <f>IF(E115=Detail!$E$3,ROW()+5+(COLUMN()-48)/1000,"")</f>
        <v/>
      </c>
      <c r="BB115" t="str">
        <f>IF(F115=Detail!$E$3,ROW()+5+(COLUMN()-48)/1000,"")</f>
        <v/>
      </c>
      <c r="BC115" t="str">
        <f>IF(G115=Detail!$E$3,ROW()+5+(COLUMN()-48)/1000,"")</f>
        <v/>
      </c>
      <c r="BD115" t="str">
        <f>IF(H115=Detail!$E$3,ROW()+5+(COLUMN()-48)/1000,"")</f>
        <v/>
      </c>
      <c r="BE115" t="str">
        <f>IF(I115=Detail!$E$3,ROW()+5+(COLUMN()-48)/1000,"")</f>
        <v/>
      </c>
      <c r="BF115" t="str">
        <f>IF(J115=Detail!$E$3,ROW()+5+(COLUMN()-48)/1000,"")</f>
        <v/>
      </c>
      <c r="BG115" t="str">
        <f>IF(K115=Detail!$E$3,ROW()+5+(COLUMN()-48)/1000,"")</f>
        <v/>
      </c>
      <c r="BH115" t="str">
        <f>IF(L115=Detail!$E$3,ROW()+5+(COLUMN()-48)/1000,"")</f>
        <v/>
      </c>
      <c r="BI115" t="str">
        <f>IF(M115=Detail!$E$3,ROW()+5+(COLUMN()-48)/1000,"")</f>
        <v/>
      </c>
      <c r="BJ115" t="str">
        <f>IF(N115=Detail!$E$3,ROW()+5+(COLUMN()-48)/1000,"")</f>
        <v/>
      </c>
      <c r="BK115" t="str">
        <f>IF(O115=Detail!$E$3,ROW()+5+(COLUMN()-48)/1000,"")</f>
        <v/>
      </c>
      <c r="BL115" t="str">
        <f>IF(P115=Detail!$E$3,ROW()+5+(COLUMN()-48)/1000,"")</f>
        <v/>
      </c>
      <c r="BM115" t="str">
        <f>IF(Q115=Detail!$E$3,ROW()+5+(COLUMN()-48)/1000,"")</f>
        <v/>
      </c>
      <c r="BN115" t="str">
        <f>IF(R115=Detail!$E$3,ROW()+5+(COLUMN()-48)/1000,"")</f>
        <v/>
      </c>
      <c r="BO115" t="str">
        <f>IF(S115=Detail!$E$3,ROW()+5+(COLUMN()-48)/1000,"")</f>
        <v/>
      </c>
      <c r="BP115" t="str">
        <f>IF(T115=Detail!$E$3,ROW()+5+(COLUMN()-48)/1000,"")</f>
        <v/>
      </c>
      <c r="BQ115" t="str">
        <f t="shared" ca="1" si="20"/>
        <v/>
      </c>
      <c r="BR115" t="str">
        <f>IF(BS115="","","'"&amp;VLOOKUP(ROUND((BS115-ROUNDDOWN(BS115,0))*1000,0),$BT$2:$BU$21,2,FALSE)&amp;"'!A"&amp;ROUNDDOWN(Codedata!BS115,0))</f>
        <v/>
      </c>
      <c r="BS115" t="str">
        <f t="shared" si="26"/>
        <v/>
      </c>
      <c r="BV115" t="str">
        <f t="shared" ca="1" si="27"/>
        <v/>
      </c>
      <c r="BW115" t="str">
        <f t="shared" ca="1" si="28"/>
        <v/>
      </c>
      <c r="BX115" t="str">
        <f t="shared" ca="1" si="29"/>
        <v/>
      </c>
      <c r="BY115" t="str">
        <f t="shared" ca="1" si="30"/>
        <v/>
      </c>
      <c r="BZ115" t="str">
        <f t="shared" ca="1" si="31"/>
        <v/>
      </c>
      <c r="CA115" t="str">
        <f t="shared" ca="1" si="32"/>
        <v/>
      </c>
      <c r="CB115" t="str">
        <f t="shared" ca="1" si="33"/>
        <v/>
      </c>
      <c r="CC115" t="str">
        <f t="shared" ca="1" si="34"/>
        <v/>
      </c>
    </row>
    <row r="116" spans="1:81" x14ac:dyDescent="0.3">
      <c r="A116">
        <f>Cash!$C121</f>
        <v>0</v>
      </c>
      <c r="B116">
        <f>Cash!$D121</f>
        <v>0</v>
      </c>
      <c r="C116">
        <f>Zicht!$C121</f>
        <v>0</v>
      </c>
      <c r="D116">
        <f>Zicht!$D121</f>
        <v>0</v>
      </c>
      <c r="E116">
        <f>Spaar!$C121</f>
        <v>0</v>
      </c>
      <c r="F116">
        <f>Spaar!$D121</f>
        <v>0</v>
      </c>
      <c r="G116">
        <f>'Reserve 1'!$C121</f>
        <v>0</v>
      </c>
      <c r="H116">
        <f>'Reserve 1'!$D121</f>
        <v>0</v>
      </c>
      <c r="I116">
        <f>'Reserve 2'!$C121</f>
        <v>0</v>
      </c>
      <c r="J116">
        <f>'Reserve 2'!$D121</f>
        <v>0</v>
      </c>
      <c r="K116">
        <f>'Reserve 3'!$C121</f>
        <v>0</v>
      </c>
      <c r="L116">
        <f>'Reserve 3'!$D121</f>
        <v>0</v>
      </c>
      <c r="M116">
        <f>'Reserve 4'!$C121</f>
        <v>0</v>
      </c>
      <c r="N116">
        <f>'Reserve 4'!$D121</f>
        <v>0</v>
      </c>
      <c r="O116">
        <f>'Reserve 5'!$C121</f>
        <v>0</v>
      </c>
      <c r="P116">
        <f>'Reserve 5'!$D121</f>
        <v>0</v>
      </c>
      <c r="Q116">
        <f>'Reserve 6'!$C121</f>
        <v>0</v>
      </c>
      <c r="R116">
        <f>'Reserve 6'!$D121</f>
        <v>0</v>
      </c>
      <c r="S116">
        <f>'Reserve 7'!$C121</f>
        <v>0</v>
      </c>
      <c r="T116">
        <f>'Reserve 7'!$D121</f>
        <v>0</v>
      </c>
      <c r="U116" t="str">
        <f>IF(A116=0,"",IF(COUNTIF(A$2:A116,A116)&gt;1,"",ROW()+(COLUMN()-20)/10000))</f>
        <v/>
      </c>
      <c r="V116" t="str">
        <f>IF(B116=0,"",IF(COUNTIF(B$2:B116,B116)&gt;1,"",ROW()+(COLUMN()-20)/10000))</f>
        <v/>
      </c>
      <c r="W116" t="str">
        <f>IF(C116=0,"",IF(COUNTIF(C$2:C116,C116)&gt;1,"",ROW()+(COLUMN()-20)/10000))</f>
        <v/>
      </c>
      <c r="X116" t="str">
        <f>IF(D116=0,"",IF(COUNTIF(D$2:D116,D116)&gt;1,"",ROW()+(COLUMN()-20)/10000))</f>
        <v/>
      </c>
      <c r="Y116" t="str">
        <f>IF(E116=0,"",IF(COUNTIF(E$2:E116,E116)&gt;1,"",ROW()+(COLUMN()-20)/10000))</f>
        <v/>
      </c>
      <c r="Z116" t="str">
        <f>IF(F116=0,"",IF(COUNTIF(F$2:F116,F116)&gt;1,"",ROW()+(COLUMN()-20)/10000))</f>
        <v/>
      </c>
      <c r="AA116" t="str">
        <f>IF(G116=0,"",IF(COUNTIF(G$2:G116,G116)&gt;1,"",ROW()+(COLUMN()-20)/10000))</f>
        <v/>
      </c>
      <c r="AB116" t="str">
        <f>IF(H116=0,"",IF(COUNTIF(H$2:H116,H116)&gt;1,"",ROW()+(COLUMN()-20)/10000))</f>
        <v/>
      </c>
      <c r="AC116" t="str">
        <f>IF(I116=0,"",IF(COUNTIF(I$2:I116,I116)&gt;1,"",ROW()+(COLUMN()-20)/10000))</f>
        <v/>
      </c>
      <c r="AD116" t="str">
        <f>IF(J116=0,"",IF(COUNTIF(J$2:J116,J116)&gt;1,"",ROW()+(COLUMN()-20)/10000))</f>
        <v/>
      </c>
      <c r="AE116" t="str">
        <f>IF(K116=0,"",IF(COUNTIF(K$2:K116,K116)&gt;1,"",ROW()+(COLUMN()-20)/10000))</f>
        <v/>
      </c>
      <c r="AF116" t="str">
        <f>IF(L116=0,"",IF(COUNTIF(L$2:L116,L116)&gt;1,"",ROW()+(COLUMN()-20)/10000))</f>
        <v/>
      </c>
      <c r="AG116" t="str">
        <f>IF(M116=0,"",IF(COUNTIF(M$2:M116,M116)&gt;1,"",ROW()+(COLUMN()-20)/10000))</f>
        <v/>
      </c>
      <c r="AH116" t="str">
        <f>IF(N116=0,"",IF(COUNTIF(N$2:N116,N116)&gt;1,"",ROW()+(COLUMN()-20)/10000))</f>
        <v/>
      </c>
      <c r="AI116" t="str">
        <f>IF(O116=0,"",IF(COUNTIF(O$2:O116,O116)&gt;1,"",ROW()+(COLUMN()-20)/10000))</f>
        <v/>
      </c>
      <c r="AJ116" t="str">
        <f>IF(P116=0,"",IF(COUNTIF(P$2:P116,P116)&gt;1,"",ROW()+(COLUMN()-20)/10000))</f>
        <v/>
      </c>
      <c r="AK116" t="str">
        <f>IF(Q116=0,"",IF(COUNTIF(Q$2:Q116,Q116)&gt;1,"",ROW()+(COLUMN()-20)/10000))</f>
        <v/>
      </c>
      <c r="AL116" t="str">
        <f>IF(R116=0,"",IF(COUNTIF(R$2:R116,R116)&gt;1,"",ROW()+(COLUMN()-20)/10000))</f>
        <v/>
      </c>
      <c r="AM116" t="str">
        <f>IF(S116=0,"",IF(COUNTIF(S$2:S116,S116)&gt;1,"",ROW()+(COLUMN()-20)/10000))</f>
        <v/>
      </c>
      <c r="AN116" t="str">
        <f>IF(T116=0,"",IF(COUNTIF(T$2:T116,T116)&gt;1,"",ROW()+(COLUMN()-20)/10000))</f>
        <v/>
      </c>
      <c r="AO116" t="str">
        <f t="shared" si="21"/>
        <v/>
      </c>
      <c r="AP116" t="str">
        <f t="shared" ca="1" si="18"/>
        <v/>
      </c>
      <c r="AQ116" t="str">
        <f ca="1">IF(AP116="","",IF(COUNTIF($AP$2:AP116,AP116)&gt;1,"",IF(AP116="overdracht",1,ROW())))</f>
        <v/>
      </c>
      <c r="AR116" t="str">
        <f t="shared" ca="1" si="22"/>
        <v/>
      </c>
      <c r="AS116" t="str">
        <f t="shared" ca="1" si="35"/>
        <v/>
      </c>
      <c r="AT116" t="str">
        <f t="shared" ca="1" si="23"/>
        <v/>
      </c>
      <c r="AU116" t="str">
        <f t="shared" ca="1" si="24"/>
        <v/>
      </c>
      <c r="AV116" t="str">
        <f t="shared" ca="1" si="25"/>
        <v/>
      </c>
      <c r="AW116" s="104" t="str">
        <f>IF(A116=Detail!$E$3,ROW()+5+(COLUMN()-48)/1000,"")</f>
        <v/>
      </c>
      <c r="AX116" t="str">
        <f>IF(B116=Detail!$E$3,ROW()+5+(COLUMN()-48)/1000,"")</f>
        <v/>
      </c>
      <c r="AY116" t="str">
        <f>IF(C116=Detail!$E$3,ROW()+5+(COLUMN()-48)/1000,"")</f>
        <v/>
      </c>
      <c r="AZ116" t="str">
        <f>IF(D116=Detail!$E$3,ROW()+5+(COLUMN()-48)/1000,"")</f>
        <v/>
      </c>
      <c r="BA116" t="str">
        <f>IF(E116=Detail!$E$3,ROW()+5+(COLUMN()-48)/1000,"")</f>
        <v/>
      </c>
      <c r="BB116" t="str">
        <f>IF(F116=Detail!$E$3,ROW()+5+(COLUMN()-48)/1000,"")</f>
        <v/>
      </c>
      <c r="BC116" t="str">
        <f>IF(G116=Detail!$E$3,ROW()+5+(COLUMN()-48)/1000,"")</f>
        <v/>
      </c>
      <c r="BD116" t="str">
        <f>IF(H116=Detail!$E$3,ROW()+5+(COLUMN()-48)/1000,"")</f>
        <v/>
      </c>
      <c r="BE116" t="str">
        <f>IF(I116=Detail!$E$3,ROW()+5+(COLUMN()-48)/1000,"")</f>
        <v/>
      </c>
      <c r="BF116" t="str">
        <f>IF(J116=Detail!$E$3,ROW()+5+(COLUMN()-48)/1000,"")</f>
        <v/>
      </c>
      <c r="BG116" t="str">
        <f>IF(K116=Detail!$E$3,ROW()+5+(COLUMN()-48)/1000,"")</f>
        <v/>
      </c>
      <c r="BH116" t="str">
        <f>IF(L116=Detail!$E$3,ROW()+5+(COLUMN()-48)/1000,"")</f>
        <v/>
      </c>
      <c r="BI116" t="str">
        <f>IF(M116=Detail!$E$3,ROW()+5+(COLUMN()-48)/1000,"")</f>
        <v/>
      </c>
      <c r="BJ116" t="str">
        <f>IF(N116=Detail!$E$3,ROW()+5+(COLUMN()-48)/1000,"")</f>
        <v/>
      </c>
      <c r="BK116" t="str">
        <f>IF(O116=Detail!$E$3,ROW()+5+(COLUMN()-48)/1000,"")</f>
        <v/>
      </c>
      <c r="BL116" t="str">
        <f>IF(P116=Detail!$E$3,ROW()+5+(COLUMN()-48)/1000,"")</f>
        <v/>
      </c>
      <c r="BM116" t="str">
        <f>IF(Q116=Detail!$E$3,ROW()+5+(COLUMN()-48)/1000,"")</f>
        <v/>
      </c>
      <c r="BN116" t="str">
        <f>IF(R116=Detail!$E$3,ROW()+5+(COLUMN()-48)/1000,"")</f>
        <v/>
      </c>
      <c r="BO116" t="str">
        <f>IF(S116=Detail!$E$3,ROW()+5+(COLUMN()-48)/1000,"")</f>
        <v/>
      </c>
      <c r="BP116" t="str">
        <f>IF(T116=Detail!$E$3,ROW()+5+(COLUMN()-48)/1000,"")</f>
        <v/>
      </c>
      <c r="BQ116" t="str">
        <f t="shared" ca="1" si="20"/>
        <v/>
      </c>
      <c r="BR116" t="str">
        <f>IF(BS116="","","'"&amp;VLOOKUP(ROUND((BS116-ROUNDDOWN(BS116,0))*1000,0),$BT$2:$BU$21,2,FALSE)&amp;"'!A"&amp;ROUNDDOWN(Codedata!BS116,0))</f>
        <v/>
      </c>
      <c r="BS116" t="str">
        <f t="shared" si="26"/>
        <v/>
      </c>
      <c r="BV116" t="str">
        <f t="shared" ca="1" si="27"/>
        <v/>
      </c>
      <c r="BW116" t="str">
        <f t="shared" ca="1" si="28"/>
        <v/>
      </c>
      <c r="BX116" t="str">
        <f t="shared" ca="1" si="29"/>
        <v/>
      </c>
      <c r="BY116" t="str">
        <f t="shared" ca="1" si="30"/>
        <v/>
      </c>
      <c r="BZ116" t="str">
        <f t="shared" ca="1" si="31"/>
        <v/>
      </c>
      <c r="CA116" t="str">
        <f t="shared" ca="1" si="32"/>
        <v/>
      </c>
      <c r="CB116" t="str">
        <f t="shared" ca="1" si="33"/>
        <v/>
      </c>
      <c r="CC116" t="str">
        <f t="shared" ca="1" si="34"/>
        <v/>
      </c>
    </row>
    <row r="117" spans="1:81" x14ac:dyDescent="0.3">
      <c r="A117">
        <f>Cash!$C122</f>
        <v>0</v>
      </c>
      <c r="B117">
        <f>Cash!$D122</f>
        <v>0</v>
      </c>
      <c r="C117">
        <f>Zicht!$C122</f>
        <v>0</v>
      </c>
      <c r="D117">
        <f>Zicht!$D122</f>
        <v>0</v>
      </c>
      <c r="E117">
        <f>Spaar!$C122</f>
        <v>0</v>
      </c>
      <c r="F117">
        <f>Spaar!$D122</f>
        <v>0</v>
      </c>
      <c r="G117">
        <f>'Reserve 1'!$C122</f>
        <v>0</v>
      </c>
      <c r="H117">
        <f>'Reserve 1'!$D122</f>
        <v>0</v>
      </c>
      <c r="I117">
        <f>'Reserve 2'!$C122</f>
        <v>0</v>
      </c>
      <c r="J117">
        <f>'Reserve 2'!$D122</f>
        <v>0</v>
      </c>
      <c r="K117">
        <f>'Reserve 3'!$C122</f>
        <v>0</v>
      </c>
      <c r="L117">
        <f>'Reserve 3'!$D122</f>
        <v>0</v>
      </c>
      <c r="M117">
        <f>'Reserve 4'!$C122</f>
        <v>0</v>
      </c>
      <c r="N117">
        <f>'Reserve 4'!$D122</f>
        <v>0</v>
      </c>
      <c r="O117">
        <f>'Reserve 5'!$C122</f>
        <v>0</v>
      </c>
      <c r="P117">
        <f>'Reserve 5'!$D122</f>
        <v>0</v>
      </c>
      <c r="Q117">
        <f>'Reserve 6'!$C122</f>
        <v>0</v>
      </c>
      <c r="R117">
        <f>'Reserve 6'!$D122</f>
        <v>0</v>
      </c>
      <c r="S117">
        <f>'Reserve 7'!$C122</f>
        <v>0</v>
      </c>
      <c r="T117">
        <f>'Reserve 7'!$D122</f>
        <v>0</v>
      </c>
      <c r="U117" t="str">
        <f>IF(A117=0,"",IF(COUNTIF(A$2:A117,A117)&gt;1,"",ROW()+(COLUMN()-20)/10000))</f>
        <v/>
      </c>
      <c r="V117" t="str">
        <f>IF(B117=0,"",IF(COUNTIF(B$2:B117,B117)&gt;1,"",ROW()+(COLUMN()-20)/10000))</f>
        <v/>
      </c>
      <c r="W117" t="str">
        <f>IF(C117=0,"",IF(COUNTIF(C$2:C117,C117)&gt;1,"",ROW()+(COLUMN()-20)/10000))</f>
        <v/>
      </c>
      <c r="X117" t="str">
        <f>IF(D117=0,"",IF(COUNTIF(D$2:D117,D117)&gt;1,"",ROW()+(COLUMN()-20)/10000))</f>
        <v/>
      </c>
      <c r="Y117" t="str">
        <f>IF(E117=0,"",IF(COUNTIF(E$2:E117,E117)&gt;1,"",ROW()+(COLUMN()-20)/10000))</f>
        <v/>
      </c>
      <c r="Z117" t="str">
        <f>IF(F117=0,"",IF(COUNTIF(F$2:F117,F117)&gt;1,"",ROW()+(COLUMN()-20)/10000))</f>
        <v/>
      </c>
      <c r="AA117" t="str">
        <f>IF(G117=0,"",IF(COUNTIF(G$2:G117,G117)&gt;1,"",ROW()+(COLUMN()-20)/10000))</f>
        <v/>
      </c>
      <c r="AB117" t="str">
        <f>IF(H117=0,"",IF(COUNTIF(H$2:H117,H117)&gt;1,"",ROW()+(COLUMN()-20)/10000))</f>
        <v/>
      </c>
      <c r="AC117" t="str">
        <f>IF(I117=0,"",IF(COUNTIF(I$2:I117,I117)&gt;1,"",ROW()+(COLUMN()-20)/10000))</f>
        <v/>
      </c>
      <c r="AD117" t="str">
        <f>IF(J117=0,"",IF(COUNTIF(J$2:J117,J117)&gt;1,"",ROW()+(COLUMN()-20)/10000))</f>
        <v/>
      </c>
      <c r="AE117" t="str">
        <f>IF(K117=0,"",IF(COUNTIF(K$2:K117,K117)&gt;1,"",ROW()+(COLUMN()-20)/10000))</f>
        <v/>
      </c>
      <c r="AF117" t="str">
        <f>IF(L117=0,"",IF(COUNTIF(L$2:L117,L117)&gt;1,"",ROW()+(COLUMN()-20)/10000))</f>
        <v/>
      </c>
      <c r="AG117" t="str">
        <f>IF(M117=0,"",IF(COUNTIF(M$2:M117,M117)&gt;1,"",ROW()+(COLUMN()-20)/10000))</f>
        <v/>
      </c>
      <c r="AH117" t="str">
        <f>IF(N117=0,"",IF(COUNTIF(N$2:N117,N117)&gt;1,"",ROW()+(COLUMN()-20)/10000))</f>
        <v/>
      </c>
      <c r="AI117" t="str">
        <f>IF(O117=0,"",IF(COUNTIF(O$2:O117,O117)&gt;1,"",ROW()+(COLUMN()-20)/10000))</f>
        <v/>
      </c>
      <c r="AJ117" t="str">
        <f>IF(P117=0,"",IF(COUNTIF(P$2:P117,P117)&gt;1,"",ROW()+(COLUMN()-20)/10000))</f>
        <v/>
      </c>
      <c r="AK117" t="str">
        <f>IF(Q117=0,"",IF(COUNTIF(Q$2:Q117,Q117)&gt;1,"",ROW()+(COLUMN()-20)/10000))</f>
        <v/>
      </c>
      <c r="AL117" t="str">
        <f>IF(R117=0,"",IF(COUNTIF(R$2:R117,R117)&gt;1,"",ROW()+(COLUMN()-20)/10000))</f>
        <v/>
      </c>
      <c r="AM117" t="str">
        <f>IF(S117=0,"",IF(COUNTIF(S$2:S117,S117)&gt;1,"",ROW()+(COLUMN()-20)/10000))</f>
        <v/>
      </c>
      <c r="AN117" t="str">
        <f>IF(T117=0,"",IF(COUNTIF(T$2:T117,T117)&gt;1,"",ROW()+(COLUMN()-20)/10000))</f>
        <v/>
      </c>
      <c r="AO117" t="str">
        <f t="shared" si="21"/>
        <v/>
      </c>
      <c r="AP117" t="str">
        <f t="shared" ca="1" si="18"/>
        <v/>
      </c>
      <c r="AQ117" t="str">
        <f ca="1">IF(AP117="","",IF(COUNTIF($AP$2:AP117,AP117)&gt;1,"",IF(AP117="overdracht",1,ROW())))</f>
        <v/>
      </c>
      <c r="AR117" t="str">
        <f t="shared" ca="1" si="22"/>
        <v/>
      </c>
      <c r="AS117" t="str">
        <f t="shared" ca="1" si="35"/>
        <v/>
      </c>
      <c r="AT117" t="str">
        <f t="shared" ca="1" si="23"/>
        <v/>
      </c>
      <c r="AU117" t="str">
        <f t="shared" ca="1" si="24"/>
        <v/>
      </c>
      <c r="AV117" t="str">
        <f t="shared" ca="1" si="25"/>
        <v/>
      </c>
      <c r="AW117" s="104" t="str">
        <f>IF(A117=Detail!$E$3,ROW()+5+(COLUMN()-48)/1000,"")</f>
        <v/>
      </c>
      <c r="AX117" t="str">
        <f>IF(B117=Detail!$E$3,ROW()+5+(COLUMN()-48)/1000,"")</f>
        <v/>
      </c>
      <c r="AY117" t="str">
        <f>IF(C117=Detail!$E$3,ROW()+5+(COLUMN()-48)/1000,"")</f>
        <v/>
      </c>
      <c r="AZ117" t="str">
        <f>IF(D117=Detail!$E$3,ROW()+5+(COLUMN()-48)/1000,"")</f>
        <v/>
      </c>
      <c r="BA117" t="str">
        <f>IF(E117=Detail!$E$3,ROW()+5+(COLUMN()-48)/1000,"")</f>
        <v/>
      </c>
      <c r="BB117" t="str">
        <f>IF(F117=Detail!$E$3,ROW()+5+(COLUMN()-48)/1000,"")</f>
        <v/>
      </c>
      <c r="BC117" t="str">
        <f>IF(G117=Detail!$E$3,ROW()+5+(COLUMN()-48)/1000,"")</f>
        <v/>
      </c>
      <c r="BD117" t="str">
        <f>IF(H117=Detail!$E$3,ROW()+5+(COLUMN()-48)/1000,"")</f>
        <v/>
      </c>
      <c r="BE117" t="str">
        <f>IF(I117=Detail!$E$3,ROW()+5+(COLUMN()-48)/1000,"")</f>
        <v/>
      </c>
      <c r="BF117" t="str">
        <f>IF(J117=Detail!$E$3,ROW()+5+(COLUMN()-48)/1000,"")</f>
        <v/>
      </c>
      <c r="BG117" t="str">
        <f>IF(K117=Detail!$E$3,ROW()+5+(COLUMN()-48)/1000,"")</f>
        <v/>
      </c>
      <c r="BH117" t="str">
        <f>IF(L117=Detail!$E$3,ROW()+5+(COLUMN()-48)/1000,"")</f>
        <v/>
      </c>
      <c r="BI117" t="str">
        <f>IF(M117=Detail!$E$3,ROW()+5+(COLUMN()-48)/1000,"")</f>
        <v/>
      </c>
      <c r="BJ117" t="str">
        <f>IF(N117=Detail!$E$3,ROW()+5+(COLUMN()-48)/1000,"")</f>
        <v/>
      </c>
      <c r="BK117" t="str">
        <f>IF(O117=Detail!$E$3,ROW()+5+(COLUMN()-48)/1000,"")</f>
        <v/>
      </c>
      <c r="BL117" t="str">
        <f>IF(P117=Detail!$E$3,ROW()+5+(COLUMN()-48)/1000,"")</f>
        <v/>
      </c>
      <c r="BM117" t="str">
        <f>IF(Q117=Detail!$E$3,ROW()+5+(COLUMN()-48)/1000,"")</f>
        <v/>
      </c>
      <c r="BN117" t="str">
        <f>IF(R117=Detail!$E$3,ROW()+5+(COLUMN()-48)/1000,"")</f>
        <v/>
      </c>
      <c r="BO117" t="str">
        <f>IF(S117=Detail!$E$3,ROW()+5+(COLUMN()-48)/1000,"")</f>
        <v/>
      </c>
      <c r="BP117" t="str">
        <f>IF(T117=Detail!$E$3,ROW()+5+(COLUMN()-48)/1000,"")</f>
        <v/>
      </c>
      <c r="BQ117" t="str">
        <f t="shared" ca="1" si="20"/>
        <v/>
      </c>
      <c r="BR117" t="str">
        <f>IF(BS117="","","'"&amp;VLOOKUP(ROUND((BS117-ROUNDDOWN(BS117,0))*1000,0),$BT$2:$BU$21,2,FALSE)&amp;"'!A"&amp;ROUNDDOWN(Codedata!BS117,0))</f>
        <v/>
      </c>
      <c r="BS117" t="str">
        <f t="shared" si="26"/>
        <v/>
      </c>
      <c r="BV117" t="str">
        <f t="shared" ca="1" si="27"/>
        <v/>
      </c>
      <c r="BW117" t="str">
        <f t="shared" ca="1" si="28"/>
        <v/>
      </c>
      <c r="BX117" t="str">
        <f t="shared" ca="1" si="29"/>
        <v/>
      </c>
      <c r="BY117" t="str">
        <f t="shared" ca="1" si="30"/>
        <v/>
      </c>
      <c r="BZ117" t="str">
        <f t="shared" ca="1" si="31"/>
        <v/>
      </c>
      <c r="CA117" t="str">
        <f t="shared" ca="1" si="32"/>
        <v/>
      </c>
      <c r="CB117" t="str">
        <f t="shared" ca="1" si="33"/>
        <v/>
      </c>
      <c r="CC117" t="str">
        <f t="shared" ca="1" si="34"/>
        <v/>
      </c>
    </row>
    <row r="118" spans="1:81" x14ac:dyDescent="0.3">
      <c r="A118">
        <f>Cash!$C123</f>
        <v>0</v>
      </c>
      <c r="B118">
        <f>Cash!$D123</f>
        <v>0</v>
      </c>
      <c r="C118">
        <f>Zicht!$C123</f>
        <v>0</v>
      </c>
      <c r="D118">
        <f>Zicht!$D123</f>
        <v>0</v>
      </c>
      <c r="E118">
        <f>Spaar!$C123</f>
        <v>0</v>
      </c>
      <c r="F118">
        <f>Spaar!$D123</f>
        <v>0</v>
      </c>
      <c r="G118">
        <f>'Reserve 1'!$C123</f>
        <v>0</v>
      </c>
      <c r="H118">
        <f>'Reserve 1'!$D123</f>
        <v>0</v>
      </c>
      <c r="I118">
        <f>'Reserve 2'!$C123</f>
        <v>0</v>
      </c>
      <c r="J118">
        <f>'Reserve 2'!$D123</f>
        <v>0</v>
      </c>
      <c r="K118">
        <f>'Reserve 3'!$C123</f>
        <v>0</v>
      </c>
      <c r="L118">
        <f>'Reserve 3'!$D123</f>
        <v>0</v>
      </c>
      <c r="M118">
        <f>'Reserve 4'!$C123</f>
        <v>0</v>
      </c>
      <c r="N118">
        <f>'Reserve 4'!$D123</f>
        <v>0</v>
      </c>
      <c r="O118">
        <f>'Reserve 5'!$C123</f>
        <v>0</v>
      </c>
      <c r="P118">
        <f>'Reserve 5'!$D123</f>
        <v>0</v>
      </c>
      <c r="Q118">
        <f>'Reserve 6'!$C123</f>
        <v>0</v>
      </c>
      <c r="R118">
        <f>'Reserve 6'!$D123</f>
        <v>0</v>
      </c>
      <c r="S118">
        <f>'Reserve 7'!$C123</f>
        <v>0</v>
      </c>
      <c r="T118">
        <f>'Reserve 7'!$D123</f>
        <v>0</v>
      </c>
      <c r="U118" t="str">
        <f>IF(A118=0,"",IF(COUNTIF(A$2:A118,A118)&gt;1,"",ROW()+(COLUMN()-20)/10000))</f>
        <v/>
      </c>
      <c r="V118" t="str">
        <f>IF(B118=0,"",IF(COUNTIF(B$2:B118,B118)&gt;1,"",ROW()+(COLUMN()-20)/10000))</f>
        <v/>
      </c>
      <c r="W118" t="str">
        <f>IF(C118=0,"",IF(COUNTIF(C$2:C118,C118)&gt;1,"",ROW()+(COLUMN()-20)/10000))</f>
        <v/>
      </c>
      <c r="X118" t="str">
        <f>IF(D118=0,"",IF(COUNTIF(D$2:D118,D118)&gt;1,"",ROW()+(COLUMN()-20)/10000))</f>
        <v/>
      </c>
      <c r="Y118" t="str">
        <f>IF(E118=0,"",IF(COUNTIF(E$2:E118,E118)&gt;1,"",ROW()+(COLUMN()-20)/10000))</f>
        <v/>
      </c>
      <c r="Z118" t="str">
        <f>IF(F118=0,"",IF(COUNTIF(F$2:F118,F118)&gt;1,"",ROW()+(COLUMN()-20)/10000))</f>
        <v/>
      </c>
      <c r="AA118" t="str">
        <f>IF(G118=0,"",IF(COUNTIF(G$2:G118,G118)&gt;1,"",ROW()+(COLUMN()-20)/10000))</f>
        <v/>
      </c>
      <c r="AB118" t="str">
        <f>IF(H118=0,"",IF(COUNTIF(H$2:H118,H118)&gt;1,"",ROW()+(COLUMN()-20)/10000))</f>
        <v/>
      </c>
      <c r="AC118" t="str">
        <f>IF(I118=0,"",IF(COUNTIF(I$2:I118,I118)&gt;1,"",ROW()+(COLUMN()-20)/10000))</f>
        <v/>
      </c>
      <c r="AD118" t="str">
        <f>IF(J118=0,"",IF(COUNTIF(J$2:J118,J118)&gt;1,"",ROW()+(COLUMN()-20)/10000))</f>
        <v/>
      </c>
      <c r="AE118" t="str">
        <f>IF(K118=0,"",IF(COUNTIF(K$2:K118,K118)&gt;1,"",ROW()+(COLUMN()-20)/10000))</f>
        <v/>
      </c>
      <c r="AF118" t="str">
        <f>IF(L118=0,"",IF(COUNTIF(L$2:L118,L118)&gt;1,"",ROW()+(COLUMN()-20)/10000))</f>
        <v/>
      </c>
      <c r="AG118" t="str">
        <f>IF(M118=0,"",IF(COUNTIF(M$2:M118,M118)&gt;1,"",ROW()+(COLUMN()-20)/10000))</f>
        <v/>
      </c>
      <c r="AH118" t="str">
        <f>IF(N118=0,"",IF(COUNTIF(N$2:N118,N118)&gt;1,"",ROW()+(COLUMN()-20)/10000))</f>
        <v/>
      </c>
      <c r="AI118" t="str">
        <f>IF(O118=0,"",IF(COUNTIF(O$2:O118,O118)&gt;1,"",ROW()+(COLUMN()-20)/10000))</f>
        <v/>
      </c>
      <c r="AJ118" t="str">
        <f>IF(P118=0,"",IF(COUNTIF(P$2:P118,P118)&gt;1,"",ROW()+(COLUMN()-20)/10000))</f>
        <v/>
      </c>
      <c r="AK118" t="str">
        <f>IF(Q118=0,"",IF(COUNTIF(Q$2:Q118,Q118)&gt;1,"",ROW()+(COLUMN()-20)/10000))</f>
        <v/>
      </c>
      <c r="AL118" t="str">
        <f>IF(R118=0,"",IF(COUNTIF(R$2:R118,R118)&gt;1,"",ROW()+(COLUMN()-20)/10000))</f>
        <v/>
      </c>
      <c r="AM118" t="str">
        <f>IF(S118=0,"",IF(COUNTIF(S$2:S118,S118)&gt;1,"",ROW()+(COLUMN()-20)/10000))</f>
        <v/>
      </c>
      <c r="AN118" t="str">
        <f>IF(T118=0,"",IF(COUNTIF(T$2:T118,T118)&gt;1,"",ROW()+(COLUMN()-20)/10000))</f>
        <v/>
      </c>
      <c r="AO118" t="str">
        <f t="shared" si="21"/>
        <v/>
      </c>
      <c r="AP118" t="str">
        <f t="shared" ca="1" si="18"/>
        <v/>
      </c>
      <c r="AQ118" t="str">
        <f ca="1">IF(AP118="","",IF(COUNTIF($AP$2:AP118,AP118)&gt;1,"",IF(AP118="overdracht",1,ROW())))</f>
        <v/>
      </c>
      <c r="AR118" t="str">
        <f t="shared" ca="1" si="22"/>
        <v/>
      </c>
      <c r="AS118" t="str">
        <f t="shared" ca="1" si="35"/>
        <v/>
      </c>
      <c r="AT118" t="str">
        <f t="shared" ca="1" si="23"/>
        <v/>
      </c>
      <c r="AU118" t="str">
        <f t="shared" ca="1" si="24"/>
        <v/>
      </c>
      <c r="AV118" t="str">
        <f t="shared" ca="1" si="25"/>
        <v/>
      </c>
      <c r="AW118" s="104" t="str">
        <f>IF(A118=Detail!$E$3,ROW()+5+(COLUMN()-48)/1000,"")</f>
        <v/>
      </c>
      <c r="AX118" t="str">
        <f>IF(B118=Detail!$E$3,ROW()+5+(COLUMN()-48)/1000,"")</f>
        <v/>
      </c>
      <c r="AY118" t="str">
        <f>IF(C118=Detail!$E$3,ROW()+5+(COLUMN()-48)/1000,"")</f>
        <v/>
      </c>
      <c r="AZ118" t="str">
        <f>IF(D118=Detail!$E$3,ROW()+5+(COLUMN()-48)/1000,"")</f>
        <v/>
      </c>
      <c r="BA118" t="str">
        <f>IF(E118=Detail!$E$3,ROW()+5+(COLUMN()-48)/1000,"")</f>
        <v/>
      </c>
      <c r="BB118" t="str">
        <f>IF(F118=Detail!$E$3,ROW()+5+(COLUMN()-48)/1000,"")</f>
        <v/>
      </c>
      <c r="BC118" t="str">
        <f>IF(G118=Detail!$E$3,ROW()+5+(COLUMN()-48)/1000,"")</f>
        <v/>
      </c>
      <c r="BD118" t="str">
        <f>IF(H118=Detail!$E$3,ROW()+5+(COLUMN()-48)/1000,"")</f>
        <v/>
      </c>
      <c r="BE118" t="str">
        <f>IF(I118=Detail!$E$3,ROW()+5+(COLUMN()-48)/1000,"")</f>
        <v/>
      </c>
      <c r="BF118" t="str">
        <f>IF(J118=Detail!$E$3,ROW()+5+(COLUMN()-48)/1000,"")</f>
        <v/>
      </c>
      <c r="BG118" t="str">
        <f>IF(K118=Detail!$E$3,ROW()+5+(COLUMN()-48)/1000,"")</f>
        <v/>
      </c>
      <c r="BH118" t="str">
        <f>IF(L118=Detail!$E$3,ROW()+5+(COLUMN()-48)/1000,"")</f>
        <v/>
      </c>
      <c r="BI118" t="str">
        <f>IF(M118=Detail!$E$3,ROW()+5+(COLUMN()-48)/1000,"")</f>
        <v/>
      </c>
      <c r="BJ118" t="str">
        <f>IF(N118=Detail!$E$3,ROW()+5+(COLUMN()-48)/1000,"")</f>
        <v/>
      </c>
      <c r="BK118" t="str">
        <f>IF(O118=Detail!$E$3,ROW()+5+(COLUMN()-48)/1000,"")</f>
        <v/>
      </c>
      <c r="BL118" t="str">
        <f>IF(P118=Detail!$E$3,ROW()+5+(COLUMN()-48)/1000,"")</f>
        <v/>
      </c>
      <c r="BM118" t="str">
        <f>IF(Q118=Detail!$E$3,ROW()+5+(COLUMN()-48)/1000,"")</f>
        <v/>
      </c>
      <c r="BN118" t="str">
        <f>IF(R118=Detail!$E$3,ROW()+5+(COLUMN()-48)/1000,"")</f>
        <v/>
      </c>
      <c r="BO118" t="str">
        <f>IF(S118=Detail!$E$3,ROW()+5+(COLUMN()-48)/1000,"")</f>
        <v/>
      </c>
      <c r="BP118" t="str">
        <f>IF(T118=Detail!$E$3,ROW()+5+(COLUMN()-48)/1000,"")</f>
        <v/>
      </c>
      <c r="BQ118" t="str">
        <f t="shared" ca="1" si="20"/>
        <v/>
      </c>
      <c r="BR118" t="str">
        <f>IF(BS118="","","'"&amp;VLOOKUP(ROUND((BS118-ROUNDDOWN(BS118,0))*1000,0),$BT$2:$BU$21,2,FALSE)&amp;"'!A"&amp;ROUNDDOWN(Codedata!BS118,0))</f>
        <v/>
      </c>
      <c r="BS118" t="str">
        <f t="shared" si="26"/>
        <v/>
      </c>
      <c r="BV118" t="str">
        <f t="shared" ca="1" si="27"/>
        <v/>
      </c>
      <c r="BW118" t="str">
        <f t="shared" ca="1" si="28"/>
        <v/>
      </c>
      <c r="BX118" t="str">
        <f t="shared" ca="1" si="29"/>
        <v/>
      </c>
      <c r="BY118" t="str">
        <f t="shared" ca="1" si="30"/>
        <v/>
      </c>
      <c r="BZ118" t="str">
        <f t="shared" ca="1" si="31"/>
        <v/>
      </c>
      <c r="CA118" t="str">
        <f t="shared" ca="1" si="32"/>
        <v/>
      </c>
      <c r="CB118" t="str">
        <f t="shared" ca="1" si="33"/>
        <v/>
      </c>
      <c r="CC118" t="str">
        <f t="shared" ca="1" si="34"/>
        <v/>
      </c>
    </row>
    <row r="119" spans="1:81" x14ac:dyDescent="0.3">
      <c r="A119">
        <f>Cash!$C124</f>
        <v>0</v>
      </c>
      <c r="B119">
        <f>Cash!$D124</f>
        <v>0</v>
      </c>
      <c r="C119">
        <f>Zicht!$C124</f>
        <v>0</v>
      </c>
      <c r="D119">
        <f>Zicht!$D124</f>
        <v>0</v>
      </c>
      <c r="E119">
        <f>Spaar!$C124</f>
        <v>0</v>
      </c>
      <c r="F119">
        <f>Spaar!$D124</f>
        <v>0</v>
      </c>
      <c r="G119">
        <f>'Reserve 1'!$C124</f>
        <v>0</v>
      </c>
      <c r="H119">
        <f>'Reserve 1'!$D124</f>
        <v>0</v>
      </c>
      <c r="I119">
        <f>'Reserve 2'!$C124</f>
        <v>0</v>
      </c>
      <c r="J119">
        <f>'Reserve 2'!$D124</f>
        <v>0</v>
      </c>
      <c r="K119">
        <f>'Reserve 3'!$C124</f>
        <v>0</v>
      </c>
      <c r="L119">
        <f>'Reserve 3'!$D124</f>
        <v>0</v>
      </c>
      <c r="M119">
        <f>'Reserve 4'!$C124</f>
        <v>0</v>
      </c>
      <c r="N119">
        <f>'Reserve 4'!$D124</f>
        <v>0</v>
      </c>
      <c r="O119">
        <f>'Reserve 5'!$C124</f>
        <v>0</v>
      </c>
      <c r="P119">
        <f>'Reserve 5'!$D124</f>
        <v>0</v>
      </c>
      <c r="Q119">
        <f>'Reserve 6'!$C124</f>
        <v>0</v>
      </c>
      <c r="R119">
        <f>'Reserve 6'!$D124</f>
        <v>0</v>
      </c>
      <c r="S119">
        <f>'Reserve 7'!$C124</f>
        <v>0</v>
      </c>
      <c r="T119">
        <f>'Reserve 7'!$D124</f>
        <v>0</v>
      </c>
      <c r="U119" t="str">
        <f>IF(A119=0,"",IF(COUNTIF(A$2:A119,A119)&gt;1,"",ROW()+(COLUMN()-20)/10000))</f>
        <v/>
      </c>
      <c r="V119" t="str">
        <f>IF(B119=0,"",IF(COUNTIF(B$2:B119,B119)&gt;1,"",ROW()+(COLUMN()-20)/10000))</f>
        <v/>
      </c>
      <c r="W119" t="str">
        <f>IF(C119=0,"",IF(COUNTIF(C$2:C119,C119)&gt;1,"",ROW()+(COLUMN()-20)/10000))</f>
        <v/>
      </c>
      <c r="X119" t="str">
        <f>IF(D119=0,"",IF(COUNTIF(D$2:D119,D119)&gt;1,"",ROW()+(COLUMN()-20)/10000))</f>
        <v/>
      </c>
      <c r="Y119" t="str">
        <f>IF(E119=0,"",IF(COUNTIF(E$2:E119,E119)&gt;1,"",ROW()+(COLUMN()-20)/10000))</f>
        <v/>
      </c>
      <c r="Z119" t="str">
        <f>IF(F119=0,"",IF(COUNTIF(F$2:F119,F119)&gt;1,"",ROW()+(COLUMN()-20)/10000))</f>
        <v/>
      </c>
      <c r="AA119" t="str">
        <f>IF(G119=0,"",IF(COUNTIF(G$2:G119,G119)&gt;1,"",ROW()+(COLUMN()-20)/10000))</f>
        <v/>
      </c>
      <c r="AB119" t="str">
        <f>IF(H119=0,"",IF(COUNTIF(H$2:H119,H119)&gt;1,"",ROW()+(COLUMN()-20)/10000))</f>
        <v/>
      </c>
      <c r="AC119" t="str">
        <f>IF(I119=0,"",IF(COUNTIF(I$2:I119,I119)&gt;1,"",ROW()+(COLUMN()-20)/10000))</f>
        <v/>
      </c>
      <c r="AD119" t="str">
        <f>IF(J119=0,"",IF(COUNTIF(J$2:J119,J119)&gt;1,"",ROW()+(COLUMN()-20)/10000))</f>
        <v/>
      </c>
      <c r="AE119" t="str">
        <f>IF(K119=0,"",IF(COUNTIF(K$2:K119,K119)&gt;1,"",ROW()+(COLUMN()-20)/10000))</f>
        <v/>
      </c>
      <c r="AF119" t="str">
        <f>IF(L119=0,"",IF(COUNTIF(L$2:L119,L119)&gt;1,"",ROW()+(COLUMN()-20)/10000))</f>
        <v/>
      </c>
      <c r="AG119" t="str">
        <f>IF(M119=0,"",IF(COUNTIF(M$2:M119,M119)&gt;1,"",ROW()+(COLUMN()-20)/10000))</f>
        <v/>
      </c>
      <c r="AH119" t="str">
        <f>IF(N119=0,"",IF(COUNTIF(N$2:N119,N119)&gt;1,"",ROW()+(COLUMN()-20)/10000))</f>
        <v/>
      </c>
      <c r="AI119" t="str">
        <f>IF(O119=0,"",IF(COUNTIF(O$2:O119,O119)&gt;1,"",ROW()+(COLUMN()-20)/10000))</f>
        <v/>
      </c>
      <c r="AJ119" t="str">
        <f>IF(P119=0,"",IF(COUNTIF(P$2:P119,P119)&gt;1,"",ROW()+(COLUMN()-20)/10000))</f>
        <v/>
      </c>
      <c r="AK119" t="str">
        <f>IF(Q119=0,"",IF(COUNTIF(Q$2:Q119,Q119)&gt;1,"",ROW()+(COLUMN()-20)/10000))</f>
        <v/>
      </c>
      <c r="AL119" t="str">
        <f>IF(R119=0,"",IF(COUNTIF(R$2:R119,R119)&gt;1,"",ROW()+(COLUMN()-20)/10000))</f>
        <v/>
      </c>
      <c r="AM119" t="str">
        <f>IF(S119=0,"",IF(COUNTIF(S$2:S119,S119)&gt;1,"",ROW()+(COLUMN()-20)/10000))</f>
        <v/>
      </c>
      <c r="AN119" t="str">
        <f>IF(T119=0,"",IF(COUNTIF(T$2:T119,T119)&gt;1,"",ROW()+(COLUMN()-20)/10000))</f>
        <v/>
      </c>
      <c r="AO119" t="str">
        <f t="shared" si="21"/>
        <v/>
      </c>
      <c r="AP119" t="str">
        <f t="shared" ca="1" si="18"/>
        <v/>
      </c>
      <c r="AQ119" t="str">
        <f ca="1">IF(AP119="","",IF(COUNTIF($AP$2:AP119,AP119)&gt;1,"",IF(AP119="overdracht",1,ROW())))</f>
        <v/>
      </c>
      <c r="AR119" t="str">
        <f t="shared" ca="1" si="22"/>
        <v/>
      </c>
      <c r="AS119" t="str">
        <f t="shared" ca="1" si="35"/>
        <v/>
      </c>
      <c r="AT119" t="str">
        <f t="shared" ca="1" si="23"/>
        <v/>
      </c>
      <c r="AU119" t="str">
        <f t="shared" ca="1" si="24"/>
        <v/>
      </c>
      <c r="AV119" t="str">
        <f t="shared" ca="1" si="25"/>
        <v/>
      </c>
      <c r="AW119" s="104" t="str">
        <f>IF(A119=Detail!$E$3,ROW()+5+(COLUMN()-48)/1000,"")</f>
        <v/>
      </c>
      <c r="AX119" t="str">
        <f>IF(B119=Detail!$E$3,ROW()+5+(COLUMN()-48)/1000,"")</f>
        <v/>
      </c>
      <c r="AY119" t="str">
        <f>IF(C119=Detail!$E$3,ROW()+5+(COLUMN()-48)/1000,"")</f>
        <v/>
      </c>
      <c r="AZ119" t="str">
        <f>IF(D119=Detail!$E$3,ROW()+5+(COLUMN()-48)/1000,"")</f>
        <v/>
      </c>
      <c r="BA119" t="str">
        <f>IF(E119=Detail!$E$3,ROW()+5+(COLUMN()-48)/1000,"")</f>
        <v/>
      </c>
      <c r="BB119" t="str">
        <f>IF(F119=Detail!$E$3,ROW()+5+(COLUMN()-48)/1000,"")</f>
        <v/>
      </c>
      <c r="BC119" t="str">
        <f>IF(G119=Detail!$E$3,ROW()+5+(COLUMN()-48)/1000,"")</f>
        <v/>
      </c>
      <c r="BD119" t="str">
        <f>IF(H119=Detail!$E$3,ROW()+5+(COLUMN()-48)/1000,"")</f>
        <v/>
      </c>
      <c r="BE119" t="str">
        <f>IF(I119=Detail!$E$3,ROW()+5+(COLUMN()-48)/1000,"")</f>
        <v/>
      </c>
      <c r="BF119" t="str">
        <f>IF(J119=Detail!$E$3,ROW()+5+(COLUMN()-48)/1000,"")</f>
        <v/>
      </c>
      <c r="BG119" t="str">
        <f>IF(K119=Detail!$E$3,ROW()+5+(COLUMN()-48)/1000,"")</f>
        <v/>
      </c>
      <c r="BH119" t="str">
        <f>IF(L119=Detail!$E$3,ROW()+5+(COLUMN()-48)/1000,"")</f>
        <v/>
      </c>
      <c r="BI119" t="str">
        <f>IF(M119=Detail!$E$3,ROW()+5+(COLUMN()-48)/1000,"")</f>
        <v/>
      </c>
      <c r="BJ119" t="str">
        <f>IF(N119=Detail!$E$3,ROW()+5+(COLUMN()-48)/1000,"")</f>
        <v/>
      </c>
      <c r="BK119" t="str">
        <f>IF(O119=Detail!$E$3,ROW()+5+(COLUMN()-48)/1000,"")</f>
        <v/>
      </c>
      <c r="BL119" t="str">
        <f>IF(P119=Detail!$E$3,ROW()+5+(COLUMN()-48)/1000,"")</f>
        <v/>
      </c>
      <c r="BM119" t="str">
        <f>IF(Q119=Detail!$E$3,ROW()+5+(COLUMN()-48)/1000,"")</f>
        <v/>
      </c>
      <c r="BN119" t="str">
        <f>IF(R119=Detail!$E$3,ROW()+5+(COLUMN()-48)/1000,"")</f>
        <v/>
      </c>
      <c r="BO119" t="str">
        <f>IF(S119=Detail!$E$3,ROW()+5+(COLUMN()-48)/1000,"")</f>
        <v/>
      </c>
      <c r="BP119" t="str">
        <f>IF(T119=Detail!$E$3,ROW()+5+(COLUMN()-48)/1000,"")</f>
        <v/>
      </c>
      <c r="BQ119" t="str">
        <f t="shared" ca="1" si="20"/>
        <v/>
      </c>
      <c r="BR119" t="str">
        <f>IF(BS119="","","'"&amp;VLOOKUP(ROUND((BS119-ROUNDDOWN(BS119,0))*1000,0),$BT$2:$BU$21,2,FALSE)&amp;"'!A"&amp;ROUNDDOWN(Codedata!BS119,0))</f>
        <v/>
      </c>
      <c r="BS119" t="str">
        <f t="shared" si="26"/>
        <v/>
      </c>
      <c r="BV119" t="str">
        <f t="shared" ca="1" si="27"/>
        <v/>
      </c>
      <c r="BW119" t="str">
        <f t="shared" ca="1" si="28"/>
        <v/>
      </c>
      <c r="BX119" t="str">
        <f t="shared" ca="1" si="29"/>
        <v/>
      </c>
      <c r="BY119" t="str">
        <f t="shared" ca="1" si="30"/>
        <v/>
      </c>
      <c r="BZ119" t="str">
        <f t="shared" ca="1" si="31"/>
        <v/>
      </c>
      <c r="CA119" t="str">
        <f t="shared" ca="1" si="32"/>
        <v/>
      </c>
      <c r="CB119" t="str">
        <f t="shared" ca="1" si="33"/>
        <v/>
      </c>
      <c r="CC119" t="str">
        <f t="shared" ca="1" si="34"/>
        <v/>
      </c>
    </row>
    <row r="120" spans="1:81" x14ac:dyDescent="0.3">
      <c r="A120">
        <f>Cash!$C125</f>
        <v>0</v>
      </c>
      <c r="B120">
        <f>Cash!$D125</f>
        <v>0</v>
      </c>
      <c r="C120">
        <f>Zicht!$C125</f>
        <v>0</v>
      </c>
      <c r="D120">
        <f>Zicht!$D125</f>
        <v>0</v>
      </c>
      <c r="E120">
        <f>Spaar!$C125</f>
        <v>0</v>
      </c>
      <c r="F120">
        <f>Spaar!$D125</f>
        <v>0</v>
      </c>
      <c r="G120">
        <f>'Reserve 1'!$C125</f>
        <v>0</v>
      </c>
      <c r="H120">
        <f>'Reserve 1'!$D125</f>
        <v>0</v>
      </c>
      <c r="I120">
        <f>'Reserve 2'!$C125</f>
        <v>0</v>
      </c>
      <c r="J120">
        <f>'Reserve 2'!$D125</f>
        <v>0</v>
      </c>
      <c r="K120">
        <f>'Reserve 3'!$C125</f>
        <v>0</v>
      </c>
      <c r="L120">
        <f>'Reserve 3'!$D125</f>
        <v>0</v>
      </c>
      <c r="M120">
        <f>'Reserve 4'!$C125</f>
        <v>0</v>
      </c>
      <c r="N120">
        <f>'Reserve 4'!$D125</f>
        <v>0</v>
      </c>
      <c r="O120">
        <f>'Reserve 5'!$C125</f>
        <v>0</v>
      </c>
      <c r="P120">
        <f>'Reserve 5'!$D125</f>
        <v>0</v>
      </c>
      <c r="Q120">
        <f>'Reserve 6'!$C125</f>
        <v>0</v>
      </c>
      <c r="R120">
        <f>'Reserve 6'!$D125</f>
        <v>0</v>
      </c>
      <c r="S120">
        <f>'Reserve 7'!$C125</f>
        <v>0</v>
      </c>
      <c r="T120">
        <f>'Reserve 7'!$D125</f>
        <v>0</v>
      </c>
      <c r="U120" t="str">
        <f>IF(A120=0,"",IF(COUNTIF(A$2:A120,A120)&gt;1,"",ROW()+(COLUMN()-20)/10000))</f>
        <v/>
      </c>
      <c r="V120" t="str">
        <f>IF(B120=0,"",IF(COUNTIF(B$2:B120,B120)&gt;1,"",ROW()+(COLUMN()-20)/10000))</f>
        <v/>
      </c>
      <c r="W120" t="str">
        <f>IF(C120=0,"",IF(COUNTIF(C$2:C120,C120)&gt;1,"",ROW()+(COLUMN()-20)/10000))</f>
        <v/>
      </c>
      <c r="X120" t="str">
        <f>IF(D120=0,"",IF(COUNTIF(D$2:D120,D120)&gt;1,"",ROW()+(COLUMN()-20)/10000))</f>
        <v/>
      </c>
      <c r="Y120" t="str">
        <f>IF(E120=0,"",IF(COUNTIF(E$2:E120,E120)&gt;1,"",ROW()+(COLUMN()-20)/10000))</f>
        <v/>
      </c>
      <c r="Z120" t="str">
        <f>IF(F120=0,"",IF(COUNTIF(F$2:F120,F120)&gt;1,"",ROW()+(COLUMN()-20)/10000))</f>
        <v/>
      </c>
      <c r="AA120" t="str">
        <f>IF(G120=0,"",IF(COUNTIF(G$2:G120,G120)&gt;1,"",ROW()+(COLUMN()-20)/10000))</f>
        <v/>
      </c>
      <c r="AB120" t="str">
        <f>IF(H120=0,"",IF(COUNTIF(H$2:H120,H120)&gt;1,"",ROW()+(COLUMN()-20)/10000))</f>
        <v/>
      </c>
      <c r="AC120" t="str">
        <f>IF(I120=0,"",IF(COUNTIF(I$2:I120,I120)&gt;1,"",ROW()+(COLUMN()-20)/10000))</f>
        <v/>
      </c>
      <c r="AD120" t="str">
        <f>IF(J120=0,"",IF(COUNTIF(J$2:J120,J120)&gt;1,"",ROW()+(COLUMN()-20)/10000))</f>
        <v/>
      </c>
      <c r="AE120" t="str">
        <f>IF(K120=0,"",IF(COUNTIF(K$2:K120,K120)&gt;1,"",ROW()+(COLUMN()-20)/10000))</f>
        <v/>
      </c>
      <c r="AF120" t="str">
        <f>IF(L120=0,"",IF(COUNTIF(L$2:L120,L120)&gt;1,"",ROW()+(COLUMN()-20)/10000))</f>
        <v/>
      </c>
      <c r="AG120" t="str">
        <f>IF(M120=0,"",IF(COUNTIF(M$2:M120,M120)&gt;1,"",ROW()+(COLUMN()-20)/10000))</f>
        <v/>
      </c>
      <c r="AH120" t="str">
        <f>IF(N120=0,"",IF(COUNTIF(N$2:N120,N120)&gt;1,"",ROW()+(COLUMN()-20)/10000))</f>
        <v/>
      </c>
      <c r="AI120" t="str">
        <f>IF(O120=0,"",IF(COUNTIF(O$2:O120,O120)&gt;1,"",ROW()+(COLUMN()-20)/10000))</f>
        <v/>
      </c>
      <c r="AJ120" t="str">
        <f>IF(P120=0,"",IF(COUNTIF(P$2:P120,P120)&gt;1,"",ROW()+(COLUMN()-20)/10000))</f>
        <v/>
      </c>
      <c r="AK120" t="str">
        <f>IF(Q120=0,"",IF(COUNTIF(Q$2:Q120,Q120)&gt;1,"",ROW()+(COLUMN()-20)/10000))</f>
        <v/>
      </c>
      <c r="AL120" t="str">
        <f>IF(R120=0,"",IF(COUNTIF(R$2:R120,R120)&gt;1,"",ROW()+(COLUMN()-20)/10000))</f>
        <v/>
      </c>
      <c r="AM120" t="str">
        <f>IF(S120=0,"",IF(COUNTIF(S$2:S120,S120)&gt;1,"",ROW()+(COLUMN()-20)/10000))</f>
        <v/>
      </c>
      <c r="AN120" t="str">
        <f>IF(T120=0,"",IF(COUNTIF(T$2:T120,T120)&gt;1,"",ROW()+(COLUMN()-20)/10000))</f>
        <v/>
      </c>
      <c r="AO120" t="str">
        <f t="shared" si="21"/>
        <v/>
      </c>
      <c r="AP120" t="str">
        <f t="shared" ca="1" si="18"/>
        <v/>
      </c>
      <c r="AQ120" t="str">
        <f ca="1">IF(AP120="","",IF(COUNTIF($AP$2:AP120,AP120)&gt;1,"",IF(AP120="overdracht",1,ROW())))</f>
        <v/>
      </c>
      <c r="AR120" t="str">
        <f t="shared" ca="1" si="22"/>
        <v/>
      </c>
      <c r="AS120" t="str">
        <f t="shared" ca="1" si="35"/>
        <v/>
      </c>
      <c r="AT120" t="str">
        <f t="shared" ca="1" si="23"/>
        <v/>
      </c>
      <c r="AU120" t="str">
        <f t="shared" ca="1" si="24"/>
        <v/>
      </c>
      <c r="AV120" t="str">
        <f t="shared" ca="1" si="25"/>
        <v/>
      </c>
      <c r="AW120" s="104" t="str">
        <f>IF(A120=Detail!$E$3,ROW()+5+(COLUMN()-48)/1000,"")</f>
        <v/>
      </c>
      <c r="AX120" t="str">
        <f>IF(B120=Detail!$E$3,ROW()+5+(COLUMN()-48)/1000,"")</f>
        <v/>
      </c>
      <c r="AY120" t="str">
        <f>IF(C120=Detail!$E$3,ROW()+5+(COLUMN()-48)/1000,"")</f>
        <v/>
      </c>
      <c r="AZ120" t="str">
        <f>IF(D120=Detail!$E$3,ROW()+5+(COLUMN()-48)/1000,"")</f>
        <v/>
      </c>
      <c r="BA120" t="str">
        <f>IF(E120=Detail!$E$3,ROW()+5+(COLUMN()-48)/1000,"")</f>
        <v/>
      </c>
      <c r="BB120" t="str">
        <f>IF(F120=Detail!$E$3,ROW()+5+(COLUMN()-48)/1000,"")</f>
        <v/>
      </c>
      <c r="BC120" t="str">
        <f>IF(G120=Detail!$E$3,ROW()+5+(COLUMN()-48)/1000,"")</f>
        <v/>
      </c>
      <c r="BD120" t="str">
        <f>IF(H120=Detail!$E$3,ROW()+5+(COLUMN()-48)/1000,"")</f>
        <v/>
      </c>
      <c r="BE120" t="str">
        <f>IF(I120=Detail!$E$3,ROW()+5+(COLUMN()-48)/1000,"")</f>
        <v/>
      </c>
      <c r="BF120" t="str">
        <f>IF(J120=Detail!$E$3,ROW()+5+(COLUMN()-48)/1000,"")</f>
        <v/>
      </c>
      <c r="BG120" t="str">
        <f>IF(K120=Detail!$E$3,ROW()+5+(COLUMN()-48)/1000,"")</f>
        <v/>
      </c>
      <c r="BH120" t="str">
        <f>IF(L120=Detail!$E$3,ROW()+5+(COLUMN()-48)/1000,"")</f>
        <v/>
      </c>
      <c r="BI120" t="str">
        <f>IF(M120=Detail!$E$3,ROW()+5+(COLUMN()-48)/1000,"")</f>
        <v/>
      </c>
      <c r="BJ120" t="str">
        <f>IF(N120=Detail!$E$3,ROW()+5+(COLUMN()-48)/1000,"")</f>
        <v/>
      </c>
      <c r="BK120" t="str">
        <f>IF(O120=Detail!$E$3,ROW()+5+(COLUMN()-48)/1000,"")</f>
        <v/>
      </c>
      <c r="BL120" t="str">
        <f>IF(P120=Detail!$E$3,ROW()+5+(COLUMN()-48)/1000,"")</f>
        <v/>
      </c>
      <c r="BM120" t="str">
        <f>IF(Q120=Detail!$E$3,ROW()+5+(COLUMN()-48)/1000,"")</f>
        <v/>
      </c>
      <c r="BN120" t="str">
        <f>IF(R120=Detail!$E$3,ROW()+5+(COLUMN()-48)/1000,"")</f>
        <v/>
      </c>
      <c r="BO120" t="str">
        <f>IF(S120=Detail!$E$3,ROW()+5+(COLUMN()-48)/1000,"")</f>
        <v/>
      </c>
      <c r="BP120" t="str">
        <f>IF(T120=Detail!$E$3,ROW()+5+(COLUMN()-48)/1000,"")</f>
        <v/>
      </c>
      <c r="BQ120" t="str">
        <f t="shared" ca="1" si="20"/>
        <v/>
      </c>
      <c r="BR120" t="str">
        <f>IF(BS120="","","'"&amp;VLOOKUP(ROUND((BS120-ROUNDDOWN(BS120,0))*1000,0),$BT$2:$BU$21,2,FALSE)&amp;"'!A"&amp;ROUNDDOWN(Codedata!BS120,0))</f>
        <v/>
      </c>
      <c r="BS120" t="str">
        <f t="shared" si="26"/>
        <v/>
      </c>
      <c r="BV120" t="str">
        <f t="shared" ca="1" si="27"/>
        <v/>
      </c>
      <c r="BW120" t="str">
        <f t="shared" ca="1" si="28"/>
        <v/>
      </c>
      <c r="BX120" t="str">
        <f t="shared" ca="1" si="29"/>
        <v/>
      </c>
      <c r="BY120" t="str">
        <f t="shared" ca="1" si="30"/>
        <v/>
      </c>
      <c r="BZ120" t="str">
        <f t="shared" ca="1" si="31"/>
        <v/>
      </c>
      <c r="CA120" t="str">
        <f t="shared" ca="1" si="32"/>
        <v/>
      </c>
      <c r="CB120" t="str">
        <f t="shared" ca="1" si="33"/>
        <v/>
      </c>
      <c r="CC120" t="str">
        <f t="shared" ca="1" si="34"/>
        <v/>
      </c>
    </row>
    <row r="121" spans="1:81" x14ac:dyDescent="0.3">
      <c r="A121">
        <f>Cash!$C126</f>
        <v>0</v>
      </c>
      <c r="B121">
        <f>Cash!$D126</f>
        <v>0</v>
      </c>
      <c r="C121">
        <f>Zicht!$C126</f>
        <v>0</v>
      </c>
      <c r="D121">
        <f>Zicht!$D126</f>
        <v>0</v>
      </c>
      <c r="E121">
        <f>Spaar!$C126</f>
        <v>0</v>
      </c>
      <c r="F121">
        <f>Spaar!$D126</f>
        <v>0</v>
      </c>
      <c r="G121">
        <f>'Reserve 1'!$C126</f>
        <v>0</v>
      </c>
      <c r="H121">
        <f>'Reserve 1'!$D126</f>
        <v>0</v>
      </c>
      <c r="I121">
        <f>'Reserve 2'!$C126</f>
        <v>0</v>
      </c>
      <c r="J121">
        <f>'Reserve 2'!$D126</f>
        <v>0</v>
      </c>
      <c r="K121">
        <f>'Reserve 3'!$C126</f>
        <v>0</v>
      </c>
      <c r="L121">
        <f>'Reserve 3'!$D126</f>
        <v>0</v>
      </c>
      <c r="M121">
        <f>'Reserve 4'!$C126</f>
        <v>0</v>
      </c>
      <c r="N121">
        <f>'Reserve 4'!$D126</f>
        <v>0</v>
      </c>
      <c r="O121">
        <f>'Reserve 5'!$C126</f>
        <v>0</v>
      </c>
      <c r="P121">
        <f>'Reserve 5'!$D126</f>
        <v>0</v>
      </c>
      <c r="Q121">
        <f>'Reserve 6'!$C126</f>
        <v>0</v>
      </c>
      <c r="R121">
        <f>'Reserve 6'!$D126</f>
        <v>0</v>
      </c>
      <c r="S121">
        <f>'Reserve 7'!$C126</f>
        <v>0</v>
      </c>
      <c r="T121">
        <f>'Reserve 7'!$D126</f>
        <v>0</v>
      </c>
      <c r="U121" t="str">
        <f>IF(A121=0,"",IF(COUNTIF(A$2:A121,A121)&gt;1,"",ROW()+(COLUMN()-20)/10000))</f>
        <v/>
      </c>
      <c r="V121" t="str">
        <f>IF(B121=0,"",IF(COUNTIF(B$2:B121,B121)&gt;1,"",ROW()+(COLUMN()-20)/10000))</f>
        <v/>
      </c>
      <c r="W121" t="str">
        <f>IF(C121=0,"",IF(COUNTIF(C$2:C121,C121)&gt;1,"",ROW()+(COLUMN()-20)/10000))</f>
        <v/>
      </c>
      <c r="X121" t="str">
        <f>IF(D121=0,"",IF(COUNTIF(D$2:D121,D121)&gt;1,"",ROW()+(COLUMN()-20)/10000))</f>
        <v/>
      </c>
      <c r="Y121" t="str">
        <f>IF(E121=0,"",IF(COUNTIF(E$2:E121,E121)&gt;1,"",ROW()+(COLUMN()-20)/10000))</f>
        <v/>
      </c>
      <c r="Z121" t="str">
        <f>IF(F121=0,"",IF(COUNTIF(F$2:F121,F121)&gt;1,"",ROW()+(COLUMN()-20)/10000))</f>
        <v/>
      </c>
      <c r="AA121" t="str">
        <f>IF(G121=0,"",IF(COUNTIF(G$2:G121,G121)&gt;1,"",ROW()+(COLUMN()-20)/10000))</f>
        <v/>
      </c>
      <c r="AB121" t="str">
        <f>IF(H121=0,"",IF(COUNTIF(H$2:H121,H121)&gt;1,"",ROW()+(COLUMN()-20)/10000))</f>
        <v/>
      </c>
      <c r="AC121" t="str">
        <f>IF(I121=0,"",IF(COUNTIF(I$2:I121,I121)&gt;1,"",ROW()+(COLUMN()-20)/10000))</f>
        <v/>
      </c>
      <c r="AD121" t="str">
        <f>IF(J121=0,"",IF(COUNTIF(J$2:J121,J121)&gt;1,"",ROW()+(COLUMN()-20)/10000))</f>
        <v/>
      </c>
      <c r="AE121" t="str">
        <f>IF(K121=0,"",IF(COUNTIF(K$2:K121,K121)&gt;1,"",ROW()+(COLUMN()-20)/10000))</f>
        <v/>
      </c>
      <c r="AF121" t="str">
        <f>IF(L121=0,"",IF(COUNTIF(L$2:L121,L121)&gt;1,"",ROW()+(COLUMN()-20)/10000))</f>
        <v/>
      </c>
      <c r="AG121" t="str">
        <f>IF(M121=0,"",IF(COUNTIF(M$2:M121,M121)&gt;1,"",ROW()+(COLUMN()-20)/10000))</f>
        <v/>
      </c>
      <c r="AH121" t="str">
        <f>IF(N121=0,"",IF(COUNTIF(N$2:N121,N121)&gt;1,"",ROW()+(COLUMN()-20)/10000))</f>
        <v/>
      </c>
      <c r="AI121" t="str">
        <f>IF(O121=0,"",IF(COUNTIF(O$2:O121,O121)&gt;1,"",ROW()+(COLUMN()-20)/10000))</f>
        <v/>
      </c>
      <c r="AJ121" t="str">
        <f>IF(P121=0,"",IF(COUNTIF(P$2:P121,P121)&gt;1,"",ROW()+(COLUMN()-20)/10000))</f>
        <v/>
      </c>
      <c r="AK121" t="str">
        <f>IF(Q121=0,"",IF(COUNTIF(Q$2:Q121,Q121)&gt;1,"",ROW()+(COLUMN()-20)/10000))</f>
        <v/>
      </c>
      <c r="AL121" t="str">
        <f>IF(R121=0,"",IF(COUNTIF(R$2:R121,R121)&gt;1,"",ROW()+(COLUMN()-20)/10000))</f>
        <v/>
      </c>
      <c r="AM121" t="str">
        <f>IF(S121=0,"",IF(COUNTIF(S$2:S121,S121)&gt;1,"",ROW()+(COLUMN()-20)/10000))</f>
        <v/>
      </c>
      <c r="AN121" t="str">
        <f>IF(T121=0,"",IF(COUNTIF(T$2:T121,T121)&gt;1,"",ROW()+(COLUMN()-20)/10000))</f>
        <v/>
      </c>
      <c r="AO121" t="str">
        <f t="shared" si="21"/>
        <v/>
      </c>
      <c r="AP121" t="str">
        <f t="shared" ca="1" si="18"/>
        <v/>
      </c>
      <c r="AQ121" t="str">
        <f ca="1">IF(AP121="","",IF(COUNTIF($AP$2:AP121,AP121)&gt;1,"",IF(AP121="overdracht",1,ROW())))</f>
        <v/>
      </c>
      <c r="AR121" t="str">
        <f t="shared" ca="1" si="22"/>
        <v/>
      </c>
      <c r="AS121" t="str">
        <f t="shared" ca="1" si="35"/>
        <v/>
      </c>
      <c r="AT121" t="str">
        <f t="shared" ca="1" si="23"/>
        <v/>
      </c>
      <c r="AU121" t="str">
        <f t="shared" ca="1" si="24"/>
        <v/>
      </c>
      <c r="AV121" t="str">
        <f t="shared" ca="1" si="25"/>
        <v/>
      </c>
      <c r="AW121" s="104" t="str">
        <f>IF(A121=Detail!$E$3,ROW()+5+(COLUMN()-48)/1000,"")</f>
        <v/>
      </c>
      <c r="AX121" t="str">
        <f>IF(B121=Detail!$E$3,ROW()+5+(COLUMN()-48)/1000,"")</f>
        <v/>
      </c>
      <c r="AY121" t="str">
        <f>IF(C121=Detail!$E$3,ROW()+5+(COLUMN()-48)/1000,"")</f>
        <v/>
      </c>
      <c r="AZ121" t="str">
        <f>IF(D121=Detail!$E$3,ROW()+5+(COLUMN()-48)/1000,"")</f>
        <v/>
      </c>
      <c r="BA121" t="str">
        <f>IF(E121=Detail!$E$3,ROW()+5+(COLUMN()-48)/1000,"")</f>
        <v/>
      </c>
      <c r="BB121" t="str">
        <f>IF(F121=Detail!$E$3,ROW()+5+(COLUMN()-48)/1000,"")</f>
        <v/>
      </c>
      <c r="BC121" t="str">
        <f>IF(G121=Detail!$E$3,ROW()+5+(COLUMN()-48)/1000,"")</f>
        <v/>
      </c>
      <c r="BD121" t="str">
        <f>IF(H121=Detail!$E$3,ROW()+5+(COLUMN()-48)/1000,"")</f>
        <v/>
      </c>
      <c r="BE121" t="str">
        <f>IF(I121=Detail!$E$3,ROW()+5+(COLUMN()-48)/1000,"")</f>
        <v/>
      </c>
      <c r="BF121" t="str">
        <f>IF(J121=Detail!$E$3,ROW()+5+(COLUMN()-48)/1000,"")</f>
        <v/>
      </c>
      <c r="BG121" t="str">
        <f>IF(K121=Detail!$E$3,ROW()+5+(COLUMN()-48)/1000,"")</f>
        <v/>
      </c>
      <c r="BH121" t="str">
        <f>IF(L121=Detail!$E$3,ROW()+5+(COLUMN()-48)/1000,"")</f>
        <v/>
      </c>
      <c r="BI121" t="str">
        <f>IF(M121=Detail!$E$3,ROW()+5+(COLUMN()-48)/1000,"")</f>
        <v/>
      </c>
      <c r="BJ121" t="str">
        <f>IF(N121=Detail!$E$3,ROW()+5+(COLUMN()-48)/1000,"")</f>
        <v/>
      </c>
      <c r="BK121" t="str">
        <f>IF(O121=Detail!$E$3,ROW()+5+(COLUMN()-48)/1000,"")</f>
        <v/>
      </c>
      <c r="BL121" t="str">
        <f>IF(P121=Detail!$E$3,ROW()+5+(COLUMN()-48)/1000,"")</f>
        <v/>
      </c>
      <c r="BM121" t="str">
        <f>IF(Q121=Detail!$E$3,ROW()+5+(COLUMN()-48)/1000,"")</f>
        <v/>
      </c>
      <c r="BN121" t="str">
        <f>IF(R121=Detail!$E$3,ROW()+5+(COLUMN()-48)/1000,"")</f>
        <v/>
      </c>
      <c r="BO121" t="str">
        <f>IF(S121=Detail!$E$3,ROW()+5+(COLUMN()-48)/1000,"")</f>
        <v/>
      </c>
      <c r="BP121" t="str">
        <f>IF(T121=Detail!$E$3,ROW()+5+(COLUMN()-48)/1000,"")</f>
        <v/>
      </c>
      <c r="BQ121" t="str">
        <f t="shared" ca="1" si="20"/>
        <v/>
      </c>
      <c r="BR121" t="str">
        <f>IF(BS121="","","'"&amp;VLOOKUP(ROUND((BS121-ROUNDDOWN(BS121,0))*1000,0),$BT$2:$BU$21,2,FALSE)&amp;"'!A"&amp;ROUNDDOWN(Codedata!BS121,0))</f>
        <v/>
      </c>
      <c r="BS121" t="str">
        <f t="shared" si="26"/>
        <v/>
      </c>
      <c r="BV121" t="str">
        <f t="shared" ca="1" si="27"/>
        <v/>
      </c>
      <c r="BW121" t="str">
        <f t="shared" ca="1" si="28"/>
        <v/>
      </c>
      <c r="BX121" t="str">
        <f t="shared" ca="1" si="29"/>
        <v/>
      </c>
      <c r="BY121" t="str">
        <f t="shared" ca="1" si="30"/>
        <v/>
      </c>
      <c r="BZ121" t="str">
        <f t="shared" ca="1" si="31"/>
        <v/>
      </c>
      <c r="CA121" t="str">
        <f t="shared" ca="1" si="32"/>
        <v/>
      </c>
      <c r="CB121" t="str">
        <f t="shared" ca="1" si="33"/>
        <v/>
      </c>
      <c r="CC121" t="str">
        <f t="shared" ca="1" si="34"/>
        <v/>
      </c>
    </row>
    <row r="122" spans="1:81" x14ac:dyDescent="0.3">
      <c r="A122">
        <f>Cash!$C127</f>
        <v>0</v>
      </c>
      <c r="B122">
        <f>Cash!$D127</f>
        <v>0</v>
      </c>
      <c r="C122">
        <f>Zicht!$C127</f>
        <v>0</v>
      </c>
      <c r="D122">
        <f>Zicht!$D127</f>
        <v>0</v>
      </c>
      <c r="E122">
        <f>Spaar!$C127</f>
        <v>0</v>
      </c>
      <c r="F122">
        <f>Spaar!$D127</f>
        <v>0</v>
      </c>
      <c r="G122">
        <f>'Reserve 1'!$C127</f>
        <v>0</v>
      </c>
      <c r="H122">
        <f>'Reserve 1'!$D127</f>
        <v>0</v>
      </c>
      <c r="I122">
        <f>'Reserve 2'!$C127</f>
        <v>0</v>
      </c>
      <c r="J122">
        <f>'Reserve 2'!$D127</f>
        <v>0</v>
      </c>
      <c r="K122">
        <f>'Reserve 3'!$C127</f>
        <v>0</v>
      </c>
      <c r="L122">
        <f>'Reserve 3'!$D127</f>
        <v>0</v>
      </c>
      <c r="M122">
        <f>'Reserve 4'!$C127</f>
        <v>0</v>
      </c>
      <c r="N122">
        <f>'Reserve 4'!$D127</f>
        <v>0</v>
      </c>
      <c r="O122">
        <f>'Reserve 5'!$C127</f>
        <v>0</v>
      </c>
      <c r="P122">
        <f>'Reserve 5'!$D127</f>
        <v>0</v>
      </c>
      <c r="Q122">
        <f>'Reserve 6'!$C127</f>
        <v>0</v>
      </c>
      <c r="R122">
        <f>'Reserve 6'!$D127</f>
        <v>0</v>
      </c>
      <c r="S122">
        <f>'Reserve 7'!$C127</f>
        <v>0</v>
      </c>
      <c r="T122">
        <f>'Reserve 7'!$D127</f>
        <v>0</v>
      </c>
      <c r="U122" t="str">
        <f>IF(A122=0,"",IF(COUNTIF(A$2:A122,A122)&gt;1,"",ROW()+(COLUMN()-20)/10000))</f>
        <v/>
      </c>
      <c r="V122" t="str">
        <f>IF(B122=0,"",IF(COUNTIF(B$2:B122,B122)&gt;1,"",ROW()+(COLUMN()-20)/10000))</f>
        <v/>
      </c>
      <c r="W122" t="str">
        <f>IF(C122=0,"",IF(COUNTIF(C$2:C122,C122)&gt;1,"",ROW()+(COLUMN()-20)/10000))</f>
        <v/>
      </c>
      <c r="X122" t="str">
        <f>IF(D122=0,"",IF(COUNTIF(D$2:D122,D122)&gt;1,"",ROW()+(COLUMN()-20)/10000))</f>
        <v/>
      </c>
      <c r="Y122" t="str">
        <f>IF(E122=0,"",IF(COUNTIF(E$2:E122,E122)&gt;1,"",ROW()+(COLUMN()-20)/10000))</f>
        <v/>
      </c>
      <c r="Z122" t="str">
        <f>IF(F122=0,"",IF(COUNTIF(F$2:F122,F122)&gt;1,"",ROW()+(COLUMN()-20)/10000))</f>
        <v/>
      </c>
      <c r="AA122" t="str">
        <f>IF(G122=0,"",IF(COUNTIF(G$2:G122,G122)&gt;1,"",ROW()+(COLUMN()-20)/10000))</f>
        <v/>
      </c>
      <c r="AB122" t="str">
        <f>IF(H122=0,"",IF(COUNTIF(H$2:H122,H122)&gt;1,"",ROW()+(COLUMN()-20)/10000))</f>
        <v/>
      </c>
      <c r="AC122" t="str">
        <f>IF(I122=0,"",IF(COUNTIF(I$2:I122,I122)&gt;1,"",ROW()+(COLUMN()-20)/10000))</f>
        <v/>
      </c>
      <c r="AD122" t="str">
        <f>IF(J122=0,"",IF(COUNTIF(J$2:J122,J122)&gt;1,"",ROW()+(COLUMN()-20)/10000))</f>
        <v/>
      </c>
      <c r="AE122" t="str">
        <f>IF(K122=0,"",IF(COUNTIF(K$2:K122,K122)&gt;1,"",ROW()+(COLUMN()-20)/10000))</f>
        <v/>
      </c>
      <c r="AF122" t="str">
        <f>IF(L122=0,"",IF(COUNTIF(L$2:L122,L122)&gt;1,"",ROW()+(COLUMN()-20)/10000))</f>
        <v/>
      </c>
      <c r="AG122" t="str">
        <f>IF(M122=0,"",IF(COUNTIF(M$2:M122,M122)&gt;1,"",ROW()+(COLUMN()-20)/10000))</f>
        <v/>
      </c>
      <c r="AH122" t="str">
        <f>IF(N122=0,"",IF(COUNTIF(N$2:N122,N122)&gt;1,"",ROW()+(COLUMN()-20)/10000))</f>
        <v/>
      </c>
      <c r="AI122" t="str">
        <f>IF(O122=0,"",IF(COUNTIF(O$2:O122,O122)&gt;1,"",ROW()+(COLUMN()-20)/10000))</f>
        <v/>
      </c>
      <c r="AJ122" t="str">
        <f>IF(P122=0,"",IF(COUNTIF(P$2:P122,P122)&gt;1,"",ROW()+(COLUMN()-20)/10000))</f>
        <v/>
      </c>
      <c r="AK122" t="str">
        <f>IF(Q122=0,"",IF(COUNTIF(Q$2:Q122,Q122)&gt;1,"",ROW()+(COLUMN()-20)/10000))</f>
        <v/>
      </c>
      <c r="AL122" t="str">
        <f>IF(R122=0,"",IF(COUNTIF(R$2:R122,R122)&gt;1,"",ROW()+(COLUMN()-20)/10000))</f>
        <v/>
      </c>
      <c r="AM122" t="str">
        <f>IF(S122=0,"",IF(COUNTIF(S$2:S122,S122)&gt;1,"",ROW()+(COLUMN()-20)/10000))</f>
        <v/>
      </c>
      <c r="AN122" t="str">
        <f>IF(T122=0,"",IF(COUNTIF(T$2:T122,T122)&gt;1,"",ROW()+(COLUMN()-20)/10000))</f>
        <v/>
      </c>
      <c r="AO122" t="str">
        <f t="shared" si="21"/>
        <v/>
      </c>
      <c r="AP122" t="str">
        <f t="shared" ca="1" si="18"/>
        <v/>
      </c>
      <c r="AQ122" t="str">
        <f ca="1">IF(AP122="","",IF(COUNTIF($AP$2:AP122,AP122)&gt;1,"",IF(AP122="overdracht",1,ROW())))</f>
        <v/>
      </c>
      <c r="AR122" t="str">
        <f t="shared" ca="1" si="22"/>
        <v/>
      </c>
      <c r="AS122" t="str">
        <f t="shared" ca="1" si="35"/>
        <v/>
      </c>
      <c r="AT122" t="str">
        <f t="shared" ca="1" si="23"/>
        <v/>
      </c>
      <c r="AU122" t="str">
        <f t="shared" ca="1" si="24"/>
        <v/>
      </c>
      <c r="AV122" t="str">
        <f t="shared" ca="1" si="25"/>
        <v/>
      </c>
      <c r="AW122" s="104" t="str">
        <f>IF(A122=Detail!$E$3,ROW()+5+(COLUMN()-48)/1000,"")</f>
        <v/>
      </c>
      <c r="AX122" t="str">
        <f>IF(B122=Detail!$E$3,ROW()+5+(COLUMN()-48)/1000,"")</f>
        <v/>
      </c>
      <c r="AY122" t="str">
        <f>IF(C122=Detail!$E$3,ROW()+5+(COLUMN()-48)/1000,"")</f>
        <v/>
      </c>
      <c r="AZ122" t="str">
        <f>IF(D122=Detail!$E$3,ROW()+5+(COLUMN()-48)/1000,"")</f>
        <v/>
      </c>
      <c r="BA122" t="str">
        <f>IF(E122=Detail!$E$3,ROW()+5+(COLUMN()-48)/1000,"")</f>
        <v/>
      </c>
      <c r="BB122" t="str">
        <f>IF(F122=Detail!$E$3,ROW()+5+(COLUMN()-48)/1000,"")</f>
        <v/>
      </c>
      <c r="BC122" t="str">
        <f>IF(G122=Detail!$E$3,ROW()+5+(COLUMN()-48)/1000,"")</f>
        <v/>
      </c>
      <c r="BD122" t="str">
        <f>IF(H122=Detail!$E$3,ROW()+5+(COLUMN()-48)/1000,"")</f>
        <v/>
      </c>
      <c r="BE122" t="str">
        <f>IF(I122=Detail!$E$3,ROW()+5+(COLUMN()-48)/1000,"")</f>
        <v/>
      </c>
      <c r="BF122" t="str">
        <f>IF(J122=Detail!$E$3,ROW()+5+(COLUMN()-48)/1000,"")</f>
        <v/>
      </c>
      <c r="BG122" t="str">
        <f>IF(K122=Detail!$E$3,ROW()+5+(COLUMN()-48)/1000,"")</f>
        <v/>
      </c>
      <c r="BH122" t="str">
        <f>IF(L122=Detail!$E$3,ROW()+5+(COLUMN()-48)/1000,"")</f>
        <v/>
      </c>
      <c r="BI122" t="str">
        <f>IF(M122=Detail!$E$3,ROW()+5+(COLUMN()-48)/1000,"")</f>
        <v/>
      </c>
      <c r="BJ122" t="str">
        <f>IF(N122=Detail!$E$3,ROW()+5+(COLUMN()-48)/1000,"")</f>
        <v/>
      </c>
      <c r="BK122" t="str">
        <f>IF(O122=Detail!$E$3,ROW()+5+(COLUMN()-48)/1000,"")</f>
        <v/>
      </c>
      <c r="BL122" t="str">
        <f>IF(P122=Detail!$E$3,ROW()+5+(COLUMN()-48)/1000,"")</f>
        <v/>
      </c>
      <c r="BM122" t="str">
        <f>IF(Q122=Detail!$E$3,ROW()+5+(COLUMN()-48)/1000,"")</f>
        <v/>
      </c>
      <c r="BN122" t="str">
        <f>IF(R122=Detail!$E$3,ROW()+5+(COLUMN()-48)/1000,"")</f>
        <v/>
      </c>
      <c r="BO122" t="str">
        <f>IF(S122=Detail!$E$3,ROW()+5+(COLUMN()-48)/1000,"")</f>
        <v/>
      </c>
      <c r="BP122" t="str">
        <f>IF(T122=Detail!$E$3,ROW()+5+(COLUMN()-48)/1000,"")</f>
        <v/>
      </c>
      <c r="BQ122" t="str">
        <f t="shared" ca="1" si="20"/>
        <v/>
      </c>
      <c r="BR122" t="str">
        <f>IF(BS122="","","'"&amp;VLOOKUP(ROUND((BS122-ROUNDDOWN(BS122,0))*1000,0),$BT$2:$BU$21,2,FALSE)&amp;"'!A"&amp;ROUNDDOWN(Codedata!BS122,0))</f>
        <v/>
      </c>
      <c r="BS122" t="str">
        <f t="shared" si="26"/>
        <v/>
      </c>
      <c r="BV122" t="str">
        <f t="shared" ca="1" si="27"/>
        <v/>
      </c>
      <c r="BW122" t="str">
        <f t="shared" ca="1" si="28"/>
        <v/>
      </c>
      <c r="BX122" t="str">
        <f t="shared" ca="1" si="29"/>
        <v/>
      </c>
      <c r="BY122" t="str">
        <f t="shared" ca="1" si="30"/>
        <v/>
      </c>
      <c r="BZ122" t="str">
        <f t="shared" ca="1" si="31"/>
        <v/>
      </c>
      <c r="CA122" t="str">
        <f t="shared" ca="1" si="32"/>
        <v/>
      </c>
      <c r="CB122" t="str">
        <f t="shared" ca="1" si="33"/>
        <v/>
      </c>
      <c r="CC122" t="str">
        <f t="shared" ca="1" si="34"/>
        <v/>
      </c>
    </row>
    <row r="123" spans="1:81" x14ac:dyDescent="0.3">
      <c r="A123">
        <f>Cash!$C128</f>
        <v>0</v>
      </c>
      <c r="B123">
        <f>Cash!$D128</f>
        <v>0</v>
      </c>
      <c r="C123">
        <f>Zicht!$C128</f>
        <v>0</v>
      </c>
      <c r="D123">
        <f>Zicht!$D128</f>
        <v>0</v>
      </c>
      <c r="E123">
        <f>Spaar!$C128</f>
        <v>0</v>
      </c>
      <c r="F123">
        <f>Spaar!$D128</f>
        <v>0</v>
      </c>
      <c r="G123">
        <f>'Reserve 1'!$C128</f>
        <v>0</v>
      </c>
      <c r="H123">
        <f>'Reserve 1'!$D128</f>
        <v>0</v>
      </c>
      <c r="I123">
        <f>'Reserve 2'!$C128</f>
        <v>0</v>
      </c>
      <c r="J123">
        <f>'Reserve 2'!$D128</f>
        <v>0</v>
      </c>
      <c r="K123">
        <f>'Reserve 3'!$C128</f>
        <v>0</v>
      </c>
      <c r="L123">
        <f>'Reserve 3'!$D128</f>
        <v>0</v>
      </c>
      <c r="M123">
        <f>'Reserve 4'!$C128</f>
        <v>0</v>
      </c>
      <c r="N123">
        <f>'Reserve 4'!$D128</f>
        <v>0</v>
      </c>
      <c r="O123">
        <f>'Reserve 5'!$C128</f>
        <v>0</v>
      </c>
      <c r="P123">
        <f>'Reserve 5'!$D128</f>
        <v>0</v>
      </c>
      <c r="Q123">
        <f>'Reserve 6'!$C128</f>
        <v>0</v>
      </c>
      <c r="R123">
        <f>'Reserve 6'!$D128</f>
        <v>0</v>
      </c>
      <c r="S123">
        <f>'Reserve 7'!$C128</f>
        <v>0</v>
      </c>
      <c r="T123">
        <f>'Reserve 7'!$D128</f>
        <v>0</v>
      </c>
      <c r="U123" t="str">
        <f>IF(A123=0,"",IF(COUNTIF(A$2:A123,A123)&gt;1,"",ROW()+(COLUMN()-20)/10000))</f>
        <v/>
      </c>
      <c r="V123" t="str">
        <f>IF(B123=0,"",IF(COUNTIF(B$2:B123,B123)&gt;1,"",ROW()+(COLUMN()-20)/10000))</f>
        <v/>
      </c>
      <c r="W123" t="str">
        <f>IF(C123=0,"",IF(COUNTIF(C$2:C123,C123)&gt;1,"",ROW()+(COLUMN()-20)/10000))</f>
        <v/>
      </c>
      <c r="X123" t="str">
        <f>IF(D123=0,"",IF(COUNTIF(D$2:D123,D123)&gt;1,"",ROW()+(COLUMN()-20)/10000))</f>
        <v/>
      </c>
      <c r="Y123" t="str">
        <f>IF(E123=0,"",IF(COUNTIF(E$2:E123,E123)&gt;1,"",ROW()+(COLUMN()-20)/10000))</f>
        <v/>
      </c>
      <c r="Z123" t="str">
        <f>IF(F123=0,"",IF(COUNTIF(F$2:F123,F123)&gt;1,"",ROW()+(COLUMN()-20)/10000))</f>
        <v/>
      </c>
      <c r="AA123" t="str">
        <f>IF(G123=0,"",IF(COUNTIF(G$2:G123,G123)&gt;1,"",ROW()+(COLUMN()-20)/10000))</f>
        <v/>
      </c>
      <c r="AB123" t="str">
        <f>IF(H123=0,"",IF(COUNTIF(H$2:H123,H123)&gt;1,"",ROW()+(COLUMN()-20)/10000))</f>
        <v/>
      </c>
      <c r="AC123" t="str">
        <f>IF(I123=0,"",IF(COUNTIF(I$2:I123,I123)&gt;1,"",ROW()+(COLUMN()-20)/10000))</f>
        <v/>
      </c>
      <c r="AD123" t="str">
        <f>IF(J123=0,"",IF(COUNTIF(J$2:J123,J123)&gt;1,"",ROW()+(COLUMN()-20)/10000))</f>
        <v/>
      </c>
      <c r="AE123" t="str">
        <f>IF(K123=0,"",IF(COUNTIF(K$2:K123,K123)&gt;1,"",ROW()+(COLUMN()-20)/10000))</f>
        <v/>
      </c>
      <c r="AF123" t="str">
        <f>IF(L123=0,"",IF(COUNTIF(L$2:L123,L123)&gt;1,"",ROW()+(COLUMN()-20)/10000))</f>
        <v/>
      </c>
      <c r="AG123" t="str">
        <f>IF(M123=0,"",IF(COUNTIF(M$2:M123,M123)&gt;1,"",ROW()+(COLUMN()-20)/10000))</f>
        <v/>
      </c>
      <c r="AH123" t="str">
        <f>IF(N123=0,"",IF(COUNTIF(N$2:N123,N123)&gt;1,"",ROW()+(COLUMN()-20)/10000))</f>
        <v/>
      </c>
      <c r="AI123" t="str">
        <f>IF(O123=0,"",IF(COUNTIF(O$2:O123,O123)&gt;1,"",ROW()+(COLUMN()-20)/10000))</f>
        <v/>
      </c>
      <c r="AJ123" t="str">
        <f>IF(P123=0,"",IF(COUNTIF(P$2:P123,P123)&gt;1,"",ROW()+(COLUMN()-20)/10000))</f>
        <v/>
      </c>
      <c r="AK123" t="str">
        <f>IF(Q123=0,"",IF(COUNTIF(Q$2:Q123,Q123)&gt;1,"",ROW()+(COLUMN()-20)/10000))</f>
        <v/>
      </c>
      <c r="AL123" t="str">
        <f>IF(R123=0,"",IF(COUNTIF(R$2:R123,R123)&gt;1,"",ROW()+(COLUMN()-20)/10000))</f>
        <v/>
      </c>
      <c r="AM123" t="str">
        <f>IF(S123=0,"",IF(COUNTIF(S$2:S123,S123)&gt;1,"",ROW()+(COLUMN()-20)/10000))</f>
        <v/>
      </c>
      <c r="AN123" t="str">
        <f>IF(T123=0,"",IF(COUNTIF(T$2:T123,T123)&gt;1,"",ROW()+(COLUMN()-20)/10000))</f>
        <v/>
      </c>
      <c r="AO123" t="str">
        <f t="shared" si="21"/>
        <v/>
      </c>
      <c r="AP123" t="str">
        <f t="shared" ca="1" si="18"/>
        <v/>
      </c>
      <c r="AQ123" t="str">
        <f ca="1">IF(AP123="","",IF(COUNTIF($AP$2:AP123,AP123)&gt;1,"",IF(AP123="overdracht",1,ROW())))</f>
        <v/>
      </c>
      <c r="AR123" t="str">
        <f t="shared" ca="1" si="22"/>
        <v/>
      </c>
      <c r="AS123" t="str">
        <f t="shared" ca="1" si="35"/>
        <v/>
      </c>
      <c r="AT123" t="str">
        <f t="shared" ca="1" si="23"/>
        <v/>
      </c>
      <c r="AU123" t="str">
        <f t="shared" ca="1" si="24"/>
        <v/>
      </c>
      <c r="AV123" t="str">
        <f t="shared" ca="1" si="25"/>
        <v/>
      </c>
      <c r="AW123" s="104" t="str">
        <f>IF(A123=Detail!$E$3,ROW()+5+(COLUMN()-48)/1000,"")</f>
        <v/>
      </c>
      <c r="AX123" t="str">
        <f>IF(B123=Detail!$E$3,ROW()+5+(COLUMN()-48)/1000,"")</f>
        <v/>
      </c>
      <c r="AY123" t="str">
        <f>IF(C123=Detail!$E$3,ROW()+5+(COLUMN()-48)/1000,"")</f>
        <v/>
      </c>
      <c r="AZ123" t="str">
        <f>IF(D123=Detail!$E$3,ROW()+5+(COLUMN()-48)/1000,"")</f>
        <v/>
      </c>
      <c r="BA123" t="str">
        <f>IF(E123=Detail!$E$3,ROW()+5+(COLUMN()-48)/1000,"")</f>
        <v/>
      </c>
      <c r="BB123" t="str">
        <f>IF(F123=Detail!$E$3,ROW()+5+(COLUMN()-48)/1000,"")</f>
        <v/>
      </c>
      <c r="BC123" t="str">
        <f>IF(G123=Detail!$E$3,ROW()+5+(COLUMN()-48)/1000,"")</f>
        <v/>
      </c>
      <c r="BD123" t="str">
        <f>IF(H123=Detail!$E$3,ROW()+5+(COLUMN()-48)/1000,"")</f>
        <v/>
      </c>
      <c r="BE123" t="str">
        <f>IF(I123=Detail!$E$3,ROW()+5+(COLUMN()-48)/1000,"")</f>
        <v/>
      </c>
      <c r="BF123" t="str">
        <f>IF(J123=Detail!$E$3,ROW()+5+(COLUMN()-48)/1000,"")</f>
        <v/>
      </c>
      <c r="BG123" t="str">
        <f>IF(K123=Detail!$E$3,ROW()+5+(COLUMN()-48)/1000,"")</f>
        <v/>
      </c>
      <c r="BH123" t="str">
        <f>IF(L123=Detail!$E$3,ROW()+5+(COLUMN()-48)/1000,"")</f>
        <v/>
      </c>
      <c r="BI123" t="str">
        <f>IF(M123=Detail!$E$3,ROW()+5+(COLUMN()-48)/1000,"")</f>
        <v/>
      </c>
      <c r="BJ123" t="str">
        <f>IF(N123=Detail!$E$3,ROW()+5+(COLUMN()-48)/1000,"")</f>
        <v/>
      </c>
      <c r="BK123" t="str">
        <f>IF(O123=Detail!$E$3,ROW()+5+(COLUMN()-48)/1000,"")</f>
        <v/>
      </c>
      <c r="BL123" t="str">
        <f>IF(P123=Detail!$E$3,ROW()+5+(COLUMN()-48)/1000,"")</f>
        <v/>
      </c>
      <c r="BM123" t="str">
        <f>IF(Q123=Detail!$E$3,ROW()+5+(COLUMN()-48)/1000,"")</f>
        <v/>
      </c>
      <c r="BN123" t="str">
        <f>IF(R123=Detail!$E$3,ROW()+5+(COLUMN()-48)/1000,"")</f>
        <v/>
      </c>
      <c r="BO123" t="str">
        <f>IF(S123=Detail!$E$3,ROW()+5+(COLUMN()-48)/1000,"")</f>
        <v/>
      </c>
      <c r="BP123" t="str">
        <f>IF(T123=Detail!$E$3,ROW()+5+(COLUMN()-48)/1000,"")</f>
        <v/>
      </c>
      <c r="BQ123" t="str">
        <f t="shared" ca="1" si="20"/>
        <v/>
      </c>
      <c r="BR123" t="str">
        <f>IF(BS123="","","'"&amp;VLOOKUP(ROUND((BS123-ROUNDDOWN(BS123,0))*1000,0),$BT$2:$BU$21,2,FALSE)&amp;"'!A"&amp;ROUNDDOWN(Codedata!BS123,0))</f>
        <v/>
      </c>
      <c r="BS123" t="str">
        <f t="shared" si="26"/>
        <v/>
      </c>
      <c r="BV123" t="str">
        <f t="shared" ca="1" si="27"/>
        <v/>
      </c>
      <c r="BW123" t="str">
        <f t="shared" ca="1" si="28"/>
        <v/>
      </c>
      <c r="BX123" t="str">
        <f t="shared" ca="1" si="29"/>
        <v/>
      </c>
      <c r="BY123" t="str">
        <f t="shared" ca="1" si="30"/>
        <v/>
      </c>
      <c r="BZ123" t="str">
        <f t="shared" ca="1" si="31"/>
        <v/>
      </c>
      <c r="CA123" t="str">
        <f t="shared" ca="1" si="32"/>
        <v/>
      </c>
      <c r="CB123" t="str">
        <f t="shared" ca="1" si="33"/>
        <v/>
      </c>
      <c r="CC123" t="str">
        <f t="shared" ca="1" si="34"/>
        <v/>
      </c>
    </row>
    <row r="124" spans="1:81" x14ac:dyDescent="0.3">
      <c r="A124">
        <f>Cash!$C129</f>
        <v>0</v>
      </c>
      <c r="B124">
        <f>Cash!$D129</f>
        <v>0</v>
      </c>
      <c r="C124">
        <f>Zicht!$C129</f>
        <v>0</v>
      </c>
      <c r="D124">
        <f>Zicht!$D129</f>
        <v>0</v>
      </c>
      <c r="E124">
        <f>Spaar!$C129</f>
        <v>0</v>
      </c>
      <c r="F124">
        <f>Spaar!$D129</f>
        <v>0</v>
      </c>
      <c r="G124">
        <f>'Reserve 1'!$C129</f>
        <v>0</v>
      </c>
      <c r="H124">
        <f>'Reserve 1'!$D129</f>
        <v>0</v>
      </c>
      <c r="I124">
        <f>'Reserve 2'!$C129</f>
        <v>0</v>
      </c>
      <c r="J124">
        <f>'Reserve 2'!$D129</f>
        <v>0</v>
      </c>
      <c r="K124">
        <f>'Reserve 3'!$C129</f>
        <v>0</v>
      </c>
      <c r="L124">
        <f>'Reserve 3'!$D129</f>
        <v>0</v>
      </c>
      <c r="M124">
        <f>'Reserve 4'!$C129</f>
        <v>0</v>
      </c>
      <c r="N124">
        <f>'Reserve 4'!$D129</f>
        <v>0</v>
      </c>
      <c r="O124">
        <f>'Reserve 5'!$C129</f>
        <v>0</v>
      </c>
      <c r="P124">
        <f>'Reserve 5'!$D129</f>
        <v>0</v>
      </c>
      <c r="Q124">
        <f>'Reserve 6'!$C129</f>
        <v>0</v>
      </c>
      <c r="R124">
        <f>'Reserve 6'!$D129</f>
        <v>0</v>
      </c>
      <c r="S124">
        <f>'Reserve 7'!$C129</f>
        <v>0</v>
      </c>
      <c r="T124">
        <f>'Reserve 7'!$D129</f>
        <v>0</v>
      </c>
      <c r="U124" t="str">
        <f>IF(A124=0,"",IF(COUNTIF(A$2:A124,A124)&gt;1,"",ROW()+(COLUMN()-20)/10000))</f>
        <v/>
      </c>
      <c r="V124" t="str">
        <f>IF(B124=0,"",IF(COUNTIF(B$2:B124,B124)&gt;1,"",ROW()+(COLUMN()-20)/10000))</f>
        <v/>
      </c>
      <c r="W124" t="str">
        <f>IF(C124=0,"",IF(COUNTIF(C$2:C124,C124)&gt;1,"",ROW()+(COLUMN()-20)/10000))</f>
        <v/>
      </c>
      <c r="X124" t="str">
        <f>IF(D124=0,"",IF(COUNTIF(D$2:D124,D124)&gt;1,"",ROW()+(COLUMN()-20)/10000))</f>
        <v/>
      </c>
      <c r="Y124" t="str">
        <f>IF(E124=0,"",IF(COUNTIF(E$2:E124,E124)&gt;1,"",ROW()+(COLUMN()-20)/10000))</f>
        <v/>
      </c>
      <c r="Z124" t="str">
        <f>IF(F124=0,"",IF(COUNTIF(F$2:F124,F124)&gt;1,"",ROW()+(COLUMN()-20)/10000))</f>
        <v/>
      </c>
      <c r="AA124" t="str">
        <f>IF(G124=0,"",IF(COUNTIF(G$2:G124,G124)&gt;1,"",ROW()+(COLUMN()-20)/10000))</f>
        <v/>
      </c>
      <c r="AB124" t="str">
        <f>IF(H124=0,"",IF(COUNTIF(H$2:H124,H124)&gt;1,"",ROW()+(COLUMN()-20)/10000))</f>
        <v/>
      </c>
      <c r="AC124" t="str">
        <f>IF(I124=0,"",IF(COUNTIF(I$2:I124,I124)&gt;1,"",ROW()+(COLUMN()-20)/10000))</f>
        <v/>
      </c>
      <c r="AD124" t="str">
        <f>IF(J124=0,"",IF(COUNTIF(J$2:J124,J124)&gt;1,"",ROW()+(COLUMN()-20)/10000))</f>
        <v/>
      </c>
      <c r="AE124" t="str">
        <f>IF(K124=0,"",IF(COUNTIF(K$2:K124,K124)&gt;1,"",ROW()+(COLUMN()-20)/10000))</f>
        <v/>
      </c>
      <c r="AF124" t="str">
        <f>IF(L124=0,"",IF(COUNTIF(L$2:L124,L124)&gt;1,"",ROW()+(COLUMN()-20)/10000))</f>
        <v/>
      </c>
      <c r="AG124" t="str">
        <f>IF(M124=0,"",IF(COUNTIF(M$2:M124,M124)&gt;1,"",ROW()+(COLUMN()-20)/10000))</f>
        <v/>
      </c>
      <c r="AH124" t="str">
        <f>IF(N124=0,"",IF(COUNTIF(N$2:N124,N124)&gt;1,"",ROW()+(COLUMN()-20)/10000))</f>
        <v/>
      </c>
      <c r="AI124" t="str">
        <f>IF(O124=0,"",IF(COUNTIF(O$2:O124,O124)&gt;1,"",ROW()+(COLUMN()-20)/10000))</f>
        <v/>
      </c>
      <c r="AJ124" t="str">
        <f>IF(P124=0,"",IF(COUNTIF(P$2:P124,P124)&gt;1,"",ROW()+(COLUMN()-20)/10000))</f>
        <v/>
      </c>
      <c r="AK124" t="str">
        <f>IF(Q124=0,"",IF(COUNTIF(Q$2:Q124,Q124)&gt;1,"",ROW()+(COLUMN()-20)/10000))</f>
        <v/>
      </c>
      <c r="AL124" t="str">
        <f>IF(R124=0,"",IF(COUNTIF(R$2:R124,R124)&gt;1,"",ROW()+(COLUMN()-20)/10000))</f>
        <v/>
      </c>
      <c r="AM124" t="str">
        <f>IF(S124=0,"",IF(COUNTIF(S$2:S124,S124)&gt;1,"",ROW()+(COLUMN()-20)/10000))</f>
        <v/>
      </c>
      <c r="AN124" t="str">
        <f>IF(T124=0,"",IF(COUNTIF(T$2:T124,T124)&gt;1,"",ROW()+(COLUMN()-20)/10000))</f>
        <v/>
      </c>
      <c r="AO124" t="str">
        <f t="shared" si="21"/>
        <v/>
      </c>
      <c r="AP124" t="str">
        <f t="shared" ca="1" si="18"/>
        <v/>
      </c>
      <c r="AQ124" t="str">
        <f ca="1">IF(AP124="","",IF(COUNTIF($AP$2:AP124,AP124)&gt;1,"",IF(AP124="overdracht",1,ROW())))</f>
        <v/>
      </c>
      <c r="AR124" t="str">
        <f t="shared" ca="1" si="22"/>
        <v/>
      </c>
      <c r="AS124" t="str">
        <f t="shared" ca="1" si="35"/>
        <v/>
      </c>
      <c r="AT124" t="str">
        <f t="shared" ca="1" si="23"/>
        <v/>
      </c>
      <c r="AU124" t="str">
        <f t="shared" ca="1" si="24"/>
        <v/>
      </c>
      <c r="AV124" t="str">
        <f t="shared" ca="1" si="25"/>
        <v/>
      </c>
      <c r="AW124" s="104" t="str">
        <f>IF(A124=Detail!$E$3,ROW()+5+(COLUMN()-48)/1000,"")</f>
        <v/>
      </c>
      <c r="AX124" t="str">
        <f>IF(B124=Detail!$E$3,ROW()+5+(COLUMN()-48)/1000,"")</f>
        <v/>
      </c>
      <c r="AY124" t="str">
        <f>IF(C124=Detail!$E$3,ROW()+5+(COLUMN()-48)/1000,"")</f>
        <v/>
      </c>
      <c r="AZ124" t="str">
        <f>IF(D124=Detail!$E$3,ROW()+5+(COLUMN()-48)/1000,"")</f>
        <v/>
      </c>
      <c r="BA124" t="str">
        <f>IF(E124=Detail!$E$3,ROW()+5+(COLUMN()-48)/1000,"")</f>
        <v/>
      </c>
      <c r="BB124" t="str">
        <f>IF(F124=Detail!$E$3,ROW()+5+(COLUMN()-48)/1000,"")</f>
        <v/>
      </c>
      <c r="BC124" t="str">
        <f>IF(G124=Detail!$E$3,ROW()+5+(COLUMN()-48)/1000,"")</f>
        <v/>
      </c>
      <c r="BD124" t="str">
        <f>IF(H124=Detail!$E$3,ROW()+5+(COLUMN()-48)/1000,"")</f>
        <v/>
      </c>
      <c r="BE124" t="str">
        <f>IF(I124=Detail!$E$3,ROW()+5+(COLUMN()-48)/1000,"")</f>
        <v/>
      </c>
      <c r="BF124" t="str">
        <f>IF(J124=Detail!$E$3,ROW()+5+(COLUMN()-48)/1000,"")</f>
        <v/>
      </c>
      <c r="BG124" t="str">
        <f>IF(K124=Detail!$E$3,ROW()+5+(COLUMN()-48)/1000,"")</f>
        <v/>
      </c>
      <c r="BH124" t="str">
        <f>IF(L124=Detail!$E$3,ROW()+5+(COLUMN()-48)/1000,"")</f>
        <v/>
      </c>
      <c r="BI124" t="str">
        <f>IF(M124=Detail!$E$3,ROW()+5+(COLUMN()-48)/1000,"")</f>
        <v/>
      </c>
      <c r="BJ124" t="str">
        <f>IF(N124=Detail!$E$3,ROW()+5+(COLUMN()-48)/1000,"")</f>
        <v/>
      </c>
      <c r="BK124" t="str">
        <f>IF(O124=Detail!$E$3,ROW()+5+(COLUMN()-48)/1000,"")</f>
        <v/>
      </c>
      <c r="BL124" t="str">
        <f>IF(P124=Detail!$E$3,ROW()+5+(COLUMN()-48)/1000,"")</f>
        <v/>
      </c>
      <c r="BM124" t="str">
        <f>IF(Q124=Detail!$E$3,ROW()+5+(COLUMN()-48)/1000,"")</f>
        <v/>
      </c>
      <c r="BN124" t="str">
        <f>IF(R124=Detail!$E$3,ROW()+5+(COLUMN()-48)/1000,"")</f>
        <v/>
      </c>
      <c r="BO124" t="str">
        <f>IF(S124=Detail!$E$3,ROW()+5+(COLUMN()-48)/1000,"")</f>
        <v/>
      </c>
      <c r="BP124" t="str">
        <f>IF(T124=Detail!$E$3,ROW()+5+(COLUMN()-48)/1000,"")</f>
        <v/>
      </c>
      <c r="BQ124" t="str">
        <f t="shared" ca="1" si="20"/>
        <v/>
      </c>
      <c r="BR124" t="str">
        <f>IF(BS124="","","'"&amp;VLOOKUP(ROUND((BS124-ROUNDDOWN(BS124,0))*1000,0),$BT$2:$BU$21,2,FALSE)&amp;"'!A"&amp;ROUNDDOWN(Codedata!BS124,0))</f>
        <v/>
      </c>
      <c r="BS124" t="str">
        <f t="shared" si="26"/>
        <v/>
      </c>
      <c r="BV124" t="str">
        <f t="shared" ca="1" si="27"/>
        <v/>
      </c>
      <c r="BW124" t="str">
        <f t="shared" ca="1" si="28"/>
        <v/>
      </c>
      <c r="BX124" t="str">
        <f t="shared" ca="1" si="29"/>
        <v/>
      </c>
      <c r="BY124" t="str">
        <f t="shared" ca="1" si="30"/>
        <v/>
      </c>
      <c r="BZ124" t="str">
        <f t="shared" ca="1" si="31"/>
        <v/>
      </c>
      <c r="CA124" t="str">
        <f t="shared" ca="1" si="32"/>
        <v/>
      </c>
      <c r="CB124" t="str">
        <f t="shared" ca="1" si="33"/>
        <v/>
      </c>
      <c r="CC124" t="str">
        <f t="shared" ca="1" si="34"/>
        <v/>
      </c>
    </row>
    <row r="125" spans="1:81" x14ac:dyDescent="0.3">
      <c r="A125">
        <f>Cash!$C130</f>
        <v>0</v>
      </c>
      <c r="B125">
        <f>Cash!$D130</f>
        <v>0</v>
      </c>
      <c r="C125">
        <f>Zicht!$C130</f>
        <v>0</v>
      </c>
      <c r="D125">
        <f>Zicht!$D130</f>
        <v>0</v>
      </c>
      <c r="E125">
        <f>Spaar!$C130</f>
        <v>0</v>
      </c>
      <c r="F125">
        <f>Spaar!$D130</f>
        <v>0</v>
      </c>
      <c r="G125">
        <f>'Reserve 1'!$C130</f>
        <v>0</v>
      </c>
      <c r="H125">
        <f>'Reserve 1'!$D130</f>
        <v>0</v>
      </c>
      <c r="I125">
        <f>'Reserve 2'!$C130</f>
        <v>0</v>
      </c>
      <c r="J125">
        <f>'Reserve 2'!$D130</f>
        <v>0</v>
      </c>
      <c r="K125">
        <f>'Reserve 3'!$C130</f>
        <v>0</v>
      </c>
      <c r="L125">
        <f>'Reserve 3'!$D130</f>
        <v>0</v>
      </c>
      <c r="M125">
        <f>'Reserve 4'!$C130</f>
        <v>0</v>
      </c>
      <c r="N125">
        <f>'Reserve 4'!$D130</f>
        <v>0</v>
      </c>
      <c r="O125">
        <f>'Reserve 5'!$C130</f>
        <v>0</v>
      </c>
      <c r="P125">
        <f>'Reserve 5'!$D130</f>
        <v>0</v>
      </c>
      <c r="Q125">
        <f>'Reserve 6'!$C130</f>
        <v>0</v>
      </c>
      <c r="R125">
        <f>'Reserve 6'!$D130</f>
        <v>0</v>
      </c>
      <c r="S125">
        <f>'Reserve 7'!$C130</f>
        <v>0</v>
      </c>
      <c r="T125">
        <f>'Reserve 7'!$D130</f>
        <v>0</v>
      </c>
      <c r="U125" t="str">
        <f>IF(A125=0,"",IF(COUNTIF(A$2:A125,A125)&gt;1,"",ROW()+(COLUMN()-20)/10000))</f>
        <v/>
      </c>
      <c r="V125" t="str">
        <f>IF(B125=0,"",IF(COUNTIF(B$2:B125,B125)&gt;1,"",ROW()+(COLUMN()-20)/10000))</f>
        <v/>
      </c>
      <c r="W125" t="str">
        <f>IF(C125=0,"",IF(COUNTIF(C$2:C125,C125)&gt;1,"",ROW()+(COLUMN()-20)/10000))</f>
        <v/>
      </c>
      <c r="X125" t="str">
        <f>IF(D125=0,"",IF(COUNTIF(D$2:D125,D125)&gt;1,"",ROW()+(COLUMN()-20)/10000))</f>
        <v/>
      </c>
      <c r="Y125" t="str">
        <f>IF(E125=0,"",IF(COUNTIF(E$2:E125,E125)&gt;1,"",ROW()+(COLUMN()-20)/10000))</f>
        <v/>
      </c>
      <c r="Z125" t="str">
        <f>IF(F125=0,"",IF(COUNTIF(F$2:F125,F125)&gt;1,"",ROW()+(COLUMN()-20)/10000))</f>
        <v/>
      </c>
      <c r="AA125" t="str">
        <f>IF(G125=0,"",IF(COUNTIF(G$2:G125,G125)&gt;1,"",ROW()+(COLUMN()-20)/10000))</f>
        <v/>
      </c>
      <c r="AB125" t="str">
        <f>IF(H125=0,"",IF(COUNTIF(H$2:H125,H125)&gt;1,"",ROW()+(COLUMN()-20)/10000))</f>
        <v/>
      </c>
      <c r="AC125" t="str">
        <f>IF(I125=0,"",IF(COUNTIF(I$2:I125,I125)&gt;1,"",ROW()+(COLUMN()-20)/10000))</f>
        <v/>
      </c>
      <c r="AD125" t="str">
        <f>IF(J125=0,"",IF(COUNTIF(J$2:J125,J125)&gt;1,"",ROW()+(COLUMN()-20)/10000))</f>
        <v/>
      </c>
      <c r="AE125" t="str">
        <f>IF(K125=0,"",IF(COUNTIF(K$2:K125,K125)&gt;1,"",ROW()+(COLUMN()-20)/10000))</f>
        <v/>
      </c>
      <c r="AF125" t="str">
        <f>IF(L125=0,"",IF(COUNTIF(L$2:L125,L125)&gt;1,"",ROW()+(COLUMN()-20)/10000))</f>
        <v/>
      </c>
      <c r="AG125" t="str">
        <f>IF(M125=0,"",IF(COUNTIF(M$2:M125,M125)&gt;1,"",ROW()+(COLUMN()-20)/10000))</f>
        <v/>
      </c>
      <c r="AH125" t="str">
        <f>IF(N125=0,"",IF(COUNTIF(N$2:N125,N125)&gt;1,"",ROW()+(COLUMN()-20)/10000))</f>
        <v/>
      </c>
      <c r="AI125" t="str">
        <f>IF(O125=0,"",IF(COUNTIF(O$2:O125,O125)&gt;1,"",ROW()+(COLUMN()-20)/10000))</f>
        <v/>
      </c>
      <c r="AJ125" t="str">
        <f>IF(P125=0,"",IF(COUNTIF(P$2:P125,P125)&gt;1,"",ROW()+(COLUMN()-20)/10000))</f>
        <v/>
      </c>
      <c r="AK125" t="str">
        <f>IF(Q125=0,"",IF(COUNTIF(Q$2:Q125,Q125)&gt;1,"",ROW()+(COLUMN()-20)/10000))</f>
        <v/>
      </c>
      <c r="AL125" t="str">
        <f>IF(R125=0,"",IF(COUNTIF(R$2:R125,R125)&gt;1,"",ROW()+(COLUMN()-20)/10000))</f>
        <v/>
      </c>
      <c r="AM125" t="str">
        <f>IF(S125=0,"",IF(COUNTIF(S$2:S125,S125)&gt;1,"",ROW()+(COLUMN()-20)/10000))</f>
        <v/>
      </c>
      <c r="AN125" t="str">
        <f>IF(T125=0,"",IF(COUNTIF(T$2:T125,T125)&gt;1,"",ROW()+(COLUMN()-20)/10000))</f>
        <v/>
      </c>
      <c r="AO125" t="str">
        <f t="shared" si="21"/>
        <v/>
      </c>
      <c r="AP125" t="str">
        <f t="shared" ca="1" si="18"/>
        <v/>
      </c>
      <c r="AQ125" t="str">
        <f ca="1">IF(AP125="","",IF(COUNTIF($AP$2:AP125,AP125)&gt;1,"",IF(AP125="overdracht",1,ROW())))</f>
        <v/>
      </c>
      <c r="AR125" t="str">
        <f t="shared" ca="1" si="22"/>
        <v/>
      </c>
      <c r="AS125" t="str">
        <f t="shared" ca="1" si="35"/>
        <v/>
      </c>
      <c r="AT125" t="str">
        <f t="shared" ca="1" si="23"/>
        <v/>
      </c>
      <c r="AU125" t="str">
        <f t="shared" ca="1" si="24"/>
        <v/>
      </c>
      <c r="AV125" t="str">
        <f t="shared" ca="1" si="25"/>
        <v/>
      </c>
      <c r="AW125" s="104" t="str">
        <f>IF(A125=Detail!$E$3,ROW()+5+(COLUMN()-48)/1000,"")</f>
        <v/>
      </c>
      <c r="AX125" t="str">
        <f>IF(B125=Detail!$E$3,ROW()+5+(COLUMN()-48)/1000,"")</f>
        <v/>
      </c>
      <c r="AY125" t="str">
        <f>IF(C125=Detail!$E$3,ROW()+5+(COLUMN()-48)/1000,"")</f>
        <v/>
      </c>
      <c r="AZ125" t="str">
        <f>IF(D125=Detail!$E$3,ROW()+5+(COLUMN()-48)/1000,"")</f>
        <v/>
      </c>
      <c r="BA125" t="str">
        <f>IF(E125=Detail!$E$3,ROW()+5+(COLUMN()-48)/1000,"")</f>
        <v/>
      </c>
      <c r="BB125" t="str">
        <f>IF(F125=Detail!$E$3,ROW()+5+(COLUMN()-48)/1000,"")</f>
        <v/>
      </c>
      <c r="BC125" t="str">
        <f>IF(G125=Detail!$E$3,ROW()+5+(COLUMN()-48)/1000,"")</f>
        <v/>
      </c>
      <c r="BD125" t="str">
        <f>IF(H125=Detail!$E$3,ROW()+5+(COLUMN()-48)/1000,"")</f>
        <v/>
      </c>
      <c r="BE125" t="str">
        <f>IF(I125=Detail!$E$3,ROW()+5+(COLUMN()-48)/1000,"")</f>
        <v/>
      </c>
      <c r="BF125" t="str">
        <f>IF(J125=Detail!$E$3,ROW()+5+(COLUMN()-48)/1000,"")</f>
        <v/>
      </c>
      <c r="BG125" t="str">
        <f>IF(K125=Detail!$E$3,ROW()+5+(COLUMN()-48)/1000,"")</f>
        <v/>
      </c>
      <c r="BH125" t="str">
        <f>IF(L125=Detail!$E$3,ROW()+5+(COLUMN()-48)/1000,"")</f>
        <v/>
      </c>
      <c r="BI125" t="str">
        <f>IF(M125=Detail!$E$3,ROW()+5+(COLUMN()-48)/1000,"")</f>
        <v/>
      </c>
      <c r="BJ125" t="str">
        <f>IF(N125=Detail!$E$3,ROW()+5+(COLUMN()-48)/1000,"")</f>
        <v/>
      </c>
      <c r="BK125" t="str">
        <f>IF(O125=Detail!$E$3,ROW()+5+(COLUMN()-48)/1000,"")</f>
        <v/>
      </c>
      <c r="BL125" t="str">
        <f>IF(P125=Detail!$E$3,ROW()+5+(COLUMN()-48)/1000,"")</f>
        <v/>
      </c>
      <c r="BM125" t="str">
        <f>IF(Q125=Detail!$E$3,ROW()+5+(COLUMN()-48)/1000,"")</f>
        <v/>
      </c>
      <c r="BN125" t="str">
        <f>IF(R125=Detail!$E$3,ROW()+5+(COLUMN()-48)/1000,"")</f>
        <v/>
      </c>
      <c r="BO125" t="str">
        <f>IF(S125=Detail!$E$3,ROW()+5+(COLUMN()-48)/1000,"")</f>
        <v/>
      </c>
      <c r="BP125" t="str">
        <f>IF(T125=Detail!$E$3,ROW()+5+(COLUMN()-48)/1000,"")</f>
        <v/>
      </c>
      <c r="BQ125" t="str">
        <f t="shared" ca="1" si="20"/>
        <v/>
      </c>
      <c r="BR125" t="str">
        <f>IF(BS125="","","'"&amp;VLOOKUP(ROUND((BS125-ROUNDDOWN(BS125,0))*1000,0),$BT$2:$BU$21,2,FALSE)&amp;"'!A"&amp;ROUNDDOWN(Codedata!BS125,0))</f>
        <v/>
      </c>
      <c r="BS125" t="str">
        <f t="shared" si="26"/>
        <v/>
      </c>
      <c r="BV125" t="str">
        <f t="shared" ca="1" si="27"/>
        <v/>
      </c>
      <c r="BW125" t="str">
        <f t="shared" ca="1" si="28"/>
        <v/>
      </c>
      <c r="BX125" t="str">
        <f t="shared" ca="1" si="29"/>
        <v/>
      </c>
      <c r="BY125" t="str">
        <f t="shared" ca="1" si="30"/>
        <v/>
      </c>
      <c r="BZ125" t="str">
        <f t="shared" ca="1" si="31"/>
        <v/>
      </c>
      <c r="CA125" t="str">
        <f t="shared" ca="1" si="32"/>
        <v/>
      </c>
      <c r="CB125" t="str">
        <f t="shared" ca="1" si="33"/>
        <v/>
      </c>
      <c r="CC125" t="str">
        <f t="shared" ca="1" si="34"/>
        <v/>
      </c>
    </row>
    <row r="126" spans="1:81" x14ac:dyDescent="0.3">
      <c r="A126">
        <f>Cash!$C131</f>
        <v>0</v>
      </c>
      <c r="B126">
        <f>Cash!$D131</f>
        <v>0</v>
      </c>
      <c r="C126">
        <f>Zicht!$C131</f>
        <v>0</v>
      </c>
      <c r="D126">
        <f>Zicht!$D131</f>
        <v>0</v>
      </c>
      <c r="E126">
        <f>Spaar!$C131</f>
        <v>0</v>
      </c>
      <c r="F126">
        <f>Spaar!$D131</f>
        <v>0</v>
      </c>
      <c r="G126">
        <f>'Reserve 1'!$C131</f>
        <v>0</v>
      </c>
      <c r="H126">
        <f>'Reserve 1'!$D131</f>
        <v>0</v>
      </c>
      <c r="I126">
        <f>'Reserve 2'!$C131</f>
        <v>0</v>
      </c>
      <c r="J126">
        <f>'Reserve 2'!$D131</f>
        <v>0</v>
      </c>
      <c r="K126">
        <f>'Reserve 3'!$C131</f>
        <v>0</v>
      </c>
      <c r="L126">
        <f>'Reserve 3'!$D131</f>
        <v>0</v>
      </c>
      <c r="M126">
        <f>'Reserve 4'!$C131</f>
        <v>0</v>
      </c>
      <c r="N126">
        <f>'Reserve 4'!$D131</f>
        <v>0</v>
      </c>
      <c r="O126">
        <f>'Reserve 5'!$C131</f>
        <v>0</v>
      </c>
      <c r="P126">
        <f>'Reserve 5'!$D131</f>
        <v>0</v>
      </c>
      <c r="Q126">
        <f>'Reserve 6'!$C131</f>
        <v>0</v>
      </c>
      <c r="R126">
        <f>'Reserve 6'!$D131</f>
        <v>0</v>
      </c>
      <c r="S126">
        <f>'Reserve 7'!$C131</f>
        <v>0</v>
      </c>
      <c r="T126">
        <f>'Reserve 7'!$D131</f>
        <v>0</v>
      </c>
      <c r="U126" t="str">
        <f>IF(A126=0,"",IF(COUNTIF(A$2:A126,A126)&gt;1,"",ROW()+(COLUMN()-20)/10000))</f>
        <v/>
      </c>
      <c r="V126" t="str">
        <f>IF(B126=0,"",IF(COUNTIF(B$2:B126,B126)&gt;1,"",ROW()+(COLUMN()-20)/10000))</f>
        <v/>
      </c>
      <c r="W126" t="str">
        <f>IF(C126=0,"",IF(COUNTIF(C$2:C126,C126)&gt;1,"",ROW()+(COLUMN()-20)/10000))</f>
        <v/>
      </c>
      <c r="X126" t="str">
        <f>IF(D126=0,"",IF(COUNTIF(D$2:D126,D126)&gt;1,"",ROW()+(COLUMN()-20)/10000))</f>
        <v/>
      </c>
      <c r="Y126" t="str">
        <f>IF(E126=0,"",IF(COUNTIF(E$2:E126,E126)&gt;1,"",ROW()+(COLUMN()-20)/10000))</f>
        <v/>
      </c>
      <c r="Z126" t="str">
        <f>IF(F126=0,"",IF(COUNTIF(F$2:F126,F126)&gt;1,"",ROW()+(COLUMN()-20)/10000))</f>
        <v/>
      </c>
      <c r="AA126" t="str">
        <f>IF(G126=0,"",IF(COUNTIF(G$2:G126,G126)&gt;1,"",ROW()+(COLUMN()-20)/10000))</f>
        <v/>
      </c>
      <c r="AB126" t="str">
        <f>IF(H126=0,"",IF(COUNTIF(H$2:H126,H126)&gt;1,"",ROW()+(COLUMN()-20)/10000))</f>
        <v/>
      </c>
      <c r="AC126" t="str">
        <f>IF(I126=0,"",IF(COUNTIF(I$2:I126,I126)&gt;1,"",ROW()+(COLUMN()-20)/10000))</f>
        <v/>
      </c>
      <c r="AD126" t="str">
        <f>IF(J126=0,"",IF(COUNTIF(J$2:J126,J126)&gt;1,"",ROW()+(COLUMN()-20)/10000))</f>
        <v/>
      </c>
      <c r="AE126" t="str">
        <f>IF(K126=0,"",IF(COUNTIF(K$2:K126,K126)&gt;1,"",ROW()+(COLUMN()-20)/10000))</f>
        <v/>
      </c>
      <c r="AF126" t="str">
        <f>IF(L126=0,"",IF(COUNTIF(L$2:L126,L126)&gt;1,"",ROW()+(COLUMN()-20)/10000))</f>
        <v/>
      </c>
      <c r="AG126" t="str">
        <f>IF(M126=0,"",IF(COUNTIF(M$2:M126,M126)&gt;1,"",ROW()+(COLUMN()-20)/10000))</f>
        <v/>
      </c>
      <c r="AH126" t="str">
        <f>IF(N126=0,"",IF(COUNTIF(N$2:N126,N126)&gt;1,"",ROW()+(COLUMN()-20)/10000))</f>
        <v/>
      </c>
      <c r="AI126" t="str">
        <f>IF(O126=0,"",IF(COUNTIF(O$2:O126,O126)&gt;1,"",ROW()+(COLUMN()-20)/10000))</f>
        <v/>
      </c>
      <c r="AJ126" t="str">
        <f>IF(P126=0,"",IF(COUNTIF(P$2:P126,P126)&gt;1,"",ROW()+(COLUMN()-20)/10000))</f>
        <v/>
      </c>
      <c r="AK126" t="str">
        <f>IF(Q126=0,"",IF(COUNTIF(Q$2:Q126,Q126)&gt;1,"",ROW()+(COLUMN()-20)/10000))</f>
        <v/>
      </c>
      <c r="AL126" t="str">
        <f>IF(R126=0,"",IF(COUNTIF(R$2:R126,R126)&gt;1,"",ROW()+(COLUMN()-20)/10000))</f>
        <v/>
      </c>
      <c r="AM126" t="str">
        <f>IF(S126=0,"",IF(COUNTIF(S$2:S126,S126)&gt;1,"",ROW()+(COLUMN()-20)/10000))</f>
        <v/>
      </c>
      <c r="AN126" t="str">
        <f>IF(T126=0,"",IF(COUNTIF(T$2:T126,T126)&gt;1,"",ROW()+(COLUMN()-20)/10000))</f>
        <v/>
      </c>
      <c r="AO126" t="str">
        <f t="shared" si="21"/>
        <v/>
      </c>
      <c r="AP126" t="str">
        <f t="shared" ca="1" si="18"/>
        <v/>
      </c>
      <c r="AQ126" t="str">
        <f ca="1">IF(AP126="","",IF(COUNTIF($AP$2:AP126,AP126)&gt;1,"",IF(AP126="overdracht",1,ROW())))</f>
        <v/>
      </c>
      <c r="AR126" t="str">
        <f t="shared" ca="1" si="22"/>
        <v/>
      </c>
      <c r="AS126" t="str">
        <f t="shared" ca="1" si="35"/>
        <v/>
      </c>
      <c r="AT126" t="str">
        <f t="shared" ca="1" si="23"/>
        <v/>
      </c>
      <c r="AU126" t="str">
        <f t="shared" ca="1" si="24"/>
        <v/>
      </c>
      <c r="AV126" t="str">
        <f t="shared" ca="1" si="25"/>
        <v/>
      </c>
      <c r="AW126" s="104" t="str">
        <f>IF(A126=Detail!$E$3,ROW()+5+(COLUMN()-48)/1000,"")</f>
        <v/>
      </c>
      <c r="AX126" t="str">
        <f>IF(B126=Detail!$E$3,ROW()+5+(COLUMN()-48)/1000,"")</f>
        <v/>
      </c>
      <c r="AY126" t="str">
        <f>IF(C126=Detail!$E$3,ROW()+5+(COLUMN()-48)/1000,"")</f>
        <v/>
      </c>
      <c r="AZ126" t="str">
        <f>IF(D126=Detail!$E$3,ROW()+5+(COLUMN()-48)/1000,"")</f>
        <v/>
      </c>
      <c r="BA126" t="str">
        <f>IF(E126=Detail!$E$3,ROW()+5+(COLUMN()-48)/1000,"")</f>
        <v/>
      </c>
      <c r="BB126" t="str">
        <f>IF(F126=Detail!$E$3,ROW()+5+(COLUMN()-48)/1000,"")</f>
        <v/>
      </c>
      <c r="BC126" t="str">
        <f>IF(G126=Detail!$E$3,ROW()+5+(COLUMN()-48)/1000,"")</f>
        <v/>
      </c>
      <c r="BD126" t="str">
        <f>IF(H126=Detail!$E$3,ROW()+5+(COLUMN()-48)/1000,"")</f>
        <v/>
      </c>
      <c r="BE126" t="str">
        <f>IF(I126=Detail!$E$3,ROW()+5+(COLUMN()-48)/1000,"")</f>
        <v/>
      </c>
      <c r="BF126" t="str">
        <f>IF(J126=Detail!$E$3,ROW()+5+(COLUMN()-48)/1000,"")</f>
        <v/>
      </c>
      <c r="BG126" t="str">
        <f>IF(K126=Detail!$E$3,ROW()+5+(COLUMN()-48)/1000,"")</f>
        <v/>
      </c>
      <c r="BH126" t="str">
        <f>IF(L126=Detail!$E$3,ROW()+5+(COLUMN()-48)/1000,"")</f>
        <v/>
      </c>
      <c r="BI126" t="str">
        <f>IF(M126=Detail!$E$3,ROW()+5+(COLUMN()-48)/1000,"")</f>
        <v/>
      </c>
      <c r="BJ126" t="str">
        <f>IF(N126=Detail!$E$3,ROW()+5+(COLUMN()-48)/1000,"")</f>
        <v/>
      </c>
      <c r="BK126" t="str">
        <f>IF(O126=Detail!$E$3,ROW()+5+(COLUMN()-48)/1000,"")</f>
        <v/>
      </c>
      <c r="BL126" t="str">
        <f>IF(P126=Detail!$E$3,ROW()+5+(COLUMN()-48)/1000,"")</f>
        <v/>
      </c>
      <c r="BM126" t="str">
        <f>IF(Q126=Detail!$E$3,ROW()+5+(COLUMN()-48)/1000,"")</f>
        <v/>
      </c>
      <c r="BN126" t="str">
        <f>IF(R126=Detail!$E$3,ROW()+5+(COLUMN()-48)/1000,"")</f>
        <v/>
      </c>
      <c r="BO126" t="str">
        <f>IF(S126=Detail!$E$3,ROW()+5+(COLUMN()-48)/1000,"")</f>
        <v/>
      </c>
      <c r="BP126" t="str">
        <f>IF(T126=Detail!$E$3,ROW()+5+(COLUMN()-48)/1000,"")</f>
        <v/>
      </c>
      <c r="BQ126" t="str">
        <f t="shared" ca="1" si="20"/>
        <v/>
      </c>
      <c r="BR126" t="str">
        <f>IF(BS126="","","'"&amp;VLOOKUP(ROUND((BS126-ROUNDDOWN(BS126,0))*1000,0),$BT$2:$BU$21,2,FALSE)&amp;"'!A"&amp;ROUNDDOWN(Codedata!BS126,0))</f>
        <v/>
      </c>
      <c r="BS126" t="str">
        <f t="shared" si="26"/>
        <v/>
      </c>
      <c r="BV126" t="str">
        <f t="shared" ca="1" si="27"/>
        <v/>
      </c>
      <c r="BW126" t="str">
        <f t="shared" ca="1" si="28"/>
        <v/>
      </c>
      <c r="BX126" t="str">
        <f t="shared" ca="1" si="29"/>
        <v/>
      </c>
      <c r="BY126" t="str">
        <f t="shared" ca="1" si="30"/>
        <v/>
      </c>
      <c r="BZ126" t="str">
        <f t="shared" ca="1" si="31"/>
        <v/>
      </c>
      <c r="CA126" t="str">
        <f t="shared" ca="1" si="32"/>
        <v/>
      </c>
      <c r="CB126" t="str">
        <f t="shared" ca="1" si="33"/>
        <v/>
      </c>
      <c r="CC126" t="str">
        <f t="shared" ca="1" si="34"/>
        <v/>
      </c>
    </row>
    <row r="127" spans="1:81" x14ac:dyDescent="0.3">
      <c r="A127">
        <f>Cash!$C132</f>
        <v>0</v>
      </c>
      <c r="B127">
        <f>Cash!$D132</f>
        <v>0</v>
      </c>
      <c r="C127">
        <f>Zicht!$C132</f>
        <v>0</v>
      </c>
      <c r="D127">
        <f>Zicht!$D132</f>
        <v>0</v>
      </c>
      <c r="E127">
        <f>Spaar!$C132</f>
        <v>0</v>
      </c>
      <c r="F127">
        <f>Spaar!$D132</f>
        <v>0</v>
      </c>
      <c r="G127">
        <f>'Reserve 1'!$C132</f>
        <v>0</v>
      </c>
      <c r="H127">
        <f>'Reserve 1'!$D132</f>
        <v>0</v>
      </c>
      <c r="I127">
        <f>'Reserve 2'!$C132</f>
        <v>0</v>
      </c>
      <c r="J127">
        <f>'Reserve 2'!$D132</f>
        <v>0</v>
      </c>
      <c r="K127">
        <f>'Reserve 3'!$C132</f>
        <v>0</v>
      </c>
      <c r="L127">
        <f>'Reserve 3'!$D132</f>
        <v>0</v>
      </c>
      <c r="M127">
        <f>'Reserve 4'!$C132</f>
        <v>0</v>
      </c>
      <c r="N127">
        <f>'Reserve 4'!$D132</f>
        <v>0</v>
      </c>
      <c r="O127">
        <f>'Reserve 5'!$C132</f>
        <v>0</v>
      </c>
      <c r="P127">
        <f>'Reserve 5'!$D132</f>
        <v>0</v>
      </c>
      <c r="Q127">
        <f>'Reserve 6'!$C132</f>
        <v>0</v>
      </c>
      <c r="R127">
        <f>'Reserve 6'!$D132</f>
        <v>0</v>
      </c>
      <c r="S127">
        <f>'Reserve 7'!$C132</f>
        <v>0</v>
      </c>
      <c r="T127">
        <f>'Reserve 7'!$D132</f>
        <v>0</v>
      </c>
      <c r="U127" t="str">
        <f>IF(A127=0,"",IF(COUNTIF(A$2:A127,A127)&gt;1,"",ROW()+(COLUMN()-20)/10000))</f>
        <v/>
      </c>
      <c r="V127" t="str">
        <f>IF(B127=0,"",IF(COUNTIF(B$2:B127,B127)&gt;1,"",ROW()+(COLUMN()-20)/10000))</f>
        <v/>
      </c>
      <c r="W127" t="str">
        <f>IF(C127=0,"",IF(COUNTIF(C$2:C127,C127)&gt;1,"",ROW()+(COLUMN()-20)/10000))</f>
        <v/>
      </c>
      <c r="X127" t="str">
        <f>IF(D127=0,"",IF(COUNTIF(D$2:D127,D127)&gt;1,"",ROW()+(COLUMN()-20)/10000))</f>
        <v/>
      </c>
      <c r="Y127" t="str">
        <f>IF(E127=0,"",IF(COUNTIF(E$2:E127,E127)&gt;1,"",ROW()+(COLUMN()-20)/10000))</f>
        <v/>
      </c>
      <c r="Z127" t="str">
        <f>IF(F127=0,"",IF(COUNTIF(F$2:F127,F127)&gt;1,"",ROW()+(COLUMN()-20)/10000))</f>
        <v/>
      </c>
      <c r="AA127" t="str">
        <f>IF(G127=0,"",IF(COUNTIF(G$2:G127,G127)&gt;1,"",ROW()+(COLUMN()-20)/10000))</f>
        <v/>
      </c>
      <c r="AB127" t="str">
        <f>IF(H127=0,"",IF(COUNTIF(H$2:H127,H127)&gt;1,"",ROW()+(COLUMN()-20)/10000))</f>
        <v/>
      </c>
      <c r="AC127" t="str">
        <f>IF(I127=0,"",IF(COUNTIF(I$2:I127,I127)&gt;1,"",ROW()+(COLUMN()-20)/10000))</f>
        <v/>
      </c>
      <c r="AD127" t="str">
        <f>IF(J127=0,"",IF(COUNTIF(J$2:J127,J127)&gt;1,"",ROW()+(COLUMN()-20)/10000))</f>
        <v/>
      </c>
      <c r="AE127" t="str">
        <f>IF(K127=0,"",IF(COUNTIF(K$2:K127,K127)&gt;1,"",ROW()+(COLUMN()-20)/10000))</f>
        <v/>
      </c>
      <c r="AF127" t="str">
        <f>IF(L127=0,"",IF(COUNTIF(L$2:L127,L127)&gt;1,"",ROW()+(COLUMN()-20)/10000))</f>
        <v/>
      </c>
      <c r="AG127" t="str">
        <f>IF(M127=0,"",IF(COUNTIF(M$2:M127,M127)&gt;1,"",ROW()+(COLUMN()-20)/10000))</f>
        <v/>
      </c>
      <c r="AH127" t="str">
        <f>IF(N127=0,"",IF(COUNTIF(N$2:N127,N127)&gt;1,"",ROW()+(COLUMN()-20)/10000))</f>
        <v/>
      </c>
      <c r="AI127" t="str">
        <f>IF(O127=0,"",IF(COUNTIF(O$2:O127,O127)&gt;1,"",ROW()+(COLUMN()-20)/10000))</f>
        <v/>
      </c>
      <c r="AJ127" t="str">
        <f>IF(P127=0,"",IF(COUNTIF(P$2:P127,P127)&gt;1,"",ROW()+(COLUMN()-20)/10000))</f>
        <v/>
      </c>
      <c r="AK127" t="str">
        <f>IF(Q127=0,"",IF(COUNTIF(Q$2:Q127,Q127)&gt;1,"",ROW()+(COLUMN()-20)/10000))</f>
        <v/>
      </c>
      <c r="AL127" t="str">
        <f>IF(R127=0,"",IF(COUNTIF(R$2:R127,R127)&gt;1,"",ROW()+(COLUMN()-20)/10000))</f>
        <v/>
      </c>
      <c r="AM127" t="str">
        <f>IF(S127=0,"",IF(COUNTIF(S$2:S127,S127)&gt;1,"",ROW()+(COLUMN()-20)/10000))</f>
        <v/>
      </c>
      <c r="AN127" t="str">
        <f>IF(T127=0,"",IF(COUNTIF(T$2:T127,T127)&gt;1,"",ROW()+(COLUMN()-20)/10000))</f>
        <v/>
      </c>
      <c r="AO127" t="str">
        <f t="shared" si="21"/>
        <v/>
      </c>
      <c r="AP127" t="str">
        <f t="shared" ca="1" si="18"/>
        <v/>
      </c>
      <c r="AQ127" t="str">
        <f ca="1">IF(AP127="","",IF(COUNTIF($AP$2:AP127,AP127)&gt;1,"",IF(AP127="overdracht",1,ROW())))</f>
        <v/>
      </c>
      <c r="AR127" t="str">
        <f t="shared" ca="1" si="22"/>
        <v/>
      </c>
      <c r="AS127" t="str">
        <f t="shared" ca="1" si="35"/>
        <v/>
      </c>
      <c r="AT127" t="str">
        <f t="shared" ca="1" si="23"/>
        <v/>
      </c>
      <c r="AU127" t="str">
        <f t="shared" ca="1" si="24"/>
        <v/>
      </c>
      <c r="AV127" t="str">
        <f t="shared" ca="1" si="25"/>
        <v/>
      </c>
      <c r="AW127" s="104" t="str">
        <f>IF(A127=Detail!$E$3,ROW()+5+(COLUMN()-48)/1000,"")</f>
        <v/>
      </c>
      <c r="AX127" t="str">
        <f>IF(B127=Detail!$E$3,ROW()+5+(COLUMN()-48)/1000,"")</f>
        <v/>
      </c>
      <c r="AY127" t="str">
        <f>IF(C127=Detail!$E$3,ROW()+5+(COLUMN()-48)/1000,"")</f>
        <v/>
      </c>
      <c r="AZ127" t="str">
        <f>IF(D127=Detail!$E$3,ROW()+5+(COLUMN()-48)/1000,"")</f>
        <v/>
      </c>
      <c r="BA127" t="str">
        <f>IF(E127=Detail!$E$3,ROW()+5+(COLUMN()-48)/1000,"")</f>
        <v/>
      </c>
      <c r="BB127" t="str">
        <f>IF(F127=Detail!$E$3,ROW()+5+(COLUMN()-48)/1000,"")</f>
        <v/>
      </c>
      <c r="BC127" t="str">
        <f>IF(G127=Detail!$E$3,ROW()+5+(COLUMN()-48)/1000,"")</f>
        <v/>
      </c>
      <c r="BD127" t="str">
        <f>IF(H127=Detail!$E$3,ROW()+5+(COLUMN()-48)/1000,"")</f>
        <v/>
      </c>
      <c r="BE127" t="str">
        <f>IF(I127=Detail!$E$3,ROW()+5+(COLUMN()-48)/1000,"")</f>
        <v/>
      </c>
      <c r="BF127" t="str">
        <f>IF(J127=Detail!$E$3,ROW()+5+(COLUMN()-48)/1000,"")</f>
        <v/>
      </c>
      <c r="BG127" t="str">
        <f>IF(K127=Detail!$E$3,ROW()+5+(COLUMN()-48)/1000,"")</f>
        <v/>
      </c>
      <c r="BH127" t="str">
        <f>IF(L127=Detail!$E$3,ROW()+5+(COLUMN()-48)/1000,"")</f>
        <v/>
      </c>
      <c r="BI127" t="str">
        <f>IF(M127=Detail!$E$3,ROW()+5+(COLUMN()-48)/1000,"")</f>
        <v/>
      </c>
      <c r="BJ127" t="str">
        <f>IF(N127=Detail!$E$3,ROW()+5+(COLUMN()-48)/1000,"")</f>
        <v/>
      </c>
      <c r="BK127" t="str">
        <f>IF(O127=Detail!$E$3,ROW()+5+(COLUMN()-48)/1000,"")</f>
        <v/>
      </c>
      <c r="BL127" t="str">
        <f>IF(P127=Detail!$E$3,ROW()+5+(COLUMN()-48)/1000,"")</f>
        <v/>
      </c>
      <c r="BM127" t="str">
        <f>IF(Q127=Detail!$E$3,ROW()+5+(COLUMN()-48)/1000,"")</f>
        <v/>
      </c>
      <c r="BN127" t="str">
        <f>IF(R127=Detail!$E$3,ROW()+5+(COLUMN()-48)/1000,"")</f>
        <v/>
      </c>
      <c r="BO127" t="str">
        <f>IF(S127=Detail!$E$3,ROW()+5+(COLUMN()-48)/1000,"")</f>
        <v/>
      </c>
      <c r="BP127" t="str">
        <f>IF(T127=Detail!$E$3,ROW()+5+(COLUMN()-48)/1000,"")</f>
        <v/>
      </c>
      <c r="BQ127" t="str">
        <f t="shared" ca="1" si="20"/>
        <v/>
      </c>
      <c r="BR127" t="str">
        <f>IF(BS127="","","'"&amp;VLOOKUP(ROUND((BS127-ROUNDDOWN(BS127,0))*1000,0),$BT$2:$BU$21,2,FALSE)&amp;"'!A"&amp;ROUNDDOWN(Codedata!BS127,0))</f>
        <v/>
      </c>
      <c r="BS127" t="str">
        <f t="shared" si="26"/>
        <v/>
      </c>
      <c r="BV127" t="str">
        <f t="shared" ca="1" si="27"/>
        <v/>
      </c>
      <c r="BW127" t="str">
        <f t="shared" ca="1" si="28"/>
        <v/>
      </c>
      <c r="BX127" t="str">
        <f t="shared" ca="1" si="29"/>
        <v/>
      </c>
      <c r="BY127" t="str">
        <f t="shared" ca="1" si="30"/>
        <v/>
      </c>
      <c r="BZ127" t="str">
        <f t="shared" ca="1" si="31"/>
        <v/>
      </c>
      <c r="CA127" t="str">
        <f t="shared" ca="1" si="32"/>
        <v/>
      </c>
      <c r="CB127" t="str">
        <f t="shared" ca="1" si="33"/>
        <v/>
      </c>
      <c r="CC127" t="str">
        <f t="shared" ca="1" si="34"/>
        <v/>
      </c>
    </row>
    <row r="128" spans="1:81" x14ac:dyDescent="0.3">
      <c r="A128">
        <f>Cash!$C133</f>
        <v>0</v>
      </c>
      <c r="B128">
        <f>Cash!$D133</f>
        <v>0</v>
      </c>
      <c r="C128">
        <f>Zicht!$C133</f>
        <v>0</v>
      </c>
      <c r="D128">
        <f>Zicht!$D133</f>
        <v>0</v>
      </c>
      <c r="E128">
        <f>Spaar!$C133</f>
        <v>0</v>
      </c>
      <c r="F128">
        <f>Spaar!$D133</f>
        <v>0</v>
      </c>
      <c r="G128">
        <f>'Reserve 1'!$C133</f>
        <v>0</v>
      </c>
      <c r="H128">
        <f>'Reserve 1'!$D133</f>
        <v>0</v>
      </c>
      <c r="I128">
        <f>'Reserve 2'!$C133</f>
        <v>0</v>
      </c>
      <c r="J128">
        <f>'Reserve 2'!$D133</f>
        <v>0</v>
      </c>
      <c r="K128">
        <f>'Reserve 3'!$C133</f>
        <v>0</v>
      </c>
      <c r="L128">
        <f>'Reserve 3'!$D133</f>
        <v>0</v>
      </c>
      <c r="M128">
        <f>'Reserve 4'!$C133</f>
        <v>0</v>
      </c>
      <c r="N128">
        <f>'Reserve 4'!$D133</f>
        <v>0</v>
      </c>
      <c r="O128">
        <f>'Reserve 5'!$C133</f>
        <v>0</v>
      </c>
      <c r="P128">
        <f>'Reserve 5'!$D133</f>
        <v>0</v>
      </c>
      <c r="Q128">
        <f>'Reserve 6'!$C133</f>
        <v>0</v>
      </c>
      <c r="R128">
        <f>'Reserve 6'!$D133</f>
        <v>0</v>
      </c>
      <c r="S128">
        <f>'Reserve 7'!$C133</f>
        <v>0</v>
      </c>
      <c r="T128">
        <f>'Reserve 7'!$D133</f>
        <v>0</v>
      </c>
      <c r="U128" t="str">
        <f>IF(A128=0,"",IF(COUNTIF(A$2:A128,A128)&gt;1,"",ROW()+(COLUMN()-20)/10000))</f>
        <v/>
      </c>
      <c r="V128" t="str">
        <f>IF(B128=0,"",IF(COUNTIF(B$2:B128,B128)&gt;1,"",ROW()+(COLUMN()-20)/10000))</f>
        <v/>
      </c>
      <c r="W128" t="str">
        <f>IF(C128=0,"",IF(COUNTIF(C$2:C128,C128)&gt;1,"",ROW()+(COLUMN()-20)/10000))</f>
        <v/>
      </c>
      <c r="X128" t="str">
        <f>IF(D128=0,"",IF(COUNTIF(D$2:D128,D128)&gt;1,"",ROW()+(COLUMN()-20)/10000))</f>
        <v/>
      </c>
      <c r="Y128" t="str">
        <f>IF(E128=0,"",IF(COUNTIF(E$2:E128,E128)&gt;1,"",ROW()+(COLUMN()-20)/10000))</f>
        <v/>
      </c>
      <c r="Z128" t="str">
        <f>IF(F128=0,"",IF(COUNTIF(F$2:F128,F128)&gt;1,"",ROW()+(COLUMN()-20)/10000))</f>
        <v/>
      </c>
      <c r="AA128" t="str">
        <f>IF(G128=0,"",IF(COUNTIF(G$2:G128,G128)&gt;1,"",ROW()+(COLUMN()-20)/10000))</f>
        <v/>
      </c>
      <c r="AB128" t="str">
        <f>IF(H128=0,"",IF(COUNTIF(H$2:H128,H128)&gt;1,"",ROW()+(COLUMN()-20)/10000))</f>
        <v/>
      </c>
      <c r="AC128" t="str">
        <f>IF(I128=0,"",IF(COUNTIF(I$2:I128,I128)&gt;1,"",ROW()+(COLUMN()-20)/10000))</f>
        <v/>
      </c>
      <c r="AD128" t="str">
        <f>IF(J128=0,"",IF(COUNTIF(J$2:J128,J128)&gt;1,"",ROW()+(COLUMN()-20)/10000))</f>
        <v/>
      </c>
      <c r="AE128" t="str">
        <f>IF(K128=0,"",IF(COUNTIF(K$2:K128,K128)&gt;1,"",ROW()+(COLUMN()-20)/10000))</f>
        <v/>
      </c>
      <c r="AF128" t="str">
        <f>IF(L128=0,"",IF(COUNTIF(L$2:L128,L128)&gt;1,"",ROW()+(COLUMN()-20)/10000))</f>
        <v/>
      </c>
      <c r="AG128" t="str">
        <f>IF(M128=0,"",IF(COUNTIF(M$2:M128,M128)&gt;1,"",ROW()+(COLUMN()-20)/10000))</f>
        <v/>
      </c>
      <c r="AH128" t="str">
        <f>IF(N128=0,"",IF(COUNTIF(N$2:N128,N128)&gt;1,"",ROW()+(COLUMN()-20)/10000))</f>
        <v/>
      </c>
      <c r="AI128" t="str">
        <f>IF(O128=0,"",IF(COUNTIF(O$2:O128,O128)&gt;1,"",ROW()+(COLUMN()-20)/10000))</f>
        <v/>
      </c>
      <c r="AJ128" t="str">
        <f>IF(P128=0,"",IF(COUNTIF(P$2:P128,P128)&gt;1,"",ROW()+(COLUMN()-20)/10000))</f>
        <v/>
      </c>
      <c r="AK128" t="str">
        <f>IF(Q128=0,"",IF(COUNTIF(Q$2:Q128,Q128)&gt;1,"",ROW()+(COLUMN()-20)/10000))</f>
        <v/>
      </c>
      <c r="AL128" t="str">
        <f>IF(R128=0,"",IF(COUNTIF(R$2:R128,R128)&gt;1,"",ROW()+(COLUMN()-20)/10000))</f>
        <v/>
      </c>
      <c r="AM128" t="str">
        <f>IF(S128=0,"",IF(COUNTIF(S$2:S128,S128)&gt;1,"",ROW()+(COLUMN()-20)/10000))</f>
        <v/>
      </c>
      <c r="AN128" t="str">
        <f>IF(T128=0,"",IF(COUNTIF(T$2:T128,T128)&gt;1,"",ROW()+(COLUMN()-20)/10000))</f>
        <v/>
      </c>
      <c r="AO128" t="str">
        <f t="shared" si="21"/>
        <v/>
      </c>
      <c r="AP128" t="str">
        <f t="shared" ca="1" si="18"/>
        <v/>
      </c>
      <c r="AQ128" t="str">
        <f ca="1">IF(AP128="","",IF(COUNTIF($AP$2:AP128,AP128)&gt;1,"",IF(AP128="overdracht",1,ROW())))</f>
        <v/>
      </c>
      <c r="AR128" t="str">
        <f t="shared" ca="1" si="22"/>
        <v/>
      </c>
      <c r="AS128" t="str">
        <f t="shared" ca="1" si="35"/>
        <v/>
      </c>
      <c r="AT128" t="str">
        <f t="shared" ca="1" si="23"/>
        <v/>
      </c>
      <c r="AU128" t="str">
        <f t="shared" ca="1" si="24"/>
        <v/>
      </c>
      <c r="AV128" t="str">
        <f t="shared" ca="1" si="25"/>
        <v/>
      </c>
      <c r="AW128" s="104" t="str">
        <f>IF(A128=Detail!$E$3,ROW()+5+(COLUMN()-48)/1000,"")</f>
        <v/>
      </c>
      <c r="AX128" t="str">
        <f>IF(B128=Detail!$E$3,ROW()+5+(COLUMN()-48)/1000,"")</f>
        <v/>
      </c>
      <c r="AY128" t="str">
        <f>IF(C128=Detail!$E$3,ROW()+5+(COLUMN()-48)/1000,"")</f>
        <v/>
      </c>
      <c r="AZ128" t="str">
        <f>IF(D128=Detail!$E$3,ROW()+5+(COLUMN()-48)/1000,"")</f>
        <v/>
      </c>
      <c r="BA128" t="str">
        <f>IF(E128=Detail!$E$3,ROW()+5+(COLUMN()-48)/1000,"")</f>
        <v/>
      </c>
      <c r="BB128" t="str">
        <f>IF(F128=Detail!$E$3,ROW()+5+(COLUMN()-48)/1000,"")</f>
        <v/>
      </c>
      <c r="BC128" t="str">
        <f>IF(G128=Detail!$E$3,ROW()+5+(COLUMN()-48)/1000,"")</f>
        <v/>
      </c>
      <c r="BD128" t="str">
        <f>IF(H128=Detail!$E$3,ROW()+5+(COLUMN()-48)/1000,"")</f>
        <v/>
      </c>
      <c r="BE128" t="str">
        <f>IF(I128=Detail!$E$3,ROW()+5+(COLUMN()-48)/1000,"")</f>
        <v/>
      </c>
      <c r="BF128" t="str">
        <f>IF(J128=Detail!$E$3,ROW()+5+(COLUMN()-48)/1000,"")</f>
        <v/>
      </c>
      <c r="BG128" t="str">
        <f>IF(K128=Detail!$E$3,ROW()+5+(COLUMN()-48)/1000,"")</f>
        <v/>
      </c>
      <c r="BH128" t="str">
        <f>IF(L128=Detail!$E$3,ROW()+5+(COLUMN()-48)/1000,"")</f>
        <v/>
      </c>
      <c r="BI128" t="str">
        <f>IF(M128=Detail!$E$3,ROW()+5+(COLUMN()-48)/1000,"")</f>
        <v/>
      </c>
      <c r="BJ128" t="str">
        <f>IF(N128=Detail!$E$3,ROW()+5+(COLUMN()-48)/1000,"")</f>
        <v/>
      </c>
      <c r="BK128" t="str">
        <f>IF(O128=Detail!$E$3,ROW()+5+(COLUMN()-48)/1000,"")</f>
        <v/>
      </c>
      <c r="BL128" t="str">
        <f>IF(P128=Detail!$E$3,ROW()+5+(COLUMN()-48)/1000,"")</f>
        <v/>
      </c>
      <c r="BM128" t="str">
        <f>IF(Q128=Detail!$E$3,ROW()+5+(COLUMN()-48)/1000,"")</f>
        <v/>
      </c>
      <c r="BN128" t="str">
        <f>IF(R128=Detail!$E$3,ROW()+5+(COLUMN()-48)/1000,"")</f>
        <v/>
      </c>
      <c r="BO128" t="str">
        <f>IF(S128=Detail!$E$3,ROW()+5+(COLUMN()-48)/1000,"")</f>
        <v/>
      </c>
      <c r="BP128" t="str">
        <f>IF(T128=Detail!$E$3,ROW()+5+(COLUMN()-48)/1000,"")</f>
        <v/>
      </c>
      <c r="BQ128" t="str">
        <f t="shared" ca="1" si="20"/>
        <v/>
      </c>
      <c r="BR128" t="str">
        <f>IF(BS128="","","'"&amp;VLOOKUP(ROUND((BS128-ROUNDDOWN(BS128,0))*1000,0),$BT$2:$BU$21,2,FALSE)&amp;"'!A"&amp;ROUNDDOWN(Codedata!BS128,0))</f>
        <v/>
      </c>
      <c r="BS128" t="str">
        <f t="shared" si="26"/>
        <v/>
      </c>
      <c r="BV128" t="str">
        <f t="shared" ca="1" si="27"/>
        <v/>
      </c>
      <c r="BW128" t="str">
        <f t="shared" ca="1" si="28"/>
        <v/>
      </c>
      <c r="BX128" t="str">
        <f t="shared" ca="1" si="29"/>
        <v/>
      </c>
      <c r="BY128" t="str">
        <f t="shared" ca="1" si="30"/>
        <v/>
      </c>
      <c r="BZ128" t="str">
        <f t="shared" ca="1" si="31"/>
        <v/>
      </c>
      <c r="CA128" t="str">
        <f t="shared" ca="1" si="32"/>
        <v/>
      </c>
      <c r="CB128" t="str">
        <f t="shared" ca="1" si="33"/>
        <v/>
      </c>
      <c r="CC128" t="str">
        <f t="shared" ca="1" si="34"/>
        <v/>
      </c>
    </row>
    <row r="129" spans="1:81" x14ac:dyDescent="0.3">
      <c r="A129">
        <f>Cash!$C134</f>
        <v>0</v>
      </c>
      <c r="B129">
        <f>Cash!$D134</f>
        <v>0</v>
      </c>
      <c r="C129">
        <f>Zicht!$C134</f>
        <v>0</v>
      </c>
      <c r="D129">
        <f>Zicht!$D134</f>
        <v>0</v>
      </c>
      <c r="E129">
        <f>Spaar!$C134</f>
        <v>0</v>
      </c>
      <c r="F129">
        <f>Spaar!$D134</f>
        <v>0</v>
      </c>
      <c r="G129">
        <f>'Reserve 1'!$C134</f>
        <v>0</v>
      </c>
      <c r="H129">
        <f>'Reserve 1'!$D134</f>
        <v>0</v>
      </c>
      <c r="I129">
        <f>'Reserve 2'!$C134</f>
        <v>0</v>
      </c>
      <c r="J129">
        <f>'Reserve 2'!$D134</f>
        <v>0</v>
      </c>
      <c r="K129">
        <f>'Reserve 3'!$C134</f>
        <v>0</v>
      </c>
      <c r="L129">
        <f>'Reserve 3'!$D134</f>
        <v>0</v>
      </c>
      <c r="M129">
        <f>'Reserve 4'!$C134</f>
        <v>0</v>
      </c>
      <c r="N129">
        <f>'Reserve 4'!$D134</f>
        <v>0</v>
      </c>
      <c r="O129">
        <f>'Reserve 5'!$C134</f>
        <v>0</v>
      </c>
      <c r="P129">
        <f>'Reserve 5'!$D134</f>
        <v>0</v>
      </c>
      <c r="Q129">
        <f>'Reserve 6'!$C134</f>
        <v>0</v>
      </c>
      <c r="R129">
        <f>'Reserve 6'!$D134</f>
        <v>0</v>
      </c>
      <c r="S129">
        <f>'Reserve 7'!$C134</f>
        <v>0</v>
      </c>
      <c r="T129">
        <f>'Reserve 7'!$D134</f>
        <v>0</v>
      </c>
      <c r="U129" t="str">
        <f>IF(A129=0,"",IF(COUNTIF(A$2:A129,A129)&gt;1,"",ROW()+(COLUMN()-20)/10000))</f>
        <v/>
      </c>
      <c r="V129" t="str">
        <f>IF(B129=0,"",IF(COUNTIF(B$2:B129,B129)&gt;1,"",ROW()+(COLUMN()-20)/10000))</f>
        <v/>
      </c>
      <c r="W129" t="str">
        <f>IF(C129=0,"",IF(COUNTIF(C$2:C129,C129)&gt;1,"",ROW()+(COLUMN()-20)/10000))</f>
        <v/>
      </c>
      <c r="X129" t="str">
        <f>IF(D129=0,"",IF(COUNTIF(D$2:D129,D129)&gt;1,"",ROW()+(COLUMN()-20)/10000))</f>
        <v/>
      </c>
      <c r="Y129" t="str">
        <f>IF(E129=0,"",IF(COUNTIF(E$2:E129,E129)&gt;1,"",ROW()+(COLUMN()-20)/10000))</f>
        <v/>
      </c>
      <c r="Z129" t="str">
        <f>IF(F129=0,"",IF(COUNTIF(F$2:F129,F129)&gt;1,"",ROW()+(COLUMN()-20)/10000))</f>
        <v/>
      </c>
      <c r="AA129" t="str">
        <f>IF(G129=0,"",IF(COUNTIF(G$2:G129,G129)&gt;1,"",ROW()+(COLUMN()-20)/10000))</f>
        <v/>
      </c>
      <c r="AB129" t="str">
        <f>IF(H129=0,"",IF(COUNTIF(H$2:H129,H129)&gt;1,"",ROW()+(COLUMN()-20)/10000))</f>
        <v/>
      </c>
      <c r="AC129" t="str">
        <f>IF(I129=0,"",IF(COUNTIF(I$2:I129,I129)&gt;1,"",ROW()+(COLUMN()-20)/10000))</f>
        <v/>
      </c>
      <c r="AD129" t="str">
        <f>IF(J129=0,"",IF(COUNTIF(J$2:J129,J129)&gt;1,"",ROW()+(COLUMN()-20)/10000))</f>
        <v/>
      </c>
      <c r="AE129" t="str">
        <f>IF(K129=0,"",IF(COUNTIF(K$2:K129,K129)&gt;1,"",ROW()+(COLUMN()-20)/10000))</f>
        <v/>
      </c>
      <c r="AF129" t="str">
        <f>IF(L129=0,"",IF(COUNTIF(L$2:L129,L129)&gt;1,"",ROW()+(COLUMN()-20)/10000))</f>
        <v/>
      </c>
      <c r="AG129" t="str">
        <f>IF(M129=0,"",IF(COUNTIF(M$2:M129,M129)&gt;1,"",ROW()+(COLUMN()-20)/10000))</f>
        <v/>
      </c>
      <c r="AH129" t="str">
        <f>IF(N129=0,"",IF(COUNTIF(N$2:N129,N129)&gt;1,"",ROW()+(COLUMN()-20)/10000))</f>
        <v/>
      </c>
      <c r="AI129" t="str">
        <f>IF(O129=0,"",IF(COUNTIF(O$2:O129,O129)&gt;1,"",ROW()+(COLUMN()-20)/10000))</f>
        <v/>
      </c>
      <c r="AJ129" t="str">
        <f>IF(P129=0,"",IF(COUNTIF(P$2:P129,P129)&gt;1,"",ROW()+(COLUMN()-20)/10000))</f>
        <v/>
      </c>
      <c r="AK129" t="str">
        <f>IF(Q129=0,"",IF(COUNTIF(Q$2:Q129,Q129)&gt;1,"",ROW()+(COLUMN()-20)/10000))</f>
        <v/>
      </c>
      <c r="AL129" t="str">
        <f>IF(R129=0,"",IF(COUNTIF(R$2:R129,R129)&gt;1,"",ROW()+(COLUMN()-20)/10000))</f>
        <v/>
      </c>
      <c r="AM129" t="str">
        <f>IF(S129=0,"",IF(COUNTIF(S$2:S129,S129)&gt;1,"",ROW()+(COLUMN()-20)/10000))</f>
        <v/>
      </c>
      <c r="AN129" t="str">
        <f>IF(T129=0,"",IF(COUNTIF(T$2:T129,T129)&gt;1,"",ROW()+(COLUMN()-20)/10000))</f>
        <v/>
      </c>
      <c r="AO129" t="str">
        <f t="shared" si="21"/>
        <v/>
      </c>
      <c r="AP129" t="str">
        <f t="shared" ca="1" si="18"/>
        <v/>
      </c>
      <c r="AQ129" t="str">
        <f ca="1">IF(AP129="","",IF(COUNTIF($AP$2:AP129,AP129)&gt;1,"",IF(AP129="overdracht",1,ROW())))</f>
        <v/>
      </c>
      <c r="AR129" t="str">
        <f t="shared" ca="1" si="22"/>
        <v/>
      </c>
      <c r="AS129" t="str">
        <f t="shared" ca="1" si="35"/>
        <v/>
      </c>
      <c r="AT129" t="str">
        <f t="shared" ca="1" si="23"/>
        <v/>
      </c>
      <c r="AU129" t="str">
        <f t="shared" ca="1" si="24"/>
        <v/>
      </c>
      <c r="AV129" t="str">
        <f t="shared" ca="1" si="25"/>
        <v/>
      </c>
      <c r="AW129" s="104" t="str">
        <f>IF(A129=Detail!$E$3,ROW()+5+(COLUMN()-48)/1000,"")</f>
        <v/>
      </c>
      <c r="AX129" t="str">
        <f>IF(B129=Detail!$E$3,ROW()+5+(COLUMN()-48)/1000,"")</f>
        <v/>
      </c>
      <c r="AY129" t="str">
        <f>IF(C129=Detail!$E$3,ROW()+5+(COLUMN()-48)/1000,"")</f>
        <v/>
      </c>
      <c r="AZ129" t="str">
        <f>IF(D129=Detail!$E$3,ROW()+5+(COLUMN()-48)/1000,"")</f>
        <v/>
      </c>
      <c r="BA129" t="str">
        <f>IF(E129=Detail!$E$3,ROW()+5+(COLUMN()-48)/1000,"")</f>
        <v/>
      </c>
      <c r="BB129" t="str">
        <f>IF(F129=Detail!$E$3,ROW()+5+(COLUMN()-48)/1000,"")</f>
        <v/>
      </c>
      <c r="BC129" t="str">
        <f>IF(G129=Detail!$E$3,ROW()+5+(COLUMN()-48)/1000,"")</f>
        <v/>
      </c>
      <c r="BD129" t="str">
        <f>IF(H129=Detail!$E$3,ROW()+5+(COLUMN()-48)/1000,"")</f>
        <v/>
      </c>
      <c r="BE129" t="str">
        <f>IF(I129=Detail!$E$3,ROW()+5+(COLUMN()-48)/1000,"")</f>
        <v/>
      </c>
      <c r="BF129" t="str">
        <f>IF(J129=Detail!$E$3,ROW()+5+(COLUMN()-48)/1000,"")</f>
        <v/>
      </c>
      <c r="BG129" t="str">
        <f>IF(K129=Detail!$E$3,ROW()+5+(COLUMN()-48)/1000,"")</f>
        <v/>
      </c>
      <c r="BH129" t="str">
        <f>IF(L129=Detail!$E$3,ROW()+5+(COLUMN()-48)/1000,"")</f>
        <v/>
      </c>
      <c r="BI129" t="str">
        <f>IF(M129=Detail!$E$3,ROW()+5+(COLUMN()-48)/1000,"")</f>
        <v/>
      </c>
      <c r="BJ129" t="str">
        <f>IF(N129=Detail!$E$3,ROW()+5+(COLUMN()-48)/1000,"")</f>
        <v/>
      </c>
      <c r="BK129" t="str">
        <f>IF(O129=Detail!$E$3,ROW()+5+(COLUMN()-48)/1000,"")</f>
        <v/>
      </c>
      <c r="BL129" t="str">
        <f>IF(P129=Detail!$E$3,ROW()+5+(COLUMN()-48)/1000,"")</f>
        <v/>
      </c>
      <c r="BM129" t="str">
        <f>IF(Q129=Detail!$E$3,ROW()+5+(COLUMN()-48)/1000,"")</f>
        <v/>
      </c>
      <c r="BN129" t="str">
        <f>IF(R129=Detail!$E$3,ROW()+5+(COLUMN()-48)/1000,"")</f>
        <v/>
      </c>
      <c r="BO129" t="str">
        <f>IF(S129=Detail!$E$3,ROW()+5+(COLUMN()-48)/1000,"")</f>
        <v/>
      </c>
      <c r="BP129" t="str">
        <f>IF(T129=Detail!$E$3,ROW()+5+(COLUMN()-48)/1000,"")</f>
        <v/>
      </c>
      <c r="BQ129" t="str">
        <f t="shared" ca="1" si="20"/>
        <v/>
      </c>
      <c r="BR129" t="str">
        <f>IF(BS129="","","'"&amp;VLOOKUP(ROUND((BS129-ROUNDDOWN(BS129,0))*1000,0),$BT$2:$BU$21,2,FALSE)&amp;"'!A"&amp;ROUNDDOWN(Codedata!BS129,0))</f>
        <v/>
      </c>
      <c r="BS129" t="str">
        <f t="shared" si="26"/>
        <v/>
      </c>
      <c r="BV129" t="str">
        <f t="shared" ca="1" si="27"/>
        <v/>
      </c>
      <c r="BW129" t="str">
        <f t="shared" ca="1" si="28"/>
        <v/>
      </c>
      <c r="BX129" t="str">
        <f t="shared" ca="1" si="29"/>
        <v/>
      </c>
      <c r="BY129" t="str">
        <f t="shared" ca="1" si="30"/>
        <v/>
      </c>
      <c r="BZ129" t="str">
        <f t="shared" ca="1" si="31"/>
        <v/>
      </c>
      <c r="CA129" t="str">
        <f t="shared" ca="1" si="32"/>
        <v/>
      </c>
      <c r="CB129" t="str">
        <f t="shared" ca="1" si="33"/>
        <v/>
      </c>
      <c r="CC129" t="str">
        <f t="shared" ca="1" si="34"/>
        <v/>
      </c>
    </row>
    <row r="130" spans="1:81" x14ac:dyDescent="0.3">
      <c r="A130">
        <f>Cash!$C135</f>
        <v>0</v>
      </c>
      <c r="B130">
        <f>Cash!$D135</f>
        <v>0</v>
      </c>
      <c r="C130">
        <f>Zicht!$C135</f>
        <v>0</v>
      </c>
      <c r="D130">
        <f>Zicht!$D135</f>
        <v>0</v>
      </c>
      <c r="E130">
        <f>Spaar!$C135</f>
        <v>0</v>
      </c>
      <c r="F130">
        <f>Spaar!$D135</f>
        <v>0</v>
      </c>
      <c r="G130">
        <f>'Reserve 1'!$C135</f>
        <v>0</v>
      </c>
      <c r="H130">
        <f>'Reserve 1'!$D135</f>
        <v>0</v>
      </c>
      <c r="I130">
        <f>'Reserve 2'!$C135</f>
        <v>0</v>
      </c>
      <c r="J130">
        <f>'Reserve 2'!$D135</f>
        <v>0</v>
      </c>
      <c r="K130">
        <f>'Reserve 3'!$C135</f>
        <v>0</v>
      </c>
      <c r="L130">
        <f>'Reserve 3'!$D135</f>
        <v>0</v>
      </c>
      <c r="M130">
        <f>'Reserve 4'!$C135</f>
        <v>0</v>
      </c>
      <c r="N130">
        <f>'Reserve 4'!$D135</f>
        <v>0</v>
      </c>
      <c r="O130">
        <f>'Reserve 5'!$C135</f>
        <v>0</v>
      </c>
      <c r="P130">
        <f>'Reserve 5'!$D135</f>
        <v>0</v>
      </c>
      <c r="Q130">
        <f>'Reserve 6'!$C135</f>
        <v>0</v>
      </c>
      <c r="R130">
        <f>'Reserve 6'!$D135</f>
        <v>0</v>
      </c>
      <c r="S130">
        <f>'Reserve 7'!$C135</f>
        <v>0</v>
      </c>
      <c r="T130">
        <f>'Reserve 7'!$D135</f>
        <v>0</v>
      </c>
      <c r="U130" t="str">
        <f>IF(A130=0,"",IF(COUNTIF(A$2:A130,A130)&gt;1,"",ROW()+(COLUMN()-20)/10000))</f>
        <v/>
      </c>
      <c r="V130" t="str">
        <f>IF(B130=0,"",IF(COUNTIF(B$2:B130,B130)&gt;1,"",ROW()+(COLUMN()-20)/10000))</f>
        <v/>
      </c>
      <c r="W130" t="str">
        <f>IF(C130=0,"",IF(COUNTIF(C$2:C130,C130)&gt;1,"",ROW()+(COLUMN()-20)/10000))</f>
        <v/>
      </c>
      <c r="X130" t="str">
        <f>IF(D130=0,"",IF(COUNTIF(D$2:D130,D130)&gt;1,"",ROW()+(COLUMN()-20)/10000))</f>
        <v/>
      </c>
      <c r="Y130" t="str">
        <f>IF(E130=0,"",IF(COUNTIF(E$2:E130,E130)&gt;1,"",ROW()+(COLUMN()-20)/10000))</f>
        <v/>
      </c>
      <c r="Z130" t="str">
        <f>IF(F130=0,"",IF(COUNTIF(F$2:F130,F130)&gt;1,"",ROW()+(COLUMN()-20)/10000))</f>
        <v/>
      </c>
      <c r="AA130" t="str">
        <f>IF(G130=0,"",IF(COUNTIF(G$2:G130,G130)&gt;1,"",ROW()+(COLUMN()-20)/10000))</f>
        <v/>
      </c>
      <c r="AB130" t="str">
        <f>IF(H130=0,"",IF(COUNTIF(H$2:H130,H130)&gt;1,"",ROW()+(COLUMN()-20)/10000))</f>
        <v/>
      </c>
      <c r="AC130" t="str">
        <f>IF(I130=0,"",IF(COUNTIF(I$2:I130,I130)&gt;1,"",ROW()+(COLUMN()-20)/10000))</f>
        <v/>
      </c>
      <c r="AD130" t="str">
        <f>IF(J130=0,"",IF(COUNTIF(J$2:J130,J130)&gt;1,"",ROW()+(COLUMN()-20)/10000))</f>
        <v/>
      </c>
      <c r="AE130" t="str">
        <f>IF(K130=0,"",IF(COUNTIF(K$2:K130,K130)&gt;1,"",ROW()+(COLUMN()-20)/10000))</f>
        <v/>
      </c>
      <c r="AF130" t="str">
        <f>IF(L130=0,"",IF(COUNTIF(L$2:L130,L130)&gt;1,"",ROW()+(COLUMN()-20)/10000))</f>
        <v/>
      </c>
      <c r="AG130" t="str">
        <f>IF(M130=0,"",IF(COUNTIF(M$2:M130,M130)&gt;1,"",ROW()+(COLUMN()-20)/10000))</f>
        <v/>
      </c>
      <c r="AH130" t="str">
        <f>IF(N130=0,"",IF(COUNTIF(N$2:N130,N130)&gt;1,"",ROW()+(COLUMN()-20)/10000))</f>
        <v/>
      </c>
      <c r="AI130" t="str">
        <f>IF(O130=0,"",IF(COUNTIF(O$2:O130,O130)&gt;1,"",ROW()+(COLUMN()-20)/10000))</f>
        <v/>
      </c>
      <c r="AJ130" t="str">
        <f>IF(P130=0,"",IF(COUNTIF(P$2:P130,P130)&gt;1,"",ROW()+(COLUMN()-20)/10000))</f>
        <v/>
      </c>
      <c r="AK130" t="str">
        <f>IF(Q130=0,"",IF(COUNTIF(Q$2:Q130,Q130)&gt;1,"",ROW()+(COLUMN()-20)/10000))</f>
        <v/>
      </c>
      <c r="AL130" t="str">
        <f>IF(R130=0,"",IF(COUNTIF(R$2:R130,R130)&gt;1,"",ROW()+(COLUMN()-20)/10000))</f>
        <v/>
      </c>
      <c r="AM130" t="str">
        <f>IF(S130=0,"",IF(COUNTIF(S$2:S130,S130)&gt;1,"",ROW()+(COLUMN()-20)/10000))</f>
        <v/>
      </c>
      <c r="AN130" t="str">
        <f>IF(T130=0,"",IF(COUNTIF(T$2:T130,T130)&gt;1,"",ROW()+(COLUMN()-20)/10000))</f>
        <v/>
      </c>
      <c r="AO130" t="str">
        <f t="shared" si="21"/>
        <v/>
      </c>
      <c r="AP130" t="str">
        <f t="shared" ref="AP130:AP193" ca="1" si="36">IF(AO130="","",INDIRECT(ADDRESS(ROUNDDOWN(AO130,0),(AO130-ROUNDDOWN(AO130,0))*10000)))</f>
        <v/>
      </c>
      <c r="AQ130" t="str">
        <f ca="1">IF(AP130="","",IF(COUNTIF($AP$2:AP130,AP130)&gt;1,"",IF(AP130="overdracht",1,ROW())))</f>
        <v/>
      </c>
      <c r="AR130" t="str">
        <f t="shared" ca="1" si="22"/>
        <v/>
      </c>
      <c r="AS130" t="str">
        <f t="shared" ref="AS130:AS161" ca="1" si="37">IF(AT130="","",IF(AT130="overdracht",0,COUNTIF($AT$2:$AT$201,"&lt;="&amp;AT130)))</f>
        <v/>
      </c>
      <c r="AT130" t="str">
        <f t="shared" ca="1" si="23"/>
        <v/>
      </c>
      <c r="AU130" t="str">
        <f t="shared" ca="1" si="24"/>
        <v/>
      </c>
      <c r="AV130" t="str">
        <f t="shared" ca="1" si="25"/>
        <v/>
      </c>
      <c r="AW130" s="104" t="str">
        <f>IF(A130=Detail!$E$3,ROW()+5+(COLUMN()-48)/1000,"")</f>
        <v/>
      </c>
      <c r="AX130" t="str">
        <f>IF(B130=Detail!$E$3,ROW()+5+(COLUMN()-48)/1000,"")</f>
        <v/>
      </c>
      <c r="AY130" t="str">
        <f>IF(C130=Detail!$E$3,ROW()+5+(COLUMN()-48)/1000,"")</f>
        <v/>
      </c>
      <c r="AZ130" t="str">
        <f>IF(D130=Detail!$E$3,ROW()+5+(COLUMN()-48)/1000,"")</f>
        <v/>
      </c>
      <c r="BA130" t="str">
        <f>IF(E130=Detail!$E$3,ROW()+5+(COLUMN()-48)/1000,"")</f>
        <v/>
      </c>
      <c r="BB130" t="str">
        <f>IF(F130=Detail!$E$3,ROW()+5+(COLUMN()-48)/1000,"")</f>
        <v/>
      </c>
      <c r="BC130" t="str">
        <f>IF(G130=Detail!$E$3,ROW()+5+(COLUMN()-48)/1000,"")</f>
        <v/>
      </c>
      <c r="BD130" t="str">
        <f>IF(H130=Detail!$E$3,ROW()+5+(COLUMN()-48)/1000,"")</f>
        <v/>
      </c>
      <c r="BE130" t="str">
        <f>IF(I130=Detail!$E$3,ROW()+5+(COLUMN()-48)/1000,"")</f>
        <v/>
      </c>
      <c r="BF130" t="str">
        <f>IF(J130=Detail!$E$3,ROW()+5+(COLUMN()-48)/1000,"")</f>
        <v/>
      </c>
      <c r="BG130" t="str">
        <f>IF(K130=Detail!$E$3,ROW()+5+(COLUMN()-48)/1000,"")</f>
        <v/>
      </c>
      <c r="BH130" t="str">
        <f>IF(L130=Detail!$E$3,ROW()+5+(COLUMN()-48)/1000,"")</f>
        <v/>
      </c>
      <c r="BI130" t="str">
        <f>IF(M130=Detail!$E$3,ROW()+5+(COLUMN()-48)/1000,"")</f>
        <v/>
      </c>
      <c r="BJ130" t="str">
        <f>IF(N130=Detail!$E$3,ROW()+5+(COLUMN()-48)/1000,"")</f>
        <v/>
      </c>
      <c r="BK130" t="str">
        <f>IF(O130=Detail!$E$3,ROW()+5+(COLUMN()-48)/1000,"")</f>
        <v/>
      </c>
      <c r="BL130" t="str">
        <f>IF(P130=Detail!$E$3,ROW()+5+(COLUMN()-48)/1000,"")</f>
        <v/>
      </c>
      <c r="BM130" t="str">
        <f>IF(Q130=Detail!$E$3,ROW()+5+(COLUMN()-48)/1000,"")</f>
        <v/>
      </c>
      <c r="BN130" t="str">
        <f>IF(R130=Detail!$E$3,ROW()+5+(COLUMN()-48)/1000,"")</f>
        <v/>
      </c>
      <c r="BO130" t="str">
        <f>IF(S130=Detail!$E$3,ROW()+5+(COLUMN()-48)/1000,"")</f>
        <v/>
      </c>
      <c r="BP130" t="str">
        <f>IF(T130=Detail!$E$3,ROW()+5+(COLUMN()-48)/1000,"")</f>
        <v/>
      </c>
      <c r="BQ130" t="str">
        <f t="shared" ref="BQ130:BQ193" ca="1" si="38">IF(BR130="","",INDIRECT(BR130)+ROW()/10000)</f>
        <v/>
      </c>
      <c r="BR130" t="str">
        <f>IF(BS130="","","'"&amp;VLOOKUP(ROUND((BS130-ROUNDDOWN(BS130,0))*1000,0),$BT$2:$BU$21,2,FALSE)&amp;"'!A"&amp;ROUNDDOWN(Codedata!BS130,0))</f>
        <v/>
      </c>
      <c r="BS130" t="str">
        <f t="shared" si="26"/>
        <v/>
      </c>
      <c r="BV130" t="str">
        <f t="shared" ca="1" si="27"/>
        <v/>
      </c>
      <c r="BW130" t="str">
        <f t="shared" ca="1" si="28"/>
        <v/>
      </c>
      <c r="BX130" t="str">
        <f t="shared" ca="1" si="29"/>
        <v/>
      </c>
      <c r="BY130" t="str">
        <f t="shared" ca="1" si="30"/>
        <v/>
      </c>
      <c r="BZ130" t="str">
        <f t="shared" ca="1" si="31"/>
        <v/>
      </c>
      <c r="CA130" t="str">
        <f t="shared" ca="1" si="32"/>
        <v/>
      </c>
      <c r="CB130" t="str">
        <f t="shared" ca="1" si="33"/>
        <v/>
      </c>
      <c r="CC130" t="str">
        <f t="shared" ca="1" si="34"/>
        <v/>
      </c>
    </row>
    <row r="131" spans="1:81" x14ac:dyDescent="0.3">
      <c r="A131">
        <f>Cash!$C136</f>
        <v>0</v>
      </c>
      <c r="B131">
        <f>Cash!$D136</f>
        <v>0</v>
      </c>
      <c r="C131">
        <f>Zicht!$C136</f>
        <v>0</v>
      </c>
      <c r="D131">
        <f>Zicht!$D136</f>
        <v>0</v>
      </c>
      <c r="E131">
        <f>Spaar!$C136</f>
        <v>0</v>
      </c>
      <c r="F131">
        <f>Spaar!$D136</f>
        <v>0</v>
      </c>
      <c r="G131">
        <f>'Reserve 1'!$C136</f>
        <v>0</v>
      </c>
      <c r="H131">
        <f>'Reserve 1'!$D136</f>
        <v>0</v>
      </c>
      <c r="I131">
        <f>'Reserve 2'!$C136</f>
        <v>0</v>
      </c>
      <c r="J131">
        <f>'Reserve 2'!$D136</f>
        <v>0</v>
      </c>
      <c r="K131">
        <f>'Reserve 3'!$C136</f>
        <v>0</v>
      </c>
      <c r="L131">
        <f>'Reserve 3'!$D136</f>
        <v>0</v>
      </c>
      <c r="M131">
        <f>'Reserve 4'!$C136</f>
        <v>0</v>
      </c>
      <c r="N131">
        <f>'Reserve 4'!$D136</f>
        <v>0</v>
      </c>
      <c r="O131">
        <f>'Reserve 5'!$C136</f>
        <v>0</v>
      </c>
      <c r="P131">
        <f>'Reserve 5'!$D136</f>
        <v>0</v>
      </c>
      <c r="Q131">
        <f>'Reserve 6'!$C136</f>
        <v>0</v>
      </c>
      <c r="R131">
        <f>'Reserve 6'!$D136</f>
        <v>0</v>
      </c>
      <c r="S131">
        <f>'Reserve 7'!$C136</f>
        <v>0</v>
      </c>
      <c r="T131">
        <f>'Reserve 7'!$D136</f>
        <v>0</v>
      </c>
      <c r="U131" t="str">
        <f>IF(A131=0,"",IF(COUNTIF(A$2:A131,A131)&gt;1,"",ROW()+(COLUMN()-20)/10000))</f>
        <v/>
      </c>
      <c r="V131" t="str">
        <f>IF(B131=0,"",IF(COUNTIF(B$2:B131,B131)&gt;1,"",ROW()+(COLUMN()-20)/10000))</f>
        <v/>
      </c>
      <c r="W131" t="str">
        <f>IF(C131=0,"",IF(COUNTIF(C$2:C131,C131)&gt;1,"",ROW()+(COLUMN()-20)/10000))</f>
        <v/>
      </c>
      <c r="X131" t="str">
        <f>IF(D131=0,"",IF(COUNTIF(D$2:D131,D131)&gt;1,"",ROW()+(COLUMN()-20)/10000))</f>
        <v/>
      </c>
      <c r="Y131" t="str">
        <f>IF(E131=0,"",IF(COUNTIF(E$2:E131,E131)&gt;1,"",ROW()+(COLUMN()-20)/10000))</f>
        <v/>
      </c>
      <c r="Z131" t="str">
        <f>IF(F131=0,"",IF(COUNTIF(F$2:F131,F131)&gt;1,"",ROW()+(COLUMN()-20)/10000))</f>
        <v/>
      </c>
      <c r="AA131" t="str">
        <f>IF(G131=0,"",IF(COUNTIF(G$2:G131,G131)&gt;1,"",ROW()+(COLUMN()-20)/10000))</f>
        <v/>
      </c>
      <c r="AB131" t="str">
        <f>IF(H131=0,"",IF(COUNTIF(H$2:H131,H131)&gt;1,"",ROW()+(COLUMN()-20)/10000))</f>
        <v/>
      </c>
      <c r="AC131" t="str">
        <f>IF(I131=0,"",IF(COUNTIF(I$2:I131,I131)&gt;1,"",ROW()+(COLUMN()-20)/10000))</f>
        <v/>
      </c>
      <c r="AD131" t="str">
        <f>IF(J131=0,"",IF(COUNTIF(J$2:J131,J131)&gt;1,"",ROW()+(COLUMN()-20)/10000))</f>
        <v/>
      </c>
      <c r="AE131" t="str">
        <f>IF(K131=0,"",IF(COUNTIF(K$2:K131,K131)&gt;1,"",ROW()+(COLUMN()-20)/10000))</f>
        <v/>
      </c>
      <c r="AF131" t="str">
        <f>IF(L131=0,"",IF(COUNTIF(L$2:L131,L131)&gt;1,"",ROW()+(COLUMN()-20)/10000))</f>
        <v/>
      </c>
      <c r="AG131" t="str">
        <f>IF(M131=0,"",IF(COUNTIF(M$2:M131,M131)&gt;1,"",ROW()+(COLUMN()-20)/10000))</f>
        <v/>
      </c>
      <c r="AH131" t="str">
        <f>IF(N131=0,"",IF(COUNTIF(N$2:N131,N131)&gt;1,"",ROW()+(COLUMN()-20)/10000))</f>
        <v/>
      </c>
      <c r="AI131" t="str">
        <f>IF(O131=0,"",IF(COUNTIF(O$2:O131,O131)&gt;1,"",ROW()+(COLUMN()-20)/10000))</f>
        <v/>
      </c>
      <c r="AJ131" t="str">
        <f>IF(P131=0,"",IF(COUNTIF(P$2:P131,P131)&gt;1,"",ROW()+(COLUMN()-20)/10000))</f>
        <v/>
      </c>
      <c r="AK131" t="str">
        <f>IF(Q131=0,"",IF(COUNTIF(Q$2:Q131,Q131)&gt;1,"",ROW()+(COLUMN()-20)/10000))</f>
        <v/>
      </c>
      <c r="AL131" t="str">
        <f>IF(R131=0,"",IF(COUNTIF(R$2:R131,R131)&gt;1,"",ROW()+(COLUMN()-20)/10000))</f>
        <v/>
      </c>
      <c r="AM131" t="str">
        <f>IF(S131=0,"",IF(COUNTIF(S$2:S131,S131)&gt;1,"",ROW()+(COLUMN()-20)/10000))</f>
        <v/>
      </c>
      <c r="AN131" t="str">
        <f>IF(T131=0,"",IF(COUNTIF(T$2:T131,T131)&gt;1,"",ROW()+(COLUMN()-20)/10000))</f>
        <v/>
      </c>
      <c r="AO131" t="str">
        <f t="shared" ref="AO131:AO194" si="39">IFERROR(SMALL($U$2:$AN$1001,ROW()-1),"")</f>
        <v/>
      </c>
      <c r="AP131" t="str">
        <f t="shared" ca="1" si="36"/>
        <v/>
      </c>
      <c r="AQ131" t="str">
        <f ca="1">IF(AP131="","",IF(COUNTIF($AP$2:AP131,AP131)&gt;1,"",IF(AP131="overdracht",1,ROW())))</f>
        <v/>
      </c>
      <c r="AR131" t="str">
        <f t="shared" ref="AR131:AR194" ca="1" si="40">IFERROR(SMALL(AQ:AQ,ROW()-1),"")</f>
        <v/>
      </c>
      <c r="AS131" t="str">
        <f t="shared" ca="1" si="37"/>
        <v/>
      </c>
      <c r="AT131" t="str">
        <f t="shared" ref="AT131:AT194" ca="1" si="41">IF(AR131="","",INDIRECT(ADDRESS(AR131,42)))</f>
        <v/>
      </c>
      <c r="AU131" t="str">
        <f t="shared" ref="AU131:AU194" ca="1" si="42">IF(AS131="","",SMALL($AS$2:$AS$201,ROW()-1))</f>
        <v/>
      </c>
      <c r="AV131" t="str">
        <f t="shared" ref="AV131:AV194" ca="1" si="43">IF(AU131="","",VLOOKUP(AU131,$AS$2:$AT$201,2,FALSE))</f>
        <v/>
      </c>
      <c r="AW131" s="104" t="str">
        <f>IF(A131=Detail!$E$3,ROW()+5+(COLUMN()-48)/1000,"")</f>
        <v/>
      </c>
      <c r="AX131" t="str">
        <f>IF(B131=Detail!$E$3,ROW()+5+(COLUMN()-48)/1000,"")</f>
        <v/>
      </c>
      <c r="AY131" t="str">
        <f>IF(C131=Detail!$E$3,ROW()+5+(COLUMN()-48)/1000,"")</f>
        <v/>
      </c>
      <c r="AZ131" t="str">
        <f>IF(D131=Detail!$E$3,ROW()+5+(COLUMN()-48)/1000,"")</f>
        <v/>
      </c>
      <c r="BA131" t="str">
        <f>IF(E131=Detail!$E$3,ROW()+5+(COLUMN()-48)/1000,"")</f>
        <v/>
      </c>
      <c r="BB131" t="str">
        <f>IF(F131=Detail!$E$3,ROW()+5+(COLUMN()-48)/1000,"")</f>
        <v/>
      </c>
      <c r="BC131" t="str">
        <f>IF(G131=Detail!$E$3,ROW()+5+(COLUMN()-48)/1000,"")</f>
        <v/>
      </c>
      <c r="BD131" t="str">
        <f>IF(H131=Detail!$E$3,ROW()+5+(COLUMN()-48)/1000,"")</f>
        <v/>
      </c>
      <c r="BE131" t="str">
        <f>IF(I131=Detail!$E$3,ROW()+5+(COLUMN()-48)/1000,"")</f>
        <v/>
      </c>
      <c r="BF131" t="str">
        <f>IF(J131=Detail!$E$3,ROW()+5+(COLUMN()-48)/1000,"")</f>
        <v/>
      </c>
      <c r="BG131" t="str">
        <f>IF(K131=Detail!$E$3,ROW()+5+(COLUMN()-48)/1000,"")</f>
        <v/>
      </c>
      <c r="BH131" t="str">
        <f>IF(L131=Detail!$E$3,ROW()+5+(COLUMN()-48)/1000,"")</f>
        <v/>
      </c>
      <c r="BI131" t="str">
        <f>IF(M131=Detail!$E$3,ROW()+5+(COLUMN()-48)/1000,"")</f>
        <v/>
      </c>
      <c r="BJ131" t="str">
        <f>IF(N131=Detail!$E$3,ROW()+5+(COLUMN()-48)/1000,"")</f>
        <v/>
      </c>
      <c r="BK131" t="str">
        <f>IF(O131=Detail!$E$3,ROW()+5+(COLUMN()-48)/1000,"")</f>
        <v/>
      </c>
      <c r="BL131" t="str">
        <f>IF(P131=Detail!$E$3,ROW()+5+(COLUMN()-48)/1000,"")</f>
        <v/>
      </c>
      <c r="BM131" t="str">
        <f>IF(Q131=Detail!$E$3,ROW()+5+(COLUMN()-48)/1000,"")</f>
        <v/>
      </c>
      <c r="BN131" t="str">
        <f>IF(R131=Detail!$E$3,ROW()+5+(COLUMN()-48)/1000,"")</f>
        <v/>
      </c>
      <c r="BO131" t="str">
        <f>IF(S131=Detail!$E$3,ROW()+5+(COLUMN()-48)/1000,"")</f>
        <v/>
      </c>
      <c r="BP131" t="str">
        <f>IF(T131=Detail!$E$3,ROW()+5+(COLUMN()-48)/1000,"")</f>
        <v/>
      </c>
      <c r="BQ131" t="str">
        <f t="shared" ca="1" si="38"/>
        <v/>
      </c>
      <c r="BR131" t="str">
        <f>IF(BS131="","","'"&amp;VLOOKUP(ROUND((BS131-ROUNDDOWN(BS131,0))*1000,0),$BT$2:$BU$21,2,FALSE)&amp;"'!A"&amp;ROUNDDOWN(Codedata!BS131,0))</f>
        <v/>
      </c>
      <c r="BS131" t="str">
        <f t="shared" ref="BS131:BS194" si="44">IFERROR(SMALL($AW$2:$BP$2001,ROW()-1),"")</f>
        <v/>
      </c>
      <c r="BV131" t="str">
        <f t="shared" ref="BV131:BV194" ca="1" si="45">IFERROR(SMALL($BQ$2:$BQ$1001,ROW()-1),"")</f>
        <v/>
      </c>
      <c r="BW131" t="str">
        <f t="shared" ref="BW131:BW194" ca="1" si="46">IF(BV131="","",VLOOKUP(BV131,$BQ$2:$BR$1001,2,FALSE))</f>
        <v/>
      </c>
      <c r="BX131" t="str">
        <f t="shared" ref="BX131:BX194" ca="1" si="47">IF(BW131="","",IF(INDIRECT(SUBSTITUTE(BW131,"!A","!G"))&gt;0,BV131,""))</f>
        <v/>
      </c>
      <c r="BY131" t="str">
        <f t="shared" ref="BY131:BY194" ca="1" si="48">IF(BW131="","",IF(INDIRECT(SUBSTITUTE(BW131,"!A","!H"))&gt;0,BV131,""))</f>
        <v/>
      </c>
      <c r="BZ131" t="str">
        <f t="shared" ref="BZ131:BZ194" ca="1" si="49">IFERROR(SMALL($BX$2:$BX$1001,ROW()-1),"")</f>
        <v/>
      </c>
      <c r="CA131" t="str">
        <f t="shared" ref="CA131:CA194" ca="1" si="50">IFERROR(SMALL($BY$2:$BY$1001,ROW()-1),"")</f>
        <v/>
      </c>
      <c r="CB131" t="str">
        <f t="shared" ref="CB131:CB194" ca="1" si="51">IF(BZ131="","",VLOOKUP(BZ131,$BV$2:$BW$1001,2,FALSE))</f>
        <v/>
      </c>
      <c r="CC131" t="str">
        <f t="shared" ref="CC131:CC194" ca="1" si="52">IF(CA131="","",VLOOKUP(CA131,$BV$2:$BW$1001,2,FALSE))</f>
        <v/>
      </c>
    </row>
    <row r="132" spans="1:81" x14ac:dyDescent="0.3">
      <c r="A132">
        <f>Cash!$C137</f>
        <v>0</v>
      </c>
      <c r="B132">
        <f>Cash!$D137</f>
        <v>0</v>
      </c>
      <c r="C132">
        <f>Zicht!$C137</f>
        <v>0</v>
      </c>
      <c r="D132">
        <f>Zicht!$D137</f>
        <v>0</v>
      </c>
      <c r="E132">
        <f>Spaar!$C137</f>
        <v>0</v>
      </c>
      <c r="F132">
        <f>Spaar!$D137</f>
        <v>0</v>
      </c>
      <c r="G132">
        <f>'Reserve 1'!$C137</f>
        <v>0</v>
      </c>
      <c r="H132">
        <f>'Reserve 1'!$D137</f>
        <v>0</v>
      </c>
      <c r="I132">
        <f>'Reserve 2'!$C137</f>
        <v>0</v>
      </c>
      <c r="J132">
        <f>'Reserve 2'!$D137</f>
        <v>0</v>
      </c>
      <c r="K132">
        <f>'Reserve 3'!$C137</f>
        <v>0</v>
      </c>
      <c r="L132">
        <f>'Reserve 3'!$D137</f>
        <v>0</v>
      </c>
      <c r="M132">
        <f>'Reserve 4'!$C137</f>
        <v>0</v>
      </c>
      <c r="N132">
        <f>'Reserve 4'!$D137</f>
        <v>0</v>
      </c>
      <c r="O132">
        <f>'Reserve 5'!$C137</f>
        <v>0</v>
      </c>
      <c r="P132">
        <f>'Reserve 5'!$D137</f>
        <v>0</v>
      </c>
      <c r="Q132">
        <f>'Reserve 6'!$C137</f>
        <v>0</v>
      </c>
      <c r="R132">
        <f>'Reserve 6'!$D137</f>
        <v>0</v>
      </c>
      <c r="S132">
        <f>'Reserve 7'!$C137</f>
        <v>0</v>
      </c>
      <c r="T132">
        <f>'Reserve 7'!$D137</f>
        <v>0</v>
      </c>
      <c r="U132" t="str">
        <f>IF(A132=0,"",IF(COUNTIF(A$2:A132,A132)&gt;1,"",ROW()+(COLUMN()-20)/10000))</f>
        <v/>
      </c>
      <c r="V132" t="str">
        <f>IF(B132=0,"",IF(COUNTIF(B$2:B132,B132)&gt;1,"",ROW()+(COLUMN()-20)/10000))</f>
        <v/>
      </c>
      <c r="W132" t="str">
        <f>IF(C132=0,"",IF(COUNTIF(C$2:C132,C132)&gt;1,"",ROW()+(COLUMN()-20)/10000))</f>
        <v/>
      </c>
      <c r="X132" t="str">
        <f>IF(D132=0,"",IF(COUNTIF(D$2:D132,D132)&gt;1,"",ROW()+(COLUMN()-20)/10000))</f>
        <v/>
      </c>
      <c r="Y132" t="str">
        <f>IF(E132=0,"",IF(COUNTIF(E$2:E132,E132)&gt;1,"",ROW()+(COLUMN()-20)/10000))</f>
        <v/>
      </c>
      <c r="Z132" t="str">
        <f>IF(F132=0,"",IF(COUNTIF(F$2:F132,F132)&gt;1,"",ROW()+(COLUMN()-20)/10000))</f>
        <v/>
      </c>
      <c r="AA132" t="str">
        <f>IF(G132=0,"",IF(COUNTIF(G$2:G132,G132)&gt;1,"",ROW()+(COLUMN()-20)/10000))</f>
        <v/>
      </c>
      <c r="AB132" t="str">
        <f>IF(H132=0,"",IF(COUNTIF(H$2:H132,H132)&gt;1,"",ROW()+(COLUMN()-20)/10000))</f>
        <v/>
      </c>
      <c r="AC132" t="str">
        <f>IF(I132=0,"",IF(COUNTIF(I$2:I132,I132)&gt;1,"",ROW()+(COLUMN()-20)/10000))</f>
        <v/>
      </c>
      <c r="AD132" t="str">
        <f>IF(J132=0,"",IF(COUNTIF(J$2:J132,J132)&gt;1,"",ROW()+(COLUMN()-20)/10000))</f>
        <v/>
      </c>
      <c r="AE132" t="str">
        <f>IF(K132=0,"",IF(COUNTIF(K$2:K132,K132)&gt;1,"",ROW()+(COLUMN()-20)/10000))</f>
        <v/>
      </c>
      <c r="AF132" t="str">
        <f>IF(L132=0,"",IF(COUNTIF(L$2:L132,L132)&gt;1,"",ROW()+(COLUMN()-20)/10000))</f>
        <v/>
      </c>
      <c r="AG132" t="str">
        <f>IF(M132=0,"",IF(COUNTIF(M$2:M132,M132)&gt;1,"",ROW()+(COLUMN()-20)/10000))</f>
        <v/>
      </c>
      <c r="AH132" t="str">
        <f>IF(N132=0,"",IF(COUNTIF(N$2:N132,N132)&gt;1,"",ROW()+(COLUMN()-20)/10000))</f>
        <v/>
      </c>
      <c r="AI132" t="str">
        <f>IF(O132=0,"",IF(COUNTIF(O$2:O132,O132)&gt;1,"",ROW()+(COLUMN()-20)/10000))</f>
        <v/>
      </c>
      <c r="AJ132" t="str">
        <f>IF(P132=0,"",IF(COUNTIF(P$2:P132,P132)&gt;1,"",ROW()+(COLUMN()-20)/10000))</f>
        <v/>
      </c>
      <c r="AK132" t="str">
        <f>IF(Q132=0,"",IF(COUNTIF(Q$2:Q132,Q132)&gt;1,"",ROW()+(COLUMN()-20)/10000))</f>
        <v/>
      </c>
      <c r="AL132" t="str">
        <f>IF(R132=0,"",IF(COUNTIF(R$2:R132,R132)&gt;1,"",ROW()+(COLUMN()-20)/10000))</f>
        <v/>
      </c>
      <c r="AM132" t="str">
        <f>IF(S132=0,"",IF(COUNTIF(S$2:S132,S132)&gt;1,"",ROW()+(COLUMN()-20)/10000))</f>
        <v/>
      </c>
      <c r="AN132" t="str">
        <f>IF(T132=0,"",IF(COUNTIF(T$2:T132,T132)&gt;1,"",ROW()+(COLUMN()-20)/10000))</f>
        <v/>
      </c>
      <c r="AO132" t="str">
        <f t="shared" si="39"/>
        <v/>
      </c>
      <c r="AP132" t="str">
        <f t="shared" ca="1" si="36"/>
        <v/>
      </c>
      <c r="AQ132" t="str">
        <f ca="1">IF(AP132="","",IF(COUNTIF($AP$2:AP132,AP132)&gt;1,"",IF(AP132="overdracht",1,ROW())))</f>
        <v/>
      </c>
      <c r="AR132" t="str">
        <f t="shared" ca="1" si="40"/>
        <v/>
      </c>
      <c r="AS132" t="str">
        <f t="shared" ca="1" si="37"/>
        <v/>
      </c>
      <c r="AT132" t="str">
        <f t="shared" ca="1" si="41"/>
        <v/>
      </c>
      <c r="AU132" t="str">
        <f t="shared" ca="1" si="42"/>
        <v/>
      </c>
      <c r="AV132" t="str">
        <f t="shared" ca="1" si="43"/>
        <v/>
      </c>
      <c r="AW132" s="104" t="str">
        <f>IF(A132=Detail!$E$3,ROW()+5+(COLUMN()-48)/1000,"")</f>
        <v/>
      </c>
      <c r="AX132" t="str">
        <f>IF(B132=Detail!$E$3,ROW()+5+(COLUMN()-48)/1000,"")</f>
        <v/>
      </c>
      <c r="AY132" t="str">
        <f>IF(C132=Detail!$E$3,ROW()+5+(COLUMN()-48)/1000,"")</f>
        <v/>
      </c>
      <c r="AZ132" t="str">
        <f>IF(D132=Detail!$E$3,ROW()+5+(COLUMN()-48)/1000,"")</f>
        <v/>
      </c>
      <c r="BA132" t="str">
        <f>IF(E132=Detail!$E$3,ROW()+5+(COLUMN()-48)/1000,"")</f>
        <v/>
      </c>
      <c r="BB132" t="str">
        <f>IF(F132=Detail!$E$3,ROW()+5+(COLUMN()-48)/1000,"")</f>
        <v/>
      </c>
      <c r="BC132" t="str">
        <f>IF(G132=Detail!$E$3,ROW()+5+(COLUMN()-48)/1000,"")</f>
        <v/>
      </c>
      <c r="BD132" t="str">
        <f>IF(H132=Detail!$E$3,ROW()+5+(COLUMN()-48)/1000,"")</f>
        <v/>
      </c>
      <c r="BE132" t="str">
        <f>IF(I132=Detail!$E$3,ROW()+5+(COLUMN()-48)/1000,"")</f>
        <v/>
      </c>
      <c r="BF132" t="str">
        <f>IF(J132=Detail!$E$3,ROW()+5+(COLUMN()-48)/1000,"")</f>
        <v/>
      </c>
      <c r="BG132" t="str">
        <f>IF(K132=Detail!$E$3,ROW()+5+(COLUMN()-48)/1000,"")</f>
        <v/>
      </c>
      <c r="BH132" t="str">
        <f>IF(L132=Detail!$E$3,ROW()+5+(COLUMN()-48)/1000,"")</f>
        <v/>
      </c>
      <c r="BI132" t="str">
        <f>IF(M132=Detail!$E$3,ROW()+5+(COLUMN()-48)/1000,"")</f>
        <v/>
      </c>
      <c r="BJ132" t="str">
        <f>IF(N132=Detail!$E$3,ROW()+5+(COLUMN()-48)/1000,"")</f>
        <v/>
      </c>
      <c r="BK132" t="str">
        <f>IF(O132=Detail!$E$3,ROW()+5+(COLUMN()-48)/1000,"")</f>
        <v/>
      </c>
      <c r="BL132" t="str">
        <f>IF(P132=Detail!$E$3,ROW()+5+(COLUMN()-48)/1000,"")</f>
        <v/>
      </c>
      <c r="BM132" t="str">
        <f>IF(Q132=Detail!$E$3,ROW()+5+(COLUMN()-48)/1000,"")</f>
        <v/>
      </c>
      <c r="BN132" t="str">
        <f>IF(R132=Detail!$E$3,ROW()+5+(COLUMN()-48)/1000,"")</f>
        <v/>
      </c>
      <c r="BO132" t="str">
        <f>IF(S132=Detail!$E$3,ROW()+5+(COLUMN()-48)/1000,"")</f>
        <v/>
      </c>
      <c r="BP132" t="str">
        <f>IF(T132=Detail!$E$3,ROW()+5+(COLUMN()-48)/1000,"")</f>
        <v/>
      </c>
      <c r="BQ132" t="str">
        <f t="shared" ca="1" si="38"/>
        <v/>
      </c>
      <c r="BR132" t="str">
        <f>IF(BS132="","","'"&amp;VLOOKUP(ROUND((BS132-ROUNDDOWN(BS132,0))*1000,0),$BT$2:$BU$21,2,FALSE)&amp;"'!A"&amp;ROUNDDOWN(Codedata!BS132,0))</f>
        <v/>
      </c>
      <c r="BS132" t="str">
        <f t="shared" si="44"/>
        <v/>
      </c>
      <c r="BV132" t="str">
        <f t="shared" ca="1" si="45"/>
        <v/>
      </c>
      <c r="BW132" t="str">
        <f t="shared" ca="1" si="46"/>
        <v/>
      </c>
      <c r="BX132" t="str">
        <f t="shared" ca="1" si="47"/>
        <v/>
      </c>
      <c r="BY132" t="str">
        <f t="shared" ca="1" si="48"/>
        <v/>
      </c>
      <c r="BZ132" t="str">
        <f t="shared" ca="1" si="49"/>
        <v/>
      </c>
      <c r="CA132" t="str">
        <f t="shared" ca="1" si="50"/>
        <v/>
      </c>
      <c r="CB132" t="str">
        <f t="shared" ca="1" si="51"/>
        <v/>
      </c>
      <c r="CC132" t="str">
        <f t="shared" ca="1" si="52"/>
        <v/>
      </c>
    </row>
    <row r="133" spans="1:81" x14ac:dyDescent="0.3">
      <c r="A133">
        <f>Cash!$C138</f>
        <v>0</v>
      </c>
      <c r="B133">
        <f>Cash!$D138</f>
        <v>0</v>
      </c>
      <c r="C133">
        <f>Zicht!$C138</f>
        <v>0</v>
      </c>
      <c r="D133">
        <f>Zicht!$D138</f>
        <v>0</v>
      </c>
      <c r="E133">
        <f>Spaar!$C138</f>
        <v>0</v>
      </c>
      <c r="F133">
        <f>Spaar!$D138</f>
        <v>0</v>
      </c>
      <c r="G133">
        <f>'Reserve 1'!$C138</f>
        <v>0</v>
      </c>
      <c r="H133">
        <f>'Reserve 1'!$D138</f>
        <v>0</v>
      </c>
      <c r="I133">
        <f>'Reserve 2'!$C138</f>
        <v>0</v>
      </c>
      <c r="J133">
        <f>'Reserve 2'!$D138</f>
        <v>0</v>
      </c>
      <c r="K133">
        <f>'Reserve 3'!$C138</f>
        <v>0</v>
      </c>
      <c r="L133">
        <f>'Reserve 3'!$D138</f>
        <v>0</v>
      </c>
      <c r="M133">
        <f>'Reserve 4'!$C138</f>
        <v>0</v>
      </c>
      <c r="N133">
        <f>'Reserve 4'!$D138</f>
        <v>0</v>
      </c>
      <c r="O133">
        <f>'Reserve 5'!$C138</f>
        <v>0</v>
      </c>
      <c r="P133">
        <f>'Reserve 5'!$D138</f>
        <v>0</v>
      </c>
      <c r="Q133">
        <f>'Reserve 6'!$C138</f>
        <v>0</v>
      </c>
      <c r="R133">
        <f>'Reserve 6'!$D138</f>
        <v>0</v>
      </c>
      <c r="S133">
        <f>'Reserve 7'!$C138</f>
        <v>0</v>
      </c>
      <c r="T133">
        <f>'Reserve 7'!$D138</f>
        <v>0</v>
      </c>
      <c r="U133" t="str">
        <f>IF(A133=0,"",IF(COUNTIF(A$2:A133,A133)&gt;1,"",ROW()+(COLUMN()-20)/10000))</f>
        <v/>
      </c>
      <c r="V133" t="str">
        <f>IF(B133=0,"",IF(COUNTIF(B$2:B133,B133)&gt;1,"",ROW()+(COLUMN()-20)/10000))</f>
        <v/>
      </c>
      <c r="W133" t="str">
        <f>IF(C133=0,"",IF(COUNTIF(C$2:C133,C133)&gt;1,"",ROW()+(COLUMN()-20)/10000))</f>
        <v/>
      </c>
      <c r="X133" t="str">
        <f>IF(D133=0,"",IF(COUNTIF(D$2:D133,D133)&gt;1,"",ROW()+(COLUMN()-20)/10000))</f>
        <v/>
      </c>
      <c r="Y133" t="str">
        <f>IF(E133=0,"",IF(COUNTIF(E$2:E133,E133)&gt;1,"",ROW()+(COLUMN()-20)/10000))</f>
        <v/>
      </c>
      <c r="Z133" t="str">
        <f>IF(F133=0,"",IF(COUNTIF(F$2:F133,F133)&gt;1,"",ROW()+(COLUMN()-20)/10000))</f>
        <v/>
      </c>
      <c r="AA133" t="str">
        <f>IF(G133=0,"",IF(COUNTIF(G$2:G133,G133)&gt;1,"",ROW()+(COLUMN()-20)/10000))</f>
        <v/>
      </c>
      <c r="AB133" t="str">
        <f>IF(H133=0,"",IF(COUNTIF(H$2:H133,H133)&gt;1,"",ROW()+(COLUMN()-20)/10000))</f>
        <v/>
      </c>
      <c r="AC133" t="str">
        <f>IF(I133=0,"",IF(COUNTIF(I$2:I133,I133)&gt;1,"",ROW()+(COLUMN()-20)/10000))</f>
        <v/>
      </c>
      <c r="AD133" t="str">
        <f>IF(J133=0,"",IF(COUNTIF(J$2:J133,J133)&gt;1,"",ROW()+(COLUMN()-20)/10000))</f>
        <v/>
      </c>
      <c r="AE133" t="str">
        <f>IF(K133=0,"",IF(COUNTIF(K$2:K133,K133)&gt;1,"",ROW()+(COLUMN()-20)/10000))</f>
        <v/>
      </c>
      <c r="AF133" t="str">
        <f>IF(L133=0,"",IF(COUNTIF(L$2:L133,L133)&gt;1,"",ROW()+(COLUMN()-20)/10000))</f>
        <v/>
      </c>
      <c r="AG133" t="str">
        <f>IF(M133=0,"",IF(COUNTIF(M$2:M133,M133)&gt;1,"",ROW()+(COLUMN()-20)/10000))</f>
        <v/>
      </c>
      <c r="AH133" t="str">
        <f>IF(N133=0,"",IF(COUNTIF(N$2:N133,N133)&gt;1,"",ROW()+(COLUMN()-20)/10000))</f>
        <v/>
      </c>
      <c r="AI133" t="str">
        <f>IF(O133=0,"",IF(COUNTIF(O$2:O133,O133)&gt;1,"",ROW()+(COLUMN()-20)/10000))</f>
        <v/>
      </c>
      <c r="AJ133" t="str">
        <f>IF(P133=0,"",IF(COUNTIF(P$2:P133,P133)&gt;1,"",ROW()+(COLUMN()-20)/10000))</f>
        <v/>
      </c>
      <c r="AK133" t="str">
        <f>IF(Q133=0,"",IF(COUNTIF(Q$2:Q133,Q133)&gt;1,"",ROW()+(COLUMN()-20)/10000))</f>
        <v/>
      </c>
      <c r="AL133" t="str">
        <f>IF(R133=0,"",IF(COUNTIF(R$2:R133,R133)&gt;1,"",ROW()+(COLUMN()-20)/10000))</f>
        <v/>
      </c>
      <c r="AM133" t="str">
        <f>IF(S133=0,"",IF(COUNTIF(S$2:S133,S133)&gt;1,"",ROW()+(COLUMN()-20)/10000))</f>
        <v/>
      </c>
      <c r="AN133" t="str">
        <f>IF(T133=0,"",IF(COUNTIF(T$2:T133,T133)&gt;1,"",ROW()+(COLUMN()-20)/10000))</f>
        <v/>
      </c>
      <c r="AO133" t="str">
        <f t="shared" si="39"/>
        <v/>
      </c>
      <c r="AP133" t="str">
        <f t="shared" ca="1" si="36"/>
        <v/>
      </c>
      <c r="AQ133" t="str">
        <f ca="1">IF(AP133="","",IF(COUNTIF($AP$2:AP133,AP133)&gt;1,"",IF(AP133="overdracht",1,ROW())))</f>
        <v/>
      </c>
      <c r="AR133" t="str">
        <f t="shared" ca="1" si="40"/>
        <v/>
      </c>
      <c r="AS133" t="str">
        <f t="shared" ca="1" si="37"/>
        <v/>
      </c>
      <c r="AT133" t="str">
        <f t="shared" ca="1" si="41"/>
        <v/>
      </c>
      <c r="AU133" t="str">
        <f t="shared" ca="1" si="42"/>
        <v/>
      </c>
      <c r="AV133" t="str">
        <f t="shared" ca="1" si="43"/>
        <v/>
      </c>
      <c r="AW133" s="104" t="str">
        <f>IF(A133=Detail!$E$3,ROW()+5+(COLUMN()-48)/1000,"")</f>
        <v/>
      </c>
      <c r="AX133" t="str">
        <f>IF(B133=Detail!$E$3,ROW()+5+(COLUMN()-48)/1000,"")</f>
        <v/>
      </c>
      <c r="AY133" t="str">
        <f>IF(C133=Detail!$E$3,ROW()+5+(COLUMN()-48)/1000,"")</f>
        <v/>
      </c>
      <c r="AZ133" t="str">
        <f>IF(D133=Detail!$E$3,ROW()+5+(COLUMN()-48)/1000,"")</f>
        <v/>
      </c>
      <c r="BA133" t="str">
        <f>IF(E133=Detail!$E$3,ROW()+5+(COLUMN()-48)/1000,"")</f>
        <v/>
      </c>
      <c r="BB133" t="str">
        <f>IF(F133=Detail!$E$3,ROW()+5+(COLUMN()-48)/1000,"")</f>
        <v/>
      </c>
      <c r="BC133" t="str">
        <f>IF(G133=Detail!$E$3,ROW()+5+(COLUMN()-48)/1000,"")</f>
        <v/>
      </c>
      <c r="BD133" t="str">
        <f>IF(H133=Detail!$E$3,ROW()+5+(COLUMN()-48)/1000,"")</f>
        <v/>
      </c>
      <c r="BE133" t="str">
        <f>IF(I133=Detail!$E$3,ROW()+5+(COLUMN()-48)/1000,"")</f>
        <v/>
      </c>
      <c r="BF133" t="str">
        <f>IF(J133=Detail!$E$3,ROW()+5+(COLUMN()-48)/1000,"")</f>
        <v/>
      </c>
      <c r="BG133" t="str">
        <f>IF(K133=Detail!$E$3,ROW()+5+(COLUMN()-48)/1000,"")</f>
        <v/>
      </c>
      <c r="BH133" t="str">
        <f>IF(L133=Detail!$E$3,ROW()+5+(COLUMN()-48)/1000,"")</f>
        <v/>
      </c>
      <c r="BI133" t="str">
        <f>IF(M133=Detail!$E$3,ROW()+5+(COLUMN()-48)/1000,"")</f>
        <v/>
      </c>
      <c r="BJ133" t="str">
        <f>IF(N133=Detail!$E$3,ROW()+5+(COLUMN()-48)/1000,"")</f>
        <v/>
      </c>
      <c r="BK133" t="str">
        <f>IF(O133=Detail!$E$3,ROW()+5+(COLUMN()-48)/1000,"")</f>
        <v/>
      </c>
      <c r="BL133" t="str">
        <f>IF(P133=Detail!$E$3,ROW()+5+(COLUMN()-48)/1000,"")</f>
        <v/>
      </c>
      <c r="BM133" t="str">
        <f>IF(Q133=Detail!$E$3,ROW()+5+(COLUMN()-48)/1000,"")</f>
        <v/>
      </c>
      <c r="BN133" t="str">
        <f>IF(R133=Detail!$E$3,ROW()+5+(COLUMN()-48)/1000,"")</f>
        <v/>
      </c>
      <c r="BO133" t="str">
        <f>IF(S133=Detail!$E$3,ROW()+5+(COLUMN()-48)/1000,"")</f>
        <v/>
      </c>
      <c r="BP133" t="str">
        <f>IF(T133=Detail!$E$3,ROW()+5+(COLUMN()-48)/1000,"")</f>
        <v/>
      </c>
      <c r="BQ133" t="str">
        <f t="shared" ca="1" si="38"/>
        <v/>
      </c>
      <c r="BR133" t="str">
        <f>IF(BS133="","","'"&amp;VLOOKUP(ROUND((BS133-ROUNDDOWN(BS133,0))*1000,0),$BT$2:$BU$21,2,FALSE)&amp;"'!A"&amp;ROUNDDOWN(Codedata!BS133,0))</f>
        <v/>
      </c>
      <c r="BS133" t="str">
        <f t="shared" si="44"/>
        <v/>
      </c>
      <c r="BV133" t="str">
        <f t="shared" ca="1" si="45"/>
        <v/>
      </c>
      <c r="BW133" t="str">
        <f t="shared" ca="1" si="46"/>
        <v/>
      </c>
      <c r="BX133" t="str">
        <f t="shared" ca="1" si="47"/>
        <v/>
      </c>
      <c r="BY133" t="str">
        <f t="shared" ca="1" si="48"/>
        <v/>
      </c>
      <c r="BZ133" t="str">
        <f t="shared" ca="1" si="49"/>
        <v/>
      </c>
      <c r="CA133" t="str">
        <f t="shared" ca="1" si="50"/>
        <v/>
      </c>
      <c r="CB133" t="str">
        <f t="shared" ca="1" si="51"/>
        <v/>
      </c>
      <c r="CC133" t="str">
        <f t="shared" ca="1" si="52"/>
        <v/>
      </c>
    </row>
    <row r="134" spans="1:81" x14ac:dyDescent="0.3">
      <c r="A134">
        <f>Cash!$C139</f>
        <v>0</v>
      </c>
      <c r="B134">
        <f>Cash!$D139</f>
        <v>0</v>
      </c>
      <c r="C134">
        <f>Zicht!$C139</f>
        <v>0</v>
      </c>
      <c r="D134">
        <f>Zicht!$D139</f>
        <v>0</v>
      </c>
      <c r="E134">
        <f>Spaar!$C139</f>
        <v>0</v>
      </c>
      <c r="F134">
        <f>Spaar!$D139</f>
        <v>0</v>
      </c>
      <c r="G134">
        <f>'Reserve 1'!$C139</f>
        <v>0</v>
      </c>
      <c r="H134">
        <f>'Reserve 1'!$D139</f>
        <v>0</v>
      </c>
      <c r="I134">
        <f>'Reserve 2'!$C139</f>
        <v>0</v>
      </c>
      <c r="J134">
        <f>'Reserve 2'!$D139</f>
        <v>0</v>
      </c>
      <c r="K134">
        <f>'Reserve 3'!$C139</f>
        <v>0</v>
      </c>
      <c r="L134">
        <f>'Reserve 3'!$D139</f>
        <v>0</v>
      </c>
      <c r="M134">
        <f>'Reserve 4'!$C139</f>
        <v>0</v>
      </c>
      <c r="N134">
        <f>'Reserve 4'!$D139</f>
        <v>0</v>
      </c>
      <c r="O134">
        <f>'Reserve 5'!$C139</f>
        <v>0</v>
      </c>
      <c r="P134">
        <f>'Reserve 5'!$D139</f>
        <v>0</v>
      </c>
      <c r="Q134">
        <f>'Reserve 6'!$C139</f>
        <v>0</v>
      </c>
      <c r="R134">
        <f>'Reserve 6'!$D139</f>
        <v>0</v>
      </c>
      <c r="S134">
        <f>'Reserve 7'!$C139</f>
        <v>0</v>
      </c>
      <c r="T134">
        <f>'Reserve 7'!$D139</f>
        <v>0</v>
      </c>
      <c r="U134" t="str">
        <f>IF(A134=0,"",IF(COUNTIF(A$2:A134,A134)&gt;1,"",ROW()+(COLUMN()-20)/10000))</f>
        <v/>
      </c>
      <c r="V134" t="str">
        <f>IF(B134=0,"",IF(COUNTIF(B$2:B134,B134)&gt;1,"",ROW()+(COLUMN()-20)/10000))</f>
        <v/>
      </c>
      <c r="W134" t="str">
        <f>IF(C134=0,"",IF(COUNTIF(C$2:C134,C134)&gt;1,"",ROW()+(COLUMN()-20)/10000))</f>
        <v/>
      </c>
      <c r="X134" t="str">
        <f>IF(D134=0,"",IF(COUNTIF(D$2:D134,D134)&gt;1,"",ROW()+(COLUMN()-20)/10000))</f>
        <v/>
      </c>
      <c r="Y134" t="str">
        <f>IF(E134=0,"",IF(COUNTIF(E$2:E134,E134)&gt;1,"",ROW()+(COLUMN()-20)/10000))</f>
        <v/>
      </c>
      <c r="Z134" t="str">
        <f>IF(F134=0,"",IF(COUNTIF(F$2:F134,F134)&gt;1,"",ROW()+(COLUMN()-20)/10000))</f>
        <v/>
      </c>
      <c r="AA134" t="str">
        <f>IF(G134=0,"",IF(COUNTIF(G$2:G134,G134)&gt;1,"",ROW()+(COLUMN()-20)/10000))</f>
        <v/>
      </c>
      <c r="AB134" t="str">
        <f>IF(H134=0,"",IF(COUNTIF(H$2:H134,H134)&gt;1,"",ROW()+(COLUMN()-20)/10000))</f>
        <v/>
      </c>
      <c r="AC134" t="str">
        <f>IF(I134=0,"",IF(COUNTIF(I$2:I134,I134)&gt;1,"",ROW()+(COLUMN()-20)/10000))</f>
        <v/>
      </c>
      <c r="AD134" t="str">
        <f>IF(J134=0,"",IF(COUNTIF(J$2:J134,J134)&gt;1,"",ROW()+(COLUMN()-20)/10000))</f>
        <v/>
      </c>
      <c r="AE134" t="str">
        <f>IF(K134=0,"",IF(COUNTIF(K$2:K134,K134)&gt;1,"",ROW()+(COLUMN()-20)/10000))</f>
        <v/>
      </c>
      <c r="AF134" t="str">
        <f>IF(L134=0,"",IF(COUNTIF(L$2:L134,L134)&gt;1,"",ROW()+(COLUMN()-20)/10000))</f>
        <v/>
      </c>
      <c r="AG134" t="str">
        <f>IF(M134=0,"",IF(COUNTIF(M$2:M134,M134)&gt;1,"",ROW()+(COLUMN()-20)/10000))</f>
        <v/>
      </c>
      <c r="AH134" t="str">
        <f>IF(N134=0,"",IF(COUNTIF(N$2:N134,N134)&gt;1,"",ROW()+(COLUMN()-20)/10000))</f>
        <v/>
      </c>
      <c r="AI134" t="str">
        <f>IF(O134=0,"",IF(COUNTIF(O$2:O134,O134)&gt;1,"",ROW()+(COLUMN()-20)/10000))</f>
        <v/>
      </c>
      <c r="AJ134" t="str">
        <f>IF(P134=0,"",IF(COUNTIF(P$2:P134,P134)&gt;1,"",ROW()+(COLUMN()-20)/10000))</f>
        <v/>
      </c>
      <c r="AK134" t="str">
        <f>IF(Q134=0,"",IF(COUNTIF(Q$2:Q134,Q134)&gt;1,"",ROW()+(COLUMN()-20)/10000))</f>
        <v/>
      </c>
      <c r="AL134" t="str">
        <f>IF(R134=0,"",IF(COUNTIF(R$2:R134,R134)&gt;1,"",ROW()+(COLUMN()-20)/10000))</f>
        <v/>
      </c>
      <c r="AM134" t="str">
        <f>IF(S134=0,"",IF(COUNTIF(S$2:S134,S134)&gt;1,"",ROW()+(COLUMN()-20)/10000))</f>
        <v/>
      </c>
      <c r="AN134" t="str">
        <f>IF(T134=0,"",IF(COUNTIF(T$2:T134,T134)&gt;1,"",ROW()+(COLUMN()-20)/10000))</f>
        <v/>
      </c>
      <c r="AO134" t="str">
        <f t="shared" si="39"/>
        <v/>
      </c>
      <c r="AP134" t="str">
        <f t="shared" ca="1" si="36"/>
        <v/>
      </c>
      <c r="AQ134" t="str">
        <f ca="1">IF(AP134="","",IF(COUNTIF($AP$2:AP134,AP134)&gt;1,"",IF(AP134="overdracht",1,ROW())))</f>
        <v/>
      </c>
      <c r="AR134" t="str">
        <f t="shared" ca="1" si="40"/>
        <v/>
      </c>
      <c r="AS134" t="str">
        <f t="shared" ca="1" si="37"/>
        <v/>
      </c>
      <c r="AT134" t="str">
        <f t="shared" ca="1" si="41"/>
        <v/>
      </c>
      <c r="AU134" t="str">
        <f t="shared" ca="1" si="42"/>
        <v/>
      </c>
      <c r="AV134" t="str">
        <f t="shared" ca="1" si="43"/>
        <v/>
      </c>
      <c r="AW134" s="104" t="str">
        <f>IF(A134=Detail!$E$3,ROW()+5+(COLUMN()-48)/1000,"")</f>
        <v/>
      </c>
      <c r="AX134" t="str">
        <f>IF(B134=Detail!$E$3,ROW()+5+(COLUMN()-48)/1000,"")</f>
        <v/>
      </c>
      <c r="AY134" t="str">
        <f>IF(C134=Detail!$E$3,ROW()+5+(COLUMN()-48)/1000,"")</f>
        <v/>
      </c>
      <c r="AZ134" t="str">
        <f>IF(D134=Detail!$E$3,ROW()+5+(COLUMN()-48)/1000,"")</f>
        <v/>
      </c>
      <c r="BA134" t="str">
        <f>IF(E134=Detail!$E$3,ROW()+5+(COLUMN()-48)/1000,"")</f>
        <v/>
      </c>
      <c r="BB134" t="str">
        <f>IF(F134=Detail!$E$3,ROW()+5+(COLUMN()-48)/1000,"")</f>
        <v/>
      </c>
      <c r="BC134" t="str">
        <f>IF(G134=Detail!$E$3,ROW()+5+(COLUMN()-48)/1000,"")</f>
        <v/>
      </c>
      <c r="BD134" t="str">
        <f>IF(H134=Detail!$E$3,ROW()+5+(COLUMN()-48)/1000,"")</f>
        <v/>
      </c>
      <c r="BE134" t="str">
        <f>IF(I134=Detail!$E$3,ROW()+5+(COLUMN()-48)/1000,"")</f>
        <v/>
      </c>
      <c r="BF134" t="str">
        <f>IF(J134=Detail!$E$3,ROW()+5+(COLUMN()-48)/1000,"")</f>
        <v/>
      </c>
      <c r="BG134" t="str">
        <f>IF(K134=Detail!$E$3,ROW()+5+(COLUMN()-48)/1000,"")</f>
        <v/>
      </c>
      <c r="BH134" t="str">
        <f>IF(L134=Detail!$E$3,ROW()+5+(COLUMN()-48)/1000,"")</f>
        <v/>
      </c>
      <c r="BI134" t="str">
        <f>IF(M134=Detail!$E$3,ROW()+5+(COLUMN()-48)/1000,"")</f>
        <v/>
      </c>
      <c r="BJ134" t="str">
        <f>IF(N134=Detail!$E$3,ROW()+5+(COLUMN()-48)/1000,"")</f>
        <v/>
      </c>
      <c r="BK134" t="str">
        <f>IF(O134=Detail!$E$3,ROW()+5+(COLUMN()-48)/1000,"")</f>
        <v/>
      </c>
      <c r="BL134" t="str">
        <f>IF(P134=Detail!$E$3,ROW()+5+(COLUMN()-48)/1000,"")</f>
        <v/>
      </c>
      <c r="BM134" t="str">
        <f>IF(Q134=Detail!$E$3,ROW()+5+(COLUMN()-48)/1000,"")</f>
        <v/>
      </c>
      <c r="BN134" t="str">
        <f>IF(R134=Detail!$E$3,ROW()+5+(COLUMN()-48)/1000,"")</f>
        <v/>
      </c>
      <c r="BO134" t="str">
        <f>IF(S134=Detail!$E$3,ROW()+5+(COLUMN()-48)/1000,"")</f>
        <v/>
      </c>
      <c r="BP134" t="str">
        <f>IF(T134=Detail!$E$3,ROW()+5+(COLUMN()-48)/1000,"")</f>
        <v/>
      </c>
      <c r="BQ134" t="str">
        <f t="shared" ca="1" si="38"/>
        <v/>
      </c>
      <c r="BR134" t="str">
        <f>IF(BS134="","","'"&amp;VLOOKUP(ROUND((BS134-ROUNDDOWN(BS134,0))*1000,0),$BT$2:$BU$21,2,FALSE)&amp;"'!A"&amp;ROUNDDOWN(Codedata!BS134,0))</f>
        <v/>
      </c>
      <c r="BS134" t="str">
        <f t="shared" si="44"/>
        <v/>
      </c>
      <c r="BV134" t="str">
        <f t="shared" ca="1" si="45"/>
        <v/>
      </c>
      <c r="BW134" t="str">
        <f t="shared" ca="1" si="46"/>
        <v/>
      </c>
      <c r="BX134" t="str">
        <f t="shared" ca="1" si="47"/>
        <v/>
      </c>
      <c r="BY134" t="str">
        <f t="shared" ca="1" si="48"/>
        <v/>
      </c>
      <c r="BZ134" t="str">
        <f t="shared" ca="1" si="49"/>
        <v/>
      </c>
      <c r="CA134" t="str">
        <f t="shared" ca="1" si="50"/>
        <v/>
      </c>
      <c r="CB134" t="str">
        <f t="shared" ca="1" si="51"/>
        <v/>
      </c>
      <c r="CC134" t="str">
        <f t="shared" ca="1" si="52"/>
        <v/>
      </c>
    </row>
    <row r="135" spans="1:81" x14ac:dyDescent="0.3">
      <c r="A135">
        <f>Cash!$C140</f>
        <v>0</v>
      </c>
      <c r="B135">
        <f>Cash!$D140</f>
        <v>0</v>
      </c>
      <c r="C135">
        <f>Zicht!$C140</f>
        <v>0</v>
      </c>
      <c r="D135">
        <f>Zicht!$D140</f>
        <v>0</v>
      </c>
      <c r="E135">
        <f>Spaar!$C140</f>
        <v>0</v>
      </c>
      <c r="F135">
        <f>Spaar!$D140</f>
        <v>0</v>
      </c>
      <c r="G135">
        <f>'Reserve 1'!$C140</f>
        <v>0</v>
      </c>
      <c r="H135">
        <f>'Reserve 1'!$D140</f>
        <v>0</v>
      </c>
      <c r="I135">
        <f>'Reserve 2'!$C140</f>
        <v>0</v>
      </c>
      <c r="J135">
        <f>'Reserve 2'!$D140</f>
        <v>0</v>
      </c>
      <c r="K135">
        <f>'Reserve 3'!$C140</f>
        <v>0</v>
      </c>
      <c r="L135">
        <f>'Reserve 3'!$D140</f>
        <v>0</v>
      </c>
      <c r="M135">
        <f>'Reserve 4'!$C140</f>
        <v>0</v>
      </c>
      <c r="N135">
        <f>'Reserve 4'!$D140</f>
        <v>0</v>
      </c>
      <c r="O135">
        <f>'Reserve 5'!$C140</f>
        <v>0</v>
      </c>
      <c r="P135">
        <f>'Reserve 5'!$D140</f>
        <v>0</v>
      </c>
      <c r="Q135">
        <f>'Reserve 6'!$C140</f>
        <v>0</v>
      </c>
      <c r="R135">
        <f>'Reserve 6'!$D140</f>
        <v>0</v>
      </c>
      <c r="S135">
        <f>'Reserve 7'!$C140</f>
        <v>0</v>
      </c>
      <c r="T135">
        <f>'Reserve 7'!$D140</f>
        <v>0</v>
      </c>
      <c r="U135" t="str">
        <f>IF(A135=0,"",IF(COUNTIF(A$2:A135,A135)&gt;1,"",ROW()+(COLUMN()-20)/10000))</f>
        <v/>
      </c>
      <c r="V135" t="str">
        <f>IF(B135=0,"",IF(COUNTIF(B$2:B135,B135)&gt;1,"",ROW()+(COLUMN()-20)/10000))</f>
        <v/>
      </c>
      <c r="W135" t="str">
        <f>IF(C135=0,"",IF(COUNTIF(C$2:C135,C135)&gt;1,"",ROW()+(COLUMN()-20)/10000))</f>
        <v/>
      </c>
      <c r="X135" t="str">
        <f>IF(D135=0,"",IF(COUNTIF(D$2:D135,D135)&gt;1,"",ROW()+(COLUMN()-20)/10000))</f>
        <v/>
      </c>
      <c r="Y135" t="str">
        <f>IF(E135=0,"",IF(COUNTIF(E$2:E135,E135)&gt;1,"",ROW()+(COLUMN()-20)/10000))</f>
        <v/>
      </c>
      <c r="Z135" t="str">
        <f>IF(F135=0,"",IF(COUNTIF(F$2:F135,F135)&gt;1,"",ROW()+(COLUMN()-20)/10000))</f>
        <v/>
      </c>
      <c r="AA135" t="str">
        <f>IF(G135=0,"",IF(COUNTIF(G$2:G135,G135)&gt;1,"",ROW()+(COLUMN()-20)/10000))</f>
        <v/>
      </c>
      <c r="AB135" t="str">
        <f>IF(H135=0,"",IF(COUNTIF(H$2:H135,H135)&gt;1,"",ROW()+(COLUMN()-20)/10000))</f>
        <v/>
      </c>
      <c r="AC135" t="str">
        <f>IF(I135=0,"",IF(COUNTIF(I$2:I135,I135)&gt;1,"",ROW()+(COLUMN()-20)/10000))</f>
        <v/>
      </c>
      <c r="AD135" t="str">
        <f>IF(J135=0,"",IF(COUNTIF(J$2:J135,J135)&gt;1,"",ROW()+(COLUMN()-20)/10000))</f>
        <v/>
      </c>
      <c r="AE135" t="str">
        <f>IF(K135=0,"",IF(COUNTIF(K$2:K135,K135)&gt;1,"",ROW()+(COLUMN()-20)/10000))</f>
        <v/>
      </c>
      <c r="AF135" t="str">
        <f>IF(L135=0,"",IF(COUNTIF(L$2:L135,L135)&gt;1,"",ROW()+(COLUMN()-20)/10000))</f>
        <v/>
      </c>
      <c r="AG135" t="str">
        <f>IF(M135=0,"",IF(COUNTIF(M$2:M135,M135)&gt;1,"",ROW()+(COLUMN()-20)/10000))</f>
        <v/>
      </c>
      <c r="AH135" t="str">
        <f>IF(N135=0,"",IF(COUNTIF(N$2:N135,N135)&gt;1,"",ROW()+(COLUMN()-20)/10000))</f>
        <v/>
      </c>
      <c r="AI135" t="str">
        <f>IF(O135=0,"",IF(COUNTIF(O$2:O135,O135)&gt;1,"",ROW()+(COLUMN()-20)/10000))</f>
        <v/>
      </c>
      <c r="AJ135" t="str">
        <f>IF(P135=0,"",IF(COUNTIF(P$2:P135,P135)&gt;1,"",ROW()+(COLUMN()-20)/10000))</f>
        <v/>
      </c>
      <c r="AK135" t="str">
        <f>IF(Q135=0,"",IF(COUNTIF(Q$2:Q135,Q135)&gt;1,"",ROW()+(COLUMN()-20)/10000))</f>
        <v/>
      </c>
      <c r="AL135" t="str">
        <f>IF(R135=0,"",IF(COUNTIF(R$2:R135,R135)&gt;1,"",ROW()+(COLUMN()-20)/10000))</f>
        <v/>
      </c>
      <c r="AM135" t="str">
        <f>IF(S135=0,"",IF(COUNTIF(S$2:S135,S135)&gt;1,"",ROW()+(COLUMN()-20)/10000))</f>
        <v/>
      </c>
      <c r="AN135" t="str">
        <f>IF(T135=0,"",IF(COUNTIF(T$2:T135,T135)&gt;1,"",ROW()+(COLUMN()-20)/10000))</f>
        <v/>
      </c>
      <c r="AO135" t="str">
        <f t="shared" si="39"/>
        <v/>
      </c>
      <c r="AP135" t="str">
        <f t="shared" ca="1" si="36"/>
        <v/>
      </c>
      <c r="AQ135" t="str">
        <f ca="1">IF(AP135="","",IF(COUNTIF($AP$2:AP135,AP135)&gt;1,"",IF(AP135="overdracht",1,ROW())))</f>
        <v/>
      </c>
      <c r="AR135" t="str">
        <f t="shared" ca="1" si="40"/>
        <v/>
      </c>
      <c r="AS135" t="str">
        <f t="shared" ca="1" si="37"/>
        <v/>
      </c>
      <c r="AT135" t="str">
        <f t="shared" ca="1" si="41"/>
        <v/>
      </c>
      <c r="AU135" t="str">
        <f t="shared" ca="1" si="42"/>
        <v/>
      </c>
      <c r="AV135" t="str">
        <f t="shared" ca="1" si="43"/>
        <v/>
      </c>
      <c r="AW135" s="104" t="str">
        <f>IF(A135=Detail!$E$3,ROW()+5+(COLUMN()-48)/1000,"")</f>
        <v/>
      </c>
      <c r="AX135" t="str">
        <f>IF(B135=Detail!$E$3,ROW()+5+(COLUMN()-48)/1000,"")</f>
        <v/>
      </c>
      <c r="AY135" t="str">
        <f>IF(C135=Detail!$E$3,ROW()+5+(COLUMN()-48)/1000,"")</f>
        <v/>
      </c>
      <c r="AZ135" t="str">
        <f>IF(D135=Detail!$E$3,ROW()+5+(COLUMN()-48)/1000,"")</f>
        <v/>
      </c>
      <c r="BA135" t="str">
        <f>IF(E135=Detail!$E$3,ROW()+5+(COLUMN()-48)/1000,"")</f>
        <v/>
      </c>
      <c r="BB135" t="str">
        <f>IF(F135=Detail!$E$3,ROW()+5+(COLUMN()-48)/1000,"")</f>
        <v/>
      </c>
      <c r="BC135" t="str">
        <f>IF(G135=Detail!$E$3,ROW()+5+(COLUMN()-48)/1000,"")</f>
        <v/>
      </c>
      <c r="BD135" t="str">
        <f>IF(H135=Detail!$E$3,ROW()+5+(COLUMN()-48)/1000,"")</f>
        <v/>
      </c>
      <c r="BE135" t="str">
        <f>IF(I135=Detail!$E$3,ROW()+5+(COLUMN()-48)/1000,"")</f>
        <v/>
      </c>
      <c r="BF135" t="str">
        <f>IF(J135=Detail!$E$3,ROW()+5+(COLUMN()-48)/1000,"")</f>
        <v/>
      </c>
      <c r="BG135" t="str">
        <f>IF(K135=Detail!$E$3,ROW()+5+(COLUMN()-48)/1000,"")</f>
        <v/>
      </c>
      <c r="BH135" t="str">
        <f>IF(L135=Detail!$E$3,ROW()+5+(COLUMN()-48)/1000,"")</f>
        <v/>
      </c>
      <c r="BI135" t="str">
        <f>IF(M135=Detail!$E$3,ROW()+5+(COLUMN()-48)/1000,"")</f>
        <v/>
      </c>
      <c r="BJ135" t="str">
        <f>IF(N135=Detail!$E$3,ROW()+5+(COLUMN()-48)/1000,"")</f>
        <v/>
      </c>
      <c r="BK135" t="str">
        <f>IF(O135=Detail!$E$3,ROW()+5+(COLUMN()-48)/1000,"")</f>
        <v/>
      </c>
      <c r="BL135" t="str">
        <f>IF(P135=Detail!$E$3,ROW()+5+(COLUMN()-48)/1000,"")</f>
        <v/>
      </c>
      <c r="BM135" t="str">
        <f>IF(Q135=Detail!$E$3,ROW()+5+(COLUMN()-48)/1000,"")</f>
        <v/>
      </c>
      <c r="BN135" t="str">
        <f>IF(R135=Detail!$E$3,ROW()+5+(COLUMN()-48)/1000,"")</f>
        <v/>
      </c>
      <c r="BO135" t="str">
        <f>IF(S135=Detail!$E$3,ROW()+5+(COLUMN()-48)/1000,"")</f>
        <v/>
      </c>
      <c r="BP135" t="str">
        <f>IF(T135=Detail!$E$3,ROW()+5+(COLUMN()-48)/1000,"")</f>
        <v/>
      </c>
      <c r="BQ135" t="str">
        <f t="shared" ca="1" si="38"/>
        <v/>
      </c>
      <c r="BR135" t="str">
        <f>IF(BS135="","","'"&amp;VLOOKUP(ROUND((BS135-ROUNDDOWN(BS135,0))*1000,0),$BT$2:$BU$21,2,FALSE)&amp;"'!A"&amp;ROUNDDOWN(Codedata!BS135,0))</f>
        <v/>
      </c>
      <c r="BS135" t="str">
        <f t="shared" si="44"/>
        <v/>
      </c>
      <c r="BV135" t="str">
        <f t="shared" ca="1" si="45"/>
        <v/>
      </c>
      <c r="BW135" t="str">
        <f t="shared" ca="1" si="46"/>
        <v/>
      </c>
      <c r="BX135" t="str">
        <f t="shared" ca="1" si="47"/>
        <v/>
      </c>
      <c r="BY135" t="str">
        <f t="shared" ca="1" si="48"/>
        <v/>
      </c>
      <c r="BZ135" t="str">
        <f t="shared" ca="1" si="49"/>
        <v/>
      </c>
      <c r="CA135" t="str">
        <f t="shared" ca="1" si="50"/>
        <v/>
      </c>
      <c r="CB135" t="str">
        <f t="shared" ca="1" si="51"/>
        <v/>
      </c>
      <c r="CC135" t="str">
        <f t="shared" ca="1" si="52"/>
        <v/>
      </c>
    </row>
    <row r="136" spans="1:81" x14ac:dyDescent="0.3">
      <c r="A136">
        <f>Cash!$C141</f>
        <v>0</v>
      </c>
      <c r="B136">
        <f>Cash!$D141</f>
        <v>0</v>
      </c>
      <c r="C136">
        <f>Zicht!$C141</f>
        <v>0</v>
      </c>
      <c r="D136">
        <f>Zicht!$D141</f>
        <v>0</v>
      </c>
      <c r="E136">
        <f>Spaar!$C141</f>
        <v>0</v>
      </c>
      <c r="F136">
        <f>Spaar!$D141</f>
        <v>0</v>
      </c>
      <c r="G136">
        <f>'Reserve 1'!$C141</f>
        <v>0</v>
      </c>
      <c r="H136">
        <f>'Reserve 1'!$D141</f>
        <v>0</v>
      </c>
      <c r="I136">
        <f>'Reserve 2'!$C141</f>
        <v>0</v>
      </c>
      <c r="J136">
        <f>'Reserve 2'!$D141</f>
        <v>0</v>
      </c>
      <c r="K136">
        <f>'Reserve 3'!$C141</f>
        <v>0</v>
      </c>
      <c r="L136">
        <f>'Reserve 3'!$D141</f>
        <v>0</v>
      </c>
      <c r="M136">
        <f>'Reserve 4'!$C141</f>
        <v>0</v>
      </c>
      <c r="N136">
        <f>'Reserve 4'!$D141</f>
        <v>0</v>
      </c>
      <c r="O136">
        <f>'Reserve 5'!$C141</f>
        <v>0</v>
      </c>
      <c r="P136">
        <f>'Reserve 5'!$D141</f>
        <v>0</v>
      </c>
      <c r="Q136">
        <f>'Reserve 6'!$C141</f>
        <v>0</v>
      </c>
      <c r="R136">
        <f>'Reserve 6'!$D141</f>
        <v>0</v>
      </c>
      <c r="S136">
        <f>'Reserve 7'!$C141</f>
        <v>0</v>
      </c>
      <c r="T136">
        <f>'Reserve 7'!$D141</f>
        <v>0</v>
      </c>
      <c r="U136" t="str">
        <f>IF(A136=0,"",IF(COUNTIF(A$2:A136,A136)&gt;1,"",ROW()+(COLUMN()-20)/10000))</f>
        <v/>
      </c>
      <c r="V136" t="str">
        <f>IF(B136=0,"",IF(COUNTIF(B$2:B136,B136)&gt;1,"",ROW()+(COLUMN()-20)/10000))</f>
        <v/>
      </c>
      <c r="W136" t="str">
        <f>IF(C136=0,"",IF(COUNTIF(C$2:C136,C136)&gt;1,"",ROW()+(COLUMN()-20)/10000))</f>
        <v/>
      </c>
      <c r="X136" t="str">
        <f>IF(D136=0,"",IF(COUNTIF(D$2:D136,D136)&gt;1,"",ROW()+(COLUMN()-20)/10000))</f>
        <v/>
      </c>
      <c r="Y136" t="str">
        <f>IF(E136=0,"",IF(COUNTIF(E$2:E136,E136)&gt;1,"",ROW()+(COLUMN()-20)/10000))</f>
        <v/>
      </c>
      <c r="Z136" t="str">
        <f>IF(F136=0,"",IF(COUNTIF(F$2:F136,F136)&gt;1,"",ROW()+(COLUMN()-20)/10000))</f>
        <v/>
      </c>
      <c r="AA136" t="str">
        <f>IF(G136=0,"",IF(COUNTIF(G$2:G136,G136)&gt;1,"",ROW()+(COLUMN()-20)/10000))</f>
        <v/>
      </c>
      <c r="AB136" t="str">
        <f>IF(H136=0,"",IF(COUNTIF(H$2:H136,H136)&gt;1,"",ROW()+(COLUMN()-20)/10000))</f>
        <v/>
      </c>
      <c r="AC136" t="str">
        <f>IF(I136=0,"",IF(COUNTIF(I$2:I136,I136)&gt;1,"",ROW()+(COLUMN()-20)/10000))</f>
        <v/>
      </c>
      <c r="AD136" t="str">
        <f>IF(J136=0,"",IF(COUNTIF(J$2:J136,J136)&gt;1,"",ROW()+(COLUMN()-20)/10000))</f>
        <v/>
      </c>
      <c r="AE136" t="str">
        <f>IF(K136=0,"",IF(COUNTIF(K$2:K136,K136)&gt;1,"",ROW()+(COLUMN()-20)/10000))</f>
        <v/>
      </c>
      <c r="AF136" t="str">
        <f>IF(L136=0,"",IF(COUNTIF(L$2:L136,L136)&gt;1,"",ROW()+(COLUMN()-20)/10000))</f>
        <v/>
      </c>
      <c r="AG136" t="str">
        <f>IF(M136=0,"",IF(COUNTIF(M$2:M136,M136)&gt;1,"",ROW()+(COLUMN()-20)/10000))</f>
        <v/>
      </c>
      <c r="AH136" t="str">
        <f>IF(N136=0,"",IF(COUNTIF(N$2:N136,N136)&gt;1,"",ROW()+(COLUMN()-20)/10000))</f>
        <v/>
      </c>
      <c r="AI136" t="str">
        <f>IF(O136=0,"",IF(COUNTIF(O$2:O136,O136)&gt;1,"",ROW()+(COLUMN()-20)/10000))</f>
        <v/>
      </c>
      <c r="AJ136" t="str">
        <f>IF(P136=0,"",IF(COUNTIF(P$2:P136,P136)&gt;1,"",ROW()+(COLUMN()-20)/10000))</f>
        <v/>
      </c>
      <c r="AK136" t="str">
        <f>IF(Q136=0,"",IF(COUNTIF(Q$2:Q136,Q136)&gt;1,"",ROW()+(COLUMN()-20)/10000))</f>
        <v/>
      </c>
      <c r="AL136" t="str">
        <f>IF(R136=0,"",IF(COUNTIF(R$2:R136,R136)&gt;1,"",ROW()+(COLUMN()-20)/10000))</f>
        <v/>
      </c>
      <c r="AM136" t="str">
        <f>IF(S136=0,"",IF(COUNTIF(S$2:S136,S136)&gt;1,"",ROW()+(COLUMN()-20)/10000))</f>
        <v/>
      </c>
      <c r="AN136" t="str">
        <f>IF(T136=0,"",IF(COUNTIF(T$2:T136,T136)&gt;1,"",ROW()+(COLUMN()-20)/10000))</f>
        <v/>
      </c>
      <c r="AO136" t="str">
        <f t="shared" si="39"/>
        <v/>
      </c>
      <c r="AP136" t="str">
        <f t="shared" ca="1" si="36"/>
        <v/>
      </c>
      <c r="AQ136" t="str">
        <f ca="1">IF(AP136="","",IF(COUNTIF($AP$2:AP136,AP136)&gt;1,"",IF(AP136="overdracht",1,ROW())))</f>
        <v/>
      </c>
      <c r="AR136" t="str">
        <f t="shared" ca="1" si="40"/>
        <v/>
      </c>
      <c r="AS136" t="str">
        <f t="shared" ca="1" si="37"/>
        <v/>
      </c>
      <c r="AT136" t="str">
        <f t="shared" ca="1" si="41"/>
        <v/>
      </c>
      <c r="AU136" t="str">
        <f t="shared" ca="1" si="42"/>
        <v/>
      </c>
      <c r="AV136" t="str">
        <f t="shared" ca="1" si="43"/>
        <v/>
      </c>
      <c r="AW136" s="104" t="str">
        <f>IF(A136=Detail!$E$3,ROW()+5+(COLUMN()-48)/1000,"")</f>
        <v/>
      </c>
      <c r="AX136" t="str">
        <f>IF(B136=Detail!$E$3,ROW()+5+(COLUMN()-48)/1000,"")</f>
        <v/>
      </c>
      <c r="AY136" t="str">
        <f>IF(C136=Detail!$E$3,ROW()+5+(COLUMN()-48)/1000,"")</f>
        <v/>
      </c>
      <c r="AZ136" t="str">
        <f>IF(D136=Detail!$E$3,ROW()+5+(COLUMN()-48)/1000,"")</f>
        <v/>
      </c>
      <c r="BA136" t="str">
        <f>IF(E136=Detail!$E$3,ROW()+5+(COLUMN()-48)/1000,"")</f>
        <v/>
      </c>
      <c r="BB136" t="str">
        <f>IF(F136=Detail!$E$3,ROW()+5+(COLUMN()-48)/1000,"")</f>
        <v/>
      </c>
      <c r="BC136" t="str">
        <f>IF(G136=Detail!$E$3,ROW()+5+(COLUMN()-48)/1000,"")</f>
        <v/>
      </c>
      <c r="BD136" t="str">
        <f>IF(H136=Detail!$E$3,ROW()+5+(COLUMN()-48)/1000,"")</f>
        <v/>
      </c>
      <c r="BE136" t="str">
        <f>IF(I136=Detail!$E$3,ROW()+5+(COLUMN()-48)/1000,"")</f>
        <v/>
      </c>
      <c r="BF136" t="str">
        <f>IF(J136=Detail!$E$3,ROW()+5+(COLUMN()-48)/1000,"")</f>
        <v/>
      </c>
      <c r="BG136" t="str">
        <f>IF(K136=Detail!$E$3,ROW()+5+(COLUMN()-48)/1000,"")</f>
        <v/>
      </c>
      <c r="BH136" t="str">
        <f>IF(L136=Detail!$E$3,ROW()+5+(COLUMN()-48)/1000,"")</f>
        <v/>
      </c>
      <c r="BI136" t="str">
        <f>IF(M136=Detail!$E$3,ROW()+5+(COLUMN()-48)/1000,"")</f>
        <v/>
      </c>
      <c r="BJ136" t="str">
        <f>IF(N136=Detail!$E$3,ROW()+5+(COLUMN()-48)/1000,"")</f>
        <v/>
      </c>
      <c r="BK136" t="str">
        <f>IF(O136=Detail!$E$3,ROW()+5+(COLUMN()-48)/1000,"")</f>
        <v/>
      </c>
      <c r="BL136" t="str">
        <f>IF(P136=Detail!$E$3,ROW()+5+(COLUMN()-48)/1000,"")</f>
        <v/>
      </c>
      <c r="BM136" t="str">
        <f>IF(Q136=Detail!$E$3,ROW()+5+(COLUMN()-48)/1000,"")</f>
        <v/>
      </c>
      <c r="BN136" t="str">
        <f>IF(R136=Detail!$E$3,ROW()+5+(COLUMN()-48)/1000,"")</f>
        <v/>
      </c>
      <c r="BO136" t="str">
        <f>IF(S136=Detail!$E$3,ROW()+5+(COLUMN()-48)/1000,"")</f>
        <v/>
      </c>
      <c r="BP136" t="str">
        <f>IF(T136=Detail!$E$3,ROW()+5+(COLUMN()-48)/1000,"")</f>
        <v/>
      </c>
      <c r="BQ136" t="str">
        <f t="shared" ca="1" si="38"/>
        <v/>
      </c>
      <c r="BR136" t="str">
        <f>IF(BS136="","","'"&amp;VLOOKUP(ROUND((BS136-ROUNDDOWN(BS136,0))*1000,0),$BT$2:$BU$21,2,FALSE)&amp;"'!A"&amp;ROUNDDOWN(Codedata!BS136,0))</f>
        <v/>
      </c>
      <c r="BS136" t="str">
        <f t="shared" si="44"/>
        <v/>
      </c>
      <c r="BV136" t="str">
        <f t="shared" ca="1" si="45"/>
        <v/>
      </c>
      <c r="BW136" t="str">
        <f t="shared" ca="1" si="46"/>
        <v/>
      </c>
      <c r="BX136" t="str">
        <f t="shared" ca="1" si="47"/>
        <v/>
      </c>
      <c r="BY136" t="str">
        <f t="shared" ca="1" si="48"/>
        <v/>
      </c>
      <c r="BZ136" t="str">
        <f t="shared" ca="1" si="49"/>
        <v/>
      </c>
      <c r="CA136" t="str">
        <f t="shared" ca="1" si="50"/>
        <v/>
      </c>
      <c r="CB136" t="str">
        <f t="shared" ca="1" si="51"/>
        <v/>
      </c>
      <c r="CC136" t="str">
        <f t="shared" ca="1" si="52"/>
        <v/>
      </c>
    </row>
    <row r="137" spans="1:81" x14ac:dyDescent="0.3">
      <c r="A137">
        <f>Cash!$C142</f>
        <v>0</v>
      </c>
      <c r="B137">
        <f>Cash!$D142</f>
        <v>0</v>
      </c>
      <c r="C137">
        <f>Zicht!$C142</f>
        <v>0</v>
      </c>
      <c r="D137">
        <f>Zicht!$D142</f>
        <v>0</v>
      </c>
      <c r="E137">
        <f>Spaar!$C142</f>
        <v>0</v>
      </c>
      <c r="F137">
        <f>Spaar!$D142</f>
        <v>0</v>
      </c>
      <c r="G137">
        <f>'Reserve 1'!$C142</f>
        <v>0</v>
      </c>
      <c r="H137">
        <f>'Reserve 1'!$D142</f>
        <v>0</v>
      </c>
      <c r="I137">
        <f>'Reserve 2'!$C142</f>
        <v>0</v>
      </c>
      <c r="J137">
        <f>'Reserve 2'!$D142</f>
        <v>0</v>
      </c>
      <c r="K137">
        <f>'Reserve 3'!$C142</f>
        <v>0</v>
      </c>
      <c r="L137">
        <f>'Reserve 3'!$D142</f>
        <v>0</v>
      </c>
      <c r="M137">
        <f>'Reserve 4'!$C142</f>
        <v>0</v>
      </c>
      <c r="N137">
        <f>'Reserve 4'!$D142</f>
        <v>0</v>
      </c>
      <c r="O137">
        <f>'Reserve 5'!$C142</f>
        <v>0</v>
      </c>
      <c r="P137">
        <f>'Reserve 5'!$D142</f>
        <v>0</v>
      </c>
      <c r="Q137">
        <f>'Reserve 6'!$C142</f>
        <v>0</v>
      </c>
      <c r="R137">
        <f>'Reserve 6'!$D142</f>
        <v>0</v>
      </c>
      <c r="S137">
        <f>'Reserve 7'!$C142</f>
        <v>0</v>
      </c>
      <c r="T137">
        <f>'Reserve 7'!$D142</f>
        <v>0</v>
      </c>
      <c r="U137" t="str">
        <f>IF(A137=0,"",IF(COUNTIF(A$2:A137,A137)&gt;1,"",ROW()+(COLUMN()-20)/10000))</f>
        <v/>
      </c>
      <c r="V137" t="str">
        <f>IF(B137=0,"",IF(COUNTIF(B$2:B137,B137)&gt;1,"",ROW()+(COLUMN()-20)/10000))</f>
        <v/>
      </c>
      <c r="W137" t="str">
        <f>IF(C137=0,"",IF(COUNTIF(C$2:C137,C137)&gt;1,"",ROW()+(COLUMN()-20)/10000))</f>
        <v/>
      </c>
      <c r="X137" t="str">
        <f>IF(D137=0,"",IF(COUNTIF(D$2:D137,D137)&gt;1,"",ROW()+(COLUMN()-20)/10000))</f>
        <v/>
      </c>
      <c r="Y137" t="str">
        <f>IF(E137=0,"",IF(COUNTIF(E$2:E137,E137)&gt;1,"",ROW()+(COLUMN()-20)/10000))</f>
        <v/>
      </c>
      <c r="Z137" t="str">
        <f>IF(F137=0,"",IF(COUNTIF(F$2:F137,F137)&gt;1,"",ROW()+(COLUMN()-20)/10000))</f>
        <v/>
      </c>
      <c r="AA137" t="str">
        <f>IF(G137=0,"",IF(COUNTIF(G$2:G137,G137)&gt;1,"",ROW()+(COLUMN()-20)/10000))</f>
        <v/>
      </c>
      <c r="AB137" t="str">
        <f>IF(H137=0,"",IF(COUNTIF(H$2:H137,H137)&gt;1,"",ROW()+(COLUMN()-20)/10000))</f>
        <v/>
      </c>
      <c r="AC137" t="str">
        <f>IF(I137=0,"",IF(COUNTIF(I$2:I137,I137)&gt;1,"",ROW()+(COLUMN()-20)/10000))</f>
        <v/>
      </c>
      <c r="AD137" t="str">
        <f>IF(J137=0,"",IF(COUNTIF(J$2:J137,J137)&gt;1,"",ROW()+(COLUMN()-20)/10000))</f>
        <v/>
      </c>
      <c r="AE137" t="str">
        <f>IF(K137=0,"",IF(COUNTIF(K$2:K137,K137)&gt;1,"",ROW()+(COLUMN()-20)/10000))</f>
        <v/>
      </c>
      <c r="AF137" t="str">
        <f>IF(L137=0,"",IF(COUNTIF(L$2:L137,L137)&gt;1,"",ROW()+(COLUMN()-20)/10000))</f>
        <v/>
      </c>
      <c r="AG137" t="str">
        <f>IF(M137=0,"",IF(COUNTIF(M$2:M137,M137)&gt;1,"",ROW()+(COLUMN()-20)/10000))</f>
        <v/>
      </c>
      <c r="AH137" t="str">
        <f>IF(N137=0,"",IF(COUNTIF(N$2:N137,N137)&gt;1,"",ROW()+(COLUMN()-20)/10000))</f>
        <v/>
      </c>
      <c r="AI137" t="str">
        <f>IF(O137=0,"",IF(COUNTIF(O$2:O137,O137)&gt;1,"",ROW()+(COLUMN()-20)/10000))</f>
        <v/>
      </c>
      <c r="AJ137" t="str">
        <f>IF(P137=0,"",IF(COUNTIF(P$2:P137,P137)&gt;1,"",ROW()+(COLUMN()-20)/10000))</f>
        <v/>
      </c>
      <c r="AK137" t="str">
        <f>IF(Q137=0,"",IF(COUNTIF(Q$2:Q137,Q137)&gt;1,"",ROW()+(COLUMN()-20)/10000))</f>
        <v/>
      </c>
      <c r="AL137" t="str">
        <f>IF(R137=0,"",IF(COUNTIF(R$2:R137,R137)&gt;1,"",ROW()+(COLUMN()-20)/10000))</f>
        <v/>
      </c>
      <c r="AM137" t="str">
        <f>IF(S137=0,"",IF(COUNTIF(S$2:S137,S137)&gt;1,"",ROW()+(COLUMN()-20)/10000))</f>
        <v/>
      </c>
      <c r="AN137" t="str">
        <f>IF(T137=0,"",IF(COUNTIF(T$2:T137,T137)&gt;1,"",ROW()+(COLUMN()-20)/10000))</f>
        <v/>
      </c>
      <c r="AO137" t="str">
        <f t="shared" si="39"/>
        <v/>
      </c>
      <c r="AP137" t="str">
        <f t="shared" ca="1" si="36"/>
        <v/>
      </c>
      <c r="AQ137" t="str">
        <f ca="1">IF(AP137="","",IF(COUNTIF($AP$2:AP137,AP137)&gt;1,"",IF(AP137="overdracht",1,ROW())))</f>
        <v/>
      </c>
      <c r="AR137" t="str">
        <f t="shared" ca="1" si="40"/>
        <v/>
      </c>
      <c r="AS137" t="str">
        <f t="shared" ca="1" si="37"/>
        <v/>
      </c>
      <c r="AT137" t="str">
        <f t="shared" ca="1" si="41"/>
        <v/>
      </c>
      <c r="AU137" t="str">
        <f t="shared" ca="1" si="42"/>
        <v/>
      </c>
      <c r="AV137" t="str">
        <f t="shared" ca="1" si="43"/>
        <v/>
      </c>
      <c r="AW137" s="104" t="str">
        <f>IF(A137=Detail!$E$3,ROW()+5+(COLUMN()-48)/1000,"")</f>
        <v/>
      </c>
      <c r="AX137" t="str">
        <f>IF(B137=Detail!$E$3,ROW()+5+(COLUMN()-48)/1000,"")</f>
        <v/>
      </c>
      <c r="AY137" t="str">
        <f>IF(C137=Detail!$E$3,ROW()+5+(COLUMN()-48)/1000,"")</f>
        <v/>
      </c>
      <c r="AZ137" t="str">
        <f>IF(D137=Detail!$E$3,ROW()+5+(COLUMN()-48)/1000,"")</f>
        <v/>
      </c>
      <c r="BA137" t="str">
        <f>IF(E137=Detail!$E$3,ROW()+5+(COLUMN()-48)/1000,"")</f>
        <v/>
      </c>
      <c r="BB137" t="str">
        <f>IF(F137=Detail!$E$3,ROW()+5+(COLUMN()-48)/1000,"")</f>
        <v/>
      </c>
      <c r="BC137" t="str">
        <f>IF(G137=Detail!$E$3,ROW()+5+(COLUMN()-48)/1000,"")</f>
        <v/>
      </c>
      <c r="BD137" t="str">
        <f>IF(H137=Detail!$E$3,ROW()+5+(COLUMN()-48)/1000,"")</f>
        <v/>
      </c>
      <c r="BE137" t="str">
        <f>IF(I137=Detail!$E$3,ROW()+5+(COLUMN()-48)/1000,"")</f>
        <v/>
      </c>
      <c r="BF137" t="str">
        <f>IF(J137=Detail!$E$3,ROW()+5+(COLUMN()-48)/1000,"")</f>
        <v/>
      </c>
      <c r="BG137" t="str">
        <f>IF(K137=Detail!$E$3,ROW()+5+(COLUMN()-48)/1000,"")</f>
        <v/>
      </c>
      <c r="BH137" t="str">
        <f>IF(L137=Detail!$E$3,ROW()+5+(COLUMN()-48)/1000,"")</f>
        <v/>
      </c>
      <c r="BI137" t="str">
        <f>IF(M137=Detail!$E$3,ROW()+5+(COLUMN()-48)/1000,"")</f>
        <v/>
      </c>
      <c r="BJ137" t="str">
        <f>IF(N137=Detail!$E$3,ROW()+5+(COLUMN()-48)/1000,"")</f>
        <v/>
      </c>
      <c r="BK137" t="str">
        <f>IF(O137=Detail!$E$3,ROW()+5+(COLUMN()-48)/1000,"")</f>
        <v/>
      </c>
      <c r="BL137" t="str">
        <f>IF(P137=Detail!$E$3,ROW()+5+(COLUMN()-48)/1000,"")</f>
        <v/>
      </c>
      <c r="BM137" t="str">
        <f>IF(Q137=Detail!$E$3,ROW()+5+(COLUMN()-48)/1000,"")</f>
        <v/>
      </c>
      <c r="BN137" t="str">
        <f>IF(R137=Detail!$E$3,ROW()+5+(COLUMN()-48)/1000,"")</f>
        <v/>
      </c>
      <c r="BO137" t="str">
        <f>IF(S137=Detail!$E$3,ROW()+5+(COLUMN()-48)/1000,"")</f>
        <v/>
      </c>
      <c r="BP137" t="str">
        <f>IF(T137=Detail!$E$3,ROW()+5+(COLUMN()-48)/1000,"")</f>
        <v/>
      </c>
      <c r="BQ137" t="str">
        <f t="shared" ca="1" si="38"/>
        <v/>
      </c>
      <c r="BR137" t="str">
        <f>IF(BS137="","","'"&amp;VLOOKUP(ROUND((BS137-ROUNDDOWN(BS137,0))*1000,0),$BT$2:$BU$21,2,FALSE)&amp;"'!A"&amp;ROUNDDOWN(Codedata!BS137,0))</f>
        <v/>
      </c>
      <c r="BS137" t="str">
        <f t="shared" si="44"/>
        <v/>
      </c>
      <c r="BV137" t="str">
        <f t="shared" ca="1" si="45"/>
        <v/>
      </c>
      <c r="BW137" t="str">
        <f t="shared" ca="1" si="46"/>
        <v/>
      </c>
      <c r="BX137" t="str">
        <f t="shared" ca="1" si="47"/>
        <v/>
      </c>
      <c r="BY137" t="str">
        <f t="shared" ca="1" si="48"/>
        <v/>
      </c>
      <c r="BZ137" t="str">
        <f t="shared" ca="1" si="49"/>
        <v/>
      </c>
      <c r="CA137" t="str">
        <f t="shared" ca="1" si="50"/>
        <v/>
      </c>
      <c r="CB137" t="str">
        <f t="shared" ca="1" si="51"/>
        <v/>
      </c>
      <c r="CC137" t="str">
        <f t="shared" ca="1" si="52"/>
        <v/>
      </c>
    </row>
    <row r="138" spans="1:81" x14ac:dyDescent="0.3">
      <c r="A138">
        <f>Cash!$C143</f>
        <v>0</v>
      </c>
      <c r="B138">
        <f>Cash!$D143</f>
        <v>0</v>
      </c>
      <c r="C138">
        <f>Zicht!$C143</f>
        <v>0</v>
      </c>
      <c r="D138">
        <f>Zicht!$D143</f>
        <v>0</v>
      </c>
      <c r="E138">
        <f>Spaar!$C143</f>
        <v>0</v>
      </c>
      <c r="F138">
        <f>Spaar!$D143</f>
        <v>0</v>
      </c>
      <c r="G138">
        <f>'Reserve 1'!$C143</f>
        <v>0</v>
      </c>
      <c r="H138">
        <f>'Reserve 1'!$D143</f>
        <v>0</v>
      </c>
      <c r="I138">
        <f>'Reserve 2'!$C143</f>
        <v>0</v>
      </c>
      <c r="J138">
        <f>'Reserve 2'!$D143</f>
        <v>0</v>
      </c>
      <c r="K138">
        <f>'Reserve 3'!$C143</f>
        <v>0</v>
      </c>
      <c r="L138">
        <f>'Reserve 3'!$D143</f>
        <v>0</v>
      </c>
      <c r="M138">
        <f>'Reserve 4'!$C143</f>
        <v>0</v>
      </c>
      <c r="N138">
        <f>'Reserve 4'!$D143</f>
        <v>0</v>
      </c>
      <c r="O138">
        <f>'Reserve 5'!$C143</f>
        <v>0</v>
      </c>
      <c r="P138">
        <f>'Reserve 5'!$D143</f>
        <v>0</v>
      </c>
      <c r="Q138">
        <f>'Reserve 6'!$C143</f>
        <v>0</v>
      </c>
      <c r="R138">
        <f>'Reserve 6'!$D143</f>
        <v>0</v>
      </c>
      <c r="S138">
        <f>'Reserve 7'!$C143</f>
        <v>0</v>
      </c>
      <c r="T138">
        <f>'Reserve 7'!$D143</f>
        <v>0</v>
      </c>
      <c r="U138" t="str">
        <f>IF(A138=0,"",IF(COUNTIF(A$2:A138,A138)&gt;1,"",ROW()+(COLUMN()-20)/10000))</f>
        <v/>
      </c>
      <c r="V138" t="str">
        <f>IF(B138=0,"",IF(COUNTIF(B$2:B138,B138)&gt;1,"",ROW()+(COLUMN()-20)/10000))</f>
        <v/>
      </c>
      <c r="W138" t="str">
        <f>IF(C138=0,"",IF(COUNTIF(C$2:C138,C138)&gt;1,"",ROW()+(COLUMN()-20)/10000))</f>
        <v/>
      </c>
      <c r="X138" t="str">
        <f>IF(D138=0,"",IF(COUNTIF(D$2:D138,D138)&gt;1,"",ROW()+(COLUMN()-20)/10000))</f>
        <v/>
      </c>
      <c r="Y138" t="str">
        <f>IF(E138=0,"",IF(COUNTIF(E$2:E138,E138)&gt;1,"",ROW()+(COLUMN()-20)/10000))</f>
        <v/>
      </c>
      <c r="Z138" t="str">
        <f>IF(F138=0,"",IF(COUNTIF(F$2:F138,F138)&gt;1,"",ROW()+(COLUMN()-20)/10000))</f>
        <v/>
      </c>
      <c r="AA138" t="str">
        <f>IF(G138=0,"",IF(COUNTIF(G$2:G138,G138)&gt;1,"",ROW()+(COLUMN()-20)/10000))</f>
        <v/>
      </c>
      <c r="AB138" t="str">
        <f>IF(H138=0,"",IF(COUNTIF(H$2:H138,H138)&gt;1,"",ROW()+(COLUMN()-20)/10000))</f>
        <v/>
      </c>
      <c r="AC138" t="str">
        <f>IF(I138=0,"",IF(COUNTIF(I$2:I138,I138)&gt;1,"",ROW()+(COLUMN()-20)/10000))</f>
        <v/>
      </c>
      <c r="AD138" t="str">
        <f>IF(J138=0,"",IF(COUNTIF(J$2:J138,J138)&gt;1,"",ROW()+(COLUMN()-20)/10000))</f>
        <v/>
      </c>
      <c r="AE138" t="str">
        <f>IF(K138=0,"",IF(COUNTIF(K$2:K138,K138)&gt;1,"",ROW()+(COLUMN()-20)/10000))</f>
        <v/>
      </c>
      <c r="AF138" t="str">
        <f>IF(L138=0,"",IF(COUNTIF(L$2:L138,L138)&gt;1,"",ROW()+(COLUMN()-20)/10000))</f>
        <v/>
      </c>
      <c r="AG138" t="str">
        <f>IF(M138=0,"",IF(COUNTIF(M$2:M138,M138)&gt;1,"",ROW()+(COLUMN()-20)/10000))</f>
        <v/>
      </c>
      <c r="AH138" t="str">
        <f>IF(N138=0,"",IF(COUNTIF(N$2:N138,N138)&gt;1,"",ROW()+(COLUMN()-20)/10000))</f>
        <v/>
      </c>
      <c r="AI138" t="str">
        <f>IF(O138=0,"",IF(COUNTIF(O$2:O138,O138)&gt;1,"",ROW()+(COLUMN()-20)/10000))</f>
        <v/>
      </c>
      <c r="AJ138" t="str">
        <f>IF(P138=0,"",IF(COUNTIF(P$2:P138,P138)&gt;1,"",ROW()+(COLUMN()-20)/10000))</f>
        <v/>
      </c>
      <c r="AK138" t="str">
        <f>IF(Q138=0,"",IF(COUNTIF(Q$2:Q138,Q138)&gt;1,"",ROW()+(COLUMN()-20)/10000))</f>
        <v/>
      </c>
      <c r="AL138" t="str">
        <f>IF(R138=0,"",IF(COUNTIF(R$2:R138,R138)&gt;1,"",ROW()+(COLUMN()-20)/10000))</f>
        <v/>
      </c>
      <c r="AM138" t="str">
        <f>IF(S138=0,"",IF(COUNTIF(S$2:S138,S138)&gt;1,"",ROW()+(COLUMN()-20)/10000))</f>
        <v/>
      </c>
      <c r="AN138" t="str">
        <f>IF(T138=0,"",IF(COUNTIF(T$2:T138,T138)&gt;1,"",ROW()+(COLUMN()-20)/10000))</f>
        <v/>
      </c>
      <c r="AO138" t="str">
        <f t="shared" si="39"/>
        <v/>
      </c>
      <c r="AP138" t="str">
        <f t="shared" ca="1" si="36"/>
        <v/>
      </c>
      <c r="AQ138" t="str">
        <f ca="1">IF(AP138="","",IF(COUNTIF($AP$2:AP138,AP138)&gt;1,"",IF(AP138="overdracht",1,ROW())))</f>
        <v/>
      </c>
      <c r="AR138" t="str">
        <f t="shared" ca="1" si="40"/>
        <v/>
      </c>
      <c r="AS138" t="str">
        <f t="shared" ca="1" si="37"/>
        <v/>
      </c>
      <c r="AT138" t="str">
        <f t="shared" ca="1" si="41"/>
        <v/>
      </c>
      <c r="AU138" t="str">
        <f t="shared" ca="1" si="42"/>
        <v/>
      </c>
      <c r="AV138" t="str">
        <f t="shared" ca="1" si="43"/>
        <v/>
      </c>
      <c r="AW138" s="104" t="str">
        <f>IF(A138=Detail!$E$3,ROW()+5+(COLUMN()-48)/1000,"")</f>
        <v/>
      </c>
      <c r="AX138" t="str">
        <f>IF(B138=Detail!$E$3,ROW()+5+(COLUMN()-48)/1000,"")</f>
        <v/>
      </c>
      <c r="AY138" t="str">
        <f>IF(C138=Detail!$E$3,ROW()+5+(COLUMN()-48)/1000,"")</f>
        <v/>
      </c>
      <c r="AZ138" t="str">
        <f>IF(D138=Detail!$E$3,ROW()+5+(COLUMN()-48)/1000,"")</f>
        <v/>
      </c>
      <c r="BA138" t="str">
        <f>IF(E138=Detail!$E$3,ROW()+5+(COLUMN()-48)/1000,"")</f>
        <v/>
      </c>
      <c r="BB138" t="str">
        <f>IF(F138=Detail!$E$3,ROW()+5+(COLUMN()-48)/1000,"")</f>
        <v/>
      </c>
      <c r="BC138" t="str">
        <f>IF(G138=Detail!$E$3,ROW()+5+(COLUMN()-48)/1000,"")</f>
        <v/>
      </c>
      <c r="BD138" t="str">
        <f>IF(H138=Detail!$E$3,ROW()+5+(COLUMN()-48)/1000,"")</f>
        <v/>
      </c>
      <c r="BE138" t="str">
        <f>IF(I138=Detail!$E$3,ROW()+5+(COLUMN()-48)/1000,"")</f>
        <v/>
      </c>
      <c r="BF138" t="str">
        <f>IF(J138=Detail!$E$3,ROW()+5+(COLUMN()-48)/1000,"")</f>
        <v/>
      </c>
      <c r="BG138" t="str">
        <f>IF(K138=Detail!$E$3,ROW()+5+(COLUMN()-48)/1000,"")</f>
        <v/>
      </c>
      <c r="BH138" t="str">
        <f>IF(L138=Detail!$E$3,ROW()+5+(COLUMN()-48)/1000,"")</f>
        <v/>
      </c>
      <c r="BI138" t="str">
        <f>IF(M138=Detail!$E$3,ROW()+5+(COLUMN()-48)/1000,"")</f>
        <v/>
      </c>
      <c r="BJ138" t="str">
        <f>IF(N138=Detail!$E$3,ROW()+5+(COLUMN()-48)/1000,"")</f>
        <v/>
      </c>
      <c r="BK138" t="str">
        <f>IF(O138=Detail!$E$3,ROW()+5+(COLUMN()-48)/1000,"")</f>
        <v/>
      </c>
      <c r="BL138" t="str">
        <f>IF(P138=Detail!$E$3,ROW()+5+(COLUMN()-48)/1000,"")</f>
        <v/>
      </c>
      <c r="BM138" t="str">
        <f>IF(Q138=Detail!$E$3,ROW()+5+(COLUMN()-48)/1000,"")</f>
        <v/>
      </c>
      <c r="BN138" t="str">
        <f>IF(R138=Detail!$E$3,ROW()+5+(COLUMN()-48)/1000,"")</f>
        <v/>
      </c>
      <c r="BO138" t="str">
        <f>IF(S138=Detail!$E$3,ROW()+5+(COLUMN()-48)/1000,"")</f>
        <v/>
      </c>
      <c r="BP138" t="str">
        <f>IF(T138=Detail!$E$3,ROW()+5+(COLUMN()-48)/1000,"")</f>
        <v/>
      </c>
      <c r="BQ138" t="str">
        <f t="shared" ca="1" si="38"/>
        <v/>
      </c>
      <c r="BR138" t="str">
        <f>IF(BS138="","","'"&amp;VLOOKUP(ROUND((BS138-ROUNDDOWN(BS138,0))*1000,0),$BT$2:$BU$21,2,FALSE)&amp;"'!A"&amp;ROUNDDOWN(Codedata!BS138,0))</f>
        <v/>
      </c>
      <c r="BS138" t="str">
        <f t="shared" si="44"/>
        <v/>
      </c>
      <c r="BV138" t="str">
        <f t="shared" ca="1" si="45"/>
        <v/>
      </c>
      <c r="BW138" t="str">
        <f t="shared" ca="1" si="46"/>
        <v/>
      </c>
      <c r="BX138" t="str">
        <f t="shared" ca="1" si="47"/>
        <v/>
      </c>
      <c r="BY138" t="str">
        <f t="shared" ca="1" si="48"/>
        <v/>
      </c>
      <c r="BZ138" t="str">
        <f t="shared" ca="1" si="49"/>
        <v/>
      </c>
      <c r="CA138" t="str">
        <f t="shared" ca="1" si="50"/>
        <v/>
      </c>
      <c r="CB138" t="str">
        <f t="shared" ca="1" si="51"/>
        <v/>
      </c>
      <c r="CC138" t="str">
        <f t="shared" ca="1" si="52"/>
        <v/>
      </c>
    </row>
    <row r="139" spans="1:81" x14ac:dyDescent="0.3">
      <c r="A139">
        <f>Cash!$C144</f>
        <v>0</v>
      </c>
      <c r="B139">
        <f>Cash!$D144</f>
        <v>0</v>
      </c>
      <c r="C139">
        <f>Zicht!$C144</f>
        <v>0</v>
      </c>
      <c r="D139">
        <f>Zicht!$D144</f>
        <v>0</v>
      </c>
      <c r="E139">
        <f>Spaar!$C144</f>
        <v>0</v>
      </c>
      <c r="F139">
        <f>Spaar!$D144</f>
        <v>0</v>
      </c>
      <c r="G139">
        <f>'Reserve 1'!$C144</f>
        <v>0</v>
      </c>
      <c r="H139">
        <f>'Reserve 1'!$D144</f>
        <v>0</v>
      </c>
      <c r="I139">
        <f>'Reserve 2'!$C144</f>
        <v>0</v>
      </c>
      <c r="J139">
        <f>'Reserve 2'!$D144</f>
        <v>0</v>
      </c>
      <c r="K139">
        <f>'Reserve 3'!$C144</f>
        <v>0</v>
      </c>
      <c r="L139">
        <f>'Reserve 3'!$D144</f>
        <v>0</v>
      </c>
      <c r="M139">
        <f>'Reserve 4'!$C144</f>
        <v>0</v>
      </c>
      <c r="N139">
        <f>'Reserve 4'!$D144</f>
        <v>0</v>
      </c>
      <c r="O139">
        <f>'Reserve 5'!$C144</f>
        <v>0</v>
      </c>
      <c r="P139">
        <f>'Reserve 5'!$D144</f>
        <v>0</v>
      </c>
      <c r="Q139">
        <f>'Reserve 6'!$C144</f>
        <v>0</v>
      </c>
      <c r="R139">
        <f>'Reserve 6'!$D144</f>
        <v>0</v>
      </c>
      <c r="S139">
        <f>'Reserve 7'!$C144</f>
        <v>0</v>
      </c>
      <c r="T139">
        <f>'Reserve 7'!$D144</f>
        <v>0</v>
      </c>
      <c r="U139" t="str">
        <f>IF(A139=0,"",IF(COUNTIF(A$2:A139,A139)&gt;1,"",ROW()+(COLUMN()-20)/10000))</f>
        <v/>
      </c>
      <c r="V139" t="str">
        <f>IF(B139=0,"",IF(COUNTIF(B$2:B139,B139)&gt;1,"",ROW()+(COLUMN()-20)/10000))</f>
        <v/>
      </c>
      <c r="W139" t="str">
        <f>IF(C139=0,"",IF(COUNTIF(C$2:C139,C139)&gt;1,"",ROW()+(COLUMN()-20)/10000))</f>
        <v/>
      </c>
      <c r="X139" t="str">
        <f>IF(D139=0,"",IF(COUNTIF(D$2:D139,D139)&gt;1,"",ROW()+(COLUMN()-20)/10000))</f>
        <v/>
      </c>
      <c r="Y139" t="str">
        <f>IF(E139=0,"",IF(COUNTIF(E$2:E139,E139)&gt;1,"",ROW()+(COLUMN()-20)/10000))</f>
        <v/>
      </c>
      <c r="Z139" t="str">
        <f>IF(F139=0,"",IF(COUNTIF(F$2:F139,F139)&gt;1,"",ROW()+(COLUMN()-20)/10000))</f>
        <v/>
      </c>
      <c r="AA139" t="str">
        <f>IF(G139=0,"",IF(COUNTIF(G$2:G139,G139)&gt;1,"",ROW()+(COLUMN()-20)/10000))</f>
        <v/>
      </c>
      <c r="AB139" t="str">
        <f>IF(H139=0,"",IF(COUNTIF(H$2:H139,H139)&gt;1,"",ROW()+(COLUMN()-20)/10000))</f>
        <v/>
      </c>
      <c r="AC139" t="str">
        <f>IF(I139=0,"",IF(COUNTIF(I$2:I139,I139)&gt;1,"",ROW()+(COLUMN()-20)/10000))</f>
        <v/>
      </c>
      <c r="AD139" t="str">
        <f>IF(J139=0,"",IF(COUNTIF(J$2:J139,J139)&gt;1,"",ROW()+(COLUMN()-20)/10000))</f>
        <v/>
      </c>
      <c r="AE139" t="str">
        <f>IF(K139=0,"",IF(COUNTIF(K$2:K139,K139)&gt;1,"",ROW()+(COLUMN()-20)/10000))</f>
        <v/>
      </c>
      <c r="AF139" t="str">
        <f>IF(L139=0,"",IF(COUNTIF(L$2:L139,L139)&gt;1,"",ROW()+(COLUMN()-20)/10000))</f>
        <v/>
      </c>
      <c r="AG139" t="str">
        <f>IF(M139=0,"",IF(COUNTIF(M$2:M139,M139)&gt;1,"",ROW()+(COLUMN()-20)/10000))</f>
        <v/>
      </c>
      <c r="AH139" t="str">
        <f>IF(N139=0,"",IF(COUNTIF(N$2:N139,N139)&gt;1,"",ROW()+(COLUMN()-20)/10000))</f>
        <v/>
      </c>
      <c r="AI139" t="str">
        <f>IF(O139=0,"",IF(COUNTIF(O$2:O139,O139)&gt;1,"",ROW()+(COLUMN()-20)/10000))</f>
        <v/>
      </c>
      <c r="AJ139" t="str">
        <f>IF(P139=0,"",IF(COUNTIF(P$2:P139,P139)&gt;1,"",ROW()+(COLUMN()-20)/10000))</f>
        <v/>
      </c>
      <c r="AK139" t="str">
        <f>IF(Q139=0,"",IF(COUNTIF(Q$2:Q139,Q139)&gt;1,"",ROW()+(COLUMN()-20)/10000))</f>
        <v/>
      </c>
      <c r="AL139" t="str">
        <f>IF(R139=0,"",IF(COUNTIF(R$2:R139,R139)&gt;1,"",ROW()+(COLUMN()-20)/10000))</f>
        <v/>
      </c>
      <c r="AM139" t="str">
        <f>IF(S139=0,"",IF(COUNTIF(S$2:S139,S139)&gt;1,"",ROW()+(COLUMN()-20)/10000))</f>
        <v/>
      </c>
      <c r="AN139" t="str">
        <f>IF(T139=0,"",IF(COUNTIF(T$2:T139,T139)&gt;1,"",ROW()+(COLUMN()-20)/10000))</f>
        <v/>
      </c>
      <c r="AO139" t="str">
        <f t="shared" si="39"/>
        <v/>
      </c>
      <c r="AP139" t="str">
        <f t="shared" ca="1" si="36"/>
        <v/>
      </c>
      <c r="AQ139" t="str">
        <f ca="1">IF(AP139="","",IF(COUNTIF($AP$2:AP139,AP139)&gt;1,"",IF(AP139="overdracht",1,ROW())))</f>
        <v/>
      </c>
      <c r="AR139" t="str">
        <f t="shared" ca="1" si="40"/>
        <v/>
      </c>
      <c r="AS139" t="str">
        <f t="shared" ca="1" si="37"/>
        <v/>
      </c>
      <c r="AT139" t="str">
        <f t="shared" ca="1" si="41"/>
        <v/>
      </c>
      <c r="AU139" t="str">
        <f t="shared" ca="1" si="42"/>
        <v/>
      </c>
      <c r="AV139" t="str">
        <f t="shared" ca="1" si="43"/>
        <v/>
      </c>
      <c r="AW139" s="104" t="str">
        <f>IF(A139=Detail!$E$3,ROW()+5+(COLUMN()-48)/1000,"")</f>
        <v/>
      </c>
      <c r="AX139" t="str">
        <f>IF(B139=Detail!$E$3,ROW()+5+(COLUMN()-48)/1000,"")</f>
        <v/>
      </c>
      <c r="AY139" t="str">
        <f>IF(C139=Detail!$E$3,ROW()+5+(COLUMN()-48)/1000,"")</f>
        <v/>
      </c>
      <c r="AZ139" t="str">
        <f>IF(D139=Detail!$E$3,ROW()+5+(COLUMN()-48)/1000,"")</f>
        <v/>
      </c>
      <c r="BA139" t="str">
        <f>IF(E139=Detail!$E$3,ROW()+5+(COLUMN()-48)/1000,"")</f>
        <v/>
      </c>
      <c r="BB139" t="str">
        <f>IF(F139=Detail!$E$3,ROW()+5+(COLUMN()-48)/1000,"")</f>
        <v/>
      </c>
      <c r="BC139" t="str">
        <f>IF(G139=Detail!$E$3,ROW()+5+(COLUMN()-48)/1000,"")</f>
        <v/>
      </c>
      <c r="BD139" t="str">
        <f>IF(H139=Detail!$E$3,ROW()+5+(COLUMN()-48)/1000,"")</f>
        <v/>
      </c>
      <c r="BE139" t="str">
        <f>IF(I139=Detail!$E$3,ROW()+5+(COLUMN()-48)/1000,"")</f>
        <v/>
      </c>
      <c r="BF139" t="str">
        <f>IF(J139=Detail!$E$3,ROW()+5+(COLUMN()-48)/1000,"")</f>
        <v/>
      </c>
      <c r="BG139" t="str">
        <f>IF(K139=Detail!$E$3,ROW()+5+(COLUMN()-48)/1000,"")</f>
        <v/>
      </c>
      <c r="BH139" t="str">
        <f>IF(L139=Detail!$E$3,ROW()+5+(COLUMN()-48)/1000,"")</f>
        <v/>
      </c>
      <c r="BI139" t="str">
        <f>IF(M139=Detail!$E$3,ROW()+5+(COLUMN()-48)/1000,"")</f>
        <v/>
      </c>
      <c r="BJ139" t="str">
        <f>IF(N139=Detail!$E$3,ROW()+5+(COLUMN()-48)/1000,"")</f>
        <v/>
      </c>
      <c r="BK139" t="str">
        <f>IF(O139=Detail!$E$3,ROW()+5+(COLUMN()-48)/1000,"")</f>
        <v/>
      </c>
      <c r="BL139" t="str">
        <f>IF(P139=Detail!$E$3,ROW()+5+(COLUMN()-48)/1000,"")</f>
        <v/>
      </c>
      <c r="BM139" t="str">
        <f>IF(Q139=Detail!$E$3,ROW()+5+(COLUMN()-48)/1000,"")</f>
        <v/>
      </c>
      <c r="BN139" t="str">
        <f>IF(R139=Detail!$E$3,ROW()+5+(COLUMN()-48)/1000,"")</f>
        <v/>
      </c>
      <c r="BO139" t="str">
        <f>IF(S139=Detail!$E$3,ROW()+5+(COLUMN()-48)/1000,"")</f>
        <v/>
      </c>
      <c r="BP139" t="str">
        <f>IF(T139=Detail!$E$3,ROW()+5+(COLUMN()-48)/1000,"")</f>
        <v/>
      </c>
      <c r="BQ139" t="str">
        <f t="shared" ca="1" si="38"/>
        <v/>
      </c>
      <c r="BR139" t="str">
        <f>IF(BS139="","","'"&amp;VLOOKUP(ROUND((BS139-ROUNDDOWN(BS139,0))*1000,0),$BT$2:$BU$21,2,FALSE)&amp;"'!A"&amp;ROUNDDOWN(Codedata!BS139,0))</f>
        <v/>
      </c>
      <c r="BS139" t="str">
        <f t="shared" si="44"/>
        <v/>
      </c>
      <c r="BV139" t="str">
        <f t="shared" ca="1" si="45"/>
        <v/>
      </c>
      <c r="BW139" t="str">
        <f t="shared" ca="1" si="46"/>
        <v/>
      </c>
      <c r="BX139" t="str">
        <f t="shared" ca="1" si="47"/>
        <v/>
      </c>
      <c r="BY139" t="str">
        <f t="shared" ca="1" si="48"/>
        <v/>
      </c>
      <c r="BZ139" t="str">
        <f t="shared" ca="1" si="49"/>
        <v/>
      </c>
      <c r="CA139" t="str">
        <f t="shared" ca="1" si="50"/>
        <v/>
      </c>
      <c r="CB139" t="str">
        <f t="shared" ca="1" si="51"/>
        <v/>
      </c>
      <c r="CC139" t="str">
        <f t="shared" ca="1" si="52"/>
        <v/>
      </c>
    </row>
    <row r="140" spans="1:81" x14ac:dyDescent="0.3">
      <c r="A140">
        <f>Cash!$C145</f>
        <v>0</v>
      </c>
      <c r="B140">
        <f>Cash!$D145</f>
        <v>0</v>
      </c>
      <c r="C140">
        <f>Zicht!$C145</f>
        <v>0</v>
      </c>
      <c r="D140">
        <f>Zicht!$D145</f>
        <v>0</v>
      </c>
      <c r="E140">
        <f>Spaar!$C145</f>
        <v>0</v>
      </c>
      <c r="F140">
        <f>Spaar!$D145</f>
        <v>0</v>
      </c>
      <c r="G140">
        <f>'Reserve 1'!$C145</f>
        <v>0</v>
      </c>
      <c r="H140">
        <f>'Reserve 1'!$D145</f>
        <v>0</v>
      </c>
      <c r="I140">
        <f>'Reserve 2'!$C145</f>
        <v>0</v>
      </c>
      <c r="J140">
        <f>'Reserve 2'!$D145</f>
        <v>0</v>
      </c>
      <c r="K140">
        <f>'Reserve 3'!$C145</f>
        <v>0</v>
      </c>
      <c r="L140">
        <f>'Reserve 3'!$D145</f>
        <v>0</v>
      </c>
      <c r="M140">
        <f>'Reserve 4'!$C145</f>
        <v>0</v>
      </c>
      <c r="N140">
        <f>'Reserve 4'!$D145</f>
        <v>0</v>
      </c>
      <c r="O140">
        <f>'Reserve 5'!$C145</f>
        <v>0</v>
      </c>
      <c r="P140">
        <f>'Reserve 5'!$D145</f>
        <v>0</v>
      </c>
      <c r="Q140">
        <f>'Reserve 6'!$C145</f>
        <v>0</v>
      </c>
      <c r="R140">
        <f>'Reserve 6'!$D145</f>
        <v>0</v>
      </c>
      <c r="S140">
        <f>'Reserve 7'!$C145</f>
        <v>0</v>
      </c>
      <c r="T140">
        <f>'Reserve 7'!$D145</f>
        <v>0</v>
      </c>
      <c r="U140" t="str">
        <f>IF(A140=0,"",IF(COUNTIF(A$2:A140,A140)&gt;1,"",ROW()+(COLUMN()-20)/10000))</f>
        <v/>
      </c>
      <c r="V140" t="str">
        <f>IF(B140=0,"",IF(COUNTIF(B$2:B140,B140)&gt;1,"",ROW()+(COLUMN()-20)/10000))</f>
        <v/>
      </c>
      <c r="W140" t="str">
        <f>IF(C140=0,"",IF(COUNTIF(C$2:C140,C140)&gt;1,"",ROW()+(COLUMN()-20)/10000))</f>
        <v/>
      </c>
      <c r="X140" t="str">
        <f>IF(D140=0,"",IF(COUNTIF(D$2:D140,D140)&gt;1,"",ROW()+(COLUMN()-20)/10000))</f>
        <v/>
      </c>
      <c r="Y140" t="str">
        <f>IF(E140=0,"",IF(COUNTIF(E$2:E140,E140)&gt;1,"",ROW()+(COLUMN()-20)/10000))</f>
        <v/>
      </c>
      <c r="Z140" t="str">
        <f>IF(F140=0,"",IF(COUNTIF(F$2:F140,F140)&gt;1,"",ROW()+(COLUMN()-20)/10000))</f>
        <v/>
      </c>
      <c r="AA140" t="str">
        <f>IF(G140=0,"",IF(COUNTIF(G$2:G140,G140)&gt;1,"",ROW()+(COLUMN()-20)/10000))</f>
        <v/>
      </c>
      <c r="AB140" t="str">
        <f>IF(H140=0,"",IF(COUNTIF(H$2:H140,H140)&gt;1,"",ROW()+(COLUMN()-20)/10000))</f>
        <v/>
      </c>
      <c r="AC140" t="str">
        <f>IF(I140=0,"",IF(COUNTIF(I$2:I140,I140)&gt;1,"",ROW()+(COLUMN()-20)/10000))</f>
        <v/>
      </c>
      <c r="AD140" t="str">
        <f>IF(J140=0,"",IF(COUNTIF(J$2:J140,J140)&gt;1,"",ROW()+(COLUMN()-20)/10000))</f>
        <v/>
      </c>
      <c r="AE140" t="str">
        <f>IF(K140=0,"",IF(COUNTIF(K$2:K140,K140)&gt;1,"",ROW()+(COLUMN()-20)/10000))</f>
        <v/>
      </c>
      <c r="AF140" t="str">
        <f>IF(L140=0,"",IF(COUNTIF(L$2:L140,L140)&gt;1,"",ROW()+(COLUMN()-20)/10000))</f>
        <v/>
      </c>
      <c r="AG140" t="str">
        <f>IF(M140=0,"",IF(COUNTIF(M$2:M140,M140)&gt;1,"",ROW()+(COLUMN()-20)/10000))</f>
        <v/>
      </c>
      <c r="AH140" t="str">
        <f>IF(N140=0,"",IF(COUNTIF(N$2:N140,N140)&gt;1,"",ROW()+(COLUMN()-20)/10000))</f>
        <v/>
      </c>
      <c r="AI140" t="str">
        <f>IF(O140=0,"",IF(COUNTIF(O$2:O140,O140)&gt;1,"",ROW()+(COLUMN()-20)/10000))</f>
        <v/>
      </c>
      <c r="AJ140" t="str">
        <f>IF(P140=0,"",IF(COUNTIF(P$2:P140,P140)&gt;1,"",ROW()+(COLUMN()-20)/10000))</f>
        <v/>
      </c>
      <c r="AK140" t="str">
        <f>IF(Q140=0,"",IF(COUNTIF(Q$2:Q140,Q140)&gt;1,"",ROW()+(COLUMN()-20)/10000))</f>
        <v/>
      </c>
      <c r="AL140" t="str">
        <f>IF(R140=0,"",IF(COUNTIF(R$2:R140,R140)&gt;1,"",ROW()+(COLUMN()-20)/10000))</f>
        <v/>
      </c>
      <c r="AM140" t="str">
        <f>IF(S140=0,"",IF(COUNTIF(S$2:S140,S140)&gt;1,"",ROW()+(COLUMN()-20)/10000))</f>
        <v/>
      </c>
      <c r="AN140" t="str">
        <f>IF(T140=0,"",IF(COUNTIF(T$2:T140,T140)&gt;1,"",ROW()+(COLUMN()-20)/10000))</f>
        <v/>
      </c>
      <c r="AO140" t="str">
        <f t="shared" si="39"/>
        <v/>
      </c>
      <c r="AP140" t="str">
        <f t="shared" ca="1" si="36"/>
        <v/>
      </c>
      <c r="AQ140" t="str">
        <f ca="1">IF(AP140="","",IF(COUNTIF($AP$2:AP140,AP140)&gt;1,"",IF(AP140="overdracht",1,ROW())))</f>
        <v/>
      </c>
      <c r="AR140" t="str">
        <f t="shared" ca="1" si="40"/>
        <v/>
      </c>
      <c r="AS140" t="str">
        <f t="shared" ca="1" si="37"/>
        <v/>
      </c>
      <c r="AT140" t="str">
        <f t="shared" ca="1" si="41"/>
        <v/>
      </c>
      <c r="AU140" t="str">
        <f t="shared" ca="1" si="42"/>
        <v/>
      </c>
      <c r="AV140" t="str">
        <f t="shared" ca="1" si="43"/>
        <v/>
      </c>
      <c r="AW140" s="104" t="str">
        <f>IF(A140=Detail!$E$3,ROW()+5+(COLUMN()-48)/1000,"")</f>
        <v/>
      </c>
      <c r="AX140" t="str">
        <f>IF(B140=Detail!$E$3,ROW()+5+(COLUMN()-48)/1000,"")</f>
        <v/>
      </c>
      <c r="AY140" t="str">
        <f>IF(C140=Detail!$E$3,ROW()+5+(COLUMN()-48)/1000,"")</f>
        <v/>
      </c>
      <c r="AZ140" t="str">
        <f>IF(D140=Detail!$E$3,ROW()+5+(COLUMN()-48)/1000,"")</f>
        <v/>
      </c>
      <c r="BA140" t="str">
        <f>IF(E140=Detail!$E$3,ROW()+5+(COLUMN()-48)/1000,"")</f>
        <v/>
      </c>
      <c r="BB140" t="str">
        <f>IF(F140=Detail!$E$3,ROW()+5+(COLUMN()-48)/1000,"")</f>
        <v/>
      </c>
      <c r="BC140" t="str">
        <f>IF(G140=Detail!$E$3,ROW()+5+(COLUMN()-48)/1000,"")</f>
        <v/>
      </c>
      <c r="BD140" t="str">
        <f>IF(H140=Detail!$E$3,ROW()+5+(COLUMN()-48)/1000,"")</f>
        <v/>
      </c>
      <c r="BE140" t="str">
        <f>IF(I140=Detail!$E$3,ROW()+5+(COLUMN()-48)/1000,"")</f>
        <v/>
      </c>
      <c r="BF140" t="str">
        <f>IF(J140=Detail!$E$3,ROW()+5+(COLUMN()-48)/1000,"")</f>
        <v/>
      </c>
      <c r="BG140" t="str">
        <f>IF(K140=Detail!$E$3,ROW()+5+(COLUMN()-48)/1000,"")</f>
        <v/>
      </c>
      <c r="BH140" t="str">
        <f>IF(L140=Detail!$E$3,ROW()+5+(COLUMN()-48)/1000,"")</f>
        <v/>
      </c>
      <c r="BI140" t="str">
        <f>IF(M140=Detail!$E$3,ROW()+5+(COLUMN()-48)/1000,"")</f>
        <v/>
      </c>
      <c r="BJ140" t="str">
        <f>IF(N140=Detail!$E$3,ROW()+5+(COLUMN()-48)/1000,"")</f>
        <v/>
      </c>
      <c r="BK140" t="str">
        <f>IF(O140=Detail!$E$3,ROW()+5+(COLUMN()-48)/1000,"")</f>
        <v/>
      </c>
      <c r="BL140" t="str">
        <f>IF(P140=Detail!$E$3,ROW()+5+(COLUMN()-48)/1000,"")</f>
        <v/>
      </c>
      <c r="BM140" t="str">
        <f>IF(Q140=Detail!$E$3,ROW()+5+(COLUMN()-48)/1000,"")</f>
        <v/>
      </c>
      <c r="BN140" t="str">
        <f>IF(R140=Detail!$E$3,ROW()+5+(COLUMN()-48)/1000,"")</f>
        <v/>
      </c>
      <c r="BO140" t="str">
        <f>IF(S140=Detail!$E$3,ROW()+5+(COLUMN()-48)/1000,"")</f>
        <v/>
      </c>
      <c r="BP140" t="str">
        <f>IF(T140=Detail!$E$3,ROW()+5+(COLUMN()-48)/1000,"")</f>
        <v/>
      </c>
      <c r="BQ140" t="str">
        <f t="shared" ca="1" si="38"/>
        <v/>
      </c>
      <c r="BR140" t="str">
        <f>IF(BS140="","","'"&amp;VLOOKUP(ROUND((BS140-ROUNDDOWN(BS140,0))*1000,0),$BT$2:$BU$21,2,FALSE)&amp;"'!A"&amp;ROUNDDOWN(Codedata!BS140,0))</f>
        <v/>
      </c>
      <c r="BS140" t="str">
        <f t="shared" si="44"/>
        <v/>
      </c>
      <c r="BV140" t="str">
        <f t="shared" ca="1" si="45"/>
        <v/>
      </c>
      <c r="BW140" t="str">
        <f t="shared" ca="1" si="46"/>
        <v/>
      </c>
      <c r="BX140" t="str">
        <f t="shared" ca="1" si="47"/>
        <v/>
      </c>
      <c r="BY140" t="str">
        <f t="shared" ca="1" si="48"/>
        <v/>
      </c>
      <c r="BZ140" t="str">
        <f t="shared" ca="1" si="49"/>
        <v/>
      </c>
      <c r="CA140" t="str">
        <f t="shared" ca="1" si="50"/>
        <v/>
      </c>
      <c r="CB140" t="str">
        <f t="shared" ca="1" si="51"/>
        <v/>
      </c>
      <c r="CC140" t="str">
        <f t="shared" ca="1" si="52"/>
        <v/>
      </c>
    </row>
    <row r="141" spans="1:81" x14ac:dyDescent="0.3">
      <c r="A141">
        <f>Cash!$C146</f>
        <v>0</v>
      </c>
      <c r="B141">
        <f>Cash!$D146</f>
        <v>0</v>
      </c>
      <c r="C141">
        <f>Zicht!$C146</f>
        <v>0</v>
      </c>
      <c r="D141">
        <f>Zicht!$D146</f>
        <v>0</v>
      </c>
      <c r="E141">
        <f>Spaar!$C146</f>
        <v>0</v>
      </c>
      <c r="F141">
        <f>Spaar!$D146</f>
        <v>0</v>
      </c>
      <c r="G141">
        <f>'Reserve 1'!$C146</f>
        <v>0</v>
      </c>
      <c r="H141">
        <f>'Reserve 1'!$D146</f>
        <v>0</v>
      </c>
      <c r="I141">
        <f>'Reserve 2'!$C146</f>
        <v>0</v>
      </c>
      <c r="J141">
        <f>'Reserve 2'!$D146</f>
        <v>0</v>
      </c>
      <c r="K141">
        <f>'Reserve 3'!$C146</f>
        <v>0</v>
      </c>
      <c r="L141">
        <f>'Reserve 3'!$D146</f>
        <v>0</v>
      </c>
      <c r="M141">
        <f>'Reserve 4'!$C146</f>
        <v>0</v>
      </c>
      <c r="N141">
        <f>'Reserve 4'!$D146</f>
        <v>0</v>
      </c>
      <c r="O141">
        <f>'Reserve 5'!$C146</f>
        <v>0</v>
      </c>
      <c r="P141">
        <f>'Reserve 5'!$D146</f>
        <v>0</v>
      </c>
      <c r="Q141">
        <f>'Reserve 6'!$C146</f>
        <v>0</v>
      </c>
      <c r="R141">
        <f>'Reserve 6'!$D146</f>
        <v>0</v>
      </c>
      <c r="S141">
        <f>'Reserve 7'!$C146</f>
        <v>0</v>
      </c>
      <c r="T141">
        <f>'Reserve 7'!$D146</f>
        <v>0</v>
      </c>
      <c r="U141" t="str">
        <f>IF(A141=0,"",IF(COUNTIF(A$2:A141,A141)&gt;1,"",ROW()+(COLUMN()-20)/10000))</f>
        <v/>
      </c>
      <c r="V141" t="str">
        <f>IF(B141=0,"",IF(COUNTIF(B$2:B141,B141)&gt;1,"",ROW()+(COLUMN()-20)/10000))</f>
        <v/>
      </c>
      <c r="W141" t="str">
        <f>IF(C141=0,"",IF(COUNTIF(C$2:C141,C141)&gt;1,"",ROW()+(COLUMN()-20)/10000))</f>
        <v/>
      </c>
      <c r="X141" t="str">
        <f>IF(D141=0,"",IF(COUNTIF(D$2:D141,D141)&gt;1,"",ROW()+(COLUMN()-20)/10000))</f>
        <v/>
      </c>
      <c r="Y141" t="str">
        <f>IF(E141=0,"",IF(COUNTIF(E$2:E141,E141)&gt;1,"",ROW()+(COLUMN()-20)/10000))</f>
        <v/>
      </c>
      <c r="Z141" t="str">
        <f>IF(F141=0,"",IF(COUNTIF(F$2:F141,F141)&gt;1,"",ROW()+(COLUMN()-20)/10000))</f>
        <v/>
      </c>
      <c r="AA141" t="str">
        <f>IF(G141=0,"",IF(COUNTIF(G$2:G141,G141)&gt;1,"",ROW()+(COLUMN()-20)/10000))</f>
        <v/>
      </c>
      <c r="AB141" t="str">
        <f>IF(H141=0,"",IF(COUNTIF(H$2:H141,H141)&gt;1,"",ROW()+(COLUMN()-20)/10000))</f>
        <v/>
      </c>
      <c r="AC141" t="str">
        <f>IF(I141=0,"",IF(COUNTIF(I$2:I141,I141)&gt;1,"",ROW()+(COLUMN()-20)/10000))</f>
        <v/>
      </c>
      <c r="AD141" t="str">
        <f>IF(J141=0,"",IF(COUNTIF(J$2:J141,J141)&gt;1,"",ROW()+(COLUMN()-20)/10000))</f>
        <v/>
      </c>
      <c r="AE141" t="str">
        <f>IF(K141=0,"",IF(COUNTIF(K$2:K141,K141)&gt;1,"",ROW()+(COLUMN()-20)/10000))</f>
        <v/>
      </c>
      <c r="AF141" t="str">
        <f>IF(L141=0,"",IF(COUNTIF(L$2:L141,L141)&gt;1,"",ROW()+(COLUMN()-20)/10000))</f>
        <v/>
      </c>
      <c r="AG141" t="str">
        <f>IF(M141=0,"",IF(COUNTIF(M$2:M141,M141)&gt;1,"",ROW()+(COLUMN()-20)/10000))</f>
        <v/>
      </c>
      <c r="AH141" t="str">
        <f>IF(N141=0,"",IF(COUNTIF(N$2:N141,N141)&gt;1,"",ROW()+(COLUMN()-20)/10000))</f>
        <v/>
      </c>
      <c r="AI141" t="str">
        <f>IF(O141=0,"",IF(COUNTIF(O$2:O141,O141)&gt;1,"",ROW()+(COLUMN()-20)/10000))</f>
        <v/>
      </c>
      <c r="AJ141" t="str">
        <f>IF(P141=0,"",IF(COUNTIF(P$2:P141,P141)&gt;1,"",ROW()+(COLUMN()-20)/10000))</f>
        <v/>
      </c>
      <c r="AK141" t="str">
        <f>IF(Q141=0,"",IF(COUNTIF(Q$2:Q141,Q141)&gt;1,"",ROW()+(COLUMN()-20)/10000))</f>
        <v/>
      </c>
      <c r="AL141" t="str">
        <f>IF(R141=0,"",IF(COUNTIF(R$2:R141,R141)&gt;1,"",ROW()+(COLUMN()-20)/10000))</f>
        <v/>
      </c>
      <c r="AM141" t="str">
        <f>IF(S141=0,"",IF(COUNTIF(S$2:S141,S141)&gt;1,"",ROW()+(COLUMN()-20)/10000))</f>
        <v/>
      </c>
      <c r="AN141" t="str">
        <f>IF(T141=0,"",IF(COUNTIF(T$2:T141,T141)&gt;1,"",ROW()+(COLUMN()-20)/10000))</f>
        <v/>
      </c>
      <c r="AO141" t="str">
        <f t="shared" si="39"/>
        <v/>
      </c>
      <c r="AP141" t="str">
        <f t="shared" ca="1" si="36"/>
        <v/>
      </c>
      <c r="AQ141" t="str">
        <f ca="1">IF(AP141="","",IF(COUNTIF($AP$2:AP141,AP141)&gt;1,"",IF(AP141="overdracht",1,ROW())))</f>
        <v/>
      </c>
      <c r="AR141" t="str">
        <f t="shared" ca="1" si="40"/>
        <v/>
      </c>
      <c r="AS141" t="str">
        <f t="shared" ca="1" si="37"/>
        <v/>
      </c>
      <c r="AT141" t="str">
        <f t="shared" ca="1" si="41"/>
        <v/>
      </c>
      <c r="AU141" t="str">
        <f t="shared" ca="1" si="42"/>
        <v/>
      </c>
      <c r="AV141" t="str">
        <f t="shared" ca="1" si="43"/>
        <v/>
      </c>
      <c r="AW141" s="104" t="str">
        <f>IF(A141=Detail!$E$3,ROW()+5+(COLUMN()-48)/1000,"")</f>
        <v/>
      </c>
      <c r="AX141" t="str">
        <f>IF(B141=Detail!$E$3,ROW()+5+(COLUMN()-48)/1000,"")</f>
        <v/>
      </c>
      <c r="AY141" t="str">
        <f>IF(C141=Detail!$E$3,ROW()+5+(COLUMN()-48)/1000,"")</f>
        <v/>
      </c>
      <c r="AZ141" t="str">
        <f>IF(D141=Detail!$E$3,ROW()+5+(COLUMN()-48)/1000,"")</f>
        <v/>
      </c>
      <c r="BA141" t="str">
        <f>IF(E141=Detail!$E$3,ROW()+5+(COLUMN()-48)/1000,"")</f>
        <v/>
      </c>
      <c r="BB141" t="str">
        <f>IF(F141=Detail!$E$3,ROW()+5+(COLUMN()-48)/1000,"")</f>
        <v/>
      </c>
      <c r="BC141" t="str">
        <f>IF(G141=Detail!$E$3,ROW()+5+(COLUMN()-48)/1000,"")</f>
        <v/>
      </c>
      <c r="BD141" t="str">
        <f>IF(H141=Detail!$E$3,ROW()+5+(COLUMN()-48)/1000,"")</f>
        <v/>
      </c>
      <c r="BE141" t="str">
        <f>IF(I141=Detail!$E$3,ROW()+5+(COLUMN()-48)/1000,"")</f>
        <v/>
      </c>
      <c r="BF141" t="str">
        <f>IF(J141=Detail!$E$3,ROW()+5+(COLUMN()-48)/1000,"")</f>
        <v/>
      </c>
      <c r="BG141" t="str">
        <f>IF(K141=Detail!$E$3,ROW()+5+(COLUMN()-48)/1000,"")</f>
        <v/>
      </c>
      <c r="BH141" t="str">
        <f>IF(L141=Detail!$E$3,ROW()+5+(COLUMN()-48)/1000,"")</f>
        <v/>
      </c>
      <c r="BI141" t="str">
        <f>IF(M141=Detail!$E$3,ROW()+5+(COLUMN()-48)/1000,"")</f>
        <v/>
      </c>
      <c r="BJ141" t="str">
        <f>IF(N141=Detail!$E$3,ROW()+5+(COLUMN()-48)/1000,"")</f>
        <v/>
      </c>
      <c r="BK141" t="str">
        <f>IF(O141=Detail!$E$3,ROW()+5+(COLUMN()-48)/1000,"")</f>
        <v/>
      </c>
      <c r="BL141" t="str">
        <f>IF(P141=Detail!$E$3,ROW()+5+(COLUMN()-48)/1000,"")</f>
        <v/>
      </c>
      <c r="BM141" t="str">
        <f>IF(Q141=Detail!$E$3,ROW()+5+(COLUMN()-48)/1000,"")</f>
        <v/>
      </c>
      <c r="BN141" t="str">
        <f>IF(R141=Detail!$E$3,ROW()+5+(COLUMN()-48)/1000,"")</f>
        <v/>
      </c>
      <c r="BO141" t="str">
        <f>IF(S141=Detail!$E$3,ROW()+5+(COLUMN()-48)/1000,"")</f>
        <v/>
      </c>
      <c r="BP141" t="str">
        <f>IF(T141=Detail!$E$3,ROW()+5+(COLUMN()-48)/1000,"")</f>
        <v/>
      </c>
      <c r="BQ141" t="str">
        <f t="shared" ca="1" si="38"/>
        <v/>
      </c>
      <c r="BR141" t="str">
        <f>IF(BS141="","","'"&amp;VLOOKUP(ROUND((BS141-ROUNDDOWN(BS141,0))*1000,0),$BT$2:$BU$21,2,FALSE)&amp;"'!A"&amp;ROUNDDOWN(Codedata!BS141,0))</f>
        <v/>
      </c>
      <c r="BS141" t="str">
        <f t="shared" si="44"/>
        <v/>
      </c>
      <c r="BV141" t="str">
        <f t="shared" ca="1" si="45"/>
        <v/>
      </c>
      <c r="BW141" t="str">
        <f t="shared" ca="1" si="46"/>
        <v/>
      </c>
      <c r="BX141" t="str">
        <f t="shared" ca="1" si="47"/>
        <v/>
      </c>
      <c r="BY141" t="str">
        <f t="shared" ca="1" si="48"/>
        <v/>
      </c>
      <c r="BZ141" t="str">
        <f t="shared" ca="1" si="49"/>
        <v/>
      </c>
      <c r="CA141" t="str">
        <f t="shared" ca="1" si="50"/>
        <v/>
      </c>
      <c r="CB141" t="str">
        <f t="shared" ca="1" si="51"/>
        <v/>
      </c>
      <c r="CC141" t="str">
        <f t="shared" ca="1" si="52"/>
        <v/>
      </c>
    </row>
    <row r="142" spans="1:81" x14ac:dyDescent="0.3">
      <c r="A142">
        <f>Cash!$C147</f>
        <v>0</v>
      </c>
      <c r="B142">
        <f>Cash!$D147</f>
        <v>0</v>
      </c>
      <c r="C142">
        <f>Zicht!$C147</f>
        <v>0</v>
      </c>
      <c r="D142">
        <f>Zicht!$D147</f>
        <v>0</v>
      </c>
      <c r="E142">
        <f>Spaar!$C147</f>
        <v>0</v>
      </c>
      <c r="F142">
        <f>Spaar!$D147</f>
        <v>0</v>
      </c>
      <c r="G142">
        <f>'Reserve 1'!$C147</f>
        <v>0</v>
      </c>
      <c r="H142">
        <f>'Reserve 1'!$D147</f>
        <v>0</v>
      </c>
      <c r="I142">
        <f>'Reserve 2'!$C147</f>
        <v>0</v>
      </c>
      <c r="J142">
        <f>'Reserve 2'!$D147</f>
        <v>0</v>
      </c>
      <c r="K142">
        <f>'Reserve 3'!$C147</f>
        <v>0</v>
      </c>
      <c r="L142">
        <f>'Reserve 3'!$D147</f>
        <v>0</v>
      </c>
      <c r="M142">
        <f>'Reserve 4'!$C147</f>
        <v>0</v>
      </c>
      <c r="N142">
        <f>'Reserve 4'!$D147</f>
        <v>0</v>
      </c>
      <c r="O142">
        <f>'Reserve 5'!$C147</f>
        <v>0</v>
      </c>
      <c r="P142">
        <f>'Reserve 5'!$D147</f>
        <v>0</v>
      </c>
      <c r="Q142">
        <f>'Reserve 6'!$C147</f>
        <v>0</v>
      </c>
      <c r="R142">
        <f>'Reserve 6'!$D147</f>
        <v>0</v>
      </c>
      <c r="S142">
        <f>'Reserve 7'!$C147</f>
        <v>0</v>
      </c>
      <c r="T142">
        <f>'Reserve 7'!$D147</f>
        <v>0</v>
      </c>
      <c r="U142" t="str">
        <f>IF(A142=0,"",IF(COUNTIF(A$2:A142,A142)&gt;1,"",ROW()+(COLUMN()-20)/10000))</f>
        <v/>
      </c>
      <c r="V142" t="str">
        <f>IF(B142=0,"",IF(COUNTIF(B$2:B142,B142)&gt;1,"",ROW()+(COLUMN()-20)/10000))</f>
        <v/>
      </c>
      <c r="W142" t="str">
        <f>IF(C142=0,"",IF(COUNTIF(C$2:C142,C142)&gt;1,"",ROW()+(COLUMN()-20)/10000))</f>
        <v/>
      </c>
      <c r="X142" t="str">
        <f>IF(D142=0,"",IF(COUNTIF(D$2:D142,D142)&gt;1,"",ROW()+(COLUMN()-20)/10000))</f>
        <v/>
      </c>
      <c r="Y142" t="str">
        <f>IF(E142=0,"",IF(COUNTIF(E$2:E142,E142)&gt;1,"",ROW()+(COLUMN()-20)/10000))</f>
        <v/>
      </c>
      <c r="Z142" t="str">
        <f>IF(F142=0,"",IF(COUNTIF(F$2:F142,F142)&gt;1,"",ROW()+(COLUMN()-20)/10000))</f>
        <v/>
      </c>
      <c r="AA142" t="str">
        <f>IF(G142=0,"",IF(COUNTIF(G$2:G142,G142)&gt;1,"",ROW()+(COLUMN()-20)/10000))</f>
        <v/>
      </c>
      <c r="AB142" t="str">
        <f>IF(H142=0,"",IF(COUNTIF(H$2:H142,H142)&gt;1,"",ROW()+(COLUMN()-20)/10000))</f>
        <v/>
      </c>
      <c r="AC142" t="str">
        <f>IF(I142=0,"",IF(COUNTIF(I$2:I142,I142)&gt;1,"",ROW()+(COLUMN()-20)/10000))</f>
        <v/>
      </c>
      <c r="AD142" t="str">
        <f>IF(J142=0,"",IF(COUNTIF(J$2:J142,J142)&gt;1,"",ROW()+(COLUMN()-20)/10000))</f>
        <v/>
      </c>
      <c r="AE142" t="str">
        <f>IF(K142=0,"",IF(COUNTIF(K$2:K142,K142)&gt;1,"",ROW()+(COLUMN()-20)/10000))</f>
        <v/>
      </c>
      <c r="AF142" t="str">
        <f>IF(L142=0,"",IF(COUNTIF(L$2:L142,L142)&gt;1,"",ROW()+(COLUMN()-20)/10000))</f>
        <v/>
      </c>
      <c r="AG142" t="str">
        <f>IF(M142=0,"",IF(COUNTIF(M$2:M142,M142)&gt;1,"",ROW()+(COLUMN()-20)/10000))</f>
        <v/>
      </c>
      <c r="AH142" t="str">
        <f>IF(N142=0,"",IF(COUNTIF(N$2:N142,N142)&gt;1,"",ROW()+(COLUMN()-20)/10000))</f>
        <v/>
      </c>
      <c r="AI142" t="str">
        <f>IF(O142=0,"",IF(COUNTIF(O$2:O142,O142)&gt;1,"",ROW()+(COLUMN()-20)/10000))</f>
        <v/>
      </c>
      <c r="AJ142" t="str">
        <f>IF(P142=0,"",IF(COUNTIF(P$2:P142,P142)&gt;1,"",ROW()+(COLUMN()-20)/10000))</f>
        <v/>
      </c>
      <c r="AK142" t="str">
        <f>IF(Q142=0,"",IF(COUNTIF(Q$2:Q142,Q142)&gt;1,"",ROW()+(COLUMN()-20)/10000))</f>
        <v/>
      </c>
      <c r="AL142" t="str">
        <f>IF(R142=0,"",IF(COUNTIF(R$2:R142,R142)&gt;1,"",ROW()+(COLUMN()-20)/10000))</f>
        <v/>
      </c>
      <c r="AM142" t="str">
        <f>IF(S142=0,"",IF(COUNTIF(S$2:S142,S142)&gt;1,"",ROW()+(COLUMN()-20)/10000))</f>
        <v/>
      </c>
      <c r="AN142" t="str">
        <f>IF(T142=0,"",IF(COUNTIF(T$2:T142,T142)&gt;1,"",ROW()+(COLUMN()-20)/10000))</f>
        <v/>
      </c>
      <c r="AO142" t="str">
        <f t="shared" si="39"/>
        <v/>
      </c>
      <c r="AP142" t="str">
        <f t="shared" ca="1" si="36"/>
        <v/>
      </c>
      <c r="AQ142" t="str">
        <f ca="1">IF(AP142="","",IF(COUNTIF($AP$2:AP142,AP142)&gt;1,"",IF(AP142="overdracht",1,ROW())))</f>
        <v/>
      </c>
      <c r="AR142" t="str">
        <f t="shared" ca="1" si="40"/>
        <v/>
      </c>
      <c r="AS142" t="str">
        <f t="shared" ca="1" si="37"/>
        <v/>
      </c>
      <c r="AT142" t="str">
        <f t="shared" ca="1" si="41"/>
        <v/>
      </c>
      <c r="AU142" t="str">
        <f t="shared" ca="1" si="42"/>
        <v/>
      </c>
      <c r="AV142" t="str">
        <f t="shared" ca="1" si="43"/>
        <v/>
      </c>
      <c r="AW142" s="104" t="str">
        <f>IF(A142=Detail!$E$3,ROW()+5+(COLUMN()-48)/1000,"")</f>
        <v/>
      </c>
      <c r="AX142" t="str">
        <f>IF(B142=Detail!$E$3,ROW()+5+(COLUMN()-48)/1000,"")</f>
        <v/>
      </c>
      <c r="AY142" t="str">
        <f>IF(C142=Detail!$E$3,ROW()+5+(COLUMN()-48)/1000,"")</f>
        <v/>
      </c>
      <c r="AZ142" t="str">
        <f>IF(D142=Detail!$E$3,ROW()+5+(COLUMN()-48)/1000,"")</f>
        <v/>
      </c>
      <c r="BA142" t="str">
        <f>IF(E142=Detail!$E$3,ROW()+5+(COLUMN()-48)/1000,"")</f>
        <v/>
      </c>
      <c r="BB142" t="str">
        <f>IF(F142=Detail!$E$3,ROW()+5+(COLUMN()-48)/1000,"")</f>
        <v/>
      </c>
      <c r="BC142" t="str">
        <f>IF(G142=Detail!$E$3,ROW()+5+(COLUMN()-48)/1000,"")</f>
        <v/>
      </c>
      <c r="BD142" t="str">
        <f>IF(H142=Detail!$E$3,ROW()+5+(COLUMN()-48)/1000,"")</f>
        <v/>
      </c>
      <c r="BE142" t="str">
        <f>IF(I142=Detail!$E$3,ROW()+5+(COLUMN()-48)/1000,"")</f>
        <v/>
      </c>
      <c r="BF142" t="str">
        <f>IF(J142=Detail!$E$3,ROW()+5+(COLUMN()-48)/1000,"")</f>
        <v/>
      </c>
      <c r="BG142" t="str">
        <f>IF(K142=Detail!$E$3,ROW()+5+(COLUMN()-48)/1000,"")</f>
        <v/>
      </c>
      <c r="BH142" t="str">
        <f>IF(L142=Detail!$E$3,ROW()+5+(COLUMN()-48)/1000,"")</f>
        <v/>
      </c>
      <c r="BI142" t="str">
        <f>IF(M142=Detail!$E$3,ROW()+5+(COLUMN()-48)/1000,"")</f>
        <v/>
      </c>
      <c r="BJ142" t="str">
        <f>IF(N142=Detail!$E$3,ROW()+5+(COLUMN()-48)/1000,"")</f>
        <v/>
      </c>
      <c r="BK142" t="str">
        <f>IF(O142=Detail!$E$3,ROW()+5+(COLUMN()-48)/1000,"")</f>
        <v/>
      </c>
      <c r="BL142" t="str">
        <f>IF(P142=Detail!$E$3,ROW()+5+(COLUMN()-48)/1000,"")</f>
        <v/>
      </c>
      <c r="BM142" t="str">
        <f>IF(Q142=Detail!$E$3,ROW()+5+(COLUMN()-48)/1000,"")</f>
        <v/>
      </c>
      <c r="BN142" t="str">
        <f>IF(R142=Detail!$E$3,ROW()+5+(COLUMN()-48)/1000,"")</f>
        <v/>
      </c>
      <c r="BO142" t="str">
        <f>IF(S142=Detail!$E$3,ROW()+5+(COLUMN()-48)/1000,"")</f>
        <v/>
      </c>
      <c r="BP142" t="str">
        <f>IF(T142=Detail!$E$3,ROW()+5+(COLUMN()-48)/1000,"")</f>
        <v/>
      </c>
      <c r="BQ142" t="str">
        <f t="shared" ca="1" si="38"/>
        <v/>
      </c>
      <c r="BR142" t="str">
        <f>IF(BS142="","","'"&amp;VLOOKUP(ROUND((BS142-ROUNDDOWN(BS142,0))*1000,0),$BT$2:$BU$21,2,FALSE)&amp;"'!A"&amp;ROUNDDOWN(Codedata!BS142,0))</f>
        <v/>
      </c>
      <c r="BS142" t="str">
        <f t="shared" si="44"/>
        <v/>
      </c>
      <c r="BV142" t="str">
        <f t="shared" ca="1" si="45"/>
        <v/>
      </c>
      <c r="BW142" t="str">
        <f t="shared" ca="1" si="46"/>
        <v/>
      </c>
      <c r="BX142" t="str">
        <f t="shared" ca="1" si="47"/>
        <v/>
      </c>
      <c r="BY142" t="str">
        <f t="shared" ca="1" si="48"/>
        <v/>
      </c>
      <c r="BZ142" t="str">
        <f t="shared" ca="1" si="49"/>
        <v/>
      </c>
      <c r="CA142" t="str">
        <f t="shared" ca="1" si="50"/>
        <v/>
      </c>
      <c r="CB142" t="str">
        <f t="shared" ca="1" si="51"/>
        <v/>
      </c>
      <c r="CC142" t="str">
        <f t="shared" ca="1" si="52"/>
        <v/>
      </c>
    </row>
    <row r="143" spans="1:81" x14ac:dyDescent="0.3">
      <c r="A143">
        <f>Cash!$C148</f>
        <v>0</v>
      </c>
      <c r="B143">
        <f>Cash!$D148</f>
        <v>0</v>
      </c>
      <c r="C143">
        <f>Zicht!$C148</f>
        <v>0</v>
      </c>
      <c r="D143">
        <f>Zicht!$D148</f>
        <v>0</v>
      </c>
      <c r="E143">
        <f>Spaar!$C148</f>
        <v>0</v>
      </c>
      <c r="F143">
        <f>Spaar!$D148</f>
        <v>0</v>
      </c>
      <c r="G143">
        <f>'Reserve 1'!$C148</f>
        <v>0</v>
      </c>
      <c r="H143">
        <f>'Reserve 1'!$D148</f>
        <v>0</v>
      </c>
      <c r="I143">
        <f>'Reserve 2'!$C148</f>
        <v>0</v>
      </c>
      <c r="J143">
        <f>'Reserve 2'!$D148</f>
        <v>0</v>
      </c>
      <c r="K143">
        <f>'Reserve 3'!$C148</f>
        <v>0</v>
      </c>
      <c r="L143">
        <f>'Reserve 3'!$D148</f>
        <v>0</v>
      </c>
      <c r="M143">
        <f>'Reserve 4'!$C148</f>
        <v>0</v>
      </c>
      <c r="N143">
        <f>'Reserve 4'!$D148</f>
        <v>0</v>
      </c>
      <c r="O143">
        <f>'Reserve 5'!$C148</f>
        <v>0</v>
      </c>
      <c r="P143">
        <f>'Reserve 5'!$D148</f>
        <v>0</v>
      </c>
      <c r="Q143">
        <f>'Reserve 6'!$C148</f>
        <v>0</v>
      </c>
      <c r="R143">
        <f>'Reserve 6'!$D148</f>
        <v>0</v>
      </c>
      <c r="S143">
        <f>'Reserve 7'!$C148</f>
        <v>0</v>
      </c>
      <c r="T143">
        <f>'Reserve 7'!$D148</f>
        <v>0</v>
      </c>
      <c r="U143" t="str">
        <f>IF(A143=0,"",IF(COUNTIF(A$2:A143,A143)&gt;1,"",ROW()+(COLUMN()-20)/10000))</f>
        <v/>
      </c>
      <c r="V143" t="str">
        <f>IF(B143=0,"",IF(COUNTIF(B$2:B143,B143)&gt;1,"",ROW()+(COLUMN()-20)/10000))</f>
        <v/>
      </c>
      <c r="W143" t="str">
        <f>IF(C143=0,"",IF(COUNTIF(C$2:C143,C143)&gt;1,"",ROW()+(COLUMN()-20)/10000))</f>
        <v/>
      </c>
      <c r="X143" t="str">
        <f>IF(D143=0,"",IF(COUNTIF(D$2:D143,D143)&gt;1,"",ROW()+(COLUMN()-20)/10000))</f>
        <v/>
      </c>
      <c r="Y143" t="str">
        <f>IF(E143=0,"",IF(COUNTIF(E$2:E143,E143)&gt;1,"",ROW()+(COLUMN()-20)/10000))</f>
        <v/>
      </c>
      <c r="Z143" t="str">
        <f>IF(F143=0,"",IF(COUNTIF(F$2:F143,F143)&gt;1,"",ROW()+(COLUMN()-20)/10000))</f>
        <v/>
      </c>
      <c r="AA143" t="str">
        <f>IF(G143=0,"",IF(COUNTIF(G$2:G143,G143)&gt;1,"",ROW()+(COLUMN()-20)/10000))</f>
        <v/>
      </c>
      <c r="AB143" t="str">
        <f>IF(H143=0,"",IF(COUNTIF(H$2:H143,H143)&gt;1,"",ROW()+(COLUMN()-20)/10000))</f>
        <v/>
      </c>
      <c r="AC143" t="str">
        <f>IF(I143=0,"",IF(COUNTIF(I$2:I143,I143)&gt;1,"",ROW()+(COLUMN()-20)/10000))</f>
        <v/>
      </c>
      <c r="AD143" t="str">
        <f>IF(J143=0,"",IF(COUNTIF(J$2:J143,J143)&gt;1,"",ROW()+(COLUMN()-20)/10000))</f>
        <v/>
      </c>
      <c r="AE143" t="str">
        <f>IF(K143=0,"",IF(COUNTIF(K$2:K143,K143)&gt;1,"",ROW()+(COLUMN()-20)/10000))</f>
        <v/>
      </c>
      <c r="AF143" t="str">
        <f>IF(L143=0,"",IF(COUNTIF(L$2:L143,L143)&gt;1,"",ROW()+(COLUMN()-20)/10000))</f>
        <v/>
      </c>
      <c r="AG143" t="str">
        <f>IF(M143=0,"",IF(COUNTIF(M$2:M143,M143)&gt;1,"",ROW()+(COLUMN()-20)/10000))</f>
        <v/>
      </c>
      <c r="AH143" t="str">
        <f>IF(N143=0,"",IF(COUNTIF(N$2:N143,N143)&gt;1,"",ROW()+(COLUMN()-20)/10000))</f>
        <v/>
      </c>
      <c r="AI143" t="str">
        <f>IF(O143=0,"",IF(COUNTIF(O$2:O143,O143)&gt;1,"",ROW()+(COLUMN()-20)/10000))</f>
        <v/>
      </c>
      <c r="AJ143" t="str">
        <f>IF(P143=0,"",IF(COUNTIF(P$2:P143,P143)&gt;1,"",ROW()+(COLUMN()-20)/10000))</f>
        <v/>
      </c>
      <c r="AK143" t="str">
        <f>IF(Q143=0,"",IF(COUNTIF(Q$2:Q143,Q143)&gt;1,"",ROW()+(COLUMN()-20)/10000))</f>
        <v/>
      </c>
      <c r="AL143" t="str">
        <f>IF(R143=0,"",IF(COUNTIF(R$2:R143,R143)&gt;1,"",ROW()+(COLUMN()-20)/10000))</f>
        <v/>
      </c>
      <c r="AM143" t="str">
        <f>IF(S143=0,"",IF(COUNTIF(S$2:S143,S143)&gt;1,"",ROW()+(COLUMN()-20)/10000))</f>
        <v/>
      </c>
      <c r="AN143" t="str">
        <f>IF(T143=0,"",IF(COUNTIF(T$2:T143,T143)&gt;1,"",ROW()+(COLUMN()-20)/10000))</f>
        <v/>
      </c>
      <c r="AO143" t="str">
        <f t="shared" si="39"/>
        <v/>
      </c>
      <c r="AP143" t="str">
        <f t="shared" ca="1" si="36"/>
        <v/>
      </c>
      <c r="AQ143" t="str">
        <f ca="1">IF(AP143="","",IF(COUNTIF($AP$2:AP143,AP143)&gt;1,"",IF(AP143="overdracht",1,ROW())))</f>
        <v/>
      </c>
      <c r="AR143" t="str">
        <f t="shared" ca="1" si="40"/>
        <v/>
      </c>
      <c r="AS143" t="str">
        <f t="shared" ca="1" si="37"/>
        <v/>
      </c>
      <c r="AT143" t="str">
        <f t="shared" ca="1" si="41"/>
        <v/>
      </c>
      <c r="AU143" t="str">
        <f t="shared" ca="1" si="42"/>
        <v/>
      </c>
      <c r="AV143" t="str">
        <f t="shared" ca="1" si="43"/>
        <v/>
      </c>
      <c r="AW143" s="104" t="str">
        <f>IF(A143=Detail!$E$3,ROW()+5+(COLUMN()-48)/1000,"")</f>
        <v/>
      </c>
      <c r="AX143" t="str">
        <f>IF(B143=Detail!$E$3,ROW()+5+(COLUMN()-48)/1000,"")</f>
        <v/>
      </c>
      <c r="AY143" t="str">
        <f>IF(C143=Detail!$E$3,ROW()+5+(COLUMN()-48)/1000,"")</f>
        <v/>
      </c>
      <c r="AZ143" t="str">
        <f>IF(D143=Detail!$E$3,ROW()+5+(COLUMN()-48)/1000,"")</f>
        <v/>
      </c>
      <c r="BA143" t="str">
        <f>IF(E143=Detail!$E$3,ROW()+5+(COLUMN()-48)/1000,"")</f>
        <v/>
      </c>
      <c r="BB143" t="str">
        <f>IF(F143=Detail!$E$3,ROW()+5+(COLUMN()-48)/1000,"")</f>
        <v/>
      </c>
      <c r="BC143" t="str">
        <f>IF(G143=Detail!$E$3,ROW()+5+(COLUMN()-48)/1000,"")</f>
        <v/>
      </c>
      <c r="BD143" t="str">
        <f>IF(H143=Detail!$E$3,ROW()+5+(COLUMN()-48)/1000,"")</f>
        <v/>
      </c>
      <c r="BE143" t="str">
        <f>IF(I143=Detail!$E$3,ROW()+5+(COLUMN()-48)/1000,"")</f>
        <v/>
      </c>
      <c r="BF143" t="str">
        <f>IF(J143=Detail!$E$3,ROW()+5+(COLUMN()-48)/1000,"")</f>
        <v/>
      </c>
      <c r="BG143" t="str">
        <f>IF(K143=Detail!$E$3,ROW()+5+(COLUMN()-48)/1000,"")</f>
        <v/>
      </c>
      <c r="BH143" t="str">
        <f>IF(L143=Detail!$E$3,ROW()+5+(COLUMN()-48)/1000,"")</f>
        <v/>
      </c>
      <c r="BI143" t="str">
        <f>IF(M143=Detail!$E$3,ROW()+5+(COLUMN()-48)/1000,"")</f>
        <v/>
      </c>
      <c r="BJ143" t="str">
        <f>IF(N143=Detail!$E$3,ROW()+5+(COLUMN()-48)/1000,"")</f>
        <v/>
      </c>
      <c r="BK143" t="str">
        <f>IF(O143=Detail!$E$3,ROW()+5+(COLUMN()-48)/1000,"")</f>
        <v/>
      </c>
      <c r="BL143" t="str">
        <f>IF(P143=Detail!$E$3,ROW()+5+(COLUMN()-48)/1000,"")</f>
        <v/>
      </c>
      <c r="BM143" t="str">
        <f>IF(Q143=Detail!$E$3,ROW()+5+(COLUMN()-48)/1000,"")</f>
        <v/>
      </c>
      <c r="BN143" t="str">
        <f>IF(R143=Detail!$E$3,ROW()+5+(COLUMN()-48)/1000,"")</f>
        <v/>
      </c>
      <c r="BO143" t="str">
        <f>IF(S143=Detail!$E$3,ROW()+5+(COLUMN()-48)/1000,"")</f>
        <v/>
      </c>
      <c r="BP143" t="str">
        <f>IF(T143=Detail!$E$3,ROW()+5+(COLUMN()-48)/1000,"")</f>
        <v/>
      </c>
      <c r="BQ143" t="str">
        <f t="shared" ca="1" si="38"/>
        <v/>
      </c>
      <c r="BR143" t="str">
        <f>IF(BS143="","","'"&amp;VLOOKUP(ROUND((BS143-ROUNDDOWN(BS143,0))*1000,0),$BT$2:$BU$21,2,FALSE)&amp;"'!A"&amp;ROUNDDOWN(Codedata!BS143,0))</f>
        <v/>
      </c>
      <c r="BS143" t="str">
        <f t="shared" si="44"/>
        <v/>
      </c>
      <c r="BV143" t="str">
        <f t="shared" ca="1" si="45"/>
        <v/>
      </c>
      <c r="BW143" t="str">
        <f t="shared" ca="1" si="46"/>
        <v/>
      </c>
      <c r="BX143" t="str">
        <f t="shared" ca="1" si="47"/>
        <v/>
      </c>
      <c r="BY143" t="str">
        <f t="shared" ca="1" si="48"/>
        <v/>
      </c>
      <c r="BZ143" t="str">
        <f t="shared" ca="1" si="49"/>
        <v/>
      </c>
      <c r="CA143" t="str">
        <f t="shared" ca="1" si="50"/>
        <v/>
      </c>
      <c r="CB143" t="str">
        <f t="shared" ca="1" si="51"/>
        <v/>
      </c>
      <c r="CC143" t="str">
        <f t="shared" ca="1" si="52"/>
        <v/>
      </c>
    </row>
    <row r="144" spans="1:81" x14ac:dyDescent="0.3">
      <c r="A144">
        <f>Cash!$C149</f>
        <v>0</v>
      </c>
      <c r="B144">
        <f>Cash!$D149</f>
        <v>0</v>
      </c>
      <c r="C144">
        <f>Zicht!$C149</f>
        <v>0</v>
      </c>
      <c r="D144">
        <f>Zicht!$D149</f>
        <v>0</v>
      </c>
      <c r="E144">
        <f>Spaar!$C149</f>
        <v>0</v>
      </c>
      <c r="F144">
        <f>Spaar!$D149</f>
        <v>0</v>
      </c>
      <c r="G144">
        <f>'Reserve 1'!$C149</f>
        <v>0</v>
      </c>
      <c r="H144">
        <f>'Reserve 1'!$D149</f>
        <v>0</v>
      </c>
      <c r="I144">
        <f>'Reserve 2'!$C149</f>
        <v>0</v>
      </c>
      <c r="J144">
        <f>'Reserve 2'!$D149</f>
        <v>0</v>
      </c>
      <c r="K144">
        <f>'Reserve 3'!$C149</f>
        <v>0</v>
      </c>
      <c r="L144">
        <f>'Reserve 3'!$D149</f>
        <v>0</v>
      </c>
      <c r="M144">
        <f>'Reserve 4'!$C149</f>
        <v>0</v>
      </c>
      <c r="N144">
        <f>'Reserve 4'!$D149</f>
        <v>0</v>
      </c>
      <c r="O144">
        <f>'Reserve 5'!$C149</f>
        <v>0</v>
      </c>
      <c r="P144">
        <f>'Reserve 5'!$D149</f>
        <v>0</v>
      </c>
      <c r="Q144">
        <f>'Reserve 6'!$C149</f>
        <v>0</v>
      </c>
      <c r="R144">
        <f>'Reserve 6'!$D149</f>
        <v>0</v>
      </c>
      <c r="S144">
        <f>'Reserve 7'!$C149</f>
        <v>0</v>
      </c>
      <c r="T144">
        <f>'Reserve 7'!$D149</f>
        <v>0</v>
      </c>
      <c r="U144" t="str">
        <f>IF(A144=0,"",IF(COUNTIF(A$2:A144,A144)&gt;1,"",ROW()+(COLUMN()-20)/10000))</f>
        <v/>
      </c>
      <c r="V144" t="str">
        <f>IF(B144=0,"",IF(COUNTIF(B$2:B144,B144)&gt;1,"",ROW()+(COLUMN()-20)/10000))</f>
        <v/>
      </c>
      <c r="W144" t="str">
        <f>IF(C144=0,"",IF(COUNTIF(C$2:C144,C144)&gt;1,"",ROW()+(COLUMN()-20)/10000))</f>
        <v/>
      </c>
      <c r="X144" t="str">
        <f>IF(D144=0,"",IF(COUNTIF(D$2:D144,D144)&gt;1,"",ROW()+(COLUMN()-20)/10000))</f>
        <v/>
      </c>
      <c r="Y144" t="str">
        <f>IF(E144=0,"",IF(COUNTIF(E$2:E144,E144)&gt;1,"",ROW()+(COLUMN()-20)/10000))</f>
        <v/>
      </c>
      <c r="Z144" t="str">
        <f>IF(F144=0,"",IF(COUNTIF(F$2:F144,F144)&gt;1,"",ROW()+(COLUMN()-20)/10000))</f>
        <v/>
      </c>
      <c r="AA144" t="str">
        <f>IF(G144=0,"",IF(COUNTIF(G$2:G144,G144)&gt;1,"",ROW()+(COLUMN()-20)/10000))</f>
        <v/>
      </c>
      <c r="AB144" t="str">
        <f>IF(H144=0,"",IF(COUNTIF(H$2:H144,H144)&gt;1,"",ROW()+(COLUMN()-20)/10000))</f>
        <v/>
      </c>
      <c r="AC144" t="str">
        <f>IF(I144=0,"",IF(COUNTIF(I$2:I144,I144)&gt;1,"",ROW()+(COLUMN()-20)/10000))</f>
        <v/>
      </c>
      <c r="AD144" t="str">
        <f>IF(J144=0,"",IF(COUNTIF(J$2:J144,J144)&gt;1,"",ROW()+(COLUMN()-20)/10000))</f>
        <v/>
      </c>
      <c r="AE144" t="str">
        <f>IF(K144=0,"",IF(COUNTIF(K$2:K144,K144)&gt;1,"",ROW()+(COLUMN()-20)/10000))</f>
        <v/>
      </c>
      <c r="AF144" t="str">
        <f>IF(L144=0,"",IF(COUNTIF(L$2:L144,L144)&gt;1,"",ROW()+(COLUMN()-20)/10000))</f>
        <v/>
      </c>
      <c r="AG144" t="str">
        <f>IF(M144=0,"",IF(COUNTIF(M$2:M144,M144)&gt;1,"",ROW()+(COLUMN()-20)/10000))</f>
        <v/>
      </c>
      <c r="AH144" t="str">
        <f>IF(N144=0,"",IF(COUNTIF(N$2:N144,N144)&gt;1,"",ROW()+(COLUMN()-20)/10000))</f>
        <v/>
      </c>
      <c r="AI144" t="str">
        <f>IF(O144=0,"",IF(COUNTIF(O$2:O144,O144)&gt;1,"",ROW()+(COLUMN()-20)/10000))</f>
        <v/>
      </c>
      <c r="AJ144" t="str">
        <f>IF(P144=0,"",IF(COUNTIF(P$2:P144,P144)&gt;1,"",ROW()+(COLUMN()-20)/10000))</f>
        <v/>
      </c>
      <c r="AK144" t="str">
        <f>IF(Q144=0,"",IF(COUNTIF(Q$2:Q144,Q144)&gt;1,"",ROW()+(COLUMN()-20)/10000))</f>
        <v/>
      </c>
      <c r="AL144" t="str">
        <f>IF(R144=0,"",IF(COUNTIF(R$2:R144,R144)&gt;1,"",ROW()+(COLUMN()-20)/10000))</f>
        <v/>
      </c>
      <c r="AM144" t="str">
        <f>IF(S144=0,"",IF(COUNTIF(S$2:S144,S144)&gt;1,"",ROW()+(COLUMN()-20)/10000))</f>
        <v/>
      </c>
      <c r="AN144" t="str">
        <f>IF(T144=0,"",IF(COUNTIF(T$2:T144,T144)&gt;1,"",ROW()+(COLUMN()-20)/10000))</f>
        <v/>
      </c>
      <c r="AO144" t="str">
        <f t="shared" si="39"/>
        <v/>
      </c>
      <c r="AP144" t="str">
        <f t="shared" ca="1" si="36"/>
        <v/>
      </c>
      <c r="AQ144" t="str">
        <f ca="1">IF(AP144="","",IF(COUNTIF($AP$2:AP144,AP144)&gt;1,"",IF(AP144="overdracht",1,ROW())))</f>
        <v/>
      </c>
      <c r="AR144" t="str">
        <f t="shared" ca="1" si="40"/>
        <v/>
      </c>
      <c r="AS144" t="str">
        <f t="shared" ca="1" si="37"/>
        <v/>
      </c>
      <c r="AT144" t="str">
        <f t="shared" ca="1" si="41"/>
        <v/>
      </c>
      <c r="AU144" t="str">
        <f t="shared" ca="1" si="42"/>
        <v/>
      </c>
      <c r="AV144" t="str">
        <f t="shared" ca="1" si="43"/>
        <v/>
      </c>
      <c r="AW144" s="104" t="str">
        <f>IF(A144=Detail!$E$3,ROW()+5+(COLUMN()-48)/1000,"")</f>
        <v/>
      </c>
      <c r="AX144" t="str">
        <f>IF(B144=Detail!$E$3,ROW()+5+(COLUMN()-48)/1000,"")</f>
        <v/>
      </c>
      <c r="AY144" t="str">
        <f>IF(C144=Detail!$E$3,ROW()+5+(COLUMN()-48)/1000,"")</f>
        <v/>
      </c>
      <c r="AZ144" t="str">
        <f>IF(D144=Detail!$E$3,ROW()+5+(COLUMN()-48)/1000,"")</f>
        <v/>
      </c>
      <c r="BA144" t="str">
        <f>IF(E144=Detail!$E$3,ROW()+5+(COLUMN()-48)/1000,"")</f>
        <v/>
      </c>
      <c r="BB144" t="str">
        <f>IF(F144=Detail!$E$3,ROW()+5+(COLUMN()-48)/1000,"")</f>
        <v/>
      </c>
      <c r="BC144" t="str">
        <f>IF(G144=Detail!$E$3,ROW()+5+(COLUMN()-48)/1000,"")</f>
        <v/>
      </c>
      <c r="BD144" t="str">
        <f>IF(H144=Detail!$E$3,ROW()+5+(COLUMN()-48)/1000,"")</f>
        <v/>
      </c>
      <c r="BE144" t="str">
        <f>IF(I144=Detail!$E$3,ROW()+5+(COLUMN()-48)/1000,"")</f>
        <v/>
      </c>
      <c r="BF144" t="str">
        <f>IF(J144=Detail!$E$3,ROW()+5+(COLUMN()-48)/1000,"")</f>
        <v/>
      </c>
      <c r="BG144" t="str">
        <f>IF(K144=Detail!$E$3,ROW()+5+(COLUMN()-48)/1000,"")</f>
        <v/>
      </c>
      <c r="BH144" t="str">
        <f>IF(L144=Detail!$E$3,ROW()+5+(COLUMN()-48)/1000,"")</f>
        <v/>
      </c>
      <c r="BI144" t="str">
        <f>IF(M144=Detail!$E$3,ROW()+5+(COLUMN()-48)/1000,"")</f>
        <v/>
      </c>
      <c r="BJ144" t="str">
        <f>IF(N144=Detail!$E$3,ROW()+5+(COLUMN()-48)/1000,"")</f>
        <v/>
      </c>
      <c r="BK144" t="str">
        <f>IF(O144=Detail!$E$3,ROW()+5+(COLUMN()-48)/1000,"")</f>
        <v/>
      </c>
      <c r="BL144" t="str">
        <f>IF(P144=Detail!$E$3,ROW()+5+(COLUMN()-48)/1000,"")</f>
        <v/>
      </c>
      <c r="BM144" t="str">
        <f>IF(Q144=Detail!$E$3,ROW()+5+(COLUMN()-48)/1000,"")</f>
        <v/>
      </c>
      <c r="BN144" t="str">
        <f>IF(R144=Detail!$E$3,ROW()+5+(COLUMN()-48)/1000,"")</f>
        <v/>
      </c>
      <c r="BO144" t="str">
        <f>IF(S144=Detail!$E$3,ROW()+5+(COLUMN()-48)/1000,"")</f>
        <v/>
      </c>
      <c r="BP144" t="str">
        <f>IF(T144=Detail!$E$3,ROW()+5+(COLUMN()-48)/1000,"")</f>
        <v/>
      </c>
      <c r="BQ144" t="str">
        <f t="shared" ca="1" si="38"/>
        <v/>
      </c>
      <c r="BR144" t="str">
        <f>IF(BS144="","","'"&amp;VLOOKUP(ROUND((BS144-ROUNDDOWN(BS144,0))*1000,0),$BT$2:$BU$21,2,FALSE)&amp;"'!A"&amp;ROUNDDOWN(Codedata!BS144,0))</f>
        <v/>
      </c>
      <c r="BS144" t="str">
        <f t="shared" si="44"/>
        <v/>
      </c>
      <c r="BV144" t="str">
        <f t="shared" ca="1" si="45"/>
        <v/>
      </c>
      <c r="BW144" t="str">
        <f t="shared" ca="1" si="46"/>
        <v/>
      </c>
      <c r="BX144" t="str">
        <f t="shared" ca="1" si="47"/>
        <v/>
      </c>
      <c r="BY144" t="str">
        <f t="shared" ca="1" si="48"/>
        <v/>
      </c>
      <c r="BZ144" t="str">
        <f t="shared" ca="1" si="49"/>
        <v/>
      </c>
      <c r="CA144" t="str">
        <f t="shared" ca="1" si="50"/>
        <v/>
      </c>
      <c r="CB144" t="str">
        <f t="shared" ca="1" si="51"/>
        <v/>
      </c>
      <c r="CC144" t="str">
        <f t="shared" ca="1" si="52"/>
        <v/>
      </c>
    </row>
    <row r="145" spans="1:81" x14ac:dyDescent="0.3">
      <c r="A145">
        <f>Cash!$C150</f>
        <v>0</v>
      </c>
      <c r="B145">
        <f>Cash!$D150</f>
        <v>0</v>
      </c>
      <c r="C145">
        <f>Zicht!$C150</f>
        <v>0</v>
      </c>
      <c r="D145">
        <f>Zicht!$D150</f>
        <v>0</v>
      </c>
      <c r="E145">
        <f>Spaar!$C150</f>
        <v>0</v>
      </c>
      <c r="F145">
        <f>Spaar!$D150</f>
        <v>0</v>
      </c>
      <c r="G145">
        <f>'Reserve 1'!$C150</f>
        <v>0</v>
      </c>
      <c r="H145">
        <f>'Reserve 1'!$D150</f>
        <v>0</v>
      </c>
      <c r="I145">
        <f>'Reserve 2'!$C150</f>
        <v>0</v>
      </c>
      <c r="J145">
        <f>'Reserve 2'!$D150</f>
        <v>0</v>
      </c>
      <c r="K145">
        <f>'Reserve 3'!$C150</f>
        <v>0</v>
      </c>
      <c r="L145">
        <f>'Reserve 3'!$D150</f>
        <v>0</v>
      </c>
      <c r="M145">
        <f>'Reserve 4'!$C150</f>
        <v>0</v>
      </c>
      <c r="N145">
        <f>'Reserve 4'!$D150</f>
        <v>0</v>
      </c>
      <c r="O145">
        <f>'Reserve 5'!$C150</f>
        <v>0</v>
      </c>
      <c r="P145">
        <f>'Reserve 5'!$D150</f>
        <v>0</v>
      </c>
      <c r="Q145">
        <f>'Reserve 6'!$C150</f>
        <v>0</v>
      </c>
      <c r="R145">
        <f>'Reserve 6'!$D150</f>
        <v>0</v>
      </c>
      <c r="S145">
        <f>'Reserve 7'!$C150</f>
        <v>0</v>
      </c>
      <c r="T145">
        <f>'Reserve 7'!$D150</f>
        <v>0</v>
      </c>
      <c r="U145" t="str">
        <f>IF(A145=0,"",IF(COUNTIF(A$2:A145,A145)&gt;1,"",ROW()+(COLUMN()-20)/10000))</f>
        <v/>
      </c>
      <c r="V145" t="str">
        <f>IF(B145=0,"",IF(COUNTIF(B$2:B145,B145)&gt;1,"",ROW()+(COLUMN()-20)/10000))</f>
        <v/>
      </c>
      <c r="W145" t="str">
        <f>IF(C145=0,"",IF(COUNTIF(C$2:C145,C145)&gt;1,"",ROW()+(COLUMN()-20)/10000))</f>
        <v/>
      </c>
      <c r="X145" t="str">
        <f>IF(D145=0,"",IF(COUNTIF(D$2:D145,D145)&gt;1,"",ROW()+(COLUMN()-20)/10000))</f>
        <v/>
      </c>
      <c r="Y145" t="str">
        <f>IF(E145=0,"",IF(COUNTIF(E$2:E145,E145)&gt;1,"",ROW()+(COLUMN()-20)/10000))</f>
        <v/>
      </c>
      <c r="Z145" t="str">
        <f>IF(F145=0,"",IF(COUNTIF(F$2:F145,F145)&gt;1,"",ROW()+(COLUMN()-20)/10000))</f>
        <v/>
      </c>
      <c r="AA145" t="str">
        <f>IF(G145=0,"",IF(COUNTIF(G$2:G145,G145)&gt;1,"",ROW()+(COLUMN()-20)/10000))</f>
        <v/>
      </c>
      <c r="AB145" t="str">
        <f>IF(H145=0,"",IF(COUNTIF(H$2:H145,H145)&gt;1,"",ROW()+(COLUMN()-20)/10000))</f>
        <v/>
      </c>
      <c r="AC145" t="str">
        <f>IF(I145=0,"",IF(COUNTIF(I$2:I145,I145)&gt;1,"",ROW()+(COLUMN()-20)/10000))</f>
        <v/>
      </c>
      <c r="AD145" t="str">
        <f>IF(J145=0,"",IF(COUNTIF(J$2:J145,J145)&gt;1,"",ROW()+(COLUMN()-20)/10000))</f>
        <v/>
      </c>
      <c r="AE145" t="str">
        <f>IF(K145=0,"",IF(COUNTIF(K$2:K145,K145)&gt;1,"",ROW()+(COLUMN()-20)/10000))</f>
        <v/>
      </c>
      <c r="AF145" t="str">
        <f>IF(L145=0,"",IF(COUNTIF(L$2:L145,L145)&gt;1,"",ROW()+(COLUMN()-20)/10000))</f>
        <v/>
      </c>
      <c r="AG145" t="str">
        <f>IF(M145=0,"",IF(COUNTIF(M$2:M145,M145)&gt;1,"",ROW()+(COLUMN()-20)/10000))</f>
        <v/>
      </c>
      <c r="AH145" t="str">
        <f>IF(N145=0,"",IF(COUNTIF(N$2:N145,N145)&gt;1,"",ROW()+(COLUMN()-20)/10000))</f>
        <v/>
      </c>
      <c r="AI145" t="str">
        <f>IF(O145=0,"",IF(COUNTIF(O$2:O145,O145)&gt;1,"",ROW()+(COLUMN()-20)/10000))</f>
        <v/>
      </c>
      <c r="AJ145" t="str">
        <f>IF(P145=0,"",IF(COUNTIF(P$2:P145,P145)&gt;1,"",ROW()+(COLUMN()-20)/10000))</f>
        <v/>
      </c>
      <c r="AK145" t="str">
        <f>IF(Q145=0,"",IF(COUNTIF(Q$2:Q145,Q145)&gt;1,"",ROW()+(COLUMN()-20)/10000))</f>
        <v/>
      </c>
      <c r="AL145" t="str">
        <f>IF(R145=0,"",IF(COUNTIF(R$2:R145,R145)&gt;1,"",ROW()+(COLUMN()-20)/10000))</f>
        <v/>
      </c>
      <c r="AM145" t="str">
        <f>IF(S145=0,"",IF(COUNTIF(S$2:S145,S145)&gt;1,"",ROW()+(COLUMN()-20)/10000))</f>
        <v/>
      </c>
      <c r="AN145" t="str">
        <f>IF(T145=0,"",IF(COUNTIF(T$2:T145,T145)&gt;1,"",ROW()+(COLUMN()-20)/10000))</f>
        <v/>
      </c>
      <c r="AO145" t="str">
        <f t="shared" si="39"/>
        <v/>
      </c>
      <c r="AP145" t="str">
        <f t="shared" ca="1" si="36"/>
        <v/>
      </c>
      <c r="AQ145" t="str">
        <f ca="1">IF(AP145="","",IF(COUNTIF($AP$2:AP145,AP145)&gt;1,"",IF(AP145="overdracht",1,ROW())))</f>
        <v/>
      </c>
      <c r="AR145" t="str">
        <f t="shared" ca="1" si="40"/>
        <v/>
      </c>
      <c r="AS145" t="str">
        <f t="shared" ca="1" si="37"/>
        <v/>
      </c>
      <c r="AT145" t="str">
        <f t="shared" ca="1" si="41"/>
        <v/>
      </c>
      <c r="AU145" t="str">
        <f t="shared" ca="1" si="42"/>
        <v/>
      </c>
      <c r="AV145" t="str">
        <f t="shared" ca="1" si="43"/>
        <v/>
      </c>
      <c r="AW145" s="104" t="str">
        <f>IF(A145=Detail!$E$3,ROW()+5+(COLUMN()-48)/1000,"")</f>
        <v/>
      </c>
      <c r="AX145" t="str">
        <f>IF(B145=Detail!$E$3,ROW()+5+(COLUMN()-48)/1000,"")</f>
        <v/>
      </c>
      <c r="AY145" t="str">
        <f>IF(C145=Detail!$E$3,ROW()+5+(COLUMN()-48)/1000,"")</f>
        <v/>
      </c>
      <c r="AZ145" t="str">
        <f>IF(D145=Detail!$E$3,ROW()+5+(COLUMN()-48)/1000,"")</f>
        <v/>
      </c>
      <c r="BA145" t="str">
        <f>IF(E145=Detail!$E$3,ROW()+5+(COLUMN()-48)/1000,"")</f>
        <v/>
      </c>
      <c r="BB145" t="str">
        <f>IF(F145=Detail!$E$3,ROW()+5+(COLUMN()-48)/1000,"")</f>
        <v/>
      </c>
      <c r="BC145" t="str">
        <f>IF(G145=Detail!$E$3,ROW()+5+(COLUMN()-48)/1000,"")</f>
        <v/>
      </c>
      <c r="BD145" t="str">
        <f>IF(H145=Detail!$E$3,ROW()+5+(COLUMN()-48)/1000,"")</f>
        <v/>
      </c>
      <c r="BE145" t="str">
        <f>IF(I145=Detail!$E$3,ROW()+5+(COLUMN()-48)/1000,"")</f>
        <v/>
      </c>
      <c r="BF145" t="str">
        <f>IF(J145=Detail!$E$3,ROW()+5+(COLUMN()-48)/1000,"")</f>
        <v/>
      </c>
      <c r="BG145" t="str">
        <f>IF(K145=Detail!$E$3,ROW()+5+(COLUMN()-48)/1000,"")</f>
        <v/>
      </c>
      <c r="BH145" t="str">
        <f>IF(L145=Detail!$E$3,ROW()+5+(COLUMN()-48)/1000,"")</f>
        <v/>
      </c>
      <c r="BI145" t="str">
        <f>IF(M145=Detail!$E$3,ROW()+5+(COLUMN()-48)/1000,"")</f>
        <v/>
      </c>
      <c r="BJ145" t="str">
        <f>IF(N145=Detail!$E$3,ROW()+5+(COLUMN()-48)/1000,"")</f>
        <v/>
      </c>
      <c r="BK145" t="str">
        <f>IF(O145=Detail!$E$3,ROW()+5+(COLUMN()-48)/1000,"")</f>
        <v/>
      </c>
      <c r="BL145" t="str">
        <f>IF(P145=Detail!$E$3,ROW()+5+(COLUMN()-48)/1000,"")</f>
        <v/>
      </c>
      <c r="BM145" t="str">
        <f>IF(Q145=Detail!$E$3,ROW()+5+(COLUMN()-48)/1000,"")</f>
        <v/>
      </c>
      <c r="BN145" t="str">
        <f>IF(R145=Detail!$E$3,ROW()+5+(COLUMN()-48)/1000,"")</f>
        <v/>
      </c>
      <c r="BO145" t="str">
        <f>IF(S145=Detail!$E$3,ROW()+5+(COLUMN()-48)/1000,"")</f>
        <v/>
      </c>
      <c r="BP145" t="str">
        <f>IF(T145=Detail!$E$3,ROW()+5+(COLUMN()-48)/1000,"")</f>
        <v/>
      </c>
      <c r="BQ145" t="str">
        <f t="shared" ca="1" si="38"/>
        <v/>
      </c>
      <c r="BR145" t="str">
        <f>IF(BS145="","","'"&amp;VLOOKUP(ROUND((BS145-ROUNDDOWN(BS145,0))*1000,0),$BT$2:$BU$21,2,FALSE)&amp;"'!A"&amp;ROUNDDOWN(Codedata!BS145,0))</f>
        <v/>
      </c>
      <c r="BS145" t="str">
        <f t="shared" si="44"/>
        <v/>
      </c>
      <c r="BV145" t="str">
        <f t="shared" ca="1" si="45"/>
        <v/>
      </c>
      <c r="BW145" t="str">
        <f t="shared" ca="1" si="46"/>
        <v/>
      </c>
      <c r="BX145" t="str">
        <f t="shared" ca="1" si="47"/>
        <v/>
      </c>
      <c r="BY145" t="str">
        <f t="shared" ca="1" si="48"/>
        <v/>
      </c>
      <c r="BZ145" t="str">
        <f t="shared" ca="1" si="49"/>
        <v/>
      </c>
      <c r="CA145" t="str">
        <f t="shared" ca="1" si="50"/>
        <v/>
      </c>
      <c r="CB145" t="str">
        <f t="shared" ca="1" si="51"/>
        <v/>
      </c>
      <c r="CC145" t="str">
        <f t="shared" ca="1" si="52"/>
        <v/>
      </c>
    </row>
    <row r="146" spans="1:81" x14ac:dyDescent="0.3">
      <c r="A146">
        <f>Cash!$C151</f>
        <v>0</v>
      </c>
      <c r="B146">
        <f>Cash!$D151</f>
        <v>0</v>
      </c>
      <c r="C146">
        <f>Zicht!$C151</f>
        <v>0</v>
      </c>
      <c r="D146">
        <f>Zicht!$D151</f>
        <v>0</v>
      </c>
      <c r="E146">
        <f>Spaar!$C151</f>
        <v>0</v>
      </c>
      <c r="F146">
        <f>Spaar!$D151</f>
        <v>0</v>
      </c>
      <c r="G146">
        <f>'Reserve 1'!$C151</f>
        <v>0</v>
      </c>
      <c r="H146">
        <f>'Reserve 1'!$D151</f>
        <v>0</v>
      </c>
      <c r="I146">
        <f>'Reserve 2'!$C151</f>
        <v>0</v>
      </c>
      <c r="J146">
        <f>'Reserve 2'!$D151</f>
        <v>0</v>
      </c>
      <c r="K146">
        <f>'Reserve 3'!$C151</f>
        <v>0</v>
      </c>
      <c r="L146">
        <f>'Reserve 3'!$D151</f>
        <v>0</v>
      </c>
      <c r="M146">
        <f>'Reserve 4'!$C151</f>
        <v>0</v>
      </c>
      <c r="N146">
        <f>'Reserve 4'!$D151</f>
        <v>0</v>
      </c>
      <c r="O146">
        <f>'Reserve 5'!$C151</f>
        <v>0</v>
      </c>
      <c r="P146">
        <f>'Reserve 5'!$D151</f>
        <v>0</v>
      </c>
      <c r="Q146">
        <f>'Reserve 6'!$C151</f>
        <v>0</v>
      </c>
      <c r="R146">
        <f>'Reserve 6'!$D151</f>
        <v>0</v>
      </c>
      <c r="S146">
        <f>'Reserve 7'!$C151</f>
        <v>0</v>
      </c>
      <c r="T146">
        <f>'Reserve 7'!$D151</f>
        <v>0</v>
      </c>
      <c r="U146" t="str">
        <f>IF(A146=0,"",IF(COUNTIF(A$2:A146,A146)&gt;1,"",ROW()+(COLUMN()-20)/10000))</f>
        <v/>
      </c>
      <c r="V146" t="str">
        <f>IF(B146=0,"",IF(COUNTIF(B$2:B146,B146)&gt;1,"",ROW()+(COLUMN()-20)/10000))</f>
        <v/>
      </c>
      <c r="W146" t="str">
        <f>IF(C146=0,"",IF(COUNTIF(C$2:C146,C146)&gt;1,"",ROW()+(COLUMN()-20)/10000))</f>
        <v/>
      </c>
      <c r="X146" t="str">
        <f>IF(D146=0,"",IF(COUNTIF(D$2:D146,D146)&gt;1,"",ROW()+(COLUMN()-20)/10000))</f>
        <v/>
      </c>
      <c r="Y146" t="str">
        <f>IF(E146=0,"",IF(COUNTIF(E$2:E146,E146)&gt;1,"",ROW()+(COLUMN()-20)/10000))</f>
        <v/>
      </c>
      <c r="Z146" t="str">
        <f>IF(F146=0,"",IF(COUNTIF(F$2:F146,F146)&gt;1,"",ROW()+(COLUMN()-20)/10000))</f>
        <v/>
      </c>
      <c r="AA146" t="str">
        <f>IF(G146=0,"",IF(COUNTIF(G$2:G146,G146)&gt;1,"",ROW()+(COLUMN()-20)/10000))</f>
        <v/>
      </c>
      <c r="AB146" t="str">
        <f>IF(H146=0,"",IF(COUNTIF(H$2:H146,H146)&gt;1,"",ROW()+(COLUMN()-20)/10000))</f>
        <v/>
      </c>
      <c r="AC146" t="str">
        <f>IF(I146=0,"",IF(COUNTIF(I$2:I146,I146)&gt;1,"",ROW()+(COLUMN()-20)/10000))</f>
        <v/>
      </c>
      <c r="AD146" t="str">
        <f>IF(J146=0,"",IF(COUNTIF(J$2:J146,J146)&gt;1,"",ROW()+(COLUMN()-20)/10000))</f>
        <v/>
      </c>
      <c r="AE146" t="str">
        <f>IF(K146=0,"",IF(COUNTIF(K$2:K146,K146)&gt;1,"",ROW()+(COLUMN()-20)/10000))</f>
        <v/>
      </c>
      <c r="AF146" t="str">
        <f>IF(L146=0,"",IF(COUNTIF(L$2:L146,L146)&gt;1,"",ROW()+(COLUMN()-20)/10000))</f>
        <v/>
      </c>
      <c r="AG146" t="str">
        <f>IF(M146=0,"",IF(COUNTIF(M$2:M146,M146)&gt;1,"",ROW()+(COLUMN()-20)/10000))</f>
        <v/>
      </c>
      <c r="AH146" t="str">
        <f>IF(N146=0,"",IF(COUNTIF(N$2:N146,N146)&gt;1,"",ROW()+(COLUMN()-20)/10000))</f>
        <v/>
      </c>
      <c r="AI146" t="str">
        <f>IF(O146=0,"",IF(COUNTIF(O$2:O146,O146)&gt;1,"",ROW()+(COLUMN()-20)/10000))</f>
        <v/>
      </c>
      <c r="AJ146" t="str">
        <f>IF(P146=0,"",IF(COUNTIF(P$2:P146,P146)&gt;1,"",ROW()+(COLUMN()-20)/10000))</f>
        <v/>
      </c>
      <c r="AK146" t="str">
        <f>IF(Q146=0,"",IF(COUNTIF(Q$2:Q146,Q146)&gt;1,"",ROW()+(COLUMN()-20)/10000))</f>
        <v/>
      </c>
      <c r="AL146" t="str">
        <f>IF(R146=0,"",IF(COUNTIF(R$2:R146,R146)&gt;1,"",ROW()+(COLUMN()-20)/10000))</f>
        <v/>
      </c>
      <c r="AM146" t="str">
        <f>IF(S146=0,"",IF(COUNTIF(S$2:S146,S146)&gt;1,"",ROW()+(COLUMN()-20)/10000))</f>
        <v/>
      </c>
      <c r="AN146" t="str">
        <f>IF(T146=0,"",IF(COUNTIF(T$2:T146,T146)&gt;1,"",ROW()+(COLUMN()-20)/10000))</f>
        <v/>
      </c>
      <c r="AO146" t="str">
        <f t="shared" si="39"/>
        <v/>
      </c>
      <c r="AP146" t="str">
        <f t="shared" ca="1" si="36"/>
        <v/>
      </c>
      <c r="AQ146" t="str">
        <f ca="1">IF(AP146="","",IF(COUNTIF($AP$2:AP146,AP146)&gt;1,"",IF(AP146="overdracht",1,ROW())))</f>
        <v/>
      </c>
      <c r="AR146" t="str">
        <f t="shared" ca="1" si="40"/>
        <v/>
      </c>
      <c r="AS146" t="str">
        <f t="shared" ca="1" si="37"/>
        <v/>
      </c>
      <c r="AT146" t="str">
        <f t="shared" ca="1" si="41"/>
        <v/>
      </c>
      <c r="AU146" t="str">
        <f t="shared" ca="1" si="42"/>
        <v/>
      </c>
      <c r="AV146" t="str">
        <f t="shared" ca="1" si="43"/>
        <v/>
      </c>
      <c r="AW146" s="104" t="str">
        <f>IF(A146=Detail!$E$3,ROW()+5+(COLUMN()-48)/1000,"")</f>
        <v/>
      </c>
      <c r="AX146" t="str">
        <f>IF(B146=Detail!$E$3,ROW()+5+(COLUMN()-48)/1000,"")</f>
        <v/>
      </c>
      <c r="AY146" t="str">
        <f>IF(C146=Detail!$E$3,ROW()+5+(COLUMN()-48)/1000,"")</f>
        <v/>
      </c>
      <c r="AZ146" t="str">
        <f>IF(D146=Detail!$E$3,ROW()+5+(COLUMN()-48)/1000,"")</f>
        <v/>
      </c>
      <c r="BA146" t="str">
        <f>IF(E146=Detail!$E$3,ROW()+5+(COLUMN()-48)/1000,"")</f>
        <v/>
      </c>
      <c r="BB146" t="str">
        <f>IF(F146=Detail!$E$3,ROW()+5+(COLUMN()-48)/1000,"")</f>
        <v/>
      </c>
      <c r="BC146" t="str">
        <f>IF(G146=Detail!$E$3,ROW()+5+(COLUMN()-48)/1000,"")</f>
        <v/>
      </c>
      <c r="BD146" t="str">
        <f>IF(H146=Detail!$E$3,ROW()+5+(COLUMN()-48)/1000,"")</f>
        <v/>
      </c>
      <c r="BE146" t="str">
        <f>IF(I146=Detail!$E$3,ROW()+5+(COLUMN()-48)/1000,"")</f>
        <v/>
      </c>
      <c r="BF146" t="str">
        <f>IF(J146=Detail!$E$3,ROW()+5+(COLUMN()-48)/1000,"")</f>
        <v/>
      </c>
      <c r="BG146" t="str">
        <f>IF(K146=Detail!$E$3,ROW()+5+(COLUMN()-48)/1000,"")</f>
        <v/>
      </c>
      <c r="BH146" t="str">
        <f>IF(L146=Detail!$E$3,ROW()+5+(COLUMN()-48)/1000,"")</f>
        <v/>
      </c>
      <c r="BI146" t="str">
        <f>IF(M146=Detail!$E$3,ROW()+5+(COLUMN()-48)/1000,"")</f>
        <v/>
      </c>
      <c r="BJ146" t="str">
        <f>IF(N146=Detail!$E$3,ROW()+5+(COLUMN()-48)/1000,"")</f>
        <v/>
      </c>
      <c r="BK146" t="str">
        <f>IF(O146=Detail!$E$3,ROW()+5+(COLUMN()-48)/1000,"")</f>
        <v/>
      </c>
      <c r="BL146" t="str">
        <f>IF(P146=Detail!$E$3,ROW()+5+(COLUMN()-48)/1000,"")</f>
        <v/>
      </c>
      <c r="BM146" t="str">
        <f>IF(Q146=Detail!$E$3,ROW()+5+(COLUMN()-48)/1000,"")</f>
        <v/>
      </c>
      <c r="BN146" t="str">
        <f>IF(R146=Detail!$E$3,ROW()+5+(COLUMN()-48)/1000,"")</f>
        <v/>
      </c>
      <c r="BO146" t="str">
        <f>IF(S146=Detail!$E$3,ROW()+5+(COLUMN()-48)/1000,"")</f>
        <v/>
      </c>
      <c r="BP146" t="str">
        <f>IF(T146=Detail!$E$3,ROW()+5+(COLUMN()-48)/1000,"")</f>
        <v/>
      </c>
      <c r="BQ146" t="str">
        <f t="shared" ca="1" si="38"/>
        <v/>
      </c>
      <c r="BR146" t="str">
        <f>IF(BS146="","","'"&amp;VLOOKUP(ROUND((BS146-ROUNDDOWN(BS146,0))*1000,0),$BT$2:$BU$21,2,FALSE)&amp;"'!A"&amp;ROUNDDOWN(Codedata!BS146,0))</f>
        <v/>
      </c>
      <c r="BS146" t="str">
        <f t="shared" si="44"/>
        <v/>
      </c>
      <c r="BV146" t="str">
        <f t="shared" ca="1" si="45"/>
        <v/>
      </c>
      <c r="BW146" t="str">
        <f t="shared" ca="1" si="46"/>
        <v/>
      </c>
      <c r="BX146" t="str">
        <f t="shared" ca="1" si="47"/>
        <v/>
      </c>
      <c r="BY146" t="str">
        <f t="shared" ca="1" si="48"/>
        <v/>
      </c>
      <c r="BZ146" t="str">
        <f t="shared" ca="1" si="49"/>
        <v/>
      </c>
      <c r="CA146" t="str">
        <f t="shared" ca="1" si="50"/>
        <v/>
      </c>
      <c r="CB146" t="str">
        <f t="shared" ca="1" si="51"/>
        <v/>
      </c>
      <c r="CC146" t="str">
        <f t="shared" ca="1" si="52"/>
        <v/>
      </c>
    </row>
    <row r="147" spans="1:81" x14ac:dyDescent="0.3">
      <c r="A147">
        <f>Cash!$C152</f>
        <v>0</v>
      </c>
      <c r="B147">
        <f>Cash!$D152</f>
        <v>0</v>
      </c>
      <c r="C147">
        <f>Zicht!$C152</f>
        <v>0</v>
      </c>
      <c r="D147">
        <f>Zicht!$D152</f>
        <v>0</v>
      </c>
      <c r="E147">
        <f>Spaar!$C152</f>
        <v>0</v>
      </c>
      <c r="F147">
        <f>Spaar!$D152</f>
        <v>0</v>
      </c>
      <c r="G147">
        <f>'Reserve 1'!$C152</f>
        <v>0</v>
      </c>
      <c r="H147">
        <f>'Reserve 1'!$D152</f>
        <v>0</v>
      </c>
      <c r="I147">
        <f>'Reserve 2'!$C152</f>
        <v>0</v>
      </c>
      <c r="J147">
        <f>'Reserve 2'!$D152</f>
        <v>0</v>
      </c>
      <c r="K147">
        <f>'Reserve 3'!$C152</f>
        <v>0</v>
      </c>
      <c r="L147">
        <f>'Reserve 3'!$D152</f>
        <v>0</v>
      </c>
      <c r="M147">
        <f>'Reserve 4'!$C152</f>
        <v>0</v>
      </c>
      <c r="N147">
        <f>'Reserve 4'!$D152</f>
        <v>0</v>
      </c>
      <c r="O147">
        <f>'Reserve 5'!$C152</f>
        <v>0</v>
      </c>
      <c r="P147">
        <f>'Reserve 5'!$D152</f>
        <v>0</v>
      </c>
      <c r="Q147">
        <f>'Reserve 6'!$C152</f>
        <v>0</v>
      </c>
      <c r="R147">
        <f>'Reserve 6'!$D152</f>
        <v>0</v>
      </c>
      <c r="S147">
        <f>'Reserve 7'!$C152</f>
        <v>0</v>
      </c>
      <c r="T147">
        <f>'Reserve 7'!$D152</f>
        <v>0</v>
      </c>
      <c r="U147" t="str">
        <f>IF(A147=0,"",IF(COUNTIF(A$2:A147,A147)&gt;1,"",ROW()+(COLUMN()-20)/10000))</f>
        <v/>
      </c>
      <c r="V147" t="str">
        <f>IF(B147=0,"",IF(COUNTIF(B$2:B147,B147)&gt;1,"",ROW()+(COLUMN()-20)/10000))</f>
        <v/>
      </c>
      <c r="W147" t="str">
        <f>IF(C147=0,"",IF(COUNTIF(C$2:C147,C147)&gt;1,"",ROW()+(COLUMN()-20)/10000))</f>
        <v/>
      </c>
      <c r="X147" t="str">
        <f>IF(D147=0,"",IF(COUNTIF(D$2:D147,D147)&gt;1,"",ROW()+(COLUMN()-20)/10000))</f>
        <v/>
      </c>
      <c r="Y147" t="str">
        <f>IF(E147=0,"",IF(COUNTIF(E$2:E147,E147)&gt;1,"",ROW()+(COLUMN()-20)/10000))</f>
        <v/>
      </c>
      <c r="Z147" t="str">
        <f>IF(F147=0,"",IF(COUNTIF(F$2:F147,F147)&gt;1,"",ROW()+(COLUMN()-20)/10000))</f>
        <v/>
      </c>
      <c r="AA147" t="str">
        <f>IF(G147=0,"",IF(COUNTIF(G$2:G147,G147)&gt;1,"",ROW()+(COLUMN()-20)/10000))</f>
        <v/>
      </c>
      <c r="AB147" t="str">
        <f>IF(H147=0,"",IF(COUNTIF(H$2:H147,H147)&gt;1,"",ROW()+(COLUMN()-20)/10000))</f>
        <v/>
      </c>
      <c r="AC147" t="str">
        <f>IF(I147=0,"",IF(COUNTIF(I$2:I147,I147)&gt;1,"",ROW()+(COLUMN()-20)/10000))</f>
        <v/>
      </c>
      <c r="AD147" t="str">
        <f>IF(J147=0,"",IF(COUNTIF(J$2:J147,J147)&gt;1,"",ROW()+(COLUMN()-20)/10000))</f>
        <v/>
      </c>
      <c r="AE147" t="str">
        <f>IF(K147=0,"",IF(COUNTIF(K$2:K147,K147)&gt;1,"",ROW()+(COLUMN()-20)/10000))</f>
        <v/>
      </c>
      <c r="AF147" t="str">
        <f>IF(L147=0,"",IF(COUNTIF(L$2:L147,L147)&gt;1,"",ROW()+(COLUMN()-20)/10000))</f>
        <v/>
      </c>
      <c r="AG147" t="str">
        <f>IF(M147=0,"",IF(COUNTIF(M$2:M147,M147)&gt;1,"",ROW()+(COLUMN()-20)/10000))</f>
        <v/>
      </c>
      <c r="AH147" t="str">
        <f>IF(N147=0,"",IF(COUNTIF(N$2:N147,N147)&gt;1,"",ROW()+(COLUMN()-20)/10000))</f>
        <v/>
      </c>
      <c r="AI147" t="str">
        <f>IF(O147=0,"",IF(COUNTIF(O$2:O147,O147)&gt;1,"",ROW()+(COLUMN()-20)/10000))</f>
        <v/>
      </c>
      <c r="AJ147" t="str">
        <f>IF(P147=0,"",IF(COUNTIF(P$2:P147,P147)&gt;1,"",ROW()+(COLUMN()-20)/10000))</f>
        <v/>
      </c>
      <c r="AK147" t="str">
        <f>IF(Q147=0,"",IF(COUNTIF(Q$2:Q147,Q147)&gt;1,"",ROW()+(COLUMN()-20)/10000))</f>
        <v/>
      </c>
      <c r="AL147" t="str">
        <f>IF(R147=0,"",IF(COUNTIF(R$2:R147,R147)&gt;1,"",ROW()+(COLUMN()-20)/10000))</f>
        <v/>
      </c>
      <c r="AM147" t="str">
        <f>IF(S147=0,"",IF(COUNTIF(S$2:S147,S147)&gt;1,"",ROW()+(COLUMN()-20)/10000))</f>
        <v/>
      </c>
      <c r="AN147" t="str">
        <f>IF(T147=0,"",IF(COUNTIF(T$2:T147,T147)&gt;1,"",ROW()+(COLUMN()-20)/10000))</f>
        <v/>
      </c>
      <c r="AO147" t="str">
        <f t="shared" si="39"/>
        <v/>
      </c>
      <c r="AP147" t="str">
        <f t="shared" ca="1" si="36"/>
        <v/>
      </c>
      <c r="AQ147" t="str">
        <f ca="1">IF(AP147="","",IF(COUNTIF($AP$2:AP147,AP147)&gt;1,"",IF(AP147="overdracht",1,ROW())))</f>
        <v/>
      </c>
      <c r="AR147" t="str">
        <f t="shared" ca="1" si="40"/>
        <v/>
      </c>
      <c r="AS147" t="str">
        <f t="shared" ca="1" si="37"/>
        <v/>
      </c>
      <c r="AT147" t="str">
        <f t="shared" ca="1" si="41"/>
        <v/>
      </c>
      <c r="AU147" t="str">
        <f t="shared" ca="1" si="42"/>
        <v/>
      </c>
      <c r="AV147" t="str">
        <f t="shared" ca="1" si="43"/>
        <v/>
      </c>
      <c r="AW147" s="104" t="str">
        <f>IF(A147=Detail!$E$3,ROW()+5+(COLUMN()-48)/1000,"")</f>
        <v/>
      </c>
      <c r="AX147" t="str">
        <f>IF(B147=Detail!$E$3,ROW()+5+(COLUMN()-48)/1000,"")</f>
        <v/>
      </c>
      <c r="AY147" t="str">
        <f>IF(C147=Detail!$E$3,ROW()+5+(COLUMN()-48)/1000,"")</f>
        <v/>
      </c>
      <c r="AZ147" t="str">
        <f>IF(D147=Detail!$E$3,ROW()+5+(COLUMN()-48)/1000,"")</f>
        <v/>
      </c>
      <c r="BA147" t="str">
        <f>IF(E147=Detail!$E$3,ROW()+5+(COLUMN()-48)/1000,"")</f>
        <v/>
      </c>
      <c r="BB147" t="str">
        <f>IF(F147=Detail!$E$3,ROW()+5+(COLUMN()-48)/1000,"")</f>
        <v/>
      </c>
      <c r="BC147" t="str">
        <f>IF(G147=Detail!$E$3,ROW()+5+(COLUMN()-48)/1000,"")</f>
        <v/>
      </c>
      <c r="BD147" t="str">
        <f>IF(H147=Detail!$E$3,ROW()+5+(COLUMN()-48)/1000,"")</f>
        <v/>
      </c>
      <c r="BE147" t="str">
        <f>IF(I147=Detail!$E$3,ROW()+5+(COLUMN()-48)/1000,"")</f>
        <v/>
      </c>
      <c r="BF147" t="str">
        <f>IF(J147=Detail!$E$3,ROW()+5+(COLUMN()-48)/1000,"")</f>
        <v/>
      </c>
      <c r="BG147" t="str">
        <f>IF(K147=Detail!$E$3,ROW()+5+(COLUMN()-48)/1000,"")</f>
        <v/>
      </c>
      <c r="BH147" t="str">
        <f>IF(L147=Detail!$E$3,ROW()+5+(COLUMN()-48)/1000,"")</f>
        <v/>
      </c>
      <c r="BI147" t="str">
        <f>IF(M147=Detail!$E$3,ROW()+5+(COLUMN()-48)/1000,"")</f>
        <v/>
      </c>
      <c r="BJ147" t="str">
        <f>IF(N147=Detail!$E$3,ROW()+5+(COLUMN()-48)/1000,"")</f>
        <v/>
      </c>
      <c r="BK147" t="str">
        <f>IF(O147=Detail!$E$3,ROW()+5+(COLUMN()-48)/1000,"")</f>
        <v/>
      </c>
      <c r="BL147" t="str">
        <f>IF(P147=Detail!$E$3,ROW()+5+(COLUMN()-48)/1000,"")</f>
        <v/>
      </c>
      <c r="BM147" t="str">
        <f>IF(Q147=Detail!$E$3,ROW()+5+(COLUMN()-48)/1000,"")</f>
        <v/>
      </c>
      <c r="BN147" t="str">
        <f>IF(R147=Detail!$E$3,ROW()+5+(COLUMN()-48)/1000,"")</f>
        <v/>
      </c>
      <c r="BO147" t="str">
        <f>IF(S147=Detail!$E$3,ROW()+5+(COLUMN()-48)/1000,"")</f>
        <v/>
      </c>
      <c r="BP147" t="str">
        <f>IF(T147=Detail!$E$3,ROW()+5+(COLUMN()-48)/1000,"")</f>
        <v/>
      </c>
      <c r="BQ147" t="str">
        <f t="shared" ca="1" si="38"/>
        <v/>
      </c>
      <c r="BR147" t="str">
        <f>IF(BS147="","","'"&amp;VLOOKUP(ROUND((BS147-ROUNDDOWN(BS147,0))*1000,0),$BT$2:$BU$21,2,FALSE)&amp;"'!A"&amp;ROUNDDOWN(Codedata!BS147,0))</f>
        <v/>
      </c>
      <c r="BS147" t="str">
        <f t="shared" si="44"/>
        <v/>
      </c>
      <c r="BV147" t="str">
        <f t="shared" ca="1" si="45"/>
        <v/>
      </c>
      <c r="BW147" t="str">
        <f t="shared" ca="1" si="46"/>
        <v/>
      </c>
      <c r="BX147" t="str">
        <f t="shared" ca="1" si="47"/>
        <v/>
      </c>
      <c r="BY147" t="str">
        <f t="shared" ca="1" si="48"/>
        <v/>
      </c>
      <c r="BZ147" t="str">
        <f t="shared" ca="1" si="49"/>
        <v/>
      </c>
      <c r="CA147" t="str">
        <f t="shared" ca="1" si="50"/>
        <v/>
      </c>
      <c r="CB147" t="str">
        <f t="shared" ca="1" si="51"/>
        <v/>
      </c>
      <c r="CC147" t="str">
        <f t="shared" ca="1" si="52"/>
        <v/>
      </c>
    </row>
    <row r="148" spans="1:81" x14ac:dyDescent="0.3">
      <c r="A148">
        <f>Cash!$C153</f>
        <v>0</v>
      </c>
      <c r="B148">
        <f>Cash!$D153</f>
        <v>0</v>
      </c>
      <c r="C148">
        <f>Zicht!$C153</f>
        <v>0</v>
      </c>
      <c r="D148">
        <f>Zicht!$D153</f>
        <v>0</v>
      </c>
      <c r="E148">
        <f>Spaar!$C153</f>
        <v>0</v>
      </c>
      <c r="F148">
        <f>Spaar!$D153</f>
        <v>0</v>
      </c>
      <c r="G148">
        <f>'Reserve 1'!$C153</f>
        <v>0</v>
      </c>
      <c r="H148">
        <f>'Reserve 1'!$D153</f>
        <v>0</v>
      </c>
      <c r="I148">
        <f>'Reserve 2'!$C153</f>
        <v>0</v>
      </c>
      <c r="J148">
        <f>'Reserve 2'!$D153</f>
        <v>0</v>
      </c>
      <c r="K148">
        <f>'Reserve 3'!$C153</f>
        <v>0</v>
      </c>
      <c r="L148">
        <f>'Reserve 3'!$D153</f>
        <v>0</v>
      </c>
      <c r="M148">
        <f>'Reserve 4'!$C153</f>
        <v>0</v>
      </c>
      <c r="N148">
        <f>'Reserve 4'!$D153</f>
        <v>0</v>
      </c>
      <c r="O148">
        <f>'Reserve 5'!$C153</f>
        <v>0</v>
      </c>
      <c r="P148">
        <f>'Reserve 5'!$D153</f>
        <v>0</v>
      </c>
      <c r="Q148">
        <f>'Reserve 6'!$C153</f>
        <v>0</v>
      </c>
      <c r="R148">
        <f>'Reserve 6'!$D153</f>
        <v>0</v>
      </c>
      <c r="S148">
        <f>'Reserve 7'!$C153</f>
        <v>0</v>
      </c>
      <c r="T148">
        <f>'Reserve 7'!$D153</f>
        <v>0</v>
      </c>
      <c r="U148" t="str">
        <f>IF(A148=0,"",IF(COUNTIF(A$2:A148,A148)&gt;1,"",ROW()+(COLUMN()-20)/10000))</f>
        <v/>
      </c>
      <c r="V148" t="str">
        <f>IF(B148=0,"",IF(COUNTIF(B$2:B148,B148)&gt;1,"",ROW()+(COLUMN()-20)/10000))</f>
        <v/>
      </c>
      <c r="W148" t="str">
        <f>IF(C148=0,"",IF(COUNTIF(C$2:C148,C148)&gt;1,"",ROW()+(COLUMN()-20)/10000))</f>
        <v/>
      </c>
      <c r="X148" t="str">
        <f>IF(D148=0,"",IF(COUNTIF(D$2:D148,D148)&gt;1,"",ROW()+(COLUMN()-20)/10000))</f>
        <v/>
      </c>
      <c r="Y148" t="str">
        <f>IF(E148=0,"",IF(COUNTIF(E$2:E148,E148)&gt;1,"",ROW()+(COLUMN()-20)/10000))</f>
        <v/>
      </c>
      <c r="Z148" t="str">
        <f>IF(F148=0,"",IF(COUNTIF(F$2:F148,F148)&gt;1,"",ROW()+(COLUMN()-20)/10000))</f>
        <v/>
      </c>
      <c r="AA148" t="str">
        <f>IF(G148=0,"",IF(COUNTIF(G$2:G148,G148)&gt;1,"",ROW()+(COLUMN()-20)/10000))</f>
        <v/>
      </c>
      <c r="AB148" t="str">
        <f>IF(H148=0,"",IF(COUNTIF(H$2:H148,H148)&gt;1,"",ROW()+(COLUMN()-20)/10000))</f>
        <v/>
      </c>
      <c r="AC148" t="str">
        <f>IF(I148=0,"",IF(COUNTIF(I$2:I148,I148)&gt;1,"",ROW()+(COLUMN()-20)/10000))</f>
        <v/>
      </c>
      <c r="AD148" t="str">
        <f>IF(J148=0,"",IF(COUNTIF(J$2:J148,J148)&gt;1,"",ROW()+(COLUMN()-20)/10000))</f>
        <v/>
      </c>
      <c r="AE148" t="str">
        <f>IF(K148=0,"",IF(COUNTIF(K$2:K148,K148)&gt;1,"",ROW()+(COLUMN()-20)/10000))</f>
        <v/>
      </c>
      <c r="AF148" t="str">
        <f>IF(L148=0,"",IF(COUNTIF(L$2:L148,L148)&gt;1,"",ROW()+(COLUMN()-20)/10000))</f>
        <v/>
      </c>
      <c r="AG148" t="str">
        <f>IF(M148=0,"",IF(COUNTIF(M$2:M148,M148)&gt;1,"",ROW()+(COLUMN()-20)/10000))</f>
        <v/>
      </c>
      <c r="AH148" t="str">
        <f>IF(N148=0,"",IF(COUNTIF(N$2:N148,N148)&gt;1,"",ROW()+(COLUMN()-20)/10000))</f>
        <v/>
      </c>
      <c r="AI148" t="str">
        <f>IF(O148=0,"",IF(COUNTIF(O$2:O148,O148)&gt;1,"",ROW()+(COLUMN()-20)/10000))</f>
        <v/>
      </c>
      <c r="AJ148" t="str">
        <f>IF(P148=0,"",IF(COUNTIF(P$2:P148,P148)&gt;1,"",ROW()+(COLUMN()-20)/10000))</f>
        <v/>
      </c>
      <c r="AK148" t="str">
        <f>IF(Q148=0,"",IF(COUNTIF(Q$2:Q148,Q148)&gt;1,"",ROW()+(COLUMN()-20)/10000))</f>
        <v/>
      </c>
      <c r="AL148" t="str">
        <f>IF(R148=0,"",IF(COUNTIF(R$2:R148,R148)&gt;1,"",ROW()+(COLUMN()-20)/10000))</f>
        <v/>
      </c>
      <c r="AM148" t="str">
        <f>IF(S148=0,"",IF(COUNTIF(S$2:S148,S148)&gt;1,"",ROW()+(COLUMN()-20)/10000))</f>
        <v/>
      </c>
      <c r="AN148" t="str">
        <f>IF(T148=0,"",IF(COUNTIF(T$2:T148,T148)&gt;1,"",ROW()+(COLUMN()-20)/10000))</f>
        <v/>
      </c>
      <c r="AO148" t="str">
        <f t="shared" si="39"/>
        <v/>
      </c>
      <c r="AP148" t="str">
        <f t="shared" ca="1" si="36"/>
        <v/>
      </c>
      <c r="AQ148" t="str">
        <f ca="1">IF(AP148="","",IF(COUNTIF($AP$2:AP148,AP148)&gt;1,"",IF(AP148="overdracht",1,ROW())))</f>
        <v/>
      </c>
      <c r="AR148" t="str">
        <f t="shared" ca="1" si="40"/>
        <v/>
      </c>
      <c r="AS148" t="str">
        <f t="shared" ca="1" si="37"/>
        <v/>
      </c>
      <c r="AT148" t="str">
        <f t="shared" ca="1" si="41"/>
        <v/>
      </c>
      <c r="AU148" t="str">
        <f t="shared" ca="1" si="42"/>
        <v/>
      </c>
      <c r="AV148" t="str">
        <f t="shared" ca="1" si="43"/>
        <v/>
      </c>
      <c r="AW148" s="104" t="str">
        <f>IF(A148=Detail!$E$3,ROW()+5+(COLUMN()-48)/1000,"")</f>
        <v/>
      </c>
      <c r="AX148" t="str">
        <f>IF(B148=Detail!$E$3,ROW()+5+(COLUMN()-48)/1000,"")</f>
        <v/>
      </c>
      <c r="AY148" t="str">
        <f>IF(C148=Detail!$E$3,ROW()+5+(COLUMN()-48)/1000,"")</f>
        <v/>
      </c>
      <c r="AZ148" t="str">
        <f>IF(D148=Detail!$E$3,ROW()+5+(COLUMN()-48)/1000,"")</f>
        <v/>
      </c>
      <c r="BA148" t="str">
        <f>IF(E148=Detail!$E$3,ROW()+5+(COLUMN()-48)/1000,"")</f>
        <v/>
      </c>
      <c r="BB148" t="str">
        <f>IF(F148=Detail!$E$3,ROW()+5+(COLUMN()-48)/1000,"")</f>
        <v/>
      </c>
      <c r="BC148" t="str">
        <f>IF(G148=Detail!$E$3,ROW()+5+(COLUMN()-48)/1000,"")</f>
        <v/>
      </c>
      <c r="BD148" t="str">
        <f>IF(H148=Detail!$E$3,ROW()+5+(COLUMN()-48)/1000,"")</f>
        <v/>
      </c>
      <c r="BE148" t="str">
        <f>IF(I148=Detail!$E$3,ROW()+5+(COLUMN()-48)/1000,"")</f>
        <v/>
      </c>
      <c r="BF148" t="str">
        <f>IF(J148=Detail!$E$3,ROW()+5+(COLUMN()-48)/1000,"")</f>
        <v/>
      </c>
      <c r="BG148" t="str">
        <f>IF(K148=Detail!$E$3,ROW()+5+(COLUMN()-48)/1000,"")</f>
        <v/>
      </c>
      <c r="BH148" t="str">
        <f>IF(L148=Detail!$E$3,ROW()+5+(COLUMN()-48)/1000,"")</f>
        <v/>
      </c>
      <c r="BI148" t="str">
        <f>IF(M148=Detail!$E$3,ROW()+5+(COLUMN()-48)/1000,"")</f>
        <v/>
      </c>
      <c r="BJ148" t="str">
        <f>IF(N148=Detail!$E$3,ROW()+5+(COLUMN()-48)/1000,"")</f>
        <v/>
      </c>
      <c r="BK148" t="str">
        <f>IF(O148=Detail!$E$3,ROW()+5+(COLUMN()-48)/1000,"")</f>
        <v/>
      </c>
      <c r="BL148" t="str">
        <f>IF(P148=Detail!$E$3,ROW()+5+(COLUMN()-48)/1000,"")</f>
        <v/>
      </c>
      <c r="BM148" t="str">
        <f>IF(Q148=Detail!$E$3,ROW()+5+(COLUMN()-48)/1000,"")</f>
        <v/>
      </c>
      <c r="BN148" t="str">
        <f>IF(R148=Detail!$E$3,ROW()+5+(COLUMN()-48)/1000,"")</f>
        <v/>
      </c>
      <c r="BO148" t="str">
        <f>IF(S148=Detail!$E$3,ROW()+5+(COLUMN()-48)/1000,"")</f>
        <v/>
      </c>
      <c r="BP148" t="str">
        <f>IF(T148=Detail!$E$3,ROW()+5+(COLUMN()-48)/1000,"")</f>
        <v/>
      </c>
      <c r="BQ148" t="str">
        <f t="shared" ca="1" si="38"/>
        <v/>
      </c>
      <c r="BR148" t="str">
        <f>IF(BS148="","","'"&amp;VLOOKUP(ROUND((BS148-ROUNDDOWN(BS148,0))*1000,0),$BT$2:$BU$21,2,FALSE)&amp;"'!A"&amp;ROUNDDOWN(Codedata!BS148,0))</f>
        <v/>
      </c>
      <c r="BS148" t="str">
        <f t="shared" si="44"/>
        <v/>
      </c>
      <c r="BV148" t="str">
        <f t="shared" ca="1" si="45"/>
        <v/>
      </c>
      <c r="BW148" t="str">
        <f t="shared" ca="1" si="46"/>
        <v/>
      </c>
      <c r="BX148" t="str">
        <f t="shared" ca="1" si="47"/>
        <v/>
      </c>
      <c r="BY148" t="str">
        <f t="shared" ca="1" si="48"/>
        <v/>
      </c>
      <c r="BZ148" t="str">
        <f t="shared" ca="1" si="49"/>
        <v/>
      </c>
      <c r="CA148" t="str">
        <f t="shared" ca="1" si="50"/>
        <v/>
      </c>
      <c r="CB148" t="str">
        <f t="shared" ca="1" si="51"/>
        <v/>
      </c>
      <c r="CC148" t="str">
        <f t="shared" ca="1" si="52"/>
        <v/>
      </c>
    </row>
    <row r="149" spans="1:81" x14ac:dyDescent="0.3">
      <c r="A149">
        <f>Cash!$C154</f>
        <v>0</v>
      </c>
      <c r="B149">
        <f>Cash!$D154</f>
        <v>0</v>
      </c>
      <c r="C149">
        <f>Zicht!$C154</f>
        <v>0</v>
      </c>
      <c r="D149">
        <f>Zicht!$D154</f>
        <v>0</v>
      </c>
      <c r="E149">
        <f>Spaar!$C154</f>
        <v>0</v>
      </c>
      <c r="F149">
        <f>Spaar!$D154</f>
        <v>0</v>
      </c>
      <c r="G149">
        <f>'Reserve 1'!$C154</f>
        <v>0</v>
      </c>
      <c r="H149">
        <f>'Reserve 1'!$D154</f>
        <v>0</v>
      </c>
      <c r="I149">
        <f>'Reserve 2'!$C154</f>
        <v>0</v>
      </c>
      <c r="J149">
        <f>'Reserve 2'!$D154</f>
        <v>0</v>
      </c>
      <c r="K149">
        <f>'Reserve 3'!$C154</f>
        <v>0</v>
      </c>
      <c r="L149">
        <f>'Reserve 3'!$D154</f>
        <v>0</v>
      </c>
      <c r="M149">
        <f>'Reserve 4'!$C154</f>
        <v>0</v>
      </c>
      <c r="N149">
        <f>'Reserve 4'!$D154</f>
        <v>0</v>
      </c>
      <c r="O149">
        <f>'Reserve 5'!$C154</f>
        <v>0</v>
      </c>
      <c r="P149">
        <f>'Reserve 5'!$D154</f>
        <v>0</v>
      </c>
      <c r="Q149">
        <f>'Reserve 6'!$C154</f>
        <v>0</v>
      </c>
      <c r="R149">
        <f>'Reserve 6'!$D154</f>
        <v>0</v>
      </c>
      <c r="S149">
        <f>'Reserve 7'!$C154</f>
        <v>0</v>
      </c>
      <c r="T149">
        <f>'Reserve 7'!$D154</f>
        <v>0</v>
      </c>
      <c r="U149" t="str">
        <f>IF(A149=0,"",IF(COUNTIF(A$2:A149,A149)&gt;1,"",ROW()+(COLUMN()-20)/10000))</f>
        <v/>
      </c>
      <c r="V149" t="str">
        <f>IF(B149=0,"",IF(COUNTIF(B$2:B149,B149)&gt;1,"",ROW()+(COLUMN()-20)/10000))</f>
        <v/>
      </c>
      <c r="W149" t="str">
        <f>IF(C149=0,"",IF(COUNTIF(C$2:C149,C149)&gt;1,"",ROW()+(COLUMN()-20)/10000))</f>
        <v/>
      </c>
      <c r="X149" t="str">
        <f>IF(D149=0,"",IF(COUNTIF(D$2:D149,D149)&gt;1,"",ROW()+(COLUMN()-20)/10000))</f>
        <v/>
      </c>
      <c r="Y149" t="str">
        <f>IF(E149=0,"",IF(COUNTIF(E$2:E149,E149)&gt;1,"",ROW()+(COLUMN()-20)/10000))</f>
        <v/>
      </c>
      <c r="Z149" t="str">
        <f>IF(F149=0,"",IF(COUNTIF(F$2:F149,F149)&gt;1,"",ROW()+(COLUMN()-20)/10000))</f>
        <v/>
      </c>
      <c r="AA149" t="str">
        <f>IF(G149=0,"",IF(COUNTIF(G$2:G149,G149)&gt;1,"",ROW()+(COLUMN()-20)/10000))</f>
        <v/>
      </c>
      <c r="AB149" t="str">
        <f>IF(H149=0,"",IF(COUNTIF(H$2:H149,H149)&gt;1,"",ROW()+(COLUMN()-20)/10000))</f>
        <v/>
      </c>
      <c r="AC149" t="str">
        <f>IF(I149=0,"",IF(COUNTIF(I$2:I149,I149)&gt;1,"",ROW()+(COLUMN()-20)/10000))</f>
        <v/>
      </c>
      <c r="AD149" t="str">
        <f>IF(J149=0,"",IF(COUNTIF(J$2:J149,J149)&gt;1,"",ROW()+(COLUMN()-20)/10000))</f>
        <v/>
      </c>
      <c r="AE149" t="str">
        <f>IF(K149=0,"",IF(COUNTIF(K$2:K149,K149)&gt;1,"",ROW()+(COLUMN()-20)/10000))</f>
        <v/>
      </c>
      <c r="AF149" t="str">
        <f>IF(L149=0,"",IF(COUNTIF(L$2:L149,L149)&gt;1,"",ROW()+(COLUMN()-20)/10000))</f>
        <v/>
      </c>
      <c r="AG149" t="str">
        <f>IF(M149=0,"",IF(COUNTIF(M$2:M149,M149)&gt;1,"",ROW()+(COLUMN()-20)/10000))</f>
        <v/>
      </c>
      <c r="AH149" t="str">
        <f>IF(N149=0,"",IF(COUNTIF(N$2:N149,N149)&gt;1,"",ROW()+(COLUMN()-20)/10000))</f>
        <v/>
      </c>
      <c r="AI149" t="str">
        <f>IF(O149=0,"",IF(COUNTIF(O$2:O149,O149)&gt;1,"",ROW()+(COLUMN()-20)/10000))</f>
        <v/>
      </c>
      <c r="AJ149" t="str">
        <f>IF(P149=0,"",IF(COUNTIF(P$2:P149,P149)&gt;1,"",ROW()+(COLUMN()-20)/10000))</f>
        <v/>
      </c>
      <c r="AK149" t="str">
        <f>IF(Q149=0,"",IF(COUNTIF(Q$2:Q149,Q149)&gt;1,"",ROW()+(COLUMN()-20)/10000))</f>
        <v/>
      </c>
      <c r="AL149" t="str">
        <f>IF(R149=0,"",IF(COUNTIF(R$2:R149,R149)&gt;1,"",ROW()+(COLUMN()-20)/10000))</f>
        <v/>
      </c>
      <c r="AM149" t="str">
        <f>IF(S149=0,"",IF(COUNTIF(S$2:S149,S149)&gt;1,"",ROW()+(COLUMN()-20)/10000))</f>
        <v/>
      </c>
      <c r="AN149" t="str">
        <f>IF(T149=0,"",IF(COUNTIF(T$2:T149,T149)&gt;1,"",ROW()+(COLUMN()-20)/10000))</f>
        <v/>
      </c>
      <c r="AO149" t="str">
        <f t="shared" si="39"/>
        <v/>
      </c>
      <c r="AP149" t="str">
        <f t="shared" ca="1" si="36"/>
        <v/>
      </c>
      <c r="AQ149" t="str">
        <f ca="1">IF(AP149="","",IF(COUNTIF($AP$2:AP149,AP149)&gt;1,"",IF(AP149="overdracht",1,ROW())))</f>
        <v/>
      </c>
      <c r="AR149" t="str">
        <f t="shared" ca="1" si="40"/>
        <v/>
      </c>
      <c r="AS149" t="str">
        <f t="shared" ca="1" si="37"/>
        <v/>
      </c>
      <c r="AT149" t="str">
        <f t="shared" ca="1" si="41"/>
        <v/>
      </c>
      <c r="AU149" t="str">
        <f t="shared" ca="1" si="42"/>
        <v/>
      </c>
      <c r="AV149" t="str">
        <f t="shared" ca="1" si="43"/>
        <v/>
      </c>
      <c r="AW149" s="104" t="str">
        <f>IF(A149=Detail!$E$3,ROW()+5+(COLUMN()-48)/1000,"")</f>
        <v/>
      </c>
      <c r="AX149" t="str">
        <f>IF(B149=Detail!$E$3,ROW()+5+(COLUMN()-48)/1000,"")</f>
        <v/>
      </c>
      <c r="AY149" t="str">
        <f>IF(C149=Detail!$E$3,ROW()+5+(COLUMN()-48)/1000,"")</f>
        <v/>
      </c>
      <c r="AZ149" t="str">
        <f>IF(D149=Detail!$E$3,ROW()+5+(COLUMN()-48)/1000,"")</f>
        <v/>
      </c>
      <c r="BA149" t="str">
        <f>IF(E149=Detail!$E$3,ROW()+5+(COLUMN()-48)/1000,"")</f>
        <v/>
      </c>
      <c r="BB149" t="str">
        <f>IF(F149=Detail!$E$3,ROW()+5+(COLUMN()-48)/1000,"")</f>
        <v/>
      </c>
      <c r="BC149" t="str">
        <f>IF(G149=Detail!$E$3,ROW()+5+(COLUMN()-48)/1000,"")</f>
        <v/>
      </c>
      <c r="BD149" t="str">
        <f>IF(H149=Detail!$E$3,ROW()+5+(COLUMN()-48)/1000,"")</f>
        <v/>
      </c>
      <c r="BE149" t="str">
        <f>IF(I149=Detail!$E$3,ROW()+5+(COLUMN()-48)/1000,"")</f>
        <v/>
      </c>
      <c r="BF149" t="str">
        <f>IF(J149=Detail!$E$3,ROW()+5+(COLUMN()-48)/1000,"")</f>
        <v/>
      </c>
      <c r="BG149" t="str">
        <f>IF(K149=Detail!$E$3,ROW()+5+(COLUMN()-48)/1000,"")</f>
        <v/>
      </c>
      <c r="BH149" t="str">
        <f>IF(L149=Detail!$E$3,ROW()+5+(COLUMN()-48)/1000,"")</f>
        <v/>
      </c>
      <c r="BI149" t="str">
        <f>IF(M149=Detail!$E$3,ROW()+5+(COLUMN()-48)/1000,"")</f>
        <v/>
      </c>
      <c r="BJ149" t="str">
        <f>IF(N149=Detail!$E$3,ROW()+5+(COLUMN()-48)/1000,"")</f>
        <v/>
      </c>
      <c r="BK149" t="str">
        <f>IF(O149=Detail!$E$3,ROW()+5+(COLUMN()-48)/1000,"")</f>
        <v/>
      </c>
      <c r="BL149" t="str">
        <f>IF(P149=Detail!$E$3,ROW()+5+(COLUMN()-48)/1000,"")</f>
        <v/>
      </c>
      <c r="BM149" t="str">
        <f>IF(Q149=Detail!$E$3,ROW()+5+(COLUMN()-48)/1000,"")</f>
        <v/>
      </c>
      <c r="BN149" t="str">
        <f>IF(R149=Detail!$E$3,ROW()+5+(COLUMN()-48)/1000,"")</f>
        <v/>
      </c>
      <c r="BO149" t="str">
        <f>IF(S149=Detail!$E$3,ROW()+5+(COLUMN()-48)/1000,"")</f>
        <v/>
      </c>
      <c r="BP149" t="str">
        <f>IF(T149=Detail!$E$3,ROW()+5+(COLUMN()-48)/1000,"")</f>
        <v/>
      </c>
      <c r="BQ149" t="str">
        <f t="shared" ca="1" si="38"/>
        <v/>
      </c>
      <c r="BR149" t="str">
        <f>IF(BS149="","","'"&amp;VLOOKUP(ROUND((BS149-ROUNDDOWN(BS149,0))*1000,0),$BT$2:$BU$21,2,FALSE)&amp;"'!A"&amp;ROUNDDOWN(Codedata!BS149,0))</f>
        <v/>
      </c>
      <c r="BS149" t="str">
        <f t="shared" si="44"/>
        <v/>
      </c>
      <c r="BV149" t="str">
        <f t="shared" ca="1" si="45"/>
        <v/>
      </c>
      <c r="BW149" t="str">
        <f t="shared" ca="1" si="46"/>
        <v/>
      </c>
      <c r="BX149" t="str">
        <f t="shared" ca="1" si="47"/>
        <v/>
      </c>
      <c r="BY149" t="str">
        <f t="shared" ca="1" si="48"/>
        <v/>
      </c>
      <c r="BZ149" t="str">
        <f t="shared" ca="1" si="49"/>
        <v/>
      </c>
      <c r="CA149" t="str">
        <f t="shared" ca="1" si="50"/>
        <v/>
      </c>
      <c r="CB149" t="str">
        <f t="shared" ca="1" si="51"/>
        <v/>
      </c>
      <c r="CC149" t="str">
        <f t="shared" ca="1" si="52"/>
        <v/>
      </c>
    </row>
    <row r="150" spans="1:81" x14ac:dyDescent="0.3">
      <c r="A150">
        <f>Cash!$C155</f>
        <v>0</v>
      </c>
      <c r="B150">
        <f>Cash!$D155</f>
        <v>0</v>
      </c>
      <c r="C150">
        <f>Zicht!$C155</f>
        <v>0</v>
      </c>
      <c r="D150">
        <f>Zicht!$D155</f>
        <v>0</v>
      </c>
      <c r="E150">
        <f>Spaar!$C155</f>
        <v>0</v>
      </c>
      <c r="F150">
        <f>Spaar!$D155</f>
        <v>0</v>
      </c>
      <c r="G150">
        <f>'Reserve 1'!$C155</f>
        <v>0</v>
      </c>
      <c r="H150">
        <f>'Reserve 1'!$D155</f>
        <v>0</v>
      </c>
      <c r="I150">
        <f>'Reserve 2'!$C155</f>
        <v>0</v>
      </c>
      <c r="J150">
        <f>'Reserve 2'!$D155</f>
        <v>0</v>
      </c>
      <c r="K150">
        <f>'Reserve 3'!$C155</f>
        <v>0</v>
      </c>
      <c r="L150">
        <f>'Reserve 3'!$D155</f>
        <v>0</v>
      </c>
      <c r="M150">
        <f>'Reserve 4'!$C155</f>
        <v>0</v>
      </c>
      <c r="N150">
        <f>'Reserve 4'!$D155</f>
        <v>0</v>
      </c>
      <c r="O150">
        <f>'Reserve 5'!$C155</f>
        <v>0</v>
      </c>
      <c r="P150">
        <f>'Reserve 5'!$D155</f>
        <v>0</v>
      </c>
      <c r="Q150">
        <f>'Reserve 6'!$C155</f>
        <v>0</v>
      </c>
      <c r="R150">
        <f>'Reserve 6'!$D155</f>
        <v>0</v>
      </c>
      <c r="S150">
        <f>'Reserve 7'!$C155</f>
        <v>0</v>
      </c>
      <c r="T150">
        <f>'Reserve 7'!$D155</f>
        <v>0</v>
      </c>
      <c r="U150" t="str">
        <f>IF(A150=0,"",IF(COUNTIF(A$2:A150,A150)&gt;1,"",ROW()+(COLUMN()-20)/10000))</f>
        <v/>
      </c>
      <c r="V150" t="str">
        <f>IF(B150=0,"",IF(COUNTIF(B$2:B150,B150)&gt;1,"",ROW()+(COLUMN()-20)/10000))</f>
        <v/>
      </c>
      <c r="W150" t="str">
        <f>IF(C150=0,"",IF(COUNTIF(C$2:C150,C150)&gt;1,"",ROW()+(COLUMN()-20)/10000))</f>
        <v/>
      </c>
      <c r="X150" t="str">
        <f>IF(D150=0,"",IF(COUNTIF(D$2:D150,D150)&gt;1,"",ROW()+(COLUMN()-20)/10000))</f>
        <v/>
      </c>
      <c r="Y150" t="str">
        <f>IF(E150=0,"",IF(COUNTIF(E$2:E150,E150)&gt;1,"",ROW()+(COLUMN()-20)/10000))</f>
        <v/>
      </c>
      <c r="Z150" t="str">
        <f>IF(F150=0,"",IF(COUNTIF(F$2:F150,F150)&gt;1,"",ROW()+(COLUMN()-20)/10000))</f>
        <v/>
      </c>
      <c r="AA150" t="str">
        <f>IF(G150=0,"",IF(COUNTIF(G$2:G150,G150)&gt;1,"",ROW()+(COLUMN()-20)/10000))</f>
        <v/>
      </c>
      <c r="AB150" t="str">
        <f>IF(H150=0,"",IF(COUNTIF(H$2:H150,H150)&gt;1,"",ROW()+(COLUMN()-20)/10000))</f>
        <v/>
      </c>
      <c r="AC150" t="str">
        <f>IF(I150=0,"",IF(COUNTIF(I$2:I150,I150)&gt;1,"",ROW()+(COLUMN()-20)/10000))</f>
        <v/>
      </c>
      <c r="AD150" t="str">
        <f>IF(J150=0,"",IF(COUNTIF(J$2:J150,J150)&gt;1,"",ROW()+(COLUMN()-20)/10000))</f>
        <v/>
      </c>
      <c r="AE150" t="str">
        <f>IF(K150=0,"",IF(COUNTIF(K$2:K150,K150)&gt;1,"",ROW()+(COLUMN()-20)/10000))</f>
        <v/>
      </c>
      <c r="AF150" t="str">
        <f>IF(L150=0,"",IF(COUNTIF(L$2:L150,L150)&gt;1,"",ROW()+(COLUMN()-20)/10000))</f>
        <v/>
      </c>
      <c r="AG150" t="str">
        <f>IF(M150=0,"",IF(COUNTIF(M$2:M150,M150)&gt;1,"",ROW()+(COLUMN()-20)/10000))</f>
        <v/>
      </c>
      <c r="AH150" t="str">
        <f>IF(N150=0,"",IF(COUNTIF(N$2:N150,N150)&gt;1,"",ROW()+(COLUMN()-20)/10000))</f>
        <v/>
      </c>
      <c r="AI150" t="str">
        <f>IF(O150=0,"",IF(COUNTIF(O$2:O150,O150)&gt;1,"",ROW()+(COLUMN()-20)/10000))</f>
        <v/>
      </c>
      <c r="AJ150" t="str">
        <f>IF(P150=0,"",IF(COUNTIF(P$2:P150,P150)&gt;1,"",ROW()+(COLUMN()-20)/10000))</f>
        <v/>
      </c>
      <c r="AK150" t="str">
        <f>IF(Q150=0,"",IF(COUNTIF(Q$2:Q150,Q150)&gt;1,"",ROW()+(COLUMN()-20)/10000))</f>
        <v/>
      </c>
      <c r="AL150" t="str">
        <f>IF(R150=0,"",IF(COUNTIF(R$2:R150,R150)&gt;1,"",ROW()+(COLUMN()-20)/10000))</f>
        <v/>
      </c>
      <c r="AM150" t="str">
        <f>IF(S150=0,"",IF(COUNTIF(S$2:S150,S150)&gt;1,"",ROW()+(COLUMN()-20)/10000))</f>
        <v/>
      </c>
      <c r="AN150" t="str">
        <f>IF(T150=0,"",IF(COUNTIF(T$2:T150,T150)&gt;1,"",ROW()+(COLUMN()-20)/10000))</f>
        <v/>
      </c>
      <c r="AO150" t="str">
        <f t="shared" si="39"/>
        <v/>
      </c>
      <c r="AP150" t="str">
        <f t="shared" ca="1" si="36"/>
        <v/>
      </c>
      <c r="AQ150" t="str">
        <f ca="1">IF(AP150="","",IF(COUNTIF($AP$2:AP150,AP150)&gt;1,"",IF(AP150="overdracht",1,ROW())))</f>
        <v/>
      </c>
      <c r="AR150" t="str">
        <f t="shared" ca="1" si="40"/>
        <v/>
      </c>
      <c r="AS150" t="str">
        <f t="shared" ca="1" si="37"/>
        <v/>
      </c>
      <c r="AT150" t="str">
        <f t="shared" ca="1" si="41"/>
        <v/>
      </c>
      <c r="AU150" t="str">
        <f t="shared" ca="1" si="42"/>
        <v/>
      </c>
      <c r="AV150" t="str">
        <f t="shared" ca="1" si="43"/>
        <v/>
      </c>
      <c r="AW150" s="104" t="str">
        <f>IF(A150=Detail!$E$3,ROW()+5+(COLUMN()-48)/1000,"")</f>
        <v/>
      </c>
      <c r="AX150" t="str">
        <f>IF(B150=Detail!$E$3,ROW()+5+(COLUMN()-48)/1000,"")</f>
        <v/>
      </c>
      <c r="AY150" t="str">
        <f>IF(C150=Detail!$E$3,ROW()+5+(COLUMN()-48)/1000,"")</f>
        <v/>
      </c>
      <c r="AZ150" t="str">
        <f>IF(D150=Detail!$E$3,ROW()+5+(COLUMN()-48)/1000,"")</f>
        <v/>
      </c>
      <c r="BA150" t="str">
        <f>IF(E150=Detail!$E$3,ROW()+5+(COLUMN()-48)/1000,"")</f>
        <v/>
      </c>
      <c r="BB150" t="str">
        <f>IF(F150=Detail!$E$3,ROW()+5+(COLUMN()-48)/1000,"")</f>
        <v/>
      </c>
      <c r="BC150" t="str">
        <f>IF(G150=Detail!$E$3,ROW()+5+(COLUMN()-48)/1000,"")</f>
        <v/>
      </c>
      <c r="BD150" t="str">
        <f>IF(H150=Detail!$E$3,ROW()+5+(COLUMN()-48)/1000,"")</f>
        <v/>
      </c>
      <c r="BE150" t="str">
        <f>IF(I150=Detail!$E$3,ROW()+5+(COLUMN()-48)/1000,"")</f>
        <v/>
      </c>
      <c r="BF150" t="str">
        <f>IF(J150=Detail!$E$3,ROW()+5+(COLUMN()-48)/1000,"")</f>
        <v/>
      </c>
      <c r="BG150" t="str">
        <f>IF(K150=Detail!$E$3,ROW()+5+(COLUMN()-48)/1000,"")</f>
        <v/>
      </c>
      <c r="BH150" t="str">
        <f>IF(L150=Detail!$E$3,ROW()+5+(COLUMN()-48)/1000,"")</f>
        <v/>
      </c>
      <c r="BI150" t="str">
        <f>IF(M150=Detail!$E$3,ROW()+5+(COLUMN()-48)/1000,"")</f>
        <v/>
      </c>
      <c r="BJ150" t="str">
        <f>IF(N150=Detail!$E$3,ROW()+5+(COLUMN()-48)/1000,"")</f>
        <v/>
      </c>
      <c r="BK150" t="str">
        <f>IF(O150=Detail!$E$3,ROW()+5+(COLUMN()-48)/1000,"")</f>
        <v/>
      </c>
      <c r="BL150" t="str">
        <f>IF(P150=Detail!$E$3,ROW()+5+(COLUMN()-48)/1000,"")</f>
        <v/>
      </c>
      <c r="BM150" t="str">
        <f>IF(Q150=Detail!$E$3,ROW()+5+(COLUMN()-48)/1000,"")</f>
        <v/>
      </c>
      <c r="BN150" t="str">
        <f>IF(R150=Detail!$E$3,ROW()+5+(COLUMN()-48)/1000,"")</f>
        <v/>
      </c>
      <c r="BO150" t="str">
        <f>IF(S150=Detail!$E$3,ROW()+5+(COLUMN()-48)/1000,"")</f>
        <v/>
      </c>
      <c r="BP150" t="str">
        <f>IF(T150=Detail!$E$3,ROW()+5+(COLUMN()-48)/1000,"")</f>
        <v/>
      </c>
      <c r="BQ150" t="str">
        <f t="shared" ca="1" si="38"/>
        <v/>
      </c>
      <c r="BR150" t="str">
        <f>IF(BS150="","","'"&amp;VLOOKUP(ROUND((BS150-ROUNDDOWN(BS150,0))*1000,0),$BT$2:$BU$21,2,FALSE)&amp;"'!A"&amp;ROUNDDOWN(Codedata!BS150,0))</f>
        <v/>
      </c>
      <c r="BS150" t="str">
        <f t="shared" si="44"/>
        <v/>
      </c>
      <c r="BV150" t="str">
        <f t="shared" ca="1" si="45"/>
        <v/>
      </c>
      <c r="BW150" t="str">
        <f t="shared" ca="1" si="46"/>
        <v/>
      </c>
      <c r="BX150" t="str">
        <f t="shared" ca="1" si="47"/>
        <v/>
      </c>
      <c r="BY150" t="str">
        <f t="shared" ca="1" si="48"/>
        <v/>
      </c>
      <c r="BZ150" t="str">
        <f t="shared" ca="1" si="49"/>
        <v/>
      </c>
      <c r="CA150" t="str">
        <f t="shared" ca="1" si="50"/>
        <v/>
      </c>
      <c r="CB150" t="str">
        <f t="shared" ca="1" si="51"/>
        <v/>
      </c>
      <c r="CC150" t="str">
        <f t="shared" ca="1" si="52"/>
        <v/>
      </c>
    </row>
    <row r="151" spans="1:81" x14ac:dyDescent="0.3">
      <c r="A151">
        <f>Cash!$C156</f>
        <v>0</v>
      </c>
      <c r="B151">
        <f>Cash!$D156</f>
        <v>0</v>
      </c>
      <c r="C151">
        <f>Zicht!$C156</f>
        <v>0</v>
      </c>
      <c r="D151">
        <f>Zicht!$D156</f>
        <v>0</v>
      </c>
      <c r="E151">
        <f>Spaar!$C156</f>
        <v>0</v>
      </c>
      <c r="F151">
        <f>Spaar!$D156</f>
        <v>0</v>
      </c>
      <c r="G151">
        <f>'Reserve 1'!$C156</f>
        <v>0</v>
      </c>
      <c r="H151">
        <f>'Reserve 1'!$D156</f>
        <v>0</v>
      </c>
      <c r="I151">
        <f>'Reserve 2'!$C156</f>
        <v>0</v>
      </c>
      <c r="J151">
        <f>'Reserve 2'!$D156</f>
        <v>0</v>
      </c>
      <c r="K151">
        <f>'Reserve 3'!$C156</f>
        <v>0</v>
      </c>
      <c r="L151">
        <f>'Reserve 3'!$D156</f>
        <v>0</v>
      </c>
      <c r="M151">
        <f>'Reserve 4'!$C156</f>
        <v>0</v>
      </c>
      <c r="N151">
        <f>'Reserve 4'!$D156</f>
        <v>0</v>
      </c>
      <c r="O151">
        <f>'Reserve 5'!$C156</f>
        <v>0</v>
      </c>
      <c r="P151">
        <f>'Reserve 5'!$D156</f>
        <v>0</v>
      </c>
      <c r="Q151">
        <f>'Reserve 6'!$C156</f>
        <v>0</v>
      </c>
      <c r="R151">
        <f>'Reserve 6'!$D156</f>
        <v>0</v>
      </c>
      <c r="S151">
        <f>'Reserve 7'!$C156</f>
        <v>0</v>
      </c>
      <c r="T151">
        <f>'Reserve 7'!$D156</f>
        <v>0</v>
      </c>
      <c r="U151" t="str">
        <f>IF(A151=0,"",IF(COUNTIF(A$2:A151,A151)&gt;1,"",ROW()+(COLUMN()-20)/10000))</f>
        <v/>
      </c>
      <c r="V151" t="str">
        <f>IF(B151=0,"",IF(COUNTIF(B$2:B151,B151)&gt;1,"",ROW()+(COLUMN()-20)/10000))</f>
        <v/>
      </c>
      <c r="W151" t="str">
        <f>IF(C151=0,"",IF(COUNTIF(C$2:C151,C151)&gt;1,"",ROW()+(COLUMN()-20)/10000))</f>
        <v/>
      </c>
      <c r="X151" t="str">
        <f>IF(D151=0,"",IF(COUNTIF(D$2:D151,D151)&gt;1,"",ROW()+(COLUMN()-20)/10000))</f>
        <v/>
      </c>
      <c r="Y151" t="str">
        <f>IF(E151=0,"",IF(COUNTIF(E$2:E151,E151)&gt;1,"",ROW()+(COLUMN()-20)/10000))</f>
        <v/>
      </c>
      <c r="Z151" t="str">
        <f>IF(F151=0,"",IF(COUNTIF(F$2:F151,F151)&gt;1,"",ROW()+(COLUMN()-20)/10000))</f>
        <v/>
      </c>
      <c r="AA151" t="str">
        <f>IF(G151=0,"",IF(COUNTIF(G$2:G151,G151)&gt;1,"",ROW()+(COLUMN()-20)/10000))</f>
        <v/>
      </c>
      <c r="AB151" t="str">
        <f>IF(H151=0,"",IF(COUNTIF(H$2:H151,H151)&gt;1,"",ROW()+(COLUMN()-20)/10000))</f>
        <v/>
      </c>
      <c r="AC151" t="str">
        <f>IF(I151=0,"",IF(COUNTIF(I$2:I151,I151)&gt;1,"",ROW()+(COLUMN()-20)/10000))</f>
        <v/>
      </c>
      <c r="AD151" t="str">
        <f>IF(J151=0,"",IF(COUNTIF(J$2:J151,J151)&gt;1,"",ROW()+(COLUMN()-20)/10000))</f>
        <v/>
      </c>
      <c r="AE151" t="str">
        <f>IF(K151=0,"",IF(COUNTIF(K$2:K151,K151)&gt;1,"",ROW()+(COLUMN()-20)/10000))</f>
        <v/>
      </c>
      <c r="AF151" t="str">
        <f>IF(L151=0,"",IF(COUNTIF(L$2:L151,L151)&gt;1,"",ROW()+(COLUMN()-20)/10000))</f>
        <v/>
      </c>
      <c r="AG151" t="str">
        <f>IF(M151=0,"",IF(COUNTIF(M$2:M151,M151)&gt;1,"",ROW()+(COLUMN()-20)/10000))</f>
        <v/>
      </c>
      <c r="AH151" t="str">
        <f>IF(N151=0,"",IF(COUNTIF(N$2:N151,N151)&gt;1,"",ROW()+(COLUMN()-20)/10000))</f>
        <v/>
      </c>
      <c r="AI151" t="str">
        <f>IF(O151=0,"",IF(COUNTIF(O$2:O151,O151)&gt;1,"",ROW()+(COLUMN()-20)/10000))</f>
        <v/>
      </c>
      <c r="AJ151" t="str">
        <f>IF(P151=0,"",IF(COUNTIF(P$2:P151,P151)&gt;1,"",ROW()+(COLUMN()-20)/10000))</f>
        <v/>
      </c>
      <c r="AK151" t="str">
        <f>IF(Q151=0,"",IF(COUNTIF(Q$2:Q151,Q151)&gt;1,"",ROW()+(COLUMN()-20)/10000))</f>
        <v/>
      </c>
      <c r="AL151" t="str">
        <f>IF(R151=0,"",IF(COUNTIF(R$2:R151,R151)&gt;1,"",ROW()+(COLUMN()-20)/10000))</f>
        <v/>
      </c>
      <c r="AM151" t="str">
        <f>IF(S151=0,"",IF(COUNTIF(S$2:S151,S151)&gt;1,"",ROW()+(COLUMN()-20)/10000))</f>
        <v/>
      </c>
      <c r="AN151" t="str">
        <f>IF(T151=0,"",IF(COUNTIF(T$2:T151,T151)&gt;1,"",ROW()+(COLUMN()-20)/10000))</f>
        <v/>
      </c>
      <c r="AO151" t="str">
        <f t="shared" si="39"/>
        <v/>
      </c>
      <c r="AP151" t="str">
        <f t="shared" ca="1" si="36"/>
        <v/>
      </c>
      <c r="AQ151" t="str">
        <f ca="1">IF(AP151="","",IF(COUNTIF($AP$2:AP151,AP151)&gt;1,"",IF(AP151="overdracht",1,ROW())))</f>
        <v/>
      </c>
      <c r="AR151" t="str">
        <f t="shared" ca="1" si="40"/>
        <v/>
      </c>
      <c r="AS151" t="str">
        <f t="shared" ca="1" si="37"/>
        <v/>
      </c>
      <c r="AT151" t="str">
        <f t="shared" ca="1" si="41"/>
        <v/>
      </c>
      <c r="AU151" t="str">
        <f t="shared" ca="1" si="42"/>
        <v/>
      </c>
      <c r="AV151" t="str">
        <f t="shared" ca="1" si="43"/>
        <v/>
      </c>
      <c r="AW151" s="104" t="str">
        <f>IF(A151=Detail!$E$3,ROW()+5+(COLUMN()-48)/1000,"")</f>
        <v/>
      </c>
      <c r="AX151" t="str">
        <f>IF(B151=Detail!$E$3,ROW()+5+(COLUMN()-48)/1000,"")</f>
        <v/>
      </c>
      <c r="AY151" t="str">
        <f>IF(C151=Detail!$E$3,ROW()+5+(COLUMN()-48)/1000,"")</f>
        <v/>
      </c>
      <c r="AZ151" t="str">
        <f>IF(D151=Detail!$E$3,ROW()+5+(COLUMN()-48)/1000,"")</f>
        <v/>
      </c>
      <c r="BA151" t="str">
        <f>IF(E151=Detail!$E$3,ROW()+5+(COLUMN()-48)/1000,"")</f>
        <v/>
      </c>
      <c r="BB151" t="str">
        <f>IF(F151=Detail!$E$3,ROW()+5+(COLUMN()-48)/1000,"")</f>
        <v/>
      </c>
      <c r="BC151" t="str">
        <f>IF(G151=Detail!$E$3,ROW()+5+(COLUMN()-48)/1000,"")</f>
        <v/>
      </c>
      <c r="BD151" t="str">
        <f>IF(H151=Detail!$E$3,ROW()+5+(COLUMN()-48)/1000,"")</f>
        <v/>
      </c>
      <c r="BE151" t="str">
        <f>IF(I151=Detail!$E$3,ROW()+5+(COLUMN()-48)/1000,"")</f>
        <v/>
      </c>
      <c r="BF151" t="str">
        <f>IF(J151=Detail!$E$3,ROW()+5+(COLUMN()-48)/1000,"")</f>
        <v/>
      </c>
      <c r="BG151" t="str">
        <f>IF(K151=Detail!$E$3,ROW()+5+(COLUMN()-48)/1000,"")</f>
        <v/>
      </c>
      <c r="BH151" t="str">
        <f>IF(L151=Detail!$E$3,ROW()+5+(COLUMN()-48)/1000,"")</f>
        <v/>
      </c>
      <c r="BI151" t="str">
        <f>IF(M151=Detail!$E$3,ROW()+5+(COLUMN()-48)/1000,"")</f>
        <v/>
      </c>
      <c r="BJ151" t="str">
        <f>IF(N151=Detail!$E$3,ROW()+5+(COLUMN()-48)/1000,"")</f>
        <v/>
      </c>
      <c r="BK151" t="str">
        <f>IF(O151=Detail!$E$3,ROW()+5+(COLUMN()-48)/1000,"")</f>
        <v/>
      </c>
      <c r="BL151" t="str">
        <f>IF(P151=Detail!$E$3,ROW()+5+(COLUMN()-48)/1000,"")</f>
        <v/>
      </c>
      <c r="BM151" t="str">
        <f>IF(Q151=Detail!$E$3,ROW()+5+(COLUMN()-48)/1000,"")</f>
        <v/>
      </c>
      <c r="BN151" t="str">
        <f>IF(R151=Detail!$E$3,ROW()+5+(COLUMN()-48)/1000,"")</f>
        <v/>
      </c>
      <c r="BO151" t="str">
        <f>IF(S151=Detail!$E$3,ROW()+5+(COLUMN()-48)/1000,"")</f>
        <v/>
      </c>
      <c r="BP151" t="str">
        <f>IF(T151=Detail!$E$3,ROW()+5+(COLUMN()-48)/1000,"")</f>
        <v/>
      </c>
      <c r="BQ151" t="str">
        <f t="shared" ca="1" si="38"/>
        <v/>
      </c>
      <c r="BR151" t="str">
        <f>IF(BS151="","","'"&amp;VLOOKUP(ROUND((BS151-ROUNDDOWN(BS151,0))*1000,0),$BT$2:$BU$21,2,FALSE)&amp;"'!A"&amp;ROUNDDOWN(Codedata!BS151,0))</f>
        <v/>
      </c>
      <c r="BS151" t="str">
        <f t="shared" si="44"/>
        <v/>
      </c>
      <c r="BV151" t="str">
        <f t="shared" ca="1" si="45"/>
        <v/>
      </c>
      <c r="BW151" t="str">
        <f t="shared" ca="1" si="46"/>
        <v/>
      </c>
      <c r="BX151" t="str">
        <f t="shared" ca="1" si="47"/>
        <v/>
      </c>
      <c r="BY151" t="str">
        <f t="shared" ca="1" si="48"/>
        <v/>
      </c>
      <c r="BZ151" t="str">
        <f t="shared" ca="1" si="49"/>
        <v/>
      </c>
      <c r="CA151" t="str">
        <f t="shared" ca="1" si="50"/>
        <v/>
      </c>
      <c r="CB151" t="str">
        <f t="shared" ca="1" si="51"/>
        <v/>
      </c>
      <c r="CC151" t="str">
        <f t="shared" ca="1" si="52"/>
        <v/>
      </c>
    </row>
    <row r="152" spans="1:81" x14ac:dyDescent="0.3">
      <c r="A152">
        <f>Cash!$C157</f>
        <v>0</v>
      </c>
      <c r="B152">
        <f>Cash!$D157</f>
        <v>0</v>
      </c>
      <c r="C152">
        <f>Zicht!$C157</f>
        <v>0</v>
      </c>
      <c r="D152">
        <f>Zicht!$D157</f>
        <v>0</v>
      </c>
      <c r="E152">
        <f>Spaar!$C157</f>
        <v>0</v>
      </c>
      <c r="F152">
        <f>Spaar!$D157</f>
        <v>0</v>
      </c>
      <c r="G152">
        <f>'Reserve 1'!$C157</f>
        <v>0</v>
      </c>
      <c r="H152">
        <f>'Reserve 1'!$D157</f>
        <v>0</v>
      </c>
      <c r="I152">
        <f>'Reserve 2'!$C157</f>
        <v>0</v>
      </c>
      <c r="J152">
        <f>'Reserve 2'!$D157</f>
        <v>0</v>
      </c>
      <c r="K152">
        <f>'Reserve 3'!$C157</f>
        <v>0</v>
      </c>
      <c r="L152">
        <f>'Reserve 3'!$D157</f>
        <v>0</v>
      </c>
      <c r="M152">
        <f>'Reserve 4'!$C157</f>
        <v>0</v>
      </c>
      <c r="N152">
        <f>'Reserve 4'!$D157</f>
        <v>0</v>
      </c>
      <c r="O152">
        <f>'Reserve 5'!$C157</f>
        <v>0</v>
      </c>
      <c r="P152">
        <f>'Reserve 5'!$D157</f>
        <v>0</v>
      </c>
      <c r="Q152">
        <f>'Reserve 6'!$C157</f>
        <v>0</v>
      </c>
      <c r="R152">
        <f>'Reserve 6'!$D157</f>
        <v>0</v>
      </c>
      <c r="S152">
        <f>'Reserve 7'!$C157</f>
        <v>0</v>
      </c>
      <c r="T152">
        <f>'Reserve 7'!$D157</f>
        <v>0</v>
      </c>
      <c r="U152" t="str">
        <f>IF(A152=0,"",IF(COUNTIF(A$2:A152,A152)&gt;1,"",ROW()+(COLUMN()-20)/10000))</f>
        <v/>
      </c>
      <c r="V152" t="str">
        <f>IF(B152=0,"",IF(COUNTIF(B$2:B152,B152)&gt;1,"",ROW()+(COLUMN()-20)/10000))</f>
        <v/>
      </c>
      <c r="W152" t="str">
        <f>IF(C152=0,"",IF(COUNTIF(C$2:C152,C152)&gt;1,"",ROW()+(COLUMN()-20)/10000))</f>
        <v/>
      </c>
      <c r="X152" t="str">
        <f>IF(D152=0,"",IF(COUNTIF(D$2:D152,D152)&gt;1,"",ROW()+(COLUMN()-20)/10000))</f>
        <v/>
      </c>
      <c r="Y152" t="str">
        <f>IF(E152=0,"",IF(COUNTIF(E$2:E152,E152)&gt;1,"",ROW()+(COLUMN()-20)/10000))</f>
        <v/>
      </c>
      <c r="Z152" t="str">
        <f>IF(F152=0,"",IF(COUNTIF(F$2:F152,F152)&gt;1,"",ROW()+(COLUMN()-20)/10000))</f>
        <v/>
      </c>
      <c r="AA152" t="str">
        <f>IF(G152=0,"",IF(COUNTIF(G$2:G152,G152)&gt;1,"",ROW()+(COLUMN()-20)/10000))</f>
        <v/>
      </c>
      <c r="AB152" t="str">
        <f>IF(H152=0,"",IF(COUNTIF(H$2:H152,H152)&gt;1,"",ROW()+(COLUMN()-20)/10000))</f>
        <v/>
      </c>
      <c r="AC152" t="str">
        <f>IF(I152=0,"",IF(COUNTIF(I$2:I152,I152)&gt;1,"",ROW()+(COLUMN()-20)/10000))</f>
        <v/>
      </c>
      <c r="AD152" t="str">
        <f>IF(J152=0,"",IF(COUNTIF(J$2:J152,J152)&gt;1,"",ROW()+(COLUMN()-20)/10000))</f>
        <v/>
      </c>
      <c r="AE152" t="str">
        <f>IF(K152=0,"",IF(COUNTIF(K$2:K152,K152)&gt;1,"",ROW()+(COLUMN()-20)/10000))</f>
        <v/>
      </c>
      <c r="AF152" t="str">
        <f>IF(L152=0,"",IF(COUNTIF(L$2:L152,L152)&gt;1,"",ROW()+(COLUMN()-20)/10000))</f>
        <v/>
      </c>
      <c r="AG152" t="str">
        <f>IF(M152=0,"",IF(COUNTIF(M$2:M152,M152)&gt;1,"",ROW()+(COLUMN()-20)/10000))</f>
        <v/>
      </c>
      <c r="AH152" t="str">
        <f>IF(N152=0,"",IF(COUNTIF(N$2:N152,N152)&gt;1,"",ROW()+(COLUMN()-20)/10000))</f>
        <v/>
      </c>
      <c r="AI152" t="str">
        <f>IF(O152=0,"",IF(COUNTIF(O$2:O152,O152)&gt;1,"",ROW()+(COLUMN()-20)/10000))</f>
        <v/>
      </c>
      <c r="AJ152" t="str">
        <f>IF(P152=0,"",IF(COUNTIF(P$2:P152,P152)&gt;1,"",ROW()+(COLUMN()-20)/10000))</f>
        <v/>
      </c>
      <c r="AK152" t="str">
        <f>IF(Q152=0,"",IF(COUNTIF(Q$2:Q152,Q152)&gt;1,"",ROW()+(COLUMN()-20)/10000))</f>
        <v/>
      </c>
      <c r="AL152" t="str">
        <f>IF(R152=0,"",IF(COUNTIF(R$2:R152,R152)&gt;1,"",ROW()+(COLUMN()-20)/10000))</f>
        <v/>
      </c>
      <c r="AM152" t="str">
        <f>IF(S152=0,"",IF(COUNTIF(S$2:S152,S152)&gt;1,"",ROW()+(COLUMN()-20)/10000))</f>
        <v/>
      </c>
      <c r="AN152" t="str">
        <f>IF(T152=0,"",IF(COUNTIF(T$2:T152,T152)&gt;1,"",ROW()+(COLUMN()-20)/10000))</f>
        <v/>
      </c>
      <c r="AO152" t="str">
        <f t="shared" si="39"/>
        <v/>
      </c>
      <c r="AP152" t="str">
        <f t="shared" ca="1" si="36"/>
        <v/>
      </c>
      <c r="AQ152" t="str">
        <f ca="1">IF(AP152="","",IF(COUNTIF($AP$2:AP152,AP152)&gt;1,"",IF(AP152="overdracht",1,ROW())))</f>
        <v/>
      </c>
      <c r="AR152" t="str">
        <f t="shared" ca="1" si="40"/>
        <v/>
      </c>
      <c r="AS152" t="str">
        <f t="shared" ca="1" si="37"/>
        <v/>
      </c>
      <c r="AT152" t="str">
        <f t="shared" ca="1" si="41"/>
        <v/>
      </c>
      <c r="AU152" t="str">
        <f t="shared" ca="1" si="42"/>
        <v/>
      </c>
      <c r="AV152" t="str">
        <f t="shared" ca="1" si="43"/>
        <v/>
      </c>
      <c r="AW152" s="104" t="str">
        <f>IF(A152=Detail!$E$3,ROW()+5+(COLUMN()-48)/1000,"")</f>
        <v/>
      </c>
      <c r="AX152" t="str">
        <f>IF(B152=Detail!$E$3,ROW()+5+(COLUMN()-48)/1000,"")</f>
        <v/>
      </c>
      <c r="AY152" t="str">
        <f>IF(C152=Detail!$E$3,ROW()+5+(COLUMN()-48)/1000,"")</f>
        <v/>
      </c>
      <c r="AZ152" t="str">
        <f>IF(D152=Detail!$E$3,ROW()+5+(COLUMN()-48)/1000,"")</f>
        <v/>
      </c>
      <c r="BA152" t="str">
        <f>IF(E152=Detail!$E$3,ROW()+5+(COLUMN()-48)/1000,"")</f>
        <v/>
      </c>
      <c r="BB152" t="str">
        <f>IF(F152=Detail!$E$3,ROW()+5+(COLUMN()-48)/1000,"")</f>
        <v/>
      </c>
      <c r="BC152" t="str">
        <f>IF(G152=Detail!$E$3,ROW()+5+(COLUMN()-48)/1000,"")</f>
        <v/>
      </c>
      <c r="BD152" t="str">
        <f>IF(H152=Detail!$E$3,ROW()+5+(COLUMN()-48)/1000,"")</f>
        <v/>
      </c>
      <c r="BE152" t="str">
        <f>IF(I152=Detail!$E$3,ROW()+5+(COLUMN()-48)/1000,"")</f>
        <v/>
      </c>
      <c r="BF152" t="str">
        <f>IF(J152=Detail!$E$3,ROW()+5+(COLUMN()-48)/1000,"")</f>
        <v/>
      </c>
      <c r="BG152" t="str">
        <f>IF(K152=Detail!$E$3,ROW()+5+(COLUMN()-48)/1000,"")</f>
        <v/>
      </c>
      <c r="BH152" t="str">
        <f>IF(L152=Detail!$E$3,ROW()+5+(COLUMN()-48)/1000,"")</f>
        <v/>
      </c>
      <c r="BI152" t="str">
        <f>IF(M152=Detail!$E$3,ROW()+5+(COLUMN()-48)/1000,"")</f>
        <v/>
      </c>
      <c r="BJ152" t="str">
        <f>IF(N152=Detail!$E$3,ROW()+5+(COLUMN()-48)/1000,"")</f>
        <v/>
      </c>
      <c r="BK152" t="str">
        <f>IF(O152=Detail!$E$3,ROW()+5+(COLUMN()-48)/1000,"")</f>
        <v/>
      </c>
      <c r="BL152" t="str">
        <f>IF(P152=Detail!$E$3,ROW()+5+(COLUMN()-48)/1000,"")</f>
        <v/>
      </c>
      <c r="BM152" t="str">
        <f>IF(Q152=Detail!$E$3,ROW()+5+(COLUMN()-48)/1000,"")</f>
        <v/>
      </c>
      <c r="BN152" t="str">
        <f>IF(R152=Detail!$E$3,ROW()+5+(COLUMN()-48)/1000,"")</f>
        <v/>
      </c>
      <c r="BO152" t="str">
        <f>IF(S152=Detail!$E$3,ROW()+5+(COLUMN()-48)/1000,"")</f>
        <v/>
      </c>
      <c r="BP152" t="str">
        <f>IF(T152=Detail!$E$3,ROW()+5+(COLUMN()-48)/1000,"")</f>
        <v/>
      </c>
      <c r="BQ152" t="str">
        <f t="shared" ca="1" si="38"/>
        <v/>
      </c>
      <c r="BR152" t="str">
        <f>IF(BS152="","","'"&amp;VLOOKUP(ROUND((BS152-ROUNDDOWN(BS152,0))*1000,0),$BT$2:$BU$21,2,FALSE)&amp;"'!A"&amp;ROUNDDOWN(Codedata!BS152,0))</f>
        <v/>
      </c>
      <c r="BS152" t="str">
        <f t="shared" si="44"/>
        <v/>
      </c>
      <c r="BV152" t="str">
        <f t="shared" ca="1" si="45"/>
        <v/>
      </c>
      <c r="BW152" t="str">
        <f t="shared" ca="1" si="46"/>
        <v/>
      </c>
      <c r="BX152" t="str">
        <f t="shared" ca="1" si="47"/>
        <v/>
      </c>
      <c r="BY152" t="str">
        <f t="shared" ca="1" si="48"/>
        <v/>
      </c>
      <c r="BZ152" t="str">
        <f t="shared" ca="1" si="49"/>
        <v/>
      </c>
      <c r="CA152" t="str">
        <f t="shared" ca="1" si="50"/>
        <v/>
      </c>
      <c r="CB152" t="str">
        <f t="shared" ca="1" si="51"/>
        <v/>
      </c>
      <c r="CC152" t="str">
        <f t="shared" ca="1" si="52"/>
        <v/>
      </c>
    </row>
    <row r="153" spans="1:81" x14ac:dyDescent="0.3">
      <c r="A153">
        <f>Cash!$C158</f>
        <v>0</v>
      </c>
      <c r="B153">
        <f>Cash!$D158</f>
        <v>0</v>
      </c>
      <c r="C153">
        <f>Zicht!$C158</f>
        <v>0</v>
      </c>
      <c r="D153">
        <f>Zicht!$D158</f>
        <v>0</v>
      </c>
      <c r="E153">
        <f>Spaar!$C158</f>
        <v>0</v>
      </c>
      <c r="F153">
        <f>Spaar!$D158</f>
        <v>0</v>
      </c>
      <c r="G153">
        <f>'Reserve 1'!$C158</f>
        <v>0</v>
      </c>
      <c r="H153">
        <f>'Reserve 1'!$D158</f>
        <v>0</v>
      </c>
      <c r="I153">
        <f>'Reserve 2'!$C158</f>
        <v>0</v>
      </c>
      <c r="J153">
        <f>'Reserve 2'!$D158</f>
        <v>0</v>
      </c>
      <c r="K153">
        <f>'Reserve 3'!$C158</f>
        <v>0</v>
      </c>
      <c r="L153">
        <f>'Reserve 3'!$D158</f>
        <v>0</v>
      </c>
      <c r="M153">
        <f>'Reserve 4'!$C158</f>
        <v>0</v>
      </c>
      <c r="N153">
        <f>'Reserve 4'!$D158</f>
        <v>0</v>
      </c>
      <c r="O153">
        <f>'Reserve 5'!$C158</f>
        <v>0</v>
      </c>
      <c r="P153">
        <f>'Reserve 5'!$D158</f>
        <v>0</v>
      </c>
      <c r="Q153">
        <f>'Reserve 6'!$C158</f>
        <v>0</v>
      </c>
      <c r="R153">
        <f>'Reserve 6'!$D158</f>
        <v>0</v>
      </c>
      <c r="S153">
        <f>'Reserve 7'!$C158</f>
        <v>0</v>
      </c>
      <c r="T153">
        <f>'Reserve 7'!$D158</f>
        <v>0</v>
      </c>
      <c r="U153" t="str">
        <f>IF(A153=0,"",IF(COUNTIF(A$2:A153,A153)&gt;1,"",ROW()+(COLUMN()-20)/10000))</f>
        <v/>
      </c>
      <c r="V153" t="str">
        <f>IF(B153=0,"",IF(COUNTIF(B$2:B153,B153)&gt;1,"",ROW()+(COLUMN()-20)/10000))</f>
        <v/>
      </c>
      <c r="W153" t="str">
        <f>IF(C153=0,"",IF(COUNTIF(C$2:C153,C153)&gt;1,"",ROW()+(COLUMN()-20)/10000))</f>
        <v/>
      </c>
      <c r="X153" t="str">
        <f>IF(D153=0,"",IF(COUNTIF(D$2:D153,D153)&gt;1,"",ROW()+(COLUMN()-20)/10000))</f>
        <v/>
      </c>
      <c r="Y153" t="str">
        <f>IF(E153=0,"",IF(COUNTIF(E$2:E153,E153)&gt;1,"",ROW()+(COLUMN()-20)/10000))</f>
        <v/>
      </c>
      <c r="Z153" t="str">
        <f>IF(F153=0,"",IF(COUNTIF(F$2:F153,F153)&gt;1,"",ROW()+(COLUMN()-20)/10000))</f>
        <v/>
      </c>
      <c r="AA153" t="str">
        <f>IF(G153=0,"",IF(COUNTIF(G$2:G153,G153)&gt;1,"",ROW()+(COLUMN()-20)/10000))</f>
        <v/>
      </c>
      <c r="AB153" t="str">
        <f>IF(H153=0,"",IF(COUNTIF(H$2:H153,H153)&gt;1,"",ROW()+(COLUMN()-20)/10000))</f>
        <v/>
      </c>
      <c r="AC153" t="str">
        <f>IF(I153=0,"",IF(COUNTIF(I$2:I153,I153)&gt;1,"",ROW()+(COLUMN()-20)/10000))</f>
        <v/>
      </c>
      <c r="AD153" t="str">
        <f>IF(J153=0,"",IF(COUNTIF(J$2:J153,J153)&gt;1,"",ROW()+(COLUMN()-20)/10000))</f>
        <v/>
      </c>
      <c r="AE153" t="str">
        <f>IF(K153=0,"",IF(COUNTIF(K$2:K153,K153)&gt;1,"",ROW()+(COLUMN()-20)/10000))</f>
        <v/>
      </c>
      <c r="AF153" t="str">
        <f>IF(L153=0,"",IF(COUNTIF(L$2:L153,L153)&gt;1,"",ROW()+(COLUMN()-20)/10000))</f>
        <v/>
      </c>
      <c r="AG153" t="str">
        <f>IF(M153=0,"",IF(COUNTIF(M$2:M153,M153)&gt;1,"",ROW()+(COLUMN()-20)/10000))</f>
        <v/>
      </c>
      <c r="AH153" t="str">
        <f>IF(N153=0,"",IF(COUNTIF(N$2:N153,N153)&gt;1,"",ROW()+(COLUMN()-20)/10000))</f>
        <v/>
      </c>
      <c r="AI153" t="str">
        <f>IF(O153=0,"",IF(COUNTIF(O$2:O153,O153)&gt;1,"",ROW()+(COLUMN()-20)/10000))</f>
        <v/>
      </c>
      <c r="AJ153" t="str">
        <f>IF(P153=0,"",IF(COUNTIF(P$2:P153,P153)&gt;1,"",ROW()+(COLUMN()-20)/10000))</f>
        <v/>
      </c>
      <c r="AK153" t="str">
        <f>IF(Q153=0,"",IF(COUNTIF(Q$2:Q153,Q153)&gt;1,"",ROW()+(COLUMN()-20)/10000))</f>
        <v/>
      </c>
      <c r="AL153" t="str">
        <f>IF(R153=0,"",IF(COUNTIF(R$2:R153,R153)&gt;1,"",ROW()+(COLUMN()-20)/10000))</f>
        <v/>
      </c>
      <c r="AM153" t="str">
        <f>IF(S153=0,"",IF(COUNTIF(S$2:S153,S153)&gt;1,"",ROW()+(COLUMN()-20)/10000))</f>
        <v/>
      </c>
      <c r="AN153" t="str">
        <f>IF(T153=0,"",IF(COUNTIF(T$2:T153,T153)&gt;1,"",ROW()+(COLUMN()-20)/10000))</f>
        <v/>
      </c>
      <c r="AO153" t="str">
        <f t="shared" si="39"/>
        <v/>
      </c>
      <c r="AP153" t="str">
        <f t="shared" ca="1" si="36"/>
        <v/>
      </c>
      <c r="AQ153" t="str">
        <f ca="1">IF(AP153="","",IF(COUNTIF($AP$2:AP153,AP153)&gt;1,"",IF(AP153="overdracht",1,ROW())))</f>
        <v/>
      </c>
      <c r="AR153" t="str">
        <f t="shared" ca="1" si="40"/>
        <v/>
      </c>
      <c r="AS153" t="str">
        <f t="shared" ca="1" si="37"/>
        <v/>
      </c>
      <c r="AT153" t="str">
        <f t="shared" ca="1" si="41"/>
        <v/>
      </c>
      <c r="AU153" t="str">
        <f t="shared" ca="1" si="42"/>
        <v/>
      </c>
      <c r="AV153" t="str">
        <f t="shared" ca="1" si="43"/>
        <v/>
      </c>
      <c r="AW153" s="104" t="str">
        <f>IF(A153=Detail!$E$3,ROW()+5+(COLUMN()-48)/1000,"")</f>
        <v/>
      </c>
      <c r="AX153" t="str">
        <f>IF(B153=Detail!$E$3,ROW()+5+(COLUMN()-48)/1000,"")</f>
        <v/>
      </c>
      <c r="AY153" t="str">
        <f>IF(C153=Detail!$E$3,ROW()+5+(COLUMN()-48)/1000,"")</f>
        <v/>
      </c>
      <c r="AZ153" t="str">
        <f>IF(D153=Detail!$E$3,ROW()+5+(COLUMN()-48)/1000,"")</f>
        <v/>
      </c>
      <c r="BA153" t="str">
        <f>IF(E153=Detail!$E$3,ROW()+5+(COLUMN()-48)/1000,"")</f>
        <v/>
      </c>
      <c r="BB153" t="str">
        <f>IF(F153=Detail!$E$3,ROW()+5+(COLUMN()-48)/1000,"")</f>
        <v/>
      </c>
      <c r="BC153" t="str">
        <f>IF(G153=Detail!$E$3,ROW()+5+(COLUMN()-48)/1000,"")</f>
        <v/>
      </c>
      <c r="BD153" t="str">
        <f>IF(H153=Detail!$E$3,ROW()+5+(COLUMN()-48)/1000,"")</f>
        <v/>
      </c>
      <c r="BE153" t="str">
        <f>IF(I153=Detail!$E$3,ROW()+5+(COLUMN()-48)/1000,"")</f>
        <v/>
      </c>
      <c r="BF153" t="str">
        <f>IF(J153=Detail!$E$3,ROW()+5+(COLUMN()-48)/1000,"")</f>
        <v/>
      </c>
      <c r="BG153" t="str">
        <f>IF(K153=Detail!$E$3,ROW()+5+(COLUMN()-48)/1000,"")</f>
        <v/>
      </c>
      <c r="BH153" t="str">
        <f>IF(L153=Detail!$E$3,ROW()+5+(COLUMN()-48)/1000,"")</f>
        <v/>
      </c>
      <c r="BI153" t="str">
        <f>IF(M153=Detail!$E$3,ROW()+5+(COLUMN()-48)/1000,"")</f>
        <v/>
      </c>
      <c r="BJ153" t="str">
        <f>IF(N153=Detail!$E$3,ROW()+5+(COLUMN()-48)/1000,"")</f>
        <v/>
      </c>
      <c r="BK153" t="str">
        <f>IF(O153=Detail!$E$3,ROW()+5+(COLUMN()-48)/1000,"")</f>
        <v/>
      </c>
      <c r="BL153" t="str">
        <f>IF(P153=Detail!$E$3,ROW()+5+(COLUMN()-48)/1000,"")</f>
        <v/>
      </c>
      <c r="BM153" t="str">
        <f>IF(Q153=Detail!$E$3,ROW()+5+(COLUMN()-48)/1000,"")</f>
        <v/>
      </c>
      <c r="BN153" t="str">
        <f>IF(R153=Detail!$E$3,ROW()+5+(COLUMN()-48)/1000,"")</f>
        <v/>
      </c>
      <c r="BO153" t="str">
        <f>IF(S153=Detail!$E$3,ROW()+5+(COLUMN()-48)/1000,"")</f>
        <v/>
      </c>
      <c r="BP153" t="str">
        <f>IF(T153=Detail!$E$3,ROW()+5+(COLUMN()-48)/1000,"")</f>
        <v/>
      </c>
      <c r="BQ153" t="str">
        <f t="shared" ca="1" si="38"/>
        <v/>
      </c>
      <c r="BR153" t="str">
        <f>IF(BS153="","","'"&amp;VLOOKUP(ROUND((BS153-ROUNDDOWN(BS153,0))*1000,0),$BT$2:$BU$21,2,FALSE)&amp;"'!A"&amp;ROUNDDOWN(Codedata!BS153,0))</f>
        <v/>
      </c>
      <c r="BS153" t="str">
        <f t="shared" si="44"/>
        <v/>
      </c>
      <c r="BV153" t="str">
        <f t="shared" ca="1" si="45"/>
        <v/>
      </c>
      <c r="BW153" t="str">
        <f t="shared" ca="1" si="46"/>
        <v/>
      </c>
      <c r="BX153" t="str">
        <f t="shared" ca="1" si="47"/>
        <v/>
      </c>
      <c r="BY153" t="str">
        <f t="shared" ca="1" si="48"/>
        <v/>
      </c>
      <c r="BZ153" t="str">
        <f t="shared" ca="1" si="49"/>
        <v/>
      </c>
      <c r="CA153" t="str">
        <f t="shared" ca="1" si="50"/>
        <v/>
      </c>
      <c r="CB153" t="str">
        <f t="shared" ca="1" si="51"/>
        <v/>
      </c>
      <c r="CC153" t="str">
        <f t="shared" ca="1" si="52"/>
        <v/>
      </c>
    </row>
    <row r="154" spans="1:81" x14ac:dyDescent="0.3">
      <c r="A154">
        <f>Cash!$C159</f>
        <v>0</v>
      </c>
      <c r="B154">
        <f>Cash!$D159</f>
        <v>0</v>
      </c>
      <c r="C154">
        <f>Zicht!$C159</f>
        <v>0</v>
      </c>
      <c r="D154">
        <f>Zicht!$D159</f>
        <v>0</v>
      </c>
      <c r="E154">
        <f>Spaar!$C159</f>
        <v>0</v>
      </c>
      <c r="F154">
        <f>Spaar!$D159</f>
        <v>0</v>
      </c>
      <c r="G154">
        <f>'Reserve 1'!$C159</f>
        <v>0</v>
      </c>
      <c r="H154">
        <f>'Reserve 1'!$D159</f>
        <v>0</v>
      </c>
      <c r="I154">
        <f>'Reserve 2'!$C159</f>
        <v>0</v>
      </c>
      <c r="J154">
        <f>'Reserve 2'!$D159</f>
        <v>0</v>
      </c>
      <c r="K154">
        <f>'Reserve 3'!$C159</f>
        <v>0</v>
      </c>
      <c r="L154">
        <f>'Reserve 3'!$D159</f>
        <v>0</v>
      </c>
      <c r="M154">
        <f>'Reserve 4'!$C159</f>
        <v>0</v>
      </c>
      <c r="N154">
        <f>'Reserve 4'!$D159</f>
        <v>0</v>
      </c>
      <c r="O154">
        <f>'Reserve 5'!$C159</f>
        <v>0</v>
      </c>
      <c r="P154">
        <f>'Reserve 5'!$D159</f>
        <v>0</v>
      </c>
      <c r="Q154">
        <f>'Reserve 6'!$C159</f>
        <v>0</v>
      </c>
      <c r="R154">
        <f>'Reserve 6'!$D159</f>
        <v>0</v>
      </c>
      <c r="S154">
        <f>'Reserve 7'!$C159</f>
        <v>0</v>
      </c>
      <c r="T154">
        <f>'Reserve 7'!$D159</f>
        <v>0</v>
      </c>
      <c r="U154" t="str">
        <f>IF(A154=0,"",IF(COUNTIF(A$2:A154,A154)&gt;1,"",ROW()+(COLUMN()-20)/10000))</f>
        <v/>
      </c>
      <c r="V154" t="str">
        <f>IF(B154=0,"",IF(COUNTIF(B$2:B154,B154)&gt;1,"",ROW()+(COLUMN()-20)/10000))</f>
        <v/>
      </c>
      <c r="W154" t="str">
        <f>IF(C154=0,"",IF(COUNTIF(C$2:C154,C154)&gt;1,"",ROW()+(COLUMN()-20)/10000))</f>
        <v/>
      </c>
      <c r="X154" t="str">
        <f>IF(D154=0,"",IF(COUNTIF(D$2:D154,D154)&gt;1,"",ROW()+(COLUMN()-20)/10000))</f>
        <v/>
      </c>
      <c r="Y154" t="str">
        <f>IF(E154=0,"",IF(COUNTIF(E$2:E154,E154)&gt;1,"",ROW()+(COLUMN()-20)/10000))</f>
        <v/>
      </c>
      <c r="Z154" t="str">
        <f>IF(F154=0,"",IF(COUNTIF(F$2:F154,F154)&gt;1,"",ROW()+(COLUMN()-20)/10000))</f>
        <v/>
      </c>
      <c r="AA154" t="str">
        <f>IF(G154=0,"",IF(COUNTIF(G$2:G154,G154)&gt;1,"",ROW()+(COLUMN()-20)/10000))</f>
        <v/>
      </c>
      <c r="AB154" t="str">
        <f>IF(H154=0,"",IF(COUNTIF(H$2:H154,H154)&gt;1,"",ROW()+(COLUMN()-20)/10000))</f>
        <v/>
      </c>
      <c r="AC154" t="str">
        <f>IF(I154=0,"",IF(COUNTIF(I$2:I154,I154)&gt;1,"",ROW()+(COLUMN()-20)/10000))</f>
        <v/>
      </c>
      <c r="AD154" t="str">
        <f>IF(J154=0,"",IF(COUNTIF(J$2:J154,J154)&gt;1,"",ROW()+(COLUMN()-20)/10000))</f>
        <v/>
      </c>
      <c r="AE154" t="str">
        <f>IF(K154=0,"",IF(COUNTIF(K$2:K154,K154)&gt;1,"",ROW()+(COLUMN()-20)/10000))</f>
        <v/>
      </c>
      <c r="AF154" t="str">
        <f>IF(L154=0,"",IF(COUNTIF(L$2:L154,L154)&gt;1,"",ROW()+(COLUMN()-20)/10000))</f>
        <v/>
      </c>
      <c r="AG154" t="str">
        <f>IF(M154=0,"",IF(COUNTIF(M$2:M154,M154)&gt;1,"",ROW()+(COLUMN()-20)/10000))</f>
        <v/>
      </c>
      <c r="AH154" t="str">
        <f>IF(N154=0,"",IF(COUNTIF(N$2:N154,N154)&gt;1,"",ROW()+(COLUMN()-20)/10000))</f>
        <v/>
      </c>
      <c r="AI154" t="str">
        <f>IF(O154=0,"",IF(COUNTIF(O$2:O154,O154)&gt;1,"",ROW()+(COLUMN()-20)/10000))</f>
        <v/>
      </c>
      <c r="AJ154" t="str">
        <f>IF(P154=0,"",IF(COUNTIF(P$2:P154,P154)&gt;1,"",ROW()+(COLUMN()-20)/10000))</f>
        <v/>
      </c>
      <c r="AK154" t="str">
        <f>IF(Q154=0,"",IF(COUNTIF(Q$2:Q154,Q154)&gt;1,"",ROW()+(COLUMN()-20)/10000))</f>
        <v/>
      </c>
      <c r="AL154" t="str">
        <f>IF(R154=0,"",IF(COUNTIF(R$2:R154,R154)&gt;1,"",ROW()+(COLUMN()-20)/10000))</f>
        <v/>
      </c>
      <c r="AM154" t="str">
        <f>IF(S154=0,"",IF(COUNTIF(S$2:S154,S154)&gt;1,"",ROW()+(COLUMN()-20)/10000))</f>
        <v/>
      </c>
      <c r="AN154" t="str">
        <f>IF(T154=0,"",IF(COUNTIF(T$2:T154,T154)&gt;1,"",ROW()+(COLUMN()-20)/10000))</f>
        <v/>
      </c>
      <c r="AO154" t="str">
        <f t="shared" si="39"/>
        <v/>
      </c>
      <c r="AP154" t="str">
        <f t="shared" ca="1" si="36"/>
        <v/>
      </c>
      <c r="AQ154" t="str">
        <f ca="1">IF(AP154="","",IF(COUNTIF($AP$2:AP154,AP154)&gt;1,"",IF(AP154="overdracht",1,ROW())))</f>
        <v/>
      </c>
      <c r="AR154" t="str">
        <f t="shared" ca="1" si="40"/>
        <v/>
      </c>
      <c r="AS154" t="str">
        <f t="shared" ca="1" si="37"/>
        <v/>
      </c>
      <c r="AT154" t="str">
        <f t="shared" ca="1" si="41"/>
        <v/>
      </c>
      <c r="AU154" t="str">
        <f t="shared" ca="1" si="42"/>
        <v/>
      </c>
      <c r="AV154" t="str">
        <f t="shared" ca="1" si="43"/>
        <v/>
      </c>
      <c r="AW154" s="104" t="str">
        <f>IF(A154=Detail!$E$3,ROW()+5+(COLUMN()-48)/1000,"")</f>
        <v/>
      </c>
      <c r="AX154" t="str">
        <f>IF(B154=Detail!$E$3,ROW()+5+(COLUMN()-48)/1000,"")</f>
        <v/>
      </c>
      <c r="AY154" t="str">
        <f>IF(C154=Detail!$E$3,ROW()+5+(COLUMN()-48)/1000,"")</f>
        <v/>
      </c>
      <c r="AZ154" t="str">
        <f>IF(D154=Detail!$E$3,ROW()+5+(COLUMN()-48)/1000,"")</f>
        <v/>
      </c>
      <c r="BA154" t="str">
        <f>IF(E154=Detail!$E$3,ROW()+5+(COLUMN()-48)/1000,"")</f>
        <v/>
      </c>
      <c r="BB154" t="str">
        <f>IF(F154=Detail!$E$3,ROW()+5+(COLUMN()-48)/1000,"")</f>
        <v/>
      </c>
      <c r="BC154" t="str">
        <f>IF(G154=Detail!$E$3,ROW()+5+(COLUMN()-48)/1000,"")</f>
        <v/>
      </c>
      <c r="BD154" t="str">
        <f>IF(H154=Detail!$E$3,ROW()+5+(COLUMN()-48)/1000,"")</f>
        <v/>
      </c>
      <c r="BE154" t="str">
        <f>IF(I154=Detail!$E$3,ROW()+5+(COLUMN()-48)/1000,"")</f>
        <v/>
      </c>
      <c r="BF154" t="str">
        <f>IF(J154=Detail!$E$3,ROW()+5+(COLUMN()-48)/1000,"")</f>
        <v/>
      </c>
      <c r="BG154" t="str">
        <f>IF(K154=Detail!$E$3,ROW()+5+(COLUMN()-48)/1000,"")</f>
        <v/>
      </c>
      <c r="BH154" t="str">
        <f>IF(L154=Detail!$E$3,ROW()+5+(COLUMN()-48)/1000,"")</f>
        <v/>
      </c>
      <c r="BI154" t="str">
        <f>IF(M154=Detail!$E$3,ROW()+5+(COLUMN()-48)/1000,"")</f>
        <v/>
      </c>
      <c r="BJ154" t="str">
        <f>IF(N154=Detail!$E$3,ROW()+5+(COLUMN()-48)/1000,"")</f>
        <v/>
      </c>
      <c r="BK154" t="str">
        <f>IF(O154=Detail!$E$3,ROW()+5+(COLUMN()-48)/1000,"")</f>
        <v/>
      </c>
      <c r="BL154" t="str">
        <f>IF(P154=Detail!$E$3,ROW()+5+(COLUMN()-48)/1000,"")</f>
        <v/>
      </c>
      <c r="BM154" t="str">
        <f>IF(Q154=Detail!$E$3,ROW()+5+(COLUMN()-48)/1000,"")</f>
        <v/>
      </c>
      <c r="BN154" t="str">
        <f>IF(R154=Detail!$E$3,ROW()+5+(COLUMN()-48)/1000,"")</f>
        <v/>
      </c>
      <c r="BO154" t="str">
        <f>IF(S154=Detail!$E$3,ROW()+5+(COLUMN()-48)/1000,"")</f>
        <v/>
      </c>
      <c r="BP154" t="str">
        <f>IF(T154=Detail!$E$3,ROW()+5+(COLUMN()-48)/1000,"")</f>
        <v/>
      </c>
      <c r="BQ154" t="str">
        <f t="shared" ca="1" si="38"/>
        <v/>
      </c>
      <c r="BR154" t="str">
        <f>IF(BS154="","","'"&amp;VLOOKUP(ROUND((BS154-ROUNDDOWN(BS154,0))*1000,0),$BT$2:$BU$21,2,FALSE)&amp;"'!A"&amp;ROUNDDOWN(Codedata!BS154,0))</f>
        <v/>
      </c>
      <c r="BS154" t="str">
        <f t="shared" si="44"/>
        <v/>
      </c>
      <c r="BV154" t="str">
        <f t="shared" ca="1" si="45"/>
        <v/>
      </c>
      <c r="BW154" t="str">
        <f t="shared" ca="1" si="46"/>
        <v/>
      </c>
      <c r="BX154" t="str">
        <f t="shared" ca="1" si="47"/>
        <v/>
      </c>
      <c r="BY154" t="str">
        <f t="shared" ca="1" si="48"/>
        <v/>
      </c>
      <c r="BZ154" t="str">
        <f t="shared" ca="1" si="49"/>
        <v/>
      </c>
      <c r="CA154" t="str">
        <f t="shared" ca="1" si="50"/>
        <v/>
      </c>
      <c r="CB154" t="str">
        <f t="shared" ca="1" si="51"/>
        <v/>
      </c>
      <c r="CC154" t="str">
        <f t="shared" ca="1" si="52"/>
        <v/>
      </c>
    </row>
    <row r="155" spans="1:81" x14ac:dyDescent="0.3">
      <c r="A155">
        <f>Cash!$C160</f>
        <v>0</v>
      </c>
      <c r="B155">
        <f>Cash!$D160</f>
        <v>0</v>
      </c>
      <c r="C155">
        <f>Zicht!$C160</f>
        <v>0</v>
      </c>
      <c r="D155">
        <f>Zicht!$D160</f>
        <v>0</v>
      </c>
      <c r="E155">
        <f>Spaar!$C160</f>
        <v>0</v>
      </c>
      <c r="F155">
        <f>Spaar!$D160</f>
        <v>0</v>
      </c>
      <c r="G155">
        <f>'Reserve 1'!$C160</f>
        <v>0</v>
      </c>
      <c r="H155">
        <f>'Reserve 1'!$D160</f>
        <v>0</v>
      </c>
      <c r="I155">
        <f>'Reserve 2'!$C160</f>
        <v>0</v>
      </c>
      <c r="J155">
        <f>'Reserve 2'!$D160</f>
        <v>0</v>
      </c>
      <c r="K155">
        <f>'Reserve 3'!$C160</f>
        <v>0</v>
      </c>
      <c r="L155">
        <f>'Reserve 3'!$D160</f>
        <v>0</v>
      </c>
      <c r="M155">
        <f>'Reserve 4'!$C160</f>
        <v>0</v>
      </c>
      <c r="N155">
        <f>'Reserve 4'!$D160</f>
        <v>0</v>
      </c>
      <c r="O155">
        <f>'Reserve 5'!$C160</f>
        <v>0</v>
      </c>
      <c r="P155">
        <f>'Reserve 5'!$D160</f>
        <v>0</v>
      </c>
      <c r="Q155">
        <f>'Reserve 6'!$C160</f>
        <v>0</v>
      </c>
      <c r="R155">
        <f>'Reserve 6'!$D160</f>
        <v>0</v>
      </c>
      <c r="S155">
        <f>'Reserve 7'!$C160</f>
        <v>0</v>
      </c>
      <c r="T155">
        <f>'Reserve 7'!$D160</f>
        <v>0</v>
      </c>
      <c r="U155" t="str">
        <f>IF(A155=0,"",IF(COUNTIF(A$2:A155,A155)&gt;1,"",ROW()+(COLUMN()-20)/10000))</f>
        <v/>
      </c>
      <c r="V155" t="str">
        <f>IF(B155=0,"",IF(COUNTIF(B$2:B155,B155)&gt;1,"",ROW()+(COLUMN()-20)/10000))</f>
        <v/>
      </c>
      <c r="W155" t="str">
        <f>IF(C155=0,"",IF(COUNTIF(C$2:C155,C155)&gt;1,"",ROW()+(COLUMN()-20)/10000))</f>
        <v/>
      </c>
      <c r="X155" t="str">
        <f>IF(D155=0,"",IF(COUNTIF(D$2:D155,D155)&gt;1,"",ROW()+(COLUMN()-20)/10000))</f>
        <v/>
      </c>
      <c r="Y155" t="str">
        <f>IF(E155=0,"",IF(COUNTIF(E$2:E155,E155)&gt;1,"",ROW()+(COLUMN()-20)/10000))</f>
        <v/>
      </c>
      <c r="Z155" t="str">
        <f>IF(F155=0,"",IF(COUNTIF(F$2:F155,F155)&gt;1,"",ROW()+(COLUMN()-20)/10000))</f>
        <v/>
      </c>
      <c r="AA155" t="str">
        <f>IF(G155=0,"",IF(COUNTIF(G$2:G155,G155)&gt;1,"",ROW()+(COLUMN()-20)/10000))</f>
        <v/>
      </c>
      <c r="AB155" t="str">
        <f>IF(H155=0,"",IF(COUNTIF(H$2:H155,H155)&gt;1,"",ROW()+(COLUMN()-20)/10000))</f>
        <v/>
      </c>
      <c r="AC155" t="str">
        <f>IF(I155=0,"",IF(COUNTIF(I$2:I155,I155)&gt;1,"",ROW()+(COLUMN()-20)/10000))</f>
        <v/>
      </c>
      <c r="AD155" t="str">
        <f>IF(J155=0,"",IF(COUNTIF(J$2:J155,J155)&gt;1,"",ROW()+(COLUMN()-20)/10000))</f>
        <v/>
      </c>
      <c r="AE155" t="str">
        <f>IF(K155=0,"",IF(COUNTIF(K$2:K155,K155)&gt;1,"",ROW()+(COLUMN()-20)/10000))</f>
        <v/>
      </c>
      <c r="AF155" t="str">
        <f>IF(L155=0,"",IF(COUNTIF(L$2:L155,L155)&gt;1,"",ROW()+(COLUMN()-20)/10000))</f>
        <v/>
      </c>
      <c r="AG155" t="str">
        <f>IF(M155=0,"",IF(COUNTIF(M$2:M155,M155)&gt;1,"",ROW()+(COLUMN()-20)/10000))</f>
        <v/>
      </c>
      <c r="AH155" t="str">
        <f>IF(N155=0,"",IF(COUNTIF(N$2:N155,N155)&gt;1,"",ROW()+(COLUMN()-20)/10000))</f>
        <v/>
      </c>
      <c r="AI155" t="str">
        <f>IF(O155=0,"",IF(COUNTIF(O$2:O155,O155)&gt;1,"",ROW()+(COLUMN()-20)/10000))</f>
        <v/>
      </c>
      <c r="AJ155" t="str">
        <f>IF(P155=0,"",IF(COUNTIF(P$2:P155,P155)&gt;1,"",ROW()+(COLUMN()-20)/10000))</f>
        <v/>
      </c>
      <c r="AK155" t="str">
        <f>IF(Q155=0,"",IF(COUNTIF(Q$2:Q155,Q155)&gt;1,"",ROW()+(COLUMN()-20)/10000))</f>
        <v/>
      </c>
      <c r="AL155" t="str">
        <f>IF(R155=0,"",IF(COUNTIF(R$2:R155,R155)&gt;1,"",ROW()+(COLUMN()-20)/10000))</f>
        <v/>
      </c>
      <c r="AM155" t="str">
        <f>IF(S155=0,"",IF(COUNTIF(S$2:S155,S155)&gt;1,"",ROW()+(COLUMN()-20)/10000))</f>
        <v/>
      </c>
      <c r="AN155" t="str">
        <f>IF(T155=0,"",IF(COUNTIF(T$2:T155,T155)&gt;1,"",ROW()+(COLUMN()-20)/10000))</f>
        <v/>
      </c>
      <c r="AO155" t="str">
        <f t="shared" si="39"/>
        <v/>
      </c>
      <c r="AP155" t="str">
        <f t="shared" ca="1" si="36"/>
        <v/>
      </c>
      <c r="AQ155" t="str">
        <f ca="1">IF(AP155="","",IF(COUNTIF($AP$2:AP155,AP155)&gt;1,"",IF(AP155="overdracht",1,ROW())))</f>
        <v/>
      </c>
      <c r="AR155" t="str">
        <f t="shared" ca="1" si="40"/>
        <v/>
      </c>
      <c r="AS155" t="str">
        <f t="shared" ca="1" si="37"/>
        <v/>
      </c>
      <c r="AT155" t="str">
        <f t="shared" ca="1" si="41"/>
        <v/>
      </c>
      <c r="AU155" t="str">
        <f t="shared" ca="1" si="42"/>
        <v/>
      </c>
      <c r="AV155" t="str">
        <f t="shared" ca="1" si="43"/>
        <v/>
      </c>
      <c r="AW155" s="104" t="str">
        <f>IF(A155=Detail!$E$3,ROW()+5+(COLUMN()-48)/1000,"")</f>
        <v/>
      </c>
      <c r="AX155" t="str">
        <f>IF(B155=Detail!$E$3,ROW()+5+(COLUMN()-48)/1000,"")</f>
        <v/>
      </c>
      <c r="AY155" t="str">
        <f>IF(C155=Detail!$E$3,ROW()+5+(COLUMN()-48)/1000,"")</f>
        <v/>
      </c>
      <c r="AZ155" t="str">
        <f>IF(D155=Detail!$E$3,ROW()+5+(COLUMN()-48)/1000,"")</f>
        <v/>
      </c>
      <c r="BA155" t="str">
        <f>IF(E155=Detail!$E$3,ROW()+5+(COLUMN()-48)/1000,"")</f>
        <v/>
      </c>
      <c r="BB155" t="str">
        <f>IF(F155=Detail!$E$3,ROW()+5+(COLUMN()-48)/1000,"")</f>
        <v/>
      </c>
      <c r="BC155" t="str">
        <f>IF(G155=Detail!$E$3,ROW()+5+(COLUMN()-48)/1000,"")</f>
        <v/>
      </c>
      <c r="BD155" t="str">
        <f>IF(H155=Detail!$E$3,ROW()+5+(COLUMN()-48)/1000,"")</f>
        <v/>
      </c>
      <c r="BE155" t="str">
        <f>IF(I155=Detail!$E$3,ROW()+5+(COLUMN()-48)/1000,"")</f>
        <v/>
      </c>
      <c r="BF155" t="str">
        <f>IF(J155=Detail!$E$3,ROW()+5+(COLUMN()-48)/1000,"")</f>
        <v/>
      </c>
      <c r="BG155" t="str">
        <f>IF(K155=Detail!$E$3,ROW()+5+(COLUMN()-48)/1000,"")</f>
        <v/>
      </c>
      <c r="BH155" t="str">
        <f>IF(L155=Detail!$E$3,ROW()+5+(COLUMN()-48)/1000,"")</f>
        <v/>
      </c>
      <c r="BI155" t="str">
        <f>IF(M155=Detail!$E$3,ROW()+5+(COLUMN()-48)/1000,"")</f>
        <v/>
      </c>
      <c r="BJ155" t="str">
        <f>IF(N155=Detail!$E$3,ROW()+5+(COLUMN()-48)/1000,"")</f>
        <v/>
      </c>
      <c r="BK155" t="str">
        <f>IF(O155=Detail!$E$3,ROW()+5+(COLUMN()-48)/1000,"")</f>
        <v/>
      </c>
      <c r="BL155" t="str">
        <f>IF(P155=Detail!$E$3,ROW()+5+(COLUMN()-48)/1000,"")</f>
        <v/>
      </c>
      <c r="BM155" t="str">
        <f>IF(Q155=Detail!$E$3,ROW()+5+(COLUMN()-48)/1000,"")</f>
        <v/>
      </c>
      <c r="BN155" t="str">
        <f>IF(R155=Detail!$E$3,ROW()+5+(COLUMN()-48)/1000,"")</f>
        <v/>
      </c>
      <c r="BO155" t="str">
        <f>IF(S155=Detail!$E$3,ROW()+5+(COLUMN()-48)/1000,"")</f>
        <v/>
      </c>
      <c r="BP155" t="str">
        <f>IF(T155=Detail!$E$3,ROW()+5+(COLUMN()-48)/1000,"")</f>
        <v/>
      </c>
      <c r="BQ155" t="str">
        <f t="shared" ca="1" si="38"/>
        <v/>
      </c>
      <c r="BR155" t="str">
        <f>IF(BS155="","","'"&amp;VLOOKUP(ROUND((BS155-ROUNDDOWN(BS155,0))*1000,0),$BT$2:$BU$21,2,FALSE)&amp;"'!A"&amp;ROUNDDOWN(Codedata!BS155,0))</f>
        <v/>
      </c>
      <c r="BS155" t="str">
        <f t="shared" si="44"/>
        <v/>
      </c>
      <c r="BV155" t="str">
        <f t="shared" ca="1" si="45"/>
        <v/>
      </c>
      <c r="BW155" t="str">
        <f t="shared" ca="1" si="46"/>
        <v/>
      </c>
      <c r="BX155" t="str">
        <f t="shared" ca="1" si="47"/>
        <v/>
      </c>
      <c r="BY155" t="str">
        <f t="shared" ca="1" si="48"/>
        <v/>
      </c>
      <c r="BZ155" t="str">
        <f t="shared" ca="1" si="49"/>
        <v/>
      </c>
      <c r="CA155" t="str">
        <f t="shared" ca="1" si="50"/>
        <v/>
      </c>
      <c r="CB155" t="str">
        <f t="shared" ca="1" si="51"/>
        <v/>
      </c>
      <c r="CC155" t="str">
        <f t="shared" ca="1" si="52"/>
        <v/>
      </c>
    </row>
    <row r="156" spans="1:81" x14ac:dyDescent="0.3">
      <c r="A156">
        <f>Cash!$C161</f>
        <v>0</v>
      </c>
      <c r="B156">
        <f>Cash!$D161</f>
        <v>0</v>
      </c>
      <c r="C156">
        <f>Zicht!$C161</f>
        <v>0</v>
      </c>
      <c r="D156">
        <f>Zicht!$D161</f>
        <v>0</v>
      </c>
      <c r="E156">
        <f>Spaar!$C161</f>
        <v>0</v>
      </c>
      <c r="F156">
        <f>Spaar!$D161</f>
        <v>0</v>
      </c>
      <c r="G156">
        <f>'Reserve 1'!$C161</f>
        <v>0</v>
      </c>
      <c r="H156">
        <f>'Reserve 1'!$D161</f>
        <v>0</v>
      </c>
      <c r="I156">
        <f>'Reserve 2'!$C161</f>
        <v>0</v>
      </c>
      <c r="J156">
        <f>'Reserve 2'!$D161</f>
        <v>0</v>
      </c>
      <c r="K156">
        <f>'Reserve 3'!$C161</f>
        <v>0</v>
      </c>
      <c r="L156">
        <f>'Reserve 3'!$D161</f>
        <v>0</v>
      </c>
      <c r="M156">
        <f>'Reserve 4'!$C161</f>
        <v>0</v>
      </c>
      <c r="N156">
        <f>'Reserve 4'!$D161</f>
        <v>0</v>
      </c>
      <c r="O156">
        <f>'Reserve 5'!$C161</f>
        <v>0</v>
      </c>
      <c r="P156">
        <f>'Reserve 5'!$D161</f>
        <v>0</v>
      </c>
      <c r="Q156">
        <f>'Reserve 6'!$C161</f>
        <v>0</v>
      </c>
      <c r="R156">
        <f>'Reserve 6'!$D161</f>
        <v>0</v>
      </c>
      <c r="S156">
        <f>'Reserve 7'!$C161</f>
        <v>0</v>
      </c>
      <c r="T156">
        <f>'Reserve 7'!$D161</f>
        <v>0</v>
      </c>
      <c r="U156" t="str">
        <f>IF(A156=0,"",IF(COUNTIF(A$2:A156,A156)&gt;1,"",ROW()+(COLUMN()-20)/10000))</f>
        <v/>
      </c>
      <c r="V156" t="str">
        <f>IF(B156=0,"",IF(COUNTIF(B$2:B156,B156)&gt;1,"",ROW()+(COLUMN()-20)/10000))</f>
        <v/>
      </c>
      <c r="W156" t="str">
        <f>IF(C156=0,"",IF(COUNTIF(C$2:C156,C156)&gt;1,"",ROW()+(COLUMN()-20)/10000))</f>
        <v/>
      </c>
      <c r="X156" t="str">
        <f>IF(D156=0,"",IF(COUNTIF(D$2:D156,D156)&gt;1,"",ROW()+(COLUMN()-20)/10000))</f>
        <v/>
      </c>
      <c r="Y156" t="str">
        <f>IF(E156=0,"",IF(COUNTIF(E$2:E156,E156)&gt;1,"",ROW()+(COLUMN()-20)/10000))</f>
        <v/>
      </c>
      <c r="Z156" t="str">
        <f>IF(F156=0,"",IF(COUNTIF(F$2:F156,F156)&gt;1,"",ROW()+(COLUMN()-20)/10000))</f>
        <v/>
      </c>
      <c r="AA156" t="str">
        <f>IF(G156=0,"",IF(COUNTIF(G$2:G156,G156)&gt;1,"",ROW()+(COLUMN()-20)/10000))</f>
        <v/>
      </c>
      <c r="AB156" t="str">
        <f>IF(H156=0,"",IF(COUNTIF(H$2:H156,H156)&gt;1,"",ROW()+(COLUMN()-20)/10000))</f>
        <v/>
      </c>
      <c r="AC156" t="str">
        <f>IF(I156=0,"",IF(COUNTIF(I$2:I156,I156)&gt;1,"",ROW()+(COLUMN()-20)/10000))</f>
        <v/>
      </c>
      <c r="AD156" t="str">
        <f>IF(J156=0,"",IF(COUNTIF(J$2:J156,J156)&gt;1,"",ROW()+(COLUMN()-20)/10000))</f>
        <v/>
      </c>
      <c r="AE156" t="str">
        <f>IF(K156=0,"",IF(COUNTIF(K$2:K156,K156)&gt;1,"",ROW()+(COLUMN()-20)/10000))</f>
        <v/>
      </c>
      <c r="AF156" t="str">
        <f>IF(L156=0,"",IF(COUNTIF(L$2:L156,L156)&gt;1,"",ROW()+(COLUMN()-20)/10000))</f>
        <v/>
      </c>
      <c r="AG156" t="str">
        <f>IF(M156=0,"",IF(COUNTIF(M$2:M156,M156)&gt;1,"",ROW()+(COLUMN()-20)/10000))</f>
        <v/>
      </c>
      <c r="AH156" t="str">
        <f>IF(N156=0,"",IF(COUNTIF(N$2:N156,N156)&gt;1,"",ROW()+(COLUMN()-20)/10000))</f>
        <v/>
      </c>
      <c r="AI156" t="str">
        <f>IF(O156=0,"",IF(COUNTIF(O$2:O156,O156)&gt;1,"",ROW()+(COLUMN()-20)/10000))</f>
        <v/>
      </c>
      <c r="AJ156" t="str">
        <f>IF(P156=0,"",IF(COUNTIF(P$2:P156,P156)&gt;1,"",ROW()+(COLUMN()-20)/10000))</f>
        <v/>
      </c>
      <c r="AK156" t="str">
        <f>IF(Q156=0,"",IF(COUNTIF(Q$2:Q156,Q156)&gt;1,"",ROW()+(COLUMN()-20)/10000))</f>
        <v/>
      </c>
      <c r="AL156" t="str">
        <f>IF(R156=0,"",IF(COUNTIF(R$2:R156,R156)&gt;1,"",ROW()+(COLUMN()-20)/10000))</f>
        <v/>
      </c>
      <c r="AM156" t="str">
        <f>IF(S156=0,"",IF(COUNTIF(S$2:S156,S156)&gt;1,"",ROW()+(COLUMN()-20)/10000))</f>
        <v/>
      </c>
      <c r="AN156" t="str">
        <f>IF(T156=0,"",IF(COUNTIF(T$2:T156,T156)&gt;1,"",ROW()+(COLUMN()-20)/10000))</f>
        <v/>
      </c>
      <c r="AO156" t="str">
        <f t="shared" si="39"/>
        <v/>
      </c>
      <c r="AP156" t="str">
        <f t="shared" ca="1" si="36"/>
        <v/>
      </c>
      <c r="AQ156" t="str">
        <f ca="1">IF(AP156="","",IF(COUNTIF($AP$2:AP156,AP156)&gt;1,"",IF(AP156="overdracht",1,ROW())))</f>
        <v/>
      </c>
      <c r="AR156" t="str">
        <f t="shared" ca="1" si="40"/>
        <v/>
      </c>
      <c r="AS156" t="str">
        <f t="shared" ca="1" si="37"/>
        <v/>
      </c>
      <c r="AT156" t="str">
        <f t="shared" ca="1" si="41"/>
        <v/>
      </c>
      <c r="AU156" t="str">
        <f t="shared" ca="1" si="42"/>
        <v/>
      </c>
      <c r="AV156" t="str">
        <f t="shared" ca="1" si="43"/>
        <v/>
      </c>
      <c r="AW156" s="104" t="str">
        <f>IF(A156=Detail!$E$3,ROW()+5+(COLUMN()-48)/1000,"")</f>
        <v/>
      </c>
      <c r="AX156" t="str">
        <f>IF(B156=Detail!$E$3,ROW()+5+(COLUMN()-48)/1000,"")</f>
        <v/>
      </c>
      <c r="AY156" t="str">
        <f>IF(C156=Detail!$E$3,ROW()+5+(COLUMN()-48)/1000,"")</f>
        <v/>
      </c>
      <c r="AZ156" t="str">
        <f>IF(D156=Detail!$E$3,ROW()+5+(COLUMN()-48)/1000,"")</f>
        <v/>
      </c>
      <c r="BA156" t="str">
        <f>IF(E156=Detail!$E$3,ROW()+5+(COLUMN()-48)/1000,"")</f>
        <v/>
      </c>
      <c r="BB156" t="str">
        <f>IF(F156=Detail!$E$3,ROW()+5+(COLUMN()-48)/1000,"")</f>
        <v/>
      </c>
      <c r="BC156" t="str">
        <f>IF(G156=Detail!$E$3,ROW()+5+(COLUMN()-48)/1000,"")</f>
        <v/>
      </c>
      <c r="BD156" t="str">
        <f>IF(H156=Detail!$E$3,ROW()+5+(COLUMN()-48)/1000,"")</f>
        <v/>
      </c>
      <c r="BE156" t="str">
        <f>IF(I156=Detail!$E$3,ROW()+5+(COLUMN()-48)/1000,"")</f>
        <v/>
      </c>
      <c r="BF156" t="str">
        <f>IF(J156=Detail!$E$3,ROW()+5+(COLUMN()-48)/1000,"")</f>
        <v/>
      </c>
      <c r="BG156" t="str">
        <f>IF(K156=Detail!$E$3,ROW()+5+(COLUMN()-48)/1000,"")</f>
        <v/>
      </c>
      <c r="BH156" t="str">
        <f>IF(L156=Detail!$E$3,ROW()+5+(COLUMN()-48)/1000,"")</f>
        <v/>
      </c>
      <c r="BI156" t="str">
        <f>IF(M156=Detail!$E$3,ROW()+5+(COLUMN()-48)/1000,"")</f>
        <v/>
      </c>
      <c r="BJ156" t="str">
        <f>IF(N156=Detail!$E$3,ROW()+5+(COLUMN()-48)/1000,"")</f>
        <v/>
      </c>
      <c r="BK156" t="str">
        <f>IF(O156=Detail!$E$3,ROW()+5+(COLUMN()-48)/1000,"")</f>
        <v/>
      </c>
      <c r="BL156" t="str">
        <f>IF(P156=Detail!$E$3,ROW()+5+(COLUMN()-48)/1000,"")</f>
        <v/>
      </c>
      <c r="BM156" t="str">
        <f>IF(Q156=Detail!$E$3,ROW()+5+(COLUMN()-48)/1000,"")</f>
        <v/>
      </c>
      <c r="BN156" t="str">
        <f>IF(R156=Detail!$E$3,ROW()+5+(COLUMN()-48)/1000,"")</f>
        <v/>
      </c>
      <c r="BO156" t="str">
        <f>IF(S156=Detail!$E$3,ROW()+5+(COLUMN()-48)/1000,"")</f>
        <v/>
      </c>
      <c r="BP156" t="str">
        <f>IF(T156=Detail!$E$3,ROW()+5+(COLUMN()-48)/1000,"")</f>
        <v/>
      </c>
      <c r="BQ156" t="str">
        <f t="shared" ca="1" si="38"/>
        <v/>
      </c>
      <c r="BR156" t="str">
        <f>IF(BS156="","","'"&amp;VLOOKUP(ROUND((BS156-ROUNDDOWN(BS156,0))*1000,0),$BT$2:$BU$21,2,FALSE)&amp;"'!A"&amp;ROUNDDOWN(Codedata!BS156,0))</f>
        <v/>
      </c>
      <c r="BS156" t="str">
        <f t="shared" si="44"/>
        <v/>
      </c>
      <c r="BV156" t="str">
        <f t="shared" ca="1" si="45"/>
        <v/>
      </c>
      <c r="BW156" t="str">
        <f t="shared" ca="1" si="46"/>
        <v/>
      </c>
      <c r="BX156" t="str">
        <f t="shared" ca="1" si="47"/>
        <v/>
      </c>
      <c r="BY156" t="str">
        <f t="shared" ca="1" si="48"/>
        <v/>
      </c>
      <c r="BZ156" t="str">
        <f t="shared" ca="1" si="49"/>
        <v/>
      </c>
      <c r="CA156" t="str">
        <f t="shared" ca="1" si="50"/>
        <v/>
      </c>
      <c r="CB156" t="str">
        <f t="shared" ca="1" si="51"/>
        <v/>
      </c>
      <c r="CC156" t="str">
        <f t="shared" ca="1" si="52"/>
        <v/>
      </c>
    </row>
    <row r="157" spans="1:81" x14ac:dyDescent="0.3">
      <c r="A157">
        <f>Cash!$C162</f>
        <v>0</v>
      </c>
      <c r="B157">
        <f>Cash!$D162</f>
        <v>0</v>
      </c>
      <c r="C157">
        <f>Zicht!$C162</f>
        <v>0</v>
      </c>
      <c r="D157">
        <f>Zicht!$D162</f>
        <v>0</v>
      </c>
      <c r="E157">
        <f>Spaar!$C162</f>
        <v>0</v>
      </c>
      <c r="F157">
        <f>Spaar!$D162</f>
        <v>0</v>
      </c>
      <c r="G157">
        <f>'Reserve 1'!$C162</f>
        <v>0</v>
      </c>
      <c r="H157">
        <f>'Reserve 1'!$D162</f>
        <v>0</v>
      </c>
      <c r="I157">
        <f>'Reserve 2'!$C162</f>
        <v>0</v>
      </c>
      <c r="J157">
        <f>'Reserve 2'!$D162</f>
        <v>0</v>
      </c>
      <c r="K157">
        <f>'Reserve 3'!$C162</f>
        <v>0</v>
      </c>
      <c r="L157">
        <f>'Reserve 3'!$D162</f>
        <v>0</v>
      </c>
      <c r="M157">
        <f>'Reserve 4'!$C162</f>
        <v>0</v>
      </c>
      <c r="N157">
        <f>'Reserve 4'!$D162</f>
        <v>0</v>
      </c>
      <c r="O157">
        <f>'Reserve 5'!$C162</f>
        <v>0</v>
      </c>
      <c r="P157">
        <f>'Reserve 5'!$D162</f>
        <v>0</v>
      </c>
      <c r="Q157">
        <f>'Reserve 6'!$C162</f>
        <v>0</v>
      </c>
      <c r="R157">
        <f>'Reserve 6'!$D162</f>
        <v>0</v>
      </c>
      <c r="S157">
        <f>'Reserve 7'!$C162</f>
        <v>0</v>
      </c>
      <c r="T157">
        <f>'Reserve 7'!$D162</f>
        <v>0</v>
      </c>
      <c r="U157" t="str">
        <f>IF(A157=0,"",IF(COUNTIF(A$2:A157,A157)&gt;1,"",ROW()+(COLUMN()-20)/10000))</f>
        <v/>
      </c>
      <c r="V157" t="str">
        <f>IF(B157=0,"",IF(COUNTIF(B$2:B157,B157)&gt;1,"",ROW()+(COLUMN()-20)/10000))</f>
        <v/>
      </c>
      <c r="W157" t="str">
        <f>IF(C157=0,"",IF(COUNTIF(C$2:C157,C157)&gt;1,"",ROW()+(COLUMN()-20)/10000))</f>
        <v/>
      </c>
      <c r="X157" t="str">
        <f>IF(D157=0,"",IF(COUNTIF(D$2:D157,D157)&gt;1,"",ROW()+(COLUMN()-20)/10000))</f>
        <v/>
      </c>
      <c r="Y157" t="str">
        <f>IF(E157=0,"",IF(COUNTIF(E$2:E157,E157)&gt;1,"",ROW()+(COLUMN()-20)/10000))</f>
        <v/>
      </c>
      <c r="Z157" t="str">
        <f>IF(F157=0,"",IF(COUNTIF(F$2:F157,F157)&gt;1,"",ROW()+(COLUMN()-20)/10000))</f>
        <v/>
      </c>
      <c r="AA157" t="str">
        <f>IF(G157=0,"",IF(COUNTIF(G$2:G157,G157)&gt;1,"",ROW()+(COLUMN()-20)/10000))</f>
        <v/>
      </c>
      <c r="AB157" t="str">
        <f>IF(H157=0,"",IF(COUNTIF(H$2:H157,H157)&gt;1,"",ROW()+(COLUMN()-20)/10000))</f>
        <v/>
      </c>
      <c r="AC157" t="str">
        <f>IF(I157=0,"",IF(COUNTIF(I$2:I157,I157)&gt;1,"",ROW()+(COLUMN()-20)/10000))</f>
        <v/>
      </c>
      <c r="AD157" t="str">
        <f>IF(J157=0,"",IF(COUNTIF(J$2:J157,J157)&gt;1,"",ROW()+(COLUMN()-20)/10000))</f>
        <v/>
      </c>
      <c r="AE157" t="str">
        <f>IF(K157=0,"",IF(COUNTIF(K$2:K157,K157)&gt;1,"",ROW()+(COLUMN()-20)/10000))</f>
        <v/>
      </c>
      <c r="AF157" t="str">
        <f>IF(L157=0,"",IF(COUNTIF(L$2:L157,L157)&gt;1,"",ROW()+(COLUMN()-20)/10000))</f>
        <v/>
      </c>
      <c r="AG157" t="str">
        <f>IF(M157=0,"",IF(COUNTIF(M$2:M157,M157)&gt;1,"",ROW()+(COLUMN()-20)/10000))</f>
        <v/>
      </c>
      <c r="AH157" t="str">
        <f>IF(N157=0,"",IF(COUNTIF(N$2:N157,N157)&gt;1,"",ROW()+(COLUMN()-20)/10000))</f>
        <v/>
      </c>
      <c r="AI157" t="str">
        <f>IF(O157=0,"",IF(COUNTIF(O$2:O157,O157)&gt;1,"",ROW()+(COLUMN()-20)/10000))</f>
        <v/>
      </c>
      <c r="AJ157" t="str">
        <f>IF(P157=0,"",IF(COUNTIF(P$2:P157,P157)&gt;1,"",ROW()+(COLUMN()-20)/10000))</f>
        <v/>
      </c>
      <c r="AK157" t="str">
        <f>IF(Q157=0,"",IF(COUNTIF(Q$2:Q157,Q157)&gt;1,"",ROW()+(COLUMN()-20)/10000))</f>
        <v/>
      </c>
      <c r="AL157" t="str">
        <f>IF(R157=0,"",IF(COUNTIF(R$2:R157,R157)&gt;1,"",ROW()+(COLUMN()-20)/10000))</f>
        <v/>
      </c>
      <c r="AM157" t="str">
        <f>IF(S157=0,"",IF(COUNTIF(S$2:S157,S157)&gt;1,"",ROW()+(COLUMN()-20)/10000))</f>
        <v/>
      </c>
      <c r="AN157" t="str">
        <f>IF(T157=0,"",IF(COUNTIF(T$2:T157,T157)&gt;1,"",ROW()+(COLUMN()-20)/10000))</f>
        <v/>
      </c>
      <c r="AO157" t="str">
        <f t="shared" si="39"/>
        <v/>
      </c>
      <c r="AP157" t="str">
        <f t="shared" ca="1" si="36"/>
        <v/>
      </c>
      <c r="AQ157" t="str">
        <f ca="1">IF(AP157="","",IF(COUNTIF($AP$2:AP157,AP157)&gt;1,"",IF(AP157="overdracht",1,ROW())))</f>
        <v/>
      </c>
      <c r="AR157" t="str">
        <f t="shared" ca="1" si="40"/>
        <v/>
      </c>
      <c r="AS157" t="str">
        <f t="shared" ca="1" si="37"/>
        <v/>
      </c>
      <c r="AT157" t="str">
        <f t="shared" ca="1" si="41"/>
        <v/>
      </c>
      <c r="AU157" t="str">
        <f t="shared" ca="1" si="42"/>
        <v/>
      </c>
      <c r="AV157" t="str">
        <f t="shared" ca="1" si="43"/>
        <v/>
      </c>
      <c r="AW157" s="104" t="str">
        <f>IF(A157=Detail!$E$3,ROW()+5+(COLUMN()-48)/1000,"")</f>
        <v/>
      </c>
      <c r="AX157" t="str">
        <f>IF(B157=Detail!$E$3,ROW()+5+(COLUMN()-48)/1000,"")</f>
        <v/>
      </c>
      <c r="AY157" t="str">
        <f>IF(C157=Detail!$E$3,ROW()+5+(COLUMN()-48)/1000,"")</f>
        <v/>
      </c>
      <c r="AZ157" t="str">
        <f>IF(D157=Detail!$E$3,ROW()+5+(COLUMN()-48)/1000,"")</f>
        <v/>
      </c>
      <c r="BA157" t="str">
        <f>IF(E157=Detail!$E$3,ROW()+5+(COLUMN()-48)/1000,"")</f>
        <v/>
      </c>
      <c r="BB157" t="str">
        <f>IF(F157=Detail!$E$3,ROW()+5+(COLUMN()-48)/1000,"")</f>
        <v/>
      </c>
      <c r="BC157" t="str">
        <f>IF(G157=Detail!$E$3,ROW()+5+(COLUMN()-48)/1000,"")</f>
        <v/>
      </c>
      <c r="BD157" t="str">
        <f>IF(H157=Detail!$E$3,ROW()+5+(COLUMN()-48)/1000,"")</f>
        <v/>
      </c>
      <c r="BE157" t="str">
        <f>IF(I157=Detail!$E$3,ROW()+5+(COLUMN()-48)/1000,"")</f>
        <v/>
      </c>
      <c r="BF157" t="str">
        <f>IF(J157=Detail!$E$3,ROW()+5+(COLUMN()-48)/1000,"")</f>
        <v/>
      </c>
      <c r="BG157" t="str">
        <f>IF(K157=Detail!$E$3,ROW()+5+(COLUMN()-48)/1000,"")</f>
        <v/>
      </c>
      <c r="BH157" t="str">
        <f>IF(L157=Detail!$E$3,ROW()+5+(COLUMN()-48)/1000,"")</f>
        <v/>
      </c>
      <c r="BI157" t="str">
        <f>IF(M157=Detail!$E$3,ROW()+5+(COLUMN()-48)/1000,"")</f>
        <v/>
      </c>
      <c r="BJ157" t="str">
        <f>IF(N157=Detail!$E$3,ROW()+5+(COLUMN()-48)/1000,"")</f>
        <v/>
      </c>
      <c r="BK157" t="str">
        <f>IF(O157=Detail!$E$3,ROW()+5+(COLUMN()-48)/1000,"")</f>
        <v/>
      </c>
      <c r="BL157" t="str">
        <f>IF(P157=Detail!$E$3,ROW()+5+(COLUMN()-48)/1000,"")</f>
        <v/>
      </c>
      <c r="BM157" t="str">
        <f>IF(Q157=Detail!$E$3,ROW()+5+(COLUMN()-48)/1000,"")</f>
        <v/>
      </c>
      <c r="BN157" t="str">
        <f>IF(R157=Detail!$E$3,ROW()+5+(COLUMN()-48)/1000,"")</f>
        <v/>
      </c>
      <c r="BO157" t="str">
        <f>IF(S157=Detail!$E$3,ROW()+5+(COLUMN()-48)/1000,"")</f>
        <v/>
      </c>
      <c r="BP157" t="str">
        <f>IF(T157=Detail!$E$3,ROW()+5+(COLUMN()-48)/1000,"")</f>
        <v/>
      </c>
      <c r="BQ157" t="str">
        <f t="shared" ca="1" si="38"/>
        <v/>
      </c>
      <c r="BR157" t="str">
        <f>IF(BS157="","","'"&amp;VLOOKUP(ROUND((BS157-ROUNDDOWN(BS157,0))*1000,0),$BT$2:$BU$21,2,FALSE)&amp;"'!A"&amp;ROUNDDOWN(Codedata!BS157,0))</f>
        <v/>
      </c>
      <c r="BS157" t="str">
        <f t="shared" si="44"/>
        <v/>
      </c>
      <c r="BV157" t="str">
        <f t="shared" ca="1" si="45"/>
        <v/>
      </c>
      <c r="BW157" t="str">
        <f t="shared" ca="1" si="46"/>
        <v/>
      </c>
      <c r="BX157" t="str">
        <f t="shared" ca="1" si="47"/>
        <v/>
      </c>
      <c r="BY157" t="str">
        <f t="shared" ca="1" si="48"/>
        <v/>
      </c>
      <c r="BZ157" t="str">
        <f t="shared" ca="1" si="49"/>
        <v/>
      </c>
      <c r="CA157" t="str">
        <f t="shared" ca="1" si="50"/>
        <v/>
      </c>
      <c r="CB157" t="str">
        <f t="shared" ca="1" si="51"/>
        <v/>
      </c>
      <c r="CC157" t="str">
        <f t="shared" ca="1" si="52"/>
        <v/>
      </c>
    </row>
    <row r="158" spans="1:81" x14ac:dyDescent="0.3">
      <c r="A158">
        <f>Cash!$C163</f>
        <v>0</v>
      </c>
      <c r="B158">
        <f>Cash!$D163</f>
        <v>0</v>
      </c>
      <c r="C158">
        <f>Zicht!$C163</f>
        <v>0</v>
      </c>
      <c r="D158">
        <f>Zicht!$D163</f>
        <v>0</v>
      </c>
      <c r="E158">
        <f>Spaar!$C163</f>
        <v>0</v>
      </c>
      <c r="F158">
        <f>Spaar!$D163</f>
        <v>0</v>
      </c>
      <c r="G158">
        <f>'Reserve 1'!$C163</f>
        <v>0</v>
      </c>
      <c r="H158">
        <f>'Reserve 1'!$D163</f>
        <v>0</v>
      </c>
      <c r="I158">
        <f>'Reserve 2'!$C163</f>
        <v>0</v>
      </c>
      <c r="J158">
        <f>'Reserve 2'!$D163</f>
        <v>0</v>
      </c>
      <c r="K158">
        <f>'Reserve 3'!$C163</f>
        <v>0</v>
      </c>
      <c r="L158">
        <f>'Reserve 3'!$D163</f>
        <v>0</v>
      </c>
      <c r="M158">
        <f>'Reserve 4'!$C163</f>
        <v>0</v>
      </c>
      <c r="N158">
        <f>'Reserve 4'!$D163</f>
        <v>0</v>
      </c>
      <c r="O158">
        <f>'Reserve 5'!$C163</f>
        <v>0</v>
      </c>
      <c r="P158">
        <f>'Reserve 5'!$D163</f>
        <v>0</v>
      </c>
      <c r="Q158">
        <f>'Reserve 6'!$C163</f>
        <v>0</v>
      </c>
      <c r="R158">
        <f>'Reserve 6'!$D163</f>
        <v>0</v>
      </c>
      <c r="S158">
        <f>'Reserve 7'!$C163</f>
        <v>0</v>
      </c>
      <c r="T158">
        <f>'Reserve 7'!$D163</f>
        <v>0</v>
      </c>
      <c r="U158" t="str">
        <f>IF(A158=0,"",IF(COUNTIF(A$2:A158,A158)&gt;1,"",ROW()+(COLUMN()-20)/10000))</f>
        <v/>
      </c>
      <c r="V158" t="str">
        <f>IF(B158=0,"",IF(COUNTIF(B$2:B158,B158)&gt;1,"",ROW()+(COLUMN()-20)/10000))</f>
        <v/>
      </c>
      <c r="W158" t="str">
        <f>IF(C158=0,"",IF(COUNTIF(C$2:C158,C158)&gt;1,"",ROW()+(COLUMN()-20)/10000))</f>
        <v/>
      </c>
      <c r="X158" t="str">
        <f>IF(D158=0,"",IF(COUNTIF(D$2:D158,D158)&gt;1,"",ROW()+(COLUMN()-20)/10000))</f>
        <v/>
      </c>
      <c r="Y158" t="str">
        <f>IF(E158=0,"",IF(COUNTIF(E$2:E158,E158)&gt;1,"",ROW()+(COLUMN()-20)/10000))</f>
        <v/>
      </c>
      <c r="Z158" t="str">
        <f>IF(F158=0,"",IF(COUNTIF(F$2:F158,F158)&gt;1,"",ROW()+(COLUMN()-20)/10000))</f>
        <v/>
      </c>
      <c r="AA158" t="str">
        <f>IF(G158=0,"",IF(COUNTIF(G$2:G158,G158)&gt;1,"",ROW()+(COLUMN()-20)/10000))</f>
        <v/>
      </c>
      <c r="AB158" t="str">
        <f>IF(H158=0,"",IF(COUNTIF(H$2:H158,H158)&gt;1,"",ROW()+(COLUMN()-20)/10000))</f>
        <v/>
      </c>
      <c r="AC158" t="str">
        <f>IF(I158=0,"",IF(COUNTIF(I$2:I158,I158)&gt;1,"",ROW()+(COLUMN()-20)/10000))</f>
        <v/>
      </c>
      <c r="AD158" t="str">
        <f>IF(J158=0,"",IF(COUNTIF(J$2:J158,J158)&gt;1,"",ROW()+(COLUMN()-20)/10000))</f>
        <v/>
      </c>
      <c r="AE158" t="str">
        <f>IF(K158=0,"",IF(COUNTIF(K$2:K158,K158)&gt;1,"",ROW()+(COLUMN()-20)/10000))</f>
        <v/>
      </c>
      <c r="AF158" t="str">
        <f>IF(L158=0,"",IF(COUNTIF(L$2:L158,L158)&gt;1,"",ROW()+(COLUMN()-20)/10000))</f>
        <v/>
      </c>
      <c r="AG158" t="str">
        <f>IF(M158=0,"",IF(COUNTIF(M$2:M158,M158)&gt;1,"",ROW()+(COLUMN()-20)/10000))</f>
        <v/>
      </c>
      <c r="AH158" t="str">
        <f>IF(N158=0,"",IF(COUNTIF(N$2:N158,N158)&gt;1,"",ROW()+(COLUMN()-20)/10000))</f>
        <v/>
      </c>
      <c r="AI158" t="str">
        <f>IF(O158=0,"",IF(COUNTIF(O$2:O158,O158)&gt;1,"",ROW()+(COLUMN()-20)/10000))</f>
        <v/>
      </c>
      <c r="AJ158" t="str">
        <f>IF(P158=0,"",IF(COUNTIF(P$2:P158,P158)&gt;1,"",ROW()+(COLUMN()-20)/10000))</f>
        <v/>
      </c>
      <c r="AK158" t="str">
        <f>IF(Q158=0,"",IF(COUNTIF(Q$2:Q158,Q158)&gt;1,"",ROW()+(COLUMN()-20)/10000))</f>
        <v/>
      </c>
      <c r="AL158" t="str">
        <f>IF(R158=0,"",IF(COUNTIF(R$2:R158,R158)&gt;1,"",ROW()+(COLUMN()-20)/10000))</f>
        <v/>
      </c>
      <c r="AM158" t="str">
        <f>IF(S158=0,"",IF(COUNTIF(S$2:S158,S158)&gt;1,"",ROW()+(COLUMN()-20)/10000))</f>
        <v/>
      </c>
      <c r="AN158" t="str">
        <f>IF(T158=0,"",IF(COUNTIF(T$2:T158,T158)&gt;1,"",ROW()+(COLUMN()-20)/10000))</f>
        <v/>
      </c>
      <c r="AO158" t="str">
        <f t="shared" si="39"/>
        <v/>
      </c>
      <c r="AP158" t="str">
        <f t="shared" ca="1" si="36"/>
        <v/>
      </c>
      <c r="AQ158" t="str">
        <f ca="1">IF(AP158="","",IF(COUNTIF($AP$2:AP158,AP158)&gt;1,"",IF(AP158="overdracht",1,ROW())))</f>
        <v/>
      </c>
      <c r="AR158" t="str">
        <f t="shared" ca="1" si="40"/>
        <v/>
      </c>
      <c r="AS158" t="str">
        <f t="shared" ca="1" si="37"/>
        <v/>
      </c>
      <c r="AT158" t="str">
        <f t="shared" ca="1" si="41"/>
        <v/>
      </c>
      <c r="AU158" t="str">
        <f t="shared" ca="1" si="42"/>
        <v/>
      </c>
      <c r="AV158" t="str">
        <f t="shared" ca="1" si="43"/>
        <v/>
      </c>
      <c r="AW158" s="104" t="str">
        <f>IF(A158=Detail!$E$3,ROW()+5+(COLUMN()-48)/1000,"")</f>
        <v/>
      </c>
      <c r="AX158" t="str">
        <f>IF(B158=Detail!$E$3,ROW()+5+(COLUMN()-48)/1000,"")</f>
        <v/>
      </c>
      <c r="AY158" t="str">
        <f>IF(C158=Detail!$E$3,ROW()+5+(COLUMN()-48)/1000,"")</f>
        <v/>
      </c>
      <c r="AZ158" t="str">
        <f>IF(D158=Detail!$E$3,ROW()+5+(COLUMN()-48)/1000,"")</f>
        <v/>
      </c>
      <c r="BA158" t="str">
        <f>IF(E158=Detail!$E$3,ROW()+5+(COLUMN()-48)/1000,"")</f>
        <v/>
      </c>
      <c r="BB158" t="str">
        <f>IF(F158=Detail!$E$3,ROW()+5+(COLUMN()-48)/1000,"")</f>
        <v/>
      </c>
      <c r="BC158" t="str">
        <f>IF(G158=Detail!$E$3,ROW()+5+(COLUMN()-48)/1000,"")</f>
        <v/>
      </c>
      <c r="BD158" t="str">
        <f>IF(H158=Detail!$E$3,ROW()+5+(COLUMN()-48)/1000,"")</f>
        <v/>
      </c>
      <c r="BE158" t="str">
        <f>IF(I158=Detail!$E$3,ROW()+5+(COLUMN()-48)/1000,"")</f>
        <v/>
      </c>
      <c r="BF158" t="str">
        <f>IF(J158=Detail!$E$3,ROW()+5+(COLUMN()-48)/1000,"")</f>
        <v/>
      </c>
      <c r="BG158" t="str">
        <f>IF(K158=Detail!$E$3,ROW()+5+(COLUMN()-48)/1000,"")</f>
        <v/>
      </c>
      <c r="BH158" t="str">
        <f>IF(L158=Detail!$E$3,ROW()+5+(COLUMN()-48)/1000,"")</f>
        <v/>
      </c>
      <c r="BI158" t="str">
        <f>IF(M158=Detail!$E$3,ROW()+5+(COLUMN()-48)/1000,"")</f>
        <v/>
      </c>
      <c r="BJ158" t="str">
        <f>IF(N158=Detail!$E$3,ROW()+5+(COLUMN()-48)/1000,"")</f>
        <v/>
      </c>
      <c r="BK158" t="str">
        <f>IF(O158=Detail!$E$3,ROW()+5+(COLUMN()-48)/1000,"")</f>
        <v/>
      </c>
      <c r="BL158" t="str">
        <f>IF(P158=Detail!$E$3,ROW()+5+(COLUMN()-48)/1000,"")</f>
        <v/>
      </c>
      <c r="BM158" t="str">
        <f>IF(Q158=Detail!$E$3,ROW()+5+(COLUMN()-48)/1000,"")</f>
        <v/>
      </c>
      <c r="BN158" t="str">
        <f>IF(R158=Detail!$E$3,ROW()+5+(COLUMN()-48)/1000,"")</f>
        <v/>
      </c>
      <c r="BO158" t="str">
        <f>IF(S158=Detail!$E$3,ROW()+5+(COLUMN()-48)/1000,"")</f>
        <v/>
      </c>
      <c r="BP158" t="str">
        <f>IF(T158=Detail!$E$3,ROW()+5+(COLUMN()-48)/1000,"")</f>
        <v/>
      </c>
      <c r="BQ158" t="str">
        <f t="shared" ca="1" si="38"/>
        <v/>
      </c>
      <c r="BR158" t="str">
        <f>IF(BS158="","","'"&amp;VLOOKUP(ROUND((BS158-ROUNDDOWN(BS158,0))*1000,0),$BT$2:$BU$21,2,FALSE)&amp;"'!A"&amp;ROUNDDOWN(Codedata!BS158,0))</f>
        <v/>
      </c>
      <c r="BS158" t="str">
        <f t="shared" si="44"/>
        <v/>
      </c>
      <c r="BV158" t="str">
        <f t="shared" ca="1" si="45"/>
        <v/>
      </c>
      <c r="BW158" t="str">
        <f t="shared" ca="1" si="46"/>
        <v/>
      </c>
      <c r="BX158" t="str">
        <f t="shared" ca="1" si="47"/>
        <v/>
      </c>
      <c r="BY158" t="str">
        <f t="shared" ca="1" si="48"/>
        <v/>
      </c>
      <c r="BZ158" t="str">
        <f t="shared" ca="1" si="49"/>
        <v/>
      </c>
      <c r="CA158" t="str">
        <f t="shared" ca="1" si="50"/>
        <v/>
      </c>
      <c r="CB158" t="str">
        <f t="shared" ca="1" si="51"/>
        <v/>
      </c>
      <c r="CC158" t="str">
        <f t="shared" ca="1" si="52"/>
        <v/>
      </c>
    </row>
    <row r="159" spans="1:81" x14ac:dyDescent="0.3">
      <c r="A159">
        <f>Cash!$C164</f>
        <v>0</v>
      </c>
      <c r="B159">
        <f>Cash!$D164</f>
        <v>0</v>
      </c>
      <c r="C159">
        <f>Zicht!$C164</f>
        <v>0</v>
      </c>
      <c r="D159">
        <f>Zicht!$D164</f>
        <v>0</v>
      </c>
      <c r="E159">
        <f>Spaar!$C164</f>
        <v>0</v>
      </c>
      <c r="F159">
        <f>Spaar!$D164</f>
        <v>0</v>
      </c>
      <c r="G159">
        <f>'Reserve 1'!$C164</f>
        <v>0</v>
      </c>
      <c r="H159">
        <f>'Reserve 1'!$D164</f>
        <v>0</v>
      </c>
      <c r="I159">
        <f>'Reserve 2'!$C164</f>
        <v>0</v>
      </c>
      <c r="J159">
        <f>'Reserve 2'!$D164</f>
        <v>0</v>
      </c>
      <c r="K159">
        <f>'Reserve 3'!$C164</f>
        <v>0</v>
      </c>
      <c r="L159">
        <f>'Reserve 3'!$D164</f>
        <v>0</v>
      </c>
      <c r="M159">
        <f>'Reserve 4'!$C164</f>
        <v>0</v>
      </c>
      <c r="N159">
        <f>'Reserve 4'!$D164</f>
        <v>0</v>
      </c>
      <c r="O159">
        <f>'Reserve 5'!$C164</f>
        <v>0</v>
      </c>
      <c r="P159">
        <f>'Reserve 5'!$D164</f>
        <v>0</v>
      </c>
      <c r="Q159">
        <f>'Reserve 6'!$C164</f>
        <v>0</v>
      </c>
      <c r="R159">
        <f>'Reserve 6'!$D164</f>
        <v>0</v>
      </c>
      <c r="S159">
        <f>'Reserve 7'!$C164</f>
        <v>0</v>
      </c>
      <c r="T159">
        <f>'Reserve 7'!$D164</f>
        <v>0</v>
      </c>
      <c r="U159" t="str">
        <f>IF(A159=0,"",IF(COUNTIF(A$2:A159,A159)&gt;1,"",ROW()+(COLUMN()-20)/10000))</f>
        <v/>
      </c>
      <c r="V159" t="str">
        <f>IF(B159=0,"",IF(COUNTIF(B$2:B159,B159)&gt;1,"",ROW()+(COLUMN()-20)/10000))</f>
        <v/>
      </c>
      <c r="W159" t="str">
        <f>IF(C159=0,"",IF(COUNTIF(C$2:C159,C159)&gt;1,"",ROW()+(COLUMN()-20)/10000))</f>
        <v/>
      </c>
      <c r="X159" t="str">
        <f>IF(D159=0,"",IF(COUNTIF(D$2:D159,D159)&gt;1,"",ROW()+(COLUMN()-20)/10000))</f>
        <v/>
      </c>
      <c r="Y159" t="str">
        <f>IF(E159=0,"",IF(COUNTIF(E$2:E159,E159)&gt;1,"",ROW()+(COLUMN()-20)/10000))</f>
        <v/>
      </c>
      <c r="Z159" t="str">
        <f>IF(F159=0,"",IF(COUNTIF(F$2:F159,F159)&gt;1,"",ROW()+(COLUMN()-20)/10000))</f>
        <v/>
      </c>
      <c r="AA159" t="str">
        <f>IF(G159=0,"",IF(COUNTIF(G$2:G159,G159)&gt;1,"",ROW()+(COLUMN()-20)/10000))</f>
        <v/>
      </c>
      <c r="AB159" t="str">
        <f>IF(H159=0,"",IF(COUNTIF(H$2:H159,H159)&gt;1,"",ROW()+(COLUMN()-20)/10000))</f>
        <v/>
      </c>
      <c r="AC159" t="str">
        <f>IF(I159=0,"",IF(COUNTIF(I$2:I159,I159)&gt;1,"",ROW()+(COLUMN()-20)/10000))</f>
        <v/>
      </c>
      <c r="AD159" t="str">
        <f>IF(J159=0,"",IF(COUNTIF(J$2:J159,J159)&gt;1,"",ROW()+(COLUMN()-20)/10000))</f>
        <v/>
      </c>
      <c r="AE159" t="str">
        <f>IF(K159=0,"",IF(COUNTIF(K$2:K159,K159)&gt;1,"",ROW()+(COLUMN()-20)/10000))</f>
        <v/>
      </c>
      <c r="AF159" t="str">
        <f>IF(L159=0,"",IF(COUNTIF(L$2:L159,L159)&gt;1,"",ROW()+(COLUMN()-20)/10000))</f>
        <v/>
      </c>
      <c r="AG159" t="str">
        <f>IF(M159=0,"",IF(COUNTIF(M$2:M159,M159)&gt;1,"",ROW()+(COLUMN()-20)/10000))</f>
        <v/>
      </c>
      <c r="AH159" t="str">
        <f>IF(N159=0,"",IF(COUNTIF(N$2:N159,N159)&gt;1,"",ROW()+(COLUMN()-20)/10000))</f>
        <v/>
      </c>
      <c r="AI159" t="str">
        <f>IF(O159=0,"",IF(COUNTIF(O$2:O159,O159)&gt;1,"",ROW()+(COLUMN()-20)/10000))</f>
        <v/>
      </c>
      <c r="AJ159" t="str">
        <f>IF(P159=0,"",IF(COUNTIF(P$2:P159,P159)&gt;1,"",ROW()+(COLUMN()-20)/10000))</f>
        <v/>
      </c>
      <c r="AK159" t="str">
        <f>IF(Q159=0,"",IF(COUNTIF(Q$2:Q159,Q159)&gt;1,"",ROW()+(COLUMN()-20)/10000))</f>
        <v/>
      </c>
      <c r="AL159" t="str">
        <f>IF(R159=0,"",IF(COUNTIF(R$2:R159,R159)&gt;1,"",ROW()+(COLUMN()-20)/10000))</f>
        <v/>
      </c>
      <c r="AM159" t="str">
        <f>IF(S159=0,"",IF(COUNTIF(S$2:S159,S159)&gt;1,"",ROW()+(COLUMN()-20)/10000))</f>
        <v/>
      </c>
      <c r="AN159" t="str">
        <f>IF(T159=0,"",IF(COUNTIF(T$2:T159,T159)&gt;1,"",ROW()+(COLUMN()-20)/10000))</f>
        <v/>
      </c>
      <c r="AO159" t="str">
        <f t="shared" si="39"/>
        <v/>
      </c>
      <c r="AP159" t="str">
        <f t="shared" ca="1" si="36"/>
        <v/>
      </c>
      <c r="AQ159" t="str">
        <f ca="1">IF(AP159="","",IF(COUNTIF($AP$2:AP159,AP159)&gt;1,"",IF(AP159="overdracht",1,ROW())))</f>
        <v/>
      </c>
      <c r="AR159" t="str">
        <f t="shared" ca="1" si="40"/>
        <v/>
      </c>
      <c r="AS159" t="str">
        <f t="shared" ca="1" si="37"/>
        <v/>
      </c>
      <c r="AT159" t="str">
        <f t="shared" ca="1" si="41"/>
        <v/>
      </c>
      <c r="AU159" t="str">
        <f t="shared" ca="1" si="42"/>
        <v/>
      </c>
      <c r="AV159" t="str">
        <f t="shared" ca="1" si="43"/>
        <v/>
      </c>
      <c r="AW159" s="104" t="str">
        <f>IF(A159=Detail!$E$3,ROW()+5+(COLUMN()-48)/1000,"")</f>
        <v/>
      </c>
      <c r="AX159" t="str">
        <f>IF(B159=Detail!$E$3,ROW()+5+(COLUMN()-48)/1000,"")</f>
        <v/>
      </c>
      <c r="AY159" t="str">
        <f>IF(C159=Detail!$E$3,ROW()+5+(COLUMN()-48)/1000,"")</f>
        <v/>
      </c>
      <c r="AZ159" t="str">
        <f>IF(D159=Detail!$E$3,ROW()+5+(COLUMN()-48)/1000,"")</f>
        <v/>
      </c>
      <c r="BA159" t="str">
        <f>IF(E159=Detail!$E$3,ROW()+5+(COLUMN()-48)/1000,"")</f>
        <v/>
      </c>
      <c r="BB159" t="str">
        <f>IF(F159=Detail!$E$3,ROW()+5+(COLUMN()-48)/1000,"")</f>
        <v/>
      </c>
      <c r="BC159" t="str">
        <f>IF(G159=Detail!$E$3,ROW()+5+(COLUMN()-48)/1000,"")</f>
        <v/>
      </c>
      <c r="BD159" t="str">
        <f>IF(H159=Detail!$E$3,ROW()+5+(COLUMN()-48)/1000,"")</f>
        <v/>
      </c>
      <c r="BE159" t="str">
        <f>IF(I159=Detail!$E$3,ROW()+5+(COLUMN()-48)/1000,"")</f>
        <v/>
      </c>
      <c r="BF159" t="str">
        <f>IF(J159=Detail!$E$3,ROW()+5+(COLUMN()-48)/1000,"")</f>
        <v/>
      </c>
      <c r="BG159" t="str">
        <f>IF(K159=Detail!$E$3,ROW()+5+(COLUMN()-48)/1000,"")</f>
        <v/>
      </c>
      <c r="BH159" t="str">
        <f>IF(L159=Detail!$E$3,ROW()+5+(COLUMN()-48)/1000,"")</f>
        <v/>
      </c>
      <c r="BI159" t="str">
        <f>IF(M159=Detail!$E$3,ROW()+5+(COLUMN()-48)/1000,"")</f>
        <v/>
      </c>
      <c r="BJ159" t="str">
        <f>IF(N159=Detail!$E$3,ROW()+5+(COLUMN()-48)/1000,"")</f>
        <v/>
      </c>
      <c r="BK159" t="str">
        <f>IF(O159=Detail!$E$3,ROW()+5+(COLUMN()-48)/1000,"")</f>
        <v/>
      </c>
      <c r="BL159" t="str">
        <f>IF(P159=Detail!$E$3,ROW()+5+(COLUMN()-48)/1000,"")</f>
        <v/>
      </c>
      <c r="BM159" t="str">
        <f>IF(Q159=Detail!$E$3,ROW()+5+(COLUMN()-48)/1000,"")</f>
        <v/>
      </c>
      <c r="BN159" t="str">
        <f>IF(R159=Detail!$E$3,ROW()+5+(COLUMN()-48)/1000,"")</f>
        <v/>
      </c>
      <c r="BO159" t="str">
        <f>IF(S159=Detail!$E$3,ROW()+5+(COLUMN()-48)/1000,"")</f>
        <v/>
      </c>
      <c r="BP159" t="str">
        <f>IF(T159=Detail!$E$3,ROW()+5+(COLUMN()-48)/1000,"")</f>
        <v/>
      </c>
      <c r="BQ159" t="str">
        <f t="shared" ca="1" si="38"/>
        <v/>
      </c>
      <c r="BR159" t="str">
        <f>IF(BS159="","","'"&amp;VLOOKUP(ROUND((BS159-ROUNDDOWN(BS159,0))*1000,0),$BT$2:$BU$21,2,FALSE)&amp;"'!A"&amp;ROUNDDOWN(Codedata!BS159,0))</f>
        <v/>
      </c>
      <c r="BS159" t="str">
        <f t="shared" si="44"/>
        <v/>
      </c>
      <c r="BV159" t="str">
        <f t="shared" ca="1" si="45"/>
        <v/>
      </c>
      <c r="BW159" t="str">
        <f t="shared" ca="1" si="46"/>
        <v/>
      </c>
      <c r="BX159" t="str">
        <f t="shared" ca="1" si="47"/>
        <v/>
      </c>
      <c r="BY159" t="str">
        <f t="shared" ca="1" si="48"/>
        <v/>
      </c>
      <c r="BZ159" t="str">
        <f t="shared" ca="1" si="49"/>
        <v/>
      </c>
      <c r="CA159" t="str">
        <f t="shared" ca="1" si="50"/>
        <v/>
      </c>
      <c r="CB159" t="str">
        <f t="shared" ca="1" si="51"/>
        <v/>
      </c>
      <c r="CC159" t="str">
        <f t="shared" ca="1" si="52"/>
        <v/>
      </c>
    </row>
    <row r="160" spans="1:81" x14ac:dyDescent="0.3">
      <c r="A160">
        <f>Cash!$C165</f>
        <v>0</v>
      </c>
      <c r="B160">
        <f>Cash!$D165</f>
        <v>0</v>
      </c>
      <c r="C160">
        <f>Zicht!$C165</f>
        <v>0</v>
      </c>
      <c r="D160">
        <f>Zicht!$D165</f>
        <v>0</v>
      </c>
      <c r="E160">
        <f>Spaar!$C165</f>
        <v>0</v>
      </c>
      <c r="F160">
        <f>Spaar!$D165</f>
        <v>0</v>
      </c>
      <c r="G160">
        <f>'Reserve 1'!$C165</f>
        <v>0</v>
      </c>
      <c r="H160">
        <f>'Reserve 1'!$D165</f>
        <v>0</v>
      </c>
      <c r="I160">
        <f>'Reserve 2'!$C165</f>
        <v>0</v>
      </c>
      <c r="J160">
        <f>'Reserve 2'!$D165</f>
        <v>0</v>
      </c>
      <c r="K160">
        <f>'Reserve 3'!$C165</f>
        <v>0</v>
      </c>
      <c r="L160">
        <f>'Reserve 3'!$D165</f>
        <v>0</v>
      </c>
      <c r="M160">
        <f>'Reserve 4'!$C165</f>
        <v>0</v>
      </c>
      <c r="N160">
        <f>'Reserve 4'!$D165</f>
        <v>0</v>
      </c>
      <c r="O160">
        <f>'Reserve 5'!$C165</f>
        <v>0</v>
      </c>
      <c r="P160">
        <f>'Reserve 5'!$D165</f>
        <v>0</v>
      </c>
      <c r="Q160">
        <f>'Reserve 6'!$C165</f>
        <v>0</v>
      </c>
      <c r="R160">
        <f>'Reserve 6'!$D165</f>
        <v>0</v>
      </c>
      <c r="S160">
        <f>'Reserve 7'!$C165</f>
        <v>0</v>
      </c>
      <c r="T160">
        <f>'Reserve 7'!$D165</f>
        <v>0</v>
      </c>
      <c r="U160" t="str">
        <f>IF(A160=0,"",IF(COUNTIF(A$2:A160,A160)&gt;1,"",ROW()+(COLUMN()-20)/10000))</f>
        <v/>
      </c>
      <c r="V160" t="str">
        <f>IF(B160=0,"",IF(COUNTIF(B$2:B160,B160)&gt;1,"",ROW()+(COLUMN()-20)/10000))</f>
        <v/>
      </c>
      <c r="W160" t="str">
        <f>IF(C160=0,"",IF(COUNTIF(C$2:C160,C160)&gt;1,"",ROW()+(COLUMN()-20)/10000))</f>
        <v/>
      </c>
      <c r="X160" t="str">
        <f>IF(D160=0,"",IF(COUNTIF(D$2:D160,D160)&gt;1,"",ROW()+(COLUMN()-20)/10000))</f>
        <v/>
      </c>
      <c r="Y160" t="str">
        <f>IF(E160=0,"",IF(COUNTIF(E$2:E160,E160)&gt;1,"",ROW()+(COLUMN()-20)/10000))</f>
        <v/>
      </c>
      <c r="Z160" t="str">
        <f>IF(F160=0,"",IF(COUNTIF(F$2:F160,F160)&gt;1,"",ROW()+(COLUMN()-20)/10000))</f>
        <v/>
      </c>
      <c r="AA160" t="str">
        <f>IF(G160=0,"",IF(COUNTIF(G$2:G160,G160)&gt;1,"",ROW()+(COLUMN()-20)/10000))</f>
        <v/>
      </c>
      <c r="AB160" t="str">
        <f>IF(H160=0,"",IF(COUNTIF(H$2:H160,H160)&gt;1,"",ROW()+(COLUMN()-20)/10000))</f>
        <v/>
      </c>
      <c r="AC160" t="str">
        <f>IF(I160=0,"",IF(COUNTIF(I$2:I160,I160)&gt;1,"",ROW()+(COLUMN()-20)/10000))</f>
        <v/>
      </c>
      <c r="AD160" t="str">
        <f>IF(J160=0,"",IF(COUNTIF(J$2:J160,J160)&gt;1,"",ROW()+(COLUMN()-20)/10000))</f>
        <v/>
      </c>
      <c r="AE160" t="str">
        <f>IF(K160=0,"",IF(COUNTIF(K$2:K160,K160)&gt;1,"",ROW()+(COLUMN()-20)/10000))</f>
        <v/>
      </c>
      <c r="AF160" t="str">
        <f>IF(L160=0,"",IF(COUNTIF(L$2:L160,L160)&gt;1,"",ROW()+(COLUMN()-20)/10000))</f>
        <v/>
      </c>
      <c r="AG160" t="str">
        <f>IF(M160=0,"",IF(COUNTIF(M$2:M160,M160)&gt;1,"",ROW()+(COLUMN()-20)/10000))</f>
        <v/>
      </c>
      <c r="AH160" t="str">
        <f>IF(N160=0,"",IF(COUNTIF(N$2:N160,N160)&gt;1,"",ROW()+(COLUMN()-20)/10000))</f>
        <v/>
      </c>
      <c r="AI160" t="str">
        <f>IF(O160=0,"",IF(COUNTIF(O$2:O160,O160)&gt;1,"",ROW()+(COLUMN()-20)/10000))</f>
        <v/>
      </c>
      <c r="AJ160" t="str">
        <f>IF(P160=0,"",IF(COUNTIF(P$2:P160,P160)&gt;1,"",ROW()+(COLUMN()-20)/10000))</f>
        <v/>
      </c>
      <c r="AK160" t="str">
        <f>IF(Q160=0,"",IF(COUNTIF(Q$2:Q160,Q160)&gt;1,"",ROW()+(COLUMN()-20)/10000))</f>
        <v/>
      </c>
      <c r="AL160" t="str">
        <f>IF(R160=0,"",IF(COUNTIF(R$2:R160,R160)&gt;1,"",ROW()+(COLUMN()-20)/10000))</f>
        <v/>
      </c>
      <c r="AM160" t="str">
        <f>IF(S160=0,"",IF(COUNTIF(S$2:S160,S160)&gt;1,"",ROW()+(COLUMN()-20)/10000))</f>
        <v/>
      </c>
      <c r="AN160" t="str">
        <f>IF(T160=0,"",IF(COUNTIF(T$2:T160,T160)&gt;1,"",ROW()+(COLUMN()-20)/10000))</f>
        <v/>
      </c>
      <c r="AO160" t="str">
        <f t="shared" si="39"/>
        <v/>
      </c>
      <c r="AP160" t="str">
        <f t="shared" ca="1" si="36"/>
        <v/>
      </c>
      <c r="AQ160" t="str">
        <f ca="1">IF(AP160="","",IF(COUNTIF($AP$2:AP160,AP160)&gt;1,"",IF(AP160="overdracht",1,ROW())))</f>
        <v/>
      </c>
      <c r="AR160" t="str">
        <f t="shared" ca="1" si="40"/>
        <v/>
      </c>
      <c r="AS160" t="str">
        <f t="shared" ca="1" si="37"/>
        <v/>
      </c>
      <c r="AT160" t="str">
        <f t="shared" ca="1" si="41"/>
        <v/>
      </c>
      <c r="AU160" t="str">
        <f t="shared" ca="1" si="42"/>
        <v/>
      </c>
      <c r="AV160" t="str">
        <f t="shared" ca="1" si="43"/>
        <v/>
      </c>
      <c r="AW160" s="104" t="str">
        <f>IF(A160=Detail!$E$3,ROW()+5+(COLUMN()-48)/1000,"")</f>
        <v/>
      </c>
      <c r="AX160" t="str">
        <f>IF(B160=Detail!$E$3,ROW()+5+(COLUMN()-48)/1000,"")</f>
        <v/>
      </c>
      <c r="AY160" t="str">
        <f>IF(C160=Detail!$E$3,ROW()+5+(COLUMN()-48)/1000,"")</f>
        <v/>
      </c>
      <c r="AZ160" t="str">
        <f>IF(D160=Detail!$E$3,ROW()+5+(COLUMN()-48)/1000,"")</f>
        <v/>
      </c>
      <c r="BA160" t="str">
        <f>IF(E160=Detail!$E$3,ROW()+5+(COLUMN()-48)/1000,"")</f>
        <v/>
      </c>
      <c r="BB160" t="str">
        <f>IF(F160=Detail!$E$3,ROW()+5+(COLUMN()-48)/1000,"")</f>
        <v/>
      </c>
      <c r="BC160" t="str">
        <f>IF(G160=Detail!$E$3,ROW()+5+(COLUMN()-48)/1000,"")</f>
        <v/>
      </c>
      <c r="BD160" t="str">
        <f>IF(H160=Detail!$E$3,ROW()+5+(COLUMN()-48)/1000,"")</f>
        <v/>
      </c>
      <c r="BE160" t="str">
        <f>IF(I160=Detail!$E$3,ROW()+5+(COLUMN()-48)/1000,"")</f>
        <v/>
      </c>
      <c r="BF160" t="str">
        <f>IF(J160=Detail!$E$3,ROW()+5+(COLUMN()-48)/1000,"")</f>
        <v/>
      </c>
      <c r="BG160" t="str">
        <f>IF(K160=Detail!$E$3,ROW()+5+(COLUMN()-48)/1000,"")</f>
        <v/>
      </c>
      <c r="BH160" t="str">
        <f>IF(L160=Detail!$E$3,ROW()+5+(COLUMN()-48)/1000,"")</f>
        <v/>
      </c>
      <c r="BI160" t="str">
        <f>IF(M160=Detail!$E$3,ROW()+5+(COLUMN()-48)/1000,"")</f>
        <v/>
      </c>
      <c r="BJ160" t="str">
        <f>IF(N160=Detail!$E$3,ROW()+5+(COLUMN()-48)/1000,"")</f>
        <v/>
      </c>
      <c r="BK160" t="str">
        <f>IF(O160=Detail!$E$3,ROW()+5+(COLUMN()-48)/1000,"")</f>
        <v/>
      </c>
      <c r="BL160" t="str">
        <f>IF(P160=Detail!$E$3,ROW()+5+(COLUMN()-48)/1000,"")</f>
        <v/>
      </c>
      <c r="BM160" t="str">
        <f>IF(Q160=Detail!$E$3,ROW()+5+(COLUMN()-48)/1000,"")</f>
        <v/>
      </c>
      <c r="BN160" t="str">
        <f>IF(R160=Detail!$E$3,ROW()+5+(COLUMN()-48)/1000,"")</f>
        <v/>
      </c>
      <c r="BO160" t="str">
        <f>IF(S160=Detail!$E$3,ROW()+5+(COLUMN()-48)/1000,"")</f>
        <v/>
      </c>
      <c r="BP160" t="str">
        <f>IF(T160=Detail!$E$3,ROW()+5+(COLUMN()-48)/1000,"")</f>
        <v/>
      </c>
      <c r="BQ160" t="str">
        <f t="shared" ca="1" si="38"/>
        <v/>
      </c>
      <c r="BR160" t="str">
        <f>IF(BS160="","","'"&amp;VLOOKUP(ROUND((BS160-ROUNDDOWN(BS160,0))*1000,0),$BT$2:$BU$21,2,FALSE)&amp;"'!A"&amp;ROUNDDOWN(Codedata!BS160,0))</f>
        <v/>
      </c>
      <c r="BS160" t="str">
        <f t="shared" si="44"/>
        <v/>
      </c>
      <c r="BV160" t="str">
        <f t="shared" ca="1" si="45"/>
        <v/>
      </c>
      <c r="BW160" t="str">
        <f t="shared" ca="1" si="46"/>
        <v/>
      </c>
      <c r="BX160" t="str">
        <f t="shared" ca="1" si="47"/>
        <v/>
      </c>
      <c r="BY160" t="str">
        <f t="shared" ca="1" si="48"/>
        <v/>
      </c>
      <c r="BZ160" t="str">
        <f t="shared" ca="1" si="49"/>
        <v/>
      </c>
      <c r="CA160" t="str">
        <f t="shared" ca="1" si="50"/>
        <v/>
      </c>
      <c r="CB160" t="str">
        <f t="shared" ca="1" si="51"/>
        <v/>
      </c>
      <c r="CC160" t="str">
        <f t="shared" ca="1" si="52"/>
        <v/>
      </c>
    </row>
    <row r="161" spans="1:81" x14ac:dyDescent="0.3">
      <c r="A161">
        <f>Cash!$C166</f>
        <v>0</v>
      </c>
      <c r="B161">
        <f>Cash!$D166</f>
        <v>0</v>
      </c>
      <c r="C161">
        <f>Zicht!$C166</f>
        <v>0</v>
      </c>
      <c r="D161">
        <f>Zicht!$D166</f>
        <v>0</v>
      </c>
      <c r="E161">
        <f>Spaar!$C166</f>
        <v>0</v>
      </c>
      <c r="F161">
        <f>Spaar!$D166</f>
        <v>0</v>
      </c>
      <c r="G161">
        <f>'Reserve 1'!$C166</f>
        <v>0</v>
      </c>
      <c r="H161">
        <f>'Reserve 1'!$D166</f>
        <v>0</v>
      </c>
      <c r="I161">
        <f>'Reserve 2'!$C166</f>
        <v>0</v>
      </c>
      <c r="J161">
        <f>'Reserve 2'!$D166</f>
        <v>0</v>
      </c>
      <c r="K161">
        <f>'Reserve 3'!$C166</f>
        <v>0</v>
      </c>
      <c r="L161">
        <f>'Reserve 3'!$D166</f>
        <v>0</v>
      </c>
      <c r="M161">
        <f>'Reserve 4'!$C166</f>
        <v>0</v>
      </c>
      <c r="N161">
        <f>'Reserve 4'!$D166</f>
        <v>0</v>
      </c>
      <c r="O161">
        <f>'Reserve 5'!$C166</f>
        <v>0</v>
      </c>
      <c r="P161">
        <f>'Reserve 5'!$D166</f>
        <v>0</v>
      </c>
      <c r="Q161">
        <f>'Reserve 6'!$C166</f>
        <v>0</v>
      </c>
      <c r="R161">
        <f>'Reserve 6'!$D166</f>
        <v>0</v>
      </c>
      <c r="S161">
        <f>'Reserve 7'!$C166</f>
        <v>0</v>
      </c>
      <c r="T161">
        <f>'Reserve 7'!$D166</f>
        <v>0</v>
      </c>
      <c r="U161" t="str">
        <f>IF(A161=0,"",IF(COUNTIF(A$2:A161,A161)&gt;1,"",ROW()+(COLUMN()-20)/10000))</f>
        <v/>
      </c>
      <c r="V161" t="str">
        <f>IF(B161=0,"",IF(COUNTIF(B$2:B161,B161)&gt;1,"",ROW()+(COLUMN()-20)/10000))</f>
        <v/>
      </c>
      <c r="W161" t="str">
        <f>IF(C161=0,"",IF(COUNTIF(C$2:C161,C161)&gt;1,"",ROW()+(COLUMN()-20)/10000))</f>
        <v/>
      </c>
      <c r="X161" t="str">
        <f>IF(D161=0,"",IF(COUNTIF(D$2:D161,D161)&gt;1,"",ROW()+(COLUMN()-20)/10000))</f>
        <v/>
      </c>
      <c r="Y161" t="str">
        <f>IF(E161=0,"",IF(COUNTIF(E$2:E161,E161)&gt;1,"",ROW()+(COLUMN()-20)/10000))</f>
        <v/>
      </c>
      <c r="Z161" t="str">
        <f>IF(F161=0,"",IF(COUNTIF(F$2:F161,F161)&gt;1,"",ROW()+(COLUMN()-20)/10000))</f>
        <v/>
      </c>
      <c r="AA161" t="str">
        <f>IF(G161=0,"",IF(COUNTIF(G$2:G161,G161)&gt;1,"",ROW()+(COLUMN()-20)/10000))</f>
        <v/>
      </c>
      <c r="AB161" t="str">
        <f>IF(H161=0,"",IF(COUNTIF(H$2:H161,H161)&gt;1,"",ROW()+(COLUMN()-20)/10000))</f>
        <v/>
      </c>
      <c r="AC161" t="str">
        <f>IF(I161=0,"",IF(COUNTIF(I$2:I161,I161)&gt;1,"",ROW()+(COLUMN()-20)/10000))</f>
        <v/>
      </c>
      <c r="AD161" t="str">
        <f>IF(J161=0,"",IF(COUNTIF(J$2:J161,J161)&gt;1,"",ROW()+(COLUMN()-20)/10000))</f>
        <v/>
      </c>
      <c r="AE161" t="str">
        <f>IF(K161=0,"",IF(COUNTIF(K$2:K161,K161)&gt;1,"",ROW()+(COLUMN()-20)/10000))</f>
        <v/>
      </c>
      <c r="AF161" t="str">
        <f>IF(L161=0,"",IF(COUNTIF(L$2:L161,L161)&gt;1,"",ROW()+(COLUMN()-20)/10000))</f>
        <v/>
      </c>
      <c r="AG161" t="str">
        <f>IF(M161=0,"",IF(COUNTIF(M$2:M161,M161)&gt;1,"",ROW()+(COLUMN()-20)/10000))</f>
        <v/>
      </c>
      <c r="AH161" t="str">
        <f>IF(N161=0,"",IF(COUNTIF(N$2:N161,N161)&gt;1,"",ROW()+(COLUMN()-20)/10000))</f>
        <v/>
      </c>
      <c r="AI161" t="str">
        <f>IF(O161=0,"",IF(COUNTIF(O$2:O161,O161)&gt;1,"",ROW()+(COLUMN()-20)/10000))</f>
        <v/>
      </c>
      <c r="AJ161" t="str">
        <f>IF(P161=0,"",IF(COUNTIF(P$2:P161,P161)&gt;1,"",ROW()+(COLUMN()-20)/10000))</f>
        <v/>
      </c>
      <c r="AK161" t="str">
        <f>IF(Q161=0,"",IF(COUNTIF(Q$2:Q161,Q161)&gt;1,"",ROW()+(COLUMN()-20)/10000))</f>
        <v/>
      </c>
      <c r="AL161" t="str">
        <f>IF(R161=0,"",IF(COUNTIF(R$2:R161,R161)&gt;1,"",ROW()+(COLUMN()-20)/10000))</f>
        <v/>
      </c>
      <c r="AM161" t="str">
        <f>IF(S161=0,"",IF(COUNTIF(S$2:S161,S161)&gt;1,"",ROW()+(COLUMN()-20)/10000))</f>
        <v/>
      </c>
      <c r="AN161" t="str">
        <f>IF(T161=0,"",IF(COUNTIF(T$2:T161,T161)&gt;1,"",ROW()+(COLUMN()-20)/10000))</f>
        <v/>
      </c>
      <c r="AO161" t="str">
        <f t="shared" si="39"/>
        <v/>
      </c>
      <c r="AP161" t="str">
        <f t="shared" ca="1" si="36"/>
        <v/>
      </c>
      <c r="AQ161" t="str">
        <f ca="1">IF(AP161="","",IF(COUNTIF($AP$2:AP161,AP161)&gt;1,"",IF(AP161="overdracht",1,ROW())))</f>
        <v/>
      </c>
      <c r="AR161" t="str">
        <f t="shared" ca="1" si="40"/>
        <v/>
      </c>
      <c r="AS161" t="str">
        <f t="shared" ca="1" si="37"/>
        <v/>
      </c>
      <c r="AT161" t="str">
        <f t="shared" ca="1" si="41"/>
        <v/>
      </c>
      <c r="AU161" t="str">
        <f t="shared" ca="1" si="42"/>
        <v/>
      </c>
      <c r="AV161" t="str">
        <f t="shared" ca="1" si="43"/>
        <v/>
      </c>
      <c r="AW161" s="104" t="str">
        <f>IF(A161=Detail!$E$3,ROW()+5+(COLUMN()-48)/1000,"")</f>
        <v/>
      </c>
      <c r="AX161" t="str">
        <f>IF(B161=Detail!$E$3,ROW()+5+(COLUMN()-48)/1000,"")</f>
        <v/>
      </c>
      <c r="AY161" t="str">
        <f>IF(C161=Detail!$E$3,ROW()+5+(COLUMN()-48)/1000,"")</f>
        <v/>
      </c>
      <c r="AZ161" t="str">
        <f>IF(D161=Detail!$E$3,ROW()+5+(COLUMN()-48)/1000,"")</f>
        <v/>
      </c>
      <c r="BA161" t="str">
        <f>IF(E161=Detail!$E$3,ROW()+5+(COLUMN()-48)/1000,"")</f>
        <v/>
      </c>
      <c r="BB161" t="str">
        <f>IF(F161=Detail!$E$3,ROW()+5+(COLUMN()-48)/1000,"")</f>
        <v/>
      </c>
      <c r="BC161" t="str">
        <f>IF(G161=Detail!$E$3,ROW()+5+(COLUMN()-48)/1000,"")</f>
        <v/>
      </c>
      <c r="BD161" t="str">
        <f>IF(H161=Detail!$E$3,ROW()+5+(COLUMN()-48)/1000,"")</f>
        <v/>
      </c>
      <c r="BE161" t="str">
        <f>IF(I161=Detail!$E$3,ROW()+5+(COLUMN()-48)/1000,"")</f>
        <v/>
      </c>
      <c r="BF161" t="str">
        <f>IF(J161=Detail!$E$3,ROW()+5+(COLUMN()-48)/1000,"")</f>
        <v/>
      </c>
      <c r="BG161" t="str">
        <f>IF(K161=Detail!$E$3,ROW()+5+(COLUMN()-48)/1000,"")</f>
        <v/>
      </c>
      <c r="BH161" t="str">
        <f>IF(L161=Detail!$E$3,ROW()+5+(COLUMN()-48)/1000,"")</f>
        <v/>
      </c>
      <c r="BI161" t="str">
        <f>IF(M161=Detail!$E$3,ROW()+5+(COLUMN()-48)/1000,"")</f>
        <v/>
      </c>
      <c r="BJ161" t="str">
        <f>IF(N161=Detail!$E$3,ROW()+5+(COLUMN()-48)/1000,"")</f>
        <v/>
      </c>
      <c r="BK161" t="str">
        <f>IF(O161=Detail!$E$3,ROW()+5+(COLUMN()-48)/1000,"")</f>
        <v/>
      </c>
      <c r="BL161" t="str">
        <f>IF(P161=Detail!$E$3,ROW()+5+(COLUMN()-48)/1000,"")</f>
        <v/>
      </c>
      <c r="BM161" t="str">
        <f>IF(Q161=Detail!$E$3,ROW()+5+(COLUMN()-48)/1000,"")</f>
        <v/>
      </c>
      <c r="BN161" t="str">
        <f>IF(R161=Detail!$E$3,ROW()+5+(COLUMN()-48)/1000,"")</f>
        <v/>
      </c>
      <c r="BO161" t="str">
        <f>IF(S161=Detail!$E$3,ROW()+5+(COLUMN()-48)/1000,"")</f>
        <v/>
      </c>
      <c r="BP161" t="str">
        <f>IF(T161=Detail!$E$3,ROW()+5+(COLUMN()-48)/1000,"")</f>
        <v/>
      </c>
      <c r="BQ161" t="str">
        <f t="shared" ca="1" si="38"/>
        <v/>
      </c>
      <c r="BR161" t="str">
        <f>IF(BS161="","","'"&amp;VLOOKUP(ROUND((BS161-ROUNDDOWN(BS161,0))*1000,0),$BT$2:$BU$21,2,FALSE)&amp;"'!A"&amp;ROUNDDOWN(Codedata!BS161,0))</f>
        <v/>
      </c>
      <c r="BS161" t="str">
        <f t="shared" si="44"/>
        <v/>
      </c>
      <c r="BV161" t="str">
        <f t="shared" ca="1" si="45"/>
        <v/>
      </c>
      <c r="BW161" t="str">
        <f t="shared" ca="1" si="46"/>
        <v/>
      </c>
      <c r="BX161" t="str">
        <f t="shared" ca="1" si="47"/>
        <v/>
      </c>
      <c r="BY161" t="str">
        <f t="shared" ca="1" si="48"/>
        <v/>
      </c>
      <c r="BZ161" t="str">
        <f t="shared" ca="1" si="49"/>
        <v/>
      </c>
      <c r="CA161" t="str">
        <f t="shared" ca="1" si="50"/>
        <v/>
      </c>
      <c r="CB161" t="str">
        <f t="shared" ca="1" si="51"/>
        <v/>
      </c>
      <c r="CC161" t="str">
        <f t="shared" ca="1" si="52"/>
        <v/>
      </c>
    </row>
    <row r="162" spans="1:81" x14ac:dyDescent="0.3">
      <c r="A162">
        <f>Cash!$C167</f>
        <v>0</v>
      </c>
      <c r="B162">
        <f>Cash!$D167</f>
        <v>0</v>
      </c>
      <c r="C162">
        <f>Zicht!$C167</f>
        <v>0</v>
      </c>
      <c r="D162">
        <f>Zicht!$D167</f>
        <v>0</v>
      </c>
      <c r="E162">
        <f>Spaar!$C167</f>
        <v>0</v>
      </c>
      <c r="F162">
        <f>Spaar!$D167</f>
        <v>0</v>
      </c>
      <c r="G162">
        <f>'Reserve 1'!$C167</f>
        <v>0</v>
      </c>
      <c r="H162">
        <f>'Reserve 1'!$D167</f>
        <v>0</v>
      </c>
      <c r="I162">
        <f>'Reserve 2'!$C167</f>
        <v>0</v>
      </c>
      <c r="J162">
        <f>'Reserve 2'!$D167</f>
        <v>0</v>
      </c>
      <c r="K162">
        <f>'Reserve 3'!$C167</f>
        <v>0</v>
      </c>
      <c r="L162">
        <f>'Reserve 3'!$D167</f>
        <v>0</v>
      </c>
      <c r="M162">
        <f>'Reserve 4'!$C167</f>
        <v>0</v>
      </c>
      <c r="N162">
        <f>'Reserve 4'!$D167</f>
        <v>0</v>
      </c>
      <c r="O162">
        <f>'Reserve 5'!$C167</f>
        <v>0</v>
      </c>
      <c r="P162">
        <f>'Reserve 5'!$D167</f>
        <v>0</v>
      </c>
      <c r="Q162">
        <f>'Reserve 6'!$C167</f>
        <v>0</v>
      </c>
      <c r="R162">
        <f>'Reserve 6'!$D167</f>
        <v>0</v>
      </c>
      <c r="S162">
        <f>'Reserve 7'!$C167</f>
        <v>0</v>
      </c>
      <c r="T162">
        <f>'Reserve 7'!$D167</f>
        <v>0</v>
      </c>
      <c r="U162" t="str">
        <f>IF(A162=0,"",IF(COUNTIF(A$2:A162,A162)&gt;1,"",ROW()+(COLUMN()-20)/10000))</f>
        <v/>
      </c>
      <c r="V162" t="str">
        <f>IF(B162=0,"",IF(COUNTIF(B$2:B162,B162)&gt;1,"",ROW()+(COLUMN()-20)/10000))</f>
        <v/>
      </c>
      <c r="W162" t="str">
        <f>IF(C162=0,"",IF(COUNTIF(C$2:C162,C162)&gt;1,"",ROW()+(COLUMN()-20)/10000))</f>
        <v/>
      </c>
      <c r="X162" t="str">
        <f>IF(D162=0,"",IF(COUNTIF(D$2:D162,D162)&gt;1,"",ROW()+(COLUMN()-20)/10000))</f>
        <v/>
      </c>
      <c r="Y162" t="str">
        <f>IF(E162=0,"",IF(COUNTIF(E$2:E162,E162)&gt;1,"",ROW()+(COLUMN()-20)/10000))</f>
        <v/>
      </c>
      <c r="Z162" t="str">
        <f>IF(F162=0,"",IF(COUNTIF(F$2:F162,F162)&gt;1,"",ROW()+(COLUMN()-20)/10000))</f>
        <v/>
      </c>
      <c r="AA162" t="str">
        <f>IF(G162=0,"",IF(COUNTIF(G$2:G162,G162)&gt;1,"",ROW()+(COLUMN()-20)/10000))</f>
        <v/>
      </c>
      <c r="AB162" t="str">
        <f>IF(H162=0,"",IF(COUNTIF(H$2:H162,H162)&gt;1,"",ROW()+(COLUMN()-20)/10000))</f>
        <v/>
      </c>
      <c r="AC162" t="str">
        <f>IF(I162=0,"",IF(COUNTIF(I$2:I162,I162)&gt;1,"",ROW()+(COLUMN()-20)/10000))</f>
        <v/>
      </c>
      <c r="AD162" t="str">
        <f>IF(J162=0,"",IF(COUNTIF(J$2:J162,J162)&gt;1,"",ROW()+(COLUMN()-20)/10000))</f>
        <v/>
      </c>
      <c r="AE162" t="str">
        <f>IF(K162=0,"",IF(COUNTIF(K$2:K162,K162)&gt;1,"",ROW()+(COLUMN()-20)/10000))</f>
        <v/>
      </c>
      <c r="AF162" t="str">
        <f>IF(L162=0,"",IF(COUNTIF(L$2:L162,L162)&gt;1,"",ROW()+(COLUMN()-20)/10000))</f>
        <v/>
      </c>
      <c r="AG162" t="str">
        <f>IF(M162=0,"",IF(COUNTIF(M$2:M162,M162)&gt;1,"",ROW()+(COLUMN()-20)/10000))</f>
        <v/>
      </c>
      <c r="AH162" t="str">
        <f>IF(N162=0,"",IF(COUNTIF(N$2:N162,N162)&gt;1,"",ROW()+(COLUMN()-20)/10000))</f>
        <v/>
      </c>
      <c r="AI162" t="str">
        <f>IF(O162=0,"",IF(COUNTIF(O$2:O162,O162)&gt;1,"",ROW()+(COLUMN()-20)/10000))</f>
        <v/>
      </c>
      <c r="AJ162" t="str">
        <f>IF(P162=0,"",IF(COUNTIF(P$2:P162,P162)&gt;1,"",ROW()+(COLUMN()-20)/10000))</f>
        <v/>
      </c>
      <c r="AK162" t="str">
        <f>IF(Q162=0,"",IF(COUNTIF(Q$2:Q162,Q162)&gt;1,"",ROW()+(COLUMN()-20)/10000))</f>
        <v/>
      </c>
      <c r="AL162" t="str">
        <f>IF(R162=0,"",IF(COUNTIF(R$2:R162,R162)&gt;1,"",ROW()+(COLUMN()-20)/10000))</f>
        <v/>
      </c>
      <c r="AM162" t="str">
        <f>IF(S162=0,"",IF(COUNTIF(S$2:S162,S162)&gt;1,"",ROW()+(COLUMN()-20)/10000))</f>
        <v/>
      </c>
      <c r="AN162" t="str">
        <f>IF(T162=0,"",IF(COUNTIF(T$2:T162,T162)&gt;1,"",ROW()+(COLUMN()-20)/10000))</f>
        <v/>
      </c>
      <c r="AO162" t="str">
        <f t="shared" si="39"/>
        <v/>
      </c>
      <c r="AP162" t="str">
        <f t="shared" ca="1" si="36"/>
        <v/>
      </c>
      <c r="AQ162" t="str">
        <f ca="1">IF(AP162="","",IF(COUNTIF($AP$2:AP162,AP162)&gt;1,"",IF(AP162="overdracht",1,ROW())))</f>
        <v/>
      </c>
      <c r="AR162" t="str">
        <f t="shared" ca="1" si="40"/>
        <v/>
      </c>
      <c r="AS162" t="str">
        <f t="shared" ref="AS162:AS193" ca="1" si="53">IF(AT162="","",IF(AT162="overdracht",0,COUNTIF($AT$2:$AT$201,"&lt;="&amp;AT162)))</f>
        <v/>
      </c>
      <c r="AT162" t="str">
        <f t="shared" ca="1" si="41"/>
        <v/>
      </c>
      <c r="AU162" t="str">
        <f t="shared" ca="1" si="42"/>
        <v/>
      </c>
      <c r="AV162" t="str">
        <f t="shared" ca="1" si="43"/>
        <v/>
      </c>
      <c r="AW162" s="104" t="str">
        <f>IF(A162=Detail!$E$3,ROW()+5+(COLUMN()-48)/1000,"")</f>
        <v/>
      </c>
      <c r="AX162" t="str">
        <f>IF(B162=Detail!$E$3,ROW()+5+(COLUMN()-48)/1000,"")</f>
        <v/>
      </c>
      <c r="AY162" t="str">
        <f>IF(C162=Detail!$E$3,ROW()+5+(COLUMN()-48)/1000,"")</f>
        <v/>
      </c>
      <c r="AZ162" t="str">
        <f>IF(D162=Detail!$E$3,ROW()+5+(COLUMN()-48)/1000,"")</f>
        <v/>
      </c>
      <c r="BA162" t="str">
        <f>IF(E162=Detail!$E$3,ROW()+5+(COLUMN()-48)/1000,"")</f>
        <v/>
      </c>
      <c r="BB162" t="str">
        <f>IF(F162=Detail!$E$3,ROW()+5+(COLUMN()-48)/1000,"")</f>
        <v/>
      </c>
      <c r="BC162" t="str">
        <f>IF(G162=Detail!$E$3,ROW()+5+(COLUMN()-48)/1000,"")</f>
        <v/>
      </c>
      <c r="BD162" t="str">
        <f>IF(H162=Detail!$E$3,ROW()+5+(COLUMN()-48)/1000,"")</f>
        <v/>
      </c>
      <c r="BE162" t="str">
        <f>IF(I162=Detail!$E$3,ROW()+5+(COLUMN()-48)/1000,"")</f>
        <v/>
      </c>
      <c r="BF162" t="str">
        <f>IF(J162=Detail!$E$3,ROW()+5+(COLUMN()-48)/1000,"")</f>
        <v/>
      </c>
      <c r="BG162" t="str">
        <f>IF(K162=Detail!$E$3,ROW()+5+(COLUMN()-48)/1000,"")</f>
        <v/>
      </c>
      <c r="BH162" t="str">
        <f>IF(L162=Detail!$E$3,ROW()+5+(COLUMN()-48)/1000,"")</f>
        <v/>
      </c>
      <c r="BI162" t="str">
        <f>IF(M162=Detail!$E$3,ROW()+5+(COLUMN()-48)/1000,"")</f>
        <v/>
      </c>
      <c r="BJ162" t="str">
        <f>IF(N162=Detail!$E$3,ROW()+5+(COLUMN()-48)/1000,"")</f>
        <v/>
      </c>
      <c r="BK162" t="str">
        <f>IF(O162=Detail!$E$3,ROW()+5+(COLUMN()-48)/1000,"")</f>
        <v/>
      </c>
      <c r="BL162" t="str">
        <f>IF(P162=Detail!$E$3,ROW()+5+(COLUMN()-48)/1000,"")</f>
        <v/>
      </c>
      <c r="BM162" t="str">
        <f>IF(Q162=Detail!$E$3,ROW()+5+(COLUMN()-48)/1000,"")</f>
        <v/>
      </c>
      <c r="BN162" t="str">
        <f>IF(R162=Detail!$E$3,ROW()+5+(COLUMN()-48)/1000,"")</f>
        <v/>
      </c>
      <c r="BO162" t="str">
        <f>IF(S162=Detail!$E$3,ROW()+5+(COLUMN()-48)/1000,"")</f>
        <v/>
      </c>
      <c r="BP162" t="str">
        <f>IF(T162=Detail!$E$3,ROW()+5+(COLUMN()-48)/1000,"")</f>
        <v/>
      </c>
      <c r="BQ162" t="str">
        <f t="shared" ca="1" si="38"/>
        <v/>
      </c>
      <c r="BR162" t="str">
        <f>IF(BS162="","","'"&amp;VLOOKUP(ROUND((BS162-ROUNDDOWN(BS162,0))*1000,0),$BT$2:$BU$21,2,FALSE)&amp;"'!A"&amp;ROUNDDOWN(Codedata!BS162,0))</f>
        <v/>
      </c>
      <c r="BS162" t="str">
        <f t="shared" si="44"/>
        <v/>
      </c>
      <c r="BV162" t="str">
        <f t="shared" ca="1" si="45"/>
        <v/>
      </c>
      <c r="BW162" t="str">
        <f t="shared" ca="1" si="46"/>
        <v/>
      </c>
      <c r="BX162" t="str">
        <f t="shared" ca="1" si="47"/>
        <v/>
      </c>
      <c r="BY162" t="str">
        <f t="shared" ca="1" si="48"/>
        <v/>
      </c>
      <c r="BZ162" t="str">
        <f t="shared" ca="1" si="49"/>
        <v/>
      </c>
      <c r="CA162" t="str">
        <f t="shared" ca="1" si="50"/>
        <v/>
      </c>
      <c r="CB162" t="str">
        <f t="shared" ca="1" si="51"/>
        <v/>
      </c>
      <c r="CC162" t="str">
        <f t="shared" ca="1" si="52"/>
        <v/>
      </c>
    </row>
    <row r="163" spans="1:81" x14ac:dyDescent="0.3">
      <c r="A163">
        <f>Cash!$C168</f>
        <v>0</v>
      </c>
      <c r="B163">
        <f>Cash!$D168</f>
        <v>0</v>
      </c>
      <c r="C163">
        <f>Zicht!$C168</f>
        <v>0</v>
      </c>
      <c r="D163">
        <f>Zicht!$D168</f>
        <v>0</v>
      </c>
      <c r="E163">
        <f>Spaar!$C168</f>
        <v>0</v>
      </c>
      <c r="F163">
        <f>Spaar!$D168</f>
        <v>0</v>
      </c>
      <c r="G163">
        <f>'Reserve 1'!$C168</f>
        <v>0</v>
      </c>
      <c r="H163">
        <f>'Reserve 1'!$D168</f>
        <v>0</v>
      </c>
      <c r="I163">
        <f>'Reserve 2'!$C168</f>
        <v>0</v>
      </c>
      <c r="J163">
        <f>'Reserve 2'!$D168</f>
        <v>0</v>
      </c>
      <c r="K163">
        <f>'Reserve 3'!$C168</f>
        <v>0</v>
      </c>
      <c r="L163">
        <f>'Reserve 3'!$D168</f>
        <v>0</v>
      </c>
      <c r="M163">
        <f>'Reserve 4'!$C168</f>
        <v>0</v>
      </c>
      <c r="N163">
        <f>'Reserve 4'!$D168</f>
        <v>0</v>
      </c>
      <c r="O163">
        <f>'Reserve 5'!$C168</f>
        <v>0</v>
      </c>
      <c r="P163">
        <f>'Reserve 5'!$D168</f>
        <v>0</v>
      </c>
      <c r="Q163">
        <f>'Reserve 6'!$C168</f>
        <v>0</v>
      </c>
      <c r="R163">
        <f>'Reserve 6'!$D168</f>
        <v>0</v>
      </c>
      <c r="S163">
        <f>'Reserve 7'!$C168</f>
        <v>0</v>
      </c>
      <c r="T163">
        <f>'Reserve 7'!$D168</f>
        <v>0</v>
      </c>
      <c r="U163" t="str">
        <f>IF(A163=0,"",IF(COUNTIF(A$2:A163,A163)&gt;1,"",ROW()+(COLUMN()-20)/10000))</f>
        <v/>
      </c>
      <c r="V163" t="str">
        <f>IF(B163=0,"",IF(COUNTIF(B$2:B163,B163)&gt;1,"",ROW()+(COLUMN()-20)/10000))</f>
        <v/>
      </c>
      <c r="W163" t="str">
        <f>IF(C163=0,"",IF(COUNTIF(C$2:C163,C163)&gt;1,"",ROW()+(COLUMN()-20)/10000))</f>
        <v/>
      </c>
      <c r="X163" t="str">
        <f>IF(D163=0,"",IF(COUNTIF(D$2:D163,D163)&gt;1,"",ROW()+(COLUMN()-20)/10000))</f>
        <v/>
      </c>
      <c r="Y163" t="str">
        <f>IF(E163=0,"",IF(COUNTIF(E$2:E163,E163)&gt;1,"",ROW()+(COLUMN()-20)/10000))</f>
        <v/>
      </c>
      <c r="Z163" t="str">
        <f>IF(F163=0,"",IF(COUNTIF(F$2:F163,F163)&gt;1,"",ROW()+(COLUMN()-20)/10000))</f>
        <v/>
      </c>
      <c r="AA163" t="str">
        <f>IF(G163=0,"",IF(COUNTIF(G$2:G163,G163)&gt;1,"",ROW()+(COLUMN()-20)/10000))</f>
        <v/>
      </c>
      <c r="AB163" t="str">
        <f>IF(H163=0,"",IF(COUNTIF(H$2:H163,H163)&gt;1,"",ROW()+(COLUMN()-20)/10000))</f>
        <v/>
      </c>
      <c r="AC163" t="str">
        <f>IF(I163=0,"",IF(COUNTIF(I$2:I163,I163)&gt;1,"",ROW()+(COLUMN()-20)/10000))</f>
        <v/>
      </c>
      <c r="AD163" t="str">
        <f>IF(J163=0,"",IF(COUNTIF(J$2:J163,J163)&gt;1,"",ROW()+(COLUMN()-20)/10000))</f>
        <v/>
      </c>
      <c r="AE163" t="str">
        <f>IF(K163=0,"",IF(COUNTIF(K$2:K163,K163)&gt;1,"",ROW()+(COLUMN()-20)/10000))</f>
        <v/>
      </c>
      <c r="AF163" t="str">
        <f>IF(L163=0,"",IF(COUNTIF(L$2:L163,L163)&gt;1,"",ROW()+(COLUMN()-20)/10000))</f>
        <v/>
      </c>
      <c r="AG163" t="str">
        <f>IF(M163=0,"",IF(COUNTIF(M$2:M163,M163)&gt;1,"",ROW()+(COLUMN()-20)/10000))</f>
        <v/>
      </c>
      <c r="AH163" t="str">
        <f>IF(N163=0,"",IF(COUNTIF(N$2:N163,N163)&gt;1,"",ROW()+(COLUMN()-20)/10000))</f>
        <v/>
      </c>
      <c r="AI163" t="str">
        <f>IF(O163=0,"",IF(COUNTIF(O$2:O163,O163)&gt;1,"",ROW()+(COLUMN()-20)/10000))</f>
        <v/>
      </c>
      <c r="AJ163" t="str">
        <f>IF(P163=0,"",IF(COUNTIF(P$2:P163,P163)&gt;1,"",ROW()+(COLUMN()-20)/10000))</f>
        <v/>
      </c>
      <c r="AK163" t="str">
        <f>IF(Q163=0,"",IF(COUNTIF(Q$2:Q163,Q163)&gt;1,"",ROW()+(COLUMN()-20)/10000))</f>
        <v/>
      </c>
      <c r="AL163" t="str">
        <f>IF(R163=0,"",IF(COUNTIF(R$2:R163,R163)&gt;1,"",ROW()+(COLUMN()-20)/10000))</f>
        <v/>
      </c>
      <c r="AM163" t="str">
        <f>IF(S163=0,"",IF(COUNTIF(S$2:S163,S163)&gt;1,"",ROW()+(COLUMN()-20)/10000))</f>
        <v/>
      </c>
      <c r="AN163" t="str">
        <f>IF(T163=0,"",IF(COUNTIF(T$2:T163,T163)&gt;1,"",ROW()+(COLUMN()-20)/10000))</f>
        <v/>
      </c>
      <c r="AO163" t="str">
        <f t="shared" si="39"/>
        <v/>
      </c>
      <c r="AP163" t="str">
        <f t="shared" ca="1" si="36"/>
        <v/>
      </c>
      <c r="AQ163" t="str">
        <f ca="1">IF(AP163="","",IF(COUNTIF($AP$2:AP163,AP163)&gt;1,"",IF(AP163="overdracht",1,ROW())))</f>
        <v/>
      </c>
      <c r="AR163" t="str">
        <f t="shared" ca="1" si="40"/>
        <v/>
      </c>
      <c r="AS163" t="str">
        <f t="shared" ca="1" si="53"/>
        <v/>
      </c>
      <c r="AT163" t="str">
        <f t="shared" ca="1" si="41"/>
        <v/>
      </c>
      <c r="AU163" t="str">
        <f t="shared" ca="1" si="42"/>
        <v/>
      </c>
      <c r="AV163" t="str">
        <f t="shared" ca="1" si="43"/>
        <v/>
      </c>
      <c r="AW163" s="104" t="str">
        <f>IF(A163=Detail!$E$3,ROW()+5+(COLUMN()-48)/1000,"")</f>
        <v/>
      </c>
      <c r="AX163" t="str">
        <f>IF(B163=Detail!$E$3,ROW()+5+(COLUMN()-48)/1000,"")</f>
        <v/>
      </c>
      <c r="AY163" t="str">
        <f>IF(C163=Detail!$E$3,ROW()+5+(COLUMN()-48)/1000,"")</f>
        <v/>
      </c>
      <c r="AZ163" t="str">
        <f>IF(D163=Detail!$E$3,ROW()+5+(COLUMN()-48)/1000,"")</f>
        <v/>
      </c>
      <c r="BA163" t="str">
        <f>IF(E163=Detail!$E$3,ROW()+5+(COLUMN()-48)/1000,"")</f>
        <v/>
      </c>
      <c r="BB163" t="str">
        <f>IF(F163=Detail!$E$3,ROW()+5+(COLUMN()-48)/1000,"")</f>
        <v/>
      </c>
      <c r="BC163" t="str">
        <f>IF(G163=Detail!$E$3,ROW()+5+(COLUMN()-48)/1000,"")</f>
        <v/>
      </c>
      <c r="BD163" t="str">
        <f>IF(H163=Detail!$E$3,ROW()+5+(COLUMN()-48)/1000,"")</f>
        <v/>
      </c>
      <c r="BE163" t="str">
        <f>IF(I163=Detail!$E$3,ROW()+5+(COLUMN()-48)/1000,"")</f>
        <v/>
      </c>
      <c r="BF163" t="str">
        <f>IF(J163=Detail!$E$3,ROW()+5+(COLUMN()-48)/1000,"")</f>
        <v/>
      </c>
      <c r="BG163" t="str">
        <f>IF(K163=Detail!$E$3,ROW()+5+(COLUMN()-48)/1000,"")</f>
        <v/>
      </c>
      <c r="BH163" t="str">
        <f>IF(L163=Detail!$E$3,ROW()+5+(COLUMN()-48)/1000,"")</f>
        <v/>
      </c>
      <c r="BI163" t="str">
        <f>IF(M163=Detail!$E$3,ROW()+5+(COLUMN()-48)/1000,"")</f>
        <v/>
      </c>
      <c r="BJ163" t="str">
        <f>IF(N163=Detail!$E$3,ROW()+5+(COLUMN()-48)/1000,"")</f>
        <v/>
      </c>
      <c r="BK163" t="str">
        <f>IF(O163=Detail!$E$3,ROW()+5+(COLUMN()-48)/1000,"")</f>
        <v/>
      </c>
      <c r="BL163" t="str">
        <f>IF(P163=Detail!$E$3,ROW()+5+(COLUMN()-48)/1000,"")</f>
        <v/>
      </c>
      <c r="BM163" t="str">
        <f>IF(Q163=Detail!$E$3,ROW()+5+(COLUMN()-48)/1000,"")</f>
        <v/>
      </c>
      <c r="BN163" t="str">
        <f>IF(R163=Detail!$E$3,ROW()+5+(COLUMN()-48)/1000,"")</f>
        <v/>
      </c>
      <c r="BO163" t="str">
        <f>IF(S163=Detail!$E$3,ROW()+5+(COLUMN()-48)/1000,"")</f>
        <v/>
      </c>
      <c r="BP163" t="str">
        <f>IF(T163=Detail!$E$3,ROW()+5+(COLUMN()-48)/1000,"")</f>
        <v/>
      </c>
      <c r="BQ163" t="str">
        <f t="shared" ca="1" si="38"/>
        <v/>
      </c>
      <c r="BR163" t="str">
        <f>IF(BS163="","","'"&amp;VLOOKUP(ROUND((BS163-ROUNDDOWN(BS163,0))*1000,0),$BT$2:$BU$21,2,FALSE)&amp;"'!A"&amp;ROUNDDOWN(Codedata!BS163,0))</f>
        <v/>
      </c>
      <c r="BS163" t="str">
        <f t="shared" si="44"/>
        <v/>
      </c>
      <c r="BV163" t="str">
        <f t="shared" ca="1" si="45"/>
        <v/>
      </c>
      <c r="BW163" t="str">
        <f t="shared" ca="1" si="46"/>
        <v/>
      </c>
      <c r="BX163" t="str">
        <f t="shared" ca="1" si="47"/>
        <v/>
      </c>
      <c r="BY163" t="str">
        <f t="shared" ca="1" si="48"/>
        <v/>
      </c>
      <c r="BZ163" t="str">
        <f t="shared" ca="1" si="49"/>
        <v/>
      </c>
      <c r="CA163" t="str">
        <f t="shared" ca="1" si="50"/>
        <v/>
      </c>
      <c r="CB163" t="str">
        <f t="shared" ca="1" si="51"/>
        <v/>
      </c>
      <c r="CC163" t="str">
        <f t="shared" ca="1" si="52"/>
        <v/>
      </c>
    </row>
    <row r="164" spans="1:81" x14ac:dyDescent="0.3">
      <c r="A164">
        <f>Cash!$C169</f>
        <v>0</v>
      </c>
      <c r="B164">
        <f>Cash!$D169</f>
        <v>0</v>
      </c>
      <c r="C164">
        <f>Zicht!$C169</f>
        <v>0</v>
      </c>
      <c r="D164">
        <f>Zicht!$D169</f>
        <v>0</v>
      </c>
      <c r="E164">
        <f>Spaar!$C169</f>
        <v>0</v>
      </c>
      <c r="F164">
        <f>Spaar!$D169</f>
        <v>0</v>
      </c>
      <c r="G164">
        <f>'Reserve 1'!$C169</f>
        <v>0</v>
      </c>
      <c r="H164">
        <f>'Reserve 1'!$D169</f>
        <v>0</v>
      </c>
      <c r="I164">
        <f>'Reserve 2'!$C169</f>
        <v>0</v>
      </c>
      <c r="J164">
        <f>'Reserve 2'!$D169</f>
        <v>0</v>
      </c>
      <c r="K164">
        <f>'Reserve 3'!$C169</f>
        <v>0</v>
      </c>
      <c r="L164">
        <f>'Reserve 3'!$D169</f>
        <v>0</v>
      </c>
      <c r="M164">
        <f>'Reserve 4'!$C169</f>
        <v>0</v>
      </c>
      <c r="N164">
        <f>'Reserve 4'!$D169</f>
        <v>0</v>
      </c>
      <c r="O164">
        <f>'Reserve 5'!$C169</f>
        <v>0</v>
      </c>
      <c r="P164">
        <f>'Reserve 5'!$D169</f>
        <v>0</v>
      </c>
      <c r="Q164">
        <f>'Reserve 6'!$C169</f>
        <v>0</v>
      </c>
      <c r="R164">
        <f>'Reserve 6'!$D169</f>
        <v>0</v>
      </c>
      <c r="S164">
        <f>'Reserve 7'!$C169</f>
        <v>0</v>
      </c>
      <c r="T164">
        <f>'Reserve 7'!$D169</f>
        <v>0</v>
      </c>
      <c r="U164" t="str">
        <f>IF(A164=0,"",IF(COUNTIF(A$2:A164,A164)&gt;1,"",ROW()+(COLUMN()-20)/10000))</f>
        <v/>
      </c>
      <c r="V164" t="str">
        <f>IF(B164=0,"",IF(COUNTIF(B$2:B164,B164)&gt;1,"",ROW()+(COLUMN()-20)/10000))</f>
        <v/>
      </c>
      <c r="W164" t="str">
        <f>IF(C164=0,"",IF(COUNTIF(C$2:C164,C164)&gt;1,"",ROW()+(COLUMN()-20)/10000))</f>
        <v/>
      </c>
      <c r="X164" t="str">
        <f>IF(D164=0,"",IF(COUNTIF(D$2:D164,D164)&gt;1,"",ROW()+(COLUMN()-20)/10000))</f>
        <v/>
      </c>
      <c r="Y164" t="str">
        <f>IF(E164=0,"",IF(COUNTIF(E$2:E164,E164)&gt;1,"",ROW()+(COLUMN()-20)/10000))</f>
        <v/>
      </c>
      <c r="Z164" t="str">
        <f>IF(F164=0,"",IF(COUNTIF(F$2:F164,F164)&gt;1,"",ROW()+(COLUMN()-20)/10000))</f>
        <v/>
      </c>
      <c r="AA164" t="str">
        <f>IF(G164=0,"",IF(COUNTIF(G$2:G164,G164)&gt;1,"",ROW()+(COLUMN()-20)/10000))</f>
        <v/>
      </c>
      <c r="AB164" t="str">
        <f>IF(H164=0,"",IF(COUNTIF(H$2:H164,H164)&gt;1,"",ROW()+(COLUMN()-20)/10000))</f>
        <v/>
      </c>
      <c r="AC164" t="str">
        <f>IF(I164=0,"",IF(COUNTIF(I$2:I164,I164)&gt;1,"",ROW()+(COLUMN()-20)/10000))</f>
        <v/>
      </c>
      <c r="AD164" t="str">
        <f>IF(J164=0,"",IF(COUNTIF(J$2:J164,J164)&gt;1,"",ROW()+(COLUMN()-20)/10000))</f>
        <v/>
      </c>
      <c r="AE164" t="str">
        <f>IF(K164=0,"",IF(COUNTIF(K$2:K164,K164)&gt;1,"",ROW()+(COLUMN()-20)/10000))</f>
        <v/>
      </c>
      <c r="AF164" t="str">
        <f>IF(L164=0,"",IF(COUNTIF(L$2:L164,L164)&gt;1,"",ROW()+(COLUMN()-20)/10000))</f>
        <v/>
      </c>
      <c r="AG164" t="str">
        <f>IF(M164=0,"",IF(COUNTIF(M$2:M164,M164)&gt;1,"",ROW()+(COLUMN()-20)/10000))</f>
        <v/>
      </c>
      <c r="AH164" t="str">
        <f>IF(N164=0,"",IF(COUNTIF(N$2:N164,N164)&gt;1,"",ROW()+(COLUMN()-20)/10000))</f>
        <v/>
      </c>
      <c r="AI164" t="str">
        <f>IF(O164=0,"",IF(COUNTIF(O$2:O164,O164)&gt;1,"",ROW()+(COLUMN()-20)/10000))</f>
        <v/>
      </c>
      <c r="AJ164" t="str">
        <f>IF(P164=0,"",IF(COUNTIF(P$2:P164,P164)&gt;1,"",ROW()+(COLUMN()-20)/10000))</f>
        <v/>
      </c>
      <c r="AK164" t="str">
        <f>IF(Q164=0,"",IF(COUNTIF(Q$2:Q164,Q164)&gt;1,"",ROW()+(COLUMN()-20)/10000))</f>
        <v/>
      </c>
      <c r="AL164" t="str">
        <f>IF(R164=0,"",IF(COUNTIF(R$2:R164,R164)&gt;1,"",ROW()+(COLUMN()-20)/10000))</f>
        <v/>
      </c>
      <c r="AM164" t="str">
        <f>IF(S164=0,"",IF(COUNTIF(S$2:S164,S164)&gt;1,"",ROW()+(COLUMN()-20)/10000))</f>
        <v/>
      </c>
      <c r="AN164" t="str">
        <f>IF(T164=0,"",IF(COUNTIF(T$2:T164,T164)&gt;1,"",ROW()+(COLUMN()-20)/10000))</f>
        <v/>
      </c>
      <c r="AO164" t="str">
        <f t="shared" si="39"/>
        <v/>
      </c>
      <c r="AP164" t="str">
        <f t="shared" ca="1" si="36"/>
        <v/>
      </c>
      <c r="AQ164" t="str">
        <f ca="1">IF(AP164="","",IF(COUNTIF($AP$2:AP164,AP164)&gt;1,"",IF(AP164="overdracht",1,ROW())))</f>
        <v/>
      </c>
      <c r="AR164" t="str">
        <f t="shared" ca="1" si="40"/>
        <v/>
      </c>
      <c r="AS164" t="str">
        <f t="shared" ca="1" si="53"/>
        <v/>
      </c>
      <c r="AT164" t="str">
        <f t="shared" ca="1" si="41"/>
        <v/>
      </c>
      <c r="AU164" t="str">
        <f t="shared" ca="1" si="42"/>
        <v/>
      </c>
      <c r="AV164" t="str">
        <f t="shared" ca="1" si="43"/>
        <v/>
      </c>
      <c r="AW164" s="104" t="str">
        <f>IF(A164=Detail!$E$3,ROW()+5+(COLUMN()-48)/1000,"")</f>
        <v/>
      </c>
      <c r="AX164" t="str">
        <f>IF(B164=Detail!$E$3,ROW()+5+(COLUMN()-48)/1000,"")</f>
        <v/>
      </c>
      <c r="AY164" t="str">
        <f>IF(C164=Detail!$E$3,ROW()+5+(COLUMN()-48)/1000,"")</f>
        <v/>
      </c>
      <c r="AZ164" t="str">
        <f>IF(D164=Detail!$E$3,ROW()+5+(COLUMN()-48)/1000,"")</f>
        <v/>
      </c>
      <c r="BA164" t="str">
        <f>IF(E164=Detail!$E$3,ROW()+5+(COLUMN()-48)/1000,"")</f>
        <v/>
      </c>
      <c r="BB164" t="str">
        <f>IF(F164=Detail!$E$3,ROW()+5+(COLUMN()-48)/1000,"")</f>
        <v/>
      </c>
      <c r="BC164" t="str">
        <f>IF(G164=Detail!$E$3,ROW()+5+(COLUMN()-48)/1000,"")</f>
        <v/>
      </c>
      <c r="BD164" t="str">
        <f>IF(H164=Detail!$E$3,ROW()+5+(COLUMN()-48)/1000,"")</f>
        <v/>
      </c>
      <c r="BE164" t="str">
        <f>IF(I164=Detail!$E$3,ROW()+5+(COLUMN()-48)/1000,"")</f>
        <v/>
      </c>
      <c r="BF164" t="str">
        <f>IF(J164=Detail!$E$3,ROW()+5+(COLUMN()-48)/1000,"")</f>
        <v/>
      </c>
      <c r="BG164" t="str">
        <f>IF(K164=Detail!$E$3,ROW()+5+(COLUMN()-48)/1000,"")</f>
        <v/>
      </c>
      <c r="BH164" t="str">
        <f>IF(L164=Detail!$E$3,ROW()+5+(COLUMN()-48)/1000,"")</f>
        <v/>
      </c>
      <c r="BI164" t="str">
        <f>IF(M164=Detail!$E$3,ROW()+5+(COLUMN()-48)/1000,"")</f>
        <v/>
      </c>
      <c r="BJ164" t="str">
        <f>IF(N164=Detail!$E$3,ROW()+5+(COLUMN()-48)/1000,"")</f>
        <v/>
      </c>
      <c r="BK164" t="str">
        <f>IF(O164=Detail!$E$3,ROW()+5+(COLUMN()-48)/1000,"")</f>
        <v/>
      </c>
      <c r="BL164" t="str">
        <f>IF(P164=Detail!$E$3,ROW()+5+(COLUMN()-48)/1000,"")</f>
        <v/>
      </c>
      <c r="BM164" t="str">
        <f>IF(Q164=Detail!$E$3,ROW()+5+(COLUMN()-48)/1000,"")</f>
        <v/>
      </c>
      <c r="BN164" t="str">
        <f>IF(R164=Detail!$E$3,ROW()+5+(COLUMN()-48)/1000,"")</f>
        <v/>
      </c>
      <c r="BO164" t="str">
        <f>IF(S164=Detail!$E$3,ROW()+5+(COLUMN()-48)/1000,"")</f>
        <v/>
      </c>
      <c r="BP164" t="str">
        <f>IF(T164=Detail!$E$3,ROW()+5+(COLUMN()-48)/1000,"")</f>
        <v/>
      </c>
      <c r="BQ164" t="str">
        <f t="shared" ca="1" si="38"/>
        <v/>
      </c>
      <c r="BR164" t="str">
        <f>IF(BS164="","","'"&amp;VLOOKUP(ROUND((BS164-ROUNDDOWN(BS164,0))*1000,0),$BT$2:$BU$21,2,FALSE)&amp;"'!A"&amp;ROUNDDOWN(Codedata!BS164,0))</f>
        <v/>
      </c>
      <c r="BS164" t="str">
        <f t="shared" si="44"/>
        <v/>
      </c>
      <c r="BV164" t="str">
        <f t="shared" ca="1" si="45"/>
        <v/>
      </c>
      <c r="BW164" t="str">
        <f t="shared" ca="1" si="46"/>
        <v/>
      </c>
      <c r="BX164" t="str">
        <f t="shared" ca="1" si="47"/>
        <v/>
      </c>
      <c r="BY164" t="str">
        <f t="shared" ca="1" si="48"/>
        <v/>
      </c>
      <c r="BZ164" t="str">
        <f t="shared" ca="1" si="49"/>
        <v/>
      </c>
      <c r="CA164" t="str">
        <f t="shared" ca="1" si="50"/>
        <v/>
      </c>
      <c r="CB164" t="str">
        <f t="shared" ca="1" si="51"/>
        <v/>
      </c>
      <c r="CC164" t="str">
        <f t="shared" ca="1" si="52"/>
        <v/>
      </c>
    </row>
    <row r="165" spans="1:81" x14ac:dyDescent="0.3">
      <c r="A165">
        <f>Cash!$C170</f>
        <v>0</v>
      </c>
      <c r="B165">
        <f>Cash!$D170</f>
        <v>0</v>
      </c>
      <c r="C165">
        <f>Zicht!$C170</f>
        <v>0</v>
      </c>
      <c r="D165">
        <f>Zicht!$D170</f>
        <v>0</v>
      </c>
      <c r="E165">
        <f>Spaar!$C170</f>
        <v>0</v>
      </c>
      <c r="F165">
        <f>Spaar!$D170</f>
        <v>0</v>
      </c>
      <c r="G165">
        <f>'Reserve 1'!$C170</f>
        <v>0</v>
      </c>
      <c r="H165">
        <f>'Reserve 1'!$D170</f>
        <v>0</v>
      </c>
      <c r="I165">
        <f>'Reserve 2'!$C170</f>
        <v>0</v>
      </c>
      <c r="J165">
        <f>'Reserve 2'!$D170</f>
        <v>0</v>
      </c>
      <c r="K165">
        <f>'Reserve 3'!$C170</f>
        <v>0</v>
      </c>
      <c r="L165">
        <f>'Reserve 3'!$D170</f>
        <v>0</v>
      </c>
      <c r="M165">
        <f>'Reserve 4'!$C170</f>
        <v>0</v>
      </c>
      <c r="N165">
        <f>'Reserve 4'!$D170</f>
        <v>0</v>
      </c>
      <c r="O165">
        <f>'Reserve 5'!$C170</f>
        <v>0</v>
      </c>
      <c r="P165">
        <f>'Reserve 5'!$D170</f>
        <v>0</v>
      </c>
      <c r="Q165">
        <f>'Reserve 6'!$C170</f>
        <v>0</v>
      </c>
      <c r="R165">
        <f>'Reserve 6'!$D170</f>
        <v>0</v>
      </c>
      <c r="S165">
        <f>'Reserve 7'!$C170</f>
        <v>0</v>
      </c>
      <c r="T165">
        <f>'Reserve 7'!$D170</f>
        <v>0</v>
      </c>
      <c r="U165" t="str">
        <f>IF(A165=0,"",IF(COUNTIF(A$2:A165,A165)&gt;1,"",ROW()+(COLUMN()-20)/10000))</f>
        <v/>
      </c>
      <c r="V165" t="str">
        <f>IF(B165=0,"",IF(COUNTIF(B$2:B165,B165)&gt;1,"",ROW()+(COLUMN()-20)/10000))</f>
        <v/>
      </c>
      <c r="W165" t="str">
        <f>IF(C165=0,"",IF(COUNTIF(C$2:C165,C165)&gt;1,"",ROW()+(COLUMN()-20)/10000))</f>
        <v/>
      </c>
      <c r="X165" t="str">
        <f>IF(D165=0,"",IF(COUNTIF(D$2:D165,D165)&gt;1,"",ROW()+(COLUMN()-20)/10000))</f>
        <v/>
      </c>
      <c r="Y165" t="str">
        <f>IF(E165=0,"",IF(COUNTIF(E$2:E165,E165)&gt;1,"",ROW()+(COLUMN()-20)/10000))</f>
        <v/>
      </c>
      <c r="Z165" t="str">
        <f>IF(F165=0,"",IF(COUNTIF(F$2:F165,F165)&gt;1,"",ROW()+(COLUMN()-20)/10000))</f>
        <v/>
      </c>
      <c r="AA165" t="str">
        <f>IF(G165=0,"",IF(COUNTIF(G$2:G165,G165)&gt;1,"",ROW()+(COLUMN()-20)/10000))</f>
        <v/>
      </c>
      <c r="AB165" t="str">
        <f>IF(H165=0,"",IF(COUNTIF(H$2:H165,H165)&gt;1,"",ROW()+(COLUMN()-20)/10000))</f>
        <v/>
      </c>
      <c r="AC165" t="str">
        <f>IF(I165=0,"",IF(COUNTIF(I$2:I165,I165)&gt;1,"",ROW()+(COLUMN()-20)/10000))</f>
        <v/>
      </c>
      <c r="AD165" t="str">
        <f>IF(J165=0,"",IF(COUNTIF(J$2:J165,J165)&gt;1,"",ROW()+(COLUMN()-20)/10000))</f>
        <v/>
      </c>
      <c r="AE165" t="str">
        <f>IF(K165=0,"",IF(COUNTIF(K$2:K165,K165)&gt;1,"",ROW()+(COLUMN()-20)/10000))</f>
        <v/>
      </c>
      <c r="AF165" t="str">
        <f>IF(L165=0,"",IF(COUNTIF(L$2:L165,L165)&gt;1,"",ROW()+(COLUMN()-20)/10000))</f>
        <v/>
      </c>
      <c r="AG165" t="str">
        <f>IF(M165=0,"",IF(COUNTIF(M$2:M165,M165)&gt;1,"",ROW()+(COLUMN()-20)/10000))</f>
        <v/>
      </c>
      <c r="AH165" t="str">
        <f>IF(N165=0,"",IF(COUNTIF(N$2:N165,N165)&gt;1,"",ROW()+(COLUMN()-20)/10000))</f>
        <v/>
      </c>
      <c r="AI165" t="str">
        <f>IF(O165=0,"",IF(COUNTIF(O$2:O165,O165)&gt;1,"",ROW()+(COLUMN()-20)/10000))</f>
        <v/>
      </c>
      <c r="AJ165" t="str">
        <f>IF(P165=0,"",IF(COUNTIF(P$2:P165,P165)&gt;1,"",ROW()+(COLUMN()-20)/10000))</f>
        <v/>
      </c>
      <c r="AK165" t="str">
        <f>IF(Q165=0,"",IF(COUNTIF(Q$2:Q165,Q165)&gt;1,"",ROW()+(COLUMN()-20)/10000))</f>
        <v/>
      </c>
      <c r="AL165" t="str">
        <f>IF(R165=0,"",IF(COUNTIF(R$2:R165,R165)&gt;1,"",ROW()+(COLUMN()-20)/10000))</f>
        <v/>
      </c>
      <c r="AM165" t="str">
        <f>IF(S165=0,"",IF(COUNTIF(S$2:S165,S165)&gt;1,"",ROW()+(COLUMN()-20)/10000))</f>
        <v/>
      </c>
      <c r="AN165" t="str">
        <f>IF(T165=0,"",IF(COUNTIF(T$2:T165,T165)&gt;1,"",ROW()+(COLUMN()-20)/10000))</f>
        <v/>
      </c>
      <c r="AO165" t="str">
        <f t="shared" si="39"/>
        <v/>
      </c>
      <c r="AP165" t="str">
        <f t="shared" ca="1" si="36"/>
        <v/>
      </c>
      <c r="AQ165" t="str">
        <f ca="1">IF(AP165="","",IF(COUNTIF($AP$2:AP165,AP165)&gt;1,"",IF(AP165="overdracht",1,ROW())))</f>
        <v/>
      </c>
      <c r="AR165" t="str">
        <f t="shared" ca="1" si="40"/>
        <v/>
      </c>
      <c r="AS165" t="str">
        <f t="shared" ca="1" si="53"/>
        <v/>
      </c>
      <c r="AT165" t="str">
        <f t="shared" ca="1" si="41"/>
        <v/>
      </c>
      <c r="AU165" t="str">
        <f t="shared" ca="1" si="42"/>
        <v/>
      </c>
      <c r="AV165" t="str">
        <f t="shared" ca="1" si="43"/>
        <v/>
      </c>
      <c r="AW165" s="104" t="str">
        <f>IF(A165=Detail!$E$3,ROW()+5+(COLUMN()-48)/1000,"")</f>
        <v/>
      </c>
      <c r="AX165" t="str">
        <f>IF(B165=Detail!$E$3,ROW()+5+(COLUMN()-48)/1000,"")</f>
        <v/>
      </c>
      <c r="AY165" t="str">
        <f>IF(C165=Detail!$E$3,ROW()+5+(COLUMN()-48)/1000,"")</f>
        <v/>
      </c>
      <c r="AZ165" t="str">
        <f>IF(D165=Detail!$E$3,ROW()+5+(COLUMN()-48)/1000,"")</f>
        <v/>
      </c>
      <c r="BA165" t="str">
        <f>IF(E165=Detail!$E$3,ROW()+5+(COLUMN()-48)/1000,"")</f>
        <v/>
      </c>
      <c r="BB165" t="str">
        <f>IF(F165=Detail!$E$3,ROW()+5+(COLUMN()-48)/1000,"")</f>
        <v/>
      </c>
      <c r="BC165" t="str">
        <f>IF(G165=Detail!$E$3,ROW()+5+(COLUMN()-48)/1000,"")</f>
        <v/>
      </c>
      <c r="BD165" t="str">
        <f>IF(H165=Detail!$E$3,ROW()+5+(COLUMN()-48)/1000,"")</f>
        <v/>
      </c>
      <c r="BE165" t="str">
        <f>IF(I165=Detail!$E$3,ROW()+5+(COLUMN()-48)/1000,"")</f>
        <v/>
      </c>
      <c r="BF165" t="str">
        <f>IF(J165=Detail!$E$3,ROW()+5+(COLUMN()-48)/1000,"")</f>
        <v/>
      </c>
      <c r="BG165" t="str">
        <f>IF(K165=Detail!$E$3,ROW()+5+(COLUMN()-48)/1000,"")</f>
        <v/>
      </c>
      <c r="BH165" t="str">
        <f>IF(L165=Detail!$E$3,ROW()+5+(COLUMN()-48)/1000,"")</f>
        <v/>
      </c>
      <c r="BI165" t="str">
        <f>IF(M165=Detail!$E$3,ROW()+5+(COLUMN()-48)/1000,"")</f>
        <v/>
      </c>
      <c r="BJ165" t="str">
        <f>IF(N165=Detail!$E$3,ROW()+5+(COLUMN()-48)/1000,"")</f>
        <v/>
      </c>
      <c r="BK165" t="str">
        <f>IF(O165=Detail!$E$3,ROW()+5+(COLUMN()-48)/1000,"")</f>
        <v/>
      </c>
      <c r="BL165" t="str">
        <f>IF(P165=Detail!$E$3,ROW()+5+(COLUMN()-48)/1000,"")</f>
        <v/>
      </c>
      <c r="BM165" t="str">
        <f>IF(Q165=Detail!$E$3,ROW()+5+(COLUMN()-48)/1000,"")</f>
        <v/>
      </c>
      <c r="BN165" t="str">
        <f>IF(R165=Detail!$E$3,ROW()+5+(COLUMN()-48)/1000,"")</f>
        <v/>
      </c>
      <c r="BO165" t="str">
        <f>IF(S165=Detail!$E$3,ROW()+5+(COLUMN()-48)/1000,"")</f>
        <v/>
      </c>
      <c r="BP165" t="str">
        <f>IF(T165=Detail!$E$3,ROW()+5+(COLUMN()-48)/1000,"")</f>
        <v/>
      </c>
      <c r="BQ165" t="str">
        <f t="shared" ca="1" si="38"/>
        <v/>
      </c>
      <c r="BR165" t="str">
        <f>IF(BS165="","","'"&amp;VLOOKUP(ROUND((BS165-ROUNDDOWN(BS165,0))*1000,0),$BT$2:$BU$21,2,FALSE)&amp;"'!A"&amp;ROUNDDOWN(Codedata!BS165,0))</f>
        <v/>
      </c>
      <c r="BS165" t="str">
        <f t="shared" si="44"/>
        <v/>
      </c>
      <c r="BV165" t="str">
        <f t="shared" ca="1" si="45"/>
        <v/>
      </c>
      <c r="BW165" t="str">
        <f t="shared" ca="1" si="46"/>
        <v/>
      </c>
      <c r="BX165" t="str">
        <f t="shared" ca="1" si="47"/>
        <v/>
      </c>
      <c r="BY165" t="str">
        <f t="shared" ca="1" si="48"/>
        <v/>
      </c>
      <c r="BZ165" t="str">
        <f t="shared" ca="1" si="49"/>
        <v/>
      </c>
      <c r="CA165" t="str">
        <f t="shared" ca="1" si="50"/>
        <v/>
      </c>
      <c r="CB165" t="str">
        <f t="shared" ca="1" si="51"/>
        <v/>
      </c>
      <c r="CC165" t="str">
        <f t="shared" ca="1" si="52"/>
        <v/>
      </c>
    </row>
    <row r="166" spans="1:81" x14ac:dyDescent="0.3">
      <c r="A166">
        <f>Cash!$C171</f>
        <v>0</v>
      </c>
      <c r="B166">
        <f>Cash!$D171</f>
        <v>0</v>
      </c>
      <c r="C166">
        <f>Zicht!$C171</f>
        <v>0</v>
      </c>
      <c r="D166">
        <f>Zicht!$D171</f>
        <v>0</v>
      </c>
      <c r="E166">
        <f>Spaar!$C171</f>
        <v>0</v>
      </c>
      <c r="F166">
        <f>Spaar!$D171</f>
        <v>0</v>
      </c>
      <c r="G166">
        <f>'Reserve 1'!$C171</f>
        <v>0</v>
      </c>
      <c r="H166">
        <f>'Reserve 1'!$D171</f>
        <v>0</v>
      </c>
      <c r="I166">
        <f>'Reserve 2'!$C171</f>
        <v>0</v>
      </c>
      <c r="J166">
        <f>'Reserve 2'!$D171</f>
        <v>0</v>
      </c>
      <c r="K166">
        <f>'Reserve 3'!$C171</f>
        <v>0</v>
      </c>
      <c r="L166">
        <f>'Reserve 3'!$D171</f>
        <v>0</v>
      </c>
      <c r="M166">
        <f>'Reserve 4'!$C171</f>
        <v>0</v>
      </c>
      <c r="N166">
        <f>'Reserve 4'!$D171</f>
        <v>0</v>
      </c>
      <c r="O166">
        <f>'Reserve 5'!$C171</f>
        <v>0</v>
      </c>
      <c r="P166">
        <f>'Reserve 5'!$D171</f>
        <v>0</v>
      </c>
      <c r="Q166">
        <f>'Reserve 6'!$C171</f>
        <v>0</v>
      </c>
      <c r="R166">
        <f>'Reserve 6'!$D171</f>
        <v>0</v>
      </c>
      <c r="S166">
        <f>'Reserve 7'!$C171</f>
        <v>0</v>
      </c>
      <c r="T166">
        <f>'Reserve 7'!$D171</f>
        <v>0</v>
      </c>
      <c r="U166" t="str">
        <f>IF(A166=0,"",IF(COUNTIF(A$2:A166,A166)&gt;1,"",ROW()+(COLUMN()-20)/10000))</f>
        <v/>
      </c>
      <c r="V166" t="str">
        <f>IF(B166=0,"",IF(COUNTIF(B$2:B166,B166)&gt;1,"",ROW()+(COLUMN()-20)/10000))</f>
        <v/>
      </c>
      <c r="W166" t="str">
        <f>IF(C166=0,"",IF(COUNTIF(C$2:C166,C166)&gt;1,"",ROW()+(COLUMN()-20)/10000))</f>
        <v/>
      </c>
      <c r="X166" t="str">
        <f>IF(D166=0,"",IF(COUNTIF(D$2:D166,D166)&gt;1,"",ROW()+(COLUMN()-20)/10000))</f>
        <v/>
      </c>
      <c r="Y166" t="str">
        <f>IF(E166=0,"",IF(COUNTIF(E$2:E166,E166)&gt;1,"",ROW()+(COLUMN()-20)/10000))</f>
        <v/>
      </c>
      <c r="Z166" t="str">
        <f>IF(F166=0,"",IF(COUNTIF(F$2:F166,F166)&gt;1,"",ROW()+(COLUMN()-20)/10000))</f>
        <v/>
      </c>
      <c r="AA166" t="str">
        <f>IF(G166=0,"",IF(COUNTIF(G$2:G166,G166)&gt;1,"",ROW()+(COLUMN()-20)/10000))</f>
        <v/>
      </c>
      <c r="AB166" t="str">
        <f>IF(H166=0,"",IF(COUNTIF(H$2:H166,H166)&gt;1,"",ROW()+(COLUMN()-20)/10000))</f>
        <v/>
      </c>
      <c r="AC166" t="str">
        <f>IF(I166=0,"",IF(COUNTIF(I$2:I166,I166)&gt;1,"",ROW()+(COLUMN()-20)/10000))</f>
        <v/>
      </c>
      <c r="AD166" t="str">
        <f>IF(J166=0,"",IF(COUNTIF(J$2:J166,J166)&gt;1,"",ROW()+(COLUMN()-20)/10000))</f>
        <v/>
      </c>
      <c r="AE166" t="str">
        <f>IF(K166=0,"",IF(COUNTIF(K$2:K166,K166)&gt;1,"",ROW()+(COLUMN()-20)/10000))</f>
        <v/>
      </c>
      <c r="AF166" t="str">
        <f>IF(L166=0,"",IF(COUNTIF(L$2:L166,L166)&gt;1,"",ROW()+(COLUMN()-20)/10000))</f>
        <v/>
      </c>
      <c r="AG166" t="str">
        <f>IF(M166=0,"",IF(COUNTIF(M$2:M166,M166)&gt;1,"",ROW()+(COLUMN()-20)/10000))</f>
        <v/>
      </c>
      <c r="AH166" t="str">
        <f>IF(N166=0,"",IF(COUNTIF(N$2:N166,N166)&gt;1,"",ROW()+(COLUMN()-20)/10000))</f>
        <v/>
      </c>
      <c r="AI166" t="str">
        <f>IF(O166=0,"",IF(COUNTIF(O$2:O166,O166)&gt;1,"",ROW()+(COLUMN()-20)/10000))</f>
        <v/>
      </c>
      <c r="AJ166" t="str">
        <f>IF(P166=0,"",IF(COUNTIF(P$2:P166,P166)&gt;1,"",ROW()+(COLUMN()-20)/10000))</f>
        <v/>
      </c>
      <c r="AK166" t="str">
        <f>IF(Q166=0,"",IF(COUNTIF(Q$2:Q166,Q166)&gt;1,"",ROW()+(COLUMN()-20)/10000))</f>
        <v/>
      </c>
      <c r="AL166" t="str">
        <f>IF(R166=0,"",IF(COUNTIF(R$2:R166,R166)&gt;1,"",ROW()+(COLUMN()-20)/10000))</f>
        <v/>
      </c>
      <c r="AM166" t="str">
        <f>IF(S166=0,"",IF(COUNTIF(S$2:S166,S166)&gt;1,"",ROW()+(COLUMN()-20)/10000))</f>
        <v/>
      </c>
      <c r="AN166" t="str">
        <f>IF(T166=0,"",IF(COUNTIF(T$2:T166,T166)&gt;1,"",ROW()+(COLUMN()-20)/10000))</f>
        <v/>
      </c>
      <c r="AO166" t="str">
        <f t="shared" si="39"/>
        <v/>
      </c>
      <c r="AP166" t="str">
        <f t="shared" ca="1" si="36"/>
        <v/>
      </c>
      <c r="AQ166" t="str">
        <f ca="1">IF(AP166="","",IF(COUNTIF($AP$2:AP166,AP166)&gt;1,"",IF(AP166="overdracht",1,ROW())))</f>
        <v/>
      </c>
      <c r="AR166" t="str">
        <f t="shared" ca="1" si="40"/>
        <v/>
      </c>
      <c r="AS166" t="str">
        <f t="shared" ca="1" si="53"/>
        <v/>
      </c>
      <c r="AT166" t="str">
        <f t="shared" ca="1" si="41"/>
        <v/>
      </c>
      <c r="AU166" t="str">
        <f t="shared" ca="1" si="42"/>
        <v/>
      </c>
      <c r="AV166" t="str">
        <f t="shared" ca="1" si="43"/>
        <v/>
      </c>
      <c r="AW166" s="104" t="str">
        <f>IF(A166=Detail!$E$3,ROW()+5+(COLUMN()-48)/1000,"")</f>
        <v/>
      </c>
      <c r="AX166" t="str">
        <f>IF(B166=Detail!$E$3,ROW()+5+(COLUMN()-48)/1000,"")</f>
        <v/>
      </c>
      <c r="AY166" t="str">
        <f>IF(C166=Detail!$E$3,ROW()+5+(COLUMN()-48)/1000,"")</f>
        <v/>
      </c>
      <c r="AZ166" t="str">
        <f>IF(D166=Detail!$E$3,ROW()+5+(COLUMN()-48)/1000,"")</f>
        <v/>
      </c>
      <c r="BA166" t="str">
        <f>IF(E166=Detail!$E$3,ROW()+5+(COLUMN()-48)/1000,"")</f>
        <v/>
      </c>
      <c r="BB166" t="str">
        <f>IF(F166=Detail!$E$3,ROW()+5+(COLUMN()-48)/1000,"")</f>
        <v/>
      </c>
      <c r="BC166" t="str">
        <f>IF(G166=Detail!$E$3,ROW()+5+(COLUMN()-48)/1000,"")</f>
        <v/>
      </c>
      <c r="BD166" t="str">
        <f>IF(H166=Detail!$E$3,ROW()+5+(COLUMN()-48)/1000,"")</f>
        <v/>
      </c>
      <c r="BE166" t="str">
        <f>IF(I166=Detail!$E$3,ROW()+5+(COLUMN()-48)/1000,"")</f>
        <v/>
      </c>
      <c r="BF166" t="str">
        <f>IF(J166=Detail!$E$3,ROW()+5+(COLUMN()-48)/1000,"")</f>
        <v/>
      </c>
      <c r="BG166" t="str">
        <f>IF(K166=Detail!$E$3,ROW()+5+(COLUMN()-48)/1000,"")</f>
        <v/>
      </c>
      <c r="BH166" t="str">
        <f>IF(L166=Detail!$E$3,ROW()+5+(COLUMN()-48)/1000,"")</f>
        <v/>
      </c>
      <c r="BI166" t="str">
        <f>IF(M166=Detail!$E$3,ROW()+5+(COLUMN()-48)/1000,"")</f>
        <v/>
      </c>
      <c r="BJ166" t="str">
        <f>IF(N166=Detail!$E$3,ROW()+5+(COLUMN()-48)/1000,"")</f>
        <v/>
      </c>
      <c r="BK166" t="str">
        <f>IF(O166=Detail!$E$3,ROW()+5+(COLUMN()-48)/1000,"")</f>
        <v/>
      </c>
      <c r="BL166" t="str">
        <f>IF(P166=Detail!$E$3,ROW()+5+(COLUMN()-48)/1000,"")</f>
        <v/>
      </c>
      <c r="BM166" t="str">
        <f>IF(Q166=Detail!$E$3,ROW()+5+(COLUMN()-48)/1000,"")</f>
        <v/>
      </c>
      <c r="BN166" t="str">
        <f>IF(R166=Detail!$E$3,ROW()+5+(COLUMN()-48)/1000,"")</f>
        <v/>
      </c>
      <c r="BO166" t="str">
        <f>IF(S166=Detail!$E$3,ROW()+5+(COLUMN()-48)/1000,"")</f>
        <v/>
      </c>
      <c r="BP166" t="str">
        <f>IF(T166=Detail!$E$3,ROW()+5+(COLUMN()-48)/1000,"")</f>
        <v/>
      </c>
      <c r="BQ166" t="str">
        <f t="shared" ca="1" si="38"/>
        <v/>
      </c>
      <c r="BR166" t="str">
        <f>IF(BS166="","","'"&amp;VLOOKUP(ROUND((BS166-ROUNDDOWN(BS166,0))*1000,0),$BT$2:$BU$21,2,FALSE)&amp;"'!A"&amp;ROUNDDOWN(Codedata!BS166,0))</f>
        <v/>
      </c>
      <c r="BS166" t="str">
        <f t="shared" si="44"/>
        <v/>
      </c>
      <c r="BV166" t="str">
        <f t="shared" ca="1" si="45"/>
        <v/>
      </c>
      <c r="BW166" t="str">
        <f t="shared" ca="1" si="46"/>
        <v/>
      </c>
      <c r="BX166" t="str">
        <f t="shared" ca="1" si="47"/>
        <v/>
      </c>
      <c r="BY166" t="str">
        <f t="shared" ca="1" si="48"/>
        <v/>
      </c>
      <c r="BZ166" t="str">
        <f t="shared" ca="1" si="49"/>
        <v/>
      </c>
      <c r="CA166" t="str">
        <f t="shared" ca="1" si="50"/>
        <v/>
      </c>
      <c r="CB166" t="str">
        <f t="shared" ca="1" si="51"/>
        <v/>
      </c>
      <c r="CC166" t="str">
        <f t="shared" ca="1" si="52"/>
        <v/>
      </c>
    </row>
    <row r="167" spans="1:81" x14ac:dyDescent="0.3">
      <c r="A167">
        <f>Cash!$C172</f>
        <v>0</v>
      </c>
      <c r="B167">
        <f>Cash!$D172</f>
        <v>0</v>
      </c>
      <c r="C167">
        <f>Zicht!$C172</f>
        <v>0</v>
      </c>
      <c r="D167">
        <f>Zicht!$D172</f>
        <v>0</v>
      </c>
      <c r="E167">
        <f>Spaar!$C172</f>
        <v>0</v>
      </c>
      <c r="F167">
        <f>Spaar!$D172</f>
        <v>0</v>
      </c>
      <c r="G167">
        <f>'Reserve 1'!$C172</f>
        <v>0</v>
      </c>
      <c r="H167">
        <f>'Reserve 1'!$D172</f>
        <v>0</v>
      </c>
      <c r="I167">
        <f>'Reserve 2'!$C172</f>
        <v>0</v>
      </c>
      <c r="J167">
        <f>'Reserve 2'!$D172</f>
        <v>0</v>
      </c>
      <c r="K167">
        <f>'Reserve 3'!$C172</f>
        <v>0</v>
      </c>
      <c r="L167">
        <f>'Reserve 3'!$D172</f>
        <v>0</v>
      </c>
      <c r="M167">
        <f>'Reserve 4'!$C172</f>
        <v>0</v>
      </c>
      <c r="N167">
        <f>'Reserve 4'!$D172</f>
        <v>0</v>
      </c>
      <c r="O167">
        <f>'Reserve 5'!$C172</f>
        <v>0</v>
      </c>
      <c r="P167">
        <f>'Reserve 5'!$D172</f>
        <v>0</v>
      </c>
      <c r="Q167">
        <f>'Reserve 6'!$C172</f>
        <v>0</v>
      </c>
      <c r="R167">
        <f>'Reserve 6'!$D172</f>
        <v>0</v>
      </c>
      <c r="S167">
        <f>'Reserve 7'!$C172</f>
        <v>0</v>
      </c>
      <c r="T167">
        <f>'Reserve 7'!$D172</f>
        <v>0</v>
      </c>
      <c r="U167" t="str">
        <f>IF(A167=0,"",IF(COUNTIF(A$2:A167,A167)&gt;1,"",ROW()+(COLUMN()-20)/10000))</f>
        <v/>
      </c>
      <c r="V167" t="str">
        <f>IF(B167=0,"",IF(COUNTIF(B$2:B167,B167)&gt;1,"",ROW()+(COLUMN()-20)/10000))</f>
        <v/>
      </c>
      <c r="W167" t="str">
        <f>IF(C167=0,"",IF(COUNTIF(C$2:C167,C167)&gt;1,"",ROW()+(COLUMN()-20)/10000))</f>
        <v/>
      </c>
      <c r="X167" t="str">
        <f>IF(D167=0,"",IF(COUNTIF(D$2:D167,D167)&gt;1,"",ROW()+(COLUMN()-20)/10000))</f>
        <v/>
      </c>
      <c r="Y167" t="str">
        <f>IF(E167=0,"",IF(COUNTIF(E$2:E167,E167)&gt;1,"",ROW()+(COLUMN()-20)/10000))</f>
        <v/>
      </c>
      <c r="Z167" t="str">
        <f>IF(F167=0,"",IF(COUNTIF(F$2:F167,F167)&gt;1,"",ROW()+(COLUMN()-20)/10000))</f>
        <v/>
      </c>
      <c r="AA167" t="str">
        <f>IF(G167=0,"",IF(COUNTIF(G$2:G167,G167)&gt;1,"",ROW()+(COLUMN()-20)/10000))</f>
        <v/>
      </c>
      <c r="AB167" t="str">
        <f>IF(H167=0,"",IF(COUNTIF(H$2:H167,H167)&gt;1,"",ROW()+(COLUMN()-20)/10000))</f>
        <v/>
      </c>
      <c r="AC167" t="str">
        <f>IF(I167=0,"",IF(COUNTIF(I$2:I167,I167)&gt;1,"",ROW()+(COLUMN()-20)/10000))</f>
        <v/>
      </c>
      <c r="AD167" t="str">
        <f>IF(J167=0,"",IF(COUNTIF(J$2:J167,J167)&gt;1,"",ROW()+(COLUMN()-20)/10000))</f>
        <v/>
      </c>
      <c r="AE167" t="str">
        <f>IF(K167=0,"",IF(COUNTIF(K$2:K167,K167)&gt;1,"",ROW()+(COLUMN()-20)/10000))</f>
        <v/>
      </c>
      <c r="AF167" t="str">
        <f>IF(L167=0,"",IF(COUNTIF(L$2:L167,L167)&gt;1,"",ROW()+(COLUMN()-20)/10000))</f>
        <v/>
      </c>
      <c r="AG167" t="str">
        <f>IF(M167=0,"",IF(COUNTIF(M$2:M167,M167)&gt;1,"",ROW()+(COLUMN()-20)/10000))</f>
        <v/>
      </c>
      <c r="AH167" t="str">
        <f>IF(N167=0,"",IF(COUNTIF(N$2:N167,N167)&gt;1,"",ROW()+(COLUMN()-20)/10000))</f>
        <v/>
      </c>
      <c r="AI167" t="str">
        <f>IF(O167=0,"",IF(COUNTIF(O$2:O167,O167)&gt;1,"",ROW()+(COLUMN()-20)/10000))</f>
        <v/>
      </c>
      <c r="AJ167" t="str">
        <f>IF(P167=0,"",IF(COUNTIF(P$2:P167,P167)&gt;1,"",ROW()+(COLUMN()-20)/10000))</f>
        <v/>
      </c>
      <c r="AK167" t="str">
        <f>IF(Q167=0,"",IF(COUNTIF(Q$2:Q167,Q167)&gt;1,"",ROW()+(COLUMN()-20)/10000))</f>
        <v/>
      </c>
      <c r="AL167" t="str">
        <f>IF(R167=0,"",IF(COUNTIF(R$2:R167,R167)&gt;1,"",ROW()+(COLUMN()-20)/10000))</f>
        <v/>
      </c>
      <c r="AM167" t="str">
        <f>IF(S167=0,"",IF(COUNTIF(S$2:S167,S167)&gt;1,"",ROW()+(COLUMN()-20)/10000))</f>
        <v/>
      </c>
      <c r="AN167" t="str">
        <f>IF(T167=0,"",IF(COUNTIF(T$2:T167,T167)&gt;1,"",ROW()+(COLUMN()-20)/10000))</f>
        <v/>
      </c>
      <c r="AO167" t="str">
        <f t="shared" si="39"/>
        <v/>
      </c>
      <c r="AP167" t="str">
        <f t="shared" ca="1" si="36"/>
        <v/>
      </c>
      <c r="AQ167" t="str">
        <f ca="1">IF(AP167="","",IF(COUNTIF($AP$2:AP167,AP167)&gt;1,"",IF(AP167="overdracht",1,ROW())))</f>
        <v/>
      </c>
      <c r="AR167" t="str">
        <f t="shared" ca="1" si="40"/>
        <v/>
      </c>
      <c r="AS167" t="str">
        <f t="shared" ca="1" si="53"/>
        <v/>
      </c>
      <c r="AT167" t="str">
        <f t="shared" ca="1" si="41"/>
        <v/>
      </c>
      <c r="AU167" t="str">
        <f t="shared" ca="1" si="42"/>
        <v/>
      </c>
      <c r="AV167" t="str">
        <f t="shared" ca="1" si="43"/>
        <v/>
      </c>
      <c r="AW167" s="104" t="str">
        <f>IF(A167=Detail!$E$3,ROW()+5+(COLUMN()-48)/1000,"")</f>
        <v/>
      </c>
      <c r="AX167" t="str">
        <f>IF(B167=Detail!$E$3,ROW()+5+(COLUMN()-48)/1000,"")</f>
        <v/>
      </c>
      <c r="AY167" t="str">
        <f>IF(C167=Detail!$E$3,ROW()+5+(COLUMN()-48)/1000,"")</f>
        <v/>
      </c>
      <c r="AZ167" t="str">
        <f>IF(D167=Detail!$E$3,ROW()+5+(COLUMN()-48)/1000,"")</f>
        <v/>
      </c>
      <c r="BA167" t="str">
        <f>IF(E167=Detail!$E$3,ROW()+5+(COLUMN()-48)/1000,"")</f>
        <v/>
      </c>
      <c r="BB167" t="str">
        <f>IF(F167=Detail!$E$3,ROW()+5+(COLUMN()-48)/1000,"")</f>
        <v/>
      </c>
      <c r="BC167" t="str">
        <f>IF(G167=Detail!$E$3,ROW()+5+(COLUMN()-48)/1000,"")</f>
        <v/>
      </c>
      <c r="BD167" t="str">
        <f>IF(H167=Detail!$E$3,ROW()+5+(COLUMN()-48)/1000,"")</f>
        <v/>
      </c>
      <c r="BE167" t="str">
        <f>IF(I167=Detail!$E$3,ROW()+5+(COLUMN()-48)/1000,"")</f>
        <v/>
      </c>
      <c r="BF167" t="str">
        <f>IF(J167=Detail!$E$3,ROW()+5+(COLUMN()-48)/1000,"")</f>
        <v/>
      </c>
      <c r="BG167" t="str">
        <f>IF(K167=Detail!$E$3,ROW()+5+(COLUMN()-48)/1000,"")</f>
        <v/>
      </c>
      <c r="BH167" t="str">
        <f>IF(L167=Detail!$E$3,ROW()+5+(COLUMN()-48)/1000,"")</f>
        <v/>
      </c>
      <c r="BI167" t="str">
        <f>IF(M167=Detail!$E$3,ROW()+5+(COLUMN()-48)/1000,"")</f>
        <v/>
      </c>
      <c r="BJ167" t="str">
        <f>IF(N167=Detail!$E$3,ROW()+5+(COLUMN()-48)/1000,"")</f>
        <v/>
      </c>
      <c r="BK167" t="str">
        <f>IF(O167=Detail!$E$3,ROW()+5+(COLUMN()-48)/1000,"")</f>
        <v/>
      </c>
      <c r="BL167" t="str">
        <f>IF(P167=Detail!$E$3,ROW()+5+(COLUMN()-48)/1000,"")</f>
        <v/>
      </c>
      <c r="BM167" t="str">
        <f>IF(Q167=Detail!$E$3,ROW()+5+(COLUMN()-48)/1000,"")</f>
        <v/>
      </c>
      <c r="BN167" t="str">
        <f>IF(R167=Detail!$E$3,ROW()+5+(COLUMN()-48)/1000,"")</f>
        <v/>
      </c>
      <c r="BO167" t="str">
        <f>IF(S167=Detail!$E$3,ROW()+5+(COLUMN()-48)/1000,"")</f>
        <v/>
      </c>
      <c r="BP167" t="str">
        <f>IF(T167=Detail!$E$3,ROW()+5+(COLUMN()-48)/1000,"")</f>
        <v/>
      </c>
      <c r="BQ167" t="str">
        <f t="shared" ca="1" si="38"/>
        <v/>
      </c>
      <c r="BR167" t="str">
        <f>IF(BS167="","","'"&amp;VLOOKUP(ROUND((BS167-ROUNDDOWN(BS167,0))*1000,0),$BT$2:$BU$21,2,FALSE)&amp;"'!A"&amp;ROUNDDOWN(Codedata!BS167,0))</f>
        <v/>
      </c>
      <c r="BS167" t="str">
        <f t="shared" si="44"/>
        <v/>
      </c>
      <c r="BV167" t="str">
        <f t="shared" ca="1" si="45"/>
        <v/>
      </c>
      <c r="BW167" t="str">
        <f t="shared" ca="1" si="46"/>
        <v/>
      </c>
      <c r="BX167" t="str">
        <f t="shared" ca="1" si="47"/>
        <v/>
      </c>
      <c r="BY167" t="str">
        <f t="shared" ca="1" si="48"/>
        <v/>
      </c>
      <c r="BZ167" t="str">
        <f t="shared" ca="1" si="49"/>
        <v/>
      </c>
      <c r="CA167" t="str">
        <f t="shared" ca="1" si="50"/>
        <v/>
      </c>
      <c r="CB167" t="str">
        <f t="shared" ca="1" si="51"/>
        <v/>
      </c>
      <c r="CC167" t="str">
        <f t="shared" ca="1" si="52"/>
        <v/>
      </c>
    </row>
    <row r="168" spans="1:81" x14ac:dyDescent="0.3">
      <c r="A168">
        <f>Cash!$C173</f>
        <v>0</v>
      </c>
      <c r="B168">
        <f>Cash!$D173</f>
        <v>0</v>
      </c>
      <c r="C168">
        <f>Zicht!$C173</f>
        <v>0</v>
      </c>
      <c r="D168">
        <f>Zicht!$D173</f>
        <v>0</v>
      </c>
      <c r="E168">
        <f>Spaar!$C173</f>
        <v>0</v>
      </c>
      <c r="F168">
        <f>Spaar!$D173</f>
        <v>0</v>
      </c>
      <c r="G168">
        <f>'Reserve 1'!$C173</f>
        <v>0</v>
      </c>
      <c r="H168">
        <f>'Reserve 1'!$D173</f>
        <v>0</v>
      </c>
      <c r="I168">
        <f>'Reserve 2'!$C173</f>
        <v>0</v>
      </c>
      <c r="J168">
        <f>'Reserve 2'!$D173</f>
        <v>0</v>
      </c>
      <c r="K168">
        <f>'Reserve 3'!$C173</f>
        <v>0</v>
      </c>
      <c r="L168">
        <f>'Reserve 3'!$D173</f>
        <v>0</v>
      </c>
      <c r="M168">
        <f>'Reserve 4'!$C173</f>
        <v>0</v>
      </c>
      <c r="N168">
        <f>'Reserve 4'!$D173</f>
        <v>0</v>
      </c>
      <c r="O168">
        <f>'Reserve 5'!$C173</f>
        <v>0</v>
      </c>
      <c r="P168">
        <f>'Reserve 5'!$D173</f>
        <v>0</v>
      </c>
      <c r="Q168">
        <f>'Reserve 6'!$C173</f>
        <v>0</v>
      </c>
      <c r="R168">
        <f>'Reserve 6'!$D173</f>
        <v>0</v>
      </c>
      <c r="S168">
        <f>'Reserve 7'!$C173</f>
        <v>0</v>
      </c>
      <c r="T168">
        <f>'Reserve 7'!$D173</f>
        <v>0</v>
      </c>
      <c r="U168" t="str">
        <f>IF(A168=0,"",IF(COUNTIF(A$2:A168,A168)&gt;1,"",ROW()+(COLUMN()-20)/10000))</f>
        <v/>
      </c>
      <c r="V168" t="str">
        <f>IF(B168=0,"",IF(COUNTIF(B$2:B168,B168)&gt;1,"",ROW()+(COLUMN()-20)/10000))</f>
        <v/>
      </c>
      <c r="W168" t="str">
        <f>IF(C168=0,"",IF(COUNTIF(C$2:C168,C168)&gt;1,"",ROW()+(COLUMN()-20)/10000))</f>
        <v/>
      </c>
      <c r="X168" t="str">
        <f>IF(D168=0,"",IF(COUNTIF(D$2:D168,D168)&gt;1,"",ROW()+(COLUMN()-20)/10000))</f>
        <v/>
      </c>
      <c r="Y168" t="str">
        <f>IF(E168=0,"",IF(COUNTIF(E$2:E168,E168)&gt;1,"",ROW()+(COLUMN()-20)/10000))</f>
        <v/>
      </c>
      <c r="Z168" t="str">
        <f>IF(F168=0,"",IF(COUNTIF(F$2:F168,F168)&gt;1,"",ROW()+(COLUMN()-20)/10000))</f>
        <v/>
      </c>
      <c r="AA168" t="str">
        <f>IF(G168=0,"",IF(COUNTIF(G$2:G168,G168)&gt;1,"",ROW()+(COLUMN()-20)/10000))</f>
        <v/>
      </c>
      <c r="AB168" t="str">
        <f>IF(H168=0,"",IF(COUNTIF(H$2:H168,H168)&gt;1,"",ROW()+(COLUMN()-20)/10000))</f>
        <v/>
      </c>
      <c r="AC168" t="str">
        <f>IF(I168=0,"",IF(COUNTIF(I$2:I168,I168)&gt;1,"",ROW()+(COLUMN()-20)/10000))</f>
        <v/>
      </c>
      <c r="AD168" t="str">
        <f>IF(J168=0,"",IF(COUNTIF(J$2:J168,J168)&gt;1,"",ROW()+(COLUMN()-20)/10000))</f>
        <v/>
      </c>
      <c r="AE168" t="str">
        <f>IF(K168=0,"",IF(COUNTIF(K$2:K168,K168)&gt;1,"",ROW()+(COLUMN()-20)/10000))</f>
        <v/>
      </c>
      <c r="AF168" t="str">
        <f>IF(L168=0,"",IF(COUNTIF(L$2:L168,L168)&gt;1,"",ROW()+(COLUMN()-20)/10000))</f>
        <v/>
      </c>
      <c r="AG168" t="str">
        <f>IF(M168=0,"",IF(COUNTIF(M$2:M168,M168)&gt;1,"",ROW()+(COLUMN()-20)/10000))</f>
        <v/>
      </c>
      <c r="AH168" t="str">
        <f>IF(N168=0,"",IF(COUNTIF(N$2:N168,N168)&gt;1,"",ROW()+(COLUMN()-20)/10000))</f>
        <v/>
      </c>
      <c r="AI168" t="str">
        <f>IF(O168=0,"",IF(COUNTIF(O$2:O168,O168)&gt;1,"",ROW()+(COLUMN()-20)/10000))</f>
        <v/>
      </c>
      <c r="AJ168" t="str">
        <f>IF(P168=0,"",IF(COUNTIF(P$2:P168,P168)&gt;1,"",ROW()+(COLUMN()-20)/10000))</f>
        <v/>
      </c>
      <c r="AK168" t="str">
        <f>IF(Q168=0,"",IF(COUNTIF(Q$2:Q168,Q168)&gt;1,"",ROW()+(COLUMN()-20)/10000))</f>
        <v/>
      </c>
      <c r="AL168" t="str">
        <f>IF(R168=0,"",IF(COUNTIF(R$2:R168,R168)&gt;1,"",ROW()+(COLUMN()-20)/10000))</f>
        <v/>
      </c>
      <c r="AM168" t="str">
        <f>IF(S168=0,"",IF(COUNTIF(S$2:S168,S168)&gt;1,"",ROW()+(COLUMN()-20)/10000))</f>
        <v/>
      </c>
      <c r="AN168" t="str">
        <f>IF(T168=0,"",IF(COUNTIF(T$2:T168,T168)&gt;1,"",ROW()+(COLUMN()-20)/10000))</f>
        <v/>
      </c>
      <c r="AO168" t="str">
        <f t="shared" si="39"/>
        <v/>
      </c>
      <c r="AP168" t="str">
        <f t="shared" ca="1" si="36"/>
        <v/>
      </c>
      <c r="AQ168" t="str">
        <f ca="1">IF(AP168="","",IF(COUNTIF($AP$2:AP168,AP168)&gt;1,"",IF(AP168="overdracht",1,ROW())))</f>
        <v/>
      </c>
      <c r="AR168" t="str">
        <f t="shared" ca="1" si="40"/>
        <v/>
      </c>
      <c r="AS168" t="str">
        <f t="shared" ca="1" si="53"/>
        <v/>
      </c>
      <c r="AT168" t="str">
        <f t="shared" ca="1" si="41"/>
        <v/>
      </c>
      <c r="AU168" t="str">
        <f t="shared" ca="1" si="42"/>
        <v/>
      </c>
      <c r="AV168" t="str">
        <f t="shared" ca="1" si="43"/>
        <v/>
      </c>
      <c r="AW168" s="104" t="str">
        <f>IF(A168=Detail!$E$3,ROW()+5+(COLUMN()-48)/1000,"")</f>
        <v/>
      </c>
      <c r="AX168" t="str">
        <f>IF(B168=Detail!$E$3,ROW()+5+(COLUMN()-48)/1000,"")</f>
        <v/>
      </c>
      <c r="AY168" t="str">
        <f>IF(C168=Detail!$E$3,ROW()+5+(COLUMN()-48)/1000,"")</f>
        <v/>
      </c>
      <c r="AZ168" t="str">
        <f>IF(D168=Detail!$E$3,ROW()+5+(COLUMN()-48)/1000,"")</f>
        <v/>
      </c>
      <c r="BA168" t="str">
        <f>IF(E168=Detail!$E$3,ROW()+5+(COLUMN()-48)/1000,"")</f>
        <v/>
      </c>
      <c r="BB168" t="str">
        <f>IF(F168=Detail!$E$3,ROW()+5+(COLUMN()-48)/1000,"")</f>
        <v/>
      </c>
      <c r="BC168" t="str">
        <f>IF(G168=Detail!$E$3,ROW()+5+(COLUMN()-48)/1000,"")</f>
        <v/>
      </c>
      <c r="BD168" t="str">
        <f>IF(H168=Detail!$E$3,ROW()+5+(COLUMN()-48)/1000,"")</f>
        <v/>
      </c>
      <c r="BE168" t="str">
        <f>IF(I168=Detail!$E$3,ROW()+5+(COLUMN()-48)/1000,"")</f>
        <v/>
      </c>
      <c r="BF168" t="str">
        <f>IF(J168=Detail!$E$3,ROW()+5+(COLUMN()-48)/1000,"")</f>
        <v/>
      </c>
      <c r="BG168" t="str">
        <f>IF(K168=Detail!$E$3,ROW()+5+(COLUMN()-48)/1000,"")</f>
        <v/>
      </c>
      <c r="BH168" t="str">
        <f>IF(L168=Detail!$E$3,ROW()+5+(COLUMN()-48)/1000,"")</f>
        <v/>
      </c>
      <c r="BI168" t="str">
        <f>IF(M168=Detail!$E$3,ROW()+5+(COLUMN()-48)/1000,"")</f>
        <v/>
      </c>
      <c r="BJ168" t="str">
        <f>IF(N168=Detail!$E$3,ROW()+5+(COLUMN()-48)/1000,"")</f>
        <v/>
      </c>
      <c r="BK168" t="str">
        <f>IF(O168=Detail!$E$3,ROW()+5+(COLUMN()-48)/1000,"")</f>
        <v/>
      </c>
      <c r="BL168" t="str">
        <f>IF(P168=Detail!$E$3,ROW()+5+(COLUMN()-48)/1000,"")</f>
        <v/>
      </c>
      <c r="BM168" t="str">
        <f>IF(Q168=Detail!$E$3,ROW()+5+(COLUMN()-48)/1000,"")</f>
        <v/>
      </c>
      <c r="BN168" t="str">
        <f>IF(R168=Detail!$E$3,ROW()+5+(COLUMN()-48)/1000,"")</f>
        <v/>
      </c>
      <c r="BO168" t="str">
        <f>IF(S168=Detail!$E$3,ROW()+5+(COLUMN()-48)/1000,"")</f>
        <v/>
      </c>
      <c r="BP168" t="str">
        <f>IF(T168=Detail!$E$3,ROW()+5+(COLUMN()-48)/1000,"")</f>
        <v/>
      </c>
      <c r="BQ168" t="str">
        <f t="shared" ca="1" si="38"/>
        <v/>
      </c>
      <c r="BR168" t="str">
        <f>IF(BS168="","","'"&amp;VLOOKUP(ROUND((BS168-ROUNDDOWN(BS168,0))*1000,0),$BT$2:$BU$21,2,FALSE)&amp;"'!A"&amp;ROUNDDOWN(Codedata!BS168,0))</f>
        <v/>
      </c>
      <c r="BS168" t="str">
        <f t="shared" si="44"/>
        <v/>
      </c>
      <c r="BV168" t="str">
        <f t="shared" ca="1" si="45"/>
        <v/>
      </c>
      <c r="BW168" t="str">
        <f t="shared" ca="1" si="46"/>
        <v/>
      </c>
      <c r="BX168" t="str">
        <f t="shared" ca="1" si="47"/>
        <v/>
      </c>
      <c r="BY168" t="str">
        <f t="shared" ca="1" si="48"/>
        <v/>
      </c>
      <c r="BZ168" t="str">
        <f t="shared" ca="1" si="49"/>
        <v/>
      </c>
      <c r="CA168" t="str">
        <f t="shared" ca="1" si="50"/>
        <v/>
      </c>
      <c r="CB168" t="str">
        <f t="shared" ca="1" si="51"/>
        <v/>
      </c>
      <c r="CC168" t="str">
        <f t="shared" ca="1" si="52"/>
        <v/>
      </c>
    </row>
    <row r="169" spans="1:81" x14ac:dyDescent="0.3">
      <c r="A169">
        <f>Cash!$C174</f>
        <v>0</v>
      </c>
      <c r="B169">
        <f>Cash!$D174</f>
        <v>0</v>
      </c>
      <c r="C169">
        <f>Zicht!$C174</f>
        <v>0</v>
      </c>
      <c r="D169">
        <f>Zicht!$D174</f>
        <v>0</v>
      </c>
      <c r="E169">
        <f>Spaar!$C174</f>
        <v>0</v>
      </c>
      <c r="F169">
        <f>Spaar!$D174</f>
        <v>0</v>
      </c>
      <c r="G169">
        <f>'Reserve 1'!$C174</f>
        <v>0</v>
      </c>
      <c r="H169">
        <f>'Reserve 1'!$D174</f>
        <v>0</v>
      </c>
      <c r="I169">
        <f>'Reserve 2'!$C174</f>
        <v>0</v>
      </c>
      <c r="J169">
        <f>'Reserve 2'!$D174</f>
        <v>0</v>
      </c>
      <c r="K169">
        <f>'Reserve 3'!$C174</f>
        <v>0</v>
      </c>
      <c r="L169">
        <f>'Reserve 3'!$D174</f>
        <v>0</v>
      </c>
      <c r="M169">
        <f>'Reserve 4'!$C174</f>
        <v>0</v>
      </c>
      <c r="N169">
        <f>'Reserve 4'!$D174</f>
        <v>0</v>
      </c>
      <c r="O169">
        <f>'Reserve 5'!$C174</f>
        <v>0</v>
      </c>
      <c r="P169">
        <f>'Reserve 5'!$D174</f>
        <v>0</v>
      </c>
      <c r="Q169">
        <f>'Reserve 6'!$C174</f>
        <v>0</v>
      </c>
      <c r="R169">
        <f>'Reserve 6'!$D174</f>
        <v>0</v>
      </c>
      <c r="S169">
        <f>'Reserve 7'!$C174</f>
        <v>0</v>
      </c>
      <c r="T169">
        <f>'Reserve 7'!$D174</f>
        <v>0</v>
      </c>
      <c r="U169" t="str">
        <f>IF(A169=0,"",IF(COUNTIF(A$2:A169,A169)&gt;1,"",ROW()+(COLUMN()-20)/10000))</f>
        <v/>
      </c>
      <c r="V169" t="str">
        <f>IF(B169=0,"",IF(COUNTIF(B$2:B169,B169)&gt;1,"",ROW()+(COLUMN()-20)/10000))</f>
        <v/>
      </c>
      <c r="W169" t="str">
        <f>IF(C169=0,"",IF(COUNTIF(C$2:C169,C169)&gt;1,"",ROW()+(COLUMN()-20)/10000))</f>
        <v/>
      </c>
      <c r="X169" t="str">
        <f>IF(D169=0,"",IF(COUNTIF(D$2:D169,D169)&gt;1,"",ROW()+(COLUMN()-20)/10000))</f>
        <v/>
      </c>
      <c r="Y169" t="str">
        <f>IF(E169=0,"",IF(COUNTIF(E$2:E169,E169)&gt;1,"",ROW()+(COLUMN()-20)/10000))</f>
        <v/>
      </c>
      <c r="Z169" t="str">
        <f>IF(F169=0,"",IF(COUNTIF(F$2:F169,F169)&gt;1,"",ROW()+(COLUMN()-20)/10000))</f>
        <v/>
      </c>
      <c r="AA169" t="str">
        <f>IF(G169=0,"",IF(COUNTIF(G$2:G169,G169)&gt;1,"",ROW()+(COLUMN()-20)/10000))</f>
        <v/>
      </c>
      <c r="AB169" t="str">
        <f>IF(H169=0,"",IF(COUNTIF(H$2:H169,H169)&gt;1,"",ROW()+(COLUMN()-20)/10000))</f>
        <v/>
      </c>
      <c r="AC169" t="str">
        <f>IF(I169=0,"",IF(COUNTIF(I$2:I169,I169)&gt;1,"",ROW()+(COLUMN()-20)/10000))</f>
        <v/>
      </c>
      <c r="AD169" t="str">
        <f>IF(J169=0,"",IF(COUNTIF(J$2:J169,J169)&gt;1,"",ROW()+(COLUMN()-20)/10000))</f>
        <v/>
      </c>
      <c r="AE169" t="str">
        <f>IF(K169=0,"",IF(COUNTIF(K$2:K169,K169)&gt;1,"",ROW()+(COLUMN()-20)/10000))</f>
        <v/>
      </c>
      <c r="AF169" t="str">
        <f>IF(L169=0,"",IF(COUNTIF(L$2:L169,L169)&gt;1,"",ROW()+(COLUMN()-20)/10000))</f>
        <v/>
      </c>
      <c r="AG169" t="str">
        <f>IF(M169=0,"",IF(COUNTIF(M$2:M169,M169)&gt;1,"",ROW()+(COLUMN()-20)/10000))</f>
        <v/>
      </c>
      <c r="AH169" t="str">
        <f>IF(N169=0,"",IF(COUNTIF(N$2:N169,N169)&gt;1,"",ROW()+(COLUMN()-20)/10000))</f>
        <v/>
      </c>
      <c r="AI169" t="str">
        <f>IF(O169=0,"",IF(COUNTIF(O$2:O169,O169)&gt;1,"",ROW()+(COLUMN()-20)/10000))</f>
        <v/>
      </c>
      <c r="AJ169" t="str">
        <f>IF(P169=0,"",IF(COUNTIF(P$2:P169,P169)&gt;1,"",ROW()+(COLUMN()-20)/10000))</f>
        <v/>
      </c>
      <c r="AK169" t="str">
        <f>IF(Q169=0,"",IF(COUNTIF(Q$2:Q169,Q169)&gt;1,"",ROW()+(COLUMN()-20)/10000))</f>
        <v/>
      </c>
      <c r="AL169" t="str">
        <f>IF(R169=0,"",IF(COUNTIF(R$2:R169,R169)&gt;1,"",ROW()+(COLUMN()-20)/10000))</f>
        <v/>
      </c>
      <c r="AM169" t="str">
        <f>IF(S169=0,"",IF(COUNTIF(S$2:S169,S169)&gt;1,"",ROW()+(COLUMN()-20)/10000))</f>
        <v/>
      </c>
      <c r="AN169" t="str">
        <f>IF(T169=0,"",IF(COUNTIF(T$2:T169,T169)&gt;1,"",ROW()+(COLUMN()-20)/10000))</f>
        <v/>
      </c>
      <c r="AO169" t="str">
        <f t="shared" si="39"/>
        <v/>
      </c>
      <c r="AP169" t="str">
        <f t="shared" ca="1" si="36"/>
        <v/>
      </c>
      <c r="AQ169" t="str">
        <f ca="1">IF(AP169="","",IF(COUNTIF($AP$2:AP169,AP169)&gt;1,"",IF(AP169="overdracht",1,ROW())))</f>
        <v/>
      </c>
      <c r="AR169" t="str">
        <f t="shared" ca="1" si="40"/>
        <v/>
      </c>
      <c r="AS169" t="str">
        <f t="shared" ca="1" si="53"/>
        <v/>
      </c>
      <c r="AT169" t="str">
        <f t="shared" ca="1" si="41"/>
        <v/>
      </c>
      <c r="AU169" t="str">
        <f t="shared" ca="1" si="42"/>
        <v/>
      </c>
      <c r="AV169" t="str">
        <f t="shared" ca="1" si="43"/>
        <v/>
      </c>
      <c r="AW169" s="104" t="str">
        <f>IF(A169=Detail!$E$3,ROW()+5+(COLUMN()-48)/1000,"")</f>
        <v/>
      </c>
      <c r="AX169" t="str">
        <f>IF(B169=Detail!$E$3,ROW()+5+(COLUMN()-48)/1000,"")</f>
        <v/>
      </c>
      <c r="AY169" t="str">
        <f>IF(C169=Detail!$E$3,ROW()+5+(COLUMN()-48)/1000,"")</f>
        <v/>
      </c>
      <c r="AZ169" t="str">
        <f>IF(D169=Detail!$E$3,ROW()+5+(COLUMN()-48)/1000,"")</f>
        <v/>
      </c>
      <c r="BA169" t="str">
        <f>IF(E169=Detail!$E$3,ROW()+5+(COLUMN()-48)/1000,"")</f>
        <v/>
      </c>
      <c r="BB169" t="str">
        <f>IF(F169=Detail!$E$3,ROW()+5+(COLUMN()-48)/1000,"")</f>
        <v/>
      </c>
      <c r="BC169" t="str">
        <f>IF(G169=Detail!$E$3,ROW()+5+(COLUMN()-48)/1000,"")</f>
        <v/>
      </c>
      <c r="BD169" t="str">
        <f>IF(H169=Detail!$E$3,ROW()+5+(COLUMN()-48)/1000,"")</f>
        <v/>
      </c>
      <c r="BE169" t="str">
        <f>IF(I169=Detail!$E$3,ROW()+5+(COLUMN()-48)/1000,"")</f>
        <v/>
      </c>
      <c r="BF169" t="str">
        <f>IF(J169=Detail!$E$3,ROW()+5+(COLUMN()-48)/1000,"")</f>
        <v/>
      </c>
      <c r="BG169" t="str">
        <f>IF(K169=Detail!$E$3,ROW()+5+(COLUMN()-48)/1000,"")</f>
        <v/>
      </c>
      <c r="BH169" t="str">
        <f>IF(L169=Detail!$E$3,ROW()+5+(COLUMN()-48)/1000,"")</f>
        <v/>
      </c>
      <c r="BI169" t="str">
        <f>IF(M169=Detail!$E$3,ROW()+5+(COLUMN()-48)/1000,"")</f>
        <v/>
      </c>
      <c r="BJ169" t="str">
        <f>IF(N169=Detail!$E$3,ROW()+5+(COLUMN()-48)/1000,"")</f>
        <v/>
      </c>
      <c r="BK169" t="str">
        <f>IF(O169=Detail!$E$3,ROW()+5+(COLUMN()-48)/1000,"")</f>
        <v/>
      </c>
      <c r="BL169" t="str">
        <f>IF(P169=Detail!$E$3,ROW()+5+(COLUMN()-48)/1000,"")</f>
        <v/>
      </c>
      <c r="BM169" t="str">
        <f>IF(Q169=Detail!$E$3,ROW()+5+(COLUMN()-48)/1000,"")</f>
        <v/>
      </c>
      <c r="BN169" t="str">
        <f>IF(R169=Detail!$E$3,ROW()+5+(COLUMN()-48)/1000,"")</f>
        <v/>
      </c>
      <c r="BO169" t="str">
        <f>IF(S169=Detail!$E$3,ROW()+5+(COLUMN()-48)/1000,"")</f>
        <v/>
      </c>
      <c r="BP169" t="str">
        <f>IF(T169=Detail!$E$3,ROW()+5+(COLUMN()-48)/1000,"")</f>
        <v/>
      </c>
      <c r="BQ169" t="str">
        <f t="shared" ca="1" si="38"/>
        <v/>
      </c>
      <c r="BR169" t="str">
        <f>IF(BS169="","","'"&amp;VLOOKUP(ROUND((BS169-ROUNDDOWN(BS169,0))*1000,0),$BT$2:$BU$21,2,FALSE)&amp;"'!A"&amp;ROUNDDOWN(Codedata!BS169,0))</f>
        <v/>
      </c>
      <c r="BS169" t="str">
        <f t="shared" si="44"/>
        <v/>
      </c>
      <c r="BV169" t="str">
        <f t="shared" ca="1" si="45"/>
        <v/>
      </c>
      <c r="BW169" t="str">
        <f t="shared" ca="1" si="46"/>
        <v/>
      </c>
      <c r="BX169" t="str">
        <f t="shared" ca="1" si="47"/>
        <v/>
      </c>
      <c r="BY169" t="str">
        <f t="shared" ca="1" si="48"/>
        <v/>
      </c>
      <c r="BZ169" t="str">
        <f t="shared" ca="1" si="49"/>
        <v/>
      </c>
      <c r="CA169" t="str">
        <f t="shared" ca="1" si="50"/>
        <v/>
      </c>
      <c r="CB169" t="str">
        <f t="shared" ca="1" si="51"/>
        <v/>
      </c>
      <c r="CC169" t="str">
        <f t="shared" ca="1" si="52"/>
        <v/>
      </c>
    </row>
    <row r="170" spans="1:81" x14ac:dyDescent="0.3">
      <c r="A170">
        <f>Cash!$C175</f>
        <v>0</v>
      </c>
      <c r="B170">
        <f>Cash!$D175</f>
        <v>0</v>
      </c>
      <c r="C170">
        <f>Zicht!$C175</f>
        <v>0</v>
      </c>
      <c r="D170">
        <f>Zicht!$D175</f>
        <v>0</v>
      </c>
      <c r="E170">
        <f>Spaar!$C175</f>
        <v>0</v>
      </c>
      <c r="F170">
        <f>Spaar!$D175</f>
        <v>0</v>
      </c>
      <c r="G170">
        <f>'Reserve 1'!$C175</f>
        <v>0</v>
      </c>
      <c r="H170">
        <f>'Reserve 1'!$D175</f>
        <v>0</v>
      </c>
      <c r="I170">
        <f>'Reserve 2'!$C175</f>
        <v>0</v>
      </c>
      <c r="J170">
        <f>'Reserve 2'!$D175</f>
        <v>0</v>
      </c>
      <c r="K170">
        <f>'Reserve 3'!$C175</f>
        <v>0</v>
      </c>
      <c r="L170">
        <f>'Reserve 3'!$D175</f>
        <v>0</v>
      </c>
      <c r="M170">
        <f>'Reserve 4'!$C175</f>
        <v>0</v>
      </c>
      <c r="N170">
        <f>'Reserve 4'!$D175</f>
        <v>0</v>
      </c>
      <c r="O170">
        <f>'Reserve 5'!$C175</f>
        <v>0</v>
      </c>
      <c r="P170">
        <f>'Reserve 5'!$D175</f>
        <v>0</v>
      </c>
      <c r="Q170">
        <f>'Reserve 6'!$C175</f>
        <v>0</v>
      </c>
      <c r="R170">
        <f>'Reserve 6'!$D175</f>
        <v>0</v>
      </c>
      <c r="S170">
        <f>'Reserve 7'!$C175</f>
        <v>0</v>
      </c>
      <c r="T170">
        <f>'Reserve 7'!$D175</f>
        <v>0</v>
      </c>
      <c r="U170" t="str">
        <f>IF(A170=0,"",IF(COUNTIF(A$2:A170,A170)&gt;1,"",ROW()+(COLUMN()-20)/10000))</f>
        <v/>
      </c>
      <c r="V170" t="str">
        <f>IF(B170=0,"",IF(COUNTIF(B$2:B170,B170)&gt;1,"",ROW()+(COLUMN()-20)/10000))</f>
        <v/>
      </c>
      <c r="W170" t="str">
        <f>IF(C170=0,"",IF(COUNTIF(C$2:C170,C170)&gt;1,"",ROW()+(COLUMN()-20)/10000))</f>
        <v/>
      </c>
      <c r="X170" t="str">
        <f>IF(D170=0,"",IF(COUNTIF(D$2:D170,D170)&gt;1,"",ROW()+(COLUMN()-20)/10000))</f>
        <v/>
      </c>
      <c r="Y170" t="str">
        <f>IF(E170=0,"",IF(COUNTIF(E$2:E170,E170)&gt;1,"",ROW()+(COLUMN()-20)/10000))</f>
        <v/>
      </c>
      <c r="Z170" t="str">
        <f>IF(F170=0,"",IF(COUNTIF(F$2:F170,F170)&gt;1,"",ROW()+(COLUMN()-20)/10000))</f>
        <v/>
      </c>
      <c r="AA170" t="str">
        <f>IF(G170=0,"",IF(COUNTIF(G$2:G170,G170)&gt;1,"",ROW()+(COLUMN()-20)/10000))</f>
        <v/>
      </c>
      <c r="AB170" t="str">
        <f>IF(H170=0,"",IF(COUNTIF(H$2:H170,H170)&gt;1,"",ROW()+(COLUMN()-20)/10000))</f>
        <v/>
      </c>
      <c r="AC170" t="str">
        <f>IF(I170=0,"",IF(COUNTIF(I$2:I170,I170)&gt;1,"",ROW()+(COLUMN()-20)/10000))</f>
        <v/>
      </c>
      <c r="AD170" t="str">
        <f>IF(J170=0,"",IF(COUNTIF(J$2:J170,J170)&gt;1,"",ROW()+(COLUMN()-20)/10000))</f>
        <v/>
      </c>
      <c r="AE170" t="str">
        <f>IF(K170=0,"",IF(COUNTIF(K$2:K170,K170)&gt;1,"",ROW()+(COLUMN()-20)/10000))</f>
        <v/>
      </c>
      <c r="AF170" t="str">
        <f>IF(L170=0,"",IF(COUNTIF(L$2:L170,L170)&gt;1,"",ROW()+(COLUMN()-20)/10000))</f>
        <v/>
      </c>
      <c r="AG170" t="str">
        <f>IF(M170=0,"",IF(COUNTIF(M$2:M170,M170)&gt;1,"",ROW()+(COLUMN()-20)/10000))</f>
        <v/>
      </c>
      <c r="AH170" t="str">
        <f>IF(N170=0,"",IF(COUNTIF(N$2:N170,N170)&gt;1,"",ROW()+(COLUMN()-20)/10000))</f>
        <v/>
      </c>
      <c r="AI170" t="str">
        <f>IF(O170=0,"",IF(COUNTIF(O$2:O170,O170)&gt;1,"",ROW()+(COLUMN()-20)/10000))</f>
        <v/>
      </c>
      <c r="AJ170" t="str">
        <f>IF(P170=0,"",IF(COUNTIF(P$2:P170,P170)&gt;1,"",ROW()+(COLUMN()-20)/10000))</f>
        <v/>
      </c>
      <c r="AK170" t="str">
        <f>IF(Q170=0,"",IF(COUNTIF(Q$2:Q170,Q170)&gt;1,"",ROW()+(COLUMN()-20)/10000))</f>
        <v/>
      </c>
      <c r="AL170" t="str">
        <f>IF(R170=0,"",IF(COUNTIF(R$2:R170,R170)&gt;1,"",ROW()+(COLUMN()-20)/10000))</f>
        <v/>
      </c>
      <c r="AM170" t="str">
        <f>IF(S170=0,"",IF(COUNTIF(S$2:S170,S170)&gt;1,"",ROW()+(COLUMN()-20)/10000))</f>
        <v/>
      </c>
      <c r="AN170" t="str">
        <f>IF(T170=0,"",IF(COUNTIF(T$2:T170,T170)&gt;1,"",ROW()+(COLUMN()-20)/10000))</f>
        <v/>
      </c>
      <c r="AO170" t="str">
        <f t="shared" si="39"/>
        <v/>
      </c>
      <c r="AP170" t="str">
        <f t="shared" ca="1" si="36"/>
        <v/>
      </c>
      <c r="AQ170" t="str">
        <f ca="1">IF(AP170="","",IF(COUNTIF($AP$2:AP170,AP170)&gt;1,"",IF(AP170="overdracht",1,ROW())))</f>
        <v/>
      </c>
      <c r="AR170" t="str">
        <f t="shared" ca="1" si="40"/>
        <v/>
      </c>
      <c r="AS170" t="str">
        <f t="shared" ca="1" si="53"/>
        <v/>
      </c>
      <c r="AT170" t="str">
        <f t="shared" ca="1" si="41"/>
        <v/>
      </c>
      <c r="AU170" t="str">
        <f t="shared" ca="1" si="42"/>
        <v/>
      </c>
      <c r="AV170" t="str">
        <f t="shared" ca="1" si="43"/>
        <v/>
      </c>
      <c r="AW170" s="104" t="str">
        <f>IF(A170=Detail!$E$3,ROW()+5+(COLUMN()-48)/1000,"")</f>
        <v/>
      </c>
      <c r="AX170" t="str">
        <f>IF(B170=Detail!$E$3,ROW()+5+(COLUMN()-48)/1000,"")</f>
        <v/>
      </c>
      <c r="AY170" t="str">
        <f>IF(C170=Detail!$E$3,ROW()+5+(COLUMN()-48)/1000,"")</f>
        <v/>
      </c>
      <c r="AZ170" t="str">
        <f>IF(D170=Detail!$E$3,ROW()+5+(COLUMN()-48)/1000,"")</f>
        <v/>
      </c>
      <c r="BA170" t="str">
        <f>IF(E170=Detail!$E$3,ROW()+5+(COLUMN()-48)/1000,"")</f>
        <v/>
      </c>
      <c r="BB170" t="str">
        <f>IF(F170=Detail!$E$3,ROW()+5+(COLUMN()-48)/1000,"")</f>
        <v/>
      </c>
      <c r="BC170" t="str">
        <f>IF(G170=Detail!$E$3,ROW()+5+(COLUMN()-48)/1000,"")</f>
        <v/>
      </c>
      <c r="BD170" t="str">
        <f>IF(H170=Detail!$E$3,ROW()+5+(COLUMN()-48)/1000,"")</f>
        <v/>
      </c>
      <c r="BE170" t="str">
        <f>IF(I170=Detail!$E$3,ROW()+5+(COLUMN()-48)/1000,"")</f>
        <v/>
      </c>
      <c r="BF170" t="str">
        <f>IF(J170=Detail!$E$3,ROW()+5+(COLUMN()-48)/1000,"")</f>
        <v/>
      </c>
      <c r="BG170" t="str">
        <f>IF(K170=Detail!$E$3,ROW()+5+(COLUMN()-48)/1000,"")</f>
        <v/>
      </c>
      <c r="BH170" t="str">
        <f>IF(L170=Detail!$E$3,ROW()+5+(COLUMN()-48)/1000,"")</f>
        <v/>
      </c>
      <c r="BI170" t="str">
        <f>IF(M170=Detail!$E$3,ROW()+5+(COLUMN()-48)/1000,"")</f>
        <v/>
      </c>
      <c r="BJ170" t="str">
        <f>IF(N170=Detail!$E$3,ROW()+5+(COLUMN()-48)/1000,"")</f>
        <v/>
      </c>
      <c r="BK170" t="str">
        <f>IF(O170=Detail!$E$3,ROW()+5+(COLUMN()-48)/1000,"")</f>
        <v/>
      </c>
      <c r="BL170" t="str">
        <f>IF(P170=Detail!$E$3,ROW()+5+(COLUMN()-48)/1000,"")</f>
        <v/>
      </c>
      <c r="BM170" t="str">
        <f>IF(Q170=Detail!$E$3,ROW()+5+(COLUMN()-48)/1000,"")</f>
        <v/>
      </c>
      <c r="BN170" t="str">
        <f>IF(R170=Detail!$E$3,ROW()+5+(COLUMN()-48)/1000,"")</f>
        <v/>
      </c>
      <c r="BO170" t="str">
        <f>IF(S170=Detail!$E$3,ROW()+5+(COLUMN()-48)/1000,"")</f>
        <v/>
      </c>
      <c r="BP170" t="str">
        <f>IF(T170=Detail!$E$3,ROW()+5+(COLUMN()-48)/1000,"")</f>
        <v/>
      </c>
      <c r="BQ170" t="str">
        <f t="shared" ca="1" si="38"/>
        <v/>
      </c>
      <c r="BR170" t="str">
        <f>IF(BS170="","","'"&amp;VLOOKUP(ROUND((BS170-ROUNDDOWN(BS170,0))*1000,0),$BT$2:$BU$21,2,FALSE)&amp;"'!A"&amp;ROUNDDOWN(Codedata!BS170,0))</f>
        <v/>
      </c>
      <c r="BS170" t="str">
        <f t="shared" si="44"/>
        <v/>
      </c>
      <c r="BV170" t="str">
        <f t="shared" ca="1" si="45"/>
        <v/>
      </c>
      <c r="BW170" t="str">
        <f t="shared" ca="1" si="46"/>
        <v/>
      </c>
      <c r="BX170" t="str">
        <f t="shared" ca="1" si="47"/>
        <v/>
      </c>
      <c r="BY170" t="str">
        <f t="shared" ca="1" si="48"/>
        <v/>
      </c>
      <c r="BZ170" t="str">
        <f t="shared" ca="1" si="49"/>
        <v/>
      </c>
      <c r="CA170" t="str">
        <f t="shared" ca="1" si="50"/>
        <v/>
      </c>
      <c r="CB170" t="str">
        <f t="shared" ca="1" si="51"/>
        <v/>
      </c>
      <c r="CC170" t="str">
        <f t="shared" ca="1" si="52"/>
        <v/>
      </c>
    </row>
    <row r="171" spans="1:81" x14ac:dyDescent="0.3">
      <c r="A171">
        <f>Cash!$C176</f>
        <v>0</v>
      </c>
      <c r="B171">
        <f>Cash!$D176</f>
        <v>0</v>
      </c>
      <c r="C171">
        <f>Zicht!$C176</f>
        <v>0</v>
      </c>
      <c r="D171">
        <f>Zicht!$D176</f>
        <v>0</v>
      </c>
      <c r="E171">
        <f>Spaar!$C176</f>
        <v>0</v>
      </c>
      <c r="F171">
        <f>Spaar!$D176</f>
        <v>0</v>
      </c>
      <c r="G171">
        <f>'Reserve 1'!$C176</f>
        <v>0</v>
      </c>
      <c r="H171">
        <f>'Reserve 1'!$D176</f>
        <v>0</v>
      </c>
      <c r="I171">
        <f>'Reserve 2'!$C176</f>
        <v>0</v>
      </c>
      <c r="J171">
        <f>'Reserve 2'!$D176</f>
        <v>0</v>
      </c>
      <c r="K171">
        <f>'Reserve 3'!$C176</f>
        <v>0</v>
      </c>
      <c r="L171">
        <f>'Reserve 3'!$D176</f>
        <v>0</v>
      </c>
      <c r="M171">
        <f>'Reserve 4'!$C176</f>
        <v>0</v>
      </c>
      <c r="N171">
        <f>'Reserve 4'!$D176</f>
        <v>0</v>
      </c>
      <c r="O171">
        <f>'Reserve 5'!$C176</f>
        <v>0</v>
      </c>
      <c r="P171">
        <f>'Reserve 5'!$D176</f>
        <v>0</v>
      </c>
      <c r="Q171">
        <f>'Reserve 6'!$C176</f>
        <v>0</v>
      </c>
      <c r="R171">
        <f>'Reserve 6'!$D176</f>
        <v>0</v>
      </c>
      <c r="S171">
        <f>'Reserve 7'!$C176</f>
        <v>0</v>
      </c>
      <c r="T171">
        <f>'Reserve 7'!$D176</f>
        <v>0</v>
      </c>
      <c r="U171" t="str">
        <f>IF(A171=0,"",IF(COUNTIF(A$2:A171,A171)&gt;1,"",ROW()+(COLUMN()-20)/10000))</f>
        <v/>
      </c>
      <c r="V171" t="str">
        <f>IF(B171=0,"",IF(COUNTIF(B$2:B171,B171)&gt;1,"",ROW()+(COLUMN()-20)/10000))</f>
        <v/>
      </c>
      <c r="W171" t="str">
        <f>IF(C171=0,"",IF(COUNTIF(C$2:C171,C171)&gt;1,"",ROW()+(COLUMN()-20)/10000))</f>
        <v/>
      </c>
      <c r="X171" t="str">
        <f>IF(D171=0,"",IF(COUNTIF(D$2:D171,D171)&gt;1,"",ROW()+(COLUMN()-20)/10000))</f>
        <v/>
      </c>
      <c r="Y171" t="str">
        <f>IF(E171=0,"",IF(COUNTIF(E$2:E171,E171)&gt;1,"",ROW()+(COLUMN()-20)/10000))</f>
        <v/>
      </c>
      <c r="Z171" t="str">
        <f>IF(F171=0,"",IF(COUNTIF(F$2:F171,F171)&gt;1,"",ROW()+(COLUMN()-20)/10000))</f>
        <v/>
      </c>
      <c r="AA171" t="str">
        <f>IF(G171=0,"",IF(COUNTIF(G$2:G171,G171)&gt;1,"",ROW()+(COLUMN()-20)/10000))</f>
        <v/>
      </c>
      <c r="AB171" t="str">
        <f>IF(H171=0,"",IF(COUNTIF(H$2:H171,H171)&gt;1,"",ROW()+(COLUMN()-20)/10000))</f>
        <v/>
      </c>
      <c r="AC171" t="str">
        <f>IF(I171=0,"",IF(COUNTIF(I$2:I171,I171)&gt;1,"",ROW()+(COLUMN()-20)/10000))</f>
        <v/>
      </c>
      <c r="AD171" t="str">
        <f>IF(J171=0,"",IF(COUNTIF(J$2:J171,J171)&gt;1,"",ROW()+(COLUMN()-20)/10000))</f>
        <v/>
      </c>
      <c r="AE171" t="str">
        <f>IF(K171=0,"",IF(COUNTIF(K$2:K171,K171)&gt;1,"",ROW()+(COLUMN()-20)/10000))</f>
        <v/>
      </c>
      <c r="AF171" t="str">
        <f>IF(L171=0,"",IF(COUNTIF(L$2:L171,L171)&gt;1,"",ROW()+(COLUMN()-20)/10000))</f>
        <v/>
      </c>
      <c r="AG171" t="str">
        <f>IF(M171=0,"",IF(COUNTIF(M$2:M171,M171)&gt;1,"",ROW()+(COLUMN()-20)/10000))</f>
        <v/>
      </c>
      <c r="AH171" t="str">
        <f>IF(N171=0,"",IF(COUNTIF(N$2:N171,N171)&gt;1,"",ROW()+(COLUMN()-20)/10000))</f>
        <v/>
      </c>
      <c r="AI171" t="str">
        <f>IF(O171=0,"",IF(COUNTIF(O$2:O171,O171)&gt;1,"",ROW()+(COLUMN()-20)/10000))</f>
        <v/>
      </c>
      <c r="AJ171" t="str">
        <f>IF(P171=0,"",IF(COUNTIF(P$2:P171,P171)&gt;1,"",ROW()+(COLUMN()-20)/10000))</f>
        <v/>
      </c>
      <c r="AK171" t="str">
        <f>IF(Q171=0,"",IF(COUNTIF(Q$2:Q171,Q171)&gt;1,"",ROW()+(COLUMN()-20)/10000))</f>
        <v/>
      </c>
      <c r="AL171" t="str">
        <f>IF(R171=0,"",IF(COUNTIF(R$2:R171,R171)&gt;1,"",ROW()+(COLUMN()-20)/10000))</f>
        <v/>
      </c>
      <c r="AM171" t="str">
        <f>IF(S171=0,"",IF(COUNTIF(S$2:S171,S171)&gt;1,"",ROW()+(COLUMN()-20)/10000))</f>
        <v/>
      </c>
      <c r="AN171" t="str">
        <f>IF(T171=0,"",IF(COUNTIF(T$2:T171,T171)&gt;1,"",ROW()+(COLUMN()-20)/10000))</f>
        <v/>
      </c>
      <c r="AO171" t="str">
        <f t="shared" si="39"/>
        <v/>
      </c>
      <c r="AP171" t="str">
        <f t="shared" ca="1" si="36"/>
        <v/>
      </c>
      <c r="AQ171" t="str">
        <f ca="1">IF(AP171="","",IF(COUNTIF($AP$2:AP171,AP171)&gt;1,"",IF(AP171="overdracht",1,ROW())))</f>
        <v/>
      </c>
      <c r="AR171" t="str">
        <f t="shared" ca="1" si="40"/>
        <v/>
      </c>
      <c r="AS171" t="str">
        <f t="shared" ca="1" si="53"/>
        <v/>
      </c>
      <c r="AT171" t="str">
        <f t="shared" ca="1" si="41"/>
        <v/>
      </c>
      <c r="AU171" t="str">
        <f t="shared" ca="1" si="42"/>
        <v/>
      </c>
      <c r="AV171" t="str">
        <f t="shared" ca="1" si="43"/>
        <v/>
      </c>
      <c r="AW171" s="104" t="str">
        <f>IF(A171=Detail!$E$3,ROW()+5+(COLUMN()-48)/1000,"")</f>
        <v/>
      </c>
      <c r="AX171" t="str">
        <f>IF(B171=Detail!$E$3,ROW()+5+(COLUMN()-48)/1000,"")</f>
        <v/>
      </c>
      <c r="AY171" t="str">
        <f>IF(C171=Detail!$E$3,ROW()+5+(COLUMN()-48)/1000,"")</f>
        <v/>
      </c>
      <c r="AZ171" t="str">
        <f>IF(D171=Detail!$E$3,ROW()+5+(COLUMN()-48)/1000,"")</f>
        <v/>
      </c>
      <c r="BA171" t="str">
        <f>IF(E171=Detail!$E$3,ROW()+5+(COLUMN()-48)/1000,"")</f>
        <v/>
      </c>
      <c r="BB171" t="str">
        <f>IF(F171=Detail!$E$3,ROW()+5+(COLUMN()-48)/1000,"")</f>
        <v/>
      </c>
      <c r="BC171" t="str">
        <f>IF(G171=Detail!$E$3,ROW()+5+(COLUMN()-48)/1000,"")</f>
        <v/>
      </c>
      <c r="BD171" t="str">
        <f>IF(H171=Detail!$E$3,ROW()+5+(COLUMN()-48)/1000,"")</f>
        <v/>
      </c>
      <c r="BE171" t="str">
        <f>IF(I171=Detail!$E$3,ROW()+5+(COLUMN()-48)/1000,"")</f>
        <v/>
      </c>
      <c r="BF171" t="str">
        <f>IF(J171=Detail!$E$3,ROW()+5+(COLUMN()-48)/1000,"")</f>
        <v/>
      </c>
      <c r="BG171" t="str">
        <f>IF(K171=Detail!$E$3,ROW()+5+(COLUMN()-48)/1000,"")</f>
        <v/>
      </c>
      <c r="BH171" t="str">
        <f>IF(L171=Detail!$E$3,ROW()+5+(COLUMN()-48)/1000,"")</f>
        <v/>
      </c>
      <c r="BI171" t="str">
        <f>IF(M171=Detail!$E$3,ROW()+5+(COLUMN()-48)/1000,"")</f>
        <v/>
      </c>
      <c r="BJ171" t="str">
        <f>IF(N171=Detail!$E$3,ROW()+5+(COLUMN()-48)/1000,"")</f>
        <v/>
      </c>
      <c r="BK171" t="str">
        <f>IF(O171=Detail!$E$3,ROW()+5+(COLUMN()-48)/1000,"")</f>
        <v/>
      </c>
      <c r="BL171" t="str">
        <f>IF(P171=Detail!$E$3,ROW()+5+(COLUMN()-48)/1000,"")</f>
        <v/>
      </c>
      <c r="BM171" t="str">
        <f>IF(Q171=Detail!$E$3,ROW()+5+(COLUMN()-48)/1000,"")</f>
        <v/>
      </c>
      <c r="BN171" t="str">
        <f>IF(R171=Detail!$E$3,ROW()+5+(COLUMN()-48)/1000,"")</f>
        <v/>
      </c>
      <c r="BO171" t="str">
        <f>IF(S171=Detail!$E$3,ROW()+5+(COLUMN()-48)/1000,"")</f>
        <v/>
      </c>
      <c r="BP171" t="str">
        <f>IF(T171=Detail!$E$3,ROW()+5+(COLUMN()-48)/1000,"")</f>
        <v/>
      </c>
      <c r="BQ171" t="str">
        <f t="shared" ca="1" si="38"/>
        <v/>
      </c>
      <c r="BR171" t="str">
        <f>IF(BS171="","","'"&amp;VLOOKUP(ROUND((BS171-ROUNDDOWN(BS171,0))*1000,0),$BT$2:$BU$21,2,FALSE)&amp;"'!A"&amp;ROUNDDOWN(Codedata!BS171,0))</f>
        <v/>
      </c>
      <c r="BS171" t="str">
        <f t="shared" si="44"/>
        <v/>
      </c>
      <c r="BV171" t="str">
        <f t="shared" ca="1" si="45"/>
        <v/>
      </c>
      <c r="BW171" t="str">
        <f t="shared" ca="1" si="46"/>
        <v/>
      </c>
      <c r="BX171" t="str">
        <f t="shared" ca="1" si="47"/>
        <v/>
      </c>
      <c r="BY171" t="str">
        <f t="shared" ca="1" si="48"/>
        <v/>
      </c>
      <c r="BZ171" t="str">
        <f t="shared" ca="1" si="49"/>
        <v/>
      </c>
      <c r="CA171" t="str">
        <f t="shared" ca="1" si="50"/>
        <v/>
      </c>
      <c r="CB171" t="str">
        <f t="shared" ca="1" si="51"/>
        <v/>
      </c>
      <c r="CC171" t="str">
        <f t="shared" ca="1" si="52"/>
        <v/>
      </c>
    </row>
    <row r="172" spans="1:81" x14ac:dyDescent="0.3">
      <c r="A172">
        <f>Cash!$C177</f>
        <v>0</v>
      </c>
      <c r="B172">
        <f>Cash!$D177</f>
        <v>0</v>
      </c>
      <c r="C172">
        <f>Zicht!$C177</f>
        <v>0</v>
      </c>
      <c r="D172">
        <f>Zicht!$D177</f>
        <v>0</v>
      </c>
      <c r="E172">
        <f>Spaar!$C177</f>
        <v>0</v>
      </c>
      <c r="F172">
        <f>Spaar!$D177</f>
        <v>0</v>
      </c>
      <c r="G172">
        <f>'Reserve 1'!$C177</f>
        <v>0</v>
      </c>
      <c r="H172">
        <f>'Reserve 1'!$D177</f>
        <v>0</v>
      </c>
      <c r="I172">
        <f>'Reserve 2'!$C177</f>
        <v>0</v>
      </c>
      <c r="J172">
        <f>'Reserve 2'!$D177</f>
        <v>0</v>
      </c>
      <c r="K172">
        <f>'Reserve 3'!$C177</f>
        <v>0</v>
      </c>
      <c r="L172">
        <f>'Reserve 3'!$D177</f>
        <v>0</v>
      </c>
      <c r="M172">
        <f>'Reserve 4'!$C177</f>
        <v>0</v>
      </c>
      <c r="N172">
        <f>'Reserve 4'!$D177</f>
        <v>0</v>
      </c>
      <c r="O172">
        <f>'Reserve 5'!$C177</f>
        <v>0</v>
      </c>
      <c r="P172">
        <f>'Reserve 5'!$D177</f>
        <v>0</v>
      </c>
      <c r="Q172">
        <f>'Reserve 6'!$C177</f>
        <v>0</v>
      </c>
      <c r="R172">
        <f>'Reserve 6'!$D177</f>
        <v>0</v>
      </c>
      <c r="S172">
        <f>'Reserve 7'!$C177</f>
        <v>0</v>
      </c>
      <c r="T172">
        <f>'Reserve 7'!$D177</f>
        <v>0</v>
      </c>
      <c r="U172" t="str">
        <f>IF(A172=0,"",IF(COUNTIF(A$2:A172,A172)&gt;1,"",ROW()+(COLUMN()-20)/10000))</f>
        <v/>
      </c>
      <c r="V172" t="str">
        <f>IF(B172=0,"",IF(COUNTIF(B$2:B172,B172)&gt;1,"",ROW()+(COLUMN()-20)/10000))</f>
        <v/>
      </c>
      <c r="W172" t="str">
        <f>IF(C172=0,"",IF(COUNTIF(C$2:C172,C172)&gt;1,"",ROW()+(COLUMN()-20)/10000))</f>
        <v/>
      </c>
      <c r="X172" t="str">
        <f>IF(D172=0,"",IF(COUNTIF(D$2:D172,D172)&gt;1,"",ROW()+(COLUMN()-20)/10000))</f>
        <v/>
      </c>
      <c r="Y172" t="str">
        <f>IF(E172=0,"",IF(COUNTIF(E$2:E172,E172)&gt;1,"",ROW()+(COLUMN()-20)/10000))</f>
        <v/>
      </c>
      <c r="Z172" t="str">
        <f>IF(F172=0,"",IF(COUNTIF(F$2:F172,F172)&gt;1,"",ROW()+(COLUMN()-20)/10000))</f>
        <v/>
      </c>
      <c r="AA172" t="str">
        <f>IF(G172=0,"",IF(COUNTIF(G$2:G172,G172)&gt;1,"",ROW()+(COLUMN()-20)/10000))</f>
        <v/>
      </c>
      <c r="AB172" t="str">
        <f>IF(H172=0,"",IF(COUNTIF(H$2:H172,H172)&gt;1,"",ROW()+(COLUMN()-20)/10000))</f>
        <v/>
      </c>
      <c r="AC172" t="str">
        <f>IF(I172=0,"",IF(COUNTIF(I$2:I172,I172)&gt;1,"",ROW()+(COLUMN()-20)/10000))</f>
        <v/>
      </c>
      <c r="AD172" t="str">
        <f>IF(J172=0,"",IF(COUNTIF(J$2:J172,J172)&gt;1,"",ROW()+(COLUMN()-20)/10000))</f>
        <v/>
      </c>
      <c r="AE172" t="str">
        <f>IF(K172=0,"",IF(COUNTIF(K$2:K172,K172)&gt;1,"",ROW()+(COLUMN()-20)/10000))</f>
        <v/>
      </c>
      <c r="AF172" t="str">
        <f>IF(L172=0,"",IF(COUNTIF(L$2:L172,L172)&gt;1,"",ROW()+(COLUMN()-20)/10000))</f>
        <v/>
      </c>
      <c r="AG172" t="str">
        <f>IF(M172=0,"",IF(COUNTIF(M$2:M172,M172)&gt;1,"",ROW()+(COLUMN()-20)/10000))</f>
        <v/>
      </c>
      <c r="AH172" t="str">
        <f>IF(N172=0,"",IF(COUNTIF(N$2:N172,N172)&gt;1,"",ROW()+(COLUMN()-20)/10000))</f>
        <v/>
      </c>
      <c r="AI172" t="str">
        <f>IF(O172=0,"",IF(COUNTIF(O$2:O172,O172)&gt;1,"",ROW()+(COLUMN()-20)/10000))</f>
        <v/>
      </c>
      <c r="AJ172" t="str">
        <f>IF(P172=0,"",IF(COUNTIF(P$2:P172,P172)&gt;1,"",ROW()+(COLUMN()-20)/10000))</f>
        <v/>
      </c>
      <c r="AK172" t="str">
        <f>IF(Q172=0,"",IF(COUNTIF(Q$2:Q172,Q172)&gt;1,"",ROW()+(COLUMN()-20)/10000))</f>
        <v/>
      </c>
      <c r="AL172" t="str">
        <f>IF(R172=0,"",IF(COUNTIF(R$2:R172,R172)&gt;1,"",ROW()+(COLUMN()-20)/10000))</f>
        <v/>
      </c>
      <c r="AM172" t="str">
        <f>IF(S172=0,"",IF(COUNTIF(S$2:S172,S172)&gt;1,"",ROW()+(COLUMN()-20)/10000))</f>
        <v/>
      </c>
      <c r="AN172" t="str">
        <f>IF(T172=0,"",IF(COUNTIF(T$2:T172,T172)&gt;1,"",ROW()+(COLUMN()-20)/10000))</f>
        <v/>
      </c>
      <c r="AO172" t="str">
        <f t="shared" si="39"/>
        <v/>
      </c>
      <c r="AP172" t="str">
        <f t="shared" ca="1" si="36"/>
        <v/>
      </c>
      <c r="AQ172" t="str">
        <f ca="1">IF(AP172="","",IF(COUNTIF($AP$2:AP172,AP172)&gt;1,"",IF(AP172="overdracht",1,ROW())))</f>
        <v/>
      </c>
      <c r="AR172" t="str">
        <f t="shared" ca="1" si="40"/>
        <v/>
      </c>
      <c r="AS172" t="str">
        <f t="shared" ca="1" si="53"/>
        <v/>
      </c>
      <c r="AT172" t="str">
        <f t="shared" ca="1" si="41"/>
        <v/>
      </c>
      <c r="AU172" t="str">
        <f t="shared" ca="1" si="42"/>
        <v/>
      </c>
      <c r="AV172" t="str">
        <f t="shared" ca="1" si="43"/>
        <v/>
      </c>
      <c r="AW172" s="104" t="str">
        <f>IF(A172=Detail!$E$3,ROW()+5+(COLUMN()-48)/1000,"")</f>
        <v/>
      </c>
      <c r="AX172" t="str">
        <f>IF(B172=Detail!$E$3,ROW()+5+(COLUMN()-48)/1000,"")</f>
        <v/>
      </c>
      <c r="AY172" t="str">
        <f>IF(C172=Detail!$E$3,ROW()+5+(COLUMN()-48)/1000,"")</f>
        <v/>
      </c>
      <c r="AZ172" t="str">
        <f>IF(D172=Detail!$E$3,ROW()+5+(COLUMN()-48)/1000,"")</f>
        <v/>
      </c>
      <c r="BA172" t="str">
        <f>IF(E172=Detail!$E$3,ROW()+5+(COLUMN()-48)/1000,"")</f>
        <v/>
      </c>
      <c r="BB172" t="str">
        <f>IF(F172=Detail!$E$3,ROW()+5+(COLUMN()-48)/1000,"")</f>
        <v/>
      </c>
      <c r="BC172" t="str">
        <f>IF(G172=Detail!$E$3,ROW()+5+(COLUMN()-48)/1000,"")</f>
        <v/>
      </c>
      <c r="BD172" t="str">
        <f>IF(H172=Detail!$E$3,ROW()+5+(COLUMN()-48)/1000,"")</f>
        <v/>
      </c>
      <c r="BE172" t="str">
        <f>IF(I172=Detail!$E$3,ROW()+5+(COLUMN()-48)/1000,"")</f>
        <v/>
      </c>
      <c r="BF172" t="str">
        <f>IF(J172=Detail!$E$3,ROW()+5+(COLUMN()-48)/1000,"")</f>
        <v/>
      </c>
      <c r="BG172" t="str">
        <f>IF(K172=Detail!$E$3,ROW()+5+(COLUMN()-48)/1000,"")</f>
        <v/>
      </c>
      <c r="BH172" t="str">
        <f>IF(L172=Detail!$E$3,ROW()+5+(COLUMN()-48)/1000,"")</f>
        <v/>
      </c>
      <c r="BI172" t="str">
        <f>IF(M172=Detail!$E$3,ROW()+5+(COLUMN()-48)/1000,"")</f>
        <v/>
      </c>
      <c r="BJ172" t="str">
        <f>IF(N172=Detail!$E$3,ROW()+5+(COLUMN()-48)/1000,"")</f>
        <v/>
      </c>
      <c r="BK172" t="str">
        <f>IF(O172=Detail!$E$3,ROW()+5+(COLUMN()-48)/1000,"")</f>
        <v/>
      </c>
      <c r="BL172" t="str">
        <f>IF(P172=Detail!$E$3,ROW()+5+(COLUMN()-48)/1000,"")</f>
        <v/>
      </c>
      <c r="BM172" t="str">
        <f>IF(Q172=Detail!$E$3,ROW()+5+(COLUMN()-48)/1000,"")</f>
        <v/>
      </c>
      <c r="BN172" t="str">
        <f>IF(R172=Detail!$E$3,ROW()+5+(COLUMN()-48)/1000,"")</f>
        <v/>
      </c>
      <c r="BO172" t="str">
        <f>IF(S172=Detail!$E$3,ROW()+5+(COLUMN()-48)/1000,"")</f>
        <v/>
      </c>
      <c r="BP172" t="str">
        <f>IF(T172=Detail!$E$3,ROW()+5+(COLUMN()-48)/1000,"")</f>
        <v/>
      </c>
      <c r="BQ172" t="str">
        <f t="shared" ca="1" si="38"/>
        <v/>
      </c>
      <c r="BR172" t="str">
        <f>IF(BS172="","","'"&amp;VLOOKUP(ROUND((BS172-ROUNDDOWN(BS172,0))*1000,0),$BT$2:$BU$21,2,FALSE)&amp;"'!A"&amp;ROUNDDOWN(Codedata!BS172,0))</f>
        <v/>
      </c>
      <c r="BS172" t="str">
        <f t="shared" si="44"/>
        <v/>
      </c>
      <c r="BV172" t="str">
        <f t="shared" ca="1" si="45"/>
        <v/>
      </c>
      <c r="BW172" t="str">
        <f t="shared" ca="1" si="46"/>
        <v/>
      </c>
      <c r="BX172" t="str">
        <f t="shared" ca="1" si="47"/>
        <v/>
      </c>
      <c r="BY172" t="str">
        <f t="shared" ca="1" si="48"/>
        <v/>
      </c>
      <c r="BZ172" t="str">
        <f t="shared" ca="1" si="49"/>
        <v/>
      </c>
      <c r="CA172" t="str">
        <f t="shared" ca="1" si="50"/>
        <v/>
      </c>
      <c r="CB172" t="str">
        <f t="shared" ca="1" si="51"/>
        <v/>
      </c>
      <c r="CC172" t="str">
        <f t="shared" ca="1" si="52"/>
        <v/>
      </c>
    </row>
    <row r="173" spans="1:81" x14ac:dyDescent="0.3">
      <c r="A173">
        <f>Cash!$C178</f>
        <v>0</v>
      </c>
      <c r="B173">
        <f>Cash!$D178</f>
        <v>0</v>
      </c>
      <c r="C173">
        <f>Zicht!$C178</f>
        <v>0</v>
      </c>
      <c r="D173">
        <f>Zicht!$D178</f>
        <v>0</v>
      </c>
      <c r="E173">
        <f>Spaar!$C178</f>
        <v>0</v>
      </c>
      <c r="F173">
        <f>Spaar!$D178</f>
        <v>0</v>
      </c>
      <c r="G173">
        <f>'Reserve 1'!$C178</f>
        <v>0</v>
      </c>
      <c r="H173">
        <f>'Reserve 1'!$D178</f>
        <v>0</v>
      </c>
      <c r="I173">
        <f>'Reserve 2'!$C178</f>
        <v>0</v>
      </c>
      <c r="J173">
        <f>'Reserve 2'!$D178</f>
        <v>0</v>
      </c>
      <c r="K173">
        <f>'Reserve 3'!$C178</f>
        <v>0</v>
      </c>
      <c r="L173">
        <f>'Reserve 3'!$D178</f>
        <v>0</v>
      </c>
      <c r="M173">
        <f>'Reserve 4'!$C178</f>
        <v>0</v>
      </c>
      <c r="N173">
        <f>'Reserve 4'!$D178</f>
        <v>0</v>
      </c>
      <c r="O173">
        <f>'Reserve 5'!$C178</f>
        <v>0</v>
      </c>
      <c r="P173">
        <f>'Reserve 5'!$D178</f>
        <v>0</v>
      </c>
      <c r="Q173">
        <f>'Reserve 6'!$C178</f>
        <v>0</v>
      </c>
      <c r="R173">
        <f>'Reserve 6'!$D178</f>
        <v>0</v>
      </c>
      <c r="S173">
        <f>'Reserve 7'!$C178</f>
        <v>0</v>
      </c>
      <c r="T173">
        <f>'Reserve 7'!$D178</f>
        <v>0</v>
      </c>
      <c r="U173" t="str">
        <f>IF(A173=0,"",IF(COUNTIF(A$2:A173,A173)&gt;1,"",ROW()+(COLUMN()-20)/10000))</f>
        <v/>
      </c>
      <c r="V173" t="str">
        <f>IF(B173=0,"",IF(COUNTIF(B$2:B173,B173)&gt;1,"",ROW()+(COLUMN()-20)/10000))</f>
        <v/>
      </c>
      <c r="W173" t="str">
        <f>IF(C173=0,"",IF(COUNTIF(C$2:C173,C173)&gt;1,"",ROW()+(COLUMN()-20)/10000))</f>
        <v/>
      </c>
      <c r="X173" t="str">
        <f>IF(D173=0,"",IF(COUNTIF(D$2:D173,D173)&gt;1,"",ROW()+(COLUMN()-20)/10000))</f>
        <v/>
      </c>
      <c r="Y173" t="str">
        <f>IF(E173=0,"",IF(COUNTIF(E$2:E173,E173)&gt;1,"",ROW()+(COLUMN()-20)/10000))</f>
        <v/>
      </c>
      <c r="Z173" t="str">
        <f>IF(F173=0,"",IF(COUNTIF(F$2:F173,F173)&gt;1,"",ROW()+(COLUMN()-20)/10000))</f>
        <v/>
      </c>
      <c r="AA173" t="str">
        <f>IF(G173=0,"",IF(COUNTIF(G$2:G173,G173)&gt;1,"",ROW()+(COLUMN()-20)/10000))</f>
        <v/>
      </c>
      <c r="AB173" t="str">
        <f>IF(H173=0,"",IF(COUNTIF(H$2:H173,H173)&gt;1,"",ROW()+(COLUMN()-20)/10000))</f>
        <v/>
      </c>
      <c r="AC173" t="str">
        <f>IF(I173=0,"",IF(COUNTIF(I$2:I173,I173)&gt;1,"",ROW()+(COLUMN()-20)/10000))</f>
        <v/>
      </c>
      <c r="AD173" t="str">
        <f>IF(J173=0,"",IF(COUNTIF(J$2:J173,J173)&gt;1,"",ROW()+(COLUMN()-20)/10000))</f>
        <v/>
      </c>
      <c r="AE173" t="str">
        <f>IF(K173=0,"",IF(COUNTIF(K$2:K173,K173)&gt;1,"",ROW()+(COLUMN()-20)/10000))</f>
        <v/>
      </c>
      <c r="AF173" t="str">
        <f>IF(L173=0,"",IF(COUNTIF(L$2:L173,L173)&gt;1,"",ROW()+(COLUMN()-20)/10000))</f>
        <v/>
      </c>
      <c r="AG173" t="str">
        <f>IF(M173=0,"",IF(COUNTIF(M$2:M173,M173)&gt;1,"",ROW()+(COLUMN()-20)/10000))</f>
        <v/>
      </c>
      <c r="AH173" t="str">
        <f>IF(N173=0,"",IF(COUNTIF(N$2:N173,N173)&gt;1,"",ROW()+(COLUMN()-20)/10000))</f>
        <v/>
      </c>
      <c r="AI173" t="str">
        <f>IF(O173=0,"",IF(COUNTIF(O$2:O173,O173)&gt;1,"",ROW()+(COLUMN()-20)/10000))</f>
        <v/>
      </c>
      <c r="AJ173" t="str">
        <f>IF(P173=0,"",IF(COUNTIF(P$2:P173,P173)&gt;1,"",ROW()+(COLUMN()-20)/10000))</f>
        <v/>
      </c>
      <c r="AK173" t="str">
        <f>IF(Q173=0,"",IF(COUNTIF(Q$2:Q173,Q173)&gt;1,"",ROW()+(COLUMN()-20)/10000))</f>
        <v/>
      </c>
      <c r="AL173" t="str">
        <f>IF(R173=0,"",IF(COUNTIF(R$2:R173,R173)&gt;1,"",ROW()+(COLUMN()-20)/10000))</f>
        <v/>
      </c>
      <c r="AM173" t="str">
        <f>IF(S173=0,"",IF(COUNTIF(S$2:S173,S173)&gt;1,"",ROW()+(COLUMN()-20)/10000))</f>
        <v/>
      </c>
      <c r="AN173" t="str">
        <f>IF(T173=0,"",IF(COUNTIF(T$2:T173,T173)&gt;1,"",ROW()+(COLUMN()-20)/10000))</f>
        <v/>
      </c>
      <c r="AO173" t="str">
        <f t="shared" si="39"/>
        <v/>
      </c>
      <c r="AP173" t="str">
        <f t="shared" ca="1" si="36"/>
        <v/>
      </c>
      <c r="AQ173" t="str">
        <f ca="1">IF(AP173="","",IF(COUNTIF($AP$2:AP173,AP173)&gt;1,"",IF(AP173="overdracht",1,ROW())))</f>
        <v/>
      </c>
      <c r="AR173" t="str">
        <f t="shared" ca="1" si="40"/>
        <v/>
      </c>
      <c r="AS173" t="str">
        <f t="shared" ca="1" si="53"/>
        <v/>
      </c>
      <c r="AT173" t="str">
        <f t="shared" ca="1" si="41"/>
        <v/>
      </c>
      <c r="AU173" t="str">
        <f t="shared" ca="1" si="42"/>
        <v/>
      </c>
      <c r="AV173" t="str">
        <f t="shared" ca="1" si="43"/>
        <v/>
      </c>
      <c r="AW173" s="104" t="str">
        <f>IF(A173=Detail!$E$3,ROW()+5+(COLUMN()-48)/1000,"")</f>
        <v/>
      </c>
      <c r="AX173" t="str">
        <f>IF(B173=Detail!$E$3,ROW()+5+(COLUMN()-48)/1000,"")</f>
        <v/>
      </c>
      <c r="AY173" t="str">
        <f>IF(C173=Detail!$E$3,ROW()+5+(COLUMN()-48)/1000,"")</f>
        <v/>
      </c>
      <c r="AZ173" t="str">
        <f>IF(D173=Detail!$E$3,ROW()+5+(COLUMN()-48)/1000,"")</f>
        <v/>
      </c>
      <c r="BA173" t="str">
        <f>IF(E173=Detail!$E$3,ROW()+5+(COLUMN()-48)/1000,"")</f>
        <v/>
      </c>
      <c r="BB173" t="str">
        <f>IF(F173=Detail!$E$3,ROW()+5+(COLUMN()-48)/1000,"")</f>
        <v/>
      </c>
      <c r="BC173" t="str">
        <f>IF(G173=Detail!$E$3,ROW()+5+(COLUMN()-48)/1000,"")</f>
        <v/>
      </c>
      <c r="BD173" t="str">
        <f>IF(H173=Detail!$E$3,ROW()+5+(COLUMN()-48)/1000,"")</f>
        <v/>
      </c>
      <c r="BE173" t="str">
        <f>IF(I173=Detail!$E$3,ROW()+5+(COLUMN()-48)/1000,"")</f>
        <v/>
      </c>
      <c r="BF173" t="str">
        <f>IF(J173=Detail!$E$3,ROW()+5+(COLUMN()-48)/1000,"")</f>
        <v/>
      </c>
      <c r="BG173" t="str">
        <f>IF(K173=Detail!$E$3,ROW()+5+(COLUMN()-48)/1000,"")</f>
        <v/>
      </c>
      <c r="BH173" t="str">
        <f>IF(L173=Detail!$E$3,ROW()+5+(COLUMN()-48)/1000,"")</f>
        <v/>
      </c>
      <c r="BI173" t="str">
        <f>IF(M173=Detail!$E$3,ROW()+5+(COLUMN()-48)/1000,"")</f>
        <v/>
      </c>
      <c r="BJ173" t="str">
        <f>IF(N173=Detail!$E$3,ROW()+5+(COLUMN()-48)/1000,"")</f>
        <v/>
      </c>
      <c r="BK173" t="str">
        <f>IF(O173=Detail!$E$3,ROW()+5+(COLUMN()-48)/1000,"")</f>
        <v/>
      </c>
      <c r="BL173" t="str">
        <f>IF(P173=Detail!$E$3,ROW()+5+(COLUMN()-48)/1000,"")</f>
        <v/>
      </c>
      <c r="BM173" t="str">
        <f>IF(Q173=Detail!$E$3,ROW()+5+(COLUMN()-48)/1000,"")</f>
        <v/>
      </c>
      <c r="BN173" t="str">
        <f>IF(R173=Detail!$E$3,ROW()+5+(COLUMN()-48)/1000,"")</f>
        <v/>
      </c>
      <c r="BO173" t="str">
        <f>IF(S173=Detail!$E$3,ROW()+5+(COLUMN()-48)/1000,"")</f>
        <v/>
      </c>
      <c r="BP173" t="str">
        <f>IF(T173=Detail!$E$3,ROW()+5+(COLUMN()-48)/1000,"")</f>
        <v/>
      </c>
      <c r="BQ173" t="str">
        <f t="shared" ca="1" si="38"/>
        <v/>
      </c>
      <c r="BR173" t="str">
        <f>IF(BS173="","","'"&amp;VLOOKUP(ROUND((BS173-ROUNDDOWN(BS173,0))*1000,0),$BT$2:$BU$21,2,FALSE)&amp;"'!A"&amp;ROUNDDOWN(Codedata!BS173,0))</f>
        <v/>
      </c>
      <c r="BS173" t="str">
        <f t="shared" si="44"/>
        <v/>
      </c>
      <c r="BV173" t="str">
        <f t="shared" ca="1" si="45"/>
        <v/>
      </c>
      <c r="BW173" t="str">
        <f t="shared" ca="1" si="46"/>
        <v/>
      </c>
      <c r="BX173" t="str">
        <f t="shared" ca="1" si="47"/>
        <v/>
      </c>
      <c r="BY173" t="str">
        <f t="shared" ca="1" si="48"/>
        <v/>
      </c>
      <c r="BZ173" t="str">
        <f t="shared" ca="1" si="49"/>
        <v/>
      </c>
      <c r="CA173" t="str">
        <f t="shared" ca="1" si="50"/>
        <v/>
      </c>
      <c r="CB173" t="str">
        <f t="shared" ca="1" si="51"/>
        <v/>
      </c>
      <c r="CC173" t="str">
        <f t="shared" ca="1" si="52"/>
        <v/>
      </c>
    </row>
    <row r="174" spans="1:81" x14ac:dyDescent="0.3">
      <c r="A174">
        <f>Cash!$C179</f>
        <v>0</v>
      </c>
      <c r="B174">
        <f>Cash!$D179</f>
        <v>0</v>
      </c>
      <c r="C174">
        <f>Zicht!$C179</f>
        <v>0</v>
      </c>
      <c r="D174">
        <f>Zicht!$D179</f>
        <v>0</v>
      </c>
      <c r="E174">
        <f>Spaar!$C179</f>
        <v>0</v>
      </c>
      <c r="F174">
        <f>Spaar!$D179</f>
        <v>0</v>
      </c>
      <c r="G174">
        <f>'Reserve 1'!$C179</f>
        <v>0</v>
      </c>
      <c r="H174">
        <f>'Reserve 1'!$D179</f>
        <v>0</v>
      </c>
      <c r="I174">
        <f>'Reserve 2'!$C179</f>
        <v>0</v>
      </c>
      <c r="J174">
        <f>'Reserve 2'!$D179</f>
        <v>0</v>
      </c>
      <c r="K174">
        <f>'Reserve 3'!$C179</f>
        <v>0</v>
      </c>
      <c r="L174">
        <f>'Reserve 3'!$D179</f>
        <v>0</v>
      </c>
      <c r="M174">
        <f>'Reserve 4'!$C179</f>
        <v>0</v>
      </c>
      <c r="N174">
        <f>'Reserve 4'!$D179</f>
        <v>0</v>
      </c>
      <c r="O174">
        <f>'Reserve 5'!$C179</f>
        <v>0</v>
      </c>
      <c r="P174">
        <f>'Reserve 5'!$D179</f>
        <v>0</v>
      </c>
      <c r="Q174">
        <f>'Reserve 6'!$C179</f>
        <v>0</v>
      </c>
      <c r="R174">
        <f>'Reserve 6'!$D179</f>
        <v>0</v>
      </c>
      <c r="S174">
        <f>'Reserve 7'!$C179</f>
        <v>0</v>
      </c>
      <c r="T174">
        <f>'Reserve 7'!$D179</f>
        <v>0</v>
      </c>
      <c r="U174" t="str">
        <f>IF(A174=0,"",IF(COUNTIF(A$2:A174,A174)&gt;1,"",ROW()+(COLUMN()-20)/10000))</f>
        <v/>
      </c>
      <c r="V174" t="str">
        <f>IF(B174=0,"",IF(COUNTIF(B$2:B174,B174)&gt;1,"",ROW()+(COLUMN()-20)/10000))</f>
        <v/>
      </c>
      <c r="W174" t="str">
        <f>IF(C174=0,"",IF(COUNTIF(C$2:C174,C174)&gt;1,"",ROW()+(COLUMN()-20)/10000))</f>
        <v/>
      </c>
      <c r="X174" t="str">
        <f>IF(D174=0,"",IF(COUNTIF(D$2:D174,D174)&gt;1,"",ROW()+(COLUMN()-20)/10000))</f>
        <v/>
      </c>
      <c r="Y174" t="str">
        <f>IF(E174=0,"",IF(COUNTIF(E$2:E174,E174)&gt;1,"",ROW()+(COLUMN()-20)/10000))</f>
        <v/>
      </c>
      <c r="Z174" t="str">
        <f>IF(F174=0,"",IF(COUNTIF(F$2:F174,F174)&gt;1,"",ROW()+(COLUMN()-20)/10000))</f>
        <v/>
      </c>
      <c r="AA174" t="str">
        <f>IF(G174=0,"",IF(COUNTIF(G$2:G174,G174)&gt;1,"",ROW()+(COLUMN()-20)/10000))</f>
        <v/>
      </c>
      <c r="AB174" t="str">
        <f>IF(H174=0,"",IF(COUNTIF(H$2:H174,H174)&gt;1,"",ROW()+(COLUMN()-20)/10000))</f>
        <v/>
      </c>
      <c r="AC174" t="str">
        <f>IF(I174=0,"",IF(COUNTIF(I$2:I174,I174)&gt;1,"",ROW()+(COLUMN()-20)/10000))</f>
        <v/>
      </c>
      <c r="AD174" t="str">
        <f>IF(J174=0,"",IF(COUNTIF(J$2:J174,J174)&gt;1,"",ROW()+(COLUMN()-20)/10000))</f>
        <v/>
      </c>
      <c r="AE174" t="str">
        <f>IF(K174=0,"",IF(COUNTIF(K$2:K174,K174)&gt;1,"",ROW()+(COLUMN()-20)/10000))</f>
        <v/>
      </c>
      <c r="AF174" t="str">
        <f>IF(L174=0,"",IF(COUNTIF(L$2:L174,L174)&gt;1,"",ROW()+(COLUMN()-20)/10000))</f>
        <v/>
      </c>
      <c r="AG174" t="str">
        <f>IF(M174=0,"",IF(COUNTIF(M$2:M174,M174)&gt;1,"",ROW()+(COLUMN()-20)/10000))</f>
        <v/>
      </c>
      <c r="AH174" t="str">
        <f>IF(N174=0,"",IF(COUNTIF(N$2:N174,N174)&gt;1,"",ROW()+(COLUMN()-20)/10000))</f>
        <v/>
      </c>
      <c r="AI174" t="str">
        <f>IF(O174=0,"",IF(COUNTIF(O$2:O174,O174)&gt;1,"",ROW()+(COLUMN()-20)/10000))</f>
        <v/>
      </c>
      <c r="AJ174" t="str">
        <f>IF(P174=0,"",IF(COUNTIF(P$2:P174,P174)&gt;1,"",ROW()+(COLUMN()-20)/10000))</f>
        <v/>
      </c>
      <c r="AK174" t="str">
        <f>IF(Q174=0,"",IF(COUNTIF(Q$2:Q174,Q174)&gt;1,"",ROW()+(COLUMN()-20)/10000))</f>
        <v/>
      </c>
      <c r="AL174" t="str">
        <f>IF(R174=0,"",IF(COUNTIF(R$2:R174,R174)&gt;1,"",ROW()+(COLUMN()-20)/10000))</f>
        <v/>
      </c>
      <c r="AM174" t="str">
        <f>IF(S174=0,"",IF(COUNTIF(S$2:S174,S174)&gt;1,"",ROW()+(COLUMN()-20)/10000))</f>
        <v/>
      </c>
      <c r="AN174" t="str">
        <f>IF(T174=0,"",IF(COUNTIF(T$2:T174,T174)&gt;1,"",ROW()+(COLUMN()-20)/10000))</f>
        <v/>
      </c>
      <c r="AO174" t="str">
        <f t="shared" si="39"/>
        <v/>
      </c>
      <c r="AP174" t="str">
        <f t="shared" ca="1" si="36"/>
        <v/>
      </c>
      <c r="AQ174" t="str">
        <f ca="1">IF(AP174="","",IF(COUNTIF($AP$2:AP174,AP174)&gt;1,"",IF(AP174="overdracht",1,ROW())))</f>
        <v/>
      </c>
      <c r="AR174" t="str">
        <f t="shared" ca="1" si="40"/>
        <v/>
      </c>
      <c r="AS174" t="str">
        <f t="shared" ca="1" si="53"/>
        <v/>
      </c>
      <c r="AT174" t="str">
        <f t="shared" ca="1" si="41"/>
        <v/>
      </c>
      <c r="AU174" t="str">
        <f t="shared" ca="1" si="42"/>
        <v/>
      </c>
      <c r="AV174" t="str">
        <f t="shared" ca="1" si="43"/>
        <v/>
      </c>
      <c r="AW174" s="104" t="str">
        <f>IF(A174=Detail!$E$3,ROW()+5+(COLUMN()-48)/1000,"")</f>
        <v/>
      </c>
      <c r="AX174" t="str">
        <f>IF(B174=Detail!$E$3,ROW()+5+(COLUMN()-48)/1000,"")</f>
        <v/>
      </c>
      <c r="AY174" t="str">
        <f>IF(C174=Detail!$E$3,ROW()+5+(COLUMN()-48)/1000,"")</f>
        <v/>
      </c>
      <c r="AZ174" t="str">
        <f>IF(D174=Detail!$E$3,ROW()+5+(COLUMN()-48)/1000,"")</f>
        <v/>
      </c>
      <c r="BA174" t="str">
        <f>IF(E174=Detail!$E$3,ROW()+5+(COLUMN()-48)/1000,"")</f>
        <v/>
      </c>
      <c r="BB174" t="str">
        <f>IF(F174=Detail!$E$3,ROW()+5+(COLUMN()-48)/1000,"")</f>
        <v/>
      </c>
      <c r="BC174" t="str">
        <f>IF(G174=Detail!$E$3,ROW()+5+(COLUMN()-48)/1000,"")</f>
        <v/>
      </c>
      <c r="BD174" t="str">
        <f>IF(H174=Detail!$E$3,ROW()+5+(COLUMN()-48)/1000,"")</f>
        <v/>
      </c>
      <c r="BE174" t="str">
        <f>IF(I174=Detail!$E$3,ROW()+5+(COLUMN()-48)/1000,"")</f>
        <v/>
      </c>
      <c r="BF174" t="str">
        <f>IF(J174=Detail!$E$3,ROW()+5+(COLUMN()-48)/1000,"")</f>
        <v/>
      </c>
      <c r="BG174" t="str">
        <f>IF(K174=Detail!$E$3,ROW()+5+(COLUMN()-48)/1000,"")</f>
        <v/>
      </c>
      <c r="BH174" t="str">
        <f>IF(L174=Detail!$E$3,ROW()+5+(COLUMN()-48)/1000,"")</f>
        <v/>
      </c>
      <c r="BI174" t="str">
        <f>IF(M174=Detail!$E$3,ROW()+5+(COLUMN()-48)/1000,"")</f>
        <v/>
      </c>
      <c r="BJ174" t="str">
        <f>IF(N174=Detail!$E$3,ROW()+5+(COLUMN()-48)/1000,"")</f>
        <v/>
      </c>
      <c r="BK174" t="str">
        <f>IF(O174=Detail!$E$3,ROW()+5+(COLUMN()-48)/1000,"")</f>
        <v/>
      </c>
      <c r="BL174" t="str">
        <f>IF(P174=Detail!$E$3,ROW()+5+(COLUMN()-48)/1000,"")</f>
        <v/>
      </c>
      <c r="BM174" t="str">
        <f>IF(Q174=Detail!$E$3,ROW()+5+(COLUMN()-48)/1000,"")</f>
        <v/>
      </c>
      <c r="BN174" t="str">
        <f>IF(R174=Detail!$E$3,ROW()+5+(COLUMN()-48)/1000,"")</f>
        <v/>
      </c>
      <c r="BO174" t="str">
        <f>IF(S174=Detail!$E$3,ROW()+5+(COLUMN()-48)/1000,"")</f>
        <v/>
      </c>
      <c r="BP174" t="str">
        <f>IF(T174=Detail!$E$3,ROW()+5+(COLUMN()-48)/1000,"")</f>
        <v/>
      </c>
      <c r="BQ174" t="str">
        <f t="shared" ca="1" si="38"/>
        <v/>
      </c>
      <c r="BR174" t="str">
        <f>IF(BS174="","","'"&amp;VLOOKUP(ROUND((BS174-ROUNDDOWN(BS174,0))*1000,0),$BT$2:$BU$21,2,FALSE)&amp;"'!A"&amp;ROUNDDOWN(Codedata!BS174,0))</f>
        <v/>
      </c>
      <c r="BS174" t="str">
        <f t="shared" si="44"/>
        <v/>
      </c>
      <c r="BV174" t="str">
        <f t="shared" ca="1" si="45"/>
        <v/>
      </c>
      <c r="BW174" t="str">
        <f t="shared" ca="1" si="46"/>
        <v/>
      </c>
      <c r="BX174" t="str">
        <f t="shared" ca="1" si="47"/>
        <v/>
      </c>
      <c r="BY174" t="str">
        <f t="shared" ca="1" si="48"/>
        <v/>
      </c>
      <c r="BZ174" t="str">
        <f t="shared" ca="1" si="49"/>
        <v/>
      </c>
      <c r="CA174" t="str">
        <f t="shared" ca="1" si="50"/>
        <v/>
      </c>
      <c r="CB174" t="str">
        <f t="shared" ca="1" si="51"/>
        <v/>
      </c>
      <c r="CC174" t="str">
        <f t="shared" ca="1" si="52"/>
        <v/>
      </c>
    </row>
    <row r="175" spans="1:81" x14ac:dyDescent="0.3">
      <c r="A175">
        <f>Cash!$C180</f>
        <v>0</v>
      </c>
      <c r="B175">
        <f>Cash!$D180</f>
        <v>0</v>
      </c>
      <c r="C175">
        <f>Zicht!$C180</f>
        <v>0</v>
      </c>
      <c r="D175">
        <f>Zicht!$D180</f>
        <v>0</v>
      </c>
      <c r="E175">
        <f>Spaar!$C180</f>
        <v>0</v>
      </c>
      <c r="F175">
        <f>Spaar!$D180</f>
        <v>0</v>
      </c>
      <c r="G175">
        <f>'Reserve 1'!$C180</f>
        <v>0</v>
      </c>
      <c r="H175">
        <f>'Reserve 1'!$D180</f>
        <v>0</v>
      </c>
      <c r="I175">
        <f>'Reserve 2'!$C180</f>
        <v>0</v>
      </c>
      <c r="J175">
        <f>'Reserve 2'!$D180</f>
        <v>0</v>
      </c>
      <c r="K175">
        <f>'Reserve 3'!$C180</f>
        <v>0</v>
      </c>
      <c r="L175">
        <f>'Reserve 3'!$D180</f>
        <v>0</v>
      </c>
      <c r="M175">
        <f>'Reserve 4'!$C180</f>
        <v>0</v>
      </c>
      <c r="N175">
        <f>'Reserve 4'!$D180</f>
        <v>0</v>
      </c>
      <c r="O175">
        <f>'Reserve 5'!$C180</f>
        <v>0</v>
      </c>
      <c r="P175">
        <f>'Reserve 5'!$D180</f>
        <v>0</v>
      </c>
      <c r="Q175">
        <f>'Reserve 6'!$C180</f>
        <v>0</v>
      </c>
      <c r="R175">
        <f>'Reserve 6'!$D180</f>
        <v>0</v>
      </c>
      <c r="S175">
        <f>'Reserve 7'!$C180</f>
        <v>0</v>
      </c>
      <c r="T175">
        <f>'Reserve 7'!$D180</f>
        <v>0</v>
      </c>
      <c r="U175" t="str">
        <f>IF(A175=0,"",IF(COUNTIF(A$2:A175,A175)&gt;1,"",ROW()+(COLUMN()-20)/10000))</f>
        <v/>
      </c>
      <c r="V175" t="str">
        <f>IF(B175=0,"",IF(COUNTIF(B$2:B175,B175)&gt;1,"",ROW()+(COLUMN()-20)/10000))</f>
        <v/>
      </c>
      <c r="W175" t="str">
        <f>IF(C175=0,"",IF(COUNTIF(C$2:C175,C175)&gt;1,"",ROW()+(COLUMN()-20)/10000))</f>
        <v/>
      </c>
      <c r="X175" t="str">
        <f>IF(D175=0,"",IF(COUNTIF(D$2:D175,D175)&gt;1,"",ROW()+(COLUMN()-20)/10000))</f>
        <v/>
      </c>
      <c r="Y175" t="str">
        <f>IF(E175=0,"",IF(COUNTIF(E$2:E175,E175)&gt;1,"",ROW()+(COLUMN()-20)/10000))</f>
        <v/>
      </c>
      <c r="Z175" t="str">
        <f>IF(F175=0,"",IF(COUNTIF(F$2:F175,F175)&gt;1,"",ROW()+(COLUMN()-20)/10000))</f>
        <v/>
      </c>
      <c r="AA175" t="str">
        <f>IF(G175=0,"",IF(COUNTIF(G$2:G175,G175)&gt;1,"",ROW()+(COLUMN()-20)/10000))</f>
        <v/>
      </c>
      <c r="AB175" t="str">
        <f>IF(H175=0,"",IF(COUNTIF(H$2:H175,H175)&gt;1,"",ROW()+(COLUMN()-20)/10000))</f>
        <v/>
      </c>
      <c r="AC175" t="str">
        <f>IF(I175=0,"",IF(COUNTIF(I$2:I175,I175)&gt;1,"",ROW()+(COLUMN()-20)/10000))</f>
        <v/>
      </c>
      <c r="AD175" t="str">
        <f>IF(J175=0,"",IF(COUNTIF(J$2:J175,J175)&gt;1,"",ROW()+(COLUMN()-20)/10000))</f>
        <v/>
      </c>
      <c r="AE175" t="str">
        <f>IF(K175=0,"",IF(COUNTIF(K$2:K175,K175)&gt;1,"",ROW()+(COLUMN()-20)/10000))</f>
        <v/>
      </c>
      <c r="AF175" t="str">
        <f>IF(L175=0,"",IF(COUNTIF(L$2:L175,L175)&gt;1,"",ROW()+(COLUMN()-20)/10000))</f>
        <v/>
      </c>
      <c r="AG175" t="str">
        <f>IF(M175=0,"",IF(COUNTIF(M$2:M175,M175)&gt;1,"",ROW()+(COLUMN()-20)/10000))</f>
        <v/>
      </c>
      <c r="AH175" t="str">
        <f>IF(N175=0,"",IF(COUNTIF(N$2:N175,N175)&gt;1,"",ROW()+(COLUMN()-20)/10000))</f>
        <v/>
      </c>
      <c r="AI175" t="str">
        <f>IF(O175=0,"",IF(COUNTIF(O$2:O175,O175)&gt;1,"",ROW()+(COLUMN()-20)/10000))</f>
        <v/>
      </c>
      <c r="AJ175" t="str">
        <f>IF(P175=0,"",IF(COUNTIF(P$2:P175,P175)&gt;1,"",ROW()+(COLUMN()-20)/10000))</f>
        <v/>
      </c>
      <c r="AK175" t="str">
        <f>IF(Q175=0,"",IF(COUNTIF(Q$2:Q175,Q175)&gt;1,"",ROW()+(COLUMN()-20)/10000))</f>
        <v/>
      </c>
      <c r="AL175" t="str">
        <f>IF(R175=0,"",IF(COUNTIF(R$2:R175,R175)&gt;1,"",ROW()+(COLUMN()-20)/10000))</f>
        <v/>
      </c>
      <c r="AM175" t="str">
        <f>IF(S175=0,"",IF(COUNTIF(S$2:S175,S175)&gt;1,"",ROW()+(COLUMN()-20)/10000))</f>
        <v/>
      </c>
      <c r="AN175" t="str">
        <f>IF(T175=0,"",IF(COUNTIF(T$2:T175,T175)&gt;1,"",ROW()+(COLUMN()-20)/10000))</f>
        <v/>
      </c>
      <c r="AO175" t="str">
        <f t="shared" si="39"/>
        <v/>
      </c>
      <c r="AP175" t="str">
        <f t="shared" ca="1" si="36"/>
        <v/>
      </c>
      <c r="AQ175" t="str">
        <f ca="1">IF(AP175="","",IF(COUNTIF($AP$2:AP175,AP175)&gt;1,"",IF(AP175="overdracht",1,ROW())))</f>
        <v/>
      </c>
      <c r="AR175" t="str">
        <f t="shared" ca="1" si="40"/>
        <v/>
      </c>
      <c r="AS175" t="str">
        <f t="shared" ca="1" si="53"/>
        <v/>
      </c>
      <c r="AT175" t="str">
        <f t="shared" ca="1" si="41"/>
        <v/>
      </c>
      <c r="AU175" t="str">
        <f t="shared" ca="1" si="42"/>
        <v/>
      </c>
      <c r="AV175" t="str">
        <f t="shared" ca="1" si="43"/>
        <v/>
      </c>
      <c r="AW175" s="104" t="str">
        <f>IF(A175=Detail!$E$3,ROW()+5+(COLUMN()-48)/1000,"")</f>
        <v/>
      </c>
      <c r="AX175" t="str">
        <f>IF(B175=Detail!$E$3,ROW()+5+(COLUMN()-48)/1000,"")</f>
        <v/>
      </c>
      <c r="AY175" t="str">
        <f>IF(C175=Detail!$E$3,ROW()+5+(COLUMN()-48)/1000,"")</f>
        <v/>
      </c>
      <c r="AZ175" t="str">
        <f>IF(D175=Detail!$E$3,ROW()+5+(COLUMN()-48)/1000,"")</f>
        <v/>
      </c>
      <c r="BA175" t="str">
        <f>IF(E175=Detail!$E$3,ROW()+5+(COLUMN()-48)/1000,"")</f>
        <v/>
      </c>
      <c r="BB175" t="str">
        <f>IF(F175=Detail!$E$3,ROW()+5+(COLUMN()-48)/1000,"")</f>
        <v/>
      </c>
      <c r="BC175" t="str">
        <f>IF(G175=Detail!$E$3,ROW()+5+(COLUMN()-48)/1000,"")</f>
        <v/>
      </c>
      <c r="BD175" t="str">
        <f>IF(H175=Detail!$E$3,ROW()+5+(COLUMN()-48)/1000,"")</f>
        <v/>
      </c>
      <c r="BE175" t="str">
        <f>IF(I175=Detail!$E$3,ROW()+5+(COLUMN()-48)/1000,"")</f>
        <v/>
      </c>
      <c r="BF175" t="str">
        <f>IF(J175=Detail!$E$3,ROW()+5+(COLUMN()-48)/1000,"")</f>
        <v/>
      </c>
      <c r="BG175" t="str">
        <f>IF(K175=Detail!$E$3,ROW()+5+(COLUMN()-48)/1000,"")</f>
        <v/>
      </c>
      <c r="BH175" t="str">
        <f>IF(L175=Detail!$E$3,ROW()+5+(COLUMN()-48)/1000,"")</f>
        <v/>
      </c>
      <c r="BI175" t="str">
        <f>IF(M175=Detail!$E$3,ROW()+5+(COLUMN()-48)/1000,"")</f>
        <v/>
      </c>
      <c r="BJ175" t="str">
        <f>IF(N175=Detail!$E$3,ROW()+5+(COLUMN()-48)/1000,"")</f>
        <v/>
      </c>
      <c r="BK175" t="str">
        <f>IF(O175=Detail!$E$3,ROW()+5+(COLUMN()-48)/1000,"")</f>
        <v/>
      </c>
      <c r="BL175" t="str">
        <f>IF(P175=Detail!$E$3,ROW()+5+(COLUMN()-48)/1000,"")</f>
        <v/>
      </c>
      <c r="BM175" t="str">
        <f>IF(Q175=Detail!$E$3,ROW()+5+(COLUMN()-48)/1000,"")</f>
        <v/>
      </c>
      <c r="BN175" t="str">
        <f>IF(R175=Detail!$E$3,ROW()+5+(COLUMN()-48)/1000,"")</f>
        <v/>
      </c>
      <c r="BO175" t="str">
        <f>IF(S175=Detail!$E$3,ROW()+5+(COLUMN()-48)/1000,"")</f>
        <v/>
      </c>
      <c r="BP175" t="str">
        <f>IF(T175=Detail!$E$3,ROW()+5+(COLUMN()-48)/1000,"")</f>
        <v/>
      </c>
      <c r="BQ175" t="str">
        <f t="shared" ca="1" si="38"/>
        <v/>
      </c>
      <c r="BR175" t="str">
        <f>IF(BS175="","","'"&amp;VLOOKUP(ROUND((BS175-ROUNDDOWN(BS175,0))*1000,0),$BT$2:$BU$21,2,FALSE)&amp;"'!A"&amp;ROUNDDOWN(Codedata!BS175,0))</f>
        <v/>
      </c>
      <c r="BS175" t="str">
        <f t="shared" si="44"/>
        <v/>
      </c>
      <c r="BV175" t="str">
        <f t="shared" ca="1" si="45"/>
        <v/>
      </c>
      <c r="BW175" t="str">
        <f t="shared" ca="1" si="46"/>
        <v/>
      </c>
      <c r="BX175" t="str">
        <f t="shared" ca="1" si="47"/>
        <v/>
      </c>
      <c r="BY175" t="str">
        <f t="shared" ca="1" si="48"/>
        <v/>
      </c>
      <c r="BZ175" t="str">
        <f t="shared" ca="1" si="49"/>
        <v/>
      </c>
      <c r="CA175" t="str">
        <f t="shared" ca="1" si="50"/>
        <v/>
      </c>
      <c r="CB175" t="str">
        <f t="shared" ca="1" si="51"/>
        <v/>
      </c>
      <c r="CC175" t="str">
        <f t="shared" ca="1" si="52"/>
        <v/>
      </c>
    </row>
    <row r="176" spans="1:81" x14ac:dyDescent="0.3">
      <c r="A176">
        <f>Cash!$C181</f>
        <v>0</v>
      </c>
      <c r="B176">
        <f>Cash!$D181</f>
        <v>0</v>
      </c>
      <c r="C176">
        <f>Zicht!$C181</f>
        <v>0</v>
      </c>
      <c r="D176">
        <f>Zicht!$D181</f>
        <v>0</v>
      </c>
      <c r="E176">
        <f>Spaar!$C181</f>
        <v>0</v>
      </c>
      <c r="F176">
        <f>Spaar!$D181</f>
        <v>0</v>
      </c>
      <c r="G176">
        <f>'Reserve 1'!$C181</f>
        <v>0</v>
      </c>
      <c r="H176">
        <f>'Reserve 1'!$D181</f>
        <v>0</v>
      </c>
      <c r="I176">
        <f>'Reserve 2'!$C181</f>
        <v>0</v>
      </c>
      <c r="J176">
        <f>'Reserve 2'!$D181</f>
        <v>0</v>
      </c>
      <c r="K176">
        <f>'Reserve 3'!$C181</f>
        <v>0</v>
      </c>
      <c r="L176">
        <f>'Reserve 3'!$D181</f>
        <v>0</v>
      </c>
      <c r="M176">
        <f>'Reserve 4'!$C181</f>
        <v>0</v>
      </c>
      <c r="N176">
        <f>'Reserve 4'!$D181</f>
        <v>0</v>
      </c>
      <c r="O176">
        <f>'Reserve 5'!$C181</f>
        <v>0</v>
      </c>
      <c r="P176">
        <f>'Reserve 5'!$D181</f>
        <v>0</v>
      </c>
      <c r="Q176">
        <f>'Reserve 6'!$C181</f>
        <v>0</v>
      </c>
      <c r="R176">
        <f>'Reserve 6'!$D181</f>
        <v>0</v>
      </c>
      <c r="S176">
        <f>'Reserve 7'!$C181</f>
        <v>0</v>
      </c>
      <c r="T176">
        <f>'Reserve 7'!$D181</f>
        <v>0</v>
      </c>
      <c r="U176" t="str">
        <f>IF(A176=0,"",IF(COUNTIF(A$2:A176,A176)&gt;1,"",ROW()+(COLUMN()-20)/10000))</f>
        <v/>
      </c>
      <c r="V176" t="str">
        <f>IF(B176=0,"",IF(COUNTIF(B$2:B176,B176)&gt;1,"",ROW()+(COLUMN()-20)/10000))</f>
        <v/>
      </c>
      <c r="W176" t="str">
        <f>IF(C176=0,"",IF(COUNTIF(C$2:C176,C176)&gt;1,"",ROW()+(COLUMN()-20)/10000))</f>
        <v/>
      </c>
      <c r="X176" t="str">
        <f>IF(D176=0,"",IF(COUNTIF(D$2:D176,D176)&gt;1,"",ROW()+(COLUMN()-20)/10000))</f>
        <v/>
      </c>
      <c r="Y176" t="str">
        <f>IF(E176=0,"",IF(COUNTIF(E$2:E176,E176)&gt;1,"",ROW()+(COLUMN()-20)/10000))</f>
        <v/>
      </c>
      <c r="Z176" t="str">
        <f>IF(F176=0,"",IF(COUNTIF(F$2:F176,F176)&gt;1,"",ROW()+(COLUMN()-20)/10000))</f>
        <v/>
      </c>
      <c r="AA176" t="str">
        <f>IF(G176=0,"",IF(COUNTIF(G$2:G176,G176)&gt;1,"",ROW()+(COLUMN()-20)/10000))</f>
        <v/>
      </c>
      <c r="AB176" t="str">
        <f>IF(H176=0,"",IF(COUNTIF(H$2:H176,H176)&gt;1,"",ROW()+(COLUMN()-20)/10000))</f>
        <v/>
      </c>
      <c r="AC176" t="str">
        <f>IF(I176=0,"",IF(COUNTIF(I$2:I176,I176)&gt;1,"",ROW()+(COLUMN()-20)/10000))</f>
        <v/>
      </c>
      <c r="AD176" t="str">
        <f>IF(J176=0,"",IF(COUNTIF(J$2:J176,J176)&gt;1,"",ROW()+(COLUMN()-20)/10000))</f>
        <v/>
      </c>
      <c r="AE176" t="str">
        <f>IF(K176=0,"",IF(COUNTIF(K$2:K176,K176)&gt;1,"",ROW()+(COLUMN()-20)/10000))</f>
        <v/>
      </c>
      <c r="AF176" t="str">
        <f>IF(L176=0,"",IF(COUNTIF(L$2:L176,L176)&gt;1,"",ROW()+(COLUMN()-20)/10000))</f>
        <v/>
      </c>
      <c r="AG176" t="str">
        <f>IF(M176=0,"",IF(COUNTIF(M$2:M176,M176)&gt;1,"",ROW()+(COLUMN()-20)/10000))</f>
        <v/>
      </c>
      <c r="AH176" t="str">
        <f>IF(N176=0,"",IF(COUNTIF(N$2:N176,N176)&gt;1,"",ROW()+(COLUMN()-20)/10000))</f>
        <v/>
      </c>
      <c r="AI176" t="str">
        <f>IF(O176=0,"",IF(COUNTIF(O$2:O176,O176)&gt;1,"",ROW()+(COLUMN()-20)/10000))</f>
        <v/>
      </c>
      <c r="AJ176" t="str">
        <f>IF(P176=0,"",IF(COUNTIF(P$2:P176,P176)&gt;1,"",ROW()+(COLUMN()-20)/10000))</f>
        <v/>
      </c>
      <c r="AK176" t="str">
        <f>IF(Q176=0,"",IF(COUNTIF(Q$2:Q176,Q176)&gt;1,"",ROW()+(COLUMN()-20)/10000))</f>
        <v/>
      </c>
      <c r="AL176" t="str">
        <f>IF(R176=0,"",IF(COUNTIF(R$2:R176,R176)&gt;1,"",ROW()+(COLUMN()-20)/10000))</f>
        <v/>
      </c>
      <c r="AM176" t="str">
        <f>IF(S176=0,"",IF(COUNTIF(S$2:S176,S176)&gt;1,"",ROW()+(COLUMN()-20)/10000))</f>
        <v/>
      </c>
      <c r="AN176" t="str">
        <f>IF(T176=0,"",IF(COUNTIF(T$2:T176,T176)&gt;1,"",ROW()+(COLUMN()-20)/10000))</f>
        <v/>
      </c>
      <c r="AO176" t="str">
        <f t="shared" si="39"/>
        <v/>
      </c>
      <c r="AP176" t="str">
        <f t="shared" ca="1" si="36"/>
        <v/>
      </c>
      <c r="AQ176" t="str">
        <f ca="1">IF(AP176="","",IF(COUNTIF($AP$2:AP176,AP176)&gt;1,"",IF(AP176="overdracht",1,ROW())))</f>
        <v/>
      </c>
      <c r="AR176" t="str">
        <f t="shared" ca="1" si="40"/>
        <v/>
      </c>
      <c r="AS176" t="str">
        <f t="shared" ca="1" si="53"/>
        <v/>
      </c>
      <c r="AT176" t="str">
        <f t="shared" ca="1" si="41"/>
        <v/>
      </c>
      <c r="AU176" t="str">
        <f t="shared" ca="1" si="42"/>
        <v/>
      </c>
      <c r="AV176" t="str">
        <f t="shared" ca="1" si="43"/>
        <v/>
      </c>
      <c r="AW176" s="104" t="str">
        <f>IF(A176=Detail!$E$3,ROW()+5+(COLUMN()-48)/1000,"")</f>
        <v/>
      </c>
      <c r="AX176" t="str">
        <f>IF(B176=Detail!$E$3,ROW()+5+(COLUMN()-48)/1000,"")</f>
        <v/>
      </c>
      <c r="AY176" t="str">
        <f>IF(C176=Detail!$E$3,ROW()+5+(COLUMN()-48)/1000,"")</f>
        <v/>
      </c>
      <c r="AZ176" t="str">
        <f>IF(D176=Detail!$E$3,ROW()+5+(COLUMN()-48)/1000,"")</f>
        <v/>
      </c>
      <c r="BA176" t="str">
        <f>IF(E176=Detail!$E$3,ROW()+5+(COLUMN()-48)/1000,"")</f>
        <v/>
      </c>
      <c r="BB176" t="str">
        <f>IF(F176=Detail!$E$3,ROW()+5+(COLUMN()-48)/1000,"")</f>
        <v/>
      </c>
      <c r="BC176" t="str">
        <f>IF(G176=Detail!$E$3,ROW()+5+(COLUMN()-48)/1000,"")</f>
        <v/>
      </c>
      <c r="BD176" t="str">
        <f>IF(H176=Detail!$E$3,ROW()+5+(COLUMN()-48)/1000,"")</f>
        <v/>
      </c>
      <c r="BE176" t="str">
        <f>IF(I176=Detail!$E$3,ROW()+5+(COLUMN()-48)/1000,"")</f>
        <v/>
      </c>
      <c r="BF176" t="str">
        <f>IF(J176=Detail!$E$3,ROW()+5+(COLUMN()-48)/1000,"")</f>
        <v/>
      </c>
      <c r="BG176" t="str">
        <f>IF(K176=Detail!$E$3,ROW()+5+(COLUMN()-48)/1000,"")</f>
        <v/>
      </c>
      <c r="BH176" t="str">
        <f>IF(L176=Detail!$E$3,ROW()+5+(COLUMN()-48)/1000,"")</f>
        <v/>
      </c>
      <c r="BI176" t="str">
        <f>IF(M176=Detail!$E$3,ROW()+5+(COLUMN()-48)/1000,"")</f>
        <v/>
      </c>
      <c r="BJ176" t="str">
        <f>IF(N176=Detail!$E$3,ROW()+5+(COLUMN()-48)/1000,"")</f>
        <v/>
      </c>
      <c r="BK176" t="str">
        <f>IF(O176=Detail!$E$3,ROW()+5+(COLUMN()-48)/1000,"")</f>
        <v/>
      </c>
      <c r="BL176" t="str">
        <f>IF(P176=Detail!$E$3,ROW()+5+(COLUMN()-48)/1000,"")</f>
        <v/>
      </c>
      <c r="BM176" t="str">
        <f>IF(Q176=Detail!$E$3,ROW()+5+(COLUMN()-48)/1000,"")</f>
        <v/>
      </c>
      <c r="BN176" t="str">
        <f>IF(R176=Detail!$E$3,ROW()+5+(COLUMN()-48)/1000,"")</f>
        <v/>
      </c>
      <c r="BO176" t="str">
        <f>IF(S176=Detail!$E$3,ROW()+5+(COLUMN()-48)/1000,"")</f>
        <v/>
      </c>
      <c r="BP176" t="str">
        <f>IF(T176=Detail!$E$3,ROW()+5+(COLUMN()-48)/1000,"")</f>
        <v/>
      </c>
      <c r="BQ176" t="str">
        <f t="shared" ca="1" si="38"/>
        <v/>
      </c>
      <c r="BR176" t="str">
        <f>IF(BS176="","","'"&amp;VLOOKUP(ROUND((BS176-ROUNDDOWN(BS176,0))*1000,0),$BT$2:$BU$21,2,FALSE)&amp;"'!A"&amp;ROUNDDOWN(Codedata!BS176,0))</f>
        <v/>
      </c>
      <c r="BS176" t="str">
        <f t="shared" si="44"/>
        <v/>
      </c>
      <c r="BV176" t="str">
        <f t="shared" ca="1" si="45"/>
        <v/>
      </c>
      <c r="BW176" t="str">
        <f t="shared" ca="1" si="46"/>
        <v/>
      </c>
      <c r="BX176" t="str">
        <f t="shared" ca="1" si="47"/>
        <v/>
      </c>
      <c r="BY176" t="str">
        <f t="shared" ca="1" si="48"/>
        <v/>
      </c>
      <c r="BZ176" t="str">
        <f t="shared" ca="1" si="49"/>
        <v/>
      </c>
      <c r="CA176" t="str">
        <f t="shared" ca="1" si="50"/>
        <v/>
      </c>
      <c r="CB176" t="str">
        <f t="shared" ca="1" si="51"/>
        <v/>
      </c>
      <c r="CC176" t="str">
        <f t="shared" ca="1" si="52"/>
        <v/>
      </c>
    </row>
    <row r="177" spans="1:81" x14ac:dyDescent="0.3">
      <c r="A177">
        <f>Cash!$C182</f>
        <v>0</v>
      </c>
      <c r="B177">
        <f>Cash!$D182</f>
        <v>0</v>
      </c>
      <c r="C177">
        <f>Zicht!$C182</f>
        <v>0</v>
      </c>
      <c r="D177">
        <f>Zicht!$D182</f>
        <v>0</v>
      </c>
      <c r="E177">
        <f>Spaar!$C182</f>
        <v>0</v>
      </c>
      <c r="F177">
        <f>Spaar!$D182</f>
        <v>0</v>
      </c>
      <c r="G177">
        <f>'Reserve 1'!$C182</f>
        <v>0</v>
      </c>
      <c r="H177">
        <f>'Reserve 1'!$D182</f>
        <v>0</v>
      </c>
      <c r="I177">
        <f>'Reserve 2'!$C182</f>
        <v>0</v>
      </c>
      <c r="J177">
        <f>'Reserve 2'!$D182</f>
        <v>0</v>
      </c>
      <c r="K177">
        <f>'Reserve 3'!$C182</f>
        <v>0</v>
      </c>
      <c r="L177">
        <f>'Reserve 3'!$D182</f>
        <v>0</v>
      </c>
      <c r="M177">
        <f>'Reserve 4'!$C182</f>
        <v>0</v>
      </c>
      <c r="N177">
        <f>'Reserve 4'!$D182</f>
        <v>0</v>
      </c>
      <c r="O177">
        <f>'Reserve 5'!$C182</f>
        <v>0</v>
      </c>
      <c r="P177">
        <f>'Reserve 5'!$D182</f>
        <v>0</v>
      </c>
      <c r="Q177">
        <f>'Reserve 6'!$C182</f>
        <v>0</v>
      </c>
      <c r="R177">
        <f>'Reserve 6'!$D182</f>
        <v>0</v>
      </c>
      <c r="S177">
        <f>'Reserve 7'!$C182</f>
        <v>0</v>
      </c>
      <c r="T177">
        <f>'Reserve 7'!$D182</f>
        <v>0</v>
      </c>
      <c r="U177" t="str">
        <f>IF(A177=0,"",IF(COUNTIF(A$2:A177,A177)&gt;1,"",ROW()+(COLUMN()-20)/10000))</f>
        <v/>
      </c>
      <c r="V177" t="str">
        <f>IF(B177=0,"",IF(COUNTIF(B$2:B177,B177)&gt;1,"",ROW()+(COLUMN()-20)/10000))</f>
        <v/>
      </c>
      <c r="W177" t="str">
        <f>IF(C177=0,"",IF(COUNTIF(C$2:C177,C177)&gt;1,"",ROW()+(COLUMN()-20)/10000))</f>
        <v/>
      </c>
      <c r="X177" t="str">
        <f>IF(D177=0,"",IF(COUNTIF(D$2:D177,D177)&gt;1,"",ROW()+(COLUMN()-20)/10000))</f>
        <v/>
      </c>
      <c r="Y177" t="str">
        <f>IF(E177=0,"",IF(COUNTIF(E$2:E177,E177)&gt;1,"",ROW()+(COLUMN()-20)/10000))</f>
        <v/>
      </c>
      <c r="Z177" t="str">
        <f>IF(F177=0,"",IF(COUNTIF(F$2:F177,F177)&gt;1,"",ROW()+(COLUMN()-20)/10000))</f>
        <v/>
      </c>
      <c r="AA177" t="str">
        <f>IF(G177=0,"",IF(COUNTIF(G$2:G177,G177)&gt;1,"",ROW()+(COLUMN()-20)/10000))</f>
        <v/>
      </c>
      <c r="AB177" t="str">
        <f>IF(H177=0,"",IF(COUNTIF(H$2:H177,H177)&gt;1,"",ROW()+(COLUMN()-20)/10000))</f>
        <v/>
      </c>
      <c r="AC177" t="str">
        <f>IF(I177=0,"",IF(COUNTIF(I$2:I177,I177)&gt;1,"",ROW()+(COLUMN()-20)/10000))</f>
        <v/>
      </c>
      <c r="AD177" t="str">
        <f>IF(J177=0,"",IF(COUNTIF(J$2:J177,J177)&gt;1,"",ROW()+(COLUMN()-20)/10000))</f>
        <v/>
      </c>
      <c r="AE177" t="str">
        <f>IF(K177=0,"",IF(COUNTIF(K$2:K177,K177)&gt;1,"",ROW()+(COLUMN()-20)/10000))</f>
        <v/>
      </c>
      <c r="AF177" t="str">
        <f>IF(L177=0,"",IF(COUNTIF(L$2:L177,L177)&gt;1,"",ROW()+(COLUMN()-20)/10000))</f>
        <v/>
      </c>
      <c r="AG177" t="str">
        <f>IF(M177=0,"",IF(COUNTIF(M$2:M177,M177)&gt;1,"",ROW()+(COLUMN()-20)/10000))</f>
        <v/>
      </c>
      <c r="AH177" t="str">
        <f>IF(N177=0,"",IF(COUNTIF(N$2:N177,N177)&gt;1,"",ROW()+(COLUMN()-20)/10000))</f>
        <v/>
      </c>
      <c r="AI177" t="str">
        <f>IF(O177=0,"",IF(COUNTIF(O$2:O177,O177)&gt;1,"",ROW()+(COLUMN()-20)/10000))</f>
        <v/>
      </c>
      <c r="AJ177" t="str">
        <f>IF(P177=0,"",IF(COUNTIF(P$2:P177,P177)&gt;1,"",ROW()+(COLUMN()-20)/10000))</f>
        <v/>
      </c>
      <c r="AK177" t="str">
        <f>IF(Q177=0,"",IF(COUNTIF(Q$2:Q177,Q177)&gt;1,"",ROW()+(COLUMN()-20)/10000))</f>
        <v/>
      </c>
      <c r="AL177" t="str">
        <f>IF(R177=0,"",IF(COUNTIF(R$2:R177,R177)&gt;1,"",ROW()+(COLUMN()-20)/10000))</f>
        <v/>
      </c>
      <c r="AM177" t="str">
        <f>IF(S177=0,"",IF(COUNTIF(S$2:S177,S177)&gt;1,"",ROW()+(COLUMN()-20)/10000))</f>
        <v/>
      </c>
      <c r="AN177" t="str">
        <f>IF(T177=0,"",IF(COUNTIF(T$2:T177,T177)&gt;1,"",ROW()+(COLUMN()-20)/10000))</f>
        <v/>
      </c>
      <c r="AO177" t="str">
        <f t="shared" si="39"/>
        <v/>
      </c>
      <c r="AP177" t="str">
        <f t="shared" ca="1" si="36"/>
        <v/>
      </c>
      <c r="AQ177" t="str">
        <f ca="1">IF(AP177="","",IF(COUNTIF($AP$2:AP177,AP177)&gt;1,"",IF(AP177="overdracht",1,ROW())))</f>
        <v/>
      </c>
      <c r="AR177" t="str">
        <f t="shared" ca="1" si="40"/>
        <v/>
      </c>
      <c r="AS177" t="str">
        <f t="shared" ca="1" si="53"/>
        <v/>
      </c>
      <c r="AT177" t="str">
        <f t="shared" ca="1" si="41"/>
        <v/>
      </c>
      <c r="AU177" t="str">
        <f t="shared" ca="1" si="42"/>
        <v/>
      </c>
      <c r="AV177" t="str">
        <f t="shared" ca="1" si="43"/>
        <v/>
      </c>
      <c r="AW177" s="104" t="str">
        <f>IF(A177=Detail!$E$3,ROW()+5+(COLUMN()-48)/1000,"")</f>
        <v/>
      </c>
      <c r="AX177" t="str">
        <f>IF(B177=Detail!$E$3,ROW()+5+(COLUMN()-48)/1000,"")</f>
        <v/>
      </c>
      <c r="AY177" t="str">
        <f>IF(C177=Detail!$E$3,ROW()+5+(COLUMN()-48)/1000,"")</f>
        <v/>
      </c>
      <c r="AZ177" t="str">
        <f>IF(D177=Detail!$E$3,ROW()+5+(COLUMN()-48)/1000,"")</f>
        <v/>
      </c>
      <c r="BA177" t="str">
        <f>IF(E177=Detail!$E$3,ROW()+5+(COLUMN()-48)/1000,"")</f>
        <v/>
      </c>
      <c r="BB177" t="str">
        <f>IF(F177=Detail!$E$3,ROW()+5+(COLUMN()-48)/1000,"")</f>
        <v/>
      </c>
      <c r="BC177" t="str">
        <f>IF(G177=Detail!$E$3,ROW()+5+(COLUMN()-48)/1000,"")</f>
        <v/>
      </c>
      <c r="BD177" t="str">
        <f>IF(H177=Detail!$E$3,ROW()+5+(COLUMN()-48)/1000,"")</f>
        <v/>
      </c>
      <c r="BE177" t="str">
        <f>IF(I177=Detail!$E$3,ROW()+5+(COLUMN()-48)/1000,"")</f>
        <v/>
      </c>
      <c r="BF177" t="str">
        <f>IF(J177=Detail!$E$3,ROW()+5+(COLUMN()-48)/1000,"")</f>
        <v/>
      </c>
      <c r="BG177" t="str">
        <f>IF(K177=Detail!$E$3,ROW()+5+(COLUMN()-48)/1000,"")</f>
        <v/>
      </c>
      <c r="BH177" t="str">
        <f>IF(L177=Detail!$E$3,ROW()+5+(COLUMN()-48)/1000,"")</f>
        <v/>
      </c>
      <c r="BI177" t="str">
        <f>IF(M177=Detail!$E$3,ROW()+5+(COLUMN()-48)/1000,"")</f>
        <v/>
      </c>
      <c r="BJ177" t="str">
        <f>IF(N177=Detail!$E$3,ROW()+5+(COLUMN()-48)/1000,"")</f>
        <v/>
      </c>
      <c r="BK177" t="str">
        <f>IF(O177=Detail!$E$3,ROW()+5+(COLUMN()-48)/1000,"")</f>
        <v/>
      </c>
      <c r="BL177" t="str">
        <f>IF(P177=Detail!$E$3,ROW()+5+(COLUMN()-48)/1000,"")</f>
        <v/>
      </c>
      <c r="BM177" t="str">
        <f>IF(Q177=Detail!$E$3,ROW()+5+(COLUMN()-48)/1000,"")</f>
        <v/>
      </c>
      <c r="BN177" t="str">
        <f>IF(R177=Detail!$E$3,ROW()+5+(COLUMN()-48)/1000,"")</f>
        <v/>
      </c>
      <c r="BO177" t="str">
        <f>IF(S177=Detail!$E$3,ROW()+5+(COLUMN()-48)/1000,"")</f>
        <v/>
      </c>
      <c r="BP177" t="str">
        <f>IF(T177=Detail!$E$3,ROW()+5+(COLUMN()-48)/1000,"")</f>
        <v/>
      </c>
      <c r="BQ177" t="str">
        <f t="shared" ca="1" si="38"/>
        <v/>
      </c>
      <c r="BR177" t="str">
        <f>IF(BS177="","","'"&amp;VLOOKUP(ROUND((BS177-ROUNDDOWN(BS177,0))*1000,0),$BT$2:$BU$21,2,FALSE)&amp;"'!A"&amp;ROUNDDOWN(Codedata!BS177,0))</f>
        <v/>
      </c>
      <c r="BS177" t="str">
        <f t="shared" si="44"/>
        <v/>
      </c>
      <c r="BV177" t="str">
        <f t="shared" ca="1" si="45"/>
        <v/>
      </c>
      <c r="BW177" t="str">
        <f t="shared" ca="1" si="46"/>
        <v/>
      </c>
      <c r="BX177" t="str">
        <f t="shared" ca="1" si="47"/>
        <v/>
      </c>
      <c r="BY177" t="str">
        <f t="shared" ca="1" si="48"/>
        <v/>
      </c>
      <c r="BZ177" t="str">
        <f t="shared" ca="1" si="49"/>
        <v/>
      </c>
      <c r="CA177" t="str">
        <f t="shared" ca="1" si="50"/>
        <v/>
      </c>
      <c r="CB177" t="str">
        <f t="shared" ca="1" si="51"/>
        <v/>
      </c>
      <c r="CC177" t="str">
        <f t="shared" ca="1" si="52"/>
        <v/>
      </c>
    </row>
    <row r="178" spans="1:81" x14ac:dyDescent="0.3">
      <c r="A178">
        <f>Cash!$C183</f>
        <v>0</v>
      </c>
      <c r="B178">
        <f>Cash!$D183</f>
        <v>0</v>
      </c>
      <c r="C178">
        <f>Zicht!$C183</f>
        <v>0</v>
      </c>
      <c r="D178">
        <f>Zicht!$D183</f>
        <v>0</v>
      </c>
      <c r="E178">
        <f>Spaar!$C183</f>
        <v>0</v>
      </c>
      <c r="F178">
        <f>Spaar!$D183</f>
        <v>0</v>
      </c>
      <c r="G178">
        <f>'Reserve 1'!$C183</f>
        <v>0</v>
      </c>
      <c r="H178">
        <f>'Reserve 1'!$D183</f>
        <v>0</v>
      </c>
      <c r="I178">
        <f>'Reserve 2'!$C183</f>
        <v>0</v>
      </c>
      <c r="J178">
        <f>'Reserve 2'!$D183</f>
        <v>0</v>
      </c>
      <c r="K178">
        <f>'Reserve 3'!$C183</f>
        <v>0</v>
      </c>
      <c r="L178">
        <f>'Reserve 3'!$D183</f>
        <v>0</v>
      </c>
      <c r="M178">
        <f>'Reserve 4'!$C183</f>
        <v>0</v>
      </c>
      <c r="N178">
        <f>'Reserve 4'!$D183</f>
        <v>0</v>
      </c>
      <c r="O178">
        <f>'Reserve 5'!$C183</f>
        <v>0</v>
      </c>
      <c r="P178">
        <f>'Reserve 5'!$D183</f>
        <v>0</v>
      </c>
      <c r="Q178">
        <f>'Reserve 6'!$C183</f>
        <v>0</v>
      </c>
      <c r="R178">
        <f>'Reserve 6'!$D183</f>
        <v>0</v>
      </c>
      <c r="S178">
        <f>'Reserve 7'!$C183</f>
        <v>0</v>
      </c>
      <c r="T178">
        <f>'Reserve 7'!$D183</f>
        <v>0</v>
      </c>
      <c r="U178" t="str">
        <f>IF(A178=0,"",IF(COUNTIF(A$2:A178,A178)&gt;1,"",ROW()+(COLUMN()-20)/10000))</f>
        <v/>
      </c>
      <c r="V178" t="str">
        <f>IF(B178=0,"",IF(COUNTIF(B$2:B178,B178)&gt;1,"",ROW()+(COLUMN()-20)/10000))</f>
        <v/>
      </c>
      <c r="W178" t="str">
        <f>IF(C178=0,"",IF(COUNTIF(C$2:C178,C178)&gt;1,"",ROW()+(COLUMN()-20)/10000))</f>
        <v/>
      </c>
      <c r="X178" t="str">
        <f>IF(D178=0,"",IF(COUNTIF(D$2:D178,D178)&gt;1,"",ROW()+(COLUMN()-20)/10000))</f>
        <v/>
      </c>
      <c r="Y178" t="str">
        <f>IF(E178=0,"",IF(COUNTIF(E$2:E178,E178)&gt;1,"",ROW()+(COLUMN()-20)/10000))</f>
        <v/>
      </c>
      <c r="Z178" t="str">
        <f>IF(F178=0,"",IF(COUNTIF(F$2:F178,F178)&gt;1,"",ROW()+(COLUMN()-20)/10000))</f>
        <v/>
      </c>
      <c r="AA178" t="str">
        <f>IF(G178=0,"",IF(COUNTIF(G$2:G178,G178)&gt;1,"",ROW()+(COLUMN()-20)/10000))</f>
        <v/>
      </c>
      <c r="AB178" t="str">
        <f>IF(H178=0,"",IF(COUNTIF(H$2:H178,H178)&gt;1,"",ROW()+(COLUMN()-20)/10000))</f>
        <v/>
      </c>
      <c r="AC178" t="str">
        <f>IF(I178=0,"",IF(COUNTIF(I$2:I178,I178)&gt;1,"",ROW()+(COLUMN()-20)/10000))</f>
        <v/>
      </c>
      <c r="AD178" t="str">
        <f>IF(J178=0,"",IF(COUNTIF(J$2:J178,J178)&gt;1,"",ROW()+(COLUMN()-20)/10000))</f>
        <v/>
      </c>
      <c r="AE178" t="str">
        <f>IF(K178=0,"",IF(COUNTIF(K$2:K178,K178)&gt;1,"",ROW()+(COLUMN()-20)/10000))</f>
        <v/>
      </c>
      <c r="AF178" t="str">
        <f>IF(L178=0,"",IF(COUNTIF(L$2:L178,L178)&gt;1,"",ROW()+(COLUMN()-20)/10000))</f>
        <v/>
      </c>
      <c r="AG178" t="str">
        <f>IF(M178=0,"",IF(COUNTIF(M$2:M178,M178)&gt;1,"",ROW()+(COLUMN()-20)/10000))</f>
        <v/>
      </c>
      <c r="AH178" t="str">
        <f>IF(N178=0,"",IF(COUNTIF(N$2:N178,N178)&gt;1,"",ROW()+(COLUMN()-20)/10000))</f>
        <v/>
      </c>
      <c r="AI178" t="str">
        <f>IF(O178=0,"",IF(COUNTIF(O$2:O178,O178)&gt;1,"",ROW()+(COLUMN()-20)/10000))</f>
        <v/>
      </c>
      <c r="AJ178" t="str">
        <f>IF(P178=0,"",IF(COUNTIF(P$2:P178,P178)&gt;1,"",ROW()+(COLUMN()-20)/10000))</f>
        <v/>
      </c>
      <c r="AK178" t="str">
        <f>IF(Q178=0,"",IF(COUNTIF(Q$2:Q178,Q178)&gt;1,"",ROW()+(COLUMN()-20)/10000))</f>
        <v/>
      </c>
      <c r="AL178" t="str">
        <f>IF(R178=0,"",IF(COUNTIF(R$2:R178,R178)&gt;1,"",ROW()+(COLUMN()-20)/10000))</f>
        <v/>
      </c>
      <c r="AM178" t="str">
        <f>IF(S178=0,"",IF(COUNTIF(S$2:S178,S178)&gt;1,"",ROW()+(COLUMN()-20)/10000))</f>
        <v/>
      </c>
      <c r="AN178" t="str">
        <f>IF(T178=0,"",IF(COUNTIF(T$2:T178,T178)&gt;1,"",ROW()+(COLUMN()-20)/10000))</f>
        <v/>
      </c>
      <c r="AO178" t="str">
        <f t="shared" si="39"/>
        <v/>
      </c>
      <c r="AP178" t="str">
        <f t="shared" ca="1" si="36"/>
        <v/>
      </c>
      <c r="AQ178" t="str">
        <f ca="1">IF(AP178="","",IF(COUNTIF($AP$2:AP178,AP178)&gt;1,"",IF(AP178="overdracht",1,ROW())))</f>
        <v/>
      </c>
      <c r="AR178" t="str">
        <f t="shared" ca="1" si="40"/>
        <v/>
      </c>
      <c r="AS178" t="str">
        <f t="shared" ca="1" si="53"/>
        <v/>
      </c>
      <c r="AT178" t="str">
        <f t="shared" ca="1" si="41"/>
        <v/>
      </c>
      <c r="AU178" t="str">
        <f t="shared" ca="1" si="42"/>
        <v/>
      </c>
      <c r="AV178" t="str">
        <f t="shared" ca="1" si="43"/>
        <v/>
      </c>
      <c r="AW178" s="104" t="str">
        <f>IF(A178=Detail!$E$3,ROW()+5+(COLUMN()-48)/1000,"")</f>
        <v/>
      </c>
      <c r="AX178" t="str">
        <f>IF(B178=Detail!$E$3,ROW()+5+(COLUMN()-48)/1000,"")</f>
        <v/>
      </c>
      <c r="AY178" t="str">
        <f>IF(C178=Detail!$E$3,ROW()+5+(COLUMN()-48)/1000,"")</f>
        <v/>
      </c>
      <c r="AZ178" t="str">
        <f>IF(D178=Detail!$E$3,ROW()+5+(COLUMN()-48)/1000,"")</f>
        <v/>
      </c>
      <c r="BA178" t="str">
        <f>IF(E178=Detail!$E$3,ROW()+5+(COLUMN()-48)/1000,"")</f>
        <v/>
      </c>
      <c r="BB178" t="str">
        <f>IF(F178=Detail!$E$3,ROW()+5+(COLUMN()-48)/1000,"")</f>
        <v/>
      </c>
      <c r="BC178" t="str">
        <f>IF(G178=Detail!$E$3,ROW()+5+(COLUMN()-48)/1000,"")</f>
        <v/>
      </c>
      <c r="BD178" t="str">
        <f>IF(H178=Detail!$E$3,ROW()+5+(COLUMN()-48)/1000,"")</f>
        <v/>
      </c>
      <c r="BE178" t="str">
        <f>IF(I178=Detail!$E$3,ROW()+5+(COLUMN()-48)/1000,"")</f>
        <v/>
      </c>
      <c r="BF178" t="str">
        <f>IF(J178=Detail!$E$3,ROW()+5+(COLUMN()-48)/1000,"")</f>
        <v/>
      </c>
      <c r="BG178" t="str">
        <f>IF(K178=Detail!$E$3,ROW()+5+(COLUMN()-48)/1000,"")</f>
        <v/>
      </c>
      <c r="BH178" t="str">
        <f>IF(L178=Detail!$E$3,ROW()+5+(COLUMN()-48)/1000,"")</f>
        <v/>
      </c>
      <c r="BI178" t="str">
        <f>IF(M178=Detail!$E$3,ROW()+5+(COLUMN()-48)/1000,"")</f>
        <v/>
      </c>
      <c r="BJ178" t="str">
        <f>IF(N178=Detail!$E$3,ROW()+5+(COLUMN()-48)/1000,"")</f>
        <v/>
      </c>
      <c r="BK178" t="str">
        <f>IF(O178=Detail!$E$3,ROW()+5+(COLUMN()-48)/1000,"")</f>
        <v/>
      </c>
      <c r="BL178" t="str">
        <f>IF(P178=Detail!$E$3,ROW()+5+(COLUMN()-48)/1000,"")</f>
        <v/>
      </c>
      <c r="BM178" t="str">
        <f>IF(Q178=Detail!$E$3,ROW()+5+(COLUMN()-48)/1000,"")</f>
        <v/>
      </c>
      <c r="BN178" t="str">
        <f>IF(R178=Detail!$E$3,ROW()+5+(COLUMN()-48)/1000,"")</f>
        <v/>
      </c>
      <c r="BO178" t="str">
        <f>IF(S178=Detail!$E$3,ROW()+5+(COLUMN()-48)/1000,"")</f>
        <v/>
      </c>
      <c r="BP178" t="str">
        <f>IF(T178=Detail!$E$3,ROW()+5+(COLUMN()-48)/1000,"")</f>
        <v/>
      </c>
      <c r="BQ178" t="str">
        <f t="shared" ca="1" si="38"/>
        <v/>
      </c>
      <c r="BR178" t="str">
        <f>IF(BS178="","","'"&amp;VLOOKUP(ROUND((BS178-ROUNDDOWN(BS178,0))*1000,0),$BT$2:$BU$21,2,FALSE)&amp;"'!A"&amp;ROUNDDOWN(Codedata!BS178,0))</f>
        <v/>
      </c>
      <c r="BS178" t="str">
        <f t="shared" si="44"/>
        <v/>
      </c>
      <c r="BV178" t="str">
        <f t="shared" ca="1" si="45"/>
        <v/>
      </c>
      <c r="BW178" t="str">
        <f t="shared" ca="1" si="46"/>
        <v/>
      </c>
      <c r="BX178" t="str">
        <f t="shared" ca="1" si="47"/>
        <v/>
      </c>
      <c r="BY178" t="str">
        <f t="shared" ca="1" si="48"/>
        <v/>
      </c>
      <c r="BZ178" t="str">
        <f t="shared" ca="1" si="49"/>
        <v/>
      </c>
      <c r="CA178" t="str">
        <f t="shared" ca="1" si="50"/>
        <v/>
      </c>
      <c r="CB178" t="str">
        <f t="shared" ca="1" si="51"/>
        <v/>
      </c>
      <c r="CC178" t="str">
        <f t="shared" ca="1" si="52"/>
        <v/>
      </c>
    </row>
    <row r="179" spans="1:81" x14ac:dyDescent="0.3">
      <c r="A179">
        <f>Cash!$C184</f>
        <v>0</v>
      </c>
      <c r="B179">
        <f>Cash!$D184</f>
        <v>0</v>
      </c>
      <c r="C179">
        <f>Zicht!$C184</f>
        <v>0</v>
      </c>
      <c r="D179">
        <f>Zicht!$D184</f>
        <v>0</v>
      </c>
      <c r="E179">
        <f>Spaar!$C184</f>
        <v>0</v>
      </c>
      <c r="F179">
        <f>Spaar!$D184</f>
        <v>0</v>
      </c>
      <c r="G179">
        <f>'Reserve 1'!$C184</f>
        <v>0</v>
      </c>
      <c r="H179">
        <f>'Reserve 1'!$D184</f>
        <v>0</v>
      </c>
      <c r="I179">
        <f>'Reserve 2'!$C184</f>
        <v>0</v>
      </c>
      <c r="J179">
        <f>'Reserve 2'!$D184</f>
        <v>0</v>
      </c>
      <c r="K179">
        <f>'Reserve 3'!$C184</f>
        <v>0</v>
      </c>
      <c r="L179">
        <f>'Reserve 3'!$D184</f>
        <v>0</v>
      </c>
      <c r="M179">
        <f>'Reserve 4'!$C184</f>
        <v>0</v>
      </c>
      <c r="N179">
        <f>'Reserve 4'!$D184</f>
        <v>0</v>
      </c>
      <c r="O179">
        <f>'Reserve 5'!$C184</f>
        <v>0</v>
      </c>
      <c r="P179">
        <f>'Reserve 5'!$D184</f>
        <v>0</v>
      </c>
      <c r="Q179">
        <f>'Reserve 6'!$C184</f>
        <v>0</v>
      </c>
      <c r="R179">
        <f>'Reserve 6'!$D184</f>
        <v>0</v>
      </c>
      <c r="S179">
        <f>'Reserve 7'!$C184</f>
        <v>0</v>
      </c>
      <c r="T179">
        <f>'Reserve 7'!$D184</f>
        <v>0</v>
      </c>
      <c r="U179" t="str">
        <f>IF(A179=0,"",IF(COUNTIF(A$2:A179,A179)&gt;1,"",ROW()+(COLUMN()-20)/10000))</f>
        <v/>
      </c>
      <c r="V179" t="str">
        <f>IF(B179=0,"",IF(COUNTIF(B$2:B179,B179)&gt;1,"",ROW()+(COLUMN()-20)/10000))</f>
        <v/>
      </c>
      <c r="W179" t="str">
        <f>IF(C179=0,"",IF(COUNTIF(C$2:C179,C179)&gt;1,"",ROW()+(COLUMN()-20)/10000))</f>
        <v/>
      </c>
      <c r="X179" t="str">
        <f>IF(D179=0,"",IF(COUNTIF(D$2:D179,D179)&gt;1,"",ROW()+(COLUMN()-20)/10000))</f>
        <v/>
      </c>
      <c r="Y179" t="str">
        <f>IF(E179=0,"",IF(COUNTIF(E$2:E179,E179)&gt;1,"",ROW()+(COLUMN()-20)/10000))</f>
        <v/>
      </c>
      <c r="Z179" t="str">
        <f>IF(F179=0,"",IF(COUNTIF(F$2:F179,F179)&gt;1,"",ROW()+(COLUMN()-20)/10000))</f>
        <v/>
      </c>
      <c r="AA179" t="str">
        <f>IF(G179=0,"",IF(COUNTIF(G$2:G179,G179)&gt;1,"",ROW()+(COLUMN()-20)/10000))</f>
        <v/>
      </c>
      <c r="AB179" t="str">
        <f>IF(H179=0,"",IF(COUNTIF(H$2:H179,H179)&gt;1,"",ROW()+(COLUMN()-20)/10000))</f>
        <v/>
      </c>
      <c r="AC179" t="str">
        <f>IF(I179=0,"",IF(COUNTIF(I$2:I179,I179)&gt;1,"",ROW()+(COLUMN()-20)/10000))</f>
        <v/>
      </c>
      <c r="AD179" t="str">
        <f>IF(J179=0,"",IF(COUNTIF(J$2:J179,J179)&gt;1,"",ROW()+(COLUMN()-20)/10000))</f>
        <v/>
      </c>
      <c r="AE179" t="str">
        <f>IF(K179=0,"",IF(COUNTIF(K$2:K179,K179)&gt;1,"",ROW()+(COLUMN()-20)/10000))</f>
        <v/>
      </c>
      <c r="AF179" t="str">
        <f>IF(L179=0,"",IF(COUNTIF(L$2:L179,L179)&gt;1,"",ROW()+(COLUMN()-20)/10000))</f>
        <v/>
      </c>
      <c r="AG179" t="str">
        <f>IF(M179=0,"",IF(COUNTIF(M$2:M179,M179)&gt;1,"",ROW()+(COLUMN()-20)/10000))</f>
        <v/>
      </c>
      <c r="AH179" t="str">
        <f>IF(N179=0,"",IF(COUNTIF(N$2:N179,N179)&gt;1,"",ROW()+(COLUMN()-20)/10000))</f>
        <v/>
      </c>
      <c r="AI179" t="str">
        <f>IF(O179=0,"",IF(COUNTIF(O$2:O179,O179)&gt;1,"",ROW()+(COLUMN()-20)/10000))</f>
        <v/>
      </c>
      <c r="AJ179" t="str">
        <f>IF(P179=0,"",IF(COUNTIF(P$2:P179,P179)&gt;1,"",ROW()+(COLUMN()-20)/10000))</f>
        <v/>
      </c>
      <c r="AK179" t="str">
        <f>IF(Q179=0,"",IF(COUNTIF(Q$2:Q179,Q179)&gt;1,"",ROW()+(COLUMN()-20)/10000))</f>
        <v/>
      </c>
      <c r="AL179" t="str">
        <f>IF(R179=0,"",IF(COUNTIF(R$2:R179,R179)&gt;1,"",ROW()+(COLUMN()-20)/10000))</f>
        <v/>
      </c>
      <c r="AM179" t="str">
        <f>IF(S179=0,"",IF(COUNTIF(S$2:S179,S179)&gt;1,"",ROW()+(COLUMN()-20)/10000))</f>
        <v/>
      </c>
      <c r="AN179" t="str">
        <f>IF(T179=0,"",IF(COUNTIF(T$2:T179,T179)&gt;1,"",ROW()+(COLUMN()-20)/10000))</f>
        <v/>
      </c>
      <c r="AO179" t="str">
        <f t="shared" si="39"/>
        <v/>
      </c>
      <c r="AP179" t="str">
        <f t="shared" ca="1" si="36"/>
        <v/>
      </c>
      <c r="AQ179" t="str">
        <f ca="1">IF(AP179="","",IF(COUNTIF($AP$2:AP179,AP179)&gt;1,"",IF(AP179="overdracht",1,ROW())))</f>
        <v/>
      </c>
      <c r="AR179" t="str">
        <f t="shared" ca="1" si="40"/>
        <v/>
      </c>
      <c r="AS179" t="str">
        <f t="shared" ca="1" si="53"/>
        <v/>
      </c>
      <c r="AT179" t="str">
        <f t="shared" ca="1" si="41"/>
        <v/>
      </c>
      <c r="AU179" t="str">
        <f t="shared" ca="1" si="42"/>
        <v/>
      </c>
      <c r="AV179" t="str">
        <f t="shared" ca="1" si="43"/>
        <v/>
      </c>
      <c r="AW179" s="104" t="str">
        <f>IF(A179=Detail!$E$3,ROW()+5+(COLUMN()-48)/1000,"")</f>
        <v/>
      </c>
      <c r="AX179" t="str">
        <f>IF(B179=Detail!$E$3,ROW()+5+(COLUMN()-48)/1000,"")</f>
        <v/>
      </c>
      <c r="AY179" t="str">
        <f>IF(C179=Detail!$E$3,ROW()+5+(COLUMN()-48)/1000,"")</f>
        <v/>
      </c>
      <c r="AZ179" t="str">
        <f>IF(D179=Detail!$E$3,ROW()+5+(COLUMN()-48)/1000,"")</f>
        <v/>
      </c>
      <c r="BA179" t="str">
        <f>IF(E179=Detail!$E$3,ROW()+5+(COLUMN()-48)/1000,"")</f>
        <v/>
      </c>
      <c r="BB179" t="str">
        <f>IF(F179=Detail!$E$3,ROW()+5+(COLUMN()-48)/1000,"")</f>
        <v/>
      </c>
      <c r="BC179" t="str">
        <f>IF(G179=Detail!$E$3,ROW()+5+(COLUMN()-48)/1000,"")</f>
        <v/>
      </c>
      <c r="BD179" t="str">
        <f>IF(H179=Detail!$E$3,ROW()+5+(COLUMN()-48)/1000,"")</f>
        <v/>
      </c>
      <c r="BE179" t="str">
        <f>IF(I179=Detail!$E$3,ROW()+5+(COLUMN()-48)/1000,"")</f>
        <v/>
      </c>
      <c r="BF179" t="str">
        <f>IF(J179=Detail!$E$3,ROW()+5+(COLUMN()-48)/1000,"")</f>
        <v/>
      </c>
      <c r="BG179" t="str">
        <f>IF(K179=Detail!$E$3,ROW()+5+(COLUMN()-48)/1000,"")</f>
        <v/>
      </c>
      <c r="BH179" t="str">
        <f>IF(L179=Detail!$E$3,ROW()+5+(COLUMN()-48)/1000,"")</f>
        <v/>
      </c>
      <c r="BI179" t="str">
        <f>IF(M179=Detail!$E$3,ROW()+5+(COLUMN()-48)/1000,"")</f>
        <v/>
      </c>
      <c r="BJ179" t="str">
        <f>IF(N179=Detail!$E$3,ROW()+5+(COLUMN()-48)/1000,"")</f>
        <v/>
      </c>
      <c r="BK179" t="str">
        <f>IF(O179=Detail!$E$3,ROW()+5+(COLUMN()-48)/1000,"")</f>
        <v/>
      </c>
      <c r="BL179" t="str">
        <f>IF(P179=Detail!$E$3,ROW()+5+(COLUMN()-48)/1000,"")</f>
        <v/>
      </c>
      <c r="BM179" t="str">
        <f>IF(Q179=Detail!$E$3,ROW()+5+(COLUMN()-48)/1000,"")</f>
        <v/>
      </c>
      <c r="BN179" t="str">
        <f>IF(R179=Detail!$E$3,ROW()+5+(COLUMN()-48)/1000,"")</f>
        <v/>
      </c>
      <c r="BO179" t="str">
        <f>IF(S179=Detail!$E$3,ROW()+5+(COLUMN()-48)/1000,"")</f>
        <v/>
      </c>
      <c r="BP179" t="str">
        <f>IF(T179=Detail!$E$3,ROW()+5+(COLUMN()-48)/1000,"")</f>
        <v/>
      </c>
      <c r="BQ179" t="str">
        <f t="shared" ca="1" si="38"/>
        <v/>
      </c>
      <c r="BR179" t="str">
        <f>IF(BS179="","","'"&amp;VLOOKUP(ROUND((BS179-ROUNDDOWN(BS179,0))*1000,0),$BT$2:$BU$21,2,FALSE)&amp;"'!A"&amp;ROUNDDOWN(Codedata!BS179,0))</f>
        <v/>
      </c>
      <c r="BS179" t="str">
        <f t="shared" si="44"/>
        <v/>
      </c>
      <c r="BV179" t="str">
        <f t="shared" ca="1" si="45"/>
        <v/>
      </c>
      <c r="BW179" t="str">
        <f t="shared" ca="1" si="46"/>
        <v/>
      </c>
      <c r="BX179" t="str">
        <f t="shared" ca="1" si="47"/>
        <v/>
      </c>
      <c r="BY179" t="str">
        <f t="shared" ca="1" si="48"/>
        <v/>
      </c>
      <c r="BZ179" t="str">
        <f t="shared" ca="1" si="49"/>
        <v/>
      </c>
      <c r="CA179" t="str">
        <f t="shared" ca="1" si="50"/>
        <v/>
      </c>
      <c r="CB179" t="str">
        <f t="shared" ca="1" si="51"/>
        <v/>
      </c>
      <c r="CC179" t="str">
        <f t="shared" ca="1" si="52"/>
        <v/>
      </c>
    </row>
    <row r="180" spans="1:81" x14ac:dyDescent="0.3">
      <c r="A180">
        <f>Cash!$C185</f>
        <v>0</v>
      </c>
      <c r="B180">
        <f>Cash!$D185</f>
        <v>0</v>
      </c>
      <c r="C180">
        <f>Zicht!$C185</f>
        <v>0</v>
      </c>
      <c r="D180">
        <f>Zicht!$D185</f>
        <v>0</v>
      </c>
      <c r="E180">
        <f>Spaar!$C185</f>
        <v>0</v>
      </c>
      <c r="F180">
        <f>Spaar!$D185</f>
        <v>0</v>
      </c>
      <c r="G180">
        <f>'Reserve 1'!$C185</f>
        <v>0</v>
      </c>
      <c r="H180">
        <f>'Reserve 1'!$D185</f>
        <v>0</v>
      </c>
      <c r="I180">
        <f>'Reserve 2'!$C185</f>
        <v>0</v>
      </c>
      <c r="J180">
        <f>'Reserve 2'!$D185</f>
        <v>0</v>
      </c>
      <c r="K180">
        <f>'Reserve 3'!$C185</f>
        <v>0</v>
      </c>
      <c r="L180">
        <f>'Reserve 3'!$D185</f>
        <v>0</v>
      </c>
      <c r="M180">
        <f>'Reserve 4'!$C185</f>
        <v>0</v>
      </c>
      <c r="N180">
        <f>'Reserve 4'!$D185</f>
        <v>0</v>
      </c>
      <c r="O180">
        <f>'Reserve 5'!$C185</f>
        <v>0</v>
      </c>
      <c r="P180">
        <f>'Reserve 5'!$D185</f>
        <v>0</v>
      </c>
      <c r="Q180">
        <f>'Reserve 6'!$C185</f>
        <v>0</v>
      </c>
      <c r="R180">
        <f>'Reserve 6'!$D185</f>
        <v>0</v>
      </c>
      <c r="S180">
        <f>'Reserve 7'!$C185</f>
        <v>0</v>
      </c>
      <c r="T180">
        <f>'Reserve 7'!$D185</f>
        <v>0</v>
      </c>
      <c r="U180" t="str">
        <f>IF(A180=0,"",IF(COUNTIF(A$2:A180,A180)&gt;1,"",ROW()+(COLUMN()-20)/10000))</f>
        <v/>
      </c>
      <c r="V180" t="str">
        <f>IF(B180=0,"",IF(COUNTIF(B$2:B180,B180)&gt;1,"",ROW()+(COLUMN()-20)/10000))</f>
        <v/>
      </c>
      <c r="W180" t="str">
        <f>IF(C180=0,"",IF(COUNTIF(C$2:C180,C180)&gt;1,"",ROW()+(COLUMN()-20)/10000))</f>
        <v/>
      </c>
      <c r="X180" t="str">
        <f>IF(D180=0,"",IF(COUNTIF(D$2:D180,D180)&gt;1,"",ROW()+(COLUMN()-20)/10000))</f>
        <v/>
      </c>
      <c r="Y180" t="str">
        <f>IF(E180=0,"",IF(COUNTIF(E$2:E180,E180)&gt;1,"",ROW()+(COLUMN()-20)/10000))</f>
        <v/>
      </c>
      <c r="Z180" t="str">
        <f>IF(F180=0,"",IF(COUNTIF(F$2:F180,F180)&gt;1,"",ROW()+(COLUMN()-20)/10000))</f>
        <v/>
      </c>
      <c r="AA180" t="str">
        <f>IF(G180=0,"",IF(COUNTIF(G$2:G180,G180)&gt;1,"",ROW()+(COLUMN()-20)/10000))</f>
        <v/>
      </c>
      <c r="AB180" t="str">
        <f>IF(H180=0,"",IF(COUNTIF(H$2:H180,H180)&gt;1,"",ROW()+(COLUMN()-20)/10000))</f>
        <v/>
      </c>
      <c r="AC180" t="str">
        <f>IF(I180=0,"",IF(COUNTIF(I$2:I180,I180)&gt;1,"",ROW()+(COLUMN()-20)/10000))</f>
        <v/>
      </c>
      <c r="AD180" t="str">
        <f>IF(J180=0,"",IF(COUNTIF(J$2:J180,J180)&gt;1,"",ROW()+(COLUMN()-20)/10000))</f>
        <v/>
      </c>
      <c r="AE180" t="str">
        <f>IF(K180=0,"",IF(COUNTIF(K$2:K180,K180)&gt;1,"",ROW()+(COLUMN()-20)/10000))</f>
        <v/>
      </c>
      <c r="AF180" t="str">
        <f>IF(L180=0,"",IF(COUNTIF(L$2:L180,L180)&gt;1,"",ROW()+(COLUMN()-20)/10000))</f>
        <v/>
      </c>
      <c r="AG180" t="str">
        <f>IF(M180=0,"",IF(COUNTIF(M$2:M180,M180)&gt;1,"",ROW()+(COLUMN()-20)/10000))</f>
        <v/>
      </c>
      <c r="AH180" t="str">
        <f>IF(N180=0,"",IF(COUNTIF(N$2:N180,N180)&gt;1,"",ROW()+(COLUMN()-20)/10000))</f>
        <v/>
      </c>
      <c r="AI180" t="str">
        <f>IF(O180=0,"",IF(COUNTIF(O$2:O180,O180)&gt;1,"",ROW()+(COLUMN()-20)/10000))</f>
        <v/>
      </c>
      <c r="AJ180" t="str">
        <f>IF(P180=0,"",IF(COUNTIF(P$2:P180,P180)&gt;1,"",ROW()+(COLUMN()-20)/10000))</f>
        <v/>
      </c>
      <c r="AK180" t="str">
        <f>IF(Q180=0,"",IF(COUNTIF(Q$2:Q180,Q180)&gt;1,"",ROW()+(COLUMN()-20)/10000))</f>
        <v/>
      </c>
      <c r="AL180" t="str">
        <f>IF(R180=0,"",IF(COUNTIF(R$2:R180,R180)&gt;1,"",ROW()+(COLUMN()-20)/10000))</f>
        <v/>
      </c>
      <c r="AM180" t="str">
        <f>IF(S180=0,"",IF(COUNTIF(S$2:S180,S180)&gt;1,"",ROW()+(COLUMN()-20)/10000))</f>
        <v/>
      </c>
      <c r="AN180" t="str">
        <f>IF(T180=0,"",IF(COUNTIF(T$2:T180,T180)&gt;1,"",ROW()+(COLUMN()-20)/10000))</f>
        <v/>
      </c>
      <c r="AO180" t="str">
        <f t="shared" si="39"/>
        <v/>
      </c>
      <c r="AP180" t="str">
        <f t="shared" ca="1" si="36"/>
        <v/>
      </c>
      <c r="AQ180" t="str">
        <f ca="1">IF(AP180="","",IF(COUNTIF($AP$2:AP180,AP180)&gt;1,"",IF(AP180="overdracht",1,ROW())))</f>
        <v/>
      </c>
      <c r="AR180" t="str">
        <f t="shared" ca="1" si="40"/>
        <v/>
      </c>
      <c r="AS180" t="str">
        <f t="shared" ca="1" si="53"/>
        <v/>
      </c>
      <c r="AT180" t="str">
        <f t="shared" ca="1" si="41"/>
        <v/>
      </c>
      <c r="AU180" t="str">
        <f t="shared" ca="1" si="42"/>
        <v/>
      </c>
      <c r="AV180" t="str">
        <f t="shared" ca="1" si="43"/>
        <v/>
      </c>
      <c r="AW180" s="104" t="str">
        <f>IF(A180=Detail!$E$3,ROW()+5+(COLUMN()-48)/1000,"")</f>
        <v/>
      </c>
      <c r="AX180" t="str">
        <f>IF(B180=Detail!$E$3,ROW()+5+(COLUMN()-48)/1000,"")</f>
        <v/>
      </c>
      <c r="AY180" t="str">
        <f>IF(C180=Detail!$E$3,ROW()+5+(COLUMN()-48)/1000,"")</f>
        <v/>
      </c>
      <c r="AZ180" t="str">
        <f>IF(D180=Detail!$E$3,ROW()+5+(COLUMN()-48)/1000,"")</f>
        <v/>
      </c>
      <c r="BA180" t="str">
        <f>IF(E180=Detail!$E$3,ROW()+5+(COLUMN()-48)/1000,"")</f>
        <v/>
      </c>
      <c r="BB180" t="str">
        <f>IF(F180=Detail!$E$3,ROW()+5+(COLUMN()-48)/1000,"")</f>
        <v/>
      </c>
      <c r="BC180" t="str">
        <f>IF(G180=Detail!$E$3,ROW()+5+(COLUMN()-48)/1000,"")</f>
        <v/>
      </c>
      <c r="BD180" t="str">
        <f>IF(H180=Detail!$E$3,ROW()+5+(COLUMN()-48)/1000,"")</f>
        <v/>
      </c>
      <c r="BE180" t="str">
        <f>IF(I180=Detail!$E$3,ROW()+5+(COLUMN()-48)/1000,"")</f>
        <v/>
      </c>
      <c r="BF180" t="str">
        <f>IF(J180=Detail!$E$3,ROW()+5+(COLUMN()-48)/1000,"")</f>
        <v/>
      </c>
      <c r="BG180" t="str">
        <f>IF(K180=Detail!$E$3,ROW()+5+(COLUMN()-48)/1000,"")</f>
        <v/>
      </c>
      <c r="BH180" t="str">
        <f>IF(L180=Detail!$E$3,ROW()+5+(COLUMN()-48)/1000,"")</f>
        <v/>
      </c>
      <c r="BI180" t="str">
        <f>IF(M180=Detail!$E$3,ROW()+5+(COLUMN()-48)/1000,"")</f>
        <v/>
      </c>
      <c r="BJ180" t="str">
        <f>IF(N180=Detail!$E$3,ROW()+5+(COLUMN()-48)/1000,"")</f>
        <v/>
      </c>
      <c r="BK180" t="str">
        <f>IF(O180=Detail!$E$3,ROW()+5+(COLUMN()-48)/1000,"")</f>
        <v/>
      </c>
      <c r="BL180" t="str">
        <f>IF(P180=Detail!$E$3,ROW()+5+(COLUMN()-48)/1000,"")</f>
        <v/>
      </c>
      <c r="BM180" t="str">
        <f>IF(Q180=Detail!$E$3,ROW()+5+(COLUMN()-48)/1000,"")</f>
        <v/>
      </c>
      <c r="BN180" t="str">
        <f>IF(R180=Detail!$E$3,ROW()+5+(COLUMN()-48)/1000,"")</f>
        <v/>
      </c>
      <c r="BO180" t="str">
        <f>IF(S180=Detail!$E$3,ROW()+5+(COLUMN()-48)/1000,"")</f>
        <v/>
      </c>
      <c r="BP180" t="str">
        <f>IF(T180=Detail!$E$3,ROW()+5+(COLUMN()-48)/1000,"")</f>
        <v/>
      </c>
      <c r="BQ180" t="str">
        <f t="shared" ca="1" si="38"/>
        <v/>
      </c>
      <c r="BR180" t="str">
        <f>IF(BS180="","","'"&amp;VLOOKUP(ROUND((BS180-ROUNDDOWN(BS180,0))*1000,0),$BT$2:$BU$21,2,FALSE)&amp;"'!A"&amp;ROUNDDOWN(Codedata!BS180,0))</f>
        <v/>
      </c>
      <c r="BS180" t="str">
        <f t="shared" si="44"/>
        <v/>
      </c>
      <c r="BV180" t="str">
        <f t="shared" ca="1" si="45"/>
        <v/>
      </c>
      <c r="BW180" t="str">
        <f t="shared" ca="1" si="46"/>
        <v/>
      </c>
      <c r="BX180" t="str">
        <f t="shared" ca="1" si="47"/>
        <v/>
      </c>
      <c r="BY180" t="str">
        <f t="shared" ca="1" si="48"/>
        <v/>
      </c>
      <c r="BZ180" t="str">
        <f t="shared" ca="1" si="49"/>
        <v/>
      </c>
      <c r="CA180" t="str">
        <f t="shared" ca="1" si="50"/>
        <v/>
      </c>
      <c r="CB180" t="str">
        <f t="shared" ca="1" si="51"/>
        <v/>
      </c>
      <c r="CC180" t="str">
        <f t="shared" ca="1" si="52"/>
        <v/>
      </c>
    </row>
    <row r="181" spans="1:81" x14ac:dyDescent="0.3">
      <c r="A181">
        <f>Cash!$C186</f>
        <v>0</v>
      </c>
      <c r="B181">
        <f>Cash!$D186</f>
        <v>0</v>
      </c>
      <c r="C181">
        <f>Zicht!$C186</f>
        <v>0</v>
      </c>
      <c r="D181">
        <f>Zicht!$D186</f>
        <v>0</v>
      </c>
      <c r="E181">
        <f>Spaar!$C186</f>
        <v>0</v>
      </c>
      <c r="F181">
        <f>Spaar!$D186</f>
        <v>0</v>
      </c>
      <c r="G181">
        <f>'Reserve 1'!$C186</f>
        <v>0</v>
      </c>
      <c r="H181">
        <f>'Reserve 1'!$D186</f>
        <v>0</v>
      </c>
      <c r="I181">
        <f>'Reserve 2'!$C186</f>
        <v>0</v>
      </c>
      <c r="J181">
        <f>'Reserve 2'!$D186</f>
        <v>0</v>
      </c>
      <c r="K181">
        <f>'Reserve 3'!$C186</f>
        <v>0</v>
      </c>
      <c r="L181">
        <f>'Reserve 3'!$D186</f>
        <v>0</v>
      </c>
      <c r="M181">
        <f>'Reserve 4'!$C186</f>
        <v>0</v>
      </c>
      <c r="N181">
        <f>'Reserve 4'!$D186</f>
        <v>0</v>
      </c>
      <c r="O181">
        <f>'Reserve 5'!$C186</f>
        <v>0</v>
      </c>
      <c r="P181">
        <f>'Reserve 5'!$D186</f>
        <v>0</v>
      </c>
      <c r="Q181">
        <f>'Reserve 6'!$C186</f>
        <v>0</v>
      </c>
      <c r="R181">
        <f>'Reserve 6'!$D186</f>
        <v>0</v>
      </c>
      <c r="S181">
        <f>'Reserve 7'!$C186</f>
        <v>0</v>
      </c>
      <c r="T181">
        <f>'Reserve 7'!$D186</f>
        <v>0</v>
      </c>
      <c r="U181" t="str">
        <f>IF(A181=0,"",IF(COUNTIF(A$2:A181,A181)&gt;1,"",ROW()+(COLUMN()-20)/10000))</f>
        <v/>
      </c>
      <c r="V181" t="str">
        <f>IF(B181=0,"",IF(COUNTIF(B$2:B181,B181)&gt;1,"",ROW()+(COLUMN()-20)/10000))</f>
        <v/>
      </c>
      <c r="W181" t="str">
        <f>IF(C181=0,"",IF(COUNTIF(C$2:C181,C181)&gt;1,"",ROW()+(COLUMN()-20)/10000))</f>
        <v/>
      </c>
      <c r="X181" t="str">
        <f>IF(D181=0,"",IF(COUNTIF(D$2:D181,D181)&gt;1,"",ROW()+(COLUMN()-20)/10000))</f>
        <v/>
      </c>
      <c r="Y181" t="str">
        <f>IF(E181=0,"",IF(COUNTIF(E$2:E181,E181)&gt;1,"",ROW()+(COLUMN()-20)/10000))</f>
        <v/>
      </c>
      <c r="Z181" t="str">
        <f>IF(F181=0,"",IF(COUNTIF(F$2:F181,F181)&gt;1,"",ROW()+(COLUMN()-20)/10000))</f>
        <v/>
      </c>
      <c r="AA181" t="str">
        <f>IF(G181=0,"",IF(COUNTIF(G$2:G181,G181)&gt;1,"",ROW()+(COLUMN()-20)/10000))</f>
        <v/>
      </c>
      <c r="AB181" t="str">
        <f>IF(H181=0,"",IF(COUNTIF(H$2:H181,H181)&gt;1,"",ROW()+(COLUMN()-20)/10000))</f>
        <v/>
      </c>
      <c r="AC181" t="str">
        <f>IF(I181=0,"",IF(COUNTIF(I$2:I181,I181)&gt;1,"",ROW()+(COLUMN()-20)/10000))</f>
        <v/>
      </c>
      <c r="AD181" t="str">
        <f>IF(J181=0,"",IF(COUNTIF(J$2:J181,J181)&gt;1,"",ROW()+(COLUMN()-20)/10000))</f>
        <v/>
      </c>
      <c r="AE181" t="str">
        <f>IF(K181=0,"",IF(COUNTIF(K$2:K181,K181)&gt;1,"",ROW()+(COLUMN()-20)/10000))</f>
        <v/>
      </c>
      <c r="AF181" t="str">
        <f>IF(L181=0,"",IF(COUNTIF(L$2:L181,L181)&gt;1,"",ROW()+(COLUMN()-20)/10000))</f>
        <v/>
      </c>
      <c r="AG181" t="str">
        <f>IF(M181=0,"",IF(COUNTIF(M$2:M181,M181)&gt;1,"",ROW()+(COLUMN()-20)/10000))</f>
        <v/>
      </c>
      <c r="AH181" t="str">
        <f>IF(N181=0,"",IF(COUNTIF(N$2:N181,N181)&gt;1,"",ROW()+(COLUMN()-20)/10000))</f>
        <v/>
      </c>
      <c r="AI181" t="str">
        <f>IF(O181=0,"",IF(COUNTIF(O$2:O181,O181)&gt;1,"",ROW()+(COLUMN()-20)/10000))</f>
        <v/>
      </c>
      <c r="AJ181" t="str">
        <f>IF(P181=0,"",IF(COUNTIF(P$2:P181,P181)&gt;1,"",ROW()+(COLUMN()-20)/10000))</f>
        <v/>
      </c>
      <c r="AK181" t="str">
        <f>IF(Q181=0,"",IF(COUNTIF(Q$2:Q181,Q181)&gt;1,"",ROW()+(COLUMN()-20)/10000))</f>
        <v/>
      </c>
      <c r="AL181" t="str">
        <f>IF(R181=0,"",IF(COUNTIF(R$2:R181,R181)&gt;1,"",ROW()+(COLUMN()-20)/10000))</f>
        <v/>
      </c>
      <c r="AM181" t="str">
        <f>IF(S181=0,"",IF(COUNTIF(S$2:S181,S181)&gt;1,"",ROW()+(COLUMN()-20)/10000))</f>
        <v/>
      </c>
      <c r="AN181" t="str">
        <f>IF(T181=0,"",IF(COUNTIF(T$2:T181,T181)&gt;1,"",ROW()+(COLUMN()-20)/10000))</f>
        <v/>
      </c>
      <c r="AO181" t="str">
        <f t="shared" si="39"/>
        <v/>
      </c>
      <c r="AP181" t="str">
        <f t="shared" ca="1" si="36"/>
        <v/>
      </c>
      <c r="AQ181" t="str">
        <f ca="1">IF(AP181="","",IF(COUNTIF($AP$2:AP181,AP181)&gt;1,"",IF(AP181="overdracht",1,ROW())))</f>
        <v/>
      </c>
      <c r="AR181" t="str">
        <f t="shared" ca="1" si="40"/>
        <v/>
      </c>
      <c r="AS181" t="str">
        <f t="shared" ca="1" si="53"/>
        <v/>
      </c>
      <c r="AT181" t="str">
        <f t="shared" ca="1" si="41"/>
        <v/>
      </c>
      <c r="AU181" t="str">
        <f t="shared" ca="1" si="42"/>
        <v/>
      </c>
      <c r="AV181" t="str">
        <f t="shared" ca="1" si="43"/>
        <v/>
      </c>
      <c r="AW181" s="104" t="str">
        <f>IF(A181=Detail!$E$3,ROW()+5+(COLUMN()-48)/1000,"")</f>
        <v/>
      </c>
      <c r="AX181" t="str">
        <f>IF(B181=Detail!$E$3,ROW()+5+(COLUMN()-48)/1000,"")</f>
        <v/>
      </c>
      <c r="AY181" t="str">
        <f>IF(C181=Detail!$E$3,ROW()+5+(COLUMN()-48)/1000,"")</f>
        <v/>
      </c>
      <c r="AZ181" t="str">
        <f>IF(D181=Detail!$E$3,ROW()+5+(COLUMN()-48)/1000,"")</f>
        <v/>
      </c>
      <c r="BA181" t="str">
        <f>IF(E181=Detail!$E$3,ROW()+5+(COLUMN()-48)/1000,"")</f>
        <v/>
      </c>
      <c r="BB181" t="str">
        <f>IF(F181=Detail!$E$3,ROW()+5+(COLUMN()-48)/1000,"")</f>
        <v/>
      </c>
      <c r="BC181" t="str">
        <f>IF(G181=Detail!$E$3,ROW()+5+(COLUMN()-48)/1000,"")</f>
        <v/>
      </c>
      <c r="BD181" t="str">
        <f>IF(H181=Detail!$E$3,ROW()+5+(COLUMN()-48)/1000,"")</f>
        <v/>
      </c>
      <c r="BE181" t="str">
        <f>IF(I181=Detail!$E$3,ROW()+5+(COLUMN()-48)/1000,"")</f>
        <v/>
      </c>
      <c r="BF181" t="str">
        <f>IF(J181=Detail!$E$3,ROW()+5+(COLUMN()-48)/1000,"")</f>
        <v/>
      </c>
      <c r="BG181" t="str">
        <f>IF(K181=Detail!$E$3,ROW()+5+(COLUMN()-48)/1000,"")</f>
        <v/>
      </c>
      <c r="BH181" t="str">
        <f>IF(L181=Detail!$E$3,ROW()+5+(COLUMN()-48)/1000,"")</f>
        <v/>
      </c>
      <c r="BI181" t="str">
        <f>IF(M181=Detail!$E$3,ROW()+5+(COLUMN()-48)/1000,"")</f>
        <v/>
      </c>
      <c r="BJ181" t="str">
        <f>IF(N181=Detail!$E$3,ROW()+5+(COLUMN()-48)/1000,"")</f>
        <v/>
      </c>
      <c r="BK181" t="str">
        <f>IF(O181=Detail!$E$3,ROW()+5+(COLUMN()-48)/1000,"")</f>
        <v/>
      </c>
      <c r="BL181" t="str">
        <f>IF(P181=Detail!$E$3,ROW()+5+(COLUMN()-48)/1000,"")</f>
        <v/>
      </c>
      <c r="BM181" t="str">
        <f>IF(Q181=Detail!$E$3,ROW()+5+(COLUMN()-48)/1000,"")</f>
        <v/>
      </c>
      <c r="BN181" t="str">
        <f>IF(R181=Detail!$E$3,ROW()+5+(COLUMN()-48)/1000,"")</f>
        <v/>
      </c>
      <c r="BO181" t="str">
        <f>IF(S181=Detail!$E$3,ROW()+5+(COLUMN()-48)/1000,"")</f>
        <v/>
      </c>
      <c r="BP181" t="str">
        <f>IF(T181=Detail!$E$3,ROW()+5+(COLUMN()-48)/1000,"")</f>
        <v/>
      </c>
      <c r="BQ181" t="str">
        <f t="shared" ca="1" si="38"/>
        <v/>
      </c>
      <c r="BR181" t="str">
        <f>IF(BS181="","","'"&amp;VLOOKUP(ROUND((BS181-ROUNDDOWN(BS181,0))*1000,0),$BT$2:$BU$21,2,FALSE)&amp;"'!A"&amp;ROUNDDOWN(Codedata!BS181,0))</f>
        <v/>
      </c>
      <c r="BS181" t="str">
        <f t="shared" si="44"/>
        <v/>
      </c>
      <c r="BV181" t="str">
        <f t="shared" ca="1" si="45"/>
        <v/>
      </c>
      <c r="BW181" t="str">
        <f t="shared" ca="1" si="46"/>
        <v/>
      </c>
      <c r="BX181" t="str">
        <f t="shared" ca="1" si="47"/>
        <v/>
      </c>
      <c r="BY181" t="str">
        <f t="shared" ca="1" si="48"/>
        <v/>
      </c>
      <c r="BZ181" t="str">
        <f t="shared" ca="1" si="49"/>
        <v/>
      </c>
      <c r="CA181" t="str">
        <f t="shared" ca="1" si="50"/>
        <v/>
      </c>
      <c r="CB181" t="str">
        <f t="shared" ca="1" si="51"/>
        <v/>
      </c>
      <c r="CC181" t="str">
        <f t="shared" ca="1" si="52"/>
        <v/>
      </c>
    </row>
    <row r="182" spans="1:81" x14ac:dyDescent="0.3">
      <c r="A182">
        <f>Cash!$C187</f>
        <v>0</v>
      </c>
      <c r="B182">
        <f>Cash!$D187</f>
        <v>0</v>
      </c>
      <c r="C182">
        <f>Zicht!$C187</f>
        <v>0</v>
      </c>
      <c r="D182">
        <f>Zicht!$D187</f>
        <v>0</v>
      </c>
      <c r="E182">
        <f>Spaar!$C187</f>
        <v>0</v>
      </c>
      <c r="F182">
        <f>Spaar!$D187</f>
        <v>0</v>
      </c>
      <c r="G182">
        <f>'Reserve 1'!$C187</f>
        <v>0</v>
      </c>
      <c r="H182">
        <f>'Reserve 1'!$D187</f>
        <v>0</v>
      </c>
      <c r="I182">
        <f>'Reserve 2'!$C187</f>
        <v>0</v>
      </c>
      <c r="J182">
        <f>'Reserve 2'!$D187</f>
        <v>0</v>
      </c>
      <c r="K182">
        <f>'Reserve 3'!$C187</f>
        <v>0</v>
      </c>
      <c r="L182">
        <f>'Reserve 3'!$D187</f>
        <v>0</v>
      </c>
      <c r="M182">
        <f>'Reserve 4'!$C187</f>
        <v>0</v>
      </c>
      <c r="N182">
        <f>'Reserve 4'!$D187</f>
        <v>0</v>
      </c>
      <c r="O182">
        <f>'Reserve 5'!$C187</f>
        <v>0</v>
      </c>
      <c r="P182">
        <f>'Reserve 5'!$D187</f>
        <v>0</v>
      </c>
      <c r="Q182">
        <f>'Reserve 6'!$C187</f>
        <v>0</v>
      </c>
      <c r="R182">
        <f>'Reserve 6'!$D187</f>
        <v>0</v>
      </c>
      <c r="S182">
        <f>'Reserve 7'!$C187</f>
        <v>0</v>
      </c>
      <c r="T182">
        <f>'Reserve 7'!$D187</f>
        <v>0</v>
      </c>
      <c r="U182" t="str">
        <f>IF(A182=0,"",IF(COUNTIF(A$2:A182,A182)&gt;1,"",ROW()+(COLUMN()-20)/10000))</f>
        <v/>
      </c>
      <c r="V182" t="str">
        <f>IF(B182=0,"",IF(COUNTIF(B$2:B182,B182)&gt;1,"",ROW()+(COLUMN()-20)/10000))</f>
        <v/>
      </c>
      <c r="W182" t="str">
        <f>IF(C182=0,"",IF(COUNTIF(C$2:C182,C182)&gt;1,"",ROW()+(COLUMN()-20)/10000))</f>
        <v/>
      </c>
      <c r="X182" t="str">
        <f>IF(D182=0,"",IF(COUNTIF(D$2:D182,D182)&gt;1,"",ROW()+(COLUMN()-20)/10000))</f>
        <v/>
      </c>
      <c r="Y182" t="str">
        <f>IF(E182=0,"",IF(COUNTIF(E$2:E182,E182)&gt;1,"",ROW()+(COLUMN()-20)/10000))</f>
        <v/>
      </c>
      <c r="Z182" t="str">
        <f>IF(F182=0,"",IF(COUNTIF(F$2:F182,F182)&gt;1,"",ROW()+(COLUMN()-20)/10000))</f>
        <v/>
      </c>
      <c r="AA182" t="str">
        <f>IF(G182=0,"",IF(COUNTIF(G$2:G182,G182)&gt;1,"",ROW()+(COLUMN()-20)/10000))</f>
        <v/>
      </c>
      <c r="AB182" t="str">
        <f>IF(H182=0,"",IF(COUNTIF(H$2:H182,H182)&gt;1,"",ROW()+(COLUMN()-20)/10000))</f>
        <v/>
      </c>
      <c r="AC182" t="str">
        <f>IF(I182=0,"",IF(COUNTIF(I$2:I182,I182)&gt;1,"",ROW()+(COLUMN()-20)/10000))</f>
        <v/>
      </c>
      <c r="AD182" t="str">
        <f>IF(J182=0,"",IF(COUNTIF(J$2:J182,J182)&gt;1,"",ROW()+(COLUMN()-20)/10000))</f>
        <v/>
      </c>
      <c r="AE182" t="str">
        <f>IF(K182=0,"",IF(COUNTIF(K$2:K182,K182)&gt;1,"",ROW()+(COLUMN()-20)/10000))</f>
        <v/>
      </c>
      <c r="AF182" t="str">
        <f>IF(L182=0,"",IF(COUNTIF(L$2:L182,L182)&gt;1,"",ROW()+(COLUMN()-20)/10000))</f>
        <v/>
      </c>
      <c r="AG182" t="str">
        <f>IF(M182=0,"",IF(COUNTIF(M$2:M182,M182)&gt;1,"",ROW()+(COLUMN()-20)/10000))</f>
        <v/>
      </c>
      <c r="AH182" t="str">
        <f>IF(N182=0,"",IF(COUNTIF(N$2:N182,N182)&gt;1,"",ROW()+(COLUMN()-20)/10000))</f>
        <v/>
      </c>
      <c r="AI182" t="str">
        <f>IF(O182=0,"",IF(COUNTIF(O$2:O182,O182)&gt;1,"",ROW()+(COLUMN()-20)/10000))</f>
        <v/>
      </c>
      <c r="AJ182" t="str">
        <f>IF(P182=0,"",IF(COUNTIF(P$2:P182,P182)&gt;1,"",ROW()+(COLUMN()-20)/10000))</f>
        <v/>
      </c>
      <c r="AK182" t="str">
        <f>IF(Q182=0,"",IF(COUNTIF(Q$2:Q182,Q182)&gt;1,"",ROW()+(COLUMN()-20)/10000))</f>
        <v/>
      </c>
      <c r="AL182" t="str">
        <f>IF(R182=0,"",IF(COUNTIF(R$2:R182,R182)&gt;1,"",ROW()+(COLUMN()-20)/10000))</f>
        <v/>
      </c>
      <c r="AM182" t="str">
        <f>IF(S182=0,"",IF(COUNTIF(S$2:S182,S182)&gt;1,"",ROW()+(COLUMN()-20)/10000))</f>
        <v/>
      </c>
      <c r="AN182" t="str">
        <f>IF(T182=0,"",IF(COUNTIF(T$2:T182,T182)&gt;1,"",ROW()+(COLUMN()-20)/10000))</f>
        <v/>
      </c>
      <c r="AO182" t="str">
        <f t="shared" si="39"/>
        <v/>
      </c>
      <c r="AP182" t="str">
        <f t="shared" ca="1" si="36"/>
        <v/>
      </c>
      <c r="AQ182" t="str">
        <f ca="1">IF(AP182="","",IF(COUNTIF($AP$2:AP182,AP182)&gt;1,"",IF(AP182="overdracht",1,ROW())))</f>
        <v/>
      </c>
      <c r="AR182" t="str">
        <f t="shared" ca="1" si="40"/>
        <v/>
      </c>
      <c r="AS182" t="str">
        <f t="shared" ca="1" si="53"/>
        <v/>
      </c>
      <c r="AT182" t="str">
        <f t="shared" ca="1" si="41"/>
        <v/>
      </c>
      <c r="AU182" t="str">
        <f t="shared" ca="1" si="42"/>
        <v/>
      </c>
      <c r="AV182" t="str">
        <f t="shared" ca="1" si="43"/>
        <v/>
      </c>
      <c r="AW182" s="104" t="str">
        <f>IF(A182=Detail!$E$3,ROW()+5+(COLUMN()-48)/1000,"")</f>
        <v/>
      </c>
      <c r="AX182" t="str">
        <f>IF(B182=Detail!$E$3,ROW()+5+(COLUMN()-48)/1000,"")</f>
        <v/>
      </c>
      <c r="AY182" t="str">
        <f>IF(C182=Detail!$E$3,ROW()+5+(COLUMN()-48)/1000,"")</f>
        <v/>
      </c>
      <c r="AZ182" t="str">
        <f>IF(D182=Detail!$E$3,ROW()+5+(COLUMN()-48)/1000,"")</f>
        <v/>
      </c>
      <c r="BA182" t="str">
        <f>IF(E182=Detail!$E$3,ROW()+5+(COLUMN()-48)/1000,"")</f>
        <v/>
      </c>
      <c r="BB182" t="str">
        <f>IF(F182=Detail!$E$3,ROW()+5+(COLUMN()-48)/1000,"")</f>
        <v/>
      </c>
      <c r="BC182" t="str">
        <f>IF(G182=Detail!$E$3,ROW()+5+(COLUMN()-48)/1000,"")</f>
        <v/>
      </c>
      <c r="BD182" t="str">
        <f>IF(H182=Detail!$E$3,ROW()+5+(COLUMN()-48)/1000,"")</f>
        <v/>
      </c>
      <c r="BE182" t="str">
        <f>IF(I182=Detail!$E$3,ROW()+5+(COLUMN()-48)/1000,"")</f>
        <v/>
      </c>
      <c r="BF182" t="str">
        <f>IF(J182=Detail!$E$3,ROW()+5+(COLUMN()-48)/1000,"")</f>
        <v/>
      </c>
      <c r="BG182" t="str">
        <f>IF(K182=Detail!$E$3,ROW()+5+(COLUMN()-48)/1000,"")</f>
        <v/>
      </c>
      <c r="BH182" t="str">
        <f>IF(L182=Detail!$E$3,ROW()+5+(COLUMN()-48)/1000,"")</f>
        <v/>
      </c>
      <c r="BI182" t="str">
        <f>IF(M182=Detail!$E$3,ROW()+5+(COLUMN()-48)/1000,"")</f>
        <v/>
      </c>
      <c r="BJ182" t="str">
        <f>IF(N182=Detail!$E$3,ROW()+5+(COLUMN()-48)/1000,"")</f>
        <v/>
      </c>
      <c r="BK182" t="str">
        <f>IF(O182=Detail!$E$3,ROW()+5+(COLUMN()-48)/1000,"")</f>
        <v/>
      </c>
      <c r="BL182" t="str">
        <f>IF(P182=Detail!$E$3,ROW()+5+(COLUMN()-48)/1000,"")</f>
        <v/>
      </c>
      <c r="BM182" t="str">
        <f>IF(Q182=Detail!$E$3,ROW()+5+(COLUMN()-48)/1000,"")</f>
        <v/>
      </c>
      <c r="BN182" t="str">
        <f>IF(R182=Detail!$E$3,ROW()+5+(COLUMN()-48)/1000,"")</f>
        <v/>
      </c>
      <c r="BO182" t="str">
        <f>IF(S182=Detail!$E$3,ROW()+5+(COLUMN()-48)/1000,"")</f>
        <v/>
      </c>
      <c r="BP182" t="str">
        <f>IF(T182=Detail!$E$3,ROW()+5+(COLUMN()-48)/1000,"")</f>
        <v/>
      </c>
      <c r="BQ182" t="str">
        <f t="shared" ca="1" si="38"/>
        <v/>
      </c>
      <c r="BR182" t="str">
        <f>IF(BS182="","","'"&amp;VLOOKUP(ROUND((BS182-ROUNDDOWN(BS182,0))*1000,0),$BT$2:$BU$21,2,FALSE)&amp;"'!A"&amp;ROUNDDOWN(Codedata!BS182,0))</f>
        <v/>
      </c>
      <c r="BS182" t="str">
        <f t="shared" si="44"/>
        <v/>
      </c>
      <c r="BV182" t="str">
        <f t="shared" ca="1" si="45"/>
        <v/>
      </c>
      <c r="BW182" t="str">
        <f t="shared" ca="1" si="46"/>
        <v/>
      </c>
      <c r="BX182" t="str">
        <f t="shared" ca="1" si="47"/>
        <v/>
      </c>
      <c r="BY182" t="str">
        <f t="shared" ca="1" si="48"/>
        <v/>
      </c>
      <c r="BZ182" t="str">
        <f t="shared" ca="1" si="49"/>
        <v/>
      </c>
      <c r="CA182" t="str">
        <f t="shared" ca="1" si="50"/>
        <v/>
      </c>
      <c r="CB182" t="str">
        <f t="shared" ca="1" si="51"/>
        <v/>
      </c>
      <c r="CC182" t="str">
        <f t="shared" ca="1" si="52"/>
        <v/>
      </c>
    </row>
    <row r="183" spans="1:81" x14ac:dyDescent="0.3">
      <c r="A183">
        <f>Cash!$C188</f>
        <v>0</v>
      </c>
      <c r="B183">
        <f>Cash!$D188</f>
        <v>0</v>
      </c>
      <c r="C183">
        <f>Zicht!$C188</f>
        <v>0</v>
      </c>
      <c r="D183">
        <f>Zicht!$D188</f>
        <v>0</v>
      </c>
      <c r="E183">
        <f>Spaar!$C188</f>
        <v>0</v>
      </c>
      <c r="F183">
        <f>Spaar!$D188</f>
        <v>0</v>
      </c>
      <c r="G183">
        <f>'Reserve 1'!$C188</f>
        <v>0</v>
      </c>
      <c r="H183">
        <f>'Reserve 1'!$D188</f>
        <v>0</v>
      </c>
      <c r="I183">
        <f>'Reserve 2'!$C188</f>
        <v>0</v>
      </c>
      <c r="J183">
        <f>'Reserve 2'!$D188</f>
        <v>0</v>
      </c>
      <c r="K183">
        <f>'Reserve 3'!$C188</f>
        <v>0</v>
      </c>
      <c r="L183">
        <f>'Reserve 3'!$D188</f>
        <v>0</v>
      </c>
      <c r="M183">
        <f>'Reserve 4'!$C188</f>
        <v>0</v>
      </c>
      <c r="N183">
        <f>'Reserve 4'!$D188</f>
        <v>0</v>
      </c>
      <c r="O183">
        <f>'Reserve 5'!$C188</f>
        <v>0</v>
      </c>
      <c r="P183">
        <f>'Reserve 5'!$D188</f>
        <v>0</v>
      </c>
      <c r="Q183">
        <f>'Reserve 6'!$C188</f>
        <v>0</v>
      </c>
      <c r="R183">
        <f>'Reserve 6'!$D188</f>
        <v>0</v>
      </c>
      <c r="S183">
        <f>'Reserve 7'!$C188</f>
        <v>0</v>
      </c>
      <c r="T183">
        <f>'Reserve 7'!$D188</f>
        <v>0</v>
      </c>
      <c r="U183" t="str">
        <f>IF(A183=0,"",IF(COUNTIF(A$2:A183,A183)&gt;1,"",ROW()+(COLUMN()-20)/10000))</f>
        <v/>
      </c>
      <c r="V183" t="str">
        <f>IF(B183=0,"",IF(COUNTIF(B$2:B183,B183)&gt;1,"",ROW()+(COLUMN()-20)/10000))</f>
        <v/>
      </c>
      <c r="W183" t="str">
        <f>IF(C183=0,"",IF(COUNTIF(C$2:C183,C183)&gt;1,"",ROW()+(COLUMN()-20)/10000))</f>
        <v/>
      </c>
      <c r="X183" t="str">
        <f>IF(D183=0,"",IF(COUNTIF(D$2:D183,D183)&gt;1,"",ROW()+(COLUMN()-20)/10000))</f>
        <v/>
      </c>
      <c r="Y183" t="str">
        <f>IF(E183=0,"",IF(COUNTIF(E$2:E183,E183)&gt;1,"",ROW()+(COLUMN()-20)/10000))</f>
        <v/>
      </c>
      <c r="Z183" t="str">
        <f>IF(F183=0,"",IF(COUNTIF(F$2:F183,F183)&gt;1,"",ROW()+(COLUMN()-20)/10000))</f>
        <v/>
      </c>
      <c r="AA183" t="str">
        <f>IF(G183=0,"",IF(COUNTIF(G$2:G183,G183)&gt;1,"",ROW()+(COLUMN()-20)/10000))</f>
        <v/>
      </c>
      <c r="AB183" t="str">
        <f>IF(H183=0,"",IF(COUNTIF(H$2:H183,H183)&gt;1,"",ROW()+(COLUMN()-20)/10000))</f>
        <v/>
      </c>
      <c r="AC183" t="str">
        <f>IF(I183=0,"",IF(COUNTIF(I$2:I183,I183)&gt;1,"",ROW()+(COLUMN()-20)/10000))</f>
        <v/>
      </c>
      <c r="AD183" t="str">
        <f>IF(J183=0,"",IF(COUNTIF(J$2:J183,J183)&gt;1,"",ROW()+(COLUMN()-20)/10000))</f>
        <v/>
      </c>
      <c r="AE183" t="str">
        <f>IF(K183=0,"",IF(COUNTIF(K$2:K183,K183)&gt;1,"",ROW()+(COLUMN()-20)/10000))</f>
        <v/>
      </c>
      <c r="AF183" t="str">
        <f>IF(L183=0,"",IF(COUNTIF(L$2:L183,L183)&gt;1,"",ROW()+(COLUMN()-20)/10000))</f>
        <v/>
      </c>
      <c r="AG183" t="str">
        <f>IF(M183=0,"",IF(COUNTIF(M$2:M183,M183)&gt;1,"",ROW()+(COLUMN()-20)/10000))</f>
        <v/>
      </c>
      <c r="AH183" t="str">
        <f>IF(N183=0,"",IF(COUNTIF(N$2:N183,N183)&gt;1,"",ROW()+(COLUMN()-20)/10000))</f>
        <v/>
      </c>
      <c r="AI183" t="str">
        <f>IF(O183=0,"",IF(COUNTIF(O$2:O183,O183)&gt;1,"",ROW()+(COLUMN()-20)/10000))</f>
        <v/>
      </c>
      <c r="AJ183" t="str">
        <f>IF(P183=0,"",IF(COUNTIF(P$2:P183,P183)&gt;1,"",ROW()+(COLUMN()-20)/10000))</f>
        <v/>
      </c>
      <c r="AK183" t="str">
        <f>IF(Q183=0,"",IF(COUNTIF(Q$2:Q183,Q183)&gt;1,"",ROW()+(COLUMN()-20)/10000))</f>
        <v/>
      </c>
      <c r="AL183" t="str">
        <f>IF(R183=0,"",IF(COUNTIF(R$2:R183,R183)&gt;1,"",ROW()+(COLUMN()-20)/10000))</f>
        <v/>
      </c>
      <c r="AM183" t="str">
        <f>IF(S183=0,"",IF(COUNTIF(S$2:S183,S183)&gt;1,"",ROW()+(COLUMN()-20)/10000))</f>
        <v/>
      </c>
      <c r="AN183" t="str">
        <f>IF(T183=0,"",IF(COUNTIF(T$2:T183,T183)&gt;1,"",ROW()+(COLUMN()-20)/10000))</f>
        <v/>
      </c>
      <c r="AO183" t="str">
        <f t="shared" si="39"/>
        <v/>
      </c>
      <c r="AP183" t="str">
        <f t="shared" ca="1" si="36"/>
        <v/>
      </c>
      <c r="AQ183" t="str">
        <f ca="1">IF(AP183="","",IF(COUNTIF($AP$2:AP183,AP183)&gt;1,"",IF(AP183="overdracht",1,ROW())))</f>
        <v/>
      </c>
      <c r="AR183" t="str">
        <f t="shared" ca="1" si="40"/>
        <v/>
      </c>
      <c r="AS183" t="str">
        <f t="shared" ca="1" si="53"/>
        <v/>
      </c>
      <c r="AT183" t="str">
        <f t="shared" ca="1" si="41"/>
        <v/>
      </c>
      <c r="AU183" t="str">
        <f t="shared" ca="1" si="42"/>
        <v/>
      </c>
      <c r="AV183" t="str">
        <f t="shared" ca="1" si="43"/>
        <v/>
      </c>
      <c r="AW183" s="104" t="str">
        <f>IF(A183=Detail!$E$3,ROW()+5+(COLUMN()-48)/1000,"")</f>
        <v/>
      </c>
      <c r="AX183" t="str">
        <f>IF(B183=Detail!$E$3,ROW()+5+(COLUMN()-48)/1000,"")</f>
        <v/>
      </c>
      <c r="AY183" t="str">
        <f>IF(C183=Detail!$E$3,ROW()+5+(COLUMN()-48)/1000,"")</f>
        <v/>
      </c>
      <c r="AZ183" t="str">
        <f>IF(D183=Detail!$E$3,ROW()+5+(COLUMN()-48)/1000,"")</f>
        <v/>
      </c>
      <c r="BA183" t="str">
        <f>IF(E183=Detail!$E$3,ROW()+5+(COLUMN()-48)/1000,"")</f>
        <v/>
      </c>
      <c r="BB183" t="str">
        <f>IF(F183=Detail!$E$3,ROW()+5+(COLUMN()-48)/1000,"")</f>
        <v/>
      </c>
      <c r="BC183" t="str">
        <f>IF(G183=Detail!$E$3,ROW()+5+(COLUMN()-48)/1000,"")</f>
        <v/>
      </c>
      <c r="BD183" t="str">
        <f>IF(H183=Detail!$E$3,ROW()+5+(COLUMN()-48)/1000,"")</f>
        <v/>
      </c>
      <c r="BE183" t="str">
        <f>IF(I183=Detail!$E$3,ROW()+5+(COLUMN()-48)/1000,"")</f>
        <v/>
      </c>
      <c r="BF183" t="str">
        <f>IF(J183=Detail!$E$3,ROW()+5+(COLUMN()-48)/1000,"")</f>
        <v/>
      </c>
      <c r="BG183" t="str">
        <f>IF(K183=Detail!$E$3,ROW()+5+(COLUMN()-48)/1000,"")</f>
        <v/>
      </c>
      <c r="BH183" t="str">
        <f>IF(L183=Detail!$E$3,ROW()+5+(COLUMN()-48)/1000,"")</f>
        <v/>
      </c>
      <c r="BI183" t="str">
        <f>IF(M183=Detail!$E$3,ROW()+5+(COLUMN()-48)/1000,"")</f>
        <v/>
      </c>
      <c r="BJ183" t="str">
        <f>IF(N183=Detail!$E$3,ROW()+5+(COLUMN()-48)/1000,"")</f>
        <v/>
      </c>
      <c r="BK183" t="str">
        <f>IF(O183=Detail!$E$3,ROW()+5+(COLUMN()-48)/1000,"")</f>
        <v/>
      </c>
      <c r="BL183" t="str">
        <f>IF(P183=Detail!$E$3,ROW()+5+(COLUMN()-48)/1000,"")</f>
        <v/>
      </c>
      <c r="BM183" t="str">
        <f>IF(Q183=Detail!$E$3,ROW()+5+(COLUMN()-48)/1000,"")</f>
        <v/>
      </c>
      <c r="BN183" t="str">
        <f>IF(R183=Detail!$E$3,ROW()+5+(COLUMN()-48)/1000,"")</f>
        <v/>
      </c>
      <c r="BO183" t="str">
        <f>IF(S183=Detail!$E$3,ROW()+5+(COLUMN()-48)/1000,"")</f>
        <v/>
      </c>
      <c r="BP183" t="str">
        <f>IF(T183=Detail!$E$3,ROW()+5+(COLUMN()-48)/1000,"")</f>
        <v/>
      </c>
      <c r="BQ183" t="str">
        <f t="shared" ca="1" si="38"/>
        <v/>
      </c>
      <c r="BR183" t="str">
        <f>IF(BS183="","","'"&amp;VLOOKUP(ROUND((BS183-ROUNDDOWN(BS183,0))*1000,0),$BT$2:$BU$21,2,FALSE)&amp;"'!A"&amp;ROUNDDOWN(Codedata!BS183,0))</f>
        <v/>
      </c>
      <c r="BS183" t="str">
        <f t="shared" si="44"/>
        <v/>
      </c>
      <c r="BV183" t="str">
        <f t="shared" ca="1" si="45"/>
        <v/>
      </c>
      <c r="BW183" t="str">
        <f t="shared" ca="1" si="46"/>
        <v/>
      </c>
      <c r="BX183" t="str">
        <f t="shared" ca="1" si="47"/>
        <v/>
      </c>
      <c r="BY183" t="str">
        <f t="shared" ca="1" si="48"/>
        <v/>
      </c>
      <c r="BZ183" t="str">
        <f t="shared" ca="1" si="49"/>
        <v/>
      </c>
      <c r="CA183" t="str">
        <f t="shared" ca="1" si="50"/>
        <v/>
      </c>
      <c r="CB183" t="str">
        <f t="shared" ca="1" si="51"/>
        <v/>
      </c>
      <c r="CC183" t="str">
        <f t="shared" ca="1" si="52"/>
        <v/>
      </c>
    </row>
    <row r="184" spans="1:81" x14ac:dyDescent="0.3">
      <c r="A184">
        <f>Cash!$C189</f>
        <v>0</v>
      </c>
      <c r="B184">
        <f>Cash!$D189</f>
        <v>0</v>
      </c>
      <c r="C184">
        <f>Zicht!$C189</f>
        <v>0</v>
      </c>
      <c r="D184">
        <f>Zicht!$D189</f>
        <v>0</v>
      </c>
      <c r="E184">
        <f>Spaar!$C189</f>
        <v>0</v>
      </c>
      <c r="F184">
        <f>Spaar!$D189</f>
        <v>0</v>
      </c>
      <c r="G184">
        <f>'Reserve 1'!$C189</f>
        <v>0</v>
      </c>
      <c r="H184">
        <f>'Reserve 1'!$D189</f>
        <v>0</v>
      </c>
      <c r="I184">
        <f>'Reserve 2'!$C189</f>
        <v>0</v>
      </c>
      <c r="J184">
        <f>'Reserve 2'!$D189</f>
        <v>0</v>
      </c>
      <c r="K184">
        <f>'Reserve 3'!$C189</f>
        <v>0</v>
      </c>
      <c r="L184">
        <f>'Reserve 3'!$D189</f>
        <v>0</v>
      </c>
      <c r="M184">
        <f>'Reserve 4'!$C189</f>
        <v>0</v>
      </c>
      <c r="N184">
        <f>'Reserve 4'!$D189</f>
        <v>0</v>
      </c>
      <c r="O184">
        <f>'Reserve 5'!$C189</f>
        <v>0</v>
      </c>
      <c r="P184">
        <f>'Reserve 5'!$D189</f>
        <v>0</v>
      </c>
      <c r="Q184">
        <f>'Reserve 6'!$C189</f>
        <v>0</v>
      </c>
      <c r="R184">
        <f>'Reserve 6'!$D189</f>
        <v>0</v>
      </c>
      <c r="S184">
        <f>'Reserve 7'!$C189</f>
        <v>0</v>
      </c>
      <c r="T184">
        <f>'Reserve 7'!$D189</f>
        <v>0</v>
      </c>
      <c r="U184" t="str">
        <f>IF(A184=0,"",IF(COUNTIF(A$2:A184,A184)&gt;1,"",ROW()+(COLUMN()-20)/10000))</f>
        <v/>
      </c>
      <c r="V184" t="str">
        <f>IF(B184=0,"",IF(COUNTIF(B$2:B184,B184)&gt;1,"",ROW()+(COLUMN()-20)/10000))</f>
        <v/>
      </c>
      <c r="W184" t="str">
        <f>IF(C184=0,"",IF(COUNTIF(C$2:C184,C184)&gt;1,"",ROW()+(COLUMN()-20)/10000))</f>
        <v/>
      </c>
      <c r="X184" t="str">
        <f>IF(D184=0,"",IF(COUNTIF(D$2:D184,D184)&gt;1,"",ROW()+(COLUMN()-20)/10000))</f>
        <v/>
      </c>
      <c r="Y184" t="str">
        <f>IF(E184=0,"",IF(COUNTIF(E$2:E184,E184)&gt;1,"",ROW()+(COLUMN()-20)/10000))</f>
        <v/>
      </c>
      <c r="Z184" t="str">
        <f>IF(F184=0,"",IF(COUNTIF(F$2:F184,F184)&gt;1,"",ROW()+(COLUMN()-20)/10000))</f>
        <v/>
      </c>
      <c r="AA184" t="str">
        <f>IF(G184=0,"",IF(COUNTIF(G$2:G184,G184)&gt;1,"",ROW()+(COLUMN()-20)/10000))</f>
        <v/>
      </c>
      <c r="AB184" t="str">
        <f>IF(H184=0,"",IF(COUNTIF(H$2:H184,H184)&gt;1,"",ROW()+(COLUMN()-20)/10000))</f>
        <v/>
      </c>
      <c r="AC184" t="str">
        <f>IF(I184=0,"",IF(COUNTIF(I$2:I184,I184)&gt;1,"",ROW()+(COLUMN()-20)/10000))</f>
        <v/>
      </c>
      <c r="AD184" t="str">
        <f>IF(J184=0,"",IF(COUNTIF(J$2:J184,J184)&gt;1,"",ROW()+(COLUMN()-20)/10000))</f>
        <v/>
      </c>
      <c r="AE184" t="str">
        <f>IF(K184=0,"",IF(COUNTIF(K$2:K184,K184)&gt;1,"",ROW()+(COLUMN()-20)/10000))</f>
        <v/>
      </c>
      <c r="AF184" t="str">
        <f>IF(L184=0,"",IF(COUNTIF(L$2:L184,L184)&gt;1,"",ROW()+(COLUMN()-20)/10000))</f>
        <v/>
      </c>
      <c r="AG184" t="str">
        <f>IF(M184=0,"",IF(COUNTIF(M$2:M184,M184)&gt;1,"",ROW()+(COLUMN()-20)/10000))</f>
        <v/>
      </c>
      <c r="AH184" t="str">
        <f>IF(N184=0,"",IF(COUNTIF(N$2:N184,N184)&gt;1,"",ROW()+(COLUMN()-20)/10000))</f>
        <v/>
      </c>
      <c r="AI184" t="str">
        <f>IF(O184=0,"",IF(COUNTIF(O$2:O184,O184)&gt;1,"",ROW()+(COLUMN()-20)/10000))</f>
        <v/>
      </c>
      <c r="AJ184" t="str">
        <f>IF(P184=0,"",IF(COUNTIF(P$2:P184,P184)&gt;1,"",ROW()+(COLUMN()-20)/10000))</f>
        <v/>
      </c>
      <c r="AK184" t="str">
        <f>IF(Q184=0,"",IF(COUNTIF(Q$2:Q184,Q184)&gt;1,"",ROW()+(COLUMN()-20)/10000))</f>
        <v/>
      </c>
      <c r="AL184" t="str">
        <f>IF(R184=0,"",IF(COUNTIF(R$2:R184,R184)&gt;1,"",ROW()+(COLUMN()-20)/10000))</f>
        <v/>
      </c>
      <c r="AM184" t="str">
        <f>IF(S184=0,"",IF(COUNTIF(S$2:S184,S184)&gt;1,"",ROW()+(COLUMN()-20)/10000))</f>
        <v/>
      </c>
      <c r="AN184" t="str">
        <f>IF(T184=0,"",IF(COUNTIF(T$2:T184,T184)&gt;1,"",ROW()+(COLUMN()-20)/10000))</f>
        <v/>
      </c>
      <c r="AO184" t="str">
        <f t="shared" si="39"/>
        <v/>
      </c>
      <c r="AP184" t="str">
        <f t="shared" ca="1" si="36"/>
        <v/>
      </c>
      <c r="AQ184" t="str">
        <f ca="1">IF(AP184="","",IF(COUNTIF($AP$2:AP184,AP184)&gt;1,"",IF(AP184="overdracht",1,ROW())))</f>
        <v/>
      </c>
      <c r="AR184" t="str">
        <f t="shared" ca="1" si="40"/>
        <v/>
      </c>
      <c r="AS184" t="str">
        <f t="shared" ca="1" si="53"/>
        <v/>
      </c>
      <c r="AT184" t="str">
        <f t="shared" ca="1" si="41"/>
        <v/>
      </c>
      <c r="AU184" t="str">
        <f t="shared" ca="1" si="42"/>
        <v/>
      </c>
      <c r="AV184" t="str">
        <f t="shared" ca="1" si="43"/>
        <v/>
      </c>
      <c r="AW184" s="104" t="str">
        <f>IF(A184=Detail!$E$3,ROW()+5+(COLUMN()-48)/1000,"")</f>
        <v/>
      </c>
      <c r="AX184" t="str">
        <f>IF(B184=Detail!$E$3,ROW()+5+(COLUMN()-48)/1000,"")</f>
        <v/>
      </c>
      <c r="AY184" t="str">
        <f>IF(C184=Detail!$E$3,ROW()+5+(COLUMN()-48)/1000,"")</f>
        <v/>
      </c>
      <c r="AZ184" t="str">
        <f>IF(D184=Detail!$E$3,ROW()+5+(COLUMN()-48)/1000,"")</f>
        <v/>
      </c>
      <c r="BA184" t="str">
        <f>IF(E184=Detail!$E$3,ROW()+5+(COLUMN()-48)/1000,"")</f>
        <v/>
      </c>
      <c r="BB184" t="str">
        <f>IF(F184=Detail!$E$3,ROW()+5+(COLUMN()-48)/1000,"")</f>
        <v/>
      </c>
      <c r="BC184" t="str">
        <f>IF(G184=Detail!$E$3,ROW()+5+(COLUMN()-48)/1000,"")</f>
        <v/>
      </c>
      <c r="BD184" t="str">
        <f>IF(H184=Detail!$E$3,ROW()+5+(COLUMN()-48)/1000,"")</f>
        <v/>
      </c>
      <c r="BE184" t="str">
        <f>IF(I184=Detail!$E$3,ROW()+5+(COLUMN()-48)/1000,"")</f>
        <v/>
      </c>
      <c r="BF184" t="str">
        <f>IF(J184=Detail!$E$3,ROW()+5+(COLUMN()-48)/1000,"")</f>
        <v/>
      </c>
      <c r="BG184" t="str">
        <f>IF(K184=Detail!$E$3,ROW()+5+(COLUMN()-48)/1000,"")</f>
        <v/>
      </c>
      <c r="BH184" t="str">
        <f>IF(L184=Detail!$E$3,ROW()+5+(COLUMN()-48)/1000,"")</f>
        <v/>
      </c>
      <c r="BI184" t="str">
        <f>IF(M184=Detail!$E$3,ROW()+5+(COLUMN()-48)/1000,"")</f>
        <v/>
      </c>
      <c r="BJ184" t="str">
        <f>IF(N184=Detail!$E$3,ROW()+5+(COLUMN()-48)/1000,"")</f>
        <v/>
      </c>
      <c r="BK184" t="str">
        <f>IF(O184=Detail!$E$3,ROW()+5+(COLUMN()-48)/1000,"")</f>
        <v/>
      </c>
      <c r="BL184" t="str">
        <f>IF(P184=Detail!$E$3,ROW()+5+(COLUMN()-48)/1000,"")</f>
        <v/>
      </c>
      <c r="BM184" t="str">
        <f>IF(Q184=Detail!$E$3,ROW()+5+(COLUMN()-48)/1000,"")</f>
        <v/>
      </c>
      <c r="BN184" t="str">
        <f>IF(R184=Detail!$E$3,ROW()+5+(COLUMN()-48)/1000,"")</f>
        <v/>
      </c>
      <c r="BO184" t="str">
        <f>IF(S184=Detail!$E$3,ROW()+5+(COLUMN()-48)/1000,"")</f>
        <v/>
      </c>
      <c r="BP184" t="str">
        <f>IF(T184=Detail!$E$3,ROW()+5+(COLUMN()-48)/1000,"")</f>
        <v/>
      </c>
      <c r="BQ184" t="str">
        <f t="shared" ca="1" si="38"/>
        <v/>
      </c>
      <c r="BR184" t="str">
        <f>IF(BS184="","","'"&amp;VLOOKUP(ROUND((BS184-ROUNDDOWN(BS184,0))*1000,0),$BT$2:$BU$21,2,FALSE)&amp;"'!A"&amp;ROUNDDOWN(Codedata!BS184,0))</f>
        <v/>
      </c>
      <c r="BS184" t="str">
        <f t="shared" si="44"/>
        <v/>
      </c>
      <c r="BV184" t="str">
        <f t="shared" ca="1" si="45"/>
        <v/>
      </c>
      <c r="BW184" t="str">
        <f t="shared" ca="1" si="46"/>
        <v/>
      </c>
      <c r="BX184" t="str">
        <f t="shared" ca="1" si="47"/>
        <v/>
      </c>
      <c r="BY184" t="str">
        <f t="shared" ca="1" si="48"/>
        <v/>
      </c>
      <c r="BZ184" t="str">
        <f t="shared" ca="1" si="49"/>
        <v/>
      </c>
      <c r="CA184" t="str">
        <f t="shared" ca="1" si="50"/>
        <v/>
      </c>
      <c r="CB184" t="str">
        <f t="shared" ca="1" si="51"/>
        <v/>
      </c>
      <c r="CC184" t="str">
        <f t="shared" ca="1" si="52"/>
        <v/>
      </c>
    </row>
    <row r="185" spans="1:81" x14ac:dyDescent="0.3">
      <c r="A185">
        <f>Cash!$C190</f>
        <v>0</v>
      </c>
      <c r="B185">
        <f>Cash!$D190</f>
        <v>0</v>
      </c>
      <c r="C185">
        <f>Zicht!$C190</f>
        <v>0</v>
      </c>
      <c r="D185">
        <f>Zicht!$D190</f>
        <v>0</v>
      </c>
      <c r="E185">
        <f>Spaar!$C190</f>
        <v>0</v>
      </c>
      <c r="F185">
        <f>Spaar!$D190</f>
        <v>0</v>
      </c>
      <c r="G185">
        <f>'Reserve 1'!$C190</f>
        <v>0</v>
      </c>
      <c r="H185">
        <f>'Reserve 1'!$D190</f>
        <v>0</v>
      </c>
      <c r="I185">
        <f>'Reserve 2'!$C190</f>
        <v>0</v>
      </c>
      <c r="J185">
        <f>'Reserve 2'!$D190</f>
        <v>0</v>
      </c>
      <c r="K185">
        <f>'Reserve 3'!$C190</f>
        <v>0</v>
      </c>
      <c r="L185">
        <f>'Reserve 3'!$D190</f>
        <v>0</v>
      </c>
      <c r="M185">
        <f>'Reserve 4'!$C190</f>
        <v>0</v>
      </c>
      <c r="N185">
        <f>'Reserve 4'!$D190</f>
        <v>0</v>
      </c>
      <c r="O185">
        <f>'Reserve 5'!$C190</f>
        <v>0</v>
      </c>
      <c r="P185">
        <f>'Reserve 5'!$D190</f>
        <v>0</v>
      </c>
      <c r="Q185">
        <f>'Reserve 6'!$C190</f>
        <v>0</v>
      </c>
      <c r="R185">
        <f>'Reserve 6'!$D190</f>
        <v>0</v>
      </c>
      <c r="S185">
        <f>'Reserve 7'!$C190</f>
        <v>0</v>
      </c>
      <c r="T185">
        <f>'Reserve 7'!$D190</f>
        <v>0</v>
      </c>
      <c r="U185" t="str">
        <f>IF(A185=0,"",IF(COUNTIF(A$2:A185,A185)&gt;1,"",ROW()+(COLUMN()-20)/10000))</f>
        <v/>
      </c>
      <c r="V185" t="str">
        <f>IF(B185=0,"",IF(COUNTIF(B$2:B185,B185)&gt;1,"",ROW()+(COLUMN()-20)/10000))</f>
        <v/>
      </c>
      <c r="W185" t="str">
        <f>IF(C185=0,"",IF(COUNTIF(C$2:C185,C185)&gt;1,"",ROW()+(COLUMN()-20)/10000))</f>
        <v/>
      </c>
      <c r="X185" t="str">
        <f>IF(D185=0,"",IF(COUNTIF(D$2:D185,D185)&gt;1,"",ROW()+(COLUMN()-20)/10000))</f>
        <v/>
      </c>
      <c r="Y185" t="str">
        <f>IF(E185=0,"",IF(COUNTIF(E$2:E185,E185)&gt;1,"",ROW()+(COLUMN()-20)/10000))</f>
        <v/>
      </c>
      <c r="Z185" t="str">
        <f>IF(F185=0,"",IF(COUNTIF(F$2:F185,F185)&gt;1,"",ROW()+(COLUMN()-20)/10000))</f>
        <v/>
      </c>
      <c r="AA185" t="str">
        <f>IF(G185=0,"",IF(COUNTIF(G$2:G185,G185)&gt;1,"",ROW()+(COLUMN()-20)/10000))</f>
        <v/>
      </c>
      <c r="AB185" t="str">
        <f>IF(H185=0,"",IF(COUNTIF(H$2:H185,H185)&gt;1,"",ROW()+(COLUMN()-20)/10000))</f>
        <v/>
      </c>
      <c r="AC185" t="str">
        <f>IF(I185=0,"",IF(COUNTIF(I$2:I185,I185)&gt;1,"",ROW()+(COLUMN()-20)/10000))</f>
        <v/>
      </c>
      <c r="AD185" t="str">
        <f>IF(J185=0,"",IF(COUNTIF(J$2:J185,J185)&gt;1,"",ROW()+(COLUMN()-20)/10000))</f>
        <v/>
      </c>
      <c r="AE185" t="str">
        <f>IF(K185=0,"",IF(COUNTIF(K$2:K185,K185)&gt;1,"",ROW()+(COLUMN()-20)/10000))</f>
        <v/>
      </c>
      <c r="AF185" t="str">
        <f>IF(L185=0,"",IF(COUNTIF(L$2:L185,L185)&gt;1,"",ROW()+(COLUMN()-20)/10000))</f>
        <v/>
      </c>
      <c r="AG185" t="str">
        <f>IF(M185=0,"",IF(COUNTIF(M$2:M185,M185)&gt;1,"",ROW()+(COLUMN()-20)/10000))</f>
        <v/>
      </c>
      <c r="AH185" t="str">
        <f>IF(N185=0,"",IF(COUNTIF(N$2:N185,N185)&gt;1,"",ROW()+(COLUMN()-20)/10000))</f>
        <v/>
      </c>
      <c r="AI185" t="str">
        <f>IF(O185=0,"",IF(COUNTIF(O$2:O185,O185)&gt;1,"",ROW()+(COLUMN()-20)/10000))</f>
        <v/>
      </c>
      <c r="AJ185" t="str">
        <f>IF(P185=0,"",IF(COUNTIF(P$2:P185,P185)&gt;1,"",ROW()+(COLUMN()-20)/10000))</f>
        <v/>
      </c>
      <c r="AK185" t="str">
        <f>IF(Q185=0,"",IF(COUNTIF(Q$2:Q185,Q185)&gt;1,"",ROW()+(COLUMN()-20)/10000))</f>
        <v/>
      </c>
      <c r="AL185" t="str">
        <f>IF(R185=0,"",IF(COUNTIF(R$2:R185,R185)&gt;1,"",ROW()+(COLUMN()-20)/10000))</f>
        <v/>
      </c>
      <c r="AM185" t="str">
        <f>IF(S185=0,"",IF(COUNTIF(S$2:S185,S185)&gt;1,"",ROW()+(COLUMN()-20)/10000))</f>
        <v/>
      </c>
      <c r="AN185" t="str">
        <f>IF(T185=0,"",IF(COUNTIF(T$2:T185,T185)&gt;1,"",ROW()+(COLUMN()-20)/10000))</f>
        <v/>
      </c>
      <c r="AO185" t="str">
        <f t="shared" si="39"/>
        <v/>
      </c>
      <c r="AP185" t="str">
        <f t="shared" ca="1" si="36"/>
        <v/>
      </c>
      <c r="AQ185" t="str">
        <f ca="1">IF(AP185="","",IF(COUNTIF($AP$2:AP185,AP185)&gt;1,"",IF(AP185="overdracht",1,ROW())))</f>
        <v/>
      </c>
      <c r="AR185" t="str">
        <f t="shared" ca="1" si="40"/>
        <v/>
      </c>
      <c r="AS185" t="str">
        <f t="shared" ca="1" si="53"/>
        <v/>
      </c>
      <c r="AT185" t="str">
        <f t="shared" ca="1" si="41"/>
        <v/>
      </c>
      <c r="AU185" t="str">
        <f t="shared" ca="1" si="42"/>
        <v/>
      </c>
      <c r="AV185" t="str">
        <f t="shared" ca="1" si="43"/>
        <v/>
      </c>
      <c r="AW185" s="104" t="str">
        <f>IF(A185=Detail!$E$3,ROW()+5+(COLUMN()-48)/1000,"")</f>
        <v/>
      </c>
      <c r="AX185" t="str">
        <f>IF(B185=Detail!$E$3,ROW()+5+(COLUMN()-48)/1000,"")</f>
        <v/>
      </c>
      <c r="AY185" t="str">
        <f>IF(C185=Detail!$E$3,ROW()+5+(COLUMN()-48)/1000,"")</f>
        <v/>
      </c>
      <c r="AZ185" t="str">
        <f>IF(D185=Detail!$E$3,ROW()+5+(COLUMN()-48)/1000,"")</f>
        <v/>
      </c>
      <c r="BA185" t="str">
        <f>IF(E185=Detail!$E$3,ROW()+5+(COLUMN()-48)/1000,"")</f>
        <v/>
      </c>
      <c r="BB185" t="str">
        <f>IF(F185=Detail!$E$3,ROW()+5+(COLUMN()-48)/1000,"")</f>
        <v/>
      </c>
      <c r="BC185" t="str">
        <f>IF(G185=Detail!$E$3,ROW()+5+(COLUMN()-48)/1000,"")</f>
        <v/>
      </c>
      <c r="BD185" t="str">
        <f>IF(H185=Detail!$E$3,ROW()+5+(COLUMN()-48)/1000,"")</f>
        <v/>
      </c>
      <c r="BE185" t="str">
        <f>IF(I185=Detail!$E$3,ROW()+5+(COLUMN()-48)/1000,"")</f>
        <v/>
      </c>
      <c r="BF185" t="str">
        <f>IF(J185=Detail!$E$3,ROW()+5+(COLUMN()-48)/1000,"")</f>
        <v/>
      </c>
      <c r="BG185" t="str">
        <f>IF(K185=Detail!$E$3,ROW()+5+(COLUMN()-48)/1000,"")</f>
        <v/>
      </c>
      <c r="BH185" t="str">
        <f>IF(L185=Detail!$E$3,ROW()+5+(COLUMN()-48)/1000,"")</f>
        <v/>
      </c>
      <c r="BI185" t="str">
        <f>IF(M185=Detail!$E$3,ROW()+5+(COLUMN()-48)/1000,"")</f>
        <v/>
      </c>
      <c r="BJ185" t="str">
        <f>IF(N185=Detail!$E$3,ROW()+5+(COLUMN()-48)/1000,"")</f>
        <v/>
      </c>
      <c r="BK185" t="str">
        <f>IF(O185=Detail!$E$3,ROW()+5+(COLUMN()-48)/1000,"")</f>
        <v/>
      </c>
      <c r="BL185" t="str">
        <f>IF(P185=Detail!$E$3,ROW()+5+(COLUMN()-48)/1000,"")</f>
        <v/>
      </c>
      <c r="BM185" t="str">
        <f>IF(Q185=Detail!$E$3,ROW()+5+(COLUMN()-48)/1000,"")</f>
        <v/>
      </c>
      <c r="BN185" t="str">
        <f>IF(R185=Detail!$E$3,ROW()+5+(COLUMN()-48)/1000,"")</f>
        <v/>
      </c>
      <c r="BO185" t="str">
        <f>IF(S185=Detail!$E$3,ROW()+5+(COLUMN()-48)/1000,"")</f>
        <v/>
      </c>
      <c r="BP185" t="str">
        <f>IF(T185=Detail!$E$3,ROW()+5+(COLUMN()-48)/1000,"")</f>
        <v/>
      </c>
      <c r="BQ185" t="str">
        <f t="shared" ca="1" si="38"/>
        <v/>
      </c>
      <c r="BR185" t="str">
        <f>IF(BS185="","","'"&amp;VLOOKUP(ROUND((BS185-ROUNDDOWN(BS185,0))*1000,0),$BT$2:$BU$21,2,FALSE)&amp;"'!A"&amp;ROUNDDOWN(Codedata!BS185,0))</f>
        <v/>
      </c>
      <c r="BS185" t="str">
        <f t="shared" si="44"/>
        <v/>
      </c>
      <c r="BV185" t="str">
        <f t="shared" ca="1" si="45"/>
        <v/>
      </c>
      <c r="BW185" t="str">
        <f t="shared" ca="1" si="46"/>
        <v/>
      </c>
      <c r="BX185" t="str">
        <f t="shared" ca="1" si="47"/>
        <v/>
      </c>
      <c r="BY185" t="str">
        <f t="shared" ca="1" si="48"/>
        <v/>
      </c>
      <c r="BZ185" t="str">
        <f t="shared" ca="1" si="49"/>
        <v/>
      </c>
      <c r="CA185" t="str">
        <f t="shared" ca="1" si="50"/>
        <v/>
      </c>
      <c r="CB185" t="str">
        <f t="shared" ca="1" si="51"/>
        <v/>
      </c>
      <c r="CC185" t="str">
        <f t="shared" ca="1" si="52"/>
        <v/>
      </c>
    </row>
    <row r="186" spans="1:81" x14ac:dyDescent="0.3">
      <c r="A186">
        <f>Cash!$C191</f>
        <v>0</v>
      </c>
      <c r="B186">
        <f>Cash!$D191</f>
        <v>0</v>
      </c>
      <c r="C186">
        <f>Zicht!$C191</f>
        <v>0</v>
      </c>
      <c r="D186">
        <f>Zicht!$D191</f>
        <v>0</v>
      </c>
      <c r="E186">
        <f>Spaar!$C191</f>
        <v>0</v>
      </c>
      <c r="F186">
        <f>Spaar!$D191</f>
        <v>0</v>
      </c>
      <c r="G186">
        <f>'Reserve 1'!$C191</f>
        <v>0</v>
      </c>
      <c r="H186">
        <f>'Reserve 1'!$D191</f>
        <v>0</v>
      </c>
      <c r="I186">
        <f>'Reserve 2'!$C191</f>
        <v>0</v>
      </c>
      <c r="J186">
        <f>'Reserve 2'!$D191</f>
        <v>0</v>
      </c>
      <c r="K186">
        <f>'Reserve 3'!$C191</f>
        <v>0</v>
      </c>
      <c r="L186">
        <f>'Reserve 3'!$D191</f>
        <v>0</v>
      </c>
      <c r="M186">
        <f>'Reserve 4'!$C191</f>
        <v>0</v>
      </c>
      <c r="N186">
        <f>'Reserve 4'!$D191</f>
        <v>0</v>
      </c>
      <c r="O186">
        <f>'Reserve 5'!$C191</f>
        <v>0</v>
      </c>
      <c r="P186">
        <f>'Reserve 5'!$D191</f>
        <v>0</v>
      </c>
      <c r="Q186">
        <f>'Reserve 6'!$C191</f>
        <v>0</v>
      </c>
      <c r="R186">
        <f>'Reserve 6'!$D191</f>
        <v>0</v>
      </c>
      <c r="S186">
        <f>'Reserve 7'!$C191</f>
        <v>0</v>
      </c>
      <c r="T186">
        <f>'Reserve 7'!$D191</f>
        <v>0</v>
      </c>
      <c r="U186" t="str">
        <f>IF(A186=0,"",IF(COUNTIF(A$2:A186,A186)&gt;1,"",ROW()+(COLUMN()-20)/10000))</f>
        <v/>
      </c>
      <c r="V186" t="str">
        <f>IF(B186=0,"",IF(COUNTIF(B$2:B186,B186)&gt;1,"",ROW()+(COLUMN()-20)/10000))</f>
        <v/>
      </c>
      <c r="W186" t="str">
        <f>IF(C186=0,"",IF(COUNTIF(C$2:C186,C186)&gt;1,"",ROW()+(COLUMN()-20)/10000))</f>
        <v/>
      </c>
      <c r="X186" t="str">
        <f>IF(D186=0,"",IF(COUNTIF(D$2:D186,D186)&gt;1,"",ROW()+(COLUMN()-20)/10000))</f>
        <v/>
      </c>
      <c r="Y186" t="str">
        <f>IF(E186=0,"",IF(COUNTIF(E$2:E186,E186)&gt;1,"",ROW()+(COLUMN()-20)/10000))</f>
        <v/>
      </c>
      <c r="Z186" t="str">
        <f>IF(F186=0,"",IF(COUNTIF(F$2:F186,F186)&gt;1,"",ROW()+(COLUMN()-20)/10000))</f>
        <v/>
      </c>
      <c r="AA186" t="str">
        <f>IF(G186=0,"",IF(COUNTIF(G$2:G186,G186)&gt;1,"",ROW()+(COLUMN()-20)/10000))</f>
        <v/>
      </c>
      <c r="AB186" t="str">
        <f>IF(H186=0,"",IF(COUNTIF(H$2:H186,H186)&gt;1,"",ROW()+(COLUMN()-20)/10000))</f>
        <v/>
      </c>
      <c r="AC186" t="str">
        <f>IF(I186=0,"",IF(COUNTIF(I$2:I186,I186)&gt;1,"",ROW()+(COLUMN()-20)/10000))</f>
        <v/>
      </c>
      <c r="AD186" t="str">
        <f>IF(J186=0,"",IF(COUNTIF(J$2:J186,J186)&gt;1,"",ROW()+(COLUMN()-20)/10000))</f>
        <v/>
      </c>
      <c r="AE186" t="str">
        <f>IF(K186=0,"",IF(COUNTIF(K$2:K186,K186)&gt;1,"",ROW()+(COLUMN()-20)/10000))</f>
        <v/>
      </c>
      <c r="AF186" t="str">
        <f>IF(L186=0,"",IF(COUNTIF(L$2:L186,L186)&gt;1,"",ROW()+(COLUMN()-20)/10000))</f>
        <v/>
      </c>
      <c r="AG186" t="str">
        <f>IF(M186=0,"",IF(COUNTIF(M$2:M186,M186)&gt;1,"",ROW()+(COLUMN()-20)/10000))</f>
        <v/>
      </c>
      <c r="AH186" t="str">
        <f>IF(N186=0,"",IF(COUNTIF(N$2:N186,N186)&gt;1,"",ROW()+(COLUMN()-20)/10000))</f>
        <v/>
      </c>
      <c r="AI186" t="str">
        <f>IF(O186=0,"",IF(COUNTIF(O$2:O186,O186)&gt;1,"",ROW()+(COLUMN()-20)/10000))</f>
        <v/>
      </c>
      <c r="AJ186" t="str">
        <f>IF(P186=0,"",IF(COUNTIF(P$2:P186,P186)&gt;1,"",ROW()+(COLUMN()-20)/10000))</f>
        <v/>
      </c>
      <c r="AK186" t="str">
        <f>IF(Q186=0,"",IF(COUNTIF(Q$2:Q186,Q186)&gt;1,"",ROW()+(COLUMN()-20)/10000))</f>
        <v/>
      </c>
      <c r="AL186" t="str">
        <f>IF(R186=0,"",IF(COUNTIF(R$2:R186,R186)&gt;1,"",ROW()+(COLUMN()-20)/10000))</f>
        <v/>
      </c>
      <c r="AM186" t="str">
        <f>IF(S186=0,"",IF(COUNTIF(S$2:S186,S186)&gt;1,"",ROW()+(COLUMN()-20)/10000))</f>
        <v/>
      </c>
      <c r="AN186" t="str">
        <f>IF(T186=0,"",IF(COUNTIF(T$2:T186,T186)&gt;1,"",ROW()+(COLUMN()-20)/10000))</f>
        <v/>
      </c>
      <c r="AO186" t="str">
        <f t="shared" si="39"/>
        <v/>
      </c>
      <c r="AP186" t="str">
        <f t="shared" ca="1" si="36"/>
        <v/>
      </c>
      <c r="AQ186" t="str">
        <f ca="1">IF(AP186="","",IF(COUNTIF($AP$2:AP186,AP186)&gt;1,"",IF(AP186="overdracht",1,ROW())))</f>
        <v/>
      </c>
      <c r="AR186" t="str">
        <f t="shared" ca="1" si="40"/>
        <v/>
      </c>
      <c r="AS186" t="str">
        <f t="shared" ca="1" si="53"/>
        <v/>
      </c>
      <c r="AT186" t="str">
        <f t="shared" ca="1" si="41"/>
        <v/>
      </c>
      <c r="AU186" t="str">
        <f t="shared" ca="1" si="42"/>
        <v/>
      </c>
      <c r="AV186" t="str">
        <f t="shared" ca="1" si="43"/>
        <v/>
      </c>
      <c r="AW186" s="104" t="str">
        <f>IF(A186=Detail!$E$3,ROW()+5+(COLUMN()-48)/1000,"")</f>
        <v/>
      </c>
      <c r="AX186" t="str">
        <f>IF(B186=Detail!$E$3,ROW()+5+(COLUMN()-48)/1000,"")</f>
        <v/>
      </c>
      <c r="AY186" t="str">
        <f>IF(C186=Detail!$E$3,ROW()+5+(COLUMN()-48)/1000,"")</f>
        <v/>
      </c>
      <c r="AZ186" t="str">
        <f>IF(D186=Detail!$E$3,ROW()+5+(COLUMN()-48)/1000,"")</f>
        <v/>
      </c>
      <c r="BA186" t="str">
        <f>IF(E186=Detail!$E$3,ROW()+5+(COLUMN()-48)/1000,"")</f>
        <v/>
      </c>
      <c r="BB186" t="str">
        <f>IF(F186=Detail!$E$3,ROW()+5+(COLUMN()-48)/1000,"")</f>
        <v/>
      </c>
      <c r="BC186" t="str">
        <f>IF(G186=Detail!$E$3,ROW()+5+(COLUMN()-48)/1000,"")</f>
        <v/>
      </c>
      <c r="BD186" t="str">
        <f>IF(H186=Detail!$E$3,ROW()+5+(COLUMN()-48)/1000,"")</f>
        <v/>
      </c>
      <c r="BE186" t="str">
        <f>IF(I186=Detail!$E$3,ROW()+5+(COLUMN()-48)/1000,"")</f>
        <v/>
      </c>
      <c r="BF186" t="str">
        <f>IF(J186=Detail!$E$3,ROW()+5+(COLUMN()-48)/1000,"")</f>
        <v/>
      </c>
      <c r="BG186" t="str">
        <f>IF(K186=Detail!$E$3,ROW()+5+(COLUMN()-48)/1000,"")</f>
        <v/>
      </c>
      <c r="BH186" t="str">
        <f>IF(L186=Detail!$E$3,ROW()+5+(COLUMN()-48)/1000,"")</f>
        <v/>
      </c>
      <c r="BI186" t="str">
        <f>IF(M186=Detail!$E$3,ROW()+5+(COLUMN()-48)/1000,"")</f>
        <v/>
      </c>
      <c r="BJ186" t="str">
        <f>IF(N186=Detail!$E$3,ROW()+5+(COLUMN()-48)/1000,"")</f>
        <v/>
      </c>
      <c r="BK186" t="str">
        <f>IF(O186=Detail!$E$3,ROW()+5+(COLUMN()-48)/1000,"")</f>
        <v/>
      </c>
      <c r="BL186" t="str">
        <f>IF(P186=Detail!$E$3,ROW()+5+(COLUMN()-48)/1000,"")</f>
        <v/>
      </c>
      <c r="BM186" t="str">
        <f>IF(Q186=Detail!$E$3,ROW()+5+(COLUMN()-48)/1000,"")</f>
        <v/>
      </c>
      <c r="BN186" t="str">
        <f>IF(R186=Detail!$E$3,ROW()+5+(COLUMN()-48)/1000,"")</f>
        <v/>
      </c>
      <c r="BO186" t="str">
        <f>IF(S186=Detail!$E$3,ROW()+5+(COLUMN()-48)/1000,"")</f>
        <v/>
      </c>
      <c r="BP186" t="str">
        <f>IF(T186=Detail!$E$3,ROW()+5+(COLUMN()-48)/1000,"")</f>
        <v/>
      </c>
      <c r="BQ186" t="str">
        <f t="shared" ca="1" si="38"/>
        <v/>
      </c>
      <c r="BR186" t="str">
        <f>IF(BS186="","","'"&amp;VLOOKUP(ROUND((BS186-ROUNDDOWN(BS186,0))*1000,0),$BT$2:$BU$21,2,FALSE)&amp;"'!A"&amp;ROUNDDOWN(Codedata!BS186,0))</f>
        <v/>
      </c>
      <c r="BS186" t="str">
        <f t="shared" si="44"/>
        <v/>
      </c>
      <c r="BV186" t="str">
        <f t="shared" ca="1" si="45"/>
        <v/>
      </c>
      <c r="BW186" t="str">
        <f t="shared" ca="1" si="46"/>
        <v/>
      </c>
      <c r="BX186" t="str">
        <f t="shared" ca="1" si="47"/>
        <v/>
      </c>
      <c r="BY186" t="str">
        <f t="shared" ca="1" si="48"/>
        <v/>
      </c>
      <c r="BZ186" t="str">
        <f t="shared" ca="1" si="49"/>
        <v/>
      </c>
      <c r="CA186" t="str">
        <f t="shared" ca="1" si="50"/>
        <v/>
      </c>
      <c r="CB186" t="str">
        <f t="shared" ca="1" si="51"/>
        <v/>
      </c>
      <c r="CC186" t="str">
        <f t="shared" ca="1" si="52"/>
        <v/>
      </c>
    </row>
    <row r="187" spans="1:81" x14ac:dyDescent="0.3">
      <c r="A187">
        <f>Cash!$C192</f>
        <v>0</v>
      </c>
      <c r="B187">
        <f>Cash!$D192</f>
        <v>0</v>
      </c>
      <c r="C187">
        <f>Zicht!$C192</f>
        <v>0</v>
      </c>
      <c r="D187">
        <f>Zicht!$D192</f>
        <v>0</v>
      </c>
      <c r="E187">
        <f>Spaar!$C192</f>
        <v>0</v>
      </c>
      <c r="F187">
        <f>Spaar!$D192</f>
        <v>0</v>
      </c>
      <c r="G187">
        <f>'Reserve 1'!$C192</f>
        <v>0</v>
      </c>
      <c r="H187">
        <f>'Reserve 1'!$D192</f>
        <v>0</v>
      </c>
      <c r="I187">
        <f>'Reserve 2'!$C192</f>
        <v>0</v>
      </c>
      <c r="J187">
        <f>'Reserve 2'!$D192</f>
        <v>0</v>
      </c>
      <c r="K187">
        <f>'Reserve 3'!$C192</f>
        <v>0</v>
      </c>
      <c r="L187">
        <f>'Reserve 3'!$D192</f>
        <v>0</v>
      </c>
      <c r="M187">
        <f>'Reserve 4'!$C192</f>
        <v>0</v>
      </c>
      <c r="N187">
        <f>'Reserve 4'!$D192</f>
        <v>0</v>
      </c>
      <c r="O187">
        <f>'Reserve 5'!$C192</f>
        <v>0</v>
      </c>
      <c r="P187">
        <f>'Reserve 5'!$D192</f>
        <v>0</v>
      </c>
      <c r="Q187">
        <f>'Reserve 6'!$C192</f>
        <v>0</v>
      </c>
      <c r="R187">
        <f>'Reserve 6'!$D192</f>
        <v>0</v>
      </c>
      <c r="S187">
        <f>'Reserve 7'!$C192</f>
        <v>0</v>
      </c>
      <c r="T187">
        <f>'Reserve 7'!$D192</f>
        <v>0</v>
      </c>
      <c r="U187" t="str">
        <f>IF(A187=0,"",IF(COUNTIF(A$2:A187,A187)&gt;1,"",ROW()+(COLUMN()-20)/10000))</f>
        <v/>
      </c>
      <c r="V187" t="str">
        <f>IF(B187=0,"",IF(COUNTIF(B$2:B187,B187)&gt;1,"",ROW()+(COLUMN()-20)/10000))</f>
        <v/>
      </c>
      <c r="W187" t="str">
        <f>IF(C187=0,"",IF(COUNTIF(C$2:C187,C187)&gt;1,"",ROW()+(COLUMN()-20)/10000))</f>
        <v/>
      </c>
      <c r="X187" t="str">
        <f>IF(D187=0,"",IF(COUNTIF(D$2:D187,D187)&gt;1,"",ROW()+(COLUMN()-20)/10000))</f>
        <v/>
      </c>
      <c r="Y187" t="str">
        <f>IF(E187=0,"",IF(COUNTIF(E$2:E187,E187)&gt;1,"",ROW()+(COLUMN()-20)/10000))</f>
        <v/>
      </c>
      <c r="Z187" t="str">
        <f>IF(F187=0,"",IF(COUNTIF(F$2:F187,F187)&gt;1,"",ROW()+(COLUMN()-20)/10000))</f>
        <v/>
      </c>
      <c r="AA187" t="str">
        <f>IF(G187=0,"",IF(COUNTIF(G$2:G187,G187)&gt;1,"",ROW()+(COLUMN()-20)/10000))</f>
        <v/>
      </c>
      <c r="AB187" t="str">
        <f>IF(H187=0,"",IF(COUNTIF(H$2:H187,H187)&gt;1,"",ROW()+(COLUMN()-20)/10000))</f>
        <v/>
      </c>
      <c r="AC187" t="str">
        <f>IF(I187=0,"",IF(COUNTIF(I$2:I187,I187)&gt;1,"",ROW()+(COLUMN()-20)/10000))</f>
        <v/>
      </c>
      <c r="AD187" t="str">
        <f>IF(J187=0,"",IF(COUNTIF(J$2:J187,J187)&gt;1,"",ROW()+(COLUMN()-20)/10000))</f>
        <v/>
      </c>
      <c r="AE187" t="str">
        <f>IF(K187=0,"",IF(COUNTIF(K$2:K187,K187)&gt;1,"",ROW()+(COLUMN()-20)/10000))</f>
        <v/>
      </c>
      <c r="AF187" t="str">
        <f>IF(L187=0,"",IF(COUNTIF(L$2:L187,L187)&gt;1,"",ROW()+(COLUMN()-20)/10000))</f>
        <v/>
      </c>
      <c r="AG187" t="str">
        <f>IF(M187=0,"",IF(COUNTIF(M$2:M187,M187)&gt;1,"",ROW()+(COLUMN()-20)/10000))</f>
        <v/>
      </c>
      <c r="AH187" t="str">
        <f>IF(N187=0,"",IF(COUNTIF(N$2:N187,N187)&gt;1,"",ROW()+(COLUMN()-20)/10000))</f>
        <v/>
      </c>
      <c r="AI187" t="str">
        <f>IF(O187=0,"",IF(COUNTIF(O$2:O187,O187)&gt;1,"",ROW()+(COLUMN()-20)/10000))</f>
        <v/>
      </c>
      <c r="AJ187" t="str">
        <f>IF(P187=0,"",IF(COUNTIF(P$2:P187,P187)&gt;1,"",ROW()+(COLUMN()-20)/10000))</f>
        <v/>
      </c>
      <c r="AK187" t="str">
        <f>IF(Q187=0,"",IF(COUNTIF(Q$2:Q187,Q187)&gt;1,"",ROW()+(COLUMN()-20)/10000))</f>
        <v/>
      </c>
      <c r="AL187" t="str">
        <f>IF(R187=0,"",IF(COUNTIF(R$2:R187,R187)&gt;1,"",ROW()+(COLUMN()-20)/10000))</f>
        <v/>
      </c>
      <c r="AM187" t="str">
        <f>IF(S187=0,"",IF(COUNTIF(S$2:S187,S187)&gt;1,"",ROW()+(COLUMN()-20)/10000))</f>
        <v/>
      </c>
      <c r="AN187" t="str">
        <f>IF(T187=0,"",IF(COUNTIF(T$2:T187,T187)&gt;1,"",ROW()+(COLUMN()-20)/10000))</f>
        <v/>
      </c>
      <c r="AO187" t="str">
        <f t="shared" si="39"/>
        <v/>
      </c>
      <c r="AP187" t="str">
        <f t="shared" ca="1" si="36"/>
        <v/>
      </c>
      <c r="AQ187" t="str">
        <f ca="1">IF(AP187="","",IF(COUNTIF($AP$2:AP187,AP187)&gt;1,"",IF(AP187="overdracht",1,ROW())))</f>
        <v/>
      </c>
      <c r="AR187" t="str">
        <f t="shared" ca="1" si="40"/>
        <v/>
      </c>
      <c r="AS187" t="str">
        <f t="shared" ca="1" si="53"/>
        <v/>
      </c>
      <c r="AT187" t="str">
        <f t="shared" ca="1" si="41"/>
        <v/>
      </c>
      <c r="AU187" t="str">
        <f t="shared" ca="1" si="42"/>
        <v/>
      </c>
      <c r="AV187" t="str">
        <f t="shared" ca="1" si="43"/>
        <v/>
      </c>
      <c r="AW187" s="104" t="str">
        <f>IF(A187=Detail!$E$3,ROW()+5+(COLUMN()-48)/1000,"")</f>
        <v/>
      </c>
      <c r="AX187" t="str">
        <f>IF(B187=Detail!$E$3,ROW()+5+(COLUMN()-48)/1000,"")</f>
        <v/>
      </c>
      <c r="AY187" t="str">
        <f>IF(C187=Detail!$E$3,ROW()+5+(COLUMN()-48)/1000,"")</f>
        <v/>
      </c>
      <c r="AZ187" t="str">
        <f>IF(D187=Detail!$E$3,ROW()+5+(COLUMN()-48)/1000,"")</f>
        <v/>
      </c>
      <c r="BA187" t="str">
        <f>IF(E187=Detail!$E$3,ROW()+5+(COLUMN()-48)/1000,"")</f>
        <v/>
      </c>
      <c r="BB187" t="str">
        <f>IF(F187=Detail!$E$3,ROW()+5+(COLUMN()-48)/1000,"")</f>
        <v/>
      </c>
      <c r="BC187" t="str">
        <f>IF(G187=Detail!$E$3,ROW()+5+(COLUMN()-48)/1000,"")</f>
        <v/>
      </c>
      <c r="BD187" t="str">
        <f>IF(H187=Detail!$E$3,ROW()+5+(COLUMN()-48)/1000,"")</f>
        <v/>
      </c>
      <c r="BE187" t="str">
        <f>IF(I187=Detail!$E$3,ROW()+5+(COLUMN()-48)/1000,"")</f>
        <v/>
      </c>
      <c r="BF187" t="str">
        <f>IF(J187=Detail!$E$3,ROW()+5+(COLUMN()-48)/1000,"")</f>
        <v/>
      </c>
      <c r="BG187" t="str">
        <f>IF(K187=Detail!$E$3,ROW()+5+(COLUMN()-48)/1000,"")</f>
        <v/>
      </c>
      <c r="BH187" t="str">
        <f>IF(L187=Detail!$E$3,ROW()+5+(COLUMN()-48)/1000,"")</f>
        <v/>
      </c>
      <c r="BI187" t="str">
        <f>IF(M187=Detail!$E$3,ROW()+5+(COLUMN()-48)/1000,"")</f>
        <v/>
      </c>
      <c r="BJ187" t="str">
        <f>IF(N187=Detail!$E$3,ROW()+5+(COLUMN()-48)/1000,"")</f>
        <v/>
      </c>
      <c r="BK187" t="str">
        <f>IF(O187=Detail!$E$3,ROW()+5+(COLUMN()-48)/1000,"")</f>
        <v/>
      </c>
      <c r="BL187" t="str">
        <f>IF(P187=Detail!$E$3,ROW()+5+(COLUMN()-48)/1000,"")</f>
        <v/>
      </c>
      <c r="BM187" t="str">
        <f>IF(Q187=Detail!$E$3,ROW()+5+(COLUMN()-48)/1000,"")</f>
        <v/>
      </c>
      <c r="BN187" t="str">
        <f>IF(R187=Detail!$E$3,ROW()+5+(COLUMN()-48)/1000,"")</f>
        <v/>
      </c>
      <c r="BO187" t="str">
        <f>IF(S187=Detail!$E$3,ROW()+5+(COLUMN()-48)/1000,"")</f>
        <v/>
      </c>
      <c r="BP187" t="str">
        <f>IF(T187=Detail!$E$3,ROW()+5+(COLUMN()-48)/1000,"")</f>
        <v/>
      </c>
      <c r="BQ187" t="str">
        <f t="shared" ca="1" si="38"/>
        <v/>
      </c>
      <c r="BR187" t="str">
        <f>IF(BS187="","","'"&amp;VLOOKUP(ROUND((BS187-ROUNDDOWN(BS187,0))*1000,0),$BT$2:$BU$21,2,FALSE)&amp;"'!A"&amp;ROUNDDOWN(Codedata!BS187,0))</f>
        <v/>
      </c>
      <c r="BS187" t="str">
        <f t="shared" si="44"/>
        <v/>
      </c>
      <c r="BV187" t="str">
        <f t="shared" ca="1" si="45"/>
        <v/>
      </c>
      <c r="BW187" t="str">
        <f t="shared" ca="1" si="46"/>
        <v/>
      </c>
      <c r="BX187" t="str">
        <f t="shared" ca="1" si="47"/>
        <v/>
      </c>
      <c r="BY187" t="str">
        <f t="shared" ca="1" si="48"/>
        <v/>
      </c>
      <c r="BZ187" t="str">
        <f t="shared" ca="1" si="49"/>
        <v/>
      </c>
      <c r="CA187" t="str">
        <f t="shared" ca="1" si="50"/>
        <v/>
      </c>
      <c r="CB187" t="str">
        <f t="shared" ca="1" si="51"/>
        <v/>
      </c>
      <c r="CC187" t="str">
        <f t="shared" ca="1" si="52"/>
        <v/>
      </c>
    </row>
    <row r="188" spans="1:81" x14ac:dyDescent="0.3">
      <c r="A188">
        <f>Cash!$C193</f>
        <v>0</v>
      </c>
      <c r="B188">
        <f>Cash!$D193</f>
        <v>0</v>
      </c>
      <c r="C188">
        <f>Zicht!$C193</f>
        <v>0</v>
      </c>
      <c r="D188">
        <f>Zicht!$D193</f>
        <v>0</v>
      </c>
      <c r="E188">
        <f>Spaar!$C193</f>
        <v>0</v>
      </c>
      <c r="F188">
        <f>Spaar!$D193</f>
        <v>0</v>
      </c>
      <c r="G188">
        <f>'Reserve 1'!$C193</f>
        <v>0</v>
      </c>
      <c r="H188">
        <f>'Reserve 1'!$D193</f>
        <v>0</v>
      </c>
      <c r="I188">
        <f>'Reserve 2'!$C193</f>
        <v>0</v>
      </c>
      <c r="J188">
        <f>'Reserve 2'!$D193</f>
        <v>0</v>
      </c>
      <c r="K188">
        <f>'Reserve 3'!$C193</f>
        <v>0</v>
      </c>
      <c r="L188">
        <f>'Reserve 3'!$D193</f>
        <v>0</v>
      </c>
      <c r="M188">
        <f>'Reserve 4'!$C193</f>
        <v>0</v>
      </c>
      <c r="N188">
        <f>'Reserve 4'!$D193</f>
        <v>0</v>
      </c>
      <c r="O188">
        <f>'Reserve 5'!$C193</f>
        <v>0</v>
      </c>
      <c r="P188">
        <f>'Reserve 5'!$D193</f>
        <v>0</v>
      </c>
      <c r="Q188">
        <f>'Reserve 6'!$C193</f>
        <v>0</v>
      </c>
      <c r="R188">
        <f>'Reserve 6'!$D193</f>
        <v>0</v>
      </c>
      <c r="S188">
        <f>'Reserve 7'!$C193</f>
        <v>0</v>
      </c>
      <c r="T188">
        <f>'Reserve 7'!$D193</f>
        <v>0</v>
      </c>
      <c r="U188" t="str">
        <f>IF(A188=0,"",IF(COUNTIF(A$2:A188,A188)&gt;1,"",ROW()+(COLUMN()-20)/10000))</f>
        <v/>
      </c>
      <c r="V188" t="str">
        <f>IF(B188=0,"",IF(COUNTIF(B$2:B188,B188)&gt;1,"",ROW()+(COLUMN()-20)/10000))</f>
        <v/>
      </c>
      <c r="W188" t="str">
        <f>IF(C188=0,"",IF(COUNTIF(C$2:C188,C188)&gt;1,"",ROW()+(COLUMN()-20)/10000))</f>
        <v/>
      </c>
      <c r="X188" t="str">
        <f>IF(D188=0,"",IF(COUNTIF(D$2:D188,D188)&gt;1,"",ROW()+(COLUMN()-20)/10000))</f>
        <v/>
      </c>
      <c r="Y188" t="str">
        <f>IF(E188=0,"",IF(COUNTIF(E$2:E188,E188)&gt;1,"",ROW()+(COLUMN()-20)/10000))</f>
        <v/>
      </c>
      <c r="Z188" t="str">
        <f>IF(F188=0,"",IF(COUNTIF(F$2:F188,F188)&gt;1,"",ROW()+(COLUMN()-20)/10000))</f>
        <v/>
      </c>
      <c r="AA188" t="str">
        <f>IF(G188=0,"",IF(COUNTIF(G$2:G188,G188)&gt;1,"",ROW()+(COLUMN()-20)/10000))</f>
        <v/>
      </c>
      <c r="AB188" t="str">
        <f>IF(H188=0,"",IF(COUNTIF(H$2:H188,H188)&gt;1,"",ROW()+(COLUMN()-20)/10000))</f>
        <v/>
      </c>
      <c r="AC188" t="str">
        <f>IF(I188=0,"",IF(COUNTIF(I$2:I188,I188)&gt;1,"",ROW()+(COLUMN()-20)/10000))</f>
        <v/>
      </c>
      <c r="AD188" t="str">
        <f>IF(J188=0,"",IF(COUNTIF(J$2:J188,J188)&gt;1,"",ROW()+(COLUMN()-20)/10000))</f>
        <v/>
      </c>
      <c r="AE188" t="str">
        <f>IF(K188=0,"",IF(COUNTIF(K$2:K188,K188)&gt;1,"",ROW()+(COLUMN()-20)/10000))</f>
        <v/>
      </c>
      <c r="AF188" t="str">
        <f>IF(L188=0,"",IF(COUNTIF(L$2:L188,L188)&gt;1,"",ROW()+(COLUMN()-20)/10000))</f>
        <v/>
      </c>
      <c r="AG188" t="str">
        <f>IF(M188=0,"",IF(COUNTIF(M$2:M188,M188)&gt;1,"",ROW()+(COLUMN()-20)/10000))</f>
        <v/>
      </c>
      <c r="AH188" t="str">
        <f>IF(N188=0,"",IF(COUNTIF(N$2:N188,N188)&gt;1,"",ROW()+(COLUMN()-20)/10000))</f>
        <v/>
      </c>
      <c r="AI188" t="str">
        <f>IF(O188=0,"",IF(COUNTIF(O$2:O188,O188)&gt;1,"",ROW()+(COLUMN()-20)/10000))</f>
        <v/>
      </c>
      <c r="AJ188" t="str">
        <f>IF(P188=0,"",IF(COUNTIF(P$2:P188,P188)&gt;1,"",ROW()+(COLUMN()-20)/10000))</f>
        <v/>
      </c>
      <c r="AK188" t="str">
        <f>IF(Q188=0,"",IF(COUNTIF(Q$2:Q188,Q188)&gt;1,"",ROW()+(COLUMN()-20)/10000))</f>
        <v/>
      </c>
      <c r="AL188" t="str">
        <f>IF(R188=0,"",IF(COUNTIF(R$2:R188,R188)&gt;1,"",ROW()+(COLUMN()-20)/10000))</f>
        <v/>
      </c>
      <c r="AM188" t="str">
        <f>IF(S188=0,"",IF(COUNTIF(S$2:S188,S188)&gt;1,"",ROW()+(COLUMN()-20)/10000))</f>
        <v/>
      </c>
      <c r="AN188" t="str">
        <f>IF(T188=0,"",IF(COUNTIF(T$2:T188,T188)&gt;1,"",ROW()+(COLUMN()-20)/10000))</f>
        <v/>
      </c>
      <c r="AO188" t="str">
        <f t="shared" si="39"/>
        <v/>
      </c>
      <c r="AP188" t="str">
        <f t="shared" ca="1" si="36"/>
        <v/>
      </c>
      <c r="AQ188" t="str">
        <f ca="1">IF(AP188="","",IF(COUNTIF($AP$2:AP188,AP188)&gt;1,"",IF(AP188="overdracht",1,ROW())))</f>
        <v/>
      </c>
      <c r="AR188" t="str">
        <f t="shared" ca="1" si="40"/>
        <v/>
      </c>
      <c r="AS188" t="str">
        <f t="shared" ca="1" si="53"/>
        <v/>
      </c>
      <c r="AT188" t="str">
        <f t="shared" ca="1" si="41"/>
        <v/>
      </c>
      <c r="AU188" t="str">
        <f t="shared" ca="1" si="42"/>
        <v/>
      </c>
      <c r="AV188" t="str">
        <f t="shared" ca="1" si="43"/>
        <v/>
      </c>
      <c r="AW188" s="104" t="str">
        <f>IF(A188=Detail!$E$3,ROW()+5+(COLUMN()-48)/1000,"")</f>
        <v/>
      </c>
      <c r="AX188" t="str">
        <f>IF(B188=Detail!$E$3,ROW()+5+(COLUMN()-48)/1000,"")</f>
        <v/>
      </c>
      <c r="AY188" t="str">
        <f>IF(C188=Detail!$E$3,ROW()+5+(COLUMN()-48)/1000,"")</f>
        <v/>
      </c>
      <c r="AZ188" t="str">
        <f>IF(D188=Detail!$E$3,ROW()+5+(COLUMN()-48)/1000,"")</f>
        <v/>
      </c>
      <c r="BA188" t="str">
        <f>IF(E188=Detail!$E$3,ROW()+5+(COLUMN()-48)/1000,"")</f>
        <v/>
      </c>
      <c r="BB188" t="str">
        <f>IF(F188=Detail!$E$3,ROW()+5+(COLUMN()-48)/1000,"")</f>
        <v/>
      </c>
      <c r="BC188" t="str">
        <f>IF(G188=Detail!$E$3,ROW()+5+(COLUMN()-48)/1000,"")</f>
        <v/>
      </c>
      <c r="BD188" t="str">
        <f>IF(H188=Detail!$E$3,ROW()+5+(COLUMN()-48)/1000,"")</f>
        <v/>
      </c>
      <c r="BE188" t="str">
        <f>IF(I188=Detail!$E$3,ROW()+5+(COLUMN()-48)/1000,"")</f>
        <v/>
      </c>
      <c r="BF188" t="str">
        <f>IF(J188=Detail!$E$3,ROW()+5+(COLUMN()-48)/1000,"")</f>
        <v/>
      </c>
      <c r="BG188" t="str">
        <f>IF(K188=Detail!$E$3,ROW()+5+(COLUMN()-48)/1000,"")</f>
        <v/>
      </c>
      <c r="BH188" t="str">
        <f>IF(L188=Detail!$E$3,ROW()+5+(COLUMN()-48)/1000,"")</f>
        <v/>
      </c>
      <c r="BI188" t="str">
        <f>IF(M188=Detail!$E$3,ROW()+5+(COLUMN()-48)/1000,"")</f>
        <v/>
      </c>
      <c r="BJ188" t="str">
        <f>IF(N188=Detail!$E$3,ROW()+5+(COLUMN()-48)/1000,"")</f>
        <v/>
      </c>
      <c r="BK188" t="str">
        <f>IF(O188=Detail!$E$3,ROW()+5+(COLUMN()-48)/1000,"")</f>
        <v/>
      </c>
      <c r="BL188" t="str">
        <f>IF(P188=Detail!$E$3,ROW()+5+(COLUMN()-48)/1000,"")</f>
        <v/>
      </c>
      <c r="BM188" t="str">
        <f>IF(Q188=Detail!$E$3,ROW()+5+(COLUMN()-48)/1000,"")</f>
        <v/>
      </c>
      <c r="BN188" t="str">
        <f>IF(R188=Detail!$E$3,ROW()+5+(COLUMN()-48)/1000,"")</f>
        <v/>
      </c>
      <c r="BO188" t="str">
        <f>IF(S188=Detail!$E$3,ROW()+5+(COLUMN()-48)/1000,"")</f>
        <v/>
      </c>
      <c r="BP188" t="str">
        <f>IF(T188=Detail!$E$3,ROW()+5+(COLUMN()-48)/1000,"")</f>
        <v/>
      </c>
      <c r="BQ188" t="str">
        <f t="shared" ca="1" si="38"/>
        <v/>
      </c>
      <c r="BR188" t="str">
        <f>IF(BS188="","","'"&amp;VLOOKUP(ROUND((BS188-ROUNDDOWN(BS188,0))*1000,0),$BT$2:$BU$21,2,FALSE)&amp;"'!A"&amp;ROUNDDOWN(Codedata!BS188,0))</f>
        <v/>
      </c>
      <c r="BS188" t="str">
        <f t="shared" si="44"/>
        <v/>
      </c>
      <c r="BV188" t="str">
        <f t="shared" ca="1" si="45"/>
        <v/>
      </c>
      <c r="BW188" t="str">
        <f t="shared" ca="1" si="46"/>
        <v/>
      </c>
      <c r="BX188" t="str">
        <f t="shared" ca="1" si="47"/>
        <v/>
      </c>
      <c r="BY188" t="str">
        <f t="shared" ca="1" si="48"/>
        <v/>
      </c>
      <c r="BZ188" t="str">
        <f t="shared" ca="1" si="49"/>
        <v/>
      </c>
      <c r="CA188" t="str">
        <f t="shared" ca="1" si="50"/>
        <v/>
      </c>
      <c r="CB188" t="str">
        <f t="shared" ca="1" si="51"/>
        <v/>
      </c>
      <c r="CC188" t="str">
        <f t="shared" ca="1" si="52"/>
        <v/>
      </c>
    </row>
    <row r="189" spans="1:81" x14ac:dyDescent="0.3">
      <c r="A189">
        <f>Cash!$C194</f>
        <v>0</v>
      </c>
      <c r="B189">
        <f>Cash!$D194</f>
        <v>0</v>
      </c>
      <c r="C189">
        <f>Zicht!$C194</f>
        <v>0</v>
      </c>
      <c r="D189">
        <f>Zicht!$D194</f>
        <v>0</v>
      </c>
      <c r="E189">
        <f>Spaar!$C194</f>
        <v>0</v>
      </c>
      <c r="F189">
        <f>Spaar!$D194</f>
        <v>0</v>
      </c>
      <c r="G189">
        <f>'Reserve 1'!$C194</f>
        <v>0</v>
      </c>
      <c r="H189">
        <f>'Reserve 1'!$D194</f>
        <v>0</v>
      </c>
      <c r="I189">
        <f>'Reserve 2'!$C194</f>
        <v>0</v>
      </c>
      <c r="J189">
        <f>'Reserve 2'!$D194</f>
        <v>0</v>
      </c>
      <c r="K189">
        <f>'Reserve 3'!$C194</f>
        <v>0</v>
      </c>
      <c r="L189">
        <f>'Reserve 3'!$D194</f>
        <v>0</v>
      </c>
      <c r="M189">
        <f>'Reserve 4'!$C194</f>
        <v>0</v>
      </c>
      <c r="N189">
        <f>'Reserve 4'!$D194</f>
        <v>0</v>
      </c>
      <c r="O189">
        <f>'Reserve 5'!$C194</f>
        <v>0</v>
      </c>
      <c r="P189">
        <f>'Reserve 5'!$D194</f>
        <v>0</v>
      </c>
      <c r="Q189">
        <f>'Reserve 6'!$C194</f>
        <v>0</v>
      </c>
      <c r="R189">
        <f>'Reserve 6'!$D194</f>
        <v>0</v>
      </c>
      <c r="S189">
        <f>'Reserve 7'!$C194</f>
        <v>0</v>
      </c>
      <c r="T189">
        <f>'Reserve 7'!$D194</f>
        <v>0</v>
      </c>
      <c r="U189" t="str">
        <f>IF(A189=0,"",IF(COUNTIF(A$2:A189,A189)&gt;1,"",ROW()+(COLUMN()-20)/10000))</f>
        <v/>
      </c>
      <c r="V189" t="str">
        <f>IF(B189=0,"",IF(COUNTIF(B$2:B189,B189)&gt;1,"",ROW()+(COLUMN()-20)/10000))</f>
        <v/>
      </c>
      <c r="W189" t="str">
        <f>IF(C189=0,"",IF(COUNTIF(C$2:C189,C189)&gt;1,"",ROW()+(COLUMN()-20)/10000))</f>
        <v/>
      </c>
      <c r="X189" t="str">
        <f>IF(D189=0,"",IF(COUNTIF(D$2:D189,D189)&gt;1,"",ROW()+(COLUMN()-20)/10000))</f>
        <v/>
      </c>
      <c r="Y189" t="str">
        <f>IF(E189=0,"",IF(COUNTIF(E$2:E189,E189)&gt;1,"",ROW()+(COLUMN()-20)/10000))</f>
        <v/>
      </c>
      <c r="Z189" t="str">
        <f>IF(F189=0,"",IF(COUNTIF(F$2:F189,F189)&gt;1,"",ROW()+(COLUMN()-20)/10000))</f>
        <v/>
      </c>
      <c r="AA189" t="str">
        <f>IF(G189=0,"",IF(COUNTIF(G$2:G189,G189)&gt;1,"",ROW()+(COLUMN()-20)/10000))</f>
        <v/>
      </c>
      <c r="AB189" t="str">
        <f>IF(H189=0,"",IF(COUNTIF(H$2:H189,H189)&gt;1,"",ROW()+(COLUMN()-20)/10000))</f>
        <v/>
      </c>
      <c r="AC189" t="str">
        <f>IF(I189=0,"",IF(COUNTIF(I$2:I189,I189)&gt;1,"",ROW()+(COLUMN()-20)/10000))</f>
        <v/>
      </c>
      <c r="AD189" t="str">
        <f>IF(J189=0,"",IF(COUNTIF(J$2:J189,J189)&gt;1,"",ROW()+(COLUMN()-20)/10000))</f>
        <v/>
      </c>
      <c r="AE189" t="str">
        <f>IF(K189=0,"",IF(COUNTIF(K$2:K189,K189)&gt;1,"",ROW()+(COLUMN()-20)/10000))</f>
        <v/>
      </c>
      <c r="AF189" t="str">
        <f>IF(L189=0,"",IF(COUNTIF(L$2:L189,L189)&gt;1,"",ROW()+(COLUMN()-20)/10000))</f>
        <v/>
      </c>
      <c r="AG189" t="str">
        <f>IF(M189=0,"",IF(COUNTIF(M$2:M189,M189)&gt;1,"",ROW()+(COLUMN()-20)/10000))</f>
        <v/>
      </c>
      <c r="AH189" t="str">
        <f>IF(N189=0,"",IF(COUNTIF(N$2:N189,N189)&gt;1,"",ROW()+(COLUMN()-20)/10000))</f>
        <v/>
      </c>
      <c r="AI189" t="str">
        <f>IF(O189=0,"",IF(COUNTIF(O$2:O189,O189)&gt;1,"",ROW()+(COLUMN()-20)/10000))</f>
        <v/>
      </c>
      <c r="AJ189" t="str">
        <f>IF(P189=0,"",IF(COUNTIF(P$2:P189,P189)&gt;1,"",ROW()+(COLUMN()-20)/10000))</f>
        <v/>
      </c>
      <c r="AK189" t="str">
        <f>IF(Q189=0,"",IF(COUNTIF(Q$2:Q189,Q189)&gt;1,"",ROW()+(COLUMN()-20)/10000))</f>
        <v/>
      </c>
      <c r="AL189" t="str">
        <f>IF(R189=0,"",IF(COUNTIF(R$2:R189,R189)&gt;1,"",ROW()+(COLUMN()-20)/10000))</f>
        <v/>
      </c>
      <c r="AM189" t="str">
        <f>IF(S189=0,"",IF(COUNTIF(S$2:S189,S189)&gt;1,"",ROW()+(COLUMN()-20)/10000))</f>
        <v/>
      </c>
      <c r="AN189" t="str">
        <f>IF(T189=0,"",IF(COUNTIF(T$2:T189,T189)&gt;1,"",ROW()+(COLUMN()-20)/10000))</f>
        <v/>
      </c>
      <c r="AO189" t="str">
        <f t="shared" si="39"/>
        <v/>
      </c>
      <c r="AP189" t="str">
        <f t="shared" ca="1" si="36"/>
        <v/>
      </c>
      <c r="AQ189" t="str">
        <f ca="1">IF(AP189="","",IF(COUNTIF($AP$2:AP189,AP189)&gt;1,"",IF(AP189="overdracht",1,ROW())))</f>
        <v/>
      </c>
      <c r="AR189" t="str">
        <f t="shared" ca="1" si="40"/>
        <v/>
      </c>
      <c r="AS189" t="str">
        <f t="shared" ca="1" si="53"/>
        <v/>
      </c>
      <c r="AT189" t="str">
        <f t="shared" ca="1" si="41"/>
        <v/>
      </c>
      <c r="AU189" t="str">
        <f t="shared" ca="1" si="42"/>
        <v/>
      </c>
      <c r="AV189" t="str">
        <f t="shared" ca="1" si="43"/>
        <v/>
      </c>
      <c r="AW189" s="104" t="str">
        <f>IF(A189=Detail!$E$3,ROW()+5+(COLUMN()-48)/1000,"")</f>
        <v/>
      </c>
      <c r="AX189" t="str">
        <f>IF(B189=Detail!$E$3,ROW()+5+(COLUMN()-48)/1000,"")</f>
        <v/>
      </c>
      <c r="AY189" t="str">
        <f>IF(C189=Detail!$E$3,ROW()+5+(COLUMN()-48)/1000,"")</f>
        <v/>
      </c>
      <c r="AZ189" t="str">
        <f>IF(D189=Detail!$E$3,ROW()+5+(COLUMN()-48)/1000,"")</f>
        <v/>
      </c>
      <c r="BA189" t="str">
        <f>IF(E189=Detail!$E$3,ROW()+5+(COLUMN()-48)/1000,"")</f>
        <v/>
      </c>
      <c r="BB189" t="str">
        <f>IF(F189=Detail!$E$3,ROW()+5+(COLUMN()-48)/1000,"")</f>
        <v/>
      </c>
      <c r="BC189" t="str">
        <f>IF(G189=Detail!$E$3,ROW()+5+(COLUMN()-48)/1000,"")</f>
        <v/>
      </c>
      <c r="BD189" t="str">
        <f>IF(H189=Detail!$E$3,ROW()+5+(COLUMN()-48)/1000,"")</f>
        <v/>
      </c>
      <c r="BE189" t="str">
        <f>IF(I189=Detail!$E$3,ROW()+5+(COLUMN()-48)/1000,"")</f>
        <v/>
      </c>
      <c r="BF189" t="str">
        <f>IF(J189=Detail!$E$3,ROW()+5+(COLUMN()-48)/1000,"")</f>
        <v/>
      </c>
      <c r="BG189" t="str">
        <f>IF(K189=Detail!$E$3,ROW()+5+(COLUMN()-48)/1000,"")</f>
        <v/>
      </c>
      <c r="BH189" t="str">
        <f>IF(L189=Detail!$E$3,ROW()+5+(COLUMN()-48)/1000,"")</f>
        <v/>
      </c>
      <c r="BI189" t="str">
        <f>IF(M189=Detail!$E$3,ROW()+5+(COLUMN()-48)/1000,"")</f>
        <v/>
      </c>
      <c r="BJ189" t="str">
        <f>IF(N189=Detail!$E$3,ROW()+5+(COLUMN()-48)/1000,"")</f>
        <v/>
      </c>
      <c r="BK189" t="str">
        <f>IF(O189=Detail!$E$3,ROW()+5+(COLUMN()-48)/1000,"")</f>
        <v/>
      </c>
      <c r="BL189" t="str">
        <f>IF(P189=Detail!$E$3,ROW()+5+(COLUMN()-48)/1000,"")</f>
        <v/>
      </c>
      <c r="BM189" t="str">
        <f>IF(Q189=Detail!$E$3,ROW()+5+(COLUMN()-48)/1000,"")</f>
        <v/>
      </c>
      <c r="BN189" t="str">
        <f>IF(R189=Detail!$E$3,ROW()+5+(COLUMN()-48)/1000,"")</f>
        <v/>
      </c>
      <c r="BO189" t="str">
        <f>IF(S189=Detail!$E$3,ROW()+5+(COLUMN()-48)/1000,"")</f>
        <v/>
      </c>
      <c r="BP189" t="str">
        <f>IF(T189=Detail!$E$3,ROW()+5+(COLUMN()-48)/1000,"")</f>
        <v/>
      </c>
      <c r="BQ189" t="str">
        <f t="shared" ca="1" si="38"/>
        <v/>
      </c>
      <c r="BR189" t="str">
        <f>IF(BS189="","","'"&amp;VLOOKUP(ROUND((BS189-ROUNDDOWN(BS189,0))*1000,0),$BT$2:$BU$21,2,FALSE)&amp;"'!A"&amp;ROUNDDOWN(Codedata!BS189,0))</f>
        <v/>
      </c>
      <c r="BS189" t="str">
        <f t="shared" si="44"/>
        <v/>
      </c>
      <c r="BV189" t="str">
        <f t="shared" ca="1" si="45"/>
        <v/>
      </c>
      <c r="BW189" t="str">
        <f t="shared" ca="1" si="46"/>
        <v/>
      </c>
      <c r="BX189" t="str">
        <f t="shared" ca="1" si="47"/>
        <v/>
      </c>
      <c r="BY189" t="str">
        <f t="shared" ca="1" si="48"/>
        <v/>
      </c>
      <c r="BZ189" t="str">
        <f t="shared" ca="1" si="49"/>
        <v/>
      </c>
      <c r="CA189" t="str">
        <f t="shared" ca="1" si="50"/>
        <v/>
      </c>
      <c r="CB189" t="str">
        <f t="shared" ca="1" si="51"/>
        <v/>
      </c>
      <c r="CC189" t="str">
        <f t="shared" ca="1" si="52"/>
        <v/>
      </c>
    </row>
    <row r="190" spans="1:81" x14ac:dyDescent="0.3">
      <c r="A190">
        <f>Cash!$C195</f>
        <v>0</v>
      </c>
      <c r="B190">
        <f>Cash!$D195</f>
        <v>0</v>
      </c>
      <c r="C190">
        <f>Zicht!$C195</f>
        <v>0</v>
      </c>
      <c r="D190">
        <f>Zicht!$D195</f>
        <v>0</v>
      </c>
      <c r="E190">
        <f>Spaar!$C195</f>
        <v>0</v>
      </c>
      <c r="F190">
        <f>Spaar!$D195</f>
        <v>0</v>
      </c>
      <c r="G190">
        <f>'Reserve 1'!$C195</f>
        <v>0</v>
      </c>
      <c r="H190">
        <f>'Reserve 1'!$D195</f>
        <v>0</v>
      </c>
      <c r="I190">
        <f>'Reserve 2'!$C195</f>
        <v>0</v>
      </c>
      <c r="J190">
        <f>'Reserve 2'!$D195</f>
        <v>0</v>
      </c>
      <c r="K190">
        <f>'Reserve 3'!$C195</f>
        <v>0</v>
      </c>
      <c r="L190">
        <f>'Reserve 3'!$D195</f>
        <v>0</v>
      </c>
      <c r="M190">
        <f>'Reserve 4'!$C195</f>
        <v>0</v>
      </c>
      <c r="N190">
        <f>'Reserve 4'!$D195</f>
        <v>0</v>
      </c>
      <c r="O190">
        <f>'Reserve 5'!$C195</f>
        <v>0</v>
      </c>
      <c r="P190">
        <f>'Reserve 5'!$D195</f>
        <v>0</v>
      </c>
      <c r="Q190">
        <f>'Reserve 6'!$C195</f>
        <v>0</v>
      </c>
      <c r="R190">
        <f>'Reserve 6'!$D195</f>
        <v>0</v>
      </c>
      <c r="S190">
        <f>'Reserve 7'!$C195</f>
        <v>0</v>
      </c>
      <c r="T190">
        <f>'Reserve 7'!$D195</f>
        <v>0</v>
      </c>
      <c r="U190" t="str">
        <f>IF(A190=0,"",IF(COUNTIF(A$2:A190,A190)&gt;1,"",ROW()+(COLUMN()-20)/10000))</f>
        <v/>
      </c>
      <c r="V190" t="str">
        <f>IF(B190=0,"",IF(COUNTIF(B$2:B190,B190)&gt;1,"",ROW()+(COLUMN()-20)/10000))</f>
        <v/>
      </c>
      <c r="W190" t="str">
        <f>IF(C190=0,"",IF(COUNTIF(C$2:C190,C190)&gt;1,"",ROW()+(COLUMN()-20)/10000))</f>
        <v/>
      </c>
      <c r="X190" t="str">
        <f>IF(D190=0,"",IF(COUNTIF(D$2:D190,D190)&gt;1,"",ROW()+(COLUMN()-20)/10000))</f>
        <v/>
      </c>
      <c r="Y190" t="str">
        <f>IF(E190=0,"",IF(COUNTIF(E$2:E190,E190)&gt;1,"",ROW()+(COLUMN()-20)/10000))</f>
        <v/>
      </c>
      <c r="Z190" t="str">
        <f>IF(F190=0,"",IF(COUNTIF(F$2:F190,F190)&gt;1,"",ROW()+(COLUMN()-20)/10000))</f>
        <v/>
      </c>
      <c r="AA190" t="str">
        <f>IF(G190=0,"",IF(COUNTIF(G$2:G190,G190)&gt;1,"",ROW()+(COLUMN()-20)/10000))</f>
        <v/>
      </c>
      <c r="AB190" t="str">
        <f>IF(H190=0,"",IF(COUNTIF(H$2:H190,H190)&gt;1,"",ROW()+(COLUMN()-20)/10000))</f>
        <v/>
      </c>
      <c r="AC190" t="str">
        <f>IF(I190=0,"",IF(COUNTIF(I$2:I190,I190)&gt;1,"",ROW()+(COLUMN()-20)/10000))</f>
        <v/>
      </c>
      <c r="AD190" t="str">
        <f>IF(J190=0,"",IF(COUNTIF(J$2:J190,J190)&gt;1,"",ROW()+(COLUMN()-20)/10000))</f>
        <v/>
      </c>
      <c r="AE190" t="str">
        <f>IF(K190=0,"",IF(COUNTIF(K$2:K190,K190)&gt;1,"",ROW()+(COLUMN()-20)/10000))</f>
        <v/>
      </c>
      <c r="AF190" t="str">
        <f>IF(L190=0,"",IF(COUNTIF(L$2:L190,L190)&gt;1,"",ROW()+(COLUMN()-20)/10000))</f>
        <v/>
      </c>
      <c r="AG190" t="str">
        <f>IF(M190=0,"",IF(COUNTIF(M$2:M190,M190)&gt;1,"",ROW()+(COLUMN()-20)/10000))</f>
        <v/>
      </c>
      <c r="AH190" t="str">
        <f>IF(N190=0,"",IF(COUNTIF(N$2:N190,N190)&gt;1,"",ROW()+(COLUMN()-20)/10000))</f>
        <v/>
      </c>
      <c r="AI190" t="str">
        <f>IF(O190=0,"",IF(COUNTIF(O$2:O190,O190)&gt;1,"",ROW()+(COLUMN()-20)/10000))</f>
        <v/>
      </c>
      <c r="AJ190" t="str">
        <f>IF(P190=0,"",IF(COUNTIF(P$2:P190,P190)&gt;1,"",ROW()+(COLUMN()-20)/10000))</f>
        <v/>
      </c>
      <c r="AK190" t="str">
        <f>IF(Q190=0,"",IF(COUNTIF(Q$2:Q190,Q190)&gt;1,"",ROW()+(COLUMN()-20)/10000))</f>
        <v/>
      </c>
      <c r="AL190" t="str">
        <f>IF(R190=0,"",IF(COUNTIF(R$2:R190,R190)&gt;1,"",ROW()+(COLUMN()-20)/10000))</f>
        <v/>
      </c>
      <c r="AM190" t="str">
        <f>IF(S190=0,"",IF(COUNTIF(S$2:S190,S190)&gt;1,"",ROW()+(COLUMN()-20)/10000))</f>
        <v/>
      </c>
      <c r="AN190" t="str">
        <f>IF(T190=0,"",IF(COUNTIF(T$2:T190,T190)&gt;1,"",ROW()+(COLUMN()-20)/10000))</f>
        <v/>
      </c>
      <c r="AO190" t="str">
        <f t="shared" si="39"/>
        <v/>
      </c>
      <c r="AP190" t="str">
        <f t="shared" ca="1" si="36"/>
        <v/>
      </c>
      <c r="AQ190" t="str">
        <f ca="1">IF(AP190="","",IF(COUNTIF($AP$2:AP190,AP190)&gt;1,"",IF(AP190="overdracht",1,ROW())))</f>
        <v/>
      </c>
      <c r="AR190" t="str">
        <f t="shared" ca="1" si="40"/>
        <v/>
      </c>
      <c r="AS190" t="str">
        <f t="shared" ca="1" si="53"/>
        <v/>
      </c>
      <c r="AT190" t="str">
        <f t="shared" ca="1" si="41"/>
        <v/>
      </c>
      <c r="AU190" t="str">
        <f t="shared" ca="1" si="42"/>
        <v/>
      </c>
      <c r="AV190" t="str">
        <f t="shared" ca="1" si="43"/>
        <v/>
      </c>
      <c r="AW190" s="104" t="str">
        <f>IF(A190=Detail!$E$3,ROW()+5+(COLUMN()-48)/1000,"")</f>
        <v/>
      </c>
      <c r="AX190" t="str">
        <f>IF(B190=Detail!$E$3,ROW()+5+(COLUMN()-48)/1000,"")</f>
        <v/>
      </c>
      <c r="AY190" t="str">
        <f>IF(C190=Detail!$E$3,ROW()+5+(COLUMN()-48)/1000,"")</f>
        <v/>
      </c>
      <c r="AZ190" t="str">
        <f>IF(D190=Detail!$E$3,ROW()+5+(COLUMN()-48)/1000,"")</f>
        <v/>
      </c>
      <c r="BA190" t="str">
        <f>IF(E190=Detail!$E$3,ROW()+5+(COLUMN()-48)/1000,"")</f>
        <v/>
      </c>
      <c r="BB190" t="str">
        <f>IF(F190=Detail!$E$3,ROW()+5+(COLUMN()-48)/1000,"")</f>
        <v/>
      </c>
      <c r="BC190" t="str">
        <f>IF(G190=Detail!$E$3,ROW()+5+(COLUMN()-48)/1000,"")</f>
        <v/>
      </c>
      <c r="BD190" t="str">
        <f>IF(H190=Detail!$E$3,ROW()+5+(COLUMN()-48)/1000,"")</f>
        <v/>
      </c>
      <c r="BE190" t="str">
        <f>IF(I190=Detail!$E$3,ROW()+5+(COLUMN()-48)/1000,"")</f>
        <v/>
      </c>
      <c r="BF190" t="str">
        <f>IF(J190=Detail!$E$3,ROW()+5+(COLUMN()-48)/1000,"")</f>
        <v/>
      </c>
      <c r="BG190" t="str">
        <f>IF(K190=Detail!$E$3,ROW()+5+(COLUMN()-48)/1000,"")</f>
        <v/>
      </c>
      <c r="BH190" t="str">
        <f>IF(L190=Detail!$E$3,ROW()+5+(COLUMN()-48)/1000,"")</f>
        <v/>
      </c>
      <c r="BI190" t="str">
        <f>IF(M190=Detail!$E$3,ROW()+5+(COLUMN()-48)/1000,"")</f>
        <v/>
      </c>
      <c r="BJ190" t="str">
        <f>IF(N190=Detail!$E$3,ROW()+5+(COLUMN()-48)/1000,"")</f>
        <v/>
      </c>
      <c r="BK190" t="str">
        <f>IF(O190=Detail!$E$3,ROW()+5+(COLUMN()-48)/1000,"")</f>
        <v/>
      </c>
      <c r="BL190" t="str">
        <f>IF(P190=Detail!$E$3,ROW()+5+(COLUMN()-48)/1000,"")</f>
        <v/>
      </c>
      <c r="BM190" t="str">
        <f>IF(Q190=Detail!$E$3,ROW()+5+(COLUMN()-48)/1000,"")</f>
        <v/>
      </c>
      <c r="BN190" t="str">
        <f>IF(R190=Detail!$E$3,ROW()+5+(COLUMN()-48)/1000,"")</f>
        <v/>
      </c>
      <c r="BO190" t="str">
        <f>IF(S190=Detail!$E$3,ROW()+5+(COLUMN()-48)/1000,"")</f>
        <v/>
      </c>
      <c r="BP190" t="str">
        <f>IF(T190=Detail!$E$3,ROW()+5+(COLUMN()-48)/1000,"")</f>
        <v/>
      </c>
      <c r="BQ190" t="str">
        <f t="shared" ca="1" si="38"/>
        <v/>
      </c>
      <c r="BR190" t="str">
        <f>IF(BS190="","","'"&amp;VLOOKUP(ROUND((BS190-ROUNDDOWN(BS190,0))*1000,0),$BT$2:$BU$21,2,FALSE)&amp;"'!A"&amp;ROUNDDOWN(Codedata!BS190,0))</f>
        <v/>
      </c>
      <c r="BS190" t="str">
        <f t="shared" si="44"/>
        <v/>
      </c>
      <c r="BV190" t="str">
        <f t="shared" ca="1" si="45"/>
        <v/>
      </c>
      <c r="BW190" t="str">
        <f t="shared" ca="1" si="46"/>
        <v/>
      </c>
      <c r="BX190" t="str">
        <f t="shared" ca="1" si="47"/>
        <v/>
      </c>
      <c r="BY190" t="str">
        <f t="shared" ca="1" si="48"/>
        <v/>
      </c>
      <c r="BZ190" t="str">
        <f t="shared" ca="1" si="49"/>
        <v/>
      </c>
      <c r="CA190" t="str">
        <f t="shared" ca="1" si="50"/>
        <v/>
      </c>
      <c r="CB190" t="str">
        <f t="shared" ca="1" si="51"/>
        <v/>
      </c>
      <c r="CC190" t="str">
        <f t="shared" ca="1" si="52"/>
        <v/>
      </c>
    </row>
    <row r="191" spans="1:81" x14ac:dyDescent="0.3">
      <c r="A191">
        <f>Cash!$C196</f>
        <v>0</v>
      </c>
      <c r="B191">
        <f>Cash!$D196</f>
        <v>0</v>
      </c>
      <c r="C191">
        <f>Zicht!$C196</f>
        <v>0</v>
      </c>
      <c r="D191">
        <f>Zicht!$D196</f>
        <v>0</v>
      </c>
      <c r="E191">
        <f>Spaar!$C196</f>
        <v>0</v>
      </c>
      <c r="F191">
        <f>Spaar!$D196</f>
        <v>0</v>
      </c>
      <c r="G191">
        <f>'Reserve 1'!$C196</f>
        <v>0</v>
      </c>
      <c r="H191">
        <f>'Reserve 1'!$D196</f>
        <v>0</v>
      </c>
      <c r="I191">
        <f>'Reserve 2'!$C196</f>
        <v>0</v>
      </c>
      <c r="J191">
        <f>'Reserve 2'!$D196</f>
        <v>0</v>
      </c>
      <c r="K191">
        <f>'Reserve 3'!$C196</f>
        <v>0</v>
      </c>
      <c r="L191">
        <f>'Reserve 3'!$D196</f>
        <v>0</v>
      </c>
      <c r="M191">
        <f>'Reserve 4'!$C196</f>
        <v>0</v>
      </c>
      <c r="N191">
        <f>'Reserve 4'!$D196</f>
        <v>0</v>
      </c>
      <c r="O191">
        <f>'Reserve 5'!$C196</f>
        <v>0</v>
      </c>
      <c r="P191">
        <f>'Reserve 5'!$D196</f>
        <v>0</v>
      </c>
      <c r="Q191">
        <f>'Reserve 6'!$C196</f>
        <v>0</v>
      </c>
      <c r="R191">
        <f>'Reserve 6'!$D196</f>
        <v>0</v>
      </c>
      <c r="S191">
        <f>'Reserve 7'!$C196</f>
        <v>0</v>
      </c>
      <c r="T191">
        <f>'Reserve 7'!$D196</f>
        <v>0</v>
      </c>
      <c r="U191" t="str">
        <f>IF(A191=0,"",IF(COUNTIF(A$2:A191,A191)&gt;1,"",ROW()+(COLUMN()-20)/10000))</f>
        <v/>
      </c>
      <c r="V191" t="str">
        <f>IF(B191=0,"",IF(COUNTIF(B$2:B191,B191)&gt;1,"",ROW()+(COLUMN()-20)/10000))</f>
        <v/>
      </c>
      <c r="W191" t="str">
        <f>IF(C191=0,"",IF(COUNTIF(C$2:C191,C191)&gt;1,"",ROW()+(COLUMN()-20)/10000))</f>
        <v/>
      </c>
      <c r="X191" t="str">
        <f>IF(D191=0,"",IF(COUNTIF(D$2:D191,D191)&gt;1,"",ROW()+(COLUMN()-20)/10000))</f>
        <v/>
      </c>
      <c r="Y191" t="str">
        <f>IF(E191=0,"",IF(COUNTIF(E$2:E191,E191)&gt;1,"",ROW()+(COLUMN()-20)/10000))</f>
        <v/>
      </c>
      <c r="Z191" t="str">
        <f>IF(F191=0,"",IF(COUNTIF(F$2:F191,F191)&gt;1,"",ROW()+(COLUMN()-20)/10000))</f>
        <v/>
      </c>
      <c r="AA191" t="str">
        <f>IF(G191=0,"",IF(COUNTIF(G$2:G191,G191)&gt;1,"",ROW()+(COLUMN()-20)/10000))</f>
        <v/>
      </c>
      <c r="AB191" t="str">
        <f>IF(H191=0,"",IF(COUNTIF(H$2:H191,H191)&gt;1,"",ROW()+(COLUMN()-20)/10000))</f>
        <v/>
      </c>
      <c r="AC191" t="str">
        <f>IF(I191=0,"",IF(COUNTIF(I$2:I191,I191)&gt;1,"",ROW()+(COLUMN()-20)/10000))</f>
        <v/>
      </c>
      <c r="AD191" t="str">
        <f>IF(J191=0,"",IF(COUNTIF(J$2:J191,J191)&gt;1,"",ROW()+(COLUMN()-20)/10000))</f>
        <v/>
      </c>
      <c r="AE191" t="str">
        <f>IF(K191=0,"",IF(COUNTIF(K$2:K191,K191)&gt;1,"",ROW()+(COLUMN()-20)/10000))</f>
        <v/>
      </c>
      <c r="AF191" t="str">
        <f>IF(L191=0,"",IF(COUNTIF(L$2:L191,L191)&gt;1,"",ROW()+(COLUMN()-20)/10000))</f>
        <v/>
      </c>
      <c r="AG191" t="str">
        <f>IF(M191=0,"",IF(COUNTIF(M$2:M191,M191)&gt;1,"",ROW()+(COLUMN()-20)/10000))</f>
        <v/>
      </c>
      <c r="AH191" t="str">
        <f>IF(N191=0,"",IF(COUNTIF(N$2:N191,N191)&gt;1,"",ROW()+(COLUMN()-20)/10000))</f>
        <v/>
      </c>
      <c r="AI191" t="str">
        <f>IF(O191=0,"",IF(COUNTIF(O$2:O191,O191)&gt;1,"",ROW()+(COLUMN()-20)/10000))</f>
        <v/>
      </c>
      <c r="AJ191" t="str">
        <f>IF(P191=0,"",IF(COUNTIF(P$2:P191,P191)&gt;1,"",ROW()+(COLUMN()-20)/10000))</f>
        <v/>
      </c>
      <c r="AK191" t="str">
        <f>IF(Q191=0,"",IF(COUNTIF(Q$2:Q191,Q191)&gt;1,"",ROW()+(COLUMN()-20)/10000))</f>
        <v/>
      </c>
      <c r="AL191" t="str">
        <f>IF(R191=0,"",IF(COUNTIF(R$2:R191,R191)&gt;1,"",ROW()+(COLUMN()-20)/10000))</f>
        <v/>
      </c>
      <c r="AM191" t="str">
        <f>IF(S191=0,"",IF(COUNTIF(S$2:S191,S191)&gt;1,"",ROW()+(COLUMN()-20)/10000))</f>
        <v/>
      </c>
      <c r="AN191" t="str">
        <f>IF(T191=0,"",IF(COUNTIF(T$2:T191,T191)&gt;1,"",ROW()+(COLUMN()-20)/10000))</f>
        <v/>
      </c>
      <c r="AO191" t="str">
        <f t="shared" si="39"/>
        <v/>
      </c>
      <c r="AP191" t="str">
        <f t="shared" ca="1" si="36"/>
        <v/>
      </c>
      <c r="AQ191" t="str">
        <f ca="1">IF(AP191="","",IF(COUNTIF($AP$2:AP191,AP191)&gt;1,"",IF(AP191="overdracht",1,ROW())))</f>
        <v/>
      </c>
      <c r="AR191" t="str">
        <f t="shared" ca="1" si="40"/>
        <v/>
      </c>
      <c r="AS191" t="str">
        <f t="shared" ca="1" si="53"/>
        <v/>
      </c>
      <c r="AT191" t="str">
        <f t="shared" ca="1" si="41"/>
        <v/>
      </c>
      <c r="AU191" t="str">
        <f t="shared" ca="1" si="42"/>
        <v/>
      </c>
      <c r="AV191" t="str">
        <f t="shared" ca="1" si="43"/>
        <v/>
      </c>
      <c r="AW191" s="104" t="str">
        <f>IF(A191=Detail!$E$3,ROW()+5+(COLUMN()-48)/1000,"")</f>
        <v/>
      </c>
      <c r="AX191" t="str">
        <f>IF(B191=Detail!$E$3,ROW()+5+(COLUMN()-48)/1000,"")</f>
        <v/>
      </c>
      <c r="AY191" t="str">
        <f>IF(C191=Detail!$E$3,ROW()+5+(COLUMN()-48)/1000,"")</f>
        <v/>
      </c>
      <c r="AZ191" t="str">
        <f>IF(D191=Detail!$E$3,ROW()+5+(COLUMN()-48)/1000,"")</f>
        <v/>
      </c>
      <c r="BA191" t="str">
        <f>IF(E191=Detail!$E$3,ROW()+5+(COLUMN()-48)/1000,"")</f>
        <v/>
      </c>
      <c r="BB191" t="str">
        <f>IF(F191=Detail!$E$3,ROW()+5+(COLUMN()-48)/1000,"")</f>
        <v/>
      </c>
      <c r="BC191" t="str">
        <f>IF(G191=Detail!$E$3,ROW()+5+(COLUMN()-48)/1000,"")</f>
        <v/>
      </c>
      <c r="BD191" t="str">
        <f>IF(H191=Detail!$E$3,ROW()+5+(COLUMN()-48)/1000,"")</f>
        <v/>
      </c>
      <c r="BE191" t="str">
        <f>IF(I191=Detail!$E$3,ROW()+5+(COLUMN()-48)/1000,"")</f>
        <v/>
      </c>
      <c r="BF191" t="str">
        <f>IF(J191=Detail!$E$3,ROW()+5+(COLUMN()-48)/1000,"")</f>
        <v/>
      </c>
      <c r="BG191" t="str">
        <f>IF(K191=Detail!$E$3,ROW()+5+(COLUMN()-48)/1000,"")</f>
        <v/>
      </c>
      <c r="BH191" t="str">
        <f>IF(L191=Detail!$E$3,ROW()+5+(COLUMN()-48)/1000,"")</f>
        <v/>
      </c>
      <c r="BI191" t="str">
        <f>IF(M191=Detail!$E$3,ROW()+5+(COLUMN()-48)/1000,"")</f>
        <v/>
      </c>
      <c r="BJ191" t="str">
        <f>IF(N191=Detail!$E$3,ROW()+5+(COLUMN()-48)/1000,"")</f>
        <v/>
      </c>
      <c r="BK191" t="str">
        <f>IF(O191=Detail!$E$3,ROW()+5+(COLUMN()-48)/1000,"")</f>
        <v/>
      </c>
      <c r="BL191" t="str">
        <f>IF(P191=Detail!$E$3,ROW()+5+(COLUMN()-48)/1000,"")</f>
        <v/>
      </c>
      <c r="BM191" t="str">
        <f>IF(Q191=Detail!$E$3,ROW()+5+(COLUMN()-48)/1000,"")</f>
        <v/>
      </c>
      <c r="BN191" t="str">
        <f>IF(R191=Detail!$E$3,ROW()+5+(COLUMN()-48)/1000,"")</f>
        <v/>
      </c>
      <c r="BO191" t="str">
        <f>IF(S191=Detail!$E$3,ROW()+5+(COLUMN()-48)/1000,"")</f>
        <v/>
      </c>
      <c r="BP191" t="str">
        <f>IF(T191=Detail!$E$3,ROW()+5+(COLUMN()-48)/1000,"")</f>
        <v/>
      </c>
      <c r="BQ191" t="str">
        <f t="shared" ca="1" si="38"/>
        <v/>
      </c>
      <c r="BR191" t="str">
        <f>IF(BS191="","","'"&amp;VLOOKUP(ROUND((BS191-ROUNDDOWN(BS191,0))*1000,0),$BT$2:$BU$21,2,FALSE)&amp;"'!A"&amp;ROUNDDOWN(Codedata!BS191,0))</f>
        <v/>
      </c>
      <c r="BS191" t="str">
        <f t="shared" si="44"/>
        <v/>
      </c>
      <c r="BV191" t="str">
        <f t="shared" ca="1" si="45"/>
        <v/>
      </c>
      <c r="BW191" t="str">
        <f t="shared" ca="1" si="46"/>
        <v/>
      </c>
      <c r="BX191" t="str">
        <f t="shared" ca="1" si="47"/>
        <v/>
      </c>
      <c r="BY191" t="str">
        <f t="shared" ca="1" si="48"/>
        <v/>
      </c>
      <c r="BZ191" t="str">
        <f t="shared" ca="1" si="49"/>
        <v/>
      </c>
      <c r="CA191" t="str">
        <f t="shared" ca="1" si="50"/>
        <v/>
      </c>
      <c r="CB191" t="str">
        <f t="shared" ca="1" si="51"/>
        <v/>
      </c>
      <c r="CC191" t="str">
        <f t="shared" ca="1" si="52"/>
        <v/>
      </c>
    </row>
    <row r="192" spans="1:81" x14ac:dyDescent="0.3">
      <c r="A192">
        <f>Cash!$C197</f>
        <v>0</v>
      </c>
      <c r="B192">
        <f>Cash!$D197</f>
        <v>0</v>
      </c>
      <c r="C192">
        <f>Zicht!$C197</f>
        <v>0</v>
      </c>
      <c r="D192">
        <f>Zicht!$D197</f>
        <v>0</v>
      </c>
      <c r="E192">
        <f>Spaar!$C197</f>
        <v>0</v>
      </c>
      <c r="F192">
        <f>Spaar!$D197</f>
        <v>0</v>
      </c>
      <c r="G192">
        <f>'Reserve 1'!$C197</f>
        <v>0</v>
      </c>
      <c r="H192">
        <f>'Reserve 1'!$D197</f>
        <v>0</v>
      </c>
      <c r="I192">
        <f>'Reserve 2'!$C197</f>
        <v>0</v>
      </c>
      <c r="J192">
        <f>'Reserve 2'!$D197</f>
        <v>0</v>
      </c>
      <c r="K192">
        <f>'Reserve 3'!$C197</f>
        <v>0</v>
      </c>
      <c r="L192">
        <f>'Reserve 3'!$D197</f>
        <v>0</v>
      </c>
      <c r="M192">
        <f>'Reserve 4'!$C197</f>
        <v>0</v>
      </c>
      <c r="N192">
        <f>'Reserve 4'!$D197</f>
        <v>0</v>
      </c>
      <c r="O192">
        <f>'Reserve 5'!$C197</f>
        <v>0</v>
      </c>
      <c r="P192">
        <f>'Reserve 5'!$D197</f>
        <v>0</v>
      </c>
      <c r="Q192">
        <f>'Reserve 6'!$C197</f>
        <v>0</v>
      </c>
      <c r="R192">
        <f>'Reserve 6'!$D197</f>
        <v>0</v>
      </c>
      <c r="S192">
        <f>'Reserve 7'!$C197</f>
        <v>0</v>
      </c>
      <c r="T192">
        <f>'Reserve 7'!$D197</f>
        <v>0</v>
      </c>
      <c r="U192" t="str">
        <f>IF(A192=0,"",IF(COUNTIF(A$2:A192,A192)&gt;1,"",ROW()+(COLUMN()-20)/10000))</f>
        <v/>
      </c>
      <c r="V192" t="str">
        <f>IF(B192=0,"",IF(COUNTIF(B$2:B192,B192)&gt;1,"",ROW()+(COLUMN()-20)/10000))</f>
        <v/>
      </c>
      <c r="W192" t="str">
        <f>IF(C192=0,"",IF(COUNTIF(C$2:C192,C192)&gt;1,"",ROW()+(COLUMN()-20)/10000))</f>
        <v/>
      </c>
      <c r="X192" t="str">
        <f>IF(D192=0,"",IF(COUNTIF(D$2:D192,D192)&gt;1,"",ROW()+(COLUMN()-20)/10000))</f>
        <v/>
      </c>
      <c r="Y192" t="str">
        <f>IF(E192=0,"",IF(COUNTIF(E$2:E192,E192)&gt;1,"",ROW()+(COLUMN()-20)/10000))</f>
        <v/>
      </c>
      <c r="Z192" t="str">
        <f>IF(F192=0,"",IF(COUNTIF(F$2:F192,F192)&gt;1,"",ROW()+(COLUMN()-20)/10000))</f>
        <v/>
      </c>
      <c r="AA192" t="str">
        <f>IF(G192=0,"",IF(COUNTIF(G$2:G192,G192)&gt;1,"",ROW()+(COLUMN()-20)/10000))</f>
        <v/>
      </c>
      <c r="AB192" t="str">
        <f>IF(H192=0,"",IF(COUNTIF(H$2:H192,H192)&gt;1,"",ROW()+(COLUMN()-20)/10000))</f>
        <v/>
      </c>
      <c r="AC192" t="str">
        <f>IF(I192=0,"",IF(COUNTIF(I$2:I192,I192)&gt;1,"",ROW()+(COLUMN()-20)/10000))</f>
        <v/>
      </c>
      <c r="AD192" t="str">
        <f>IF(J192=0,"",IF(COUNTIF(J$2:J192,J192)&gt;1,"",ROW()+(COLUMN()-20)/10000))</f>
        <v/>
      </c>
      <c r="AE192" t="str">
        <f>IF(K192=0,"",IF(COUNTIF(K$2:K192,K192)&gt;1,"",ROW()+(COLUMN()-20)/10000))</f>
        <v/>
      </c>
      <c r="AF192" t="str">
        <f>IF(L192=0,"",IF(COUNTIF(L$2:L192,L192)&gt;1,"",ROW()+(COLUMN()-20)/10000))</f>
        <v/>
      </c>
      <c r="AG192" t="str">
        <f>IF(M192=0,"",IF(COUNTIF(M$2:M192,M192)&gt;1,"",ROW()+(COLUMN()-20)/10000))</f>
        <v/>
      </c>
      <c r="AH192" t="str">
        <f>IF(N192=0,"",IF(COUNTIF(N$2:N192,N192)&gt;1,"",ROW()+(COLUMN()-20)/10000))</f>
        <v/>
      </c>
      <c r="AI192" t="str">
        <f>IF(O192=0,"",IF(COUNTIF(O$2:O192,O192)&gt;1,"",ROW()+(COLUMN()-20)/10000))</f>
        <v/>
      </c>
      <c r="AJ192" t="str">
        <f>IF(P192=0,"",IF(COUNTIF(P$2:P192,P192)&gt;1,"",ROW()+(COLUMN()-20)/10000))</f>
        <v/>
      </c>
      <c r="AK192" t="str">
        <f>IF(Q192=0,"",IF(COUNTIF(Q$2:Q192,Q192)&gt;1,"",ROW()+(COLUMN()-20)/10000))</f>
        <v/>
      </c>
      <c r="AL192" t="str">
        <f>IF(R192=0,"",IF(COUNTIF(R$2:R192,R192)&gt;1,"",ROW()+(COLUMN()-20)/10000))</f>
        <v/>
      </c>
      <c r="AM192" t="str">
        <f>IF(S192=0,"",IF(COUNTIF(S$2:S192,S192)&gt;1,"",ROW()+(COLUMN()-20)/10000))</f>
        <v/>
      </c>
      <c r="AN192" t="str">
        <f>IF(T192=0,"",IF(COUNTIF(T$2:T192,T192)&gt;1,"",ROW()+(COLUMN()-20)/10000))</f>
        <v/>
      </c>
      <c r="AO192" t="str">
        <f t="shared" si="39"/>
        <v/>
      </c>
      <c r="AP192" t="str">
        <f t="shared" ca="1" si="36"/>
        <v/>
      </c>
      <c r="AQ192" t="str">
        <f ca="1">IF(AP192="","",IF(COUNTIF($AP$2:AP192,AP192)&gt;1,"",IF(AP192="overdracht",1,ROW())))</f>
        <v/>
      </c>
      <c r="AR192" t="str">
        <f t="shared" ca="1" si="40"/>
        <v/>
      </c>
      <c r="AS192" t="str">
        <f t="shared" ca="1" si="53"/>
        <v/>
      </c>
      <c r="AT192" t="str">
        <f t="shared" ca="1" si="41"/>
        <v/>
      </c>
      <c r="AU192" t="str">
        <f t="shared" ca="1" si="42"/>
        <v/>
      </c>
      <c r="AV192" t="str">
        <f t="shared" ca="1" si="43"/>
        <v/>
      </c>
      <c r="AW192" s="104" t="str">
        <f>IF(A192=Detail!$E$3,ROW()+5+(COLUMN()-48)/1000,"")</f>
        <v/>
      </c>
      <c r="AX192" t="str">
        <f>IF(B192=Detail!$E$3,ROW()+5+(COLUMN()-48)/1000,"")</f>
        <v/>
      </c>
      <c r="AY192" t="str">
        <f>IF(C192=Detail!$E$3,ROW()+5+(COLUMN()-48)/1000,"")</f>
        <v/>
      </c>
      <c r="AZ192" t="str">
        <f>IF(D192=Detail!$E$3,ROW()+5+(COLUMN()-48)/1000,"")</f>
        <v/>
      </c>
      <c r="BA192" t="str">
        <f>IF(E192=Detail!$E$3,ROW()+5+(COLUMN()-48)/1000,"")</f>
        <v/>
      </c>
      <c r="BB192" t="str">
        <f>IF(F192=Detail!$E$3,ROW()+5+(COLUMN()-48)/1000,"")</f>
        <v/>
      </c>
      <c r="BC192" t="str">
        <f>IF(G192=Detail!$E$3,ROW()+5+(COLUMN()-48)/1000,"")</f>
        <v/>
      </c>
      <c r="BD192" t="str">
        <f>IF(H192=Detail!$E$3,ROW()+5+(COLUMN()-48)/1000,"")</f>
        <v/>
      </c>
      <c r="BE192" t="str">
        <f>IF(I192=Detail!$E$3,ROW()+5+(COLUMN()-48)/1000,"")</f>
        <v/>
      </c>
      <c r="BF192" t="str">
        <f>IF(J192=Detail!$E$3,ROW()+5+(COLUMN()-48)/1000,"")</f>
        <v/>
      </c>
      <c r="BG192" t="str">
        <f>IF(K192=Detail!$E$3,ROW()+5+(COLUMN()-48)/1000,"")</f>
        <v/>
      </c>
      <c r="BH192" t="str">
        <f>IF(L192=Detail!$E$3,ROW()+5+(COLUMN()-48)/1000,"")</f>
        <v/>
      </c>
      <c r="BI192" t="str">
        <f>IF(M192=Detail!$E$3,ROW()+5+(COLUMN()-48)/1000,"")</f>
        <v/>
      </c>
      <c r="BJ192" t="str">
        <f>IF(N192=Detail!$E$3,ROW()+5+(COLUMN()-48)/1000,"")</f>
        <v/>
      </c>
      <c r="BK192" t="str">
        <f>IF(O192=Detail!$E$3,ROW()+5+(COLUMN()-48)/1000,"")</f>
        <v/>
      </c>
      <c r="BL192" t="str">
        <f>IF(P192=Detail!$E$3,ROW()+5+(COLUMN()-48)/1000,"")</f>
        <v/>
      </c>
      <c r="BM192" t="str">
        <f>IF(Q192=Detail!$E$3,ROW()+5+(COLUMN()-48)/1000,"")</f>
        <v/>
      </c>
      <c r="BN192" t="str">
        <f>IF(R192=Detail!$E$3,ROW()+5+(COLUMN()-48)/1000,"")</f>
        <v/>
      </c>
      <c r="BO192" t="str">
        <f>IF(S192=Detail!$E$3,ROW()+5+(COLUMN()-48)/1000,"")</f>
        <v/>
      </c>
      <c r="BP192" t="str">
        <f>IF(T192=Detail!$E$3,ROW()+5+(COLUMN()-48)/1000,"")</f>
        <v/>
      </c>
      <c r="BQ192" t="str">
        <f t="shared" ca="1" si="38"/>
        <v/>
      </c>
      <c r="BR192" t="str">
        <f>IF(BS192="","","'"&amp;VLOOKUP(ROUND((BS192-ROUNDDOWN(BS192,0))*1000,0),$BT$2:$BU$21,2,FALSE)&amp;"'!A"&amp;ROUNDDOWN(Codedata!BS192,0))</f>
        <v/>
      </c>
      <c r="BS192" t="str">
        <f t="shared" si="44"/>
        <v/>
      </c>
      <c r="BV192" t="str">
        <f t="shared" ca="1" si="45"/>
        <v/>
      </c>
      <c r="BW192" t="str">
        <f t="shared" ca="1" si="46"/>
        <v/>
      </c>
      <c r="BX192" t="str">
        <f t="shared" ca="1" si="47"/>
        <v/>
      </c>
      <c r="BY192" t="str">
        <f t="shared" ca="1" si="48"/>
        <v/>
      </c>
      <c r="BZ192" t="str">
        <f t="shared" ca="1" si="49"/>
        <v/>
      </c>
      <c r="CA192" t="str">
        <f t="shared" ca="1" si="50"/>
        <v/>
      </c>
      <c r="CB192" t="str">
        <f t="shared" ca="1" si="51"/>
        <v/>
      </c>
      <c r="CC192" t="str">
        <f t="shared" ca="1" si="52"/>
        <v/>
      </c>
    </row>
    <row r="193" spans="1:81" x14ac:dyDescent="0.3">
      <c r="A193">
        <f>Cash!$C198</f>
        <v>0</v>
      </c>
      <c r="B193">
        <f>Cash!$D198</f>
        <v>0</v>
      </c>
      <c r="C193">
        <f>Zicht!$C198</f>
        <v>0</v>
      </c>
      <c r="D193">
        <f>Zicht!$D198</f>
        <v>0</v>
      </c>
      <c r="E193">
        <f>Spaar!$C198</f>
        <v>0</v>
      </c>
      <c r="F193">
        <f>Spaar!$D198</f>
        <v>0</v>
      </c>
      <c r="G193">
        <f>'Reserve 1'!$C198</f>
        <v>0</v>
      </c>
      <c r="H193">
        <f>'Reserve 1'!$D198</f>
        <v>0</v>
      </c>
      <c r="I193">
        <f>'Reserve 2'!$C198</f>
        <v>0</v>
      </c>
      <c r="J193">
        <f>'Reserve 2'!$D198</f>
        <v>0</v>
      </c>
      <c r="K193">
        <f>'Reserve 3'!$C198</f>
        <v>0</v>
      </c>
      <c r="L193">
        <f>'Reserve 3'!$D198</f>
        <v>0</v>
      </c>
      <c r="M193">
        <f>'Reserve 4'!$C198</f>
        <v>0</v>
      </c>
      <c r="N193">
        <f>'Reserve 4'!$D198</f>
        <v>0</v>
      </c>
      <c r="O193">
        <f>'Reserve 5'!$C198</f>
        <v>0</v>
      </c>
      <c r="P193">
        <f>'Reserve 5'!$D198</f>
        <v>0</v>
      </c>
      <c r="Q193">
        <f>'Reserve 6'!$C198</f>
        <v>0</v>
      </c>
      <c r="R193">
        <f>'Reserve 6'!$D198</f>
        <v>0</v>
      </c>
      <c r="S193">
        <f>'Reserve 7'!$C198</f>
        <v>0</v>
      </c>
      <c r="T193">
        <f>'Reserve 7'!$D198</f>
        <v>0</v>
      </c>
      <c r="U193" t="str">
        <f>IF(A193=0,"",IF(COUNTIF(A$2:A193,A193)&gt;1,"",ROW()+(COLUMN()-20)/10000))</f>
        <v/>
      </c>
      <c r="V193" t="str">
        <f>IF(B193=0,"",IF(COUNTIF(B$2:B193,B193)&gt;1,"",ROW()+(COLUMN()-20)/10000))</f>
        <v/>
      </c>
      <c r="W193" t="str">
        <f>IF(C193=0,"",IF(COUNTIF(C$2:C193,C193)&gt;1,"",ROW()+(COLUMN()-20)/10000))</f>
        <v/>
      </c>
      <c r="X193" t="str">
        <f>IF(D193=0,"",IF(COUNTIF(D$2:D193,D193)&gt;1,"",ROW()+(COLUMN()-20)/10000))</f>
        <v/>
      </c>
      <c r="Y193" t="str">
        <f>IF(E193=0,"",IF(COUNTIF(E$2:E193,E193)&gt;1,"",ROW()+(COLUMN()-20)/10000))</f>
        <v/>
      </c>
      <c r="Z193" t="str">
        <f>IF(F193=0,"",IF(COUNTIF(F$2:F193,F193)&gt;1,"",ROW()+(COLUMN()-20)/10000))</f>
        <v/>
      </c>
      <c r="AA193" t="str">
        <f>IF(G193=0,"",IF(COUNTIF(G$2:G193,G193)&gt;1,"",ROW()+(COLUMN()-20)/10000))</f>
        <v/>
      </c>
      <c r="AB193" t="str">
        <f>IF(H193=0,"",IF(COUNTIF(H$2:H193,H193)&gt;1,"",ROW()+(COLUMN()-20)/10000))</f>
        <v/>
      </c>
      <c r="AC193" t="str">
        <f>IF(I193=0,"",IF(COUNTIF(I$2:I193,I193)&gt;1,"",ROW()+(COLUMN()-20)/10000))</f>
        <v/>
      </c>
      <c r="AD193" t="str">
        <f>IF(J193=0,"",IF(COUNTIF(J$2:J193,J193)&gt;1,"",ROW()+(COLUMN()-20)/10000))</f>
        <v/>
      </c>
      <c r="AE193" t="str">
        <f>IF(K193=0,"",IF(COUNTIF(K$2:K193,K193)&gt;1,"",ROW()+(COLUMN()-20)/10000))</f>
        <v/>
      </c>
      <c r="AF193" t="str">
        <f>IF(L193=0,"",IF(COUNTIF(L$2:L193,L193)&gt;1,"",ROW()+(COLUMN()-20)/10000))</f>
        <v/>
      </c>
      <c r="AG193" t="str">
        <f>IF(M193=0,"",IF(COUNTIF(M$2:M193,M193)&gt;1,"",ROW()+(COLUMN()-20)/10000))</f>
        <v/>
      </c>
      <c r="AH193" t="str">
        <f>IF(N193=0,"",IF(COUNTIF(N$2:N193,N193)&gt;1,"",ROW()+(COLUMN()-20)/10000))</f>
        <v/>
      </c>
      <c r="AI193" t="str">
        <f>IF(O193=0,"",IF(COUNTIF(O$2:O193,O193)&gt;1,"",ROW()+(COLUMN()-20)/10000))</f>
        <v/>
      </c>
      <c r="AJ193" t="str">
        <f>IF(P193=0,"",IF(COUNTIF(P$2:P193,P193)&gt;1,"",ROW()+(COLUMN()-20)/10000))</f>
        <v/>
      </c>
      <c r="AK193" t="str">
        <f>IF(Q193=0,"",IF(COUNTIF(Q$2:Q193,Q193)&gt;1,"",ROW()+(COLUMN()-20)/10000))</f>
        <v/>
      </c>
      <c r="AL193" t="str">
        <f>IF(R193=0,"",IF(COUNTIF(R$2:R193,R193)&gt;1,"",ROW()+(COLUMN()-20)/10000))</f>
        <v/>
      </c>
      <c r="AM193" t="str">
        <f>IF(S193=0,"",IF(COUNTIF(S$2:S193,S193)&gt;1,"",ROW()+(COLUMN()-20)/10000))</f>
        <v/>
      </c>
      <c r="AN193" t="str">
        <f>IF(T193=0,"",IF(COUNTIF(T$2:T193,T193)&gt;1,"",ROW()+(COLUMN()-20)/10000))</f>
        <v/>
      </c>
      <c r="AO193" t="str">
        <f t="shared" si="39"/>
        <v/>
      </c>
      <c r="AP193" t="str">
        <f t="shared" ca="1" si="36"/>
        <v/>
      </c>
      <c r="AQ193" t="str">
        <f ca="1">IF(AP193="","",IF(COUNTIF($AP$2:AP193,AP193)&gt;1,"",IF(AP193="overdracht",1,ROW())))</f>
        <v/>
      </c>
      <c r="AR193" t="str">
        <f t="shared" ca="1" si="40"/>
        <v/>
      </c>
      <c r="AS193" t="str">
        <f t="shared" ca="1" si="53"/>
        <v/>
      </c>
      <c r="AT193" t="str">
        <f t="shared" ca="1" si="41"/>
        <v/>
      </c>
      <c r="AU193" t="str">
        <f t="shared" ca="1" si="42"/>
        <v/>
      </c>
      <c r="AV193" t="str">
        <f t="shared" ca="1" si="43"/>
        <v/>
      </c>
      <c r="AW193" s="104" t="str">
        <f>IF(A193=Detail!$E$3,ROW()+5+(COLUMN()-48)/1000,"")</f>
        <v/>
      </c>
      <c r="AX193" t="str">
        <f>IF(B193=Detail!$E$3,ROW()+5+(COLUMN()-48)/1000,"")</f>
        <v/>
      </c>
      <c r="AY193" t="str">
        <f>IF(C193=Detail!$E$3,ROW()+5+(COLUMN()-48)/1000,"")</f>
        <v/>
      </c>
      <c r="AZ193" t="str">
        <f>IF(D193=Detail!$E$3,ROW()+5+(COLUMN()-48)/1000,"")</f>
        <v/>
      </c>
      <c r="BA193" t="str">
        <f>IF(E193=Detail!$E$3,ROW()+5+(COLUMN()-48)/1000,"")</f>
        <v/>
      </c>
      <c r="BB193" t="str">
        <f>IF(F193=Detail!$E$3,ROW()+5+(COLUMN()-48)/1000,"")</f>
        <v/>
      </c>
      <c r="BC193" t="str">
        <f>IF(G193=Detail!$E$3,ROW()+5+(COLUMN()-48)/1000,"")</f>
        <v/>
      </c>
      <c r="BD193" t="str">
        <f>IF(H193=Detail!$E$3,ROW()+5+(COLUMN()-48)/1000,"")</f>
        <v/>
      </c>
      <c r="BE193" t="str">
        <f>IF(I193=Detail!$E$3,ROW()+5+(COLUMN()-48)/1000,"")</f>
        <v/>
      </c>
      <c r="BF193" t="str">
        <f>IF(J193=Detail!$E$3,ROW()+5+(COLUMN()-48)/1000,"")</f>
        <v/>
      </c>
      <c r="BG193" t="str">
        <f>IF(K193=Detail!$E$3,ROW()+5+(COLUMN()-48)/1000,"")</f>
        <v/>
      </c>
      <c r="BH193" t="str">
        <f>IF(L193=Detail!$E$3,ROW()+5+(COLUMN()-48)/1000,"")</f>
        <v/>
      </c>
      <c r="BI193" t="str">
        <f>IF(M193=Detail!$E$3,ROW()+5+(COLUMN()-48)/1000,"")</f>
        <v/>
      </c>
      <c r="BJ193" t="str">
        <f>IF(N193=Detail!$E$3,ROW()+5+(COLUMN()-48)/1000,"")</f>
        <v/>
      </c>
      <c r="BK193" t="str">
        <f>IF(O193=Detail!$E$3,ROW()+5+(COLUMN()-48)/1000,"")</f>
        <v/>
      </c>
      <c r="BL193" t="str">
        <f>IF(P193=Detail!$E$3,ROW()+5+(COLUMN()-48)/1000,"")</f>
        <v/>
      </c>
      <c r="BM193" t="str">
        <f>IF(Q193=Detail!$E$3,ROW()+5+(COLUMN()-48)/1000,"")</f>
        <v/>
      </c>
      <c r="BN193" t="str">
        <f>IF(R193=Detail!$E$3,ROW()+5+(COLUMN()-48)/1000,"")</f>
        <v/>
      </c>
      <c r="BO193" t="str">
        <f>IF(S193=Detail!$E$3,ROW()+5+(COLUMN()-48)/1000,"")</f>
        <v/>
      </c>
      <c r="BP193" t="str">
        <f>IF(T193=Detail!$E$3,ROW()+5+(COLUMN()-48)/1000,"")</f>
        <v/>
      </c>
      <c r="BQ193" t="str">
        <f t="shared" ca="1" si="38"/>
        <v/>
      </c>
      <c r="BR193" t="str">
        <f>IF(BS193="","","'"&amp;VLOOKUP(ROUND((BS193-ROUNDDOWN(BS193,0))*1000,0),$BT$2:$BU$21,2,FALSE)&amp;"'!A"&amp;ROUNDDOWN(Codedata!BS193,0))</f>
        <v/>
      </c>
      <c r="BS193" t="str">
        <f t="shared" si="44"/>
        <v/>
      </c>
      <c r="BV193" t="str">
        <f t="shared" ca="1" si="45"/>
        <v/>
      </c>
      <c r="BW193" t="str">
        <f t="shared" ca="1" si="46"/>
        <v/>
      </c>
      <c r="BX193" t="str">
        <f t="shared" ca="1" si="47"/>
        <v/>
      </c>
      <c r="BY193" t="str">
        <f t="shared" ca="1" si="48"/>
        <v/>
      </c>
      <c r="BZ193" t="str">
        <f t="shared" ca="1" si="49"/>
        <v/>
      </c>
      <c r="CA193" t="str">
        <f t="shared" ca="1" si="50"/>
        <v/>
      </c>
      <c r="CB193" t="str">
        <f t="shared" ca="1" si="51"/>
        <v/>
      </c>
      <c r="CC193" t="str">
        <f t="shared" ca="1" si="52"/>
        <v/>
      </c>
    </row>
    <row r="194" spans="1:81" x14ac:dyDescent="0.3">
      <c r="A194">
        <f>Cash!$C199</f>
        <v>0</v>
      </c>
      <c r="B194">
        <f>Cash!$D199</f>
        <v>0</v>
      </c>
      <c r="C194">
        <f>Zicht!$C199</f>
        <v>0</v>
      </c>
      <c r="D194">
        <f>Zicht!$D199</f>
        <v>0</v>
      </c>
      <c r="E194">
        <f>Spaar!$C199</f>
        <v>0</v>
      </c>
      <c r="F194">
        <f>Spaar!$D199</f>
        <v>0</v>
      </c>
      <c r="G194">
        <f>'Reserve 1'!$C199</f>
        <v>0</v>
      </c>
      <c r="H194">
        <f>'Reserve 1'!$D199</f>
        <v>0</v>
      </c>
      <c r="I194">
        <f>'Reserve 2'!$C199</f>
        <v>0</v>
      </c>
      <c r="J194">
        <f>'Reserve 2'!$D199</f>
        <v>0</v>
      </c>
      <c r="K194">
        <f>'Reserve 3'!$C199</f>
        <v>0</v>
      </c>
      <c r="L194">
        <f>'Reserve 3'!$D199</f>
        <v>0</v>
      </c>
      <c r="M194">
        <f>'Reserve 4'!$C199</f>
        <v>0</v>
      </c>
      <c r="N194">
        <f>'Reserve 4'!$D199</f>
        <v>0</v>
      </c>
      <c r="O194">
        <f>'Reserve 5'!$C199</f>
        <v>0</v>
      </c>
      <c r="P194">
        <f>'Reserve 5'!$D199</f>
        <v>0</v>
      </c>
      <c r="Q194">
        <f>'Reserve 6'!$C199</f>
        <v>0</v>
      </c>
      <c r="R194">
        <f>'Reserve 6'!$D199</f>
        <v>0</v>
      </c>
      <c r="S194">
        <f>'Reserve 7'!$C199</f>
        <v>0</v>
      </c>
      <c r="T194">
        <f>'Reserve 7'!$D199</f>
        <v>0</v>
      </c>
      <c r="U194" t="str">
        <f>IF(A194=0,"",IF(COUNTIF(A$2:A194,A194)&gt;1,"",ROW()+(COLUMN()-20)/10000))</f>
        <v/>
      </c>
      <c r="V194" t="str">
        <f>IF(B194=0,"",IF(COUNTIF(B$2:B194,B194)&gt;1,"",ROW()+(COLUMN()-20)/10000))</f>
        <v/>
      </c>
      <c r="W194" t="str">
        <f>IF(C194=0,"",IF(COUNTIF(C$2:C194,C194)&gt;1,"",ROW()+(COLUMN()-20)/10000))</f>
        <v/>
      </c>
      <c r="X194" t="str">
        <f>IF(D194=0,"",IF(COUNTIF(D$2:D194,D194)&gt;1,"",ROW()+(COLUMN()-20)/10000))</f>
        <v/>
      </c>
      <c r="Y194" t="str">
        <f>IF(E194=0,"",IF(COUNTIF(E$2:E194,E194)&gt;1,"",ROW()+(COLUMN()-20)/10000))</f>
        <v/>
      </c>
      <c r="Z194" t="str">
        <f>IF(F194=0,"",IF(COUNTIF(F$2:F194,F194)&gt;1,"",ROW()+(COLUMN()-20)/10000))</f>
        <v/>
      </c>
      <c r="AA194" t="str">
        <f>IF(G194=0,"",IF(COUNTIF(G$2:G194,G194)&gt;1,"",ROW()+(COLUMN()-20)/10000))</f>
        <v/>
      </c>
      <c r="AB194" t="str">
        <f>IF(H194=0,"",IF(COUNTIF(H$2:H194,H194)&gt;1,"",ROW()+(COLUMN()-20)/10000))</f>
        <v/>
      </c>
      <c r="AC194" t="str">
        <f>IF(I194=0,"",IF(COUNTIF(I$2:I194,I194)&gt;1,"",ROW()+(COLUMN()-20)/10000))</f>
        <v/>
      </c>
      <c r="AD194" t="str">
        <f>IF(J194=0,"",IF(COUNTIF(J$2:J194,J194)&gt;1,"",ROW()+(COLUMN()-20)/10000))</f>
        <v/>
      </c>
      <c r="AE194" t="str">
        <f>IF(K194=0,"",IF(COUNTIF(K$2:K194,K194)&gt;1,"",ROW()+(COLUMN()-20)/10000))</f>
        <v/>
      </c>
      <c r="AF194" t="str">
        <f>IF(L194=0,"",IF(COUNTIF(L$2:L194,L194)&gt;1,"",ROW()+(COLUMN()-20)/10000))</f>
        <v/>
      </c>
      <c r="AG194" t="str">
        <f>IF(M194=0,"",IF(COUNTIF(M$2:M194,M194)&gt;1,"",ROW()+(COLUMN()-20)/10000))</f>
        <v/>
      </c>
      <c r="AH194" t="str">
        <f>IF(N194=0,"",IF(COUNTIF(N$2:N194,N194)&gt;1,"",ROW()+(COLUMN()-20)/10000))</f>
        <v/>
      </c>
      <c r="AI194" t="str">
        <f>IF(O194=0,"",IF(COUNTIF(O$2:O194,O194)&gt;1,"",ROW()+(COLUMN()-20)/10000))</f>
        <v/>
      </c>
      <c r="AJ194" t="str">
        <f>IF(P194=0,"",IF(COUNTIF(P$2:P194,P194)&gt;1,"",ROW()+(COLUMN()-20)/10000))</f>
        <v/>
      </c>
      <c r="AK194" t="str">
        <f>IF(Q194=0,"",IF(COUNTIF(Q$2:Q194,Q194)&gt;1,"",ROW()+(COLUMN()-20)/10000))</f>
        <v/>
      </c>
      <c r="AL194" t="str">
        <f>IF(R194=0,"",IF(COUNTIF(R$2:R194,R194)&gt;1,"",ROW()+(COLUMN()-20)/10000))</f>
        <v/>
      </c>
      <c r="AM194" t="str">
        <f>IF(S194=0,"",IF(COUNTIF(S$2:S194,S194)&gt;1,"",ROW()+(COLUMN()-20)/10000))</f>
        <v/>
      </c>
      <c r="AN194" t="str">
        <f>IF(T194=0,"",IF(COUNTIF(T$2:T194,T194)&gt;1,"",ROW()+(COLUMN()-20)/10000))</f>
        <v/>
      </c>
      <c r="AO194" t="str">
        <f t="shared" si="39"/>
        <v/>
      </c>
      <c r="AP194" t="str">
        <f t="shared" ref="AP194:AP257" ca="1" si="54">IF(AO194="","",INDIRECT(ADDRESS(ROUNDDOWN(AO194,0),(AO194-ROUNDDOWN(AO194,0))*10000)))</f>
        <v/>
      </c>
      <c r="AQ194" t="str">
        <f ca="1">IF(AP194="","",IF(COUNTIF($AP$2:AP194,AP194)&gt;1,"",IF(AP194="overdracht",1,ROW())))</f>
        <v/>
      </c>
      <c r="AR194" t="str">
        <f t="shared" ca="1" si="40"/>
        <v/>
      </c>
      <c r="AS194" t="str">
        <f t="shared" ref="AS194:AS201" ca="1" si="55">IF(AT194="","",IF(AT194="overdracht",0,COUNTIF($AT$2:$AT$201,"&lt;="&amp;AT194)))</f>
        <v/>
      </c>
      <c r="AT194" t="str">
        <f t="shared" ca="1" si="41"/>
        <v/>
      </c>
      <c r="AU194" t="str">
        <f t="shared" ca="1" si="42"/>
        <v/>
      </c>
      <c r="AV194" t="str">
        <f t="shared" ca="1" si="43"/>
        <v/>
      </c>
      <c r="AW194" s="104" t="str">
        <f>IF(A194=Detail!$E$3,ROW()+5+(COLUMN()-48)/1000,"")</f>
        <v/>
      </c>
      <c r="AX194" t="str">
        <f>IF(B194=Detail!$E$3,ROW()+5+(COLUMN()-48)/1000,"")</f>
        <v/>
      </c>
      <c r="AY194" t="str">
        <f>IF(C194=Detail!$E$3,ROW()+5+(COLUMN()-48)/1000,"")</f>
        <v/>
      </c>
      <c r="AZ194" t="str">
        <f>IF(D194=Detail!$E$3,ROW()+5+(COLUMN()-48)/1000,"")</f>
        <v/>
      </c>
      <c r="BA194" t="str">
        <f>IF(E194=Detail!$E$3,ROW()+5+(COLUMN()-48)/1000,"")</f>
        <v/>
      </c>
      <c r="BB194" t="str">
        <f>IF(F194=Detail!$E$3,ROW()+5+(COLUMN()-48)/1000,"")</f>
        <v/>
      </c>
      <c r="BC194" t="str">
        <f>IF(G194=Detail!$E$3,ROW()+5+(COLUMN()-48)/1000,"")</f>
        <v/>
      </c>
      <c r="BD194" t="str">
        <f>IF(H194=Detail!$E$3,ROW()+5+(COLUMN()-48)/1000,"")</f>
        <v/>
      </c>
      <c r="BE194" t="str">
        <f>IF(I194=Detail!$E$3,ROW()+5+(COLUMN()-48)/1000,"")</f>
        <v/>
      </c>
      <c r="BF194" t="str">
        <f>IF(J194=Detail!$E$3,ROW()+5+(COLUMN()-48)/1000,"")</f>
        <v/>
      </c>
      <c r="BG194" t="str">
        <f>IF(K194=Detail!$E$3,ROW()+5+(COLUMN()-48)/1000,"")</f>
        <v/>
      </c>
      <c r="BH194" t="str">
        <f>IF(L194=Detail!$E$3,ROW()+5+(COLUMN()-48)/1000,"")</f>
        <v/>
      </c>
      <c r="BI194" t="str">
        <f>IF(M194=Detail!$E$3,ROW()+5+(COLUMN()-48)/1000,"")</f>
        <v/>
      </c>
      <c r="BJ194" t="str">
        <f>IF(N194=Detail!$E$3,ROW()+5+(COLUMN()-48)/1000,"")</f>
        <v/>
      </c>
      <c r="BK194" t="str">
        <f>IF(O194=Detail!$E$3,ROW()+5+(COLUMN()-48)/1000,"")</f>
        <v/>
      </c>
      <c r="BL194" t="str">
        <f>IF(P194=Detail!$E$3,ROW()+5+(COLUMN()-48)/1000,"")</f>
        <v/>
      </c>
      <c r="BM194" t="str">
        <f>IF(Q194=Detail!$E$3,ROW()+5+(COLUMN()-48)/1000,"")</f>
        <v/>
      </c>
      <c r="BN194" t="str">
        <f>IF(R194=Detail!$E$3,ROW()+5+(COLUMN()-48)/1000,"")</f>
        <v/>
      </c>
      <c r="BO194" t="str">
        <f>IF(S194=Detail!$E$3,ROW()+5+(COLUMN()-48)/1000,"")</f>
        <v/>
      </c>
      <c r="BP194" t="str">
        <f>IF(T194=Detail!$E$3,ROW()+5+(COLUMN()-48)/1000,"")</f>
        <v/>
      </c>
      <c r="BQ194" t="str">
        <f t="shared" ref="BQ194:BQ257" ca="1" si="56">IF(BR194="","",INDIRECT(BR194)+ROW()/10000)</f>
        <v/>
      </c>
      <c r="BR194" t="str">
        <f>IF(BS194="","","'"&amp;VLOOKUP(ROUND((BS194-ROUNDDOWN(BS194,0))*1000,0),$BT$2:$BU$21,2,FALSE)&amp;"'!A"&amp;ROUNDDOWN(Codedata!BS194,0))</f>
        <v/>
      </c>
      <c r="BS194" t="str">
        <f t="shared" si="44"/>
        <v/>
      </c>
      <c r="BV194" t="str">
        <f t="shared" ca="1" si="45"/>
        <v/>
      </c>
      <c r="BW194" t="str">
        <f t="shared" ca="1" si="46"/>
        <v/>
      </c>
      <c r="BX194" t="str">
        <f t="shared" ca="1" si="47"/>
        <v/>
      </c>
      <c r="BY194" t="str">
        <f t="shared" ca="1" si="48"/>
        <v/>
      </c>
      <c r="BZ194" t="str">
        <f t="shared" ca="1" si="49"/>
        <v/>
      </c>
      <c r="CA194" t="str">
        <f t="shared" ca="1" si="50"/>
        <v/>
      </c>
      <c r="CB194" t="str">
        <f t="shared" ca="1" si="51"/>
        <v/>
      </c>
      <c r="CC194" t="str">
        <f t="shared" ca="1" si="52"/>
        <v/>
      </c>
    </row>
    <row r="195" spans="1:81" x14ac:dyDescent="0.3">
      <c r="A195">
        <f>Cash!$C200</f>
        <v>0</v>
      </c>
      <c r="B195">
        <f>Cash!$D200</f>
        <v>0</v>
      </c>
      <c r="C195">
        <f>Zicht!$C200</f>
        <v>0</v>
      </c>
      <c r="D195">
        <f>Zicht!$D200</f>
        <v>0</v>
      </c>
      <c r="E195">
        <f>Spaar!$C200</f>
        <v>0</v>
      </c>
      <c r="F195">
        <f>Spaar!$D200</f>
        <v>0</v>
      </c>
      <c r="G195">
        <f>'Reserve 1'!$C200</f>
        <v>0</v>
      </c>
      <c r="H195">
        <f>'Reserve 1'!$D200</f>
        <v>0</v>
      </c>
      <c r="I195">
        <f>'Reserve 2'!$C200</f>
        <v>0</v>
      </c>
      <c r="J195">
        <f>'Reserve 2'!$D200</f>
        <v>0</v>
      </c>
      <c r="K195">
        <f>'Reserve 3'!$C200</f>
        <v>0</v>
      </c>
      <c r="L195">
        <f>'Reserve 3'!$D200</f>
        <v>0</v>
      </c>
      <c r="M195">
        <f>'Reserve 4'!$C200</f>
        <v>0</v>
      </c>
      <c r="N195">
        <f>'Reserve 4'!$D200</f>
        <v>0</v>
      </c>
      <c r="O195">
        <f>'Reserve 5'!$C200</f>
        <v>0</v>
      </c>
      <c r="P195">
        <f>'Reserve 5'!$D200</f>
        <v>0</v>
      </c>
      <c r="Q195">
        <f>'Reserve 6'!$C200</f>
        <v>0</v>
      </c>
      <c r="R195">
        <f>'Reserve 6'!$D200</f>
        <v>0</v>
      </c>
      <c r="S195">
        <f>'Reserve 7'!$C200</f>
        <v>0</v>
      </c>
      <c r="T195">
        <f>'Reserve 7'!$D200</f>
        <v>0</v>
      </c>
      <c r="U195" t="str">
        <f>IF(A195=0,"",IF(COUNTIF(A$2:A195,A195)&gt;1,"",ROW()+(COLUMN()-20)/10000))</f>
        <v/>
      </c>
      <c r="V195" t="str">
        <f>IF(B195=0,"",IF(COUNTIF(B$2:B195,B195)&gt;1,"",ROW()+(COLUMN()-20)/10000))</f>
        <v/>
      </c>
      <c r="W195" t="str">
        <f>IF(C195=0,"",IF(COUNTIF(C$2:C195,C195)&gt;1,"",ROW()+(COLUMN()-20)/10000))</f>
        <v/>
      </c>
      <c r="X195" t="str">
        <f>IF(D195=0,"",IF(COUNTIF(D$2:D195,D195)&gt;1,"",ROW()+(COLUMN()-20)/10000))</f>
        <v/>
      </c>
      <c r="Y195" t="str">
        <f>IF(E195=0,"",IF(COUNTIF(E$2:E195,E195)&gt;1,"",ROW()+(COLUMN()-20)/10000))</f>
        <v/>
      </c>
      <c r="Z195" t="str">
        <f>IF(F195=0,"",IF(COUNTIF(F$2:F195,F195)&gt;1,"",ROW()+(COLUMN()-20)/10000))</f>
        <v/>
      </c>
      <c r="AA195" t="str">
        <f>IF(G195=0,"",IF(COUNTIF(G$2:G195,G195)&gt;1,"",ROW()+(COLUMN()-20)/10000))</f>
        <v/>
      </c>
      <c r="AB195" t="str">
        <f>IF(H195=0,"",IF(COUNTIF(H$2:H195,H195)&gt;1,"",ROW()+(COLUMN()-20)/10000))</f>
        <v/>
      </c>
      <c r="AC195" t="str">
        <f>IF(I195=0,"",IF(COUNTIF(I$2:I195,I195)&gt;1,"",ROW()+(COLUMN()-20)/10000))</f>
        <v/>
      </c>
      <c r="AD195" t="str">
        <f>IF(J195=0,"",IF(COUNTIF(J$2:J195,J195)&gt;1,"",ROW()+(COLUMN()-20)/10000))</f>
        <v/>
      </c>
      <c r="AE195" t="str">
        <f>IF(K195=0,"",IF(COUNTIF(K$2:K195,K195)&gt;1,"",ROW()+(COLUMN()-20)/10000))</f>
        <v/>
      </c>
      <c r="AF195" t="str">
        <f>IF(L195=0,"",IF(COUNTIF(L$2:L195,L195)&gt;1,"",ROW()+(COLUMN()-20)/10000))</f>
        <v/>
      </c>
      <c r="AG195" t="str">
        <f>IF(M195=0,"",IF(COUNTIF(M$2:M195,M195)&gt;1,"",ROW()+(COLUMN()-20)/10000))</f>
        <v/>
      </c>
      <c r="AH195" t="str">
        <f>IF(N195=0,"",IF(COUNTIF(N$2:N195,N195)&gt;1,"",ROW()+(COLUMN()-20)/10000))</f>
        <v/>
      </c>
      <c r="AI195" t="str">
        <f>IF(O195=0,"",IF(COUNTIF(O$2:O195,O195)&gt;1,"",ROW()+(COLUMN()-20)/10000))</f>
        <v/>
      </c>
      <c r="AJ195" t="str">
        <f>IF(P195=0,"",IF(COUNTIF(P$2:P195,P195)&gt;1,"",ROW()+(COLUMN()-20)/10000))</f>
        <v/>
      </c>
      <c r="AK195" t="str">
        <f>IF(Q195=0,"",IF(COUNTIF(Q$2:Q195,Q195)&gt;1,"",ROW()+(COLUMN()-20)/10000))</f>
        <v/>
      </c>
      <c r="AL195" t="str">
        <f>IF(R195=0,"",IF(COUNTIF(R$2:R195,R195)&gt;1,"",ROW()+(COLUMN()-20)/10000))</f>
        <v/>
      </c>
      <c r="AM195" t="str">
        <f>IF(S195=0,"",IF(COUNTIF(S$2:S195,S195)&gt;1,"",ROW()+(COLUMN()-20)/10000))</f>
        <v/>
      </c>
      <c r="AN195" t="str">
        <f>IF(T195=0,"",IF(COUNTIF(T$2:T195,T195)&gt;1,"",ROW()+(COLUMN()-20)/10000))</f>
        <v/>
      </c>
      <c r="AO195" t="str">
        <f t="shared" ref="AO195:AO258" si="57">IFERROR(SMALL($U$2:$AN$1001,ROW()-1),"")</f>
        <v/>
      </c>
      <c r="AP195" t="str">
        <f t="shared" ca="1" si="54"/>
        <v/>
      </c>
      <c r="AQ195" t="str">
        <f ca="1">IF(AP195="","",IF(COUNTIF($AP$2:AP195,AP195)&gt;1,"",IF(AP195="overdracht",1,ROW())))</f>
        <v/>
      </c>
      <c r="AR195" t="str">
        <f t="shared" ref="AR195:AR201" ca="1" si="58">IFERROR(SMALL(AQ:AQ,ROW()-1),"")</f>
        <v/>
      </c>
      <c r="AS195" t="str">
        <f t="shared" ca="1" si="55"/>
        <v/>
      </c>
      <c r="AT195" t="str">
        <f t="shared" ref="AT195:AT258" ca="1" si="59">IF(AR195="","",INDIRECT(ADDRESS(AR195,42)))</f>
        <v/>
      </c>
      <c r="AU195" t="str">
        <f t="shared" ref="AU195:AU258" ca="1" si="60">IF(AS195="","",SMALL($AS$2:$AS$201,ROW()-1))</f>
        <v/>
      </c>
      <c r="AV195" t="str">
        <f t="shared" ref="AV195:AV258" ca="1" si="61">IF(AU195="","",VLOOKUP(AU195,$AS$2:$AT$201,2,FALSE))</f>
        <v/>
      </c>
      <c r="AW195" s="104" t="str">
        <f>IF(A195=Detail!$E$3,ROW()+5+(COLUMN()-48)/1000,"")</f>
        <v/>
      </c>
      <c r="AX195" t="str">
        <f>IF(B195=Detail!$E$3,ROW()+5+(COLUMN()-48)/1000,"")</f>
        <v/>
      </c>
      <c r="AY195" t="str">
        <f>IF(C195=Detail!$E$3,ROW()+5+(COLUMN()-48)/1000,"")</f>
        <v/>
      </c>
      <c r="AZ195" t="str">
        <f>IF(D195=Detail!$E$3,ROW()+5+(COLUMN()-48)/1000,"")</f>
        <v/>
      </c>
      <c r="BA195" t="str">
        <f>IF(E195=Detail!$E$3,ROW()+5+(COLUMN()-48)/1000,"")</f>
        <v/>
      </c>
      <c r="BB195" t="str">
        <f>IF(F195=Detail!$E$3,ROW()+5+(COLUMN()-48)/1000,"")</f>
        <v/>
      </c>
      <c r="BC195" t="str">
        <f>IF(G195=Detail!$E$3,ROW()+5+(COLUMN()-48)/1000,"")</f>
        <v/>
      </c>
      <c r="BD195" t="str">
        <f>IF(H195=Detail!$E$3,ROW()+5+(COLUMN()-48)/1000,"")</f>
        <v/>
      </c>
      <c r="BE195" t="str">
        <f>IF(I195=Detail!$E$3,ROW()+5+(COLUMN()-48)/1000,"")</f>
        <v/>
      </c>
      <c r="BF195" t="str">
        <f>IF(J195=Detail!$E$3,ROW()+5+(COLUMN()-48)/1000,"")</f>
        <v/>
      </c>
      <c r="BG195" t="str">
        <f>IF(K195=Detail!$E$3,ROW()+5+(COLUMN()-48)/1000,"")</f>
        <v/>
      </c>
      <c r="BH195" t="str">
        <f>IF(L195=Detail!$E$3,ROW()+5+(COLUMN()-48)/1000,"")</f>
        <v/>
      </c>
      <c r="BI195" t="str">
        <f>IF(M195=Detail!$E$3,ROW()+5+(COLUMN()-48)/1000,"")</f>
        <v/>
      </c>
      <c r="BJ195" t="str">
        <f>IF(N195=Detail!$E$3,ROW()+5+(COLUMN()-48)/1000,"")</f>
        <v/>
      </c>
      <c r="BK195" t="str">
        <f>IF(O195=Detail!$E$3,ROW()+5+(COLUMN()-48)/1000,"")</f>
        <v/>
      </c>
      <c r="BL195" t="str">
        <f>IF(P195=Detail!$E$3,ROW()+5+(COLUMN()-48)/1000,"")</f>
        <v/>
      </c>
      <c r="BM195" t="str">
        <f>IF(Q195=Detail!$E$3,ROW()+5+(COLUMN()-48)/1000,"")</f>
        <v/>
      </c>
      <c r="BN195" t="str">
        <f>IF(R195=Detail!$E$3,ROW()+5+(COLUMN()-48)/1000,"")</f>
        <v/>
      </c>
      <c r="BO195" t="str">
        <f>IF(S195=Detail!$E$3,ROW()+5+(COLUMN()-48)/1000,"")</f>
        <v/>
      </c>
      <c r="BP195" t="str">
        <f>IF(T195=Detail!$E$3,ROW()+5+(COLUMN()-48)/1000,"")</f>
        <v/>
      </c>
      <c r="BQ195" t="str">
        <f t="shared" ca="1" si="56"/>
        <v/>
      </c>
      <c r="BR195" t="str">
        <f>IF(BS195="","","'"&amp;VLOOKUP(ROUND((BS195-ROUNDDOWN(BS195,0))*1000,0),$BT$2:$BU$21,2,FALSE)&amp;"'!A"&amp;ROUNDDOWN(Codedata!BS195,0))</f>
        <v/>
      </c>
      <c r="BS195" t="str">
        <f t="shared" ref="BS195:BS258" si="62">IFERROR(SMALL($AW$2:$BP$2001,ROW()-1),"")</f>
        <v/>
      </c>
      <c r="BV195" t="str">
        <f t="shared" ref="BV195:BV258" ca="1" si="63">IFERROR(SMALL($BQ$2:$BQ$1001,ROW()-1),"")</f>
        <v/>
      </c>
      <c r="BW195" t="str">
        <f t="shared" ref="BW195:BW258" ca="1" si="64">IF(BV195="","",VLOOKUP(BV195,$BQ$2:$BR$1001,2,FALSE))</f>
        <v/>
      </c>
      <c r="BX195" t="str">
        <f t="shared" ref="BX195:BX258" ca="1" si="65">IF(BW195="","",IF(INDIRECT(SUBSTITUTE(BW195,"!A","!G"))&gt;0,BV195,""))</f>
        <v/>
      </c>
      <c r="BY195" t="str">
        <f t="shared" ref="BY195:BY258" ca="1" si="66">IF(BW195="","",IF(INDIRECT(SUBSTITUTE(BW195,"!A","!H"))&gt;0,BV195,""))</f>
        <v/>
      </c>
      <c r="BZ195" t="str">
        <f t="shared" ref="BZ195:BZ258" ca="1" si="67">IFERROR(SMALL($BX$2:$BX$1001,ROW()-1),"")</f>
        <v/>
      </c>
      <c r="CA195" t="str">
        <f t="shared" ref="CA195:CA258" ca="1" si="68">IFERROR(SMALL($BY$2:$BY$1001,ROW()-1),"")</f>
        <v/>
      </c>
      <c r="CB195" t="str">
        <f t="shared" ref="CB195:CB258" ca="1" si="69">IF(BZ195="","",VLOOKUP(BZ195,$BV$2:$BW$1001,2,FALSE))</f>
        <v/>
      </c>
      <c r="CC195" t="str">
        <f t="shared" ref="CC195:CC258" ca="1" si="70">IF(CA195="","",VLOOKUP(CA195,$BV$2:$BW$1001,2,FALSE))</f>
        <v/>
      </c>
    </row>
    <row r="196" spans="1:81" x14ac:dyDescent="0.3">
      <c r="A196">
        <f>Cash!$C201</f>
        <v>0</v>
      </c>
      <c r="B196">
        <f>Cash!$D201</f>
        <v>0</v>
      </c>
      <c r="C196">
        <f>Zicht!$C201</f>
        <v>0</v>
      </c>
      <c r="D196">
        <f>Zicht!$D201</f>
        <v>0</v>
      </c>
      <c r="E196">
        <f>Spaar!$C201</f>
        <v>0</v>
      </c>
      <c r="F196">
        <f>Spaar!$D201</f>
        <v>0</v>
      </c>
      <c r="G196">
        <f>'Reserve 1'!$C201</f>
        <v>0</v>
      </c>
      <c r="H196">
        <f>'Reserve 1'!$D201</f>
        <v>0</v>
      </c>
      <c r="I196">
        <f>'Reserve 2'!$C201</f>
        <v>0</v>
      </c>
      <c r="J196">
        <f>'Reserve 2'!$D201</f>
        <v>0</v>
      </c>
      <c r="K196">
        <f>'Reserve 3'!$C201</f>
        <v>0</v>
      </c>
      <c r="L196">
        <f>'Reserve 3'!$D201</f>
        <v>0</v>
      </c>
      <c r="M196">
        <f>'Reserve 4'!$C201</f>
        <v>0</v>
      </c>
      <c r="N196">
        <f>'Reserve 4'!$D201</f>
        <v>0</v>
      </c>
      <c r="O196">
        <f>'Reserve 5'!$C201</f>
        <v>0</v>
      </c>
      <c r="P196">
        <f>'Reserve 5'!$D201</f>
        <v>0</v>
      </c>
      <c r="Q196">
        <f>'Reserve 6'!$C201</f>
        <v>0</v>
      </c>
      <c r="R196">
        <f>'Reserve 6'!$D201</f>
        <v>0</v>
      </c>
      <c r="S196">
        <f>'Reserve 7'!$C201</f>
        <v>0</v>
      </c>
      <c r="T196">
        <f>'Reserve 7'!$D201</f>
        <v>0</v>
      </c>
      <c r="U196" t="str">
        <f>IF(A196=0,"",IF(COUNTIF(A$2:A196,A196)&gt;1,"",ROW()+(COLUMN()-20)/10000))</f>
        <v/>
      </c>
      <c r="V196" t="str">
        <f>IF(B196=0,"",IF(COUNTIF(B$2:B196,B196)&gt;1,"",ROW()+(COLUMN()-20)/10000))</f>
        <v/>
      </c>
      <c r="W196" t="str">
        <f>IF(C196=0,"",IF(COUNTIF(C$2:C196,C196)&gt;1,"",ROW()+(COLUMN()-20)/10000))</f>
        <v/>
      </c>
      <c r="X196" t="str">
        <f>IF(D196=0,"",IF(COUNTIF(D$2:D196,D196)&gt;1,"",ROW()+(COLUMN()-20)/10000))</f>
        <v/>
      </c>
      <c r="Y196" t="str">
        <f>IF(E196=0,"",IF(COUNTIF(E$2:E196,E196)&gt;1,"",ROW()+(COLUMN()-20)/10000))</f>
        <v/>
      </c>
      <c r="Z196" t="str">
        <f>IF(F196=0,"",IF(COUNTIF(F$2:F196,F196)&gt;1,"",ROW()+(COLUMN()-20)/10000))</f>
        <v/>
      </c>
      <c r="AA196" t="str">
        <f>IF(G196=0,"",IF(COUNTIF(G$2:G196,G196)&gt;1,"",ROW()+(COLUMN()-20)/10000))</f>
        <v/>
      </c>
      <c r="AB196" t="str">
        <f>IF(H196=0,"",IF(COUNTIF(H$2:H196,H196)&gt;1,"",ROW()+(COLUMN()-20)/10000))</f>
        <v/>
      </c>
      <c r="AC196" t="str">
        <f>IF(I196=0,"",IF(COUNTIF(I$2:I196,I196)&gt;1,"",ROW()+(COLUMN()-20)/10000))</f>
        <v/>
      </c>
      <c r="AD196" t="str">
        <f>IF(J196=0,"",IF(COUNTIF(J$2:J196,J196)&gt;1,"",ROW()+(COLUMN()-20)/10000))</f>
        <v/>
      </c>
      <c r="AE196" t="str">
        <f>IF(K196=0,"",IF(COUNTIF(K$2:K196,K196)&gt;1,"",ROW()+(COLUMN()-20)/10000))</f>
        <v/>
      </c>
      <c r="AF196" t="str">
        <f>IF(L196=0,"",IF(COUNTIF(L$2:L196,L196)&gt;1,"",ROW()+(COLUMN()-20)/10000))</f>
        <v/>
      </c>
      <c r="AG196" t="str">
        <f>IF(M196=0,"",IF(COUNTIF(M$2:M196,M196)&gt;1,"",ROW()+(COLUMN()-20)/10000))</f>
        <v/>
      </c>
      <c r="AH196" t="str">
        <f>IF(N196=0,"",IF(COUNTIF(N$2:N196,N196)&gt;1,"",ROW()+(COLUMN()-20)/10000))</f>
        <v/>
      </c>
      <c r="AI196" t="str">
        <f>IF(O196=0,"",IF(COUNTIF(O$2:O196,O196)&gt;1,"",ROW()+(COLUMN()-20)/10000))</f>
        <v/>
      </c>
      <c r="AJ196" t="str">
        <f>IF(P196=0,"",IF(COUNTIF(P$2:P196,P196)&gt;1,"",ROW()+(COLUMN()-20)/10000))</f>
        <v/>
      </c>
      <c r="AK196" t="str">
        <f>IF(Q196=0,"",IF(COUNTIF(Q$2:Q196,Q196)&gt;1,"",ROW()+(COLUMN()-20)/10000))</f>
        <v/>
      </c>
      <c r="AL196" t="str">
        <f>IF(R196=0,"",IF(COUNTIF(R$2:R196,R196)&gt;1,"",ROW()+(COLUMN()-20)/10000))</f>
        <v/>
      </c>
      <c r="AM196" t="str">
        <f>IF(S196=0,"",IF(COUNTIF(S$2:S196,S196)&gt;1,"",ROW()+(COLUMN()-20)/10000))</f>
        <v/>
      </c>
      <c r="AN196" t="str">
        <f>IF(T196=0,"",IF(COUNTIF(T$2:T196,T196)&gt;1,"",ROW()+(COLUMN()-20)/10000))</f>
        <v/>
      </c>
      <c r="AO196" t="str">
        <f t="shared" si="57"/>
        <v/>
      </c>
      <c r="AP196" t="str">
        <f t="shared" ca="1" si="54"/>
        <v/>
      </c>
      <c r="AQ196" t="str">
        <f ca="1">IF(AP196="","",IF(COUNTIF($AP$2:AP196,AP196)&gt;1,"",IF(AP196="overdracht",1,ROW())))</f>
        <v/>
      </c>
      <c r="AR196" t="str">
        <f t="shared" ca="1" si="58"/>
        <v/>
      </c>
      <c r="AS196" t="str">
        <f t="shared" ca="1" si="55"/>
        <v/>
      </c>
      <c r="AT196" t="str">
        <f t="shared" ca="1" si="59"/>
        <v/>
      </c>
      <c r="AU196" t="str">
        <f t="shared" ca="1" si="60"/>
        <v/>
      </c>
      <c r="AV196" t="str">
        <f t="shared" ca="1" si="61"/>
        <v/>
      </c>
      <c r="AW196" s="104" t="str">
        <f>IF(A196=Detail!$E$3,ROW()+5+(COLUMN()-48)/1000,"")</f>
        <v/>
      </c>
      <c r="AX196" t="str">
        <f>IF(B196=Detail!$E$3,ROW()+5+(COLUMN()-48)/1000,"")</f>
        <v/>
      </c>
      <c r="AY196" t="str">
        <f>IF(C196=Detail!$E$3,ROW()+5+(COLUMN()-48)/1000,"")</f>
        <v/>
      </c>
      <c r="AZ196" t="str">
        <f>IF(D196=Detail!$E$3,ROW()+5+(COLUMN()-48)/1000,"")</f>
        <v/>
      </c>
      <c r="BA196" t="str">
        <f>IF(E196=Detail!$E$3,ROW()+5+(COLUMN()-48)/1000,"")</f>
        <v/>
      </c>
      <c r="BB196" t="str">
        <f>IF(F196=Detail!$E$3,ROW()+5+(COLUMN()-48)/1000,"")</f>
        <v/>
      </c>
      <c r="BC196" t="str">
        <f>IF(G196=Detail!$E$3,ROW()+5+(COLUMN()-48)/1000,"")</f>
        <v/>
      </c>
      <c r="BD196" t="str">
        <f>IF(H196=Detail!$E$3,ROW()+5+(COLUMN()-48)/1000,"")</f>
        <v/>
      </c>
      <c r="BE196" t="str">
        <f>IF(I196=Detail!$E$3,ROW()+5+(COLUMN()-48)/1000,"")</f>
        <v/>
      </c>
      <c r="BF196" t="str">
        <f>IF(J196=Detail!$E$3,ROW()+5+(COLUMN()-48)/1000,"")</f>
        <v/>
      </c>
      <c r="BG196" t="str">
        <f>IF(K196=Detail!$E$3,ROW()+5+(COLUMN()-48)/1000,"")</f>
        <v/>
      </c>
      <c r="BH196" t="str">
        <f>IF(L196=Detail!$E$3,ROW()+5+(COLUMN()-48)/1000,"")</f>
        <v/>
      </c>
      <c r="BI196" t="str">
        <f>IF(M196=Detail!$E$3,ROW()+5+(COLUMN()-48)/1000,"")</f>
        <v/>
      </c>
      <c r="BJ196" t="str">
        <f>IF(N196=Detail!$E$3,ROW()+5+(COLUMN()-48)/1000,"")</f>
        <v/>
      </c>
      <c r="BK196" t="str">
        <f>IF(O196=Detail!$E$3,ROW()+5+(COLUMN()-48)/1000,"")</f>
        <v/>
      </c>
      <c r="BL196" t="str">
        <f>IF(P196=Detail!$E$3,ROW()+5+(COLUMN()-48)/1000,"")</f>
        <v/>
      </c>
      <c r="BM196" t="str">
        <f>IF(Q196=Detail!$E$3,ROW()+5+(COLUMN()-48)/1000,"")</f>
        <v/>
      </c>
      <c r="BN196" t="str">
        <f>IF(R196=Detail!$E$3,ROW()+5+(COLUMN()-48)/1000,"")</f>
        <v/>
      </c>
      <c r="BO196" t="str">
        <f>IF(S196=Detail!$E$3,ROW()+5+(COLUMN()-48)/1000,"")</f>
        <v/>
      </c>
      <c r="BP196" t="str">
        <f>IF(T196=Detail!$E$3,ROW()+5+(COLUMN()-48)/1000,"")</f>
        <v/>
      </c>
      <c r="BQ196" t="str">
        <f t="shared" ca="1" si="56"/>
        <v/>
      </c>
      <c r="BR196" t="str">
        <f>IF(BS196="","","'"&amp;VLOOKUP(ROUND((BS196-ROUNDDOWN(BS196,0))*1000,0),$BT$2:$BU$21,2,FALSE)&amp;"'!A"&amp;ROUNDDOWN(Codedata!BS196,0))</f>
        <v/>
      </c>
      <c r="BS196" t="str">
        <f t="shared" si="62"/>
        <v/>
      </c>
      <c r="BV196" t="str">
        <f t="shared" ca="1" si="63"/>
        <v/>
      </c>
      <c r="BW196" t="str">
        <f t="shared" ca="1" si="64"/>
        <v/>
      </c>
      <c r="BX196" t="str">
        <f t="shared" ca="1" si="65"/>
        <v/>
      </c>
      <c r="BY196" t="str">
        <f t="shared" ca="1" si="66"/>
        <v/>
      </c>
      <c r="BZ196" t="str">
        <f t="shared" ca="1" si="67"/>
        <v/>
      </c>
      <c r="CA196" t="str">
        <f t="shared" ca="1" si="68"/>
        <v/>
      </c>
      <c r="CB196" t="str">
        <f t="shared" ca="1" si="69"/>
        <v/>
      </c>
      <c r="CC196" t="str">
        <f t="shared" ca="1" si="70"/>
        <v/>
      </c>
    </row>
    <row r="197" spans="1:81" x14ac:dyDescent="0.3">
      <c r="A197">
        <f>Cash!$C202</f>
        <v>0</v>
      </c>
      <c r="B197">
        <f>Cash!$D202</f>
        <v>0</v>
      </c>
      <c r="C197">
        <f>Zicht!$C202</f>
        <v>0</v>
      </c>
      <c r="D197">
        <f>Zicht!$D202</f>
        <v>0</v>
      </c>
      <c r="E197">
        <f>Spaar!$C202</f>
        <v>0</v>
      </c>
      <c r="F197">
        <f>Spaar!$D202</f>
        <v>0</v>
      </c>
      <c r="G197">
        <f>'Reserve 1'!$C202</f>
        <v>0</v>
      </c>
      <c r="H197">
        <f>'Reserve 1'!$D202</f>
        <v>0</v>
      </c>
      <c r="I197">
        <f>'Reserve 2'!$C202</f>
        <v>0</v>
      </c>
      <c r="J197">
        <f>'Reserve 2'!$D202</f>
        <v>0</v>
      </c>
      <c r="K197">
        <f>'Reserve 3'!$C202</f>
        <v>0</v>
      </c>
      <c r="L197">
        <f>'Reserve 3'!$D202</f>
        <v>0</v>
      </c>
      <c r="M197">
        <f>'Reserve 4'!$C202</f>
        <v>0</v>
      </c>
      <c r="N197">
        <f>'Reserve 4'!$D202</f>
        <v>0</v>
      </c>
      <c r="O197">
        <f>'Reserve 5'!$C202</f>
        <v>0</v>
      </c>
      <c r="P197">
        <f>'Reserve 5'!$D202</f>
        <v>0</v>
      </c>
      <c r="Q197">
        <f>'Reserve 6'!$C202</f>
        <v>0</v>
      </c>
      <c r="R197">
        <f>'Reserve 6'!$D202</f>
        <v>0</v>
      </c>
      <c r="S197">
        <f>'Reserve 7'!$C202</f>
        <v>0</v>
      </c>
      <c r="T197">
        <f>'Reserve 7'!$D202</f>
        <v>0</v>
      </c>
      <c r="U197" t="str">
        <f>IF(A197=0,"",IF(COUNTIF(A$2:A197,A197)&gt;1,"",ROW()+(COLUMN()-20)/10000))</f>
        <v/>
      </c>
      <c r="V197" t="str">
        <f>IF(B197=0,"",IF(COUNTIF(B$2:B197,B197)&gt;1,"",ROW()+(COLUMN()-20)/10000))</f>
        <v/>
      </c>
      <c r="W197" t="str">
        <f>IF(C197=0,"",IF(COUNTIF(C$2:C197,C197)&gt;1,"",ROW()+(COLUMN()-20)/10000))</f>
        <v/>
      </c>
      <c r="X197" t="str">
        <f>IF(D197=0,"",IF(COUNTIF(D$2:D197,D197)&gt;1,"",ROW()+(COLUMN()-20)/10000))</f>
        <v/>
      </c>
      <c r="Y197" t="str">
        <f>IF(E197=0,"",IF(COUNTIF(E$2:E197,E197)&gt;1,"",ROW()+(COLUMN()-20)/10000))</f>
        <v/>
      </c>
      <c r="Z197" t="str">
        <f>IF(F197=0,"",IF(COUNTIF(F$2:F197,F197)&gt;1,"",ROW()+(COLUMN()-20)/10000))</f>
        <v/>
      </c>
      <c r="AA197" t="str">
        <f>IF(G197=0,"",IF(COUNTIF(G$2:G197,G197)&gt;1,"",ROW()+(COLUMN()-20)/10000))</f>
        <v/>
      </c>
      <c r="AB197" t="str">
        <f>IF(H197=0,"",IF(COUNTIF(H$2:H197,H197)&gt;1,"",ROW()+(COLUMN()-20)/10000))</f>
        <v/>
      </c>
      <c r="AC197" t="str">
        <f>IF(I197=0,"",IF(COUNTIF(I$2:I197,I197)&gt;1,"",ROW()+(COLUMN()-20)/10000))</f>
        <v/>
      </c>
      <c r="AD197" t="str">
        <f>IF(J197=0,"",IF(COUNTIF(J$2:J197,J197)&gt;1,"",ROW()+(COLUMN()-20)/10000))</f>
        <v/>
      </c>
      <c r="AE197" t="str">
        <f>IF(K197=0,"",IF(COUNTIF(K$2:K197,K197)&gt;1,"",ROW()+(COLUMN()-20)/10000))</f>
        <v/>
      </c>
      <c r="AF197" t="str">
        <f>IF(L197=0,"",IF(COUNTIF(L$2:L197,L197)&gt;1,"",ROW()+(COLUMN()-20)/10000))</f>
        <v/>
      </c>
      <c r="AG197" t="str">
        <f>IF(M197=0,"",IF(COUNTIF(M$2:M197,M197)&gt;1,"",ROW()+(COLUMN()-20)/10000))</f>
        <v/>
      </c>
      <c r="AH197" t="str">
        <f>IF(N197=0,"",IF(COUNTIF(N$2:N197,N197)&gt;1,"",ROW()+(COLUMN()-20)/10000))</f>
        <v/>
      </c>
      <c r="AI197" t="str">
        <f>IF(O197=0,"",IF(COUNTIF(O$2:O197,O197)&gt;1,"",ROW()+(COLUMN()-20)/10000))</f>
        <v/>
      </c>
      <c r="AJ197" t="str">
        <f>IF(P197=0,"",IF(COUNTIF(P$2:P197,P197)&gt;1,"",ROW()+(COLUMN()-20)/10000))</f>
        <v/>
      </c>
      <c r="AK197" t="str">
        <f>IF(Q197=0,"",IF(COUNTIF(Q$2:Q197,Q197)&gt;1,"",ROW()+(COLUMN()-20)/10000))</f>
        <v/>
      </c>
      <c r="AL197" t="str">
        <f>IF(R197=0,"",IF(COUNTIF(R$2:R197,R197)&gt;1,"",ROW()+(COLUMN()-20)/10000))</f>
        <v/>
      </c>
      <c r="AM197" t="str">
        <f>IF(S197=0,"",IF(COUNTIF(S$2:S197,S197)&gt;1,"",ROW()+(COLUMN()-20)/10000))</f>
        <v/>
      </c>
      <c r="AN197" t="str">
        <f>IF(T197=0,"",IF(COUNTIF(T$2:T197,T197)&gt;1,"",ROW()+(COLUMN()-20)/10000))</f>
        <v/>
      </c>
      <c r="AO197" t="str">
        <f t="shared" si="57"/>
        <v/>
      </c>
      <c r="AP197" t="str">
        <f t="shared" ca="1" si="54"/>
        <v/>
      </c>
      <c r="AQ197" t="str">
        <f ca="1">IF(AP197="","",IF(COUNTIF($AP$2:AP197,AP197)&gt;1,"",IF(AP197="overdracht",1,ROW())))</f>
        <v/>
      </c>
      <c r="AR197" t="str">
        <f t="shared" ca="1" si="58"/>
        <v/>
      </c>
      <c r="AS197" t="str">
        <f t="shared" ca="1" si="55"/>
        <v/>
      </c>
      <c r="AT197" t="str">
        <f t="shared" ca="1" si="59"/>
        <v/>
      </c>
      <c r="AU197" t="str">
        <f t="shared" ca="1" si="60"/>
        <v/>
      </c>
      <c r="AV197" t="str">
        <f t="shared" ca="1" si="61"/>
        <v/>
      </c>
      <c r="AW197" s="104" t="str">
        <f>IF(A197=Detail!$E$3,ROW()+5+(COLUMN()-48)/1000,"")</f>
        <v/>
      </c>
      <c r="AX197" t="str">
        <f>IF(B197=Detail!$E$3,ROW()+5+(COLUMN()-48)/1000,"")</f>
        <v/>
      </c>
      <c r="AY197" t="str">
        <f>IF(C197=Detail!$E$3,ROW()+5+(COLUMN()-48)/1000,"")</f>
        <v/>
      </c>
      <c r="AZ197" t="str">
        <f>IF(D197=Detail!$E$3,ROW()+5+(COLUMN()-48)/1000,"")</f>
        <v/>
      </c>
      <c r="BA197" t="str">
        <f>IF(E197=Detail!$E$3,ROW()+5+(COLUMN()-48)/1000,"")</f>
        <v/>
      </c>
      <c r="BB197" t="str">
        <f>IF(F197=Detail!$E$3,ROW()+5+(COLUMN()-48)/1000,"")</f>
        <v/>
      </c>
      <c r="BC197" t="str">
        <f>IF(G197=Detail!$E$3,ROW()+5+(COLUMN()-48)/1000,"")</f>
        <v/>
      </c>
      <c r="BD197" t="str">
        <f>IF(H197=Detail!$E$3,ROW()+5+(COLUMN()-48)/1000,"")</f>
        <v/>
      </c>
      <c r="BE197" t="str">
        <f>IF(I197=Detail!$E$3,ROW()+5+(COLUMN()-48)/1000,"")</f>
        <v/>
      </c>
      <c r="BF197" t="str">
        <f>IF(J197=Detail!$E$3,ROW()+5+(COLUMN()-48)/1000,"")</f>
        <v/>
      </c>
      <c r="BG197" t="str">
        <f>IF(K197=Detail!$E$3,ROW()+5+(COLUMN()-48)/1000,"")</f>
        <v/>
      </c>
      <c r="BH197" t="str">
        <f>IF(L197=Detail!$E$3,ROW()+5+(COLUMN()-48)/1000,"")</f>
        <v/>
      </c>
      <c r="BI197" t="str">
        <f>IF(M197=Detail!$E$3,ROW()+5+(COLUMN()-48)/1000,"")</f>
        <v/>
      </c>
      <c r="BJ197" t="str">
        <f>IF(N197=Detail!$E$3,ROW()+5+(COLUMN()-48)/1000,"")</f>
        <v/>
      </c>
      <c r="BK197" t="str">
        <f>IF(O197=Detail!$E$3,ROW()+5+(COLUMN()-48)/1000,"")</f>
        <v/>
      </c>
      <c r="BL197" t="str">
        <f>IF(P197=Detail!$E$3,ROW()+5+(COLUMN()-48)/1000,"")</f>
        <v/>
      </c>
      <c r="BM197" t="str">
        <f>IF(Q197=Detail!$E$3,ROW()+5+(COLUMN()-48)/1000,"")</f>
        <v/>
      </c>
      <c r="BN197" t="str">
        <f>IF(R197=Detail!$E$3,ROW()+5+(COLUMN()-48)/1000,"")</f>
        <v/>
      </c>
      <c r="BO197" t="str">
        <f>IF(S197=Detail!$E$3,ROW()+5+(COLUMN()-48)/1000,"")</f>
        <v/>
      </c>
      <c r="BP197" t="str">
        <f>IF(T197=Detail!$E$3,ROW()+5+(COLUMN()-48)/1000,"")</f>
        <v/>
      </c>
      <c r="BQ197" t="str">
        <f t="shared" ca="1" si="56"/>
        <v/>
      </c>
      <c r="BR197" t="str">
        <f>IF(BS197="","","'"&amp;VLOOKUP(ROUND((BS197-ROUNDDOWN(BS197,0))*1000,0),$BT$2:$BU$21,2,FALSE)&amp;"'!A"&amp;ROUNDDOWN(Codedata!BS197,0))</f>
        <v/>
      </c>
      <c r="BS197" t="str">
        <f t="shared" si="62"/>
        <v/>
      </c>
      <c r="BV197" t="str">
        <f t="shared" ca="1" si="63"/>
        <v/>
      </c>
      <c r="BW197" t="str">
        <f t="shared" ca="1" si="64"/>
        <v/>
      </c>
      <c r="BX197" t="str">
        <f t="shared" ca="1" si="65"/>
        <v/>
      </c>
      <c r="BY197" t="str">
        <f t="shared" ca="1" si="66"/>
        <v/>
      </c>
      <c r="BZ197" t="str">
        <f t="shared" ca="1" si="67"/>
        <v/>
      </c>
      <c r="CA197" t="str">
        <f t="shared" ca="1" si="68"/>
        <v/>
      </c>
      <c r="CB197" t="str">
        <f t="shared" ca="1" si="69"/>
        <v/>
      </c>
      <c r="CC197" t="str">
        <f t="shared" ca="1" si="70"/>
        <v/>
      </c>
    </row>
    <row r="198" spans="1:81" x14ac:dyDescent="0.3">
      <c r="A198">
        <f>Cash!$C203</f>
        <v>0</v>
      </c>
      <c r="B198">
        <f>Cash!$D203</f>
        <v>0</v>
      </c>
      <c r="C198">
        <f>Zicht!$C203</f>
        <v>0</v>
      </c>
      <c r="D198">
        <f>Zicht!$D203</f>
        <v>0</v>
      </c>
      <c r="E198">
        <f>Spaar!$C203</f>
        <v>0</v>
      </c>
      <c r="F198">
        <f>Spaar!$D203</f>
        <v>0</v>
      </c>
      <c r="G198">
        <f>'Reserve 1'!$C203</f>
        <v>0</v>
      </c>
      <c r="H198">
        <f>'Reserve 1'!$D203</f>
        <v>0</v>
      </c>
      <c r="I198">
        <f>'Reserve 2'!$C203</f>
        <v>0</v>
      </c>
      <c r="J198">
        <f>'Reserve 2'!$D203</f>
        <v>0</v>
      </c>
      <c r="K198">
        <f>'Reserve 3'!$C203</f>
        <v>0</v>
      </c>
      <c r="L198">
        <f>'Reserve 3'!$D203</f>
        <v>0</v>
      </c>
      <c r="M198">
        <f>'Reserve 4'!$C203</f>
        <v>0</v>
      </c>
      <c r="N198">
        <f>'Reserve 4'!$D203</f>
        <v>0</v>
      </c>
      <c r="O198">
        <f>'Reserve 5'!$C203</f>
        <v>0</v>
      </c>
      <c r="P198">
        <f>'Reserve 5'!$D203</f>
        <v>0</v>
      </c>
      <c r="Q198">
        <f>'Reserve 6'!$C203</f>
        <v>0</v>
      </c>
      <c r="R198">
        <f>'Reserve 6'!$D203</f>
        <v>0</v>
      </c>
      <c r="S198">
        <f>'Reserve 7'!$C203</f>
        <v>0</v>
      </c>
      <c r="T198">
        <f>'Reserve 7'!$D203</f>
        <v>0</v>
      </c>
      <c r="U198" t="str">
        <f>IF(A198=0,"",IF(COUNTIF(A$2:A198,A198)&gt;1,"",ROW()+(COLUMN()-20)/10000))</f>
        <v/>
      </c>
      <c r="V198" t="str">
        <f>IF(B198=0,"",IF(COUNTIF(B$2:B198,B198)&gt;1,"",ROW()+(COLUMN()-20)/10000))</f>
        <v/>
      </c>
      <c r="W198" t="str">
        <f>IF(C198=0,"",IF(COUNTIF(C$2:C198,C198)&gt;1,"",ROW()+(COLUMN()-20)/10000))</f>
        <v/>
      </c>
      <c r="X198" t="str">
        <f>IF(D198=0,"",IF(COUNTIF(D$2:D198,D198)&gt;1,"",ROW()+(COLUMN()-20)/10000))</f>
        <v/>
      </c>
      <c r="Y198" t="str">
        <f>IF(E198=0,"",IF(COUNTIF(E$2:E198,E198)&gt;1,"",ROW()+(COLUMN()-20)/10000))</f>
        <v/>
      </c>
      <c r="Z198" t="str">
        <f>IF(F198=0,"",IF(COUNTIF(F$2:F198,F198)&gt;1,"",ROW()+(COLUMN()-20)/10000))</f>
        <v/>
      </c>
      <c r="AA198" t="str">
        <f>IF(G198=0,"",IF(COUNTIF(G$2:G198,G198)&gt;1,"",ROW()+(COLUMN()-20)/10000))</f>
        <v/>
      </c>
      <c r="AB198" t="str">
        <f>IF(H198=0,"",IF(COUNTIF(H$2:H198,H198)&gt;1,"",ROW()+(COLUMN()-20)/10000))</f>
        <v/>
      </c>
      <c r="AC198" t="str">
        <f>IF(I198=0,"",IF(COUNTIF(I$2:I198,I198)&gt;1,"",ROW()+(COLUMN()-20)/10000))</f>
        <v/>
      </c>
      <c r="AD198" t="str">
        <f>IF(J198=0,"",IF(COUNTIF(J$2:J198,J198)&gt;1,"",ROW()+(COLUMN()-20)/10000))</f>
        <v/>
      </c>
      <c r="AE198" t="str">
        <f>IF(K198=0,"",IF(COUNTIF(K$2:K198,K198)&gt;1,"",ROW()+(COLUMN()-20)/10000))</f>
        <v/>
      </c>
      <c r="AF198" t="str">
        <f>IF(L198=0,"",IF(COUNTIF(L$2:L198,L198)&gt;1,"",ROW()+(COLUMN()-20)/10000))</f>
        <v/>
      </c>
      <c r="AG198" t="str">
        <f>IF(M198=0,"",IF(COUNTIF(M$2:M198,M198)&gt;1,"",ROW()+(COLUMN()-20)/10000))</f>
        <v/>
      </c>
      <c r="AH198" t="str">
        <f>IF(N198=0,"",IF(COUNTIF(N$2:N198,N198)&gt;1,"",ROW()+(COLUMN()-20)/10000))</f>
        <v/>
      </c>
      <c r="AI198" t="str">
        <f>IF(O198=0,"",IF(COUNTIF(O$2:O198,O198)&gt;1,"",ROW()+(COLUMN()-20)/10000))</f>
        <v/>
      </c>
      <c r="AJ198" t="str">
        <f>IF(P198=0,"",IF(COUNTIF(P$2:P198,P198)&gt;1,"",ROW()+(COLUMN()-20)/10000))</f>
        <v/>
      </c>
      <c r="AK198" t="str">
        <f>IF(Q198=0,"",IF(COUNTIF(Q$2:Q198,Q198)&gt;1,"",ROW()+(COLUMN()-20)/10000))</f>
        <v/>
      </c>
      <c r="AL198" t="str">
        <f>IF(R198=0,"",IF(COUNTIF(R$2:R198,R198)&gt;1,"",ROW()+(COLUMN()-20)/10000))</f>
        <v/>
      </c>
      <c r="AM198" t="str">
        <f>IF(S198=0,"",IF(COUNTIF(S$2:S198,S198)&gt;1,"",ROW()+(COLUMN()-20)/10000))</f>
        <v/>
      </c>
      <c r="AN198" t="str">
        <f>IF(T198=0,"",IF(COUNTIF(T$2:T198,T198)&gt;1,"",ROW()+(COLUMN()-20)/10000))</f>
        <v/>
      </c>
      <c r="AO198" t="str">
        <f t="shared" si="57"/>
        <v/>
      </c>
      <c r="AP198" t="str">
        <f t="shared" ca="1" si="54"/>
        <v/>
      </c>
      <c r="AQ198" t="str">
        <f ca="1">IF(AP198="","",IF(COUNTIF($AP$2:AP198,AP198)&gt;1,"",IF(AP198="overdracht",1,ROW())))</f>
        <v/>
      </c>
      <c r="AR198" t="str">
        <f t="shared" ca="1" si="58"/>
        <v/>
      </c>
      <c r="AS198" t="str">
        <f t="shared" ca="1" si="55"/>
        <v/>
      </c>
      <c r="AT198" t="str">
        <f t="shared" ca="1" si="59"/>
        <v/>
      </c>
      <c r="AU198" t="str">
        <f t="shared" ca="1" si="60"/>
        <v/>
      </c>
      <c r="AV198" t="str">
        <f t="shared" ca="1" si="61"/>
        <v/>
      </c>
      <c r="AW198" s="104" t="str">
        <f>IF(A198=Detail!$E$3,ROW()+5+(COLUMN()-48)/1000,"")</f>
        <v/>
      </c>
      <c r="AX198" t="str">
        <f>IF(B198=Detail!$E$3,ROW()+5+(COLUMN()-48)/1000,"")</f>
        <v/>
      </c>
      <c r="AY198" t="str">
        <f>IF(C198=Detail!$E$3,ROW()+5+(COLUMN()-48)/1000,"")</f>
        <v/>
      </c>
      <c r="AZ198" t="str">
        <f>IF(D198=Detail!$E$3,ROW()+5+(COLUMN()-48)/1000,"")</f>
        <v/>
      </c>
      <c r="BA198" t="str">
        <f>IF(E198=Detail!$E$3,ROW()+5+(COLUMN()-48)/1000,"")</f>
        <v/>
      </c>
      <c r="BB198" t="str">
        <f>IF(F198=Detail!$E$3,ROW()+5+(COLUMN()-48)/1000,"")</f>
        <v/>
      </c>
      <c r="BC198" t="str">
        <f>IF(G198=Detail!$E$3,ROW()+5+(COLUMN()-48)/1000,"")</f>
        <v/>
      </c>
      <c r="BD198" t="str">
        <f>IF(H198=Detail!$E$3,ROW()+5+(COLUMN()-48)/1000,"")</f>
        <v/>
      </c>
      <c r="BE198" t="str">
        <f>IF(I198=Detail!$E$3,ROW()+5+(COLUMN()-48)/1000,"")</f>
        <v/>
      </c>
      <c r="BF198" t="str">
        <f>IF(J198=Detail!$E$3,ROW()+5+(COLUMN()-48)/1000,"")</f>
        <v/>
      </c>
      <c r="BG198" t="str">
        <f>IF(K198=Detail!$E$3,ROW()+5+(COLUMN()-48)/1000,"")</f>
        <v/>
      </c>
      <c r="BH198" t="str">
        <f>IF(L198=Detail!$E$3,ROW()+5+(COLUMN()-48)/1000,"")</f>
        <v/>
      </c>
      <c r="BI198" t="str">
        <f>IF(M198=Detail!$E$3,ROW()+5+(COLUMN()-48)/1000,"")</f>
        <v/>
      </c>
      <c r="BJ198" t="str">
        <f>IF(N198=Detail!$E$3,ROW()+5+(COLUMN()-48)/1000,"")</f>
        <v/>
      </c>
      <c r="BK198" t="str">
        <f>IF(O198=Detail!$E$3,ROW()+5+(COLUMN()-48)/1000,"")</f>
        <v/>
      </c>
      <c r="BL198" t="str">
        <f>IF(P198=Detail!$E$3,ROW()+5+(COLUMN()-48)/1000,"")</f>
        <v/>
      </c>
      <c r="BM198" t="str">
        <f>IF(Q198=Detail!$E$3,ROW()+5+(COLUMN()-48)/1000,"")</f>
        <v/>
      </c>
      <c r="BN198" t="str">
        <f>IF(R198=Detail!$E$3,ROW()+5+(COLUMN()-48)/1000,"")</f>
        <v/>
      </c>
      <c r="BO198" t="str">
        <f>IF(S198=Detail!$E$3,ROW()+5+(COLUMN()-48)/1000,"")</f>
        <v/>
      </c>
      <c r="BP198" t="str">
        <f>IF(T198=Detail!$E$3,ROW()+5+(COLUMN()-48)/1000,"")</f>
        <v/>
      </c>
      <c r="BQ198" t="str">
        <f t="shared" ca="1" si="56"/>
        <v/>
      </c>
      <c r="BR198" t="str">
        <f>IF(BS198="","","'"&amp;VLOOKUP(ROUND((BS198-ROUNDDOWN(BS198,0))*1000,0),$BT$2:$BU$21,2,FALSE)&amp;"'!A"&amp;ROUNDDOWN(Codedata!BS198,0))</f>
        <v/>
      </c>
      <c r="BS198" t="str">
        <f t="shared" si="62"/>
        <v/>
      </c>
      <c r="BV198" t="str">
        <f t="shared" ca="1" si="63"/>
        <v/>
      </c>
      <c r="BW198" t="str">
        <f t="shared" ca="1" si="64"/>
        <v/>
      </c>
      <c r="BX198" t="str">
        <f t="shared" ca="1" si="65"/>
        <v/>
      </c>
      <c r="BY198" t="str">
        <f t="shared" ca="1" si="66"/>
        <v/>
      </c>
      <c r="BZ198" t="str">
        <f t="shared" ca="1" si="67"/>
        <v/>
      </c>
      <c r="CA198" t="str">
        <f t="shared" ca="1" si="68"/>
        <v/>
      </c>
      <c r="CB198" t="str">
        <f t="shared" ca="1" si="69"/>
        <v/>
      </c>
      <c r="CC198" t="str">
        <f t="shared" ca="1" si="70"/>
        <v/>
      </c>
    </row>
    <row r="199" spans="1:81" x14ac:dyDescent="0.3">
      <c r="A199">
        <f>Cash!$C204</f>
        <v>0</v>
      </c>
      <c r="B199">
        <f>Cash!$D204</f>
        <v>0</v>
      </c>
      <c r="C199">
        <f>Zicht!$C204</f>
        <v>0</v>
      </c>
      <c r="D199">
        <f>Zicht!$D204</f>
        <v>0</v>
      </c>
      <c r="E199">
        <f>Spaar!$C204</f>
        <v>0</v>
      </c>
      <c r="F199">
        <f>Spaar!$D204</f>
        <v>0</v>
      </c>
      <c r="G199">
        <f>'Reserve 1'!$C204</f>
        <v>0</v>
      </c>
      <c r="H199">
        <f>'Reserve 1'!$D204</f>
        <v>0</v>
      </c>
      <c r="I199">
        <f>'Reserve 2'!$C204</f>
        <v>0</v>
      </c>
      <c r="J199">
        <f>'Reserve 2'!$D204</f>
        <v>0</v>
      </c>
      <c r="K199">
        <f>'Reserve 3'!$C204</f>
        <v>0</v>
      </c>
      <c r="L199">
        <f>'Reserve 3'!$D204</f>
        <v>0</v>
      </c>
      <c r="M199">
        <f>'Reserve 4'!$C204</f>
        <v>0</v>
      </c>
      <c r="N199">
        <f>'Reserve 4'!$D204</f>
        <v>0</v>
      </c>
      <c r="O199">
        <f>'Reserve 5'!$C204</f>
        <v>0</v>
      </c>
      <c r="P199">
        <f>'Reserve 5'!$D204</f>
        <v>0</v>
      </c>
      <c r="Q199">
        <f>'Reserve 6'!$C204</f>
        <v>0</v>
      </c>
      <c r="R199">
        <f>'Reserve 6'!$D204</f>
        <v>0</v>
      </c>
      <c r="S199">
        <f>'Reserve 7'!$C204</f>
        <v>0</v>
      </c>
      <c r="T199">
        <f>'Reserve 7'!$D204</f>
        <v>0</v>
      </c>
      <c r="U199" t="str">
        <f>IF(A199=0,"",IF(COUNTIF(A$2:A199,A199)&gt;1,"",ROW()+(COLUMN()-20)/10000))</f>
        <v/>
      </c>
      <c r="V199" t="str">
        <f>IF(B199=0,"",IF(COUNTIF(B$2:B199,B199)&gt;1,"",ROW()+(COLUMN()-20)/10000))</f>
        <v/>
      </c>
      <c r="W199" t="str">
        <f>IF(C199=0,"",IF(COUNTIF(C$2:C199,C199)&gt;1,"",ROW()+(COLUMN()-20)/10000))</f>
        <v/>
      </c>
      <c r="X199" t="str">
        <f>IF(D199=0,"",IF(COUNTIF(D$2:D199,D199)&gt;1,"",ROW()+(COLUMN()-20)/10000))</f>
        <v/>
      </c>
      <c r="Y199" t="str">
        <f>IF(E199=0,"",IF(COUNTIF(E$2:E199,E199)&gt;1,"",ROW()+(COLUMN()-20)/10000))</f>
        <v/>
      </c>
      <c r="Z199" t="str">
        <f>IF(F199=0,"",IF(COUNTIF(F$2:F199,F199)&gt;1,"",ROW()+(COLUMN()-20)/10000))</f>
        <v/>
      </c>
      <c r="AA199" t="str">
        <f>IF(G199=0,"",IF(COUNTIF(G$2:G199,G199)&gt;1,"",ROW()+(COLUMN()-20)/10000))</f>
        <v/>
      </c>
      <c r="AB199" t="str">
        <f>IF(H199=0,"",IF(COUNTIF(H$2:H199,H199)&gt;1,"",ROW()+(COLUMN()-20)/10000))</f>
        <v/>
      </c>
      <c r="AC199" t="str">
        <f>IF(I199=0,"",IF(COUNTIF(I$2:I199,I199)&gt;1,"",ROW()+(COLUMN()-20)/10000))</f>
        <v/>
      </c>
      <c r="AD199" t="str">
        <f>IF(J199=0,"",IF(COUNTIF(J$2:J199,J199)&gt;1,"",ROW()+(COLUMN()-20)/10000))</f>
        <v/>
      </c>
      <c r="AE199" t="str">
        <f>IF(K199=0,"",IF(COUNTIF(K$2:K199,K199)&gt;1,"",ROW()+(COLUMN()-20)/10000))</f>
        <v/>
      </c>
      <c r="AF199" t="str">
        <f>IF(L199=0,"",IF(COUNTIF(L$2:L199,L199)&gt;1,"",ROW()+(COLUMN()-20)/10000))</f>
        <v/>
      </c>
      <c r="AG199" t="str">
        <f>IF(M199=0,"",IF(COUNTIF(M$2:M199,M199)&gt;1,"",ROW()+(COLUMN()-20)/10000))</f>
        <v/>
      </c>
      <c r="AH199" t="str">
        <f>IF(N199=0,"",IF(COUNTIF(N$2:N199,N199)&gt;1,"",ROW()+(COLUMN()-20)/10000))</f>
        <v/>
      </c>
      <c r="AI199" t="str">
        <f>IF(O199=0,"",IF(COUNTIF(O$2:O199,O199)&gt;1,"",ROW()+(COLUMN()-20)/10000))</f>
        <v/>
      </c>
      <c r="AJ199" t="str">
        <f>IF(P199=0,"",IF(COUNTIF(P$2:P199,P199)&gt;1,"",ROW()+(COLUMN()-20)/10000))</f>
        <v/>
      </c>
      <c r="AK199" t="str">
        <f>IF(Q199=0,"",IF(COUNTIF(Q$2:Q199,Q199)&gt;1,"",ROW()+(COLUMN()-20)/10000))</f>
        <v/>
      </c>
      <c r="AL199" t="str">
        <f>IF(R199=0,"",IF(COUNTIF(R$2:R199,R199)&gt;1,"",ROW()+(COLUMN()-20)/10000))</f>
        <v/>
      </c>
      <c r="AM199" t="str">
        <f>IF(S199=0,"",IF(COUNTIF(S$2:S199,S199)&gt;1,"",ROW()+(COLUMN()-20)/10000))</f>
        <v/>
      </c>
      <c r="AN199" t="str">
        <f>IF(T199=0,"",IF(COUNTIF(T$2:T199,T199)&gt;1,"",ROW()+(COLUMN()-20)/10000))</f>
        <v/>
      </c>
      <c r="AO199" t="str">
        <f t="shared" si="57"/>
        <v/>
      </c>
      <c r="AP199" t="str">
        <f t="shared" ca="1" si="54"/>
        <v/>
      </c>
      <c r="AQ199" t="str">
        <f ca="1">IF(AP199="","",IF(COUNTIF($AP$2:AP199,AP199)&gt;1,"",IF(AP199="overdracht",1,ROW())))</f>
        <v/>
      </c>
      <c r="AR199" t="str">
        <f t="shared" ca="1" si="58"/>
        <v/>
      </c>
      <c r="AS199" t="str">
        <f t="shared" ca="1" si="55"/>
        <v/>
      </c>
      <c r="AT199" t="str">
        <f t="shared" ca="1" si="59"/>
        <v/>
      </c>
      <c r="AU199" t="str">
        <f t="shared" ca="1" si="60"/>
        <v/>
      </c>
      <c r="AV199" t="str">
        <f t="shared" ca="1" si="61"/>
        <v/>
      </c>
      <c r="AW199" s="104" t="str">
        <f>IF(A199=Detail!$E$3,ROW()+5+(COLUMN()-48)/1000,"")</f>
        <v/>
      </c>
      <c r="AX199" t="str">
        <f>IF(B199=Detail!$E$3,ROW()+5+(COLUMN()-48)/1000,"")</f>
        <v/>
      </c>
      <c r="AY199" t="str">
        <f>IF(C199=Detail!$E$3,ROW()+5+(COLUMN()-48)/1000,"")</f>
        <v/>
      </c>
      <c r="AZ199" t="str">
        <f>IF(D199=Detail!$E$3,ROW()+5+(COLUMN()-48)/1000,"")</f>
        <v/>
      </c>
      <c r="BA199" t="str">
        <f>IF(E199=Detail!$E$3,ROW()+5+(COLUMN()-48)/1000,"")</f>
        <v/>
      </c>
      <c r="BB199" t="str">
        <f>IF(F199=Detail!$E$3,ROW()+5+(COLUMN()-48)/1000,"")</f>
        <v/>
      </c>
      <c r="BC199" t="str">
        <f>IF(G199=Detail!$E$3,ROW()+5+(COLUMN()-48)/1000,"")</f>
        <v/>
      </c>
      <c r="BD199" t="str">
        <f>IF(H199=Detail!$E$3,ROW()+5+(COLUMN()-48)/1000,"")</f>
        <v/>
      </c>
      <c r="BE199" t="str">
        <f>IF(I199=Detail!$E$3,ROW()+5+(COLUMN()-48)/1000,"")</f>
        <v/>
      </c>
      <c r="BF199" t="str">
        <f>IF(J199=Detail!$E$3,ROW()+5+(COLUMN()-48)/1000,"")</f>
        <v/>
      </c>
      <c r="BG199" t="str">
        <f>IF(K199=Detail!$E$3,ROW()+5+(COLUMN()-48)/1000,"")</f>
        <v/>
      </c>
      <c r="BH199" t="str">
        <f>IF(L199=Detail!$E$3,ROW()+5+(COLUMN()-48)/1000,"")</f>
        <v/>
      </c>
      <c r="BI199" t="str">
        <f>IF(M199=Detail!$E$3,ROW()+5+(COLUMN()-48)/1000,"")</f>
        <v/>
      </c>
      <c r="BJ199" t="str">
        <f>IF(N199=Detail!$E$3,ROW()+5+(COLUMN()-48)/1000,"")</f>
        <v/>
      </c>
      <c r="BK199" t="str">
        <f>IF(O199=Detail!$E$3,ROW()+5+(COLUMN()-48)/1000,"")</f>
        <v/>
      </c>
      <c r="BL199" t="str">
        <f>IF(P199=Detail!$E$3,ROW()+5+(COLUMN()-48)/1000,"")</f>
        <v/>
      </c>
      <c r="BM199" t="str">
        <f>IF(Q199=Detail!$E$3,ROW()+5+(COLUMN()-48)/1000,"")</f>
        <v/>
      </c>
      <c r="BN199" t="str">
        <f>IF(R199=Detail!$E$3,ROW()+5+(COLUMN()-48)/1000,"")</f>
        <v/>
      </c>
      <c r="BO199" t="str">
        <f>IF(S199=Detail!$E$3,ROW()+5+(COLUMN()-48)/1000,"")</f>
        <v/>
      </c>
      <c r="BP199" t="str">
        <f>IF(T199=Detail!$E$3,ROW()+5+(COLUMN()-48)/1000,"")</f>
        <v/>
      </c>
      <c r="BQ199" t="str">
        <f t="shared" ca="1" si="56"/>
        <v/>
      </c>
      <c r="BR199" t="str">
        <f>IF(BS199="","","'"&amp;VLOOKUP(ROUND((BS199-ROUNDDOWN(BS199,0))*1000,0),$BT$2:$BU$21,2,FALSE)&amp;"'!A"&amp;ROUNDDOWN(Codedata!BS199,0))</f>
        <v/>
      </c>
      <c r="BS199" t="str">
        <f t="shared" si="62"/>
        <v/>
      </c>
      <c r="BV199" t="str">
        <f t="shared" ca="1" si="63"/>
        <v/>
      </c>
      <c r="BW199" t="str">
        <f t="shared" ca="1" si="64"/>
        <v/>
      </c>
      <c r="BX199" t="str">
        <f t="shared" ca="1" si="65"/>
        <v/>
      </c>
      <c r="BY199" t="str">
        <f t="shared" ca="1" si="66"/>
        <v/>
      </c>
      <c r="BZ199" t="str">
        <f t="shared" ca="1" si="67"/>
        <v/>
      </c>
      <c r="CA199" t="str">
        <f t="shared" ca="1" si="68"/>
        <v/>
      </c>
      <c r="CB199" t="str">
        <f t="shared" ca="1" si="69"/>
        <v/>
      </c>
      <c r="CC199" t="str">
        <f t="shared" ca="1" si="70"/>
        <v/>
      </c>
    </row>
    <row r="200" spans="1:81" x14ac:dyDescent="0.3">
      <c r="A200">
        <f>Cash!$C205</f>
        <v>0</v>
      </c>
      <c r="B200">
        <f>Cash!$D205</f>
        <v>0</v>
      </c>
      <c r="C200">
        <f>Zicht!$C205</f>
        <v>0</v>
      </c>
      <c r="D200">
        <f>Zicht!$D205</f>
        <v>0</v>
      </c>
      <c r="E200">
        <f>Spaar!$C205</f>
        <v>0</v>
      </c>
      <c r="F200">
        <f>Spaar!$D205</f>
        <v>0</v>
      </c>
      <c r="G200">
        <f>'Reserve 1'!$C205</f>
        <v>0</v>
      </c>
      <c r="H200">
        <f>'Reserve 1'!$D205</f>
        <v>0</v>
      </c>
      <c r="I200">
        <f>'Reserve 2'!$C205</f>
        <v>0</v>
      </c>
      <c r="J200">
        <f>'Reserve 2'!$D205</f>
        <v>0</v>
      </c>
      <c r="K200">
        <f>'Reserve 3'!$C205</f>
        <v>0</v>
      </c>
      <c r="L200">
        <f>'Reserve 3'!$D205</f>
        <v>0</v>
      </c>
      <c r="M200">
        <f>'Reserve 4'!$C205</f>
        <v>0</v>
      </c>
      <c r="N200">
        <f>'Reserve 4'!$D205</f>
        <v>0</v>
      </c>
      <c r="O200">
        <f>'Reserve 5'!$C205</f>
        <v>0</v>
      </c>
      <c r="P200">
        <f>'Reserve 5'!$D205</f>
        <v>0</v>
      </c>
      <c r="Q200">
        <f>'Reserve 6'!$C205</f>
        <v>0</v>
      </c>
      <c r="R200">
        <f>'Reserve 6'!$D205</f>
        <v>0</v>
      </c>
      <c r="S200">
        <f>'Reserve 7'!$C205</f>
        <v>0</v>
      </c>
      <c r="T200">
        <f>'Reserve 7'!$D205</f>
        <v>0</v>
      </c>
      <c r="U200" t="str">
        <f>IF(A200=0,"",IF(COUNTIF(A$2:A200,A200)&gt;1,"",ROW()+(COLUMN()-20)/10000))</f>
        <v/>
      </c>
      <c r="V200" t="str">
        <f>IF(B200=0,"",IF(COUNTIF(B$2:B200,B200)&gt;1,"",ROW()+(COLUMN()-20)/10000))</f>
        <v/>
      </c>
      <c r="W200" t="str">
        <f>IF(C200=0,"",IF(COUNTIF(C$2:C200,C200)&gt;1,"",ROW()+(COLUMN()-20)/10000))</f>
        <v/>
      </c>
      <c r="X200" t="str">
        <f>IF(D200=0,"",IF(COUNTIF(D$2:D200,D200)&gt;1,"",ROW()+(COLUMN()-20)/10000))</f>
        <v/>
      </c>
      <c r="Y200" t="str">
        <f>IF(E200=0,"",IF(COUNTIF(E$2:E200,E200)&gt;1,"",ROW()+(COLUMN()-20)/10000))</f>
        <v/>
      </c>
      <c r="Z200" t="str">
        <f>IF(F200=0,"",IF(COUNTIF(F$2:F200,F200)&gt;1,"",ROW()+(COLUMN()-20)/10000))</f>
        <v/>
      </c>
      <c r="AA200" t="str">
        <f>IF(G200=0,"",IF(COUNTIF(G$2:G200,G200)&gt;1,"",ROW()+(COLUMN()-20)/10000))</f>
        <v/>
      </c>
      <c r="AB200" t="str">
        <f>IF(H200=0,"",IF(COUNTIF(H$2:H200,H200)&gt;1,"",ROW()+(COLUMN()-20)/10000))</f>
        <v/>
      </c>
      <c r="AC200" t="str">
        <f>IF(I200=0,"",IF(COUNTIF(I$2:I200,I200)&gt;1,"",ROW()+(COLUMN()-20)/10000))</f>
        <v/>
      </c>
      <c r="AD200" t="str">
        <f>IF(J200=0,"",IF(COUNTIF(J$2:J200,J200)&gt;1,"",ROW()+(COLUMN()-20)/10000))</f>
        <v/>
      </c>
      <c r="AE200" t="str">
        <f>IF(K200=0,"",IF(COUNTIF(K$2:K200,K200)&gt;1,"",ROW()+(COLUMN()-20)/10000))</f>
        <v/>
      </c>
      <c r="AF200" t="str">
        <f>IF(L200=0,"",IF(COUNTIF(L$2:L200,L200)&gt;1,"",ROW()+(COLUMN()-20)/10000))</f>
        <v/>
      </c>
      <c r="AG200" t="str">
        <f>IF(M200=0,"",IF(COUNTIF(M$2:M200,M200)&gt;1,"",ROW()+(COLUMN()-20)/10000))</f>
        <v/>
      </c>
      <c r="AH200" t="str">
        <f>IF(N200=0,"",IF(COUNTIF(N$2:N200,N200)&gt;1,"",ROW()+(COLUMN()-20)/10000))</f>
        <v/>
      </c>
      <c r="AI200" t="str">
        <f>IF(O200=0,"",IF(COUNTIF(O$2:O200,O200)&gt;1,"",ROW()+(COLUMN()-20)/10000))</f>
        <v/>
      </c>
      <c r="AJ200" t="str">
        <f>IF(P200=0,"",IF(COUNTIF(P$2:P200,P200)&gt;1,"",ROW()+(COLUMN()-20)/10000))</f>
        <v/>
      </c>
      <c r="AK200" t="str">
        <f>IF(Q200=0,"",IF(COUNTIF(Q$2:Q200,Q200)&gt;1,"",ROW()+(COLUMN()-20)/10000))</f>
        <v/>
      </c>
      <c r="AL200" t="str">
        <f>IF(R200=0,"",IF(COUNTIF(R$2:R200,R200)&gt;1,"",ROW()+(COLUMN()-20)/10000))</f>
        <v/>
      </c>
      <c r="AM200" t="str">
        <f>IF(S200=0,"",IF(COUNTIF(S$2:S200,S200)&gt;1,"",ROW()+(COLUMN()-20)/10000))</f>
        <v/>
      </c>
      <c r="AN200" t="str">
        <f>IF(T200=0,"",IF(COUNTIF(T$2:T200,T200)&gt;1,"",ROW()+(COLUMN()-20)/10000))</f>
        <v/>
      </c>
      <c r="AO200" t="str">
        <f t="shared" si="57"/>
        <v/>
      </c>
      <c r="AP200" t="str">
        <f t="shared" ca="1" si="54"/>
        <v/>
      </c>
      <c r="AQ200" t="str">
        <f ca="1">IF(AP200="","",IF(COUNTIF($AP$2:AP200,AP200)&gt;1,"",IF(AP200="overdracht",1,ROW())))</f>
        <v/>
      </c>
      <c r="AR200" t="str">
        <f t="shared" ca="1" si="58"/>
        <v/>
      </c>
      <c r="AS200" t="str">
        <f t="shared" ca="1" si="55"/>
        <v/>
      </c>
      <c r="AT200" t="str">
        <f t="shared" ca="1" si="59"/>
        <v/>
      </c>
      <c r="AU200" t="str">
        <f t="shared" ca="1" si="60"/>
        <v/>
      </c>
      <c r="AV200" t="str">
        <f t="shared" ca="1" si="61"/>
        <v/>
      </c>
      <c r="AW200" s="104" t="str">
        <f>IF(A200=Detail!$E$3,ROW()+5+(COLUMN()-48)/1000,"")</f>
        <v/>
      </c>
      <c r="AX200" t="str">
        <f>IF(B200=Detail!$E$3,ROW()+5+(COLUMN()-48)/1000,"")</f>
        <v/>
      </c>
      <c r="AY200" t="str">
        <f>IF(C200=Detail!$E$3,ROW()+5+(COLUMN()-48)/1000,"")</f>
        <v/>
      </c>
      <c r="AZ200" t="str">
        <f>IF(D200=Detail!$E$3,ROW()+5+(COLUMN()-48)/1000,"")</f>
        <v/>
      </c>
      <c r="BA200" t="str">
        <f>IF(E200=Detail!$E$3,ROW()+5+(COLUMN()-48)/1000,"")</f>
        <v/>
      </c>
      <c r="BB200" t="str">
        <f>IF(F200=Detail!$E$3,ROW()+5+(COLUMN()-48)/1000,"")</f>
        <v/>
      </c>
      <c r="BC200" t="str">
        <f>IF(G200=Detail!$E$3,ROW()+5+(COLUMN()-48)/1000,"")</f>
        <v/>
      </c>
      <c r="BD200" t="str">
        <f>IF(H200=Detail!$E$3,ROW()+5+(COLUMN()-48)/1000,"")</f>
        <v/>
      </c>
      <c r="BE200" t="str">
        <f>IF(I200=Detail!$E$3,ROW()+5+(COLUMN()-48)/1000,"")</f>
        <v/>
      </c>
      <c r="BF200" t="str">
        <f>IF(J200=Detail!$E$3,ROW()+5+(COLUMN()-48)/1000,"")</f>
        <v/>
      </c>
      <c r="BG200" t="str">
        <f>IF(K200=Detail!$E$3,ROW()+5+(COLUMN()-48)/1000,"")</f>
        <v/>
      </c>
      <c r="BH200" t="str">
        <f>IF(L200=Detail!$E$3,ROW()+5+(COLUMN()-48)/1000,"")</f>
        <v/>
      </c>
      <c r="BI200" t="str">
        <f>IF(M200=Detail!$E$3,ROW()+5+(COLUMN()-48)/1000,"")</f>
        <v/>
      </c>
      <c r="BJ200" t="str">
        <f>IF(N200=Detail!$E$3,ROW()+5+(COLUMN()-48)/1000,"")</f>
        <v/>
      </c>
      <c r="BK200" t="str">
        <f>IF(O200=Detail!$E$3,ROW()+5+(COLUMN()-48)/1000,"")</f>
        <v/>
      </c>
      <c r="BL200" t="str">
        <f>IF(P200=Detail!$E$3,ROW()+5+(COLUMN()-48)/1000,"")</f>
        <v/>
      </c>
      <c r="BM200" t="str">
        <f>IF(Q200=Detail!$E$3,ROW()+5+(COLUMN()-48)/1000,"")</f>
        <v/>
      </c>
      <c r="BN200" t="str">
        <f>IF(R200=Detail!$E$3,ROW()+5+(COLUMN()-48)/1000,"")</f>
        <v/>
      </c>
      <c r="BO200" t="str">
        <f>IF(S200=Detail!$E$3,ROW()+5+(COLUMN()-48)/1000,"")</f>
        <v/>
      </c>
      <c r="BP200" t="str">
        <f>IF(T200=Detail!$E$3,ROW()+5+(COLUMN()-48)/1000,"")</f>
        <v/>
      </c>
      <c r="BQ200" t="str">
        <f t="shared" ca="1" si="56"/>
        <v/>
      </c>
      <c r="BR200" t="str">
        <f>IF(BS200="","","'"&amp;VLOOKUP(ROUND((BS200-ROUNDDOWN(BS200,0))*1000,0),$BT$2:$BU$21,2,FALSE)&amp;"'!A"&amp;ROUNDDOWN(Codedata!BS200,0))</f>
        <v/>
      </c>
      <c r="BS200" t="str">
        <f t="shared" si="62"/>
        <v/>
      </c>
      <c r="BV200" t="str">
        <f t="shared" ca="1" si="63"/>
        <v/>
      </c>
      <c r="BW200" t="str">
        <f t="shared" ca="1" si="64"/>
        <v/>
      </c>
      <c r="BX200" t="str">
        <f t="shared" ca="1" si="65"/>
        <v/>
      </c>
      <c r="BY200" t="str">
        <f t="shared" ca="1" si="66"/>
        <v/>
      </c>
      <c r="BZ200" t="str">
        <f t="shared" ca="1" si="67"/>
        <v/>
      </c>
      <c r="CA200" t="str">
        <f t="shared" ca="1" si="68"/>
        <v/>
      </c>
      <c r="CB200" t="str">
        <f t="shared" ca="1" si="69"/>
        <v/>
      </c>
      <c r="CC200" t="str">
        <f t="shared" ca="1" si="70"/>
        <v/>
      </c>
    </row>
    <row r="201" spans="1:81" x14ac:dyDescent="0.3">
      <c r="A201">
        <f>Cash!$C206</f>
        <v>0</v>
      </c>
      <c r="B201">
        <f>Cash!$D206</f>
        <v>0</v>
      </c>
      <c r="C201">
        <f>Zicht!$C206</f>
        <v>0</v>
      </c>
      <c r="D201">
        <f>Zicht!$D206</f>
        <v>0</v>
      </c>
      <c r="E201">
        <f>Spaar!$C206</f>
        <v>0</v>
      </c>
      <c r="F201">
        <f>Spaar!$D206</f>
        <v>0</v>
      </c>
      <c r="G201">
        <f>'Reserve 1'!$C206</f>
        <v>0</v>
      </c>
      <c r="H201">
        <f>'Reserve 1'!$D206</f>
        <v>0</v>
      </c>
      <c r="I201">
        <f>'Reserve 2'!$C206</f>
        <v>0</v>
      </c>
      <c r="J201">
        <f>'Reserve 2'!$D206</f>
        <v>0</v>
      </c>
      <c r="K201">
        <f>'Reserve 3'!$C206</f>
        <v>0</v>
      </c>
      <c r="L201">
        <f>'Reserve 3'!$D206</f>
        <v>0</v>
      </c>
      <c r="M201">
        <f>'Reserve 4'!$C206</f>
        <v>0</v>
      </c>
      <c r="N201">
        <f>'Reserve 4'!$D206</f>
        <v>0</v>
      </c>
      <c r="O201">
        <f>'Reserve 5'!$C206</f>
        <v>0</v>
      </c>
      <c r="P201">
        <f>'Reserve 5'!$D206</f>
        <v>0</v>
      </c>
      <c r="Q201">
        <f>'Reserve 6'!$C206</f>
        <v>0</v>
      </c>
      <c r="R201">
        <f>'Reserve 6'!$D206</f>
        <v>0</v>
      </c>
      <c r="S201">
        <f>'Reserve 7'!$C206</f>
        <v>0</v>
      </c>
      <c r="T201">
        <f>'Reserve 7'!$D206</f>
        <v>0</v>
      </c>
      <c r="U201" t="str">
        <f>IF(A201=0,"",IF(COUNTIF(A$2:A201,A201)&gt;1,"",ROW()+(COLUMN()-20)/10000))</f>
        <v/>
      </c>
      <c r="V201" t="str">
        <f>IF(B201=0,"",IF(COUNTIF(B$2:B201,B201)&gt;1,"",ROW()+(COLUMN()-20)/10000))</f>
        <v/>
      </c>
      <c r="W201" t="str">
        <f>IF(C201=0,"",IF(COUNTIF(C$2:C201,C201)&gt;1,"",ROW()+(COLUMN()-20)/10000))</f>
        <v/>
      </c>
      <c r="X201" t="str">
        <f>IF(D201=0,"",IF(COUNTIF(D$2:D201,D201)&gt;1,"",ROW()+(COLUMN()-20)/10000))</f>
        <v/>
      </c>
      <c r="Y201" t="str">
        <f>IF(E201=0,"",IF(COUNTIF(E$2:E201,E201)&gt;1,"",ROW()+(COLUMN()-20)/10000))</f>
        <v/>
      </c>
      <c r="Z201" t="str">
        <f>IF(F201=0,"",IF(COUNTIF(F$2:F201,F201)&gt;1,"",ROW()+(COLUMN()-20)/10000))</f>
        <v/>
      </c>
      <c r="AA201" t="str">
        <f>IF(G201=0,"",IF(COUNTIF(G$2:G201,G201)&gt;1,"",ROW()+(COLUMN()-20)/10000))</f>
        <v/>
      </c>
      <c r="AB201" t="str">
        <f>IF(H201=0,"",IF(COUNTIF(H$2:H201,H201)&gt;1,"",ROW()+(COLUMN()-20)/10000))</f>
        <v/>
      </c>
      <c r="AC201" t="str">
        <f>IF(I201=0,"",IF(COUNTIF(I$2:I201,I201)&gt;1,"",ROW()+(COLUMN()-20)/10000))</f>
        <v/>
      </c>
      <c r="AD201" t="str">
        <f>IF(J201=0,"",IF(COUNTIF(J$2:J201,J201)&gt;1,"",ROW()+(COLUMN()-20)/10000))</f>
        <v/>
      </c>
      <c r="AE201" t="str">
        <f>IF(K201=0,"",IF(COUNTIF(K$2:K201,K201)&gt;1,"",ROW()+(COLUMN()-20)/10000))</f>
        <v/>
      </c>
      <c r="AF201" t="str">
        <f>IF(L201=0,"",IF(COUNTIF(L$2:L201,L201)&gt;1,"",ROW()+(COLUMN()-20)/10000))</f>
        <v/>
      </c>
      <c r="AG201" t="str">
        <f>IF(M201=0,"",IF(COUNTIF(M$2:M201,M201)&gt;1,"",ROW()+(COLUMN()-20)/10000))</f>
        <v/>
      </c>
      <c r="AH201" t="str">
        <f>IF(N201=0,"",IF(COUNTIF(N$2:N201,N201)&gt;1,"",ROW()+(COLUMN()-20)/10000))</f>
        <v/>
      </c>
      <c r="AI201" t="str">
        <f>IF(O201=0,"",IF(COUNTIF(O$2:O201,O201)&gt;1,"",ROW()+(COLUMN()-20)/10000))</f>
        <v/>
      </c>
      <c r="AJ201" t="str">
        <f>IF(P201=0,"",IF(COUNTIF(P$2:P201,P201)&gt;1,"",ROW()+(COLUMN()-20)/10000))</f>
        <v/>
      </c>
      <c r="AK201" t="str">
        <f>IF(Q201=0,"",IF(COUNTIF(Q$2:Q201,Q201)&gt;1,"",ROW()+(COLUMN()-20)/10000))</f>
        <v/>
      </c>
      <c r="AL201" t="str">
        <f>IF(R201=0,"",IF(COUNTIF(R$2:R201,R201)&gt;1,"",ROW()+(COLUMN()-20)/10000))</f>
        <v/>
      </c>
      <c r="AM201" t="str">
        <f>IF(S201=0,"",IF(COUNTIF(S$2:S201,S201)&gt;1,"",ROW()+(COLUMN()-20)/10000))</f>
        <v/>
      </c>
      <c r="AN201" t="str">
        <f>IF(T201=0,"",IF(COUNTIF(T$2:T201,T201)&gt;1,"",ROW()+(COLUMN()-20)/10000))</f>
        <v/>
      </c>
      <c r="AO201" t="str">
        <f t="shared" si="57"/>
        <v/>
      </c>
      <c r="AP201" t="str">
        <f t="shared" ca="1" si="54"/>
        <v/>
      </c>
      <c r="AQ201" t="str">
        <f ca="1">IF(AP201="","",IF(COUNTIF($AP$2:AP201,AP201)&gt;1,"",IF(AP201="overdracht",1,ROW())))</f>
        <v/>
      </c>
      <c r="AR201" t="str">
        <f t="shared" ca="1" si="58"/>
        <v/>
      </c>
      <c r="AS201" t="str">
        <f t="shared" ca="1" si="55"/>
        <v/>
      </c>
      <c r="AT201" t="str">
        <f t="shared" ca="1" si="59"/>
        <v/>
      </c>
      <c r="AU201" t="str">
        <f t="shared" ca="1" si="60"/>
        <v/>
      </c>
      <c r="AV201" t="str">
        <f t="shared" ca="1" si="61"/>
        <v/>
      </c>
      <c r="AW201" s="104" t="str">
        <f>IF(A201=Detail!$E$3,ROW()+5+(COLUMN()-48)/1000,"")</f>
        <v/>
      </c>
      <c r="AX201" t="str">
        <f>IF(B201=Detail!$E$3,ROW()+5+(COLUMN()-48)/1000,"")</f>
        <v/>
      </c>
      <c r="AY201" t="str">
        <f>IF(C201=Detail!$E$3,ROW()+5+(COLUMN()-48)/1000,"")</f>
        <v/>
      </c>
      <c r="AZ201" t="str">
        <f>IF(D201=Detail!$E$3,ROW()+5+(COLUMN()-48)/1000,"")</f>
        <v/>
      </c>
      <c r="BA201" t="str">
        <f>IF(E201=Detail!$E$3,ROW()+5+(COLUMN()-48)/1000,"")</f>
        <v/>
      </c>
      <c r="BB201" t="str">
        <f>IF(F201=Detail!$E$3,ROW()+5+(COLUMN()-48)/1000,"")</f>
        <v/>
      </c>
      <c r="BC201" t="str">
        <f>IF(G201=Detail!$E$3,ROW()+5+(COLUMN()-48)/1000,"")</f>
        <v/>
      </c>
      <c r="BD201" t="str">
        <f>IF(H201=Detail!$E$3,ROW()+5+(COLUMN()-48)/1000,"")</f>
        <v/>
      </c>
      <c r="BE201" t="str">
        <f>IF(I201=Detail!$E$3,ROW()+5+(COLUMN()-48)/1000,"")</f>
        <v/>
      </c>
      <c r="BF201" t="str">
        <f>IF(J201=Detail!$E$3,ROW()+5+(COLUMN()-48)/1000,"")</f>
        <v/>
      </c>
      <c r="BG201" t="str">
        <f>IF(K201=Detail!$E$3,ROW()+5+(COLUMN()-48)/1000,"")</f>
        <v/>
      </c>
      <c r="BH201" t="str">
        <f>IF(L201=Detail!$E$3,ROW()+5+(COLUMN()-48)/1000,"")</f>
        <v/>
      </c>
      <c r="BI201" t="str">
        <f>IF(M201=Detail!$E$3,ROW()+5+(COLUMN()-48)/1000,"")</f>
        <v/>
      </c>
      <c r="BJ201" t="str">
        <f>IF(N201=Detail!$E$3,ROW()+5+(COLUMN()-48)/1000,"")</f>
        <v/>
      </c>
      <c r="BK201" t="str">
        <f>IF(O201=Detail!$E$3,ROW()+5+(COLUMN()-48)/1000,"")</f>
        <v/>
      </c>
      <c r="BL201" t="str">
        <f>IF(P201=Detail!$E$3,ROW()+5+(COLUMN()-48)/1000,"")</f>
        <v/>
      </c>
      <c r="BM201" t="str">
        <f>IF(Q201=Detail!$E$3,ROW()+5+(COLUMN()-48)/1000,"")</f>
        <v/>
      </c>
      <c r="BN201" t="str">
        <f>IF(R201=Detail!$E$3,ROW()+5+(COLUMN()-48)/1000,"")</f>
        <v/>
      </c>
      <c r="BO201" t="str">
        <f>IF(S201=Detail!$E$3,ROW()+5+(COLUMN()-48)/1000,"")</f>
        <v/>
      </c>
      <c r="BP201" t="str">
        <f>IF(T201=Detail!$E$3,ROW()+5+(COLUMN()-48)/1000,"")</f>
        <v/>
      </c>
      <c r="BQ201" t="str">
        <f t="shared" ca="1" si="56"/>
        <v/>
      </c>
      <c r="BR201" t="str">
        <f>IF(BS201="","","'"&amp;VLOOKUP(ROUND((BS201-ROUNDDOWN(BS201,0))*1000,0),$BT$2:$BU$21,2,FALSE)&amp;"'!A"&amp;ROUNDDOWN(Codedata!BS201,0))</f>
        <v/>
      </c>
      <c r="BS201" t="str">
        <f t="shared" si="62"/>
        <v/>
      </c>
      <c r="BV201" t="str">
        <f t="shared" ca="1" si="63"/>
        <v/>
      </c>
      <c r="BW201" t="str">
        <f t="shared" ca="1" si="64"/>
        <v/>
      </c>
      <c r="BX201" t="str">
        <f t="shared" ca="1" si="65"/>
        <v/>
      </c>
      <c r="BY201" t="str">
        <f t="shared" ca="1" si="66"/>
        <v/>
      </c>
      <c r="BZ201" t="str">
        <f t="shared" ca="1" si="67"/>
        <v/>
      </c>
      <c r="CA201" t="str">
        <f t="shared" ca="1" si="68"/>
        <v/>
      </c>
      <c r="CB201" t="str">
        <f t="shared" ca="1" si="69"/>
        <v/>
      </c>
      <c r="CC201" t="str">
        <f t="shared" ca="1" si="70"/>
        <v/>
      </c>
    </row>
    <row r="202" spans="1:81" x14ac:dyDescent="0.3">
      <c r="A202">
        <f>Cash!$C207</f>
        <v>0</v>
      </c>
      <c r="B202">
        <f>Cash!$D207</f>
        <v>0</v>
      </c>
      <c r="C202">
        <f>Zicht!$C207</f>
        <v>0</v>
      </c>
      <c r="D202">
        <f>Zicht!$D207</f>
        <v>0</v>
      </c>
      <c r="E202">
        <f>Spaar!$C207</f>
        <v>0</v>
      </c>
      <c r="F202">
        <f>Spaar!$D207</f>
        <v>0</v>
      </c>
      <c r="G202">
        <f>'Reserve 1'!$C207</f>
        <v>0</v>
      </c>
      <c r="H202">
        <f>'Reserve 1'!$D207</f>
        <v>0</v>
      </c>
      <c r="I202">
        <f>'Reserve 2'!$C207</f>
        <v>0</v>
      </c>
      <c r="J202">
        <f>'Reserve 2'!$D207</f>
        <v>0</v>
      </c>
      <c r="K202">
        <f>'Reserve 3'!$C207</f>
        <v>0</v>
      </c>
      <c r="L202">
        <f>'Reserve 3'!$D207</f>
        <v>0</v>
      </c>
      <c r="M202">
        <f>'Reserve 4'!$C207</f>
        <v>0</v>
      </c>
      <c r="N202">
        <f>'Reserve 4'!$D207</f>
        <v>0</v>
      </c>
      <c r="O202">
        <f>'Reserve 5'!$C207</f>
        <v>0</v>
      </c>
      <c r="P202">
        <f>'Reserve 5'!$D207</f>
        <v>0</v>
      </c>
      <c r="Q202">
        <f>'Reserve 6'!$C207</f>
        <v>0</v>
      </c>
      <c r="R202">
        <f>'Reserve 6'!$D207</f>
        <v>0</v>
      </c>
      <c r="S202">
        <f>'Reserve 7'!$C207</f>
        <v>0</v>
      </c>
      <c r="T202">
        <f>'Reserve 7'!$D207</f>
        <v>0</v>
      </c>
      <c r="U202" t="str">
        <f>IF(A202=0,"",IF(COUNTIF(A$2:A202,A202)&gt;1,"",ROW()+(COLUMN()-20)/10000))</f>
        <v/>
      </c>
      <c r="V202" t="str">
        <f>IF(B202=0,"",IF(COUNTIF(B$2:B202,B202)&gt;1,"",ROW()+(COLUMN()-20)/10000))</f>
        <v/>
      </c>
      <c r="W202" t="str">
        <f>IF(C202=0,"",IF(COUNTIF(C$2:C202,C202)&gt;1,"",ROW()+(COLUMN()-20)/10000))</f>
        <v/>
      </c>
      <c r="X202" t="str">
        <f>IF(D202=0,"",IF(COUNTIF(D$2:D202,D202)&gt;1,"",ROW()+(COLUMN()-20)/10000))</f>
        <v/>
      </c>
      <c r="Y202" t="str">
        <f>IF(E202=0,"",IF(COUNTIF(E$2:E202,E202)&gt;1,"",ROW()+(COLUMN()-20)/10000))</f>
        <v/>
      </c>
      <c r="Z202" t="str">
        <f>IF(F202=0,"",IF(COUNTIF(F$2:F202,F202)&gt;1,"",ROW()+(COLUMN()-20)/10000))</f>
        <v/>
      </c>
      <c r="AA202" t="str">
        <f>IF(G202=0,"",IF(COUNTIF(G$2:G202,G202)&gt;1,"",ROW()+(COLUMN()-20)/10000))</f>
        <v/>
      </c>
      <c r="AB202" t="str">
        <f>IF(H202=0,"",IF(COUNTIF(H$2:H202,H202)&gt;1,"",ROW()+(COLUMN()-20)/10000))</f>
        <v/>
      </c>
      <c r="AC202" t="str">
        <f>IF(I202=0,"",IF(COUNTIF(I$2:I202,I202)&gt;1,"",ROW()+(COLUMN()-20)/10000))</f>
        <v/>
      </c>
      <c r="AD202" t="str">
        <f>IF(J202=0,"",IF(COUNTIF(J$2:J202,J202)&gt;1,"",ROW()+(COLUMN()-20)/10000))</f>
        <v/>
      </c>
      <c r="AE202" t="str">
        <f>IF(K202=0,"",IF(COUNTIF(K$2:K202,K202)&gt;1,"",ROW()+(COLUMN()-20)/10000))</f>
        <v/>
      </c>
      <c r="AF202" t="str">
        <f>IF(L202=0,"",IF(COUNTIF(L$2:L202,L202)&gt;1,"",ROW()+(COLUMN()-20)/10000))</f>
        <v/>
      </c>
      <c r="AG202" t="str">
        <f>IF(M202=0,"",IF(COUNTIF(M$2:M202,M202)&gt;1,"",ROW()+(COLUMN()-20)/10000))</f>
        <v/>
      </c>
      <c r="AH202" t="str">
        <f>IF(N202=0,"",IF(COUNTIF(N$2:N202,N202)&gt;1,"",ROW()+(COLUMN()-20)/10000))</f>
        <v/>
      </c>
      <c r="AI202" t="str">
        <f>IF(O202=0,"",IF(COUNTIF(O$2:O202,O202)&gt;1,"",ROW()+(COLUMN()-20)/10000))</f>
        <v/>
      </c>
      <c r="AJ202" t="str">
        <f>IF(P202=0,"",IF(COUNTIF(P$2:P202,P202)&gt;1,"",ROW()+(COLUMN()-20)/10000))</f>
        <v/>
      </c>
      <c r="AK202" t="str">
        <f>IF(Q202=0,"",IF(COUNTIF(Q$2:Q202,Q202)&gt;1,"",ROW()+(COLUMN()-20)/10000))</f>
        <v/>
      </c>
      <c r="AL202" t="str">
        <f>IF(R202=0,"",IF(COUNTIF(R$2:R202,R202)&gt;1,"",ROW()+(COLUMN()-20)/10000))</f>
        <v/>
      </c>
      <c r="AM202" t="str">
        <f>IF(S202=0,"",IF(COUNTIF(S$2:S202,S202)&gt;1,"",ROW()+(COLUMN()-20)/10000))</f>
        <v/>
      </c>
      <c r="AN202" t="str">
        <f>IF(T202=0,"",IF(COUNTIF(T$2:T202,T202)&gt;1,"",ROW()+(COLUMN()-20)/10000))</f>
        <v/>
      </c>
      <c r="AO202" t="str">
        <f t="shared" si="57"/>
        <v/>
      </c>
      <c r="AP202" t="str">
        <f t="shared" ca="1" si="54"/>
        <v/>
      </c>
      <c r="AQ202" t="str">
        <f ca="1">IF(AP202="","",IF(COUNTIF($AP$2:AP202,AP202)&gt;1,"",IF(AP202="overdracht",1,ROW())))</f>
        <v/>
      </c>
      <c r="AT202" t="str">
        <f t="shared" ca="1" si="59"/>
        <v/>
      </c>
      <c r="AU202" t="str">
        <f t="shared" si="60"/>
        <v/>
      </c>
      <c r="AV202" t="str">
        <f t="shared" si="61"/>
        <v/>
      </c>
      <c r="AW202" s="104" t="str">
        <f>IF(A202=Detail!$E$3,ROW()+5+(COLUMN()-48)/1000,"")</f>
        <v/>
      </c>
      <c r="AX202" t="str">
        <f>IF(B202=Detail!$E$3,ROW()+5+(COLUMN()-48)/1000,"")</f>
        <v/>
      </c>
      <c r="AY202" t="str">
        <f>IF(C202=Detail!$E$3,ROW()+5+(COLUMN()-48)/1000,"")</f>
        <v/>
      </c>
      <c r="AZ202" t="str">
        <f>IF(D202=Detail!$E$3,ROW()+5+(COLUMN()-48)/1000,"")</f>
        <v/>
      </c>
      <c r="BA202" t="str">
        <f>IF(E202=Detail!$E$3,ROW()+5+(COLUMN()-48)/1000,"")</f>
        <v/>
      </c>
      <c r="BB202" t="str">
        <f>IF(F202=Detail!$E$3,ROW()+5+(COLUMN()-48)/1000,"")</f>
        <v/>
      </c>
      <c r="BC202" t="str">
        <f>IF(G202=Detail!$E$3,ROW()+5+(COLUMN()-48)/1000,"")</f>
        <v/>
      </c>
      <c r="BD202" t="str">
        <f>IF(H202=Detail!$E$3,ROW()+5+(COLUMN()-48)/1000,"")</f>
        <v/>
      </c>
      <c r="BE202" t="str">
        <f>IF(I202=Detail!$E$3,ROW()+5+(COLUMN()-48)/1000,"")</f>
        <v/>
      </c>
      <c r="BF202" t="str">
        <f>IF(J202=Detail!$E$3,ROW()+5+(COLUMN()-48)/1000,"")</f>
        <v/>
      </c>
      <c r="BG202" t="str">
        <f>IF(K202=Detail!$E$3,ROW()+5+(COLUMN()-48)/1000,"")</f>
        <v/>
      </c>
      <c r="BH202" t="str">
        <f>IF(L202=Detail!$E$3,ROW()+5+(COLUMN()-48)/1000,"")</f>
        <v/>
      </c>
      <c r="BI202" t="str">
        <f>IF(M202=Detail!$E$3,ROW()+5+(COLUMN()-48)/1000,"")</f>
        <v/>
      </c>
      <c r="BJ202" t="str">
        <f>IF(N202=Detail!$E$3,ROW()+5+(COLUMN()-48)/1000,"")</f>
        <v/>
      </c>
      <c r="BK202" t="str">
        <f>IF(O202=Detail!$E$3,ROW()+5+(COLUMN()-48)/1000,"")</f>
        <v/>
      </c>
      <c r="BL202" t="str">
        <f>IF(P202=Detail!$E$3,ROW()+5+(COLUMN()-48)/1000,"")</f>
        <v/>
      </c>
      <c r="BM202" t="str">
        <f>IF(Q202=Detail!$E$3,ROW()+5+(COLUMN()-48)/1000,"")</f>
        <v/>
      </c>
      <c r="BN202" t="str">
        <f>IF(R202=Detail!$E$3,ROW()+5+(COLUMN()-48)/1000,"")</f>
        <v/>
      </c>
      <c r="BO202" t="str">
        <f>IF(S202=Detail!$E$3,ROW()+5+(COLUMN()-48)/1000,"")</f>
        <v/>
      </c>
      <c r="BP202" t="str">
        <f>IF(T202=Detail!$E$3,ROW()+5+(COLUMN()-48)/1000,"")</f>
        <v/>
      </c>
      <c r="BQ202" t="str">
        <f t="shared" ca="1" si="56"/>
        <v/>
      </c>
      <c r="BR202" t="str">
        <f>IF(BS202="","","'"&amp;VLOOKUP(ROUND((BS202-ROUNDDOWN(BS202,0))*1000,0),$BT$2:$BU$21,2,FALSE)&amp;"'!A"&amp;ROUNDDOWN(Codedata!BS202,0))</f>
        <v/>
      </c>
      <c r="BS202" t="str">
        <f t="shared" si="62"/>
        <v/>
      </c>
      <c r="BV202" t="str">
        <f t="shared" ca="1" si="63"/>
        <v/>
      </c>
      <c r="BW202" t="str">
        <f t="shared" ca="1" si="64"/>
        <v/>
      </c>
      <c r="BX202" t="str">
        <f t="shared" ca="1" si="65"/>
        <v/>
      </c>
      <c r="BY202" t="str">
        <f t="shared" ca="1" si="66"/>
        <v/>
      </c>
      <c r="BZ202" t="str">
        <f t="shared" ca="1" si="67"/>
        <v/>
      </c>
      <c r="CA202" t="str">
        <f t="shared" ca="1" si="68"/>
        <v/>
      </c>
      <c r="CB202" t="str">
        <f t="shared" ca="1" si="69"/>
        <v/>
      </c>
      <c r="CC202" t="str">
        <f t="shared" ca="1" si="70"/>
        <v/>
      </c>
    </row>
    <row r="203" spans="1:81" x14ac:dyDescent="0.3">
      <c r="A203">
        <f>Cash!$C208</f>
        <v>0</v>
      </c>
      <c r="B203">
        <f>Cash!$D208</f>
        <v>0</v>
      </c>
      <c r="C203">
        <f>Zicht!$C208</f>
        <v>0</v>
      </c>
      <c r="D203">
        <f>Zicht!$D208</f>
        <v>0</v>
      </c>
      <c r="E203">
        <f>Spaar!$C208</f>
        <v>0</v>
      </c>
      <c r="F203">
        <f>Spaar!$D208</f>
        <v>0</v>
      </c>
      <c r="G203">
        <f>'Reserve 1'!$C208</f>
        <v>0</v>
      </c>
      <c r="H203">
        <f>'Reserve 1'!$D208</f>
        <v>0</v>
      </c>
      <c r="I203">
        <f>'Reserve 2'!$C208</f>
        <v>0</v>
      </c>
      <c r="J203">
        <f>'Reserve 2'!$D208</f>
        <v>0</v>
      </c>
      <c r="K203">
        <f>'Reserve 3'!$C208</f>
        <v>0</v>
      </c>
      <c r="L203">
        <f>'Reserve 3'!$D208</f>
        <v>0</v>
      </c>
      <c r="M203">
        <f>'Reserve 4'!$C208</f>
        <v>0</v>
      </c>
      <c r="N203">
        <f>'Reserve 4'!$D208</f>
        <v>0</v>
      </c>
      <c r="O203">
        <f>'Reserve 5'!$C208</f>
        <v>0</v>
      </c>
      <c r="P203">
        <f>'Reserve 5'!$D208</f>
        <v>0</v>
      </c>
      <c r="Q203">
        <f>'Reserve 6'!$C208</f>
        <v>0</v>
      </c>
      <c r="R203">
        <f>'Reserve 6'!$D208</f>
        <v>0</v>
      </c>
      <c r="S203">
        <f>'Reserve 7'!$C208</f>
        <v>0</v>
      </c>
      <c r="T203">
        <f>'Reserve 7'!$D208</f>
        <v>0</v>
      </c>
      <c r="U203" t="str">
        <f>IF(A203=0,"",IF(COUNTIF(A$2:A203,A203)&gt;1,"",ROW()+(COLUMN()-20)/10000))</f>
        <v/>
      </c>
      <c r="V203" t="str">
        <f>IF(B203=0,"",IF(COUNTIF(B$2:B203,B203)&gt;1,"",ROW()+(COLUMN()-20)/10000))</f>
        <v/>
      </c>
      <c r="W203" t="str">
        <f>IF(C203=0,"",IF(COUNTIF(C$2:C203,C203)&gt;1,"",ROW()+(COLUMN()-20)/10000))</f>
        <v/>
      </c>
      <c r="X203" t="str">
        <f>IF(D203=0,"",IF(COUNTIF(D$2:D203,D203)&gt;1,"",ROW()+(COLUMN()-20)/10000))</f>
        <v/>
      </c>
      <c r="Y203" t="str">
        <f>IF(E203=0,"",IF(COUNTIF(E$2:E203,E203)&gt;1,"",ROW()+(COLUMN()-20)/10000))</f>
        <v/>
      </c>
      <c r="Z203" t="str">
        <f>IF(F203=0,"",IF(COUNTIF(F$2:F203,F203)&gt;1,"",ROW()+(COLUMN()-20)/10000))</f>
        <v/>
      </c>
      <c r="AA203" t="str">
        <f>IF(G203=0,"",IF(COUNTIF(G$2:G203,G203)&gt;1,"",ROW()+(COLUMN()-20)/10000))</f>
        <v/>
      </c>
      <c r="AB203" t="str">
        <f>IF(H203=0,"",IF(COUNTIF(H$2:H203,H203)&gt;1,"",ROW()+(COLUMN()-20)/10000))</f>
        <v/>
      </c>
      <c r="AC203" t="str">
        <f>IF(I203=0,"",IF(COUNTIF(I$2:I203,I203)&gt;1,"",ROW()+(COLUMN()-20)/10000))</f>
        <v/>
      </c>
      <c r="AD203" t="str">
        <f>IF(J203=0,"",IF(COUNTIF(J$2:J203,J203)&gt;1,"",ROW()+(COLUMN()-20)/10000))</f>
        <v/>
      </c>
      <c r="AE203" t="str">
        <f>IF(K203=0,"",IF(COUNTIF(K$2:K203,K203)&gt;1,"",ROW()+(COLUMN()-20)/10000))</f>
        <v/>
      </c>
      <c r="AF203" t="str">
        <f>IF(L203=0,"",IF(COUNTIF(L$2:L203,L203)&gt;1,"",ROW()+(COLUMN()-20)/10000))</f>
        <v/>
      </c>
      <c r="AG203" t="str">
        <f>IF(M203=0,"",IF(COUNTIF(M$2:M203,M203)&gt;1,"",ROW()+(COLUMN()-20)/10000))</f>
        <v/>
      </c>
      <c r="AH203" t="str">
        <f>IF(N203=0,"",IF(COUNTIF(N$2:N203,N203)&gt;1,"",ROW()+(COLUMN()-20)/10000))</f>
        <v/>
      </c>
      <c r="AI203" t="str">
        <f>IF(O203=0,"",IF(COUNTIF(O$2:O203,O203)&gt;1,"",ROW()+(COLUMN()-20)/10000))</f>
        <v/>
      </c>
      <c r="AJ203" t="str">
        <f>IF(P203=0,"",IF(COUNTIF(P$2:P203,P203)&gt;1,"",ROW()+(COLUMN()-20)/10000))</f>
        <v/>
      </c>
      <c r="AK203" t="str">
        <f>IF(Q203=0,"",IF(COUNTIF(Q$2:Q203,Q203)&gt;1,"",ROW()+(COLUMN()-20)/10000))</f>
        <v/>
      </c>
      <c r="AL203" t="str">
        <f>IF(R203=0,"",IF(COUNTIF(R$2:R203,R203)&gt;1,"",ROW()+(COLUMN()-20)/10000))</f>
        <v/>
      </c>
      <c r="AM203" t="str">
        <f>IF(S203=0,"",IF(COUNTIF(S$2:S203,S203)&gt;1,"",ROW()+(COLUMN()-20)/10000))</f>
        <v/>
      </c>
      <c r="AN203" t="str">
        <f>IF(T203=0,"",IF(COUNTIF(T$2:T203,T203)&gt;1,"",ROW()+(COLUMN()-20)/10000))</f>
        <v/>
      </c>
      <c r="AO203" t="str">
        <f t="shared" si="57"/>
        <v/>
      </c>
      <c r="AP203" t="str">
        <f t="shared" ca="1" si="54"/>
        <v/>
      </c>
      <c r="AQ203" t="str">
        <f ca="1">IF(AP203="","",IF(COUNTIF($AP$2:AP203,AP203)&gt;1,"",IF(AP203="overdracht",1,ROW())))</f>
        <v/>
      </c>
      <c r="AT203" t="str">
        <f t="shared" ca="1" si="59"/>
        <v/>
      </c>
      <c r="AU203" t="str">
        <f t="shared" si="60"/>
        <v/>
      </c>
      <c r="AV203" t="str">
        <f t="shared" si="61"/>
        <v/>
      </c>
      <c r="AW203" s="104" t="str">
        <f>IF(A203=Detail!$E$3,ROW()+5+(COLUMN()-48)/1000,"")</f>
        <v/>
      </c>
      <c r="AX203" t="str">
        <f>IF(B203=Detail!$E$3,ROW()+5+(COLUMN()-48)/1000,"")</f>
        <v/>
      </c>
      <c r="AY203" t="str">
        <f>IF(C203=Detail!$E$3,ROW()+5+(COLUMN()-48)/1000,"")</f>
        <v/>
      </c>
      <c r="AZ203" t="str">
        <f>IF(D203=Detail!$E$3,ROW()+5+(COLUMN()-48)/1000,"")</f>
        <v/>
      </c>
      <c r="BA203" t="str">
        <f>IF(E203=Detail!$E$3,ROW()+5+(COLUMN()-48)/1000,"")</f>
        <v/>
      </c>
      <c r="BB203" t="str">
        <f>IF(F203=Detail!$E$3,ROW()+5+(COLUMN()-48)/1000,"")</f>
        <v/>
      </c>
      <c r="BC203" t="str">
        <f>IF(G203=Detail!$E$3,ROW()+5+(COLUMN()-48)/1000,"")</f>
        <v/>
      </c>
      <c r="BD203" t="str">
        <f>IF(H203=Detail!$E$3,ROW()+5+(COLUMN()-48)/1000,"")</f>
        <v/>
      </c>
      <c r="BE203" t="str">
        <f>IF(I203=Detail!$E$3,ROW()+5+(COLUMN()-48)/1000,"")</f>
        <v/>
      </c>
      <c r="BF203" t="str">
        <f>IF(J203=Detail!$E$3,ROW()+5+(COLUMN()-48)/1000,"")</f>
        <v/>
      </c>
      <c r="BG203" t="str">
        <f>IF(K203=Detail!$E$3,ROW()+5+(COLUMN()-48)/1000,"")</f>
        <v/>
      </c>
      <c r="BH203" t="str">
        <f>IF(L203=Detail!$E$3,ROW()+5+(COLUMN()-48)/1000,"")</f>
        <v/>
      </c>
      <c r="BI203" t="str">
        <f>IF(M203=Detail!$E$3,ROW()+5+(COLUMN()-48)/1000,"")</f>
        <v/>
      </c>
      <c r="BJ203" t="str">
        <f>IF(N203=Detail!$E$3,ROW()+5+(COLUMN()-48)/1000,"")</f>
        <v/>
      </c>
      <c r="BK203" t="str">
        <f>IF(O203=Detail!$E$3,ROW()+5+(COLUMN()-48)/1000,"")</f>
        <v/>
      </c>
      <c r="BL203" t="str">
        <f>IF(P203=Detail!$E$3,ROW()+5+(COLUMN()-48)/1000,"")</f>
        <v/>
      </c>
      <c r="BM203" t="str">
        <f>IF(Q203=Detail!$E$3,ROW()+5+(COLUMN()-48)/1000,"")</f>
        <v/>
      </c>
      <c r="BN203" t="str">
        <f>IF(R203=Detail!$E$3,ROW()+5+(COLUMN()-48)/1000,"")</f>
        <v/>
      </c>
      <c r="BO203" t="str">
        <f>IF(S203=Detail!$E$3,ROW()+5+(COLUMN()-48)/1000,"")</f>
        <v/>
      </c>
      <c r="BP203" t="str">
        <f>IF(T203=Detail!$E$3,ROW()+5+(COLUMN()-48)/1000,"")</f>
        <v/>
      </c>
      <c r="BQ203" t="str">
        <f t="shared" ca="1" si="56"/>
        <v/>
      </c>
      <c r="BR203" t="str">
        <f>IF(BS203="","","'"&amp;VLOOKUP(ROUND((BS203-ROUNDDOWN(BS203,0))*1000,0),$BT$2:$BU$21,2,FALSE)&amp;"'!A"&amp;ROUNDDOWN(Codedata!BS203,0))</f>
        <v/>
      </c>
      <c r="BS203" t="str">
        <f t="shared" si="62"/>
        <v/>
      </c>
      <c r="BV203" t="str">
        <f t="shared" ca="1" si="63"/>
        <v/>
      </c>
      <c r="BW203" t="str">
        <f t="shared" ca="1" si="64"/>
        <v/>
      </c>
      <c r="BX203" t="str">
        <f t="shared" ca="1" si="65"/>
        <v/>
      </c>
      <c r="BY203" t="str">
        <f t="shared" ca="1" si="66"/>
        <v/>
      </c>
      <c r="BZ203" t="str">
        <f t="shared" ca="1" si="67"/>
        <v/>
      </c>
      <c r="CA203" t="str">
        <f t="shared" ca="1" si="68"/>
        <v/>
      </c>
      <c r="CB203" t="str">
        <f t="shared" ca="1" si="69"/>
        <v/>
      </c>
      <c r="CC203" t="str">
        <f t="shared" ca="1" si="70"/>
        <v/>
      </c>
    </row>
    <row r="204" spans="1:81" x14ac:dyDescent="0.3">
      <c r="A204">
        <f>Cash!$C209</f>
        <v>0</v>
      </c>
      <c r="B204">
        <f>Cash!$D209</f>
        <v>0</v>
      </c>
      <c r="C204">
        <f>Zicht!$C209</f>
        <v>0</v>
      </c>
      <c r="D204">
        <f>Zicht!$D209</f>
        <v>0</v>
      </c>
      <c r="E204">
        <f>Spaar!$C209</f>
        <v>0</v>
      </c>
      <c r="F204">
        <f>Spaar!$D209</f>
        <v>0</v>
      </c>
      <c r="G204">
        <f>'Reserve 1'!$C209</f>
        <v>0</v>
      </c>
      <c r="H204">
        <f>'Reserve 1'!$D209</f>
        <v>0</v>
      </c>
      <c r="I204">
        <f>'Reserve 2'!$C209</f>
        <v>0</v>
      </c>
      <c r="J204">
        <f>'Reserve 2'!$D209</f>
        <v>0</v>
      </c>
      <c r="K204">
        <f>'Reserve 3'!$C209</f>
        <v>0</v>
      </c>
      <c r="L204">
        <f>'Reserve 3'!$D209</f>
        <v>0</v>
      </c>
      <c r="M204">
        <f>'Reserve 4'!$C209</f>
        <v>0</v>
      </c>
      <c r="N204">
        <f>'Reserve 4'!$D209</f>
        <v>0</v>
      </c>
      <c r="O204">
        <f>'Reserve 5'!$C209</f>
        <v>0</v>
      </c>
      <c r="P204">
        <f>'Reserve 5'!$D209</f>
        <v>0</v>
      </c>
      <c r="Q204">
        <f>'Reserve 6'!$C209</f>
        <v>0</v>
      </c>
      <c r="R204">
        <f>'Reserve 6'!$D209</f>
        <v>0</v>
      </c>
      <c r="S204">
        <f>'Reserve 7'!$C209</f>
        <v>0</v>
      </c>
      <c r="T204">
        <f>'Reserve 7'!$D209</f>
        <v>0</v>
      </c>
      <c r="U204" t="str">
        <f>IF(A204=0,"",IF(COUNTIF(A$2:A204,A204)&gt;1,"",ROW()+(COLUMN()-20)/10000))</f>
        <v/>
      </c>
      <c r="V204" t="str">
        <f>IF(B204=0,"",IF(COUNTIF(B$2:B204,B204)&gt;1,"",ROW()+(COLUMN()-20)/10000))</f>
        <v/>
      </c>
      <c r="W204" t="str">
        <f>IF(C204=0,"",IF(COUNTIF(C$2:C204,C204)&gt;1,"",ROW()+(COLUMN()-20)/10000))</f>
        <v/>
      </c>
      <c r="X204" t="str">
        <f>IF(D204=0,"",IF(COUNTIF(D$2:D204,D204)&gt;1,"",ROW()+(COLUMN()-20)/10000))</f>
        <v/>
      </c>
      <c r="Y204" t="str">
        <f>IF(E204=0,"",IF(COUNTIF(E$2:E204,E204)&gt;1,"",ROW()+(COLUMN()-20)/10000))</f>
        <v/>
      </c>
      <c r="Z204" t="str">
        <f>IF(F204=0,"",IF(COUNTIF(F$2:F204,F204)&gt;1,"",ROW()+(COLUMN()-20)/10000))</f>
        <v/>
      </c>
      <c r="AA204" t="str">
        <f>IF(G204=0,"",IF(COUNTIF(G$2:G204,G204)&gt;1,"",ROW()+(COLUMN()-20)/10000))</f>
        <v/>
      </c>
      <c r="AB204" t="str">
        <f>IF(H204=0,"",IF(COUNTIF(H$2:H204,H204)&gt;1,"",ROW()+(COLUMN()-20)/10000))</f>
        <v/>
      </c>
      <c r="AC204" t="str">
        <f>IF(I204=0,"",IF(COUNTIF(I$2:I204,I204)&gt;1,"",ROW()+(COLUMN()-20)/10000))</f>
        <v/>
      </c>
      <c r="AD204" t="str">
        <f>IF(J204=0,"",IF(COUNTIF(J$2:J204,J204)&gt;1,"",ROW()+(COLUMN()-20)/10000))</f>
        <v/>
      </c>
      <c r="AE204" t="str">
        <f>IF(K204=0,"",IF(COUNTIF(K$2:K204,K204)&gt;1,"",ROW()+(COLUMN()-20)/10000))</f>
        <v/>
      </c>
      <c r="AF204" t="str">
        <f>IF(L204=0,"",IF(COUNTIF(L$2:L204,L204)&gt;1,"",ROW()+(COLUMN()-20)/10000))</f>
        <v/>
      </c>
      <c r="AG204" t="str">
        <f>IF(M204=0,"",IF(COUNTIF(M$2:M204,M204)&gt;1,"",ROW()+(COLUMN()-20)/10000))</f>
        <v/>
      </c>
      <c r="AH204" t="str">
        <f>IF(N204=0,"",IF(COUNTIF(N$2:N204,N204)&gt;1,"",ROW()+(COLUMN()-20)/10000))</f>
        <v/>
      </c>
      <c r="AI204" t="str">
        <f>IF(O204=0,"",IF(COUNTIF(O$2:O204,O204)&gt;1,"",ROW()+(COLUMN()-20)/10000))</f>
        <v/>
      </c>
      <c r="AJ204" t="str">
        <f>IF(P204=0,"",IF(COUNTIF(P$2:P204,P204)&gt;1,"",ROW()+(COLUMN()-20)/10000))</f>
        <v/>
      </c>
      <c r="AK204" t="str">
        <f>IF(Q204=0,"",IF(COUNTIF(Q$2:Q204,Q204)&gt;1,"",ROW()+(COLUMN()-20)/10000))</f>
        <v/>
      </c>
      <c r="AL204" t="str">
        <f>IF(R204=0,"",IF(COUNTIF(R$2:R204,R204)&gt;1,"",ROW()+(COLUMN()-20)/10000))</f>
        <v/>
      </c>
      <c r="AM204" t="str">
        <f>IF(S204=0,"",IF(COUNTIF(S$2:S204,S204)&gt;1,"",ROW()+(COLUMN()-20)/10000))</f>
        <v/>
      </c>
      <c r="AN204" t="str">
        <f>IF(T204=0,"",IF(COUNTIF(T$2:T204,T204)&gt;1,"",ROW()+(COLUMN()-20)/10000))</f>
        <v/>
      </c>
      <c r="AO204" t="str">
        <f t="shared" si="57"/>
        <v/>
      </c>
      <c r="AP204" t="str">
        <f t="shared" ca="1" si="54"/>
        <v/>
      </c>
      <c r="AQ204" t="str">
        <f ca="1">IF(AP204="","",IF(COUNTIF($AP$2:AP204,AP204)&gt;1,"",IF(AP204="overdracht",1,ROW())))</f>
        <v/>
      </c>
      <c r="AT204" t="str">
        <f t="shared" ca="1" si="59"/>
        <v/>
      </c>
      <c r="AU204" t="str">
        <f t="shared" si="60"/>
        <v/>
      </c>
      <c r="AV204" t="str">
        <f t="shared" si="61"/>
        <v/>
      </c>
      <c r="AW204" s="104" t="str">
        <f>IF(A204=Detail!$E$3,ROW()+5+(COLUMN()-48)/1000,"")</f>
        <v/>
      </c>
      <c r="AX204" t="str">
        <f>IF(B204=Detail!$E$3,ROW()+5+(COLUMN()-48)/1000,"")</f>
        <v/>
      </c>
      <c r="AY204" t="str">
        <f>IF(C204=Detail!$E$3,ROW()+5+(COLUMN()-48)/1000,"")</f>
        <v/>
      </c>
      <c r="AZ204" t="str">
        <f>IF(D204=Detail!$E$3,ROW()+5+(COLUMN()-48)/1000,"")</f>
        <v/>
      </c>
      <c r="BA204" t="str">
        <f>IF(E204=Detail!$E$3,ROW()+5+(COLUMN()-48)/1000,"")</f>
        <v/>
      </c>
      <c r="BB204" t="str">
        <f>IF(F204=Detail!$E$3,ROW()+5+(COLUMN()-48)/1000,"")</f>
        <v/>
      </c>
      <c r="BC204" t="str">
        <f>IF(G204=Detail!$E$3,ROW()+5+(COLUMN()-48)/1000,"")</f>
        <v/>
      </c>
      <c r="BD204" t="str">
        <f>IF(H204=Detail!$E$3,ROW()+5+(COLUMN()-48)/1000,"")</f>
        <v/>
      </c>
      <c r="BE204" t="str">
        <f>IF(I204=Detail!$E$3,ROW()+5+(COLUMN()-48)/1000,"")</f>
        <v/>
      </c>
      <c r="BF204" t="str">
        <f>IF(J204=Detail!$E$3,ROW()+5+(COLUMN()-48)/1000,"")</f>
        <v/>
      </c>
      <c r="BG204" t="str">
        <f>IF(K204=Detail!$E$3,ROW()+5+(COLUMN()-48)/1000,"")</f>
        <v/>
      </c>
      <c r="BH204" t="str">
        <f>IF(L204=Detail!$E$3,ROW()+5+(COLUMN()-48)/1000,"")</f>
        <v/>
      </c>
      <c r="BI204" t="str">
        <f>IF(M204=Detail!$E$3,ROW()+5+(COLUMN()-48)/1000,"")</f>
        <v/>
      </c>
      <c r="BJ204" t="str">
        <f>IF(N204=Detail!$E$3,ROW()+5+(COLUMN()-48)/1000,"")</f>
        <v/>
      </c>
      <c r="BK204" t="str">
        <f>IF(O204=Detail!$E$3,ROW()+5+(COLUMN()-48)/1000,"")</f>
        <v/>
      </c>
      <c r="BL204" t="str">
        <f>IF(P204=Detail!$E$3,ROW()+5+(COLUMN()-48)/1000,"")</f>
        <v/>
      </c>
      <c r="BM204" t="str">
        <f>IF(Q204=Detail!$E$3,ROW()+5+(COLUMN()-48)/1000,"")</f>
        <v/>
      </c>
      <c r="BN204" t="str">
        <f>IF(R204=Detail!$E$3,ROW()+5+(COLUMN()-48)/1000,"")</f>
        <v/>
      </c>
      <c r="BO204" t="str">
        <f>IF(S204=Detail!$E$3,ROW()+5+(COLUMN()-48)/1000,"")</f>
        <v/>
      </c>
      <c r="BP204" t="str">
        <f>IF(T204=Detail!$E$3,ROW()+5+(COLUMN()-48)/1000,"")</f>
        <v/>
      </c>
      <c r="BQ204" t="str">
        <f t="shared" ca="1" si="56"/>
        <v/>
      </c>
      <c r="BR204" t="str">
        <f>IF(BS204="","","'"&amp;VLOOKUP(ROUND((BS204-ROUNDDOWN(BS204,0))*1000,0),$BT$2:$BU$21,2,FALSE)&amp;"'!A"&amp;ROUNDDOWN(Codedata!BS204,0))</f>
        <v/>
      </c>
      <c r="BS204" t="str">
        <f t="shared" si="62"/>
        <v/>
      </c>
      <c r="BV204" t="str">
        <f t="shared" ca="1" si="63"/>
        <v/>
      </c>
      <c r="BW204" t="str">
        <f t="shared" ca="1" si="64"/>
        <v/>
      </c>
      <c r="BX204" t="str">
        <f t="shared" ca="1" si="65"/>
        <v/>
      </c>
      <c r="BY204" t="str">
        <f t="shared" ca="1" si="66"/>
        <v/>
      </c>
      <c r="BZ204" t="str">
        <f t="shared" ca="1" si="67"/>
        <v/>
      </c>
      <c r="CA204" t="str">
        <f t="shared" ca="1" si="68"/>
        <v/>
      </c>
      <c r="CB204" t="str">
        <f t="shared" ca="1" si="69"/>
        <v/>
      </c>
      <c r="CC204" t="str">
        <f t="shared" ca="1" si="70"/>
        <v/>
      </c>
    </row>
    <row r="205" spans="1:81" x14ac:dyDescent="0.3">
      <c r="A205">
        <f>Cash!$C210</f>
        <v>0</v>
      </c>
      <c r="B205">
        <f>Cash!$D210</f>
        <v>0</v>
      </c>
      <c r="C205">
        <f>Zicht!$C210</f>
        <v>0</v>
      </c>
      <c r="D205">
        <f>Zicht!$D210</f>
        <v>0</v>
      </c>
      <c r="E205">
        <f>Spaar!$C210</f>
        <v>0</v>
      </c>
      <c r="F205">
        <f>Spaar!$D210</f>
        <v>0</v>
      </c>
      <c r="G205">
        <f>'Reserve 1'!$C210</f>
        <v>0</v>
      </c>
      <c r="H205">
        <f>'Reserve 1'!$D210</f>
        <v>0</v>
      </c>
      <c r="I205">
        <f>'Reserve 2'!$C210</f>
        <v>0</v>
      </c>
      <c r="J205">
        <f>'Reserve 2'!$D210</f>
        <v>0</v>
      </c>
      <c r="K205">
        <f>'Reserve 3'!$C210</f>
        <v>0</v>
      </c>
      <c r="L205">
        <f>'Reserve 3'!$D210</f>
        <v>0</v>
      </c>
      <c r="M205">
        <f>'Reserve 4'!$C210</f>
        <v>0</v>
      </c>
      <c r="N205">
        <f>'Reserve 4'!$D210</f>
        <v>0</v>
      </c>
      <c r="O205">
        <f>'Reserve 5'!$C210</f>
        <v>0</v>
      </c>
      <c r="P205">
        <f>'Reserve 5'!$D210</f>
        <v>0</v>
      </c>
      <c r="Q205">
        <f>'Reserve 6'!$C210</f>
        <v>0</v>
      </c>
      <c r="R205">
        <f>'Reserve 6'!$D210</f>
        <v>0</v>
      </c>
      <c r="S205">
        <f>'Reserve 7'!$C210</f>
        <v>0</v>
      </c>
      <c r="T205">
        <f>'Reserve 7'!$D210</f>
        <v>0</v>
      </c>
      <c r="U205" t="str">
        <f>IF(A205=0,"",IF(COUNTIF(A$2:A205,A205)&gt;1,"",ROW()+(COLUMN()-20)/10000))</f>
        <v/>
      </c>
      <c r="V205" t="str">
        <f>IF(B205=0,"",IF(COUNTIF(B$2:B205,B205)&gt;1,"",ROW()+(COLUMN()-20)/10000))</f>
        <v/>
      </c>
      <c r="W205" t="str">
        <f>IF(C205=0,"",IF(COUNTIF(C$2:C205,C205)&gt;1,"",ROW()+(COLUMN()-20)/10000))</f>
        <v/>
      </c>
      <c r="X205" t="str">
        <f>IF(D205=0,"",IF(COUNTIF(D$2:D205,D205)&gt;1,"",ROW()+(COLUMN()-20)/10000))</f>
        <v/>
      </c>
      <c r="Y205" t="str">
        <f>IF(E205=0,"",IF(COUNTIF(E$2:E205,E205)&gt;1,"",ROW()+(COLUMN()-20)/10000))</f>
        <v/>
      </c>
      <c r="Z205" t="str">
        <f>IF(F205=0,"",IF(COUNTIF(F$2:F205,F205)&gt;1,"",ROW()+(COLUMN()-20)/10000))</f>
        <v/>
      </c>
      <c r="AA205" t="str">
        <f>IF(G205=0,"",IF(COUNTIF(G$2:G205,G205)&gt;1,"",ROW()+(COLUMN()-20)/10000))</f>
        <v/>
      </c>
      <c r="AB205" t="str">
        <f>IF(H205=0,"",IF(COUNTIF(H$2:H205,H205)&gt;1,"",ROW()+(COLUMN()-20)/10000))</f>
        <v/>
      </c>
      <c r="AC205" t="str">
        <f>IF(I205=0,"",IF(COUNTIF(I$2:I205,I205)&gt;1,"",ROW()+(COLUMN()-20)/10000))</f>
        <v/>
      </c>
      <c r="AD205" t="str">
        <f>IF(J205=0,"",IF(COUNTIF(J$2:J205,J205)&gt;1,"",ROW()+(COLUMN()-20)/10000))</f>
        <v/>
      </c>
      <c r="AE205" t="str">
        <f>IF(K205=0,"",IF(COUNTIF(K$2:K205,K205)&gt;1,"",ROW()+(COLUMN()-20)/10000))</f>
        <v/>
      </c>
      <c r="AF205" t="str">
        <f>IF(L205=0,"",IF(COUNTIF(L$2:L205,L205)&gt;1,"",ROW()+(COLUMN()-20)/10000))</f>
        <v/>
      </c>
      <c r="AG205" t="str">
        <f>IF(M205=0,"",IF(COUNTIF(M$2:M205,M205)&gt;1,"",ROW()+(COLUMN()-20)/10000))</f>
        <v/>
      </c>
      <c r="AH205" t="str">
        <f>IF(N205=0,"",IF(COUNTIF(N$2:N205,N205)&gt;1,"",ROW()+(COLUMN()-20)/10000))</f>
        <v/>
      </c>
      <c r="AI205" t="str">
        <f>IF(O205=0,"",IF(COUNTIF(O$2:O205,O205)&gt;1,"",ROW()+(COLUMN()-20)/10000))</f>
        <v/>
      </c>
      <c r="AJ205" t="str">
        <f>IF(P205=0,"",IF(COUNTIF(P$2:P205,P205)&gt;1,"",ROW()+(COLUMN()-20)/10000))</f>
        <v/>
      </c>
      <c r="AK205" t="str">
        <f>IF(Q205=0,"",IF(COUNTIF(Q$2:Q205,Q205)&gt;1,"",ROW()+(COLUMN()-20)/10000))</f>
        <v/>
      </c>
      <c r="AL205" t="str">
        <f>IF(R205=0,"",IF(COUNTIF(R$2:R205,R205)&gt;1,"",ROW()+(COLUMN()-20)/10000))</f>
        <v/>
      </c>
      <c r="AM205" t="str">
        <f>IF(S205=0,"",IF(COUNTIF(S$2:S205,S205)&gt;1,"",ROW()+(COLUMN()-20)/10000))</f>
        <v/>
      </c>
      <c r="AN205" t="str">
        <f>IF(T205=0,"",IF(COUNTIF(T$2:T205,T205)&gt;1,"",ROW()+(COLUMN()-20)/10000))</f>
        <v/>
      </c>
      <c r="AO205" t="str">
        <f t="shared" si="57"/>
        <v/>
      </c>
      <c r="AP205" t="str">
        <f t="shared" ca="1" si="54"/>
        <v/>
      </c>
      <c r="AQ205" t="str">
        <f ca="1">IF(AP205="","",IF(COUNTIF($AP$2:AP205,AP205)&gt;1,"",IF(AP205="overdracht",1,ROW())))</f>
        <v/>
      </c>
      <c r="AT205" t="str">
        <f t="shared" ca="1" si="59"/>
        <v/>
      </c>
      <c r="AU205" t="str">
        <f t="shared" si="60"/>
        <v/>
      </c>
      <c r="AV205" t="str">
        <f t="shared" si="61"/>
        <v/>
      </c>
      <c r="AW205" s="104" t="str">
        <f>IF(A205=Detail!$E$3,ROW()+5+(COLUMN()-48)/1000,"")</f>
        <v/>
      </c>
      <c r="AX205" t="str">
        <f>IF(B205=Detail!$E$3,ROW()+5+(COLUMN()-48)/1000,"")</f>
        <v/>
      </c>
      <c r="AY205" t="str">
        <f>IF(C205=Detail!$E$3,ROW()+5+(COLUMN()-48)/1000,"")</f>
        <v/>
      </c>
      <c r="AZ205" t="str">
        <f>IF(D205=Detail!$E$3,ROW()+5+(COLUMN()-48)/1000,"")</f>
        <v/>
      </c>
      <c r="BA205" t="str">
        <f>IF(E205=Detail!$E$3,ROW()+5+(COLUMN()-48)/1000,"")</f>
        <v/>
      </c>
      <c r="BB205" t="str">
        <f>IF(F205=Detail!$E$3,ROW()+5+(COLUMN()-48)/1000,"")</f>
        <v/>
      </c>
      <c r="BC205" t="str">
        <f>IF(G205=Detail!$E$3,ROW()+5+(COLUMN()-48)/1000,"")</f>
        <v/>
      </c>
      <c r="BD205" t="str">
        <f>IF(H205=Detail!$E$3,ROW()+5+(COLUMN()-48)/1000,"")</f>
        <v/>
      </c>
      <c r="BE205" t="str">
        <f>IF(I205=Detail!$E$3,ROW()+5+(COLUMN()-48)/1000,"")</f>
        <v/>
      </c>
      <c r="BF205" t="str">
        <f>IF(J205=Detail!$E$3,ROW()+5+(COLUMN()-48)/1000,"")</f>
        <v/>
      </c>
      <c r="BG205" t="str">
        <f>IF(K205=Detail!$E$3,ROW()+5+(COLUMN()-48)/1000,"")</f>
        <v/>
      </c>
      <c r="BH205" t="str">
        <f>IF(L205=Detail!$E$3,ROW()+5+(COLUMN()-48)/1000,"")</f>
        <v/>
      </c>
      <c r="BI205" t="str">
        <f>IF(M205=Detail!$E$3,ROW()+5+(COLUMN()-48)/1000,"")</f>
        <v/>
      </c>
      <c r="BJ205" t="str">
        <f>IF(N205=Detail!$E$3,ROW()+5+(COLUMN()-48)/1000,"")</f>
        <v/>
      </c>
      <c r="BK205" t="str">
        <f>IF(O205=Detail!$E$3,ROW()+5+(COLUMN()-48)/1000,"")</f>
        <v/>
      </c>
      <c r="BL205" t="str">
        <f>IF(P205=Detail!$E$3,ROW()+5+(COLUMN()-48)/1000,"")</f>
        <v/>
      </c>
      <c r="BM205" t="str">
        <f>IF(Q205=Detail!$E$3,ROW()+5+(COLUMN()-48)/1000,"")</f>
        <v/>
      </c>
      <c r="BN205" t="str">
        <f>IF(R205=Detail!$E$3,ROW()+5+(COLUMN()-48)/1000,"")</f>
        <v/>
      </c>
      <c r="BO205" t="str">
        <f>IF(S205=Detail!$E$3,ROW()+5+(COLUMN()-48)/1000,"")</f>
        <v/>
      </c>
      <c r="BP205" t="str">
        <f>IF(T205=Detail!$E$3,ROW()+5+(COLUMN()-48)/1000,"")</f>
        <v/>
      </c>
      <c r="BQ205" t="str">
        <f t="shared" ca="1" si="56"/>
        <v/>
      </c>
      <c r="BR205" t="str">
        <f>IF(BS205="","","'"&amp;VLOOKUP(ROUND((BS205-ROUNDDOWN(BS205,0))*1000,0),$BT$2:$BU$21,2,FALSE)&amp;"'!A"&amp;ROUNDDOWN(Codedata!BS205,0))</f>
        <v/>
      </c>
      <c r="BS205" t="str">
        <f t="shared" si="62"/>
        <v/>
      </c>
      <c r="BV205" t="str">
        <f t="shared" ca="1" si="63"/>
        <v/>
      </c>
      <c r="BW205" t="str">
        <f t="shared" ca="1" si="64"/>
        <v/>
      </c>
      <c r="BX205" t="str">
        <f t="shared" ca="1" si="65"/>
        <v/>
      </c>
      <c r="BY205" t="str">
        <f t="shared" ca="1" si="66"/>
        <v/>
      </c>
      <c r="BZ205" t="str">
        <f t="shared" ca="1" si="67"/>
        <v/>
      </c>
      <c r="CA205" t="str">
        <f t="shared" ca="1" si="68"/>
        <v/>
      </c>
      <c r="CB205" t="str">
        <f t="shared" ca="1" si="69"/>
        <v/>
      </c>
      <c r="CC205" t="str">
        <f t="shared" ca="1" si="70"/>
        <v/>
      </c>
    </row>
    <row r="206" spans="1:81" x14ac:dyDescent="0.3">
      <c r="A206">
        <f>Cash!$C211</f>
        <v>0</v>
      </c>
      <c r="B206">
        <f>Cash!$D211</f>
        <v>0</v>
      </c>
      <c r="C206">
        <f>Zicht!$C211</f>
        <v>0</v>
      </c>
      <c r="D206">
        <f>Zicht!$D211</f>
        <v>0</v>
      </c>
      <c r="E206">
        <f>Spaar!$C211</f>
        <v>0</v>
      </c>
      <c r="F206">
        <f>Spaar!$D211</f>
        <v>0</v>
      </c>
      <c r="G206">
        <f>'Reserve 1'!$C211</f>
        <v>0</v>
      </c>
      <c r="H206">
        <f>'Reserve 1'!$D211</f>
        <v>0</v>
      </c>
      <c r="I206">
        <f>'Reserve 2'!$C211</f>
        <v>0</v>
      </c>
      <c r="J206">
        <f>'Reserve 2'!$D211</f>
        <v>0</v>
      </c>
      <c r="K206">
        <f>'Reserve 3'!$C211</f>
        <v>0</v>
      </c>
      <c r="L206">
        <f>'Reserve 3'!$D211</f>
        <v>0</v>
      </c>
      <c r="M206">
        <f>'Reserve 4'!$C211</f>
        <v>0</v>
      </c>
      <c r="N206">
        <f>'Reserve 4'!$D211</f>
        <v>0</v>
      </c>
      <c r="O206">
        <f>'Reserve 5'!$C211</f>
        <v>0</v>
      </c>
      <c r="P206">
        <f>'Reserve 5'!$D211</f>
        <v>0</v>
      </c>
      <c r="Q206">
        <f>'Reserve 6'!$C211</f>
        <v>0</v>
      </c>
      <c r="R206">
        <f>'Reserve 6'!$D211</f>
        <v>0</v>
      </c>
      <c r="S206">
        <f>'Reserve 7'!$C211</f>
        <v>0</v>
      </c>
      <c r="T206">
        <f>'Reserve 7'!$D211</f>
        <v>0</v>
      </c>
      <c r="U206" t="str">
        <f>IF(A206=0,"",IF(COUNTIF(A$2:A206,A206)&gt;1,"",ROW()+(COLUMN()-20)/10000))</f>
        <v/>
      </c>
      <c r="V206" t="str">
        <f>IF(B206=0,"",IF(COUNTIF(B$2:B206,B206)&gt;1,"",ROW()+(COLUMN()-20)/10000))</f>
        <v/>
      </c>
      <c r="W206" t="str">
        <f>IF(C206=0,"",IF(COUNTIF(C$2:C206,C206)&gt;1,"",ROW()+(COLUMN()-20)/10000))</f>
        <v/>
      </c>
      <c r="X206" t="str">
        <f>IF(D206=0,"",IF(COUNTIF(D$2:D206,D206)&gt;1,"",ROW()+(COLUMN()-20)/10000))</f>
        <v/>
      </c>
      <c r="Y206" t="str">
        <f>IF(E206=0,"",IF(COUNTIF(E$2:E206,E206)&gt;1,"",ROW()+(COLUMN()-20)/10000))</f>
        <v/>
      </c>
      <c r="Z206" t="str">
        <f>IF(F206=0,"",IF(COUNTIF(F$2:F206,F206)&gt;1,"",ROW()+(COLUMN()-20)/10000))</f>
        <v/>
      </c>
      <c r="AA206" t="str">
        <f>IF(G206=0,"",IF(COUNTIF(G$2:G206,G206)&gt;1,"",ROW()+(COLUMN()-20)/10000))</f>
        <v/>
      </c>
      <c r="AB206" t="str">
        <f>IF(H206=0,"",IF(COUNTIF(H$2:H206,H206)&gt;1,"",ROW()+(COLUMN()-20)/10000))</f>
        <v/>
      </c>
      <c r="AC206" t="str">
        <f>IF(I206=0,"",IF(COUNTIF(I$2:I206,I206)&gt;1,"",ROW()+(COLUMN()-20)/10000))</f>
        <v/>
      </c>
      <c r="AD206" t="str">
        <f>IF(J206=0,"",IF(COUNTIF(J$2:J206,J206)&gt;1,"",ROW()+(COLUMN()-20)/10000))</f>
        <v/>
      </c>
      <c r="AE206" t="str">
        <f>IF(K206=0,"",IF(COUNTIF(K$2:K206,K206)&gt;1,"",ROW()+(COLUMN()-20)/10000))</f>
        <v/>
      </c>
      <c r="AF206" t="str">
        <f>IF(L206=0,"",IF(COUNTIF(L$2:L206,L206)&gt;1,"",ROW()+(COLUMN()-20)/10000))</f>
        <v/>
      </c>
      <c r="AG206" t="str">
        <f>IF(M206=0,"",IF(COUNTIF(M$2:M206,M206)&gt;1,"",ROW()+(COLUMN()-20)/10000))</f>
        <v/>
      </c>
      <c r="AH206" t="str">
        <f>IF(N206=0,"",IF(COUNTIF(N$2:N206,N206)&gt;1,"",ROW()+(COLUMN()-20)/10000))</f>
        <v/>
      </c>
      <c r="AI206" t="str">
        <f>IF(O206=0,"",IF(COUNTIF(O$2:O206,O206)&gt;1,"",ROW()+(COLUMN()-20)/10000))</f>
        <v/>
      </c>
      <c r="AJ206" t="str">
        <f>IF(P206=0,"",IF(COUNTIF(P$2:P206,P206)&gt;1,"",ROW()+(COLUMN()-20)/10000))</f>
        <v/>
      </c>
      <c r="AK206" t="str">
        <f>IF(Q206=0,"",IF(COUNTIF(Q$2:Q206,Q206)&gt;1,"",ROW()+(COLUMN()-20)/10000))</f>
        <v/>
      </c>
      <c r="AL206" t="str">
        <f>IF(R206=0,"",IF(COUNTIF(R$2:R206,R206)&gt;1,"",ROW()+(COLUMN()-20)/10000))</f>
        <v/>
      </c>
      <c r="AM206" t="str">
        <f>IF(S206=0,"",IF(COUNTIF(S$2:S206,S206)&gt;1,"",ROW()+(COLUMN()-20)/10000))</f>
        <v/>
      </c>
      <c r="AN206" t="str">
        <f>IF(T206=0,"",IF(COUNTIF(T$2:T206,T206)&gt;1,"",ROW()+(COLUMN()-20)/10000))</f>
        <v/>
      </c>
      <c r="AO206" t="str">
        <f t="shared" si="57"/>
        <v/>
      </c>
      <c r="AP206" t="str">
        <f t="shared" ca="1" si="54"/>
        <v/>
      </c>
      <c r="AQ206" t="str">
        <f ca="1">IF(AP206="","",IF(COUNTIF($AP$2:AP206,AP206)&gt;1,"",IF(AP206="overdracht",1,ROW())))</f>
        <v/>
      </c>
      <c r="AT206" t="str">
        <f t="shared" ca="1" si="59"/>
        <v/>
      </c>
      <c r="AU206" t="str">
        <f t="shared" si="60"/>
        <v/>
      </c>
      <c r="AV206" t="str">
        <f t="shared" si="61"/>
        <v/>
      </c>
      <c r="AW206" s="104" t="str">
        <f>IF(A206=Detail!$E$3,ROW()+5+(COLUMN()-48)/1000,"")</f>
        <v/>
      </c>
      <c r="AX206" t="str">
        <f>IF(B206=Detail!$E$3,ROW()+5+(COLUMN()-48)/1000,"")</f>
        <v/>
      </c>
      <c r="AY206" t="str">
        <f>IF(C206=Detail!$E$3,ROW()+5+(COLUMN()-48)/1000,"")</f>
        <v/>
      </c>
      <c r="AZ206" t="str">
        <f>IF(D206=Detail!$E$3,ROW()+5+(COLUMN()-48)/1000,"")</f>
        <v/>
      </c>
      <c r="BA206" t="str">
        <f>IF(E206=Detail!$E$3,ROW()+5+(COLUMN()-48)/1000,"")</f>
        <v/>
      </c>
      <c r="BB206" t="str">
        <f>IF(F206=Detail!$E$3,ROW()+5+(COLUMN()-48)/1000,"")</f>
        <v/>
      </c>
      <c r="BC206" t="str">
        <f>IF(G206=Detail!$E$3,ROW()+5+(COLUMN()-48)/1000,"")</f>
        <v/>
      </c>
      <c r="BD206" t="str">
        <f>IF(H206=Detail!$E$3,ROW()+5+(COLUMN()-48)/1000,"")</f>
        <v/>
      </c>
      <c r="BE206" t="str">
        <f>IF(I206=Detail!$E$3,ROW()+5+(COLUMN()-48)/1000,"")</f>
        <v/>
      </c>
      <c r="BF206" t="str">
        <f>IF(J206=Detail!$E$3,ROW()+5+(COLUMN()-48)/1000,"")</f>
        <v/>
      </c>
      <c r="BG206" t="str">
        <f>IF(K206=Detail!$E$3,ROW()+5+(COLUMN()-48)/1000,"")</f>
        <v/>
      </c>
      <c r="BH206" t="str">
        <f>IF(L206=Detail!$E$3,ROW()+5+(COLUMN()-48)/1000,"")</f>
        <v/>
      </c>
      <c r="BI206" t="str">
        <f>IF(M206=Detail!$E$3,ROW()+5+(COLUMN()-48)/1000,"")</f>
        <v/>
      </c>
      <c r="BJ206" t="str">
        <f>IF(N206=Detail!$E$3,ROW()+5+(COLUMN()-48)/1000,"")</f>
        <v/>
      </c>
      <c r="BK206" t="str">
        <f>IF(O206=Detail!$E$3,ROW()+5+(COLUMN()-48)/1000,"")</f>
        <v/>
      </c>
      <c r="BL206" t="str">
        <f>IF(P206=Detail!$E$3,ROW()+5+(COLUMN()-48)/1000,"")</f>
        <v/>
      </c>
      <c r="BM206" t="str">
        <f>IF(Q206=Detail!$E$3,ROW()+5+(COLUMN()-48)/1000,"")</f>
        <v/>
      </c>
      <c r="BN206" t="str">
        <f>IF(R206=Detail!$E$3,ROW()+5+(COLUMN()-48)/1000,"")</f>
        <v/>
      </c>
      <c r="BO206" t="str">
        <f>IF(S206=Detail!$E$3,ROW()+5+(COLUMN()-48)/1000,"")</f>
        <v/>
      </c>
      <c r="BP206" t="str">
        <f>IF(T206=Detail!$E$3,ROW()+5+(COLUMN()-48)/1000,"")</f>
        <v/>
      </c>
      <c r="BQ206" t="str">
        <f t="shared" ca="1" si="56"/>
        <v/>
      </c>
      <c r="BR206" t="str">
        <f>IF(BS206="","","'"&amp;VLOOKUP(ROUND((BS206-ROUNDDOWN(BS206,0))*1000,0),$BT$2:$BU$21,2,FALSE)&amp;"'!A"&amp;ROUNDDOWN(Codedata!BS206,0))</f>
        <v/>
      </c>
      <c r="BS206" t="str">
        <f t="shared" si="62"/>
        <v/>
      </c>
      <c r="BV206" t="str">
        <f t="shared" ca="1" si="63"/>
        <v/>
      </c>
      <c r="BW206" t="str">
        <f t="shared" ca="1" si="64"/>
        <v/>
      </c>
      <c r="BX206" t="str">
        <f t="shared" ca="1" si="65"/>
        <v/>
      </c>
      <c r="BY206" t="str">
        <f t="shared" ca="1" si="66"/>
        <v/>
      </c>
      <c r="BZ206" t="str">
        <f t="shared" ca="1" si="67"/>
        <v/>
      </c>
      <c r="CA206" t="str">
        <f t="shared" ca="1" si="68"/>
        <v/>
      </c>
      <c r="CB206" t="str">
        <f t="shared" ca="1" si="69"/>
        <v/>
      </c>
      <c r="CC206" t="str">
        <f t="shared" ca="1" si="70"/>
        <v/>
      </c>
    </row>
    <row r="207" spans="1:81" x14ac:dyDescent="0.3">
      <c r="A207">
        <f>Cash!$C212</f>
        <v>0</v>
      </c>
      <c r="B207">
        <f>Cash!$D212</f>
        <v>0</v>
      </c>
      <c r="C207">
        <f>Zicht!$C212</f>
        <v>0</v>
      </c>
      <c r="D207">
        <f>Zicht!$D212</f>
        <v>0</v>
      </c>
      <c r="E207">
        <f>Spaar!$C212</f>
        <v>0</v>
      </c>
      <c r="F207">
        <f>Spaar!$D212</f>
        <v>0</v>
      </c>
      <c r="G207">
        <f>'Reserve 1'!$C212</f>
        <v>0</v>
      </c>
      <c r="H207">
        <f>'Reserve 1'!$D212</f>
        <v>0</v>
      </c>
      <c r="I207">
        <f>'Reserve 2'!$C212</f>
        <v>0</v>
      </c>
      <c r="J207">
        <f>'Reserve 2'!$D212</f>
        <v>0</v>
      </c>
      <c r="K207">
        <f>'Reserve 3'!$C212</f>
        <v>0</v>
      </c>
      <c r="L207">
        <f>'Reserve 3'!$D212</f>
        <v>0</v>
      </c>
      <c r="M207">
        <f>'Reserve 4'!$C212</f>
        <v>0</v>
      </c>
      <c r="N207">
        <f>'Reserve 4'!$D212</f>
        <v>0</v>
      </c>
      <c r="O207">
        <f>'Reserve 5'!$C212</f>
        <v>0</v>
      </c>
      <c r="P207">
        <f>'Reserve 5'!$D212</f>
        <v>0</v>
      </c>
      <c r="Q207">
        <f>'Reserve 6'!$C212</f>
        <v>0</v>
      </c>
      <c r="R207">
        <f>'Reserve 6'!$D212</f>
        <v>0</v>
      </c>
      <c r="S207">
        <f>'Reserve 7'!$C212</f>
        <v>0</v>
      </c>
      <c r="T207">
        <f>'Reserve 7'!$D212</f>
        <v>0</v>
      </c>
      <c r="U207" t="str">
        <f>IF(A207=0,"",IF(COUNTIF(A$2:A207,A207)&gt;1,"",ROW()+(COLUMN()-20)/10000))</f>
        <v/>
      </c>
      <c r="V207" t="str">
        <f>IF(B207=0,"",IF(COUNTIF(B$2:B207,B207)&gt;1,"",ROW()+(COLUMN()-20)/10000))</f>
        <v/>
      </c>
      <c r="W207" t="str">
        <f>IF(C207=0,"",IF(COUNTIF(C$2:C207,C207)&gt;1,"",ROW()+(COLUMN()-20)/10000))</f>
        <v/>
      </c>
      <c r="X207" t="str">
        <f>IF(D207=0,"",IF(COUNTIF(D$2:D207,D207)&gt;1,"",ROW()+(COLUMN()-20)/10000))</f>
        <v/>
      </c>
      <c r="Y207" t="str">
        <f>IF(E207=0,"",IF(COUNTIF(E$2:E207,E207)&gt;1,"",ROW()+(COLUMN()-20)/10000))</f>
        <v/>
      </c>
      <c r="Z207" t="str">
        <f>IF(F207=0,"",IF(COUNTIF(F$2:F207,F207)&gt;1,"",ROW()+(COLUMN()-20)/10000))</f>
        <v/>
      </c>
      <c r="AA207" t="str">
        <f>IF(G207=0,"",IF(COUNTIF(G$2:G207,G207)&gt;1,"",ROW()+(COLUMN()-20)/10000))</f>
        <v/>
      </c>
      <c r="AB207" t="str">
        <f>IF(H207=0,"",IF(COUNTIF(H$2:H207,H207)&gt;1,"",ROW()+(COLUMN()-20)/10000))</f>
        <v/>
      </c>
      <c r="AC207" t="str">
        <f>IF(I207=0,"",IF(COUNTIF(I$2:I207,I207)&gt;1,"",ROW()+(COLUMN()-20)/10000))</f>
        <v/>
      </c>
      <c r="AD207" t="str">
        <f>IF(J207=0,"",IF(COUNTIF(J$2:J207,J207)&gt;1,"",ROW()+(COLUMN()-20)/10000))</f>
        <v/>
      </c>
      <c r="AE207" t="str">
        <f>IF(K207=0,"",IF(COUNTIF(K$2:K207,K207)&gt;1,"",ROW()+(COLUMN()-20)/10000))</f>
        <v/>
      </c>
      <c r="AF207" t="str">
        <f>IF(L207=0,"",IF(COUNTIF(L$2:L207,L207)&gt;1,"",ROW()+(COLUMN()-20)/10000))</f>
        <v/>
      </c>
      <c r="AG207" t="str">
        <f>IF(M207=0,"",IF(COUNTIF(M$2:M207,M207)&gt;1,"",ROW()+(COLUMN()-20)/10000))</f>
        <v/>
      </c>
      <c r="AH207" t="str">
        <f>IF(N207=0,"",IF(COUNTIF(N$2:N207,N207)&gt;1,"",ROW()+(COLUMN()-20)/10000))</f>
        <v/>
      </c>
      <c r="AI207" t="str">
        <f>IF(O207=0,"",IF(COUNTIF(O$2:O207,O207)&gt;1,"",ROW()+(COLUMN()-20)/10000))</f>
        <v/>
      </c>
      <c r="AJ207" t="str">
        <f>IF(P207=0,"",IF(COUNTIF(P$2:P207,P207)&gt;1,"",ROW()+(COLUMN()-20)/10000))</f>
        <v/>
      </c>
      <c r="AK207" t="str">
        <f>IF(Q207=0,"",IF(COUNTIF(Q$2:Q207,Q207)&gt;1,"",ROW()+(COLUMN()-20)/10000))</f>
        <v/>
      </c>
      <c r="AL207" t="str">
        <f>IF(R207=0,"",IF(COUNTIF(R$2:R207,R207)&gt;1,"",ROW()+(COLUMN()-20)/10000))</f>
        <v/>
      </c>
      <c r="AM207" t="str">
        <f>IF(S207=0,"",IF(COUNTIF(S$2:S207,S207)&gt;1,"",ROW()+(COLUMN()-20)/10000))</f>
        <v/>
      </c>
      <c r="AN207" t="str">
        <f>IF(T207=0,"",IF(COUNTIF(T$2:T207,T207)&gt;1,"",ROW()+(COLUMN()-20)/10000))</f>
        <v/>
      </c>
      <c r="AO207" t="str">
        <f t="shared" si="57"/>
        <v/>
      </c>
      <c r="AP207" t="str">
        <f t="shared" ca="1" si="54"/>
        <v/>
      </c>
      <c r="AQ207" t="str">
        <f ca="1">IF(AP207="","",IF(COUNTIF($AP$2:AP207,AP207)&gt;1,"",IF(AP207="overdracht",1,ROW())))</f>
        <v/>
      </c>
      <c r="AT207" t="str">
        <f t="shared" ca="1" si="59"/>
        <v/>
      </c>
      <c r="AU207" t="str">
        <f t="shared" si="60"/>
        <v/>
      </c>
      <c r="AV207" t="str">
        <f t="shared" si="61"/>
        <v/>
      </c>
      <c r="AW207" s="104" t="str">
        <f>IF(A207=Detail!$E$3,ROW()+5+(COLUMN()-48)/1000,"")</f>
        <v/>
      </c>
      <c r="AX207" t="str">
        <f>IF(B207=Detail!$E$3,ROW()+5+(COLUMN()-48)/1000,"")</f>
        <v/>
      </c>
      <c r="AY207" t="str">
        <f>IF(C207=Detail!$E$3,ROW()+5+(COLUMN()-48)/1000,"")</f>
        <v/>
      </c>
      <c r="AZ207" t="str">
        <f>IF(D207=Detail!$E$3,ROW()+5+(COLUMN()-48)/1000,"")</f>
        <v/>
      </c>
      <c r="BA207" t="str">
        <f>IF(E207=Detail!$E$3,ROW()+5+(COLUMN()-48)/1000,"")</f>
        <v/>
      </c>
      <c r="BB207" t="str">
        <f>IF(F207=Detail!$E$3,ROW()+5+(COLUMN()-48)/1000,"")</f>
        <v/>
      </c>
      <c r="BC207" t="str">
        <f>IF(G207=Detail!$E$3,ROW()+5+(COLUMN()-48)/1000,"")</f>
        <v/>
      </c>
      <c r="BD207" t="str">
        <f>IF(H207=Detail!$E$3,ROW()+5+(COLUMN()-48)/1000,"")</f>
        <v/>
      </c>
      <c r="BE207" t="str">
        <f>IF(I207=Detail!$E$3,ROW()+5+(COLUMN()-48)/1000,"")</f>
        <v/>
      </c>
      <c r="BF207" t="str">
        <f>IF(J207=Detail!$E$3,ROW()+5+(COLUMN()-48)/1000,"")</f>
        <v/>
      </c>
      <c r="BG207" t="str">
        <f>IF(K207=Detail!$E$3,ROW()+5+(COLUMN()-48)/1000,"")</f>
        <v/>
      </c>
      <c r="BH207" t="str">
        <f>IF(L207=Detail!$E$3,ROW()+5+(COLUMN()-48)/1000,"")</f>
        <v/>
      </c>
      <c r="BI207" t="str">
        <f>IF(M207=Detail!$E$3,ROW()+5+(COLUMN()-48)/1000,"")</f>
        <v/>
      </c>
      <c r="BJ207" t="str">
        <f>IF(N207=Detail!$E$3,ROW()+5+(COLUMN()-48)/1000,"")</f>
        <v/>
      </c>
      <c r="BK207" t="str">
        <f>IF(O207=Detail!$E$3,ROW()+5+(COLUMN()-48)/1000,"")</f>
        <v/>
      </c>
      <c r="BL207" t="str">
        <f>IF(P207=Detail!$E$3,ROW()+5+(COLUMN()-48)/1000,"")</f>
        <v/>
      </c>
      <c r="BM207" t="str">
        <f>IF(Q207=Detail!$E$3,ROW()+5+(COLUMN()-48)/1000,"")</f>
        <v/>
      </c>
      <c r="BN207" t="str">
        <f>IF(R207=Detail!$E$3,ROW()+5+(COLUMN()-48)/1000,"")</f>
        <v/>
      </c>
      <c r="BO207" t="str">
        <f>IF(S207=Detail!$E$3,ROW()+5+(COLUMN()-48)/1000,"")</f>
        <v/>
      </c>
      <c r="BP207" t="str">
        <f>IF(T207=Detail!$E$3,ROW()+5+(COLUMN()-48)/1000,"")</f>
        <v/>
      </c>
      <c r="BQ207" t="str">
        <f t="shared" ca="1" si="56"/>
        <v/>
      </c>
      <c r="BR207" t="str">
        <f>IF(BS207="","","'"&amp;VLOOKUP(ROUND((BS207-ROUNDDOWN(BS207,0))*1000,0),$BT$2:$BU$21,2,FALSE)&amp;"'!A"&amp;ROUNDDOWN(Codedata!BS207,0))</f>
        <v/>
      </c>
      <c r="BS207" t="str">
        <f t="shared" si="62"/>
        <v/>
      </c>
      <c r="BV207" t="str">
        <f t="shared" ca="1" si="63"/>
        <v/>
      </c>
      <c r="BW207" t="str">
        <f t="shared" ca="1" si="64"/>
        <v/>
      </c>
      <c r="BX207" t="str">
        <f t="shared" ca="1" si="65"/>
        <v/>
      </c>
      <c r="BY207" t="str">
        <f t="shared" ca="1" si="66"/>
        <v/>
      </c>
      <c r="BZ207" t="str">
        <f t="shared" ca="1" si="67"/>
        <v/>
      </c>
      <c r="CA207" t="str">
        <f t="shared" ca="1" si="68"/>
        <v/>
      </c>
      <c r="CB207" t="str">
        <f t="shared" ca="1" si="69"/>
        <v/>
      </c>
      <c r="CC207" t="str">
        <f t="shared" ca="1" si="70"/>
        <v/>
      </c>
    </row>
    <row r="208" spans="1:81" x14ac:dyDescent="0.3">
      <c r="A208">
        <f>Cash!$C213</f>
        <v>0</v>
      </c>
      <c r="B208">
        <f>Cash!$D213</f>
        <v>0</v>
      </c>
      <c r="C208">
        <f>Zicht!$C213</f>
        <v>0</v>
      </c>
      <c r="D208">
        <f>Zicht!$D213</f>
        <v>0</v>
      </c>
      <c r="E208">
        <f>Spaar!$C213</f>
        <v>0</v>
      </c>
      <c r="F208">
        <f>Spaar!$D213</f>
        <v>0</v>
      </c>
      <c r="G208">
        <f>'Reserve 1'!$C213</f>
        <v>0</v>
      </c>
      <c r="H208">
        <f>'Reserve 1'!$D213</f>
        <v>0</v>
      </c>
      <c r="I208">
        <f>'Reserve 2'!$C213</f>
        <v>0</v>
      </c>
      <c r="J208">
        <f>'Reserve 2'!$D213</f>
        <v>0</v>
      </c>
      <c r="K208">
        <f>'Reserve 3'!$C213</f>
        <v>0</v>
      </c>
      <c r="L208">
        <f>'Reserve 3'!$D213</f>
        <v>0</v>
      </c>
      <c r="M208">
        <f>'Reserve 4'!$C213</f>
        <v>0</v>
      </c>
      <c r="N208">
        <f>'Reserve 4'!$D213</f>
        <v>0</v>
      </c>
      <c r="O208">
        <f>'Reserve 5'!$C213</f>
        <v>0</v>
      </c>
      <c r="P208">
        <f>'Reserve 5'!$D213</f>
        <v>0</v>
      </c>
      <c r="Q208">
        <f>'Reserve 6'!$C213</f>
        <v>0</v>
      </c>
      <c r="R208">
        <f>'Reserve 6'!$D213</f>
        <v>0</v>
      </c>
      <c r="S208">
        <f>'Reserve 7'!$C213</f>
        <v>0</v>
      </c>
      <c r="T208">
        <f>'Reserve 7'!$D213</f>
        <v>0</v>
      </c>
      <c r="U208" t="str">
        <f>IF(A208=0,"",IF(COUNTIF(A$2:A208,A208)&gt;1,"",ROW()+(COLUMN()-20)/10000))</f>
        <v/>
      </c>
      <c r="V208" t="str">
        <f>IF(B208=0,"",IF(COUNTIF(B$2:B208,B208)&gt;1,"",ROW()+(COLUMN()-20)/10000))</f>
        <v/>
      </c>
      <c r="W208" t="str">
        <f>IF(C208=0,"",IF(COUNTIF(C$2:C208,C208)&gt;1,"",ROW()+(COLUMN()-20)/10000))</f>
        <v/>
      </c>
      <c r="X208" t="str">
        <f>IF(D208=0,"",IF(COUNTIF(D$2:D208,D208)&gt;1,"",ROW()+(COLUMN()-20)/10000))</f>
        <v/>
      </c>
      <c r="Y208" t="str">
        <f>IF(E208=0,"",IF(COUNTIF(E$2:E208,E208)&gt;1,"",ROW()+(COLUMN()-20)/10000))</f>
        <v/>
      </c>
      <c r="Z208" t="str">
        <f>IF(F208=0,"",IF(COUNTIF(F$2:F208,F208)&gt;1,"",ROW()+(COLUMN()-20)/10000))</f>
        <v/>
      </c>
      <c r="AA208" t="str">
        <f>IF(G208=0,"",IF(COUNTIF(G$2:G208,G208)&gt;1,"",ROW()+(COLUMN()-20)/10000))</f>
        <v/>
      </c>
      <c r="AB208" t="str">
        <f>IF(H208=0,"",IF(COUNTIF(H$2:H208,H208)&gt;1,"",ROW()+(COLUMN()-20)/10000))</f>
        <v/>
      </c>
      <c r="AC208" t="str">
        <f>IF(I208=0,"",IF(COUNTIF(I$2:I208,I208)&gt;1,"",ROW()+(COLUMN()-20)/10000))</f>
        <v/>
      </c>
      <c r="AD208" t="str">
        <f>IF(J208=0,"",IF(COUNTIF(J$2:J208,J208)&gt;1,"",ROW()+(COLUMN()-20)/10000))</f>
        <v/>
      </c>
      <c r="AE208" t="str">
        <f>IF(K208=0,"",IF(COUNTIF(K$2:K208,K208)&gt;1,"",ROW()+(COLUMN()-20)/10000))</f>
        <v/>
      </c>
      <c r="AF208" t="str">
        <f>IF(L208=0,"",IF(COUNTIF(L$2:L208,L208)&gt;1,"",ROW()+(COLUMN()-20)/10000))</f>
        <v/>
      </c>
      <c r="AG208" t="str">
        <f>IF(M208=0,"",IF(COUNTIF(M$2:M208,M208)&gt;1,"",ROW()+(COLUMN()-20)/10000))</f>
        <v/>
      </c>
      <c r="AH208" t="str">
        <f>IF(N208=0,"",IF(COUNTIF(N$2:N208,N208)&gt;1,"",ROW()+(COLUMN()-20)/10000))</f>
        <v/>
      </c>
      <c r="AI208" t="str">
        <f>IF(O208=0,"",IF(COUNTIF(O$2:O208,O208)&gt;1,"",ROW()+(COLUMN()-20)/10000))</f>
        <v/>
      </c>
      <c r="AJ208" t="str">
        <f>IF(P208=0,"",IF(COUNTIF(P$2:P208,P208)&gt;1,"",ROW()+(COLUMN()-20)/10000))</f>
        <v/>
      </c>
      <c r="AK208" t="str">
        <f>IF(Q208=0,"",IF(COUNTIF(Q$2:Q208,Q208)&gt;1,"",ROW()+(COLUMN()-20)/10000))</f>
        <v/>
      </c>
      <c r="AL208" t="str">
        <f>IF(R208=0,"",IF(COUNTIF(R$2:R208,R208)&gt;1,"",ROW()+(COLUMN()-20)/10000))</f>
        <v/>
      </c>
      <c r="AM208" t="str">
        <f>IF(S208=0,"",IF(COUNTIF(S$2:S208,S208)&gt;1,"",ROW()+(COLUMN()-20)/10000))</f>
        <v/>
      </c>
      <c r="AN208" t="str">
        <f>IF(T208=0,"",IF(COUNTIF(T$2:T208,T208)&gt;1,"",ROW()+(COLUMN()-20)/10000))</f>
        <v/>
      </c>
      <c r="AO208" t="str">
        <f t="shared" si="57"/>
        <v/>
      </c>
      <c r="AP208" t="str">
        <f t="shared" ca="1" si="54"/>
        <v/>
      </c>
      <c r="AQ208" t="str">
        <f ca="1">IF(AP208="","",IF(COUNTIF($AP$2:AP208,AP208)&gt;1,"",IF(AP208="overdracht",1,ROW())))</f>
        <v/>
      </c>
      <c r="AT208" t="str">
        <f t="shared" ca="1" si="59"/>
        <v/>
      </c>
      <c r="AU208" t="str">
        <f t="shared" si="60"/>
        <v/>
      </c>
      <c r="AV208" t="str">
        <f t="shared" si="61"/>
        <v/>
      </c>
      <c r="AW208" s="104" t="str">
        <f>IF(A208=Detail!$E$3,ROW()+5+(COLUMN()-48)/1000,"")</f>
        <v/>
      </c>
      <c r="AX208" t="str">
        <f>IF(B208=Detail!$E$3,ROW()+5+(COLUMN()-48)/1000,"")</f>
        <v/>
      </c>
      <c r="AY208" t="str">
        <f>IF(C208=Detail!$E$3,ROW()+5+(COLUMN()-48)/1000,"")</f>
        <v/>
      </c>
      <c r="AZ208" t="str">
        <f>IF(D208=Detail!$E$3,ROW()+5+(COLUMN()-48)/1000,"")</f>
        <v/>
      </c>
      <c r="BA208" t="str">
        <f>IF(E208=Detail!$E$3,ROW()+5+(COLUMN()-48)/1000,"")</f>
        <v/>
      </c>
      <c r="BB208" t="str">
        <f>IF(F208=Detail!$E$3,ROW()+5+(COLUMN()-48)/1000,"")</f>
        <v/>
      </c>
      <c r="BC208" t="str">
        <f>IF(G208=Detail!$E$3,ROW()+5+(COLUMN()-48)/1000,"")</f>
        <v/>
      </c>
      <c r="BD208" t="str">
        <f>IF(H208=Detail!$E$3,ROW()+5+(COLUMN()-48)/1000,"")</f>
        <v/>
      </c>
      <c r="BE208" t="str">
        <f>IF(I208=Detail!$E$3,ROW()+5+(COLUMN()-48)/1000,"")</f>
        <v/>
      </c>
      <c r="BF208" t="str">
        <f>IF(J208=Detail!$E$3,ROW()+5+(COLUMN()-48)/1000,"")</f>
        <v/>
      </c>
      <c r="BG208" t="str">
        <f>IF(K208=Detail!$E$3,ROW()+5+(COLUMN()-48)/1000,"")</f>
        <v/>
      </c>
      <c r="BH208" t="str">
        <f>IF(L208=Detail!$E$3,ROW()+5+(COLUMN()-48)/1000,"")</f>
        <v/>
      </c>
      <c r="BI208" t="str">
        <f>IF(M208=Detail!$E$3,ROW()+5+(COLUMN()-48)/1000,"")</f>
        <v/>
      </c>
      <c r="BJ208" t="str">
        <f>IF(N208=Detail!$E$3,ROW()+5+(COLUMN()-48)/1000,"")</f>
        <v/>
      </c>
      <c r="BK208" t="str">
        <f>IF(O208=Detail!$E$3,ROW()+5+(COLUMN()-48)/1000,"")</f>
        <v/>
      </c>
      <c r="BL208" t="str">
        <f>IF(P208=Detail!$E$3,ROW()+5+(COLUMN()-48)/1000,"")</f>
        <v/>
      </c>
      <c r="BM208" t="str">
        <f>IF(Q208=Detail!$E$3,ROW()+5+(COLUMN()-48)/1000,"")</f>
        <v/>
      </c>
      <c r="BN208" t="str">
        <f>IF(R208=Detail!$E$3,ROW()+5+(COLUMN()-48)/1000,"")</f>
        <v/>
      </c>
      <c r="BO208" t="str">
        <f>IF(S208=Detail!$E$3,ROW()+5+(COLUMN()-48)/1000,"")</f>
        <v/>
      </c>
      <c r="BP208" t="str">
        <f>IF(T208=Detail!$E$3,ROW()+5+(COLUMN()-48)/1000,"")</f>
        <v/>
      </c>
      <c r="BQ208" t="str">
        <f t="shared" ca="1" si="56"/>
        <v/>
      </c>
      <c r="BR208" t="str">
        <f>IF(BS208="","","'"&amp;VLOOKUP(ROUND((BS208-ROUNDDOWN(BS208,0))*1000,0),$BT$2:$BU$21,2,FALSE)&amp;"'!A"&amp;ROUNDDOWN(Codedata!BS208,0))</f>
        <v/>
      </c>
      <c r="BS208" t="str">
        <f t="shared" si="62"/>
        <v/>
      </c>
      <c r="BV208" t="str">
        <f t="shared" ca="1" si="63"/>
        <v/>
      </c>
      <c r="BW208" t="str">
        <f t="shared" ca="1" si="64"/>
        <v/>
      </c>
      <c r="BX208" t="str">
        <f t="shared" ca="1" si="65"/>
        <v/>
      </c>
      <c r="BY208" t="str">
        <f t="shared" ca="1" si="66"/>
        <v/>
      </c>
      <c r="BZ208" t="str">
        <f t="shared" ca="1" si="67"/>
        <v/>
      </c>
      <c r="CA208" t="str">
        <f t="shared" ca="1" si="68"/>
        <v/>
      </c>
      <c r="CB208" t="str">
        <f t="shared" ca="1" si="69"/>
        <v/>
      </c>
      <c r="CC208" t="str">
        <f t="shared" ca="1" si="70"/>
        <v/>
      </c>
    </row>
    <row r="209" spans="1:81" x14ac:dyDescent="0.3">
      <c r="A209">
        <f>Cash!$C214</f>
        <v>0</v>
      </c>
      <c r="B209">
        <f>Cash!$D214</f>
        <v>0</v>
      </c>
      <c r="C209">
        <f>Zicht!$C214</f>
        <v>0</v>
      </c>
      <c r="D209">
        <f>Zicht!$D214</f>
        <v>0</v>
      </c>
      <c r="E209">
        <f>Spaar!$C214</f>
        <v>0</v>
      </c>
      <c r="F209">
        <f>Spaar!$D214</f>
        <v>0</v>
      </c>
      <c r="G209">
        <f>'Reserve 1'!$C214</f>
        <v>0</v>
      </c>
      <c r="H209">
        <f>'Reserve 1'!$D214</f>
        <v>0</v>
      </c>
      <c r="I209">
        <f>'Reserve 2'!$C214</f>
        <v>0</v>
      </c>
      <c r="J209">
        <f>'Reserve 2'!$D214</f>
        <v>0</v>
      </c>
      <c r="K209">
        <f>'Reserve 3'!$C214</f>
        <v>0</v>
      </c>
      <c r="L209">
        <f>'Reserve 3'!$D214</f>
        <v>0</v>
      </c>
      <c r="M209">
        <f>'Reserve 4'!$C214</f>
        <v>0</v>
      </c>
      <c r="N209">
        <f>'Reserve 4'!$D214</f>
        <v>0</v>
      </c>
      <c r="O209">
        <f>'Reserve 5'!$C214</f>
        <v>0</v>
      </c>
      <c r="P209">
        <f>'Reserve 5'!$D214</f>
        <v>0</v>
      </c>
      <c r="Q209">
        <f>'Reserve 6'!$C214</f>
        <v>0</v>
      </c>
      <c r="R209">
        <f>'Reserve 6'!$D214</f>
        <v>0</v>
      </c>
      <c r="S209">
        <f>'Reserve 7'!$C214</f>
        <v>0</v>
      </c>
      <c r="T209">
        <f>'Reserve 7'!$D214</f>
        <v>0</v>
      </c>
      <c r="U209" t="str">
        <f>IF(A209=0,"",IF(COUNTIF(A$2:A209,A209)&gt;1,"",ROW()+(COLUMN()-20)/10000))</f>
        <v/>
      </c>
      <c r="V209" t="str">
        <f>IF(B209=0,"",IF(COUNTIF(B$2:B209,B209)&gt;1,"",ROW()+(COLUMN()-20)/10000))</f>
        <v/>
      </c>
      <c r="W209" t="str">
        <f>IF(C209=0,"",IF(COUNTIF(C$2:C209,C209)&gt;1,"",ROW()+(COLUMN()-20)/10000))</f>
        <v/>
      </c>
      <c r="X209" t="str">
        <f>IF(D209=0,"",IF(COUNTIF(D$2:D209,D209)&gt;1,"",ROW()+(COLUMN()-20)/10000))</f>
        <v/>
      </c>
      <c r="Y209" t="str">
        <f>IF(E209=0,"",IF(COUNTIF(E$2:E209,E209)&gt;1,"",ROW()+(COLUMN()-20)/10000))</f>
        <v/>
      </c>
      <c r="Z209" t="str">
        <f>IF(F209=0,"",IF(COUNTIF(F$2:F209,F209)&gt;1,"",ROW()+(COLUMN()-20)/10000))</f>
        <v/>
      </c>
      <c r="AA209" t="str">
        <f>IF(G209=0,"",IF(COUNTIF(G$2:G209,G209)&gt;1,"",ROW()+(COLUMN()-20)/10000))</f>
        <v/>
      </c>
      <c r="AB209" t="str">
        <f>IF(H209=0,"",IF(COUNTIF(H$2:H209,H209)&gt;1,"",ROW()+(COLUMN()-20)/10000))</f>
        <v/>
      </c>
      <c r="AC209" t="str">
        <f>IF(I209=0,"",IF(COUNTIF(I$2:I209,I209)&gt;1,"",ROW()+(COLUMN()-20)/10000))</f>
        <v/>
      </c>
      <c r="AD209" t="str">
        <f>IF(J209=0,"",IF(COUNTIF(J$2:J209,J209)&gt;1,"",ROW()+(COLUMN()-20)/10000))</f>
        <v/>
      </c>
      <c r="AE209" t="str">
        <f>IF(K209=0,"",IF(COUNTIF(K$2:K209,K209)&gt;1,"",ROW()+(COLUMN()-20)/10000))</f>
        <v/>
      </c>
      <c r="AF209" t="str">
        <f>IF(L209=0,"",IF(COUNTIF(L$2:L209,L209)&gt;1,"",ROW()+(COLUMN()-20)/10000))</f>
        <v/>
      </c>
      <c r="AG209" t="str">
        <f>IF(M209=0,"",IF(COUNTIF(M$2:M209,M209)&gt;1,"",ROW()+(COLUMN()-20)/10000))</f>
        <v/>
      </c>
      <c r="AH209" t="str">
        <f>IF(N209=0,"",IF(COUNTIF(N$2:N209,N209)&gt;1,"",ROW()+(COLUMN()-20)/10000))</f>
        <v/>
      </c>
      <c r="AI209" t="str">
        <f>IF(O209=0,"",IF(COUNTIF(O$2:O209,O209)&gt;1,"",ROW()+(COLUMN()-20)/10000))</f>
        <v/>
      </c>
      <c r="AJ209" t="str">
        <f>IF(P209=0,"",IF(COUNTIF(P$2:P209,P209)&gt;1,"",ROW()+(COLUMN()-20)/10000))</f>
        <v/>
      </c>
      <c r="AK209" t="str">
        <f>IF(Q209=0,"",IF(COUNTIF(Q$2:Q209,Q209)&gt;1,"",ROW()+(COLUMN()-20)/10000))</f>
        <v/>
      </c>
      <c r="AL209" t="str">
        <f>IF(R209=0,"",IF(COUNTIF(R$2:R209,R209)&gt;1,"",ROW()+(COLUMN()-20)/10000))</f>
        <v/>
      </c>
      <c r="AM209" t="str">
        <f>IF(S209=0,"",IF(COUNTIF(S$2:S209,S209)&gt;1,"",ROW()+(COLUMN()-20)/10000))</f>
        <v/>
      </c>
      <c r="AN209" t="str">
        <f>IF(T209=0,"",IF(COUNTIF(T$2:T209,T209)&gt;1,"",ROW()+(COLUMN()-20)/10000))</f>
        <v/>
      </c>
      <c r="AO209" t="str">
        <f t="shared" si="57"/>
        <v/>
      </c>
      <c r="AP209" t="str">
        <f t="shared" ca="1" si="54"/>
        <v/>
      </c>
      <c r="AQ209" t="str">
        <f ca="1">IF(AP209="","",IF(COUNTIF($AP$2:AP209,AP209)&gt;1,"",IF(AP209="overdracht",1,ROW())))</f>
        <v/>
      </c>
      <c r="AT209" t="str">
        <f t="shared" ca="1" si="59"/>
        <v/>
      </c>
      <c r="AU209" t="str">
        <f t="shared" si="60"/>
        <v/>
      </c>
      <c r="AV209" t="str">
        <f t="shared" si="61"/>
        <v/>
      </c>
      <c r="AW209" s="104" t="str">
        <f>IF(A209=Detail!$E$3,ROW()+5+(COLUMN()-48)/1000,"")</f>
        <v/>
      </c>
      <c r="AX209" t="str">
        <f>IF(B209=Detail!$E$3,ROW()+5+(COLUMN()-48)/1000,"")</f>
        <v/>
      </c>
      <c r="AY209" t="str">
        <f>IF(C209=Detail!$E$3,ROW()+5+(COLUMN()-48)/1000,"")</f>
        <v/>
      </c>
      <c r="AZ209" t="str">
        <f>IF(D209=Detail!$E$3,ROW()+5+(COLUMN()-48)/1000,"")</f>
        <v/>
      </c>
      <c r="BA209" t="str">
        <f>IF(E209=Detail!$E$3,ROW()+5+(COLUMN()-48)/1000,"")</f>
        <v/>
      </c>
      <c r="BB209" t="str">
        <f>IF(F209=Detail!$E$3,ROW()+5+(COLUMN()-48)/1000,"")</f>
        <v/>
      </c>
      <c r="BC209" t="str">
        <f>IF(G209=Detail!$E$3,ROW()+5+(COLUMN()-48)/1000,"")</f>
        <v/>
      </c>
      <c r="BD209" t="str">
        <f>IF(H209=Detail!$E$3,ROW()+5+(COLUMN()-48)/1000,"")</f>
        <v/>
      </c>
      <c r="BE209" t="str">
        <f>IF(I209=Detail!$E$3,ROW()+5+(COLUMN()-48)/1000,"")</f>
        <v/>
      </c>
      <c r="BF209" t="str">
        <f>IF(J209=Detail!$E$3,ROW()+5+(COLUMN()-48)/1000,"")</f>
        <v/>
      </c>
      <c r="BG209" t="str">
        <f>IF(K209=Detail!$E$3,ROW()+5+(COLUMN()-48)/1000,"")</f>
        <v/>
      </c>
      <c r="BH209" t="str">
        <f>IF(L209=Detail!$E$3,ROW()+5+(COLUMN()-48)/1000,"")</f>
        <v/>
      </c>
      <c r="BI209" t="str">
        <f>IF(M209=Detail!$E$3,ROW()+5+(COLUMN()-48)/1000,"")</f>
        <v/>
      </c>
      <c r="BJ209" t="str">
        <f>IF(N209=Detail!$E$3,ROW()+5+(COLUMN()-48)/1000,"")</f>
        <v/>
      </c>
      <c r="BK209" t="str">
        <f>IF(O209=Detail!$E$3,ROW()+5+(COLUMN()-48)/1000,"")</f>
        <v/>
      </c>
      <c r="BL209" t="str">
        <f>IF(P209=Detail!$E$3,ROW()+5+(COLUMN()-48)/1000,"")</f>
        <v/>
      </c>
      <c r="BM209" t="str">
        <f>IF(Q209=Detail!$E$3,ROW()+5+(COLUMN()-48)/1000,"")</f>
        <v/>
      </c>
      <c r="BN209" t="str">
        <f>IF(R209=Detail!$E$3,ROW()+5+(COLUMN()-48)/1000,"")</f>
        <v/>
      </c>
      <c r="BO209" t="str">
        <f>IF(S209=Detail!$E$3,ROW()+5+(COLUMN()-48)/1000,"")</f>
        <v/>
      </c>
      <c r="BP209" t="str">
        <f>IF(T209=Detail!$E$3,ROW()+5+(COLUMN()-48)/1000,"")</f>
        <v/>
      </c>
      <c r="BQ209" t="str">
        <f t="shared" ca="1" si="56"/>
        <v/>
      </c>
      <c r="BR209" t="str">
        <f>IF(BS209="","","'"&amp;VLOOKUP(ROUND((BS209-ROUNDDOWN(BS209,0))*1000,0),$BT$2:$BU$21,2,FALSE)&amp;"'!A"&amp;ROUNDDOWN(Codedata!BS209,0))</f>
        <v/>
      </c>
      <c r="BS209" t="str">
        <f t="shared" si="62"/>
        <v/>
      </c>
      <c r="BV209" t="str">
        <f t="shared" ca="1" si="63"/>
        <v/>
      </c>
      <c r="BW209" t="str">
        <f t="shared" ca="1" si="64"/>
        <v/>
      </c>
      <c r="BX209" t="str">
        <f t="shared" ca="1" si="65"/>
        <v/>
      </c>
      <c r="BY209" t="str">
        <f t="shared" ca="1" si="66"/>
        <v/>
      </c>
      <c r="BZ209" t="str">
        <f t="shared" ca="1" si="67"/>
        <v/>
      </c>
      <c r="CA209" t="str">
        <f t="shared" ca="1" si="68"/>
        <v/>
      </c>
      <c r="CB209" t="str">
        <f t="shared" ca="1" si="69"/>
        <v/>
      </c>
      <c r="CC209" t="str">
        <f t="shared" ca="1" si="70"/>
        <v/>
      </c>
    </row>
    <row r="210" spans="1:81" x14ac:dyDescent="0.3">
      <c r="A210">
        <f>Cash!$C215</f>
        <v>0</v>
      </c>
      <c r="B210">
        <f>Cash!$D215</f>
        <v>0</v>
      </c>
      <c r="C210">
        <f>Zicht!$C215</f>
        <v>0</v>
      </c>
      <c r="D210">
        <f>Zicht!$D215</f>
        <v>0</v>
      </c>
      <c r="E210">
        <f>Spaar!$C215</f>
        <v>0</v>
      </c>
      <c r="F210">
        <f>Spaar!$D215</f>
        <v>0</v>
      </c>
      <c r="G210">
        <f>'Reserve 1'!$C215</f>
        <v>0</v>
      </c>
      <c r="H210">
        <f>'Reserve 1'!$D215</f>
        <v>0</v>
      </c>
      <c r="I210">
        <f>'Reserve 2'!$C215</f>
        <v>0</v>
      </c>
      <c r="J210">
        <f>'Reserve 2'!$D215</f>
        <v>0</v>
      </c>
      <c r="K210">
        <f>'Reserve 3'!$C215</f>
        <v>0</v>
      </c>
      <c r="L210">
        <f>'Reserve 3'!$D215</f>
        <v>0</v>
      </c>
      <c r="M210">
        <f>'Reserve 4'!$C215</f>
        <v>0</v>
      </c>
      <c r="N210">
        <f>'Reserve 4'!$D215</f>
        <v>0</v>
      </c>
      <c r="O210">
        <f>'Reserve 5'!$C215</f>
        <v>0</v>
      </c>
      <c r="P210">
        <f>'Reserve 5'!$D215</f>
        <v>0</v>
      </c>
      <c r="Q210">
        <f>'Reserve 6'!$C215</f>
        <v>0</v>
      </c>
      <c r="R210">
        <f>'Reserve 6'!$D215</f>
        <v>0</v>
      </c>
      <c r="S210">
        <f>'Reserve 7'!$C215</f>
        <v>0</v>
      </c>
      <c r="T210">
        <f>'Reserve 7'!$D215</f>
        <v>0</v>
      </c>
      <c r="U210" t="str">
        <f>IF(A210=0,"",IF(COUNTIF(A$2:A210,A210)&gt;1,"",ROW()+(COLUMN()-20)/10000))</f>
        <v/>
      </c>
      <c r="V210" t="str">
        <f>IF(B210=0,"",IF(COUNTIF(B$2:B210,B210)&gt;1,"",ROW()+(COLUMN()-20)/10000))</f>
        <v/>
      </c>
      <c r="W210" t="str">
        <f>IF(C210=0,"",IF(COUNTIF(C$2:C210,C210)&gt;1,"",ROW()+(COLUMN()-20)/10000))</f>
        <v/>
      </c>
      <c r="X210" t="str">
        <f>IF(D210=0,"",IF(COUNTIF(D$2:D210,D210)&gt;1,"",ROW()+(COLUMN()-20)/10000))</f>
        <v/>
      </c>
      <c r="Y210" t="str">
        <f>IF(E210=0,"",IF(COUNTIF(E$2:E210,E210)&gt;1,"",ROW()+(COLUMN()-20)/10000))</f>
        <v/>
      </c>
      <c r="Z210" t="str">
        <f>IF(F210=0,"",IF(COUNTIF(F$2:F210,F210)&gt;1,"",ROW()+(COLUMN()-20)/10000))</f>
        <v/>
      </c>
      <c r="AA210" t="str">
        <f>IF(G210=0,"",IF(COUNTIF(G$2:G210,G210)&gt;1,"",ROW()+(COLUMN()-20)/10000))</f>
        <v/>
      </c>
      <c r="AB210" t="str">
        <f>IF(H210=0,"",IF(COUNTIF(H$2:H210,H210)&gt;1,"",ROW()+(COLUMN()-20)/10000))</f>
        <v/>
      </c>
      <c r="AC210" t="str">
        <f>IF(I210=0,"",IF(COUNTIF(I$2:I210,I210)&gt;1,"",ROW()+(COLUMN()-20)/10000))</f>
        <v/>
      </c>
      <c r="AD210" t="str">
        <f>IF(J210=0,"",IF(COUNTIF(J$2:J210,J210)&gt;1,"",ROW()+(COLUMN()-20)/10000))</f>
        <v/>
      </c>
      <c r="AE210" t="str">
        <f>IF(K210=0,"",IF(COUNTIF(K$2:K210,K210)&gt;1,"",ROW()+(COLUMN()-20)/10000))</f>
        <v/>
      </c>
      <c r="AF210" t="str">
        <f>IF(L210=0,"",IF(COUNTIF(L$2:L210,L210)&gt;1,"",ROW()+(COLUMN()-20)/10000))</f>
        <v/>
      </c>
      <c r="AG210" t="str">
        <f>IF(M210=0,"",IF(COUNTIF(M$2:M210,M210)&gt;1,"",ROW()+(COLUMN()-20)/10000))</f>
        <v/>
      </c>
      <c r="AH210" t="str">
        <f>IF(N210=0,"",IF(COUNTIF(N$2:N210,N210)&gt;1,"",ROW()+(COLUMN()-20)/10000))</f>
        <v/>
      </c>
      <c r="AI210" t="str">
        <f>IF(O210=0,"",IF(COUNTIF(O$2:O210,O210)&gt;1,"",ROW()+(COLUMN()-20)/10000))</f>
        <v/>
      </c>
      <c r="AJ210" t="str">
        <f>IF(P210=0,"",IF(COUNTIF(P$2:P210,P210)&gt;1,"",ROW()+(COLUMN()-20)/10000))</f>
        <v/>
      </c>
      <c r="AK210" t="str">
        <f>IF(Q210=0,"",IF(COUNTIF(Q$2:Q210,Q210)&gt;1,"",ROW()+(COLUMN()-20)/10000))</f>
        <v/>
      </c>
      <c r="AL210" t="str">
        <f>IF(R210=0,"",IF(COUNTIF(R$2:R210,R210)&gt;1,"",ROW()+(COLUMN()-20)/10000))</f>
        <v/>
      </c>
      <c r="AM210" t="str">
        <f>IF(S210=0,"",IF(COUNTIF(S$2:S210,S210)&gt;1,"",ROW()+(COLUMN()-20)/10000))</f>
        <v/>
      </c>
      <c r="AN210" t="str">
        <f>IF(T210=0,"",IF(COUNTIF(T$2:T210,T210)&gt;1,"",ROW()+(COLUMN()-20)/10000))</f>
        <v/>
      </c>
      <c r="AO210" t="str">
        <f t="shared" si="57"/>
        <v/>
      </c>
      <c r="AP210" t="str">
        <f t="shared" ca="1" si="54"/>
        <v/>
      </c>
      <c r="AQ210" t="str">
        <f ca="1">IF(AP210="","",IF(COUNTIF($AP$2:AP210,AP210)&gt;1,"",IF(AP210="overdracht",1,ROW())))</f>
        <v/>
      </c>
      <c r="AT210" t="str">
        <f t="shared" ca="1" si="59"/>
        <v/>
      </c>
      <c r="AU210" t="str">
        <f t="shared" si="60"/>
        <v/>
      </c>
      <c r="AV210" t="str">
        <f t="shared" si="61"/>
        <v/>
      </c>
      <c r="AW210" s="104" t="str">
        <f>IF(A210=Detail!$E$3,ROW()+5+(COLUMN()-48)/1000,"")</f>
        <v/>
      </c>
      <c r="AX210" t="str">
        <f>IF(B210=Detail!$E$3,ROW()+5+(COLUMN()-48)/1000,"")</f>
        <v/>
      </c>
      <c r="AY210" t="str">
        <f>IF(C210=Detail!$E$3,ROW()+5+(COLUMN()-48)/1000,"")</f>
        <v/>
      </c>
      <c r="AZ210" t="str">
        <f>IF(D210=Detail!$E$3,ROW()+5+(COLUMN()-48)/1000,"")</f>
        <v/>
      </c>
      <c r="BA210" t="str">
        <f>IF(E210=Detail!$E$3,ROW()+5+(COLUMN()-48)/1000,"")</f>
        <v/>
      </c>
      <c r="BB210" t="str">
        <f>IF(F210=Detail!$E$3,ROW()+5+(COLUMN()-48)/1000,"")</f>
        <v/>
      </c>
      <c r="BC210" t="str">
        <f>IF(G210=Detail!$E$3,ROW()+5+(COLUMN()-48)/1000,"")</f>
        <v/>
      </c>
      <c r="BD210" t="str">
        <f>IF(H210=Detail!$E$3,ROW()+5+(COLUMN()-48)/1000,"")</f>
        <v/>
      </c>
      <c r="BE210" t="str">
        <f>IF(I210=Detail!$E$3,ROW()+5+(COLUMN()-48)/1000,"")</f>
        <v/>
      </c>
      <c r="BF210" t="str">
        <f>IF(J210=Detail!$E$3,ROW()+5+(COLUMN()-48)/1000,"")</f>
        <v/>
      </c>
      <c r="BG210" t="str">
        <f>IF(K210=Detail!$E$3,ROW()+5+(COLUMN()-48)/1000,"")</f>
        <v/>
      </c>
      <c r="BH210" t="str">
        <f>IF(L210=Detail!$E$3,ROW()+5+(COLUMN()-48)/1000,"")</f>
        <v/>
      </c>
      <c r="BI210" t="str">
        <f>IF(M210=Detail!$E$3,ROW()+5+(COLUMN()-48)/1000,"")</f>
        <v/>
      </c>
      <c r="BJ210" t="str">
        <f>IF(N210=Detail!$E$3,ROW()+5+(COLUMN()-48)/1000,"")</f>
        <v/>
      </c>
      <c r="BK210" t="str">
        <f>IF(O210=Detail!$E$3,ROW()+5+(COLUMN()-48)/1000,"")</f>
        <v/>
      </c>
      <c r="BL210" t="str">
        <f>IF(P210=Detail!$E$3,ROW()+5+(COLUMN()-48)/1000,"")</f>
        <v/>
      </c>
      <c r="BM210" t="str">
        <f>IF(Q210=Detail!$E$3,ROW()+5+(COLUMN()-48)/1000,"")</f>
        <v/>
      </c>
      <c r="BN210" t="str">
        <f>IF(R210=Detail!$E$3,ROW()+5+(COLUMN()-48)/1000,"")</f>
        <v/>
      </c>
      <c r="BO210" t="str">
        <f>IF(S210=Detail!$E$3,ROW()+5+(COLUMN()-48)/1000,"")</f>
        <v/>
      </c>
      <c r="BP210" t="str">
        <f>IF(T210=Detail!$E$3,ROW()+5+(COLUMN()-48)/1000,"")</f>
        <v/>
      </c>
      <c r="BQ210" t="str">
        <f t="shared" ca="1" si="56"/>
        <v/>
      </c>
      <c r="BR210" t="str">
        <f>IF(BS210="","","'"&amp;VLOOKUP(ROUND((BS210-ROUNDDOWN(BS210,0))*1000,0),$BT$2:$BU$21,2,FALSE)&amp;"'!A"&amp;ROUNDDOWN(Codedata!BS210,0))</f>
        <v/>
      </c>
      <c r="BS210" t="str">
        <f t="shared" si="62"/>
        <v/>
      </c>
      <c r="BV210" t="str">
        <f t="shared" ca="1" si="63"/>
        <v/>
      </c>
      <c r="BW210" t="str">
        <f t="shared" ca="1" si="64"/>
        <v/>
      </c>
      <c r="BX210" t="str">
        <f t="shared" ca="1" si="65"/>
        <v/>
      </c>
      <c r="BY210" t="str">
        <f t="shared" ca="1" si="66"/>
        <v/>
      </c>
      <c r="BZ210" t="str">
        <f t="shared" ca="1" si="67"/>
        <v/>
      </c>
      <c r="CA210" t="str">
        <f t="shared" ca="1" si="68"/>
        <v/>
      </c>
      <c r="CB210" t="str">
        <f t="shared" ca="1" si="69"/>
        <v/>
      </c>
      <c r="CC210" t="str">
        <f t="shared" ca="1" si="70"/>
        <v/>
      </c>
    </row>
    <row r="211" spans="1:81" x14ac:dyDescent="0.3">
      <c r="A211">
        <f>Cash!$C216</f>
        <v>0</v>
      </c>
      <c r="B211">
        <f>Cash!$D216</f>
        <v>0</v>
      </c>
      <c r="C211">
        <f>Zicht!$C216</f>
        <v>0</v>
      </c>
      <c r="D211">
        <f>Zicht!$D216</f>
        <v>0</v>
      </c>
      <c r="E211">
        <f>Spaar!$C216</f>
        <v>0</v>
      </c>
      <c r="F211">
        <f>Spaar!$D216</f>
        <v>0</v>
      </c>
      <c r="G211">
        <f>'Reserve 1'!$C216</f>
        <v>0</v>
      </c>
      <c r="H211">
        <f>'Reserve 1'!$D216</f>
        <v>0</v>
      </c>
      <c r="I211">
        <f>'Reserve 2'!$C216</f>
        <v>0</v>
      </c>
      <c r="J211">
        <f>'Reserve 2'!$D216</f>
        <v>0</v>
      </c>
      <c r="K211">
        <f>'Reserve 3'!$C216</f>
        <v>0</v>
      </c>
      <c r="L211">
        <f>'Reserve 3'!$D216</f>
        <v>0</v>
      </c>
      <c r="M211">
        <f>'Reserve 4'!$C216</f>
        <v>0</v>
      </c>
      <c r="N211">
        <f>'Reserve 4'!$D216</f>
        <v>0</v>
      </c>
      <c r="O211">
        <f>'Reserve 5'!$C216</f>
        <v>0</v>
      </c>
      <c r="P211">
        <f>'Reserve 5'!$D216</f>
        <v>0</v>
      </c>
      <c r="Q211">
        <f>'Reserve 6'!$C216</f>
        <v>0</v>
      </c>
      <c r="R211">
        <f>'Reserve 6'!$D216</f>
        <v>0</v>
      </c>
      <c r="S211">
        <f>'Reserve 7'!$C216</f>
        <v>0</v>
      </c>
      <c r="T211">
        <f>'Reserve 7'!$D216</f>
        <v>0</v>
      </c>
      <c r="U211" t="str">
        <f>IF(A211=0,"",IF(COUNTIF(A$2:A211,A211)&gt;1,"",ROW()+(COLUMN()-20)/10000))</f>
        <v/>
      </c>
      <c r="V211" t="str">
        <f>IF(B211=0,"",IF(COUNTIF(B$2:B211,B211)&gt;1,"",ROW()+(COLUMN()-20)/10000))</f>
        <v/>
      </c>
      <c r="W211" t="str">
        <f>IF(C211=0,"",IF(COUNTIF(C$2:C211,C211)&gt;1,"",ROW()+(COLUMN()-20)/10000))</f>
        <v/>
      </c>
      <c r="X211" t="str">
        <f>IF(D211=0,"",IF(COUNTIF(D$2:D211,D211)&gt;1,"",ROW()+(COLUMN()-20)/10000))</f>
        <v/>
      </c>
      <c r="Y211" t="str">
        <f>IF(E211=0,"",IF(COUNTIF(E$2:E211,E211)&gt;1,"",ROW()+(COLUMN()-20)/10000))</f>
        <v/>
      </c>
      <c r="Z211" t="str">
        <f>IF(F211=0,"",IF(COUNTIF(F$2:F211,F211)&gt;1,"",ROW()+(COLUMN()-20)/10000))</f>
        <v/>
      </c>
      <c r="AA211" t="str">
        <f>IF(G211=0,"",IF(COUNTIF(G$2:G211,G211)&gt;1,"",ROW()+(COLUMN()-20)/10000))</f>
        <v/>
      </c>
      <c r="AB211" t="str">
        <f>IF(H211=0,"",IF(COUNTIF(H$2:H211,H211)&gt;1,"",ROW()+(COLUMN()-20)/10000))</f>
        <v/>
      </c>
      <c r="AC211" t="str">
        <f>IF(I211=0,"",IF(COUNTIF(I$2:I211,I211)&gt;1,"",ROW()+(COLUMN()-20)/10000))</f>
        <v/>
      </c>
      <c r="AD211" t="str">
        <f>IF(J211=0,"",IF(COUNTIF(J$2:J211,J211)&gt;1,"",ROW()+(COLUMN()-20)/10000))</f>
        <v/>
      </c>
      <c r="AE211" t="str">
        <f>IF(K211=0,"",IF(COUNTIF(K$2:K211,K211)&gt;1,"",ROW()+(COLUMN()-20)/10000))</f>
        <v/>
      </c>
      <c r="AF211" t="str">
        <f>IF(L211=0,"",IF(COUNTIF(L$2:L211,L211)&gt;1,"",ROW()+(COLUMN()-20)/10000))</f>
        <v/>
      </c>
      <c r="AG211" t="str">
        <f>IF(M211=0,"",IF(COUNTIF(M$2:M211,M211)&gt;1,"",ROW()+(COLUMN()-20)/10000))</f>
        <v/>
      </c>
      <c r="AH211" t="str">
        <f>IF(N211=0,"",IF(COUNTIF(N$2:N211,N211)&gt;1,"",ROW()+(COLUMN()-20)/10000))</f>
        <v/>
      </c>
      <c r="AI211" t="str">
        <f>IF(O211=0,"",IF(COUNTIF(O$2:O211,O211)&gt;1,"",ROW()+(COLUMN()-20)/10000))</f>
        <v/>
      </c>
      <c r="AJ211" t="str">
        <f>IF(P211=0,"",IF(COUNTIF(P$2:P211,P211)&gt;1,"",ROW()+(COLUMN()-20)/10000))</f>
        <v/>
      </c>
      <c r="AK211" t="str">
        <f>IF(Q211=0,"",IF(COUNTIF(Q$2:Q211,Q211)&gt;1,"",ROW()+(COLUMN()-20)/10000))</f>
        <v/>
      </c>
      <c r="AL211" t="str">
        <f>IF(R211=0,"",IF(COUNTIF(R$2:R211,R211)&gt;1,"",ROW()+(COLUMN()-20)/10000))</f>
        <v/>
      </c>
      <c r="AM211" t="str">
        <f>IF(S211=0,"",IF(COUNTIF(S$2:S211,S211)&gt;1,"",ROW()+(COLUMN()-20)/10000))</f>
        <v/>
      </c>
      <c r="AN211" t="str">
        <f>IF(T211=0,"",IF(COUNTIF(T$2:T211,T211)&gt;1,"",ROW()+(COLUMN()-20)/10000))</f>
        <v/>
      </c>
      <c r="AO211" t="str">
        <f t="shared" si="57"/>
        <v/>
      </c>
      <c r="AP211" t="str">
        <f t="shared" ca="1" si="54"/>
        <v/>
      </c>
      <c r="AQ211" t="str">
        <f ca="1">IF(AP211="","",IF(COUNTIF($AP$2:AP211,AP211)&gt;1,"",IF(AP211="overdracht",1,ROW())))</f>
        <v/>
      </c>
      <c r="AT211" t="str">
        <f t="shared" ca="1" si="59"/>
        <v/>
      </c>
      <c r="AU211" t="str">
        <f t="shared" si="60"/>
        <v/>
      </c>
      <c r="AV211" t="str">
        <f t="shared" si="61"/>
        <v/>
      </c>
      <c r="AW211" s="104" t="str">
        <f>IF(A211=Detail!$E$3,ROW()+5+(COLUMN()-48)/1000,"")</f>
        <v/>
      </c>
      <c r="AX211" t="str">
        <f>IF(B211=Detail!$E$3,ROW()+5+(COLUMN()-48)/1000,"")</f>
        <v/>
      </c>
      <c r="AY211" t="str">
        <f>IF(C211=Detail!$E$3,ROW()+5+(COLUMN()-48)/1000,"")</f>
        <v/>
      </c>
      <c r="AZ211" t="str">
        <f>IF(D211=Detail!$E$3,ROW()+5+(COLUMN()-48)/1000,"")</f>
        <v/>
      </c>
      <c r="BA211" t="str">
        <f>IF(E211=Detail!$E$3,ROW()+5+(COLUMN()-48)/1000,"")</f>
        <v/>
      </c>
      <c r="BB211" t="str">
        <f>IF(F211=Detail!$E$3,ROW()+5+(COLUMN()-48)/1000,"")</f>
        <v/>
      </c>
      <c r="BC211" t="str">
        <f>IF(G211=Detail!$E$3,ROW()+5+(COLUMN()-48)/1000,"")</f>
        <v/>
      </c>
      <c r="BD211" t="str">
        <f>IF(H211=Detail!$E$3,ROW()+5+(COLUMN()-48)/1000,"")</f>
        <v/>
      </c>
      <c r="BE211" t="str">
        <f>IF(I211=Detail!$E$3,ROW()+5+(COLUMN()-48)/1000,"")</f>
        <v/>
      </c>
      <c r="BF211" t="str">
        <f>IF(J211=Detail!$E$3,ROW()+5+(COLUMN()-48)/1000,"")</f>
        <v/>
      </c>
      <c r="BG211" t="str">
        <f>IF(K211=Detail!$E$3,ROW()+5+(COLUMN()-48)/1000,"")</f>
        <v/>
      </c>
      <c r="BH211" t="str">
        <f>IF(L211=Detail!$E$3,ROW()+5+(COLUMN()-48)/1000,"")</f>
        <v/>
      </c>
      <c r="BI211" t="str">
        <f>IF(M211=Detail!$E$3,ROW()+5+(COLUMN()-48)/1000,"")</f>
        <v/>
      </c>
      <c r="BJ211" t="str">
        <f>IF(N211=Detail!$E$3,ROW()+5+(COLUMN()-48)/1000,"")</f>
        <v/>
      </c>
      <c r="BK211" t="str">
        <f>IF(O211=Detail!$E$3,ROW()+5+(COLUMN()-48)/1000,"")</f>
        <v/>
      </c>
      <c r="BL211" t="str">
        <f>IF(P211=Detail!$E$3,ROW()+5+(COLUMN()-48)/1000,"")</f>
        <v/>
      </c>
      <c r="BM211" t="str">
        <f>IF(Q211=Detail!$E$3,ROW()+5+(COLUMN()-48)/1000,"")</f>
        <v/>
      </c>
      <c r="BN211" t="str">
        <f>IF(R211=Detail!$E$3,ROW()+5+(COLUMN()-48)/1000,"")</f>
        <v/>
      </c>
      <c r="BO211" t="str">
        <f>IF(S211=Detail!$E$3,ROW()+5+(COLUMN()-48)/1000,"")</f>
        <v/>
      </c>
      <c r="BP211" t="str">
        <f>IF(T211=Detail!$E$3,ROW()+5+(COLUMN()-48)/1000,"")</f>
        <v/>
      </c>
      <c r="BQ211" t="str">
        <f t="shared" ca="1" si="56"/>
        <v/>
      </c>
      <c r="BR211" t="str">
        <f>IF(BS211="","","'"&amp;VLOOKUP(ROUND((BS211-ROUNDDOWN(BS211,0))*1000,0),$BT$2:$BU$21,2,FALSE)&amp;"'!A"&amp;ROUNDDOWN(Codedata!BS211,0))</f>
        <v/>
      </c>
      <c r="BS211" t="str">
        <f t="shared" si="62"/>
        <v/>
      </c>
      <c r="BV211" t="str">
        <f t="shared" ca="1" si="63"/>
        <v/>
      </c>
      <c r="BW211" t="str">
        <f t="shared" ca="1" si="64"/>
        <v/>
      </c>
      <c r="BX211" t="str">
        <f t="shared" ca="1" si="65"/>
        <v/>
      </c>
      <c r="BY211" t="str">
        <f t="shared" ca="1" si="66"/>
        <v/>
      </c>
      <c r="BZ211" t="str">
        <f t="shared" ca="1" si="67"/>
        <v/>
      </c>
      <c r="CA211" t="str">
        <f t="shared" ca="1" si="68"/>
        <v/>
      </c>
      <c r="CB211" t="str">
        <f t="shared" ca="1" si="69"/>
        <v/>
      </c>
      <c r="CC211" t="str">
        <f t="shared" ca="1" si="70"/>
        <v/>
      </c>
    </row>
    <row r="212" spans="1:81" x14ac:dyDescent="0.3">
      <c r="A212">
        <f>Cash!$C217</f>
        <v>0</v>
      </c>
      <c r="B212">
        <f>Cash!$D217</f>
        <v>0</v>
      </c>
      <c r="C212">
        <f>Zicht!$C217</f>
        <v>0</v>
      </c>
      <c r="D212">
        <f>Zicht!$D217</f>
        <v>0</v>
      </c>
      <c r="E212">
        <f>Spaar!$C217</f>
        <v>0</v>
      </c>
      <c r="F212">
        <f>Spaar!$D217</f>
        <v>0</v>
      </c>
      <c r="G212">
        <f>'Reserve 1'!$C217</f>
        <v>0</v>
      </c>
      <c r="H212">
        <f>'Reserve 1'!$D217</f>
        <v>0</v>
      </c>
      <c r="I212">
        <f>'Reserve 2'!$C217</f>
        <v>0</v>
      </c>
      <c r="J212">
        <f>'Reserve 2'!$D217</f>
        <v>0</v>
      </c>
      <c r="K212">
        <f>'Reserve 3'!$C217</f>
        <v>0</v>
      </c>
      <c r="L212">
        <f>'Reserve 3'!$D217</f>
        <v>0</v>
      </c>
      <c r="M212">
        <f>'Reserve 4'!$C217</f>
        <v>0</v>
      </c>
      <c r="N212">
        <f>'Reserve 4'!$D217</f>
        <v>0</v>
      </c>
      <c r="O212">
        <f>'Reserve 5'!$C217</f>
        <v>0</v>
      </c>
      <c r="P212">
        <f>'Reserve 5'!$D217</f>
        <v>0</v>
      </c>
      <c r="Q212">
        <f>'Reserve 6'!$C217</f>
        <v>0</v>
      </c>
      <c r="R212">
        <f>'Reserve 6'!$D217</f>
        <v>0</v>
      </c>
      <c r="S212">
        <f>'Reserve 7'!$C217</f>
        <v>0</v>
      </c>
      <c r="T212">
        <f>'Reserve 7'!$D217</f>
        <v>0</v>
      </c>
      <c r="U212" t="str">
        <f>IF(A212=0,"",IF(COUNTIF(A$2:A212,A212)&gt;1,"",ROW()+(COLUMN()-20)/10000))</f>
        <v/>
      </c>
      <c r="V212" t="str">
        <f>IF(B212=0,"",IF(COUNTIF(B$2:B212,B212)&gt;1,"",ROW()+(COLUMN()-20)/10000))</f>
        <v/>
      </c>
      <c r="W212" t="str">
        <f>IF(C212=0,"",IF(COUNTIF(C$2:C212,C212)&gt;1,"",ROW()+(COLUMN()-20)/10000))</f>
        <v/>
      </c>
      <c r="X212" t="str">
        <f>IF(D212=0,"",IF(COUNTIF(D$2:D212,D212)&gt;1,"",ROW()+(COLUMN()-20)/10000))</f>
        <v/>
      </c>
      <c r="Y212" t="str">
        <f>IF(E212=0,"",IF(COUNTIF(E$2:E212,E212)&gt;1,"",ROW()+(COLUMN()-20)/10000))</f>
        <v/>
      </c>
      <c r="Z212" t="str">
        <f>IF(F212=0,"",IF(COUNTIF(F$2:F212,F212)&gt;1,"",ROW()+(COLUMN()-20)/10000))</f>
        <v/>
      </c>
      <c r="AA212" t="str">
        <f>IF(G212=0,"",IF(COUNTIF(G$2:G212,G212)&gt;1,"",ROW()+(COLUMN()-20)/10000))</f>
        <v/>
      </c>
      <c r="AB212" t="str">
        <f>IF(H212=0,"",IF(COUNTIF(H$2:H212,H212)&gt;1,"",ROW()+(COLUMN()-20)/10000))</f>
        <v/>
      </c>
      <c r="AC212" t="str">
        <f>IF(I212=0,"",IF(COUNTIF(I$2:I212,I212)&gt;1,"",ROW()+(COLUMN()-20)/10000))</f>
        <v/>
      </c>
      <c r="AD212" t="str">
        <f>IF(J212=0,"",IF(COUNTIF(J$2:J212,J212)&gt;1,"",ROW()+(COLUMN()-20)/10000))</f>
        <v/>
      </c>
      <c r="AE212" t="str">
        <f>IF(K212=0,"",IF(COUNTIF(K$2:K212,K212)&gt;1,"",ROW()+(COLUMN()-20)/10000))</f>
        <v/>
      </c>
      <c r="AF212" t="str">
        <f>IF(L212=0,"",IF(COUNTIF(L$2:L212,L212)&gt;1,"",ROW()+(COLUMN()-20)/10000))</f>
        <v/>
      </c>
      <c r="AG212" t="str">
        <f>IF(M212=0,"",IF(COUNTIF(M$2:M212,M212)&gt;1,"",ROW()+(COLUMN()-20)/10000))</f>
        <v/>
      </c>
      <c r="AH212" t="str">
        <f>IF(N212=0,"",IF(COUNTIF(N$2:N212,N212)&gt;1,"",ROW()+(COLUMN()-20)/10000))</f>
        <v/>
      </c>
      <c r="AI212" t="str">
        <f>IF(O212=0,"",IF(COUNTIF(O$2:O212,O212)&gt;1,"",ROW()+(COLUMN()-20)/10000))</f>
        <v/>
      </c>
      <c r="AJ212" t="str">
        <f>IF(P212=0,"",IF(COUNTIF(P$2:P212,P212)&gt;1,"",ROW()+(COLUMN()-20)/10000))</f>
        <v/>
      </c>
      <c r="AK212" t="str">
        <f>IF(Q212=0,"",IF(COUNTIF(Q$2:Q212,Q212)&gt;1,"",ROW()+(COLUMN()-20)/10000))</f>
        <v/>
      </c>
      <c r="AL212" t="str">
        <f>IF(R212=0,"",IF(COUNTIF(R$2:R212,R212)&gt;1,"",ROW()+(COLUMN()-20)/10000))</f>
        <v/>
      </c>
      <c r="AM212" t="str">
        <f>IF(S212=0,"",IF(COUNTIF(S$2:S212,S212)&gt;1,"",ROW()+(COLUMN()-20)/10000))</f>
        <v/>
      </c>
      <c r="AN212" t="str">
        <f>IF(T212=0,"",IF(COUNTIF(T$2:T212,T212)&gt;1,"",ROW()+(COLUMN()-20)/10000))</f>
        <v/>
      </c>
      <c r="AO212" t="str">
        <f t="shared" si="57"/>
        <v/>
      </c>
      <c r="AP212" t="str">
        <f t="shared" ca="1" si="54"/>
        <v/>
      </c>
      <c r="AQ212" t="str">
        <f ca="1">IF(AP212="","",IF(COUNTIF($AP$2:AP212,AP212)&gt;1,"",IF(AP212="overdracht",1,ROW())))</f>
        <v/>
      </c>
      <c r="AT212" t="str">
        <f t="shared" ca="1" si="59"/>
        <v/>
      </c>
      <c r="AU212" t="str">
        <f t="shared" si="60"/>
        <v/>
      </c>
      <c r="AV212" t="str">
        <f t="shared" si="61"/>
        <v/>
      </c>
      <c r="AW212" s="104" t="str">
        <f>IF(A212=Detail!$E$3,ROW()+5+(COLUMN()-48)/1000,"")</f>
        <v/>
      </c>
      <c r="AX212" t="str">
        <f>IF(B212=Detail!$E$3,ROW()+5+(COLUMN()-48)/1000,"")</f>
        <v/>
      </c>
      <c r="AY212" t="str">
        <f>IF(C212=Detail!$E$3,ROW()+5+(COLUMN()-48)/1000,"")</f>
        <v/>
      </c>
      <c r="AZ212" t="str">
        <f>IF(D212=Detail!$E$3,ROW()+5+(COLUMN()-48)/1000,"")</f>
        <v/>
      </c>
      <c r="BA212" t="str">
        <f>IF(E212=Detail!$E$3,ROW()+5+(COLUMN()-48)/1000,"")</f>
        <v/>
      </c>
      <c r="BB212" t="str">
        <f>IF(F212=Detail!$E$3,ROW()+5+(COLUMN()-48)/1000,"")</f>
        <v/>
      </c>
      <c r="BC212" t="str">
        <f>IF(G212=Detail!$E$3,ROW()+5+(COLUMN()-48)/1000,"")</f>
        <v/>
      </c>
      <c r="BD212" t="str">
        <f>IF(H212=Detail!$E$3,ROW()+5+(COLUMN()-48)/1000,"")</f>
        <v/>
      </c>
      <c r="BE212" t="str">
        <f>IF(I212=Detail!$E$3,ROW()+5+(COLUMN()-48)/1000,"")</f>
        <v/>
      </c>
      <c r="BF212" t="str">
        <f>IF(J212=Detail!$E$3,ROW()+5+(COLUMN()-48)/1000,"")</f>
        <v/>
      </c>
      <c r="BG212" t="str">
        <f>IF(K212=Detail!$E$3,ROW()+5+(COLUMN()-48)/1000,"")</f>
        <v/>
      </c>
      <c r="BH212" t="str">
        <f>IF(L212=Detail!$E$3,ROW()+5+(COLUMN()-48)/1000,"")</f>
        <v/>
      </c>
      <c r="BI212" t="str">
        <f>IF(M212=Detail!$E$3,ROW()+5+(COLUMN()-48)/1000,"")</f>
        <v/>
      </c>
      <c r="BJ212" t="str">
        <f>IF(N212=Detail!$E$3,ROW()+5+(COLUMN()-48)/1000,"")</f>
        <v/>
      </c>
      <c r="BK212" t="str">
        <f>IF(O212=Detail!$E$3,ROW()+5+(COLUMN()-48)/1000,"")</f>
        <v/>
      </c>
      <c r="BL212" t="str">
        <f>IF(P212=Detail!$E$3,ROW()+5+(COLUMN()-48)/1000,"")</f>
        <v/>
      </c>
      <c r="BM212" t="str">
        <f>IF(Q212=Detail!$E$3,ROW()+5+(COLUMN()-48)/1000,"")</f>
        <v/>
      </c>
      <c r="BN212" t="str">
        <f>IF(R212=Detail!$E$3,ROW()+5+(COLUMN()-48)/1000,"")</f>
        <v/>
      </c>
      <c r="BO212" t="str">
        <f>IF(S212=Detail!$E$3,ROW()+5+(COLUMN()-48)/1000,"")</f>
        <v/>
      </c>
      <c r="BP212" t="str">
        <f>IF(T212=Detail!$E$3,ROW()+5+(COLUMN()-48)/1000,"")</f>
        <v/>
      </c>
      <c r="BQ212" t="str">
        <f t="shared" ca="1" si="56"/>
        <v/>
      </c>
      <c r="BR212" t="str">
        <f>IF(BS212="","","'"&amp;VLOOKUP(ROUND((BS212-ROUNDDOWN(BS212,0))*1000,0),$BT$2:$BU$21,2,FALSE)&amp;"'!A"&amp;ROUNDDOWN(Codedata!BS212,0))</f>
        <v/>
      </c>
      <c r="BS212" t="str">
        <f t="shared" si="62"/>
        <v/>
      </c>
      <c r="BV212" t="str">
        <f t="shared" ca="1" si="63"/>
        <v/>
      </c>
      <c r="BW212" t="str">
        <f t="shared" ca="1" si="64"/>
        <v/>
      </c>
      <c r="BX212" t="str">
        <f t="shared" ca="1" si="65"/>
        <v/>
      </c>
      <c r="BY212" t="str">
        <f t="shared" ca="1" si="66"/>
        <v/>
      </c>
      <c r="BZ212" t="str">
        <f t="shared" ca="1" si="67"/>
        <v/>
      </c>
      <c r="CA212" t="str">
        <f t="shared" ca="1" si="68"/>
        <v/>
      </c>
      <c r="CB212" t="str">
        <f t="shared" ca="1" si="69"/>
        <v/>
      </c>
      <c r="CC212" t="str">
        <f t="shared" ca="1" si="70"/>
        <v/>
      </c>
    </row>
    <row r="213" spans="1:81" x14ac:dyDescent="0.3">
      <c r="A213">
        <f>Cash!$C218</f>
        <v>0</v>
      </c>
      <c r="B213">
        <f>Cash!$D218</f>
        <v>0</v>
      </c>
      <c r="C213">
        <f>Zicht!$C218</f>
        <v>0</v>
      </c>
      <c r="D213">
        <f>Zicht!$D218</f>
        <v>0</v>
      </c>
      <c r="E213">
        <f>Spaar!$C218</f>
        <v>0</v>
      </c>
      <c r="F213">
        <f>Spaar!$D218</f>
        <v>0</v>
      </c>
      <c r="G213">
        <f>'Reserve 1'!$C218</f>
        <v>0</v>
      </c>
      <c r="H213">
        <f>'Reserve 1'!$D218</f>
        <v>0</v>
      </c>
      <c r="I213">
        <f>'Reserve 2'!$C218</f>
        <v>0</v>
      </c>
      <c r="J213">
        <f>'Reserve 2'!$D218</f>
        <v>0</v>
      </c>
      <c r="K213">
        <f>'Reserve 3'!$C218</f>
        <v>0</v>
      </c>
      <c r="L213">
        <f>'Reserve 3'!$D218</f>
        <v>0</v>
      </c>
      <c r="M213">
        <f>'Reserve 4'!$C218</f>
        <v>0</v>
      </c>
      <c r="N213">
        <f>'Reserve 4'!$D218</f>
        <v>0</v>
      </c>
      <c r="O213">
        <f>'Reserve 5'!$C218</f>
        <v>0</v>
      </c>
      <c r="P213">
        <f>'Reserve 5'!$D218</f>
        <v>0</v>
      </c>
      <c r="Q213">
        <f>'Reserve 6'!$C218</f>
        <v>0</v>
      </c>
      <c r="R213">
        <f>'Reserve 6'!$D218</f>
        <v>0</v>
      </c>
      <c r="S213">
        <f>'Reserve 7'!$C218</f>
        <v>0</v>
      </c>
      <c r="T213">
        <f>'Reserve 7'!$D218</f>
        <v>0</v>
      </c>
      <c r="U213" t="str">
        <f>IF(A213=0,"",IF(COUNTIF(A$2:A213,A213)&gt;1,"",ROW()+(COLUMN()-20)/10000))</f>
        <v/>
      </c>
      <c r="V213" t="str">
        <f>IF(B213=0,"",IF(COUNTIF(B$2:B213,B213)&gt;1,"",ROW()+(COLUMN()-20)/10000))</f>
        <v/>
      </c>
      <c r="W213" t="str">
        <f>IF(C213=0,"",IF(COUNTIF(C$2:C213,C213)&gt;1,"",ROW()+(COLUMN()-20)/10000))</f>
        <v/>
      </c>
      <c r="X213" t="str">
        <f>IF(D213=0,"",IF(COUNTIF(D$2:D213,D213)&gt;1,"",ROW()+(COLUMN()-20)/10000))</f>
        <v/>
      </c>
      <c r="Y213" t="str">
        <f>IF(E213=0,"",IF(COUNTIF(E$2:E213,E213)&gt;1,"",ROW()+(COLUMN()-20)/10000))</f>
        <v/>
      </c>
      <c r="Z213" t="str">
        <f>IF(F213=0,"",IF(COUNTIF(F$2:F213,F213)&gt;1,"",ROW()+(COLUMN()-20)/10000))</f>
        <v/>
      </c>
      <c r="AA213" t="str">
        <f>IF(G213=0,"",IF(COUNTIF(G$2:G213,G213)&gt;1,"",ROW()+(COLUMN()-20)/10000))</f>
        <v/>
      </c>
      <c r="AB213" t="str">
        <f>IF(H213=0,"",IF(COUNTIF(H$2:H213,H213)&gt;1,"",ROW()+(COLUMN()-20)/10000))</f>
        <v/>
      </c>
      <c r="AC213" t="str">
        <f>IF(I213=0,"",IF(COUNTIF(I$2:I213,I213)&gt;1,"",ROW()+(COLUMN()-20)/10000))</f>
        <v/>
      </c>
      <c r="AD213" t="str">
        <f>IF(J213=0,"",IF(COUNTIF(J$2:J213,J213)&gt;1,"",ROW()+(COLUMN()-20)/10000))</f>
        <v/>
      </c>
      <c r="AE213" t="str">
        <f>IF(K213=0,"",IF(COUNTIF(K$2:K213,K213)&gt;1,"",ROW()+(COLUMN()-20)/10000))</f>
        <v/>
      </c>
      <c r="AF213" t="str">
        <f>IF(L213=0,"",IF(COUNTIF(L$2:L213,L213)&gt;1,"",ROW()+(COLUMN()-20)/10000))</f>
        <v/>
      </c>
      <c r="AG213" t="str">
        <f>IF(M213=0,"",IF(COUNTIF(M$2:M213,M213)&gt;1,"",ROW()+(COLUMN()-20)/10000))</f>
        <v/>
      </c>
      <c r="AH213" t="str">
        <f>IF(N213=0,"",IF(COUNTIF(N$2:N213,N213)&gt;1,"",ROW()+(COLUMN()-20)/10000))</f>
        <v/>
      </c>
      <c r="AI213" t="str">
        <f>IF(O213=0,"",IF(COUNTIF(O$2:O213,O213)&gt;1,"",ROW()+(COLUMN()-20)/10000))</f>
        <v/>
      </c>
      <c r="AJ213" t="str">
        <f>IF(P213=0,"",IF(COUNTIF(P$2:P213,P213)&gt;1,"",ROW()+(COLUMN()-20)/10000))</f>
        <v/>
      </c>
      <c r="AK213" t="str">
        <f>IF(Q213=0,"",IF(COUNTIF(Q$2:Q213,Q213)&gt;1,"",ROW()+(COLUMN()-20)/10000))</f>
        <v/>
      </c>
      <c r="AL213" t="str">
        <f>IF(R213=0,"",IF(COUNTIF(R$2:R213,R213)&gt;1,"",ROW()+(COLUMN()-20)/10000))</f>
        <v/>
      </c>
      <c r="AM213" t="str">
        <f>IF(S213=0,"",IF(COUNTIF(S$2:S213,S213)&gt;1,"",ROW()+(COLUMN()-20)/10000))</f>
        <v/>
      </c>
      <c r="AN213" t="str">
        <f>IF(T213=0,"",IF(COUNTIF(T$2:T213,T213)&gt;1,"",ROW()+(COLUMN()-20)/10000))</f>
        <v/>
      </c>
      <c r="AO213" t="str">
        <f t="shared" si="57"/>
        <v/>
      </c>
      <c r="AP213" t="str">
        <f t="shared" ca="1" si="54"/>
        <v/>
      </c>
      <c r="AQ213" t="str">
        <f ca="1">IF(AP213="","",IF(COUNTIF($AP$2:AP213,AP213)&gt;1,"",IF(AP213="overdracht",1,ROW())))</f>
        <v/>
      </c>
      <c r="AT213" t="str">
        <f t="shared" ca="1" si="59"/>
        <v/>
      </c>
      <c r="AU213" t="str">
        <f t="shared" si="60"/>
        <v/>
      </c>
      <c r="AV213" t="str">
        <f t="shared" si="61"/>
        <v/>
      </c>
      <c r="AW213" s="104" t="str">
        <f>IF(A213=Detail!$E$3,ROW()+5+(COLUMN()-48)/1000,"")</f>
        <v/>
      </c>
      <c r="AX213" t="str">
        <f>IF(B213=Detail!$E$3,ROW()+5+(COLUMN()-48)/1000,"")</f>
        <v/>
      </c>
      <c r="AY213" t="str">
        <f>IF(C213=Detail!$E$3,ROW()+5+(COLUMN()-48)/1000,"")</f>
        <v/>
      </c>
      <c r="AZ213" t="str">
        <f>IF(D213=Detail!$E$3,ROW()+5+(COLUMN()-48)/1000,"")</f>
        <v/>
      </c>
      <c r="BA213" t="str">
        <f>IF(E213=Detail!$E$3,ROW()+5+(COLUMN()-48)/1000,"")</f>
        <v/>
      </c>
      <c r="BB213" t="str">
        <f>IF(F213=Detail!$E$3,ROW()+5+(COLUMN()-48)/1000,"")</f>
        <v/>
      </c>
      <c r="BC213" t="str">
        <f>IF(G213=Detail!$E$3,ROW()+5+(COLUMN()-48)/1000,"")</f>
        <v/>
      </c>
      <c r="BD213" t="str">
        <f>IF(H213=Detail!$E$3,ROW()+5+(COLUMN()-48)/1000,"")</f>
        <v/>
      </c>
      <c r="BE213" t="str">
        <f>IF(I213=Detail!$E$3,ROW()+5+(COLUMN()-48)/1000,"")</f>
        <v/>
      </c>
      <c r="BF213" t="str">
        <f>IF(J213=Detail!$E$3,ROW()+5+(COLUMN()-48)/1000,"")</f>
        <v/>
      </c>
      <c r="BG213" t="str">
        <f>IF(K213=Detail!$E$3,ROW()+5+(COLUMN()-48)/1000,"")</f>
        <v/>
      </c>
      <c r="BH213" t="str">
        <f>IF(L213=Detail!$E$3,ROW()+5+(COLUMN()-48)/1000,"")</f>
        <v/>
      </c>
      <c r="BI213" t="str">
        <f>IF(M213=Detail!$E$3,ROW()+5+(COLUMN()-48)/1000,"")</f>
        <v/>
      </c>
      <c r="BJ213" t="str">
        <f>IF(N213=Detail!$E$3,ROW()+5+(COLUMN()-48)/1000,"")</f>
        <v/>
      </c>
      <c r="BK213" t="str">
        <f>IF(O213=Detail!$E$3,ROW()+5+(COLUMN()-48)/1000,"")</f>
        <v/>
      </c>
      <c r="BL213" t="str">
        <f>IF(P213=Detail!$E$3,ROW()+5+(COLUMN()-48)/1000,"")</f>
        <v/>
      </c>
      <c r="BM213" t="str">
        <f>IF(Q213=Detail!$E$3,ROW()+5+(COLUMN()-48)/1000,"")</f>
        <v/>
      </c>
      <c r="BN213" t="str">
        <f>IF(R213=Detail!$E$3,ROW()+5+(COLUMN()-48)/1000,"")</f>
        <v/>
      </c>
      <c r="BO213" t="str">
        <f>IF(S213=Detail!$E$3,ROW()+5+(COLUMN()-48)/1000,"")</f>
        <v/>
      </c>
      <c r="BP213" t="str">
        <f>IF(T213=Detail!$E$3,ROW()+5+(COLUMN()-48)/1000,"")</f>
        <v/>
      </c>
      <c r="BQ213" t="str">
        <f t="shared" ca="1" si="56"/>
        <v/>
      </c>
      <c r="BR213" t="str">
        <f>IF(BS213="","","'"&amp;VLOOKUP(ROUND((BS213-ROUNDDOWN(BS213,0))*1000,0),$BT$2:$BU$21,2,FALSE)&amp;"'!A"&amp;ROUNDDOWN(Codedata!BS213,0))</f>
        <v/>
      </c>
      <c r="BS213" t="str">
        <f t="shared" si="62"/>
        <v/>
      </c>
      <c r="BV213" t="str">
        <f t="shared" ca="1" si="63"/>
        <v/>
      </c>
      <c r="BW213" t="str">
        <f t="shared" ca="1" si="64"/>
        <v/>
      </c>
      <c r="BX213" t="str">
        <f t="shared" ca="1" si="65"/>
        <v/>
      </c>
      <c r="BY213" t="str">
        <f t="shared" ca="1" si="66"/>
        <v/>
      </c>
      <c r="BZ213" t="str">
        <f t="shared" ca="1" si="67"/>
        <v/>
      </c>
      <c r="CA213" t="str">
        <f t="shared" ca="1" si="68"/>
        <v/>
      </c>
      <c r="CB213" t="str">
        <f t="shared" ca="1" si="69"/>
        <v/>
      </c>
      <c r="CC213" t="str">
        <f t="shared" ca="1" si="70"/>
        <v/>
      </c>
    </row>
    <row r="214" spans="1:81" x14ac:dyDescent="0.3">
      <c r="A214">
        <f>Cash!$C219</f>
        <v>0</v>
      </c>
      <c r="B214">
        <f>Cash!$D219</f>
        <v>0</v>
      </c>
      <c r="C214">
        <f>Zicht!$C219</f>
        <v>0</v>
      </c>
      <c r="D214">
        <f>Zicht!$D219</f>
        <v>0</v>
      </c>
      <c r="E214">
        <f>Spaar!$C219</f>
        <v>0</v>
      </c>
      <c r="F214">
        <f>Spaar!$D219</f>
        <v>0</v>
      </c>
      <c r="G214">
        <f>'Reserve 1'!$C219</f>
        <v>0</v>
      </c>
      <c r="H214">
        <f>'Reserve 1'!$D219</f>
        <v>0</v>
      </c>
      <c r="I214">
        <f>'Reserve 2'!$C219</f>
        <v>0</v>
      </c>
      <c r="J214">
        <f>'Reserve 2'!$D219</f>
        <v>0</v>
      </c>
      <c r="K214">
        <f>'Reserve 3'!$C219</f>
        <v>0</v>
      </c>
      <c r="L214">
        <f>'Reserve 3'!$D219</f>
        <v>0</v>
      </c>
      <c r="M214">
        <f>'Reserve 4'!$C219</f>
        <v>0</v>
      </c>
      <c r="N214">
        <f>'Reserve 4'!$D219</f>
        <v>0</v>
      </c>
      <c r="O214">
        <f>'Reserve 5'!$C219</f>
        <v>0</v>
      </c>
      <c r="P214">
        <f>'Reserve 5'!$D219</f>
        <v>0</v>
      </c>
      <c r="Q214">
        <f>'Reserve 6'!$C219</f>
        <v>0</v>
      </c>
      <c r="R214">
        <f>'Reserve 6'!$D219</f>
        <v>0</v>
      </c>
      <c r="S214">
        <f>'Reserve 7'!$C219</f>
        <v>0</v>
      </c>
      <c r="T214">
        <f>'Reserve 7'!$D219</f>
        <v>0</v>
      </c>
      <c r="U214" t="str">
        <f>IF(A214=0,"",IF(COUNTIF(A$2:A214,A214)&gt;1,"",ROW()+(COLUMN()-20)/10000))</f>
        <v/>
      </c>
      <c r="V214" t="str">
        <f>IF(B214=0,"",IF(COUNTIF(B$2:B214,B214)&gt;1,"",ROW()+(COLUMN()-20)/10000))</f>
        <v/>
      </c>
      <c r="W214" t="str">
        <f>IF(C214=0,"",IF(COUNTIF(C$2:C214,C214)&gt;1,"",ROW()+(COLUMN()-20)/10000))</f>
        <v/>
      </c>
      <c r="X214" t="str">
        <f>IF(D214=0,"",IF(COUNTIF(D$2:D214,D214)&gt;1,"",ROW()+(COLUMN()-20)/10000))</f>
        <v/>
      </c>
      <c r="Y214" t="str">
        <f>IF(E214=0,"",IF(COUNTIF(E$2:E214,E214)&gt;1,"",ROW()+(COLUMN()-20)/10000))</f>
        <v/>
      </c>
      <c r="Z214" t="str">
        <f>IF(F214=0,"",IF(COUNTIF(F$2:F214,F214)&gt;1,"",ROW()+(COLUMN()-20)/10000))</f>
        <v/>
      </c>
      <c r="AA214" t="str">
        <f>IF(G214=0,"",IF(COUNTIF(G$2:G214,G214)&gt;1,"",ROW()+(COLUMN()-20)/10000))</f>
        <v/>
      </c>
      <c r="AB214" t="str">
        <f>IF(H214=0,"",IF(COUNTIF(H$2:H214,H214)&gt;1,"",ROW()+(COLUMN()-20)/10000))</f>
        <v/>
      </c>
      <c r="AC214" t="str">
        <f>IF(I214=0,"",IF(COUNTIF(I$2:I214,I214)&gt;1,"",ROW()+(COLUMN()-20)/10000))</f>
        <v/>
      </c>
      <c r="AD214" t="str">
        <f>IF(J214=0,"",IF(COUNTIF(J$2:J214,J214)&gt;1,"",ROW()+(COLUMN()-20)/10000))</f>
        <v/>
      </c>
      <c r="AE214" t="str">
        <f>IF(K214=0,"",IF(COUNTIF(K$2:K214,K214)&gt;1,"",ROW()+(COLUMN()-20)/10000))</f>
        <v/>
      </c>
      <c r="AF214" t="str">
        <f>IF(L214=0,"",IF(COUNTIF(L$2:L214,L214)&gt;1,"",ROW()+(COLUMN()-20)/10000))</f>
        <v/>
      </c>
      <c r="AG214" t="str">
        <f>IF(M214=0,"",IF(COUNTIF(M$2:M214,M214)&gt;1,"",ROW()+(COLUMN()-20)/10000))</f>
        <v/>
      </c>
      <c r="AH214" t="str">
        <f>IF(N214=0,"",IF(COUNTIF(N$2:N214,N214)&gt;1,"",ROW()+(COLUMN()-20)/10000))</f>
        <v/>
      </c>
      <c r="AI214" t="str">
        <f>IF(O214=0,"",IF(COUNTIF(O$2:O214,O214)&gt;1,"",ROW()+(COLUMN()-20)/10000))</f>
        <v/>
      </c>
      <c r="AJ214" t="str">
        <f>IF(P214=0,"",IF(COUNTIF(P$2:P214,P214)&gt;1,"",ROW()+(COLUMN()-20)/10000))</f>
        <v/>
      </c>
      <c r="AK214" t="str">
        <f>IF(Q214=0,"",IF(COUNTIF(Q$2:Q214,Q214)&gt;1,"",ROW()+(COLUMN()-20)/10000))</f>
        <v/>
      </c>
      <c r="AL214" t="str">
        <f>IF(R214=0,"",IF(COUNTIF(R$2:R214,R214)&gt;1,"",ROW()+(COLUMN()-20)/10000))</f>
        <v/>
      </c>
      <c r="AM214" t="str">
        <f>IF(S214=0,"",IF(COUNTIF(S$2:S214,S214)&gt;1,"",ROW()+(COLUMN()-20)/10000))</f>
        <v/>
      </c>
      <c r="AN214" t="str">
        <f>IF(T214=0,"",IF(COUNTIF(T$2:T214,T214)&gt;1,"",ROW()+(COLUMN()-20)/10000))</f>
        <v/>
      </c>
      <c r="AO214" t="str">
        <f t="shared" si="57"/>
        <v/>
      </c>
      <c r="AP214" t="str">
        <f t="shared" ca="1" si="54"/>
        <v/>
      </c>
      <c r="AQ214" t="str">
        <f ca="1">IF(AP214="","",IF(COUNTIF($AP$2:AP214,AP214)&gt;1,"",IF(AP214="overdracht",1,ROW())))</f>
        <v/>
      </c>
      <c r="AT214" t="str">
        <f t="shared" ca="1" si="59"/>
        <v/>
      </c>
      <c r="AU214" t="str">
        <f t="shared" si="60"/>
        <v/>
      </c>
      <c r="AV214" t="str">
        <f t="shared" si="61"/>
        <v/>
      </c>
      <c r="AW214" s="104" t="str">
        <f>IF(A214=Detail!$E$3,ROW()+5+(COLUMN()-48)/1000,"")</f>
        <v/>
      </c>
      <c r="AX214" t="str">
        <f>IF(B214=Detail!$E$3,ROW()+5+(COLUMN()-48)/1000,"")</f>
        <v/>
      </c>
      <c r="AY214" t="str">
        <f>IF(C214=Detail!$E$3,ROW()+5+(COLUMN()-48)/1000,"")</f>
        <v/>
      </c>
      <c r="AZ214" t="str">
        <f>IF(D214=Detail!$E$3,ROW()+5+(COLUMN()-48)/1000,"")</f>
        <v/>
      </c>
      <c r="BA214" t="str">
        <f>IF(E214=Detail!$E$3,ROW()+5+(COLUMN()-48)/1000,"")</f>
        <v/>
      </c>
      <c r="BB214" t="str">
        <f>IF(F214=Detail!$E$3,ROW()+5+(COLUMN()-48)/1000,"")</f>
        <v/>
      </c>
      <c r="BC214" t="str">
        <f>IF(G214=Detail!$E$3,ROW()+5+(COLUMN()-48)/1000,"")</f>
        <v/>
      </c>
      <c r="BD214" t="str">
        <f>IF(H214=Detail!$E$3,ROW()+5+(COLUMN()-48)/1000,"")</f>
        <v/>
      </c>
      <c r="BE214" t="str">
        <f>IF(I214=Detail!$E$3,ROW()+5+(COLUMN()-48)/1000,"")</f>
        <v/>
      </c>
      <c r="BF214" t="str">
        <f>IF(J214=Detail!$E$3,ROW()+5+(COLUMN()-48)/1000,"")</f>
        <v/>
      </c>
      <c r="BG214" t="str">
        <f>IF(K214=Detail!$E$3,ROW()+5+(COLUMN()-48)/1000,"")</f>
        <v/>
      </c>
      <c r="BH214" t="str">
        <f>IF(L214=Detail!$E$3,ROW()+5+(COLUMN()-48)/1000,"")</f>
        <v/>
      </c>
      <c r="BI214" t="str">
        <f>IF(M214=Detail!$E$3,ROW()+5+(COLUMN()-48)/1000,"")</f>
        <v/>
      </c>
      <c r="BJ214" t="str">
        <f>IF(N214=Detail!$E$3,ROW()+5+(COLUMN()-48)/1000,"")</f>
        <v/>
      </c>
      <c r="BK214" t="str">
        <f>IF(O214=Detail!$E$3,ROW()+5+(COLUMN()-48)/1000,"")</f>
        <v/>
      </c>
      <c r="BL214" t="str">
        <f>IF(P214=Detail!$E$3,ROW()+5+(COLUMN()-48)/1000,"")</f>
        <v/>
      </c>
      <c r="BM214" t="str">
        <f>IF(Q214=Detail!$E$3,ROW()+5+(COLUMN()-48)/1000,"")</f>
        <v/>
      </c>
      <c r="BN214" t="str">
        <f>IF(R214=Detail!$E$3,ROW()+5+(COLUMN()-48)/1000,"")</f>
        <v/>
      </c>
      <c r="BO214" t="str">
        <f>IF(S214=Detail!$E$3,ROW()+5+(COLUMN()-48)/1000,"")</f>
        <v/>
      </c>
      <c r="BP214" t="str">
        <f>IF(T214=Detail!$E$3,ROW()+5+(COLUMN()-48)/1000,"")</f>
        <v/>
      </c>
      <c r="BQ214" t="str">
        <f t="shared" ca="1" si="56"/>
        <v/>
      </c>
      <c r="BR214" t="str">
        <f>IF(BS214="","","'"&amp;VLOOKUP(ROUND((BS214-ROUNDDOWN(BS214,0))*1000,0),$BT$2:$BU$21,2,FALSE)&amp;"'!A"&amp;ROUNDDOWN(Codedata!BS214,0))</f>
        <v/>
      </c>
      <c r="BS214" t="str">
        <f t="shared" si="62"/>
        <v/>
      </c>
      <c r="BV214" t="str">
        <f t="shared" ca="1" si="63"/>
        <v/>
      </c>
      <c r="BW214" t="str">
        <f t="shared" ca="1" si="64"/>
        <v/>
      </c>
      <c r="BX214" t="str">
        <f t="shared" ca="1" si="65"/>
        <v/>
      </c>
      <c r="BY214" t="str">
        <f t="shared" ca="1" si="66"/>
        <v/>
      </c>
      <c r="BZ214" t="str">
        <f t="shared" ca="1" si="67"/>
        <v/>
      </c>
      <c r="CA214" t="str">
        <f t="shared" ca="1" si="68"/>
        <v/>
      </c>
      <c r="CB214" t="str">
        <f t="shared" ca="1" si="69"/>
        <v/>
      </c>
      <c r="CC214" t="str">
        <f t="shared" ca="1" si="70"/>
        <v/>
      </c>
    </row>
    <row r="215" spans="1:81" x14ac:dyDescent="0.3">
      <c r="A215">
        <f>Cash!$C220</f>
        <v>0</v>
      </c>
      <c r="B215">
        <f>Cash!$D220</f>
        <v>0</v>
      </c>
      <c r="C215">
        <f>Zicht!$C220</f>
        <v>0</v>
      </c>
      <c r="D215">
        <f>Zicht!$D220</f>
        <v>0</v>
      </c>
      <c r="E215">
        <f>Spaar!$C220</f>
        <v>0</v>
      </c>
      <c r="F215">
        <f>Spaar!$D220</f>
        <v>0</v>
      </c>
      <c r="G215">
        <f>'Reserve 1'!$C220</f>
        <v>0</v>
      </c>
      <c r="H215">
        <f>'Reserve 1'!$D220</f>
        <v>0</v>
      </c>
      <c r="I215">
        <f>'Reserve 2'!$C220</f>
        <v>0</v>
      </c>
      <c r="J215">
        <f>'Reserve 2'!$D220</f>
        <v>0</v>
      </c>
      <c r="K215">
        <f>'Reserve 3'!$C220</f>
        <v>0</v>
      </c>
      <c r="L215">
        <f>'Reserve 3'!$D220</f>
        <v>0</v>
      </c>
      <c r="M215">
        <f>'Reserve 4'!$C220</f>
        <v>0</v>
      </c>
      <c r="N215">
        <f>'Reserve 4'!$D220</f>
        <v>0</v>
      </c>
      <c r="O215">
        <f>'Reserve 5'!$C220</f>
        <v>0</v>
      </c>
      <c r="P215">
        <f>'Reserve 5'!$D220</f>
        <v>0</v>
      </c>
      <c r="Q215">
        <f>'Reserve 6'!$C220</f>
        <v>0</v>
      </c>
      <c r="R215">
        <f>'Reserve 6'!$D220</f>
        <v>0</v>
      </c>
      <c r="S215">
        <f>'Reserve 7'!$C220</f>
        <v>0</v>
      </c>
      <c r="T215">
        <f>'Reserve 7'!$D220</f>
        <v>0</v>
      </c>
      <c r="U215" t="str">
        <f>IF(A215=0,"",IF(COUNTIF(A$2:A215,A215)&gt;1,"",ROW()+(COLUMN()-20)/10000))</f>
        <v/>
      </c>
      <c r="V215" t="str">
        <f>IF(B215=0,"",IF(COUNTIF(B$2:B215,B215)&gt;1,"",ROW()+(COLUMN()-20)/10000))</f>
        <v/>
      </c>
      <c r="W215" t="str">
        <f>IF(C215=0,"",IF(COUNTIF(C$2:C215,C215)&gt;1,"",ROW()+(COLUMN()-20)/10000))</f>
        <v/>
      </c>
      <c r="X215" t="str">
        <f>IF(D215=0,"",IF(COUNTIF(D$2:D215,D215)&gt;1,"",ROW()+(COLUMN()-20)/10000))</f>
        <v/>
      </c>
      <c r="Y215" t="str">
        <f>IF(E215=0,"",IF(COUNTIF(E$2:E215,E215)&gt;1,"",ROW()+(COLUMN()-20)/10000))</f>
        <v/>
      </c>
      <c r="Z215" t="str">
        <f>IF(F215=0,"",IF(COUNTIF(F$2:F215,F215)&gt;1,"",ROW()+(COLUMN()-20)/10000))</f>
        <v/>
      </c>
      <c r="AA215" t="str">
        <f>IF(G215=0,"",IF(COUNTIF(G$2:G215,G215)&gt;1,"",ROW()+(COLUMN()-20)/10000))</f>
        <v/>
      </c>
      <c r="AB215" t="str">
        <f>IF(H215=0,"",IF(COUNTIF(H$2:H215,H215)&gt;1,"",ROW()+(COLUMN()-20)/10000))</f>
        <v/>
      </c>
      <c r="AC215" t="str">
        <f>IF(I215=0,"",IF(COUNTIF(I$2:I215,I215)&gt;1,"",ROW()+(COLUMN()-20)/10000))</f>
        <v/>
      </c>
      <c r="AD215" t="str">
        <f>IF(J215=0,"",IF(COUNTIF(J$2:J215,J215)&gt;1,"",ROW()+(COLUMN()-20)/10000))</f>
        <v/>
      </c>
      <c r="AE215" t="str">
        <f>IF(K215=0,"",IF(COUNTIF(K$2:K215,K215)&gt;1,"",ROW()+(COLUMN()-20)/10000))</f>
        <v/>
      </c>
      <c r="AF215" t="str">
        <f>IF(L215=0,"",IF(COUNTIF(L$2:L215,L215)&gt;1,"",ROW()+(COLUMN()-20)/10000))</f>
        <v/>
      </c>
      <c r="AG215" t="str">
        <f>IF(M215=0,"",IF(COUNTIF(M$2:M215,M215)&gt;1,"",ROW()+(COLUMN()-20)/10000))</f>
        <v/>
      </c>
      <c r="AH215" t="str">
        <f>IF(N215=0,"",IF(COUNTIF(N$2:N215,N215)&gt;1,"",ROW()+(COLUMN()-20)/10000))</f>
        <v/>
      </c>
      <c r="AI215" t="str">
        <f>IF(O215=0,"",IF(COUNTIF(O$2:O215,O215)&gt;1,"",ROW()+(COLUMN()-20)/10000))</f>
        <v/>
      </c>
      <c r="AJ215" t="str">
        <f>IF(P215=0,"",IF(COUNTIF(P$2:P215,P215)&gt;1,"",ROW()+(COLUMN()-20)/10000))</f>
        <v/>
      </c>
      <c r="AK215" t="str">
        <f>IF(Q215=0,"",IF(COUNTIF(Q$2:Q215,Q215)&gt;1,"",ROW()+(COLUMN()-20)/10000))</f>
        <v/>
      </c>
      <c r="AL215" t="str">
        <f>IF(R215=0,"",IF(COUNTIF(R$2:R215,R215)&gt;1,"",ROW()+(COLUMN()-20)/10000))</f>
        <v/>
      </c>
      <c r="AM215" t="str">
        <f>IF(S215=0,"",IF(COUNTIF(S$2:S215,S215)&gt;1,"",ROW()+(COLUMN()-20)/10000))</f>
        <v/>
      </c>
      <c r="AN215" t="str">
        <f>IF(T215=0,"",IF(COUNTIF(T$2:T215,T215)&gt;1,"",ROW()+(COLUMN()-20)/10000))</f>
        <v/>
      </c>
      <c r="AO215" t="str">
        <f t="shared" si="57"/>
        <v/>
      </c>
      <c r="AP215" t="str">
        <f t="shared" ca="1" si="54"/>
        <v/>
      </c>
      <c r="AQ215" t="str">
        <f ca="1">IF(AP215="","",IF(COUNTIF($AP$2:AP215,AP215)&gt;1,"",IF(AP215="overdracht",1,ROW())))</f>
        <v/>
      </c>
      <c r="AT215" t="str">
        <f t="shared" ca="1" si="59"/>
        <v/>
      </c>
      <c r="AU215" t="str">
        <f t="shared" si="60"/>
        <v/>
      </c>
      <c r="AV215" t="str">
        <f t="shared" si="61"/>
        <v/>
      </c>
      <c r="AW215" s="104" t="str">
        <f>IF(A215=Detail!$E$3,ROW()+5+(COLUMN()-48)/1000,"")</f>
        <v/>
      </c>
      <c r="AX215" t="str">
        <f>IF(B215=Detail!$E$3,ROW()+5+(COLUMN()-48)/1000,"")</f>
        <v/>
      </c>
      <c r="AY215" t="str">
        <f>IF(C215=Detail!$E$3,ROW()+5+(COLUMN()-48)/1000,"")</f>
        <v/>
      </c>
      <c r="AZ215" t="str">
        <f>IF(D215=Detail!$E$3,ROW()+5+(COLUMN()-48)/1000,"")</f>
        <v/>
      </c>
      <c r="BA215" t="str">
        <f>IF(E215=Detail!$E$3,ROW()+5+(COLUMN()-48)/1000,"")</f>
        <v/>
      </c>
      <c r="BB215" t="str">
        <f>IF(F215=Detail!$E$3,ROW()+5+(COLUMN()-48)/1000,"")</f>
        <v/>
      </c>
      <c r="BC215" t="str">
        <f>IF(G215=Detail!$E$3,ROW()+5+(COLUMN()-48)/1000,"")</f>
        <v/>
      </c>
      <c r="BD215" t="str">
        <f>IF(H215=Detail!$E$3,ROW()+5+(COLUMN()-48)/1000,"")</f>
        <v/>
      </c>
      <c r="BE215" t="str">
        <f>IF(I215=Detail!$E$3,ROW()+5+(COLUMN()-48)/1000,"")</f>
        <v/>
      </c>
      <c r="BF215" t="str">
        <f>IF(J215=Detail!$E$3,ROW()+5+(COLUMN()-48)/1000,"")</f>
        <v/>
      </c>
      <c r="BG215" t="str">
        <f>IF(K215=Detail!$E$3,ROW()+5+(COLUMN()-48)/1000,"")</f>
        <v/>
      </c>
      <c r="BH215" t="str">
        <f>IF(L215=Detail!$E$3,ROW()+5+(COLUMN()-48)/1000,"")</f>
        <v/>
      </c>
      <c r="BI215" t="str">
        <f>IF(M215=Detail!$E$3,ROW()+5+(COLUMN()-48)/1000,"")</f>
        <v/>
      </c>
      <c r="BJ215" t="str">
        <f>IF(N215=Detail!$E$3,ROW()+5+(COLUMN()-48)/1000,"")</f>
        <v/>
      </c>
      <c r="BK215" t="str">
        <f>IF(O215=Detail!$E$3,ROW()+5+(COLUMN()-48)/1000,"")</f>
        <v/>
      </c>
      <c r="BL215" t="str">
        <f>IF(P215=Detail!$E$3,ROW()+5+(COLUMN()-48)/1000,"")</f>
        <v/>
      </c>
      <c r="BM215" t="str">
        <f>IF(Q215=Detail!$E$3,ROW()+5+(COLUMN()-48)/1000,"")</f>
        <v/>
      </c>
      <c r="BN215" t="str">
        <f>IF(R215=Detail!$E$3,ROW()+5+(COLUMN()-48)/1000,"")</f>
        <v/>
      </c>
      <c r="BO215" t="str">
        <f>IF(S215=Detail!$E$3,ROW()+5+(COLUMN()-48)/1000,"")</f>
        <v/>
      </c>
      <c r="BP215" t="str">
        <f>IF(T215=Detail!$E$3,ROW()+5+(COLUMN()-48)/1000,"")</f>
        <v/>
      </c>
      <c r="BQ215" t="str">
        <f t="shared" ca="1" si="56"/>
        <v/>
      </c>
      <c r="BR215" t="str">
        <f>IF(BS215="","","'"&amp;VLOOKUP(ROUND((BS215-ROUNDDOWN(BS215,0))*1000,0),$BT$2:$BU$21,2,FALSE)&amp;"'!A"&amp;ROUNDDOWN(Codedata!BS215,0))</f>
        <v/>
      </c>
      <c r="BS215" t="str">
        <f t="shared" si="62"/>
        <v/>
      </c>
      <c r="BV215" t="str">
        <f t="shared" ca="1" si="63"/>
        <v/>
      </c>
      <c r="BW215" t="str">
        <f t="shared" ca="1" si="64"/>
        <v/>
      </c>
      <c r="BX215" t="str">
        <f t="shared" ca="1" si="65"/>
        <v/>
      </c>
      <c r="BY215" t="str">
        <f t="shared" ca="1" si="66"/>
        <v/>
      </c>
      <c r="BZ215" t="str">
        <f t="shared" ca="1" si="67"/>
        <v/>
      </c>
      <c r="CA215" t="str">
        <f t="shared" ca="1" si="68"/>
        <v/>
      </c>
      <c r="CB215" t="str">
        <f t="shared" ca="1" si="69"/>
        <v/>
      </c>
      <c r="CC215" t="str">
        <f t="shared" ca="1" si="70"/>
        <v/>
      </c>
    </row>
    <row r="216" spans="1:81" x14ac:dyDescent="0.3">
      <c r="A216">
        <f>Cash!$C221</f>
        <v>0</v>
      </c>
      <c r="B216">
        <f>Cash!$D221</f>
        <v>0</v>
      </c>
      <c r="C216">
        <f>Zicht!$C221</f>
        <v>0</v>
      </c>
      <c r="D216">
        <f>Zicht!$D221</f>
        <v>0</v>
      </c>
      <c r="E216">
        <f>Spaar!$C221</f>
        <v>0</v>
      </c>
      <c r="F216">
        <f>Spaar!$D221</f>
        <v>0</v>
      </c>
      <c r="G216">
        <f>'Reserve 1'!$C221</f>
        <v>0</v>
      </c>
      <c r="H216">
        <f>'Reserve 1'!$D221</f>
        <v>0</v>
      </c>
      <c r="I216">
        <f>'Reserve 2'!$C221</f>
        <v>0</v>
      </c>
      <c r="J216">
        <f>'Reserve 2'!$D221</f>
        <v>0</v>
      </c>
      <c r="K216">
        <f>'Reserve 3'!$C221</f>
        <v>0</v>
      </c>
      <c r="L216">
        <f>'Reserve 3'!$D221</f>
        <v>0</v>
      </c>
      <c r="M216">
        <f>'Reserve 4'!$C221</f>
        <v>0</v>
      </c>
      <c r="N216">
        <f>'Reserve 4'!$D221</f>
        <v>0</v>
      </c>
      <c r="O216">
        <f>'Reserve 5'!$C221</f>
        <v>0</v>
      </c>
      <c r="P216">
        <f>'Reserve 5'!$D221</f>
        <v>0</v>
      </c>
      <c r="Q216">
        <f>'Reserve 6'!$C221</f>
        <v>0</v>
      </c>
      <c r="R216">
        <f>'Reserve 6'!$D221</f>
        <v>0</v>
      </c>
      <c r="S216">
        <f>'Reserve 7'!$C221</f>
        <v>0</v>
      </c>
      <c r="T216">
        <f>'Reserve 7'!$D221</f>
        <v>0</v>
      </c>
      <c r="U216" t="str">
        <f>IF(A216=0,"",IF(COUNTIF(A$2:A216,A216)&gt;1,"",ROW()+(COLUMN()-20)/10000))</f>
        <v/>
      </c>
      <c r="V216" t="str">
        <f>IF(B216=0,"",IF(COUNTIF(B$2:B216,B216)&gt;1,"",ROW()+(COLUMN()-20)/10000))</f>
        <v/>
      </c>
      <c r="W216" t="str">
        <f>IF(C216=0,"",IF(COUNTIF(C$2:C216,C216)&gt;1,"",ROW()+(COLUMN()-20)/10000))</f>
        <v/>
      </c>
      <c r="X216" t="str">
        <f>IF(D216=0,"",IF(COUNTIF(D$2:D216,D216)&gt;1,"",ROW()+(COLUMN()-20)/10000))</f>
        <v/>
      </c>
      <c r="Y216" t="str">
        <f>IF(E216=0,"",IF(COUNTIF(E$2:E216,E216)&gt;1,"",ROW()+(COLUMN()-20)/10000))</f>
        <v/>
      </c>
      <c r="Z216" t="str">
        <f>IF(F216=0,"",IF(COUNTIF(F$2:F216,F216)&gt;1,"",ROW()+(COLUMN()-20)/10000))</f>
        <v/>
      </c>
      <c r="AA216" t="str">
        <f>IF(G216=0,"",IF(COUNTIF(G$2:G216,G216)&gt;1,"",ROW()+(COLUMN()-20)/10000))</f>
        <v/>
      </c>
      <c r="AB216" t="str">
        <f>IF(H216=0,"",IF(COUNTIF(H$2:H216,H216)&gt;1,"",ROW()+(COLUMN()-20)/10000))</f>
        <v/>
      </c>
      <c r="AC216" t="str">
        <f>IF(I216=0,"",IF(COUNTIF(I$2:I216,I216)&gt;1,"",ROW()+(COLUMN()-20)/10000))</f>
        <v/>
      </c>
      <c r="AD216" t="str">
        <f>IF(J216=0,"",IF(COUNTIF(J$2:J216,J216)&gt;1,"",ROW()+(COLUMN()-20)/10000))</f>
        <v/>
      </c>
      <c r="AE216" t="str">
        <f>IF(K216=0,"",IF(COUNTIF(K$2:K216,K216)&gt;1,"",ROW()+(COLUMN()-20)/10000))</f>
        <v/>
      </c>
      <c r="AF216" t="str">
        <f>IF(L216=0,"",IF(COUNTIF(L$2:L216,L216)&gt;1,"",ROW()+(COLUMN()-20)/10000))</f>
        <v/>
      </c>
      <c r="AG216" t="str">
        <f>IF(M216=0,"",IF(COUNTIF(M$2:M216,M216)&gt;1,"",ROW()+(COLUMN()-20)/10000))</f>
        <v/>
      </c>
      <c r="AH216" t="str">
        <f>IF(N216=0,"",IF(COUNTIF(N$2:N216,N216)&gt;1,"",ROW()+(COLUMN()-20)/10000))</f>
        <v/>
      </c>
      <c r="AI216" t="str">
        <f>IF(O216=0,"",IF(COUNTIF(O$2:O216,O216)&gt;1,"",ROW()+(COLUMN()-20)/10000))</f>
        <v/>
      </c>
      <c r="AJ216" t="str">
        <f>IF(P216=0,"",IF(COUNTIF(P$2:P216,P216)&gt;1,"",ROW()+(COLUMN()-20)/10000))</f>
        <v/>
      </c>
      <c r="AK216" t="str">
        <f>IF(Q216=0,"",IF(COUNTIF(Q$2:Q216,Q216)&gt;1,"",ROW()+(COLUMN()-20)/10000))</f>
        <v/>
      </c>
      <c r="AL216" t="str">
        <f>IF(R216=0,"",IF(COUNTIF(R$2:R216,R216)&gt;1,"",ROW()+(COLUMN()-20)/10000))</f>
        <v/>
      </c>
      <c r="AM216" t="str">
        <f>IF(S216=0,"",IF(COUNTIF(S$2:S216,S216)&gt;1,"",ROW()+(COLUMN()-20)/10000))</f>
        <v/>
      </c>
      <c r="AN216" t="str">
        <f>IF(T216=0,"",IF(COUNTIF(T$2:T216,T216)&gt;1,"",ROW()+(COLUMN()-20)/10000))</f>
        <v/>
      </c>
      <c r="AO216" t="str">
        <f t="shared" si="57"/>
        <v/>
      </c>
      <c r="AP216" t="str">
        <f t="shared" ca="1" si="54"/>
        <v/>
      </c>
      <c r="AQ216" t="str">
        <f ca="1">IF(AP216="","",IF(COUNTIF($AP$2:AP216,AP216)&gt;1,"",IF(AP216="overdracht",1,ROW())))</f>
        <v/>
      </c>
      <c r="AT216" t="str">
        <f t="shared" ca="1" si="59"/>
        <v/>
      </c>
      <c r="AU216" t="str">
        <f t="shared" si="60"/>
        <v/>
      </c>
      <c r="AV216" t="str">
        <f t="shared" si="61"/>
        <v/>
      </c>
      <c r="AW216" s="104" t="str">
        <f>IF(A216=Detail!$E$3,ROW()+5+(COLUMN()-48)/1000,"")</f>
        <v/>
      </c>
      <c r="AX216" t="str">
        <f>IF(B216=Detail!$E$3,ROW()+5+(COLUMN()-48)/1000,"")</f>
        <v/>
      </c>
      <c r="AY216" t="str">
        <f>IF(C216=Detail!$E$3,ROW()+5+(COLUMN()-48)/1000,"")</f>
        <v/>
      </c>
      <c r="AZ216" t="str">
        <f>IF(D216=Detail!$E$3,ROW()+5+(COLUMN()-48)/1000,"")</f>
        <v/>
      </c>
      <c r="BA216" t="str">
        <f>IF(E216=Detail!$E$3,ROW()+5+(COLUMN()-48)/1000,"")</f>
        <v/>
      </c>
      <c r="BB216" t="str">
        <f>IF(F216=Detail!$E$3,ROW()+5+(COLUMN()-48)/1000,"")</f>
        <v/>
      </c>
      <c r="BC216" t="str">
        <f>IF(G216=Detail!$E$3,ROW()+5+(COLUMN()-48)/1000,"")</f>
        <v/>
      </c>
      <c r="BD216" t="str">
        <f>IF(H216=Detail!$E$3,ROW()+5+(COLUMN()-48)/1000,"")</f>
        <v/>
      </c>
      <c r="BE216" t="str">
        <f>IF(I216=Detail!$E$3,ROW()+5+(COLUMN()-48)/1000,"")</f>
        <v/>
      </c>
      <c r="BF216" t="str">
        <f>IF(J216=Detail!$E$3,ROW()+5+(COLUMN()-48)/1000,"")</f>
        <v/>
      </c>
      <c r="BG216" t="str">
        <f>IF(K216=Detail!$E$3,ROW()+5+(COLUMN()-48)/1000,"")</f>
        <v/>
      </c>
      <c r="BH216" t="str">
        <f>IF(L216=Detail!$E$3,ROW()+5+(COLUMN()-48)/1000,"")</f>
        <v/>
      </c>
      <c r="BI216" t="str">
        <f>IF(M216=Detail!$E$3,ROW()+5+(COLUMN()-48)/1000,"")</f>
        <v/>
      </c>
      <c r="BJ216" t="str">
        <f>IF(N216=Detail!$E$3,ROW()+5+(COLUMN()-48)/1000,"")</f>
        <v/>
      </c>
      <c r="BK216" t="str">
        <f>IF(O216=Detail!$E$3,ROW()+5+(COLUMN()-48)/1000,"")</f>
        <v/>
      </c>
      <c r="BL216" t="str">
        <f>IF(P216=Detail!$E$3,ROW()+5+(COLUMN()-48)/1000,"")</f>
        <v/>
      </c>
      <c r="BM216" t="str">
        <f>IF(Q216=Detail!$E$3,ROW()+5+(COLUMN()-48)/1000,"")</f>
        <v/>
      </c>
      <c r="BN216" t="str">
        <f>IF(R216=Detail!$E$3,ROW()+5+(COLUMN()-48)/1000,"")</f>
        <v/>
      </c>
      <c r="BO216" t="str">
        <f>IF(S216=Detail!$E$3,ROW()+5+(COLUMN()-48)/1000,"")</f>
        <v/>
      </c>
      <c r="BP216" t="str">
        <f>IF(T216=Detail!$E$3,ROW()+5+(COLUMN()-48)/1000,"")</f>
        <v/>
      </c>
      <c r="BQ216" t="str">
        <f t="shared" ca="1" si="56"/>
        <v/>
      </c>
      <c r="BR216" t="str">
        <f>IF(BS216="","","'"&amp;VLOOKUP(ROUND((BS216-ROUNDDOWN(BS216,0))*1000,0),$BT$2:$BU$21,2,FALSE)&amp;"'!A"&amp;ROUNDDOWN(Codedata!BS216,0))</f>
        <v/>
      </c>
      <c r="BS216" t="str">
        <f t="shared" si="62"/>
        <v/>
      </c>
      <c r="BV216" t="str">
        <f t="shared" ca="1" si="63"/>
        <v/>
      </c>
      <c r="BW216" t="str">
        <f t="shared" ca="1" si="64"/>
        <v/>
      </c>
      <c r="BX216" t="str">
        <f t="shared" ca="1" si="65"/>
        <v/>
      </c>
      <c r="BY216" t="str">
        <f t="shared" ca="1" si="66"/>
        <v/>
      </c>
      <c r="BZ216" t="str">
        <f t="shared" ca="1" si="67"/>
        <v/>
      </c>
      <c r="CA216" t="str">
        <f t="shared" ca="1" si="68"/>
        <v/>
      </c>
      <c r="CB216" t="str">
        <f t="shared" ca="1" si="69"/>
        <v/>
      </c>
      <c r="CC216" t="str">
        <f t="shared" ca="1" si="70"/>
        <v/>
      </c>
    </row>
    <row r="217" spans="1:81" x14ac:dyDescent="0.3">
      <c r="A217">
        <f>Cash!$C222</f>
        <v>0</v>
      </c>
      <c r="B217">
        <f>Cash!$D222</f>
        <v>0</v>
      </c>
      <c r="C217">
        <f>Zicht!$C222</f>
        <v>0</v>
      </c>
      <c r="D217">
        <f>Zicht!$D222</f>
        <v>0</v>
      </c>
      <c r="E217">
        <f>Spaar!$C222</f>
        <v>0</v>
      </c>
      <c r="F217">
        <f>Spaar!$D222</f>
        <v>0</v>
      </c>
      <c r="G217">
        <f>'Reserve 1'!$C222</f>
        <v>0</v>
      </c>
      <c r="H217">
        <f>'Reserve 1'!$D222</f>
        <v>0</v>
      </c>
      <c r="I217">
        <f>'Reserve 2'!$C222</f>
        <v>0</v>
      </c>
      <c r="J217">
        <f>'Reserve 2'!$D222</f>
        <v>0</v>
      </c>
      <c r="K217">
        <f>'Reserve 3'!$C222</f>
        <v>0</v>
      </c>
      <c r="L217">
        <f>'Reserve 3'!$D222</f>
        <v>0</v>
      </c>
      <c r="M217">
        <f>'Reserve 4'!$C222</f>
        <v>0</v>
      </c>
      <c r="N217">
        <f>'Reserve 4'!$D222</f>
        <v>0</v>
      </c>
      <c r="O217">
        <f>'Reserve 5'!$C222</f>
        <v>0</v>
      </c>
      <c r="P217">
        <f>'Reserve 5'!$D222</f>
        <v>0</v>
      </c>
      <c r="Q217">
        <f>'Reserve 6'!$C222</f>
        <v>0</v>
      </c>
      <c r="R217">
        <f>'Reserve 6'!$D222</f>
        <v>0</v>
      </c>
      <c r="S217">
        <f>'Reserve 7'!$C222</f>
        <v>0</v>
      </c>
      <c r="T217">
        <f>'Reserve 7'!$D222</f>
        <v>0</v>
      </c>
      <c r="U217" t="str">
        <f>IF(A217=0,"",IF(COUNTIF(A$2:A217,A217)&gt;1,"",ROW()+(COLUMN()-20)/10000))</f>
        <v/>
      </c>
      <c r="V217" t="str">
        <f>IF(B217=0,"",IF(COUNTIF(B$2:B217,B217)&gt;1,"",ROW()+(COLUMN()-20)/10000))</f>
        <v/>
      </c>
      <c r="W217" t="str">
        <f>IF(C217=0,"",IF(COUNTIF(C$2:C217,C217)&gt;1,"",ROW()+(COLUMN()-20)/10000))</f>
        <v/>
      </c>
      <c r="X217" t="str">
        <f>IF(D217=0,"",IF(COUNTIF(D$2:D217,D217)&gt;1,"",ROW()+(COLUMN()-20)/10000))</f>
        <v/>
      </c>
      <c r="Y217" t="str">
        <f>IF(E217=0,"",IF(COUNTIF(E$2:E217,E217)&gt;1,"",ROW()+(COLUMN()-20)/10000))</f>
        <v/>
      </c>
      <c r="Z217" t="str">
        <f>IF(F217=0,"",IF(COUNTIF(F$2:F217,F217)&gt;1,"",ROW()+(COLUMN()-20)/10000))</f>
        <v/>
      </c>
      <c r="AA217" t="str">
        <f>IF(G217=0,"",IF(COUNTIF(G$2:G217,G217)&gt;1,"",ROW()+(COLUMN()-20)/10000))</f>
        <v/>
      </c>
      <c r="AB217" t="str">
        <f>IF(H217=0,"",IF(COUNTIF(H$2:H217,H217)&gt;1,"",ROW()+(COLUMN()-20)/10000))</f>
        <v/>
      </c>
      <c r="AC217" t="str">
        <f>IF(I217=0,"",IF(COUNTIF(I$2:I217,I217)&gt;1,"",ROW()+(COLUMN()-20)/10000))</f>
        <v/>
      </c>
      <c r="AD217" t="str">
        <f>IF(J217=0,"",IF(COUNTIF(J$2:J217,J217)&gt;1,"",ROW()+(COLUMN()-20)/10000))</f>
        <v/>
      </c>
      <c r="AE217" t="str">
        <f>IF(K217=0,"",IF(COUNTIF(K$2:K217,K217)&gt;1,"",ROW()+(COLUMN()-20)/10000))</f>
        <v/>
      </c>
      <c r="AF217" t="str">
        <f>IF(L217=0,"",IF(COUNTIF(L$2:L217,L217)&gt;1,"",ROW()+(COLUMN()-20)/10000))</f>
        <v/>
      </c>
      <c r="AG217" t="str">
        <f>IF(M217=0,"",IF(COUNTIF(M$2:M217,M217)&gt;1,"",ROW()+(COLUMN()-20)/10000))</f>
        <v/>
      </c>
      <c r="AH217" t="str">
        <f>IF(N217=0,"",IF(COUNTIF(N$2:N217,N217)&gt;1,"",ROW()+(COLUMN()-20)/10000))</f>
        <v/>
      </c>
      <c r="AI217" t="str">
        <f>IF(O217=0,"",IF(COUNTIF(O$2:O217,O217)&gt;1,"",ROW()+(COLUMN()-20)/10000))</f>
        <v/>
      </c>
      <c r="AJ217" t="str">
        <f>IF(P217=0,"",IF(COUNTIF(P$2:P217,P217)&gt;1,"",ROW()+(COLUMN()-20)/10000))</f>
        <v/>
      </c>
      <c r="AK217" t="str">
        <f>IF(Q217=0,"",IF(COUNTIF(Q$2:Q217,Q217)&gt;1,"",ROW()+(COLUMN()-20)/10000))</f>
        <v/>
      </c>
      <c r="AL217" t="str">
        <f>IF(R217=0,"",IF(COUNTIF(R$2:R217,R217)&gt;1,"",ROW()+(COLUMN()-20)/10000))</f>
        <v/>
      </c>
      <c r="AM217" t="str">
        <f>IF(S217=0,"",IF(COUNTIF(S$2:S217,S217)&gt;1,"",ROW()+(COLUMN()-20)/10000))</f>
        <v/>
      </c>
      <c r="AN217" t="str">
        <f>IF(T217=0,"",IF(COUNTIF(T$2:T217,T217)&gt;1,"",ROW()+(COLUMN()-20)/10000))</f>
        <v/>
      </c>
      <c r="AO217" t="str">
        <f t="shared" si="57"/>
        <v/>
      </c>
      <c r="AP217" t="str">
        <f t="shared" ca="1" si="54"/>
        <v/>
      </c>
      <c r="AQ217" t="str">
        <f ca="1">IF(AP217="","",IF(COUNTIF($AP$2:AP217,AP217)&gt;1,"",IF(AP217="overdracht",1,ROW())))</f>
        <v/>
      </c>
      <c r="AT217" t="str">
        <f t="shared" ca="1" si="59"/>
        <v/>
      </c>
      <c r="AU217" t="str">
        <f t="shared" si="60"/>
        <v/>
      </c>
      <c r="AV217" t="str">
        <f t="shared" si="61"/>
        <v/>
      </c>
      <c r="AW217" s="104" t="str">
        <f>IF(A217=Detail!$E$3,ROW()+5+(COLUMN()-48)/1000,"")</f>
        <v/>
      </c>
      <c r="AX217" t="str">
        <f>IF(B217=Detail!$E$3,ROW()+5+(COLUMN()-48)/1000,"")</f>
        <v/>
      </c>
      <c r="AY217" t="str">
        <f>IF(C217=Detail!$E$3,ROW()+5+(COLUMN()-48)/1000,"")</f>
        <v/>
      </c>
      <c r="AZ217" t="str">
        <f>IF(D217=Detail!$E$3,ROW()+5+(COLUMN()-48)/1000,"")</f>
        <v/>
      </c>
      <c r="BA217" t="str">
        <f>IF(E217=Detail!$E$3,ROW()+5+(COLUMN()-48)/1000,"")</f>
        <v/>
      </c>
      <c r="BB217" t="str">
        <f>IF(F217=Detail!$E$3,ROW()+5+(COLUMN()-48)/1000,"")</f>
        <v/>
      </c>
      <c r="BC217" t="str">
        <f>IF(G217=Detail!$E$3,ROW()+5+(COLUMN()-48)/1000,"")</f>
        <v/>
      </c>
      <c r="BD217" t="str">
        <f>IF(H217=Detail!$E$3,ROW()+5+(COLUMN()-48)/1000,"")</f>
        <v/>
      </c>
      <c r="BE217" t="str">
        <f>IF(I217=Detail!$E$3,ROW()+5+(COLUMN()-48)/1000,"")</f>
        <v/>
      </c>
      <c r="BF217" t="str">
        <f>IF(J217=Detail!$E$3,ROW()+5+(COLUMN()-48)/1000,"")</f>
        <v/>
      </c>
      <c r="BG217" t="str">
        <f>IF(K217=Detail!$E$3,ROW()+5+(COLUMN()-48)/1000,"")</f>
        <v/>
      </c>
      <c r="BH217" t="str">
        <f>IF(L217=Detail!$E$3,ROW()+5+(COLUMN()-48)/1000,"")</f>
        <v/>
      </c>
      <c r="BI217" t="str">
        <f>IF(M217=Detail!$E$3,ROW()+5+(COLUMN()-48)/1000,"")</f>
        <v/>
      </c>
      <c r="BJ217" t="str">
        <f>IF(N217=Detail!$E$3,ROW()+5+(COLUMN()-48)/1000,"")</f>
        <v/>
      </c>
      <c r="BK217" t="str">
        <f>IF(O217=Detail!$E$3,ROW()+5+(COLUMN()-48)/1000,"")</f>
        <v/>
      </c>
      <c r="BL217" t="str">
        <f>IF(P217=Detail!$E$3,ROW()+5+(COLUMN()-48)/1000,"")</f>
        <v/>
      </c>
      <c r="BM217" t="str">
        <f>IF(Q217=Detail!$E$3,ROW()+5+(COLUMN()-48)/1000,"")</f>
        <v/>
      </c>
      <c r="BN217" t="str">
        <f>IF(R217=Detail!$E$3,ROW()+5+(COLUMN()-48)/1000,"")</f>
        <v/>
      </c>
      <c r="BO217" t="str">
        <f>IF(S217=Detail!$E$3,ROW()+5+(COLUMN()-48)/1000,"")</f>
        <v/>
      </c>
      <c r="BP217" t="str">
        <f>IF(T217=Detail!$E$3,ROW()+5+(COLUMN()-48)/1000,"")</f>
        <v/>
      </c>
      <c r="BQ217" t="str">
        <f t="shared" ca="1" si="56"/>
        <v/>
      </c>
      <c r="BR217" t="str">
        <f>IF(BS217="","","'"&amp;VLOOKUP(ROUND((BS217-ROUNDDOWN(BS217,0))*1000,0),$BT$2:$BU$21,2,FALSE)&amp;"'!A"&amp;ROUNDDOWN(Codedata!BS217,0))</f>
        <v/>
      </c>
      <c r="BS217" t="str">
        <f t="shared" si="62"/>
        <v/>
      </c>
      <c r="BV217" t="str">
        <f t="shared" ca="1" si="63"/>
        <v/>
      </c>
      <c r="BW217" t="str">
        <f t="shared" ca="1" si="64"/>
        <v/>
      </c>
      <c r="BX217" t="str">
        <f t="shared" ca="1" si="65"/>
        <v/>
      </c>
      <c r="BY217" t="str">
        <f t="shared" ca="1" si="66"/>
        <v/>
      </c>
      <c r="BZ217" t="str">
        <f t="shared" ca="1" si="67"/>
        <v/>
      </c>
      <c r="CA217" t="str">
        <f t="shared" ca="1" si="68"/>
        <v/>
      </c>
      <c r="CB217" t="str">
        <f t="shared" ca="1" si="69"/>
        <v/>
      </c>
      <c r="CC217" t="str">
        <f t="shared" ca="1" si="70"/>
        <v/>
      </c>
    </row>
    <row r="218" spans="1:81" x14ac:dyDescent="0.3">
      <c r="A218">
        <f>Cash!$C223</f>
        <v>0</v>
      </c>
      <c r="B218">
        <f>Cash!$D223</f>
        <v>0</v>
      </c>
      <c r="C218">
        <f>Zicht!$C223</f>
        <v>0</v>
      </c>
      <c r="D218">
        <f>Zicht!$D223</f>
        <v>0</v>
      </c>
      <c r="E218">
        <f>Spaar!$C223</f>
        <v>0</v>
      </c>
      <c r="F218">
        <f>Spaar!$D223</f>
        <v>0</v>
      </c>
      <c r="G218">
        <f>'Reserve 1'!$C223</f>
        <v>0</v>
      </c>
      <c r="H218">
        <f>'Reserve 1'!$D223</f>
        <v>0</v>
      </c>
      <c r="I218">
        <f>'Reserve 2'!$C223</f>
        <v>0</v>
      </c>
      <c r="J218">
        <f>'Reserve 2'!$D223</f>
        <v>0</v>
      </c>
      <c r="K218">
        <f>'Reserve 3'!$C223</f>
        <v>0</v>
      </c>
      <c r="L218">
        <f>'Reserve 3'!$D223</f>
        <v>0</v>
      </c>
      <c r="M218">
        <f>'Reserve 4'!$C223</f>
        <v>0</v>
      </c>
      <c r="N218">
        <f>'Reserve 4'!$D223</f>
        <v>0</v>
      </c>
      <c r="O218">
        <f>'Reserve 5'!$C223</f>
        <v>0</v>
      </c>
      <c r="P218">
        <f>'Reserve 5'!$D223</f>
        <v>0</v>
      </c>
      <c r="Q218">
        <f>'Reserve 6'!$C223</f>
        <v>0</v>
      </c>
      <c r="R218">
        <f>'Reserve 6'!$D223</f>
        <v>0</v>
      </c>
      <c r="S218">
        <f>'Reserve 7'!$C223</f>
        <v>0</v>
      </c>
      <c r="T218">
        <f>'Reserve 7'!$D223</f>
        <v>0</v>
      </c>
      <c r="U218" t="str">
        <f>IF(A218=0,"",IF(COUNTIF(A$2:A218,A218)&gt;1,"",ROW()+(COLUMN()-20)/10000))</f>
        <v/>
      </c>
      <c r="V218" t="str">
        <f>IF(B218=0,"",IF(COUNTIF(B$2:B218,B218)&gt;1,"",ROW()+(COLUMN()-20)/10000))</f>
        <v/>
      </c>
      <c r="W218" t="str">
        <f>IF(C218=0,"",IF(COUNTIF(C$2:C218,C218)&gt;1,"",ROW()+(COLUMN()-20)/10000))</f>
        <v/>
      </c>
      <c r="X218" t="str">
        <f>IF(D218=0,"",IF(COUNTIF(D$2:D218,D218)&gt;1,"",ROW()+(COLUMN()-20)/10000))</f>
        <v/>
      </c>
      <c r="Y218" t="str">
        <f>IF(E218=0,"",IF(COUNTIF(E$2:E218,E218)&gt;1,"",ROW()+(COLUMN()-20)/10000))</f>
        <v/>
      </c>
      <c r="Z218" t="str">
        <f>IF(F218=0,"",IF(COUNTIF(F$2:F218,F218)&gt;1,"",ROW()+(COLUMN()-20)/10000))</f>
        <v/>
      </c>
      <c r="AA218" t="str">
        <f>IF(G218=0,"",IF(COUNTIF(G$2:G218,G218)&gt;1,"",ROW()+(COLUMN()-20)/10000))</f>
        <v/>
      </c>
      <c r="AB218" t="str">
        <f>IF(H218=0,"",IF(COUNTIF(H$2:H218,H218)&gt;1,"",ROW()+(COLUMN()-20)/10000))</f>
        <v/>
      </c>
      <c r="AC218" t="str">
        <f>IF(I218=0,"",IF(COUNTIF(I$2:I218,I218)&gt;1,"",ROW()+(COLUMN()-20)/10000))</f>
        <v/>
      </c>
      <c r="AD218" t="str">
        <f>IF(J218=0,"",IF(COUNTIF(J$2:J218,J218)&gt;1,"",ROW()+(COLUMN()-20)/10000))</f>
        <v/>
      </c>
      <c r="AE218" t="str">
        <f>IF(K218=0,"",IF(COUNTIF(K$2:K218,K218)&gt;1,"",ROW()+(COLUMN()-20)/10000))</f>
        <v/>
      </c>
      <c r="AF218" t="str">
        <f>IF(L218=0,"",IF(COUNTIF(L$2:L218,L218)&gt;1,"",ROW()+(COLUMN()-20)/10000))</f>
        <v/>
      </c>
      <c r="AG218" t="str">
        <f>IF(M218=0,"",IF(COUNTIF(M$2:M218,M218)&gt;1,"",ROW()+(COLUMN()-20)/10000))</f>
        <v/>
      </c>
      <c r="AH218" t="str">
        <f>IF(N218=0,"",IF(COUNTIF(N$2:N218,N218)&gt;1,"",ROW()+(COLUMN()-20)/10000))</f>
        <v/>
      </c>
      <c r="AI218" t="str">
        <f>IF(O218=0,"",IF(COUNTIF(O$2:O218,O218)&gt;1,"",ROW()+(COLUMN()-20)/10000))</f>
        <v/>
      </c>
      <c r="AJ218" t="str">
        <f>IF(P218=0,"",IF(COUNTIF(P$2:P218,P218)&gt;1,"",ROW()+(COLUMN()-20)/10000))</f>
        <v/>
      </c>
      <c r="AK218" t="str">
        <f>IF(Q218=0,"",IF(COUNTIF(Q$2:Q218,Q218)&gt;1,"",ROW()+(COLUMN()-20)/10000))</f>
        <v/>
      </c>
      <c r="AL218" t="str">
        <f>IF(R218=0,"",IF(COUNTIF(R$2:R218,R218)&gt;1,"",ROW()+(COLUMN()-20)/10000))</f>
        <v/>
      </c>
      <c r="AM218" t="str">
        <f>IF(S218=0,"",IF(COUNTIF(S$2:S218,S218)&gt;1,"",ROW()+(COLUMN()-20)/10000))</f>
        <v/>
      </c>
      <c r="AN218" t="str">
        <f>IF(T218=0,"",IF(COUNTIF(T$2:T218,T218)&gt;1,"",ROW()+(COLUMN()-20)/10000))</f>
        <v/>
      </c>
      <c r="AO218" t="str">
        <f t="shared" si="57"/>
        <v/>
      </c>
      <c r="AP218" t="str">
        <f t="shared" ca="1" si="54"/>
        <v/>
      </c>
      <c r="AQ218" t="str">
        <f ca="1">IF(AP218="","",IF(COUNTIF($AP$2:AP218,AP218)&gt;1,"",IF(AP218="overdracht",1,ROW())))</f>
        <v/>
      </c>
      <c r="AT218" t="str">
        <f t="shared" ca="1" si="59"/>
        <v/>
      </c>
      <c r="AU218" t="str">
        <f t="shared" si="60"/>
        <v/>
      </c>
      <c r="AV218" t="str">
        <f t="shared" si="61"/>
        <v/>
      </c>
      <c r="AW218" s="104" t="str">
        <f>IF(A218=Detail!$E$3,ROW()+5+(COLUMN()-48)/1000,"")</f>
        <v/>
      </c>
      <c r="AX218" t="str">
        <f>IF(B218=Detail!$E$3,ROW()+5+(COLUMN()-48)/1000,"")</f>
        <v/>
      </c>
      <c r="AY218" t="str">
        <f>IF(C218=Detail!$E$3,ROW()+5+(COLUMN()-48)/1000,"")</f>
        <v/>
      </c>
      <c r="AZ218" t="str">
        <f>IF(D218=Detail!$E$3,ROW()+5+(COLUMN()-48)/1000,"")</f>
        <v/>
      </c>
      <c r="BA218" t="str">
        <f>IF(E218=Detail!$E$3,ROW()+5+(COLUMN()-48)/1000,"")</f>
        <v/>
      </c>
      <c r="BB218" t="str">
        <f>IF(F218=Detail!$E$3,ROW()+5+(COLUMN()-48)/1000,"")</f>
        <v/>
      </c>
      <c r="BC218" t="str">
        <f>IF(G218=Detail!$E$3,ROW()+5+(COLUMN()-48)/1000,"")</f>
        <v/>
      </c>
      <c r="BD218" t="str">
        <f>IF(H218=Detail!$E$3,ROW()+5+(COLUMN()-48)/1000,"")</f>
        <v/>
      </c>
      <c r="BE218" t="str">
        <f>IF(I218=Detail!$E$3,ROW()+5+(COLUMN()-48)/1000,"")</f>
        <v/>
      </c>
      <c r="BF218" t="str">
        <f>IF(J218=Detail!$E$3,ROW()+5+(COLUMN()-48)/1000,"")</f>
        <v/>
      </c>
      <c r="BG218" t="str">
        <f>IF(K218=Detail!$E$3,ROW()+5+(COLUMN()-48)/1000,"")</f>
        <v/>
      </c>
      <c r="BH218" t="str">
        <f>IF(L218=Detail!$E$3,ROW()+5+(COLUMN()-48)/1000,"")</f>
        <v/>
      </c>
      <c r="BI218" t="str">
        <f>IF(M218=Detail!$E$3,ROW()+5+(COLUMN()-48)/1000,"")</f>
        <v/>
      </c>
      <c r="BJ218" t="str">
        <f>IF(N218=Detail!$E$3,ROW()+5+(COLUMN()-48)/1000,"")</f>
        <v/>
      </c>
      <c r="BK218" t="str">
        <f>IF(O218=Detail!$E$3,ROW()+5+(COLUMN()-48)/1000,"")</f>
        <v/>
      </c>
      <c r="BL218" t="str">
        <f>IF(P218=Detail!$E$3,ROW()+5+(COLUMN()-48)/1000,"")</f>
        <v/>
      </c>
      <c r="BM218" t="str">
        <f>IF(Q218=Detail!$E$3,ROW()+5+(COLUMN()-48)/1000,"")</f>
        <v/>
      </c>
      <c r="BN218" t="str">
        <f>IF(R218=Detail!$E$3,ROW()+5+(COLUMN()-48)/1000,"")</f>
        <v/>
      </c>
      <c r="BO218" t="str">
        <f>IF(S218=Detail!$E$3,ROW()+5+(COLUMN()-48)/1000,"")</f>
        <v/>
      </c>
      <c r="BP218" t="str">
        <f>IF(T218=Detail!$E$3,ROW()+5+(COLUMN()-48)/1000,"")</f>
        <v/>
      </c>
      <c r="BQ218" t="str">
        <f t="shared" ca="1" si="56"/>
        <v/>
      </c>
      <c r="BR218" t="str">
        <f>IF(BS218="","","'"&amp;VLOOKUP(ROUND((BS218-ROUNDDOWN(BS218,0))*1000,0),$BT$2:$BU$21,2,FALSE)&amp;"'!A"&amp;ROUNDDOWN(Codedata!BS218,0))</f>
        <v/>
      </c>
      <c r="BS218" t="str">
        <f t="shared" si="62"/>
        <v/>
      </c>
      <c r="BV218" t="str">
        <f t="shared" ca="1" si="63"/>
        <v/>
      </c>
      <c r="BW218" t="str">
        <f t="shared" ca="1" si="64"/>
        <v/>
      </c>
      <c r="BX218" t="str">
        <f t="shared" ca="1" si="65"/>
        <v/>
      </c>
      <c r="BY218" t="str">
        <f t="shared" ca="1" si="66"/>
        <v/>
      </c>
      <c r="BZ218" t="str">
        <f t="shared" ca="1" si="67"/>
        <v/>
      </c>
      <c r="CA218" t="str">
        <f t="shared" ca="1" si="68"/>
        <v/>
      </c>
      <c r="CB218" t="str">
        <f t="shared" ca="1" si="69"/>
        <v/>
      </c>
      <c r="CC218" t="str">
        <f t="shared" ca="1" si="70"/>
        <v/>
      </c>
    </row>
    <row r="219" spans="1:81" x14ac:dyDescent="0.3">
      <c r="A219">
        <f>Cash!$C224</f>
        <v>0</v>
      </c>
      <c r="B219">
        <f>Cash!$D224</f>
        <v>0</v>
      </c>
      <c r="C219">
        <f>Zicht!$C224</f>
        <v>0</v>
      </c>
      <c r="D219">
        <f>Zicht!$D224</f>
        <v>0</v>
      </c>
      <c r="E219">
        <f>Spaar!$C224</f>
        <v>0</v>
      </c>
      <c r="F219">
        <f>Spaar!$D224</f>
        <v>0</v>
      </c>
      <c r="G219">
        <f>'Reserve 1'!$C224</f>
        <v>0</v>
      </c>
      <c r="H219">
        <f>'Reserve 1'!$D224</f>
        <v>0</v>
      </c>
      <c r="I219">
        <f>'Reserve 2'!$C224</f>
        <v>0</v>
      </c>
      <c r="J219">
        <f>'Reserve 2'!$D224</f>
        <v>0</v>
      </c>
      <c r="K219">
        <f>'Reserve 3'!$C224</f>
        <v>0</v>
      </c>
      <c r="L219">
        <f>'Reserve 3'!$D224</f>
        <v>0</v>
      </c>
      <c r="M219">
        <f>'Reserve 4'!$C224</f>
        <v>0</v>
      </c>
      <c r="N219">
        <f>'Reserve 4'!$D224</f>
        <v>0</v>
      </c>
      <c r="O219">
        <f>'Reserve 5'!$C224</f>
        <v>0</v>
      </c>
      <c r="P219">
        <f>'Reserve 5'!$D224</f>
        <v>0</v>
      </c>
      <c r="Q219">
        <f>'Reserve 6'!$C224</f>
        <v>0</v>
      </c>
      <c r="R219">
        <f>'Reserve 6'!$D224</f>
        <v>0</v>
      </c>
      <c r="S219">
        <f>'Reserve 7'!$C224</f>
        <v>0</v>
      </c>
      <c r="T219">
        <f>'Reserve 7'!$D224</f>
        <v>0</v>
      </c>
      <c r="U219" t="str">
        <f>IF(A219=0,"",IF(COUNTIF(A$2:A219,A219)&gt;1,"",ROW()+(COLUMN()-20)/10000))</f>
        <v/>
      </c>
      <c r="V219" t="str">
        <f>IF(B219=0,"",IF(COUNTIF(B$2:B219,B219)&gt;1,"",ROW()+(COLUMN()-20)/10000))</f>
        <v/>
      </c>
      <c r="W219" t="str">
        <f>IF(C219=0,"",IF(COUNTIF(C$2:C219,C219)&gt;1,"",ROW()+(COLUMN()-20)/10000))</f>
        <v/>
      </c>
      <c r="X219" t="str">
        <f>IF(D219=0,"",IF(COUNTIF(D$2:D219,D219)&gt;1,"",ROW()+(COLUMN()-20)/10000))</f>
        <v/>
      </c>
      <c r="Y219" t="str">
        <f>IF(E219=0,"",IF(COUNTIF(E$2:E219,E219)&gt;1,"",ROW()+(COLUMN()-20)/10000))</f>
        <v/>
      </c>
      <c r="Z219" t="str">
        <f>IF(F219=0,"",IF(COUNTIF(F$2:F219,F219)&gt;1,"",ROW()+(COLUMN()-20)/10000))</f>
        <v/>
      </c>
      <c r="AA219" t="str">
        <f>IF(G219=0,"",IF(COUNTIF(G$2:G219,G219)&gt;1,"",ROW()+(COLUMN()-20)/10000))</f>
        <v/>
      </c>
      <c r="AB219" t="str">
        <f>IF(H219=0,"",IF(COUNTIF(H$2:H219,H219)&gt;1,"",ROW()+(COLUMN()-20)/10000))</f>
        <v/>
      </c>
      <c r="AC219" t="str">
        <f>IF(I219=0,"",IF(COUNTIF(I$2:I219,I219)&gt;1,"",ROW()+(COLUMN()-20)/10000))</f>
        <v/>
      </c>
      <c r="AD219" t="str">
        <f>IF(J219=0,"",IF(COUNTIF(J$2:J219,J219)&gt;1,"",ROW()+(COLUMN()-20)/10000))</f>
        <v/>
      </c>
      <c r="AE219" t="str">
        <f>IF(K219=0,"",IF(COUNTIF(K$2:K219,K219)&gt;1,"",ROW()+(COLUMN()-20)/10000))</f>
        <v/>
      </c>
      <c r="AF219" t="str">
        <f>IF(L219=0,"",IF(COUNTIF(L$2:L219,L219)&gt;1,"",ROW()+(COLUMN()-20)/10000))</f>
        <v/>
      </c>
      <c r="AG219" t="str">
        <f>IF(M219=0,"",IF(COUNTIF(M$2:M219,M219)&gt;1,"",ROW()+(COLUMN()-20)/10000))</f>
        <v/>
      </c>
      <c r="AH219" t="str">
        <f>IF(N219=0,"",IF(COUNTIF(N$2:N219,N219)&gt;1,"",ROW()+(COLUMN()-20)/10000))</f>
        <v/>
      </c>
      <c r="AI219" t="str">
        <f>IF(O219=0,"",IF(COUNTIF(O$2:O219,O219)&gt;1,"",ROW()+(COLUMN()-20)/10000))</f>
        <v/>
      </c>
      <c r="AJ219" t="str">
        <f>IF(P219=0,"",IF(COUNTIF(P$2:P219,P219)&gt;1,"",ROW()+(COLUMN()-20)/10000))</f>
        <v/>
      </c>
      <c r="AK219" t="str">
        <f>IF(Q219=0,"",IF(COUNTIF(Q$2:Q219,Q219)&gt;1,"",ROW()+(COLUMN()-20)/10000))</f>
        <v/>
      </c>
      <c r="AL219" t="str">
        <f>IF(R219=0,"",IF(COUNTIF(R$2:R219,R219)&gt;1,"",ROW()+(COLUMN()-20)/10000))</f>
        <v/>
      </c>
      <c r="AM219" t="str">
        <f>IF(S219=0,"",IF(COUNTIF(S$2:S219,S219)&gt;1,"",ROW()+(COLUMN()-20)/10000))</f>
        <v/>
      </c>
      <c r="AN219" t="str">
        <f>IF(T219=0,"",IF(COUNTIF(T$2:T219,T219)&gt;1,"",ROW()+(COLUMN()-20)/10000))</f>
        <v/>
      </c>
      <c r="AO219" t="str">
        <f t="shared" si="57"/>
        <v/>
      </c>
      <c r="AP219" t="str">
        <f t="shared" ca="1" si="54"/>
        <v/>
      </c>
      <c r="AQ219" t="str">
        <f ca="1">IF(AP219="","",IF(COUNTIF($AP$2:AP219,AP219)&gt;1,"",IF(AP219="overdracht",1,ROW())))</f>
        <v/>
      </c>
      <c r="AT219" t="str">
        <f t="shared" ca="1" si="59"/>
        <v/>
      </c>
      <c r="AU219" t="str">
        <f t="shared" si="60"/>
        <v/>
      </c>
      <c r="AV219" t="str">
        <f t="shared" si="61"/>
        <v/>
      </c>
      <c r="AW219" s="104" t="str">
        <f>IF(A219=Detail!$E$3,ROW()+5+(COLUMN()-48)/1000,"")</f>
        <v/>
      </c>
      <c r="AX219" t="str">
        <f>IF(B219=Detail!$E$3,ROW()+5+(COLUMN()-48)/1000,"")</f>
        <v/>
      </c>
      <c r="AY219" t="str">
        <f>IF(C219=Detail!$E$3,ROW()+5+(COLUMN()-48)/1000,"")</f>
        <v/>
      </c>
      <c r="AZ219" t="str">
        <f>IF(D219=Detail!$E$3,ROW()+5+(COLUMN()-48)/1000,"")</f>
        <v/>
      </c>
      <c r="BA219" t="str">
        <f>IF(E219=Detail!$E$3,ROW()+5+(COLUMN()-48)/1000,"")</f>
        <v/>
      </c>
      <c r="BB219" t="str">
        <f>IF(F219=Detail!$E$3,ROW()+5+(COLUMN()-48)/1000,"")</f>
        <v/>
      </c>
      <c r="BC219" t="str">
        <f>IF(G219=Detail!$E$3,ROW()+5+(COLUMN()-48)/1000,"")</f>
        <v/>
      </c>
      <c r="BD219" t="str">
        <f>IF(H219=Detail!$E$3,ROW()+5+(COLUMN()-48)/1000,"")</f>
        <v/>
      </c>
      <c r="BE219" t="str">
        <f>IF(I219=Detail!$E$3,ROW()+5+(COLUMN()-48)/1000,"")</f>
        <v/>
      </c>
      <c r="BF219" t="str">
        <f>IF(J219=Detail!$E$3,ROW()+5+(COLUMN()-48)/1000,"")</f>
        <v/>
      </c>
      <c r="BG219" t="str">
        <f>IF(K219=Detail!$E$3,ROW()+5+(COLUMN()-48)/1000,"")</f>
        <v/>
      </c>
      <c r="BH219" t="str">
        <f>IF(L219=Detail!$E$3,ROW()+5+(COLUMN()-48)/1000,"")</f>
        <v/>
      </c>
      <c r="BI219" t="str">
        <f>IF(M219=Detail!$E$3,ROW()+5+(COLUMN()-48)/1000,"")</f>
        <v/>
      </c>
      <c r="BJ219" t="str">
        <f>IF(N219=Detail!$E$3,ROW()+5+(COLUMN()-48)/1000,"")</f>
        <v/>
      </c>
      <c r="BK219" t="str">
        <f>IF(O219=Detail!$E$3,ROW()+5+(COLUMN()-48)/1000,"")</f>
        <v/>
      </c>
      <c r="BL219" t="str">
        <f>IF(P219=Detail!$E$3,ROW()+5+(COLUMN()-48)/1000,"")</f>
        <v/>
      </c>
      <c r="BM219" t="str">
        <f>IF(Q219=Detail!$E$3,ROW()+5+(COLUMN()-48)/1000,"")</f>
        <v/>
      </c>
      <c r="BN219" t="str">
        <f>IF(R219=Detail!$E$3,ROW()+5+(COLUMN()-48)/1000,"")</f>
        <v/>
      </c>
      <c r="BO219" t="str">
        <f>IF(S219=Detail!$E$3,ROW()+5+(COLUMN()-48)/1000,"")</f>
        <v/>
      </c>
      <c r="BP219" t="str">
        <f>IF(T219=Detail!$E$3,ROW()+5+(COLUMN()-48)/1000,"")</f>
        <v/>
      </c>
      <c r="BQ219" t="str">
        <f t="shared" ca="1" si="56"/>
        <v/>
      </c>
      <c r="BR219" t="str">
        <f>IF(BS219="","","'"&amp;VLOOKUP(ROUND((BS219-ROUNDDOWN(BS219,0))*1000,0),$BT$2:$BU$21,2,FALSE)&amp;"'!A"&amp;ROUNDDOWN(Codedata!BS219,0))</f>
        <v/>
      </c>
      <c r="BS219" t="str">
        <f t="shared" si="62"/>
        <v/>
      </c>
      <c r="BV219" t="str">
        <f t="shared" ca="1" si="63"/>
        <v/>
      </c>
      <c r="BW219" t="str">
        <f t="shared" ca="1" si="64"/>
        <v/>
      </c>
      <c r="BX219" t="str">
        <f t="shared" ca="1" si="65"/>
        <v/>
      </c>
      <c r="BY219" t="str">
        <f t="shared" ca="1" si="66"/>
        <v/>
      </c>
      <c r="BZ219" t="str">
        <f t="shared" ca="1" si="67"/>
        <v/>
      </c>
      <c r="CA219" t="str">
        <f t="shared" ca="1" si="68"/>
        <v/>
      </c>
      <c r="CB219" t="str">
        <f t="shared" ca="1" si="69"/>
        <v/>
      </c>
      <c r="CC219" t="str">
        <f t="shared" ca="1" si="70"/>
        <v/>
      </c>
    </row>
    <row r="220" spans="1:81" x14ac:dyDescent="0.3">
      <c r="A220">
        <f>Cash!$C225</f>
        <v>0</v>
      </c>
      <c r="B220">
        <f>Cash!$D225</f>
        <v>0</v>
      </c>
      <c r="C220">
        <f>Zicht!$C225</f>
        <v>0</v>
      </c>
      <c r="D220">
        <f>Zicht!$D225</f>
        <v>0</v>
      </c>
      <c r="E220">
        <f>Spaar!$C225</f>
        <v>0</v>
      </c>
      <c r="F220">
        <f>Spaar!$D225</f>
        <v>0</v>
      </c>
      <c r="G220">
        <f>'Reserve 1'!$C225</f>
        <v>0</v>
      </c>
      <c r="H220">
        <f>'Reserve 1'!$D225</f>
        <v>0</v>
      </c>
      <c r="I220">
        <f>'Reserve 2'!$C225</f>
        <v>0</v>
      </c>
      <c r="J220">
        <f>'Reserve 2'!$D225</f>
        <v>0</v>
      </c>
      <c r="K220">
        <f>'Reserve 3'!$C225</f>
        <v>0</v>
      </c>
      <c r="L220">
        <f>'Reserve 3'!$D225</f>
        <v>0</v>
      </c>
      <c r="M220">
        <f>'Reserve 4'!$C225</f>
        <v>0</v>
      </c>
      <c r="N220">
        <f>'Reserve 4'!$D225</f>
        <v>0</v>
      </c>
      <c r="O220">
        <f>'Reserve 5'!$C225</f>
        <v>0</v>
      </c>
      <c r="P220">
        <f>'Reserve 5'!$D225</f>
        <v>0</v>
      </c>
      <c r="Q220">
        <f>'Reserve 6'!$C225</f>
        <v>0</v>
      </c>
      <c r="R220">
        <f>'Reserve 6'!$D225</f>
        <v>0</v>
      </c>
      <c r="S220">
        <f>'Reserve 7'!$C225</f>
        <v>0</v>
      </c>
      <c r="T220">
        <f>'Reserve 7'!$D225</f>
        <v>0</v>
      </c>
      <c r="U220" t="str">
        <f>IF(A220=0,"",IF(COUNTIF(A$2:A220,A220)&gt;1,"",ROW()+(COLUMN()-20)/10000))</f>
        <v/>
      </c>
      <c r="V220" t="str">
        <f>IF(B220=0,"",IF(COUNTIF(B$2:B220,B220)&gt;1,"",ROW()+(COLUMN()-20)/10000))</f>
        <v/>
      </c>
      <c r="W220" t="str">
        <f>IF(C220=0,"",IF(COUNTIF(C$2:C220,C220)&gt;1,"",ROW()+(COLUMN()-20)/10000))</f>
        <v/>
      </c>
      <c r="X220" t="str">
        <f>IF(D220=0,"",IF(COUNTIF(D$2:D220,D220)&gt;1,"",ROW()+(COLUMN()-20)/10000))</f>
        <v/>
      </c>
      <c r="Y220" t="str">
        <f>IF(E220=0,"",IF(COUNTIF(E$2:E220,E220)&gt;1,"",ROW()+(COLUMN()-20)/10000))</f>
        <v/>
      </c>
      <c r="Z220" t="str">
        <f>IF(F220=0,"",IF(COUNTIF(F$2:F220,F220)&gt;1,"",ROW()+(COLUMN()-20)/10000))</f>
        <v/>
      </c>
      <c r="AA220" t="str">
        <f>IF(G220=0,"",IF(COUNTIF(G$2:G220,G220)&gt;1,"",ROW()+(COLUMN()-20)/10000))</f>
        <v/>
      </c>
      <c r="AB220" t="str">
        <f>IF(H220=0,"",IF(COUNTIF(H$2:H220,H220)&gt;1,"",ROW()+(COLUMN()-20)/10000))</f>
        <v/>
      </c>
      <c r="AC220" t="str">
        <f>IF(I220=0,"",IF(COUNTIF(I$2:I220,I220)&gt;1,"",ROW()+(COLUMN()-20)/10000))</f>
        <v/>
      </c>
      <c r="AD220" t="str">
        <f>IF(J220=0,"",IF(COUNTIF(J$2:J220,J220)&gt;1,"",ROW()+(COLUMN()-20)/10000))</f>
        <v/>
      </c>
      <c r="AE220" t="str">
        <f>IF(K220=0,"",IF(COUNTIF(K$2:K220,K220)&gt;1,"",ROW()+(COLUMN()-20)/10000))</f>
        <v/>
      </c>
      <c r="AF220" t="str">
        <f>IF(L220=0,"",IF(COUNTIF(L$2:L220,L220)&gt;1,"",ROW()+(COLUMN()-20)/10000))</f>
        <v/>
      </c>
      <c r="AG220" t="str">
        <f>IF(M220=0,"",IF(COUNTIF(M$2:M220,M220)&gt;1,"",ROW()+(COLUMN()-20)/10000))</f>
        <v/>
      </c>
      <c r="AH220" t="str">
        <f>IF(N220=0,"",IF(COUNTIF(N$2:N220,N220)&gt;1,"",ROW()+(COLUMN()-20)/10000))</f>
        <v/>
      </c>
      <c r="AI220" t="str">
        <f>IF(O220=0,"",IF(COUNTIF(O$2:O220,O220)&gt;1,"",ROW()+(COLUMN()-20)/10000))</f>
        <v/>
      </c>
      <c r="AJ220" t="str">
        <f>IF(P220=0,"",IF(COUNTIF(P$2:P220,P220)&gt;1,"",ROW()+(COLUMN()-20)/10000))</f>
        <v/>
      </c>
      <c r="AK220" t="str">
        <f>IF(Q220=0,"",IF(COUNTIF(Q$2:Q220,Q220)&gt;1,"",ROW()+(COLUMN()-20)/10000))</f>
        <v/>
      </c>
      <c r="AL220" t="str">
        <f>IF(R220=0,"",IF(COUNTIF(R$2:R220,R220)&gt;1,"",ROW()+(COLUMN()-20)/10000))</f>
        <v/>
      </c>
      <c r="AM220" t="str">
        <f>IF(S220=0,"",IF(COUNTIF(S$2:S220,S220)&gt;1,"",ROW()+(COLUMN()-20)/10000))</f>
        <v/>
      </c>
      <c r="AN220" t="str">
        <f>IF(T220=0,"",IF(COUNTIF(T$2:T220,T220)&gt;1,"",ROW()+(COLUMN()-20)/10000))</f>
        <v/>
      </c>
      <c r="AO220" t="str">
        <f t="shared" si="57"/>
        <v/>
      </c>
      <c r="AP220" t="str">
        <f t="shared" ca="1" si="54"/>
        <v/>
      </c>
      <c r="AQ220" t="str">
        <f ca="1">IF(AP220="","",IF(COUNTIF($AP$2:AP220,AP220)&gt;1,"",IF(AP220="overdracht",1,ROW())))</f>
        <v/>
      </c>
      <c r="AT220" t="str">
        <f t="shared" ca="1" si="59"/>
        <v/>
      </c>
      <c r="AU220" t="str">
        <f t="shared" si="60"/>
        <v/>
      </c>
      <c r="AV220" t="str">
        <f t="shared" si="61"/>
        <v/>
      </c>
      <c r="AW220" s="104" t="str">
        <f>IF(A220=Detail!$E$3,ROW()+5+(COLUMN()-48)/1000,"")</f>
        <v/>
      </c>
      <c r="AX220" t="str">
        <f>IF(B220=Detail!$E$3,ROW()+5+(COLUMN()-48)/1000,"")</f>
        <v/>
      </c>
      <c r="AY220" t="str">
        <f>IF(C220=Detail!$E$3,ROW()+5+(COLUMN()-48)/1000,"")</f>
        <v/>
      </c>
      <c r="AZ220" t="str">
        <f>IF(D220=Detail!$E$3,ROW()+5+(COLUMN()-48)/1000,"")</f>
        <v/>
      </c>
      <c r="BA220" t="str">
        <f>IF(E220=Detail!$E$3,ROW()+5+(COLUMN()-48)/1000,"")</f>
        <v/>
      </c>
      <c r="BB220" t="str">
        <f>IF(F220=Detail!$E$3,ROW()+5+(COLUMN()-48)/1000,"")</f>
        <v/>
      </c>
      <c r="BC220" t="str">
        <f>IF(G220=Detail!$E$3,ROW()+5+(COLUMN()-48)/1000,"")</f>
        <v/>
      </c>
      <c r="BD220" t="str">
        <f>IF(H220=Detail!$E$3,ROW()+5+(COLUMN()-48)/1000,"")</f>
        <v/>
      </c>
      <c r="BE220" t="str">
        <f>IF(I220=Detail!$E$3,ROW()+5+(COLUMN()-48)/1000,"")</f>
        <v/>
      </c>
      <c r="BF220" t="str">
        <f>IF(J220=Detail!$E$3,ROW()+5+(COLUMN()-48)/1000,"")</f>
        <v/>
      </c>
      <c r="BG220" t="str">
        <f>IF(K220=Detail!$E$3,ROW()+5+(COLUMN()-48)/1000,"")</f>
        <v/>
      </c>
      <c r="BH220" t="str">
        <f>IF(L220=Detail!$E$3,ROW()+5+(COLUMN()-48)/1000,"")</f>
        <v/>
      </c>
      <c r="BI220" t="str">
        <f>IF(M220=Detail!$E$3,ROW()+5+(COLUMN()-48)/1000,"")</f>
        <v/>
      </c>
      <c r="BJ220" t="str">
        <f>IF(N220=Detail!$E$3,ROW()+5+(COLUMN()-48)/1000,"")</f>
        <v/>
      </c>
      <c r="BK220" t="str">
        <f>IF(O220=Detail!$E$3,ROW()+5+(COLUMN()-48)/1000,"")</f>
        <v/>
      </c>
      <c r="BL220" t="str">
        <f>IF(P220=Detail!$E$3,ROW()+5+(COLUMN()-48)/1000,"")</f>
        <v/>
      </c>
      <c r="BM220" t="str">
        <f>IF(Q220=Detail!$E$3,ROW()+5+(COLUMN()-48)/1000,"")</f>
        <v/>
      </c>
      <c r="BN220" t="str">
        <f>IF(R220=Detail!$E$3,ROW()+5+(COLUMN()-48)/1000,"")</f>
        <v/>
      </c>
      <c r="BO220" t="str">
        <f>IF(S220=Detail!$E$3,ROW()+5+(COLUMN()-48)/1000,"")</f>
        <v/>
      </c>
      <c r="BP220" t="str">
        <f>IF(T220=Detail!$E$3,ROW()+5+(COLUMN()-48)/1000,"")</f>
        <v/>
      </c>
      <c r="BQ220" t="str">
        <f t="shared" ca="1" si="56"/>
        <v/>
      </c>
      <c r="BR220" t="str">
        <f>IF(BS220="","","'"&amp;VLOOKUP(ROUND((BS220-ROUNDDOWN(BS220,0))*1000,0),$BT$2:$BU$21,2,FALSE)&amp;"'!A"&amp;ROUNDDOWN(Codedata!BS220,0))</f>
        <v/>
      </c>
      <c r="BS220" t="str">
        <f t="shared" si="62"/>
        <v/>
      </c>
      <c r="BV220" t="str">
        <f t="shared" ca="1" si="63"/>
        <v/>
      </c>
      <c r="BW220" t="str">
        <f t="shared" ca="1" si="64"/>
        <v/>
      </c>
      <c r="BX220" t="str">
        <f t="shared" ca="1" si="65"/>
        <v/>
      </c>
      <c r="BY220" t="str">
        <f t="shared" ca="1" si="66"/>
        <v/>
      </c>
      <c r="BZ220" t="str">
        <f t="shared" ca="1" si="67"/>
        <v/>
      </c>
      <c r="CA220" t="str">
        <f t="shared" ca="1" si="68"/>
        <v/>
      </c>
      <c r="CB220" t="str">
        <f t="shared" ca="1" si="69"/>
        <v/>
      </c>
      <c r="CC220" t="str">
        <f t="shared" ca="1" si="70"/>
        <v/>
      </c>
    </row>
    <row r="221" spans="1:81" x14ac:dyDescent="0.3">
      <c r="A221">
        <f>Cash!$C226</f>
        <v>0</v>
      </c>
      <c r="B221">
        <f>Cash!$D226</f>
        <v>0</v>
      </c>
      <c r="C221">
        <f>Zicht!$C226</f>
        <v>0</v>
      </c>
      <c r="D221">
        <f>Zicht!$D226</f>
        <v>0</v>
      </c>
      <c r="E221">
        <f>Spaar!$C226</f>
        <v>0</v>
      </c>
      <c r="F221">
        <f>Spaar!$D226</f>
        <v>0</v>
      </c>
      <c r="G221">
        <f>'Reserve 1'!$C226</f>
        <v>0</v>
      </c>
      <c r="H221">
        <f>'Reserve 1'!$D226</f>
        <v>0</v>
      </c>
      <c r="I221">
        <f>'Reserve 2'!$C226</f>
        <v>0</v>
      </c>
      <c r="J221">
        <f>'Reserve 2'!$D226</f>
        <v>0</v>
      </c>
      <c r="K221">
        <f>'Reserve 3'!$C226</f>
        <v>0</v>
      </c>
      <c r="L221">
        <f>'Reserve 3'!$D226</f>
        <v>0</v>
      </c>
      <c r="M221">
        <f>'Reserve 4'!$C226</f>
        <v>0</v>
      </c>
      <c r="N221">
        <f>'Reserve 4'!$D226</f>
        <v>0</v>
      </c>
      <c r="O221">
        <f>'Reserve 5'!$C226</f>
        <v>0</v>
      </c>
      <c r="P221">
        <f>'Reserve 5'!$D226</f>
        <v>0</v>
      </c>
      <c r="Q221">
        <f>'Reserve 6'!$C226</f>
        <v>0</v>
      </c>
      <c r="R221">
        <f>'Reserve 6'!$D226</f>
        <v>0</v>
      </c>
      <c r="S221">
        <f>'Reserve 7'!$C226</f>
        <v>0</v>
      </c>
      <c r="T221">
        <f>'Reserve 7'!$D226</f>
        <v>0</v>
      </c>
      <c r="U221" t="str">
        <f>IF(A221=0,"",IF(COUNTIF(A$2:A221,A221)&gt;1,"",ROW()+(COLUMN()-20)/10000))</f>
        <v/>
      </c>
      <c r="V221" t="str">
        <f>IF(B221=0,"",IF(COUNTIF(B$2:B221,B221)&gt;1,"",ROW()+(COLUMN()-20)/10000))</f>
        <v/>
      </c>
      <c r="W221" t="str">
        <f>IF(C221=0,"",IF(COUNTIF(C$2:C221,C221)&gt;1,"",ROW()+(COLUMN()-20)/10000))</f>
        <v/>
      </c>
      <c r="X221" t="str">
        <f>IF(D221=0,"",IF(COUNTIF(D$2:D221,D221)&gt;1,"",ROW()+(COLUMN()-20)/10000))</f>
        <v/>
      </c>
      <c r="Y221" t="str">
        <f>IF(E221=0,"",IF(COUNTIF(E$2:E221,E221)&gt;1,"",ROW()+(COLUMN()-20)/10000))</f>
        <v/>
      </c>
      <c r="Z221" t="str">
        <f>IF(F221=0,"",IF(COUNTIF(F$2:F221,F221)&gt;1,"",ROW()+(COLUMN()-20)/10000))</f>
        <v/>
      </c>
      <c r="AA221" t="str">
        <f>IF(G221=0,"",IF(COUNTIF(G$2:G221,G221)&gt;1,"",ROW()+(COLUMN()-20)/10000))</f>
        <v/>
      </c>
      <c r="AB221" t="str">
        <f>IF(H221=0,"",IF(COUNTIF(H$2:H221,H221)&gt;1,"",ROW()+(COLUMN()-20)/10000))</f>
        <v/>
      </c>
      <c r="AC221" t="str">
        <f>IF(I221=0,"",IF(COUNTIF(I$2:I221,I221)&gt;1,"",ROW()+(COLUMN()-20)/10000))</f>
        <v/>
      </c>
      <c r="AD221" t="str">
        <f>IF(J221=0,"",IF(COUNTIF(J$2:J221,J221)&gt;1,"",ROW()+(COLUMN()-20)/10000))</f>
        <v/>
      </c>
      <c r="AE221" t="str">
        <f>IF(K221=0,"",IF(COUNTIF(K$2:K221,K221)&gt;1,"",ROW()+(COLUMN()-20)/10000))</f>
        <v/>
      </c>
      <c r="AF221" t="str">
        <f>IF(L221=0,"",IF(COUNTIF(L$2:L221,L221)&gt;1,"",ROW()+(COLUMN()-20)/10000))</f>
        <v/>
      </c>
      <c r="AG221" t="str">
        <f>IF(M221=0,"",IF(COUNTIF(M$2:M221,M221)&gt;1,"",ROW()+(COLUMN()-20)/10000))</f>
        <v/>
      </c>
      <c r="AH221" t="str">
        <f>IF(N221=0,"",IF(COUNTIF(N$2:N221,N221)&gt;1,"",ROW()+(COLUMN()-20)/10000))</f>
        <v/>
      </c>
      <c r="AI221" t="str">
        <f>IF(O221=0,"",IF(COUNTIF(O$2:O221,O221)&gt;1,"",ROW()+(COLUMN()-20)/10000))</f>
        <v/>
      </c>
      <c r="AJ221" t="str">
        <f>IF(P221=0,"",IF(COUNTIF(P$2:P221,P221)&gt;1,"",ROW()+(COLUMN()-20)/10000))</f>
        <v/>
      </c>
      <c r="AK221" t="str">
        <f>IF(Q221=0,"",IF(COUNTIF(Q$2:Q221,Q221)&gt;1,"",ROW()+(COLUMN()-20)/10000))</f>
        <v/>
      </c>
      <c r="AL221" t="str">
        <f>IF(R221=0,"",IF(COUNTIF(R$2:R221,R221)&gt;1,"",ROW()+(COLUMN()-20)/10000))</f>
        <v/>
      </c>
      <c r="AM221" t="str">
        <f>IF(S221=0,"",IF(COUNTIF(S$2:S221,S221)&gt;1,"",ROW()+(COLUMN()-20)/10000))</f>
        <v/>
      </c>
      <c r="AN221" t="str">
        <f>IF(T221=0,"",IF(COUNTIF(T$2:T221,T221)&gt;1,"",ROW()+(COLUMN()-20)/10000))</f>
        <v/>
      </c>
      <c r="AO221" t="str">
        <f t="shared" si="57"/>
        <v/>
      </c>
      <c r="AP221" t="str">
        <f t="shared" ca="1" si="54"/>
        <v/>
      </c>
      <c r="AQ221" t="str">
        <f ca="1">IF(AP221="","",IF(COUNTIF($AP$2:AP221,AP221)&gt;1,"",IF(AP221="overdracht",1,ROW())))</f>
        <v/>
      </c>
      <c r="AT221" t="str">
        <f t="shared" ca="1" si="59"/>
        <v/>
      </c>
      <c r="AU221" t="str">
        <f t="shared" si="60"/>
        <v/>
      </c>
      <c r="AV221" t="str">
        <f t="shared" si="61"/>
        <v/>
      </c>
      <c r="AW221" s="104" t="str">
        <f>IF(A221=Detail!$E$3,ROW()+5+(COLUMN()-48)/1000,"")</f>
        <v/>
      </c>
      <c r="AX221" t="str">
        <f>IF(B221=Detail!$E$3,ROW()+5+(COLUMN()-48)/1000,"")</f>
        <v/>
      </c>
      <c r="AY221" t="str">
        <f>IF(C221=Detail!$E$3,ROW()+5+(COLUMN()-48)/1000,"")</f>
        <v/>
      </c>
      <c r="AZ221" t="str">
        <f>IF(D221=Detail!$E$3,ROW()+5+(COLUMN()-48)/1000,"")</f>
        <v/>
      </c>
      <c r="BA221" t="str">
        <f>IF(E221=Detail!$E$3,ROW()+5+(COLUMN()-48)/1000,"")</f>
        <v/>
      </c>
      <c r="BB221" t="str">
        <f>IF(F221=Detail!$E$3,ROW()+5+(COLUMN()-48)/1000,"")</f>
        <v/>
      </c>
      <c r="BC221" t="str">
        <f>IF(G221=Detail!$E$3,ROW()+5+(COLUMN()-48)/1000,"")</f>
        <v/>
      </c>
      <c r="BD221" t="str">
        <f>IF(H221=Detail!$E$3,ROW()+5+(COLUMN()-48)/1000,"")</f>
        <v/>
      </c>
      <c r="BE221" t="str">
        <f>IF(I221=Detail!$E$3,ROW()+5+(COLUMN()-48)/1000,"")</f>
        <v/>
      </c>
      <c r="BF221" t="str">
        <f>IF(J221=Detail!$E$3,ROW()+5+(COLUMN()-48)/1000,"")</f>
        <v/>
      </c>
      <c r="BG221" t="str">
        <f>IF(K221=Detail!$E$3,ROW()+5+(COLUMN()-48)/1000,"")</f>
        <v/>
      </c>
      <c r="BH221" t="str">
        <f>IF(L221=Detail!$E$3,ROW()+5+(COLUMN()-48)/1000,"")</f>
        <v/>
      </c>
      <c r="BI221" t="str">
        <f>IF(M221=Detail!$E$3,ROW()+5+(COLUMN()-48)/1000,"")</f>
        <v/>
      </c>
      <c r="BJ221" t="str">
        <f>IF(N221=Detail!$E$3,ROW()+5+(COLUMN()-48)/1000,"")</f>
        <v/>
      </c>
      <c r="BK221" t="str">
        <f>IF(O221=Detail!$E$3,ROW()+5+(COLUMN()-48)/1000,"")</f>
        <v/>
      </c>
      <c r="BL221" t="str">
        <f>IF(P221=Detail!$E$3,ROW()+5+(COLUMN()-48)/1000,"")</f>
        <v/>
      </c>
      <c r="BM221" t="str">
        <f>IF(Q221=Detail!$E$3,ROW()+5+(COLUMN()-48)/1000,"")</f>
        <v/>
      </c>
      <c r="BN221" t="str">
        <f>IF(R221=Detail!$E$3,ROW()+5+(COLUMN()-48)/1000,"")</f>
        <v/>
      </c>
      <c r="BO221" t="str">
        <f>IF(S221=Detail!$E$3,ROW()+5+(COLUMN()-48)/1000,"")</f>
        <v/>
      </c>
      <c r="BP221" t="str">
        <f>IF(T221=Detail!$E$3,ROW()+5+(COLUMN()-48)/1000,"")</f>
        <v/>
      </c>
      <c r="BQ221" t="str">
        <f t="shared" ca="1" si="56"/>
        <v/>
      </c>
      <c r="BR221" t="str">
        <f>IF(BS221="","","'"&amp;VLOOKUP(ROUND((BS221-ROUNDDOWN(BS221,0))*1000,0),$BT$2:$BU$21,2,FALSE)&amp;"'!A"&amp;ROUNDDOWN(Codedata!BS221,0))</f>
        <v/>
      </c>
      <c r="BS221" t="str">
        <f t="shared" si="62"/>
        <v/>
      </c>
      <c r="BV221" t="str">
        <f t="shared" ca="1" si="63"/>
        <v/>
      </c>
      <c r="BW221" t="str">
        <f t="shared" ca="1" si="64"/>
        <v/>
      </c>
      <c r="BX221" t="str">
        <f t="shared" ca="1" si="65"/>
        <v/>
      </c>
      <c r="BY221" t="str">
        <f t="shared" ca="1" si="66"/>
        <v/>
      </c>
      <c r="BZ221" t="str">
        <f t="shared" ca="1" si="67"/>
        <v/>
      </c>
      <c r="CA221" t="str">
        <f t="shared" ca="1" si="68"/>
        <v/>
      </c>
      <c r="CB221" t="str">
        <f t="shared" ca="1" si="69"/>
        <v/>
      </c>
      <c r="CC221" t="str">
        <f t="shared" ca="1" si="70"/>
        <v/>
      </c>
    </row>
    <row r="222" spans="1:81" x14ac:dyDescent="0.3">
      <c r="A222">
        <f>Cash!$C227</f>
        <v>0</v>
      </c>
      <c r="B222">
        <f>Cash!$D227</f>
        <v>0</v>
      </c>
      <c r="C222">
        <f>Zicht!$C227</f>
        <v>0</v>
      </c>
      <c r="D222">
        <f>Zicht!$D227</f>
        <v>0</v>
      </c>
      <c r="E222">
        <f>Spaar!$C227</f>
        <v>0</v>
      </c>
      <c r="F222">
        <f>Spaar!$D227</f>
        <v>0</v>
      </c>
      <c r="G222">
        <f>'Reserve 1'!$C227</f>
        <v>0</v>
      </c>
      <c r="H222">
        <f>'Reserve 1'!$D227</f>
        <v>0</v>
      </c>
      <c r="I222">
        <f>'Reserve 2'!$C227</f>
        <v>0</v>
      </c>
      <c r="J222">
        <f>'Reserve 2'!$D227</f>
        <v>0</v>
      </c>
      <c r="K222">
        <f>'Reserve 3'!$C227</f>
        <v>0</v>
      </c>
      <c r="L222">
        <f>'Reserve 3'!$D227</f>
        <v>0</v>
      </c>
      <c r="M222">
        <f>'Reserve 4'!$C227</f>
        <v>0</v>
      </c>
      <c r="N222">
        <f>'Reserve 4'!$D227</f>
        <v>0</v>
      </c>
      <c r="O222">
        <f>'Reserve 5'!$C227</f>
        <v>0</v>
      </c>
      <c r="P222">
        <f>'Reserve 5'!$D227</f>
        <v>0</v>
      </c>
      <c r="Q222">
        <f>'Reserve 6'!$C227</f>
        <v>0</v>
      </c>
      <c r="R222">
        <f>'Reserve 6'!$D227</f>
        <v>0</v>
      </c>
      <c r="S222">
        <f>'Reserve 7'!$C227</f>
        <v>0</v>
      </c>
      <c r="T222">
        <f>'Reserve 7'!$D227</f>
        <v>0</v>
      </c>
      <c r="U222" t="str">
        <f>IF(A222=0,"",IF(COUNTIF(A$2:A222,A222)&gt;1,"",ROW()+(COLUMN()-20)/10000))</f>
        <v/>
      </c>
      <c r="V222" t="str">
        <f>IF(B222=0,"",IF(COUNTIF(B$2:B222,B222)&gt;1,"",ROW()+(COLUMN()-20)/10000))</f>
        <v/>
      </c>
      <c r="W222" t="str">
        <f>IF(C222=0,"",IF(COUNTIF(C$2:C222,C222)&gt;1,"",ROW()+(COLUMN()-20)/10000))</f>
        <v/>
      </c>
      <c r="X222" t="str">
        <f>IF(D222=0,"",IF(COUNTIF(D$2:D222,D222)&gt;1,"",ROW()+(COLUMN()-20)/10000))</f>
        <v/>
      </c>
      <c r="Y222" t="str">
        <f>IF(E222=0,"",IF(COUNTIF(E$2:E222,E222)&gt;1,"",ROW()+(COLUMN()-20)/10000))</f>
        <v/>
      </c>
      <c r="Z222" t="str">
        <f>IF(F222=0,"",IF(COUNTIF(F$2:F222,F222)&gt;1,"",ROW()+(COLUMN()-20)/10000))</f>
        <v/>
      </c>
      <c r="AA222" t="str">
        <f>IF(G222=0,"",IF(COUNTIF(G$2:G222,G222)&gt;1,"",ROW()+(COLUMN()-20)/10000))</f>
        <v/>
      </c>
      <c r="AB222" t="str">
        <f>IF(H222=0,"",IF(COUNTIF(H$2:H222,H222)&gt;1,"",ROW()+(COLUMN()-20)/10000))</f>
        <v/>
      </c>
      <c r="AC222" t="str">
        <f>IF(I222=0,"",IF(COUNTIF(I$2:I222,I222)&gt;1,"",ROW()+(COLUMN()-20)/10000))</f>
        <v/>
      </c>
      <c r="AD222" t="str">
        <f>IF(J222=0,"",IF(COUNTIF(J$2:J222,J222)&gt;1,"",ROW()+(COLUMN()-20)/10000))</f>
        <v/>
      </c>
      <c r="AE222" t="str">
        <f>IF(K222=0,"",IF(COUNTIF(K$2:K222,K222)&gt;1,"",ROW()+(COLUMN()-20)/10000))</f>
        <v/>
      </c>
      <c r="AF222" t="str">
        <f>IF(L222=0,"",IF(COUNTIF(L$2:L222,L222)&gt;1,"",ROW()+(COLUMN()-20)/10000))</f>
        <v/>
      </c>
      <c r="AG222" t="str">
        <f>IF(M222=0,"",IF(COUNTIF(M$2:M222,M222)&gt;1,"",ROW()+(COLUMN()-20)/10000))</f>
        <v/>
      </c>
      <c r="AH222" t="str">
        <f>IF(N222=0,"",IF(COUNTIF(N$2:N222,N222)&gt;1,"",ROW()+(COLUMN()-20)/10000))</f>
        <v/>
      </c>
      <c r="AI222" t="str">
        <f>IF(O222=0,"",IF(COUNTIF(O$2:O222,O222)&gt;1,"",ROW()+(COLUMN()-20)/10000))</f>
        <v/>
      </c>
      <c r="AJ222" t="str">
        <f>IF(P222=0,"",IF(COUNTIF(P$2:P222,P222)&gt;1,"",ROW()+(COLUMN()-20)/10000))</f>
        <v/>
      </c>
      <c r="AK222" t="str">
        <f>IF(Q222=0,"",IF(COUNTIF(Q$2:Q222,Q222)&gt;1,"",ROW()+(COLUMN()-20)/10000))</f>
        <v/>
      </c>
      <c r="AL222" t="str">
        <f>IF(R222=0,"",IF(COUNTIF(R$2:R222,R222)&gt;1,"",ROW()+(COLUMN()-20)/10000))</f>
        <v/>
      </c>
      <c r="AM222" t="str">
        <f>IF(S222=0,"",IF(COUNTIF(S$2:S222,S222)&gt;1,"",ROW()+(COLUMN()-20)/10000))</f>
        <v/>
      </c>
      <c r="AN222" t="str">
        <f>IF(T222=0,"",IF(COUNTIF(T$2:T222,T222)&gt;1,"",ROW()+(COLUMN()-20)/10000))</f>
        <v/>
      </c>
      <c r="AO222" t="str">
        <f t="shared" si="57"/>
        <v/>
      </c>
      <c r="AP222" t="str">
        <f t="shared" ca="1" si="54"/>
        <v/>
      </c>
      <c r="AQ222" t="str">
        <f ca="1">IF(AP222="","",IF(COUNTIF($AP$2:AP222,AP222)&gt;1,"",IF(AP222="overdracht",1,ROW())))</f>
        <v/>
      </c>
      <c r="AT222" t="str">
        <f t="shared" ca="1" si="59"/>
        <v/>
      </c>
      <c r="AU222" t="str">
        <f t="shared" si="60"/>
        <v/>
      </c>
      <c r="AV222" t="str">
        <f t="shared" si="61"/>
        <v/>
      </c>
      <c r="AW222" s="104" t="str">
        <f>IF(A222=Detail!$E$3,ROW()+5+(COLUMN()-48)/1000,"")</f>
        <v/>
      </c>
      <c r="AX222" t="str">
        <f>IF(B222=Detail!$E$3,ROW()+5+(COLUMN()-48)/1000,"")</f>
        <v/>
      </c>
      <c r="AY222" t="str">
        <f>IF(C222=Detail!$E$3,ROW()+5+(COLUMN()-48)/1000,"")</f>
        <v/>
      </c>
      <c r="AZ222" t="str">
        <f>IF(D222=Detail!$E$3,ROW()+5+(COLUMN()-48)/1000,"")</f>
        <v/>
      </c>
      <c r="BA222" t="str">
        <f>IF(E222=Detail!$E$3,ROW()+5+(COLUMN()-48)/1000,"")</f>
        <v/>
      </c>
      <c r="BB222" t="str">
        <f>IF(F222=Detail!$E$3,ROW()+5+(COLUMN()-48)/1000,"")</f>
        <v/>
      </c>
      <c r="BC222" t="str">
        <f>IF(G222=Detail!$E$3,ROW()+5+(COLUMN()-48)/1000,"")</f>
        <v/>
      </c>
      <c r="BD222" t="str">
        <f>IF(H222=Detail!$E$3,ROW()+5+(COLUMN()-48)/1000,"")</f>
        <v/>
      </c>
      <c r="BE222" t="str">
        <f>IF(I222=Detail!$E$3,ROW()+5+(COLUMN()-48)/1000,"")</f>
        <v/>
      </c>
      <c r="BF222" t="str">
        <f>IF(J222=Detail!$E$3,ROW()+5+(COLUMN()-48)/1000,"")</f>
        <v/>
      </c>
      <c r="BG222" t="str">
        <f>IF(K222=Detail!$E$3,ROW()+5+(COLUMN()-48)/1000,"")</f>
        <v/>
      </c>
      <c r="BH222" t="str">
        <f>IF(L222=Detail!$E$3,ROW()+5+(COLUMN()-48)/1000,"")</f>
        <v/>
      </c>
      <c r="BI222" t="str">
        <f>IF(M222=Detail!$E$3,ROW()+5+(COLUMN()-48)/1000,"")</f>
        <v/>
      </c>
      <c r="BJ222" t="str">
        <f>IF(N222=Detail!$E$3,ROW()+5+(COLUMN()-48)/1000,"")</f>
        <v/>
      </c>
      <c r="BK222" t="str">
        <f>IF(O222=Detail!$E$3,ROW()+5+(COLUMN()-48)/1000,"")</f>
        <v/>
      </c>
      <c r="BL222" t="str">
        <f>IF(P222=Detail!$E$3,ROW()+5+(COLUMN()-48)/1000,"")</f>
        <v/>
      </c>
      <c r="BM222" t="str">
        <f>IF(Q222=Detail!$E$3,ROW()+5+(COLUMN()-48)/1000,"")</f>
        <v/>
      </c>
      <c r="BN222" t="str">
        <f>IF(R222=Detail!$E$3,ROW()+5+(COLUMN()-48)/1000,"")</f>
        <v/>
      </c>
      <c r="BO222" t="str">
        <f>IF(S222=Detail!$E$3,ROW()+5+(COLUMN()-48)/1000,"")</f>
        <v/>
      </c>
      <c r="BP222" t="str">
        <f>IF(T222=Detail!$E$3,ROW()+5+(COLUMN()-48)/1000,"")</f>
        <v/>
      </c>
      <c r="BQ222" t="str">
        <f t="shared" ca="1" si="56"/>
        <v/>
      </c>
      <c r="BR222" t="str">
        <f>IF(BS222="","","'"&amp;VLOOKUP(ROUND((BS222-ROUNDDOWN(BS222,0))*1000,0),$BT$2:$BU$21,2,FALSE)&amp;"'!A"&amp;ROUNDDOWN(Codedata!BS222,0))</f>
        <v/>
      </c>
      <c r="BS222" t="str">
        <f t="shared" si="62"/>
        <v/>
      </c>
      <c r="BV222" t="str">
        <f t="shared" ca="1" si="63"/>
        <v/>
      </c>
      <c r="BW222" t="str">
        <f t="shared" ca="1" si="64"/>
        <v/>
      </c>
      <c r="BX222" t="str">
        <f t="shared" ca="1" si="65"/>
        <v/>
      </c>
      <c r="BY222" t="str">
        <f t="shared" ca="1" si="66"/>
        <v/>
      </c>
      <c r="BZ222" t="str">
        <f t="shared" ca="1" si="67"/>
        <v/>
      </c>
      <c r="CA222" t="str">
        <f t="shared" ca="1" si="68"/>
        <v/>
      </c>
      <c r="CB222" t="str">
        <f t="shared" ca="1" si="69"/>
        <v/>
      </c>
      <c r="CC222" t="str">
        <f t="shared" ca="1" si="70"/>
        <v/>
      </c>
    </row>
    <row r="223" spans="1:81" x14ac:dyDescent="0.3">
      <c r="A223">
        <f>Cash!$C228</f>
        <v>0</v>
      </c>
      <c r="B223">
        <f>Cash!$D228</f>
        <v>0</v>
      </c>
      <c r="C223">
        <f>Zicht!$C228</f>
        <v>0</v>
      </c>
      <c r="D223">
        <f>Zicht!$D228</f>
        <v>0</v>
      </c>
      <c r="E223">
        <f>Spaar!$C228</f>
        <v>0</v>
      </c>
      <c r="F223">
        <f>Spaar!$D228</f>
        <v>0</v>
      </c>
      <c r="G223">
        <f>'Reserve 1'!$C228</f>
        <v>0</v>
      </c>
      <c r="H223">
        <f>'Reserve 1'!$D228</f>
        <v>0</v>
      </c>
      <c r="I223">
        <f>'Reserve 2'!$C228</f>
        <v>0</v>
      </c>
      <c r="J223">
        <f>'Reserve 2'!$D228</f>
        <v>0</v>
      </c>
      <c r="K223">
        <f>'Reserve 3'!$C228</f>
        <v>0</v>
      </c>
      <c r="L223">
        <f>'Reserve 3'!$D228</f>
        <v>0</v>
      </c>
      <c r="M223">
        <f>'Reserve 4'!$C228</f>
        <v>0</v>
      </c>
      <c r="N223">
        <f>'Reserve 4'!$D228</f>
        <v>0</v>
      </c>
      <c r="O223">
        <f>'Reserve 5'!$C228</f>
        <v>0</v>
      </c>
      <c r="P223">
        <f>'Reserve 5'!$D228</f>
        <v>0</v>
      </c>
      <c r="Q223">
        <f>'Reserve 6'!$C228</f>
        <v>0</v>
      </c>
      <c r="R223">
        <f>'Reserve 6'!$D228</f>
        <v>0</v>
      </c>
      <c r="S223">
        <f>'Reserve 7'!$C228</f>
        <v>0</v>
      </c>
      <c r="T223">
        <f>'Reserve 7'!$D228</f>
        <v>0</v>
      </c>
      <c r="U223" t="str">
        <f>IF(A223=0,"",IF(COUNTIF(A$2:A223,A223)&gt;1,"",ROW()+(COLUMN()-20)/10000))</f>
        <v/>
      </c>
      <c r="V223" t="str">
        <f>IF(B223=0,"",IF(COUNTIF(B$2:B223,B223)&gt;1,"",ROW()+(COLUMN()-20)/10000))</f>
        <v/>
      </c>
      <c r="W223" t="str">
        <f>IF(C223=0,"",IF(COUNTIF(C$2:C223,C223)&gt;1,"",ROW()+(COLUMN()-20)/10000))</f>
        <v/>
      </c>
      <c r="X223" t="str">
        <f>IF(D223=0,"",IF(COUNTIF(D$2:D223,D223)&gt;1,"",ROW()+(COLUMN()-20)/10000))</f>
        <v/>
      </c>
      <c r="Y223" t="str">
        <f>IF(E223=0,"",IF(COUNTIF(E$2:E223,E223)&gt;1,"",ROW()+(COLUMN()-20)/10000))</f>
        <v/>
      </c>
      <c r="Z223" t="str">
        <f>IF(F223=0,"",IF(COUNTIF(F$2:F223,F223)&gt;1,"",ROW()+(COLUMN()-20)/10000))</f>
        <v/>
      </c>
      <c r="AA223" t="str">
        <f>IF(G223=0,"",IF(COUNTIF(G$2:G223,G223)&gt;1,"",ROW()+(COLUMN()-20)/10000))</f>
        <v/>
      </c>
      <c r="AB223" t="str">
        <f>IF(H223=0,"",IF(COUNTIF(H$2:H223,H223)&gt;1,"",ROW()+(COLUMN()-20)/10000))</f>
        <v/>
      </c>
      <c r="AC223" t="str">
        <f>IF(I223=0,"",IF(COUNTIF(I$2:I223,I223)&gt;1,"",ROW()+(COLUMN()-20)/10000))</f>
        <v/>
      </c>
      <c r="AD223" t="str">
        <f>IF(J223=0,"",IF(COUNTIF(J$2:J223,J223)&gt;1,"",ROW()+(COLUMN()-20)/10000))</f>
        <v/>
      </c>
      <c r="AE223" t="str">
        <f>IF(K223=0,"",IF(COUNTIF(K$2:K223,K223)&gt;1,"",ROW()+(COLUMN()-20)/10000))</f>
        <v/>
      </c>
      <c r="AF223" t="str">
        <f>IF(L223=0,"",IF(COUNTIF(L$2:L223,L223)&gt;1,"",ROW()+(COLUMN()-20)/10000))</f>
        <v/>
      </c>
      <c r="AG223" t="str">
        <f>IF(M223=0,"",IF(COUNTIF(M$2:M223,M223)&gt;1,"",ROW()+(COLUMN()-20)/10000))</f>
        <v/>
      </c>
      <c r="AH223" t="str">
        <f>IF(N223=0,"",IF(COUNTIF(N$2:N223,N223)&gt;1,"",ROW()+(COLUMN()-20)/10000))</f>
        <v/>
      </c>
      <c r="AI223" t="str">
        <f>IF(O223=0,"",IF(COUNTIF(O$2:O223,O223)&gt;1,"",ROW()+(COLUMN()-20)/10000))</f>
        <v/>
      </c>
      <c r="AJ223" t="str">
        <f>IF(P223=0,"",IF(COUNTIF(P$2:P223,P223)&gt;1,"",ROW()+(COLUMN()-20)/10000))</f>
        <v/>
      </c>
      <c r="AK223" t="str">
        <f>IF(Q223=0,"",IF(COUNTIF(Q$2:Q223,Q223)&gt;1,"",ROW()+(COLUMN()-20)/10000))</f>
        <v/>
      </c>
      <c r="AL223" t="str">
        <f>IF(R223=0,"",IF(COUNTIF(R$2:R223,R223)&gt;1,"",ROW()+(COLUMN()-20)/10000))</f>
        <v/>
      </c>
      <c r="AM223" t="str">
        <f>IF(S223=0,"",IF(COUNTIF(S$2:S223,S223)&gt;1,"",ROW()+(COLUMN()-20)/10000))</f>
        <v/>
      </c>
      <c r="AN223" t="str">
        <f>IF(T223=0,"",IF(COUNTIF(T$2:T223,T223)&gt;1,"",ROW()+(COLUMN()-20)/10000))</f>
        <v/>
      </c>
      <c r="AO223" t="str">
        <f t="shared" si="57"/>
        <v/>
      </c>
      <c r="AP223" t="str">
        <f t="shared" ca="1" si="54"/>
        <v/>
      </c>
      <c r="AQ223" t="str">
        <f ca="1">IF(AP223="","",IF(COUNTIF($AP$2:AP223,AP223)&gt;1,"",IF(AP223="overdracht",1,ROW())))</f>
        <v/>
      </c>
      <c r="AT223" t="str">
        <f t="shared" ca="1" si="59"/>
        <v/>
      </c>
      <c r="AU223" t="str">
        <f t="shared" si="60"/>
        <v/>
      </c>
      <c r="AV223" t="str">
        <f t="shared" si="61"/>
        <v/>
      </c>
      <c r="AW223" s="104" t="str">
        <f>IF(A223=Detail!$E$3,ROW()+5+(COLUMN()-48)/1000,"")</f>
        <v/>
      </c>
      <c r="AX223" t="str">
        <f>IF(B223=Detail!$E$3,ROW()+5+(COLUMN()-48)/1000,"")</f>
        <v/>
      </c>
      <c r="AY223" t="str">
        <f>IF(C223=Detail!$E$3,ROW()+5+(COLUMN()-48)/1000,"")</f>
        <v/>
      </c>
      <c r="AZ223" t="str">
        <f>IF(D223=Detail!$E$3,ROW()+5+(COLUMN()-48)/1000,"")</f>
        <v/>
      </c>
      <c r="BA223" t="str">
        <f>IF(E223=Detail!$E$3,ROW()+5+(COLUMN()-48)/1000,"")</f>
        <v/>
      </c>
      <c r="BB223" t="str">
        <f>IF(F223=Detail!$E$3,ROW()+5+(COLUMN()-48)/1000,"")</f>
        <v/>
      </c>
      <c r="BC223" t="str">
        <f>IF(G223=Detail!$E$3,ROW()+5+(COLUMN()-48)/1000,"")</f>
        <v/>
      </c>
      <c r="BD223" t="str">
        <f>IF(H223=Detail!$E$3,ROW()+5+(COLUMN()-48)/1000,"")</f>
        <v/>
      </c>
      <c r="BE223" t="str">
        <f>IF(I223=Detail!$E$3,ROW()+5+(COLUMN()-48)/1000,"")</f>
        <v/>
      </c>
      <c r="BF223" t="str">
        <f>IF(J223=Detail!$E$3,ROW()+5+(COLUMN()-48)/1000,"")</f>
        <v/>
      </c>
      <c r="BG223" t="str">
        <f>IF(K223=Detail!$E$3,ROW()+5+(COLUMN()-48)/1000,"")</f>
        <v/>
      </c>
      <c r="BH223" t="str">
        <f>IF(L223=Detail!$E$3,ROW()+5+(COLUMN()-48)/1000,"")</f>
        <v/>
      </c>
      <c r="BI223" t="str">
        <f>IF(M223=Detail!$E$3,ROW()+5+(COLUMN()-48)/1000,"")</f>
        <v/>
      </c>
      <c r="BJ223" t="str">
        <f>IF(N223=Detail!$E$3,ROW()+5+(COLUMN()-48)/1000,"")</f>
        <v/>
      </c>
      <c r="BK223" t="str">
        <f>IF(O223=Detail!$E$3,ROW()+5+(COLUMN()-48)/1000,"")</f>
        <v/>
      </c>
      <c r="BL223" t="str">
        <f>IF(P223=Detail!$E$3,ROW()+5+(COLUMN()-48)/1000,"")</f>
        <v/>
      </c>
      <c r="BM223" t="str">
        <f>IF(Q223=Detail!$E$3,ROW()+5+(COLUMN()-48)/1000,"")</f>
        <v/>
      </c>
      <c r="BN223" t="str">
        <f>IF(R223=Detail!$E$3,ROW()+5+(COLUMN()-48)/1000,"")</f>
        <v/>
      </c>
      <c r="BO223" t="str">
        <f>IF(S223=Detail!$E$3,ROW()+5+(COLUMN()-48)/1000,"")</f>
        <v/>
      </c>
      <c r="BP223" t="str">
        <f>IF(T223=Detail!$E$3,ROW()+5+(COLUMN()-48)/1000,"")</f>
        <v/>
      </c>
      <c r="BQ223" t="str">
        <f t="shared" ca="1" si="56"/>
        <v/>
      </c>
      <c r="BR223" t="str">
        <f>IF(BS223="","","'"&amp;VLOOKUP(ROUND((BS223-ROUNDDOWN(BS223,0))*1000,0),$BT$2:$BU$21,2,FALSE)&amp;"'!A"&amp;ROUNDDOWN(Codedata!BS223,0))</f>
        <v/>
      </c>
      <c r="BS223" t="str">
        <f t="shared" si="62"/>
        <v/>
      </c>
      <c r="BV223" t="str">
        <f t="shared" ca="1" si="63"/>
        <v/>
      </c>
      <c r="BW223" t="str">
        <f t="shared" ca="1" si="64"/>
        <v/>
      </c>
      <c r="BX223" t="str">
        <f t="shared" ca="1" si="65"/>
        <v/>
      </c>
      <c r="BY223" t="str">
        <f t="shared" ca="1" si="66"/>
        <v/>
      </c>
      <c r="BZ223" t="str">
        <f t="shared" ca="1" si="67"/>
        <v/>
      </c>
      <c r="CA223" t="str">
        <f t="shared" ca="1" si="68"/>
        <v/>
      </c>
      <c r="CB223" t="str">
        <f t="shared" ca="1" si="69"/>
        <v/>
      </c>
      <c r="CC223" t="str">
        <f t="shared" ca="1" si="70"/>
        <v/>
      </c>
    </row>
    <row r="224" spans="1:81" x14ac:dyDescent="0.3">
      <c r="A224">
        <f>Cash!$C229</f>
        <v>0</v>
      </c>
      <c r="B224">
        <f>Cash!$D229</f>
        <v>0</v>
      </c>
      <c r="C224">
        <f>Zicht!$C229</f>
        <v>0</v>
      </c>
      <c r="D224">
        <f>Zicht!$D229</f>
        <v>0</v>
      </c>
      <c r="E224">
        <f>Spaar!$C229</f>
        <v>0</v>
      </c>
      <c r="F224">
        <f>Spaar!$D229</f>
        <v>0</v>
      </c>
      <c r="G224">
        <f>'Reserve 1'!$C229</f>
        <v>0</v>
      </c>
      <c r="H224">
        <f>'Reserve 1'!$D229</f>
        <v>0</v>
      </c>
      <c r="I224">
        <f>'Reserve 2'!$C229</f>
        <v>0</v>
      </c>
      <c r="J224">
        <f>'Reserve 2'!$D229</f>
        <v>0</v>
      </c>
      <c r="K224">
        <f>'Reserve 3'!$C229</f>
        <v>0</v>
      </c>
      <c r="L224">
        <f>'Reserve 3'!$D229</f>
        <v>0</v>
      </c>
      <c r="M224">
        <f>'Reserve 4'!$C229</f>
        <v>0</v>
      </c>
      <c r="N224">
        <f>'Reserve 4'!$D229</f>
        <v>0</v>
      </c>
      <c r="O224">
        <f>'Reserve 5'!$C229</f>
        <v>0</v>
      </c>
      <c r="P224">
        <f>'Reserve 5'!$D229</f>
        <v>0</v>
      </c>
      <c r="Q224">
        <f>'Reserve 6'!$C229</f>
        <v>0</v>
      </c>
      <c r="R224">
        <f>'Reserve 6'!$D229</f>
        <v>0</v>
      </c>
      <c r="S224">
        <f>'Reserve 7'!$C229</f>
        <v>0</v>
      </c>
      <c r="T224">
        <f>'Reserve 7'!$D229</f>
        <v>0</v>
      </c>
      <c r="U224" t="str">
        <f>IF(A224=0,"",IF(COUNTIF(A$2:A224,A224)&gt;1,"",ROW()+(COLUMN()-20)/10000))</f>
        <v/>
      </c>
      <c r="V224" t="str">
        <f>IF(B224=0,"",IF(COUNTIF(B$2:B224,B224)&gt;1,"",ROW()+(COLUMN()-20)/10000))</f>
        <v/>
      </c>
      <c r="W224" t="str">
        <f>IF(C224=0,"",IF(COUNTIF(C$2:C224,C224)&gt;1,"",ROW()+(COLUMN()-20)/10000))</f>
        <v/>
      </c>
      <c r="X224" t="str">
        <f>IF(D224=0,"",IF(COUNTIF(D$2:D224,D224)&gt;1,"",ROW()+(COLUMN()-20)/10000))</f>
        <v/>
      </c>
      <c r="Y224" t="str">
        <f>IF(E224=0,"",IF(COUNTIF(E$2:E224,E224)&gt;1,"",ROW()+(COLUMN()-20)/10000))</f>
        <v/>
      </c>
      <c r="Z224" t="str">
        <f>IF(F224=0,"",IF(COUNTIF(F$2:F224,F224)&gt;1,"",ROW()+(COLUMN()-20)/10000))</f>
        <v/>
      </c>
      <c r="AA224" t="str">
        <f>IF(G224=0,"",IF(COUNTIF(G$2:G224,G224)&gt;1,"",ROW()+(COLUMN()-20)/10000))</f>
        <v/>
      </c>
      <c r="AB224" t="str">
        <f>IF(H224=0,"",IF(COUNTIF(H$2:H224,H224)&gt;1,"",ROW()+(COLUMN()-20)/10000))</f>
        <v/>
      </c>
      <c r="AC224" t="str">
        <f>IF(I224=0,"",IF(COUNTIF(I$2:I224,I224)&gt;1,"",ROW()+(COLUMN()-20)/10000))</f>
        <v/>
      </c>
      <c r="AD224" t="str">
        <f>IF(J224=0,"",IF(COUNTIF(J$2:J224,J224)&gt;1,"",ROW()+(COLUMN()-20)/10000))</f>
        <v/>
      </c>
      <c r="AE224" t="str">
        <f>IF(K224=0,"",IF(COUNTIF(K$2:K224,K224)&gt;1,"",ROW()+(COLUMN()-20)/10000))</f>
        <v/>
      </c>
      <c r="AF224" t="str">
        <f>IF(L224=0,"",IF(COUNTIF(L$2:L224,L224)&gt;1,"",ROW()+(COLUMN()-20)/10000))</f>
        <v/>
      </c>
      <c r="AG224" t="str">
        <f>IF(M224=0,"",IF(COUNTIF(M$2:M224,M224)&gt;1,"",ROW()+(COLUMN()-20)/10000))</f>
        <v/>
      </c>
      <c r="AH224" t="str">
        <f>IF(N224=0,"",IF(COUNTIF(N$2:N224,N224)&gt;1,"",ROW()+(COLUMN()-20)/10000))</f>
        <v/>
      </c>
      <c r="AI224" t="str">
        <f>IF(O224=0,"",IF(COUNTIF(O$2:O224,O224)&gt;1,"",ROW()+(COLUMN()-20)/10000))</f>
        <v/>
      </c>
      <c r="AJ224" t="str">
        <f>IF(P224=0,"",IF(COUNTIF(P$2:P224,P224)&gt;1,"",ROW()+(COLUMN()-20)/10000))</f>
        <v/>
      </c>
      <c r="AK224" t="str">
        <f>IF(Q224=0,"",IF(COUNTIF(Q$2:Q224,Q224)&gt;1,"",ROW()+(COLUMN()-20)/10000))</f>
        <v/>
      </c>
      <c r="AL224" t="str">
        <f>IF(R224=0,"",IF(COUNTIF(R$2:R224,R224)&gt;1,"",ROW()+(COLUMN()-20)/10000))</f>
        <v/>
      </c>
      <c r="AM224" t="str">
        <f>IF(S224=0,"",IF(COUNTIF(S$2:S224,S224)&gt;1,"",ROW()+(COLUMN()-20)/10000))</f>
        <v/>
      </c>
      <c r="AN224" t="str">
        <f>IF(T224=0,"",IF(COUNTIF(T$2:T224,T224)&gt;1,"",ROW()+(COLUMN()-20)/10000))</f>
        <v/>
      </c>
      <c r="AO224" t="str">
        <f t="shared" si="57"/>
        <v/>
      </c>
      <c r="AP224" t="str">
        <f t="shared" ca="1" si="54"/>
        <v/>
      </c>
      <c r="AQ224" t="str">
        <f ca="1">IF(AP224="","",IF(COUNTIF($AP$2:AP224,AP224)&gt;1,"",IF(AP224="overdracht",1,ROW())))</f>
        <v/>
      </c>
      <c r="AT224" t="str">
        <f t="shared" ca="1" si="59"/>
        <v/>
      </c>
      <c r="AU224" t="str">
        <f t="shared" si="60"/>
        <v/>
      </c>
      <c r="AV224" t="str">
        <f t="shared" si="61"/>
        <v/>
      </c>
      <c r="AW224" s="104" t="str">
        <f>IF(A224=Detail!$E$3,ROW()+5+(COLUMN()-48)/1000,"")</f>
        <v/>
      </c>
      <c r="AX224" t="str">
        <f>IF(B224=Detail!$E$3,ROW()+5+(COLUMN()-48)/1000,"")</f>
        <v/>
      </c>
      <c r="AY224" t="str">
        <f>IF(C224=Detail!$E$3,ROW()+5+(COLUMN()-48)/1000,"")</f>
        <v/>
      </c>
      <c r="AZ224" t="str">
        <f>IF(D224=Detail!$E$3,ROW()+5+(COLUMN()-48)/1000,"")</f>
        <v/>
      </c>
      <c r="BA224" t="str">
        <f>IF(E224=Detail!$E$3,ROW()+5+(COLUMN()-48)/1000,"")</f>
        <v/>
      </c>
      <c r="BB224" t="str">
        <f>IF(F224=Detail!$E$3,ROW()+5+(COLUMN()-48)/1000,"")</f>
        <v/>
      </c>
      <c r="BC224" t="str">
        <f>IF(G224=Detail!$E$3,ROW()+5+(COLUMN()-48)/1000,"")</f>
        <v/>
      </c>
      <c r="BD224" t="str">
        <f>IF(H224=Detail!$E$3,ROW()+5+(COLUMN()-48)/1000,"")</f>
        <v/>
      </c>
      <c r="BE224" t="str">
        <f>IF(I224=Detail!$E$3,ROW()+5+(COLUMN()-48)/1000,"")</f>
        <v/>
      </c>
      <c r="BF224" t="str">
        <f>IF(J224=Detail!$E$3,ROW()+5+(COLUMN()-48)/1000,"")</f>
        <v/>
      </c>
      <c r="BG224" t="str">
        <f>IF(K224=Detail!$E$3,ROW()+5+(COLUMN()-48)/1000,"")</f>
        <v/>
      </c>
      <c r="BH224" t="str">
        <f>IF(L224=Detail!$E$3,ROW()+5+(COLUMN()-48)/1000,"")</f>
        <v/>
      </c>
      <c r="BI224" t="str">
        <f>IF(M224=Detail!$E$3,ROW()+5+(COLUMN()-48)/1000,"")</f>
        <v/>
      </c>
      <c r="BJ224" t="str">
        <f>IF(N224=Detail!$E$3,ROW()+5+(COLUMN()-48)/1000,"")</f>
        <v/>
      </c>
      <c r="BK224" t="str">
        <f>IF(O224=Detail!$E$3,ROW()+5+(COLUMN()-48)/1000,"")</f>
        <v/>
      </c>
      <c r="BL224" t="str">
        <f>IF(P224=Detail!$E$3,ROW()+5+(COLUMN()-48)/1000,"")</f>
        <v/>
      </c>
      <c r="BM224" t="str">
        <f>IF(Q224=Detail!$E$3,ROW()+5+(COLUMN()-48)/1000,"")</f>
        <v/>
      </c>
      <c r="BN224" t="str">
        <f>IF(R224=Detail!$E$3,ROW()+5+(COLUMN()-48)/1000,"")</f>
        <v/>
      </c>
      <c r="BO224" t="str">
        <f>IF(S224=Detail!$E$3,ROW()+5+(COLUMN()-48)/1000,"")</f>
        <v/>
      </c>
      <c r="BP224" t="str">
        <f>IF(T224=Detail!$E$3,ROW()+5+(COLUMN()-48)/1000,"")</f>
        <v/>
      </c>
      <c r="BQ224" t="str">
        <f t="shared" ca="1" si="56"/>
        <v/>
      </c>
      <c r="BR224" t="str">
        <f>IF(BS224="","","'"&amp;VLOOKUP(ROUND((BS224-ROUNDDOWN(BS224,0))*1000,0),$BT$2:$BU$21,2,FALSE)&amp;"'!A"&amp;ROUNDDOWN(Codedata!BS224,0))</f>
        <v/>
      </c>
      <c r="BS224" t="str">
        <f t="shared" si="62"/>
        <v/>
      </c>
      <c r="BV224" t="str">
        <f t="shared" ca="1" si="63"/>
        <v/>
      </c>
      <c r="BW224" t="str">
        <f t="shared" ca="1" si="64"/>
        <v/>
      </c>
      <c r="BX224" t="str">
        <f t="shared" ca="1" si="65"/>
        <v/>
      </c>
      <c r="BY224" t="str">
        <f t="shared" ca="1" si="66"/>
        <v/>
      </c>
      <c r="BZ224" t="str">
        <f t="shared" ca="1" si="67"/>
        <v/>
      </c>
      <c r="CA224" t="str">
        <f t="shared" ca="1" si="68"/>
        <v/>
      </c>
      <c r="CB224" t="str">
        <f t="shared" ca="1" si="69"/>
        <v/>
      </c>
      <c r="CC224" t="str">
        <f t="shared" ca="1" si="70"/>
        <v/>
      </c>
    </row>
    <row r="225" spans="1:81" x14ac:dyDescent="0.3">
      <c r="A225">
        <f>Cash!$C230</f>
        <v>0</v>
      </c>
      <c r="B225">
        <f>Cash!$D230</f>
        <v>0</v>
      </c>
      <c r="C225">
        <f>Zicht!$C230</f>
        <v>0</v>
      </c>
      <c r="D225">
        <f>Zicht!$D230</f>
        <v>0</v>
      </c>
      <c r="E225">
        <f>Spaar!$C230</f>
        <v>0</v>
      </c>
      <c r="F225">
        <f>Spaar!$D230</f>
        <v>0</v>
      </c>
      <c r="G225">
        <f>'Reserve 1'!$C230</f>
        <v>0</v>
      </c>
      <c r="H225">
        <f>'Reserve 1'!$D230</f>
        <v>0</v>
      </c>
      <c r="I225">
        <f>'Reserve 2'!$C230</f>
        <v>0</v>
      </c>
      <c r="J225">
        <f>'Reserve 2'!$D230</f>
        <v>0</v>
      </c>
      <c r="K225">
        <f>'Reserve 3'!$C230</f>
        <v>0</v>
      </c>
      <c r="L225">
        <f>'Reserve 3'!$D230</f>
        <v>0</v>
      </c>
      <c r="M225">
        <f>'Reserve 4'!$C230</f>
        <v>0</v>
      </c>
      <c r="N225">
        <f>'Reserve 4'!$D230</f>
        <v>0</v>
      </c>
      <c r="O225">
        <f>'Reserve 5'!$C230</f>
        <v>0</v>
      </c>
      <c r="P225">
        <f>'Reserve 5'!$D230</f>
        <v>0</v>
      </c>
      <c r="Q225">
        <f>'Reserve 6'!$C230</f>
        <v>0</v>
      </c>
      <c r="R225">
        <f>'Reserve 6'!$D230</f>
        <v>0</v>
      </c>
      <c r="S225">
        <f>'Reserve 7'!$C230</f>
        <v>0</v>
      </c>
      <c r="T225">
        <f>'Reserve 7'!$D230</f>
        <v>0</v>
      </c>
      <c r="U225" t="str">
        <f>IF(A225=0,"",IF(COUNTIF(A$2:A225,A225)&gt;1,"",ROW()+(COLUMN()-20)/10000))</f>
        <v/>
      </c>
      <c r="V225" t="str">
        <f>IF(B225=0,"",IF(COUNTIF(B$2:B225,B225)&gt;1,"",ROW()+(COLUMN()-20)/10000))</f>
        <v/>
      </c>
      <c r="W225" t="str">
        <f>IF(C225=0,"",IF(COUNTIF(C$2:C225,C225)&gt;1,"",ROW()+(COLUMN()-20)/10000))</f>
        <v/>
      </c>
      <c r="X225" t="str">
        <f>IF(D225=0,"",IF(COUNTIF(D$2:D225,D225)&gt;1,"",ROW()+(COLUMN()-20)/10000))</f>
        <v/>
      </c>
      <c r="Y225" t="str">
        <f>IF(E225=0,"",IF(COUNTIF(E$2:E225,E225)&gt;1,"",ROW()+(COLUMN()-20)/10000))</f>
        <v/>
      </c>
      <c r="Z225" t="str">
        <f>IF(F225=0,"",IF(COUNTIF(F$2:F225,F225)&gt;1,"",ROW()+(COLUMN()-20)/10000))</f>
        <v/>
      </c>
      <c r="AA225" t="str">
        <f>IF(G225=0,"",IF(COUNTIF(G$2:G225,G225)&gt;1,"",ROW()+(COLUMN()-20)/10000))</f>
        <v/>
      </c>
      <c r="AB225" t="str">
        <f>IF(H225=0,"",IF(COUNTIF(H$2:H225,H225)&gt;1,"",ROW()+(COLUMN()-20)/10000))</f>
        <v/>
      </c>
      <c r="AC225" t="str">
        <f>IF(I225=0,"",IF(COUNTIF(I$2:I225,I225)&gt;1,"",ROW()+(COLUMN()-20)/10000))</f>
        <v/>
      </c>
      <c r="AD225" t="str">
        <f>IF(J225=0,"",IF(COUNTIF(J$2:J225,J225)&gt;1,"",ROW()+(COLUMN()-20)/10000))</f>
        <v/>
      </c>
      <c r="AE225" t="str">
        <f>IF(K225=0,"",IF(COUNTIF(K$2:K225,K225)&gt;1,"",ROW()+(COLUMN()-20)/10000))</f>
        <v/>
      </c>
      <c r="AF225" t="str">
        <f>IF(L225=0,"",IF(COUNTIF(L$2:L225,L225)&gt;1,"",ROW()+(COLUMN()-20)/10000))</f>
        <v/>
      </c>
      <c r="AG225" t="str">
        <f>IF(M225=0,"",IF(COUNTIF(M$2:M225,M225)&gt;1,"",ROW()+(COLUMN()-20)/10000))</f>
        <v/>
      </c>
      <c r="AH225" t="str">
        <f>IF(N225=0,"",IF(COUNTIF(N$2:N225,N225)&gt;1,"",ROW()+(COLUMN()-20)/10000))</f>
        <v/>
      </c>
      <c r="AI225" t="str">
        <f>IF(O225=0,"",IF(COUNTIF(O$2:O225,O225)&gt;1,"",ROW()+(COLUMN()-20)/10000))</f>
        <v/>
      </c>
      <c r="AJ225" t="str">
        <f>IF(P225=0,"",IF(COUNTIF(P$2:P225,P225)&gt;1,"",ROW()+(COLUMN()-20)/10000))</f>
        <v/>
      </c>
      <c r="AK225" t="str">
        <f>IF(Q225=0,"",IF(COUNTIF(Q$2:Q225,Q225)&gt;1,"",ROW()+(COLUMN()-20)/10000))</f>
        <v/>
      </c>
      <c r="AL225" t="str">
        <f>IF(R225=0,"",IF(COUNTIF(R$2:R225,R225)&gt;1,"",ROW()+(COLUMN()-20)/10000))</f>
        <v/>
      </c>
      <c r="AM225" t="str">
        <f>IF(S225=0,"",IF(COUNTIF(S$2:S225,S225)&gt;1,"",ROW()+(COLUMN()-20)/10000))</f>
        <v/>
      </c>
      <c r="AN225" t="str">
        <f>IF(T225=0,"",IF(COUNTIF(T$2:T225,T225)&gt;1,"",ROW()+(COLUMN()-20)/10000))</f>
        <v/>
      </c>
      <c r="AO225" t="str">
        <f t="shared" si="57"/>
        <v/>
      </c>
      <c r="AP225" t="str">
        <f t="shared" ca="1" si="54"/>
        <v/>
      </c>
      <c r="AQ225" t="str">
        <f ca="1">IF(AP225="","",IF(COUNTIF($AP$2:AP225,AP225)&gt;1,"",IF(AP225="overdracht",1,ROW())))</f>
        <v/>
      </c>
      <c r="AT225" t="str">
        <f t="shared" ca="1" si="59"/>
        <v/>
      </c>
      <c r="AU225" t="str">
        <f t="shared" si="60"/>
        <v/>
      </c>
      <c r="AV225" t="str">
        <f t="shared" si="61"/>
        <v/>
      </c>
      <c r="AW225" s="104" t="str">
        <f>IF(A225=Detail!$E$3,ROW()+5+(COLUMN()-48)/1000,"")</f>
        <v/>
      </c>
      <c r="AX225" t="str">
        <f>IF(B225=Detail!$E$3,ROW()+5+(COLUMN()-48)/1000,"")</f>
        <v/>
      </c>
      <c r="AY225" t="str">
        <f>IF(C225=Detail!$E$3,ROW()+5+(COLUMN()-48)/1000,"")</f>
        <v/>
      </c>
      <c r="AZ225" t="str">
        <f>IF(D225=Detail!$E$3,ROW()+5+(COLUMN()-48)/1000,"")</f>
        <v/>
      </c>
      <c r="BA225" t="str">
        <f>IF(E225=Detail!$E$3,ROW()+5+(COLUMN()-48)/1000,"")</f>
        <v/>
      </c>
      <c r="BB225" t="str">
        <f>IF(F225=Detail!$E$3,ROW()+5+(COLUMN()-48)/1000,"")</f>
        <v/>
      </c>
      <c r="BC225" t="str">
        <f>IF(G225=Detail!$E$3,ROW()+5+(COLUMN()-48)/1000,"")</f>
        <v/>
      </c>
      <c r="BD225" t="str">
        <f>IF(H225=Detail!$E$3,ROW()+5+(COLUMN()-48)/1000,"")</f>
        <v/>
      </c>
      <c r="BE225" t="str">
        <f>IF(I225=Detail!$E$3,ROW()+5+(COLUMN()-48)/1000,"")</f>
        <v/>
      </c>
      <c r="BF225" t="str">
        <f>IF(J225=Detail!$E$3,ROW()+5+(COLUMN()-48)/1000,"")</f>
        <v/>
      </c>
      <c r="BG225" t="str">
        <f>IF(K225=Detail!$E$3,ROW()+5+(COLUMN()-48)/1000,"")</f>
        <v/>
      </c>
      <c r="BH225" t="str">
        <f>IF(L225=Detail!$E$3,ROW()+5+(COLUMN()-48)/1000,"")</f>
        <v/>
      </c>
      <c r="BI225" t="str">
        <f>IF(M225=Detail!$E$3,ROW()+5+(COLUMN()-48)/1000,"")</f>
        <v/>
      </c>
      <c r="BJ225" t="str">
        <f>IF(N225=Detail!$E$3,ROW()+5+(COLUMN()-48)/1000,"")</f>
        <v/>
      </c>
      <c r="BK225" t="str">
        <f>IF(O225=Detail!$E$3,ROW()+5+(COLUMN()-48)/1000,"")</f>
        <v/>
      </c>
      <c r="BL225" t="str">
        <f>IF(P225=Detail!$E$3,ROW()+5+(COLUMN()-48)/1000,"")</f>
        <v/>
      </c>
      <c r="BM225" t="str">
        <f>IF(Q225=Detail!$E$3,ROW()+5+(COLUMN()-48)/1000,"")</f>
        <v/>
      </c>
      <c r="BN225" t="str">
        <f>IF(R225=Detail!$E$3,ROW()+5+(COLUMN()-48)/1000,"")</f>
        <v/>
      </c>
      <c r="BO225" t="str">
        <f>IF(S225=Detail!$E$3,ROW()+5+(COLUMN()-48)/1000,"")</f>
        <v/>
      </c>
      <c r="BP225" t="str">
        <f>IF(T225=Detail!$E$3,ROW()+5+(COLUMN()-48)/1000,"")</f>
        <v/>
      </c>
      <c r="BQ225" t="str">
        <f t="shared" ca="1" si="56"/>
        <v/>
      </c>
      <c r="BR225" t="str">
        <f>IF(BS225="","","'"&amp;VLOOKUP(ROUND((BS225-ROUNDDOWN(BS225,0))*1000,0),$BT$2:$BU$21,2,FALSE)&amp;"'!A"&amp;ROUNDDOWN(Codedata!BS225,0))</f>
        <v/>
      </c>
      <c r="BS225" t="str">
        <f t="shared" si="62"/>
        <v/>
      </c>
      <c r="BV225" t="str">
        <f t="shared" ca="1" si="63"/>
        <v/>
      </c>
      <c r="BW225" t="str">
        <f t="shared" ca="1" si="64"/>
        <v/>
      </c>
      <c r="BX225" t="str">
        <f t="shared" ca="1" si="65"/>
        <v/>
      </c>
      <c r="BY225" t="str">
        <f t="shared" ca="1" si="66"/>
        <v/>
      </c>
      <c r="BZ225" t="str">
        <f t="shared" ca="1" si="67"/>
        <v/>
      </c>
      <c r="CA225" t="str">
        <f t="shared" ca="1" si="68"/>
        <v/>
      </c>
      <c r="CB225" t="str">
        <f t="shared" ca="1" si="69"/>
        <v/>
      </c>
      <c r="CC225" t="str">
        <f t="shared" ca="1" si="70"/>
        <v/>
      </c>
    </row>
    <row r="226" spans="1:81" x14ac:dyDescent="0.3">
      <c r="A226">
        <f>Cash!$C231</f>
        <v>0</v>
      </c>
      <c r="B226">
        <f>Cash!$D231</f>
        <v>0</v>
      </c>
      <c r="C226">
        <f>Zicht!$C231</f>
        <v>0</v>
      </c>
      <c r="D226">
        <f>Zicht!$D231</f>
        <v>0</v>
      </c>
      <c r="E226">
        <f>Spaar!$C231</f>
        <v>0</v>
      </c>
      <c r="F226">
        <f>Spaar!$D231</f>
        <v>0</v>
      </c>
      <c r="G226">
        <f>'Reserve 1'!$C231</f>
        <v>0</v>
      </c>
      <c r="H226">
        <f>'Reserve 1'!$D231</f>
        <v>0</v>
      </c>
      <c r="I226">
        <f>'Reserve 2'!$C231</f>
        <v>0</v>
      </c>
      <c r="J226">
        <f>'Reserve 2'!$D231</f>
        <v>0</v>
      </c>
      <c r="K226">
        <f>'Reserve 3'!$C231</f>
        <v>0</v>
      </c>
      <c r="L226">
        <f>'Reserve 3'!$D231</f>
        <v>0</v>
      </c>
      <c r="M226">
        <f>'Reserve 4'!$C231</f>
        <v>0</v>
      </c>
      <c r="N226">
        <f>'Reserve 4'!$D231</f>
        <v>0</v>
      </c>
      <c r="O226">
        <f>'Reserve 5'!$C231</f>
        <v>0</v>
      </c>
      <c r="P226">
        <f>'Reserve 5'!$D231</f>
        <v>0</v>
      </c>
      <c r="Q226">
        <f>'Reserve 6'!$C231</f>
        <v>0</v>
      </c>
      <c r="R226">
        <f>'Reserve 6'!$D231</f>
        <v>0</v>
      </c>
      <c r="S226">
        <f>'Reserve 7'!$C231</f>
        <v>0</v>
      </c>
      <c r="T226">
        <f>'Reserve 7'!$D231</f>
        <v>0</v>
      </c>
      <c r="U226" t="str">
        <f>IF(A226=0,"",IF(COUNTIF(A$2:A226,A226)&gt;1,"",ROW()+(COLUMN()-20)/10000))</f>
        <v/>
      </c>
      <c r="V226" t="str">
        <f>IF(B226=0,"",IF(COUNTIF(B$2:B226,B226)&gt;1,"",ROW()+(COLUMN()-20)/10000))</f>
        <v/>
      </c>
      <c r="W226" t="str">
        <f>IF(C226=0,"",IF(COUNTIF(C$2:C226,C226)&gt;1,"",ROW()+(COLUMN()-20)/10000))</f>
        <v/>
      </c>
      <c r="X226" t="str">
        <f>IF(D226=0,"",IF(COUNTIF(D$2:D226,D226)&gt;1,"",ROW()+(COLUMN()-20)/10000))</f>
        <v/>
      </c>
      <c r="Y226" t="str">
        <f>IF(E226=0,"",IF(COUNTIF(E$2:E226,E226)&gt;1,"",ROW()+(COLUMN()-20)/10000))</f>
        <v/>
      </c>
      <c r="Z226" t="str">
        <f>IF(F226=0,"",IF(COUNTIF(F$2:F226,F226)&gt;1,"",ROW()+(COLUMN()-20)/10000))</f>
        <v/>
      </c>
      <c r="AA226" t="str">
        <f>IF(G226=0,"",IF(COUNTIF(G$2:G226,G226)&gt;1,"",ROW()+(COLUMN()-20)/10000))</f>
        <v/>
      </c>
      <c r="AB226" t="str">
        <f>IF(H226=0,"",IF(COUNTIF(H$2:H226,H226)&gt;1,"",ROW()+(COLUMN()-20)/10000))</f>
        <v/>
      </c>
      <c r="AC226" t="str">
        <f>IF(I226=0,"",IF(COUNTIF(I$2:I226,I226)&gt;1,"",ROW()+(COLUMN()-20)/10000))</f>
        <v/>
      </c>
      <c r="AD226" t="str">
        <f>IF(J226=0,"",IF(COUNTIF(J$2:J226,J226)&gt;1,"",ROW()+(COLUMN()-20)/10000))</f>
        <v/>
      </c>
      <c r="AE226" t="str">
        <f>IF(K226=0,"",IF(COUNTIF(K$2:K226,K226)&gt;1,"",ROW()+(COLUMN()-20)/10000))</f>
        <v/>
      </c>
      <c r="AF226" t="str">
        <f>IF(L226=0,"",IF(COUNTIF(L$2:L226,L226)&gt;1,"",ROW()+(COLUMN()-20)/10000))</f>
        <v/>
      </c>
      <c r="AG226" t="str">
        <f>IF(M226=0,"",IF(COUNTIF(M$2:M226,M226)&gt;1,"",ROW()+(COLUMN()-20)/10000))</f>
        <v/>
      </c>
      <c r="AH226" t="str">
        <f>IF(N226=0,"",IF(COUNTIF(N$2:N226,N226)&gt;1,"",ROW()+(COLUMN()-20)/10000))</f>
        <v/>
      </c>
      <c r="AI226" t="str">
        <f>IF(O226=0,"",IF(COUNTIF(O$2:O226,O226)&gt;1,"",ROW()+(COLUMN()-20)/10000))</f>
        <v/>
      </c>
      <c r="AJ226" t="str">
        <f>IF(P226=0,"",IF(COUNTIF(P$2:P226,P226)&gt;1,"",ROW()+(COLUMN()-20)/10000))</f>
        <v/>
      </c>
      <c r="AK226" t="str">
        <f>IF(Q226=0,"",IF(COUNTIF(Q$2:Q226,Q226)&gt;1,"",ROW()+(COLUMN()-20)/10000))</f>
        <v/>
      </c>
      <c r="AL226" t="str">
        <f>IF(R226=0,"",IF(COUNTIF(R$2:R226,R226)&gt;1,"",ROW()+(COLUMN()-20)/10000))</f>
        <v/>
      </c>
      <c r="AM226" t="str">
        <f>IF(S226=0,"",IF(COUNTIF(S$2:S226,S226)&gt;1,"",ROW()+(COLUMN()-20)/10000))</f>
        <v/>
      </c>
      <c r="AN226" t="str">
        <f>IF(T226=0,"",IF(COUNTIF(T$2:T226,T226)&gt;1,"",ROW()+(COLUMN()-20)/10000))</f>
        <v/>
      </c>
      <c r="AO226" t="str">
        <f t="shared" si="57"/>
        <v/>
      </c>
      <c r="AP226" t="str">
        <f t="shared" ca="1" si="54"/>
        <v/>
      </c>
      <c r="AQ226" t="str">
        <f ca="1">IF(AP226="","",IF(COUNTIF($AP$2:AP226,AP226)&gt;1,"",IF(AP226="overdracht",1,ROW())))</f>
        <v/>
      </c>
      <c r="AT226" t="str">
        <f t="shared" ca="1" si="59"/>
        <v/>
      </c>
      <c r="AU226" t="str">
        <f t="shared" si="60"/>
        <v/>
      </c>
      <c r="AV226" t="str">
        <f t="shared" si="61"/>
        <v/>
      </c>
      <c r="AW226" s="104" t="str">
        <f>IF(A226=Detail!$E$3,ROW()+5+(COLUMN()-48)/1000,"")</f>
        <v/>
      </c>
      <c r="AX226" t="str">
        <f>IF(B226=Detail!$E$3,ROW()+5+(COLUMN()-48)/1000,"")</f>
        <v/>
      </c>
      <c r="AY226" t="str">
        <f>IF(C226=Detail!$E$3,ROW()+5+(COLUMN()-48)/1000,"")</f>
        <v/>
      </c>
      <c r="AZ226" t="str">
        <f>IF(D226=Detail!$E$3,ROW()+5+(COLUMN()-48)/1000,"")</f>
        <v/>
      </c>
      <c r="BA226" t="str">
        <f>IF(E226=Detail!$E$3,ROW()+5+(COLUMN()-48)/1000,"")</f>
        <v/>
      </c>
      <c r="BB226" t="str">
        <f>IF(F226=Detail!$E$3,ROW()+5+(COLUMN()-48)/1000,"")</f>
        <v/>
      </c>
      <c r="BC226" t="str">
        <f>IF(G226=Detail!$E$3,ROW()+5+(COLUMN()-48)/1000,"")</f>
        <v/>
      </c>
      <c r="BD226" t="str">
        <f>IF(H226=Detail!$E$3,ROW()+5+(COLUMN()-48)/1000,"")</f>
        <v/>
      </c>
      <c r="BE226" t="str">
        <f>IF(I226=Detail!$E$3,ROW()+5+(COLUMN()-48)/1000,"")</f>
        <v/>
      </c>
      <c r="BF226" t="str">
        <f>IF(J226=Detail!$E$3,ROW()+5+(COLUMN()-48)/1000,"")</f>
        <v/>
      </c>
      <c r="BG226" t="str">
        <f>IF(K226=Detail!$E$3,ROW()+5+(COLUMN()-48)/1000,"")</f>
        <v/>
      </c>
      <c r="BH226" t="str">
        <f>IF(L226=Detail!$E$3,ROW()+5+(COLUMN()-48)/1000,"")</f>
        <v/>
      </c>
      <c r="BI226" t="str">
        <f>IF(M226=Detail!$E$3,ROW()+5+(COLUMN()-48)/1000,"")</f>
        <v/>
      </c>
      <c r="BJ226" t="str">
        <f>IF(N226=Detail!$E$3,ROW()+5+(COLUMN()-48)/1000,"")</f>
        <v/>
      </c>
      <c r="BK226" t="str">
        <f>IF(O226=Detail!$E$3,ROW()+5+(COLUMN()-48)/1000,"")</f>
        <v/>
      </c>
      <c r="BL226" t="str">
        <f>IF(P226=Detail!$E$3,ROW()+5+(COLUMN()-48)/1000,"")</f>
        <v/>
      </c>
      <c r="BM226" t="str">
        <f>IF(Q226=Detail!$E$3,ROW()+5+(COLUMN()-48)/1000,"")</f>
        <v/>
      </c>
      <c r="BN226" t="str">
        <f>IF(R226=Detail!$E$3,ROW()+5+(COLUMN()-48)/1000,"")</f>
        <v/>
      </c>
      <c r="BO226" t="str">
        <f>IF(S226=Detail!$E$3,ROW()+5+(COLUMN()-48)/1000,"")</f>
        <v/>
      </c>
      <c r="BP226" t="str">
        <f>IF(T226=Detail!$E$3,ROW()+5+(COLUMN()-48)/1000,"")</f>
        <v/>
      </c>
      <c r="BQ226" t="str">
        <f t="shared" ca="1" si="56"/>
        <v/>
      </c>
      <c r="BR226" t="str">
        <f>IF(BS226="","","'"&amp;VLOOKUP(ROUND((BS226-ROUNDDOWN(BS226,0))*1000,0),$BT$2:$BU$21,2,FALSE)&amp;"'!A"&amp;ROUNDDOWN(Codedata!BS226,0))</f>
        <v/>
      </c>
      <c r="BS226" t="str">
        <f t="shared" si="62"/>
        <v/>
      </c>
      <c r="BV226" t="str">
        <f t="shared" ca="1" si="63"/>
        <v/>
      </c>
      <c r="BW226" t="str">
        <f t="shared" ca="1" si="64"/>
        <v/>
      </c>
      <c r="BX226" t="str">
        <f t="shared" ca="1" si="65"/>
        <v/>
      </c>
      <c r="BY226" t="str">
        <f t="shared" ca="1" si="66"/>
        <v/>
      </c>
      <c r="BZ226" t="str">
        <f t="shared" ca="1" si="67"/>
        <v/>
      </c>
      <c r="CA226" t="str">
        <f t="shared" ca="1" si="68"/>
        <v/>
      </c>
      <c r="CB226" t="str">
        <f t="shared" ca="1" si="69"/>
        <v/>
      </c>
      <c r="CC226" t="str">
        <f t="shared" ca="1" si="70"/>
        <v/>
      </c>
    </row>
    <row r="227" spans="1:81" x14ac:dyDescent="0.3">
      <c r="A227">
        <f>Cash!$C232</f>
        <v>0</v>
      </c>
      <c r="B227">
        <f>Cash!$D232</f>
        <v>0</v>
      </c>
      <c r="C227">
        <f>Zicht!$C232</f>
        <v>0</v>
      </c>
      <c r="D227">
        <f>Zicht!$D232</f>
        <v>0</v>
      </c>
      <c r="E227">
        <f>Spaar!$C232</f>
        <v>0</v>
      </c>
      <c r="F227">
        <f>Spaar!$D232</f>
        <v>0</v>
      </c>
      <c r="G227">
        <f>'Reserve 1'!$C232</f>
        <v>0</v>
      </c>
      <c r="H227">
        <f>'Reserve 1'!$D232</f>
        <v>0</v>
      </c>
      <c r="I227">
        <f>'Reserve 2'!$C232</f>
        <v>0</v>
      </c>
      <c r="J227">
        <f>'Reserve 2'!$D232</f>
        <v>0</v>
      </c>
      <c r="K227">
        <f>'Reserve 3'!$C232</f>
        <v>0</v>
      </c>
      <c r="L227">
        <f>'Reserve 3'!$D232</f>
        <v>0</v>
      </c>
      <c r="M227">
        <f>'Reserve 4'!$C232</f>
        <v>0</v>
      </c>
      <c r="N227">
        <f>'Reserve 4'!$D232</f>
        <v>0</v>
      </c>
      <c r="O227">
        <f>'Reserve 5'!$C232</f>
        <v>0</v>
      </c>
      <c r="P227">
        <f>'Reserve 5'!$D232</f>
        <v>0</v>
      </c>
      <c r="Q227">
        <f>'Reserve 6'!$C232</f>
        <v>0</v>
      </c>
      <c r="R227">
        <f>'Reserve 6'!$D232</f>
        <v>0</v>
      </c>
      <c r="S227">
        <f>'Reserve 7'!$C232</f>
        <v>0</v>
      </c>
      <c r="T227">
        <f>'Reserve 7'!$D232</f>
        <v>0</v>
      </c>
      <c r="U227" t="str">
        <f>IF(A227=0,"",IF(COUNTIF(A$2:A227,A227)&gt;1,"",ROW()+(COLUMN()-20)/10000))</f>
        <v/>
      </c>
      <c r="V227" t="str">
        <f>IF(B227=0,"",IF(COUNTIF(B$2:B227,B227)&gt;1,"",ROW()+(COLUMN()-20)/10000))</f>
        <v/>
      </c>
      <c r="W227" t="str">
        <f>IF(C227=0,"",IF(COUNTIF(C$2:C227,C227)&gt;1,"",ROW()+(COLUMN()-20)/10000))</f>
        <v/>
      </c>
      <c r="X227" t="str">
        <f>IF(D227=0,"",IF(COUNTIF(D$2:D227,D227)&gt;1,"",ROW()+(COLUMN()-20)/10000))</f>
        <v/>
      </c>
      <c r="Y227" t="str">
        <f>IF(E227=0,"",IF(COUNTIF(E$2:E227,E227)&gt;1,"",ROW()+(COLUMN()-20)/10000))</f>
        <v/>
      </c>
      <c r="Z227" t="str">
        <f>IF(F227=0,"",IF(COUNTIF(F$2:F227,F227)&gt;1,"",ROW()+(COLUMN()-20)/10000))</f>
        <v/>
      </c>
      <c r="AA227" t="str">
        <f>IF(G227=0,"",IF(COUNTIF(G$2:G227,G227)&gt;1,"",ROW()+(COLUMN()-20)/10000))</f>
        <v/>
      </c>
      <c r="AB227" t="str">
        <f>IF(H227=0,"",IF(COUNTIF(H$2:H227,H227)&gt;1,"",ROW()+(COLUMN()-20)/10000))</f>
        <v/>
      </c>
      <c r="AC227" t="str">
        <f>IF(I227=0,"",IF(COUNTIF(I$2:I227,I227)&gt;1,"",ROW()+(COLUMN()-20)/10000))</f>
        <v/>
      </c>
      <c r="AD227" t="str">
        <f>IF(J227=0,"",IF(COUNTIF(J$2:J227,J227)&gt;1,"",ROW()+(COLUMN()-20)/10000))</f>
        <v/>
      </c>
      <c r="AE227" t="str">
        <f>IF(K227=0,"",IF(COUNTIF(K$2:K227,K227)&gt;1,"",ROW()+(COLUMN()-20)/10000))</f>
        <v/>
      </c>
      <c r="AF227" t="str">
        <f>IF(L227=0,"",IF(COUNTIF(L$2:L227,L227)&gt;1,"",ROW()+(COLUMN()-20)/10000))</f>
        <v/>
      </c>
      <c r="AG227" t="str">
        <f>IF(M227=0,"",IF(COUNTIF(M$2:M227,M227)&gt;1,"",ROW()+(COLUMN()-20)/10000))</f>
        <v/>
      </c>
      <c r="AH227" t="str">
        <f>IF(N227=0,"",IF(COUNTIF(N$2:N227,N227)&gt;1,"",ROW()+(COLUMN()-20)/10000))</f>
        <v/>
      </c>
      <c r="AI227" t="str">
        <f>IF(O227=0,"",IF(COUNTIF(O$2:O227,O227)&gt;1,"",ROW()+(COLUMN()-20)/10000))</f>
        <v/>
      </c>
      <c r="AJ227" t="str">
        <f>IF(P227=0,"",IF(COUNTIF(P$2:P227,P227)&gt;1,"",ROW()+(COLUMN()-20)/10000))</f>
        <v/>
      </c>
      <c r="AK227" t="str">
        <f>IF(Q227=0,"",IF(COUNTIF(Q$2:Q227,Q227)&gt;1,"",ROW()+(COLUMN()-20)/10000))</f>
        <v/>
      </c>
      <c r="AL227" t="str">
        <f>IF(R227=0,"",IF(COUNTIF(R$2:R227,R227)&gt;1,"",ROW()+(COLUMN()-20)/10000))</f>
        <v/>
      </c>
      <c r="AM227" t="str">
        <f>IF(S227=0,"",IF(COUNTIF(S$2:S227,S227)&gt;1,"",ROW()+(COLUMN()-20)/10000))</f>
        <v/>
      </c>
      <c r="AN227" t="str">
        <f>IF(T227=0,"",IF(COUNTIF(T$2:T227,T227)&gt;1,"",ROW()+(COLUMN()-20)/10000))</f>
        <v/>
      </c>
      <c r="AO227" t="str">
        <f t="shared" si="57"/>
        <v/>
      </c>
      <c r="AP227" t="str">
        <f t="shared" ca="1" si="54"/>
        <v/>
      </c>
      <c r="AQ227" t="str">
        <f ca="1">IF(AP227="","",IF(COUNTIF($AP$2:AP227,AP227)&gt;1,"",IF(AP227="overdracht",1,ROW())))</f>
        <v/>
      </c>
      <c r="AT227" t="str">
        <f t="shared" ca="1" si="59"/>
        <v/>
      </c>
      <c r="AU227" t="str">
        <f t="shared" si="60"/>
        <v/>
      </c>
      <c r="AV227" t="str">
        <f t="shared" si="61"/>
        <v/>
      </c>
      <c r="AW227" s="104" t="str">
        <f>IF(A227=Detail!$E$3,ROW()+5+(COLUMN()-48)/1000,"")</f>
        <v/>
      </c>
      <c r="AX227" t="str">
        <f>IF(B227=Detail!$E$3,ROW()+5+(COLUMN()-48)/1000,"")</f>
        <v/>
      </c>
      <c r="AY227" t="str">
        <f>IF(C227=Detail!$E$3,ROW()+5+(COLUMN()-48)/1000,"")</f>
        <v/>
      </c>
      <c r="AZ227" t="str">
        <f>IF(D227=Detail!$E$3,ROW()+5+(COLUMN()-48)/1000,"")</f>
        <v/>
      </c>
      <c r="BA227" t="str">
        <f>IF(E227=Detail!$E$3,ROW()+5+(COLUMN()-48)/1000,"")</f>
        <v/>
      </c>
      <c r="BB227" t="str">
        <f>IF(F227=Detail!$E$3,ROW()+5+(COLUMN()-48)/1000,"")</f>
        <v/>
      </c>
      <c r="BC227" t="str">
        <f>IF(G227=Detail!$E$3,ROW()+5+(COLUMN()-48)/1000,"")</f>
        <v/>
      </c>
      <c r="BD227" t="str">
        <f>IF(H227=Detail!$E$3,ROW()+5+(COLUMN()-48)/1000,"")</f>
        <v/>
      </c>
      <c r="BE227" t="str">
        <f>IF(I227=Detail!$E$3,ROW()+5+(COLUMN()-48)/1000,"")</f>
        <v/>
      </c>
      <c r="BF227" t="str">
        <f>IF(J227=Detail!$E$3,ROW()+5+(COLUMN()-48)/1000,"")</f>
        <v/>
      </c>
      <c r="BG227" t="str">
        <f>IF(K227=Detail!$E$3,ROW()+5+(COLUMN()-48)/1000,"")</f>
        <v/>
      </c>
      <c r="BH227" t="str">
        <f>IF(L227=Detail!$E$3,ROW()+5+(COLUMN()-48)/1000,"")</f>
        <v/>
      </c>
      <c r="BI227" t="str">
        <f>IF(M227=Detail!$E$3,ROW()+5+(COLUMN()-48)/1000,"")</f>
        <v/>
      </c>
      <c r="BJ227" t="str">
        <f>IF(N227=Detail!$E$3,ROW()+5+(COLUMN()-48)/1000,"")</f>
        <v/>
      </c>
      <c r="BK227" t="str">
        <f>IF(O227=Detail!$E$3,ROW()+5+(COLUMN()-48)/1000,"")</f>
        <v/>
      </c>
      <c r="BL227" t="str">
        <f>IF(P227=Detail!$E$3,ROW()+5+(COLUMN()-48)/1000,"")</f>
        <v/>
      </c>
      <c r="BM227" t="str">
        <f>IF(Q227=Detail!$E$3,ROW()+5+(COLUMN()-48)/1000,"")</f>
        <v/>
      </c>
      <c r="BN227" t="str">
        <f>IF(R227=Detail!$E$3,ROW()+5+(COLUMN()-48)/1000,"")</f>
        <v/>
      </c>
      <c r="BO227" t="str">
        <f>IF(S227=Detail!$E$3,ROW()+5+(COLUMN()-48)/1000,"")</f>
        <v/>
      </c>
      <c r="BP227" t="str">
        <f>IF(T227=Detail!$E$3,ROW()+5+(COLUMN()-48)/1000,"")</f>
        <v/>
      </c>
      <c r="BQ227" t="str">
        <f t="shared" ca="1" si="56"/>
        <v/>
      </c>
      <c r="BR227" t="str">
        <f>IF(BS227="","","'"&amp;VLOOKUP(ROUND((BS227-ROUNDDOWN(BS227,0))*1000,0),$BT$2:$BU$21,2,FALSE)&amp;"'!A"&amp;ROUNDDOWN(Codedata!BS227,0))</f>
        <v/>
      </c>
      <c r="BS227" t="str">
        <f t="shared" si="62"/>
        <v/>
      </c>
      <c r="BV227" t="str">
        <f t="shared" ca="1" si="63"/>
        <v/>
      </c>
      <c r="BW227" t="str">
        <f t="shared" ca="1" si="64"/>
        <v/>
      </c>
      <c r="BX227" t="str">
        <f t="shared" ca="1" si="65"/>
        <v/>
      </c>
      <c r="BY227" t="str">
        <f t="shared" ca="1" si="66"/>
        <v/>
      </c>
      <c r="BZ227" t="str">
        <f t="shared" ca="1" si="67"/>
        <v/>
      </c>
      <c r="CA227" t="str">
        <f t="shared" ca="1" si="68"/>
        <v/>
      </c>
      <c r="CB227" t="str">
        <f t="shared" ca="1" si="69"/>
        <v/>
      </c>
      <c r="CC227" t="str">
        <f t="shared" ca="1" si="70"/>
        <v/>
      </c>
    </row>
    <row r="228" spans="1:81" x14ac:dyDescent="0.3">
      <c r="A228">
        <f>Cash!$C233</f>
        <v>0</v>
      </c>
      <c r="B228">
        <f>Cash!$D233</f>
        <v>0</v>
      </c>
      <c r="C228">
        <f>Zicht!$C233</f>
        <v>0</v>
      </c>
      <c r="D228">
        <f>Zicht!$D233</f>
        <v>0</v>
      </c>
      <c r="E228">
        <f>Spaar!$C233</f>
        <v>0</v>
      </c>
      <c r="F228">
        <f>Spaar!$D233</f>
        <v>0</v>
      </c>
      <c r="G228">
        <f>'Reserve 1'!$C233</f>
        <v>0</v>
      </c>
      <c r="H228">
        <f>'Reserve 1'!$D233</f>
        <v>0</v>
      </c>
      <c r="I228">
        <f>'Reserve 2'!$C233</f>
        <v>0</v>
      </c>
      <c r="J228">
        <f>'Reserve 2'!$D233</f>
        <v>0</v>
      </c>
      <c r="K228">
        <f>'Reserve 3'!$C233</f>
        <v>0</v>
      </c>
      <c r="L228">
        <f>'Reserve 3'!$D233</f>
        <v>0</v>
      </c>
      <c r="M228">
        <f>'Reserve 4'!$C233</f>
        <v>0</v>
      </c>
      <c r="N228">
        <f>'Reserve 4'!$D233</f>
        <v>0</v>
      </c>
      <c r="O228">
        <f>'Reserve 5'!$C233</f>
        <v>0</v>
      </c>
      <c r="P228">
        <f>'Reserve 5'!$D233</f>
        <v>0</v>
      </c>
      <c r="Q228">
        <f>'Reserve 6'!$C233</f>
        <v>0</v>
      </c>
      <c r="R228">
        <f>'Reserve 6'!$D233</f>
        <v>0</v>
      </c>
      <c r="S228">
        <f>'Reserve 7'!$C233</f>
        <v>0</v>
      </c>
      <c r="T228">
        <f>'Reserve 7'!$D233</f>
        <v>0</v>
      </c>
      <c r="U228" t="str">
        <f>IF(A228=0,"",IF(COUNTIF(A$2:A228,A228)&gt;1,"",ROW()+(COLUMN()-20)/10000))</f>
        <v/>
      </c>
      <c r="V228" t="str">
        <f>IF(B228=0,"",IF(COUNTIF(B$2:B228,B228)&gt;1,"",ROW()+(COLUMN()-20)/10000))</f>
        <v/>
      </c>
      <c r="W228" t="str">
        <f>IF(C228=0,"",IF(COUNTIF(C$2:C228,C228)&gt;1,"",ROW()+(COLUMN()-20)/10000))</f>
        <v/>
      </c>
      <c r="X228" t="str">
        <f>IF(D228=0,"",IF(COUNTIF(D$2:D228,D228)&gt;1,"",ROW()+(COLUMN()-20)/10000))</f>
        <v/>
      </c>
      <c r="Y228" t="str">
        <f>IF(E228=0,"",IF(COUNTIF(E$2:E228,E228)&gt;1,"",ROW()+(COLUMN()-20)/10000))</f>
        <v/>
      </c>
      <c r="Z228" t="str">
        <f>IF(F228=0,"",IF(COUNTIF(F$2:F228,F228)&gt;1,"",ROW()+(COLUMN()-20)/10000))</f>
        <v/>
      </c>
      <c r="AA228" t="str">
        <f>IF(G228=0,"",IF(COUNTIF(G$2:G228,G228)&gt;1,"",ROW()+(COLUMN()-20)/10000))</f>
        <v/>
      </c>
      <c r="AB228" t="str">
        <f>IF(H228=0,"",IF(COUNTIF(H$2:H228,H228)&gt;1,"",ROW()+(COLUMN()-20)/10000))</f>
        <v/>
      </c>
      <c r="AC228" t="str">
        <f>IF(I228=0,"",IF(COUNTIF(I$2:I228,I228)&gt;1,"",ROW()+(COLUMN()-20)/10000))</f>
        <v/>
      </c>
      <c r="AD228" t="str">
        <f>IF(J228=0,"",IF(COUNTIF(J$2:J228,J228)&gt;1,"",ROW()+(COLUMN()-20)/10000))</f>
        <v/>
      </c>
      <c r="AE228" t="str">
        <f>IF(K228=0,"",IF(COUNTIF(K$2:K228,K228)&gt;1,"",ROW()+(COLUMN()-20)/10000))</f>
        <v/>
      </c>
      <c r="AF228" t="str">
        <f>IF(L228=0,"",IF(COUNTIF(L$2:L228,L228)&gt;1,"",ROW()+(COLUMN()-20)/10000))</f>
        <v/>
      </c>
      <c r="AG228" t="str">
        <f>IF(M228=0,"",IF(COUNTIF(M$2:M228,M228)&gt;1,"",ROW()+(COLUMN()-20)/10000))</f>
        <v/>
      </c>
      <c r="AH228" t="str">
        <f>IF(N228=0,"",IF(COUNTIF(N$2:N228,N228)&gt;1,"",ROW()+(COLUMN()-20)/10000))</f>
        <v/>
      </c>
      <c r="AI228" t="str">
        <f>IF(O228=0,"",IF(COUNTIF(O$2:O228,O228)&gt;1,"",ROW()+(COLUMN()-20)/10000))</f>
        <v/>
      </c>
      <c r="AJ228" t="str">
        <f>IF(P228=0,"",IF(COUNTIF(P$2:P228,P228)&gt;1,"",ROW()+(COLUMN()-20)/10000))</f>
        <v/>
      </c>
      <c r="AK228" t="str">
        <f>IF(Q228=0,"",IF(COUNTIF(Q$2:Q228,Q228)&gt;1,"",ROW()+(COLUMN()-20)/10000))</f>
        <v/>
      </c>
      <c r="AL228" t="str">
        <f>IF(R228=0,"",IF(COUNTIF(R$2:R228,R228)&gt;1,"",ROW()+(COLUMN()-20)/10000))</f>
        <v/>
      </c>
      <c r="AM228" t="str">
        <f>IF(S228=0,"",IF(COUNTIF(S$2:S228,S228)&gt;1,"",ROW()+(COLUMN()-20)/10000))</f>
        <v/>
      </c>
      <c r="AN228" t="str">
        <f>IF(T228=0,"",IF(COUNTIF(T$2:T228,T228)&gt;1,"",ROW()+(COLUMN()-20)/10000))</f>
        <v/>
      </c>
      <c r="AO228" t="str">
        <f t="shared" si="57"/>
        <v/>
      </c>
      <c r="AP228" t="str">
        <f t="shared" ca="1" si="54"/>
        <v/>
      </c>
      <c r="AQ228" t="str">
        <f ca="1">IF(AP228="","",IF(COUNTIF($AP$2:AP228,AP228)&gt;1,"",IF(AP228="overdracht",1,ROW())))</f>
        <v/>
      </c>
      <c r="AT228" t="str">
        <f t="shared" ca="1" si="59"/>
        <v/>
      </c>
      <c r="AU228" t="str">
        <f t="shared" si="60"/>
        <v/>
      </c>
      <c r="AV228" t="str">
        <f t="shared" si="61"/>
        <v/>
      </c>
      <c r="AW228" s="104" t="str">
        <f>IF(A228=Detail!$E$3,ROW()+5+(COLUMN()-48)/1000,"")</f>
        <v/>
      </c>
      <c r="AX228" t="str">
        <f>IF(B228=Detail!$E$3,ROW()+5+(COLUMN()-48)/1000,"")</f>
        <v/>
      </c>
      <c r="AY228" t="str">
        <f>IF(C228=Detail!$E$3,ROW()+5+(COLUMN()-48)/1000,"")</f>
        <v/>
      </c>
      <c r="AZ228" t="str">
        <f>IF(D228=Detail!$E$3,ROW()+5+(COLUMN()-48)/1000,"")</f>
        <v/>
      </c>
      <c r="BA228" t="str">
        <f>IF(E228=Detail!$E$3,ROW()+5+(COLUMN()-48)/1000,"")</f>
        <v/>
      </c>
      <c r="BB228" t="str">
        <f>IF(F228=Detail!$E$3,ROW()+5+(COLUMN()-48)/1000,"")</f>
        <v/>
      </c>
      <c r="BC228" t="str">
        <f>IF(G228=Detail!$E$3,ROW()+5+(COLUMN()-48)/1000,"")</f>
        <v/>
      </c>
      <c r="BD228" t="str">
        <f>IF(H228=Detail!$E$3,ROW()+5+(COLUMN()-48)/1000,"")</f>
        <v/>
      </c>
      <c r="BE228" t="str">
        <f>IF(I228=Detail!$E$3,ROW()+5+(COLUMN()-48)/1000,"")</f>
        <v/>
      </c>
      <c r="BF228" t="str">
        <f>IF(J228=Detail!$E$3,ROW()+5+(COLUMN()-48)/1000,"")</f>
        <v/>
      </c>
      <c r="BG228" t="str">
        <f>IF(K228=Detail!$E$3,ROW()+5+(COLUMN()-48)/1000,"")</f>
        <v/>
      </c>
      <c r="BH228" t="str">
        <f>IF(L228=Detail!$E$3,ROW()+5+(COLUMN()-48)/1000,"")</f>
        <v/>
      </c>
      <c r="BI228" t="str">
        <f>IF(M228=Detail!$E$3,ROW()+5+(COLUMN()-48)/1000,"")</f>
        <v/>
      </c>
      <c r="BJ228" t="str">
        <f>IF(N228=Detail!$E$3,ROW()+5+(COLUMN()-48)/1000,"")</f>
        <v/>
      </c>
      <c r="BK228" t="str">
        <f>IF(O228=Detail!$E$3,ROW()+5+(COLUMN()-48)/1000,"")</f>
        <v/>
      </c>
      <c r="BL228" t="str">
        <f>IF(P228=Detail!$E$3,ROW()+5+(COLUMN()-48)/1000,"")</f>
        <v/>
      </c>
      <c r="BM228" t="str">
        <f>IF(Q228=Detail!$E$3,ROW()+5+(COLUMN()-48)/1000,"")</f>
        <v/>
      </c>
      <c r="BN228" t="str">
        <f>IF(R228=Detail!$E$3,ROW()+5+(COLUMN()-48)/1000,"")</f>
        <v/>
      </c>
      <c r="BO228" t="str">
        <f>IF(S228=Detail!$E$3,ROW()+5+(COLUMN()-48)/1000,"")</f>
        <v/>
      </c>
      <c r="BP228" t="str">
        <f>IF(T228=Detail!$E$3,ROW()+5+(COLUMN()-48)/1000,"")</f>
        <v/>
      </c>
      <c r="BQ228" t="str">
        <f t="shared" ca="1" si="56"/>
        <v/>
      </c>
      <c r="BR228" t="str">
        <f>IF(BS228="","","'"&amp;VLOOKUP(ROUND((BS228-ROUNDDOWN(BS228,0))*1000,0),$BT$2:$BU$21,2,FALSE)&amp;"'!A"&amp;ROUNDDOWN(Codedata!BS228,0))</f>
        <v/>
      </c>
      <c r="BS228" t="str">
        <f t="shared" si="62"/>
        <v/>
      </c>
      <c r="BV228" t="str">
        <f t="shared" ca="1" si="63"/>
        <v/>
      </c>
      <c r="BW228" t="str">
        <f t="shared" ca="1" si="64"/>
        <v/>
      </c>
      <c r="BX228" t="str">
        <f t="shared" ca="1" si="65"/>
        <v/>
      </c>
      <c r="BY228" t="str">
        <f t="shared" ca="1" si="66"/>
        <v/>
      </c>
      <c r="BZ228" t="str">
        <f t="shared" ca="1" si="67"/>
        <v/>
      </c>
      <c r="CA228" t="str">
        <f t="shared" ca="1" si="68"/>
        <v/>
      </c>
      <c r="CB228" t="str">
        <f t="shared" ca="1" si="69"/>
        <v/>
      </c>
      <c r="CC228" t="str">
        <f t="shared" ca="1" si="70"/>
        <v/>
      </c>
    </row>
    <row r="229" spans="1:81" x14ac:dyDescent="0.3">
      <c r="A229">
        <f>Cash!$C234</f>
        <v>0</v>
      </c>
      <c r="B229">
        <f>Cash!$D234</f>
        <v>0</v>
      </c>
      <c r="C229">
        <f>Zicht!$C234</f>
        <v>0</v>
      </c>
      <c r="D229">
        <f>Zicht!$D234</f>
        <v>0</v>
      </c>
      <c r="E229">
        <f>Spaar!$C234</f>
        <v>0</v>
      </c>
      <c r="F229">
        <f>Spaar!$D234</f>
        <v>0</v>
      </c>
      <c r="G229">
        <f>'Reserve 1'!$C234</f>
        <v>0</v>
      </c>
      <c r="H229">
        <f>'Reserve 1'!$D234</f>
        <v>0</v>
      </c>
      <c r="I229">
        <f>'Reserve 2'!$C234</f>
        <v>0</v>
      </c>
      <c r="J229">
        <f>'Reserve 2'!$D234</f>
        <v>0</v>
      </c>
      <c r="K229">
        <f>'Reserve 3'!$C234</f>
        <v>0</v>
      </c>
      <c r="L229">
        <f>'Reserve 3'!$D234</f>
        <v>0</v>
      </c>
      <c r="M229">
        <f>'Reserve 4'!$C234</f>
        <v>0</v>
      </c>
      <c r="N229">
        <f>'Reserve 4'!$D234</f>
        <v>0</v>
      </c>
      <c r="O229">
        <f>'Reserve 5'!$C234</f>
        <v>0</v>
      </c>
      <c r="P229">
        <f>'Reserve 5'!$D234</f>
        <v>0</v>
      </c>
      <c r="Q229">
        <f>'Reserve 6'!$C234</f>
        <v>0</v>
      </c>
      <c r="R229">
        <f>'Reserve 6'!$D234</f>
        <v>0</v>
      </c>
      <c r="S229">
        <f>'Reserve 7'!$C234</f>
        <v>0</v>
      </c>
      <c r="T229">
        <f>'Reserve 7'!$D234</f>
        <v>0</v>
      </c>
      <c r="U229" t="str">
        <f>IF(A229=0,"",IF(COUNTIF(A$2:A229,A229)&gt;1,"",ROW()+(COLUMN()-20)/10000))</f>
        <v/>
      </c>
      <c r="V229" t="str">
        <f>IF(B229=0,"",IF(COUNTIF(B$2:B229,B229)&gt;1,"",ROW()+(COLUMN()-20)/10000))</f>
        <v/>
      </c>
      <c r="W229" t="str">
        <f>IF(C229=0,"",IF(COUNTIF(C$2:C229,C229)&gt;1,"",ROW()+(COLUMN()-20)/10000))</f>
        <v/>
      </c>
      <c r="X229" t="str">
        <f>IF(D229=0,"",IF(COUNTIF(D$2:D229,D229)&gt;1,"",ROW()+(COLUMN()-20)/10000))</f>
        <v/>
      </c>
      <c r="Y229" t="str">
        <f>IF(E229=0,"",IF(COUNTIF(E$2:E229,E229)&gt;1,"",ROW()+(COLUMN()-20)/10000))</f>
        <v/>
      </c>
      <c r="Z229" t="str">
        <f>IF(F229=0,"",IF(COUNTIF(F$2:F229,F229)&gt;1,"",ROW()+(COLUMN()-20)/10000))</f>
        <v/>
      </c>
      <c r="AA229" t="str">
        <f>IF(G229=0,"",IF(COUNTIF(G$2:G229,G229)&gt;1,"",ROW()+(COLUMN()-20)/10000))</f>
        <v/>
      </c>
      <c r="AB229" t="str">
        <f>IF(H229=0,"",IF(COUNTIF(H$2:H229,H229)&gt;1,"",ROW()+(COLUMN()-20)/10000))</f>
        <v/>
      </c>
      <c r="AC229" t="str">
        <f>IF(I229=0,"",IF(COUNTIF(I$2:I229,I229)&gt;1,"",ROW()+(COLUMN()-20)/10000))</f>
        <v/>
      </c>
      <c r="AD229" t="str">
        <f>IF(J229=0,"",IF(COUNTIF(J$2:J229,J229)&gt;1,"",ROW()+(COLUMN()-20)/10000))</f>
        <v/>
      </c>
      <c r="AE229" t="str">
        <f>IF(K229=0,"",IF(COUNTIF(K$2:K229,K229)&gt;1,"",ROW()+(COLUMN()-20)/10000))</f>
        <v/>
      </c>
      <c r="AF229" t="str">
        <f>IF(L229=0,"",IF(COUNTIF(L$2:L229,L229)&gt;1,"",ROW()+(COLUMN()-20)/10000))</f>
        <v/>
      </c>
      <c r="AG229" t="str">
        <f>IF(M229=0,"",IF(COUNTIF(M$2:M229,M229)&gt;1,"",ROW()+(COLUMN()-20)/10000))</f>
        <v/>
      </c>
      <c r="AH229" t="str">
        <f>IF(N229=0,"",IF(COUNTIF(N$2:N229,N229)&gt;1,"",ROW()+(COLUMN()-20)/10000))</f>
        <v/>
      </c>
      <c r="AI229" t="str">
        <f>IF(O229=0,"",IF(COUNTIF(O$2:O229,O229)&gt;1,"",ROW()+(COLUMN()-20)/10000))</f>
        <v/>
      </c>
      <c r="AJ229" t="str">
        <f>IF(P229=0,"",IF(COUNTIF(P$2:P229,P229)&gt;1,"",ROW()+(COLUMN()-20)/10000))</f>
        <v/>
      </c>
      <c r="AK229" t="str">
        <f>IF(Q229=0,"",IF(COUNTIF(Q$2:Q229,Q229)&gt;1,"",ROW()+(COLUMN()-20)/10000))</f>
        <v/>
      </c>
      <c r="AL229" t="str">
        <f>IF(R229=0,"",IF(COUNTIF(R$2:R229,R229)&gt;1,"",ROW()+(COLUMN()-20)/10000))</f>
        <v/>
      </c>
      <c r="AM229" t="str">
        <f>IF(S229=0,"",IF(COUNTIF(S$2:S229,S229)&gt;1,"",ROW()+(COLUMN()-20)/10000))</f>
        <v/>
      </c>
      <c r="AN229" t="str">
        <f>IF(T229=0,"",IF(COUNTIF(T$2:T229,T229)&gt;1,"",ROW()+(COLUMN()-20)/10000))</f>
        <v/>
      </c>
      <c r="AO229" t="str">
        <f t="shared" si="57"/>
        <v/>
      </c>
      <c r="AP229" t="str">
        <f t="shared" ca="1" si="54"/>
        <v/>
      </c>
      <c r="AQ229" t="str">
        <f ca="1">IF(AP229="","",IF(COUNTIF($AP$2:AP229,AP229)&gt;1,"",IF(AP229="overdracht",1,ROW())))</f>
        <v/>
      </c>
      <c r="AT229" t="str">
        <f t="shared" ca="1" si="59"/>
        <v/>
      </c>
      <c r="AU229" t="str">
        <f t="shared" si="60"/>
        <v/>
      </c>
      <c r="AV229" t="str">
        <f t="shared" si="61"/>
        <v/>
      </c>
      <c r="AW229" s="104" t="str">
        <f>IF(A229=Detail!$E$3,ROW()+5+(COLUMN()-48)/1000,"")</f>
        <v/>
      </c>
      <c r="AX229" t="str">
        <f>IF(B229=Detail!$E$3,ROW()+5+(COLUMN()-48)/1000,"")</f>
        <v/>
      </c>
      <c r="AY229" t="str">
        <f>IF(C229=Detail!$E$3,ROW()+5+(COLUMN()-48)/1000,"")</f>
        <v/>
      </c>
      <c r="AZ229" t="str">
        <f>IF(D229=Detail!$E$3,ROW()+5+(COLUMN()-48)/1000,"")</f>
        <v/>
      </c>
      <c r="BA229" t="str">
        <f>IF(E229=Detail!$E$3,ROW()+5+(COLUMN()-48)/1000,"")</f>
        <v/>
      </c>
      <c r="BB229" t="str">
        <f>IF(F229=Detail!$E$3,ROW()+5+(COLUMN()-48)/1000,"")</f>
        <v/>
      </c>
      <c r="BC229" t="str">
        <f>IF(G229=Detail!$E$3,ROW()+5+(COLUMN()-48)/1000,"")</f>
        <v/>
      </c>
      <c r="BD229" t="str">
        <f>IF(H229=Detail!$E$3,ROW()+5+(COLUMN()-48)/1000,"")</f>
        <v/>
      </c>
      <c r="BE229" t="str">
        <f>IF(I229=Detail!$E$3,ROW()+5+(COLUMN()-48)/1000,"")</f>
        <v/>
      </c>
      <c r="BF229" t="str">
        <f>IF(J229=Detail!$E$3,ROW()+5+(COLUMN()-48)/1000,"")</f>
        <v/>
      </c>
      <c r="BG229" t="str">
        <f>IF(K229=Detail!$E$3,ROW()+5+(COLUMN()-48)/1000,"")</f>
        <v/>
      </c>
      <c r="BH229" t="str">
        <f>IF(L229=Detail!$E$3,ROW()+5+(COLUMN()-48)/1000,"")</f>
        <v/>
      </c>
      <c r="BI229" t="str">
        <f>IF(M229=Detail!$E$3,ROW()+5+(COLUMN()-48)/1000,"")</f>
        <v/>
      </c>
      <c r="BJ229" t="str">
        <f>IF(N229=Detail!$E$3,ROW()+5+(COLUMN()-48)/1000,"")</f>
        <v/>
      </c>
      <c r="BK229" t="str">
        <f>IF(O229=Detail!$E$3,ROW()+5+(COLUMN()-48)/1000,"")</f>
        <v/>
      </c>
      <c r="BL229" t="str">
        <f>IF(P229=Detail!$E$3,ROW()+5+(COLUMN()-48)/1000,"")</f>
        <v/>
      </c>
      <c r="BM229" t="str">
        <f>IF(Q229=Detail!$E$3,ROW()+5+(COLUMN()-48)/1000,"")</f>
        <v/>
      </c>
      <c r="BN229" t="str">
        <f>IF(R229=Detail!$E$3,ROW()+5+(COLUMN()-48)/1000,"")</f>
        <v/>
      </c>
      <c r="BO229" t="str">
        <f>IF(S229=Detail!$E$3,ROW()+5+(COLUMN()-48)/1000,"")</f>
        <v/>
      </c>
      <c r="BP229" t="str">
        <f>IF(T229=Detail!$E$3,ROW()+5+(COLUMN()-48)/1000,"")</f>
        <v/>
      </c>
      <c r="BQ229" t="str">
        <f t="shared" ca="1" si="56"/>
        <v/>
      </c>
      <c r="BR229" t="str">
        <f>IF(BS229="","","'"&amp;VLOOKUP(ROUND((BS229-ROUNDDOWN(BS229,0))*1000,0),$BT$2:$BU$21,2,FALSE)&amp;"'!A"&amp;ROUNDDOWN(Codedata!BS229,0))</f>
        <v/>
      </c>
      <c r="BS229" t="str">
        <f t="shared" si="62"/>
        <v/>
      </c>
      <c r="BV229" t="str">
        <f t="shared" ca="1" si="63"/>
        <v/>
      </c>
      <c r="BW229" t="str">
        <f t="shared" ca="1" si="64"/>
        <v/>
      </c>
      <c r="BX229" t="str">
        <f t="shared" ca="1" si="65"/>
        <v/>
      </c>
      <c r="BY229" t="str">
        <f t="shared" ca="1" si="66"/>
        <v/>
      </c>
      <c r="BZ229" t="str">
        <f t="shared" ca="1" si="67"/>
        <v/>
      </c>
      <c r="CA229" t="str">
        <f t="shared" ca="1" si="68"/>
        <v/>
      </c>
      <c r="CB229" t="str">
        <f t="shared" ca="1" si="69"/>
        <v/>
      </c>
      <c r="CC229" t="str">
        <f t="shared" ca="1" si="70"/>
        <v/>
      </c>
    </row>
    <row r="230" spans="1:81" x14ac:dyDescent="0.3">
      <c r="A230">
        <f>Cash!$C235</f>
        <v>0</v>
      </c>
      <c r="B230">
        <f>Cash!$D235</f>
        <v>0</v>
      </c>
      <c r="C230">
        <f>Zicht!$C235</f>
        <v>0</v>
      </c>
      <c r="D230">
        <f>Zicht!$D235</f>
        <v>0</v>
      </c>
      <c r="E230">
        <f>Spaar!$C235</f>
        <v>0</v>
      </c>
      <c r="F230">
        <f>Spaar!$D235</f>
        <v>0</v>
      </c>
      <c r="G230">
        <f>'Reserve 1'!$C235</f>
        <v>0</v>
      </c>
      <c r="H230">
        <f>'Reserve 1'!$D235</f>
        <v>0</v>
      </c>
      <c r="I230">
        <f>'Reserve 2'!$C235</f>
        <v>0</v>
      </c>
      <c r="J230">
        <f>'Reserve 2'!$D235</f>
        <v>0</v>
      </c>
      <c r="K230">
        <f>'Reserve 3'!$C235</f>
        <v>0</v>
      </c>
      <c r="L230">
        <f>'Reserve 3'!$D235</f>
        <v>0</v>
      </c>
      <c r="M230">
        <f>'Reserve 4'!$C235</f>
        <v>0</v>
      </c>
      <c r="N230">
        <f>'Reserve 4'!$D235</f>
        <v>0</v>
      </c>
      <c r="O230">
        <f>'Reserve 5'!$C235</f>
        <v>0</v>
      </c>
      <c r="P230">
        <f>'Reserve 5'!$D235</f>
        <v>0</v>
      </c>
      <c r="Q230">
        <f>'Reserve 6'!$C235</f>
        <v>0</v>
      </c>
      <c r="R230">
        <f>'Reserve 6'!$D235</f>
        <v>0</v>
      </c>
      <c r="S230">
        <f>'Reserve 7'!$C235</f>
        <v>0</v>
      </c>
      <c r="T230">
        <f>'Reserve 7'!$D235</f>
        <v>0</v>
      </c>
      <c r="U230" t="str">
        <f>IF(A230=0,"",IF(COUNTIF(A$2:A230,A230)&gt;1,"",ROW()+(COLUMN()-20)/10000))</f>
        <v/>
      </c>
      <c r="V230" t="str">
        <f>IF(B230=0,"",IF(COUNTIF(B$2:B230,B230)&gt;1,"",ROW()+(COLUMN()-20)/10000))</f>
        <v/>
      </c>
      <c r="W230" t="str">
        <f>IF(C230=0,"",IF(COUNTIF(C$2:C230,C230)&gt;1,"",ROW()+(COLUMN()-20)/10000))</f>
        <v/>
      </c>
      <c r="X230" t="str">
        <f>IF(D230=0,"",IF(COUNTIF(D$2:D230,D230)&gt;1,"",ROW()+(COLUMN()-20)/10000))</f>
        <v/>
      </c>
      <c r="Y230" t="str">
        <f>IF(E230=0,"",IF(COUNTIF(E$2:E230,E230)&gt;1,"",ROW()+(COLUMN()-20)/10000))</f>
        <v/>
      </c>
      <c r="Z230" t="str">
        <f>IF(F230=0,"",IF(COUNTIF(F$2:F230,F230)&gt;1,"",ROW()+(COLUMN()-20)/10000))</f>
        <v/>
      </c>
      <c r="AA230" t="str">
        <f>IF(G230=0,"",IF(COUNTIF(G$2:G230,G230)&gt;1,"",ROW()+(COLUMN()-20)/10000))</f>
        <v/>
      </c>
      <c r="AB230" t="str">
        <f>IF(H230=0,"",IF(COUNTIF(H$2:H230,H230)&gt;1,"",ROW()+(COLUMN()-20)/10000))</f>
        <v/>
      </c>
      <c r="AC230" t="str">
        <f>IF(I230=0,"",IF(COUNTIF(I$2:I230,I230)&gt;1,"",ROW()+(COLUMN()-20)/10000))</f>
        <v/>
      </c>
      <c r="AD230" t="str">
        <f>IF(J230=0,"",IF(COUNTIF(J$2:J230,J230)&gt;1,"",ROW()+(COLUMN()-20)/10000))</f>
        <v/>
      </c>
      <c r="AE230" t="str">
        <f>IF(K230=0,"",IF(COUNTIF(K$2:K230,K230)&gt;1,"",ROW()+(COLUMN()-20)/10000))</f>
        <v/>
      </c>
      <c r="AF230" t="str">
        <f>IF(L230=0,"",IF(COUNTIF(L$2:L230,L230)&gt;1,"",ROW()+(COLUMN()-20)/10000))</f>
        <v/>
      </c>
      <c r="AG230" t="str">
        <f>IF(M230=0,"",IF(COUNTIF(M$2:M230,M230)&gt;1,"",ROW()+(COLUMN()-20)/10000))</f>
        <v/>
      </c>
      <c r="AH230" t="str">
        <f>IF(N230=0,"",IF(COUNTIF(N$2:N230,N230)&gt;1,"",ROW()+(COLUMN()-20)/10000))</f>
        <v/>
      </c>
      <c r="AI230" t="str">
        <f>IF(O230=0,"",IF(COUNTIF(O$2:O230,O230)&gt;1,"",ROW()+(COLUMN()-20)/10000))</f>
        <v/>
      </c>
      <c r="AJ230" t="str">
        <f>IF(P230=0,"",IF(COUNTIF(P$2:P230,P230)&gt;1,"",ROW()+(COLUMN()-20)/10000))</f>
        <v/>
      </c>
      <c r="AK230" t="str">
        <f>IF(Q230=0,"",IF(COUNTIF(Q$2:Q230,Q230)&gt;1,"",ROW()+(COLUMN()-20)/10000))</f>
        <v/>
      </c>
      <c r="AL230" t="str">
        <f>IF(R230=0,"",IF(COUNTIF(R$2:R230,R230)&gt;1,"",ROW()+(COLUMN()-20)/10000))</f>
        <v/>
      </c>
      <c r="AM230" t="str">
        <f>IF(S230=0,"",IF(COUNTIF(S$2:S230,S230)&gt;1,"",ROW()+(COLUMN()-20)/10000))</f>
        <v/>
      </c>
      <c r="AN230" t="str">
        <f>IF(T230=0,"",IF(COUNTIF(T$2:T230,T230)&gt;1,"",ROW()+(COLUMN()-20)/10000))</f>
        <v/>
      </c>
      <c r="AO230" t="str">
        <f t="shared" si="57"/>
        <v/>
      </c>
      <c r="AP230" t="str">
        <f t="shared" ca="1" si="54"/>
        <v/>
      </c>
      <c r="AQ230" t="str">
        <f ca="1">IF(AP230="","",IF(COUNTIF($AP$2:AP230,AP230)&gt;1,"",IF(AP230="overdracht",1,ROW())))</f>
        <v/>
      </c>
      <c r="AT230" t="str">
        <f t="shared" ca="1" si="59"/>
        <v/>
      </c>
      <c r="AU230" t="str">
        <f t="shared" si="60"/>
        <v/>
      </c>
      <c r="AV230" t="str">
        <f t="shared" si="61"/>
        <v/>
      </c>
      <c r="AW230" s="104" t="str">
        <f>IF(A230=Detail!$E$3,ROW()+5+(COLUMN()-48)/1000,"")</f>
        <v/>
      </c>
      <c r="AX230" t="str">
        <f>IF(B230=Detail!$E$3,ROW()+5+(COLUMN()-48)/1000,"")</f>
        <v/>
      </c>
      <c r="AY230" t="str">
        <f>IF(C230=Detail!$E$3,ROW()+5+(COLUMN()-48)/1000,"")</f>
        <v/>
      </c>
      <c r="AZ230" t="str">
        <f>IF(D230=Detail!$E$3,ROW()+5+(COLUMN()-48)/1000,"")</f>
        <v/>
      </c>
      <c r="BA230" t="str">
        <f>IF(E230=Detail!$E$3,ROW()+5+(COLUMN()-48)/1000,"")</f>
        <v/>
      </c>
      <c r="BB230" t="str">
        <f>IF(F230=Detail!$E$3,ROW()+5+(COLUMN()-48)/1000,"")</f>
        <v/>
      </c>
      <c r="BC230" t="str">
        <f>IF(G230=Detail!$E$3,ROW()+5+(COLUMN()-48)/1000,"")</f>
        <v/>
      </c>
      <c r="BD230" t="str">
        <f>IF(H230=Detail!$E$3,ROW()+5+(COLUMN()-48)/1000,"")</f>
        <v/>
      </c>
      <c r="BE230" t="str">
        <f>IF(I230=Detail!$E$3,ROW()+5+(COLUMN()-48)/1000,"")</f>
        <v/>
      </c>
      <c r="BF230" t="str">
        <f>IF(J230=Detail!$E$3,ROW()+5+(COLUMN()-48)/1000,"")</f>
        <v/>
      </c>
      <c r="BG230" t="str">
        <f>IF(K230=Detail!$E$3,ROW()+5+(COLUMN()-48)/1000,"")</f>
        <v/>
      </c>
      <c r="BH230" t="str">
        <f>IF(L230=Detail!$E$3,ROW()+5+(COLUMN()-48)/1000,"")</f>
        <v/>
      </c>
      <c r="BI230" t="str">
        <f>IF(M230=Detail!$E$3,ROW()+5+(COLUMN()-48)/1000,"")</f>
        <v/>
      </c>
      <c r="BJ230" t="str">
        <f>IF(N230=Detail!$E$3,ROW()+5+(COLUMN()-48)/1000,"")</f>
        <v/>
      </c>
      <c r="BK230" t="str">
        <f>IF(O230=Detail!$E$3,ROW()+5+(COLUMN()-48)/1000,"")</f>
        <v/>
      </c>
      <c r="BL230" t="str">
        <f>IF(P230=Detail!$E$3,ROW()+5+(COLUMN()-48)/1000,"")</f>
        <v/>
      </c>
      <c r="BM230" t="str">
        <f>IF(Q230=Detail!$E$3,ROW()+5+(COLUMN()-48)/1000,"")</f>
        <v/>
      </c>
      <c r="BN230" t="str">
        <f>IF(R230=Detail!$E$3,ROW()+5+(COLUMN()-48)/1000,"")</f>
        <v/>
      </c>
      <c r="BO230" t="str">
        <f>IF(S230=Detail!$E$3,ROW()+5+(COLUMN()-48)/1000,"")</f>
        <v/>
      </c>
      <c r="BP230" t="str">
        <f>IF(T230=Detail!$E$3,ROW()+5+(COLUMN()-48)/1000,"")</f>
        <v/>
      </c>
      <c r="BQ230" t="str">
        <f t="shared" ca="1" si="56"/>
        <v/>
      </c>
      <c r="BR230" t="str">
        <f>IF(BS230="","","'"&amp;VLOOKUP(ROUND((BS230-ROUNDDOWN(BS230,0))*1000,0),$BT$2:$BU$21,2,FALSE)&amp;"'!A"&amp;ROUNDDOWN(Codedata!BS230,0))</f>
        <v/>
      </c>
      <c r="BS230" t="str">
        <f t="shared" si="62"/>
        <v/>
      </c>
      <c r="BV230" t="str">
        <f t="shared" ca="1" si="63"/>
        <v/>
      </c>
      <c r="BW230" t="str">
        <f t="shared" ca="1" si="64"/>
        <v/>
      </c>
      <c r="BX230" t="str">
        <f t="shared" ca="1" si="65"/>
        <v/>
      </c>
      <c r="BY230" t="str">
        <f t="shared" ca="1" si="66"/>
        <v/>
      </c>
      <c r="BZ230" t="str">
        <f t="shared" ca="1" si="67"/>
        <v/>
      </c>
      <c r="CA230" t="str">
        <f t="shared" ca="1" si="68"/>
        <v/>
      </c>
      <c r="CB230" t="str">
        <f t="shared" ca="1" si="69"/>
        <v/>
      </c>
      <c r="CC230" t="str">
        <f t="shared" ca="1" si="70"/>
        <v/>
      </c>
    </row>
    <row r="231" spans="1:81" x14ac:dyDescent="0.3">
      <c r="A231">
        <f>Cash!$C236</f>
        <v>0</v>
      </c>
      <c r="B231">
        <f>Cash!$D236</f>
        <v>0</v>
      </c>
      <c r="C231">
        <f>Zicht!$C236</f>
        <v>0</v>
      </c>
      <c r="D231">
        <f>Zicht!$D236</f>
        <v>0</v>
      </c>
      <c r="E231">
        <f>Spaar!$C236</f>
        <v>0</v>
      </c>
      <c r="F231">
        <f>Spaar!$D236</f>
        <v>0</v>
      </c>
      <c r="G231">
        <f>'Reserve 1'!$C236</f>
        <v>0</v>
      </c>
      <c r="H231">
        <f>'Reserve 1'!$D236</f>
        <v>0</v>
      </c>
      <c r="I231">
        <f>'Reserve 2'!$C236</f>
        <v>0</v>
      </c>
      <c r="J231">
        <f>'Reserve 2'!$D236</f>
        <v>0</v>
      </c>
      <c r="K231">
        <f>'Reserve 3'!$C236</f>
        <v>0</v>
      </c>
      <c r="L231">
        <f>'Reserve 3'!$D236</f>
        <v>0</v>
      </c>
      <c r="M231">
        <f>'Reserve 4'!$C236</f>
        <v>0</v>
      </c>
      <c r="N231">
        <f>'Reserve 4'!$D236</f>
        <v>0</v>
      </c>
      <c r="O231">
        <f>'Reserve 5'!$C236</f>
        <v>0</v>
      </c>
      <c r="P231">
        <f>'Reserve 5'!$D236</f>
        <v>0</v>
      </c>
      <c r="Q231">
        <f>'Reserve 6'!$C236</f>
        <v>0</v>
      </c>
      <c r="R231">
        <f>'Reserve 6'!$D236</f>
        <v>0</v>
      </c>
      <c r="S231">
        <f>'Reserve 7'!$C236</f>
        <v>0</v>
      </c>
      <c r="T231">
        <f>'Reserve 7'!$D236</f>
        <v>0</v>
      </c>
      <c r="U231" t="str">
        <f>IF(A231=0,"",IF(COUNTIF(A$2:A231,A231)&gt;1,"",ROW()+(COLUMN()-20)/10000))</f>
        <v/>
      </c>
      <c r="V231" t="str">
        <f>IF(B231=0,"",IF(COUNTIF(B$2:B231,B231)&gt;1,"",ROW()+(COLUMN()-20)/10000))</f>
        <v/>
      </c>
      <c r="W231" t="str">
        <f>IF(C231=0,"",IF(COUNTIF(C$2:C231,C231)&gt;1,"",ROW()+(COLUMN()-20)/10000))</f>
        <v/>
      </c>
      <c r="X231" t="str">
        <f>IF(D231=0,"",IF(COUNTIF(D$2:D231,D231)&gt;1,"",ROW()+(COLUMN()-20)/10000))</f>
        <v/>
      </c>
      <c r="Y231" t="str">
        <f>IF(E231=0,"",IF(COUNTIF(E$2:E231,E231)&gt;1,"",ROW()+(COLUMN()-20)/10000))</f>
        <v/>
      </c>
      <c r="Z231" t="str">
        <f>IF(F231=0,"",IF(COUNTIF(F$2:F231,F231)&gt;1,"",ROW()+(COLUMN()-20)/10000))</f>
        <v/>
      </c>
      <c r="AA231" t="str">
        <f>IF(G231=0,"",IF(COUNTIF(G$2:G231,G231)&gt;1,"",ROW()+(COLUMN()-20)/10000))</f>
        <v/>
      </c>
      <c r="AB231" t="str">
        <f>IF(H231=0,"",IF(COUNTIF(H$2:H231,H231)&gt;1,"",ROW()+(COLUMN()-20)/10000))</f>
        <v/>
      </c>
      <c r="AC231" t="str">
        <f>IF(I231=0,"",IF(COUNTIF(I$2:I231,I231)&gt;1,"",ROW()+(COLUMN()-20)/10000))</f>
        <v/>
      </c>
      <c r="AD231" t="str">
        <f>IF(J231=0,"",IF(COUNTIF(J$2:J231,J231)&gt;1,"",ROW()+(COLUMN()-20)/10000))</f>
        <v/>
      </c>
      <c r="AE231" t="str">
        <f>IF(K231=0,"",IF(COUNTIF(K$2:K231,K231)&gt;1,"",ROW()+(COLUMN()-20)/10000))</f>
        <v/>
      </c>
      <c r="AF231" t="str">
        <f>IF(L231=0,"",IF(COUNTIF(L$2:L231,L231)&gt;1,"",ROW()+(COLUMN()-20)/10000))</f>
        <v/>
      </c>
      <c r="AG231" t="str">
        <f>IF(M231=0,"",IF(COUNTIF(M$2:M231,M231)&gt;1,"",ROW()+(COLUMN()-20)/10000))</f>
        <v/>
      </c>
      <c r="AH231" t="str">
        <f>IF(N231=0,"",IF(COUNTIF(N$2:N231,N231)&gt;1,"",ROW()+(COLUMN()-20)/10000))</f>
        <v/>
      </c>
      <c r="AI231" t="str">
        <f>IF(O231=0,"",IF(COUNTIF(O$2:O231,O231)&gt;1,"",ROW()+(COLUMN()-20)/10000))</f>
        <v/>
      </c>
      <c r="AJ231" t="str">
        <f>IF(P231=0,"",IF(COUNTIF(P$2:P231,P231)&gt;1,"",ROW()+(COLUMN()-20)/10000))</f>
        <v/>
      </c>
      <c r="AK231" t="str">
        <f>IF(Q231=0,"",IF(COUNTIF(Q$2:Q231,Q231)&gt;1,"",ROW()+(COLUMN()-20)/10000))</f>
        <v/>
      </c>
      <c r="AL231" t="str">
        <f>IF(R231=0,"",IF(COUNTIF(R$2:R231,R231)&gt;1,"",ROW()+(COLUMN()-20)/10000))</f>
        <v/>
      </c>
      <c r="AM231" t="str">
        <f>IF(S231=0,"",IF(COUNTIF(S$2:S231,S231)&gt;1,"",ROW()+(COLUMN()-20)/10000))</f>
        <v/>
      </c>
      <c r="AN231" t="str">
        <f>IF(T231=0,"",IF(COUNTIF(T$2:T231,T231)&gt;1,"",ROW()+(COLUMN()-20)/10000))</f>
        <v/>
      </c>
      <c r="AO231" t="str">
        <f t="shared" si="57"/>
        <v/>
      </c>
      <c r="AP231" t="str">
        <f t="shared" ca="1" si="54"/>
        <v/>
      </c>
      <c r="AQ231" t="str">
        <f ca="1">IF(AP231="","",IF(COUNTIF($AP$2:AP231,AP231)&gt;1,"",IF(AP231="overdracht",1,ROW())))</f>
        <v/>
      </c>
      <c r="AT231" t="str">
        <f t="shared" ca="1" si="59"/>
        <v/>
      </c>
      <c r="AU231" t="str">
        <f t="shared" si="60"/>
        <v/>
      </c>
      <c r="AV231" t="str">
        <f t="shared" si="61"/>
        <v/>
      </c>
      <c r="AW231" s="104" t="str">
        <f>IF(A231=Detail!$E$3,ROW()+5+(COLUMN()-48)/1000,"")</f>
        <v/>
      </c>
      <c r="AX231" t="str">
        <f>IF(B231=Detail!$E$3,ROW()+5+(COLUMN()-48)/1000,"")</f>
        <v/>
      </c>
      <c r="AY231" t="str">
        <f>IF(C231=Detail!$E$3,ROW()+5+(COLUMN()-48)/1000,"")</f>
        <v/>
      </c>
      <c r="AZ231" t="str">
        <f>IF(D231=Detail!$E$3,ROW()+5+(COLUMN()-48)/1000,"")</f>
        <v/>
      </c>
      <c r="BA231" t="str">
        <f>IF(E231=Detail!$E$3,ROW()+5+(COLUMN()-48)/1000,"")</f>
        <v/>
      </c>
      <c r="BB231" t="str">
        <f>IF(F231=Detail!$E$3,ROW()+5+(COLUMN()-48)/1000,"")</f>
        <v/>
      </c>
      <c r="BC231" t="str">
        <f>IF(G231=Detail!$E$3,ROW()+5+(COLUMN()-48)/1000,"")</f>
        <v/>
      </c>
      <c r="BD231" t="str">
        <f>IF(H231=Detail!$E$3,ROW()+5+(COLUMN()-48)/1000,"")</f>
        <v/>
      </c>
      <c r="BE231" t="str">
        <f>IF(I231=Detail!$E$3,ROW()+5+(COLUMN()-48)/1000,"")</f>
        <v/>
      </c>
      <c r="BF231" t="str">
        <f>IF(J231=Detail!$E$3,ROW()+5+(COLUMN()-48)/1000,"")</f>
        <v/>
      </c>
      <c r="BG231" t="str">
        <f>IF(K231=Detail!$E$3,ROW()+5+(COLUMN()-48)/1000,"")</f>
        <v/>
      </c>
      <c r="BH231" t="str">
        <f>IF(L231=Detail!$E$3,ROW()+5+(COLUMN()-48)/1000,"")</f>
        <v/>
      </c>
      <c r="BI231" t="str">
        <f>IF(M231=Detail!$E$3,ROW()+5+(COLUMN()-48)/1000,"")</f>
        <v/>
      </c>
      <c r="BJ231" t="str">
        <f>IF(N231=Detail!$E$3,ROW()+5+(COLUMN()-48)/1000,"")</f>
        <v/>
      </c>
      <c r="BK231" t="str">
        <f>IF(O231=Detail!$E$3,ROW()+5+(COLUMN()-48)/1000,"")</f>
        <v/>
      </c>
      <c r="BL231" t="str">
        <f>IF(P231=Detail!$E$3,ROW()+5+(COLUMN()-48)/1000,"")</f>
        <v/>
      </c>
      <c r="BM231" t="str">
        <f>IF(Q231=Detail!$E$3,ROW()+5+(COLUMN()-48)/1000,"")</f>
        <v/>
      </c>
      <c r="BN231" t="str">
        <f>IF(R231=Detail!$E$3,ROW()+5+(COLUMN()-48)/1000,"")</f>
        <v/>
      </c>
      <c r="BO231" t="str">
        <f>IF(S231=Detail!$E$3,ROW()+5+(COLUMN()-48)/1000,"")</f>
        <v/>
      </c>
      <c r="BP231" t="str">
        <f>IF(T231=Detail!$E$3,ROW()+5+(COLUMN()-48)/1000,"")</f>
        <v/>
      </c>
      <c r="BQ231" t="str">
        <f t="shared" ca="1" si="56"/>
        <v/>
      </c>
      <c r="BR231" t="str">
        <f>IF(BS231="","","'"&amp;VLOOKUP(ROUND((BS231-ROUNDDOWN(BS231,0))*1000,0),$BT$2:$BU$21,2,FALSE)&amp;"'!A"&amp;ROUNDDOWN(Codedata!BS231,0))</f>
        <v/>
      </c>
      <c r="BS231" t="str">
        <f t="shared" si="62"/>
        <v/>
      </c>
      <c r="BV231" t="str">
        <f t="shared" ca="1" si="63"/>
        <v/>
      </c>
      <c r="BW231" t="str">
        <f t="shared" ca="1" si="64"/>
        <v/>
      </c>
      <c r="BX231" t="str">
        <f t="shared" ca="1" si="65"/>
        <v/>
      </c>
      <c r="BY231" t="str">
        <f t="shared" ca="1" si="66"/>
        <v/>
      </c>
      <c r="BZ231" t="str">
        <f t="shared" ca="1" si="67"/>
        <v/>
      </c>
      <c r="CA231" t="str">
        <f t="shared" ca="1" si="68"/>
        <v/>
      </c>
      <c r="CB231" t="str">
        <f t="shared" ca="1" si="69"/>
        <v/>
      </c>
      <c r="CC231" t="str">
        <f t="shared" ca="1" si="70"/>
        <v/>
      </c>
    </row>
    <row r="232" spans="1:81" x14ac:dyDescent="0.3">
      <c r="A232">
        <f>Cash!$C237</f>
        <v>0</v>
      </c>
      <c r="B232">
        <f>Cash!$D237</f>
        <v>0</v>
      </c>
      <c r="C232">
        <f>Zicht!$C237</f>
        <v>0</v>
      </c>
      <c r="D232">
        <f>Zicht!$D237</f>
        <v>0</v>
      </c>
      <c r="E232">
        <f>Spaar!$C237</f>
        <v>0</v>
      </c>
      <c r="F232">
        <f>Spaar!$D237</f>
        <v>0</v>
      </c>
      <c r="G232">
        <f>'Reserve 1'!$C237</f>
        <v>0</v>
      </c>
      <c r="H232">
        <f>'Reserve 1'!$D237</f>
        <v>0</v>
      </c>
      <c r="I232">
        <f>'Reserve 2'!$C237</f>
        <v>0</v>
      </c>
      <c r="J232">
        <f>'Reserve 2'!$D237</f>
        <v>0</v>
      </c>
      <c r="K232">
        <f>'Reserve 3'!$C237</f>
        <v>0</v>
      </c>
      <c r="L232">
        <f>'Reserve 3'!$D237</f>
        <v>0</v>
      </c>
      <c r="M232">
        <f>'Reserve 4'!$C237</f>
        <v>0</v>
      </c>
      <c r="N232">
        <f>'Reserve 4'!$D237</f>
        <v>0</v>
      </c>
      <c r="O232">
        <f>'Reserve 5'!$C237</f>
        <v>0</v>
      </c>
      <c r="P232">
        <f>'Reserve 5'!$D237</f>
        <v>0</v>
      </c>
      <c r="Q232">
        <f>'Reserve 6'!$C237</f>
        <v>0</v>
      </c>
      <c r="R232">
        <f>'Reserve 6'!$D237</f>
        <v>0</v>
      </c>
      <c r="S232">
        <f>'Reserve 7'!$C237</f>
        <v>0</v>
      </c>
      <c r="T232">
        <f>'Reserve 7'!$D237</f>
        <v>0</v>
      </c>
      <c r="U232" t="str">
        <f>IF(A232=0,"",IF(COUNTIF(A$2:A232,A232)&gt;1,"",ROW()+(COLUMN()-20)/10000))</f>
        <v/>
      </c>
      <c r="V232" t="str">
        <f>IF(B232=0,"",IF(COUNTIF(B$2:B232,B232)&gt;1,"",ROW()+(COLUMN()-20)/10000))</f>
        <v/>
      </c>
      <c r="W232" t="str">
        <f>IF(C232=0,"",IF(COUNTIF(C$2:C232,C232)&gt;1,"",ROW()+(COLUMN()-20)/10000))</f>
        <v/>
      </c>
      <c r="X232" t="str">
        <f>IF(D232=0,"",IF(COUNTIF(D$2:D232,D232)&gt;1,"",ROW()+(COLUMN()-20)/10000))</f>
        <v/>
      </c>
      <c r="Y232" t="str">
        <f>IF(E232=0,"",IF(COUNTIF(E$2:E232,E232)&gt;1,"",ROW()+(COLUMN()-20)/10000))</f>
        <v/>
      </c>
      <c r="Z232" t="str">
        <f>IF(F232=0,"",IF(COUNTIF(F$2:F232,F232)&gt;1,"",ROW()+(COLUMN()-20)/10000))</f>
        <v/>
      </c>
      <c r="AA232" t="str">
        <f>IF(G232=0,"",IF(COUNTIF(G$2:G232,G232)&gt;1,"",ROW()+(COLUMN()-20)/10000))</f>
        <v/>
      </c>
      <c r="AB232" t="str">
        <f>IF(H232=0,"",IF(COUNTIF(H$2:H232,H232)&gt;1,"",ROW()+(COLUMN()-20)/10000))</f>
        <v/>
      </c>
      <c r="AC232" t="str">
        <f>IF(I232=0,"",IF(COUNTIF(I$2:I232,I232)&gt;1,"",ROW()+(COLUMN()-20)/10000))</f>
        <v/>
      </c>
      <c r="AD232" t="str">
        <f>IF(J232=0,"",IF(COUNTIF(J$2:J232,J232)&gt;1,"",ROW()+(COLUMN()-20)/10000))</f>
        <v/>
      </c>
      <c r="AE232" t="str">
        <f>IF(K232=0,"",IF(COUNTIF(K$2:K232,K232)&gt;1,"",ROW()+(COLUMN()-20)/10000))</f>
        <v/>
      </c>
      <c r="AF232" t="str">
        <f>IF(L232=0,"",IF(COUNTIF(L$2:L232,L232)&gt;1,"",ROW()+(COLUMN()-20)/10000))</f>
        <v/>
      </c>
      <c r="AG232" t="str">
        <f>IF(M232=0,"",IF(COUNTIF(M$2:M232,M232)&gt;1,"",ROW()+(COLUMN()-20)/10000))</f>
        <v/>
      </c>
      <c r="AH232" t="str">
        <f>IF(N232=0,"",IF(COUNTIF(N$2:N232,N232)&gt;1,"",ROW()+(COLUMN()-20)/10000))</f>
        <v/>
      </c>
      <c r="AI232" t="str">
        <f>IF(O232=0,"",IF(COUNTIF(O$2:O232,O232)&gt;1,"",ROW()+(COLUMN()-20)/10000))</f>
        <v/>
      </c>
      <c r="AJ232" t="str">
        <f>IF(P232=0,"",IF(COUNTIF(P$2:P232,P232)&gt;1,"",ROW()+(COLUMN()-20)/10000))</f>
        <v/>
      </c>
      <c r="AK232" t="str">
        <f>IF(Q232=0,"",IF(COUNTIF(Q$2:Q232,Q232)&gt;1,"",ROW()+(COLUMN()-20)/10000))</f>
        <v/>
      </c>
      <c r="AL232" t="str">
        <f>IF(R232=0,"",IF(COUNTIF(R$2:R232,R232)&gt;1,"",ROW()+(COLUMN()-20)/10000))</f>
        <v/>
      </c>
      <c r="AM232" t="str">
        <f>IF(S232=0,"",IF(COUNTIF(S$2:S232,S232)&gt;1,"",ROW()+(COLUMN()-20)/10000))</f>
        <v/>
      </c>
      <c r="AN232" t="str">
        <f>IF(T232=0,"",IF(COUNTIF(T$2:T232,T232)&gt;1,"",ROW()+(COLUMN()-20)/10000))</f>
        <v/>
      </c>
      <c r="AO232" t="str">
        <f t="shared" si="57"/>
        <v/>
      </c>
      <c r="AP232" t="str">
        <f t="shared" ca="1" si="54"/>
        <v/>
      </c>
      <c r="AQ232" t="str">
        <f ca="1">IF(AP232="","",IF(COUNTIF($AP$2:AP232,AP232)&gt;1,"",IF(AP232="overdracht",1,ROW())))</f>
        <v/>
      </c>
      <c r="AT232" t="str">
        <f t="shared" ca="1" si="59"/>
        <v/>
      </c>
      <c r="AU232" t="str">
        <f t="shared" si="60"/>
        <v/>
      </c>
      <c r="AV232" t="str">
        <f t="shared" si="61"/>
        <v/>
      </c>
      <c r="AW232" s="104" t="str">
        <f>IF(A232=Detail!$E$3,ROW()+5+(COLUMN()-48)/1000,"")</f>
        <v/>
      </c>
      <c r="AX232" t="str">
        <f>IF(B232=Detail!$E$3,ROW()+5+(COLUMN()-48)/1000,"")</f>
        <v/>
      </c>
      <c r="AY232" t="str">
        <f>IF(C232=Detail!$E$3,ROW()+5+(COLUMN()-48)/1000,"")</f>
        <v/>
      </c>
      <c r="AZ232" t="str">
        <f>IF(D232=Detail!$E$3,ROW()+5+(COLUMN()-48)/1000,"")</f>
        <v/>
      </c>
      <c r="BA232" t="str">
        <f>IF(E232=Detail!$E$3,ROW()+5+(COLUMN()-48)/1000,"")</f>
        <v/>
      </c>
      <c r="BB232" t="str">
        <f>IF(F232=Detail!$E$3,ROW()+5+(COLUMN()-48)/1000,"")</f>
        <v/>
      </c>
      <c r="BC232" t="str">
        <f>IF(G232=Detail!$E$3,ROW()+5+(COLUMN()-48)/1000,"")</f>
        <v/>
      </c>
      <c r="BD232" t="str">
        <f>IF(H232=Detail!$E$3,ROW()+5+(COLUMN()-48)/1000,"")</f>
        <v/>
      </c>
      <c r="BE232" t="str">
        <f>IF(I232=Detail!$E$3,ROW()+5+(COLUMN()-48)/1000,"")</f>
        <v/>
      </c>
      <c r="BF232" t="str">
        <f>IF(J232=Detail!$E$3,ROW()+5+(COLUMN()-48)/1000,"")</f>
        <v/>
      </c>
      <c r="BG232" t="str">
        <f>IF(K232=Detail!$E$3,ROW()+5+(COLUMN()-48)/1000,"")</f>
        <v/>
      </c>
      <c r="BH232" t="str">
        <f>IF(L232=Detail!$E$3,ROW()+5+(COLUMN()-48)/1000,"")</f>
        <v/>
      </c>
      <c r="BI232" t="str">
        <f>IF(M232=Detail!$E$3,ROW()+5+(COLUMN()-48)/1000,"")</f>
        <v/>
      </c>
      <c r="BJ232" t="str">
        <f>IF(N232=Detail!$E$3,ROW()+5+(COLUMN()-48)/1000,"")</f>
        <v/>
      </c>
      <c r="BK232" t="str">
        <f>IF(O232=Detail!$E$3,ROW()+5+(COLUMN()-48)/1000,"")</f>
        <v/>
      </c>
      <c r="BL232" t="str">
        <f>IF(P232=Detail!$E$3,ROW()+5+(COLUMN()-48)/1000,"")</f>
        <v/>
      </c>
      <c r="BM232" t="str">
        <f>IF(Q232=Detail!$E$3,ROW()+5+(COLUMN()-48)/1000,"")</f>
        <v/>
      </c>
      <c r="BN232" t="str">
        <f>IF(R232=Detail!$E$3,ROW()+5+(COLUMN()-48)/1000,"")</f>
        <v/>
      </c>
      <c r="BO232" t="str">
        <f>IF(S232=Detail!$E$3,ROW()+5+(COLUMN()-48)/1000,"")</f>
        <v/>
      </c>
      <c r="BP232" t="str">
        <f>IF(T232=Detail!$E$3,ROW()+5+(COLUMN()-48)/1000,"")</f>
        <v/>
      </c>
      <c r="BQ232" t="str">
        <f t="shared" ca="1" si="56"/>
        <v/>
      </c>
      <c r="BR232" t="str">
        <f>IF(BS232="","","'"&amp;VLOOKUP(ROUND((BS232-ROUNDDOWN(BS232,0))*1000,0),$BT$2:$BU$21,2,FALSE)&amp;"'!A"&amp;ROUNDDOWN(Codedata!BS232,0))</f>
        <v/>
      </c>
      <c r="BS232" t="str">
        <f t="shared" si="62"/>
        <v/>
      </c>
      <c r="BV232" t="str">
        <f t="shared" ca="1" si="63"/>
        <v/>
      </c>
      <c r="BW232" t="str">
        <f t="shared" ca="1" si="64"/>
        <v/>
      </c>
      <c r="BX232" t="str">
        <f t="shared" ca="1" si="65"/>
        <v/>
      </c>
      <c r="BY232" t="str">
        <f t="shared" ca="1" si="66"/>
        <v/>
      </c>
      <c r="BZ232" t="str">
        <f t="shared" ca="1" si="67"/>
        <v/>
      </c>
      <c r="CA232" t="str">
        <f t="shared" ca="1" si="68"/>
        <v/>
      </c>
      <c r="CB232" t="str">
        <f t="shared" ca="1" si="69"/>
        <v/>
      </c>
      <c r="CC232" t="str">
        <f t="shared" ca="1" si="70"/>
        <v/>
      </c>
    </row>
    <row r="233" spans="1:81" x14ac:dyDescent="0.3">
      <c r="A233">
        <f>Cash!$C238</f>
        <v>0</v>
      </c>
      <c r="B233">
        <f>Cash!$D238</f>
        <v>0</v>
      </c>
      <c r="C233">
        <f>Zicht!$C238</f>
        <v>0</v>
      </c>
      <c r="D233">
        <f>Zicht!$D238</f>
        <v>0</v>
      </c>
      <c r="E233">
        <f>Spaar!$C238</f>
        <v>0</v>
      </c>
      <c r="F233">
        <f>Spaar!$D238</f>
        <v>0</v>
      </c>
      <c r="G233">
        <f>'Reserve 1'!$C238</f>
        <v>0</v>
      </c>
      <c r="H233">
        <f>'Reserve 1'!$D238</f>
        <v>0</v>
      </c>
      <c r="I233">
        <f>'Reserve 2'!$C238</f>
        <v>0</v>
      </c>
      <c r="J233">
        <f>'Reserve 2'!$D238</f>
        <v>0</v>
      </c>
      <c r="K233">
        <f>'Reserve 3'!$C238</f>
        <v>0</v>
      </c>
      <c r="L233">
        <f>'Reserve 3'!$D238</f>
        <v>0</v>
      </c>
      <c r="M233">
        <f>'Reserve 4'!$C238</f>
        <v>0</v>
      </c>
      <c r="N233">
        <f>'Reserve 4'!$D238</f>
        <v>0</v>
      </c>
      <c r="O233">
        <f>'Reserve 5'!$C238</f>
        <v>0</v>
      </c>
      <c r="P233">
        <f>'Reserve 5'!$D238</f>
        <v>0</v>
      </c>
      <c r="Q233">
        <f>'Reserve 6'!$C238</f>
        <v>0</v>
      </c>
      <c r="R233">
        <f>'Reserve 6'!$D238</f>
        <v>0</v>
      </c>
      <c r="S233">
        <f>'Reserve 7'!$C238</f>
        <v>0</v>
      </c>
      <c r="T233">
        <f>'Reserve 7'!$D238</f>
        <v>0</v>
      </c>
      <c r="U233" t="str">
        <f>IF(A233=0,"",IF(COUNTIF(A$2:A233,A233)&gt;1,"",ROW()+(COLUMN()-20)/10000))</f>
        <v/>
      </c>
      <c r="V233" t="str">
        <f>IF(B233=0,"",IF(COUNTIF(B$2:B233,B233)&gt;1,"",ROW()+(COLUMN()-20)/10000))</f>
        <v/>
      </c>
      <c r="W233" t="str">
        <f>IF(C233=0,"",IF(COUNTIF(C$2:C233,C233)&gt;1,"",ROW()+(COLUMN()-20)/10000))</f>
        <v/>
      </c>
      <c r="X233" t="str">
        <f>IF(D233=0,"",IF(COUNTIF(D$2:D233,D233)&gt;1,"",ROW()+(COLUMN()-20)/10000))</f>
        <v/>
      </c>
      <c r="Y233" t="str">
        <f>IF(E233=0,"",IF(COUNTIF(E$2:E233,E233)&gt;1,"",ROW()+(COLUMN()-20)/10000))</f>
        <v/>
      </c>
      <c r="Z233" t="str">
        <f>IF(F233=0,"",IF(COUNTIF(F$2:F233,F233)&gt;1,"",ROW()+(COLUMN()-20)/10000))</f>
        <v/>
      </c>
      <c r="AA233" t="str">
        <f>IF(G233=0,"",IF(COUNTIF(G$2:G233,G233)&gt;1,"",ROW()+(COLUMN()-20)/10000))</f>
        <v/>
      </c>
      <c r="AB233" t="str">
        <f>IF(H233=0,"",IF(COUNTIF(H$2:H233,H233)&gt;1,"",ROW()+(COLUMN()-20)/10000))</f>
        <v/>
      </c>
      <c r="AC233" t="str">
        <f>IF(I233=0,"",IF(COUNTIF(I$2:I233,I233)&gt;1,"",ROW()+(COLUMN()-20)/10000))</f>
        <v/>
      </c>
      <c r="AD233" t="str">
        <f>IF(J233=0,"",IF(COUNTIF(J$2:J233,J233)&gt;1,"",ROW()+(COLUMN()-20)/10000))</f>
        <v/>
      </c>
      <c r="AE233" t="str">
        <f>IF(K233=0,"",IF(COUNTIF(K$2:K233,K233)&gt;1,"",ROW()+(COLUMN()-20)/10000))</f>
        <v/>
      </c>
      <c r="AF233" t="str">
        <f>IF(L233=0,"",IF(COUNTIF(L$2:L233,L233)&gt;1,"",ROW()+(COLUMN()-20)/10000))</f>
        <v/>
      </c>
      <c r="AG233" t="str">
        <f>IF(M233=0,"",IF(COUNTIF(M$2:M233,M233)&gt;1,"",ROW()+(COLUMN()-20)/10000))</f>
        <v/>
      </c>
      <c r="AH233" t="str">
        <f>IF(N233=0,"",IF(COUNTIF(N$2:N233,N233)&gt;1,"",ROW()+(COLUMN()-20)/10000))</f>
        <v/>
      </c>
      <c r="AI233" t="str">
        <f>IF(O233=0,"",IF(COUNTIF(O$2:O233,O233)&gt;1,"",ROW()+(COLUMN()-20)/10000))</f>
        <v/>
      </c>
      <c r="AJ233" t="str">
        <f>IF(P233=0,"",IF(COUNTIF(P$2:P233,P233)&gt;1,"",ROW()+(COLUMN()-20)/10000))</f>
        <v/>
      </c>
      <c r="AK233" t="str">
        <f>IF(Q233=0,"",IF(COUNTIF(Q$2:Q233,Q233)&gt;1,"",ROW()+(COLUMN()-20)/10000))</f>
        <v/>
      </c>
      <c r="AL233" t="str">
        <f>IF(R233=0,"",IF(COUNTIF(R$2:R233,R233)&gt;1,"",ROW()+(COLUMN()-20)/10000))</f>
        <v/>
      </c>
      <c r="AM233" t="str">
        <f>IF(S233=0,"",IF(COUNTIF(S$2:S233,S233)&gt;1,"",ROW()+(COLUMN()-20)/10000))</f>
        <v/>
      </c>
      <c r="AN233" t="str">
        <f>IF(T233=0,"",IF(COUNTIF(T$2:T233,T233)&gt;1,"",ROW()+(COLUMN()-20)/10000))</f>
        <v/>
      </c>
      <c r="AO233" t="str">
        <f t="shared" si="57"/>
        <v/>
      </c>
      <c r="AP233" t="str">
        <f t="shared" ca="1" si="54"/>
        <v/>
      </c>
      <c r="AQ233" t="str">
        <f ca="1">IF(AP233="","",IF(COUNTIF($AP$2:AP233,AP233)&gt;1,"",IF(AP233="overdracht",1,ROW())))</f>
        <v/>
      </c>
      <c r="AT233" t="str">
        <f t="shared" ca="1" si="59"/>
        <v/>
      </c>
      <c r="AU233" t="str">
        <f t="shared" si="60"/>
        <v/>
      </c>
      <c r="AV233" t="str">
        <f t="shared" si="61"/>
        <v/>
      </c>
      <c r="AW233" s="104" t="str">
        <f>IF(A233=Detail!$E$3,ROW()+5+(COLUMN()-48)/1000,"")</f>
        <v/>
      </c>
      <c r="AX233" t="str">
        <f>IF(B233=Detail!$E$3,ROW()+5+(COLUMN()-48)/1000,"")</f>
        <v/>
      </c>
      <c r="AY233" t="str">
        <f>IF(C233=Detail!$E$3,ROW()+5+(COLUMN()-48)/1000,"")</f>
        <v/>
      </c>
      <c r="AZ233" t="str">
        <f>IF(D233=Detail!$E$3,ROW()+5+(COLUMN()-48)/1000,"")</f>
        <v/>
      </c>
      <c r="BA233" t="str">
        <f>IF(E233=Detail!$E$3,ROW()+5+(COLUMN()-48)/1000,"")</f>
        <v/>
      </c>
      <c r="BB233" t="str">
        <f>IF(F233=Detail!$E$3,ROW()+5+(COLUMN()-48)/1000,"")</f>
        <v/>
      </c>
      <c r="BC233" t="str">
        <f>IF(G233=Detail!$E$3,ROW()+5+(COLUMN()-48)/1000,"")</f>
        <v/>
      </c>
      <c r="BD233" t="str">
        <f>IF(H233=Detail!$E$3,ROW()+5+(COLUMN()-48)/1000,"")</f>
        <v/>
      </c>
      <c r="BE233" t="str">
        <f>IF(I233=Detail!$E$3,ROW()+5+(COLUMN()-48)/1000,"")</f>
        <v/>
      </c>
      <c r="BF233" t="str">
        <f>IF(J233=Detail!$E$3,ROW()+5+(COLUMN()-48)/1000,"")</f>
        <v/>
      </c>
      <c r="BG233" t="str">
        <f>IF(K233=Detail!$E$3,ROW()+5+(COLUMN()-48)/1000,"")</f>
        <v/>
      </c>
      <c r="BH233" t="str">
        <f>IF(L233=Detail!$E$3,ROW()+5+(COLUMN()-48)/1000,"")</f>
        <v/>
      </c>
      <c r="BI233" t="str">
        <f>IF(M233=Detail!$E$3,ROW()+5+(COLUMN()-48)/1000,"")</f>
        <v/>
      </c>
      <c r="BJ233" t="str">
        <f>IF(N233=Detail!$E$3,ROW()+5+(COLUMN()-48)/1000,"")</f>
        <v/>
      </c>
      <c r="BK233" t="str">
        <f>IF(O233=Detail!$E$3,ROW()+5+(COLUMN()-48)/1000,"")</f>
        <v/>
      </c>
      <c r="BL233" t="str">
        <f>IF(P233=Detail!$E$3,ROW()+5+(COLUMN()-48)/1000,"")</f>
        <v/>
      </c>
      <c r="BM233" t="str">
        <f>IF(Q233=Detail!$E$3,ROW()+5+(COLUMN()-48)/1000,"")</f>
        <v/>
      </c>
      <c r="BN233" t="str">
        <f>IF(R233=Detail!$E$3,ROW()+5+(COLUMN()-48)/1000,"")</f>
        <v/>
      </c>
      <c r="BO233" t="str">
        <f>IF(S233=Detail!$E$3,ROW()+5+(COLUMN()-48)/1000,"")</f>
        <v/>
      </c>
      <c r="BP233" t="str">
        <f>IF(T233=Detail!$E$3,ROW()+5+(COLUMN()-48)/1000,"")</f>
        <v/>
      </c>
      <c r="BQ233" t="str">
        <f t="shared" ca="1" si="56"/>
        <v/>
      </c>
      <c r="BR233" t="str">
        <f>IF(BS233="","","'"&amp;VLOOKUP(ROUND((BS233-ROUNDDOWN(BS233,0))*1000,0),$BT$2:$BU$21,2,FALSE)&amp;"'!A"&amp;ROUNDDOWN(Codedata!BS233,0))</f>
        <v/>
      </c>
      <c r="BS233" t="str">
        <f t="shared" si="62"/>
        <v/>
      </c>
      <c r="BV233" t="str">
        <f t="shared" ca="1" si="63"/>
        <v/>
      </c>
      <c r="BW233" t="str">
        <f t="shared" ca="1" si="64"/>
        <v/>
      </c>
      <c r="BX233" t="str">
        <f t="shared" ca="1" si="65"/>
        <v/>
      </c>
      <c r="BY233" t="str">
        <f t="shared" ca="1" si="66"/>
        <v/>
      </c>
      <c r="BZ233" t="str">
        <f t="shared" ca="1" si="67"/>
        <v/>
      </c>
      <c r="CA233" t="str">
        <f t="shared" ca="1" si="68"/>
        <v/>
      </c>
      <c r="CB233" t="str">
        <f t="shared" ca="1" si="69"/>
        <v/>
      </c>
      <c r="CC233" t="str">
        <f t="shared" ca="1" si="70"/>
        <v/>
      </c>
    </row>
    <row r="234" spans="1:81" x14ac:dyDescent="0.3">
      <c r="A234">
        <f>Cash!$C239</f>
        <v>0</v>
      </c>
      <c r="B234">
        <f>Cash!$D239</f>
        <v>0</v>
      </c>
      <c r="C234">
        <f>Zicht!$C239</f>
        <v>0</v>
      </c>
      <c r="D234">
        <f>Zicht!$D239</f>
        <v>0</v>
      </c>
      <c r="E234">
        <f>Spaar!$C239</f>
        <v>0</v>
      </c>
      <c r="F234">
        <f>Spaar!$D239</f>
        <v>0</v>
      </c>
      <c r="G234">
        <f>'Reserve 1'!$C239</f>
        <v>0</v>
      </c>
      <c r="H234">
        <f>'Reserve 1'!$D239</f>
        <v>0</v>
      </c>
      <c r="I234">
        <f>'Reserve 2'!$C239</f>
        <v>0</v>
      </c>
      <c r="J234">
        <f>'Reserve 2'!$D239</f>
        <v>0</v>
      </c>
      <c r="K234">
        <f>'Reserve 3'!$C239</f>
        <v>0</v>
      </c>
      <c r="L234">
        <f>'Reserve 3'!$D239</f>
        <v>0</v>
      </c>
      <c r="M234">
        <f>'Reserve 4'!$C239</f>
        <v>0</v>
      </c>
      <c r="N234">
        <f>'Reserve 4'!$D239</f>
        <v>0</v>
      </c>
      <c r="O234">
        <f>'Reserve 5'!$C239</f>
        <v>0</v>
      </c>
      <c r="P234">
        <f>'Reserve 5'!$D239</f>
        <v>0</v>
      </c>
      <c r="Q234">
        <f>'Reserve 6'!$C239</f>
        <v>0</v>
      </c>
      <c r="R234">
        <f>'Reserve 6'!$D239</f>
        <v>0</v>
      </c>
      <c r="S234">
        <f>'Reserve 7'!$C239</f>
        <v>0</v>
      </c>
      <c r="T234">
        <f>'Reserve 7'!$D239</f>
        <v>0</v>
      </c>
      <c r="U234" t="str">
        <f>IF(A234=0,"",IF(COUNTIF(A$2:A234,A234)&gt;1,"",ROW()+(COLUMN()-20)/10000))</f>
        <v/>
      </c>
      <c r="V234" t="str">
        <f>IF(B234=0,"",IF(COUNTIF(B$2:B234,B234)&gt;1,"",ROW()+(COLUMN()-20)/10000))</f>
        <v/>
      </c>
      <c r="W234" t="str">
        <f>IF(C234=0,"",IF(COUNTIF(C$2:C234,C234)&gt;1,"",ROW()+(COLUMN()-20)/10000))</f>
        <v/>
      </c>
      <c r="X234" t="str">
        <f>IF(D234=0,"",IF(COUNTIF(D$2:D234,D234)&gt;1,"",ROW()+(COLUMN()-20)/10000))</f>
        <v/>
      </c>
      <c r="Y234" t="str">
        <f>IF(E234=0,"",IF(COUNTIF(E$2:E234,E234)&gt;1,"",ROW()+(COLUMN()-20)/10000))</f>
        <v/>
      </c>
      <c r="Z234" t="str">
        <f>IF(F234=0,"",IF(COUNTIF(F$2:F234,F234)&gt;1,"",ROW()+(COLUMN()-20)/10000))</f>
        <v/>
      </c>
      <c r="AA234" t="str">
        <f>IF(G234=0,"",IF(COUNTIF(G$2:G234,G234)&gt;1,"",ROW()+(COLUMN()-20)/10000))</f>
        <v/>
      </c>
      <c r="AB234" t="str">
        <f>IF(H234=0,"",IF(COUNTIF(H$2:H234,H234)&gt;1,"",ROW()+(COLUMN()-20)/10000))</f>
        <v/>
      </c>
      <c r="AC234" t="str">
        <f>IF(I234=0,"",IF(COUNTIF(I$2:I234,I234)&gt;1,"",ROW()+(COLUMN()-20)/10000))</f>
        <v/>
      </c>
      <c r="AD234" t="str">
        <f>IF(J234=0,"",IF(COUNTIF(J$2:J234,J234)&gt;1,"",ROW()+(COLUMN()-20)/10000))</f>
        <v/>
      </c>
      <c r="AE234" t="str">
        <f>IF(K234=0,"",IF(COUNTIF(K$2:K234,K234)&gt;1,"",ROW()+(COLUMN()-20)/10000))</f>
        <v/>
      </c>
      <c r="AF234" t="str">
        <f>IF(L234=0,"",IF(COUNTIF(L$2:L234,L234)&gt;1,"",ROW()+(COLUMN()-20)/10000))</f>
        <v/>
      </c>
      <c r="AG234" t="str">
        <f>IF(M234=0,"",IF(COUNTIF(M$2:M234,M234)&gt;1,"",ROW()+(COLUMN()-20)/10000))</f>
        <v/>
      </c>
      <c r="AH234" t="str">
        <f>IF(N234=0,"",IF(COUNTIF(N$2:N234,N234)&gt;1,"",ROW()+(COLUMN()-20)/10000))</f>
        <v/>
      </c>
      <c r="AI234" t="str">
        <f>IF(O234=0,"",IF(COUNTIF(O$2:O234,O234)&gt;1,"",ROW()+(COLUMN()-20)/10000))</f>
        <v/>
      </c>
      <c r="AJ234" t="str">
        <f>IF(P234=0,"",IF(COUNTIF(P$2:P234,P234)&gt;1,"",ROW()+(COLUMN()-20)/10000))</f>
        <v/>
      </c>
      <c r="AK234" t="str">
        <f>IF(Q234=0,"",IF(COUNTIF(Q$2:Q234,Q234)&gt;1,"",ROW()+(COLUMN()-20)/10000))</f>
        <v/>
      </c>
      <c r="AL234" t="str">
        <f>IF(R234=0,"",IF(COUNTIF(R$2:R234,R234)&gt;1,"",ROW()+(COLUMN()-20)/10000))</f>
        <v/>
      </c>
      <c r="AM234" t="str">
        <f>IF(S234=0,"",IF(COUNTIF(S$2:S234,S234)&gt;1,"",ROW()+(COLUMN()-20)/10000))</f>
        <v/>
      </c>
      <c r="AN234" t="str">
        <f>IF(T234=0,"",IF(COUNTIF(T$2:T234,T234)&gt;1,"",ROW()+(COLUMN()-20)/10000))</f>
        <v/>
      </c>
      <c r="AO234" t="str">
        <f t="shared" si="57"/>
        <v/>
      </c>
      <c r="AP234" t="str">
        <f t="shared" ca="1" si="54"/>
        <v/>
      </c>
      <c r="AQ234" t="str">
        <f ca="1">IF(AP234="","",IF(COUNTIF($AP$2:AP234,AP234)&gt;1,"",IF(AP234="overdracht",1,ROW())))</f>
        <v/>
      </c>
      <c r="AT234" t="str">
        <f t="shared" ca="1" si="59"/>
        <v/>
      </c>
      <c r="AU234" t="str">
        <f t="shared" si="60"/>
        <v/>
      </c>
      <c r="AV234" t="str">
        <f t="shared" si="61"/>
        <v/>
      </c>
      <c r="AW234" s="104" t="str">
        <f>IF(A234=Detail!$E$3,ROW()+5+(COLUMN()-48)/1000,"")</f>
        <v/>
      </c>
      <c r="AX234" t="str">
        <f>IF(B234=Detail!$E$3,ROW()+5+(COLUMN()-48)/1000,"")</f>
        <v/>
      </c>
      <c r="AY234" t="str">
        <f>IF(C234=Detail!$E$3,ROW()+5+(COLUMN()-48)/1000,"")</f>
        <v/>
      </c>
      <c r="AZ234" t="str">
        <f>IF(D234=Detail!$E$3,ROW()+5+(COLUMN()-48)/1000,"")</f>
        <v/>
      </c>
      <c r="BA234" t="str">
        <f>IF(E234=Detail!$E$3,ROW()+5+(COLUMN()-48)/1000,"")</f>
        <v/>
      </c>
      <c r="BB234" t="str">
        <f>IF(F234=Detail!$E$3,ROW()+5+(COLUMN()-48)/1000,"")</f>
        <v/>
      </c>
      <c r="BC234" t="str">
        <f>IF(G234=Detail!$E$3,ROW()+5+(COLUMN()-48)/1000,"")</f>
        <v/>
      </c>
      <c r="BD234" t="str">
        <f>IF(H234=Detail!$E$3,ROW()+5+(COLUMN()-48)/1000,"")</f>
        <v/>
      </c>
      <c r="BE234" t="str">
        <f>IF(I234=Detail!$E$3,ROW()+5+(COLUMN()-48)/1000,"")</f>
        <v/>
      </c>
      <c r="BF234" t="str">
        <f>IF(J234=Detail!$E$3,ROW()+5+(COLUMN()-48)/1000,"")</f>
        <v/>
      </c>
      <c r="BG234" t="str">
        <f>IF(K234=Detail!$E$3,ROW()+5+(COLUMN()-48)/1000,"")</f>
        <v/>
      </c>
      <c r="BH234" t="str">
        <f>IF(L234=Detail!$E$3,ROW()+5+(COLUMN()-48)/1000,"")</f>
        <v/>
      </c>
      <c r="BI234" t="str">
        <f>IF(M234=Detail!$E$3,ROW()+5+(COLUMN()-48)/1000,"")</f>
        <v/>
      </c>
      <c r="BJ234" t="str">
        <f>IF(N234=Detail!$E$3,ROW()+5+(COLUMN()-48)/1000,"")</f>
        <v/>
      </c>
      <c r="BK234" t="str">
        <f>IF(O234=Detail!$E$3,ROW()+5+(COLUMN()-48)/1000,"")</f>
        <v/>
      </c>
      <c r="BL234" t="str">
        <f>IF(P234=Detail!$E$3,ROW()+5+(COLUMN()-48)/1000,"")</f>
        <v/>
      </c>
      <c r="BM234" t="str">
        <f>IF(Q234=Detail!$E$3,ROW()+5+(COLUMN()-48)/1000,"")</f>
        <v/>
      </c>
      <c r="BN234" t="str">
        <f>IF(R234=Detail!$E$3,ROW()+5+(COLUMN()-48)/1000,"")</f>
        <v/>
      </c>
      <c r="BO234" t="str">
        <f>IF(S234=Detail!$E$3,ROW()+5+(COLUMN()-48)/1000,"")</f>
        <v/>
      </c>
      <c r="BP234" t="str">
        <f>IF(T234=Detail!$E$3,ROW()+5+(COLUMN()-48)/1000,"")</f>
        <v/>
      </c>
      <c r="BQ234" t="str">
        <f t="shared" ca="1" si="56"/>
        <v/>
      </c>
      <c r="BR234" t="str">
        <f>IF(BS234="","","'"&amp;VLOOKUP(ROUND((BS234-ROUNDDOWN(BS234,0))*1000,0),$BT$2:$BU$21,2,FALSE)&amp;"'!A"&amp;ROUNDDOWN(Codedata!BS234,0))</f>
        <v/>
      </c>
      <c r="BS234" t="str">
        <f t="shared" si="62"/>
        <v/>
      </c>
      <c r="BV234" t="str">
        <f t="shared" ca="1" si="63"/>
        <v/>
      </c>
      <c r="BW234" t="str">
        <f t="shared" ca="1" si="64"/>
        <v/>
      </c>
      <c r="BX234" t="str">
        <f t="shared" ca="1" si="65"/>
        <v/>
      </c>
      <c r="BY234" t="str">
        <f t="shared" ca="1" si="66"/>
        <v/>
      </c>
      <c r="BZ234" t="str">
        <f t="shared" ca="1" si="67"/>
        <v/>
      </c>
      <c r="CA234" t="str">
        <f t="shared" ca="1" si="68"/>
        <v/>
      </c>
      <c r="CB234" t="str">
        <f t="shared" ca="1" si="69"/>
        <v/>
      </c>
      <c r="CC234" t="str">
        <f t="shared" ca="1" si="70"/>
        <v/>
      </c>
    </row>
    <row r="235" spans="1:81" x14ac:dyDescent="0.3">
      <c r="A235">
        <f>Cash!$C240</f>
        <v>0</v>
      </c>
      <c r="B235">
        <f>Cash!$D240</f>
        <v>0</v>
      </c>
      <c r="C235">
        <f>Zicht!$C240</f>
        <v>0</v>
      </c>
      <c r="D235">
        <f>Zicht!$D240</f>
        <v>0</v>
      </c>
      <c r="E235">
        <f>Spaar!$C240</f>
        <v>0</v>
      </c>
      <c r="F235">
        <f>Spaar!$D240</f>
        <v>0</v>
      </c>
      <c r="G235">
        <f>'Reserve 1'!$C240</f>
        <v>0</v>
      </c>
      <c r="H235">
        <f>'Reserve 1'!$D240</f>
        <v>0</v>
      </c>
      <c r="I235">
        <f>'Reserve 2'!$C240</f>
        <v>0</v>
      </c>
      <c r="J235">
        <f>'Reserve 2'!$D240</f>
        <v>0</v>
      </c>
      <c r="K235">
        <f>'Reserve 3'!$C240</f>
        <v>0</v>
      </c>
      <c r="L235">
        <f>'Reserve 3'!$D240</f>
        <v>0</v>
      </c>
      <c r="M235">
        <f>'Reserve 4'!$C240</f>
        <v>0</v>
      </c>
      <c r="N235">
        <f>'Reserve 4'!$D240</f>
        <v>0</v>
      </c>
      <c r="O235">
        <f>'Reserve 5'!$C240</f>
        <v>0</v>
      </c>
      <c r="P235">
        <f>'Reserve 5'!$D240</f>
        <v>0</v>
      </c>
      <c r="Q235">
        <f>'Reserve 6'!$C240</f>
        <v>0</v>
      </c>
      <c r="R235">
        <f>'Reserve 6'!$D240</f>
        <v>0</v>
      </c>
      <c r="S235">
        <f>'Reserve 7'!$C240</f>
        <v>0</v>
      </c>
      <c r="T235">
        <f>'Reserve 7'!$D240</f>
        <v>0</v>
      </c>
      <c r="U235" t="str">
        <f>IF(A235=0,"",IF(COUNTIF(A$2:A235,A235)&gt;1,"",ROW()+(COLUMN()-20)/10000))</f>
        <v/>
      </c>
      <c r="V235" t="str">
        <f>IF(B235=0,"",IF(COUNTIF(B$2:B235,B235)&gt;1,"",ROW()+(COLUMN()-20)/10000))</f>
        <v/>
      </c>
      <c r="W235" t="str">
        <f>IF(C235=0,"",IF(COUNTIF(C$2:C235,C235)&gt;1,"",ROW()+(COLUMN()-20)/10000))</f>
        <v/>
      </c>
      <c r="X235" t="str">
        <f>IF(D235=0,"",IF(COUNTIF(D$2:D235,D235)&gt;1,"",ROW()+(COLUMN()-20)/10000))</f>
        <v/>
      </c>
      <c r="Y235" t="str">
        <f>IF(E235=0,"",IF(COUNTIF(E$2:E235,E235)&gt;1,"",ROW()+(COLUMN()-20)/10000))</f>
        <v/>
      </c>
      <c r="Z235" t="str">
        <f>IF(F235=0,"",IF(COUNTIF(F$2:F235,F235)&gt;1,"",ROW()+(COLUMN()-20)/10000))</f>
        <v/>
      </c>
      <c r="AA235" t="str">
        <f>IF(G235=0,"",IF(COUNTIF(G$2:G235,G235)&gt;1,"",ROW()+(COLUMN()-20)/10000))</f>
        <v/>
      </c>
      <c r="AB235" t="str">
        <f>IF(H235=0,"",IF(COUNTIF(H$2:H235,H235)&gt;1,"",ROW()+(COLUMN()-20)/10000))</f>
        <v/>
      </c>
      <c r="AC235" t="str">
        <f>IF(I235=0,"",IF(COUNTIF(I$2:I235,I235)&gt;1,"",ROW()+(COLUMN()-20)/10000))</f>
        <v/>
      </c>
      <c r="AD235" t="str">
        <f>IF(J235=0,"",IF(COUNTIF(J$2:J235,J235)&gt;1,"",ROW()+(COLUMN()-20)/10000))</f>
        <v/>
      </c>
      <c r="AE235" t="str">
        <f>IF(K235=0,"",IF(COUNTIF(K$2:K235,K235)&gt;1,"",ROW()+(COLUMN()-20)/10000))</f>
        <v/>
      </c>
      <c r="AF235" t="str">
        <f>IF(L235=0,"",IF(COUNTIF(L$2:L235,L235)&gt;1,"",ROW()+(COLUMN()-20)/10000))</f>
        <v/>
      </c>
      <c r="AG235" t="str">
        <f>IF(M235=0,"",IF(COUNTIF(M$2:M235,M235)&gt;1,"",ROW()+(COLUMN()-20)/10000))</f>
        <v/>
      </c>
      <c r="AH235" t="str">
        <f>IF(N235=0,"",IF(COUNTIF(N$2:N235,N235)&gt;1,"",ROW()+(COLUMN()-20)/10000))</f>
        <v/>
      </c>
      <c r="AI235" t="str">
        <f>IF(O235=0,"",IF(COUNTIF(O$2:O235,O235)&gt;1,"",ROW()+(COLUMN()-20)/10000))</f>
        <v/>
      </c>
      <c r="AJ235" t="str">
        <f>IF(P235=0,"",IF(COUNTIF(P$2:P235,P235)&gt;1,"",ROW()+(COLUMN()-20)/10000))</f>
        <v/>
      </c>
      <c r="AK235" t="str">
        <f>IF(Q235=0,"",IF(COUNTIF(Q$2:Q235,Q235)&gt;1,"",ROW()+(COLUMN()-20)/10000))</f>
        <v/>
      </c>
      <c r="AL235" t="str">
        <f>IF(R235=0,"",IF(COUNTIF(R$2:R235,R235)&gt;1,"",ROW()+(COLUMN()-20)/10000))</f>
        <v/>
      </c>
      <c r="AM235" t="str">
        <f>IF(S235=0,"",IF(COUNTIF(S$2:S235,S235)&gt;1,"",ROW()+(COLUMN()-20)/10000))</f>
        <v/>
      </c>
      <c r="AN235" t="str">
        <f>IF(T235=0,"",IF(COUNTIF(T$2:T235,T235)&gt;1,"",ROW()+(COLUMN()-20)/10000))</f>
        <v/>
      </c>
      <c r="AO235" t="str">
        <f t="shared" si="57"/>
        <v/>
      </c>
      <c r="AP235" t="str">
        <f t="shared" ca="1" si="54"/>
        <v/>
      </c>
      <c r="AQ235" t="str">
        <f ca="1">IF(AP235="","",IF(COUNTIF($AP$2:AP235,AP235)&gt;1,"",IF(AP235="overdracht",1,ROW())))</f>
        <v/>
      </c>
      <c r="AT235" t="str">
        <f t="shared" ca="1" si="59"/>
        <v/>
      </c>
      <c r="AU235" t="str">
        <f t="shared" si="60"/>
        <v/>
      </c>
      <c r="AV235" t="str">
        <f t="shared" si="61"/>
        <v/>
      </c>
      <c r="AW235" s="104" t="str">
        <f>IF(A235=Detail!$E$3,ROW()+5+(COLUMN()-48)/1000,"")</f>
        <v/>
      </c>
      <c r="AX235" t="str">
        <f>IF(B235=Detail!$E$3,ROW()+5+(COLUMN()-48)/1000,"")</f>
        <v/>
      </c>
      <c r="AY235" t="str">
        <f>IF(C235=Detail!$E$3,ROW()+5+(COLUMN()-48)/1000,"")</f>
        <v/>
      </c>
      <c r="AZ235" t="str">
        <f>IF(D235=Detail!$E$3,ROW()+5+(COLUMN()-48)/1000,"")</f>
        <v/>
      </c>
      <c r="BA235" t="str">
        <f>IF(E235=Detail!$E$3,ROW()+5+(COLUMN()-48)/1000,"")</f>
        <v/>
      </c>
      <c r="BB235" t="str">
        <f>IF(F235=Detail!$E$3,ROW()+5+(COLUMN()-48)/1000,"")</f>
        <v/>
      </c>
      <c r="BC235" t="str">
        <f>IF(G235=Detail!$E$3,ROW()+5+(COLUMN()-48)/1000,"")</f>
        <v/>
      </c>
      <c r="BD235" t="str">
        <f>IF(H235=Detail!$E$3,ROW()+5+(COLUMN()-48)/1000,"")</f>
        <v/>
      </c>
      <c r="BE235" t="str">
        <f>IF(I235=Detail!$E$3,ROW()+5+(COLUMN()-48)/1000,"")</f>
        <v/>
      </c>
      <c r="BF235" t="str">
        <f>IF(J235=Detail!$E$3,ROW()+5+(COLUMN()-48)/1000,"")</f>
        <v/>
      </c>
      <c r="BG235" t="str">
        <f>IF(K235=Detail!$E$3,ROW()+5+(COLUMN()-48)/1000,"")</f>
        <v/>
      </c>
      <c r="BH235" t="str">
        <f>IF(L235=Detail!$E$3,ROW()+5+(COLUMN()-48)/1000,"")</f>
        <v/>
      </c>
      <c r="BI235" t="str">
        <f>IF(M235=Detail!$E$3,ROW()+5+(COLUMN()-48)/1000,"")</f>
        <v/>
      </c>
      <c r="BJ235" t="str">
        <f>IF(N235=Detail!$E$3,ROW()+5+(COLUMN()-48)/1000,"")</f>
        <v/>
      </c>
      <c r="BK235" t="str">
        <f>IF(O235=Detail!$E$3,ROW()+5+(COLUMN()-48)/1000,"")</f>
        <v/>
      </c>
      <c r="BL235" t="str">
        <f>IF(P235=Detail!$E$3,ROW()+5+(COLUMN()-48)/1000,"")</f>
        <v/>
      </c>
      <c r="BM235" t="str">
        <f>IF(Q235=Detail!$E$3,ROW()+5+(COLUMN()-48)/1000,"")</f>
        <v/>
      </c>
      <c r="BN235" t="str">
        <f>IF(R235=Detail!$E$3,ROW()+5+(COLUMN()-48)/1000,"")</f>
        <v/>
      </c>
      <c r="BO235" t="str">
        <f>IF(S235=Detail!$E$3,ROW()+5+(COLUMN()-48)/1000,"")</f>
        <v/>
      </c>
      <c r="BP235" t="str">
        <f>IF(T235=Detail!$E$3,ROW()+5+(COLUMN()-48)/1000,"")</f>
        <v/>
      </c>
      <c r="BQ235" t="str">
        <f t="shared" ca="1" si="56"/>
        <v/>
      </c>
      <c r="BR235" t="str">
        <f>IF(BS235="","","'"&amp;VLOOKUP(ROUND((BS235-ROUNDDOWN(BS235,0))*1000,0),$BT$2:$BU$21,2,FALSE)&amp;"'!A"&amp;ROUNDDOWN(Codedata!BS235,0))</f>
        <v/>
      </c>
      <c r="BS235" t="str">
        <f t="shared" si="62"/>
        <v/>
      </c>
      <c r="BV235" t="str">
        <f t="shared" ca="1" si="63"/>
        <v/>
      </c>
      <c r="BW235" t="str">
        <f t="shared" ca="1" si="64"/>
        <v/>
      </c>
      <c r="BX235" t="str">
        <f t="shared" ca="1" si="65"/>
        <v/>
      </c>
      <c r="BY235" t="str">
        <f t="shared" ca="1" si="66"/>
        <v/>
      </c>
      <c r="BZ235" t="str">
        <f t="shared" ca="1" si="67"/>
        <v/>
      </c>
      <c r="CA235" t="str">
        <f t="shared" ca="1" si="68"/>
        <v/>
      </c>
      <c r="CB235" t="str">
        <f t="shared" ca="1" si="69"/>
        <v/>
      </c>
      <c r="CC235" t="str">
        <f t="shared" ca="1" si="70"/>
        <v/>
      </c>
    </row>
    <row r="236" spans="1:81" x14ac:dyDescent="0.3">
      <c r="A236">
        <f>Cash!$C241</f>
        <v>0</v>
      </c>
      <c r="B236">
        <f>Cash!$D241</f>
        <v>0</v>
      </c>
      <c r="C236">
        <f>Zicht!$C241</f>
        <v>0</v>
      </c>
      <c r="D236">
        <f>Zicht!$D241</f>
        <v>0</v>
      </c>
      <c r="E236">
        <f>Spaar!$C241</f>
        <v>0</v>
      </c>
      <c r="F236">
        <f>Spaar!$D241</f>
        <v>0</v>
      </c>
      <c r="G236">
        <f>'Reserve 1'!$C241</f>
        <v>0</v>
      </c>
      <c r="H236">
        <f>'Reserve 1'!$D241</f>
        <v>0</v>
      </c>
      <c r="I236">
        <f>'Reserve 2'!$C241</f>
        <v>0</v>
      </c>
      <c r="J236">
        <f>'Reserve 2'!$D241</f>
        <v>0</v>
      </c>
      <c r="K236">
        <f>'Reserve 3'!$C241</f>
        <v>0</v>
      </c>
      <c r="L236">
        <f>'Reserve 3'!$D241</f>
        <v>0</v>
      </c>
      <c r="M236">
        <f>'Reserve 4'!$C241</f>
        <v>0</v>
      </c>
      <c r="N236">
        <f>'Reserve 4'!$D241</f>
        <v>0</v>
      </c>
      <c r="O236">
        <f>'Reserve 5'!$C241</f>
        <v>0</v>
      </c>
      <c r="P236">
        <f>'Reserve 5'!$D241</f>
        <v>0</v>
      </c>
      <c r="Q236">
        <f>'Reserve 6'!$C241</f>
        <v>0</v>
      </c>
      <c r="R236">
        <f>'Reserve 6'!$D241</f>
        <v>0</v>
      </c>
      <c r="S236">
        <f>'Reserve 7'!$C241</f>
        <v>0</v>
      </c>
      <c r="T236">
        <f>'Reserve 7'!$D241</f>
        <v>0</v>
      </c>
      <c r="U236" t="str">
        <f>IF(A236=0,"",IF(COUNTIF(A$2:A236,A236)&gt;1,"",ROW()+(COLUMN()-20)/10000))</f>
        <v/>
      </c>
      <c r="V236" t="str">
        <f>IF(B236=0,"",IF(COUNTIF(B$2:B236,B236)&gt;1,"",ROW()+(COLUMN()-20)/10000))</f>
        <v/>
      </c>
      <c r="W236" t="str">
        <f>IF(C236=0,"",IF(COUNTIF(C$2:C236,C236)&gt;1,"",ROW()+(COLUMN()-20)/10000))</f>
        <v/>
      </c>
      <c r="X236" t="str">
        <f>IF(D236=0,"",IF(COUNTIF(D$2:D236,D236)&gt;1,"",ROW()+(COLUMN()-20)/10000))</f>
        <v/>
      </c>
      <c r="Y236" t="str">
        <f>IF(E236=0,"",IF(COUNTIF(E$2:E236,E236)&gt;1,"",ROW()+(COLUMN()-20)/10000))</f>
        <v/>
      </c>
      <c r="Z236" t="str">
        <f>IF(F236=0,"",IF(COUNTIF(F$2:F236,F236)&gt;1,"",ROW()+(COLUMN()-20)/10000))</f>
        <v/>
      </c>
      <c r="AA236" t="str">
        <f>IF(G236=0,"",IF(COUNTIF(G$2:G236,G236)&gt;1,"",ROW()+(COLUMN()-20)/10000))</f>
        <v/>
      </c>
      <c r="AB236" t="str">
        <f>IF(H236=0,"",IF(COUNTIF(H$2:H236,H236)&gt;1,"",ROW()+(COLUMN()-20)/10000))</f>
        <v/>
      </c>
      <c r="AC236" t="str">
        <f>IF(I236=0,"",IF(COUNTIF(I$2:I236,I236)&gt;1,"",ROW()+(COLUMN()-20)/10000))</f>
        <v/>
      </c>
      <c r="AD236" t="str">
        <f>IF(J236=0,"",IF(COUNTIF(J$2:J236,J236)&gt;1,"",ROW()+(COLUMN()-20)/10000))</f>
        <v/>
      </c>
      <c r="AE236" t="str">
        <f>IF(K236=0,"",IF(COUNTIF(K$2:K236,K236)&gt;1,"",ROW()+(COLUMN()-20)/10000))</f>
        <v/>
      </c>
      <c r="AF236" t="str">
        <f>IF(L236=0,"",IF(COUNTIF(L$2:L236,L236)&gt;1,"",ROW()+(COLUMN()-20)/10000))</f>
        <v/>
      </c>
      <c r="AG236" t="str">
        <f>IF(M236=0,"",IF(COUNTIF(M$2:M236,M236)&gt;1,"",ROW()+(COLUMN()-20)/10000))</f>
        <v/>
      </c>
      <c r="AH236" t="str">
        <f>IF(N236=0,"",IF(COUNTIF(N$2:N236,N236)&gt;1,"",ROW()+(COLUMN()-20)/10000))</f>
        <v/>
      </c>
      <c r="AI236" t="str">
        <f>IF(O236=0,"",IF(COUNTIF(O$2:O236,O236)&gt;1,"",ROW()+(COLUMN()-20)/10000))</f>
        <v/>
      </c>
      <c r="AJ236" t="str">
        <f>IF(P236=0,"",IF(COUNTIF(P$2:P236,P236)&gt;1,"",ROW()+(COLUMN()-20)/10000))</f>
        <v/>
      </c>
      <c r="AK236" t="str">
        <f>IF(Q236=0,"",IF(COUNTIF(Q$2:Q236,Q236)&gt;1,"",ROW()+(COLUMN()-20)/10000))</f>
        <v/>
      </c>
      <c r="AL236" t="str">
        <f>IF(R236=0,"",IF(COUNTIF(R$2:R236,R236)&gt;1,"",ROW()+(COLUMN()-20)/10000))</f>
        <v/>
      </c>
      <c r="AM236" t="str">
        <f>IF(S236=0,"",IF(COUNTIF(S$2:S236,S236)&gt;1,"",ROW()+(COLUMN()-20)/10000))</f>
        <v/>
      </c>
      <c r="AN236" t="str">
        <f>IF(T236=0,"",IF(COUNTIF(T$2:T236,T236)&gt;1,"",ROW()+(COLUMN()-20)/10000))</f>
        <v/>
      </c>
      <c r="AO236" t="str">
        <f t="shared" si="57"/>
        <v/>
      </c>
      <c r="AP236" t="str">
        <f t="shared" ca="1" si="54"/>
        <v/>
      </c>
      <c r="AQ236" t="str">
        <f ca="1">IF(AP236="","",IF(COUNTIF($AP$2:AP236,AP236)&gt;1,"",IF(AP236="overdracht",1,ROW())))</f>
        <v/>
      </c>
      <c r="AT236" t="str">
        <f t="shared" ca="1" si="59"/>
        <v/>
      </c>
      <c r="AU236" t="str">
        <f t="shared" si="60"/>
        <v/>
      </c>
      <c r="AV236" t="str">
        <f t="shared" si="61"/>
        <v/>
      </c>
      <c r="AW236" s="104" t="str">
        <f>IF(A236=Detail!$E$3,ROW()+5+(COLUMN()-48)/1000,"")</f>
        <v/>
      </c>
      <c r="AX236" t="str">
        <f>IF(B236=Detail!$E$3,ROW()+5+(COLUMN()-48)/1000,"")</f>
        <v/>
      </c>
      <c r="AY236" t="str">
        <f>IF(C236=Detail!$E$3,ROW()+5+(COLUMN()-48)/1000,"")</f>
        <v/>
      </c>
      <c r="AZ236" t="str">
        <f>IF(D236=Detail!$E$3,ROW()+5+(COLUMN()-48)/1000,"")</f>
        <v/>
      </c>
      <c r="BA236" t="str">
        <f>IF(E236=Detail!$E$3,ROW()+5+(COLUMN()-48)/1000,"")</f>
        <v/>
      </c>
      <c r="BB236" t="str">
        <f>IF(F236=Detail!$E$3,ROW()+5+(COLUMN()-48)/1000,"")</f>
        <v/>
      </c>
      <c r="BC236" t="str">
        <f>IF(G236=Detail!$E$3,ROW()+5+(COLUMN()-48)/1000,"")</f>
        <v/>
      </c>
      <c r="BD236" t="str">
        <f>IF(H236=Detail!$E$3,ROW()+5+(COLUMN()-48)/1000,"")</f>
        <v/>
      </c>
      <c r="BE236" t="str">
        <f>IF(I236=Detail!$E$3,ROW()+5+(COLUMN()-48)/1000,"")</f>
        <v/>
      </c>
      <c r="BF236" t="str">
        <f>IF(J236=Detail!$E$3,ROW()+5+(COLUMN()-48)/1000,"")</f>
        <v/>
      </c>
      <c r="BG236" t="str">
        <f>IF(K236=Detail!$E$3,ROW()+5+(COLUMN()-48)/1000,"")</f>
        <v/>
      </c>
      <c r="BH236" t="str">
        <f>IF(L236=Detail!$E$3,ROW()+5+(COLUMN()-48)/1000,"")</f>
        <v/>
      </c>
      <c r="BI236" t="str">
        <f>IF(M236=Detail!$E$3,ROW()+5+(COLUMN()-48)/1000,"")</f>
        <v/>
      </c>
      <c r="BJ236" t="str">
        <f>IF(N236=Detail!$E$3,ROW()+5+(COLUMN()-48)/1000,"")</f>
        <v/>
      </c>
      <c r="BK236" t="str">
        <f>IF(O236=Detail!$E$3,ROW()+5+(COLUMN()-48)/1000,"")</f>
        <v/>
      </c>
      <c r="BL236" t="str">
        <f>IF(P236=Detail!$E$3,ROW()+5+(COLUMN()-48)/1000,"")</f>
        <v/>
      </c>
      <c r="BM236" t="str">
        <f>IF(Q236=Detail!$E$3,ROW()+5+(COLUMN()-48)/1000,"")</f>
        <v/>
      </c>
      <c r="BN236" t="str">
        <f>IF(R236=Detail!$E$3,ROW()+5+(COLUMN()-48)/1000,"")</f>
        <v/>
      </c>
      <c r="BO236" t="str">
        <f>IF(S236=Detail!$E$3,ROW()+5+(COLUMN()-48)/1000,"")</f>
        <v/>
      </c>
      <c r="BP236" t="str">
        <f>IF(T236=Detail!$E$3,ROW()+5+(COLUMN()-48)/1000,"")</f>
        <v/>
      </c>
      <c r="BQ236" t="str">
        <f t="shared" ca="1" si="56"/>
        <v/>
      </c>
      <c r="BR236" t="str">
        <f>IF(BS236="","","'"&amp;VLOOKUP(ROUND((BS236-ROUNDDOWN(BS236,0))*1000,0),$BT$2:$BU$21,2,FALSE)&amp;"'!A"&amp;ROUNDDOWN(Codedata!BS236,0))</f>
        <v/>
      </c>
      <c r="BS236" t="str">
        <f t="shared" si="62"/>
        <v/>
      </c>
      <c r="BV236" t="str">
        <f t="shared" ca="1" si="63"/>
        <v/>
      </c>
      <c r="BW236" t="str">
        <f t="shared" ca="1" si="64"/>
        <v/>
      </c>
      <c r="BX236" t="str">
        <f t="shared" ca="1" si="65"/>
        <v/>
      </c>
      <c r="BY236" t="str">
        <f t="shared" ca="1" si="66"/>
        <v/>
      </c>
      <c r="BZ236" t="str">
        <f t="shared" ca="1" si="67"/>
        <v/>
      </c>
      <c r="CA236" t="str">
        <f t="shared" ca="1" si="68"/>
        <v/>
      </c>
      <c r="CB236" t="str">
        <f t="shared" ca="1" si="69"/>
        <v/>
      </c>
      <c r="CC236" t="str">
        <f t="shared" ca="1" si="70"/>
        <v/>
      </c>
    </row>
    <row r="237" spans="1:81" x14ac:dyDescent="0.3">
      <c r="A237">
        <f>Cash!$C242</f>
        <v>0</v>
      </c>
      <c r="B237">
        <f>Cash!$D242</f>
        <v>0</v>
      </c>
      <c r="C237">
        <f>Zicht!$C242</f>
        <v>0</v>
      </c>
      <c r="D237">
        <f>Zicht!$D242</f>
        <v>0</v>
      </c>
      <c r="E237">
        <f>Spaar!$C242</f>
        <v>0</v>
      </c>
      <c r="F237">
        <f>Spaar!$D242</f>
        <v>0</v>
      </c>
      <c r="G237">
        <f>'Reserve 1'!$C242</f>
        <v>0</v>
      </c>
      <c r="H237">
        <f>'Reserve 1'!$D242</f>
        <v>0</v>
      </c>
      <c r="I237">
        <f>'Reserve 2'!$C242</f>
        <v>0</v>
      </c>
      <c r="J237">
        <f>'Reserve 2'!$D242</f>
        <v>0</v>
      </c>
      <c r="K237">
        <f>'Reserve 3'!$C242</f>
        <v>0</v>
      </c>
      <c r="L237">
        <f>'Reserve 3'!$D242</f>
        <v>0</v>
      </c>
      <c r="M237">
        <f>'Reserve 4'!$C242</f>
        <v>0</v>
      </c>
      <c r="N237">
        <f>'Reserve 4'!$D242</f>
        <v>0</v>
      </c>
      <c r="O237">
        <f>'Reserve 5'!$C242</f>
        <v>0</v>
      </c>
      <c r="P237">
        <f>'Reserve 5'!$D242</f>
        <v>0</v>
      </c>
      <c r="Q237">
        <f>'Reserve 6'!$C242</f>
        <v>0</v>
      </c>
      <c r="R237">
        <f>'Reserve 6'!$D242</f>
        <v>0</v>
      </c>
      <c r="S237">
        <f>'Reserve 7'!$C242</f>
        <v>0</v>
      </c>
      <c r="T237">
        <f>'Reserve 7'!$D242</f>
        <v>0</v>
      </c>
      <c r="U237" t="str">
        <f>IF(A237=0,"",IF(COUNTIF(A$2:A237,A237)&gt;1,"",ROW()+(COLUMN()-20)/10000))</f>
        <v/>
      </c>
      <c r="V237" t="str">
        <f>IF(B237=0,"",IF(COUNTIF(B$2:B237,B237)&gt;1,"",ROW()+(COLUMN()-20)/10000))</f>
        <v/>
      </c>
      <c r="W237" t="str">
        <f>IF(C237=0,"",IF(COUNTIF(C$2:C237,C237)&gt;1,"",ROW()+(COLUMN()-20)/10000))</f>
        <v/>
      </c>
      <c r="X237" t="str">
        <f>IF(D237=0,"",IF(COUNTIF(D$2:D237,D237)&gt;1,"",ROW()+(COLUMN()-20)/10000))</f>
        <v/>
      </c>
      <c r="Y237" t="str">
        <f>IF(E237=0,"",IF(COUNTIF(E$2:E237,E237)&gt;1,"",ROW()+(COLUMN()-20)/10000))</f>
        <v/>
      </c>
      <c r="Z237" t="str">
        <f>IF(F237=0,"",IF(COUNTIF(F$2:F237,F237)&gt;1,"",ROW()+(COLUMN()-20)/10000))</f>
        <v/>
      </c>
      <c r="AA237" t="str">
        <f>IF(G237=0,"",IF(COUNTIF(G$2:G237,G237)&gt;1,"",ROW()+(COLUMN()-20)/10000))</f>
        <v/>
      </c>
      <c r="AB237" t="str">
        <f>IF(H237=0,"",IF(COUNTIF(H$2:H237,H237)&gt;1,"",ROW()+(COLUMN()-20)/10000))</f>
        <v/>
      </c>
      <c r="AC237" t="str">
        <f>IF(I237=0,"",IF(COUNTIF(I$2:I237,I237)&gt;1,"",ROW()+(COLUMN()-20)/10000))</f>
        <v/>
      </c>
      <c r="AD237" t="str">
        <f>IF(J237=0,"",IF(COUNTIF(J$2:J237,J237)&gt;1,"",ROW()+(COLUMN()-20)/10000))</f>
        <v/>
      </c>
      <c r="AE237" t="str">
        <f>IF(K237=0,"",IF(COUNTIF(K$2:K237,K237)&gt;1,"",ROW()+(COLUMN()-20)/10000))</f>
        <v/>
      </c>
      <c r="AF237" t="str">
        <f>IF(L237=0,"",IF(COUNTIF(L$2:L237,L237)&gt;1,"",ROW()+(COLUMN()-20)/10000))</f>
        <v/>
      </c>
      <c r="AG237" t="str">
        <f>IF(M237=0,"",IF(COUNTIF(M$2:M237,M237)&gt;1,"",ROW()+(COLUMN()-20)/10000))</f>
        <v/>
      </c>
      <c r="AH237" t="str">
        <f>IF(N237=0,"",IF(COUNTIF(N$2:N237,N237)&gt;1,"",ROW()+(COLUMN()-20)/10000))</f>
        <v/>
      </c>
      <c r="AI237" t="str">
        <f>IF(O237=0,"",IF(COUNTIF(O$2:O237,O237)&gt;1,"",ROW()+(COLUMN()-20)/10000))</f>
        <v/>
      </c>
      <c r="AJ237" t="str">
        <f>IF(P237=0,"",IF(COUNTIF(P$2:P237,P237)&gt;1,"",ROW()+(COLUMN()-20)/10000))</f>
        <v/>
      </c>
      <c r="AK237" t="str">
        <f>IF(Q237=0,"",IF(COUNTIF(Q$2:Q237,Q237)&gt;1,"",ROW()+(COLUMN()-20)/10000))</f>
        <v/>
      </c>
      <c r="AL237" t="str">
        <f>IF(R237=0,"",IF(COUNTIF(R$2:R237,R237)&gt;1,"",ROW()+(COLUMN()-20)/10000))</f>
        <v/>
      </c>
      <c r="AM237" t="str">
        <f>IF(S237=0,"",IF(COUNTIF(S$2:S237,S237)&gt;1,"",ROW()+(COLUMN()-20)/10000))</f>
        <v/>
      </c>
      <c r="AN237" t="str">
        <f>IF(T237=0,"",IF(COUNTIF(T$2:T237,T237)&gt;1,"",ROW()+(COLUMN()-20)/10000))</f>
        <v/>
      </c>
      <c r="AO237" t="str">
        <f t="shared" si="57"/>
        <v/>
      </c>
      <c r="AP237" t="str">
        <f t="shared" ca="1" si="54"/>
        <v/>
      </c>
      <c r="AQ237" t="str">
        <f ca="1">IF(AP237="","",IF(COUNTIF($AP$2:AP237,AP237)&gt;1,"",IF(AP237="overdracht",1,ROW())))</f>
        <v/>
      </c>
      <c r="AT237" t="str">
        <f t="shared" ca="1" si="59"/>
        <v/>
      </c>
      <c r="AU237" t="str">
        <f t="shared" si="60"/>
        <v/>
      </c>
      <c r="AV237" t="str">
        <f t="shared" si="61"/>
        <v/>
      </c>
      <c r="AW237" s="104" t="str">
        <f>IF(A237=Detail!$E$3,ROW()+5+(COLUMN()-48)/1000,"")</f>
        <v/>
      </c>
      <c r="AX237" t="str">
        <f>IF(B237=Detail!$E$3,ROW()+5+(COLUMN()-48)/1000,"")</f>
        <v/>
      </c>
      <c r="AY237" t="str">
        <f>IF(C237=Detail!$E$3,ROW()+5+(COLUMN()-48)/1000,"")</f>
        <v/>
      </c>
      <c r="AZ237" t="str">
        <f>IF(D237=Detail!$E$3,ROW()+5+(COLUMN()-48)/1000,"")</f>
        <v/>
      </c>
      <c r="BA237" t="str">
        <f>IF(E237=Detail!$E$3,ROW()+5+(COLUMN()-48)/1000,"")</f>
        <v/>
      </c>
      <c r="BB237" t="str">
        <f>IF(F237=Detail!$E$3,ROW()+5+(COLUMN()-48)/1000,"")</f>
        <v/>
      </c>
      <c r="BC237" t="str">
        <f>IF(G237=Detail!$E$3,ROW()+5+(COLUMN()-48)/1000,"")</f>
        <v/>
      </c>
      <c r="BD237" t="str">
        <f>IF(H237=Detail!$E$3,ROW()+5+(COLUMN()-48)/1000,"")</f>
        <v/>
      </c>
      <c r="BE237" t="str">
        <f>IF(I237=Detail!$E$3,ROW()+5+(COLUMN()-48)/1000,"")</f>
        <v/>
      </c>
      <c r="BF237" t="str">
        <f>IF(J237=Detail!$E$3,ROW()+5+(COLUMN()-48)/1000,"")</f>
        <v/>
      </c>
      <c r="BG237" t="str">
        <f>IF(K237=Detail!$E$3,ROW()+5+(COLUMN()-48)/1000,"")</f>
        <v/>
      </c>
      <c r="BH237" t="str">
        <f>IF(L237=Detail!$E$3,ROW()+5+(COLUMN()-48)/1000,"")</f>
        <v/>
      </c>
      <c r="BI237" t="str">
        <f>IF(M237=Detail!$E$3,ROW()+5+(COLUMN()-48)/1000,"")</f>
        <v/>
      </c>
      <c r="BJ237" t="str">
        <f>IF(N237=Detail!$E$3,ROW()+5+(COLUMN()-48)/1000,"")</f>
        <v/>
      </c>
      <c r="BK237" t="str">
        <f>IF(O237=Detail!$E$3,ROW()+5+(COLUMN()-48)/1000,"")</f>
        <v/>
      </c>
      <c r="BL237" t="str">
        <f>IF(P237=Detail!$E$3,ROW()+5+(COLUMN()-48)/1000,"")</f>
        <v/>
      </c>
      <c r="BM237" t="str">
        <f>IF(Q237=Detail!$E$3,ROW()+5+(COLUMN()-48)/1000,"")</f>
        <v/>
      </c>
      <c r="BN237" t="str">
        <f>IF(R237=Detail!$E$3,ROW()+5+(COLUMN()-48)/1000,"")</f>
        <v/>
      </c>
      <c r="BO237" t="str">
        <f>IF(S237=Detail!$E$3,ROW()+5+(COLUMN()-48)/1000,"")</f>
        <v/>
      </c>
      <c r="BP237" t="str">
        <f>IF(T237=Detail!$E$3,ROW()+5+(COLUMN()-48)/1000,"")</f>
        <v/>
      </c>
      <c r="BQ237" t="str">
        <f t="shared" ca="1" si="56"/>
        <v/>
      </c>
      <c r="BR237" t="str">
        <f>IF(BS237="","","'"&amp;VLOOKUP(ROUND((BS237-ROUNDDOWN(BS237,0))*1000,0),$BT$2:$BU$21,2,FALSE)&amp;"'!A"&amp;ROUNDDOWN(Codedata!BS237,0))</f>
        <v/>
      </c>
      <c r="BS237" t="str">
        <f t="shared" si="62"/>
        <v/>
      </c>
      <c r="BV237" t="str">
        <f t="shared" ca="1" si="63"/>
        <v/>
      </c>
      <c r="BW237" t="str">
        <f t="shared" ca="1" si="64"/>
        <v/>
      </c>
      <c r="BX237" t="str">
        <f t="shared" ca="1" si="65"/>
        <v/>
      </c>
      <c r="BY237" t="str">
        <f t="shared" ca="1" si="66"/>
        <v/>
      </c>
      <c r="BZ237" t="str">
        <f t="shared" ca="1" si="67"/>
        <v/>
      </c>
      <c r="CA237" t="str">
        <f t="shared" ca="1" si="68"/>
        <v/>
      </c>
      <c r="CB237" t="str">
        <f t="shared" ca="1" si="69"/>
        <v/>
      </c>
      <c r="CC237" t="str">
        <f t="shared" ca="1" si="70"/>
        <v/>
      </c>
    </row>
    <row r="238" spans="1:81" x14ac:dyDescent="0.3">
      <c r="A238">
        <f>Cash!$C243</f>
        <v>0</v>
      </c>
      <c r="B238">
        <f>Cash!$D243</f>
        <v>0</v>
      </c>
      <c r="C238">
        <f>Zicht!$C243</f>
        <v>0</v>
      </c>
      <c r="D238">
        <f>Zicht!$D243</f>
        <v>0</v>
      </c>
      <c r="E238">
        <f>Spaar!$C243</f>
        <v>0</v>
      </c>
      <c r="F238">
        <f>Spaar!$D243</f>
        <v>0</v>
      </c>
      <c r="G238">
        <f>'Reserve 1'!$C243</f>
        <v>0</v>
      </c>
      <c r="H238">
        <f>'Reserve 1'!$D243</f>
        <v>0</v>
      </c>
      <c r="I238">
        <f>'Reserve 2'!$C243</f>
        <v>0</v>
      </c>
      <c r="J238">
        <f>'Reserve 2'!$D243</f>
        <v>0</v>
      </c>
      <c r="K238">
        <f>'Reserve 3'!$C243</f>
        <v>0</v>
      </c>
      <c r="L238">
        <f>'Reserve 3'!$D243</f>
        <v>0</v>
      </c>
      <c r="M238">
        <f>'Reserve 4'!$C243</f>
        <v>0</v>
      </c>
      <c r="N238">
        <f>'Reserve 4'!$D243</f>
        <v>0</v>
      </c>
      <c r="O238">
        <f>'Reserve 5'!$C243</f>
        <v>0</v>
      </c>
      <c r="P238">
        <f>'Reserve 5'!$D243</f>
        <v>0</v>
      </c>
      <c r="Q238">
        <f>'Reserve 6'!$C243</f>
        <v>0</v>
      </c>
      <c r="R238">
        <f>'Reserve 6'!$D243</f>
        <v>0</v>
      </c>
      <c r="S238">
        <f>'Reserve 7'!$C243</f>
        <v>0</v>
      </c>
      <c r="T238">
        <f>'Reserve 7'!$D243</f>
        <v>0</v>
      </c>
      <c r="U238" t="str">
        <f>IF(A238=0,"",IF(COUNTIF(A$2:A238,A238)&gt;1,"",ROW()+(COLUMN()-20)/10000))</f>
        <v/>
      </c>
      <c r="V238" t="str">
        <f>IF(B238=0,"",IF(COUNTIF(B$2:B238,B238)&gt;1,"",ROW()+(COLUMN()-20)/10000))</f>
        <v/>
      </c>
      <c r="W238" t="str">
        <f>IF(C238=0,"",IF(COUNTIF(C$2:C238,C238)&gt;1,"",ROW()+(COLUMN()-20)/10000))</f>
        <v/>
      </c>
      <c r="X238" t="str">
        <f>IF(D238=0,"",IF(COUNTIF(D$2:D238,D238)&gt;1,"",ROW()+(COLUMN()-20)/10000))</f>
        <v/>
      </c>
      <c r="Y238" t="str">
        <f>IF(E238=0,"",IF(COUNTIF(E$2:E238,E238)&gt;1,"",ROW()+(COLUMN()-20)/10000))</f>
        <v/>
      </c>
      <c r="Z238" t="str">
        <f>IF(F238=0,"",IF(COUNTIF(F$2:F238,F238)&gt;1,"",ROW()+(COLUMN()-20)/10000))</f>
        <v/>
      </c>
      <c r="AA238" t="str">
        <f>IF(G238=0,"",IF(COUNTIF(G$2:G238,G238)&gt;1,"",ROW()+(COLUMN()-20)/10000))</f>
        <v/>
      </c>
      <c r="AB238" t="str">
        <f>IF(H238=0,"",IF(COUNTIF(H$2:H238,H238)&gt;1,"",ROW()+(COLUMN()-20)/10000))</f>
        <v/>
      </c>
      <c r="AC238" t="str">
        <f>IF(I238=0,"",IF(COUNTIF(I$2:I238,I238)&gt;1,"",ROW()+(COLUMN()-20)/10000))</f>
        <v/>
      </c>
      <c r="AD238" t="str">
        <f>IF(J238=0,"",IF(COUNTIF(J$2:J238,J238)&gt;1,"",ROW()+(COLUMN()-20)/10000))</f>
        <v/>
      </c>
      <c r="AE238" t="str">
        <f>IF(K238=0,"",IF(COUNTIF(K$2:K238,K238)&gt;1,"",ROW()+(COLUMN()-20)/10000))</f>
        <v/>
      </c>
      <c r="AF238" t="str">
        <f>IF(L238=0,"",IF(COUNTIF(L$2:L238,L238)&gt;1,"",ROW()+(COLUMN()-20)/10000))</f>
        <v/>
      </c>
      <c r="AG238" t="str">
        <f>IF(M238=0,"",IF(COUNTIF(M$2:M238,M238)&gt;1,"",ROW()+(COLUMN()-20)/10000))</f>
        <v/>
      </c>
      <c r="AH238" t="str">
        <f>IF(N238=0,"",IF(COUNTIF(N$2:N238,N238)&gt;1,"",ROW()+(COLUMN()-20)/10000))</f>
        <v/>
      </c>
      <c r="AI238" t="str">
        <f>IF(O238=0,"",IF(COUNTIF(O$2:O238,O238)&gt;1,"",ROW()+(COLUMN()-20)/10000))</f>
        <v/>
      </c>
      <c r="AJ238" t="str">
        <f>IF(P238=0,"",IF(COUNTIF(P$2:P238,P238)&gt;1,"",ROW()+(COLUMN()-20)/10000))</f>
        <v/>
      </c>
      <c r="AK238" t="str">
        <f>IF(Q238=0,"",IF(COUNTIF(Q$2:Q238,Q238)&gt;1,"",ROW()+(COLUMN()-20)/10000))</f>
        <v/>
      </c>
      <c r="AL238" t="str">
        <f>IF(R238=0,"",IF(COUNTIF(R$2:R238,R238)&gt;1,"",ROW()+(COLUMN()-20)/10000))</f>
        <v/>
      </c>
      <c r="AM238" t="str">
        <f>IF(S238=0,"",IF(COUNTIF(S$2:S238,S238)&gt;1,"",ROW()+(COLUMN()-20)/10000))</f>
        <v/>
      </c>
      <c r="AN238" t="str">
        <f>IF(T238=0,"",IF(COUNTIF(T$2:T238,T238)&gt;1,"",ROW()+(COLUMN()-20)/10000))</f>
        <v/>
      </c>
      <c r="AO238" t="str">
        <f t="shared" si="57"/>
        <v/>
      </c>
      <c r="AP238" t="str">
        <f t="shared" ca="1" si="54"/>
        <v/>
      </c>
      <c r="AQ238" t="str">
        <f ca="1">IF(AP238="","",IF(COUNTIF($AP$2:AP238,AP238)&gt;1,"",IF(AP238="overdracht",1,ROW())))</f>
        <v/>
      </c>
      <c r="AT238" t="str">
        <f t="shared" ca="1" si="59"/>
        <v/>
      </c>
      <c r="AU238" t="str">
        <f t="shared" si="60"/>
        <v/>
      </c>
      <c r="AV238" t="str">
        <f t="shared" si="61"/>
        <v/>
      </c>
      <c r="AW238" s="104" t="str">
        <f>IF(A238=Detail!$E$3,ROW()+5+(COLUMN()-48)/1000,"")</f>
        <v/>
      </c>
      <c r="AX238" t="str">
        <f>IF(B238=Detail!$E$3,ROW()+5+(COLUMN()-48)/1000,"")</f>
        <v/>
      </c>
      <c r="AY238" t="str">
        <f>IF(C238=Detail!$E$3,ROW()+5+(COLUMN()-48)/1000,"")</f>
        <v/>
      </c>
      <c r="AZ238" t="str">
        <f>IF(D238=Detail!$E$3,ROW()+5+(COLUMN()-48)/1000,"")</f>
        <v/>
      </c>
      <c r="BA238" t="str">
        <f>IF(E238=Detail!$E$3,ROW()+5+(COLUMN()-48)/1000,"")</f>
        <v/>
      </c>
      <c r="BB238" t="str">
        <f>IF(F238=Detail!$E$3,ROW()+5+(COLUMN()-48)/1000,"")</f>
        <v/>
      </c>
      <c r="BC238" t="str">
        <f>IF(G238=Detail!$E$3,ROW()+5+(COLUMN()-48)/1000,"")</f>
        <v/>
      </c>
      <c r="BD238" t="str">
        <f>IF(H238=Detail!$E$3,ROW()+5+(COLUMN()-48)/1000,"")</f>
        <v/>
      </c>
      <c r="BE238" t="str">
        <f>IF(I238=Detail!$E$3,ROW()+5+(COLUMN()-48)/1000,"")</f>
        <v/>
      </c>
      <c r="BF238" t="str">
        <f>IF(J238=Detail!$E$3,ROW()+5+(COLUMN()-48)/1000,"")</f>
        <v/>
      </c>
      <c r="BG238" t="str">
        <f>IF(K238=Detail!$E$3,ROW()+5+(COLUMN()-48)/1000,"")</f>
        <v/>
      </c>
      <c r="BH238" t="str">
        <f>IF(L238=Detail!$E$3,ROW()+5+(COLUMN()-48)/1000,"")</f>
        <v/>
      </c>
      <c r="BI238" t="str">
        <f>IF(M238=Detail!$E$3,ROW()+5+(COLUMN()-48)/1000,"")</f>
        <v/>
      </c>
      <c r="BJ238" t="str">
        <f>IF(N238=Detail!$E$3,ROW()+5+(COLUMN()-48)/1000,"")</f>
        <v/>
      </c>
      <c r="BK238" t="str">
        <f>IF(O238=Detail!$E$3,ROW()+5+(COLUMN()-48)/1000,"")</f>
        <v/>
      </c>
      <c r="BL238" t="str">
        <f>IF(P238=Detail!$E$3,ROW()+5+(COLUMN()-48)/1000,"")</f>
        <v/>
      </c>
      <c r="BM238" t="str">
        <f>IF(Q238=Detail!$E$3,ROW()+5+(COLUMN()-48)/1000,"")</f>
        <v/>
      </c>
      <c r="BN238" t="str">
        <f>IF(R238=Detail!$E$3,ROW()+5+(COLUMN()-48)/1000,"")</f>
        <v/>
      </c>
      <c r="BO238" t="str">
        <f>IF(S238=Detail!$E$3,ROW()+5+(COLUMN()-48)/1000,"")</f>
        <v/>
      </c>
      <c r="BP238" t="str">
        <f>IF(T238=Detail!$E$3,ROW()+5+(COLUMN()-48)/1000,"")</f>
        <v/>
      </c>
      <c r="BQ238" t="str">
        <f t="shared" ca="1" si="56"/>
        <v/>
      </c>
      <c r="BR238" t="str">
        <f>IF(BS238="","","'"&amp;VLOOKUP(ROUND((BS238-ROUNDDOWN(BS238,0))*1000,0),$BT$2:$BU$21,2,FALSE)&amp;"'!A"&amp;ROUNDDOWN(Codedata!BS238,0))</f>
        <v/>
      </c>
      <c r="BS238" t="str">
        <f t="shared" si="62"/>
        <v/>
      </c>
      <c r="BV238" t="str">
        <f t="shared" ca="1" si="63"/>
        <v/>
      </c>
      <c r="BW238" t="str">
        <f t="shared" ca="1" si="64"/>
        <v/>
      </c>
      <c r="BX238" t="str">
        <f t="shared" ca="1" si="65"/>
        <v/>
      </c>
      <c r="BY238" t="str">
        <f t="shared" ca="1" si="66"/>
        <v/>
      </c>
      <c r="BZ238" t="str">
        <f t="shared" ca="1" si="67"/>
        <v/>
      </c>
      <c r="CA238" t="str">
        <f t="shared" ca="1" si="68"/>
        <v/>
      </c>
      <c r="CB238" t="str">
        <f t="shared" ca="1" si="69"/>
        <v/>
      </c>
      <c r="CC238" t="str">
        <f t="shared" ca="1" si="70"/>
        <v/>
      </c>
    </row>
    <row r="239" spans="1:81" x14ac:dyDescent="0.3">
      <c r="A239">
        <f>Cash!$C244</f>
        <v>0</v>
      </c>
      <c r="B239">
        <f>Cash!$D244</f>
        <v>0</v>
      </c>
      <c r="C239">
        <f>Zicht!$C244</f>
        <v>0</v>
      </c>
      <c r="D239">
        <f>Zicht!$D244</f>
        <v>0</v>
      </c>
      <c r="E239">
        <f>Spaar!$C244</f>
        <v>0</v>
      </c>
      <c r="F239">
        <f>Spaar!$D244</f>
        <v>0</v>
      </c>
      <c r="G239">
        <f>'Reserve 1'!$C244</f>
        <v>0</v>
      </c>
      <c r="H239">
        <f>'Reserve 1'!$D244</f>
        <v>0</v>
      </c>
      <c r="I239">
        <f>'Reserve 2'!$C244</f>
        <v>0</v>
      </c>
      <c r="J239">
        <f>'Reserve 2'!$D244</f>
        <v>0</v>
      </c>
      <c r="K239">
        <f>'Reserve 3'!$C244</f>
        <v>0</v>
      </c>
      <c r="L239">
        <f>'Reserve 3'!$D244</f>
        <v>0</v>
      </c>
      <c r="M239">
        <f>'Reserve 4'!$C244</f>
        <v>0</v>
      </c>
      <c r="N239">
        <f>'Reserve 4'!$D244</f>
        <v>0</v>
      </c>
      <c r="O239">
        <f>'Reserve 5'!$C244</f>
        <v>0</v>
      </c>
      <c r="P239">
        <f>'Reserve 5'!$D244</f>
        <v>0</v>
      </c>
      <c r="Q239">
        <f>'Reserve 6'!$C244</f>
        <v>0</v>
      </c>
      <c r="R239">
        <f>'Reserve 6'!$D244</f>
        <v>0</v>
      </c>
      <c r="S239">
        <f>'Reserve 7'!$C244</f>
        <v>0</v>
      </c>
      <c r="T239">
        <f>'Reserve 7'!$D244</f>
        <v>0</v>
      </c>
      <c r="U239" t="str">
        <f>IF(A239=0,"",IF(COUNTIF(A$2:A239,A239)&gt;1,"",ROW()+(COLUMN()-20)/10000))</f>
        <v/>
      </c>
      <c r="V239" t="str">
        <f>IF(B239=0,"",IF(COUNTIF(B$2:B239,B239)&gt;1,"",ROW()+(COLUMN()-20)/10000))</f>
        <v/>
      </c>
      <c r="W239" t="str">
        <f>IF(C239=0,"",IF(COUNTIF(C$2:C239,C239)&gt;1,"",ROW()+(COLUMN()-20)/10000))</f>
        <v/>
      </c>
      <c r="X239" t="str">
        <f>IF(D239=0,"",IF(COUNTIF(D$2:D239,D239)&gt;1,"",ROW()+(COLUMN()-20)/10000))</f>
        <v/>
      </c>
      <c r="Y239" t="str">
        <f>IF(E239=0,"",IF(COUNTIF(E$2:E239,E239)&gt;1,"",ROW()+(COLUMN()-20)/10000))</f>
        <v/>
      </c>
      <c r="Z239" t="str">
        <f>IF(F239=0,"",IF(COUNTIF(F$2:F239,F239)&gt;1,"",ROW()+(COLUMN()-20)/10000))</f>
        <v/>
      </c>
      <c r="AA239" t="str">
        <f>IF(G239=0,"",IF(COUNTIF(G$2:G239,G239)&gt;1,"",ROW()+(COLUMN()-20)/10000))</f>
        <v/>
      </c>
      <c r="AB239" t="str">
        <f>IF(H239=0,"",IF(COUNTIF(H$2:H239,H239)&gt;1,"",ROW()+(COLUMN()-20)/10000))</f>
        <v/>
      </c>
      <c r="AC239" t="str">
        <f>IF(I239=0,"",IF(COUNTIF(I$2:I239,I239)&gt;1,"",ROW()+(COLUMN()-20)/10000))</f>
        <v/>
      </c>
      <c r="AD239" t="str">
        <f>IF(J239=0,"",IF(COUNTIF(J$2:J239,J239)&gt;1,"",ROW()+(COLUMN()-20)/10000))</f>
        <v/>
      </c>
      <c r="AE239" t="str">
        <f>IF(K239=0,"",IF(COUNTIF(K$2:K239,K239)&gt;1,"",ROW()+(COLUMN()-20)/10000))</f>
        <v/>
      </c>
      <c r="AF239" t="str">
        <f>IF(L239=0,"",IF(COUNTIF(L$2:L239,L239)&gt;1,"",ROW()+(COLUMN()-20)/10000))</f>
        <v/>
      </c>
      <c r="AG239" t="str">
        <f>IF(M239=0,"",IF(COUNTIF(M$2:M239,M239)&gt;1,"",ROW()+(COLUMN()-20)/10000))</f>
        <v/>
      </c>
      <c r="AH239" t="str">
        <f>IF(N239=0,"",IF(COUNTIF(N$2:N239,N239)&gt;1,"",ROW()+(COLUMN()-20)/10000))</f>
        <v/>
      </c>
      <c r="AI239" t="str">
        <f>IF(O239=0,"",IF(COUNTIF(O$2:O239,O239)&gt;1,"",ROW()+(COLUMN()-20)/10000))</f>
        <v/>
      </c>
      <c r="AJ239" t="str">
        <f>IF(P239=0,"",IF(COUNTIF(P$2:P239,P239)&gt;1,"",ROW()+(COLUMN()-20)/10000))</f>
        <v/>
      </c>
      <c r="AK239" t="str">
        <f>IF(Q239=0,"",IF(COUNTIF(Q$2:Q239,Q239)&gt;1,"",ROW()+(COLUMN()-20)/10000))</f>
        <v/>
      </c>
      <c r="AL239" t="str">
        <f>IF(R239=0,"",IF(COUNTIF(R$2:R239,R239)&gt;1,"",ROW()+(COLUMN()-20)/10000))</f>
        <v/>
      </c>
      <c r="AM239" t="str">
        <f>IF(S239=0,"",IF(COUNTIF(S$2:S239,S239)&gt;1,"",ROW()+(COLUMN()-20)/10000))</f>
        <v/>
      </c>
      <c r="AN239" t="str">
        <f>IF(T239=0,"",IF(COUNTIF(T$2:T239,T239)&gt;1,"",ROW()+(COLUMN()-20)/10000))</f>
        <v/>
      </c>
      <c r="AO239" t="str">
        <f t="shared" si="57"/>
        <v/>
      </c>
      <c r="AP239" t="str">
        <f t="shared" ca="1" si="54"/>
        <v/>
      </c>
      <c r="AQ239" t="str">
        <f ca="1">IF(AP239="","",IF(COUNTIF($AP$2:AP239,AP239)&gt;1,"",IF(AP239="overdracht",1,ROW())))</f>
        <v/>
      </c>
      <c r="AT239" t="str">
        <f t="shared" ca="1" si="59"/>
        <v/>
      </c>
      <c r="AU239" t="str">
        <f t="shared" si="60"/>
        <v/>
      </c>
      <c r="AV239" t="str">
        <f t="shared" si="61"/>
        <v/>
      </c>
      <c r="AW239" s="104" t="str">
        <f>IF(A239=Detail!$E$3,ROW()+5+(COLUMN()-48)/1000,"")</f>
        <v/>
      </c>
      <c r="AX239" t="str">
        <f>IF(B239=Detail!$E$3,ROW()+5+(COLUMN()-48)/1000,"")</f>
        <v/>
      </c>
      <c r="AY239" t="str">
        <f>IF(C239=Detail!$E$3,ROW()+5+(COLUMN()-48)/1000,"")</f>
        <v/>
      </c>
      <c r="AZ239" t="str">
        <f>IF(D239=Detail!$E$3,ROW()+5+(COLUMN()-48)/1000,"")</f>
        <v/>
      </c>
      <c r="BA239" t="str">
        <f>IF(E239=Detail!$E$3,ROW()+5+(COLUMN()-48)/1000,"")</f>
        <v/>
      </c>
      <c r="BB239" t="str">
        <f>IF(F239=Detail!$E$3,ROW()+5+(COLUMN()-48)/1000,"")</f>
        <v/>
      </c>
      <c r="BC239" t="str">
        <f>IF(G239=Detail!$E$3,ROW()+5+(COLUMN()-48)/1000,"")</f>
        <v/>
      </c>
      <c r="BD239" t="str">
        <f>IF(H239=Detail!$E$3,ROW()+5+(COLUMN()-48)/1000,"")</f>
        <v/>
      </c>
      <c r="BE239" t="str">
        <f>IF(I239=Detail!$E$3,ROW()+5+(COLUMN()-48)/1000,"")</f>
        <v/>
      </c>
      <c r="BF239" t="str">
        <f>IF(J239=Detail!$E$3,ROW()+5+(COLUMN()-48)/1000,"")</f>
        <v/>
      </c>
      <c r="BG239" t="str">
        <f>IF(K239=Detail!$E$3,ROW()+5+(COLUMN()-48)/1000,"")</f>
        <v/>
      </c>
      <c r="BH239" t="str">
        <f>IF(L239=Detail!$E$3,ROW()+5+(COLUMN()-48)/1000,"")</f>
        <v/>
      </c>
      <c r="BI239" t="str">
        <f>IF(M239=Detail!$E$3,ROW()+5+(COLUMN()-48)/1000,"")</f>
        <v/>
      </c>
      <c r="BJ239" t="str">
        <f>IF(N239=Detail!$E$3,ROW()+5+(COLUMN()-48)/1000,"")</f>
        <v/>
      </c>
      <c r="BK239" t="str">
        <f>IF(O239=Detail!$E$3,ROW()+5+(COLUMN()-48)/1000,"")</f>
        <v/>
      </c>
      <c r="BL239" t="str">
        <f>IF(P239=Detail!$E$3,ROW()+5+(COLUMN()-48)/1000,"")</f>
        <v/>
      </c>
      <c r="BM239" t="str">
        <f>IF(Q239=Detail!$E$3,ROW()+5+(COLUMN()-48)/1000,"")</f>
        <v/>
      </c>
      <c r="BN239" t="str">
        <f>IF(R239=Detail!$E$3,ROW()+5+(COLUMN()-48)/1000,"")</f>
        <v/>
      </c>
      <c r="BO239" t="str">
        <f>IF(S239=Detail!$E$3,ROW()+5+(COLUMN()-48)/1000,"")</f>
        <v/>
      </c>
      <c r="BP239" t="str">
        <f>IF(T239=Detail!$E$3,ROW()+5+(COLUMN()-48)/1000,"")</f>
        <v/>
      </c>
      <c r="BQ239" t="str">
        <f t="shared" ca="1" si="56"/>
        <v/>
      </c>
      <c r="BR239" t="str">
        <f>IF(BS239="","","'"&amp;VLOOKUP(ROUND((BS239-ROUNDDOWN(BS239,0))*1000,0),$BT$2:$BU$21,2,FALSE)&amp;"'!A"&amp;ROUNDDOWN(Codedata!BS239,0))</f>
        <v/>
      </c>
      <c r="BS239" t="str">
        <f t="shared" si="62"/>
        <v/>
      </c>
      <c r="BV239" t="str">
        <f t="shared" ca="1" si="63"/>
        <v/>
      </c>
      <c r="BW239" t="str">
        <f t="shared" ca="1" si="64"/>
        <v/>
      </c>
      <c r="BX239" t="str">
        <f t="shared" ca="1" si="65"/>
        <v/>
      </c>
      <c r="BY239" t="str">
        <f t="shared" ca="1" si="66"/>
        <v/>
      </c>
      <c r="BZ239" t="str">
        <f t="shared" ca="1" si="67"/>
        <v/>
      </c>
      <c r="CA239" t="str">
        <f t="shared" ca="1" si="68"/>
        <v/>
      </c>
      <c r="CB239" t="str">
        <f t="shared" ca="1" si="69"/>
        <v/>
      </c>
      <c r="CC239" t="str">
        <f t="shared" ca="1" si="70"/>
        <v/>
      </c>
    </row>
    <row r="240" spans="1:81" x14ac:dyDescent="0.3">
      <c r="A240">
        <f>Cash!$C245</f>
        <v>0</v>
      </c>
      <c r="B240">
        <f>Cash!$D245</f>
        <v>0</v>
      </c>
      <c r="C240">
        <f>Zicht!$C245</f>
        <v>0</v>
      </c>
      <c r="D240">
        <f>Zicht!$D245</f>
        <v>0</v>
      </c>
      <c r="E240">
        <f>Spaar!$C245</f>
        <v>0</v>
      </c>
      <c r="F240">
        <f>Spaar!$D245</f>
        <v>0</v>
      </c>
      <c r="G240">
        <f>'Reserve 1'!$C245</f>
        <v>0</v>
      </c>
      <c r="H240">
        <f>'Reserve 1'!$D245</f>
        <v>0</v>
      </c>
      <c r="I240">
        <f>'Reserve 2'!$C245</f>
        <v>0</v>
      </c>
      <c r="J240">
        <f>'Reserve 2'!$D245</f>
        <v>0</v>
      </c>
      <c r="K240">
        <f>'Reserve 3'!$C245</f>
        <v>0</v>
      </c>
      <c r="L240">
        <f>'Reserve 3'!$D245</f>
        <v>0</v>
      </c>
      <c r="M240">
        <f>'Reserve 4'!$C245</f>
        <v>0</v>
      </c>
      <c r="N240">
        <f>'Reserve 4'!$D245</f>
        <v>0</v>
      </c>
      <c r="O240">
        <f>'Reserve 5'!$C245</f>
        <v>0</v>
      </c>
      <c r="P240">
        <f>'Reserve 5'!$D245</f>
        <v>0</v>
      </c>
      <c r="Q240">
        <f>'Reserve 6'!$C245</f>
        <v>0</v>
      </c>
      <c r="R240">
        <f>'Reserve 6'!$D245</f>
        <v>0</v>
      </c>
      <c r="S240">
        <f>'Reserve 7'!$C245</f>
        <v>0</v>
      </c>
      <c r="T240">
        <f>'Reserve 7'!$D245</f>
        <v>0</v>
      </c>
      <c r="U240" t="str">
        <f>IF(A240=0,"",IF(COUNTIF(A$2:A240,A240)&gt;1,"",ROW()+(COLUMN()-20)/10000))</f>
        <v/>
      </c>
      <c r="V240" t="str">
        <f>IF(B240=0,"",IF(COUNTIF(B$2:B240,B240)&gt;1,"",ROW()+(COLUMN()-20)/10000))</f>
        <v/>
      </c>
      <c r="W240" t="str">
        <f>IF(C240=0,"",IF(COUNTIF(C$2:C240,C240)&gt;1,"",ROW()+(COLUMN()-20)/10000))</f>
        <v/>
      </c>
      <c r="X240" t="str">
        <f>IF(D240=0,"",IF(COUNTIF(D$2:D240,D240)&gt;1,"",ROW()+(COLUMN()-20)/10000))</f>
        <v/>
      </c>
      <c r="Y240" t="str">
        <f>IF(E240=0,"",IF(COUNTIF(E$2:E240,E240)&gt;1,"",ROW()+(COLUMN()-20)/10000))</f>
        <v/>
      </c>
      <c r="Z240" t="str">
        <f>IF(F240=0,"",IF(COUNTIF(F$2:F240,F240)&gt;1,"",ROW()+(COLUMN()-20)/10000))</f>
        <v/>
      </c>
      <c r="AA240" t="str">
        <f>IF(G240=0,"",IF(COUNTIF(G$2:G240,G240)&gt;1,"",ROW()+(COLUMN()-20)/10000))</f>
        <v/>
      </c>
      <c r="AB240" t="str">
        <f>IF(H240=0,"",IF(COUNTIF(H$2:H240,H240)&gt;1,"",ROW()+(COLUMN()-20)/10000))</f>
        <v/>
      </c>
      <c r="AC240" t="str">
        <f>IF(I240=0,"",IF(COUNTIF(I$2:I240,I240)&gt;1,"",ROW()+(COLUMN()-20)/10000))</f>
        <v/>
      </c>
      <c r="AD240" t="str">
        <f>IF(J240=0,"",IF(COUNTIF(J$2:J240,J240)&gt;1,"",ROW()+(COLUMN()-20)/10000))</f>
        <v/>
      </c>
      <c r="AE240" t="str">
        <f>IF(K240=0,"",IF(COUNTIF(K$2:K240,K240)&gt;1,"",ROW()+(COLUMN()-20)/10000))</f>
        <v/>
      </c>
      <c r="AF240" t="str">
        <f>IF(L240=0,"",IF(COUNTIF(L$2:L240,L240)&gt;1,"",ROW()+(COLUMN()-20)/10000))</f>
        <v/>
      </c>
      <c r="AG240" t="str">
        <f>IF(M240=0,"",IF(COUNTIF(M$2:M240,M240)&gt;1,"",ROW()+(COLUMN()-20)/10000))</f>
        <v/>
      </c>
      <c r="AH240" t="str">
        <f>IF(N240=0,"",IF(COUNTIF(N$2:N240,N240)&gt;1,"",ROW()+(COLUMN()-20)/10000))</f>
        <v/>
      </c>
      <c r="AI240" t="str">
        <f>IF(O240=0,"",IF(COUNTIF(O$2:O240,O240)&gt;1,"",ROW()+(COLUMN()-20)/10000))</f>
        <v/>
      </c>
      <c r="AJ240" t="str">
        <f>IF(P240=0,"",IF(COUNTIF(P$2:P240,P240)&gt;1,"",ROW()+(COLUMN()-20)/10000))</f>
        <v/>
      </c>
      <c r="AK240" t="str">
        <f>IF(Q240=0,"",IF(COUNTIF(Q$2:Q240,Q240)&gt;1,"",ROW()+(COLUMN()-20)/10000))</f>
        <v/>
      </c>
      <c r="AL240" t="str">
        <f>IF(R240=0,"",IF(COUNTIF(R$2:R240,R240)&gt;1,"",ROW()+(COLUMN()-20)/10000))</f>
        <v/>
      </c>
      <c r="AM240" t="str">
        <f>IF(S240=0,"",IF(COUNTIF(S$2:S240,S240)&gt;1,"",ROW()+(COLUMN()-20)/10000))</f>
        <v/>
      </c>
      <c r="AN240" t="str">
        <f>IF(T240=0,"",IF(COUNTIF(T$2:T240,T240)&gt;1,"",ROW()+(COLUMN()-20)/10000))</f>
        <v/>
      </c>
      <c r="AO240" t="str">
        <f t="shared" si="57"/>
        <v/>
      </c>
      <c r="AP240" t="str">
        <f t="shared" ca="1" si="54"/>
        <v/>
      </c>
      <c r="AQ240" t="str">
        <f ca="1">IF(AP240="","",IF(COUNTIF($AP$2:AP240,AP240)&gt;1,"",IF(AP240="overdracht",1,ROW())))</f>
        <v/>
      </c>
      <c r="AT240" t="str">
        <f t="shared" ca="1" si="59"/>
        <v/>
      </c>
      <c r="AU240" t="str">
        <f t="shared" si="60"/>
        <v/>
      </c>
      <c r="AV240" t="str">
        <f t="shared" si="61"/>
        <v/>
      </c>
      <c r="AW240" s="104" t="str">
        <f>IF(A240=Detail!$E$3,ROW()+5+(COLUMN()-48)/1000,"")</f>
        <v/>
      </c>
      <c r="AX240" t="str">
        <f>IF(B240=Detail!$E$3,ROW()+5+(COLUMN()-48)/1000,"")</f>
        <v/>
      </c>
      <c r="AY240" t="str">
        <f>IF(C240=Detail!$E$3,ROW()+5+(COLUMN()-48)/1000,"")</f>
        <v/>
      </c>
      <c r="AZ240" t="str">
        <f>IF(D240=Detail!$E$3,ROW()+5+(COLUMN()-48)/1000,"")</f>
        <v/>
      </c>
      <c r="BA240" t="str">
        <f>IF(E240=Detail!$E$3,ROW()+5+(COLUMN()-48)/1000,"")</f>
        <v/>
      </c>
      <c r="BB240" t="str">
        <f>IF(F240=Detail!$E$3,ROW()+5+(COLUMN()-48)/1000,"")</f>
        <v/>
      </c>
      <c r="BC240" t="str">
        <f>IF(G240=Detail!$E$3,ROW()+5+(COLUMN()-48)/1000,"")</f>
        <v/>
      </c>
      <c r="BD240" t="str">
        <f>IF(H240=Detail!$E$3,ROW()+5+(COLUMN()-48)/1000,"")</f>
        <v/>
      </c>
      <c r="BE240" t="str">
        <f>IF(I240=Detail!$E$3,ROW()+5+(COLUMN()-48)/1000,"")</f>
        <v/>
      </c>
      <c r="BF240" t="str">
        <f>IF(J240=Detail!$E$3,ROW()+5+(COLUMN()-48)/1000,"")</f>
        <v/>
      </c>
      <c r="BG240" t="str">
        <f>IF(K240=Detail!$E$3,ROW()+5+(COLUMN()-48)/1000,"")</f>
        <v/>
      </c>
      <c r="BH240" t="str">
        <f>IF(L240=Detail!$E$3,ROW()+5+(COLUMN()-48)/1000,"")</f>
        <v/>
      </c>
      <c r="BI240" t="str">
        <f>IF(M240=Detail!$E$3,ROW()+5+(COLUMN()-48)/1000,"")</f>
        <v/>
      </c>
      <c r="BJ240" t="str">
        <f>IF(N240=Detail!$E$3,ROW()+5+(COLUMN()-48)/1000,"")</f>
        <v/>
      </c>
      <c r="BK240" t="str">
        <f>IF(O240=Detail!$E$3,ROW()+5+(COLUMN()-48)/1000,"")</f>
        <v/>
      </c>
      <c r="BL240" t="str">
        <f>IF(P240=Detail!$E$3,ROW()+5+(COLUMN()-48)/1000,"")</f>
        <v/>
      </c>
      <c r="BM240" t="str">
        <f>IF(Q240=Detail!$E$3,ROW()+5+(COLUMN()-48)/1000,"")</f>
        <v/>
      </c>
      <c r="BN240" t="str">
        <f>IF(R240=Detail!$E$3,ROW()+5+(COLUMN()-48)/1000,"")</f>
        <v/>
      </c>
      <c r="BO240" t="str">
        <f>IF(S240=Detail!$E$3,ROW()+5+(COLUMN()-48)/1000,"")</f>
        <v/>
      </c>
      <c r="BP240" t="str">
        <f>IF(T240=Detail!$E$3,ROW()+5+(COLUMN()-48)/1000,"")</f>
        <v/>
      </c>
      <c r="BQ240" t="str">
        <f t="shared" ca="1" si="56"/>
        <v/>
      </c>
      <c r="BR240" t="str">
        <f>IF(BS240="","","'"&amp;VLOOKUP(ROUND((BS240-ROUNDDOWN(BS240,0))*1000,0),$BT$2:$BU$21,2,FALSE)&amp;"'!A"&amp;ROUNDDOWN(Codedata!BS240,0))</f>
        <v/>
      </c>
      <c r="BS240" t="str">
        <f t="shared" si="62"/>
        <v/>
      </c>
      <c r="BV240" t="str">
        <f t="shared" ca="1" si="63"/>
        <v/>
      </c>
      <c r="BW240" t="str">
        <f t="shared" ca="1" si="64"/>
        <v/>
      </c>
      <c r="BX240" t="str">
        <f t="shared" ca="1" si="65"/>
        <v/>
      </c>
      <c r="BY240" t="str">
        <f t="shared" ca="1" si="66"/>
        <v/>
      </c>
      <c r="BZ240" t="str">
        <f t="shared" ca="1" si="67"/>
        <v/>
      </c>
      <c r="CA240" t="str">
        <f t="shared" ca="1" si="68"/>
        <v/>
      </c>
      <c r="CB240" t="str">
        <f t="shared" ca="1" si="69"/>
        <v/>
      </c>
      <c r="CC240" t="str">
        <f t="shared" ca="1" si="70"/>
        <v/>
      </c>
    </row>
    <row r="241" spans="1:81" x14ac:dyDescent="0.3">
      <c r="A241">
        <f>Cash!$C246</f>
        <v>0</v>
      </c>
      <c r="B241">
        <f>Cash!$D246</f>
        <v>0</v>
      </c>
      <c r="C241">
        <f>Zicht!$C246</f>
        <v>0</v>
      </c>
      <c r="D241">
        <f>Zicht!$D246</f>
        <v>0</v>
      </c>
      <c r="E241">
        <f>Spaar!$C246</f>
        <v>0</v>
      </c>
      <c r="F241">
        <f>Spaar!$D246</f>
        <v>0</v>
      </c>
      <c r="G241">
        <f>'Reserve 1'!$C246</f>
        <v>0</v>
      </c>
      <c r="H241">
        <f>'Reserve 1'!$D246</f>
        <v>0</v>
      </c>
      <c r="I241">
        <f>'Reserve 2'!$C246</f>
        <v>0</v>
      </c>
      <c r="J241">
        <f>'Reserve 2'!$D246</f>
        <v>0</v>
      </c>
      <c r="K241">
        <f>'Reserve 3'!$C246</f>
        <v>0</v>
      </c>
      <c r="L241">
        <f>'Reserve 3'!$D246</f>
        <v>0</v>
      </c>
      <c r="M241">
        <f>'Reserve 4'!$C246</f>
        <v>0</v>
      </c>
      <c r="N241">
        <f>'Reserve 4'!$D246</f>
        <v>0</v>
      </c>
      <c r="O241">
        <f>'Reserve 5'!$C246</f>
        <v>0</v>
      </c>
      <c r="P241">
        <f>'Reserve 5'!$D246</f>
        <v>0</v>
      </c>
      <c r="Q241">
        <f>'Reserve 6'!$C246</f>
        <v>0</v>
      </c>
      <c r="R241">
        <f>'Reserve 6'!$D246</f>
        <v>0</v>
      </c>
      <c r="S241">
        <f>'Reserve 7'!$C246</f>
        <v>0</v>
      </c>
      <c r="T241">
        <f>'Reserve 7'!$D246</f>
        <v>0</v>
      </c>
      <c r="U241" t="str">
        <f>IF(A241=0,"",IF(COUNTIF(A$2:A241,A241)&gt;1,"",ROW()+(COLUMN()-20)/10000))</f>
        <v/>
      </c>
      <c r="V241" t="str">
        <f>IF(B241=0,"",IF(COUNTIF(B$2:B241,B241)&gt;1,"",ROW()+(COLUMN()-20)/10000))</f>
        <v/>
      </c>
      <c r="W241" t="str">
        <f>IF(C241=0,"",IF(COUNTIF(C$2:C241,C241)&gt;1,"",ROW()+(COLUMN()-20)/10000))</f>
        <v/>
      </c>
      <c r="X241" t="str">
        <f>IF(D241=0,"",IF(COUNTIF(D$2:D241,D241)&gt;1,"",ROW()+(COLUMN()-20)/10000))</f>
        <v/>
      </c>
      <c r="Y241" t="str">
        <f>IF(E241=0,"",IF(COUNTIF(E$2:E241,E241)&gt;1,"",ROW()+(COLUMN()-20)/10000))</f>
        <v/>
      </c>
      <c r="Z241" t="str">
        <f>IF(F241=0,"",IF(COUNTIF(F$2:F241,F241)&gt;1,"",ROW()+(COLUMN()-20)/10000))</f>
        <v/>
      </c>
      <c r="AA241" t="str">
        <f>IF(G241=0,"",IF(COUNTIF(G$2:G241,G241)&gt;1,"",ROW()+(COLUMN()-20)/10000))</f>
        <v/>
      </c>
      <c r="AB241" t="str">
        <f>IF(H241=0,"",IF(COUNTIF(H$2:H241,H241)&gt;1,"",ROW()+(COLUMN()-20)/10000))</f>
        <v/>
      </c>
      <c r="AC241" t="str">
        <f>IF(I241=0,"",IF(COUNTIF(I$2:I241,I241)&gt;1,"",ROW()+(COLUMN()-20)/10000))</f>
        <v/>
      </c>
      <c r="AD241" t="str">
        <f>IF(J241=0,"",IF(COUNTIF(J$2:J241,J241)&gt;1,"",ROW()+(COLUMN()-20)/10000))</f>
        <v/>
      </c>
      <c r="AE241" t="str">
        <f>IF(K241=0,"",IF(COUNTIF(K$2:K241,K241)&gt;1,"",ROW()+(COLUMN()-20)/10000))</f>
        <v/>
      </c>
      <c r="AF241" t="str">
        <f>IF(L241=0,"",IF(COUNTIF(L$2:L241,L241)&gt;1,"",ROW()+(COLUMN()-20)/10000))</f>
        <v/>
      </c>
      <c r="AG241" t="str">
        <f>IF(M241=0,"",IF(COUNTIF(M$2:M241,M241)&gt;1,"",ROW()+(COLUMN()-20)/10000))</f>
        <v/>
      </c>
      <c r="AH241" t="str">
        <f>IF(N241=0,"",IF(COUNTIF(N$2:N241,N241)&gt;1,"",ROW()+(COLUMN()-20)/10000))</f>
        <v/>
      </c>
      <c r="AI241" t="str">
        <f>IF(O241=0,"",IF(COUNTIF(O$2:O241,O241)&gt;1,"",ROW()+(COLUMN()-20)/10000))</f>
        <v/>
      </c>
      <c r="AJ241" t="str">
        <f>IF(P241=0,"",IF(COUNTIF(P$2:P241,P241)&gt;1,"",ROW()+(COLUMN()-20)/10000))</f>
        <v/>
      </c>
      <c r="AK241" t="str">
        <f>IF(Q241=0,"",IF(COUNTIF(Q$2:Q241,Q241)&gt;1,"",ROW()+(COLUMN()-20)/10000))</f>
        <v/>
      </c>
      <c r="AL241" t="str">
        <f>IF(R241=0,"",IF(COUNTIF(R$2:R241,R241)&gt;1,"",ROW()+(COLUMN()-20)/10000))</f>
        <v/>
      </c>
      <c r="AM241" t="str">
        <f>IF(S241=0,"",IF(COUNTIF(S$2:S241,S241)&gt;1,"",ROW()+(COLUMN()-20)/10000))</f>
        <v/>
      </c>
      <c r="AN241" t="str">
        <f>IF(T241=0,"",IF(COUNTIF(T$2:T241,T241)&gt;1,"",ROW()+(COLUMN()-20)/10000))</f>
        <v/>
      </c>
      <c r="AO241" t="str">
        <f t="shared" si="57"/>
        <v/>
      </c>
      <c r="AP241" t="str">
        <f t="shared" ca="1" si="54"/>
        <v/>
      </c>
      <c r="AQ241" t="str">
        <f ca="1">IF(AP241="","",IF(COUNTIF($AP$2:AP241,AP241)&gt;1,"",IF(AP241="overdracht",1,ROW())))</f>
        <v/>
      </c>
      <c r="AT241" t="str">
        <f t="shared" ca="1" si="59"/>
        <v/>
      </c>
      <c r="AU241" t="str">
        <f t="shared" si="60"/>
        <v/>
      </c>
      <c r="AV241" t="str">
        <f t="shared" si="61"/>
        <v/>
      </c>
      <c r="AW241" s="104" t="str">
        <f>IF(A241=Detail!$E$3,ROW()+5+(COLUMN()-48)/1000,"")</f>
        <v/>
      </c>
      <c r="AX241" t="str">
        <f>IF(B241=Detail!$E$3,ROW()+5+(COLUMN()-48)/1000,"")</f>
        <v/>
      </c>
      <c r="AY241" t="str">
        <f>IF(C241=Detail!$E$3,ROW()+5+(COLUMN()-48)/1000,"")</f>
        <v/>
      </c>
      <c r="AZ241" t="str">
        <f>IF(D241=Detail!$E$3,ROW()+5+(COLUMN()-48)/1000,"")</f>
        <v/>
      </c>
      <c r="BA241" t="str">
        <f>IF(E241=Detail!$E$3,ROW()+5+(COLUMN()-48)/1000,"")</f>
        <v/>
      </c>
      <c r="BB241" t="str">
        <f>IF(F241=Detail!$E$3,ROW()+5+(COLUMN()-48)/1000,"")</f>
        <v/>
      </c>
      <c r="BC241" t="str">
        <f>IF(G241=Detail!$E$3,ROW()+5+(COLUMN()-48)/1000,"")</f>
        <v/>
      </c>
      <c r="BD241" t="str">
        <f>IF(H241=Detail!$E$3,ROW()+5+(COLUMN()-48)/1000,"")</f>
        <v/>
      </c>
      <c r="BE241" t="str">
        <f>IF(I241=Detail!$E$3,ROW()+5+(COLUMN()-48)/1000,"")</f>
        <v/>
      </c>
      <c r="BF241" t="str">
        <f>IF(J241=Detail!$E$3,ROW()+5+(COLUMN()-48)/1000,"")</f>
        <v/>
      </c>
      <c r="BG241" t="str">
        <f>IF(K241=Detail!$E$3,ROW()+5+(COLUMN()-48)/1000,"")</f>
        <v/>
      </c>
      <c r="BH241" t="str">
        <f>IF(L241=Detail!$E$3,ROW()+5+(COLUMN()-48)/1000,"")</f>
        <v/>
      </c>
      <c r="BI241" t="str">
        <f>IF(M241=Detail!$E$3,ROW()+5+(COLUMN()-48)/1000,"")</f>
        <v/>
      </c>
      <c r="BJ241" t="str">
        <f>IF(N241=Detail!$E$3,ROW()+5+(COLUMN()-48)/1000,"")</f>
        <v/>
      </c>
      <c r="BK241" t="str">
        <f>IF(O241=Detail!$E$3,ROW()+5+(COLUMN()-48)/1000,"")</f>
        <v/>
      </c>
      <c r="BL241" t="str">
        <f>IF(P241=Detail!$E$3,ROW()+5+(COLUMN()-48)/1000,"")</f>
        <v/>
      </c>
      <c r="BM241" t="str">
        <f>IF(Q241=Detail!$E$3,ROW()+5+(COLUMN()-48)/1000,"")</f>
        <v/>
      </c>
      <c r="BN241" t="str">
        <f>IF(R241=Detail!$E$3,ROW()+5+(COLUMN()-48)/1000,"")</f>
        <v/>
      </c>
      <c r="BO241" t="str">
        <f>IF(S241=Detail!$E$3,ROW()+5+(COLUMN()-48)/1000,"")</f>
        <v/>
      </c>
      <c r="BP241" t="str">
        <f>IF(T241=Detail!$E$3,ROW()+5+(COLUMN()-48)/1000,"")</f>
        <v/>
      </c>
      <c r="BQ241" t="str">
        <f t="shared" ca="1" si="56"/>
        <v/>
      </c>
      <c r="BR241" t="str">
        <f>IF(BS241="","","'"&amp;VLOOKUP(ROUND((BS241-ROUNDDOWN(BS241,0))*1000,0),$BT$2:$BU$21,2,FALSE)&amp;"'!A"&amp;ROUNDDOWN(Codedata!BS241,0))</f>
        <v/>
      </c>
      <c r="BS241" t="str">
        <f t="shared" si="62"/>
        <v/>
      </c>
      <c r="BV241" t="str">
        <f t="shared" ca="1" si="63"/>
        <v/>
      </c>
      <c r="BW241" t="str">
        <f t="shared" ca="1" si="64"/>
        <v/>
      </c>
      <c r="BX241" t="str">
        <f t="shared" ca="1" si="65"/>
        <v/>
      </c>
      <c r="BY241" t="str">
        <f t="shared" ca="1" si="66"/>
        <v/>
      </c>
      <c r="BZ241" t="str">
        <f t="shared" ca="1" si="67"/>
        <v/>
      </c>
      <c r="CA241" t="str">
        <f t="shared" ca="1" si="68"/>
        <v/>
      </c>
      <c r="CB241" t="str">
        <f t="shared" ca="1" si="69"/>
        <v/>
      </c>
      <c r="CC241" t="str">
        <f t="shared" ca="1" si="70"/>
        <v/>
      </c>
    </row>
    <row r="242" spans="1:81" x14ac:dyDescent="0.3">
      <c r="A242">
        <f>Cash!$C247</f>
        <v>0</v>
      </c>
      <c r="B242">
        <f>Cash!$D247</f>
        <v>0</v>
      </c>
      <c r="C242">
        <f>Zicht!$C247</f>
        <v>0</v>
      </c>
      <c r="D242">
        <f>Zicht!$D247</f>
        <v>0</v>
      </c>
      <c r="E242">
        <f>Spaar!$C247</f>
        <v>0</v>
      </c>
      <c r="F242">
        <f>Spaar!$D247</f>
        <v>0</v>
      </c>
      <c r="G242">
        <f>'Reserve 1'!$C247</f>
        <v>0</v>
      </c>
      <c r="H242">
        <f>'Reserve 1'!$D247</f>
        <v>0</v>
      </c>
      <c r="I242">
        <f>'Reserve 2'!$C247</f>
        <v>0</v>
      </c>
      <c r="J242">
        <f>'Reserve 2'!$D247</f>
        <v>0</v>
      </c>
      <c r="K242">
        <f>'Reserve 3'!$C247</f>
        <v>0</v>
      </c>
      <c r="L242">
        <f>'Reserve 3'!$D247</f>
        <v>0</v>
      </c>
      <c r="M242">
        <f>'Reserve 4'!$C247</f>
        <v>0</v>
      </c>
      <c r="N242">
        <f>'Reserve 4'!$D247</f>
        <v>0</v>
      </c>
      <c r="O242">
        <f>'Reserve 5'!$C247</f>
        <v>0</v>
      </c>
      <c r="P242">
        <f>'Reserve 5'!$D247</f>
        <v>0</v>
      </c>
      <c r="Q242">
        <f>'Reserve 6'!$C247</f>
        <v>0</v>
      </c>
      <c r="R242">
        <f>'Reserve 6'!$D247</f>
        <v>0</v>
      </c>
      <c r="S242">
        <f>'Reserve 7'!$C247</f>
        <v>0</v>
      </c>
      <c r="T242">
        <f>'Reserve 7'!$D247</f>
        <v>0</v>
      </c>
      <c r="U242" t="str">
        <f>IF(A242=0,"",IF(COUNTIF(A$2:A242,A242)&gt;1,"",ROW()+(COLUMN()-20)/10000))</f>
        <v/>
      </c>
      <c r="V242" t="str">
        <f>IF(B242=0,"",IF(COUNTIF(B$2:B242,B242)&gt;1,"",ROW()+(COLUMN()-20)/10000))</f>
        <v/>
      </c>
      <c r="W242" t="str">
        <f>IF(C242=0,"",IF(COUNTIF(C$2:C242,C242)&gt;1,"",ROW()+(COLUMN()-20)/10000))</f>
        <v/>
      </c>
      <c r="X242" t="str">
        <f>IF(D242=0,"",IF(COUNTIF(D$2:D242,D242)&gt;1,"",ROW()+(COLUMN()-20)/10000))</f>
        <v/>
      </c>
      <c r="Y242" t="str">
        <f>IF(E242=0,"",IF(COUNTIF(E$2:E242,E242)&gt;1,"",ROW()+(COLUMN()-20)/10000))</f>
        <v/>
      </c>
      <c r="Z242" t="str">
        <f>IF(F242=0,"",IF(COUNTIF(F$2:F242,F242)&gt;1,"",ROW()+(COLUMN()-20)/10000))</f>
        <v/>
      </c>
      <c r="AA242" t="str">
        <f>IF(G242=0,"",IF(COUNTIF(G$2:G242,G242)&gt;1,"",ROW()+(COLUMN()-20)/10000))</f>
        <v/>
      </c>
      <c r="AB242" t="str">
        <f>IF(H242=0,"",IF(COUNTIF(H$2:H242,H242)&gt;1,"",ROW()+(COLUMN()-20)/10000))</f>
        <v/>
      </c>
      <c r="AC242" t="str">
        <f>IF(I242=0,"",IF(COUNTIF(I$2:I242,I242)&gt;1,"",ROW()+(COLUMN()-20)/10000))</f>
        <v/>
      </c>
      <c r="AD242" t="str">
        <f>IF(J242=0,"",IF(COUNTIF(J$2:J242,J242)&gt;1,"",ROW()+(COLUMN()-20)/10000))</f>
        <v/>
      </c>
      <c r="AE242" t="str">
        <f>IF(K242=0,"",IF(COUNTIF(K$2:K242,K242)&gt;1,"",ROW()+(COLUMN()-20)/10000))</f>
        <v/>
      </c>
      <c r="AF242" t="str">
        <f>IF(L242=0,"",IF(COUNTIF(L$2:L242,L242)&gt;1,"",ROW()+(COLUMN()-20)/10000))</f>
        <v/>
      </c>
      <c r="AG242" t="str">
        <f>IF(M242=0,"",IF(COUNTIF(M$2:M242,M242)&gt;1,"",ROW()+(COLUMN()-20)/10000))</f>
        <v/>
      </c>
      <c r="AH242" t="str">
        <f>IF(N242=0,"",IF(COUNTIF(N$2:N242,N242)&gt;1,"",ROW()+(COLUMN()-20)/10000))</f>
        <v/>
      </c>
      <c r="AI242" t="str">
        <f>IF(O242=0,"",IF(COUNTIF(O$2:O242,O242)&gt;1,"",ROW()+(COLUMN()-20)/10000))</f>
        <v/>
      </c>
      <c r="AJ242" t="str">
        <f>IF(P242=0,"",IF(COUNTIF(P$2:P242,P242)&gt;1,"",ROW()+(COLUMN()-20)/10000))</f>
        <v/>
      </c>
      <c r="AK242" t="str">
        <f>IF(Q242=0,"",IF(COUNTIF(Q$2:Q242,Q242)&gt;1,"",ROW()+(COLUMN()-20)/10000))</f>
        <v/>
      </c>
      <c r="AL242" t="str">
        <f>IF(R242=0,"",IF(COUNTIF(R$2:R242,R242)&gt;1,"",ROW()+(COLUMN()-20)/10000))</f>
        <v/>
      </c>
      <c r="AM242" t="str">
        <f>IF(S242=0,"",IF(COUNTIF(S$2:S242,S242)&gt;1,"",ROW()+(COLUMN()-20)/10000))</f>
        <v/>
      </c>
      <c r="AN242" t="str">
        <f>IF(T242=0,"",IF(COUNTIF(T$2:T242,T242)&gt;1,"",ROW()+(COLUMN()-20)/10000))</f>
        <v/>
      </c>
      <c r="AO242" t="str">
        <f t="shared" si="57"/>
        <v/>
      </c>
      <c r="AP242" t="str">
        <f t="shared" ca="1" si="54"/>
        <v/>
      </c>
      <c r="AQ242" t="str">
        <f ca="1">IF(AP242="","",IF(COUNTIF($AP$2:AP242,AP242)&gt;1,"",IF(AP242="overdracht",1,ROW())))</f>
        <v/>
      </c>
      <c r="AT242" t="str">
        <f t="shared" ca="1" si="59"/>
        <v/>
      </c>
      <c r="AU242" t="str">
        <f t="shared" si="60"/>
        <v/>
      </c>
      <c r="AV242" t="str">
        <f t="shared" si="61"/>
        <v/>
      </c>
      <c r="AW242" s="104" t="str">
        <f>IF(A242=Detail!$E$3,ROW()+5+(COLUMN()-48)/1000,"")</f>
        <v/>
      </c>
      <c r="AX242" t="str">
        <f>IF(B242=Detail!$E$3,ROW()+5+(COLUMN()-48)/1000,"")</f>
        <v/>
      </c>
      <c r="AY242" t="str">
        <f>IF(C242=Detail!$E$3,ROW()+5+(COLUMN()-48)/1000,"")</f>
        <v/>
      </c>
      <c r="AZ242" t="str">
        <f>IF(D242=Detail!$E$3,ROW()+5+(COLUMN()-48)/1000,"")</f>
        <v/>
      </c>
      <c r="BA242" t="str">
        <f>IF(E242=Detail!$E$3,ROW()+5+(COLUMN()-48)/1000,"")</f>
        <v/>
      </c>
      <c r="BB242" t="str">
        <f>IF(F242=Detail!$E$3,ROW()+5+(COLUMN()-48)/1000,"")</f>
        <v/>
      </c>
      <c r="BC242" t="str">
        <f>IF(G242=Detail!$E$3,ROW()+5+(COLUMN()-48)/1000,"")</f>
        <v/>
      </c>
      <c r="BD242" t="str">
        <f>IF(H242=Detail!$E$3,ROW()+5+(COLUMN()-48)/1000,"")</f>
        <v/>
      </c>
      <c r="BE242" t="str">
        <f>IF(I242=Detail!$E$3,ROW()+5+(COLUMN()-48)/1000,"")</f>
        <v/>
      </c>
      <c r="BF242" t="str">
        <f>IF(J242=Detail!$E$3,ROW()+5+(COLUMN()-48)/1000,"")</f>
        <v/>
      </c>
      <c r="BG242" t="str">
        <f>IF(K242=Detail!$E$3,ROW()+5+(COLUMN()-48)/1000,"")</f>
        <v/>
      </c>
      <c r="BH242" t="str">
        <f>IF(L242=Detail!$E$3,ROW()+5+(COLUMN()-48)/1000,"")</f>
        <v/>
      </c>
      <c r="BI242" t="str">
        <f>IF(M242=Detail!$E$3,ROW()+5+(COLUMN()-48)/1000,"")</f>
        <v/>
      </c>
      <c r="BJ242" t="str">
        <f>IF(N242=Detail!$E$3,ROW()+5+(COLUMN()-48)/1000,"")</f>
        <v/>
      </c>
      <c r="BK242" t="str">
        <f>IF(O242=Detail!$E$3,ROW()+5+(COLUMN()-48)/1000,"")</f>
        <v/>
      </c>
      <c r="BL242" t="str">
        <f>IF(P242=Detail!$E$3,ROW()+5+(COLUMN()-48)/1000,"")</f>
        <v/>
      </c>
      <c r="BM242" t="str">
        <f>IF(Q242=Detail!$E$3,ROW()+5+(COLUMN()-48)/1000,"")</f>
        <v/>
      </c>
      <c r="BN242" t="str">
        <f>IF(R242=Detail!$E$3,ROW()+5+(COLUMN()-48)/1000,"")</f>
        <v/>
      </c>
      <c r="BO242" t="str">
        <f>IF(S242=Detail!$E$3,ROW()+5+(COLUMN()-48)/1000,"")</f>
        <v/>
      </c>
      <c r="BP242" t="str">
        <f>IF(T242=Detail!$E$3,ROW()+5+(COLUMN()-48)/1000,"")</f>
        <v/>
      </c>
      <c r="BQ242" t="str">
        <f t="shared" ca="1" si="56"/>
        <v/>
      </c>
      <c r="BR242" t="str">
        <f>IF(BS242="","","'"&amp;VLOOKUP(ROUND((BS242-ROUNDDOWN(BS242,0))*1000,0),$BT$2:$BU$21,2,FALSE)&amp;"'!A"&amp;ROUNDDOWN(Codedata!BS242,0))</f>
        <v/>
      </c>
      <c r="BS242" t="str">
        <f t="shared" si="62"/>
        <v/>
      </c>
      <c r="BV242" t="str">
        <f t="shared" ca="1" si="63"/>
        <v/>
      </c>
      <c r="BW242" t="str">
        <f t="shared" ca="1" si="64"/>
        <v/>
      </c>
      <c r="BX242" t="str">
        <f t="shared" ca="1" si="65"/>
        <v/>
      </c>
      <c r="BY242" t="str">
        <f t="shared" ca="1" si="66"/>
        <v/>
      </c>
      <c r="BZ242" t="str">
        <f t="shared" ca="1" si="67"/>
        <v/>
      </c>
      <c r="CA242" t="str">
        <f t="shared" ca="1" si="68"/>
        <v/>
      </c>
      <c r="CB242" t="str">
        <f t="shared" ca="1" si="69"/>
        <v/>
      </c>
      <c r="CC242" t="str">
        <f t="shared" ca="1" si="70"/>
        <v/>
      </c>
    </row>
    <row r="243" spans="1:81" x14ac:dyDescent="0.3">
      <c r="A243">
        <f>Cash!$C248</f>
        <v>0</v>
      </c>
      <c r="B243">
        <f>Cash!$D248</f>
        <v>0</v>
      </c>
      <c r="C243">
        <f>Zicht!$C248</f>
        <v>0</v>
      </c>
      <c r="D243">
        <f>Zicht!$D248</f>
        <v>0</v>
      </c>
      <c r="E243">
        <f>Spaar!$C248</f>
        <v>0</v>
      </c>
      <c r="F243">
        <f>Spaar!$D248</f>
        <v>0</v>
      </c>
      <c r="G243">
        <f>'Reserve 1'!$C248</f>
        <v>0</v>
      </c>
      <c r="H243">
        <f>'Reserve 1'!$D248</f>
        <v>0</v>
      </c>
      <c r="I243">
        <f>'Reserve 2'!$C248</f>
        <v>0</v>
      </c>
      <c r="J243">
        <f>'Reserve 2'!$D248</f>
        <v>0</v>
      </c>
      <c r="K243">
        <f>'Reserve 3'!$C248</f>
        <v>0</v>
      </c>
      <c r="L243">
        <f>'Reserve 3'!$D248</f>
        <v>0</v>
      </c>
      <c r="M243">
        <f>'Reserve 4'!$C248</f>
        <v>0</v>
      </c>
      <c r="N243">
        <f>'Reserve 4'!$D248</f>
        <v>0</v>
      </c>
      <c r="O243">
        <f>'Reserve 5'!$C248</f>
        <v>0</v>
      </c>
      <c r="P243">
        <f>'Reserve 5'!$D248</f>
        <v>0</v>
      </c>
      <c r="Q243">
        <f>'Reserve 6'!$C248</f>
        <v>0</v>
      </c>
      <c r="R243">
        <f>'Reserve 6'!$D248</f>
        <v>0</v>
      </c>
      <c r="S243">
        <f>'Reserve 7'!$C248</f>
        <v>0</v>
      </c>
      <c r="T243">
        <f>'Reserve 7'!$D248</f>
        <v>0</v>
      </c>
      <c r="U243" t="str">
        <f>IF(A243=0,"",IF(COUNTIF(A$2:A243,A243)&gt;1,"",ROW()+(COLUMN()-20)/10000))</f>
        <v/>
      </c>
      <c r="V243" t="str">
        <f>IF(B243=0,"",IF(COUNTIF(B$2:B243,B243)&gt;1,"",ROW()+(COLUMN()-20)/10000))</f>
        <v/>
      </c>
      <c r="W243" t="str">
        <f>IF(C243=0,"",IF(COUNTIF(C$2:C243,C243)&gt;1,"",ROW()+(COLUMN()-20)/10000))</f>
        <v/>
      </c>
      <c r="X243" t="str">
        <f>IF(D243=0,"",IF(COUNTIF(D$2:D243,D243)&gt;1,"",ROW()+(COLUMN()-20)/10000))</f>
        <v/>
      </c>
      <c r="Y243" t="str">
        <f>IF(E243=0,"",IF(COUNTIF(E$2:E243,E243)&gt;1,"",ROW()+(COLUMN()-20)/10000))</f>
        <v/>
      </c>
      <c r="Z243" t="str">
        <f>IF(F243=0,"",IF(COUNTIF(F$2:F243,F243)&gt;1,"",ROW()+(COLUMN()-20)/10000))</f>
        <v/>
      </c>
      <c r="AA243" t="str">
        <f>IF(G243=0,"",IF(COUNTIF(G$2:G243,G243)&gt;1,"",ROW()+(COLUMN()-20)/10000))</f>
        <v/>
      </c>
      <c r="AB243" t="str">
        <f>IF(H243=0,"",IF(COUNTIF(H$2:H243,H243)&gt;1,"",ROW()+(COLUMN()-20)/10000))</f>
        <v/>
      </c>
      <c r="AC243" t="str">
        <f>IF(I243=0,"",IF(COUNTIF(I$2:I243,I243)&gt;1,"",ROW()+(COLUMN()-20)/10000))</f>
        <v/>
      </c>
      <c r="AD243" t="str">
        <f>IF(J243=0,"",IF(COUNTIF(J$2:J243,J243)&gt;1,"",ROW()+(COLUMN()-20)/10000))</f>
        <v/>
      </c>
      <c r="AE243" t="str">
        <f>IF(K243=0,"",IF(COUNTIF(K$2:K243,K243)&gt;1,"",ROW()+(COLUMN()-20)/10000))</f>
        <v/>
      </c>
      <c r="AF243" t="str">
        <f>IF(L243=0,"",IF(COUNTIF(L$2:L243,L243)&gt;1,"",ROW()+(COLUMN()-20)/10000))</f>
        <v/>
      </c>
      <c r="AG243" t="str">
        <f>IF(M243=0,"",IF(COUNTIF(M$2:M243,M243)&gt;1,"",ROW()+(COLUMN()-20)/10000))</f>
        <v/>
      </c>
      <c r="AH243" t="str">
        <f>IF(N243=0,"",IF(COUNTIF(N$2:N243,N243)&gt;1,"",ROW()+(COLUMN()-20)/10000))</f>
        <v/>
      </c>
      <c r="AI243" t="str">
        <f>IF(O243=0,"",IF(COUNTIF(O$2:O243,O243)&gt;1,"",ROW()+(COLUMN()-20)/10000))</f>
        <v/>
      </c>
      <c r="AJ243" t="str">
        <f>IF(P243=0,"",IF(COUNTIF(P$2:P243,P243)&gt;1,"",ROW()+(COLUMN()-20)/10000))</f>
        <v/>
      </c>
      <c r="AK243" t="str">
        <f>IF(Q243=0,"",IF(COUNTIF(Q$2:Q243,Q243)&gt;1,"",ROW()+(COLUMN()-20)/10000))</f>
        <v/>
      </c>
      <c r="AL243" t="str">
        <f>IF(R243=0,"",IF(COUNTIF(R$2:R243,R243)&gt;1,"",ROW()+(COLUMN()-20)/10000))</f>
        <v/>
      </c>
      <c r="AM243" t="str">
        <f>IF(S243=0,"",IF(COUNTIF(S$2:S243,S243)&gt;1,"",ROW()+(COLUMN()-20)/10000))</f>
        <v/>
      </c>
      <c r="AN243" t="str">
        <f>IF(T243=0,"",IF(COUNTIF(T$2:T243,T243)&gt;1,"",ROW()+(COLUMN()-20)/10000))</f>
        <v/>
      </c>
      <c r="AO243" t="str">
        <f t="shared" si="57"/>
        <v/>
      </c>
      <c r="AP243" t="str">
        <f t="shared" ca="1" si="54"/>
        <v/>
      </c>
      <c r="AQ243" t="str">
        <f ca="1">IF(AP243="","",IF(COUNTIF($AP$2:AP243,AP243)&gt;1,"",IF(AP243="overdracht",1,ROW())))</f>
        <v/>
      </c>
      <c r="AT243" t="str">
        <f t="shared" ca="1" si="59"/>
        <v/>
      </c>
      <c r="AU243" t="str">
        <f t="shared" si="60"/>
        <v/>
      </c>
      <c r="AV243" t="str">
        <f t="shared" si="61"/>
        <v/>
      </c>
      <c r="AW243" s="104" t="str">
        <f>IF(A243=Detail!$E$3,ROW()+5+(COLUMN()-48)/1000,"")</f>
        <v/>
      </c>
      <c r="AX243" t="str">
        <f>IF(B243=Detail!$E$3,ROW()+5+(COLUMN()-48)/1000,"")</f>
        <v/>
      </c>
      <c r="AY243" t="str">
        <f>IF(C243=Detail!$E$3,ROW()+5+(COLUMN()-48)/1000,"")</f>
        <v/>
      </c>
      <c r="AZ243" t="str">
        <f>IF(D243=Detail!$E$3,ROW()+5+(COLUMN()-48)/1000,"")</f>
        <v/>
      </c>
      <c r="BA243" t="str">
        <f>IF(E243=Detail!$E$3,ROW()+5+(COLUMN()-48)/1000,"")</f>
        <v/>
      </c>
      <c r="BB243" t="str">
        <f>IF(F243=Detail!$E$3,ROW()+5+(COLUMN()-48)/1000,"")</f>
        <v/>
      </c>
      <c r="BC243" t="str">
        <f>IF(G243=Detail!$E$3,ROW()+5+(COLUMN()-48)/1000,"")</f>
        <v/>
      </c>
      <c r="BD243" t="str">
        <f>IF(H243=Detail!$E$3,ROW()+5+(COLUMN()-48)/1000,"")</f>
        <v/>
      </c>
      <c r="BE243" t="str">
        <f>IF(I243=Detail!$E$3,ROW()+5+(COLUMN()-48)/1000,"")</f>
        <v/>
      </c>
      <c r="BF243" t="str">
        <f>IF(J243=Detail!$E$3,ROW()+5+(COLUMN()-48)/1000,"")</f>
        <v/>
      </c>
      <c r="BG243" t="str">
        <f>IF(K243=Detail!$E$3,ROW()+5+(COLUMN()-48)/1000,"")</f>
        <v/>
      </c>
      <c r="BH243" t="str">
        <f>IF(L243=Detail!$E$3,ROW()+5+(COLUMN()-48)/1000,"")</f>
        <v/>
      </c>
      <c r="BI243" t="str">
        <f>IF(M243=Detail!$E$3,ROW()+5+(COLUMN()-48)/1000,"")</f>
        <v/>
      </c>
      <c r="BJ243" t="str">
        <f>IF(N243=Detail!$E$3,ROW()+5+(COLUMN()-48)/1000,"")</f>
        <v/>
      </c>
      <c r="BK243" t="str">
        <f>IF(O243=Detail!$E$3,ROW()+5+(COLUMN()-48)/1000,"")</f>
        <v/>
      </c>
      <c r="BL243" t="str">
        <f>IF(P243=Detail!$E$3,ROW()+5+(COLUMN()-48)/1000,"")</f>
        <v/>
      </c>
      <c r="BM243" t="str">
        <f>IF(Q243=Detail!$E$3,ROW()+5+(COLUMN()-48)/1000,"")</f>
        <v/>
      </c>
      <c r="BN243" t="str">
        <f>IF(R243=Detail!$E$3,ROW()+5+(COLUMN()-48)/1000,"")</f>
        <v/>
      </c>
      <c r="BO243" t="str">
        <f>IF(S243=Detail!$E$3,ROW()+5+(COLUMN()-48)/1000,"")</f>
        <v/>
      </c>
      <c r="BP243" t="str">
        <f>IF(T243=Detail!$E$3,ROW()+5+(COLUMN()-48)/1000,"")</f>
        <v/>
      </c>
      <c r="BQ243" t="str">
        <f t="shared" ca="1" si="56"/>
        <v/>
      </c>
      <c r="BR243" t="str">
        <f>IF(BS243="","","'"&amp;VLOOKUP(ROUND((BS243-ROUNDDOWN(BS243,0))*1000,0),$BT$2:$BU$21,2,FALSE)&amp;"'!A"&amp;ROUNDDOWN(Codedata!BS243,0))</f>
        <v/>
      </c>
      <c r="BS243" t="str">
        <f t="shared" si="62"/>
        <v/>
      </c>
      <c r="BV243" t="str">
        <f t="shared" ca="1" si="63"/>
        <v/>
      </c>
      <c r="BW243" t="str">
        <f t="shared" ca="1" si="64"/>
        <v/>
      </c>
      <c r="BX243" t="str">
        <f t="shared" ca="1" si="65"/>
        <v/>
      </c>
      <c r="BY243" t="str">
        <f t="shared" ca="1" si="66"/>
        <v/>
      </c>
      <c r="BZ243" t="str">
        <f t="shared" ca="1" si="67"/>
        <v/>
      </c>
      <c r="CA243" t="str">
        <f t="shared" ca="1" si="68"/>
        <v/>
      </c>
      <c r="CB243" t="str">
        <f t="shared" ca="1" si="69"/>
        <v/>
      </c>
      <c r="CC243" t="str">
        <f t="shared" ca="1" si="70"/>
        <v/>
      </c>
    </row>
    <row r="244" spans="1:81" x14ac:dyDescent="0.3">
      <c r="A244">
        <f>Cash!$C249</f>
        <v>0</v>
      </c>
      <c r="B244">
        <f>Cash!$D249</f>
        <v>0</v>
      </c>
      <c r="C244">
        <f>Zicht!$C249</f>
        <v>0</v>
      </c>
      <c r="D244">
        <f>Zicht!$D249</f>
        <v>0</v>
      </c>
      <c r="E244">
        <f>Spaar!$C249</f>
        <v>0</v>
      </c>
      <c r="F244">
        <f>Spaar!$D249</f>
        <v>0</v>
      </c>
      <c r="G244">
        <f>'Reserve 1'!$C249</f>
        <v>0</v>
      </c>
      <c r="H244">
        <f>'Reserve 1'!$D249</f>
        <v>0</v>
      </c>
      <c r="I244">
        <f>'Reserve 2'!$C249</f>
        <v>0</v>
      </c>
      <c r="J244">
        <f>'Reserve 2'!$D249</f>
        <v>0</v>
      </c>
      <c r="K244">
        <f>'Reserve 3'!$C249</f>
        <v>0</v>
      </c>
      <c r="L244">
        <f>'Reserve 3'!$D249</f>
        <v>0</v>
      </c>
      <c r="M244">
        <f>'Reserve 4'!$C249</f>
        <v>0</v>
      </c>
      <c r="N244">
        <f>'Reserve 4'!$D249</f>
        <v>0</v>
      </c>
      <c r="O244">
        <f>'Reserve 5'!$C249</f>
        <v>0</v>
      </c>
      <c r="P244">
        <f>'Reserve 5'!$D249</f>
        <v>0</v>
      </c>
      <c r="Q244">
        <f>'Reserve 6'!$C249</f>
        <v>0</v>
      </c>
      <c r="R244">
        <f>'Reserve 6'!$D249</f>
        <v>0</v>
      </c>
      <c r="S244">
        <f>'Reserve 7'!$C249</f>
        <v>0</v>
      </c>
      <c r="T244">
        <f>'Reserve 7'!$D249</f>
        <v>0</v>
      </c>
      <c r="U244" t="str">
        <f>IF(A244=0,"",IF(COUNTIF(A$2:A244,A244)&gt;1,"",ROW()+(COLUMN()-20)/10000))</f>
        <v/>
      </c>
      <c r="V244" t="str">
        <f>IF(B244=0,"",IF(COUNTIF(B$2:B244,B244)&gt;1,"",ROW()+(COLUMN()-20)/10000))</f>
        <v/>
      </c>
      <c r="W244" t="str">
        <f>IF(C244=0,"",IF(COUNTIF(C$2:C244,C244)&gt;1,"",ROW()+(COLUMN()-20)/10000))</f>
        <v/>
      </c>
      <c r="X244" t="str">
        <f>IF(D244=0,"",IF(COUNTIF(D$2:D244,D244)&gt;1,"",ROW()+(COLUMN()-20)/10000))</f>
        <v/>
      </c>
      <c r="Y244" t="str">
        <f>IF(E244=0,"",IF(COUNTIF(E$2:E244,E244)&gt;1,"",ROW()+(COLUMN()-20)/10000))</f>
        <v/>
      </c>
      <c r="Z244" t="str">
        <f>IF(F244=0,"",IF(COUNTIF(F$2:F244,F244)&gt;1,"",ROW()+(COLUMN()-20)/10000))</f>
        <v/>
      </c>
      <c r="AA244" t="str">
        <f>IF(G244=0,"",IF(COUNTIF(G$2:G244,G244)&gt;1,"",ROW()+(COLUMN()-20)/10000))</f>
        <v/>
      </c>
      <c r="AB244" t="str">
        <f>IF(H244=0,"",IF(COUNTIF(H$2:H244,H244)&gt;1,"",ROW()+(COLUMN()-20)/10000))</f>
        <v/>
      </c>
      <c r="AC244" t="str">
        <f>IF(I244=0,"",IF(COUNTIF(I$2:I244,I244)&gt;1,"",ROW()+(COLUMN()-20)/10000))</f>
        <v/>
      </c>
      <c r="AD244" t="str">
        <f>IF(J244=0,"",IF(COUNTIF(J$2:J244,J244)&gt;1,"",ROW()+(COLUMN()-20)/10000))</f>
        <v/>
      </c>
      <c r="AE244" t="str">
        <f>IF(K244=0,"",IF(COUNTIF(K$2:K244,K244)&gt;1,"",ROW()+(COLUMN()-20)/10000))</f>
        <v/>
      </c>
      <c r="AF244" t="str">
        <f>IF(L244=0,"",IF(COUNTIF(L$2:L244,L244)&gt;1,"",ROW()+(COLUMN()-20)/10000))</f>
        <v/>
      </c>
      <c r="AG244" t="str">
        <f>IF(M244=0,"",IF(COUNTIF(M$2:M244,M244)&gt;1,"",ROW()+(COLUMN()-20)/10000))</f>
        <v/>
      </c>
      <c r="AH244" t="str">
        <f>IF(N244=0,"",IF(COUNTIF(N$2:N244,N244)&gt;1,"",ROW()+(COLUMN()-20)/10000))</f>
        <v/>
      </c>
      <c r="AI244" t="str">
        <f>IF(O244=0,"",IF(COUNTIF(O$2:O244,O244)&gt;1,"",ROW()+(COLUMN()-20)/10000))</f>
        <v/>
      </c>
      <c r="AJ244" t="str">
        <f>IF(P244=0,"",IF(COUNTIF(P$2:P244,P244)&gt;1,"",ROW()+(COLUMN()-20)/10000))</f>
        <v/>
      </c>
      <c r="AK244" t="str">
        <f>IF(Q244=0,"",IF(COUNTIF(Q$2:Q244,Q244)&gt;1,"",ROW()+(COLUMN()-20)/10000))</f>
        <v/>
      </c>
      <c r="AL244" t="str">
        <f>IF(R244=0,"",IF(COUNTIF(R$2:R244,R244)&gt;1,"",ROW()+(COLUMN()-20)/10000))</f>
        <v/>
      </c>
      <c r="AM244" t="str">
        <f>IF(S244=0,"",IF(COUNTIF(S$2:S244,S244)&gt;1,"",ROW()+(COLUMN()-20)/10000))</f>
        <v/>
      </c>
      <c r="AN244" t="str">
        <f>IF(T244=0,"",IF(COUNTIF(T$2:T244,T244)&gt;1,"",ROW()+(COLUMN()-20)/10000))</f>
        <v/>
      </c>
      <c r="AO244" t="str">
        <f t="shared" si="57"/>
        <v/>
      </c>
      <c r="AP244" t="str">
        <f t="shared" ca="1" si="54"/>
        <v/>
      </c>
      <c r="AQ244" t="str">
        <f ca="1">IF(AP244="","",IF(COUNTIF($AP$2:AP244,AP244)&gt;1,"",IF(AP244="overdracht",1,ROW())))</f>
        <v/>
      </c>
      <c r="AT244" t="str">
        <f t="shared" ca="1" si="59"/>
        <v/>
      </c>
      <c r="AU244" t="str">
        <f t="shared" si="60"/>
        <v/>
      </c>
      <c r="AV244" t="str">
        <f t="shared" si="61"/>
        <v/>
      </c>
      <c r="AW244" s="104" t="str">
        <f>IF(A244=Detail!$E$3,ROW()+5+(COLUMN()-48)/1000,"")</f>
        <v/>
      </c>
      <c r="AX244" t="str">
        <f>IF(B244=Detail!$E$3,ROW()+5+(COLUMN()-48)/1000,"")</f>
        <v/>
      </c>
      <c r="AY244" t="str">
        <f>IF(C244=Detail!$E$3,ROW()+5+(COLUMN()-48)/1000,"")</f>
        <v/>
      </c>
      <c r="AZ244" t="str">
        <f>IF(D244=Detail!$E$3,ROW()+5+(COLUMN()-48)/1000,"")</f>
        <v/>
      </c>
      <c r="BA244" t="str">
        <f>IF(E244=Detail!$E$3,ROW()+5+(COLUMN()-48)/1000,"")</f>
        <v/>
      </c>
      <c r="BB244" t="str">
        <f>IF(F244=Detail!$E$3,ROW()+5+(COLUMN()-48)/1000,"")</f>
        <v/>
      </c>
      <c r="BC244" t="str">
        <f>IF(G244=Detail!$E$3,ROW()+5+(COLUMN()-48)/1000,"")</f>
        <v/>
      </c>
      <c r="BD244" t="str">
        <f>IF(H244=Detail!$E$3,ROW()+5+(COLUMN()-48)/1000,"")</f>
        <v/>
      </c>
      <c r="BE244" t="str">
        <f>IF(I244=Detail!$E$3,ROW()+5+(COLUMN()-48)/1000,"")</f>
        <v/>
      </c>
      <c r="BF244" t="str">
        <f>IF(J244=Detail!$E$3,ROW()+5+(COLUMN()-48)/1000,"")</f>
        <v/>
      </c>
      <c r="BG244" t="str">
        <f>IF(K244=Detail!$E$3,ROW()+5+(COLUMN()-48)/1000,"")</f>
        <v/>
      </c>
      <c r="BH244" t="str">
        <f>IF(L244=Detail!$E$3,ROW()+5+(COLUMN()-48)/1000,"")</f>
        <v/>
      </c>
      <c r="BI244" t="str">
        <f>IF(M244=Detail!$E$3,ROW()+5+(COLUMN()-48)/1000,"")</f>
        <v/>
      </c>
      <c r="BJ244" t="str">
        <f>IF(N244=Detail!$E$3,ROW()+5+(COLUMN()-48)/1000,"")</f>
        <v/>
      </c>
      <c r="BK244" t="str">
        <f>IF(O244=Detail!$E$3,ROW()+5+(COLUMN()-48)/1000,"")</f>
        <v/>
      </c>
      <c r="BL244" t="str">
        <f>IF(P244=Detail!$E$3,ROW()+5+(COLUMN()-48)/1000,"")</f>
        <v/>
      </c>
      <c r="BM244" t="str">
        <f>IF(Q244=Detail!$E$3,ROW()+5+(COLUMN()-48)/1000,"")</f>
        <v/>
      </c>
      <c r="BN244" t="str">
        <f>IF(R244=Detail!$E$3,ROW()+5+(COLUMN()-48)/1000,"")</f>
        <v/>
      </c>
      <c r="BO244" t="str">
        <f>IF(S244=Detail!$E$3,ROW()+5+(COLUMN()-48)/1000,"")</f>
        <v/>
      </c>
      <c r="BP244" t="str">
        <f>IF(T244=Detail!$E$3,ROW()+5+(COLUMN()-48)/1000,"")</f>
        <v/>
      </c>
      <c r="BQ244" t="str">
        <f t="shared" ca="1" si="56"/>
        <v/>
      </c>
      <c r="BR244" t="str">
        <f>IF(BS244="","","'"&amp;VLOOKUP(ROUND((BS244-ROUNDDOWN(BS244,0))*1000,0),$BT$2:$BU$21,2,FALSE)&amp;"'!A"&amp;ROUNDDOWN(Codedata!BS244,0))</f>
        <v/>
      </c>
      <c r="BS244" t="str">
        <f t="shared" si="62"/>
        <v/>
      </c>
      <c r="BV244" t="str">
        <f t="shared" ca="1" si="63"/>
        <v/>
      </c>
      <c r="BW244" t="str">
        <f t="shared" ca="1" si="64"/>
        <v/>
      </c>
      <c r="BX244" t="str">
        <f t="shared" ca="1" si="65"/>
        <v/>
      </c>
      <c r="BY244" t="str">
        <f t="shared" ca="1" si="66"/>
        <v/>
      </c>
      <c r="BZ244" t="str">
        <f t="shared" ca="1" si="67"/>
        <v/>
      </c>
      <c r="CA244" t="str">
        <f t="shared" ca="1" si="68"/>
        <v/>
      </c>
      <c r="CB244" t="str">
        <f t="shared" ca="1" si="69"/>
        <v/>
      </c>
      <c r="CC244" t="str">
        <f t="shared" ca="1" si="70"/>
        <v/>
      </c>
    </row>
    <row r="245" spans="1:81" x14ac:dyDescent="0.3">
      <c r="A245">
        <f>Cash!$C250</f>
        <v>0</v>
      </c>
      <c r="B245">
        <f>Cash!$D250</f>
        <v>0</v>
      </c>
      <c r="C245">
        <f>Zicht!$C250</f>
        <v>0</v>
      </c>
      <c r="D245">
        <f>Zicht!$D250</f>
        <v>0</v>
      </c>
      <c r="E245">
        <f>Spaar!$C250</f>
        <v>0</v>
      </c>
      <c r="F245">
        <f>Spaar!$D250</f>
        <v>0</v>
      </c>
      <c r="G245">
        <f>'Reserve 1'!$C250</f>
        <v>0</v>
      </c>
      <c r="H245">
        <f>'Reserve 1'!$D250</f>
        <v>0</v>
      </c>
      <c r="I245">
        <f>'Reserve 2'!$C250</f>
        <v>0</v>
      </c>
      <c r="J245">
        <f>'Reserve 2'!$D250</f>
        <v>0</v>
      </c>
      <c r="K245">
        <f>'Reserve 3'!$C250</f>
        <v>0</v>
      </c>
      <c r="L245">
        <f>'Reserve 3'!$D250</f>
        <v>0</v>
      </c>
      <c r="M245">
        <f>'Reserve 4'!$C250</f>
        <v>0</v>
      </c>
      <c r="N245">
        <f>'Reserve 4'!$D250</f>
        <v>0</v>
      </c>
      <c r="O245">
        <f>'Reserve 5'!$C250</f>
        <v>0</v>
      </c>
      <c r="P245">
        <f>'Reserve 5'!$D250</f>
        <v>0</v>
      </c>
      <c r="Q245">
        <f>'Reserve 6'!$C250</f>
        <v>0</v>
      </c>
      <c r="R245">
        <f>'Reserve 6'!$D250</f>
        <v>0</v>
      </c>
      <c r="S245">
        <f>'Reserve 7'!$C250</f>
        <v>0</v>
      </c>
      <c r="T245">
        <f>'Reserve 7'!$D250</f>
        <v>0</v>
      </c>
      <c r="U245" t="str">
        <f>IF(A245=0,"",IF(COUNTIF(A$2:A245,A245)&gt;1,"",ROW()+(COLUMN()-20)/10000))</f>
        <v/>
      </c>
      <c r="V245" t="str">
        <f>IF(B245=0,"",IF(COUNTIF(B$2:B245,B245)&gt;1,"",ROW()+(COLUMN()-20)/10000))</f>
        <v/>
      </c>
      <c r="W245" t="str">
        <f>IF(C245=0,"",IF(COUNTIF(C$2:C245,C245)&gt;1,"",ROW()+(COLUMN()-20)/10000))</f>
        <v/>
      </c>
      <c r="X245" t="str">
        <f>IF(D245=0,"",IF(COUNTIF(D$2:D245,D245)&gt;1,"",ROW()+(COLUMN()-20)/10000))</f>
        <v/>
      </c>
      <c r="Y245" t="str">
        <f>IF(E245=0,"",IF(COUNTIF(E$2:E245,E245)&gt;1,"",ROW()+(COLUMN()-20)/10000))</f>
        <v/>
      </c>
      <c r="Z245" t="str">
        <f>IF(F245=0,"",IF(COUNTIF(F$2:F245,F245)&gt;1,"",ROW()+(COLUMN()-20)/10000))</f>
        <v/>
      </c>
      <c r="AA245" t="str">
        <f>IF(G245=0,"",IF(COUNTIF(G$2:G245,G245)&gt;1,"",ROW()+(COLUMN()-20)/10000))</f>
        <v/>
      </c>
      <c r="AB245" t="str">
        <f>IF(H245=0,"",IF(COUNTIF(H$2:H245,H245)&gt;1,"",ROW()+(COLUMN()-20)/10000))</f>
        <v/>
      </c>
      <c r="AC245" t="str">
        <f>IF(I245=0,"",IF(COUNTIF(I$2:I245,I245)&gt;1,"",ROW()+(COLUMN()-20)/10000))</f>
        <v/>
      </c>
      <c r="AD245" t="str">
        <f>IF(J245=0,"",IF(COUNTIF(J$2:J245,J245)&gt;1,"",ROW()+(COLUMN()-20)/10000))</f>
        <v/>
      </c>
      <c r="AE245" t="str">
        <f>IF(K245=0,"",IF(COUNTIF(K$2:K245,K245)&gt;1,"",ROW()+(COLUMN()-20)/10000))</f>
        <v/>
      </c>
      <c r="AF245" t="str">
        <f>IF(L245=0,"",IF(COUNTIF(L$2:L245,L245)&gt;1,"",ROW()+(COLUMN()-20)/10000))</f>
        <v/>
      </c>
      <c r="AG245" t="str">
        <f>IF(M245=0,"",IF(COUNTIF(M$2:M245,M245)&gt;1,"",ROW()+(COLUMN()-20)/10000))</f>
        <v/>
      </c>
      <c r="AH245" t="str">
        <f>IF(N245=0,"",IF(COUNTIF(N$2:N245,N245)&gt;1,"",ROW()+(COLUMN()-20)/10000))</f>
        <v/>
      </c>
      <c r="AI245" t="str">
        <f>IF(O245=0,"",IF(COUNTIF(O$2:O245,O245)&gt;1,"",ROW()+(COLUMN()-20)/10000))</f>
        <v/>
      </c>
      <c r="AJ245" t="str">
        <f>IF(P245=0,"",IF(COUNTIF(P$2:P245,P245)&gt;1,"",ROW()+(COLUMN()-20)/10000))</f>
        <v/>
      </c>
      <c r="AK245" t="str">
        <f>IF(Q245=0,"",IF(COUNTIF(Q$2:Q245,Q245)&gt;1,"",ROW()+(COLUMN()-20)/10000))</f>
        <v/>
      </c>
      <c r="AL245" t="str">
        <f>IF(R245=0,"",IF(COUNTIF(R$2:R245,R245)&gt;1,"",ROW()+(COLUMN()-20)/10000))</f>
        <v/>
      </c>
      <c r="AM245" t="str">
        <f>IF(S245=0,"",IF(COUNTIF(S$2:S245,S245)&gt;1,"",ROW()+(COLUMN()-20)/10000))</f>
        <v/>
      </c>
      <c r="AN245" t="str">
        <f>IF(T245=0,"",IF(COUNTIF(T$2:T245,T245)&gt;1,"",ROW()+(COLUMN()-20)/10000))</f>
        <v/>
      </c>
      <c r="AO245" t="str">
        <f t="shared" si="57"/>
        <v/>
      </c>
      <c r="AP245" t="str">
        <f t="shared" ca="1" si="54"/>
        <v/>
      </c>
      <c r="AQ245" t="str">
        <f ca="1">IF(AP245="","",IF(COUNTIF($AP$2:AP245,AP245)&gt;1,"",IF(AP245="overdracht",1,ROW())))</f>
        <v/>
      </c>
      <c r="AT245" t="str">
        <f t="shared" ca="1" si="59"/>
        <v/>
      </c>
      <c r="AU245" t="str">
        <f t="shared" si="60"/>
        <v/>
      </c>
      <c r="AV245" t="str">
        <f t="shared" si="61"/>
        <v/>
      </c>
      <c r="AW245" s="104" t="str">
        <f>IF(A245=Detail!$E$3,ROW()+5+(COLUMN()-48)/1000,"")</f>
        <v/>
      </c>
      <c r="AX245" t="str">
        <f>IF(B245=Detail!$E$3,ROW()+5+(COLUMN()-48)/1000,"")</f>
        <v/>
      </c>
      <c r="AY245" t="str">
        <f>IF(C245=Detail!$E$3,ROW()+5+(COLUMN()-48)/1000,"")</f>
        <v/>
      </c>
      <c r="AZ245" t="str">
        <f>IF(D245=Detail!$E$3,ROW()+5+(COLUMN()-48)/1000,"")</f>
        <v/>
      </c>
      <c r="BA245" t="str">
        <f>IF(E245=Detail!$E$3,ROW()+5+(COLUMN()-48)/1000,"")</f>
        <v/>
      </c>
      <c r="BB245" t="str">
        <f>IF(F245=Detail!$E$3,ROW()+5+(COLUMN()-48)/1000,"")</f>
        <v/>
      </c>
      <c r="BC245" t="str">
        <f>IF(G245=Detail!$E$3,ROW()+5+(COLUMN()-48)/1000,"")</f>
        <v/>
      </c>
      <c r="BD245" t="str">
        <f>IF(H245=Detail!$E$3,ROW()+5+(COLUMN()-48)/1000,"")</f>
        <v/>
      </c>
      <c r="BE245" t="str">
        <f>IF(I245=Detail!$E$3,ROW()+5+(COLUMN()-48)/1000,"")</f>
        <v/>
      </c>
      <c r="BF245" t="str">
        <f>IF(J245=Detail!$E$3,ROW()+5+(COLUMN()-48)/1000,"")</f>
        <v/>
      </c>
      <c r="BG245" t="str">
        <f>IF(K245=Detail!$E$3,ROW()+5+(COLUMN()-48)/1000,"")</f>
        <v/>
      </c>
      <c r="BH245" t="str">
        <f>IF(L245=Detail!$E$3,ROW()+5+(COLUMN()-48)/1000,"")</f>
        <v/>
      </c>
      <c r="BI245" t="str">
        <f>IF(M245=Detail!$E$3,ROW()+5+(COLUMN()-48)/1000,"")</f>
        <v/>
      </c>
      <c r="BJ245" t="str">
        <f>IF(N245=Detail!$E$3,ROW()+5+(COLUMN()-48)/1000,"")</f>
        <v/>
      </c>
      <c r="BK245" t="str">
        <f>IF(O245=Detail!$E$3,ROW()+5+(COLUMN()-48)/1000,"")</f>
        <v/>
      </c>
      <c r="BL245" t="str">
        <f>IF(P245=Detail!$E$3,ROW()+5+(COLUMN()-48)/1000,"")</f>
        <v/>
      </c>
      <c r="BM245" t="str">
        <f>IF(Q245=Detail!$E$3,ROW()+5+(COLUMN()-48)/1000,"")</f>
        <v/>
      </c>
      <c r="BN245" t="str">
        <f>IF(R245=Detail!$E$3,ROW()+5+(COLUMN()-48)/1000,"")</f>
        <v/>
      </c>
      <c r="BO245" t="str">
        <f>IF(S245=Detail!$E$3,ROW()+5+(COLUMN()-48)/1000,"")</f>
        <v/>
      </c>
      <c r="BP245" t="str">
        <f>IF(T245=Detail!$E$3,ROW()+5+(COLUMN()-48)/1000,"")</f>
        <v/>
      </c>
      <c r="BQ245" t="str">
        <f t="shared" ca="1" si="56"/>
        <v/>
      </c>
      <c r="BR245" t="str">
        <f>IF(BS245="","","'"&amp;VLOOKUP(ROUND((BS245-ROUNDDOWN(BS245,0))*1000,0),$BT$2:$BU$21,2,FALSE)&amp;"'!A"&amp;ROUNDDOWN(Codedata!BS245,0))</f>
        <v/>
      </c>
      <c r="BS245" t="str">
        <f t="shared" si="62"/>
        <v/>
      </c>
      <c r="BV245" t="str">
        <f t="shared" ca="1" si="63"/>
        <v/>
      </c>
      <c r="BW245" t="str">
        <f t="shared" ca="1" si="64"/>
        <v/>
      </c>
      <c r="BX245" t="str">
        <f t="shared" ca="1" si="65"/>
        <v/>
      </c>
      <c r="BY245" t="str">
        <f t="shared" ca="1" si="66"/>
        <v/>
      </c>
      <c r="BZ245" t="str">
        <f t="shared" ca="1" si="67"/>
        <v/>
      </c>
      <c r="CA245" t="str">
        <f t="shared" ca="1" si="68"/>
        <v/>
      </c>
      <c r="CB245" t="str">
        <f t="shared" ca="1" si="69"/>
        <v/>
      </c>
      <c r="CC245" t="str">
        <f t="shared" ca="1" si="70"/>
        <v/>
      </c>
    </row>
    <row r="246" spans="1:81" x14ac:dyDescent="0.3">
      <c r="A246">
        <f>Cash!$C251</f>
        <v>0</v>
      </c>
      <c r="B246">
        <f>Cash!$D251</f>
        <v>0</v>
      </c>
      <c r="C246">
        <f>Zicht!$C251</f>
        <v>0</v>
      </c>
      <c r="D246">
        <f>Zicht!$D251</f>
        <v>0</v>
      </c>
      <c r="E246">
        <f>Spaar!$C251</f>
        <v>0</v>
      </c>
      <c r="F246">
        <f>Spaar!$D251</f>
        <v>0</v>
      </c>
      <c r="G246">
        <f>'Reserve 1'!$C251</f>
        <v>0</v>
      </c>
      <c r="H246">
        <f>'Reserve 1'!$D251</f>
        <v>0</v>
      </c>
      <c r="I246">
        <f>'Reserve 2'!$C251</f>
        <v>0</v>
      </c>
      <c r="J246">
        <f>'Reserve 2'!$D251</f>
        <v>0</v>
      </c>
      <c r="K246">
        <f>'Reserve 3'!$C251</f>
        <v>0</v>
      </c>
      <c r="L246">
        <f>'Reserve 3'!$D251</f>
        <v>0</v>
      </c>
      <c r="M246">
        <f>'Reserve 4'!$C251</f>
        <v>0</v>
      </c>
      <c r="N246">
        <f>'Reserve 4'!$D251</f>
        <v>0</v>
      </c>
      <c r="O246">
        <f>'Reserve 5'!$C251</f>
        <v>0</v>
      </c>
      <c r="P246">
        <f>'Reserve 5'!$D251</f>
        <v>0</v>
      </c>
      <c r="Q246">
        <f>'Reserve 6'!$C251</f>
        <v>0</v>
      </c>
      <c r="R246">
        <f>'Reserve 6'!$D251</f>
        <v>0</v>
      </c>
      <c r="S246">
        <f>'Reserve 7'!$C251</f>
        <v>0</v>
      </c>
      <c r="T246">
        <f>'Reserve 7'!$D251</f>
        <v>0</v>
      </c>
      <c r="U246" t="str">
        <f>IF(A246=0,"",IF(COUNTIF(A$2:A246,A246)&gt;1,"",ROW()+(COLUMN()-20)/10000))</f>
        <v/>
      </c>
      <c r="V246" t="str">
        <f>IF(B246=0,"",IF(COUNTIF(B$2:B246,B246)&gt;1,"",ROW()+(COLUMN()-20)/10000))</f>
        <v/>
      </c>
      <c r="W246" t="str">
        <f>IF(C246=0,"",IF(COUNTIF(C$2:C246,C246)&gt;1,"",ROW()+(COLUMN()-20)/10000))</f>
        <v/>
      </c>
      <c r="X246" t="str">
        <f>IF(D246=0,"",IF(COUNTIF(D$2:D246,D246)&gt;1,"",ROW()+(COLUMN()-20)/10000))</f>
        <v/>
      </c>
      <c r="Y246" t="str">
        <f>IF(E246=0,"",IF(COUNTIF(E$2:E246,E246)&gt;1,"",ROW()+(COLUMN()-20)/10000))</f>
        <v/>
      </c>
      <c r="Z246" t="str">
        <f>IF(F246=0,"",IF(COUNTIF(F$2:F246,F246)&gt;1,"",ROW()+(COLUMN()-20)/10000))</f>
        <v/>
      </c>
      <c r="AA246" t="str">
        <f>IF(G246=0,"",IF(COUNTIF(G$2:G246,G246)&gt;1,"",ROW()+(COLUMN()-20)/10000))</f>
        <v/>
      </c>
      <c r="AB246" t="str">
        <f>IF(H246=0,"",IF(COUNTIF(H$2:H246,H246)&gt;1,"",ROW()+(COLUMN()-20)/10000))</f>
        <v/>
      </c>
      <c r="AC246" t="str">
        <f>IF(I246=0,"",IF(COUNTIF(I$2:I246,I246)&gt;1,"",ROW()+(COLUMN()-20)/10000))</f>
        <v/>
      </c>
      <c r="AD246" t="str">
        <f>IF(J246=0,"",IF(COUNTIF(J$2:J246,J246)&gt;1,"",ROW()+(COLUMN()-20)/10000))</f>
        <v/>
      </c>
      <c r="AE246" t="str">
        <f>IF(K246=0,"",IF(COUNTIF(K$2:K246,K246)&gt;1,"",ROW()+(COLUMN()-20)/10000))</f>
        <v/>
      </c>
      <c r="AF246" t="str">
        <f>IF(L246=0,"",IF(COUNTIF(L$2:L246,L246)&gt;1,"",ROW()+(COLUMN()-20)/10000))</f>
        <v/>
      </c>
      <c r="AG246" t="str">
        <f>IF(M246=0,"",IF(COUNTIF(M$2:M246,M246)&gt;1,"",ROW()+(COLUMN()-20)/10000))</f>
        <v/>
      </c>
      <c r="AH246" t="str">
        <f>IF(N246=0,"",IF(COUNTIF(N$2:N246,N246)&gt;1,"",ROW()+(COLUMN()-20)/10000))</f>
        <v/>
      </c>
      <c r="AI246" t="str">
        <f>IF(O246=0,"",IF(COUNTIF(O$2:O246,O246)&gt;1,"",ROW()+(COLUMN()-20)/10000))</f>
        <v/>
      </c>
      <c r="AJ246" t="str">
        <f>IF(P246=0,"",IF(COUNTIF(P$2:P246,P246)&gt;1,"",ROW()+(COLUMN()-20)/10000))</f>
        <v/>
      </c>
      <c r="AK246" t="str">
        <f>IF(Q246=0,"",IF(COUNTIF(Q$2:Q246,Q246)&gt;1,"",ROW()+(COLUMN()-20)/10000))</f>
        <v/>
      </c>
      <c r="AL246" t="str">
        <f>IF(R246=0,"",IF(COUNTIF(R$2:R246,R246)&gt;1,"",ROW()+(COLUMN()-20)/10000))</f>
        <v/>
      </c>
      <c r="AM246" t="str">
        <f>IF(S246=0,"",IF(COUNTIF(S$2:S246,S246)&gt;1,"",ROW()+(COLUMN()-20)/10000))</f>
        <v/>
      </c>
      <c r="AN246" t="str">
        <f>IF(T246=0,"",IF(COUNTIF(T$2:T246,T246)&gt;1,"",ROW()+(COLUMN()-20)/10000))</f>
        <v/>
      </c>
      <c r="AO246" t="str">
        <f t="shared" si="57"/>
        <v/>
      </c>
      <c r="AP246" t="str">
        <f t="shared" ca="1" si="54"/>
        <v/>
      </c>
      <c r="AQ246" t="str">
        <f ca="1">IF(AP246="","",IF(COUNTIF($AP$2:AP246,AP246)&gt;1,"",IF(AP246="overdracht",1,ROW())))</f>
        <v/>
      </c>
      <c r="AT246" t="str">
        <f t="shared" ca="1" si="59"/>
        <v/>
      </c>
      <c r="AU246" t="str">
        <f t="shared" si="60"/>
        <v/>
      </c>
      <c r="AV246" t="str">
        <f t="shared" si="61"/>
        <v/>
      </c>
      <c r="AW246" s="104" t="str">
        <f>IF(A246=Detail!$E$3,ROW()+5+(COLUMN()-48)/1000,"")</f>
        <v/>
      </c>
      <c r="AX246" t="str">
        <f>IF(B246=Detail!$E$3,ROW()+5+(COLUMN()-48)/1000,"")</f>
        <v/>
      </c>
      <c r="AY246" t="str">
        <f>IF(C246=Detail!$E$3,ROW()+5+(COLUMN()-48)/1000,"")</f>
        <v/>
      </c>
      <c r="AZ246" t="str">
        <f>IF(D246=Detail!$E$3,ROW()+5+(COLUMN()-48)/1000,"")</f>
        <v/>
      </c>
      <c r="BA246" t="str">
        <f>IF(E246=Detail!$E$3,ROW()+5+(COLUMN()-48)/1000,"")</f>
        <v/>
      </c>
      <c r="BB246" t="str">
        <f>IF(F246=Detail!$E$3,ROW()+5+(COLUMN()-48)/1000,"")</f>
        <v/>
      </c>
      <c r="BC246" t="str">
        <f>IF(G246=Detail!$E$3,ROW()+5+(COLUMN()-48)/1000,"")</f>
        <v/>
      </c>
      <c r="BD246" t="str">
        <f>IF(H246=Detail!$E$3,ROW()+5+(COLUMN()-48)/1000,"")</f>
        <v/>
      </c>
      <c r="BE246" t="str">
        <f>IF(I246=Detail!$E$3,ROW()+5+(COLUMN()-48)/1000,"")</f>
        <v/>
      </c>
      <c r="BF246" t="str">
        <f>IF(J246=Detail!$E$3,ROW()+5+(COLUMN()-48)/1000,"")</f>
        <v/>
      </c>
      <c r="BG246" t="str">
        <f>IF(K246=Detail!$E$3,ROW()+5+(COLUMN()-48)/1000,"")</f>
        <v/>
      </c>
      <c r="BH246" t="str">
        <f>IF(L246=Detail!$E$3,ROW()+5+(COLUMN()-48)/1000,"")</f>
        <v/>
      </c>
      <c r="BI246" t="str">
        <f>IF(M246=Detail!$E$3,ROW()+5+(COLUMN()-48)/1000,"")</f>
        <v/>
      </c>
      <c r="BJ246" t="str">
        <f>IF(N246=Detail!$E$3,ROW()+5+(COLUMN()-48)/1000,"")</f>
        <v/>
      </c>
      <c r="BK246" t="str">
        <f>IF(O246=Detail!$E$3,ROW()+5+(COLUMN()-48)/1000,"")</f>
        <v/>
      </c>
      <c r="BL246" t="str">
        <f>IF(P246=Detail!$E$3,ROW()+5+(COLUMN()-48)/1000,"")</f>
        <v/>
      </c>
      <c r="BM246" t="str">
        <f>IF(Q246=Detail!$E$3,ROW()+5+(COLUMN()-48)/1000,"")</f>
        <v/>
      </c>
      <c r="BN246" t="str">
        <f>IF(R246=Detail!$E$3,ROW()+5+(COLUMN()-48)/1000,"")</f>
        <v/>
      </c>
      <c r="BO246" t="str">
        <f>IF(S246=Detail!$E$3,ROW()+5+(COLUMN()-48)/1000,"")</f>
        <v/>
      </c>
      <c r="BP246" t="str">
        <f>IF(T246=Detail!$E$3,ROW()+5+(COLUMN()-48)/1000,"")</f>
        <v/>
      </c>
      <c r="BQ246" t="str">
        <f t="shared" ca="1" si="56"/>
        <v/>
      </c>
      <c r="BR246" t="str">
        <f>IF(BS246="","","'"&amp;VLOOKUP(ROUND((BS246-ROUNDDOWN(BS246,0))*1000,0),$BT$2:$BU$21,2,FALSE)&amp;"'!A"&amp;ROUNDDOWN(Codedata!BS246,0))</f>
        <v/>
      </c>
      <c r="BS246" t="str">
        <f t="shared" si="62"/>
        <v/>
      </c>
      <c r="BV246" t="str">
        <f t="shared" ca="1" si="63"/>
        <v/>
      </c>
      <c r="BW246" t="str">
        <f t="shared" ca="1" si="64"/>
        <v/>
      </c>
      <c r="BX246" t="str">
        <f t="shared" ca="1" si="65"/>
        <v/>
      </c>
      <c r="BY246" t="str">
        <f t="shared" ca="1" si="66"/>
        <v/>
      </c>
      <c r="BZ246" t="str">
        <f t="shared" ca="1" si="67"/>
        <v/>
      </c>
      <c r="CA246" t="str">
        <f t="shared" ca="1" si="68"/>
        <v/>
      </c>
      <c r="CB246" t="str">
        <f t="shared" ca="1" si="69"/>
        <v/>
      </c>
      <c r="CC246" t="str">
        <f t="shared" ca="1" si="70"/>
        <v/>
      </c>
    </row>
    <row r="247" spans="1:81" x14ac:dyDescent="0.3">
      <c r="A247">
        <f>Cash!$C252</f>
        <v>0</v>
      </c>
      <c r="B247">
        <f>Cash!$D252</f>
        <v>0</v>
      </c>
      <c r="C247">
        <f>Zicht!$C252</f>
        <v>0</v>
      </c>
      <c r="D247">
        <f>Zicht!$D252</f>
        <v>0</v>
      </c>
      <c r="E247">
        <f>Spaar!$C252</f>
        <v>0</v>
      </c>
      <c r="F247">
        <f>Spaar!$D252</f>
        <v>0</v>
      </c>
      <c r="G247">
        <f>'Reserve 1'!$C252</f>
        <v>0</v>
      </c>
      <c r="H247">
        <f>'Reserve 1'!$D252</f>
        <v>0</v>
      </c>
      <c r="I247">
        <f>'Reserve 2'!$C252</f>
        <v>0</v>
      </c>
      <c r="J247">
        <f>'Reserve 2'!$D252</f>
        <v>0</v>
      </c>
      <c r="K247">
        <f>'Reserve 3'!$C252</f>
        <v>0</v>
      </c>
      <c r="L247">
        <f>'Reserve 3'!$D252</f>
        <v>0</v>
      </c>
      <c r="M247">
        <f>'Reserve 4'!$C252</f>
        <v>0</v>
      </c>
      <c r="N247">
        <f>'Reserve 4'!$D252</f>
        <v>0</v>
      </c>
      <c r="O247">
        <f>'Reserve 5'!$C252</f>
        <v>0</v>
      </c>
      <c r="P247">
        <f>'Reserve 5'!$D252</f>
        <v>0</v>
      </c>
      <c r="Q247">
        <f>'Reserve 6'!$C252</f>
        <v>0</v>
      </c>
      <c r="R247">
        <f>'Reserve 6'!$D252</f>
        <v>0</v>
      </c>
      <c r="S247">
        <f>'Reserve 7'!$C252</f>
        <v>0</v>
      </c>
      <c r="T247">
        <f>'Reserve 7'!$D252</f>
        <v>0</v>
      </c>
      <c r="U247" t="str">
        <f>IF(A247=0,"",IF(COUNTIF(A$2:A247,A247)&gt;1,"",ROW()+(COLUMN()-20)/10000))</f>
        <v/>
      </c>
      <c r="V247" t="str">
        <f>IF(B247=0,"",IF(COUNTIF(B$2:B247,B247)&gt;1,"",ROW()+(COLUMN()-20)/10000))</f>
        <v/>
      </c>
      <c r="W247" t="str">
        <f>IF(C247=0,"",IF(COUNTIF(C$2:C247,C247)&gt;1,"",ROW()+(COLUMN()-20)/10000))</f>
        <v/>
      </c>
      <c r="X247" t="str">
        <f>IF(D247=0,"",IF(COUNTIF(D$2:D247,D247)&gt;1,"",ROW()+(COLUMN()-20)/10000))</f>
        <v/>
      </c>
      <c r="Y247" t="str">
        <f>IF(E247=0,"",IF(COUNTIF(E$2:E247,E247)&gt;1,"",ROW()+(COLUMN()-20)/10000))</f>
        <v/>
      </c>
      <c r="Z247" t="str">
        <f>IF(F247=0,"",IF(COUNTIF(F$2:F247,F247)&gt;1,"",ROW()+(COLUMN()-20)/10000))</f>
        <v/>
      </c>
      <c r="AA247" t="str">
        <f>IF(G247=0,"",IF(COUNTIF(G$2:G247,G247)&gt;1,"",ROW()+(COLUMN()-20)/10000))</f>
        <v/>
      </c>
      <c r="AB247" t="str">
        <f>IF(H247=0,"",IF(COUNTIF(H$2:H247,H247)&gt;1,"",ROW()+(COLUMN()-20)/10000))</f>
        <v/>
      </c>
      <c r="AC247" t="str">
        <f>IF(I247=0,"",IF(COUNTIF(I$2:I247,I247)&gt;1,"",ROW()+(COLUMN()-20)/10000))</f>
        <v/>
      </c>
      <c r="AD247" t="str">
        <f>IF(J247=0,"",IF(COUNTIF(J$2:J247,J247)&gt;1,"",ROW()+(COLUMN()-20)/10000))</f>
        <v/>
      </c>
      <c r="AE247" t="str">
        <f>IF(K247=0,"",IF(COUNTIF(K$2:K247,K247)&gt;1,"",ROW()+(COLUMN()-20)/10000))</f>
        <v/>
      </c>
      <c r="AF247" t="str">
        <f>IF(L247=0,"",IF(COUNTIF(L$2:L247,L247)&gt;1,"",ROW()+(COLUMN()-20)/10000))</f>
        <v/>
      </c>
      <c r="AG247" t="str">
        <f>IF(M247=0,"",IF(COUNTIF(M$2:M247,M247)&gt;1,"",ROW()+(COLUMN()-20)/10000))</f>
        <v/>
      </c>
      <c r="AH247" t="str">
        <f>IF(N247=0,"",IF(COUNTIF(N$2:N247,N247)&gt;1,"",ROW()+(COLUMN()-20)/10000))</f>
        <v/>
      </c>
      <c r="AI247" t="str">
        <f>IF(O247=0,"",IF(COUNTIF(O$2:O247,O247)&gt;1,"",ROW()+(COLUMN()-20)/10000))</f>
        <v/>
      </c>
      <c r="AJ247" t="str">
        <f>IF(P247=0,"",IF(COUNTIF(P$2:P247,P247)&gt;1,"",ROW()+(COLUMN()-20)/10000))</f>
        <v/>
      </c>
      <c r="AK247" t="str">
        <f>IF(Q247=0,"",IF(COUNTIF(Q$2:Q247,Q247)&gt;1,"",ROW()+(COLUMN()-20)/10000))</f>
        <v/>
      </c>
      <c r="AL247" t="str">
        <f>IF(R247=0,"",IF(COUNTIF(R$2:R247,R247)&gt;1,"",ROW()+(COLUMN()-20)/10000))</f>
        <v/>
      </c>
      <c r="AM247" t="str">
        <f>IF(S247=0,"",IF(COUNTIF(S$2:S247,S247)&gt;1,"",ROW()+(COLUMN()-20)/10000))</f>
        <v/>
      </c>
      <c r="AN247" t="str">
        <f>IF(T247=0,"",IF(COUNTIF(T$2:T247,T247)&gt;1,"",ROW()+(COLUMN()-20)/10000))</f>
        <v/>
      </c>
      <c r="AO247" t="str">
        <f t="shared" si="57"/>
        <v/>
      </c>
      <c r="AP247" t="str">
        <f t="shared" ca="1" si="54"/>
        <v/>
      </c>
      <c r="AQ247" t="str">
        <f ca="1">IF(AP247="","",IF(COUNTIF($AP$2:AP247,AP247)&gt;1,"",IF(AP247="overdracht",1,ROW())))</f>
        <v/>
      </c>
      <c r="AT247" t="str">
        <f t="shared" ca="1" si="59"/>
        <v/>
      </c>
      <c r="AU247" t="str">
        <f t="shared" si="60"/>
        <v/>
      </c>
      <c r="AV247" t="str">
        <f t="shared" si="61"/>
        <v/>
      </c>
      <c r="AW247" s="104" t="str">
        <f>IF(A247=Detail!$E$3,ROW()+5+(COLUMN()-48)/1000,"")</f>
        <v/>
      </c>
      <c r="AX247" t="str">
        <f>IF(B247=Detail!$E$3,ROW()+5+(COLUMN()-48)/1000,"")</f>
        <v/>
      </c>
      <c r="AY247" t="str">
        <f>IF(C247=Detail!$E$3,ROW()+5+(COLUMN()-48)/1000,"")</f>
        <v/>
      </c>
      <c r="AZ247" t="str">
        <f>IF(D247=Detail!$E$3,ROW()+5+(COLUMN()-48)/1000,"")</f>
        <v/>
      </c>
      <c r="BA247" t="str">
        <f>IF(E247=Detail!$E$3,ROW()+5+(COLUMN()-48)/1000,"")</f>
        <v/>
      </c>
      <c r="BB247" t="str">
        <f>IF(F247=Detail!$E$3,ROW()+5+(COLUMN()-48)/1000,"")</f>
        <v/>
      </c>
      <c r="BC247" t="str">
        <f>IF(G247=Detail!$E$3,ROW()+5+(COLUMN()-48)/1000,"")</f>
        <v/>
      </c>
      <c r="BD247" t="str">
        <f>IF(H247=Detail!$E$3,ROW()+5+(COLUMN()-48)/1000,"")</f>
        <v/>
      </c>
      <c r="BE247" t="str">
        <f>IF(I247=Detail!$E$3,ROW()+5+(COLUMN()-48)/1000,"")</f>
        <v/>
      </c>
      <c r="BF247" t="str">
        <f>IF(J247=Detail!$E$3,ROW()+5+(COLUMN()-48)/1000,"")</f>
        <v/>
      </c>
      <c r="BG247" t="str">
        <f>IF(K247=Detail!$E$3,ROW()+5+(COLUMN()-48)/1000,"")</f>
        <v/>
      </c>
      <c r="BH247" t="str">
        <f>IF(L247=Detail!$E$3,ROW()+5+(COLUMN()-48)/1000,"")</f>
        <v/>
      </c>
      <c r="BI247" t="str">
        <f>IF(M247=Detail!$E$3,ROW()+5+(COLUMN()-48)/1000,"")</f>
        <v/>
      </c>
      <c r="BJ247" t="str">
        <f>IF(N247=Detail!$E$3,ROW()+5+(COLUMN()-48)/1000,"")</f>
        <v/>
      </c>
      <c r="BK247" t="str">
        <f>IF(O247=Detail!$E$3,ROW()+5+(COLUMN()-48)/1000,"")</f>
        <v/>
      </c>
      <c r="BL247" t="str">
        <f>IF(P247=Detail!$E$3,ROW()+5+(COLUMN()-48)/1000,"")</f>
        <v/>
      </c>
      <c r="BM247" t="str">
        <f>IF(Q247=Detail!$E$3,ROW()+5+(COLUMN()-48)/1000,"")</f>
        <v/>
      </c>
      <c r="BN247" t="str">
        <f>IF(R247=Detail!$E$3,ROW()+5+(COLUMN()-48)/1000,"")</f>
        <v/>
      </c>
      <c r="BO247" t="str">
        <f>IF(S247=Detail!$E$3,ROW()+5+(COLUMN()-48)/1000,"")</f>
        <v/>
      </c>
      <c r="BP247" t="str">
        <f>IF(T247=Detail!$E$3,ROW()+5+(COLUMN()-48)/1000,"")</f>
        <v/>
      </c>
      <c r="BQ247" t="str">
        <f t="shared" ca="1" si="56"/>
        <v/>
      </c>
      <c r="BR247" t="str">
        <f>IF(BS247="","","'"&amp;VLOOKUP(ROUND((BS247-ROUNDDOWN(BS247,0))*1000,0),$BT$2:$BU$21,2,FALSE)&amp;"'!A"&amp;ROUNDDOWN(Codedata!BS247,0))</f>
        <v/>
      </c>
      <c r="BS247" t="str">
        <f t="shared" si="62"/>
        <v/>
      </c>
      <c r="BV247" t="str">
        <f t="shared" ca="1" si="63"/>
        <v/>
      </c>
      <c r="BW247" t="str">
        <f t="shared" ca="1" si="64"/>
        <v/>
      </c>
      <c r="BX247" t="str">
        <f t="shared" ca="1" si="65"/>
        <v/>
      </c>
      <c r="BY247" t="str">
        <f t="shared" ca="1" si="66"/>
        <v/>
      </c>
      <c r="BZ247" t="str">
        <f t="shared" ca="1" si="67"/>
        <v/>
      </c>
      <c r="CA247" t="str">
        <f t="shared" ca="1" si="68"/>
        <v/>
      </c>
      <c r="CB247" t="str">
        <f t="shared" ca="1" si="69"/>
        <v/>
      </c>
      <c r="CC247" t="str">
        <f t="shared" ca="1" si="70"/>
        <v/>
      </c>
    </row>
    <row r="248" spans="1:81" x14ac:dyDescent="0.3">
      <c r="A248">
        <f>Cash!$C253</f>
        <v>0</v>
      </c>
      <c r="B248">
        <f>Cash!$D253</f>
        <v>0</v>
      </c>
      <c r="C248">
        <f>Zicht!$C253</f>
        <v>0</v>
      </c>
      <c r="D248">
        <f>Zicht!$D253</f>
        <v>0</v>
      </c>
      <c r="E248">
        <f>Spaar!$C253</f>
        <v>0</v>
      </c>
      <c r="F248">
        <f>Spaar!$D253</f>
        <v>0</v>
      </c>
      <c r="G248">
        <f>'Reserve 1'!$C253</f>
        <v>0</v>
      </c>
      <c r="H248">
        <f>'Reserve 1'!$D253</f>
        <v>0</v>
      </c>
      <c r="I248">
        <f>'Reserve 2'!$C253</f>
        <v>0</v>
      </c>
      <c r="J248">
        <f>'Reserve 2'!$D253</f>
        <v>0</v>
      </c>
      <c r="K248">
        <f>'Reserve 3'!$C253</f>
        <v>0</v>
      </c>
      <c r="L248">
        <f>'Reserve 3'!$D253</f>
        <v>0</v>
      </c>
      <c r="M248">
        <f>'Reserve 4'!$C253</f>
        <v>0</v>
      </c>
      <c r="N248">
        <f>'Reserve 4'!$D253</f>
        <v>0</v>
      </c>
      <c r="O248">
        <f>'Reserve 5'!$C253</f>
        <v>0</v>
      </c>
      <c r="P248">
        <f>'Reserve 5'!$D253</f>
        <v>0</v>
      </c>
      <c r="Q248">
        <f>'Reserve 6'!$C253</f>
        <v>0</v>
      </c>
      <c r="R248">
        <f>'Reserve 6'!$D253</f>
        <v>0</v>
      </c>
      <c r="S248">
        <f>'Reserve 7'!$C253</f>
        <v>0</v>
      </c>
      <c r="T248">
        <f>'Reserve 7'!$D253</f>
        <v>0</v>
      </c>
      <c r="U248" t="str">
        <f>IF(A248=0,"",IF(COUNTIF(A$2:A248,A248)&gt;1,"",ROW()+(COLUMN()-20)/10000))</f>
        <v/>
      </c>
      <c r="V248" t="str">
        <f>IF(B248=0,"",IF(COUNTIF(B$2:B248,B248)&gt;1,"",ROW()+(COLUMN()-20)/10000))</f>
        <v/>
      </c>
      <c r="W248" t="str">
        <f>IF(C248=0,"",IF(COUNTIF(C$2:C248,C248)&gt;1,"",ROW()+(COLUMN()-20)/10000))</f>
        <v/>
      </c>
      <c r="X248" t="str">
        <f>IF(D248=0,"",IF(COUNTIF(D$2:D248,D248)&gt;1,"",ROW()+(COLUMN()-20)/10000))</f>
        <v/>
      </c>
      <c r="Y248" t="str">
        <f>IF(E248=0,"",IF(COUNTIF(E$2:E248,E248)&gt;1,"",ROW()+(COLUMN()-20)/10000))</f>
        <v/>
      </c>
      <c r="Z248" t="str">
        <f>IF(F248=0,"",IF(COUNTIF(F$2:F248,F248)&gt;1,"",ROW()+(COLUMN()-20)/10000))</f>
        <v/>
      </c>
      <c r="AA248" t="str">
        <f>IF(G248=0,"",IF(COUNTIF(G$2:G248,G248)&gt;1,"",ROW()+(COLUMN()-20)/10000))</f>
        <v/>
      </c>
      <c r="AB248" t="str">
        <f>IF(H248=0,"",IF(COUNTIF(H$2:H248,H248)&gt;1,"",ROW()+(COLUMN()-20)/10000))</f>
        <v/>
      </c>
      <c r="AC248" t="str">
        <f>IF(I248=0,"",IF(COUNTIF(I$2:I248,I248)&gt;1,"",ROW()+(COLUMN()-20)/10000))</f>
        <v/>
      </c>
      <c r="AD248" t="str">
        <f>IF(J248=0,"",IF(COUNTIF(J$2:J248,J248)&gt;1,"",ROW()+(COLUMN()-20)/10000))</f>
        <v/>
      </c>
      <c r="AE248" t="str">
        <f>IF(K248=0,"",IF(COUNTIF(K$2:K248,K248)&gt;1,"",ROW()+(COLUMN()-20)/10000))</f>
        <v/>
      </c>
      <c r="AF248" t="str">
        <f>IF(L248=0,"",IF(COUNTIF(L$2:L248,L248)&gt;1,"",ROW()+(COLUMN()-20)/10000))</f>
        <v/>
      </c>
      <c r="AG248" t="str">
        <f>IF(M248=0,"",IF(COUNTIF(M$2:M248,M248)&gt;1,"",ROW()+(COLUMN()-20)/10000))</f>
        <v/>
      </c>
      <c r="AH248" t="str">
        <f>IF(N248=0,"",IF(COUNTIF(N$2:N248,N248)&gt;1,"",ROW()+(COLUMN()-20)/10000))</f>
        <v/>
      </c>
      <c r="AI248" t="str">
        <f>IF(O248=0,"",IF(COUNTIF(O$2:O248,O248)&gt;1,"",ROW()+(COLUMN()-20)/10000))</f>
        <v/>
      </c>
      <c r="AJ248" t="str">
        <f>IF(P248=0,"",IF(COUNTIF(P$2:P248,P248)&gt;1,"",ROW()+(COLUMN()-20)/10000))</f>
        <v/>
      </c>
      <c r="AK248" t="str">
        <f>IF(Q248=0,"",IF(COUNTIF(Q$2:Q248,Q248)&gt;1,"",ROW()+(COLUMN()-20)/10000))</f>
        <v/>
      </c>
      <c r="AL248" t="str">
        <f>IF(R248=0,"",IF(COUNTIF(R$2:R248,R248)&gt;1,"",ROW()+(COLUMN()-20)/10000))</f>
        <v/>
      </c>
      <c r="AM248" t="str">
        <f>IF(S248=0,"",IF(COUNTIF(S$2:S248,S248)&gt;1,"",ROW()+(COLUMN()-20)/10000))</f>
        <v/>
      </c>
      <c r="AN248" t="str">
        <f>IF(T248=0,"",IF(COUNTIF(T$2:T248,T248)&gt;1,"",ROW()+(COLUMN()-20)/10000))</f>
        <v/>
      </c>
      <c r="AO248" t="str">
        <f t="shared" si="57"/>
        <v/>
      </c>
      <c r="AP248" t="str">
        <f t="shared" ca="1" si="54"/>
        <v/>
      </c>
      <c r="AQ248" t="str">
        <f ca="1">IF(AP248="","",IF(COUNTIF($AP$2:AP248,AP248)&gt;1,"",IF(AP248="overdracht",1,ROW())))</f>
        <v/>
      </c>
      <c r="AT248" t="str">
        <f t="shared" ca="1" si="59"/>
        <v/>
      </c>
      <c r="AU248" t="str">
        <f t="shared" si="60"/>
        <v/>
      </c>
      <c r="AV248" t="str">
        <f t="shared" si="61"/>
        <v/>
      </c>
      <c r="AW248" s="104" t="str">
        <f>IF(A248=Detail!$E$3,ROW()+5+(COLUMN()-48)/1000,"")</f>
        <v/>
      </c>
      <c r="AX248" t="str">
        <f>IF(B248=Detail!$E$3,ROW()+5+(COLUMN()-48)/1000,"")</f>
        <v/>
      </c>
      <c r="AY248" t="str">
        <f>IF(C248=Detail!$E$3,ROW()+5+(COLUMN()-48)/1000,"")</f>
        <v/>
      </c>
      <c r="AZ248" t="str">
        <f>IF(D248=Detail!$E$3,ROW()+5+(COLUMN()-48)/1000,"")</f>
        <v/>
      </c>
      <c r="BA248" t="str">
        <f>IF(E248=Detail!$E$3,ROW()+5+(COLUMN()-48)/1000,"")</f>
        <v/>
      </c>
      <c r="BB248" t="str">
        <f>IF(F248=Detail!$E$3,ROW()+5+(COLUMN()-48)/1000,"")</f>
        <v/>
      </c>
      <c r="BC248" t="str">
        <f>IF(G248=Detail!$E$3,ROW()+5+(COLUMN()-48)/1000,"")</f>
        <v/>
      </c>
      <c r="BD248" t="str">
        <f>IF(H248=Detail!$E$3,ROW()+5+(COLUMN()-48)/1000,"")</f>
        <v/>
      </c>
      <c r="BE248" t="str">
        <f>IF(I248=Detail!$E$3,ROW()+5+(COLUMN()-48)/1000,"")</f>
        <v/>
      </c>
      <c r="BF248" t="str">
        <f>IF(J248=Detail!$E$3,ROW()+5+(COLUMN()-48)/1000,"")</f>
        <v/>
      </c>
      <c r="BG248" t="str">
        <f>IF(K248=Detail!$E$3,ROW()+5+(COLUMN()-48)/1000,"")</f>
        <v/>
      </c>
      <c r="BH248" t="str">
        <f>IF(L248=Detail!$E$3,ROW()+5+(COLUMN()-48)/1000,"")</f>
        <v/>
      </c>
      <c r="BI248" t="str">
        <f>IF(M248=Detail!$E$3,ROW()+5+(COLUMN()-48)/1000,"")</f>
        <v/>
      </c>
      <c r="BJ248" t="str">
        <f>IF(N248=Detail!$E$3,ROW()+5+(COLUMN()-48)/1000,"")</f>
        <v/>
      </c>
      <c r="BK248" t="str">
        <f>IF(O248=Detail!$E$3,ROW()+5+(COLUMN()-48)/1000,"")</f>
        <v/>
      </c>
      <c r="BL248" t="str">
        <f>IF(P248=Detail!$E$3,ROW()+5+(COLUMN()-48)/1000,"")</f>
        <v/>
      </c>
      <c r="BM248" t="str">
        <f>IF(Q248=Detail!$E$3,ROW()+5+(COLUMN()-48)/1000,"")</f>
        <v/>
      </c>
      <c r="BN248" t="str">
        <f>IF(R248=Detail!$E$3,ROW()+5+(COLUMN()-48)/1000,"")</f>
        <v/>
      </c>
      <c r="BO248" t="str">
        <f>IF(S248=Detail!$E$3,ROW()+5+(COLUMN()-48)/1000,"")</f>
        <v/>
      </c>
      <c r="BP248" t="str">
        <f>IF(T248=Detail!$E$3,ROW()+5+(COLUMN()-48)/1000,"")</f>
        <v/>
      </c>
      <c r="BQ248" t="str">
        <f t="shared" ca="1" si="56"/>
        <v/>
      </c>
      <c r="BR248" t="str">
        <f>IF(BS248="","","'"&amp;VLOOKUP(ROUND((BS248-ROUNDDOWN(BS248,0))*1000,0),$BT$2:$BU$21,2,FALSE)&amp;"'!A"&amp;ROUNDDOWN(Codedata!BS248,0))</f>
        <v/>
      </c>
      <c r="BS248" t="str">
        <f t="shared" si="62"/>
        <v/>
      </c>
      <c r="BV248" t="str">
        <f t="shared" ca="1" si="63"/>
        <v/>
      </c>
      <c r="BW248" t="str">
        <f t="shared" ca="1" si="64"/>
        <v/>
      </c>
      <c r="BX248" t="str">
        <f t="shared" ca="1" si="65"/>
        <v/>
      </c>
      <c r="BY248" t="str">
        <f t="shared" ca="1" si="66"/>
        <v/>
      </c>
      <c r="BZ248" t="str">
        <f t="shared" ca="1" si="67"/>
        <v/>
      </c>
      <c r="CA248" t="str">
        <f t="shared" ca="1" si="68"/>
        <v/>
      </c>
      <c r="CB248" t="str">
        <f t="shared" ca="1" si="69"/>
        <v/>
      </c>
      <c r="CC248" t="str">
        <f t="shared" ca="1" si="70"/>
        <v/>
      </c>
    </row>
    <row r="249" spans="1:81" x14ac:dyDescent="0.3">
      <c r="A249">
        <f>Cash!$C254</f>
        <v>0</v>
      </c>
      <c r="B249">
        <f>Cash!$D254</f>
        <v>0</v>
      </c>
      <c r="C249">
        <f>Zicht!$C254</f>
        <v>0</v>
      </c>
      <c r="D249">
        <f>Zicht!$D254</f>
        <v>0</v>
      </c>
      <c r="E249">
        <f>Spaar!$C254</f>
        <v>0</v>
      </c>
      <c r="F249">
        <f>Spaar!$D254</f>
        <v>0</v>
      </c>
      <c r="G249">
        <f>'Reserve 1'!$C254</f>
        <v>0</v>
      </c>
      <c r="H249">
        <f>'Reserve 1'!$D254</f>
        <v>0</v>
      </c>
      <c r="I249">
        <f>'Reserve 2'!$C254</f>
        <v>0</v>
      </c>
      <c r="J249">
        <f>'Reserve 2'!$D254</f>
        <v>0</v>
      </c>
      <c r="K249">
        <f>'Reserve 3'!$C254</f>
        <v>0</v>
      </c>
      <c r="L249">
        <f>'Reserve 3'!$D254</f>
        <v>0</v>
      </c>
      <c r="M249">
        <f>'Reserve 4'!$C254</f>
        <v>0</v>
      </c>
      <c r="N249">
        <f>'Reserve 4'!$D254</f>
        <v>0</v>
      </c>
      <c r="O249">
        <f>'Reserve 5'!$C254</f>
        <v>0</v>
      </c>
      <c r="P249">
        <f>'Reserve 5'!$D254</f>
        <v>0</v>
      </c>
      <c r="Q249">
        <f>'Reserve 6'!$C254</f>
        <v>0</v>
      </c>
      <c r="R249">
        <f>'Reserve 6'!$D254</f>
        <v>0</v>
      </c>
      <c r="S249">
        <f>'Reserve 7'!$C254</f>
        <v>0</v>
      </c>
      <c r="T249">
        <f>'Reserve 7'!$D254</f>
        <v>0</v>
      </c>
      <c r="U249" t="str">
        <f>IF(A249=0,"",IF(COUNTIF(A$2:A249,A249)&gt;1,"",ROW()+(COLUMN()-20)/10000))</f>
        <v/>
      </c>
      <c r="V249" t="str">
        <f>IF(B249=0,"",IF(COUNTIF(B$2:B249,B249)&gt;1,"",ROW()+(COLUMN()-20)/10000))</f>
        <v/>
      </c>
      <c r="W249" t="str">
        <f>IF(C249=0,"",IF(COUNTIF(C$2:C249,C249)&gt;1,"",ROW()+(COLUMN()-20)/10000))</f>
        <v/>
      </c>
      <c r="X249" t="str">
        <f>IF(D249=0,"",IF(COUNTIF(D$2:D249,D249)&gt;1,"",ROW()+(COLUMN()-20)/10000))</f>
        <v/>
      </c>
      <c r="Y249" t="str">
        <f>IF(E249=0,"",IF(COUNTIF(E$2:E249,E249)&gt;1,"",ROW()+(COLUMN()-20)/10000))</f>
        <v/>
      </c>
      <c r="Z249" t="str">
        <f>IF(F249=0,"",IF(COUNTIF(F$2:F249,F249)&gt;1,"",ROW()+(COLUMN()-20)/10000))</f>
        <v/>
      </c>
      <c r="AA249" t="str">
        <f>IF(G249=0,"",IF(COUNTIF(G$2:G249,G249)&gt;1,"",ROW()+(COLUMN()-20)/10000))</f>
        <v/>
      </c>
      <c r="AB249" t="str">
        <f>IF(H249=0,"",IF(COUNTIF(H$2:H249,H249)&gt;1,"",ROW()+(COLUMN()-20)/10000))</f>
        <v/>
      </c>
      <c r="AC249" t="str">
        <f>IF(I249=0,"",IF(COUNTIF(I$2:I249,I249)&gt;1,"",ROW()+(COLUMN()-20)/10000))</f>
        <v/>
      </c>
      <c r="AD249" t="str">
        <f>IF(J249=0,"",IF(COUNTIF(J$2:J249,J249)&gt;1,"",ROW()+(COLUMN()-20)/10000))</f>
        <v/>
      </c>
      <c r="AE249" t="str">
        <f>IF(K249=0,"",IF(COUNTIF(K$2:K249,K249)&gt;1,"",ROW()+(COLUMN()-20)/10000))</f>
        <v/>
      </c>
      <c r="AF249" t="str">
        <f>IF(L249=0,"",IF(COUNTIF(L$2:L249,L249)&gt;1,"",ROW()+(COLUMN()-20)/10000))</f>
        <v/>
      </c>
      <c r="AG249" t="str">
        <f>IF(M249=0,"",IF(COUNTIF(M$2:M249,M249)&gt;1,"",ROW()+(COLUMN()-20)/10000))</f>
        <v/>
      </c>
      <c r="AH249" t="str">
        <f>IF(N249=0,"",IF(COUNTIF(N$2:N249,N249)&gt;1,"",ROW()+(COLUMN()-20)/10000))</f>
        <v/>
      </c>
      <c r="AI249" t="str">
        <f>IF(O249=0,"",IF(COUNTIF(O$2:O249,O249)&gt;1,"",ROW()+(COLUMN()-20)/10000))</f>
        <v/>
      </c>
      <c r="AJ249" t="str">
        <f>IF(P249=0,"",IF(COUNTIF(P$2:P249,P249)&gt;1,"",ROW()+(COLUMN()-20)/10000))</f>
        <v/>
      </c>
      <c r="AK249" t="str">
        <f>IF(Q249=0,"",IF(COUNTIF(Q$2:Q249,Q249)&gt;1,"",ROW()+(COLUMN()-20)/10000))</f>
        <v/>
      </c>
      <c r="AL249" t="str">
        <f>IF(R249=0,"",IF(COUNTIF(R$2:R249,R249)&gt;1,"",ROW()+(COLUMN()-20)/10000))</f>
        <v/>
      </c>
      <c r="AM249" t="str">
        <f>IF(S249=0,"",IF(COUNTIF(S$2:S249,S249)&gt;1,"",ROW()+(COLUMN()-20)/10000))</f>
        <v/>
      </c>
      <c r="AN249" t="str">
        <f>IF(T249=0,"",IF(COUNTIF(T$2:T249,T249)&gt;1,"",ROW()+(COLUMN()-20)/10000))</f>
        <v/>
      </c>
      <c r="AO249" t="str">
        <f t="shared" si="57"/>
        <v/>
      </c>
      <c r="AP249" t="str">
        <f t="shared" ca="1" si="54"/>
        <v/>
      </c>
      <c r="AQ249" t="str">
        <f ca="1">IF(AP249="","",IF(COUNTIF($AP$2:AP249,AP249)&gt;1,"",IF(AP249="overdracht",1,ROW())))</f>
        <v/>
      </c>
      <c r="AT249" t="str">
        <f t="shared" ca="1" si="59"/>
        <v/>
      </c>
      <c r="AU249" t="str">
        <f t="shared" si="60"/>
        <v/>
      </c>
      <c r="AV249" t="str">
        <f t="shared" si="61"/>
        <v/>
      </c>
      <c r="AW249" s="104" t="str">
        <f>IF(A249=Detail!$E$3,ROW()+5+(COLUMN()-48)/1000,"")</f>
        <v/>
      </c>
      <c r="AX249" t="str">
        <f>IF(B249=Detail!$E$3,ROW()+5+(COLUMN()-48)/1000,"")</f>
        <v/>
      </c>
      <c r="AY249" t="str">
        <f>IF(C249=Detail!$E$3,ROW()+5+(COLUMN()-48)/1000,"")</f>
        <v/>
      </c>
      <c r="AZ249" t="str">
        <f>IF(D249=Detail!$E$3,ROW()+5+(COLUMN()-48)/1000,"")</f>
        <v/>
      </c>
      <c r="BA249" t="str">
        <f>IF(E249=Detail!$E$3,ROW()+5+(COLUMN()-48)/1000,"")</f>
        <v/>
      </c>
      <c r="BB249" t="str">
        <f>IF(F249=Detail!$E$3,ROW()+5+(COLUMN()-48)/1000,"")</f>
        <v/>
      </c>
      <c r="BC249" t="str">
        <f>IF(G249=Detail!$E$3,ROW()+5+(COLUMN()-48)/1000,"")</f>
        <v/>
      </c>
      <c r="BD249" t="str">
        <f>IF(H249=Detail!$E$3,ROW()+5+(COLUMN()-48)/1000,"")</f>
        <v/>
      </c>
      <c r="BE249" t="str">
        <f>IF(I249=Detail!$E$3,ROW()+5+(COLUMN()-48)/1000,"")</f>
        <v/>
      </c>
      <c r="BF249" t="str">
        <f>IF(J249=Detail!$E$3,ROW()+5+(COLUMN()-48)/1000,"")</f>
        <v/>
      </c>
      <c r="BG249" t="str">
        <f>IF(K249=Detail!$E$3,ROW()+5+(COLUMN()-48)/1000,"")</f>
        <v/>
      </c>
      <c r="BH249" t="str">
        <f>IF(L249=Detail!$E$3,ROW()+5+(COLUMN()-48)/1000,"")</f>
        <v/>
      </c>
      <c r="BI249" t="str">
        <f>IF(M249=Detail!$E$3,ROW()+5+(COLUMN()-48)/1000,"")</f>
        <v/>
      </c>
      <c r="BJ249" t="str">
        <f>IF(N249=Detail!$E$3,ROW()+5+(COLUMN()-48)/1000,"")</f>
        <v/>
      </c>
      <c r="BK249" t="str">
        <f>IF(O249=Detail!$E$3,ROW()+5+(COLUMN()-48)/1000,"")</f>
        <v/>
      </c>
      <c r="BL249" t="str">
        <f>IF(P249=Detail!$E$3,ROW()+5+(COLUMN()-48)/1000,"")</f>
        <v/>
      </c>
      <c r="BM249" t="str">
        <f>IF(Q249=Detail!$E$3,ROW()+5+(COLUMN()-48)/1000,"")</f>
        <v/>
      </c>
      <c r="BN249" t="str">
        <f>IF(R249=Detail!$E$3,ROW()+5+(COLUMN()-48)/1000,"")</f>
        <v/>
      </c>
      <c r="BO249" t="str">
        <f>IF(S249=Detail!$E$3,ROW()+5+(COLUMN()-48)/1000,"")</f>
        <v/>
      </c>
      <c r="BP249" t="str">
        <f>IF(T249=Detail!$E$3,ROW()+5+(COLUMN()-48)/1000,"")</f>
        <v/>
      </c>
      <c r="BQ249" t="str">
        <f t="shared" ca="1" si="56"/>
        <v/>
      </c>
      <c r="BR249" t="str">
        <f>IF(BS249="","","'"&amp;VLOOKUP(ROUND((BS249-ROUNDDOWN(BS249,0))*1000,0),$BT$2:$BU$21,2,FALSE)&amp;"'!A"&amp;ROUNDDOWN(Codedata!BS249,0))</f>
        <v/>
      </c>
      <c r="BS249" t="str">
        <f t="shared" si="62"/>
        <v/>
      </c>
      <c r="BV249" t="str">
        <f t="shared" ca="1" si="63"/>
        <v/>
      </c>
      <c r="BW249" t="str">
        <f t="shared" ca="1" si="64"/>
        <v/>
      </c>
      <c r="BX249" t="str">
        <f t="shared" ca="1" si="65"/>
        <v/>
      </c>
      <c r="BY249" t="str">
        <f t="shared" ca="1" si="66"/>
        <v/>
      </c>
      <c r="BZ249" t="str">
        <f t="shared" ca="1" si="67"/>
        <v/>
      </c>
      <c r="CA249" t="str">
        <f t="shared" ca="1" si="68"/>
        <v/>
      </c>
      <c r="CB249" t="str">
        <f t="shared" ca="1" si="69"/>
        <v/>
      </c>
      <c r="CC249" t="str">
        <f t="shared" ca="1" si="70"/>
        <v/>
      </c>
    </row>
    <row r="250" spans="1:81" x14ac:dyDescent="0.3">
      <c r="A250">
        <f>Cash!$C255</f>
        <v>0</v>
      </c>
      <c r="B250">
        <f>Cash!$D255</f>
        <v>0</v>
      </c>
      <c r="C250">
        <f>Zicht!$C255</f>
        <v>0</v>
      </c>
      <c r="D250">
        <f>Zicht!$D255</f>
        <v>0</v>
      </c>
      <c r="E250">
        <f>Spaar!$C255</f>
        <v>0</v>
      </c>
      <c r="F250">
        <f>Spaar!$D255</f>
        <v>0</v>
      </c>
      <c r="G250">
        <f>'Reserve 1'!$C255</f>
        <v>0</v>
      </c>
      <c r="H250">
        <f>'Reserve 1'!$D255</f>
        <v>0</v>
      </c>
      <c r="I250">
        <f>'Reserve 2'!$C255</f>
        <v>0</v>
      </c>
      <c r="J250">
        <f>'Reserve 2'!$D255</f>
        <v>0</v>
      </c>
      <c r="K250">
        <f>'Reserve 3'!$C255</f>
        <v>0</v>
      </c>
      <c r="L250">
        <f>'Reserve 3'!$D255</f>
        <v>0</v>
      </c>
      <c r="M250">
        <f>'Reserve 4'!$C255</f>
        <v>0</v>
      </c>
      <c r="N250">
        <f>'Reserve 4'!$D255</f>
        <v>0</v>
      </c>
      <c r="O250">
        <f>'Reserve 5'!$C255</f>
        <v>0</v>
      </c>
      <c r="P250">
        <f>'Reserve 5'!$D255</f>
        <v>0</v>
      </c>
      <c r="Q250">
        <f>'Reserve 6'!$C255</f>
        <v>0</v>
      </c>
      <c r="R250">
        <f>'Reserve 6'!$D255</f>
        <v>0</v>
      </c>
      <c r="S250">
        <f>'Reserve 7'!$C255</f>
        <v>0</v>
      </c>
      <c r="T250">
        <f>'Reserve 7'!$D255</f>
        <v>0</v>
      </c>
      <c r="U250" t="str">
        <f>IF(A250=0,"",IF(COUNTIF(A$2:A250,A250)&gt;1,"",ROW()+(COLUMN()-20)/10000))</f>
        <v/>
      </c>
      <c r="V250" t="str">
        <f>IF(B250=0,"",IF(COUNTIF(B$2:B250,B250)&gt;1,"",ROW()+(COLUMN()-20)/10000))</f>
        <v/>
      </c>
      <c r="W250" t="str">
        <f>IF(C250=0,"",IF(COUNTIF(C$2:C250,C250)&gt;1,"",ROW()+(COLUMN()-20)/10000))</f>
        <v/>
      </c>
      <c r="X250" t="str">
        <f>IF(D250=0,"",IF(COUNTIF(D$2:D250,D250)&gt;1,"",ROW()+(COLUMN()-20)/10000))</f>
        <v/>
      </c>
      <c r="Y250" t="str">
        <f>IF(E250=0,"",IF(COUNTIF(E$2:E250,E250)&gt;1,"",ROW()+(COLUMN()-20)/10000))</f>
        <v/>
      </c>
      <c r="Z250" t="str">
        <f>IF(F250=0,"",IF(COUNTIF(F$2:F250,F250)&gt;1,"",ROW()+(COLUMN()-20)/10000))</f>
        <v/>
      </c>
      <c r="AA250" t="str">
        <f>IF(G250=0,"",IF(COUNTIF(G$2:G250,G250)&gt;1,"",ROW()+(COLUMN()-20)/10000))</f>
        <v/>
      </c>
      <c r="AB250" t="str">
        <f>IF(H250=0,"",IF(COUNTIF(H$2:H250,H250)&gt;1,"",ROW()+(COLUMN()-20)/10000))</f>
        <v/>
      </c>
      <c r="AC250" t="str">
        <f>IF(I250=0,"",IF(COUNTIF(I$2:I250,I250)&gt;1,"",ROW()+(COLUMN()-20)/10000))</f>
        <v/>
      </c>
      <c r="AD250" t="str">
        <f>IF(J250=0,"",IF(COUNTIF(J$2:J250,J250)&gt;1,"",ROW()+(COLUMN()-20)/10000))</f>
        <v/>
      </c>
      <c r="AE250" t="str">
        <f>IF(K250=0,"",IF(COUNTIF(K$2:K250,K250)&gt;1,"",ROW()+(COLUMN()-20)/10000))</f>
        <v/>
      </c>
      <c r="AF250" t="str">
        <f>IF(L250=0,"",IF(COUNTIF(L$2:L250,L250)&gt;1,"",ROW()+(COLUMN()-20)/10000))</f>
        <v/>
      </c>
      <c r="AG250" t="str">
        <f>IF(M250=0,"",IF(COUNTIF(M$2:M250,M250)&gt;1,"",ROW()+(COLUMN()-20)/10000))</f>
        <v/>
      </c>
      <c r="AH250" t="str">
        <f>IF(N250=0,"",IF(COUNTIF(N$2:N250,N250)&gt;1,"",ROW()+(COLUMN()-20)/10000))</f>
        <v/>
      </c>
      <c r="AI250" t="str">
        <f>IF(O250=0,"",IF(COUNTIF(O$2:O250,O250)&gt;1,"",ROW()+(COLUMN()-20)/10000))</f>
        <v/>
      </c>
      <c r="AJ250" t="str">
        <f>IF(P250=0,"",IF(COUNTIF(P$2:P250,P250)&gt;1,"",ROW()+(COLUMN()-20)/10000))</f>
        <v/>
      </c>
      <c r="AK250" t="str">
        <f>IF(Q250=0,"",IF(COUNTIF(Q$2:Q250,Q250)&gt;1,"",ROW()+(COLUMN()-20)/10000))</f>
        <v/>
      </c>
      <c r="AL250" t="str">
        <f>IF(R250=0,"",IF(COUNTIF(R$2:R250,R250)&gt;1,"",ROW()+(COLUMN()-20)/10000))</f>
        <v/>
      </c>
      <c r="AM250" t="str">
        <f>IF(S250=0,"",IF(COUNTIF(S$2:S250,S250)&gt;1,"",ROW()+(COLUMN()-20)/10000))</f>
        <v/>
      </c>
      <c r="AN250" t="str">
        <f>IF(T250=0,"",IF(COUNTIF(T$2:T250,T250)&gt;1,"",ROW()+(COLUMN()-20)/10000))</f>
        <v/>
      </c>
      <c r="AO250" t="str">
        <f t="shared" si="57"/>
        <v/>
      </c>
      <c r="AP250" t="str">
        <f t="shared" ca="1" si="54"/>
        <v/>
      </c>
      <c r="AQ250" t="str">
        <f ca="1">IF(AP250="","",IF(COUNTIF($AP$2:AP250,AP250)&gt;1,"",IF(AP250="overdracht",1,ROW())))</f>
        <v/>
      </c>
      <c r="AT250" t="str">
        <f t="shared" ca="1" si="59"/>
        <v/>
      </c>
      <c r="AU250" t="str">
        <f t="shared" si="60"/>
        <v/>
      </c>
      <c r="AV250" t="str">
        <f t="shared" si="61"/>
        <v/>
      </c>
      <c r="AW250" s="104" t="str">
        <f>IF(A250=Detail!$E$3,ROW()+5+(COLUMN()-48)/1000,"")</f>
        <v/>
      </c>
      <c r="AX250" t="str">
        <f>IF(B250=Detail!$E$3,ROW()+5+(COLUMN()-48)/1000,"")</f>
        <v/>
      </c>
      <c r="AY250" t="str">
        <f>IF(C250=Detail!$E$3,ROW()+5+(COLUMN()-48)/1000,"")</f>
        <v/>
      </c>
      <c r="AZ250" t="str">
        <f>IF(D250=Detail!$E$3,ROW()+5+(COLUMN()-48)/1000,"")</f>
        <v/>
      </c>
      <c r="BA250" t="str">
        <f>IF(E250=Detail!$E$3,ROW()+5+(COLUMN()-48)/1000,"")</f>
        <v/>
      </c>
      <c r="BB250" t="str">
        <f>IF(F250=Detail!$E$3,ROW()+5+(COLUMN()-48)/1000,"")</f>
        <v/>
      </c>
      <c r="BC250" t="str">
        <f>IF(G250=Detail!$E$3,ROW()+5+(COLUMN()-48)/1000,"")</f>
        <v/>
      </c>
      <c r="BD250" t="str">
        <f>IF(H250=Detail!$E$3,ROW()+5+(COLUMN()-48)/1000,"")</f>
        <v/>
      </c>
      <c r="BE250" t="str">
        <f>IF(I250=Detail!$E$3,ROW()+5+(COLUMN()-48)/1000,"")</f>
        <v/>
      </c>
      <c r="BF250" t="str">
        <f>IF(J250=Detail!$E$3,ROW()+5+(COLUMN()-48)/1000,"")</f>
        <v/>
      </c>
      <c r="BG250" t="str">
        <f>IF(K250=Detail!$E$3,ROW()+5+(COLUMN()-48)/1000,"")</f>
        <v/>
      </c>
      <c r="BH250" t="str">
        <f>IF(L250=Detail!$E$3,ROW()+5+(COLUMN()-48)/1000,"")</f>
        <v/>
      </c>
      <c r="BI250" t="str">
        <f>IF(M250=Detail!$E$3,ROW()+5+(COLUMN()-48)/1000,"")</f>
        <v/>
      </c>
      <c r="BJ250" t="str">
        <f>IF(N250=Detail!$E$3,ROW()+5+(COLUMN()-48)/1000,"")</f>
        <v/>
      </c>
      <c r="BK250" t="str">
        <f>IF(O250=Detail!$E$3,ROW()+5+(COLUMN()-48)/1000,"")</f>
        <v/>
      </c>
      <c r="BL250" t="str">
        <f>IF(P250=Detail!$E$3,ROW()+5+(COLUMN()-48)/1000,"")</f>
        <v/>
      </c>
      <c r="BM250" t="str">
        <f>IF(Q250=Detail!$E$3,ROW()+5+(COLUMN()-48)/1000,"")</f>
        <v/>
      </c>
      <c r="BN250" t="str">
        <f>IF(R250=Detail!$E$3,ROW()+5+(COLUMN()-48)/1000,"")</f>
        <v/>
      </c>
      <c r="BO250" t="str">
        <f>IF(S250=Detail!$E$3,ROW()+5+(COLUMN()-48)/1000,"")</f>
        <v/>
      </c>
      <c r="BP250" t="str">
        <f>IF(T250=Detail!$E$3,ROW()+5+(COLUMN()-48)/1000,"")</f>
        <v/>
      </c>
      <c r="BQ250" t="str">
        <f t="shared" ca="1" si="56"/>
        <v/>
      </c>
      <c r="BR250" t="str">
        <f>IF(BS250="","","'"&amp;VLOOKUP(ROUND((BS250-ROUNDDOWN(BS250,0))*1000,0),$BT$2:$BU$21,2,FALSE)&amp;"'!A"&amp;ROUNDDOWN(Codedata!BS250,0))</f>
        <v/>
      </c>
      <c r="BS250" t="str">
        <f t="shared" si="62"/>
        <v/>
      </c>
      <c r="BV250" t="str">
        <f t="shared" ca="1" si="63"/>
        <v/>
      </c>
      <c r="BW250" t="str">
        <f t="shared" ca="1" si="64"/>
        <v/>
      </c>
      <c r="BX250" t="str">
        <f t="shared" ca="1" si="65"/>
        <v/>
      </c>
      <c r="BY250" t="str">
        <f t="shared" ca="1" si="66"/>
        <v/>
      </c>
      <c r="BZ250" t="str">
        <f t="shared" ca="1" si="67"/>
        <v/>
      </c>
      <c r="CA250" t="str">
        <f t="shared" ca="1" si="68"/>
        <v/>
      </c>
      <c r="CB250" t="str">
        <f t="shared" ca="1" si="69"/>
        <v/>
      </c>
      <c r="CC250" t="str">
        <f t="shared" ca="1" si="70"/>
        <v/>
      </c>
    </row>
    <row r="251" spans="1:81" x14ac:dyDescent="0.3">
      <c r="A251">
        <f>Cash!$C256</f>
        <v>0</v>
      </c>
      <c r="B251">
        <f>Cash!$D256</f>
        <v>0</v>
      </c>
      <c r="C251">
        <f>Zicht!$C256</f>
        <v>0</v>
      </c>
      <c r="D251">
        <f>Zicht!$D256</f>
        <v>0</v>
      </c>
      <c r="E251">
        <f>Spaar!$C256</f>
        <v>0</v>
      </c>
      <c r="F251">
        <f>Spaar!$D256</f>
        <v>0</v>
      </c>
      <c r="G251">
        <f>'Reserve 1'!$C256</f>
        <v>0</v>
      </c>
      <c r="H251">
        <f>'Reserve 1'!$D256</f>
        <v>0</v>
      </c>
      <c r="I251">
        <f>'Reserve 2'!$C256</f>
        <v>0</v>
      </c>
      <c r="J251">
        <f>'Reserve 2'!$D256</f>
        <v>0</v>
      </c>
      <c r="K251">
        <f>'Reserve 3'!$C256</f>
        <v>0</v>
      </c>
      <c r="L251">
        <f>'Reserve 3'!$D256</f>
        <v>0</v>
      </c>
      <c r="M251">
        <f>'Reserve 4'!$C256</f>
        <v>0</v>
      </c>
      <c r="N251">
        <f>'Reserve 4'!$D256</f>
        <v>0</v>
      </c>
      <c r="O251">
        <f>'Reserve 5'!$C256</f>
        <v>0</v>
      </c>
      <c r="P251">
        <f>'Reserve 5'!$D256</f>
        <v>0</v>
      </c>
      <c r="Q251">
        <f>'Reserve 6'!$C256</f>
        <v>0</v>
      </c>
      <c r="R251">
        <f>'Reserve 6'!$D256</f>
        <v>0</v>
      </c>
      <c r="S251">
        <f>'Reserve 7'!$C256</f>
        <v>0</v>
      </c>
      <c r="T251">
        <f>'Reserve 7'!$D256</f>
        <v>0</v>
      </c>
      <c r="U251" t="str">
        <f>IF(A251=0,"",IF(COUNTIF(A$2:A251,A251)&gt;1,"",ROW()+(COLUMN()-20)/10000))</f>
        <v/>
      </c>
      <c r="V251" t="str">
        <f>IF(B251=0,"",IF(COUNTIF(B$2:B251,B251)&gt;1,"",ROW()+(COLUMN()-20)/10000))</f>
        <v/>
      </c>
      <c r="W251" t="str">
        <f>IF(C251=0,"",IF(COUNTIF(C$2:C251,C251)&gt;1,"",ROW()+(COLUMN()-20)/10000))</f>
        <v/>
      </c>
      <c r="X251" t="str">
        <f>IF(D251=0,"",IF(COUNTIF(D$2:D251,D251)&gt;1,"",ROW()+(COLUMN()-20)/10000))</f>
        <v/>
      </c>
      <c r="Y251" t="str">
        <f>IF(E251=0,"",IF(COUNTIF(E$2:E251,E251)&gt;1,"",ROW()+(COLUMN()-20)/10000))</f>
        <v/>
      </c>
      <c r="Z251" t="str">
        <f>IF(F251=0,"",IF(COUNTIF(F$2:F251,F251)&gt;1,"",ROW()+(COLUMN()-20)/10000))</f>
        <v/>
      </c>
      <c r="AA251" t="str">
        <f>IF(G251=0,"",IF(COUNTIF(G$2:G251,G251)&gt;1,"",ROW()+(COLUMN()-20)/10000))</f>
        <v/>
      </c>
      <c r="AB251" t="str">
        <f>IF(H251=0,"",IF(COUNTIF(H$2:H251,H251)&gt;1,"",ROW()+(COLUMN()-20)/10000))</f>
        <v/>
      </c>
      <c r="AC251" t="str">
        <f>IF(I251=0,"",IF(COUNTIF(I$2:I251,I251)&gt;1,"",ROW()+(COLUMN()-20)/10000))</f>
        <v/>
      </c>
      <c r="AD251" t="str">
        <f>IF(J251=0,"",IF(COUNTIF(J$2:J251,J251)&gt;1,"",ROW()+(COLUMN()-20)/10000))</f>
        <v/>
      </c>
      <c r="AE251" t="str">
        <f>IF(K251=0,"",IF(COUNTIF(K$2:K251,K251)&gt;1,"",ROW()+(COLUMN()-20)/10000))</f>
        <v/>
      </c>
      <c r="AF251" t="str">
        <f>IF(L251=0,"",IF(COUNTIF(L$2:L251,L251)&gt;1,"",ROW()+(COLUMN()-20)/10000))</f>
        <v/>
      </c>
      <c r="AG251" t="str">
        <f>IF(M251=0,"",IF(COUNTIF(M$2:M251,M251)&gt;1,"",ROW()+(COLUMN()-20)/10000))</f>
        <v/>
      </c>
      <c r="AH251" t="str">
        <f>IF(N251=0,"",IF(COUNTIF(N$2:N251,N251)&gt;1,"",ROW()+(COLUMN()-20)/10000))</f>
        <v/>
      </c>
      <c r="AI251" t="str">
        <f>IF(O251=0,"",IF(COUNTIF(O$2:O251,O251)&gt;1,"",ROW()+(COLUMN()-20)/10000))</f>
        <v/>
      </c>
      <c r="AJ251" t="str">
        <f>IF(P251=0,"",IF(COUNTIF(P$2:P251,P251)&gt;1,"",ROW()+(COLUMN()-20)/10000))</f>
        <v/>
      </c>
      <c r="AK251" t="str">
        <f>IF(Q251=0,"",IF(COUNTIF(Q$2:Q251,Q251)&gt;1,"",ROW()+(COLUMN()-20)/10000))</f>
        <v/>
      </c>
      <c r="AL251" t="str">
        <f>IF(R251=0,"",IF(COUNTIF(R$2:R251,R251)&gt;1,"",ROW()+(COLUMN()-20)/10000))</f>
        <v/>
      </c>
      <c r="AM251" t="str">
        <f>IF(S251=0,"",IF(COUNTIF(S$2:S251,S251)&gt;1,"",ROW()+(COLUMN()-20)/10000))</f>
        <v/>
      </c>
      <c r="AN251" t="str">
        <f>IF(T251=0,"",IF(COUNTIF(T$2:T251,T251)&gt;1,"",ROW()+(COLUMN()-20)/10000))</f>
        <v/>
      </c>
      <c r="AO251" t="str">
        <f t="shared" si="57"/>
        <v/>
      </c>
      <c r="AP251" t="str">
        <f t="shared" ca="1" si="54"/>
        <v/>
      </c>
      <c r="AQ251" t="str">
        <f ca="1">IF(AP251="","",IF(COUNTIF($AP$2:AP251,AP251)&gt;1,"",IF(AP251="overdracht",1,ROW())))</f>
        <v/>
      </c>
      <c r="AT251" t="str">
        <f t="shared" ca="1" si="59"/>
        <v/>
      </c>
      <c r="AU251" t="str">
        <f t="shared" si="60"/>
        <v/>
      </c>
      <c r="AV251" t="str">
        <f t="shared" si="61"/>
        <v/>
      </c>
      <c r="AW251" s="104" t="str">
        <f>IF(A251=Detail!$E$3,ROW()+5+(COLUMN()-48)/1000,"")</f>
        <v/>
      </c>
      <c r="AX251" t="str">
        <f>IF(B251=Detail!$E$3,ROW()+5+(COLUMN()-48)/1000,"")</f>
        <v/>
      </c>
      <c r="AY251" t="str">
        <f>IF(C251=Detail!$E$3,ROW()+5+(COLUMN()-48)/1000,"")</f>
        <v/>
      </c>
      <c r="AZ251" t="str">
        <f>IF(D251=Detail!$E$3,ROW()+5+(COLUMN()-48)/1000,"")</f>
        <v/>
      </c>
      <c r="BA251" t="str">
        <f>IF(E251=Detail!$E$3,ROW()+5+(COLUMN()-48)/1000,"")</f>
        <v/>
      </c>
      <c r="BB251" t="str">
        <f>IF(F251=Detail!$E$3,ROW()+5+(COLUMN()-48)/1000,"")</f>
        <v/>
      </c>
      <c r="BC251" t="str">
        <f>IF(G251=Detail!$E$3,ROW()+5+(COLUMN()-48)/1000,"")</f>
        <v/>
      </c>
      <c r="BD251" t="str">
        <f>IF(H251=Detail!$E$3,ROW()+5+(COLUMN()-48)/1000,"")</f>
        <v/>
      </c>
      <c r="BE251" t="str">
        <f>IF(I251=Detail!$E$3,ROW()+5+(COLUMN()-48)/1000,"")</f>
        <v/>
      </c>
      <c r="BF251" t="str">
        <f>IF(J251=Detail!$E$3,ROW()+5+(COLUMN()-48)/1000,"")</f>
        <v/>
      </c>
      <c r="BG251" t="str">
        <f>IF(K251=Detail!$E$3,ROW()+5+(COLUMN()-48)/1000,"")</f>
        <v/>
      </c>
      <c r="BH251" t="str">
        <f>IF(L251=Detail!$E$3,ROW()+5+(COLUMN()-48)/1000,"")</f>
        <v/>
      </c>
      <c r="BI251" t="str">
        <f>IF(M251=Detail!$E$3,ROW()+5+(COLUMN()-48)/1000,"")</f>
        <v/>
      </c>
      <c r="BJ251" t="str">
        <f>IF(N251=Detail!$E$3,ROW()+5+(COLUMN()-48)/1000,"")</f>
        <v/>
      </c>
      <c r="BK251" t="str">
        <f>IF(O251=Detail!$E$3,ROW()+5+(COLUMN()-48)/1000,"")</f>
        <v/>
      </c>
      <c r="BL251" t="str">
        <f>IF(P251=Detail!$E$3,ROW()+5+(COLUMN()-48)/1000,"")</f>
        <v/>
      </c>
      <c r="BM251" t="str">
        <f>IF(Q251=Detail!$E$3,ROW()+5+(COLUMN()-48)/1000,"")</f>
        <v/>
      </c>
      <c r="BN251" t="str">
        <f>IF(R251=Detail!$E$3,ROW()+5+(COLUMN()-48)/1000,"")</f>
        <v/>
      </c>
      <c r="BO251" t="str">
        <f>IF(S251=Detail!$E$3,ROW()+5+(COLUMN()-48)/1000,"")</f>
        <v/>
      </c>
      <c r="BP251" t="str">
        <f>IF(T251=Detail!$E$3,ROW()+5+(COLUMN()-48)/1000,"")</f>
        <v/>
      </c>
      <c r="BQ251" t="str">
        <f t="shared" ca="1" si="56"/>
        <v/>
      </c>
      <c r="BR251" t="str">
        <f>IF(BS251="","","'"&amp;VLOOKUP(ROUND((BS251-ROUNDDOWN(BS251,0))*1000,0),$BT$2:$BU$21,2,FALSE)&amp;"'!A"&amp;ROUNDDOWN(Codedata!BS251,0))</f>
        <v/>
      </c>
      <c r="BS251" t="str">
        <f t="shared" si="62"/>
        <v/>
      </c>
      <c r="BV251" t="str">
        <f t="shared" ca="1" si="63"/>
        <v/>
      </c>
      <c r="BW251" t="str">
        <f t="shared" ca="1" si="64"/>
        <v/>
      </c>
      <c r="BX251" t="str">
        <f t="shared" ca="1" si="65"/>
        <v/>
      </c>
      <c r="BY251" t="str">
        <f t="shared" ca="1" si="66"/>
        <v/>
      </c>
      <c r="BZ251" t="str">
        <f t="shared" ca="1" si="67"/>
        <v/>
      </c>
      <c r="CA251" t="str">
        <f t="shared" ca="1" si="68"/>
        <v/>
      </c>
      <c r="CB251" t="str">
        <f t="shared" ca="1" si="69"/>
        <v/>
      </c>
      <c r="CC251" t="str">
        <f t="shared" ca="1" si="70"/>
        <v/>
      </c>
    </row>
    <row r="252" spans="1:81" x14ac:dyDescent="0.3">
      <c r="A252">
        <f>Cash!$C257</f>
        <v>0</v>
      </c>
      <c r="B252">
        <f>Cash!$D257</f>
        <v>0</v>
      </c>
      <c r="C252">
        <f>Zicht!$C257</f>
        <v>0</v>
      </c>
      <c r="D252">
        <f>Zicht!$D257</f>
        <v>0</v>
      </c>
      <c r="E252">
        <f>Spaar!$C257</f>
        <v>0</v>
      </c>
      <c r="F252">
        <f>Spaar!$D257</f>
        <v>0</v>
      </c>
      <c r="G252">
        <f>'Reserve 1'!$C257</f>
        <v>0</v>
      </c>
      <c r="H252">
        <f>'Reserve 1'!$D257</f>
        <v>0</v>
      </c>
      <c r="I252">
        <f>'Reserve 2'!$C257</f>
        <v>0</v>
      </c>
      <c r="J252">
        <f>'Reserve 2'!$D257</f>
        <v>0</v>
      </c>
      <c r="K252">
        <f>'Reserve 3'!$C257</f>
        <v>0</v>
      </c>
      <c r="L252">
        <f>'Reserve 3'!$D257</f>
        <v>0</v>
      </c>
      <c r="M252">
        <f>'Reserve 4'!$C257</f>
        <v>0</v>
      </c>
      <c r="N252">
        <f>'Reserve 4'!$D257</f>
        <v>0</v>
      </c>
      <c r="O252">
        <f>'Reserve 5'!$C257</f>
        <v>0</v>
      </c>
      <c r="P252">
        <f>'Reserve 5'!$D257</f>
        <v>0</v>
      </c>
      <c r="Q252">
        <f>'Reserve 6'!$C257</f>
        <v>0</v>
      </c>
      <c r="R252">
        <f>'Reserve 6'!$D257</f>
        <v>0</v>
      </c>
      <c r="S252">
        <f>'Reserve 7'!$C257</f>
        <v>0</v>
      </c>
      <c r="T252">
        <f>'Reserve 7'!$D257</f>
        <v>0</v>
      </c>
      <c r="U252" t="str">
        <f>IF(A252=0,"",IF(COUNTIF(A$2:A252,A252)&gt;1,"",ROW()+(COLUMN()-20)/10000))</f>
        <v/>
      </c>
      <c r="V252" t="str">
        <f>IF(B252=0,"",IF(COUNTIF(B$2:B252,B252)&gt;1,"",ROW()+(COLUMN()-20)/10000))</f>
        <v/>
      </c>
      <c r="W252" t="str">
        <f>IF(C252=0,"",IF(COUNTIF(C$2:C252,C252)&gt;1,"",ROW()+(COLUMN()-20)/10000))</f>
        <v/>
      </c>
      <c r="X252" t="str">
        <f>IF(D252=0,"",IF(COUNTIF(D$2:D252,D252)&gt;1,"",ROW()+(COLUMN()-20)/10000))</f>
        <v/>
      </c>
      <c r="Y252" t="str">
        <f>IF(E252=0,"",IF(COUNTIF(E$2:E252,E252)&gt;1,"",ROW()+(COLUMN()-20)/10000))</f>
        <v/>
      </c>
      <c r="Z252" t="str">
        <f>IF(F252=0,"",IF(COUNTIF(F$2:F252,F252)&gt;1,"",ROW()+(COLUMN()-20)/10000))</f>
        <v/>
      </c>
      <c r="AA252" t="str">
        <f>IF(G252=0,"",IF(COUNTIF(G$2:G252,G252)&gt;1,"",ROW()+(COLUMN()-20)/10000))</f>
        <v/>
      </c>
      <c r="AB252" t="str">
        <f>IF(H252=0,"",IF(COUNTIF(H$2:H252,H252)&gt;1,"",ROW()+(COLUMN()-20)/10000))</f>
        <v/>
      </c>
      <c r="AC252" t="str">
        <f>IF(I252=0,"",IF(COUNTIF(I$2:I252,I252)&gt;1,"",ROW()+(COLUMN()-20)/10000))</f>
        <v/>
      </c>
      <c r="AD252" t="str">
        <f>IF(J252=0,"",IF(COUNTIF(J$2:J252,J252)&gt;1,"",ROW()+(COLUMN()-20)/10000))</f>
        <v/>
      </c>
      <c r="AE252" t="str">
        <f>IF(K252=0,"",IF(COUNTIF(K$2:K252,K252)&gt;1,"",ROW()+(COLUMN()-20)/10000))</f>
        <v/>
      </c>
      <c r="AF252" t="str">
        <f>IF(L252=0,"",IF(COUNTIF(L$2:L252,L252)&gt;1,"",ROW()+(COLUMN()-20)/10000))</f>
        <v/>
      </c>
      <c r="AG252" t="str">
        <f>IF(M252=0,"",IF(COUNTIF(M$2:M252,M252)&gt;1,"",ROW()+(COLUMN()-20)/10000))</f>
        <v/>
      </c>
      <c r="AH252" t="str">
        <f>IF(N252=0,"",IF(COUNTIF(N$2:N252,N252)&gt;1,"",ROW()+(COLUMN()-20)/10000))</f>
        <v/>
      </c>
      <c r="AI252" t="str">
        <f>IF(O252=0,"",IF(COUNTIF(O$2:O252,O252)&gt;1,"",ROW()+(COLUMN()-20)/10000))</f>
        <v/>
      </c>
      <c r="AJ252" t="str">
        <f>IF(P252=0,"",IF(COUNTIF(P$2:P252,P252)&gt;1,"",ROW()+(COLUMN()-20)/10000))</f>
        <v/>
      </c>
      <c r="AK252" t="str">
        <f>IF(Q252=0,"",IF(COUNTIF(Q$2:Q252,Q252)&gt;1,"",ROW()+(COLUMN()-20)/10000))</f>
        <v/>
      </c>
      <c r="AL252" t="str">
        <f>IF(R252=0,"",IF(COUNTIF(R$2:R252,R252)&gt;1,"",ROW()+(COLUMN()-20)/10000))</f>
        <v/>
      </c>
      <c r="AM252" t="str">
        <f>IF(S252=0,"",IF(COUNTIF(S$2:S252,S252)&gt;1,"",ROW()+(COLUMN()-20)/10000))</f>
        <v/>
      </c>
      <c r="AN252" t="str">
        <f>IF(T252=0,"",IF(COUNTIF(T$2:T252,T252)&gt;1,"",ROW()+(COLUMN()-20)/10000))</f>
        <v/>
      </c>
      <c r="AO252" t="str">
        <f t="shared" si="57"/>
        <v/>
      </c>
      <c r="AP252" t="str">
        <f t="shared" ca="1" si="54"/>
        <v/>
      </c>
      <c r="AQ252" t="str">
        <f ca="1">IF(AP252="","",IF(COUNTIF($AP$2:AP252,AP252)&gt;1,"",IF(AP252="overdracht",1,ROW())))</f>
        <v/>
      </c>
      <c r="AT252" t="str">
        <f t="shared" ca="1" si="59"/>
        <v/>
      </c>
      <c r="AU252" t="str">
        <f t="shared" si="60"/>
        <v/>
      </c>
      <c r="AV252" t="str">
        <f t="shared" si="61"/>
        <v/>
      </c>
      <c r="AW252" s="104" t="str">
        <f>IF(A252=Detail!$E$3,ROW()+5+(COLUMN()-48)/1000,"")</f>
        <v/>
      </c>
      <c r="AX252" t="str">
        <f>IF(B252=Detail!$E$3,ROW()+5+(COLUMN()-48)/1000,"")</f>
        <v/>
      </c>
      <c r="AY252" t="str">
        <f>IF(C252=Detail!$E$3,ROW()+5+(COLUMN()-48)/1000,"")</f>
        <v/>
      </c>
      <c r="AZ252" t="str">
        <f>IF(D252=Detail!$E$3,ROW()+5+(COLUMN()-48)/1000,"")</f>
        <v/>
      </c>
      <c r="BA252" t="str">
        <f>IF(E252=Detail!$E$3,ROW()+5+(COLUMN()-48)/1000,"")</f>
        <v/>
      </c>
      <c r="BB252" t="str">
        <f>IF(F252=Detail!$E$3,ROW()+5+(COLUMN()-48)/1000,"")</f>
        <v/>
      </c>
      <c r="BC252" t="str">
        <f>IF(G252=Detail!$E$3,ROW()+5+(COLUMN()-48)/1000,"")</f>
        <v/>
      </c>
      <c r="BD252" t="str">
        <f>IF(H252=Detail!$E$3,ROW()+5+(COLUMN()-48)/1000,"")</f>
        <v/>
      </c>
      <c r="BE252" t="str">
        <f>IF(I252=Detail!$E$3,ROW()+5+(COLUMN()-48)/1000,"")</f>
        <v/>
      </c>
      <c r="BF252" t="str">
        <f>IF(J252=Detail!$E$3,ROW()+5+(COLUMN()-48)/1000,"")</f>
        <v/>
      </c>
      <c r="BG252" t="str">
        <f>IF(K252=Detail!$E$3,ROW()+5+(COLUMN()-48)/1000,"")</f>
        <v/>
      </c>
      <c r="BH252" t="str">
        <f>IF(L252=Detail!$E$3,ROW()+5+(COLUMN()-48)/1000,"")</f>
        <v/>
      </c>
      <c r="BI252" t="str">
        <f>IF(M252=Detail!$E$3,ROW()+5+(COLUMN()-48)/1000,"")</f>
        <v/>
      </c>
      <c r="BJ252" t="str">
        <f>IF(N252=Detail!$E$3,ROW()+5+(COLUMN()-48)/1000,"")</f>
        <v/>
      </c>
      <c r="BK252" t="str">
        <f>IF(O252=Detail!$E$3,ROW()+5+(COLUMN()-48)/1000,"")</f>
        <v/>
      </c>
      <c r="BL252" t="str">
        <f>IF(P252=Detail!$E$3,ROW()+5+(COLUMN()-48)/1000,"")</f>
        <v/>
      </c>
      <c r="BM252" t="str">
        <f>IF(Q252=Detail!$E$3,ROW()+5+(COLUMN()-48)/1000,"")</f>
        <v/>
      </c>
      <c r="BN252" t="str">
        <f>IF(R252=Detail!$E$3,ROW()+5+(COLUMN()-48)/1000,"")</f>
        <v/>
      </c>
      <c r="BO252" t="str">
        <f>IF(S252=Detail!$E$3,ROW()+5+(COLUMN()-48)/1000,"")</f>
        <v/>
      </c>
      <c r="BP252" t="str">
        <f>IF(T252=Detail!$E$3,ROW()+5+(COLUMN()-48)/1000,"")</f>
        <v/>
      </c>
      <c r="BQ252" t="str">
        <f t="shared" ca="1" si="56"/>
        <v/>
      </c>
      <c r="BR252" t="str">
        <f>IF(BS252="","","'"&amp;VLOOKUP(ROUND((BS252-ROUNDDOWN(BS252,0))*1000,0),$BT$2:$BU$21,2,FALSE)&amp;"'!A"&amp;ROUNDDOWN(Codedata!BS252,0))</f>
        <v/>
      </c>
      <c r="BS252" t="str">
        <f t="shared" si="62"/>
        <v/>
      </c>
      <c r="BV252" t="str">
        <f t="shared" ca="1" si="63"/>
        <v/>
      </c>
      <c r="BW252" t="str">
        <f t="shared" ca="1" si="64"/>
        <v/>
      </c>
      <c r="BX252" t="str">
        <f t="shared" ca="1" si="65"/>
        <v/>
      </c>
      <c r="BY252" t="str">
        <f t="shared" ca="1" si="66"/>
        <v/>
      </c>
      <c r="BZ252" t="str">
        <f t="shared" ca="1" si="67"/>
        <v/>
      </c>
      <c r="CA252" t="str">
        <f t="shared" ca="1" si="68"/>
        <v/>
      </c>
      <c r="CB252" t="str">
        <f t="shared" ca="1" si="69"/>
        <v/>
      </c>
      <c r="CC252" t="str">
        <f t="shared" ca="1" si="70"/>
        <v/>
      </c>
    </row>
    <row r="253" spans="1:81" x14ac:dyDescent="0.3">
      <c r="A253">
        <f>Cash!$C258</f>
        <v>0</v>
      </c>
      <c r="B253">
        <f>Cash!$D258</f>
        <v>0</v>
      </c>
      <c r="C253">
        <f>Zicht!$C258</f>
        <v>0</v>
      </c>
      <c r="D253">
        <f>Zicht!$D258</f>
        <v>0</v>
      </c>
      <c r="E253">
        <f>Spaar!$C258</f>
        <v>0</v>
      </c>
      <c r="F253">
        <f>Spaar!$D258</f>
        <v>0</v>
      </c>
      <c r="G253">
        <f>'Reserve 1'!$C258</f>
        <v>0</v>
      </c>
      <c r="H253">
        <f>'Reserve 1'!$D258</f>
        <v>0</v>
      </c>
      <c r="I253">
        <f>'Reserve 2'!$C258</f>
        <v>0</v>
      </c>
      <c r="J253">
        <f>'Reserve 2'!$D258</f>
        <v>0</v>
      </c>
      <c r="K253">
        <f>'Reserve 3'!$C258</f>
        <v>0</v>
      </c>
      <c r="L253">
        <f>'Reserve 3'!$D258</f>
        <v>0</v>
      </c>
      <c r="M253">
        <f>'Reserve 4'!$C258</f>
        <v>0</v>
      </c>
      <c r="N253">
        <f>'Reserve 4'!$D258</f>
        <v>0</v>
      </c>
      <c r="O253">
        <f>'Reserve 5'!$C258</f>
        <v>0</v>
      </c>
      <c r="P253">
        <f>'Reserve 5'!$D258</f>
        <v>0</v>
      </c>
      <c r="Q253">
        <f>'Reserve 6'!$C258</f>
        <v>0</v>
      </c>
      <c r="R253">
        <f>'Reserve 6'!$D258</f>
        <v>0</v>
      </c>
      <c r="S253">
        <f>'Reserve 7'!$C258</f>
        <v>0</v>
      </c>
      <c r="T253">
        <f>'Reserve 7'!$D258</f>
        <v>0</v>
      </c>
      <c r="U253" t="str">
        <f>IF(A253=0,"",IF(COUNTIF(A$2:A253,A253)&gt;1,"",ROW()+(COLUMN()-20)/10000))</f>
        <v/>
      </c>
      <c r="V253" t="str">
        <f>IF(B253=0,"",IF(COUNTIF(B$2:B253,B253)&gt;1,"",ROW()+(COLUMN()-20)/10000))</f>
        <v/>
      </c>
      <c r="W253" t="str">
        <f>IF(C253=0,"",IF(COUNTIF(C$2:C253,C253)&gt;1,"",ROW()+(COLUMN()-20)/10000))</f>
        <v/>
      </c>
      <c r="X253" t="str">
        <f>IF(D253=0,"",IF(COUNTIF(D$2:D253,D253)&gt;1,"",ROW()+(COLUMN()-20)/10000))</f>
        <v/>
      </c>
      <c r="Y253" t="str">
        <f>IF(E253=0,"",IF(COUNTIF(E$2:E253,E253)&gt;1,"",ROW()+(COLUMN()-20)/10000))</f>
        <v/>
      </c>
      <c r="Z253" t="str">
        <f>IF(F253=0,"",IF(COUNTIF(F$2:F253,F253)&gt;1,"",ROW()+(COLUMN()-20)/10000))</f>
        <v/>
      </c>
      <c r="AA253" t="str">
        <f>IF(G253=0,"",IF(COUNTIF(G$2:G253,G253)&gt;1,"",ROW()+(COLUMN()-20)/10000))</f>
        <v/>
      </c>
      <c r="AB253" t="str">
        <f>IF(H253=0,"",IF(COUNTIF(H$2:H253,H253)&gt;1,"",ROW()+(COLUMN()-20)/10000))</f>
        <v/>
      </c>
      <c r="AC253" t="str">
        <f>IF(I253=0,"",IF(COUNTIF(I$2:I253,I253)&gt;1,"",ROW()+(COLUMN()-20)/10000))</f>
        <v/>
      </c>
      <c r="AD253" t="str">
        <f>IF(J253=0,"",IF(COUNTIF(J$2:J253,J253)&gt;1,"",ROW()+(COLUMN()-20)/10000))</f>
        <v/>
      </c>
      <c r="AE253" t="str">
        <f>IF(K253=0,"",IF(COUNTIF(K$2:K253,K253)&gt;1,"",ROW()+(COLUMN()-20)/10000))</f>
        <v/>
      </c>
      <c r="AF253" t="str">
        <f>IF(L253=0,"",IF(COUNTIF(L$2:L253,L253)&gt;1,"",ROW()+(COLUMN()-20)/10000))</f>
        <v/>
      </c>
      <c r="AG253" t="str">
        <f>IF(M253=0,"",IF(COUNTIF(M$2:M253,M253)&gt;1,"",ROW()+(COLUMN()-20)/10000))</f>
        <v/>
      </c>
      <c r="AH253" t="str">
        <f>IF(N253=0,"",IF(COUNTIF(N$2:N253,N253)&gt;1,"",ROW()+(COLUMN()-20)/10000))</f>
        <v/>
      </c>
      <c r="AI253" t="str">
        <f>IF(O253=0,"",IF(COUNTIF(O$2:O253,O253)&gt;1,"",ROW()+(COLUMN()-20)/10000))</f>
        <v/>
      </c>
      <c r="AJ253" t="str">
        <f>IF(P253=0,"",IF(COUNTIF(P$2:P253,P253)&gt;1,"",ROW()+(COLUMN()-20)/10000))</f>
        <v/>
      </c>
      <c r="AK253" t="str">
        <f>IF(Q253=0,"",IF(COUNTIF(Q$2:Q253,Q253)&gt;1,"",ROW()+(COLUMN()-20)/10000))</f>
        <v/>
      </c>
      <c r="AL253" t="str">
        <f>IF(R253=0,"",IF(COUNTIF(R$2:R253,R253)&gt;1,"",ROW()+(COLUMN()-20)/10000))</f>
        <v/>
      </c>
      <c r="AM253" t="str">
        <f>IF(S253=0,"",IF(COUNTIF(S$2:S253,S253)&gt;1,"",ROW()+(COLUMN()-20)/10000))</f>
        <v/>
      </c>
      <c r="AN253" t="str">
        <f>IF(T253=0,"",IF(COUNTIF(T$2:T253,T253)&gt;1,"",ROW()+(COLUMN()-20)/10000))</f>
        <v/>
      </c>
      <c r="AO253" t="str">
        <f t="shared" si="57"/>
        <v/>
      </c>
      <c r="AP253" t="str">
        <f t="shared" ca="1" si="54"/>
        <v/>
      </c>
      <c r="AQ253" t="str">
        <f ca="1">IF(AP253="","",IF(COUNTIF($AP$2:AP253,AP253)&gt;1,"",IF(AP253="overdracht",1,ROW())))</f>
        <v/>
      </c>
      <c r="AT253" t="str">
        <f t="shared" ca="1" si="59"/>
        <v/>
      </c>
      <c r="AU253" t="str">
        <f t="shared" si="60"/>
        <v/>
      </c>
      <c r="AV253" t="str">
        <f t="shared" si="61"/>
        <v/>
      </c>
      <c r="AW253" s="104" t="str">
        <f>IF(A253=Detail!$E$3,ROW()+5+(COLUMN()-48)/1000,"")</f>
        <v/>
      </c>
      <c r="AX253" t="str">
        <f>IF(B253=Detail!$E$3,ROW()+5+(COLUMN()-48)/1000,"")</f>
        <v/>
      </c>
      <c r="AY253" t="str">
        <f>IF(C253=Detail!$E$3,ROW()+5+(COLUMN()-48)/1000,"")</f>
        <v/>
      </c>
      <c r="AZ253" t="str">
        <f>IF(D253=Detail!$E$3,ROW()+5+(COLUMN()-48)/1000,"")</f>
        <v/>
      </c>
      <c r="BA253" t="str">
        <f>IF(E253=Detail!$E$3,ROW()+5+(COLUMN()-48)/1000,"")</f>
        <v/>
      </c>
      <c r="BB253" t="str">
        <f>IF(F253=Detail!$E$3,ROW()+5+(COLUMN()-48)/1000,"")</f>
        <v/>
      </c>
      <c r="BC253" t="str">
        <f>IF(G253=Detail!$E$3,ROW()+5+(COLUMN()-48)/1000,"")</f>
        <v/>
      </c>
      <c r="BD253" t="str">
        <f>IF(H253=Detail!$E$3,ROW()+5+(COLUMN()-48)/1000,"")</f>
        <v/>
      </c>
      <c r="BE253" t="str">
        <f>IF(I253=Detail!$E$3,ROW()+5+(COLUMN()-48)/1000,"")</f>
        <v/>
      </c>
      <c r="BF253" t="str">
        <f>IF(J253=Detail!$E$3,ROW()+5+(COLUMN()-48)/1000,"")</f>
        <v/>
      </c>
      <c r="BG253" t="str">
        <f>IF(K253=Detail!$E$3,ROW()+5+(COLUMN()-48)/1000,"")</f>
        <v/>
      </c>
      <c r="BH253" t="str">
        <f>IF(L253=Detail!$E$3,ROW()+5+(COLUMN()-48)/1000,"")</f>
        <v/>
      </c>
      <c r="BI253" t="str">
        <f>IF(M253=Detail!$E$3,ROW()+5+(COLUMN()-48)/1000,"")</f>
        <v/>
      </c>
      <c r="BJ253" t="str">
        <f>IF(N253=Detail!$E$3,ROW()+5+(COLUMN()-48)/1000,"")</f>
        <v/>
      </c>
      <c r="BK253" t="str">
        <f>IF(O253=Detail!$E$3,ROW()+5+(COLUMN()-48)/1000,"")</f>
        <v/>
      </c>
      <c r="BL253" t="str">
        <f>IF(P253=Detail!$E$3,ROW()+5+(COLUMN()-48)/1000,"")</f>
        <v/>
      </c>
      <c r="BM253" t="str">
        <f>IF(Q253=Detail!$E$3,ROW()+5+(COLUMN()-48)/1000,"")</f>
        <v/>
      </c>
      <c r="BN253" t="str">
        <f>IF(R253=Detail!$E$3,ROW()+5+(COLUMN()-48)/1000,"")</f>
        <v/>
      </c>
      <c r="BO253" t="str">
        <f>IF(S253=Detail!$E$3,ROW()+5+(COLUMN()-48)/1000,"")</f>
        <v/>
      </c>
      <c r="BP253" t="str">
        <f>IF(T253=Detail!$E$3,ROW()+5+(COLUMN()-48)/1000,"")</f>
        <v/>
      </c>
      <c r="BQ253" t="str">
        <f t="shared" ca="1" si="56"/>
        <v/>
      </c>
      <c r="BR253" t="str">
        <f>IF(BS253="","","'"&amp;VLOOKUP(ROUND((BS253-ROUNDDOWN(BS253,0))*1000,0),$BT$2:$BU$21,2,FALSE)&amp;"'!A"&amp;ROUNDDOWN(Codedata!BS253,0))</f>
        <v/>
      </c>
      <c r="BS253" t="str">
        <f t="shared" si="62"/>
        <v/>
      </c>
      <c r="BV253" t="str">
        <f t="shared" ca="1" si="63"/>
        <v/>
      </c>
      <c r="BW253" t="str">
        <f t="shared" ca="1" si="64"/>
        <v/>
      </c>
      <c r="BX253" t="str">
        <f t="shared" ca="1" si="65"/>
        <v/>
      </c>
      <c r="BY253" t="str">
        <f t="shared" ca="1" si="66"/>
        <v/>
      </c>
      <c r="BZ253" t="str">
        <f t="shared" ca="1" si="67"/>
        <v/>
      </c>
      <c r="CA253" t="str">
        <f t="shared" ca="1" si="68"/>
        <v/>
      </c>
      <c r="CB253" t="str">
        <f t="shared" ca="1" si="69"/>
        <v/>
      </c>
      <c r="CC253" t="str">
        <f t="shared" ca="1" si="70"/>
        <v/>
      </c>
    </row>
    <row r="254" spans="1:81" x14ac:dyDescent="0.3">
      <c r="A254">
        <f>Cash!$C259</f>
        <v>0</v>
      </c>
      <c r="B254">
        <f>Cash!$D259</f>
        <v>0</v>
      </c>
      <c r="C254">
        <f>Zicht!$C259</f>
        <v>0</v>
      </c>
      <c r="D254">
        <f>Zicht!$D259</f>
        <v>0</v>
      </c>
      <c r="E254">
        <f>Spaar!$C259</f>
        <v>0</v>
      </c>
      <c r="F254">
        <f>Spaar!$D259</f>
        <v>0</v>
      </c>
      <c r="G254">
        <f>'Reserve 1'!$C259</f>
        <v>0</v>
      </c>
      <c r="H254">
        <f>'Reserve 1'!$D259</f>
        <v>0</v>
      </c>
      <c r="I254">
        <f>'Reserve 2'!$C259</f>
        <v>0</v>
      </c>
      <c r="J254">
        <f>'Reserve 2'!$D259</f>
        <v>0</v>
      </c>
      <c r="K254">
        <f>'Reserve 3'!$C259</f>
        <v>0</v>
      </c>
      <c r="L254">
        <f>'Reserve 3'!$D259</f>
        <v>0</v>
      </c>
      <c r="M254">
        <f>'Reserve 4'!$C259</f>
        <v>0</v>
      </c>
      <c r="N254">
        <f>'Reserve 4'!$D259</f>
        <v>0</v>
      </c>
      <c r="O254">
        <f>'Reserve 5'!$C259</f>
        <v>0</v>
      </c>
      <c r="P254">
        <f>'Reserve 5'!$D259</f>
        <v>0</v>
      </c>
      <c r="Q254">
        <f>'Reserve 6'!$C259</f>
        <v>0</v>
      </c>
      <c r="R254">
        <f>'Reserve 6'!$D259</f>
        <v>0</v>
      </c>
      <c r="S254">
        <f>'Reserve 7'!$C259</f>
        <v>0</v>
      </c>
      <c r="T254">
        <f>'Reserve 7'!$D259</f>
        <v>0</v>
      </c>
      <c r="U254" t="str">
        <f>IF(A254=0,"",IF(COUNTIF(A$2:A254,A254)&gt;1,"",ROW()+(COLUMN()-20)/10000))</f>
        <v/>
      </c>
      <c r="V254" t="str">
        <f>IF(B254=0,"",IF(COUNTIF(B$2:B254,B254)&gt;1,"",ROW()+(COLUMN()-20)/10000))</f>
        <v/>
      </c>
      <c r="W254" t="str">
        <f>IF(C254=0,"",IF(COUNTIF(C$2:C254,C254)&gt;1,"",ROW()+(COLUMN()-20)/10000))</f>
        <v/>
      </c>
      <c r="X254" t="str">
        <f>IF(D254=0,"",IF(COUNTIF(D$2:D254,D254)&gt;1,"",ROW()+(COLUMN()-20)/10000))</f>
        <v/>
      </c>
      <c r="Y254" t="str">
        <f>IF(E254=0,"",IF(COUNTIF(E$2:E254,E254)&gt;1,"",ROW()+(COLUMN()-20)/10000))</f>
        <v/>
      </c>
      <c r="Z254" t="str">
        <f>IF(F254=0,"",IF(COUNTIF(F$2:F254,F254)&gt;1,"",ROW()+(COLUMN()-20)/10000))</f>
        <v/>
      </c>
      <c r="AA254" t="str">
        <f>IF(G254=0,"",IF(COUNTIF(G$2:G254,G254)&gt;1,"",ROW()+(COLUMN()-20)/10000))</f>
        <v/>
      </c>
      <c r="AB254" t="str">
        <f>IF(H254=0,"",IF(COUNTIF(H$2:H254,H254)&gt;1,"",ROW()+(COLUMN()-20)/10000))</f>
        <v/>
      </c>
      <c r="AC254" t="str">
        <f>IF(I254=0,"",IF(COUNTIF(I$2:I254,I254)&gt;1,"",ROW()+(COLUMN()-20)/10000))</f>
        <v/>
      </c>
      <c r="AD254" t="str">
        <f>IF(J254=0,"",IF(COUNTIF(J$2:J254,J254)&gt;1,"",ROW()+(COLUMN()-20)/10000))</f>
        <v/>
      </c>
      <c r="AE254" t="str">
        <f>IF(K254=0,"",IF(COUNTIF(K$2:K254,K254)&gt;1,"",ROW()+(COLUMN()-20)/10000))</f>
        <v/>
      </c>
      <c r="AF254" t="str">
        <f>IF(L254=0,"",IF(COUNTIF(L$2:L254,L254)&gt;1,"",ROW()+(COLUMN()-20)/10000))</f>
        <v/>
      </c>
      <c r="AG254" t="str">
        <f>IF(M254=0,"",IF(COUNTIF(M$2:M254,M254)&gt;1,"",ROW()+(COLUMN()-20)/10000))</f>
        <v/>
      </c>
      <c r="AH254" t="str">
        <f>IF(N254=0,"",IF(COUNTIF(N$2:N254,N254)&gt;1,"",ROW()+(COLUMN()-20)/10000))</f>
        <v/>
      </c>
      <c r="AI254" t="str">
        <f>IF(O254=0,"",IF(COUNTIF(O$2:O254,O254)&gt;1,"",ROW()+(COLUMN()-20)/10000))</f>
        <v/>
      </c>
      <c r="AJ254" t="str">
        <f>IF(P254=0,"",IF(COUNTIF(P$2:P254,P254)&gt;1,"",ROW()+(COLUMN()-20)/10000))</f>
        <v/>
      </c>
      <c r="AK254" t="str">
        <f>IF(Q254=0,"",IF(COUNTIF(Q$2:Q254,Q254)&gt;1,"",ROW()+(COLUMN()-20)/10000))</f>
        <v/>
      </c>
      <c r="AL254" t="str">
        <f>IF(R254=0,"",IF(COUNTIF(R$2:R254,R254)&gt;1,"",ROW()+(COLUMN()-20)/10000))</f>
        <v/>
      </c>
      <c r="AM254" t="str">
        <f>IF(S254=0,"",IF(COUNTIF(S$2:S254,S254)&gt;1,"",ROW()+(COLUMN()-20)/10000))</f>
        <v/>
      </c>
      <c r="AN254" t="str">
        <f>IF(T254=0,"",IF(COUNTIF(T$2:T254,T254)&gt;1,"",ROW()+(COLUMN()-20)/10000))</f>
        <v/>
      </c>
      <c r="AO254" t="str">
        <f t="shared" si="57"/>
        <v/>
      </c>
      <c r="AP254" t="str">
        <f t="shared" ca="1" si="54"/>
        <v/>
      </c>
      <c r="AQ254" t="str">
        <f ca="1">IF(AP254="","",IF(COUNTIF($AP$2:AP254,AP254)&gt;1,"",IF(AP254="overdracht",1,ROW())))</f>
        <v/>
      </c>
      <c r="AT254" t="str">
        <f t="shared" ca="1" si="59"/>
        <v/>
      </c>
      <c r="AU254" t="str">
        <f t="shared" si="60"/>
        <v/>
      </c>
      <c r="AV254" t="str">
        <f t="shared" si="61"/>
        <v/>
      </c>
      <c r="AW254" s="104" t="str">
        <f>IF(A254=Detail!$E$3,ROW()+5+(COLUMN()-48)/1000,"")</f>
        <v/>
      </c>
      <c r="AX254" t="str">
        <f>IF(B254=Detail!$E$3,ROW()+5+(COLUMN()-48)/1000,"")</f>
        <v/>
      </c>
      <c r="AY254" t="str">
        <f>IF(C254=Detail!$E$3,ROW()+5+(COLUMN()-48)/1000,"")</f>
        <v/>
      </c>
      <c r="AZ254" t="str">
        <f>IF(D254=Detail!$E$3,ROW()+5+(COLUMN()-48)/1000,"")</f>
        <v/>
      </c>
      <c r="BA254" t="str">
        <f>IF(E254=Detail!$E$3,ROW()+5+(COLUMN()-48)/1000,"")</f>
        <v/>
      </c>
      <c r="BB254" t="str">
        <f>IF(F254=Detail!$E$3,ROW()+5+(COLUMN()-48)/1000,"")</f>
        <v/>
      </c>
      <c r="BC254" t="str">
        <f>IF(G254=Detail!$E$3,ROW()+5+(COLUMN()-48)/1000,"")</f>
        <v/>
      </c>
      <c r="BD254" t="str">
        <f>IF(H254=Detail!$E$3,ROW()+5+(COLUMN()-48)/1000,"")</f>
        <v/>
      </c>
      <c r="BE254" t="str">
        <f>IF(I254=Detail!$E$3,ROW()+5+(COLUMN()-48)/1000,"")</f>
        <v/>
      </c>
      <c r="BF254" t="str">
        <f>IF(J254=Detail!$E$3,ROW()+5+(COLUMN()-48)/1000,"")</f>
        <v/>
      </c>
      <c r="BG254" t="str">
        <f>IF(K254=Detail!$E$3,ROW()+5+(COLUMN()-48)/1000,"")</f>
        <v/>
      </c>
      <c r="BH254" t="str">
        <f>IF(L254=Detail!$E$3,ROW()+5+(COLUMN()-48)/1000,"")</f>
        <v/>
      </c>
      <c r="BI254" t="str">
        <f>IF(M254=Detail!$E$3,ROW()+5+(COLUMN()-48)/1000,"")</f>
        <v/>
      </c>
      <c r="BJ254" t="str">
        <f>IF(N254=Detail!$E$3,ROW()+5+(COLUMN()-48)/1000,"")</f>
        <v/>
      </c>
      <c r="BK254" t="str">
        <f>IF(O254=Detail!$E$3,ROW()+5+(COLUMN()-48)/1000,"")</f>
        <v/>
      </c>
      <c r="BL254" t="str">
        <f>IF(P254=Detail!$E$3,ROW()+5+(COLUMN()-48)/1000,"")</f>
        <v/>
      </c>
      <c r="BM254" t="str">
        <f>IF(Q254=Detail!$E$3,ROW()+5+(COLUMN()-48)/1000,"")</f>
        <v/>
      </c>
      <c r="BN254" t="str">
        <f>IF(R254=Detail!$E$3,ROW()+5+(COLUMN()-48)/1000,"")</f>
        <v/>
      </c>
      <c r="BO254" t="str">
        <f>IF(S254=Detail!$E$3,ROW()+5+(COLUMN()-48)/1000,"")</f>
        <v/>
      </c>
      <c r="BP254" t="str">
        <f>IF(T254=Detail!$E$3,ROW()+5+(COLUMN()-48)/1000,"")</f>
        <v/>
      </c>
      <c r="BQ254" t="str">
        <f t="shared" ca="1" si="56"/>
        <v/>
      </c>
      <c r="BR254" t="str">
        <f>IF(BS254="","","'"&amp;VLOOKUP(ROUND((BS254-ROUNDDOWN(BS254,0))*1000,0),$BT$2:$BU$21,2,FALSE)&amp;"'!A"&amp;ROUNDDOWN(Codedata!BS254,0))</f>
        <v/>
      </c>
      <c r="BS254" t="str">
        <f t="shared" si="62"/>
        <v/>
      </c>
      <c r="BV254" t="str">
        <f t="shared" ca="1" si="63"/>
        <v/>
      </c>
      <c r="BW254" t="str">
        <f t="shared" ca="1" si="64"/>
        <v/>
      </c>
      <c r="BX254" t="str">
        <f t="shared" ca="1" si="65"/>
        <v/>
      </c>
      <c r="BY254" t="str">
        <f t="shared" ca="1" si="66"/>
        <v/>
      </c>
      <c r="BZ254" t="str">
        <f t="shared" ca="1" si="67"/>
        <v/>
      </c>
      <c r="CA254" t="str">
        <f t="shared" ca="1" si="68"/>
        <v/>
      </c>
      <c r="CB254" t="str">
        <f t="shared" ca="1" si="69"/>
        <v/>
      </c>
      <c r="CC254" t="str">
        <f t="shared" ca="1" si="70"/>
        <v/>
      </c>
    </row>
    <row r="255" spans="1:81" x14ac:dyDescent="0.3">
      <c r="A255">
        <f>Cash!$C260</f>
        <v>0</v>
      </c>
      <c r="B255">
        <f>Cash!$D260</f>
        <v>0</v>
      </c>
      <c r="C255">
        <f>Zicht!$C260</f>
        <v>0</v>
      </c>
      <c r="D255">
        <f>Zicht!$D260</f>
        <v>0</v>
      </c>
      <c r="E255">
        <f>Spaar!$C260</f>
        <v>0</v>
      </c>
      <c r="F255">
        <f>Spaar!$D260</f>
        <v>0</v>
      </c>
      <c r="G255">
        <f>'Reserve 1'!$C260</f>
        <v>0</v>
      </c>
      <c r="H255">
        <f>'Reserve 1'!$D260</f>
        <v>0</v>
      </c>
      <c r="I255">
        <f>'Reserve 2'!$C260</f>
        <v>0</v>
      </c>
      <c r="J255">
        <f>'Reserve 2'!$D260</f>
        <v>0</v>
      </c>
      <c r="K255">
        <f>'Reserve 3'!$C260</f>
        <v>0</v>
      </c>
      <c r="L255">
        <f>'Reserve 3'!$D260</f>
        <v>0</v>
      </c>
      <c r="M255">
        <f>'Reserve 4'!$C260</f>
        <v>0</v>
      </c>
      <c r="N255">
        <f>'Reserve 4'!$D260</f>
        <v>0</v>
      </c>
      <c r="O255">
        <f>'Reserve 5'!$C260</f>
        <v>0</v>
      </c>
      <c r="P255">
        <f>'Reserve 5'!$D260</f>
        <v>0</v>
      </c>
      <c r="Q255">
        <f>'Reserve 6'!$C260</f>
        <v>0</v>
      </c>
      <c r="R255">
        <f>'Reserve 6'!$D260</f>
        <v>0</v>
      </c>
      <c r="S255">
        <f>'Reserve 7'!$C260</f>
        <v>0</v>
      </c>
      <c r="T255">
        <f>'Reserve 7'!$D260</f>
        <v>0</v>
      </c>
      <c r="U255" t="str">
        <f>IF(A255=0,"",IF(COUNTIF(A$2:A255,A255)&gt;1,"",ROW()+(COLUMN()-20)/10000))</f>
        <v/>
      </c>
      <c r="V255" t="str">
        <f>IF(B255=0,"",IF(COUNTIF(B$2:B255,B255)&gt;1,"",ROW()+(COLUMN()-20)/10000))</f>
        <v/>
      </c>
      <c r="W255" t="str">
        <f>IF(C255=0,"",IF(COUNTIF(C$2:C255,C255)&gt;1,"",ROW()+(COLUMN()-20)/10000))</f>
        <v/>
      </c>
      <c r="X255" t="str">
        <f>IF(D255=0,"",IF(COUNTIF(D$2:D255,D255)&gt;1,"",ROW()+(COLUMN()-20)/10000))</f>
        <v/>
      </c>
      <c r="Y255" t="str">
        <f>IF(E255=0,"",IF(COUNTIF(E$2:E255,E255)&gt;1,"",ROW()+(COLUMN()-20)/10000))</f>
        <v/>
      </c>
      <c r="Z255" t="str">
        <f>IF(F255=0,"",IF(COUNTIF(F$2:F255,F255)&gt;1,"",ROW()+(COLUMN()-20)/10000))</f>
        <v/>
      </c>
      <c r="AA255" t="str">
        <f>IF(G255=0,"",IF(COUNTIF(G$2:G255,G255)&gt;1,"",ROW()+(COLUMN()-20)/10000))</f>
        <v/>
      </c>
      <c r="AB255" t="str">
        <f>IF(H255=0,"",IF(COUNTIF(H$2:H255,H255)&gt;1,"",ROW()+(COLUMN()-20)/10000))</f>
        <v/>
      </c>
      <c r="AC255" t="str">
        <f>IF(I255=0,"",IF(COUNTIF(I$2:I255,I255)&gt;1,"",ROW()+(COLUMN()-20)/10000))</f>
        <v/>
      </c>
      <c r="AD255" t="str">
        <f>IF(J255=0,"",IF(COUNTIF(J$2:J255,J255)&gt;1,"",ROW()+(COLUMN()-20)/10000))</f>
        <v/>
      </c>
      <c r="AE255" t="str">
        <f>IF(K255=0,"",IF(COUNTIF(K$2:K255,K255)&gt;1,"",ROW()+(COLUMN()-20)/10000))</f>
        <v/>
      </c>
      <c r="AF255" t="str">
        <f>IF(L255=0,"",IF(COUNTIF(L$2:L255,L255)&gt;1,"",ROW()+(COLUMN()-20)/10000))</f>
        <v/>
      </c>
      <c r="AG255" t="str">
        <f>IF(M255=0,"",IF(COUNTIF(M$2:M255,M255)&gt;1,"",ROW()+(COLUMN()-20)/10000))</f>
        <v/>
      </c>
      <c r="AH255" t="str">
        <f>IF(N255=0,"",IF(COUNTIF(N$2:N255,N255)&gt;1,"",ROW()+(COLUMN()-20)/10000))</f>
        <v/>
      </c>
      <c r="AI255" t="str">
        <f>IF(O255=0,"",IF(COUNTIF(O$2:O255,O255)&gt;1,"",ROW()+(COLUMN()-20)/10000))</f>
        <v/>
      </c>
      <c r="AJ255" t="str">
        <f>IF(P255=0,"",IF(COUNTIF(P$2:P255,P255)&gt;1,"",ROW()+(COLUMN()-20)/10000))</f>
        <v/>
      </c>
      <c r="AK255" t="str">
        <f>IF(Q255=0,"",IF(COUNTIF(Q$2:Q255,Q255)&gt;1,"",ROW()+(COLUMN()-20)/10000))</f>
        <v/>
      </c>
      <c r="AL255" t="str">
        <f>IF(R255=0,"",IF(COUNTIF(R$2:R255,R255)&gt;1,"",ROW()+(COLUMN()-20)/10000))</f>
        <v/>
      </c>
      <c r="AM255" t="str">
        <f>IF(S255=0,"",IF(COUNTIF(S$2:S255,S255)&gt;1,"",ROW()+(COLUMN()-20)/10000))</f>
        <v/>
      </c>
      <c r="AN255" t="str">
        <f>IF(T255=0,"",IF(COUNTIF(T$2:T255,T255)&gt;1,"",ROW()+(COLUMN()-20)/10000))</f>
        <v/>
      </c>
      <c r="AO255" t="str">
        <f t="shared" si="57"/>
        <v/>
      </c>
      <c r="AP255" t="str">
        <f t="shared" ca="1" si="54"/>
        <v/>
      </c>
      <c r="AQ255" t="str">
        <f ca="1">IF(AP255="","",IF(COUNTIF($AP$2:AP255,AP255)&gt;1,"",IF(AP255="overdracht",1,ROW())))</f>
        <v/>
      </c>
      <c r="AT255" t="str">
        <f t="shared" ca="1" si="59"/>
        <v/>
      </c>
      <c r="AU255" t="str">
        <f t="shared" si="60"/>
        <v/>
      </c>
      <c r="AV255" t="str">
        <f t="shared" si="61"/>
        <v/>
      </c>
      <c r="AW255" s="104" t="str">
        <f>IF(A255=Detail!$E$3,ROW()+5+(COLUMN()-48)/1000,"")</f>
        <v/>
      </c>
      <c r="AX255" t="str">
        <f>IF(B255=Detail!$E$3,ROW()+5+(COLUMN()-48)/1000,"")</f>
        <v/>
      </c>
      <c r="AY255" t="str">
        <f>IF(C255=Detail!$E$3,ROW()+5+(COLUMN()-48)/1000,"")</f>
        <v/>
      </c>
      <c r="AZ255" t="str">
        <f>IF(D255=Detail!$E$3,ROW()+5+(COLUMN()-48)/1000,"")</f>
        <v/>
      </c>
      <c r="BA255" t="str">
        <f>IF(E255=Detail!$E$3,ROW()+5+(COLUMN()-48)/1000,"")</f>
        <v/>
      </c>
      <c r="BB255" t="str">
        <f>IF(F255=Detail!$E$3,ROW()+5+(COLUMN()-48)/1000,"")</f>
        <v/>
      </c>
      <c r="BC255" t="str">
        <f>IF(G255=Detail!$E$3,ROW()+5+(COLUMN()-48)/1000,"")</f>
        <v/>
      </c>
      <c r="BD255" t="str">
        <f>IF(H255=Detail!$E$3,ROW()+5+(COLUMN()-48)/1000,"")</f>
        <v/>
      </c>
      <c r="BE255" t="str">
        <f>IF(I255=Detail!$E$3,ROW()+5+(COLUMN()-48)/1000,"")</f>
        <v/>
      </c>
      <c r="BF255" t="str">
        <f>IF(J255=Detail!$E$3,ROW()+5+(COLUMN()-48)/1000,"")</f>
        <v/>
      </c>
      <c r="BG255" t="str">
        <f>IF(K255=Detail!$E$3,ROW()+5+(COLUMN()-48)/1000,"")</f>
        <v/>
      </c>
      <c r="BH255" t="str">
        <f>IF(L255=Detail!$E$3,ROW()+5+(COLUMN()-48)/1000,"")</f>
        <v/>
      </c>
      <c r="BI255" t="str">
        <f>IF(M255=Detail!$E$3,ROW()+5+(COLUMN()-48)/1000,"")</f>
        <v/>
      </c>
      <c r="BJ255" t="str">
        <f>IF(N255=Detail!$E$3,ROW()+5+(COLUMN()-48)/1000,"")</f>
        <v/>
      </c>
      <c r="BK255" t="str">
        <f>IF(O255=Detail!$E$3,ROW()+5+(COLUMN()-48)/1000,"")</f>
        <v/>
      </c>
      <c r="BL255" t="str">
        <f>IF(P255=Detail!$E$3,ROW()+5+(COLUMN()-48)/1000,"")</f>
        <v/>
      </c>
      <c r="BM255" t="str">
        <f>IF(Q255=Detail!$E$3,ROW()+5+(COLUMN()-48)/1000,"")</f>
        <v/>
      </c>
      <c r="BN255" t="str">
        <f>IF(R255=Detail!$E$3,ROW()+5+(COLUMN()-48)/1000,"")</f>
        <v/>
      </c>
      <c r="BO255" t="str">
        <f>IF(S255=Detail!$E$3,ROW()+5+(COLUMN()-48)/1000,"")</f>
        <v/>
      </c>
      <c r="BP255" t="str">
        <f>IF(T255=Detail!$E$3,ROW()+5+(COLUMN()-48)/1000,"")</f>
        <v/>
      </c>
      <c r="BQ255" t="str">
        <f t="shared" ca="1" si="56"/>
        <v/>
      </c>
      <c r="BR255" t="str">
        <f>IF(BS255="","","'"&amp;VLOOKUP(ROUND((BS255-ROUNDDOWN(BS255,0))*1000,0),$BT$2:$BU$21,2,FALSE)&amp;"'!A"&amp;ROUNDDOWN(Codedata!BS255,0))</f>
        <v/>
      </c>
      <c r="BS255" t="str">
        <f t="shared" si="62"/>
        <v/>
      </c>
      <c r="BV255" t="str">
        <f t="shared" ca="1" si="63"/>
        <v/>
      </c>
      <c r="BW255" t="str">
        <f t="shared" ca="1" si="64"/>
        <v/>
      </c>
      <c r="BX255" t="str">
        <f t="shared" ca="1" si="65"/>
        <v/>
      </c>
      <c r="BY255" t="str">
        <f t="shared" ca="1" si="66"/>
        <v/>
      </c>
      <c r="BZ255" t="str">
        <f t="shared" ca="1" si="67"/>
        <v/>
      </c>
      <c r="CA255" t="str">
        <f t="shared" ca="1" si="68"/>
        <v/>
      </c>
      <c r="CB255" t="str">
        <f t="shared" ca="1" si="69"/>
        <v/>
      </c>
      <c r="CC255" t="str">
        <f t="shared" ca="1" si="70"/>
        <v/>
      </c>
    </row>
    <row r="256" spans="1:81" x14ac:dyDescent="0.3">
      <c r="A256">
        <f>Cash!$C261</f>
        <v>0</v>
      </c>
      <c r="B256">
        <f>Cash!$D261</f>
        <v>0</v>
      </c>
      <c r="C256">
        <f>Zicht!$C261</f>
        <v>0</v>
      </c>
      <c r="D256">
        <f>Zicht!$D261</f>
        <v>0</v>
      </c>
      <c r="E256">
        <f>Spaar!$C261</f>
        <v>0</v>
      </c>
      <c r="F256">
        <f>Spaar!$D261</f>
        <v>0</v>
      </c>
      <c r="G256">
        <f>'Reserve 1'!$C261</f>
        <v>0</v>
      </c>
      <c r="H256">
        <f>'Reserve 1'!$D261</f>
        <v>0</v>
      </c>
      <c r="I256">
        <f>'Reserve 2'!$C261</f>
        <v>0</v>
      </c>
      <c r="J256">
        <f>'Reserve 2'!$D261</f>
        <v>0</v>
      </c>
      <c r="K256">
        <f>'Reserve 3'!$C261</f>
        <v>0</v>
      </c>
      <c r="L256">
        <f>'Reserve 3'!$D261</f>
        <v>0</v>
      </c>
      <c r="M256">
        <f>'Reserve 4'!$C261</f>
        <v>0</v>
      </c>
      <c r="N256">
        <f>'Reserve 4'!$D261</f>
        <v>0</v>
      </c>
      <c r="O256">
        <f>'Reserve 5'!$C261</f>
        <v>0</v>
      </c>
      <c r="P256">
        <f>'Reserve 5'!$D261</f>
        <v>0</v>
      </c>
      <c r="Q256">
        <f>'Reserve 6'!$C261</f>
        <v>0</v>
      </c>
      <c r="R256">
        <f>'Reserve 6'!$D261</f>
        <v>0</v>
      </c>
      <c r="S256">
        <f>'Reserve 7'!$C261</f>
        <v>0</v>
      </c>
      <c r="T256">
        <f>'Reserve 7'!$D261</f>
        <v>0</v>
      </c>
      <c r="U256" t="str">
        <f>IF(A256=0,"",IF(COUNTIF(A$2:A256,A256)&gt;1,"",ROW()+(COLUMN()-20)/10000))</f>
        <v/>
      </c>
      <c r="V256" t="str">
        <f>IF(B256=0,"",IF(COUNTIF(B$2:B256,B256)&gt;1,"",ROW()+(COLUMN()-20)/10000))</f>
        <v/>
      </c>
      <c r="W256" t="str">
        <f>IF(C256=0,"",IF(COUNTIF(C$2:C256,C256)&gt;1,"",ROW()+(COLUMN()-20)/10000))</f>
        <v/>
      </c>
      <c r="X256" t="str">
        <f>IF(D256=0,"",IF(COUNTIF(D$2:D256,D256)&gt;1,"",ROW()+(COLUMN()-20)/10000))</f>
        <v/>
      </c>
      <c r="Y256" t="str">
        <f>IF(E256=0,"",IF(COUNTIF(E$2:E256,E256)&gt;1,"",ROW()+(COLUMN()-20)/10000))</f>
        <v/>
      </c>
      <c r="Z256" t="str">
        <f>IF(F256=0,"",IF(COUNTIF(F$2:F256,F256)&gt;1,"",ROW()+(COLUMN()-20)/10000))</f>
        <v/>
      </c>
      <c r="AA256" t="str">
        <f>IF(G256=0,"",IF(COUNTIF(G$2:G256,G256)&gt;1,"",ROW()+(COLUMN()-20)/10000))</f>
        <v/>
      </c>
      <c r="AB256" t="str">
        <f>IF(H256=0,"",IF(COUNTIF(H$2:H256,H256)&gt;1,"",ROW()+(COLUMN()-20)/10000))</f>
        <v/>
      </c>
      <c r="AC256" t="str">
        <f>IF(I256=0,"",IF(COUNTIF(I$2:I256,I256)&gt;1,"",ROW()+(COLUMN()-20)/10000))</f>
        <v/>
      </c>
      <c r="AD256" t="str">
        <f>IF(J256=0,"",IF(COUNTIF(J$2:J256,J256)&gt;1,"",ROW()+(COLUMN()-20)/10000))</f>
        <v/>
      </c>
      <c r="AE256" t="str">
        <f>IF(K256=0,"",IF(COUNTIF(K$2:K256,K256)&gt;1,"",ROW()+(COLUMN()-20)/10000))</f>
        <v/>
      </c>
      <c r="AF256" t="str">
        <f>IF(L256=0,"",IF(COUNTIF(L$2:L256,L256)&gt;1,"",ROW()+(COLUMN()-20)/10000))</f>
        <v/>
      </c>
      <c r="AG256" t="str">
        <f>IF(M256=0,"",IF(COUNTIF(M$2:M256,M256)&gt;1,"",ROW()+(COLUMN()-20)/10000))</f>
        <v/>
      </c>
      <c r="AH256" t="str">
        <f>IF(N256=0,"",IF(COUNTIF(N$2:N256,N256)&gt;1,"",ROW()+(COLUMN()-20)/10000))</f>
        <v/>
      </c>
      <c r="AI256" t="str">
        <f>IF(O256=0,"",IF(COUNTIF(O$2:O256,O256)&gt;1,"",ROW()+(COLUMN()-20)/10000))</f>
        <v/>
      </c>
      <c r="AJ256" t="str">
        <f>IF(P256=0,"",IF(COUNTIF(P$2:P256,P256)&gt;1,"",ROW()+(COLUMN()-20)/10000))</f>
        <v/>
      </c>
      <c r="AK256" t="str">
        <f>IF(Q256=0,"",IF(COUNTIF(Q$2:Q256,Q256)&gt;1,"",ROW()+(COLUMN()-20)/10000))</f>
        <v/>
      </c>
      <c r="AL256" t="str">
        <f>IF(R256=0,"",IF(COUNTIF(R$2:R256,R256)&gt;1,"",ROW()+(COLUMN()-20)/10000))</f>
        <v/>
      </c>
      <c r="AM256" t="str">
        <f>IF(S256=0,"",IF(COUNTIF(S$2:S256,S256)&gt;1,"",ROW()+(COLUMN()-20)/10000))</f>
        <v/>
      </c>
      <c r="AN256" t="str">
        <f>IF(T256=0,"",IF(COUNTIF(T$2:T256,T256)&gt;1,"",ROW()+(COLUMN()-20)/10000))</f>
        <v/>
      </c>
      <c r="AO256" t="str">
        <f t="shared" si="57"/>
        <v/>
      </c>
      <c r="AP256" t="str">
        <f t="shared" ca="1" si="54"/>
        <v/>
      </c>
      <c r="AQ256" t="str">
        <f ca="1">IF(AP256="","",IF(COUNTIF($AP$2:AP256,AP256)&gt;1,"",IF(AP256="overdracht",1,ROW())))</f>
        <v/>
      </c>
      <c r="AT256" t="str">
        <f t="shared" ca="1" si="59"/>
        <v/>
      </c>
      <c r="AU256" t="str">
        <f t="shared" si="60"/>
        <v/>
      </c>
      <c r="AV256" t="str">
        <f t="shared" si="61"/>
        <v/>
      </c>
      <c r="AW256" s="104" t="str">
        <f>IF(A256=Detail!$E$3,ROW()+5+(COLUMN()-48)/1000,"")</f>
        <v/>
      </c>
      <c r="AX256" t="str">
        <f>IF(B256=Detail!$E$3,ROW()+5+(COLUMN()-48)/1000,"")</f>
        <v/>
      </c>
      <c r="AY256" t="str">
        <f>IF(C256=Detail!$E$3,ROW()+5+(COLUMN()-48)/1000,"")</f>
        <v/>
      </c>
      <c r="AZ256" t="str">
        <f>IF(D256=Detail!$E$3,ROW()+5+(COLUMN()-48)/1000,"")</f>
        <v/>
      </c>
      <c r="BA256" t="str">
        <f>IF(E256=Detail!$E$3,ROW()+5+(COLUMN()-48)/1000,"")</f>
        <v/>
      </c>
      <c r="BB256" t="str">
        <f>IF(F256=Detail!$E$3,ROW()+5+(COLUMN()-48)/1000,"")</f>
        <v/>
      </c>
      <c r="BC256" t="str">
        <f>IF(G256=Detail!$E$3,ROW()+5+(COLUMN()-48)/1000,"")</f>
        <v/>
      </c>
      <c r="BD256" t="str">
        <f>IF(H256=Detail!$E$3,ROW()+5+(COLUMN()-48)/1000,"")</f>
        <v/>
      </c>
      <c r="BE256" t="str">
        <f>IF(I256=Detail!$E$3,ROW()+5+(COLUMN()-48)/1000,"")</f>
        <v/>
      </c>
      <c r="BF256" t="str">
        <f>IF(J256=Detail!$E$3,ROW()+5+(COLUMN()-48)/1000,"")</f>
        <v/>
      </c>
      <c r="BG256" t="str">
        <f>IF(K256=Detail!$E$3,ROW()+5+(COLUMN()-48)/1000,"")</f>
        <v/>
      </c>
      <c r="BH256" t="str">
        <f>IF(L256=Detail!$E$3,ROW()+5+(COLUMN()-48)/1000,"")</f>
        <v/>
      </c>
      <c r="BI256" t="str">
        <f>IF(M256=Detail!$E$3,ROW()+5+(COLUMN()-48)/1000,"")</f>
        <v/>
      </c>
      <c r="BJ256" t="str">
        <f>IF(N256=Detail!$E$3,ROW()+5+(COLUMN()-48)/1000,"")</f>
        <v/>
      </c>
      <c r="BK256" t="str">
        <f>IF(O256=Detail!$E$3,ROW()+5+(COLUMN()-48)/1000,"")</f>
        <v/>
      </c>
      <c r="BL256" t="str">
        <f>IF(P256=Detail!$E$3,ROW()+5+(COLUMN()-48)/1000,"")</f>
        <v/>
      </c>
      <c r="BM256" t="str">
        <f>IF(Q256=Detail!$E$3,ROW()+5+(COLUMN()-48)/1000,"")</f>
        <v/>
      </c>
      <c r="BN256" t="str">
        <f>IF(R256=Detail!$E$3,ROW()+5+(COLUMN()-48)/1000,"")</f>
        <v/>
      </c>
      <c r="BO256" t="str">
        <f>IF(S256=Detail!$E$3,ROW()+5+(COLUMN()-48)/1000,"")</f>
        <v/>
      </c>
      <c r="BP256" t="str">
        <f>IF(T256=Detail!$E$3,ROW()+5+(COLUMN()-48)/1000,"")</f>
        <v/>
      </c>
      <c r="BQ256" t="str">
        <f t="shared" ca="1" si="56"/>
        <v/>
      </c>
      <c r="BR256" t="str">
        <f>IF(BS256="","","'"&amp;VLOOKUP(ROUND((BS256-ROUNDDOWN(BS256,0))*1000,0),$BT$2:$BU$21,2,FALSE)&amp;"'!A"&amp;ROUNDDOWN(Codedata!BS256,0))</f>
        <v/>
      </c>
      <c r="BS256" t="str">
        <f t="shared" si="62"/>
        <v/>
      </c>
      <c r="BV256" t="str">
        <f t="shared" ca="1" si="63"/>
        <v/>
      </c>
      <c r="BW256" t="str">
        <f t="shared" ca="1" si="64"/>
        <v/>
      </c>
      <c r="BX256" t="str">
        <f t="shared" ca="1" si="65"/>
        <v/>
      </c>
      <c r="BY256" t="str">
        <f t="shared" ca="1" si="66"/>
        <v/>
      </c>
      <c r="BZ256" t="str">
        <f t="shared" ca="1" si="67"/>
        <v/>
      </c>
      <c r="CA256" t="str">
        <f t="shared" ca="1" si="68"/>
        <v/>
      </c>
      <c r="CB256" t="str">
        <f t="shared" ca="1" si="69"/>
        <v/>
      </c>
      <c r="CC256" t="str">
        <f t="shared" ca="1" si="70"/>
        <v/>
      </c>
    </row>
    <row r="257" spans="1:81" x14ac:dyDescent="0.3">
      <c r="A257">
        <f>Cash!$C262</f>
        <v>0</v>
      </c>
      <c r="B257">
        <f>Cash!$D262</f>
        <v>0</v>
      </c>
      <c r="C257">
        <f>Zicht!$C262</f>
        <v>0</v>
      </c>
      <c r="D257">
        <f>Zicht!$D262</f>
        <v>0</v>
      </c>
      <c r="E257">
        <f>Spaar!$C262</f>
        <v>0</v>
      </c>
      <c r="F257">
        <f>Spaar!$D262</f>
        <v>0</v>
      </c>
      <c r="G257">
        <f>'Reserve 1'!$C262</f>
        <v>0</v>
      </c>
      <c r="H257">
        <f>'Reserve 1'!$D262</f>
        <v>0</v>
      </c>
      <c r="I257">
        <f>'Reserve 2'!$C262</f>
        <v>0</v>
      </c>
      <c r="J257">
        <f>'Reserve 2'!$D262</f>
        <v>0</v>
      </c>
      <c r="K257">
        <f>'Reserve 3'!$C262</f>
        <v>0</v>
      </c>
      <c r="L257">
        <f>'Reserve 3'!$D262</f>
        <v>0</v>
      </c>
      <c r="M257">
        <f>'Reserve 4'!$C262</f>
        <v>0</v>
      </c>
      <c r="N257">
        <f>'Reserve 4'!$D262</f>
        <v>0</v>
      </c>
      <c r="O257">
        <f>'Reserve 5'!$C262</f>
        <v>0</v>
      </c>
      <c r="P257">
        <f>'Reserve 5'!$D262</f>
        <v>0</v>
      </c>
      <c r="Q257">
        <f>'Reserve 6'!$C262</f>
        <v>0</v>
      </c>
      <c r="R257">
        <f>'Reserve 6'!$D262</f>
        <v>0</v>
      </c>
      <c r="S257">
        <f>'Reserve 7'!$C262</f>
        <v>0</v>
      </c>
      <c r="T257">
        <f>'Reserve 7'!$D262</f>
        <v>0</v>
      </c>
      <c r="U257" t="str">
        <f>IF(A257=0,"",IF(COUNTIF(A$2:A257,A257)&gt;1,"",ROW()+(COLUMN()-20)/10000))</f>
        <v/>
      </c>
      <c r="V257" t="str">
        <f>IF(B257=0,"",IF(COUNTIF(B$2:B257,B257)&gt;1,"",ROW()+(COLUMN()-20)/10000))</f>
        <v/>
      </c>
      <c r="W257" t="str">
        <f>IF(C257=0,"",IF(COUNTIF(C$2:C257,C257)&gt;1,"",ROW()+(COLUMN()-20)/10000))</f>
        <v/>
      </c>
      <c r="X257" t="str">
        <f>IF(D257=0,"",IF(COUNTIF(D$2:D257,D257)&gt;1,"",ROW()+(COLUMN()-20)/10000))</f>
        <v/>
      </c>
      <c r="Y257" t="str">
        <f>IF(E257=0,"",IF(COUNTIF(E$2:E257,E257)&gt;1,"",ROW()+(COLUMN()-20)/10000))</f>
        <v/>
      </c>
      <c r="Z257" t="str">
        <f>IF(F257=0,"",IF(COUNTIF(F$2:F257,F257)&gt;1,"",ROW()+(COLUMN()-20)/10000))</f>
        <v/>
      </c>
      <c r="AA257" t="str">
        <f>IF(G257=0,"",IF(COUNTIF(G$2:G257,G257)&gt;1,"",ROW()+(COLUMN()-20)/10000))</f>
        <v/>
      </c>
      <c r="AB257" t="str">
        <f>IF(H257=0,"",IF(COUNTIF(H$2:H257,H257)&gt;1,"",ROW()+(COLUMN()-20)/10000))</f>
        <v/>
      </c>
      <c r="AC257" t="str">
        <f>IF(I257=0,"",IF(COUNTIF(I$2:I257,I257)&gt;1,"",ROW()+(COLUMN()-20)/10000))</f>
        <v/>
      </c>
      <c r="AD257" t="str">
        <f>IF(J257=0,"",IF(COUNTIF(J$2:J257,J257)&gt;1,"",ROW()+(COLUMN()-20)/10000))</f>
        <v/>
      </c>
      <c r="AE257" t="str">
        <f>IF(K257=0,"",IF(COUNTIF(K$2:K257,K257)&gt;1,"",ROW()+(COLUMN()-20)/10000))</f>
        <v/>
      </c>
      <c r="AF257" t="str">
        <f>IF(L257=0,"",IF(COUNTIF(L$2:L257,L257)&gt;1,"",ROW()+(COLUMN()-20)/10000))</f>
        <v/>
      </c>
      <c r="AG257" t="str">
        <f>IF(M257=0,"",IF(COUNTIF(M$2:M257,M257)&gt;1,"",ROW()+(COLUMN()-20)/10000))</f>
        <v/>
      </c>
      <c r="AH257" t="str">
        <f>IF(N257=0,"",IF(COUNTIF(N$2:N257,N257)&gt;1,"",ROW()+(COLUMN()-20)/10000))</f>
        <v/>
      </c>
      <c r="AI257" t="str">
        <f>IF(O257=0,"",IF(COUNTIF(O$2:O257,O257)&gt;1,"",ROW()+(COLUMN()-20)/10000))</f>
        <v/>
      </c>
      <c r="AJ257" t="str">
        <f>IF(P257=0,"",IF(COUNTIF(P$2:P257,P257)&gt;1,"",ROW()+(COLUMN()-20)/10000))</f>
        <v/>
      </c>
      <c r="AK257" t="str">
        <f>IF(Q257=0,"",IF(COUNTIF(Q$2:Q257,Q257)&gt;1,"",ROW()+(COLUMN()-20)/10000))</f>
        <v/>
      </c>
      <c r="AL257" t="str">
        <f>IF(R257=0,"",IF(COUNTIF(R$2:R257,R257)&gt;1,"",ROW()+(COLUMN()-20)/10000))</f>
        <v/>
      </c>
      <c r="AM257" t="str">
        <f>IF(S257=0,"",IF(COUNTIF(S$2:S257,S257)&gt;1,"",ROW()+(COLUMN()-20)/10000))</f>
        <v/>
      </c>
      <c r="AN257" t="str">
        <f>IF(T257=0,"",IF(COUNTIF(T$2:T257,T257)&gt;1,"",ROW()+(COLUMN()-20)/10000))</f>
        <v/>
      </c>
      <c r="AO257" t="str">
        <f t="shared" si="57"/>
        <v/>
      </c>
      <c r="AP257" t="str">
        <f t="shared" ca="1" si="54"/>
        <v/>
      </c>
      <c r="AQ257" t="str">
        <f ca="1">IF(AP257="","",IF(COUNTIF($AP$2:AP257,AP257)&gt;1,"",IF(AP257="overdracht",1,ROW())))</f>
        <v/>
      </c>
      <c r="AT257" t="str">
        <f t="shared" ca="1" si="59"/>
        <v/>
      </c>
      <c r="AU257" t="str">
        <f t="shared" si="60"/>
        <v/>
      </c>
      <c r="AV257" t="str">
        <f t="shared" si="61"/>
        <v/>
      </c>
      <c r="AW257" s="104" t="str">
        <f>IF(A257=Detail!$E$3,ROW()+5+(COLUMN()-48)/1000,"")</f>
        <v/>
      </c>
      <c r="AX257" t="str">
        <f>IF(B257=Detail!$E$3,ROW()+5+(COLUMN()-48)/1000,"")</f>
        <v/>
      </c>
      <c r="AY257" t="str">
        <f>IF(C257=Detail!$E$3,ROW()+5+(COLUMN()-48)/1000,"")</f>
        <v/>
      </c>
      <c r="AZ257" t="str">
        <f>IF(D257=Detail!$E$3,ROW()+5+(COLUMN()-48)/1000,"")</f>
        <v/>
      </c>
      <c r="BA257" t="str">
        <f>IF(E257=Detail!$E$3,ROW()+5+(COLUMN()-48)/1000,"")</f>
        <v/>
      </c>
      <c r="BB257" t="str">
        <f>IF(F257=Detail!$E$3,ROW()+5+(COLUMN()-48)/1000,"")</f>
        <v/>
      </c>
      <c r="BC257" t="str">
        <f>IF(G257=Detail!$E$3,ROW()+5+(COLUMN()-48)/1000,"")</f>
        <v/>
      </c>
      <c r="BD257" t="str">
        <f>IF(H257=Detail!$E$3,ROW()+5+(COLUMN()-48)/1000,"")</f>
        <v/>
      </c>
      <c r="BE257" t="str">
        <f>IF(I257=Detail!$E$3,ROW()+5+(COLUMN()-48)/1000,"")</f>
        <v/>
      </c>
      <c r="BF257" t="str">
        <f>IF(J257=Detail!$E$3,ROW()+5+(COLUMN()-48)/1000,"")</f>
        <v/>
      </c>
      <c r="BG257" t="str">
        <f>IF(K257=Detail!$E$3,ROW()+5+(COLUMN()-48)/1000,"")</f>
        <v/>
      </c>
      <c r="BH257" t="str">
        <f>IF(L257=Detail!$E$3,ROW()+5+(COLUMN()-48)/1000,"")</f>
        <v/>
      </c>
      <c r="BI257" t="str">
        <f>IF(M257=Detail!$E$3,ROW()+5+(COLUMN()-48)/1000,"")</f>
        <v/>
      </c>
      <c r="BJ257" t="str">
        <f>IF(N257=Detail!$E$3,ROW()+5+(COLUMN()-48)/1000,"")</f>
        <v/>
      </c>
      <c r="BK257" t="str">
        <f>IF(O257=Detail!$E$3,ROW()+5+(COLUMN()-48)/1000,"")</f>
        <v/>
      </c>
      <c r="BL257" t="str">
        <f>IF(P257=Detail!$E$3,ROW()+5+(COLUMN()-48)/1000,"")</f>
        <v/>
      </c>
      <c r="BM257" t="str">
        <f>IF(Q257=Detail!$E$3,ROW()+5+(COLUMN()-48)/1000,"")</f>
        <v/>
      </c>
      <c r="BN257" t="str">
        <f>IF(R257=Detail!$E$3,ROW()+5+(COLUMN()-48)/1000,"")</f>
        <v/>
      </c>
      <c r="BO257" t="str">
        <f>IF(S257=Detail!$E$3,ROW()+5+(COLUMN()-48)/1000,"")</f>
        <v/>
      </c>
      <c r="BP257" t="str">
        <f>IF(T257=Detail!$E$3,ROW()+5+(COLUMN()-48)/1000,"")</f>
        <v/>
      </c>
      <c r="BQ257" t="str">
        <f t="shared" ca="1" si="56"/>
        <v/>
      </c>
      <c r="BR257" t="str">
        <f>IF(BS257="","","'"&amp;VLOOKUP(ROUND((BS257-ROUNDDOWN(BS257,0))*1000,0),$BT$2:$BU$21,2,FALSE)&amp;"'!A"&amp;ROUNDDOWN(Codedata!BS257,0))</f>
        <v/>
      </c>
      <c r="BS257" t="str">
        <f t="shared" si="62"/>
        <v/>
      </c>
      <c r="BV257" t="str">
        <f t="shared" ca="1" si="63"/>
        <v/>
      </c>
      <c r="BW257" t="str">
        <f t="shared" ca="1" si="64"/>
        <v/>
      </c>
      <c r="BX257" t="str">
        <f t="shared" ca="1" si="65"/>
        <v/>
      </c>
      <c r="BY257" t="str">
        <f t="shared" ca="1" si="66"/>
        <v/>
      </c>
      <c r="BZ257" t="str">
        <f t="shared" ca="1" si="67"/>
        <v/>
      </c>
      <c r="CA257" t="str">
        <f t="shared" ca="1" si="68"/>
        <v/>
      </c>
      <c r="CB257" t="str">
        <f t="shared" ca="1" si="69"/>
        <v/>
      </c>
      <c r="CC257" t="str">
        <f t="shared" ca="1" si="70"/>
        <v/>
      </c>
    </row>
    <row r="258" spans="1:81" x14ac:dyDescent="0.3">
      <c r="A258">
        <f>Cash!$C263</f>
        <v>0</v>
      </c>
      <c r="B258">
        <f>Cash!$D263</f>
        <v>0</v>
      </c>
      <c r="C258">
        <f>Zicht!$C263</f>
        <v>0</v>
      </c>
      <c r="D258">
        <f>Zicht!$D263</f>
        <v>0</v>
      </c>
      <c r="E258">
        <f>Spaar!$C263</f>
        <v>0</v>
      </c>
      <c r="F258">
        <f>Spaar!$D263</f>
        <v>0</v>
      </c>
      <c r="G258">
        <f>'Reserve 1'!$C263</f>
        <v>0</v>
      </c>
      <c r="H258">
        <f>'Reserve 1'!$D263</f>
        <v>0</v>
      </c>
      <c r="I258">
        <f>'Reserve 2'!$C263</f>
        <v>0</v>
      </c>
      <c r="J258">
        <f>'Reserve 2'!$D263</f>
        <v>0</v>
      </c>
      <c r="K258">
        <f>'Reserve 3'!$C263</f>
        <v>0</v>
      </c>
      <c r="L258">
        <f>'Reserve 3'!$D263</f>
        <v>0</v>
      </c>
      <c r="M258">
        <f>'Reserve 4'!$C263</f>
        <v>0</v>
      </c>
      <c r="N258">
        <f>'Reserve 4'!$D263</f>
        <v>0</v>
      </c>
      <c r="O258">
        <f>'Reserve 5'!$C263</f>
        <v>0</v>
      </c>
      <c r="P258">
        <f>'Reserve 5'!$D263</f>
        <v>0</v>
      </c>
      <c r="Q258">
        <f>'Reserve 6'!$C263</f>
        <v>0</v>
      </c>
      <c r="R258">
        <f>'Reserve 6'!$D263</f>
        <v>0</v>
      </c>
      <c r="S258">
        <f>'Reserve 7'!$C263</f>
        <v>0</v>
      </c>
      <c r="T258">
        <f>'Reserve 7'!$D263</f>
        <v>0</v>
      </c>
      <c r="U258" t="str">
        <f>IF(A258=0,"",IF(COUNTIF(A$2:A258,A258)&gt;1,"",ROW()+(COLUMN()-20)/10000))</f>
        <v/>
      </c>
      <c r="V258" t="str">
        <f>IF(B258=0,"",IF(COUNTIF(B$2:B258,B258)&gt;1,"",ROW()+(COLUMN()-20)/10000))</f>
        <v/>
      </c>
      <c r="W258" t="str">
        <f>IF(C258=0,"",IF(COUNTIF(C$2:C258,C258)&gt;1,"",ROW()+(COLUMN()-20)/10000))</f>
        <v/>
      </c>
      <c r="X258" t="str">
        <f>IF(D258=0,"",IF(COUNTIF(D$2:D258,D258)&gt;1,"",ROW()+(COLUMN()-20)/10000))</f>
        <v/>
      </c>
      <c r="Y258" t="str">
        <f>IF(E258=0,"",IF(COUNTIF(E$2:E258,E258)&gt;1,"",ROW()+(COLUMN()-20)/10000))</f>
        <v/>
      </c>
      <c r="Z258" t="str">
        <f>IF(F258=0,"",IF(COUNTIF(F$2:F258,F258)&gt;1,"",ROW()+(COLUMN()-20)/10000))</f>
        <v/>
      </c>
      <c r="AA258" t="str">
        <f>IF(G258=0,"",IF(COUNTIF(G$2:G258,G258)&gt;1,"",ROW()+(COLUMN()-20)/10000))</f>
        <v/>
      </c>
      <c r="AB258" t="str">
        <f>IF(H258=0,"",IF(COUNTIF(H$2:H258,H258)&gt;1,"",ROW()+(COLUMN()-20)/10000))</f>
        <v/>
      </c>
      <c r="AC258" t="str">
        <f>IF(I258=0,"",IF(COUNTIF(I$2:I258,I258)&gt;1,"",ROW()+(COLUMN()-20)/10000))</f>
        <v/>
      </c>
      <c r="AD258" t="str">
        <f>IF(J258=0,"",IF(COUNTIF(J$2:J258,J258)&gt;1,"",ROW()+(COLUMN()-20)/10000))</f>
        <v/>
      </c>
      <c r="AE258" t="str">
        <f>IF(K258=0,"",IF(COUNTIF(K$2:K258,K258)&gt;1,"",ROW()+(COLUMN()-20)/10000))</f>
        <v/>
      </c>
      <c r="AF258" t="str">
        <f>IF(L258=0,"",IF(COUNTIF(L$2:L258,L258)&gt;1,"",ROW()+(COLUMN()-20)/10000))</f>
        <v/>
      </c>
      <c r="AG258" t="str">
        <f>IF(M258=0,"",IF(COUNTIF(M$2:M258,M258)&gt;1,"",ROW()+(COLUMN()-20)/10000))</f>
        <v/>
      </c>
      <c r="AH258" t="str">
        <f>IF(N258=0,"",IF(COUNTIF(N$2:N258,N258)&gt;1,"",ROW()+(COLUMN()-20)/10000))</f>
        <v/>
      </c>
      <c r="AI258" t="str">
        <f>IF(O258=0,"",IF(COUNTIF(O$2:O258,O258)&gt;1,"",ROW()+(COLUMN()-20)/10000))</f>
        <v/>
      </c>
      <c r="AJ258" t="str">
        <f>IF(P258=0,"",IF(COUNTIF(P$2:P258,P258)&gt;1,"",ROW()+(COLUMN()-20)/10000))</f>
        <v/>
      </c>
      <c r="AK258" t="str">
        <f>IF(Q258=0,"",IF(COUNTIF(Q$2:Q258,Q258)&gt;1,"",ROW()+(COLUMN()-20)/10000))</f>
        <v/>
      </c>
      <c r="AL258" t="str">
        <f>IF(R258=0,"",IF(COUNTIF(R$2:R258,R258)&gt;1,"",ROW()+(COLUMN()-20)/10000))</f>
        <v/>
      </c>
      <c r="AM258" t="str">
        <f>IF(S258=0,"",IF(COUNTIF(S$2:S258,S258)&gt;1,"",ROW()+(COLUMN()-20)/10000))</f>
        <v/>
      </c>
      <c r="AN258" t="str">
        <f>IF(T258=0,"",IF(COUNTIF(T$2:T258,T258)&gt;1,"",ROW()+(COLUMN()-20)/10000))</f>
        <v/>
      </c>
      <c r="AO258" t="str">
        <f t="shared" si="57"/>
        <v/>
      </c>
      <c r="AP258" t="str">
        <f t="shared" ref="AP258:AP321" ca="1" si="71">IF(AO258="","",INDIRECT(ADDRESS(ROUNDDOWN(AO258,0),(AO258-ROUNDDOWN(AO258,0))*10000)))</f>
        <v/>
      </c>
      <c r="AQ258" t="str">
        <f ca="1">IF(AP258="","",IF(COUNTIF($AP$2:AP258,AP258)&gt;1,"",IF(AP258="overdracht",1,ROW())))</f>
        <v/>
      </c>
      <c r="AT258" t="str">
        <f t="shared" ca="1" si="59"/>
        <v/>
      </c>
      <c r="AU258" t="str">
        <f t="shared" si="60"/>
        <v/>
      </c>
      <c r="AV258" t="str">
        <f t="shared" si="61"/>
        <v/>
      </c>
      <c r="AW258" s="104" t="str">
        <f>IF(A258=Detail!$E$3,ROW()+5+(COLUMN()-48)/1000,"")</f>
        <v/>
      </c>
      <c r="AX258" t="str">
        <f>IF(B258=Detail!$E$3,ROW()+5+(COLUMN()-48)/1000,"")</f>
        <v/>
      </c>
      <c r="AY258" t="str">
        <f>IF(C258=Detail!$E$3,ROW()+5+(COLUMN()-48)/1000,"")</f>
        <v/>
      </c>
      <c r="AZ258" t="str">
        <f>IF(D258=Detail!$E$3,ROW()+5+(COLUMN()-48)/1000,"")</f>
        <v/>
      </c>
      <c r="BA258" t="str">
        <f>IF(E258=Detail!$E$3,ROW()+5+(COLUMN()-48)/1000,"")</f>
        <v/>
      </c>
      <c r="BB258" t="str">
        <f>IF(F258=Detail!$E$3,ROW()+5+(COLUMN()-48)/1000,"")</f>
        <v/>
      </c>
      <c r="BC258" t="str">
        <f>IF(G258=Detail!$E$3,ROW()+5+(COLUMN()-48)/1000,"")</f>
        <v/>
      </c>
      <c r="BD258" t="str">
        <f>IF(H258=Detail!$E$3,ROW()+5+(COLUMN()-48)/1000,"")</f>
        <v/>
      </c>
      <c r="BE258" t="str">
        <f>IF(I258=Detail!$E$3,ROW()+5+(COLUMN()-48)/1000,"")</f>
        <v/>
      </c>
      <c r="BF258" t="str">
        <f>IF(J258=Detail!$E$3,ROW()+5+(COLUMN()-48)/1000,"")</f>
        <v/>
      </c>
      <c r="BG258" t="str">
        <f>IF(K258=Detail!$E$3,ROW()+5+(COLUMN()-48)/1000,"")</f>
        <v/>
      </c>
      <c r="BH258" t="str">
        <f>IF(L258=Detail!$E$3,ROW()+5+(COLUMN()-48)/1000,"")</f>
        <v/>
      </c>
      <c r="BI258" t="str">
        <f>IF(M258=Detail!$E$3,ROW()+5+(COLUMN()-48)/1000,"")</f>
        <v/>
      </c>
      <c r="BJ258" t="str">
        <f>IF(N258=Detail!$E$3,ROW()+5+(COLUMN()-48)/1000,"")</f>
        <v/>
      </c>
      <c r="BK258" t="str">
        <f>IF(O258=Detail!$E$3,ROW()+5+(COLUMN()-48)/1000,"")</f>
        <v/>
      </c>
      <c r="BL258" t="str">
        <f>IF(P258=Detail!$E$3,ROW()+5+(COLUMN()-48)/1000,"")</f>
        <v/>
      </c>
      <c r="BM258" t="str">
        <f>IF(Q258=Detail!$E$3,ROW()+5+(COLUMN()-48)/1000,"")</f>
        <v/>
      </c>
      <c r="BN258" t="str">
        <f>IF(R258=Detail!$E$3,ROW()+5+(COLUMN()-48)/1000,"")</f>
        <v/>
      </c>
      <c r="BO258" t="str">
        <f>IF(S258=Detail!$E$3,ROW()+5+(COLUMN()-48)/1000,"")</f>
        <v/>
      </c>
      <c r="BP258" t="str">
        <f>IF(T258=Detail!$E$3,ROW()+5+(COLUMN()-48)/1000,"")</f>
        <v/>
      </c>
      <c r="BQ258" t="str">
        <f t="shared" ref="BQ258:BQ321" ca="1" si="72">IF(BR258="","",INDIRECT(BR258)+ROW()/10000)</f>
        <v/>
      </c>
      <c r="BR258" t="str">
        <f>IF(BS258="","","'"&amp;VLOOKUP(ROUND((BS258-ROUNDDOWN(BS258,0))*1000,0),$BT$2:$BU$21,2,FALSE)&amp;"'!A"&amp;ROUNDDOWN(Codedata!BS258,0))</f>
        <v/>
      </c>
      <c r="BS258" t="str">
        <f t="shared" si="62"/>
        <v/>
      </c>
      <c r="BV258" t="str">
        <f t="shared" ca="1" si="63"/>
        <v/>
      </c>
      <c r="BW258" t="str">
        <f t="shared" ca="1" si="64"/>
        <v/>
      </c>
      <c r="BX258" t="str">
        <f t="shared" ca="1" si="65"/>
        <v/>
      </c>
      <c r="BY258" t="str">
        <f t="shared" ca="1" si="66"/>
        <v/>
      </c>
      <c r="BZ258" t="str">
        <f t="shared" ca="1" si="67"/>
        <v/>
      </c>
      <c r="CA258" t="str">
        <f t="shared" ca="1" si="68"/>
        <v/>
      </c>
      <c r="CB258" t="str">
        <f t="shared" ca="1" si="69"/>
        <v/>
      </c>
      <c r="CC258" t="str">
        <f t="shared" ca="1" si="70"/>
        <v/>
      </c>
    </row>
    <row r="259" spans="1:81" x14ac:dyDescent="0.3">
      <c r="A259">
        <f>Cash!$C264</f>
        <v>0</v>
      </c>
      <c r="B259">
        <f>Cash!$D264</f>
        <v>0</v>
      </c>
      <c r="C259">
        <f>Zicht!$C264</f>
        <v>0</v>
      </c>
      <c r="D259">
        <f>Zicht!$D264</f>
        <v>0</v>
      </c>
      <c r="E259">
        <f>Spaar!$C264</f>
        <v>0</v>
      </c>
      <c r="F259">
        <f>Spaar!$D264</f>
        <v>0</v>
      </c>
      <c r="G259">
        <f>'Reserve 1'!$C264</f>
        <v>0</v>
      </c>
      <c r="H259">
        <f>'Reserve 1'!$D264</f>
        <v>0</v>
      </c>
      <c r="I259">
        <f>'Reserve 2'!$C264</f>
        <v>0</v>
      </c>
      <c r="J259">
        <f>'Reserve 2'!$D264</f>
        <v>0</v>
      </c>
      <c r="K259">
        <f>'Reserve 3'!$C264</f>
        <v>0</v>
      </c>
      <c r="L259">
        <f>'Reserve 3'!$D264</f>
        <v>0</v>
      </c>
      <c r="M259">
        <f>'Reserve 4'!$C264</f>
        <v>0</v>
      </c>
      <c r="N259">
        <f>'Reserve 4'!$D264</f>
        <v>0</v>
      </c>
      <c r="O259">
        <f>'Reserve 5'!$C264</f>
        <v>0</v>
      </c>
      <c r="P259">
        <f>'Reserve 5'!$D264</f>
        <v>0</v>
      </c>
      <c r="Q259">
        <f>'Reserve 6'!$C264</f>
        <v>0</v>
      </c>
      <c r="R259">
        <f>'Reserve 6'!$D264</f>
        <v>0</v>
      </c>
      <c r="S259">
        <f>'Reserve 7'!$C264</f>
        <v>0</v>
      </c>
      <c r="T259">
        <f>'Reserve 7'!$D264</f>
        <v>0</v>
      </c>
      <c r="U259" t="str">
        <f>IF(A259=0,"",IF(COUNTIF(A$2:A259,A259)&gt;1,"",ROW()+(COLUMN()-20)/10000))</f>
        <v/>
      </c>
      <c r="V259" t="str">
        <f>IF(B259=0,"",IF(COUNTIF(B$2:B259,B259)&gt;1,"",ROW()+(COLUMN()-20)/10000))</f>
        <v/>
      </c>
      <c r="W259" t="str">
        <f>IF(C259=0,"",IF(COUNTIF(C$2:C259,C259)&gt;1,"",ROW()+(COLUMN()-20)/10000))</f>
        <v/>
      </c>
      <c r="X259" t="str">
        <f>IF(D259=0,"",IF(COUNTIF(D$2:D259,D259)&gt;1,"",ROW()+(COLUMN()-20)/10000))</f>
        <v/>
      </c>
      <c r="Y259" t="str">
        <f>IF(E259=0,"",IF(COUNTIF(E$2:E259,E259)&gt;1,"",ROW()+(COLUMN()-20)/10000))</f>
        <v/>
      </c>
      <c r="Z259" t="str">
        <f>IF(F259=0,"",IF(COUNTIF(F$2:F259,F259)&gt;1,"",ROW()+(COLUMN()-20)/10000))</f>
        <v/>
      </c>
      <c r="AA259" t="str">
        <f>IF(G259=0,"",IF(COUNTIF(G$2:G259,G259)&gt;1,"",ROW()+(COLUMN()-20)/10000))</f>
        <v/>
      </c>
      <c r="AB259" t="str">
        <f>IF(H259=0,"",IF(COUNTIF(H$2:H259,H259)&gt;1,"",ROW()+(COLUMN()-20)/10000))</f>
        <v/>
      </c>
      <c r="AC259" t="str">
        <f>IF(I259=0,"",IF(COUNTIF(I$2:I259,I259)&gt;1,"",ROW()+(COLUMN()-20)/10000))</f>
        <v/>
      </c>
      <c r="AD259" t="str">
        <f>IF(J259=0,"",IF(COUNTIF(J$2:J259,J259)&gt;1,"",ROW()+(COLUMN()-20)/10000))</f>
        <v/>
      </c>
      <c r="AE259" t="str">
        <f>IF(K259=0,"",IF(COUNTIF(K$2:K259,K259)&gt;1,"",ROW()+(COLUMN()-20)/10000))</f>
        <v/>
      </c>
      <c r="AF259" t="str">
        <f>IF(L259=0,"",IF(COUNTIF(L$2:L259,L259)&gt;1,"",ROW()+(COLUMN()-20)/10000))</f>
        <v/>
      </c>
      <c r="AG259" t="str">
        <f>IF(M259=0,"",IF(COUNTIF(M$2:M259,M259)&gt;1,"",ROW()+(COLUMN()-20)/10000))</f>
        <v/>
      </c>
      <c r="AH259" t="str">
        <f>IF(N259=0,"",IF(COUNTIF(N$2:N259,N259)&gt;1,"",ROW()+(COLUMN()-20)/10000))</f>
        <v/>
      </c>
      <c r="AI259" t="str">
        <f>IF(O259=0,"",IF(COUNTIF(O$2:O259,O259)&gt;1,"",ROW()+(COLUMN()-20)/10000))</f>
        <v/>
      </c>
      <c r="AJ259" t="str">
        <f>IF(P259=0,"",IF(COUNTIF(P$2:P259,P259)&gt;1,"",ROW()+(COLUMN()-20)/10000))</f>
        <v/>
      </c>
      <c r="AK259" t="str">
        <f>IF(Q259=0,"",IF(COUNTIF(Q$2:Q259,Q259)&gt;1,"",ROW()+(COLUMN()-20)/10000))</f>
        <v/>
      </c>
      <c r="AL259" t="str">
        <f>IF(R259=0,"",IF(COUNTIF(R$2:R259,R259)&gt;1,"",ROW()+(COLUMN()-20)/10000))</f>
        <v/>
      </c>
      <c r="AM259" t="str">
        <f>IF(S259=0,"",IF(COUNTIF(S$2:S259,S259)&gt;1,"",ROW()+(COLUMN()-20)/10000))</f>
        <v/>
      </c>
      <c r="AN259" t="str">
        <f>IF(T259=0,"",IF(COUNTIF(T$2:T259,T259)&gt;1,"",ROW()+(COLUMN()-20)/10000))</f>
        <v/>
      </c>
      <c r="AO259" t="str">
        <f t="shared" ref="AO259:AO322" si="73">IFERROR(SMALL($U$2:$AN$1001,ROW()-1),"")</f>
        <v/>
      </c>
      <c r="AP259" t="str">
        <f t="shared" ca="1" si="71"/>
        <v/>
      </c>
      <c r="AQ259" t="str">
        <f ca="1">IF(AP259="","",IF(COUNTIF($AP$2:AP259,AP259)&gt;1,"",IF(AP259="overdracht",1,ROW())))</f>
        <v/>
      </c>
      <c r="AT259" t="str">
        <f t="shared" ref="AT259:AT322" ca="1" si="74">IF(AR259="","",INDIRECT(ADDRESS(AR259,42)))</f>
        <v/>
      </c>
      <c r="AU259" t="str">
        <f t="shared" ref="AU259:AU322" si="75">IF(AS259="","",SMALL($AS$2:$AS$201,ROW()-1))</f>
        <v/>
      </c>
      <c r="AV259" t="str">
        <f t="shared" ref="AV259:AV322" si="76">IF(AU259="","",VLOOKUP(AU259,$AS$2:$AT$201,2,FALSE))</f>
        <v/>
      </c>
      <c r="AW259" s="104" t="str">
        <f>IF(A259=Detail!$E$3,ROW()+5+(COLUMN()-48)/1000,"")</f>
        <v/>
      </c>
      <c r="AX259" t="str">
        <f>IF(B259=Detail!$E$3,ROW()+5+(COLUMN()-48)/1000,"")</f>
        <v/>
      </c>
      <c r="AY259" t="str">
        <f>IF(C259=Detail!$E$3,ROW()+5+(COLUMN()-48)/1000,"")</f>
        <v/>
      </c>
      <c r="AZ259" t="str">
        <f>IF(D259=Detail!$E$3,ROW()+5+(COLUMN()-48)/1000,"")</f>
        <v/>
      </c>
      <c r="BA259" t="str">
        <f>IF(E259=Detail!$E$3,ROW()+5+(COLUMN()-48)/1000,"")</f>
        <v/>
      </c>
      <c r="BB259" t="str">
        <f>IF(F259=Detail!$E$3,ROW()+5+(COLUMN()-48)/1000,"")</f>
        <v/>
      </c>
      <c r="BC259" t="str">
        <f>IF(G259=Detail!$E$3,ROW()+5+(COLUMN()-48)/1000,"")</f>
        <v/>
      </c>
      <c r="BD259" t="str">
        <f>IF(H259=Detail!$E$3,ROW()+5+(COLUMN()-48)/1000,"")</f>
        <v/>
      </c>
      <c r="BE259" t="str">
        <f>IF(I259=Detail!$E$3,ROW()+5+(COLUMN()-48)/1000,"")</f>
        <v/>
      </c>
      <c r="BF259" t="str">
        <f>IF(J259=Detail!$E$3,ROW()+5+(COLUMN()-48)/1000,"")</f>
        <v/>
      </c>
      <c r="BG259" t="str">
        <f>IF(K259=Detail!$E$3,ROW()+5+(COLUMN()-48)/1000,"")</f>
        <v/>
      </c>
      <c r="BH259" t="str">
        <f>IF(L259=Detail!$E$3,ROW()+5+(COLUMN()-48)/1000,"")</f>
        <v/>
      </c>
      <c r="BI259" t="str">
        <f>IF(M259=Detail!$E$3,ROW()+5+(COLUMN()-48)/1000,"")</f>
        <v/>
      </c>
      <c r="BJ259" t="str">
        <f>IF(N259=Detail!$E$3,ROW()+5+(COLUMN()-48)/1000,"")</f>
        <v/>
      </c>
      <c r="BK259" t="str">
        <f>IF(O259=Detail!$E$3,ROW()+5+(COLUMN()-48)/1000,"")</f>
        <v/>
      </c>
      <c r="BL259" t="str">
        <f>IF(P259=Detail!$E$3,ROW()+5+(COLUMN()-48)/1000,"")</f>
        <v/>
      </c>
      <c r="BM259" t="str">
        <f>IF(Q259=Detail!$E$3,ROW()+5+(COLUMN()-48)/1000,"")</f>
        <v/>
      </c>
      <c r="BN259" t="str">
        <f>IF(R259=Detail!$E$3,ROW()+5+(COLUMN()-48)/1000,"")</f>
        <v/>
      </c>
      <c r="BO259" t="str">
        <f>IF(S259=Detail!$E$3,ROW()+5+(COLUMN()-48)/1000,"")</f>
        <v/>
      </c>
      <c r="BP259" t="str">
        <f>IF(T259=Detail!$E$3,ROW()+5+(COLUMN()-48)/1000,"")</f>
        <v/>
      </c>
      <c r="BQ259" t="str">
        <f t="shared" ca="1" si="72"/>
        <v/>
      </c>
      <c r="BR259" t="str">
        <f>IF(BS259="","","'"&amp;VLOOKUP(ROUND((BS259-ROUNDDOWN(BS259,0))*1000,0),$BT$2:$BU$21,2,FALSE)&amp;"'!A"&amp;ROUNDDOWN(Codedata!BS259,0))</f>
        <v/>
      </c>
      <c r="BS259" t="str">
        <f t="shared" ref="BS259:BS322" si="77">IFERROR(SMALL($AW$2:$BP$2001,ROW()-1),"")</f>
        <v/>
      </c>
      <c r="BV259" t="str">
        <f t="shared" ref="BV259:BV322" ca="1" si="78">IFERROR(SMALL($BQ$2:$BQ$1001,ROW()-1),"")</f>
        <v/>
      </c>
      <c r="BW259" t="str">
        <f t="shared" ref="BW259:BW322" ca="1" si="79">IF(BV259="","",VLOOKUP(BV259,$BQ$2:$BR$1001,2,FALSE))</f>
        <v/>
      </c>
      <c r="BX259" t="str">
        <f t="shared" ref="BX259:BX322" ca="1" si="80">IF(BW259="","",IF(INDIRECT(SUBSTITUTE(BW259,"!A","!G"))&gt;0,BV259,""))</f>
        <v/>
      </c>
      <c r="BY259" t="str">
        <f t="shared" ref="BY259:BY322" ca="1" si="81">IF(BW259="","",IF(INDIRECT(SUBSTITUTE(BW259,"!A","!H"))&gt;0,BV259,""))</f>
        <v/>
      </c>
      <c r="BZ259" t="str">
        <f t="shared" ref="BZ259:BZ322" ca="1" si="82">IFERROR(SMALL($BX$2:$BX$1001,ROW()-1),"")</f>
        <v/>
      </c>
      <c r="CA259" t="str">
        <f t="shared" ref="CA259:CA322" ca="1" si="83">IFERROR(SMALL($BY$2:$BY$1001,ROW()-1),"")</f>
        <v/>
      </c>
      <c r="CB259" t="str">
        <f t="shared" ref="CB259:CB322" ca="1" si="84">IF(BZ259="","",VLOOKUP(BZ259,$BV$2:$BW$1001,2,FALSE))</f>
        <v/>
      </c>
      <c r="CC259" t="str">
        <f t="shared" ref="CC259:CC322" ca="1" si="85">IF(CA259="","",VLOOKUP(CA259,$BV$2:$BW$1001,2,FALSE))</f>
        <v/>
      </c>
    </row>
    <row r="260" spans="1:81" x14ac:dyDescent="0.3">
      <c r="A260">
        <f>Cash!$C265</f>
        <v>0</v>
      </c>
      <c r="B260">
        <f>Cash!$D265</f>
        <v>0</v>
      </c>
      <c r="C260">
        <f>Zicht!$C265</f>
        <v>0</v>
      </c>
      <c r="D260">
        <f>Zicht!$D265</f>
        <v>0</v>
      </c>
      <c r="E260">
        <f>Spaar!$C265</f>
        <v>0</v>
      </c>
      <c r="F260">
        <f>Spaar!$D265</f>
        <v>0</v>
      </c>
      <c r="G260">
        <f>'Reserve 1'!$C265</f>
        <v>0</v>
      </c>
      <c r="H260">
        <f>'Reserve 1'!$D265</f>
        <v>0</v>
      </c>
      <c r="I260">
        <f>'Reserve 2'!$C265</f>
        <v>0</v>
      </c>
      <c r="J260">
        <f>'Reserve 2'!$D265</f>
        <v>0</v>
      </c>
      <c r="K260">
        <f>'Reserve 3'!$C265</f>
        <v>0</v>
      </c>
      <c r="L260">
        <f>'Reserve 3'!$D265</f>
        <v>0</v>
      </c>
      <c r="M260">
        <f>'Reserve 4'!$C265</f>
        <v>0</v>
      </c>
      <c r="N260">
        <f>'Reserve 4'!$D265</f>
        <v>0</v>
      </c>
      <c r="O260">
        <f>'Reserve 5'!$C265</f>
        <v>0</v>
      </c>
      <c r="P260">
        <f>'Reserve 5'!$D265</f>
        <v>0</v>
      </c>
      <c r="Q260">
        <f>'Reserve 6'!$C265</f>
        <v>0</v>
      </c>
      <c r="R260">
        <f>'Reserve 6'!$D265</f>
        <v>0</v>
      </c>
      <c r="S260">
        <f>'Reserve 7'!$C265</f>
        <v>0</v>
      </c>
      <c r="T260">
        <f>'Reserve 7'!$D265</f>
        <v>0</v>
      </c>
      <c r="U260" t="str">
        <f>IF(A260=0,"",IF(COUNTIF(A$2:A260,A260)&gt;1,"",ROW()+(COLUMN()-20)/10000))</f>
        <v/>
      </c>
      <c r="V260" t="str">
        <f>IF(B260=0,"",IF(COUNTIF(B$2:B260,B260)&gt;1,"",ROW()+(COLUMN()-20)/10000))</f>
        <v/>
      </c>
      <c r="W260" t="str">
        <f>IF(C260=0,"",IF(COUNTIF(C$2:C260,C260)&gt;1,"",ROW()+(COLUMN()-20)/10000))</f>
        <v/>
      </c>
      <c r="X260" t="str">
        <f>IF(D260=0,"",IF(COUNTIF(D$2:D260,D260)&gt;1,"",ROW()+(COLUMN()-20)/10000))</f>
        <v/>
      </c>
      <c r="Y260" t="str">
        <f>IF(E260=0,"",IF(COUNTIF(E$2:E260,E260)&gt;1,"",ROW()+(COLUMN()-20)/10000))</f>
        <v/>
      </c>
      <c r="Z260" t="str">
        <f>IF(F260=0,"",IF(COUNTIF(F$2:F260,F260)&gt;1,"",ROW()+(COLUMN()-20)/10000))</f>
        <v/>
      </c>
      <c r="AA260" t="str">
        <f>IF(G260=0,"",IF(COUNTIF(G$2:G260,G260)&gt;1,"",ROW()+(COLUMN()-20)/10000))</f>
        <v/>
      </c>
      <c r="AB260" t="str">
        <f>IF(H260=0,"",IF(COUNTIF(H$2:H260,H260)&gt;1,"",ROW()+(COLUMN()-20)/10000))</f>
        <v/>
      </c>
      <c r="AC260" t="str">
        <f>IF(I260=0,"",IF(COUNTIF(I$2:I260,I260)&gt;1,"",ROW()+(COLUMN()-20)/10000))</f>
        <v/>
      </c>
      <c r="AD260" t="str">
        <f>IF(J260=0,"",IF(COUNTIF(J$2:J260,J260)&gt;1,"",ROW()+(COLUMN()-20)/10000))</f>
        <v/>
      </c>
      <c r="AE260" t="str">
        <f>IF(K260=0,"",IF(COUNTIF(K$2:K260,K260)&gt;1,"",ROW()+(COLUMN()-20)/10000))</f>
        <v/>
      </c>
      <c r="AF260" t="str">
        <f>IF(L260=0,"",IF(COUNTIF(L$2:L260,L260)&gt;1,"",ROW()+(COLUMN()-20)/10000))</f>
        <v/>
      </c>
      <c r="AG260" t="str">
        <f>IF(M260=0,"",IF(COUNTIF(M$2:M260,M260)&gt;1,"",ROW()+(COLUMN()-20)/10000))</f>
        <v/>
      </c>
      <c r="AH260" t="str">
        <f>IF(N260=0,"",IF(COUNTIF(N$2:N260,N260)&gt;1,"",ROW()+(COLUMN()-20)/10000))</f>
        <v/>
      </c>
      <c r="AI260" t="str">
        <f>IF(O260=0,"",IF(COUNTIF(O$2:O260,O260)&gt;1,"",ROW()+(COLUMN()-20)/10000))</f>
        <v/>
      </c>
      <c r="AJ260" t="str">
        <f>IF(P260=0,"",IF(COUNTIF(P$2:P260,P260)&gt;1,"",ROW()+(COLUMN()-20)/10000))</f>
        <v/>
      </c>
      <c r="AK260" t="str">
        <f>IF(Q260=0,"",IF(COUNTIF(Q$2:Q260,Q260)&gt;1,"",ROW()+(COLUMN()-20)/10000))</f>
        <v/>
      </c>
      <c r="AL260" t="str">
        <f>IF(R260=0,"",IF(COUNTIF(R$2:R260,R260)&gt;1,"",ROW()+(COLUMN()-20)/10000))</f>
        <v/>
      </c>
      <c r="AM260" t="str">
        <f>IF(S260=0,"",IF(COUNTIF(S$2:S260,S260)&gt;1,"",ROW()+(COLUMN()-20)/10000))</f>
        <v/>
      </c>
      <c r="AN260" t="str">
        <f>IF(T260=0,"",IF(COUNTIF(T$2:T260,T260)&gt;1,"",ROW()+(COLUMN()-20)/10000))</f>
        <v/>
      </c>
      <c r="AO260" t="str">
        <f t="shared" si="73"/>
        <v/>
      </c>
      <c r="AP260" t="str">
        <f t="shared" ca="1" si="71"/>
        <v/>
      </c>
      <c r="AQ260" t="str">
        <f ca="1">IF(AP260="","",IF(COUNTIF($AP$2:AP260,AP260)&gt;1,"",IF(AP260="overdracht",1,ROW())))</f>
        <v/>
      </c>
      <c r="AT260" t="str">
        <f t="shared" ca="1" si="74"/>
        <v/>
      </c>
      <c r="AU260" t="str">
        <f t="shared" si="75"/>
        <v/>
      </c>
      <c r="AV260" t="str">
        <f t="shared" si="76"/>
        <v/>
      </c>
      <c r="AW260" s="104" t="str">
        <f>IF(A260=Detail!$E$3,ROW()+5+(COLUMN()-48)/1000,"")</f>
        <v/>
      </c>
      <c r="AX260" t="str">
        <f>IF(B260=Detail!$E$3,ROW()+5+(COLUMN()-48)/1000,"")</f>
        <v/>
      </c>
      <c r="AY260" t="str">
        <f>IF(C260=Detail!$E$3,ROW()+5+(COLUMN()-48)/1000,"")</f>
        <v/>
      </c>
      <c r="AZ260" t="str">
        <f>IF(D260=Detail!$E$3,ROW()+5+(COLUMN()-48)/1000,"")</f>
        <v/>
      </c>
      <c r="BA260" t="str">
        <f>IF(E260=Detail!$E$3,ROW()+5+(COLUMN()-48)/1000,"")</f>
        <v/>
      </c>
      <c r="BB260" t="str">
        <f>IF(F260=Detail!$E$3,ROW()+5+(COLUMN()-48)/1000,"")</f>
        <v/>
      </c>
      <c r="BC260" t="str">
        <f>IF(G260=Detail!$E$3,ROW()+5+(COLUMN()-48)/1000,"")</f>
        <v/>
      </c>
      <c r="BD260" t="str">
        <f>IF(H260=Detail!$E$3,ROW()+5+(COLUMN()-48)/1000,"")</f>
        <v/>
      </c>
      <c r="BE260" t="str">
        <f>IF(I260=Detail!$E$3,ROW()+5+(COLUMN()-48)/1000,"")</f>
        <v/>
      </c>
      <c r="BF260" t="str">
        <f>IF(J260=Detail!$E$3,ROW()+5+(COLUMN()-48)/1000,"")</f>
        <v/>
      </c>
      <c r="BG260" t="str">
        <f>IF(K260=Detail!$E$3,ROW()+5+(COLUMN()-48)/1000,"")</f>
        <v/>
      </c>
      <c r="BH260" t="str">
        <f>IF(L260=Detail!$E$3,ROW()+5+(COLUMN()-48)/1000,"")</f>
        <v/>
      </c>
      <c r="BI260" t="str">
        <f>IF(M260=Detail!$E$3,ROW()+5+(COLUMN()-48)/1000,"")</f>
        <v/>
      </c>
      <c r="BJ260" t="str">
        <f>IF(N260=Detail!$E$3,ROW()+5+(COLUMN()-48)/1000,"")</f>
        <v/>
      </c>
      <c r="BK260" t="str">
        <f>IF(O260=Detail!$E$3,ROW()+5+(COLUMN()-48)/1000,"")</f>
        <v/>
      </c>
      <c r="BL260" t="str">
        <f>IF(P260=Detail!$E$3,ROW()+5+(COLUMN()-48)/1000,"")</f>
        <v/>
      </c>
      <c r="BM260" t="str">
        <f>IF(Q260=Detail!$E$3,ROW()+5+(COLUMN()-48)/1000,"")</f>
        <v/>
      </c>
      <c r="BN260" t="str">
        <f>IF(R260=Detail!$E$3,ROW()+5+(COLUMN()-48)/1000,"")</f>
        <v/>
      </c>
      <c r="BO260" t="str">
        <f>IF(S260=Detail!$E$3,ROW()+5+(COLUMN()-48)/1000,"")</f>
        <v/>
      </c>
      <c r="BP260" t="str">
        <f>IF(T260=Detail!$E$3,ROW()+5+(COLUMN()-48)/1000,"")</f>
        <v/>
      </c>
      <c r="BQ260" t="str">
        <f t="shared" ca="1" si="72"/>
        <v/>
      </c>
      <c r="BR260" t="str">
        <f>IF(BS260="","","'"&amp;VLOOKUP(ROUND((BS260-ROUNDDOWN(BS260,0))*1000,0),$BT$2:$BU$21,2,FALSE)&amp;"'!A"&amp;ROUNDDOWN(Codedata!BS260,0))</f>
        <v/>
      </c>
      <c r="BS260" t="str">
        <f t="shared" si="77"/>
        <v/>
      </c>
      <c r="BV260" t="str">
        <f t="shared" ca="1" si="78"/>
        <v/>
      </c>
      <c r="BW260" t="str">
        <f t="shared" ca="1" si="79"/>
        <v/>
      </c>
      <c r="BX260" t="str">
        <f t="shared" ca="1" si="80"/>
        <v/>
      </c>
      <c r="BY260" t="str">
        <f t="shared" ca="1" si="81"/>
        <v/>
      </c>
      <c r="BZ260" t="str">
        <f t="shared" ca="1" si="82"/>
        <v/>
      </c>
      <c r="CA260" t="str">
        <f t="shared" ca="1" si="83"/>
        <v/>
      </c>
      <c r="CB260" t="str">
        <f t="shared" ca="1" si="84"/>
        <v/>
      </c>
      <c r="CC260" t="str">
        <f t="shared" ca="1" si="85"/>
        <v/>
      </c>
    </row>
    <row r="261" spans="1:81" x14ac:dyDescent="0.3">
      <c r="A261">
        <f>Cash!$C266</f>
        <v>0</v>
      </c>
      <c r="B261">
        <f>Cash!$D266</f>
        <v>0</v>
      </c>
      <c r="C261">
        <f>Zicht!$C266</f>
        <v>0</v>
      </c>
      <c r="D261">
        <f>Zicht!$D266</f>
        <v>0</v>
      </c>
      <c r="E261">
        <f>Spaar!$C266</f>
        <v>0</v>
      </c>
      <c r="F261">
        <f>Spaar!$D266</f>
        <v>0</v>
      </c>
      <c r="G261">
        <f>'Reserve 1'!$C266</f>
        <v>0</v>
      </c>
      <c r="H261">
        <f>'Reserve 1'!$D266</f>
        <v>0</v>
      </c>
      <c r="I261">
        <f>'Reserve 2'!$C266</f>
        <v>0</v>
      </c>
      <c r="J261">
        <f>'Reserve 2'!$D266</f>
        <v>0</v>
      </c>
      <c r="K261">
        <f>'Reserve 3'!$C266</f>
        <v>0</v>
      </c>
      <c r="L261">
        <f>'Reserve 3'!$D266</f>
        <v>0</v>
      </c>
      <c r="M261">
        <f>'Reserve 4'!$C266</f>
        <v>0</v>
      </c>
      <c r="N261">
        <f>'Reserve 4'!$D266</f>
        <v>0</v>
      </c>
      <c r="O261">
        <f>'Reserve 5'!$C266</f>
        <v>0</v>
      </c>
      <c r="P261">
        <f>'Reserve 5'!$D266</f>
        <v>0</v>
      </c>
      <c r="Q261">
        <f>'Reserve 6'!$C266</f>
        <v>0</v>
      </c>
      <c r="R261">
        <f>'Reserve 6'!$D266</f>
        <v>0</v>
      </c>
      <c r="S261">
        <f>'Reserve 7'!$C266</f>
        <v>0</v>
      </c>
      <c r="T261">
        <f>'Reserve 7'!$D266</f>
        <v>0</v>
      </c>
      <c r="U261" t="str">
        <f>IF(A261=0,"",IF(COUNTIF(A$2:A261,A261)&gt;1,"",ROW()+(COLUMN()-20)/10000))</f>
        <v/>
      </c>
      <c r="V261" t="str">
        <f>IF(B261=0,"",IF(COUNTIF(B$2:B261,B261)&gt;1,"",ROW()+(COLUMN()-20)/10000))</f>
        <v/>
      </c>
      <c r="W261" t="str">
        <f>IF(C261=0,"",IF(COUNTIF(C$2:C261,C261)&gt;1,"",ROW()+(COLUMN()-20)/10000))</f>
        <v/>
      </c>
      <c r="X261" t="str">
        <f>IF(D261=0,"",IF(COUNTIF(D$2:D261,D261)&gt;1,"",ROW()+(COLUMN()-20)/10000))</f>
        <v/>
      </c>
      <c r="Y261" t="str">
        <f>IF(E261=0,"",IF(COUNTIF(E$2:E261,E261)&gt;1,"",ROW()+(COLUMN()-20)/10000))</f>
        <v/>
      </c>
      <c r="Z261" t="str">
        <f>IF(F261=0,"",IF(COUNTIF(F$2:F261,F261)&gt;1,"",ROW()+(COLUMN()-20)/10000))</f>
        <v/>
      </c>
      <c r="AA261" t="str">
        <f>IF(G261=0,"",IF(COUNTIF(G$2:G261,G261)&gt;1,"",ROW()+(COLUMN()-20)/10000))</f>
        <v/>
      </c>
      <c r="AB261" t="str">
        <f>IF(H261=0,"",IF(COUNTIF(H$2:H261,H261)&gt;1,"",ROW()+(COLUMN()-20)/10000))</f>
        <v/>
      </c>
      <c r="AC261" t="str">
        <f>IF(I261=0,"",IF(COUNTIF(I$2:I261,I261)&gt;1,"",ROW()+(COLUMN()-20)/10000))</f>
        <v/>
      </c>
      <c r="AD261" t="str">
        <f>IF(J261=0,"",IF(COUNTIF(J$2:J261,J261)&gt;1,"",ROW()+(COLUMN()-20)/10000))</f>
        <v/>
      </c>
      <c r="AE261" t="str">
        <f>IF(K261=0,"",IF(COUNTIF(K$2:K261,K261)&gt;1,"",ROW()+(COLUMN()-20)/10000))</f>
        <v/>
      </c>
      <c r="AF261" t="str">
        <f>IF(L261=0,"",IF(COUNTIF(L$2:L261,L261)&gt;1,"",ROW()+(COLUMN()-20)/10000))</f>
        <v/>
      </c>
      <c r="AG261" t="str">
        <f>IF(M261=0,"",IF(COUNTIF(M$2:M261,M261)&gt;1,"",ROW()+(COLUMN()-20)/10000))</f>
        <v/>
      </c>
      <c r="AH261" t="str">
        <f>IF(N261=0,"",IF(COUNTIF(N$2:N261,N261)&gt;1,"",ROW()+(COLUMN()-20)/10000))</f>
        <v/>
      </c>
      <c r="AI261" t="str">
        <f>IF(O261=0,"",IF(COUNTIF(O$2:O261,O261)&gt;1,"",ROW()+(COLUMN()-20)/10000))</f>
        <v/>
      </c>
      <c r="AJ261" t="str">
        <f>IF(P261=0,"",IF(COUNTIF(P$2:P261,P261)&gt;1,"",ROW()+(COLUMN()-20)/10000))</f>
        <v/>
      </c>
      <c r="AK261" t="str">
        <f>IF(Q261=0,"",IF(COUNTIF(Q$2:Q261,Q261)&gt;1,"",ROW()+(COLUMN()-20)/10000))</f>
        <v/>
      </c>
      <c r="AL261" t="str">
        <f>IF(R261=0,"",IF(COUNTIF(R$2:R261,R261)&gt;1,"",ROW()+(COLUMN()-20)/10000))</f>
        <v/>
      </c>
      <c r="AM261" t="str">
        <f>IF(S261=0,"",IF(COUNTIF(S$2:S261,S261)&gt;1,"",ROW()+(COLUMN()-20)/10000))</f>
        <v/>
      </c>
      <c r="AN261" t="str">
        <f>IF(T261=0,"",IF(COUNTIF(T$2:T261,T261)&gt;1,"",ROW()+(COLUMN()-20)/10000))</f>
        <v/>
      </c>
      <c r="AO261" t="str">
        <f t="shared" si="73"/>
        <v/>
      </c>
      <c r="AP261" t="str">
        <f t="shared" ca="1" si="71"/>
        <v/>
      </c>
      <c r="AQ261" t="str">
        <f ca="1">IF(AP261="","",IF(COUNTIF($AP$2:AP261,AP261)&gt;1,"",IF(AP261="overdracht",1,ROW())))</f>
        <v/>
      </c>
      <c r="AT261" t="str">
        <f t="shared" ca="1" si="74"/>
        <v/>
      </c>
      <c r="AU261" t="str">
        <f t="shared" si="75"/>
        <v/>
      </c>
      <c r="AV261" t="str">
        <f t="shared" si="76"/>
        <v/>
      </c>
      <c r="AW261" s="104" t="str">
        <f>IF(A261=Detail!$E$3,ROW()+5+(COLUMN()-48)/1000,"")</f>
        <v/>
      </c>
      <c r="AX261" t="str">
        <f>IF(B261=Detail!$E$3,ROW()+5+(COLUMN()-48)/1000,"")</f>
        <v/>
      </c>
      <c r="AY261" t="str">
        <f>IF(C261=Detail!$E$3,ROW()+5+(COLUMN()-48)/1000,"")</f>
        <v/>
      </c>
      <c r="AZ261" t="str">
        <f>IF(D261=Detail!$E$3,ROW()+5+(COLUMN()-48)/1000,"")</f>
        <v/>
      </c>
      <c r="BA261" t="str">
        <f>IF(E261=Detail!$E$3,ROW()+5+(COLUMN()-48)/1000,"")</f>
        <v/>
      </c>
      <c r="BB261" t="str">
        <f>IF(F261=Detail!$E$3,ROW()+5+(COLUMN()-48)/1000,"")</f>
        <v/>
      </c>
      <c r="BC261" t="str">
        <f>IF(G261=Detail!$E$3,ROW()+5+(COLUMN()-48)/1000,"")</f>
        <v/>
      </c>
      <c r="BD261" t="str">
        <f>IF(H261=Detail!$E$3,ROW()+5+(COLUMN()-48)/1000,"")</f>
        <v/>
      </c>
      <c r="BE261" t="str">
        <f>IF(I261=Detail!$E$3,ROW()+5+(COLUMN()-48)/1000,"")</f>
        <v/>
      </c>
      <c r="BF261" t="str">
        <f>IF(J261=Detail!$E$3,ROW()+5+(COLUMN()-48)/1000,"")</f>
        <v/>
      </c>
      <c r="BG261" t="str">
        <f>IF(K261=Detail!$E$3,ROW()+5+(COLUMN()-48)/1000,"")</f>
        <v/>
      </c>
      <c r="BH261" t="str">
        <f>IF(L261=Detail!$E$3,ROW()+5+(COLUMN()-48)/1000,"")</f>
        <v/>
      </c>
      <c r="BI261" t="str">
        <f>IF(M261=Detail!$E$3,ROW()+5+(COLUMN()-48)/1000,"")</f>
        <v/>
      </c>
      <c r="BJ261" t="str">
        <f>IF(N261=Detail!$E$3,ROW()+5+(COLUMN()-48)/1000,"")</f>
        <v/>
      </c>
      <c r="BK261" t="str">
        <f>IF(O261=Detail!$E$3,ROW()+5+(COLUMN()-48)/1000,"")</f>
        <v/>
      </c>
      <c r="BL261" t="str">
        <f>IF(P261=Detail!$E$3,ROW()+5+(COLUMN()-48)/1000,"")</f>
        <v/>
      </c>
      <c r="BM261" t="str">
        <f>IF(Q261=Detail!$E$3,ROW()+5+(COLUMN()-48)/1000,"")</f>
        <v/>
      </c>
      <c r="BN261" t="str">
        <f>IF(R261=Detail!$E$3,ROW()+5+(COLUMN()-48)/1000,"")</f>
        <v/>
      </c>
      <c r="BO261" t="str">
        <f>IF(S261=Detail!$E$3,ROW()+5+(COLUMN()-48)/1000,"")</f>
        <v/>
      </c>
      <c r="BP261" t="str">
        <f>IF(T261=Detail!$E$3,ROW()+5+(COLUMN()-48)/1000,"")</f>
        <v/>
      </c>
      <c r="BQ261" t="str">
        <f t="shared" ca="1" si="72"/>
        <v/>
      </c>
      <c r="BR261" t="str">
        <f>IF(BS261="","","'"&amp;VLOOKUP(ROUND((BS261-ROUNDDOWN(BS261,0))*1000,0),$BT$2:$BU$21,2,FALSE)&amp;"'!A"&amp;ROUNDDOWN(Codedata!BS261,0))</f>
        <v/>
      </c>
      <c r="BS261" t="str">
        <f t="shared" si="77"/>
        <v/>
      </c>
      <c r="BV261" t="str">
        <f t="shared" ca="1" si="78"/>
        <v/>
      </c>
      <c r="BW261" t="str">
        <f t="shared" ca="1" si="79"/>
        <v/>
      </c>
      <c r="BX261" t="str">
        <f t="shared" ca="1" si="80"/>
        <v/>
      </c>
      <c r="BY261" t="str">
        <f t="shared" ca="1" si="81"/>
        <v/>
      </c>
      <c r="BZ261" t="str">
        <f t="shared" ca="1" si="82"/>
        <v/>
      </c>
      <c r="CA261" t="str">
        <f t="shared" ca="1" si="83"/>
        <v/>
      </c>
      <c r="CB261" t="str">
        <f t="shared" ca="1" si="84"/>
        <v/>
      </c>
      <c r="CC261" t="str">
        <f t="shared" ca="1" si="85"/>
        <v/>
      </c>
    </row>
    <row r="262" spans="1:81" x14ac:dyDescent="0.3">
      <c r="A262">
        <f>Cash!$C267</f>
        <v>0</v>
      </c>
      <c r="B262">
        <f>Cash!$D267</f>
        <v>0</v>
      </c>
      <c r="C262">
        <f>Zicht!$C267</f>
        <v>0</v>
      </c>
      <c r="D262">
        <f>Zicht!$D267</f>
        <v>0</v>
      </c>
      <c r="E262">
        <f>Spaar!$C267</f>
        <v>0</v>
      </c>
      <c r="F262">
        <f>Spaar!$D267</f>
        <v>0</v>
      </c>
      <c r="G262">
        <f>'Reserve 1'!$C267</f>
        <v>0</v>
      </c>
      <c r="H262">
        <f>'Reserve 1'!$D267</f>
        <v>0</v>
      </c>
      <c r="I262">
        <f>'Reserve 2'!$C267</f>
        <v>0</v>
      </c>
      <c r="J262">
        <f>'Reserve 2'!$D267</f>
        <v>0</v>
      </c>
      <c r="K262">
        <f>'Reserve 3'!$C267</f>
        <v>0</v>
      </c>
      <c r="L262">
        <f>'Reserve 3'!$D267</f>
        <v>0</v>
      </c>
      <c r="M262">
        <f>'Reserve 4'!$C267</f>
        <v>0</v>
      </c>
      <c r="N262">
        <f>'Reserve 4'!$D267</f>
        <v>0</v>
      </c>
      <c r="O262">
        <f>'Reserve 5'!$C267</f>
        <v>0</v>
      </c>
      <c r="P262">
        <f>'Reserve 5'!$D267</f>
        <v>0</v>
      </c>
      <c r="Q262">
        <f>'Reserve 6'!$C267</f>
        <v>0</v>
      </c>
      <c r="R262">
        <f>'Reserve 6'!$D267</f>
        <v>0</v>
      </c>
      <c r="S262">
        <f>'Reserve 7'!$C267</f>
        <v>0</v>
      </c>
      <c r="T262">
        <f>'Reserve 7'!$D267</f>
        <v>0</v>
      </c>
      <c r="U262" t="str">
        <f>IF(A262=0,"",IF(COUNTIF(A$2:A262,A262)&gt;1,"",ROW()+(COLUMN()-20)/10000))</f>
        <v/>
      </c>
      <c r="V262" t="str">
        <f>IF(B262=0,"",IF(COUNTIF(B$2:B262,B262)&gt;1,"",ROW()+(COLUMN()-20)/10000))</f>
        <v/>
      </c>
      <c r="W262" t="str">
        <f>IF(C262=0,"",IF(COUNTIF(C$2:C262,C262)&gt;1,"",ROW()+(COLUMN()-20)/10000))</f>
        <v/>
      </c>
      <c r="X262" t="str">
        <f>IF(D262=0,"",IF(COUNTIF(D$2:D262,D262)&gt;1,"",ROW()+(COLUMN()-20)/10000))</f>
        <v/>
      </c>
      <c r="Y262" t="str">
        <f>IF(E262=0,"",IF(COUNTIF(E$2:E262,E262)&gt;1,"",ROW()+(COLUMN()-20)/10000))</f>
        <v/>
      </c>
      <c r="Z262" t="str">
        <f>IF(F262=0,"",IF(COUNTIF(F$2:F262,F262)&gt;1,"",ROW()+(COLUMN()-20)/10000))</f>
        <v/>
      </c>
      <c r="AA262" t="str">
        <f>IF(G262=0,"",IF(COUNTIF(G$2:G262,G262)&gt;1,"",ROW()+(COLUMN()-20)/10000))</f>
        <v/>
      </c>
      <c r="AB262" t="str">
        <f>IF(H262=0,"",IF(COUNTIF(H$2:H262,H262)&gt;1,"",ROW()+(COLUMN()-20)/10000))</f>
        <v/>
      </c>
      <c r="AC262" t="str">
        <f>IF(I262=0,"",IF(COUNTIF(I$2:I262,I262)&gt;1,"",ROW()+(COLUMN()-20)/10000))</f>
        <v/>
      </c>
      <c r="AD262" t="str">
        <f>IF(J262=0,"",IF(COUNTIF(J$2:J262,J262)&gt;1,"",ROW()+(COLUMN()-20)/10000))</f>
        <v/>
      </c>
      <c r="AE262" t="str">
        <f>IF(K262=0,"",IF(COUNTIF(K$2:K262,K262)&gt;1,"",ROW()+(COLUMN()-20)/10000))</f>
        <v/>
      </c>
      <c r="AF262" t="str">
        <f>IF(L262=0,"",IF(COUNTIF(L$2:L262,L262)&gt;1,"",ROW()+(COLUMN()-20)/10000))</f>
        <v/>
      </c>
      <c r="AG262" t="str">
        <f>IF(M262=0,"",IF(COUNTIF(M$2:M262,M262)&gt;1,"",ROW()+(COLUMN()-20)/10000))</f>
        <v/>
      </c>
      <c r="AH262" t="str">
        <f>IF(N262=0,"",IF(COUNTIF(N$2:N262,N262)&gt;1,"",ROW()+(COLUMN()-20)/10000))</f>
        <v/>
      </c>
      <c r="AI262" t="str">
        <f>IF(O262=0,"",IF(COUNTIF(O$2:O262,O262)&gt;1,"",ROW()+(COLUMN()-20)/10000))</f>
        <v/>
      </c>
      <c r="AJ262" t="str">
        <f>IF(P262=0,"",IF(COUNTIF(P$2:P262,P262)&gt;1,"",ROW()+(COLUMN()-20)/10000))</f>
        <v/>
      </c>
      <c r="AK262" t="str">
        <f>IF(Q262=0,"",IF(COUNTIF(Q$2:Q262,Q262)&gt;1,"",ROW()+(COLUMN()-20)/10000))</f>
        <v/>
      </c>
      <c r="AL262" t="str">
        <f>IF(R262=0,"",IF(COUNTIF(R$2:R262,R262)&gt;1,"",ROW()+(COLUMN()-20)/10000))</f>
        <v/>
      </c>
      <c r="AM262" t="str">
        <f>IF(S262=0,"",IF(COUNTIF(S$2:S262,S262)&gt;1,"",ROW()+(COLUMN()-20)/10000))</f>
        <v/>
      </c>
      <c r="AN262" t="str">
        <f>IF(T262=0,"",IF(COUNTIF(T$2:T262,T262)&gt;1,"",ROW()+(COLUMN()-20)/10000))</f>
        <v/>
      </c>
      <c r="AO262" t="str">
        <f t="shared" si="73"/>
        <v/>
      </c>
      <c r="AP262" t="str">
        <f t="shared" ca="1" si="71"/>
        <v/>
      </c>
      <c r="AQ262" t="str">
        <f ca="1">IF(AP262="","",IF(COUNTIF($AP$2:AP262,AP262)&gt;1,"",IF(AP262="overdracht",1,ROW())))</f>
        <v/>
      </c>
      <c r="AT262" t="str">
        <f t="shared" ca="1" si="74"/>
        <v/>
      </c>
      <c r="AU262" t="str">
        <f t="shared" si="75"/>
        <v/>
      </c>
      <c r="AV262" t="str">
        <f t="shared" si="76"/>
        <v/>
      </c>
      <c r="AW262" s="104" t="str">
        <f>IF(A262=Detail!$E$3,ROW()+5+(COLUMN()-48)/1000,"")</f>
        <v/>
      </c>
      <c r="AX262" t="str">
        <f>IF(B262=Detail!$E$3,ROW()+5+(COLUMN()-48)/1000,"")</f>
        <v/>
      </c>
      <c r="AY262" t="str">
        <f>IF(C262=Detail!$E$3,ROW()+5+(COLUMN()-48)/1000,"")</f>
        <v/>
      </c>
      <c r="AZ262" t="str">
        <f>IF(D262=Detail!$E$3,ROW()+5+(COLUMN()-48)/1000,"")</f>
        <v/>
      </c>
      <c r="BA262" t="str">
        <f>IF(E262=Detail!$E$3,ROW()+5+(COLUMN()-48)/1000,"")</f>
        <v/>
      </c>
      <c r="BB262" t="str">
        <f>IF(F262=Detail!$E$3,ROW()+5+(COLUMN()-48)/1000,"")</f>
        <v/>
      </c>
      <c r="BC262" t="str">
        <f>IF(G262=Detail!$E$3,ROW()+5+(COLUMN()-48)/1000,"")</f>
        <v/>
      </c>
      <c r="BD262" t="str">
        <f>IF(H262=Detail!$E$3,ROW()+5+(COLUMN()-48)/1000,"")</f>
        <v/>
      </c>
      <c r="BE262" t="str">
        <f>IF(I262=Detail!$E$3,ROW()+5+(COLUMN()-48)/1000,"")</f>
        <v/>
      </c>
      <c r="BF262" t="str">
        <f>IF(J262=Detail!$E$3,ROW()+5+(COLUMN()-48)/1000,"")</f>
        <v/>
      </c>
      <c r="BG262" t="str">
        <f>IF(K262=Detail!$E$3,ROW()+5+(COLUMN()-48)/1000,"")</f>
        <v/>
      </c>
      <c r="BH262" t="str">
        <f>IF(L262=Detail!$E$3,ROW()+5+(COLUMN()-48)/1000,"")</f>
        <v/>
      </c>
      <c r="BI262" t="str">
        <f>IF(M262=Detail!$E$3,ROW()+5+(COLUMN()-48)/1000,"")</f>
        <v/>
      </c>
      <c r="BJ262" t="str">
        <f>IF(N262=Detail!$E$3,ROW()+5+(COLUMN()-48)/1000,"")</f>
        <v/>
      </c>
      <c r="BK262" t="str">
        <f>IF(O262=Detail!$E$3,ROW()+5+(COLUMN()-48)/1000,"")</f>
        <v/>
      </c>
      <c r="BL262" t="str">
        <f>IF(P262=Detail!$E$3,ROW()+5+(COLUMN()-48)/1000,"")</f>
        <v/>
      </c>
      <c r="BM262" t="str">
        <f>IF(Q262=Detail!$E$3,ROW()+5+(COLUMN()-48)/1000,"")</f>
        <v/>
      </c>
      <c r="BN262" t="str">
        <f>IF(R262=Detail!$E$3,ROW()+5+(COLUMN()-48)/1000,"")</f>
        <v/>
      </c>
      <c r="BO262" t="str">
        <f>IF(S262=Detail!$E$3,ROW()+5+(COLUMN()-48)/1000,"")</f>
        <v/>
      </c>
      <c r="BP262" t="str">
        <f>IF(T262=Detail!$E$3,ROW()+5+(COLUMN()-48)/1000,"")</f>
        <v/>
      </c>
      <c r="BQ262" t="str">
        <f t="shared" ca="1" si="72"/>
        <v/>
      </c>
      <c r="BR262" t="str">
        <f>IF(BS262="","","'"&amp;VLOOKUP(ROUND((BS262-ROUNDDOWN(BS262,0))*1000,0),$BT$2:$BU$21,2,FALSE)&amp;"'!A"&amp;ROUNDDOWN(Codedata!BS262,0))</f>
        <v/>
      </c>
      <c r="BS262" t="str">
        <f t="shared" si="77"/>
        <v/>
      </c>
      <c r="BV262" t="str">
        <f t="shared" ca="1" si="78"/>
        <v/>
      </c>
      <c r="BW262" t="str">
        <f t="shared" ca="1" si="79"/>
        <v/>
      </c>
      <c r="BX262" t="str">
        <f t="shared" ca="1" si="80"/>
        <v/>
      </c>
      <c r="BY262" t="str">
        <f t="shared" ca="1" si="81"/>
        <v/>
      </c>
      <c r="BZ262" t="str">
        <f t="shared" ca="1" si="82"/>
        <v/>
      </c>
      <c r="CA262" t="str">
        <f t="shared" ca="1" si="83"/>
        <v/>
      </c>
      <c r="CB262" t="str">
        <f t="shared" ca="1" si="84"/>
        <v/>
      </c>
      <c r="CC262" t="str">
        <f t="shared" ca="1" si="85"/>
        <v/>
      </c>
    </row>
    <row r="263" spans="1:81" x14ac:dyDescent="0.3">
      <c r="A263">
        <f>Cash!$C268</f>
        <v>0</v>
      </c>
      <c r="B263">
        <f>Cash!$D268</f>
        <v>0</v>
      </c>
      <c r="C263">
        <f>Zicht!$C268</f>
        <v>0</v>
      </c>
      <c r="D263">
        <f>Zicht!$D268</f>
        <v>0</v>
      </c>
      <c r="E263">
        <f>Spaar!$C268</f>
        <v>0</v>
      </c>
      <c r="F263">
        <f>Spaar!$D268</f>
        <v>0</v>
      </c>
      <c r="G263">
        <f>'Reserve 1'!$C268</f>
        <v>0</v>
      </c>
      <c r="H263">
        <f>'Reserve 1'!$D268</f>
        <v>0</v>
      </c>
      <c r="I263">
        <f>'Reserve 2'!$C268</f>
        <v>0</v>
      </c>
      <c r="J263">
        <f>'Reserve 2'!$D268</f>
        <v>0</v>
      </c>
      <c r="K263">
        <f>'Reserve 3'!$C268</f>
        <v>0</v>
      </c>
      <c r="L263">
        <f>'Reserve 3'!$D268</f>
        <v>0</v>
      </c>
      <c r="M263">
        <f>'Reserve 4'!$C268</f>
        <v>0</v>
      </c>
      <c r="N263">
        <f>'Reserve 4'!$D268</f>
        <v>0</v>
      </c>
      <c r="O263">
        <f>'Reserve 5'!$C268</f>
        <v>0</v>
      </c>
      <c r="P263">
        <f>'Reserve 5'!$D268</f>
        <v>0</v>
      </c>
      <c r="Q263">
        <f>'Reserve 6'!$C268</f>
        <v>0</v>
      </c>
      <c r="R263">
        <f>'Reserve 6'!$D268</f>
        <v>0</v>
      </c>
      <c r="S263">
        <f>'Reserve 7'!$C268</f>
        <v>0</v>
      </c>
      <c r="T263">
        <f>'Reserve 7'!$D268</f>
        <v>0</v>
      </c>
      <c r="U263" t="str">
        <f>IF(A263=0,"",IF(COUNTIF(A$2:A263,A263)&gt;1,"",ROW()+(COLUMN()-20)/10000))</f>
        <v/>
      </c>
      <c r="V263" t="str">
        <f>IF(B263=0,"",IF(COUNTIF(B$2:B263,B263)&gt;1,"",ROW()+(COLUMN()-20)/10000))</f>
        <v/>
      </c>
      <c r="W263" t="str">
        <f>IF(C263=0,"",IF(COUNTIF(C$2:C263,C263)&gt;1,"",ROW()+(COLUMN()-20)/10000))</f>
        <v/>
      </c>
      <c r="X263" t="str">
        <f>IF(D263=0,"",IF(COUNTIF(D$2:D263,D263)&gt;1,"",ROW()+(COLUMN()-20)/10000))</f>
        <v/>
      </c>
      <c r="Y263" t="str">
        <f>IF(E263=0,"",IF(COUNTIF(E$2:E263,E263)&gt;1,"",ROW()+(COLUMN()-20)/10000))</f>
        <v/>
      </c>
      <c r="Z263" t="str">
        <f>IF(F263=0,"",IF(COUNTIF(F$2:F263,F263)&gt;1,"",ROW()+(COLUMN()-20)/10000))</f>
        <v/>
      </c>
      <c r="AA263" t="str">
        <f>IF(G263=0,"",IF(COUNTIF(G$2:G263,G263)&gt;1,"",ROW()+(COLUMN()-20)/10000))</f>
        <v/>
      </c>
      <c r="AB263" t="str">
        <f>IF(H263=0,"",IF(COUNTIF(H$2:H263,H263)&gt;1,"",ROW()+(COLUMN()-20)/10000))</f>
        <v/>
      </c>
      <c r="AC263" t="str">
        <f>IF(I263=0,"",IF(COUNTIF(I$2:I263,I263)&gt;1,"",ROW()+(COLUMN()-20)/10000))</f>
        <v/>
      </c>
      <c r="AD263" t="str">
        <f>IF(J263=0,"",IF(COUNTIF(J$2:J263,J263)&gt;1,"",ROW()+(COLUMN()-20)/10000))</f>
        <v/>
      </c>
      <c r="AE263" t="str">
        <f>IF(K263=0,"",IF(COUNTIF(K$2:K263,K263)&gt;1,"",ROW()+(COLUMN()-20)/10000))</f>
        <v/>
      </c>
      <c r="AF263" t="str">
        <f>IF(L263=0,"",IF(COUNTIF(L$2:L263,L263)&gt;1,"",ROW()+(COLUMN()-20)/10000))</f>
        <v/>
      </c>
      <c r="AG263" t="str">
        <f>IF(M263=0,"",IF(COUNTIF(M$2:M263,M263)&gt;1,"",ROW()+(COLUMN()-20)/10000))</f>
        <v/>
      </c>
      <c r="AH263" t="str">
        <f>IF(N263=0,"",IF(COUNTIF(N$2:N263,N263)&gt;1,"",ROW()+(COLUMN()-20)/10000))</f>
        <v/>
      </c>
      <c r="AI263" t="str">
        <f>IF(O263=0,"",IF(COUNTIF(O$2:O263,O263)&gt;1,"",ROW()+(COLUMN()-20)/10000))</f>
        <v/>
      </c>
      <c r="AJ263" t="str">
        <f>IF(P263=0,"",IF(COUNTIF(P$2:P263,P263)&gt;1,"",ROW()+(COLUMN()-20)/10000))</f>
        <v/>
      </c>
      <c r="AK263" t="str">
        <f>IF(Q263=0,"",IF(COUNTIF(Q$2:Q263,Q263)&gt;1,"",ROW()+(COLUMN()-20)/10000))</f>
        <v/>
      </c>
      <c r="AL263" t="str">
        <f>IF(R263=0,"",IF(COUNTIF(R$2:R263,R263)&gt;1,"",ROW()+(COLUMN()-20)/10000))</f>
        <v/>
      </c>
      <c r="AM263" t="str">
        <f>IF(S263=0,"",IF(COUNTIF(S$2:S263,S263)&gt;1,"",ROW()+(COLUMN()-20)/10000))</f>
        <v/>
      </c>
      <c r="AN263" t="str">
        <f>IF(T263=0,"",IF(COUNTIF(T$2:T263,T263)&gt;1,"",ROW()+(COLUMN()-20)/10000))</f>
        <v/>
      </c>
      <c r="AO263" t="str">
        <f t="shared" si="73"/>
        <v/>
      </c>
      <c r="AP263" t="str">
        <f t="shared" ca="1" si="71"/>
        <v/>
      </c>
      <c r="AQ263" t="str">
        <f ca="1">IF(AP263="","",IF(COUNTIF($AP$2:AP263,AP263)&gt;1,"",IF(AP263="overdracht",1,ROW())))</f>
        <v/>
      </c>
      <c r="AT263" t="str">
        <f t="shared" ca="1" si="74"/>
        <v/>
      </c>
      <c r="AU263" t="str">
        <f t="shared" si="75"/>
        <v/>
      </c>
      <c r="AV263" t="str">
        <f t="shared" si="76"/>
        <v/>
      </c>
      <c r="AW263" s="104" t="str">
        <f>IF(A263=Detail!$E$3,ROW()+5+(COLUMN()-48)/1000,"")</f>
        <v/>
      </c>
      <c r="AX263" t="str">
        <f>IF(B263=Detail!$E$3,ROW()+5+(COLUMN()-48)/1000,"")</f>
        <v/>
      </c>
      <c r="AY263" t="str">
        <f>IF(C263=Detail!$E$3,ROW()+5+(COLUMN()-48)/1000,"")</f>
        <v/>
      </c>
      <c r="AZ263" t="str">
        <f>IF(D263=Detail!$E$3,ROW()+5+(COLUMN()-48)/1000,"")</f>
        <v/>
      </c>
      <c r="BA263" t="str">
        <f>IF(E263=Detail!$E$3,ROW()+5+(COLUMN()-48)/1000,"")</f>
        <v/>
      </c>
      <c r="BB263" t="str">
        <f>IF(F263=Detail!$E$3,ROW()+5+(COLUMN()-48)/1000,"")</f>
        <v/>
      </c>
      <c r="BC263" t="str">
        <f>IF(G263=Detail!$E$3,ROW()+5+(COLUMN()-48)/1000,"")</f>
        <v/>
      </c>
      <c r="BD263" t="str">
        <f>IF(H263=Detail!$E$3,ROW()+5+(COLUMN()-48)/1000,"")</f>
        <v/>
      </c>
      <c r="BE263" t="str">
        <f>IF(I263=Detail!$E$3,ROW()+5+(COLUMN()-48)/1000,"")</f>
        <v/>
      </c>
      <c r="BF263" t="str">
        <f>IF(J263=Detail!$E$3,ROW()+5+(COLUMN()-48)/1000,"")</f>
        <v/>
      </c>
      <c r="BG263" t="str">
        <f>IF(K263=Detail!$E$3,ROW()+5+(COLUMN()-48)/1000,"")</f>
        <v/>
      </c>
      <c r="BH263" t="str">
        <f>IF(L263=Detail!$E$3,ROW()+5+(COLUMN()-48)/1000,"")</f>
        <v/>
      </c>
      <c r="BI263" t="str">
        <f>IF(M263=Detail!$E$3,ROW()+5+(COLUMN()-48)/1000,"")</f>
        <v/>
      </c>
      <c r="BJ263" t="str">
        <f>IF(N263=Detail!$E$3,ROW()+5+(COLUMN()-48)/1000,"")</f>
        <v/>
      </c>
      <c r="BK263" t="str">
        <f>IF(O263=Detail!$E$3,ROW()+5+(COLUMN()-48)/1000,"")</f>
        <v/>
      </c>
      <c r="BL263" t="str">
        <f>IF(P263=Detail!$E$3,ROW()+5+(COLUMN()-48)/1000,"")</f>
        <v/>
      </c>
      <c r="BM263" t="str">
        <f>IF(Q263=Detail!$E$3,ROW()+5+(COLUMN()-48)/1000,"")</f>
        <v/>
      </c>
      <c r="BN263" t="str">
        <f>IF(R263=Detail!$E$3,ROW()+5+(COLUMN()-48)/1000,"")</f>
        <v/>
      </c>
      <c r="BO263" t="str">
        <f>IF(S263=Detail!$E$3,ROW()+5+(COLUMN()-48)/1000,"")</f>
        <v/>
      </c>
      <c r="BP263" t="str">
        <f>IF(T263=Detail!$E$3,ROW()+5+(COLUMN()-48)/1000,"")</f>
        <v/>
      </c>
      <c r="BQ263" t="str">
        <f t="shared" ca="1" si="72"/>
        <v/>
      </c>
      <c r="BR263" t="str">
        <f>IF(BS263="","","'"&amp;VLOOKUP(ROUND((BS263-ROUNDDOWN(BS263,0))*1000,0),$BT$2:$BU$21,2,FALSE)&amp;"'!A"&amp;ROUNDDOWN(Codedata!BS263,0))</f>
        <v/>
      </c>
      <c r="BS263" t="str">
        <f t="shared" si="77"/>
        <v/>
      </c>
      <c r="BV263" t="str">
        <f t="shared" ca="1" si="78"/>
        <v/>
      </c>
      <c r="BW263" t="str">
        <f t="shared" ca="1" si="79"/>
        <v/>
      </c>
      <c r="BX263" t="str">
        <f t="shared" ca="1" si="80"/>
        <v/>
      </c>
      <c r="BY263" t="str">
        <f t="shared" ca="1" si="81"/>
        <v/>
      </c>
      <c r="BZ263" t="str">
        <f t="shared" ca="1" si="82"/>
        <v/>
      </c>
      <c r="CA263" t="str">
        <f t="shared" ca="1" si="83"/>
        <v/>
      </c>
      <c r="CB263" t="str">
        <f t="shared" ca="1" si="84"/>
        <v/>
      </c>
      <c r="CC263" t="str">
        <f t="shared" ca="1" si="85"/>
        <v/>
      </c>
    </row>
    <row r="264" spans="1:81" x14ac:dyDescent="0.3">
      <c r="A264">
        <f>Cash!$C269</f>
        <v>0</v>
      </c>
      <c r="B264">
        <f>Cash!$D269</f>
        <v>0</v>
      </c>
      <c r="C264">
        <f>Zicht!$C269</f>
        <v>0</v>
      </c>
      <c r="D264">
        <f>Zicht!$D269</f>
        <v>0</v>
      </c>
      <c r="E264">
        <f>Spaar!$C269</f>
        <v>0</v>
      </c>
      <c r="F264">
        <f>Spaar!$D269</f>
        <v>0</v>
      </c>
      <c r="G264">
        <f>'Reserve 1'!$C269</f>
        <v>0</v>
      </c>
      <c r="H264">
        <f>'Reserve 1'!$D269</f>
        <v>0</v>
      </c>
      <c r="I264">
        <f>'Reserve 2'!$C269</f>
        <v>0</v>
      </c>
      <c r="J264">
        <f>'Reserve 2'!$D269</f>
        <v>0</v>
      </c>
      <c r="K264">
        <f>'Reserve 3'!$C269</f>
        <v>0</v>
      </c>
      <c r="L264">
        <f>'Reserve 3'!$D269</f>
        <v>0</v>
      </c>
      <c r="M264">
        <f>'Reserve 4'!$C269</f>
        <v>0</v>
      </c>
      <c r="N264">
        <f>'Reserve 4'!$D269</f>
        <v>0</v>
      </c>
      <c r="O264">
        <f>'Reserve 5'!$C269</f>
        <v>0</v>
      </c>
      <c r="P264">
        <f>'Reserve 5'!$D269</f>
        <v>0</v>
      </c>
      <c r="Q264">
        <f>'Reserve 6'!$C269</f>
        <v>0</v>
      </c>
      <c r="R264">
        <f>'Reserve 6'!$D269</f>
        <v>0</v>
      </c>
      <c r="S264">
        <f>'Reserve 7'!$C269</f>
        <v>0</v>
      </c>
      <c r="T264">
        <f>'Reserve 7'!$D269</f>
        <v>0</v>
      </c>
      <c r="U264" t="str">
        <f>IF(A264=0,"",IF(COUNTIF(A$2:A264,A264)&gt;1,"",ROW()+(COLUMN()-20)/10000))</f>
        <v/>
      </c>
      <c r="V264" t="str">
        <f>IF(B264=0,"",IF(COUNTIF(B$2:B264,B264)&gt;1,"",ROW()+(COLUMN()-20)/10000))</f>
        <v/>
      </c>
      <c r="W264" t="str">
        <f>IF(C264=0,"",IF(COUNTIF(C$2:C264,C264)&gt;1,"",ROW()+(COLUMN()-20)/10000))</f>
        <v/>
      </c>
      <c r="X264" t="str">
        <f>IF(D264=0,"",IF(COUNTIF(D$2:D264,D264)&gt;1,"",ROW()+(COLUMN()-20)/10000))</f>
        <v/>
      </c>
      <c r="Y264" t="str">
        <f>IF(E264=0,"",IF(COUNTIF(E$2:E264,E264)&gt;1,"",ROW()+(COLUMN()-20)/10000))</f>
        <v/>
      </c>
      <c r="Z264" t="str">
        <f>IF(F264=0,"",IF(COUNTIF(F$2:F264,F264)&gt;1,"",ROW()+(COLUMN()-20)/10000))</f>
        <v/>
      </c>
      <c r="AA264" t="str">
        <f>IF(G264=0,"",IF(COUNTIF(G$2:G264,G264)&gt;1,"",ROW()+(COLUMN()-20)/10000))</f>
        <v/>
      </c>
      <c r="AB264" t="str">
        <f>IF(H264=0,"",IF(COUNTIF(H$2:H264,H264)&gt;1,"",ROW()+(COLUMN()-20)/10000))</f>
        <v/>
      </c>
      <c r="AC264" t="str">
        <f>IF(I264=0,"",IF(COUNTIF(I$2:I264,I264)&gt;1,"",ROW()+(COLUMN()-20)/10000))</f>
        <v/>
      </c>
      <c r="AD264" t="str">
        <f>IF(J264=0,"",IF(COUNTIF(J$2:J264,J264)&gt;1,"",ROW()+(COLUMN()-20)/10000))</f>
        <v/>
      </c>
      <c r="AE264" t="str">
        <f>IF(K264=0,"",IF(COUNTIF(K$2:K264,K264)&gt;1,"",ROW()+(COLUMN()-20)/10000))</f>
        <v/>
      </c>
      <c r="AF264" t="str">
        <f>IF(L264=0,"",IF(COUNTIF(L$2:L264,L264)&gt;1,"",ROW()+(COLUMN()-20)/10000))</f>
        <v/>
      </c>
      <c r="AG264" t="str">
        <f>IF(M264=0,"",IF(COUNTIF(M$2:M264,M264)&gt;1,"",ROW()+(COLUMN()-20)/10000))</f>
        <v/>
      </c>
      <c r="AH264" t="str">
        <f>IF(N264=0,"",IF(COUNTIF(N$2:N264,N264)&gt;1,"",ROW()+(COLUMN()-20)/10000))</f>
        <v/>
      </c>
      <c r="AI264" t="str">
        <f>IF(O264=0,"",IF(COUNTIF(O$2:O264,O264)&gt;1,"",ROW()+(COLUMN()-20)/10000))</f>
        <v/>
      </c>
      <c r="AJ264" t="str">
        <f>IF(P264=0,"",IF(COUNTIF(P$2:P264,P264)&gt;1,"",ROW()+(COLUMN()-20)/10000))</f>
        <v/>
      </c>
      <c r="AK264" t="str">
        <f>IF(Q264=0,"",IF(COUNTIF(Q$2:Q264,Q264)&gt;1,"",ROW()+(COLUMN()-20)/10000))</f>
        <v/>
      </c>
      <c r="AL264" t="str">
        <f>IF(R264=0,"",IF(COUNTIF(R$2:R264,R264)&gt;1,"",ROW()+(COLUMN()-20)/10000))</f>
        <v/>
      </c>
      <c r="AM264" t="str">
        <f>IF(S264=0,"",IF(COUNTIF(S$2:S264,S264)&gt;1,"",ROW()+(COLUMN()-20)/10000))</f>
        <v/>
      </c>
      <c r="AN264" t="str">
        <f>IF(T264=0,"",IF(COUNTIF(T$2:T264,T264)&gt;1,"",ROW()+(COLUMN()-20)/10000))</f>
        <v/>
      </c>
      <c r="AO264" t="str">
        <f t="shared" si="73"/>
        <v/>
      </c>
      <c r="AP264" t="str">
        <f t="shared" ca="1" si="71"/>
        <v/>
      </c>
      <c r="AQ264" t="str">
        <f ca="1">IF(AP264="","",IF(COUNTIF($AP$2:AP264,AP264)&gt;1,"",IF(AP264="overdracht",1,ROW())))</f>
        <v/>
      </c>
      <c r="AT264" t="str">
        <f t="shared" ca="1" si="74"/>
        <v/>
      </c>
      <c r="AU264" t="str">
        <f t="shared" si="75"/>
        <v/>
      </c>
      <c r="AV264" t="str">
        <f t="shared" si="76"/>
        <v/>
      </c>
      <c r="AW264" s="104" t="str">
        <f>IF(A264=Detail!$E$3,ROW()+5+(COLUMN()-48)/1000,"")</f>
        <v/>
      </c>
      <c r="AX264" t="str">
        <f>IF(B264=Detail!$E$3,ROW()+5+(COLUMN()-48)/1000,"")</f>
        <v/>
      </c>
      <c r="AY264" t="str">
        <f>IF(C264=Detail!$E$3,ROW()+5+(COLUMN()-48)/1000,"")</f>
        <v/>
      </c>
      <c r="AZ264" t="str">
        <f>IF(D264=Detail!$E$3,ROW()+5+(COLUMN()-48)/1000,"")</f>
        <v/>
      </c>
      <c r="BA264" t="str">
        <f>IF(E264=Detail!$E$3,ROW()+5+(COLUMN()-48)/1000,"")</f>
        <v/>
      </c>
      <c r="BB264" t="str">
        <f>IF(F264=Detail!$E$3,ROW()+5+(COLUMN()-48)/1000,"")</f>
        <v/>
      </c>
      <c r="BC264" t="str">
        <f>IF(G264=Detail!$E$3,ROW()+5+(COLUMN()-48)/1000,"")</f>
        <v/>
      </c>
      <c r="BD264" t="str">
        <f>IF(H264=Detail!$E$3,ROW()+5+(COLUMN()-48)/1000,"")</f>
        <v/>
      </c>
      <c r="BE264" t="str">
        <f>IF(I264=Detail!$E$3,ROW()+5+(COLUMN()-48)/1000,"")</f>
        <v/>
      </c>
      <c r="BF264" t="str">
        <f>IF(J264=Detail!$E$3,ROW()+5+(COLUMN()-48)/1000,"")</f>
        <v/>
      </c>
      <c r="BG264" t="str">
        <f>IF(K264=Detail!$E$3,ROW()+5+(COLUMN()-48)/1000,"")</f>
        <v/>
      </c>
      <c r="BH264" t="str">
        <f>IF(L264=Detail!$E$3,ROW()+5+(COLUMN()-48)/1000,"")</f>
        <v/>
      </c>
      <c r="BI264" t="str">
        <f>IF(M264=Detail!$E$3,ROW()+5+(COLUMN()-48)/1000,"")</f>
        <v/>
      </c>
      <c r="BJ264" t="str">
        <f>IF(N264=Detail!$E$3,ROW()+5+(COLUMN()-48)/1000,"")</f>
        <v/>
      </c>
      <c r="BK264" t="str">
        <f>IF(O264=Detail!$E$3,ROW()+5+(COLUMN()-48)/1000,"")</f>
        <v/>
      </c>
      <c r="BL264" t="str">
        <f>IF(P264=Detail!$E$3,ROW()+5+(COLUMN()-48)/1000,"")</f>
        <v/>
      </c>
      <c r="BM264" t="str">
        <f>IF(Q264=Detail!$E$3,ROW()+5+(COLUMN()-48)/1000,"")</f>
        <v/>
      </c>
      <c r="BN264" t="str">
        <f>IF(R264=Detail!$E$3,ROW()+5+(COLUMN()-48)/1000,"")</f>
        <v/>
      </c>
      <c r="BO264" t="str">
        <f>IF(S264=Detail!$E$3,ROW()+5+(COLUMN()-48)/1000,"")</f>
        <v/>
      </c>
      <c r="BP264" t="str">
        <f>IF(T264=Detail!$E$3,ROW()+5+(COLUMN()-48)/1000,"")</f>
        <v/>
      </c>
      <c r="BQ264" t="str">
        <f t="shared" ca="1" si="72"/>
        <v/>
      </c>
      <c r="BR264" t="str">
        <f>IF(BS264="","","'"&amp;VLOOKUP(ROUND((BS264-ROUNDDOWN(BS264,0))*1000,0),$BT$2:$BU$21,2,FALSE)&amp;"'!A"&amp;ROUNDDOWN(Codedata!BS264,0))</f>
        <v/>
      </c>
      <c r="BS264" t="str">
        <f t="shared" si="77"/>
        <v/>
      </c>
      <c r="BV264" t="str">
        <f t="shared" ca="1" si="78"/>
        <v/>
      </c>
      <c r="BW264" t="str">
        <f t="shared" ca="1" si="79"/>
        <v/>
      </c>
      <c r="BX264" t="str">
        <f t="shared" ca="1" si="80"/>
        <v/>
      </c>
      <c r="BY264" t="str">
        <f t="shared" ca="1" si="81"/>
        <v/>
      </c>
      <c r="BZ264" t="str">
        <f t="shared" ca="1" si="82"/>
        <v/>
      </c>
      <c r="CA264" t="str">
        <f t="shared" ca="1" si="83"/>
        <v/>
      </c>
      <c r="CB264" t="str">
        <f t="shared" ca="1" si="84"/>
        <v/>
      </c>
      <c r="CC264" t="str">
        <f t="shared" ca="1" si="85"/>
        <v/>
      </c>
    </row>
    <row r="265" spans="1:81" x14ac:dyDescent="0.3">
      <c r="A265">
        <f>Cash!$C270</f>
        <v>0</v>
      </c>
      <c r="B265">
        <f>Cash!$D270</f>
        <v>0</v>
      </c>
      <c r="C265">
        <f>Zicht!$C270</f>
        <v>0</v>
      </c>
      <c r="D265">
        <f>Zicht!$D270</f>
        <v>0</v>
      </c>
      <c r="E265">
        <f>Spaar!$C270</f>
        <v>0</v>
      </c>
      <c r="F265">
        <f>Spaar!$D270</f>
        <v>0</v>
      </c>
      <c r="G265">
        <f>'Reserve 1'!$C270</f>
        <v>0</v>
      </c>
      <c r="H265">
        <f>'Reserve 1'!$D270</f>
        <v>0</v>
      </c>
      <c r="I265">
        <f>'Reserve 2'!$C270</f>
        <v>0</v>
      </c>
      <c r="J265">
        <f>'Reserve 2'!$D270</f>
        <v>0</v>
      </c>
      <c r="K265">
        <f>'Reserve 3'!$C270</f>
        <v>0</v>
      </c>
      <c r="L265">
        <f>'Reserve 3'!$D270</f>
        <v>0</v>
      </c>
      <c r="M265">
        <f>'Reserve 4'!$C270</f>
        <v>0</v>
      </c>
      <c r="N265">
        <f>'Reserve 4'!$D270</f>
        <v>0</v>
      </c>
      <c r="O265">
        <f>'Reserve 5'!$C270</f>
        <v>0</v>
      </c>
      <c r="P265">
        <f>'Reserve 5'!$D270</f>
        <v>0</v>
      </c>
      <c r="Q265">
        <f>'Reserve 6'!$C270</f>
        <v>0</v>
      </c>
      <c r="R265">
        <f>'Reserve 6'!$D270</f>
        <v>0</v>
      </c>
      <c r="S265">
        <f>'Reserve 7'!$C270</f>
        <v>0</v>
      </c>
      <c r="T265">
        <f>'Reserve 7'!$D270</f>
        <v>0</v>
      </c>
      <c r="U265" t="str">
        <f>IF(A265=0,"",IF(COUNTIF(A$2:A265,A265)&gt;1,"",ROW()+(COLUMN()-20)/10000))</f>
        <v/>
      </c>
      <c r="V265" t="str">
        <f>IF(B265=0,"",IF(COUNTIF(B$2:B265,B265)&gt;1,"",ROW()+(COLUMN()-20)/10000))</f>
        <v/>
      </c>
      <c r="W265" t="str">
        <f>IF(C265=0,"",IF(COUNTIF(C$2:C265,C265)&gt;1,"",ROW()+(COLUMN()-20)/10000))</f>
        <v/>
      </c>
      <c r="X265" t="str">
        <f>IF(D265=0,"",IF(COUNTIF(D$2:D265,D265)&gt;1,"",ROW()+(COLUMN()-20)/10000))</f>
        <v/>
      </c>
      <c r="Y265" t="str">
        <f>IF(E265=0,"",IF(COUNTIF(E$2:E265,E265)&gt;1,"",ROW()+(COLUMN()-20)/10000))</f>
        <v/>
      </c>
      <c r="Z265" t="str">
        <f>IF(F265=0,"",IF(COUNTIF(F$2:F265,F265)&gt;1,"",ROW()+(COLUMN()-20)/10000))</f>
        <v/>
      </c>
      <c r="AA265" t="str">
        <f>IF(G265=0,"",IF(COUNTIF(G$2:G265,G265)&gt;1,"",ROW()+(COLUMN()-20)/10000))</f>
        <v/>
      </c>
      <c r="AB265" t="str">
        <f>IF(H265=0,"",IF(COUNTIF(H$2:H265,H265)&gt;1,"",ROW()+(COLUMN()-20)/10000))</f>
        <v/>
      </c>
      <c r="AC265" t="str">
        <f>IF(I265=0,"",IF(COUNTIF(I$2:I265,I265)&gt;1,"",ROW()+(COLUMN()-20)/10000))</f>
        <v/>
      </c>
      <c r="AD265" t="str">
        <f>IF(J265=0,"",IF(COUNTIF(J$2:J265,J265)&gt;1,"",ROW()+(COLUMN()-20)/10000))</f>
        <v/>
      </c>
      <c r="AE265" t="str">
        <f>IF(K265=0,"",IF(COUNTIF(K$2:K265,K265)&gt;1,"",ROW()+(COLUMN()-20)/10000))</f>
        <v/>
      </c>
      <c r="AF265" t="str">
        <f>IF(L265=0,"",IF(COUNTIF(L$2:L265,L265)&gt;1,"",ROW()+(COLUMN()-20)/10000))</f>
        <v/>
      </c>
      <c r="AG265" t="str">
        <f>IF(M265=0,"",IF(COUNTIF(M$2:M265,M265)&gt;1,"",ROW()+(COLUMN()-20)/10000))</f>
        <v/>
      </c>
      <c r="AH265" t="str">
        <f>IF(N265=0,"",IF(COUNTIF(N$2:N265,N265)&gt;1,"",ROW()+(COLUMN()-20)/10000))</f>
        <v/>
      </c>
      <c r="AI265" t="str">
        <f>IF(O265=0,"",IF(COUNTIF(O$2:O265,O265)&gt;1,"",ROW()+(COLUMN()-20)/10000))</f>
        <v/>
      </c>
      <c r="AJ265" t="str">
        <f>IF(P265=0,"",IF(COUNTIF(P$2:P265,P265)&gt;1,"",ROW()+(COLUMN()-20)/10000))</f>
        <v/>
      </c>
      <c r="AK265" t="str">
        <f>IF(Q265=0,"",IF(COUNTIF(Q$2:Q265,Q265)&gt;1,"",ROW()+(COLUMN()-20)/10000))</f>
        <v/>
      </c>
      <c r="AL265" t="str">
        <f>IF(R265=0,"",IF(COUNTIF(R$2:R265,R265)&gt;1,"",ROW()+(COLUMN()-20)/10000))</f>
        <v/>
      </c>
      <c r="AM265" t="str">
        <f>IF(S265=0,"",IF(COUNTIF(S$2:S265,S265)&gt;1,"",ROW()+(COLUMN()-20)/10000))</f>
        <v/>
      </c>
      <c r="AN265" t="str">
        <f>IF(T265=0,"",IF(COUNTIF(T$2:T265,T265)&gt;1,"",ROW()+(COLUMN()-20)/10000))</f>
        <v/>
      </c>
      <c r="AO265" t="str">
        <f t="shared" si="73"/>
        <v/>
      </c>
      <c r="AP265" t="str">
        <f t="shared" ca="1" si="71"/>
        <v/>
      </c>
      <c r="AQ265" t="str">
        <f ca="1">IF(AP265="","",IF(COUNTIF($AP$2:AP265,AP265)&gt;1,"",IF(AP265="overdracht",1,ROW())))</f>
        <v/>
      </c>
      <c r="AT265" t="str">
        <f t="shared" ca="1" si="74"/>
        <v/>
      </c>
      <c r="AU265" t="str">
        <f t="shared" si="75"/>
        <v/>
      </c>
      <c r="AV265" t="str">
        <f t="shared" si="76"/>
        <v/>
      </c>
      <c r="AW265" s="104" t="str">
        <f>IF(A265=Detail!$E$3,ROW()+5+(COLUMN()-48)/1000,"")</f>
        <v/>
      </c>
      <c r="AX265" t="str">
        <f>IF(B265=Detail!$E$3,ROW()+5+(COLUMN()-48)/1000,"")</f>
        <v/>
      </c>
      <c r="AY265" t="str">
        <f>IF(C265=Detail!$E$3,ROW()+5+(COLUMN()-48)/1000,"")</f>
        <v/>
      </c>
      <c r="AZ265" t="str">
        <f>IF(D265=Detail!$E$3,ROW()+5+(COLUMN()-48)/1000,"")</f>
        <v/>
      </c>
      <c r="BA265" t="str">
        <f>IF(E265=Detail!$E$3,ROW()+5+(COLUMN()-48)/1000,"")</f>
        <v/>
      </c>
      <c r="BB265" t="str">
        <f>IF(F265=Detail!$E$3,ROW()+5+(COLUMN()-48)/1000,"")</f>
        <v/>
      </c>
      <c r="BC265" t="str">
        <f>IF(G265=Detail!$E$3,ROW()+5+(COLUMN()-48)/1000,"")</f>
        <v/>
      </c>
      <c r="BD265" t="str">
        <f>IF(H265=Detail!$E$3,ROW()+5+(COLUMN()-48)/1000,"")</f>
        <v/>
      </c>
      <c r="BE265" t="str">
        <f>IF(I265=Detail!$E$3,ROW()+5+(COLUMN()-48)/1000,"")</f>
        <v/>
      </c>
      <c r="BF265" t="str">
        <f>IF(J265=Detail!$E$3,ROW()+5+(COLUMN()-48)/1000,"")</f>
        <v/>
      </c>
      <c r="BG265" t="str">
        <f>IF(K265=Detail!$E$3,ROW()+5+(COLUMN()-48)/1000,"")</f>
        <v/>
      </c>
      <c r="BH265" t="str">
        <f>IF(L265=Detail!$E$3,ROW()+5+(COLUMN()-48)/1000,"")</f>
        <v/>
      </c>
      <c r="BI265" t="str">
        <f>IF(M265=Detail!$E$3,ROW()+5+(COLUMN()-48)/1000,"")</f>
        <v/>
      </c>
      <c r="BJ265" t="str">
        <f>IF(N265=Detail!$E$3,ROW()+5+(COLUMN()-48)/1000,"")</f>
        <v/>
      </c>
      <c r="BK265" t="str">
        <f>IF(O265=Detail!$E$3,ROW()+5+(COLUMN()-48)/1000,"")</f>
        <v/>
      </c>
      <c r="BL265" t="str">
        <f>IF(P265=Detail!$E$3,ROW()+5+(COLUMN()-48)/1000,"")</f>
        <v/>
      </c>
      <c r="BM265" t="str">
        <f>IF(Q265=Detail!$E$3,ROW()+5+(COLUMN()-48)/1000,"")</f>
        <v/>
      </c>
      <c r="BN265" t="str">
        <f>IF(R265=Detail!$E$3,ROW()+5+(COLUMN()-48)/1000,"")</f>
        <v/>
      </c>
      <c r="BO265" t="str">
        <f>IF(S265=Detail!$E$3,ROW()+5+(COLUMN()-48)/1000,"")</f>
        <v/>
      </c>
      <c r="BP265" t="str">
        <f>IF(T265=Detail!$E$3,ROW()+5+(COLUMN()-48)/1000,"")</f>
        <v/>
      </c>
      <c r="BQ265" t="str">
        <f t="shared" ca="1" si="72"/>
        <v/>
      </c>
      <c r="BR265" t="str">
        <f>IF(BS265="","","'"&amp;VLOOKUP(ROUND((BS265-ROUNDDOWN(BS265,0))*1000,0),$BT$2:$BU$21,2,FALSE)&amp;"'!A"&amp;ROUNDDOWN(Codedata!BS265,0))</f>
        <v/>
      </c>
      <c r="BS265" t="str">
        <f t="shared" si="77"/>
        <v/>
      </c>
      <c r="BV265" t="str">
        <f t="shared" ca="1" si="78"/>
        <v/>
      </c>
      <c r="BW265" t="str">
        <f t="shared" ca="1" si="79"/>
        <v/>
      </c>
      <c r="BX265" t="str">
        <f t="shared" ca="1" si="80"/>
        <v/>
      </c>
      <c r="BY265" t="str">
        <f t="shared" ca="1" si="81"/>
        <v/>
      </c>
      <c r="BZ265" t="str">
        <f t="shared" ca="1" si="82"/>
        <v/>
      </c>
      <c r="CA265" t="str">
        <f t="shared" ca="1" si="83"/>
        <v/>
      </c>
      <c r="CB265" t="str">
        <f t="shared" ca="1" si="84"/>
        <v/>
      </c>
      <c r="CC265" t="str">
        <f t="shared" ca="1" si="85"/>
        <v/>
      </c>
    </row>
    <row r="266" spans="1:81" x14ac:dyDescent="0.3">
      <c r="A266">
        <f>Cash!$C271</f>
        <v>0</v>
      </c>
      <c r="B266">
        <f>Cash!$D271</f>
        <v>0</v>
      </c>
      <c r="C266">
        <f>Zicht!$C271</f>
        <v>0</v>
      </c>
      <c r="D266">
        <f>Zicht!$D271</f>
        <v>0</v>
      </c>
      <c r="E266">
        <f>Spaar!$C271</f>
        <v>0</v>
      </c>
      <c r="F266">
        <f>Spaar!$D271</f>
        <v>0</v>
      </c>
      <c r="G266">
        <f>'Reserve 1'!$C271</f>
        <v>0</v>
      </c>
      <c r="H266">
        <f>'Reserve 1'!$D271</f>
        <v>0</v>
      </c>
      <c r="I266">
        <f>'Reserve 2'!$C271</f>
        <v>0</v>
      </c>
      <c r="J266">
        <f>'Reserve 2'!$D271</f>
        <v>0</v>
      </c>
      <c r="K266">
        <f>'Reserve 3'!$C271</f>
        <v>0</v>
      </c>
      <c r="L266">
        <f>'Reserve 3'!$D271</f>
        <v>0</v>
      </c>
      <c r="M266">
        <f>'Reserve 4'!$C271</f>
        <v>0</v>
      </c>
      <c r="N266">
        <f>'Reserve 4'!$D271</f>
        <v>0</v>
      </c>
      <c r="O266">
        <f>'Reserve 5'!$C271</f>
        <v>0</v>
      </c>
      <c r="P266">
        <f>'Reserve 5'!$D271</f>
        <v>0</v>
      </c>
      <c r="Q266">
        <f>'Reserve 6'!$C271</f>
        <v>0</v>
      </c>
      <c r="R266">
        <f>'Reserve 6'!$D271</f>
        <v>0</v>
      </c>
      <c r="S266">
        <f>'Reserve 7'!$C271</f>
        <v>0</v>
      </c>
      <c r="T266">
        <f>'Reserve 7'!$D271</f>
        <v>0</v>
      </c>
      <c r="U266" t="str">
        <f>IF(A266=0,"",IF(COUNTIF(A$2:A266,A266)&gt;1,"",ROW()+(COLUMN()-20)/10000))</f>
        <v/>
      </c>
      <c r="V266" t="str">
        <f>IF(B266=0,"",IF(COUNTIF(B$2:B266,B266)&gt;1,"",ROW()+(COLUMN()-20)/10000))</f>
        <v/>
      </c>
      <c r="W266" t="str">
        <f>IF(C266=0,"",IF(COUNTIF(C$2:C266,C266)&gt;1,"",ROW()+(COLUMN()-20)/10000))</f>
        <v/>
      </c>
      <c r="X266" t="str">
        <f>IF(D266=0,"",IF(COUNTIF(D$2:D266,D266)&gt;1,"",ROW()+(COLUMN()-20)/10000))</f>
        <v/>
      </c>
      <c r="Y266" t="str">
        <f>IF(E266=0,"",IF(COUNTIF(E$2:E266,E266)&gt;1,"",ROW()+(COLUMN()-20)/10000))</f>
        <v/>
      </c>
      <c r="Z266" t="str">
        <f>IF(F266=0,"",IF(COUNTIF(F$2:F266,F266)&gt;1,"",ROW()+(COLUMN()-20)/10000))</f>
        <v/>
      </c>
      <c r="AA266" t="str">
        <f>IF(G266=0,"",IF(COUNTIF(G$2:G266,G266)&gt;1,"",ROW()+(COLUMN()-20)/10000))</f>
        <v/>
      </c>
      <c r="AB266" t="str">
        <f>IF(H266=0,"",IF(COUNTIF(H$2:H266,H266)&gt;1,"",ROW()+(COLUMN()-20)/10000))</f>
        <v/>
      </c>
      <c r="AC266" t="str">
        <f>IF(I266=0,"",IF(COUNTIF(I$2:I266,I266)&gt;1,"",ROW()+(COLUMN()-20)/10000))</f>
        <v/>
      </c>
      <c r="AD266" t="str">
        <f>IF(J266=0,"",IF(COUNTIF(J$2:J266,J266)&gt;1,"",ROW()+(COLUMN()-20)/10000))</f>
        <v/>
      </c>
      <c r="AE266" t="str">
        <f>IF(K266=0,"",IF(COUNTIF(K$2:K266,K266)&gt;1,"",ROW()+(COLUMN()-20)/10000))</f>
        <v/>
      </c>
      <c r="AF266" t="str">
        <f>IF(L266=0,"",IF(COUNTIF(L$2:L266,L266)&gt;1,"",ROW()+(COLUMN()-20)/10000))</f>
        <v/>
      </c>
      <c r="AG266" t="str">
        <f>IF(M266=0,"",IF(COUNTIF(M$2:M266,M266)&gt;1,"",ROW()+(COLUMN()-20)/10000))</f>
        <v/>
      </c>
      <c r="AH266" t="str">
        <f>IF(N266=0,"",IF(COUNTIF(N$2:N266,N266)&gt;1,"",ROW()+(COLUMN()-20)/10000))</f>
        <v/>
      </c>
      <c r="AI266" t="str">
        <f>IF(O266=0,"",IF(COUNTIF(O$2:O266,O266)&gt;1,"",ROW()+(COLUMN()-20)/10000))</f>
        <v/>
      </c>
      <c r="AJ266" t="str">
        <f>IF(P266=0,"",IF(COUNTIF(P$2:P266,P266)&gt;1,"",ROW()+(COLUMN()-20)/10000))</f>
        <v/>
      </c>
      <c r="AK266" t="str">
        <f>IF(Q266=0,"",IF(COUNTIF(Q$2:Q266,Q266)&gt;1,"",ROW()+(COLUMN()-20)/10000))</f>
        <v/>
      </c>
      <c r="AL266" t="str">
        <f>IF(R266=0,"",IF(COUNTIF(R$2:R266,R266)&gt;1,"",ROW()+(COLUMN()-20)/10000))</f>
        <v/>
      </c>
      <c r="AM266" t="str">
        <f>IF(S266=0,"",IF(COUNTIF(S$2:S266,S266)&gt;1,"",ROW()+(COLUMN()-20)/10000))</f>
        <v/>
      </c>
      <c r="AN266" t="str">
        <f>IF(T266=0,"",IF(COUNTIF(T$2:T266,T266)&gt;1,"",ROW()+(COLUMN()-20)/10000))</f>
        <v/>
      </c>
      <c r="AO266" t="str">
        <f t="shared" si="73"/>
        <v/>
      </c>
      <c r="AP266" t="str">
        <f t="shared" ca="1" si="71"/>
        <v/>
      </c>
      <c r="AQ266" t="str">
        <f ca="1">IF(AP266="","",IF(COUNTIF($AP$2:AP266,AP266)&gt;1,"",IF(AP266="overdracht",1,ROW())))</f>
        <v/>
      </c>
      <c r="AT266" t="str">
        <f t="shared" ca="1" si="74"/>
        <v/>
      </c>
      <c r="AU266" t="str">
        <f t="shared" si="75"/>
        <v/>
      </c>
      <c r="AV266" t="str">
        <f t="shared" si="76"/>
        <v/>
      </c>
      <c r="AW266" s="104" t="str">
        <f>IF(A266=Detail!$E$3,ROW()+5+(COLUMN()-48)/1000,"")</f>
        <v/>
      </c>
      <c r="AX266" t="str">
        <f>IF(B266=Detail!$E$3,ROW()+5+(COLUMN()-48)/1000,"")</f>
        <v/>
      </c>
      <c r="AY266" t="str">
        <f>IF(C266=Detail!$E$3,ROW()+5+(COLUMN()-48)/1000,"")</f>
        <v/>
      </c>
      <c r="AZ266" t="str">
        <f>IF(D266=Detail!$E$3,ROW()+5+(COLUMN()-48)/1000,"")</f>
        <v/>
      </c>
      <c r="BA266" t="str">
        <f>IF(E266=Detail!$E$3,ROW()+5+(COLUMN()-48)/1000,"")</f>
        <v/>
      </c>
      <c r="BB266" t="str">
        <f>IF(F266=Detail!$E$3,ROW()+5+(COLUMN()-48)/1000,"")</f>
        <v/>
      </c>
      <c r="BC266" t="str">
        <f>IF(G266=Detail!$E$3,ROW()+5+(COLUMN()-48)/1000,"")</f>
        <v/>
      </c>
      <c r="BD266" t="str">
        <f>IF(H266=Detail!$E$3,ROW()+5+(COLUMN()-48)/1000,"")</f>
        <v/>
      </c>
      <c r="BE266" t="str">
        <f>IF(I266=Detail!$E$3,ROW()+5+(COLUMN()-48)/1000,"")</f>
        <v/>
      </c>
      <c r="BF266" t="str">
        <f>IF(J266=Detail!$E$3,ROW()+5+(COLUMN()-48)/1000,"")</f>
        <v/>
      </c>
      <c r="BG266" t="str">
        <f>IF(K266=Detail!$E$3,ROW()+5+(COLUMN()-48)/1000,"")</f>
        <v/>
      </c>
      <c r="BH266" t="str">
        <f>IF(L266=Detail!$E$3,ROW()+5+(COLUMN()-48)/1000,"")</f>
        <v/>
      </c>
      <c r="BI266" t="str">
        <f>IF(M266=Detail!$E$3,ROW()+5+(COLUMN()-48)/1000,"")</f>
        <v/>
      </c>
      <c r="BJ266" t="str">
        <f>IF(N266=Detail!$E$3,ROW()+5+(COLUMN()-48)/1000,"")</f>
        <v/>
      </c>
      <c r="BK266" t="str">
        <f>IF(O266=Detail!$E$3,ROW()+5+(COLUMN()-48)/1000,"")</f>
        <v/>
      </c>
      <c r="BL266" t="str">
        <f>IF(P266=Detail!$E$3,ROW()+5+(COLUMN()-48)/1000,"")</f>
        <v/>
      </c>
      <c r="BM266" t="str">
        <f>IF(Q266=Detail!$E$3,ROW()+5+(COLUMN()-48)/1000,"")</f>
        <v/>
      </c>
      <c r="BN266" t="str">
        <f>IF(R266=Detail!$E$3,ROW()+5+(COLUMN()-48)/1000,"")</f>
        <v/>
      </c>
      <c r="BO266" t="str">
        <f>IF(S266=Detail!$E$3,ROW()+5+(COLUMN()-48)/1000,"")</f>
        <v/>
      </c>
      <c r="BP266" t="str">
        <f>IF(T266=Detail!$E$3,ROW()+5+(COLUMN()-48)/1000,"")</f>
        <v/>
      </c>
      <c r="BQ266" t="str">
        <f t="shared" ca="1" si="72"/>
        <v/>
      </c>
      <c r="BR266" t="str">
        <f>IF(BS266="","","'"&amp;VLOOKUP(ROUND((BS266-ROUNDDOWN(BS266,0))*1000,0),$BT$2:$BU$21,2,FALSE)&amp;"'!A"&amp;ROUNDDOWN(Codedata!BS266,0))</f>
        <v/>
      </c>
      <c r="BS266" t="str">
        <f t="shared" si="77"/>
        <v/>
      </c>
      <c r="BV266" t="str">
        <f t="shared" ca="1" si="78"/>
        <v/>
      </c>
      <c r="BW266" t="str">
        <f t="shared" ca="1" si="79"/>
        <v/>
      </c>
      <c r="BX266" t="str">
        <f t="shared" ca="1" si="80"/>
        <v/>
      </c>
      <c r="BY266" t="str">
        <f t="shared" ca="1" si="81"/>
        <v/>
      </c>
      <c r="BZ266" t="str">
        <f t="shared" ca="1" si="82"/>
        <v/>
      </c>
      <c r="CA266" t="str">
        <f t="shared" ca="1" si="83"/>
        <v/>
      </c>
      <c r="CB266" t="str">
        <f t="shared" ca="1" si="84"/>
        <v/>
      </c>
      <c r="CC266" t="str">
        <f t="shared" ca="1" si="85"/>
        <v/>
      </c>
    </row>
    <row r="267" spans="1:81" x14ac:dyDescent="0.3">
      <c r="A267">
        <f>Cash!$C272</f>
        <v>0</v>
      </c>
      <c r="B267">
        <f>Cash!$D272</f>
        <v>0</v>
      </c>
      <c r="C267">
        <f>Zicht!$C272</f>
        <v>0</v>
      </c>
      <c r="D267">
        <f>Zicht!$D272</f>
        <v>0</v>
      </c>
      <c r="E267">
        <f>Spaar!$C272</f>
        <v>0</v>
      </c>
      <c r="F267">
        <f>Spaar!$D272</f>
        <v>0</v>
      </c>
      <c r="G267">
        <f>'Reserve 1'!$C272</f>
        <v>0</v>
      </c>
      <c r="H267">
        <f>'Reserve 1'!$D272</f>
        <v>0</v>
      </c>
      <c r="I267">
        <f>'Reserve 2'!$C272</f>
        <v>0</v>
      </c>
      <c r="J267">
        <f>'Reserve 2'!$D272</f>
        <v>0</v>
      </c>
      <c r="K267">
        <f>'Reserve 3'!$C272</f>
        <v>0</v>
      </c>
      <c r="L267">
        <f>'Reserve 3'!$D272</f>
        <v>0</v>
      </c>
      <c r="M267">
        <f>'Reserve 4'!$C272</f>
        <v>0</v>
      </c>
      <c r="N267">
        <f>'Reserve 4'!$D272</f>
        <v>0</v>
      </c>
      <c r="O267">
        <f>'Reserve 5'!$C272</f>
        <v>0</v>
      </c>
      <c r="P267">
        <f>'Reserve 5'!$D272</f>
        <v>0</v>
      </c>
      <c r="Q267">
        <f>'Reserve 6'!$C272</f>
        <v>0</v>
      </c>
      <c r="R267">
        <f>'Reserve 6'!$D272</f>
        <v>0</v>
      </c>
      <c r="S267">
        <f>'Reserve 7'!$C272</f>
        <v>0</v>
      </c>
      <c r="T267">
        <f>'Reserve 7'!$D272</f>
        <v>0</v>
      </c>
      <c r="U267" t="str">
        <f>IF(A267=0,"",IF(COUNTIF(A$2:A267,A267)&gt;1,"",ROW()+(COLUMN()-20)/10000))</f>
        <v/>
      </c>
      <c r="V267" t="str">
        <f>IF(B267=0,"",IF(COUNTIF(B$2:B267,B267)&gt;1,"",ROW()+(COLUMN()-20)/10000))</f>
        <v/>
      </c>
      <c r="W267" t="str">
        <f>IF(C267=0,"",IF(COUNTIF(C$2:C267,C267)&gt;1,"",ROW()+(COLUMN()-20)/10000))</f>
        <v/>
      </c>
      <c r="X267" t="str">
        <f>IF(D267=0,"",IF(COUNTIF(D$2:D267,D267)&gt;1,"",ROW()+(COLUMN()-20)/10000))</f>
        <v/>
      </c>
      <c r="Y267" t="str">
        <f>IF(E267=0,"",IF(COUNTIF(E$2:E267,E267)&gt;1,"",ROW()+(COLUMN()-20)/10000))</f>
        <v/>
      </c>
      <c r="Z267" t="str">
        <f>IF(F267=0,"",IF(COUNTIF(F$2:F267,F267)&gt;1,"",ROW()+(COLUMN()-20)/10000))</f>
        <v/>
      </c>
      <c r="AA267" t="str">
        <f>IF(G267=0,"",IF(COUNTIF(G$2:G267,G267)&gt;1,"",ROW()+(COLUMN()-20)/10000))</f>
        <v/>
      </c>
      <c r="AB267" t="str">
        <f>IF(H267=0,"",IF(COUNTIF(H$2:H267,H267)&gt;1,"",ROW()+(COLUMN()-20)/10000))</f>
        <v/>
      </c>
      <c r="AC267" t="str">
        <f>IF(I267=0,"",IF(COUNTIF(I$2:I267,I267)&gt;1,"",ROW()+(COLUMN()-20)/10000))</f>
        <v/>
      </c>
      <c r="AD267" t="str">
        <f>IF(J267=0,"",IF(COUNTIF(J$2:J267,J267)&gt;1,"",ROW()+(COLUMN()-20)/10000))</f>
        <v/>
      </c>
      <c r="AE267" t="str">
        <f>IF(K267=0,"",IF(COUNTIF(K$2:K267,K267)&gt;1,"",ROW()+(COLUMN()-20)/10000))</f>
        <v/>
      </c>
      <c r="AF267" t="str">
        <f>IF(L267=0,"",IF(COUNTIF(L$2:L267,L267)&gt;1,"",ROW()+(COLUMN()-20)/10000))</f>
        <v/>
      </c>
      <c r="AG267" t="str">
        <f>IF(M267=0,"",IF(COUNTIF(M$2:M267,M267)&gt;1,"",ROW()+(COLUMN()-20)/10000))</f>
        <v/>
      </c>
      <c r="AH267" t="str">
        <f>IF(N267=0,"",IF(COUNTIF(N$2:N267,N267)&gt;1,"",ROW()+(COLUMN()-20)/10000))</f>
        <v/>
      </c>
      <c r="AI267" t="str">
        <f>IF(O267=0,"",IF(COUNTIF(O$2:O267,O267)&gt;1,"",ROW()+(COLUMN()-20)/10000))</f>
        <v/>
      </c>
      <c r="AJ267" t="str">
        <f>IF(P267=0,"",IF(COUNTIF(P$2:P267,P267)&gt;1,"",ROW()+(COLUMN()-20)/10000))</f>
        <v/>
      </c>
      <c r="AK267" t="str">
        <f>IF(Q267=0,"",IF(COUNTIF(Q$2:Q267,Q267)&gt;1,"",ROW()+(COLUMN()-20)/10000))</f>
        <v/>
      </c>
      <c r="AL267" t="str">
        <f>IF(R267=0,"",IF(COUNTIF(R$2:R267,R267)&gt;1,"",ROW()+(COLUMN()-20)/10000))</f>
        <v/>
      </c>
      <c r="AM267" t="str">
        <f>IF(S267=0,"",IF(COUNTIF(S$2:S267,S267)&gt;1,"",ROW()+(COLUMN()-20)/10000))</f>
        <v/>
      </c>
      <c r="AN267" t="str">
        <f>IF(T267=0,"",IF(COUNTIF(T$2:T267,T267)&gt;1,"",ROW()+(COLUMN()-20)/10000))</f>
        <v/>
      </c>
      <c r="AO267" t="str">
        <f t="shared" si="73"/>
        <v/>
      </c>
      <c r="AP267" t="str">
        <f t="shared" ca="1" si="71"/>
        <v/>
      </c>
      <c r="AQ267" t="str">
        <f ca="1">IF(AP267="","",IF(COUNTIF($AP$2:AP267,AP267)&gt;1,"",IF(AP267="overdracht",1,ROW())))</f>
        <v/>
      </c>
      <c r="AT267" t="str">
        <f t="shared" ca="1" si="74"/>
        <v/>
      </c>
      <c r="AU267" t="str">
        <f t="shared" si="75"/>
        <v/>
      </c>
      <c r="AV267" t="str">
        <f t="shared" si="76"/>
        <v/>
      </c>
      <c r="AW267" s="104" t="str">
        <f>IF(A267=Detail!$E$3,ROW()+5+(COLUMN()-48)/1000,"")</f>
        <v/>
      </c>
      <c r="AX267" t="str">
        <f>IF(B267=Detail!$E$3,ROW()+5+(COLUMN()-48)/1000,"")</f>
        <v/>
      </c>
      <c r="AY267" t="str">
        <f>IF(C267=Detail!$E$3,ROW()+5+(COLUMN()-48)/1000,"")</f>
        <v/>
      </c>
      <c r="AZ267" t="str">
        <f>IF(D267=Detail!$E$3,ROW()+5+(COLUMN()-48)/1000,"")</f>
        <v/>
      </c>
      <c r="BA267" t="str">
        <f>IF(E267=Detail!$E$3,ROW()+5+(COLUMN()-48)/1000,"")</f>
        <v/>
      </c>
      <c r="BB267" t="str">
        <f>IF(F267=Detail!$E$3,ROW()+5+(COLUMN()-48)/1000,"")</f>
        <v/>
      </c>
      <c r="BC267" t="str">
        <f>IF(G267=Detail!$E$3,ROW()+5+(COLUMN()-48)/1000,"")</f>
        <v/>
      </c>
      <c r="BD267" t="str">
        <f>IF(H267=Detail!$E$3,ROW()+5+(COLUMN()-48)/1000,"")</f>
        <v/>
      </c>
      <c r="BE267" t="str">
        <f>IF(I267=Detail!$E$3,ROW()+5+(COLUMN()-48)/1000,"")</f>
        <v/>
      </c>
      <c r="BF267" t="str">
        <f>IF(J267=Detail!$E$3,ROW()+5+(COLUMN()-48)/1000,"")</f>
        <v/>
      </c>
      <c r="BG267" t="str">
        <f>IF(K267=Detail!$E$3,ROW()+5+(COLUMN()-48)/1000,"")</f>
        <v/>
      </c>
      <c r="BH267" t="str">
        <f>IF(L267=Detail!$E$3,ROW()+5+(COLUMN()-48)/1000,"")</f>
        <v/>
      </c>
      <c r="BI267" t="str">
        <f>IF(M267=Detail!$E$3,ROW()+5+(COLUMN()-48)/1000,"")</f>
        <v/>
      </c>
      <c r="BJ267" t="str">
        <f>IF(N267=Detail!$E$3,ROW()+5+(COLUMN()-48)/1000,"")</f>
        <v/>
      </c>
      <c r="BK267" t="str">
        <f>IF(O267=Detail!$E$3,ROW()+5+(COLUMN()-48)/1000,"")</f>
        <v/>
      </c>
      <c r="BL267" t="str">
        <f>IF(P267=Detail!$E$3,ROW()+5+(COLUMN()-48)/1000,"")</f>
        <v/>
      </c>
      <c r="BM267" t="str">
        <f>IF(Q267=Detail!$E$3,ROW()+5+(COLUMN()-48)/1000,"")</f>
        <v/>
      </c>
      <c r="BN267" t="str">
        <f>IF(R267=Detail!$E$3,ROW()+5+(COLUMN()-48)/1000,"")</f>
        <v/>
      </c>
      <c r="BO267" t="str">
        <f>IF(S267=Detail!$E$3,ROW()+5+(COLUMN()-48)/1000,"")</f>
        <v/>
      </c>
      <c r="BP267" t="str">
        <f>IF(T267=Detail!$E$3,ROW()+5+(COLUMN()-48)/1000,"")</f>
        <v/>
      </c>
      <c r="BQ267" t="str">
        <f t="shared" ca="1" si="72"/>
        <v/>
      </c>
      <c r="BR267" t="str">
        <f>IF(BS267="","","'"&amp;VLOOKUP(ROUND((BS267-ROUNDDOWN(BS267,0))*1000,0),$BT$2:$BU$21,2,FALSE)&amp;"'!A"&amp;ROUNDDOWN(Codedata!BS267,0))</f>
        <v/>
      </c>
      <c r="BS267" t="str">
        <f t="shared" si="77"/>
        <v/>
      </c>
      <c r="BV267" t="str">
        <f t="shared" ca="1" si="78"/>
        <v/>
      </c>
      <c r="BW267" t="str">
        <f t="shared" ca="1" si="79"/>
        <v/>
      </c>
      <c r="BX267" t="str">
        <f t="shared" ca="1" si="80"/>
        <v/>
      </c>
      <c r="BY267" t="str">
        <f t="shared" ca="1" si="81"/>
        <v/>
      </c>
      <c r="BZ267" t="str">
        <f t="shared" ca="1" si="82"/>
        <v/>
      </c>
      <c r="CA267" t="str">
        <f t="shared" ca="1" si="83"/>
        <v/>
      </c>
      <c r="CB267" t="str">
        <f t="shared" ca="1" si="84"/>
        <v/>
      </c>
      <c r="CC267" t="str">
        <f t="shared" ca="1" si="85"/>
        <v/>
      </c>
    </row>
    <row r="268" spans="1:81" x14ac:dyDescent="0.3">
      <c r="A268">
        <f>Cash!$C273</f>
        <v>0</v>
      </c>
      <c r="B268">
        <f>Cash!$D273</f>
        <v>0</v>
      </c>
      <c r="C268">
        <f>Zicht!$C273</f>
        <v>0</v>
      </c>
      <c r="D268">
        <f>Zicht!$D273</f>
        <v>0</v>
      </c>
      <c r="E268">
        <f>Spaar!$C273</f>
        <v>0</v>
      </c>
      <c r="F268">
        <f>Spaar!$D273</f>
        <v>0</v>
      </c>
      <c r="G268">
        <f>'Reserve 1'!$C273</f>
        <v>0</v>
      </c>
      <c r="H268">
        <f>'Reserve 1'!$D273</f>
        <v>0</v>
      </c>
      <c r="I268">
        <f>'Reserve 2'!$C273</f>
        <v>0</v>
      </c>
      <c r="J268">
        <f>'Reserve 2'!$D273</f>
        <v>0</v>
      </c>
      <c r="K268">
        <f>'Reserve 3'!$C273</f>
        <v>0</v>
      </c>
      <c r="L268">
        <f>'Reserve 3'!$D273</f>
        <v>0</v>
      </c>
      <c r="M268">
        <f>'Reserve 4'!$C273</f>
        <v>0</v>
      </c>
      <c r="N268">
        <f>'Reserve 4'!$D273</f>
        <v>0</v>
      </c>
      <c r="O268">
        <f>'Reserve 5'!$C273</f>
        <v>0</v>
      </c>
      <c r="P268">
        <f>'Reserve 5'!$D273</f>
        <v>0</v>
      </c>
      <c r="Q268">
        <f>'Reserve 6'!$C273</f>
        <v>0</v>
      </c>
      <c r="R268">
        <f>'Reserve 6'!$D273</f>
        <v>0</v>
      </c>
      <c r="S268">
        <f>'Reserve 7'!$C273</f>
        <v>0</v>
      </c>
      <c r="T268">
        <f>'Reserve 7'!$D273</f>
        <v>0</v>
      </c>
      <c r="U268" t="str">
        <f>IF(A268=0,"",IF(COUNTIF(A$2:A268,A268)&gt;1,"",ROW()+(COLUMN()-20)/10000))</f>
        <v/>
      </c>
      <c r="V268" t="str">
        <f>IF(B268=0,"",IF(COUNTIF(B$2:B268,B268)&gt;1,"",ROW()+(COLUMN()-20)/10000))</f>
        <v/>
      </c>
      <c r="W268" t="str">
        <f>IF(C268=0,"",IF(COUNTIF(C$2:C268,C268)&gt;1,"",ROW()+(COLUMN()-20)/10000))</f>
        <v/>
      </c>
      <c r="X268" t="str">
        <f>IF(D268=0,"",IF(COUNTIF(D$2:D268,D268)&gt;1,"",ROW()+(COLUMN()-20)/10000))</f>
        <v/>
      </c>
      <c r="Y268" t="str">
        <f>IF(E268=0,"",IF(COUNTIF(E$2:E268,E268)&gt;1,"",ROW()+(COLUMN()-20)/10000))</f>
        <v/>
      </c>
      <c r="Z268" t="str">
        <f>IF(F268=0,"",IF(COUNTIF(F$2:F268,F268)&gt;1,"",ROW()+(COLUMN()-20)/10000))</f>
        <v/>
      </c>
      <c r="AA268" t="str">
        <f>IF(G268=0,"",IF(COUNTIF(G$2:G268,G268)&gt;1,"",ROW()+(COLUMN()-20)/10000))</f>
        <v/>
      </c>
      <c r="AB268" t="str">
        <f>IF(H268=0,"",IF(COUNTIF(H$2:H268,H268)&gt;1,"",ROW()+(COLUMN()-20)/10000))</f>
        <v/>
      </c>
      <c r="AC268" t="str">
        <f>IF(I268=0,"",IF(COUNTIF(I$2:I268,I268)&gt;1,"",ROW()+(COLUMN()-20)/10000))</f>
        <v/>
      </c>
      <c r="AD268" t="str">
        <f>IF(J268=0,"",IF(COUNTIF(J$2:J268,J268)&gt;1,"",ROW()+(COLUMN()-20)/10000))</f>
        <v/>
      </c>
      <c r="AE268" t="str">
        <f>IF(K268=0,"",IF(COUNTIF(K$2:K268,K268)&gt;1,"",ROW()+(COLUMN()-20)/10000))</f>
        <v/>
      </c>
      <c r="AF268" t="str">
        <f>IF(L268=0,"",IF(COUNTIF(L$2:L268,L268)&gt;1,"",ROW()+(COLUMN()-20)/10000))</f>
        <v/>
      </c>
      <c r="AG268" t="str">
        <f>IF(M268=0,"",IF(COUNTIF(M$2:M268,M268)&gt;1,"",ROW()+(COLUMN()-20)/10000))</f>
        <v/>
      </c>
      <c r="AH268" t="str">
        <f>IF(N268=0,"",IF(COUNTIF(N$2:N268,N268)&gt;1,"",ROW()+(COLUMN()-20)/10000))</f>
        <v/>
      </c>
      <c r="AI268" t="str">
        <f>IF(O268=0,"",IF(COUNTIF(O$2:O268,O268)&gt;1,"",ROW()+(COLUMN()-20)/10000))</f>
        <v/>
      </c>
      <c r="AJ268" t="str">
        <f>IF(P268=0,"",IF(COUNTIF(P$2:P268,P268)&gt;1,"",ROW()+(COLUMN()-20)/10000))</f>
        <v/>
      </c>
      <c r="AK268" t="str">
        <f>IF(Q268=0,"",IF(COUNTIF(Q$2:Q268,Q268)&gt;1,"",ROW()+(COLUMN()-20)/10000))</f>
        <v/>
      </c>
      <c r="AL268" t="str">
        <f>IF(R268=0,"",IF(COUNTIF(R$2:R268,R268)&gt;1,"",ROW()+(COLUMN()-20)/10000))</f>
        <v/>
      </c>
      <c r="AM268" t="str">
        <f>IF(S268=0,"",IF(COUNTIF(S$2:S268,S268)&gt;1,"",ROW()+(COLUMN()-20)/10000))</f>
        <v/>
      </c>
      <c r="AN268" t="str">
        <f>IF(T268=0,"",IF(COUNTIF(T$2:T268,T268)&gt;1,"",ROW()+(COLUMN()-20)/10000))</f>
        <v/>
      </c>
      <c r="AO268" t="str">
        <f t="shared" si="73"/>
        <v/>
      </c>
      <c r="AP268" t="str">
        <f t="shared" ca="1" si="71"/>
        <v/>
      </c>
      <c r="AQ268" t="str">
        <f ca="1">IF(AP268="","",IF(COUNTIF($AP$2:AP268,AP268)&gt;1,"",IF(AP268="overdracht",1,ROW())))</f>
        <v/>
      </c>
      <c r="AT268" t="str">
        <f t="shared" ca="1" si="74"/>
        <v/>
      </c>
      <c r="AU268" t="str">
        <f t="shared" si="75"/>
        <v/>
      </c>
      <c r="AV268" t="str">
        <f t="shared" si="76"/>
        <v/>
      </c>
      <c r="AW268" s="104" t="str">
        <f>IF(A268=Detail!$E$3,ROW()+5+(COLUMN()-48)/1000,"")</f>
        <v/>
      </c>
      <c r="AX268" t="str">
        <f>IF(B268=Detail!$E$3,ROW()+5+(COLUMN()-48)/1000,"")</f>
        <v/>
      </c>
      <c r="AY268" t="str">
        <f>IF(C268=Detail!$E$3,ROW()+5+(COLUMN()-48)/1000,"")</f>
        <v/>
      </c>
      <c r="AZ268" t="str">
        <f>IF(D268=Detail!$E$3,ROW()+5+(COLUMN()-48)/1000,"")</f>
        <v/>
      </c>
      <c r="BA268" t="str">
        <f>IF(E268=Detail!$E$3,ROW()+5+(COLUMN()-48)/1000,"")</f>
        <v/>
      </c>
      <c r="BB268" t="str">
        <f>IF(F268=Detail!$E$3,ROW()+5+(COLUMN()-48)/1000,"")</f>
        <v/>
      </c>
      <c r="BC268" t="str">
        <f>IF(G268=Detail!$E$3,ROW()+5+(COLUMN()-48)/1000,"")</f>
        <v/>
      </c>
      <c r="BD268" t="str">
        <f>IF(H268=Detail!$E$3,ROW()+5+(COLUMN()-48)/1000,"")</f>
        <v/>
      </c>
      <c r="BE268" t="str">
        <f>IF(I268=Detail!$E$3,ROW()+5+(COLUMN()-48)/1000,"")</f>
        <v/>
      </c>
      <c r="BF268" t="str">
        <f>IF(J268=Detail!$E$3,ROW()+5+(COLUMN()-48)/1000,"")</f>
        <v/>
      </c>
      <c r="BG268" t="str">
        <f>IF(K268=Detail!$E$3,ROW()+5+(COLUMN()-48)/1000,"")</f>
        <v/>
      </c>
      <c r="BH268" t="str">
        <f>IF(L268=Detail!$E$3,ROW()+5+(COLUMN()-48)/1000,"")</f>
        <v/>
      </c>
      <c r="BI268" t="str">
        <f>IF(M268=Detail!$E$3,ROW()+5+(COLUMN()-48)/1000,"")</f>
        <v/>
      </c>
      <c r="BJ268" t="str">
        <f>IF(N268=Detail!$E$3,ROW()+5+(COLUMN()-48)/1000,"")</f>
        <v/>
      </c>
      <c r="BK268" t="str">
        <f>IF(O268=Detail!$E$3,ROW()+5+(COLUMN()-48)/1000,"")</f>
        <v/>
      </c>
      <c r="BL268" t="str">
        <f>IF(P268=Detail!$E$3,ROW()+5+(COLUMN()-48)/1000,"")</f>
        <v/>
      </c>
      <c r="BM268" t="str">
        <f>IF(Q268=Detail!$E$3,ROW()+5+(COLUMN()-48)/1000,"")</f>
        <v/>
      </c>
      <c r="BN268" t="str">
        <f>IF(R268=Detail!$E$3,ROW()+5+(COLUMN()-48)/1000,"")</f>
        <v/>
      </c>
      <c r="BO268" t="str">
        <f>IF(S268=Detail!$E$3,ROW()+5+(COLUMN()-48)/1000,"")</f>
        <v/>
      </c>
      <c r="BP268" t="str">
        <f>IF(T268=Detail!$E$3,ROW()+5+(COLUMN()-48)/1000,"")</f>
        <v/>
      </c>
      <c r="BQ268" t="str">
        <f t="shared" ca="1" si="72"/>
        <v/>
      </c>
      <c r="BR268" t="str">
        <f>IF(BS268="","","'"&amp;VLOOKUP(ROUND((BS268-ROUNDDOWN(BS268,0))*1000,0),$BT$2:$BU$21,2,FALSE)&amp;"'!A"&amp;ROUNDDOWN(Codedata!BS268,0))</f>
        <v/>
      </c>
      <c r="BS268" t="str">
        <f t="shared" si="77"/>
        <v/>
      </c>
      <c r="BV268" t="str">
        <f t="shared" ca="1" si="78"/>
        <v/>
      </c>
      <c r="BW268" t="str">
        <f t="shared" ca="1" si="79"/>
        <v/>
      </c>
      <c r="BX268" t="str">
        <f t="shared" ca="1" si="80"/>
        <v/>
      </c>
      <c r="BY268" t="str">
        <f t="shared" ca="1" si="81"/>
        <v/>
      </c>
      <c r="BZ268" t="str">
        <f t="shared" ca="1" si="82"/>
        <v/>
      </c>
      <c r="CA268" t="str">
        <f t="shared" ca="1" si="83"/>
        <v/>
      </c>
      <c r="CB268" t="str">
        <f t="shared" ca="1" si="84"/>
        <v/>
      </c>
      <c r="CC268" t="str">
        <f t="shared" ca="1" si="85"/>
        <v/>
      </c>
    </row>
    <row r="269" spans="1:81" x14ac:dyDescent="0.3">
      <c r="A269">
        <f>Cash!$C274</f>
        <v>0</v>
      </c>
      <c r="B269">
        <f>Cash!$D274</f>
        <v>0</v>
      </c>
      <c r="C269">
        <f>Zicht!$C274</f>
        <v>0</v>
      </c>
      <c r="D269">
        <f>Zicht!$D274</f>
        <v>0</v>
      </c>
      <c r="E269">
        <f>Spaar!$C274</f>
        <v>0</v>
      </c>
      <c r="F269">
        <f>Spaar!$D274</f>
        <v>0</v>
      </c>
      <c r="G269">
        <f>'Reserve 1'!$C274</f>
        <v>0</v>
      </c>
      <c r="H269">
        <f>'Reserve 1'!$D274</f>
        <v>0</v>
      </c>
      <c r="I269">
        <f>'Reserve 2'!$C274</f>
        <v>0</v>
      </c>
      <c r="J269">
        <f>'Reserve 2'!$D274</f>
        <v>0</v>
      </c>
      <c r="K269">
        <f>'Reserve 3'!$C274</f>
        <v>0</v>
      </c>
      <c r="L269">
        <f>'Reserve 3'!$D274</f>
        <v>0</v>
      </c>
      <c r="M269">
        <f>'Reserve 4'!$C274</f>
        <v>0</v>
      </c>
      <c r="N269">
        <f>'Reserve 4'!$D274</f>
        <v>0</v>
      </c>
      <c r="O269">
        <f>'Reserve 5'!$C274</f>
        <v>0</v>
      </c>
      <c r="P269">
        <f>'Reserve 5'!$D274</f>
        <v>0</v>
      </c>
      <c r="Q269">
        <f>'Reserve 6'!$C274</f>
        <v>0</v>
      </c>
      <c r="R269">
        <f>'Reserve 6'!$D274</f>
        <v>0</v>
      </c>
      <c r="S269">
        <f>'Reserve 7'!$C274</f>
        <v>0</v>
      </c>
      <c r="T269">
        <f>'Reserve 7'!$D274</f>
        <v>0</v>
      </c>
      <c r="U269" t="str">
        <f>IF(A269=0,"",IF(COUNTIF(A$2:A269,A269)&gt;1,"",ROW()+(COLUMN()-20)/10000))</f>
        <v/>
      </c>
      <c r="V269" t="str">
        <f>IF(B269=0,"",IF(COUNTIF(B$2:B269,B269)&gt;1,"",ROW()+(COLUMN()-20)/10000))</f>
        <v/>
      </c>
      <c r="W269" t="str">
        <f>IF(C269=0,"",IF(COUNTIF(C$2:C269,C269)&gt;1,"",ROW()+(COLUMN()-20)/10000))</f>
        <v/>
      </c>
      <c r="X269" t="str">
        <f>IF(D269=0,"",IF(COUNTIF(D$2:D269,D269)&gt;1,"",ROW()+(COLUMN()-20)/10000))</f>
        <v/>
      </c>
      <c r="Y269" t="str">
        <f>IF(E269=0,"",IF(COUNTIF(E$2:E269,E269)&gt;1,"",ROW()+(COLUMN()-20)/10000))</f>
        <v/>
      </c>
      <c r="Z269" t="str">
        <f>IF(F269=0,"",IF(COUNTIF(F$2:F269,F269)&gt;1,"",ROW()+(COLUMN()-20)/10000))</f>
        <v/>
      </c>
      <c r="AA269" t="str">
        <f>IF(G269=0,"",IF(COUNTIF(G$2:G269,G269)&gt;1,"",ROW()+(COLUMN()-20)/10000))</f>
        <v/>
      </c>
      <c r="AB269" t="str">
        <f>IF(H269=0,"",IF(COUNTIF(H$2:H269,H269)&gt;1,"",ROW()+(COLUMN()-20)/10000))</f>
        <v/>
      </c>
      <c r="AC269" t="str">
        <f>IF(I269=0,"",IF(COUNTIF(I$2:I269,I269)&gt;1,"",ROW()+(COLUMN()-20)/10000))</f>
        <v/>
      </c>
      <c r="AD269" t="str">
        <f>IF(J269=0,"",IF(COUNTIF(J$2:J269,J269)&gt;1,"",ROW()+(COLUMN()-20)/10000))</f>
        <v/>
      </c>
      <c r="AE269" t="str">
        <f>IF(K269=0,"",IF(COUNTIF(K$2:K269,K269)&gt;1,"",ROW()+(COLUMN()-20)/10000))</f>
        <v/>
      </c>
      <c r="AF269" t="str">
        <f>IF(L269=0,"",IF(COUNTIF(L$2:L269,L269)&gt;1,"",ROW()+(COLUMN()-20)/10000))</f>
        <v/>
      </c>
      <c r="AG269" t="str">
        <f>IF(M269=0,"",IF(COUNTIF(M$2:M269,M269)&gt;1,"",ROW()+(COLUMN()-20)/10000))</f>
        <v/>
      </c>
      <c r="AH269" t="str">
        <f>IF(N269=0,"",IF(COUNTIF(N$2:N269,N269)&gt;1,"",ROW()+(COLUMN()-20)/10000))</f>
        <v/>
      </c>
      <c r="AI269" t="str">
        <f>IF(O269=0,"",IF(COUNTIF(O$2:O269,O269)&gt;1,"",ROW()+(COLUMN()-20)/10000))</f>
        <v/>
      </c>
      <c r="AJ269" t="str">
        <f>IF(P269=0,"",IF(COUNTIF(P$2:P269,P269)&gt;1,"",ROW()+(COLUMN()-20)/10000))</f>
        <v/>
      </c>
      <c r="AK269" t="str">
        <f>IF(Q269=0,"",IF(COUNTIF(Q$2:Q269,Q269)&gt;1,"",ROW()+(COLUMN()-20)/10000))</f>
        <v/>
      </c>
      <c r="AL269" t="str">
        <f>IF(R269=0,"",IF(COUNTIF(R$2:R269,R269)&gt;1,"",ROW()+(COLUMN()-20)/10000))</f>
        <v/>
      </c>
      <c r="AM269" t="str">
        <f>IF(S269=0,"",IF(COUNTIF(S$2:S269,S269)&gt;1,"",ROW()+(COLUMN()-20)/10000))</f>
        <v/>
      </c>
      <c r="AN269" t="str">
        <f>IF(T269=0,"",IF(COUNTIF(T$2:T269,T269)&gt;1,"",ROW()+(COLUMN()-20)/10000))</f>
        <v/>
      </c>
      <c r="AO269" t="str">
        <f t="shared" si="73"/>
        <v/>
      </c>
      <c r="AP269" t="str">
        <f t="shared" ca="1" si="71"/>
        <v/>
      </c>
      <c r="AQ269" t="str">
        <f ca="1">IF(AP269="","",IF(COUNTIF($AP$2:AP269,AP269)&gt;1,"",IF(AP269="overdracht",1,ROW())))</f>
        <v/>
      </c>
      <c r="AT269" t="str">
        <f t="shared" ca="1" si="74"/>
        <v/>
      </c>
      <c r="AU269" t="str">
        <f t="shared" si="75"/>
        <v/>
      </c>
      <c r="AV269" t="str">
        <f t="shared" si="76"/>
        <v/>
      </c>
      <c r="AW269" s="104" t="str">
        <f>IF(A269=Detail!$E$3,ROW()+5+(COLUMN()-48)/1000,"")</f>
        <v/>
      </c>
      <c r="AX269" t="str">
        <f>IF(B269=Detail!$E$3,ROW()+5+(COLUMN()-48)/1000,"")</f>
        <v/>
      </c>
      <c r="AY269" t="str">
        <f>IF(C269=Detail!$E$3,ROW()+5+(COLUMN()-48)/1000,"")</f>
        <v/>
      </c>
      <c r="AZ269" t="str">
        <f>IF(D269=Detail!$E$3,ROW()+5+(COLUMN()-48)/1000,"")</f>
        <v/>
      </c>
      <c r="BA269" t="str">
        <f>IF(E269=Detail!$E$3,ROW()+5+(COLUMN()-48)/1000,"")</f>
        <v/>
      </c>
      <c r="BB269" t="str">
        <f>IF(F269=Detail!$E$3,ROW()+5+(COLUMN()-48)/1000,"")</f>
        <v/>
      </c>
      <c r="BC269" t="str">
        <f>IF(G269=Detail!$E$3,ROW()+5+(COLUMN()-48)/1000,"")</f>
        <v/>
      </c>
      <c r="BD269" t="str">
        <f>IF(H269=Detail!$E$3,ROW()+5+(COLUMN()-48)/1000,"")</f>
        <v/>
      </c>
      <c r="BE269" t="str">
        <f>IF(I269=Detail!$E$3,ROW()+5+(COLUMN()-48)/1000,"")</f>
        <v/>
      </c>
      <c r="BF269" t="str">
        <f>IF(J269=Detail!$E$3,ROW()+5+(COLUMN()-48)/1000,"")</f>
        <v/>
      </c>
      <c r="BG269" t="str">
        <f>IF(K269=Detail!$E$3,ROW()+5+(COLUMN()-48)/1000,"")</f>
        <v/>
      </c>
      <c r="BH269" t="str">
        <f>IF(L269=Detail!$E$3,ROW()+5+(COLUMN()-48)/1000,"")</f>
        <v/>
      </c>
      <c r="BI269" t="str">
        <f>IF(M269=Detail!$E$3,ROW()+5+(COLUMN()-48)/1000,"")</f>
        <v/>
      </c>
      <c r="BJ269" t="str">
        <f>IF(N269=Detail!$E$3,ROW()+5+(COLUMN()-48)/1000,"")</f>
        <v/>
      </c>
      <c r="BK269" t="str">
        <f>IF(O269=Detail!$E$3,ROW()+5+(COLUMN()-48)/1000,"")</f>
        <v/>
      </c>
      <c r="BL269" t="str">
        <f>IF(P269=Detail!$E$3,ROW()+5+(COLUMN()-48)/1000,"")</f>
        <v/>
      </c>
      <c r="BM269" t="str">
        <f>IF(Q269=Detail!$E$3,ROW()+5+(COLUMN()-48)/1000,"")</f>
        <v/>
      </c>
      <c r="BN269" t="str">
        <f>IF(R269=Detail!$E$3,ROW()+5+(COLUMN()-48)/1000,"")</f>
        <v/>
      </c>
      <c r="BO269" t="str">
        <f>IF(S269=Detail!$E$3,ROW()+5+(COLUMN()-48)/1000,"")</f>
        <v/>
      </c>
      <c r="BP269" t="str">
        <f>IF(T269=Detail!$E$3,ROW()+5+(COLUMN()-48)/1000,"")</f>
        <v/>
      </c>
      <c r="BQ269" t="str">
        <f t="shared" ca="1" si="72"/>
        <v/>
      </c>
      <c r="BR269" t="str">
        <f>IF(BS269="","","'"&amp;VLOOKUP(ROUND((BS269-ROUNDDOWN(BS269,0))*1000,0),$BT$2:$BU$21,2,FALSE)&amp;"'!A"&amp;ROUNDDOWN(Codedata!BS269,0))</f>
        <v/>
      </c>
      <c r="BS269" t="str">
        <f t="shared" si="77"/>
        <v/>
      </c>
      <c r="BV269" t="str">
        <f t="shared" ca="1" si="78"/>
        <v/>
      </c>
      <c r="BW269" t="str">
        <f t="shared" ca="1" si="79"/>
        <v/>
      </c>
      <c r="BX269" t="str">
        <f t="shared" ca="1" si="80"/>
        <v/>
      </c>
      <c r="BY269" t="str">
        <f t="shared" ca="1" si="81"/>
        <v/>
      </c>
      <c r="BZ269" t="str">
        <f t="shared" ca="1" si="82"/>
        <v/>
      </c>
      <c r="CA269" t="str">
        <f t="shared" ca="1" si="83"/>
        <v/>
      </c>
      <c r="CB269" t="str">
        <f t="shared" ca="1" si="84"/>
        <v/>
      </c>
      <c r="CC269" t="str">
        <f t="shared" ca="1" si="85"/>
        <v/>
      </c>
    </row>
    <row r="270" spans="1:81" x14ac:dyDescent="0.3">
      <c r="A270">
        <f>Cash!$C275</f>
        <v>0</v>
      </c>
      <c r="B270">
        <f>Cash!$D275</f>
        <v>0</v>
      </c>
      <c r="C270">
        <f>Zicht!$C275</f>
        <v>0</v>
      </c>
      <c r="D270">
        <f>Zicht!$D275</f>
        <v>0</v>
      </c>
      <c r="E270">
        <f>Spaar!$C275</f>
        <v>0</v>
      </c>
      <c r="F270">
        <f>Spaar!$D275</f>
        <v>0</v>
      </c>
      <c r="G270">
        <f>'Reserve 1'!$C275</f>
        <v>0</v>
      </c>
      <c r="H270">
        <f>'Reserve 1'!$D275</f>
        <v>0</v>
      </c>
      <c r="I270">
        <f>'Reserve 2'!$C275</f>
        <v>0</v>
      </c>
      <c r="J270">
        <f>'Reserve 2'!$D275</f>
        <v>0</v>
      </c>
      <c r="K270">
        <f>'Reserve 3'!$C275</f>
        <v>0</v>
      </c>
      <c r="L270">
        <f>'Reserve 3'!$D275</f>
        <v>0</v>
      </c>
      <c r="M270">
        <f>'Reserve 4'!$C275</f>
        <v>0</v>
      </c>
      <c r="N270">
        <f>'Reserve 4'!$D275</f>
        <v>0</v>
      </c>
      <c r="O270">
        <f>'Reserve 5'!$C275</f>
        <v>0</v>
      </c>
      <c r="P270">
        <f>'Reserve 5'!$D275</f>
        <v>0</v>
      </c>
      <c r="Q270">
        <f>'Reserve 6'!$C275</f>
        <v>0</v>
      </c>
      <c r="R270">
        <f>'Reserve 6'!$D275</f>
        <v>0</v>
      </c>
      <c r="S270">
        <f>'Reserve 7'!$C275</f>
        <v>0</v>
      </c>
      <c r="T270">
        <f>'Reserve 7'!$D275</f>
        <v>0</v>
      </c>
      <c r="U270" t="str">
        <f>IF(A270=0,"",IF(COUNTIF(A$2:A270,A270)&gt;1,"",ROW()+(COLUMN()-20)/10000))</f>
        <v/>
      </c>
      <c r="V270" t="str">
        <f>IF(B270=0,"",IF(COUNTIF(B$2:B270,B270)&gt;1,"",ROW()+(COLUMN()-20)/10000))</f>
        <v/>
      </c>
      <c r="W270" t="str">
        <f>IF(C270=0,"",IF(COUNTIF(C$2:C270,C270)&gt;1,"",ROW()+(COLUMN()-20)/10000))</f>
        <v/>
      </c>
      <c r="X270" t="str">
        <f>IF(D270=0,"",IF(COUNTIF(D$2:D270,D270)&gt;1,"",ROW()+(COLUMN()-20)/10000))</f>
        <v/>
      </c>
      <c r="Y270" t="str">
        <f>IF(E270=0,"",IF(COUNTIF(E$2:E270,E270)&gt;1,"",ROW()+(COLUMN()-20)/10000))</f>
        <v/>
      </c>
      <c r="Z270" t="str">
        <f>IF(F270=0,"",IF(COUNTIF(F$2:F270,F270)&gt;1,"",ROW()+(COLUMN()-20)/10000))</f>
        <v/>
      </c>
      <c r="AA270" t="str">
        <f>IF(G270=0,"",IF(COUNTIF(G$2:G270,G270)&gt;1,"",ROW()+(COLUMN()-20)/10000))</f>
        <v/>
      </c>
      <c r="AB270" t="str">
        <f>IF(H270=0,"",IF(COUNTIF(H$2:H270,H270)&gt;1,"",ROW()+(COLUMN()-20)/10000))</f>
        <v/>
      </c>
      <c r="AC270" t="str">
        <f>IF(I270=0,"",IF(COUNTIF(I$2:I270,I270)&gt;1,"",ROW()+(COLUMN()-20)/10000))</f>
        <v/>
      </c>
      <c r="AD270" t="str">
        <f>IF(J270=0,"",IF(COUNTIF(J$2:J270,J270)&gt;1,"",ROW()+(COLUMN()-20)/10000))</f>
        <v/>
      </c>
      <c r="AE270" t="str">
        <f>IF(K270=0,"",IF(COUNTIF(K$2:K270,K270)&gt;1,"",ROW()+(COLUMN()-20)/10000))</f>
        <v/>
      </c>
      <c r="AF270" t="str">
        <f>IF(L270=0,"",IF(COUNTIF(L$2:L270,L270)&gt;1,"",ROW()+(COLUMN()-20)/10000))</f>
        <v/>
      </c>
      <c r="AG270" t="str">
        <f>IF(M270=0,"",IF(COUNTIF(M$2:M270,M270)&gt;1,"",ROW()+(COLUMN()-20)/10000))</f>
        <v/>
      </c>
      <c r="AH270" t="str">
        <f>IF(N270=0,"",IF(COUNTIF(N$2:N270,N270)&gt;1,"",ROW()+(COLUMN()-20)/10000))</f>
        <v/>
      </c>
      <c r="AI270" t="str">
        <f>IF(O270=0,"",IF(COUNTIF(O$2:O270,O270)&gt;1,"",ROW()+(COLUMN()-20)/10000))</f>
        <v/>
      </c>
      <c r="AJ270" t="str">
        <f>IF(P270=0,"",IF(COUNTIF(P$2:P270,P270)&gt;1,"",ROW()+(COLUMN()-20)/10000))</f>
        <v/>
      </c>
      <c r="AK270" t="str">
        <f>IF(Q270=0,"",IF(COUNTIF(Q$2:Q270,Q270)&gt;1,"",ROW()+(COLUMN()-20)/10000))</f>
        <v/>
      </c>
      <c r="AL270" t="str">
        <f>IF(R270=0,"",IF(COUNTIF(R$2:R270,R270)&gt;1,"",ROW()+(COLUMN()-20)/10000))</f>
        <v/>
      </c>
      <c r="AM270" t="str">
        <f>IF(S270=0,"",IF(COUNTIF(S$2:S270,S270)&gt;1,"",ROW()+(COLUMN()-20)/10000))</f>
        <v/>
      </c>
      <c r="AN270" t="str">
        <f>IF(T270=0,"",IF(COUNTIF(T$2:T270,T270)&gt;1,"",ROW()+(COLUMN()-20)/10000))</f>
        <v/>
      </c>
      <c r="AO270" t="str">
        <f t="shared" si="73"/>
        <v/>
      </c>
      <c r="AP270" t="str">
        <f t="shared" ca="1" si="71"/>
        <v/>
      </c>
      <c r="AQ270" t="str">
        <f ca="1">IF(AP270="","",IF(COUNTIF($AP$2:AP270,AP270)&gt;1,"",IF(AP270="overdracht",1,ROW())))</f>
        <v/>
      </c>
      <c r="AT270" t="str">
        <f t="shared" ca="1" si="74"/>
        <v/>
      </c>
      <c r="AU270" t="str">
        <f t="shared" si="75"/>
        <v/>
      </c>
      <c r="AV270" t="str">
        <f t="shared" si="76"/>
        <v/>
      </c>
      <c r="AW270" s="104" t="str">
        <f>IF(A270=Detail!$E$3,ROW()+5+(COLUMN()-48)/1000,"")</f>
        <v/>
      </c>
      <c r="AX270" t="str">
        <f>IF(B270=Detail!$E$3,ROW()+5+(COLUMN()-48)/1000,"")</f>
        <v/>
      </c>
      <c r="AY270" t="str">
        <f>IF(C270=Detail!$E$3,ROW()+5+(COLUMN()-48)/1000,"")</f>
        <v/>
      </c>
      <c r="AZ270" t="str">
        <f>IF(D270=Detail!$E$3,ROW()+5+(COLUMN()-48)/1000,"")</f>
        <v/>
      </c>
      <c r="BA270" t="str">
        <f>IF(E270=Detail!$E$3,ROW()+5+(COLUMN()-48)/1000,"")</f>
        <v/>
      </c>
      <c r="BB270" t="str">
        <f>IF(F270=Detail!$E$3,ROW()+5+(COLUMN()-48)/1000,"")</f>
        <v/>
      </c>
      <c r="BC270" t="str">
        <f>IF(G270=Detail!$E$3,ROW()+5+(COLUMN()-48)/1000,"")</f>
        <v/>
      </c>
      <c r="BD270" t="str">
        <f>IF(H270=Detail!$E$3,ROW()+5+(COLUMN()-48)/1000,"")</f>
        <v/>
      </c>
      <c r="BE270" t="str">
        <f>IF(I270=Detail!$E$3,ROW()+5+(COLUMN()-48)/1000,"")</f>
        <v/>
      </c>
      <c r="BF270" t="str">
        <f>IF(J270=Detail!$E$3,ROW()+5+(COLUMN()-48)/1000,"")</f>
        <v/>
      </c>
      <c r="BG270" t="str">
        <f>IF(K270=Detail!$E$3,ROW()+5+(COLUMN()-48)/1000,"")</f>
        <v/>
      </c>
      <c r="BH270" t="str">
        <f>IF(L270=Detail!$E$3,ROW()+5+(COLUMN()-48)/1000,"")</f>
        <v/>
      </c>
      <c r="BI270" t="str">
        <f>IF(M270=Detail!$E$3,ROW()+5+(COLUMN()-48)/1000,"")</f>
        <v/>
      </c>
      <c r="BJ270" t="str">
        <f>IF(N270=Detail!$E$3,ROW()+5+(COLUMN()-48)/1000,"")</f>
        <v/>
      </c>
      <c r="BK270" t="str">
        <f>IF(O270=Detail!$E$3,ROW()+5+(COLUMN()-48)/1000,"")</f>
        <v/>
      </c>
      <c r="BL270" t="str">
        <f>IF(P270=Detail!$E$3,ROW()+5+(COLUMN()-48)/1000,"")</f>
        <v/>
      </c>
      <c r="BM270" t="str">
        <f>IF(Q270=Detail!$E$3,ROW()+5+(COLUMN()-48)/1000,"")</f>
        <v/>
      </c>
      <c r="BN270" t="str">
        <f>IF(R270=Detail!$E$3,ROW()+5+(COLUMN()-48)/1000,"")</f>
        <v/>
      </c>
      <c r="BO270" t="str">
        <f>IF(S270=Detail!$E$3,ROW()+5+(COLUMN()-48)/1000,"")</f>
        <v/>
      </c>
      <c r="BP270" t="str">
        <f>IF(T270=Detail!$E$3,ROW()+5+(COLUMN()-48)/1000,"")</f>
        <v/>
      </c>
      <c r="BQ270" t="str">
        <f t="shared" ca="1" si="72"/>
        <v/>
      </c>
      <c r="BR270" t="str">
        <f>IF(BS270="","","'"&amp;VLOOKUP(ROUND((BS270-ROUNDDOWN(BS270,0))*1000,0),$BT$2:$BU$21,2,FALSE)&amp;"'!A"&amp;ROUNDDOWN(Codedata!BS270,0))</f>
        <v/>
      </c>
      <c r="BS270" t="str">
        <f t="shared" si="77"/>
        <v/>
      </c>
      <c r="BV270" t="str">
        <f t="shared" ca="1" si="78"/>
        <v/>
      </c>
      <c r="BW270" t="str">
        <f t="shared" ca="1" si="79"/>
        <v/>
      </c>
      <c r="BX270" t="str">
        <f t="shared" ca="1" si="80"/>
        <v/>
      </c>
      <c r="BY270" t="str">
        <f t="shared" ca="1" si="81"/>
        <v/>
      </c>
      <c r="BZ270" t="str">
        <f t="shared" ca="1" si="82"/>
        <v/>
      </c>
      <c r="CA270" t="str">
        <f t="shared" ca="1" si="83"/>
        <v/>
      </c>
      <c r="CB270" t="str">
        <f t="shared" ca="1" si="84"/>
        <v/>
      </c>
      <c r="CC270" t="str">
        <f t="shared" ca="1" si="85"/>
        <v/>
      </c>
    </row>
    <row r="271" spans="1:81" x14ac:dyDescent="0.3">
      <c r="A271">
        <f>Cash!$C276</f>
        <v>0</v>
      </c>
      <c r="B271">
        <f>Cash!$D276</f>
        <v>0</v>
      </c>
      <c r="C271">
        <f>Zicht!$C276</f>
        <v>0</v>
      </c>
      <c r="D271">
        <f>Zicht!$D276</f>
        <v>0</v>
      </c>
      <c r="E271">
        <f>Spaar!$C276</f>
        <v>0</v>
      </c>
      <c r="F271">
        <f>Spaar!$D276</f>
        <v>0</v>
      </c>
      <c r="G271">
        <f>'Reserve 1'!$C276</f>
        <v>0</v>
      </c>
      <c r="H271">
        <f>'Reserve 1'!$D276</f>
        <v>0</v>
      </c>
      <c r="I271">
        <f>'Reserve 2'!$C276</f>
        <v>0</v>
      </c>
      <c r="J271">
        <f>'Reserve 2'!$D276</f>
        <v>0</v>
      </c>
      <c r="K271">
        <f>'Reserve 3'!$C276</f>
        <v>0</v>
      </c>
      <c r="L271">
        <f>'Reserve 3'!$D276</f>
        <v>0</v>
      </c>
      <c r="M271">
        <f>'Reserve 4'!$C276</f>
        <v>0</v>
      </c>
      <c r="N271">
        <f>'Reserve 4'!$D276</f>
        <v>0</v>
      </c>
      <c r="O271">
        <f>'Reserve 5'!$C276</f>
        <v>0</v>
      </c>
      <c r="P271">
        <f>'Reserve 5'!$D276</f>
        <v>0</v>
      </c>
      <c r="Q271">
        <f>'Reserve 6'!$C276</f>
        <v>0</v>
      </c>
      <c r="R271">
        <f>'Reserve 6'!$D276</f>
        <v>0</v>
      </c>
      <c r="S271">
        <f>'Reserve 7'!$C276</f>
        <v>0</v>
      </c>
      <c r="T271">
        <f>'Reserve 7'!$D276</f>
        <v>0</v>
      </c>
      <c r="U271" t="str">
        <f>IF(A271=0,"",IF(COUNTIF(A$2:A271,A271)&gt;1,"",ROW()+(COLUMN()-20)/10000))</f>
        <v/>
      </c>
      <c r="V271" t="str">
        <f>IF(B271=0,"",IF(COUNTIF(B$2:B271,B271)&gt;1,"",ROW()+(COLUMN()-20)/10000))</f>
        <v/>
      </c>
      <c r="W271" t="str">
        <f>IF(C271=0,"",IF(COUNTIF(C$2:C271,C271)&gt;1,"",ROW()+(COLUMN()-20)/10000))</f>
        <v/>
      </c>
      <c r="X271" t="str">
        <f>IF(D271=0,"",IF(COUNTIF(D$2:D271,D271)&gt;1,"",ROW()+(COLUMN()-20)/10000))</f>
        <v/>
      </c>
      <c r="Y271" t="str">
        <f>IF(E271=0,"",IF(COUNTIF(E$2:E271,E271)&gt;1,"",ROW()+(COLUMN()-20)/10000))</f>
        <v/>
      </c>
      <c r="Z271" t="str">
        <f>IF(F271=0,"",IF(COUNTIF(F$2:F271,F271)&gt;1,"",ROW()+(COLUMN()-20)/10000))</f>
        <v/>
      </c>
      <c r="AA271" t="str">
        <f>IF(G271=0,"",IF(COUNTIF(G$2:G271,G271)&gt;1,"",ROW()+(COLUMN()-20)/10000))</f>
        <v/>
      </c>
      <c r="AB271" t="str">
        <f>IF(H271=0,"",IF(COUNTIF(H$2:H271,H271)&gt;1,"",ROW()+(COLUMN()-20)/10000))</f>
        <v/>
      </c>
      <c r="AC271" t="str">
        <f>IF(I271=0,"",IF(COUNTIF(I$2:I271,I271)&gt;1,"",ROW()+(COLUMN()-20)/10000))</f>
        <v/>
      </c>
      <c r="AD271" t="str">
        <f>IF(J271=0,"",IF(COUNTIF(J$2:J271,J271)&gt;1,"",ROW()+(COLUMN()-20)/10000))</f>
        <v/>
      </c>
      <c r="AE271" t="str">
        <f>IF(K271=0,"",IF(COUNTIF(K$2:K271,K271)&gt;1,"",ROW()+(COLUMN()-20)/10000))</f>
        <v/>
      </c>
      <c r="AF271" t="str">
        <f>IF(L271=0,"",IF(COUNTIF(L$2:L271,L271)&gt;1,"",ROW()+(COLUMN()-20)/10000))</f>
        <v/>
      </c>
      <c r="AG271" t="str">
        <f>IF(M271=0,"",IF(COUNTIF(M$2:M271,M271)&gt;1,"",ROW()+(COLUMN()-20)/10000))</f>
        <v/>
      </c>
      <c r="AH271" t="str">
        <f>IF(N271=0,"",IF(COUNTIF(N$2:N271,N271)&gt;1,"",ROW()+(COLUMN()-20)/10000))</f>
        <v/>
      </c>
      <c r="AI271" t="str">
        <f>IF(O271=0,"",IF(COUNTIF(O$2:O271,O271)&gt;1,"",ROW()+(COLUMN()-20)/10000))</f>
        <v/>
      </c>
      <c r="AJ271" t="str">
        <f>IF(P271=0,"",IF(COUNTIF(P$2:P271,P271)&gt;1,"",ROW()+(COLUMN()-20)/10000))</f>
        <v/>
      </c>
      <c r="AK271" t="str">
        <f>IF(Q271=0,"",IF(COUNTIF(Q$2:Q271,Q271)&gt;1,"",ROW()+(COLUMN()-20)/10000))</f>
        <v/>
      </c>
      <c r="AL271" t="str">
        <f>IF(R271=0,"",IF(COUNTIF(R$2:R271,R271)&gt;1,"",ROW()+(COLUMN()-20)/10000))</f>
        <v/>
      </c>
      <c r="AM271" t="str">
        <f>IF(S271=0,"",IF(COUNTIF(S$2:S271,S271)&gt;1,"",ROW()+(COLUMN()-20)/10000))</f>
        <v/>
      </c>
      <c r="AN271" t="str">
        <f>IF(T271=0,"",IF(COUNTIF(T$2:T271,T271)&gt;1,"",ROW()+(COLUMN()-20)/10000))</f>
        <v/>
      </c>
      <c r="AO271" t="str">
        <f t="shared" si="73"/>
        <v/>
      </c>
      <c r="AP271" t="str">
        <f t="shared" ca="1" si="71"/>
        <v/>
      </c>
      <c r="AQ271" t="str">
        <f ca="1">IF(AP271="","",IF(COUNTIF($AP$2:AP271,AP271)&gt;1,"",IF(AP271="overdracht",1,ROW())))</f>
        <v/>
      </c>
      <c r="AT271" t="str">
        <f t="shared" ca="1" si="74"/>
        <v/>
      </c>
      <c r="AU271" t="str">
        <f t="shared" si="75"/>
        <v/>
      </c>
      <c r="AV271" t="str">
        <f t="shared" si="76"/>
        <v/>
      </c>
      <c r="AW271" s="104" t="str">
        <f>IF(A271=Detail!$E$3,ROW()+5+(COLUMN()-48)/1000,"")</f>
        <v/>
      </c>
      <c r="AX271" t="str">
        <f>IF(B271=Detail!$E$3,ROW()+5+(COLUMN()-48)/1000,"")</f>
        <v/>
      </c>
      <c r="AY271" t="str">
        <f>IF(C271=Detail!$E$3,ROW()+5+(COLUMN()-48)/1000,"")</f>
        <v/>
      </c>
      <c r="AZ271" t="str">
        <f>IF(D271=Detail!$E$3,ROW()+5+(COLUMN()-48)/1000,"")</f>
        <v/>
      </c>
      <c r="BA271" t="str">
        <f>IF(E271=Detail!$E$3,ROW()+5+(COLUMN()-48)/1000,"")</f>
        <v/>
      </c>
      <c r="BB271" t="str">
        <f>IF(F271=Detail!$E$3,ROW()+5+(COLUMN()-48)/1000,"")</f>
        <v/>
      </c>
      <c r="BC271" t="str">
        <f>IF(G271=Detail!$E$3,ROW()+5+(COLUMN()-48)/1000,"")</f>
        <v/>
      </c>
      <c r="BD271" t="str">
        <f>IF(H271=Detail!$E$3,ROW()+5+(COLUMN()-48)/1000,"")</f>
        <v/>
      </c>
      <c r="BE271" t="str">
        <f>IF(I271=Detail!$E$3,ROW()+5+(COLUMN()-48)/1000,"")</f>
        <v/>
      </c>
      <c r="BF271" t="str">
        <f>IF(J271=Detail!$E$3,ROW()+5+(COLUMN()-48)/1000,"")</f>
        <v/>
      </c>
      <c r="BG271" t="str">
        <f>IF(K271=Detail!$E$3,ROW()+5+(COLUMN()-48)/1000,"")</f>
        <v/>
      </c>
      <c r="BH271" t="str">
        <f>IF(L271=Detail!$E$3,ROW()+5+(COLUMN()-48)/1000,"")</f>
        <v/>
      </c>
      <c r="BI271" t="str">
        <f>IF(M271=Detail!$E$3,ROW()+5+(COLUMN()-48)/1000,"")</f>
        <v/>
      </c>
      <c r="BJ271" t="str">
        <f>IF(N271=Detail!$E$3,ROW()+5+(COLUMN()-48)/1000,"")</f>
        <v/>
      </c>
      <c r="BK271" t="str">
        <f>IF(O271=Detail!$E$3,ROW()+5+(COLUMN()-48)/1000,"")</f>
        <v/>
      </c>
      <c r="BL271" t="str">
        <f>IF(P271=Detail!$E$3,ROW()+5+(COLUMN()-48)/1000,"")</f>
        <v/>
      </c>
      <c r="BM271" t="str">
        <f>IF(Q271=Detail!$E$3,ROW()+5+(COLUMN()-48)/1000,"")</f>
        <v/>
      </c>
      <c r="BN271" t="str">
        <f>IF(R271=Detail!$E$3,ROW()+5+(COLUMN()-48)/1000,"")</f>
        <v/>
      </c>
      <c r="BO271" t="str">
        <f>IF(S271=Detail!$E$3,ROW()+5+(COLUMN()-48)/1000,"")</f>
        <v/>
      </c>
      <c r="BP271" t="str">
        <f>IF(T271=Detail!$E$3,ROW()+5+(COLUMN()-48)/1000,"")</f>
        <v/>
      </c>
      <c r="BQ271" t="str">
        <f t="shared" ca="1" si="72"/>
        <v/>
      </c>
      <c r="BR271" t="str">
        <f>IF(BS271="","","'"&amp;VLOOKUP(ROUND((BS271-ROUNDDOWN(BS271,0))*1000,0),$BT$2:$BU$21,2,FALSE)&amp;"'!A"&amp;ROUNDDOWN(Codedata!BS271,0))</f>
        <v/>
      </c>
      <c r="BS271" t="str">
        <f t="shared" si="77"/>
        <v/>
      </c>
      <c r="BV271" t="str">
        <f t="shared" ca="1" si="78"/>
        <v/>
      </c>
      <c r="BW271" t="str">
        <f t="shared" ca="1" si="79"/>
        <v/>
      </c>
      <c r="BX271" t="str">
        <f t="shared" ca="1" si="80"/>
        <v/>
      </c>
      <c r="BY271" t="str">
        <f t="shared" ca="1" si="81"/>
        <v/>
      </c>
      <c r="BZ271" t="str">
        <f t="shared" ca="1" si="82"/>
        <v/>
      </c>
      <c r="CA271" t="str">
        <f t="shared" ca="1" si="83"/>
        <v/>
      </c>
      <c r="CB271" t="str">
        <f t="shared" ca="1" si="84"/>
        <v/>
      </c>
      <c r="CC271" t="str">
        <f t="shared" ca="1" si="85"/>
        <v/>
      </c>
    </row>
    <row r="272" spans="1:81" x14ac:dyDescent="0.3">
      <c r="A272">
        <f>Cash!$C277</f>
        <v>0</v>
      </c>
      <c r="B272">
        <f>Cash!$D277</f>
        <v>0</v>
      </c>
      <c r="C272">
        <f>Zicht!$C277</f>
        <v>0</v>
      </c>
      <c r="D272">
        <f>Zicht!$D277</f>
        <v>0</v>
      </c>
      <c r="E272">
        <f>Spaar!$C277</f>
        <v>0</v>
      </c>
      <c r="F272">
        <f>Spaar!$D277</f>
        <v>0</v>
      </c>
      <c r="G272">
        <f>'Reserve 1'!$C277</f>
        <v>0</v>
      </c>
      <c r="H272">
        <f>'Reserve 1'!$D277</f>
        <v>0</v>
      </c>
      <c r="I272">
        <f>'Reserve 2'!$C277</f>
        <v>0</v>
      </c>
      <c r="J272">
        <f>'Reserve 2'!$D277</f>
        <v>0</v>
      </c>
      <c r="K272">
        <f>'Reserve 3'!$C277</f>
        <v>0</v>
      </c>
      <c r="L272">
        <f>'Reserve 3'!$D277</f>
        <v>0</v>
      </c>
      <c r="M272">
        <f>'Reserve 4'!$C277</f>
        <v>0</v>
      </c>
      <c r="N272">
        <f>'Reserve 4'!$D277</f>
        <v>0</v>
      </c>
      <c r="O272">
        <f>'Reserve 5'!$C277</f>
        <v>0</v>
      </c>
      <c r="P272">
        <f>'Reserve 5'!$D277</f>
        <v>0</v>
      </c>
      <c r="Q272">
        <f>'Reserve 6'!$C277</f>
        <v>0</v>
      </c>
      <c r="R272">
        <f>'Reserve 6'!$D277</f>
        <v>0</v>
      </c>
      <c r="S272">
        <f>'Reserve 7'!$C277</f>
        <v>0</v>
      </c>
      <c r="T272">
        <f>'Reserve 7'!$D277</f>
        <v>0</v>
      </c>
      <c r="U272" t="str">
        <f>IF(A272=0,"",IF(COUNTIF(A$2:A272,A272)&gt;1,"",ROW()+(COLUMN()-20)/10000))</f>
        <v/>
      </c>
      <c r="V272" t="str">
        <f>IF(B272=0,"",IF(COUNTIF(B$2:B272,B272)&gt;1,"",ROW()+(COLUMN()-20)/10000))</f>
        <v/>
      </c>
      <c r="W272" t="str">
        <f>IF(C272=0,"",IF(COUNTIF(C$2:C272,C272)&gt;1,"",ROW()+(COLUMN()-20)/10000))</f>
        <v/>
      </c>
      <c r="X272" t="str">
        <f>IF(D272=0,"",IF(COUNTIF(D$2:D272,D272)&gt;1,"",ROW()+(COLUMN()-20)/10000))</f>
        <v/>
      </c>
      <c r="Y272" t="str">
        <f>IF(E272=0,"",IF(COUNTIF(E$2:E272,E272)&gt;1,"",ROW()+(COLUMN()-20)/10000))</f>
        <v/>
      </c>
      <c r="Z272" t="str">
        <f>IF(F272=0,"",IF(COUNTIF(F$2:F272,F272)&gt;1,"",ROW()+(COLUMN()-20)/10000))</f>
        <v/>
      </c>
      <c r="AA272" t="str">
        <f>IF(G272=0,"",IF(COUNTIF(G$2:G272,G272)&gt;1,"",ROW()+(COLUMN()-20)/10000))</f>
        <v/>
      </c>
      <c r="AB272" t="str">
        <f>IF(H272=0,"",IF(COUNTIF(H$2:H272,H272)&gt;1,"",ROW()+(COLUMN()-20)/10000))</f>
        <v/>
      </c>
      <c r="AC272" t="str">
        <f>IF(I272=0,"",IF(COUNTIF(I$2:I272,I272)&gt;1,"",ROW()+(COLUMN()-20)/10000))</f>
        <v/>
      </c>
      <c r="AD272" t="str">
        <f>IF(J272=0,"",IF(COUNTIF(J$2:J272,J272)&gt;1,"",ROW()+(COLUMN()-20)/10000))</f>
        <v/>
      </c>
      <c r="AE272" t="str">
        <f>IF(K272=0,"",IF(COUNTIF(K$2:K272,K272)&gt;1,"",ROW()+(COLUMN()-20)/10000))</f>
        <v/>
      </c>
      <c r="AF272" t="str">
        <f>IF(L272=0,"",IF(COUNTIF(L$2:L272,L272)&gt;1,"",ROW()+(COLUMN()-20)/10000))</f>
        <v/>
      </c>
      <c r="AG272" t="str">
        <f>IF(M272=0,"",IF(COUNTIF(M$2:M272,M272)&gt;1,"",ROW()+(COLUMN()-20)/10000))</f>
        <v/>
      </c>
      <c r="AH272" t="str">
        <f>IF(N272=0,"",IF(COUNTIF(N$2:N272,N272)&gt;1,"",ROW()+(COLUMN()-20)/10000))</f>
        <v/>
      </c>
      <c r="AI272" t="str">
        <f>IF(O272=0,"",IF(COUNTIF(O$2:O272,O272)&gt;1,"",ROW()+(COLUMN()-20)/10000))</f>
        <v/>
      </c>
      <c r="AJ272" t="str">
        <f>IF(P272=0,"",IF(COUNTIF(P$2:P272,P272)&gt;1,"",ROW()+(COLUMN()-20)/10000))</f>
        <v/>
      </c>
      <c r="AK272" t="str">
        <f>IF(Q272=0,"",IF(COUNTIF(Q$2:Q272,Q272)&gt;1,"",ROW()+(COLUMN()-20)/10000))</f>
        <v/>
      </c>
      <c r="AL272" t="str">
        <f>IF(R272=0,"",IF(COUNTIF(R$2:R272,R272)&gt;1,"",ROW()+(COLUMN()-20)/10000))</f>
        <v/>
      </c>
      <c r="AM272" t="str">
        <f>IF(S272=0,"",IF(COUNTIF(S$2:S272,S272)&gt;1,"",ROW()+(COLUMN()-20)/10000))</f>
        <v/>
      </c>
      <c r="AN272" t="str">
        <f>IF(T272=0,"",IF(COUNTIF(T$2:T272,T272)&gt;1,"",ROW()+(COLUMN()-20)/10000))</f>
        <v/>
      </c>
      <c r="AO272" t="str">
        <f t="shared" si="73"/>
        <v/>
      </c>
      <c r="AP272" t="str">
        <f t="shared" ca="1" si="71"/>
        <v/>
      </c>
      <c r="AQ272" t="str">
        <f ca="1">IF(AP272="","",IF(COUNTIF($AP$2:AP272,AP272)&gt;1,"",IF(AP272="overdracht",1,ROW())))</f>
        <v/>
      </c>
      <c r="AT272" t="str">
        <f t="shared" ca="1" si="74"/>
        <v/>
      </c>
      <c r="AU272" t="str">
        <f t="shared" si="75"/>
        <v/>
      </c>
      <c r="AV272" t="str">
        <f t="shared" si="76"/>
        <v/>
      </c>
      <c r="AW272" s="104" t="str">
        <f>IF(A272=Detail!$E$3,ROW()+5+(COLUMN()-48)/1000,"")</f>
        <v/>
      </c>
      <c r="AX272" t="str">
        <f>IF(B272=Detail!$E$3,ROW()+5+(COLUMN()-48)/1000,"")</f>
        <v/>
      </c>
      <c r="AY272" t="str">
        <f>IF(C272=Detail!$E$3,ROW()+5+(COLUMN()-48)/1000,"")</f>
        <v/>
      </c>
      <c r="AZ272" t="str">
        <f>IF(D272=Detail!$E$3,ROW()+5+(COLUMN()-48)/1000,"")</f>
        <v/>
      </c>
      <c r="BA272" t="str">
        <f>IF(E272=Detail!$E$3,ROW()+5+(COLUMN()-48)/1000,"")</f>
        <v/>
      </c>
      <c r="BB272" t="str">
        <f>IF(F272=Detail!$E$3,ROW()+5+(COLUMN()-48)/1000,"")</f>
        <v/>
      </c>
      <c r="BC272" t="str">
        <f>IF(G272=Detail!$E$3,ROW()+5+(COLUMN()-48)/1000,"")</f>
        <v/>
      </c>
      <c r="BD272" t="str">
        <f>IF(H272=Detail!$E$3,ROW()+5+(COLUMN()-48)/1000,"")</f>
        <v/>
      </c>
      <c r="BE272" t="str">
        <f>IF(I272=Detail!$E$3,ROW()+5+(COLUMN()-48)/1000,"")</f>
        <v/>
      </c>
      <c r="BF272" t="str">
        <f>IF(J272=Detail!$E$3,ROW()+5+(COLUMN()-48)/1000,"")</f>
        <v/>
      </c>
      <c r="BG272" t="str">
        <f>IF(K272=Detail!$E$3,ROW()+5+(COLUMN()-48)/1000,"")</f>
        <v/>
      </c>
      <c r="BH272" t="str">
        <f>IF(L272=Detail!$E$3,ROW()+5+(COLUMN()-48)/1000,"")</f>
        <v/>
      </c>
      <c r="BI272" t="str">
        <f>IF(M272=Detail!$E$3,ROW()+5+(COLUMN()-48)/1000,"")</f>
        <v/>
      </c>
      <c r="BJ272" t="str">
        <f>IF(N272=Detail!$E$3,ROW()+5+(COLUMN()-48)/1000,"")</f>
        <v/>
      </c>
      <c r="BK272" t="str">
        <f>IF(O272=Detail!$E$3,ROW()+5+(COLUMN()-48)/1000,"")</f>
        <v/>
      </c>
      <c r="BL272" t="str">
        <f>IF(P272=Detail!$E$3,ROW()+5+(COLUMN()-48)/1000,"")</f>
        <v/>
      </c>
      <c r="BM272" t="str">
        <f>IF(Q272=Detail!$E$3,ROW()+5+(COLUMN()-48)/1000,"")</f>
        <v/>
      </c>
      <c r="BN272" t="str">
        <f>IF(R272=Detail!$E$3,ROW()+5+(COLUMN()-48)/1000,"")</f>
        <v/>
      </c>
      <c r="BO272" t="str">
        <f>IF(S272=Detail!$E$3,ROW()+5+(COLUMN()-48)/1000,"")</f>
        <v/>
      </c>
      <c r="BP272" t="str">
        <f>IF(T272=Detail!$E$3,ROW()+5+(COLUMN()-48)/1000,"")</f>
        <v/>
      </c>
      <c r="BQ272" t="str">
        <f t="shared" ca="1" si="72"/>
        <v/>
      </c>
      <c r="BR272" t="str">
        <f>IF(BS272="","","'"&amp;VLOOKUP(ROUND((BS272-ROUNDDOWN(BS272,0))*1000,0),$BT$2:$BU$21,2,FALSE)&amp;"'!A"&amp;ROUNDDOWN(Codedata!BS272,0))</f>
        <v/>
      </c>
      <c r="BS272" t="str">
        <f t="shared" si="77"/>
        <v/>
      </c>
      <c r="BV272" t="str">
        <f t="shared" ca="1" si="78"/>
        <v/>
      </c>
      <c r="BW272" t="str">
        <f t="shared" ca="1" si="79"/>
        <v/>
      </c>
      <c r="BX272" t="str">
        <f t="shared" ca="1" si="80"/>
        <v/>
      </c>
      <c r="BY272" t="str">
        <f t="shared" ca="1" si="81"/>
        <v/>
      </c>
      <c r="BZ272" t="str">
        <f t="shared" ca="1" si="82"/>
        <v/>
      </c>
      <c r="CA272" t="str">
        <f t="shared" ca="1" si="83"/>
        <v/>
      </c>
      <c r="CB272" t="str">
        <f t="shared" ca="1" si="84"/>
        <v/>
      </c>
      <c r="CC272" t="str">
        <f t="shared" ca="1" si="85"/>
        <v/>
      </c>
    </row>
    <row r="273" spans="1:81" x14ac:dyDescent="0.3">
      <c r="A273">
        <f>Cash!$C278</f>
        <v>0</v>
      </c>
      <c r="B273">
        <f>Cash!$D278</f>
        <v>0</v>
      </c>
      <c r="C273">
        <f>Zicht!$C278</f>
        <v>0</v>
      </c>
      <c r="D273">
        <f>Zicht!$D278</f>
        <v>0</v>
      </c>
      <c r="E273">
        <f>Spaar!$C278</f>
        <v>0</v>
      </c>
      <c r="F273">
        <f>Spaar!$D278</f>
        <v>0</v>
      </c>
      <c r="G273">
        <f>'Reserve 1'!$C278</f>
        <v>0</v>
      </c>
      <c r="H273">
        <f>'Reserve 1'!$D278</f>
        <v>0</v>
      </c>
      <c r="I273">
        <f>'Reserve 2'!$C278</f>
        <v>0</v>
      </c>
      <c r="J273">
        <f>'Reserve 2'!$D278</f>
        <v>0</v>
      </c>
      <c r="K273">
        <f>'Reserve 3'!$C278</f>
        <v>0</v>
      </c>
      <c r="L273">
        <f>'Reserve 3'!$D278</f>
        <v>0</v>
      </c>
      <c r="M273">
        <f>'Reserve 4'!$C278</f>
        <v>0</v>
      </c>
      <c r="N273">
        <f>'Reserve 4'!$D278</f>
        <v>0</v>
      </c>
      <c r="O273">
        <f>'Reserve 5'!$C278</f>
        <v>0</v>
      </c>
      <c r="P273">
        <f>'Reserve 5'!$D278</f>
        <v>0</v>
      </c>
      <c r="Q273">
        <f>'Reserve 6'!$C278</f>
        <v>0</v>
      </c>
      <c r="R273">
        <f>'Reserve 6'!$D278</f>
        <v>0</v>
      </c>
      <c r="S273">
        <f>'Reserve 7'!$C278</f>
        <v>0</v>
      </c>
      <c r="T273">
        <f>'Reserve 7'!$D278</f>
        <v>0</v>
      </c>
      <c r="U273" t="str">
        <f>IF(A273=0,"",IF(COUNTIF(A$2:A273,A273)&gt;1,"",ROW()+(COLUMN()-20)/10000))</f>
        <v/>
      </c>
      <c r="V273" t="str">
        <f>IF(B273=0,"",IF(COUNTIF(B$2:B273,B273)&gt;1,"",ROW()+(COLUMN()-20)/10000))</f>
        <v/>
      </c>
      <c r="W273" t="str">
        <f>IF(C273=0,"",IF(COUNTIF(C$2:C273,C273)&gt;1,"",ROW()+(COLUMN()-20)/10000))</f>
        <v/>
      </c>
      <c r="X273" t="str">
        <f>IF(D273=0,"",IF(COUNTIF(D$2:D273,D273)&gt;1,"",ROW()+(COLUMN()-20)/10000))</f>
        <v/>
      </c>
      <c r="Y273" t="str">
        <f>IF(E273=0,"",IF(COUNTIF(E$2:E273,E273)&gt;1,"",ROW()+(COLUMN()-20)/10000))</f>
        <v/>
      </c>
      <c r="Z273" t="str">
        <f>IF(F273=0,"",IF(COUNTIF(F$2:F273,F273)&gt;1,"",ROW()+(COLUMN()-20)/10000))</f>
        <v/>
      </c>
      <c r="AA273" t="str">
        <f>IF(G273=0,"",IF(COUNTIF(G$2:G273,G273)&gt;1,"",ROW()+(COLUMN()-20)/10000))</f>
        <v/>
      </c>
      <c r="AB273" t="str">
        <f>IF(H273=0,"",IF(COUNTIF(H$2:H273,H273)&gt;1,"",ROW()+(COLUMN()-20)/10000))</f>
        <v/>
      </c>
      <c r="AC273" t="str">
        <f>IF(I273=0,"",IF(COUNTIF(I$2:I273,I273)&gt;1,"",ROW()+(COLUMN()-20)/10000))</f>
        <v/>
      </c>
      <c r="AD273" t="str">
        <f>IF(J273=0,"",IF(COUNTIF(J$2:J273,J273)&gt;1,"",ROW()+(COLUMN()-20)/10000))</f>
        <v/>
      </c>
      <c r="AE273" t="str">
        <f>IF(K273=0,"",IF(COUNTIF(K$2:K273,K273)&gt;1,"",ROW()+(COLUMN()-20)/10000))</f>
        <v/>
      </c>
      <c r="AF273" t="str">
        <f>IF(L273=0,"",IF(COUNTIF(L$2:L273,L273)&gt;1,"",ROW()+(COLUMN()-20)/10000))</f>
        <v/>
      </c>
      <c r="AG273" t="str">
        <f>IF(M273=0,"",IF(COUNTIF(M$2:M273,M273)&gt;1,"",ROW()+(COLUMN()-20)/10000))</f>
        <v/>
      </c>
      <c r="AH273" t="str">
        <f>IF(N273=0,"",IF(COUNTIF(N$2:N273,N273)&gt;1,"",ROW()+(COLUMN()-20)/10000))</f>
        <v/>
      </c>
      <c r="AI273" t="str">
        <f>IF(O273=0,"",IF(COUNTIF(O$2:O273,O273)&gt;1,"",ROW()+(COLUMN()-20)/10000))</f>
        <v/>
      </c>
      <c r="AJ273" t="str">
        <f>IF(P273=0,"",IF(COUNTIF(P$2:P273,P273)&gt;1,"",ROW()+(COLUMN()-20)/10000))</f>
        <v/>
      </c>
      <c r="AK273" t="str">
        <f>IF(Q273=0,"",IF(COUNTIF(Q$2:Q273,Q273)&gt;1,"",ROW()+(COLUMN()-20)/10000))</f>
        <v/>
      </c>
      <c r="AL273" t="str">
        <f>IF(R273=0,"",IF(COUNTIF(R$2:R273,R273)&gt;1,"",ROW()+(COLUMN()-20)/10000))</f>
        <v/>
      </c>
      <c r="AM273" t="str">
        <f>IF(S273=0,"",IF(COUNTIF(S$2:S273,S273)&gt;1,"",ROW()+(COLUMN()-20)/10000))</f>
        <v/>
      </c>
      <c r="AN273" t="str">
        <f>IF(T273=0,"",IF(COUNTIF(T$2:T273,T273)&gt;1,"",ROW()+(COLUMN()-20)/10000))</f>
        <v/>
      </c>
      <c r="AO273" t="str">
        <f t="shared" si="73"/>
        <v/>
      </c>
      <c r="AP273" t="str">
        <f t="shared" ca="1" si="71"/>
        <v/>
      </c>
      <c r="AQ273" t="str">
        <f ca="1">IF(AP273="","",IF(COUNTIF($AP$2:AP273,AP273)&gt;1,"",IF(AP273="overdracht",1,ROW())))</f>
        <v/>
      </c>
      <c r="AT273" t="str">
        <f t="shared" ca="1" si="74"/>
        <v/>
      </c>
      <c r="AU273" t="str">
        <f t="shared" si="75"/>
        <v/>
      </c>
      <c r="AV273" t="str">
        <f t="shared" si="76"/>
        <v/>
      </c>
      <c r="AW273" s="104" t="str">
        <f>IF(A273=Detail!$E$3,ROW()+5+(COLUMN()-48)/1000,"")</f>
        <v/>
      </c>
      <c r="AX273" t="str">
        <f>IF(B273=Detail!$E$3,ROW()+5+(COLUMN()-48)/1000,"")</f>
        <v/>
      </c>
      <c r="AY273" t="str">
        <f>IF(C273=Detail!$E$3,ROW()+5+(COLUMN()-48)/1000,"")</f>
        <v/>
      </c>
      <c r="AZ273" t="str">
        <f>IF(D273=Detail!$E$3,ROW()+5+(COLUMN()-48)/1000,"")</f>
        <v/>
      </c>
      <c r="BA273" t="str">
        <f>IF(E273=Detail!$E$3,ROW()+5+(COLUMN()-48)/1000,"")</f>
        <v/>
      </c>
      <c r="BB273" t="str">
        <f>IF(F273=Detail!$E$3,ROW()+5+(COLUMN()-48)/1000,"")</f>
        <v/>
      </c>
      <c r="BC273" t="str">
        <f>IF(G273=Detail!$E$3,ROW()+5+(COLUMN()-48)/1000,"")</f>
        <v/>
      </c>
      <c r="BD273" t="str">
        <f>IF(H273=Detail!$E$3,ROW()+5+(COLUMN()-48)/1000,"")</f>
        <v/>
      </c>
      <c r="BE273" t="str">
        <f>IF(I273=Detail!$E$3,ROW()+5+(COLUMN()-48)/1000,"")</f>
        <v/>
      </c>
      <c r="BF273" t="str">
        <f>IF(J273=Detail!$E$3,ROW()+5+(COLUMN()-48)/1000,"")</f>
        <v/>
      </c>
      <c r="BG273" t="str">
        <f>IF(K273=Detail!$E$3,ROW()+5+(COLUMN()-48)/1000,"")</f>
        <v/>
      </c>
      <c r="BH273" t="str">
        <f>IF(L273=Detail!$E$3,ROW()+5+(COLUMN()-48)/1000,"")</f>
        <v/>
      </c>
      <c r="BI273" t="str">
        <f>IF(M273=Detail!$E$3,ROW()+5+(COLUMN()-48)/1000,"")</f>
        <v/>
      </c>
      <c r="BJ273" t="str">
        <f>IF(N273=Detail!$E$3,ROW()+5+(COLUMN()-48)/1000,"")</f>
        <v/>
      </c>
      <c r="BK273" t="str">
        <f>IF(O273=Detail!$E$3,ROW()+5+(COLUMN()-48)/1000,"")</f>
        <v/>
      </c>
      <c r="BL273" t="str">
        <f>IF(P273=Detail!$E$3,ROW()+5+(COLUMN()-48)/1000,"")</f>
        <v/>
      </c>
      <c r="BM273" t="str">
        <f>IF(Q273=Detail!$E$3,ROW()+5+(COLUMN()-48)/1000,"")</f>
        <v/>
      </c>
      <c r="BN273" t="str">
        <f>IF(R273=Detail!$E$3,ROW()+5+(COLUMN()-48)/1000,"")</f>
        <v/>
      </c>
      <c r="BO273" t="str">
        <f>IF(S273=Detail!$E$3,ROW()+5+(COLUMN()-48)/1000,"")</f>
        <v/>
      </c>
      <c r="BP273" t="str">
        <f>IF(T273=Detail!$E$3,ROW()+5+(COLUMN()-48)/1000,"")</f>
        <v/>
      </c>
      <c r="BQ273" t="str">
        <f t="shared" ca="1" si="72"/>
        <v/>
      </c>
      <c r="BR273" t="str">
        <f>IF(BS273="","","'"&amp;VLOOKUP(ROUND((BS273-ROUNDDOWN(BS273,0))*1000,0),$BT$2:$BU$21,2,FALSE)&amp;"'!A"&amp;ROUNDDOWN(Codedata!BS273,0))</f>
        <v/>
      </c>
      <c r="BS273" t="str">
        <f t="shared" si="77"/>
        <v/>
      </c>
      <c r="BV273" t="str">
        <f t="shared" ca="1" si="78"/>
        <v/>
      </c>
      <c r="BW273" t="str">
        <f t="shared" ca="1" si="79"/>
        <v/>
      </c>
      <c r="BX273" t="str">
        <f t="shared" ca="1" si="80"/>
        <v/>
      </c>
      <c r="BY273" t="str">
        <f t="shared" ca="1" si="81"/>
        <v/>
      </c>
      <c r="BZ273" t="str">
        <f t="shared" ca="1" si="82"/>
        <v/>
      </c>
      <c r="CA273" t="str">
        <f t="shared" ca="1" si="83"/>
        <v/>
      </c>
      <c r="CB273" t="str">
        <f t="shared" ca="1" si="84"/>
        <v/>
      </c>
      <c r="CC273" t="str">
        <f t="shared" ca="1" si="85"/>
        <v/>
      </c>
    </row>
    <row r="274" spans="1:81" x14ac:dyDescent="0.3">
      <c r="A274">
        <f>Cash!$C279</f>
        <v>0</v>
      </c>
      <c r="B274">
        <f>Cash!$D279</f>
        <v>0</v>
      </c>
      <c r="C274">
        <f>Zicht!$C279</f>
        <v>0</v>
      </c>
      <c r="D274">
        <f>Zicht!$D279</f>
        <v>0</v>
      </c>
      <c r="E274">
        <f>Spaar!$C279</f>
        <v>0</v>
      </c>
      <c r="F274">
        <f>Spaar!$D279</f>
        <v>0</v>
      </c>
      <c r="G274">
        <f>'Reserve 1'!$C279</f>
        <v>0</v>
      </c>
      <c r="H274">
        <f>'Reserve 1'!$D279</f>
        <v>0</v>
      </c>
      <c r="I274">
        <f>'Reserve 2'!$C279</f>
        <v>0</v>
      </c>
      <c r="J274">
        <f>'Reserve 2'!$D279</f>
        <v>0</v>
      </c>
      <c r="K274">
        <f>'Reserve 3'!$C279</f>
        <v>0</v>
      </c>
      <c r="L274">
        <f>'Reserve 3'!$D279</f>
        <v>0</v>
      </c>
      <c r="M274">
        <f>'Reserve 4'!$C279</f>
        <v>0</v>
      </c>
      <c r="N274">
        <f>'Reserve 4'!$D279</f>
        <v>0</v>
      </c>
      <c r="O274">
        <f>'Reserve 5'!$C279</f>
        <v>0</v>
      </c>
      <c r="P274">
        <f>'Reserve 5'!$D279</f>
        <v>0</v>
      </c>
      <c r="Q274">
        <f>'Reserve 6'!$C279</f>
        <v>0</v>
      </c>
      <c r="R274">
        <f>'Reserve 6'!$D279</f>
        <v>0</v>
      </c>
      <c r="S274">
        <f>'Reserve 7'!$C279</f>
        <v>0</v>
      </c>
      <c r="T274">
        <f>'Reserve 7'!$D279</f>
        <v>0</v>
      </c>
      <c r="U274" t="str">
        <f>IF(A274=0,"",IF(COUNTIF(A$2:A274,A274)&gt;1,"",ROW()+(COLUMN()-20)/10000))</f>
        <v/>
      </c>
      <c r="V274" t="str">
        <f>IF(B274=0,"",IF(COUNTIF(B$2:B274,B274)&gt;1,"",ROW()+(COLUMN()-20)/10000))</f>
        <v/>
      </c>
      <c r="W274" t="str">
        <f>IF(C274=0,"",IF(COUNTIF(C$2:C274,C274)&gt;1,"",ROW()+(COLUMN()-20)/10000))</f>
        <v/>
      </c>
      <c r="X274" t="str">
        <f>IF(D274=0,"",IF(COUNTIF(D$2:D274,D274)&gt;1,"",ROW()+(COLUMN()-20)/10000))</f>
        <v/>
      </c>
      <c r="Y274" t="str">
        <f>IF(E274=0,"",IF(COUNTIF(E$2:E274,E274)&gt;1,"",ROW()+(COLUMN()-20)/10000))</f>
        <v/>
      </c>
      <c r="Z274" t="str">
        <f>IF(F274=0,"",IF(COUNTIF(F$2:F274,F274)&gt;1,"",ROW()+(COLUMN()-20)/10000))</f>
        <v/>
      </c>
      <c r="AA274" t="str">
        <f>IF(G274=0,"",IF(COUNTIF(G$2:G274,G274)&gt;1,"",ROW()+(COLUMN()-20)/10000))</f>
        <v/>
      </c>
      <c r="AB274" t="str">
        <f>IF(H274=0,"",IF(COUNTIF(H$2:H274,H274)&gt;1,"",ROW()+(COLUMN()-20)/10000))</f>
        <v/>
      </c>
      <c r="AC274" t="str">
        <f>IF(I274=0,"",IF(COUNTIF(I$2:I274,I274)&gt;1,"",ROW()+(COLUMN()-20)/10000))</f>
        <v/>
      </c>
      <c r="AD274" t="str">
        <f>IF(J274=0,"",IF(COUNTIF(J$2:J274,J274)&gt;1,"",ROW()+(COLUMN()-20)/10000))</f>
        <v/>
      </c>
      <c r="AE274" t="str">
        <f>IF(K274=0,"",IF(COUNTIF(K$2:K274,K274)&gt;1,"",ROW()+(COLUMN()-20)/10000))</f>
        <v/>
      </c>
      <c r="AF274" t="str">
        <f>IF(L274=0,"",IF(COUNTIF(L$2:L274,L274)&gt;1,"",ROW()+(COLUMN()-20)/10000))</f>
        <v/>
      </c>
      <c r="AG274" t="str">
        <f>IF(M274=0,"",IF(COUNTIF(M$2:M274,M274)&gt;1,"",ROW()+(COLUMN()-20)/10000))</f>
        <v/>
      </c>
      <c r="AH274" t="str">
        <f>IF(N274=0,"",IF(COUNTIF(N$2:N274,N274)&gt;1,"",ROW()+(COLUMN()-20)/10000))</f>
        <v/>
      </c>
      <c r="AI274" t="str">
        <f>IF(O274=0,"",IF(COUNTIF(O$2:O274,O274)&gt;1,"",ROW()+(COLUMN()-20)/10000))</f>
        <v/>
      </c>
      <c r="AJ274" t="str">
        <f>IF(P274=0,"",IF(COUNTIF(P$2:P274,P274)&gt;1,"",ROW()+(COLUMN()-20)/10000))</f>
        <v/>
      </c>
      <c r="AK274" t="str">
        <f>IF(Q274=0,"",IF(COUNTIF(Q$2:Q274,Q274)&gt;1,"",ROW()+(COLUMN()-20)/10000))</f>
        <v/>
      </c>
      <c r="AL274" t="str">
        <f>IF(R274=0,"",IF(COUNTIF(R$2:R274,R274)&gt;1,"",ROW()+(COLUMN()-20)/10000))</f>
        <v/>
      </c>
      <c r="AM274" t="str">
        <f>IF(S274=0,"",IF(COUNTIF(S$2:S274,S274)&gt;1,"",ROW()+(COLUMN()-20)/10000))</f>
        <v/>
      </c>
      <c r="AN274" t="str">
        <f>IF(T274=0,"",IF(COUNTIF(T$2:T274,T274)&gt;1,"",ROW()+(COLUMN()-20)/10000))</f>
        <v/>
      </c>
      <c r="AO274" t="str">
        <f t="shared" si="73"/>
        <v/>
      </c>
      <c r="AP274" t="str">
        <f t="shared" ca="1" si="71"/>
        <v/>
      </c>
      <c r="AQ274" t="str">
        <f ca="1">IF(AP274="","",IF(COUNTIF($AP$2:AP274,AP274)&gt;1,"",IF(AP274="overdracht",1,ROW())))</f>
        <v/>
      </c>
      <c r="AT274" t="str">
        <f t="shared" ca="1" si="74"/>
        <v/>
      </c>
      <c r="AU274" t="str">
        <f t="shared" si="75"/>
        <v/>
      </c>
      <c r="AV274" t="str">
        <f t="shared" si="76"/>
        <v/>
      </c>
      <c r="AW274" s="104" t="str">
        <f>IF(A274=Detail!$E$3,ROW()+5+(COLUMN()-48)/1000,"")</f>
        <v/>
      </c>
      <c r="AX274" t="str">
        <f>IF(B274=Detail!$E$3,ROW()+5+(COLUMN()-48)/1000,"")</f>
        <v/>
      </c>
      <c r="AY274" t="str">
        <f>IF(C274=Detail!$E$3,ROW()+5+(COLUMN()-48)/1000,"")</f>
        <v/>
      </c>
      <c r="AZ274" t="str">
        <f>IF(D274=Detail!$E$3,ROW()+5+(COLUMN()-48)/1000,"")</f>
        <v/>
      </c>
      <c r="BA274" t="str">
        <f>IF(E274=Detail!$E$3,ROW()+5+(COLUMN()-48)/1000,"")</f>
        <v/>
      </c>
      <c r="BB274" t="str">
        <f>IF(F274=Detail!$E$3,ROW()+5+(COLUMN()-48)/1000,"")</f>
        <v/>
      </c>
      <c r="BC274" t="str">
        <f>IF(G274=Detail!$E$3,ROW()+5+(COLUMN()-48)/1000,"")</f>
        <v/>
      </c>
      <c r="BD274" t="str">
        <f>IF(H274=Detail!$E$3,ROW()+5+(COLUMN()-48)/1000,"")</f>
        <v/>
      </c>
      <c r="BE274" t="str">
        <f>IF(I274=Detail!$E$3,ROW()+5+(COLUMN()-48)/1000,"")</f>
        <v/>
      </c>
      <c r="BF274" t="str">
        <f>IF(J274=Detail!$E$3,ROW()+5+(COLUMN()-48)/1000,"")</f>
        <v/>
      </c>
      <c r="BG274" t="str">
        <f>IF(K274=Detail!$E$3,ROW()+5+(COLUMN()-48)/1000,"")</f>
        <v/>
      </c>
      <c r="BH274" t="str">
        <f>IF(L274=Detail!$E$3,ROW()+5+(COLUMN()-48)/1000,"")</f>
        <v/>
      </c>
      <c r="BI274" t="str">
        <f>IF(M274=Detail!$E$3,ROW()+5+(COLUMN()-48)/1000,"")</f>
        <v/>
      </c>
      <c r="BJ274" t="str">
        <f>IF(N274=Detail!$E$3,ROW()+5+(COLUMN()-48)/1000,"")</f>
        <v/>
      </c>
      <c r="BK274" t="str">
        <f>IF(O274=Detail!$E$3,ROW()+5+(COLUMN()-48)/1000,"")</f>
        <v/>
      </c>
      <c r="BL274" t="str">
        <f>IF(P274=Detail!$E$3,ROW()+5+(COLUMN()-48)/1000,"")</f>
        <v/>
      </c>
      <c r="BM274" t="str">
        <f>IF(Q274=Detail!$E$3,ROW()+5+(COLUMN()-48)/1000,"")</f>
        <v/>
      </c>
      <c r="BN274" t="str">
        <f>IF(R274=Detail!$E$3,ROW()+5+(COLUMN()-48)/1000,"")</f>
        <v/>
      </c>
      <c r="BO274" t="str">
        <f>IF(S274=Detail!$E$3,ROW()+5+(COLUMN()-48)/1000,"")</f>
        <v/>
      </c>
      <c r="BP274" t="str">
        <f>IF(T274=Detail!$E$3,ROW()+5+(COLUMN()-48)/1000,"")</f>
        <v/>
      </c>
      <c r="BQ274" t="str">
        <f t="shared" ca="1" si="72"/>
        <v/>
      </c>
      <c r="BR274" t="str">
        <f>IF(BS274="","","'"&amp;VLOOKUP(ROUND((BS274-ROUNDDOWN(BS274,0))*1000,0),$BT$2:$BU$21,2,FALSE)&amp;"'!A"&amp;ROUNDDOWN(Codedata!BS274,0))</f>
        <v/>
      </c>
      <c r="BS274" t="str">
        <f t="shared" si="77"/>
        <v/>
      </c>
      <c r="BV274" t="str">
        <f t="shared" ca="1" si="78"/>
        <v/>
      </c>
      <c r="BW274" t="str">
        <f t="shared" ca="1" si="79"/>
        <v/>
      </c>
      <c r="BX274" t="str">
        <f t="shared" ca="1" si="80"/>
        <v/>
      </c>
      <c r="BY274" t="str">
        <f t="shared" ca="1" si="81"/>
        <v/>
      </c>
      <c r="BZ274" t="str">
        <f t="shared" ca="1" si="82"/>
        <v/>
      </c>
      <c r="CA274" t="str">
        <f t="shared" ca="1" si="83"/>
        <v/>
      </c>
      <c r="CB274" t="str">
        <f t="shared" ca="1" si="84"/>
        <v/>
      </c>
      <c r="CC274" t="str">
        <f t="shared" ca="1" si="85"/>
        <v/>
      </c>
    </row>
    <row r="275" spans="1:81" x14ac:dyDescent="0.3">
      <c r="A275">
        <f>Cash!$C280</f>
        <v>0</v>
      </c>
      <c r="B275">
        <f>Cash!$D280</f>
        <v>0</v>
      </c>
      <c r="C275">
        <f>Zicht!$C280</f>
        <v>0</v>
      </c>
      <c r="D275">
        <f>Zicht!$D280</f>
        <v>0</v>
      </c>
      <c r="E275">
        <f>Spaar!$C280</f>
        <v>0</v>
      </c>
      <c r="F275">
        <f>Spaar!$D280</f>
        <v>0</v>
      </c>
      <c r="G275">
        <f>'Reserve 1'!$C280</f>
        <v>0</v>
      </c>
      <c r="H275">
        <f>'Reserve 1'!$D280</f>
        <v>0</v>
      </c>
      <c r="I275">
        <f>'Reserve 2'!$C280</f>
        <v>0</v>
      </c>
      <c r="J275">
        <f>'Reserve 2'!$D280</f>
        <v>0</v>
      </c>
      <c r="K275">
        <f>'Reserve 3'!$C280</f>
        <v>0</v>
      </c>
      <c r="L275">
        <f>'Reserve 3'!$D280</f>
        <v>0</v>
      </c>
      <c r="M275">
        <f>'Reserve 4'!$C280</f>
        <v>0</v>
      </c>
      <c r="N275">
        <f>'Reserve 4'!$D280</f>
        <v>0</v>
      </c>
      <c r="O275">
        <f>'Reserve 5'!$C280</f>
        <v>0</v>
      </c>
      <c r="P275">
        <f>'Reserve 5'!$D280</f>
        <v>0</v>
      </c>
      <c r="Q275">
        <f>'Reserve 6'!$C280</f>
        <v>0</v>
      </c>
      <c r="R275">
        <f>'Reserve 6'!$D280</f>
        <v>0</v>
      </c>
      <c r="S275">
        <f>'Reserve 7'!$C280</f>
        <v>0</v>
      </c>
      <c r="T275">
        <f>'Reserve 7'!$D280</f>
        <v>0</v>
      </c>
      <c r="U275" t="str">
        <f>IF(A275=0,"",IF(COUNTIF(A$2:A275,A275)&gt;1,"",ROW()+(COLUMN()-20)/10000))</f>
        <v/>
      </c>
      <c r="V275" t="str">
        <f>IF(B275=0,"",IF(COUNTIF(B$2:B275,B275)&gt;1,"",ROW()+(COLUMN()-20)/10000))</f>
        <v/>
      </c>
      <c r="W275" t="str">
        <f>IF(C275=0,"",IF(COUNTIF(C$2:C275,C275)&gt;1,"",ROW()+(COLUMN()-20)/10000))</f>
        <v/>
      </c>
      <c r="X275" t="str">
        <f>IF(D275=0,"",IF(COUNTIF(D$2:D275,D275)&gt;1,"",ROW()+(COLUMN()-20)/10000))</f>
        <v/>
      </c>
      <c r="Y275" t="str">
        <f>IF(E275=0,"",IF(COUNTIF(E$2:E275,E275)&gt;1,"",ROW()+(COLUMN()-20)/10000))</f>
        <v/>
      </c>
      <c r="Z275" t="str">
        <f>IF(F275=0,"",IF(COUNTIF(F$2:F275,F275)&gt;1,"",ROW()+(COLUMN()-20)/10000))</f>
        <v/>
      </c>
      <c r="AA275" t="str">
        <f>IF(G275=0,"",IF(COUNTIF(G$2:G275,G275)&gt;1,"",ROW()+(COLUMN()-20)/10000))</f>
        <v/>
      </c>
      <c r="AB275" t="str">
        <f>IF(H275=0,"",IF(COUNTIF(H$2:H275,H275)&gt;1,"",ROW()+(COLUMN()-20)/10000))</f>
        <v/>
      </c>
      <c r="AC275" t="str">
        <f>IF(I275=0,"",IF(COUNTIF(I$2:I275,I275)&gt;1,"",ROW()+(COLUMN()-20)/10000))</f>
        <v/>
      </c>
      <c r="AD275" t="str">
        <f>IF(J275=0,"",IF(COUNTIF(J$2:J275,J275)&gt;1,"",ROW()+(COLUMN()-20)/10000))</f>
        <v/>
      </c>
      <c r="AE275" t="str">
        <f>IF(K275=0,"",IF(COUNTIF(K$2:K275,K275)&gt;1,"",ROW()+(COLUMN()-20)/10000))</f>
        <v/>
      </c>
      <c r="AF275" t="str">
        <f>IF(L275=0,"",IF(COUNTIF(L$2:L275,L275)&gt;1,"",ROW()+(COLUMN()-20)/10000))</f>
        <v/>
      </c>
      <c r="AG275" t="str">
        <f>IF(M275=0,"",IF(COUNTIF(M$2:M275,M275)&gt;1,"",ROW()+(COLUMN()-20)/10000))</f>
        <v/>
      </c>
      <c r="AH275" t="str">
        <f>IF(N275=0,"",IF(COUNTIF(N$2:N275,N275)&gt;1,"",ROW()+(COLUMN()-20)/10000))</f>
        <v/>
      </c>
      <c r="AI275" t="str">
        <f>IF(O275=0,"",IF(COUNTIF(O$2:O275,O275)&gt;1,"",ROW()+(COLUMN()-20)/10000))</f>
        <v/>
      </c>
      <c r="AJ275" t="str">
        <f>IF(P275=0,"",IF(COUNTIF(P$2:P275,P275)&gt;1,"",ROW()+(COLUMN()-20)/10000))</f>
        <v/>
      </c>
      <c r="AK275" t="str">
        <f>IF(Q275=0,"",IF(COUNTIF(Q$2:Q275,Q275)&gt;1,"",ROW()+(COLUMN()-20)/10000))</f>
        <v/>
      </c>
      <c r="AL275" t="str">
        <f>IF(R275=0,"",IF(COUNTIF(R$2:R275,R275)&gt;1,"",ROW()+(COLUMN()-20)/10000))</f>
        <v/>
      </c>
      <c r="AM275" t="str">
        <f>IF(S275=0,"",IF(COUNTIF(S$2:S275,S275)&gt;1,"",ROW()+(COLUMN()-20)/10000))</f>
        <v/>
      </c>
      <c r="AN275" t="str">
        <f>IF(T275=0,"",IF(COUNTIF(T$2:T275,T275)&gt;1,"",ROW()+(COLUMN()-20)/10000))</f>
        <v/>
      </c>
      <c r="AO275" t="str">
        <f t="shared" si="73"/>
        <v/>
      </c>
      <c r="AP275" t="str">
        <f t="shared" ca="1" si="71"/>
        <v/>
      </c>
      <c r="AQ275" t="str">
        <f ca="1">IF(AP275="","",IF(COUNTIF($AP$2:AP275,AP275)&gt;1,"",IF(AP275="overdracht",1,ROW())))</f>
        <v/>
      </c>
      <c r="AT275" t="str">
        <f t="shared" ca="1" si="74"/>
        <v/>
      </c>
      <c r="AU275" t="str">
        <f t="shared" si="75"/>
        <v/>
      </c>
      <c r="AV275" t="str">
        <f t="shared" si="76"/>
        <v/>
      </c>
      <c r="AW275" s="104" t="str">
        <f>IF(A275=Detail!$E$3,ROW()+5+(COLUMN()-48)/1000,"")</f>
        <v/>
      </c>
      <c r="AX275" t="str">
        <f>IF(B275=Detail!$E$3,ROW()+5+(COLUMN()-48)/1000,"")</f>
        <v/>
      </c>
      <c r="AY275" t="str">
        <f>IF(C275=Detail!$E$3,ROW()+5+(COLUMN()-48)/1000,"")</f>
        <v/>
      </c>
      <c r="AZ275" t="str">
        <f>IF(D275=Detail!$E$3,ROW()+5+(COLUMN()-48)/1000,"")</f>
        <v/>
      </c>
      <c r="BA275" t="str">
        <f>IF(E275=Detail!$E$3,ROW()+5+(COLUMN()-48)/1000,"")</f>
        <v/>
      </c>
      <c r="BB275" t="str">
        <f>IF(F275=Detail!$E$3,ROW()+5+(COLUMN()-48)/1000,"")</f>
        <v/>
      </c>
      <c r="BC275" t="str">
        <f>IF(G275=Detail!$E$3,ROW()+5+(COLUMN()-48)/1000,"")</f>
        <v/>
      </c>
      <c r="BD275" t="str">
        <f>IF(H275=Detail!$E$3,ROW()+5+(COLUMN()-48)/1000,"")</f>
        <v/>
      </c>
      <c r="BE275" t="str">
        <f>IF(I275=Detail!$E$3,ROW()+5+(COLUMN()-48)/1000,"")</f>
        <v/>
      </c>
      <c r="BF275" t="str">
        <f>IF(J275=Detail!$E$3,ROW()+5+(COLUMN()-48)/1000,"")</f>
        <v/>
      </c>
      <c r="BG275" t="str">
        <f>IF(K275=Detail!$E$3,ROW()+5+(COLUMN()-48)/1000,"")</f>
        <v/>
      </c>
      <c r="BH275" t="str">
        <f>IF(L275=Detail!$E$3,ROW()+5+(COLUMN()-48)/1000,"")</f>
        <v/>
      </c>
      <c r="BI275" t="str">
        <f>IF(M275=Detail!$E$3,ROW()+5+(COLUMN()-48)/1000,"")</f>
        <v/>
      </c>
      <c r="BJ275" t="str">
        <f>IF(N275=Detail!$E$3,ROW()+5+(COLUMN()-48)/1000,"")</f>
        <v/>
      </c>
      <c r="BK275" t="str">
        <f>IF(O275=Detail!$E$3,ROW()+5+(COLUMN()-48)/1000,"")</f>
        <v/>
      </c>
      <c r="BL275" t="str">
        <f>IF(P275=Detail!$E$3,ROW()+5+(COLUMN()-48)/1000,"")</f>
        <v/>
      </c>
      <c r="BM275" t="str">
        <f>IF(Q275=Detail!$E$3,ROW()+5+(COLUMN()-48)/1000,"")</f>
        <v/>
      </c>
      <c r="BN275" t="str">
        <f>IF(R275=Detail!$E$3,ROW()+5+(COLUMN()-48)/1000,"")</f>
        <v/>
      </c>
      <c r="BO275" t="str">
        <f>IF(S275=Detail!$E$3,ROW()+5+(COLUMN()-48)/1000,"")</f>
        <v/>
      </c>
      <c r="BP275" t="str">
        <f>IF(T275=Detail!$E$3,ROW()+5+(COLUMN()-48)/1000,"")</f>
        <v/>
      </c>
      <c r="BQ275" t="str">
        <f t="shared" ca="1" si="72"/>
        <v/>
      </c>
      <c r="BR275" t="str">
        <f>IF(BS275="","","'"&amp;VLOOKUP(ROUND((BS275-ROUNDDOWN(BS275,0))*1000,0),$BT$2:$BU$21,2,FALSE)&amp;"'!A"&amp;ROUNDDOWN(Codedata!BS275,0))</f>
        <v/>
      </c>
      <c r="BS275" t="str">
        <f t="shared" si="77"/>
        <v/>
      </c>
      <c r="BV275" t="str">
        <f t="shared" ca="1" si="78"/>
        <v/>
      </c>
      <c r="BW275" t="str">
        <f t="shared" ca="1" si="79"/>
        <v/>
      </c>
      <c r="BX275" t="str">
        <f t="shared" ca="1" si="80"/>
        <v/>
      </c>
      <c r="BY275" t="str">
        <f t="shared" ca="1" si="81"/>
        <v/>
      </c>
      <c r="BZ275" t="str">
        <f t="shared" ca="1" si="82"/>
        <v/>
      </c>
      <c r="CA275" t="str">
        <f t="shared" ca="1" si="83"/>
        <v/>
      </c>
      <c r="CB275" t="str">
        <f t="shared" ca="1" si="84"/>
        <v/>
      </c>
      <c r="CC275" t="str">
        <f t="shared" ca="1" si="85"/>
        <v/>
      </c>
    </row>
    <row r="276" spans="1:81" x14ac:dyDescent="0.3">
      <c r="A276">
        <f>Cash!$C281</f>
        <v>0</v>
      </c>
      <c r="B276">
        <f>Cash!$D281</f>
        <v>0</v>
      </c>
      <c r="C276">
        <f>Zicht!$C281</f>
        <v>0</v>
      </c>
      <c r="D276">
        <f>Zicht!$D281</f>
        <v>0</v>
      </c>
      <c r="E276">
        <f>Spaar!$C281</f>
        <v>0</v>
      </c>
      <c r="F276">
        <f>Spaar!$D281</f>
        <v>0</v>
      </c>
      <c r="G276">
        <f>'Reserve 1'!$C281</f>
        <v>0</v>
      </c>
      <c r="H276">
        <f>'Reserve 1'!$D281</f>
        <v>0</v>
      </c>
      <c r="I276">
        <f>'Reserve 2'!$C281</f>
        <v>0</v>
      </c>
      <c r="J276">
        <f>'Reserve 2'!$D281</f>
        <v>0</v>
      </c>
      <c r="K276">
        <f>'Reserve 3'!$C281</f>
        <v>0</v>
      </c>
      <c r="L276">
        <f>'Reserve 3'!$D281</f>
        <v>0</v>
      </c>
      <c r="M276">
        <f>'Reserve 4'!$C281</f>
        <v>0</v>
      </c>
      <c r="N276">
        <f>'Reserve 4'!$D281</f>
        <v>0</v>
      </c>
      <c r="O276">
        <f>'Reserve 5'!$C281</f>
        <v>0</v>
      </c>
      <c r="P276">
        <f>'Reserve 5'!$D281</f>
        <v>0</v>
      </c>
      <c r="Q276">
        <f>'Reserve 6'!$C281</f>
        <v>0</v>
      </c>
      <c r="R276">
        <f>'Reserve 6'!$D281</f>
        <v>0</v>
      </c>
      <c r="S276">
        <f>'Reserve 7'!$C281</f>
        <v>0</v>
      </c>
      <c r="T276">
        <f>'Reserve 7'!$D281</f>
        <v>0</v>
      </c>
      <c r="U276" t="str">
        <f>IF(A276=0,"",IF(COUNTIF(A$2:A276,A276)&gt;1,"",ROW()+(COLUMN()-20)/10000))</f>
        <v/>
      </c>
      <c r="V276" t="str">
        <f>IF(B276=0,"",IF(COUNTIF(B$2:B276,B276)&gt;1,"",ROW()+(COLUMN()-20)/10000))</f>
        <v/>
      </c>
      <c r="W276" t="str">
        <f>IF(C276=0,"",IF(COUNTIF(C$2:C276,C276)&gt;1,"",ROW()+(COLUMN()-20)/10000))</f>
        <v/>
      </c>
      <c r="X276" t="str">
        <f>IF(D276=0,"",IF(COUNTIF(D$2:D276,D276)&gt;1,"",ROW()+(COLUMN()-20)/10000))</f>
        <v/>
      </c>
      <c r="Y276" t="str">
        <f>IF(E276=0,"",IF(COUNTIF(E$2:E276,E276)&gt;1,"",ROW()+(COLUMN()-20)/10000))</f>
        <v/>
      </c>
      <c r="Z276" t="str">
        <f>IF(F276=0,"",IF(COUNTIF(F$2:F276,F276)&gt;1,"",ROW()+(COLUMN()-20)/10000))</f>
        <v/>
      </c>
      <c r="AA276" t="str">
        <f>IF(G276=0,"",IF(COUNTIF(G$2:G276,G276)&gt;1,"",ROW()+(COLUMN()-20)/10000))</f>
        <v/>
      </c>
      <c r="AB276" t="str">
        <f>IF(H276=0,"",IF(COUNTIF(H$2:H276,H276)&gt;1,"",ROW()+(COLUMN()-20)/10000))</f>
        <v/>
      </c>
      <c r="AC276" t="str">
        <f>IF(I276=0,"",IF(COUNTIF(I$2:I276,I276)&gt;1,"",ROW()+(COLUMN()-20)/10000))</f>
        <v/>
      </c>
      <c r="AD276" t="str">
        <f>IF(J276=0,"",IF(COUNTIF(J$2:J276,J276)&gt;1,"",ROW()+(COLUMN()-20)/10000))</f>
        <v/>
      </c>
      <c r="AE276" t="str">
        <f>IF(K276=0,"",IF(COUNTIF(K$2:K276,K276)&gt;1,"",ROW()+(COLUMN()-20)/10000))</f>
        <v/>
      </c>
      <c r="AF276" t="str">
        <f>IF(L276=0,"",IF(COUNTIF(L$2:L276,L276)&gt;1,"",ROW()+(COLUMN()-20)/10000))</f>
        <v/>
      </c>
      <c r="AG276" t="str">
        <f>IF(M276=0,"",IF(COUNTIF(M$2:M276,M276)&gt;1,"",ROW()+(COLUMN()-20)/10000))</f>
        <v/>
      </c>
      <c r="AH276" t="str">
        <f>IF(N276=0,"",IF(COUNTIF(N$2:N276,N276)&gt;1,"",ROW()+(COLUMN()-20)/10000))</f>
        <v/>
      </c>
      <c r="AI276" t="str">
        <f>IF(O276=0,"",IF(COUNTIF(O$2:O276,O276)&gt;1,"",ROW()+(COLUMN()-20)/10000))</f>
        <v/>
      </c>
      <c r="AJ276" t="str">
        <f>IF(P276=0,"",IF(COUNTIF(P$2:P276,P276)&gt;1,"",ROW()+(COLUMN()-20)/10000))</f>
        <v/>
      </c>
      <c r="AK276" t="str">
        <f>IF(Q276=0,"",IF(COUNTIF(Q$2:Q276,Q276)&gt;1,"",ROW()+(COLUMN()-20)/10000))</f>
        <v/>
      </c>
      <c r="AL276" t="str">
        <f>IF(R276=0,"",IF(COUNTIF(R$2:R276,R276)&gt;1,"",ROW()+(COLUMN()-20)/10000))</f>
        <v/>
      </c>
      <c r="AM276" t="str">
        <f>IF(S276=0,"",IF(COUNTIF(S$2:S276,S276)&gt;1,"",ROW()+(COLUMN()-20)/10000))</f>
        <v/>
      </c>
      <c r="AN276" t="str">
        <f>IF(T276=0,"",IF(COUNTIF(T$2:T276,T276)&gt;1,"",ROW()+(COLUMN()-20)/10000))</f>
        <v/>
      </c>
      <c r="AO276" t="str">
        <f t="shared" si="73"/>
        <v/>
      </c>
      <c r="AP276" t="str">
        <f t="shared" ca="1" si="71"/>
        <v/>
      </c>
      <c r="AQ276" t="str">
        <f ca="1">IF(AP276="","",IF(COUNTIF($AP$2:AP276,AP276)&gt;1,"",IF(AP276="overdracht",1,ROW())))</f>
        <v/>
      </c>
      <c r="AT276" t="str">
        <f t="shared" ca="1" si="74"/>
        <v/>
      </c>
      <c r="AU276" t="str">
        <f t="shared" si="75"/>
        <v/>
      </c>
      <c r="AV276" t="str">
        <f t="shared" si="76"/>
        <v/>
      </c>
      <c r="AW276" s="104" t="str">
        <f>IF(A276=Detail!$E$3,ROW()+5+(COLUMN()-48)/1000,"")</f>
        <v/>
      </c>
      <c r="AX276" t="str">
        <f>IF(B276=Detail!$E$3,ROW()+5+(COLUMN()-48)/1000,"")</f>
        <v/>
      </c>
      <c r="AY276" t="str">
        <f>IF(C276=Detail!$E$3,ROW()+5+(COLUMN()-48)/1000,"")</f>
        <v/>
      </c>
      <c r="AZ276" t="str">
        <f>IF(D276=Detail!$E$3,ROW()+5+(COLUMN()-48)/1000,"")</f>
        <v/>
      </c>
      <c r="BA276" t="str">
        <f>IF(E276=Detail!$E$3,ROW()+5+(COLUMN()-48)/1000,"")</f>
        <v/>
      </c>
      <c r="BB276" t="str">
        <f>IF(F276=Detail!$E$3,ROW()+5+(COLUMN()-48)/1000,"")</f>
        <v/>
      </c>
      <c r="BC276" t="str">
        <f>IF(G276=Detail!$E$3,ROW()+5+(COLUMN()-48)/1000,"")</f>
        <v/>
      </c>
      <c r="BD276" t="str">
        <f>IF(H276=Detail!$E$3,ROW()+5+(COLUMN()-48)/1000,"")</f>
        <v/>
      </c>
      <c r="BE276" t="str">
        <f>IF(I276=Detail!$E$3,ROW()+5+(COLUMN()-48)/1000,"")</f>
        <v/>
      </c>
      <c r="BF276" t="str">
        <f>IF(J276=Detail!$E$3,ROW()+5+(COLUMN()-48)/1000,"")</f>
        <v/>
      </c>
      <c r="BG276" t="str">
        <f>IF(K276=Detail!$E$3,ROW()+5+(COLUMN()-48)/1000,"")</f>
        <v/>
      </c>
      <c r="BH276" t="str">
        <f>IF(L276=Detail!$E$3,ROW()+5+(COLUMN()-48)/1000,"")</f>
        <v/>
      </c>
      <c r="BI276" t="str">
        <f>IF(M276=Detail!$E$3,ROW()+5+(COLUMN()-48)/1000,"")</f>
        <v/>
      </c>
      <c r="BJ276" t="str">
        <f>IF(N276=Detail!$E$3,ROW()+5+(COLUMN()-48)/1000,"")</f>
        <v/>
      </c>
      <c r="BK276" t="str">
        <f>IF(O276=Detail!$E$3,ROW()+5+(COLUMN()-48)/1000,"")</f>
        <v/>
      </c>
      <c r="BL276" t="str">
        <f>IF(P276=Detail!$E$3,ROW()+5+(COLUMN()-48)/1000,"")</f>
        <v/>
      </c>
      <c r="BM276" t="str">
        <f>IF(Q276=Detail!$E$3,ROW()+5+(COLUMN()-48)/1000,"")</f>
        <v/>
      </c>
      <c r="BN276" t="str">
        <f>IF(R276=Detail!$E$3,ROW()+5+(COLUMN()-48)/1000,"")</f>
        <v/>
      </c>
      <c r="BO276" t="str">
        <f>IF(S276=Detail!$E$3,ROW()+5+(COLUMN()-48)/1000,"")</f>
        <v/>
      </c>
      <c r="BP276" t="str">
        <f>IF(T276=Detail!$E$3,ROW()+5+(COLUMN()-48)/1000,"")</f>
        <v/>
      </c>
      <c r="BQ276" t="str">
        <f t="shared" ca="1" si="72"/>
        <v/>
      </c>
      <c r="BR276" t="str">
        <f>IF(BS276="","","'"&amp;VLOOKUP(ROUND((BS276-ROUNDDOWN(BS276,0))*1000,0),$BT$2:$BU$21,2,FALSE)&amp;"'!A"&amp;ROUNDDOWN(Codedata!BS276,0))</f>
        <v/>
      </c>
      <c r="BS276" t="str">
        <f t="shared" si="77"/>
        <v/>
      </c>
      <c r="BV276" t="str">
        <f t="shared" ca="1" si="78"/>
        <v/>
      </c>
      <c r="BW276" t="str">
        <f t="shared" ca="1" si="79"/>
        <v/>
      </c>
      <c r="BX276" t="str">
        <f t="shared" ca="1" si="80"/>
        <v/>
      </c>
      <c r="BY276" t="str">
        <f t="shared" ca="1" si="81"/>
        <v/>
      </c>
      <c r="BZ276" t="str">
        <f t="shared" ca="1" si="82"/>
        <v/>
      </c>
      <c r="CA276" t="str">
        <f t="shared" ca="1" si="83"/>
        <v/>
      </c>
      <c r="CB276" t="str">
        <f t="shared" ca="1" si="84"/>
        <v/>
      </c>
      <c r="CC276" t="str">
        <f t="shared" ca="1" si="85"/>
        <v/>
      </c>
    </row>
    <row r="277" spans="1:81" x14ac:dyDescent="0.3">
      <c r="A277">
        <f>Cash!$C282</f>
        <v>0</v>
      </c>
      <c r="B277">
        <f>Cash!$D282</f>
        <v>0</v>
      </c>
      <c r="C277">
        <f>Zicht!$C282</f>
        <v>0</v>
      </c>
      <c r="D277">
        <f>Zicht!$D282</f>
        <v>0</v>
      </c>
      <c r="E277">
        <f>Spaar!$C282</f>
        <v>0</v>
      </c>
      <c r="F277">
        <f>Spaar!$D282</f>
        <v>0</v>
      </c>
      <c r="G277">
        <f>'Reserve 1'!$C282</f>
        <v>0</v>
      </c>
      <c r="H277">
        <f>'Reserve 1'!$D282</f>
        <v>0</v>
      </c>
      <c r="I277">
        <f>'Reserve 2'!$C282</f>
        <v>0</v>
      </c>
      <c r="J277">
        <f>'Reserve 2'!$D282</f>
        <v>0</v>
      </c>
      <c r="K277">
        <f>'Reserve 3'!$C282</f>
        <v>0</v>
      </c>
      <c r="L277">
        <f>'Reserve 3'!$D282</f>
        <v>0</v>
      </c>
      <c r="M277">
        <f>'Reserve 4'!$C282</f>
        <v>0</v>
      </c>
      <c r="N277">
        <f>'Reserve 4'!$D282</f>
        <v>0</v>
      </c>
      <c r="O277">
        <f>'Reserve 5'!$C282</f>
        <v>0</v>
      </c>
      <c r="P277">
        <f>'Reserve 5'!$D282</f>
        <v>0</v>
      </c>
      <c r="Q277">
        <f>'Reserve 6'!$C282</f>
        <v>0</v>
      </c>
      <c r="R277">
        <f>'Reserve 6'!$D282</f>
        <v>0</v>
      </c>
      <c r="S277">
        <f>'Reserve 7'!$C282</f>
        <v>0</v>
      </c>
      <c r="T277">
        <f>'Reserve 7'!$D282</f>
        <v>0</v>
      </c>
      <c r="U277" t="str">
        <f>IF(A277=0,"",IF(COUNTIF(A$2:A277,A277)&gt;1,"",ROW()+(COLUMN()-20)/10000))</f>
        <v/>
      </c>
      <c r="V277" t="str">
        <f>IF(B277=0,"",IF(COUNTIF(B$2:B277,B277)&gt;1,"",ROW()+(COLUMN()-20)/10000))</f>
        <v/>
      </c>
      <c r="W277" t="str">
        <f>IF(C277=0,"",IF(COUNTIF(C$2:C277,C277)&gt;1,"",ROW()+(COLUMN()-20)/10000))</f>
        <v/>
      </c>
      <c r="X277" t="str">
        <f>IF(D277=0,"",IF(COUNTIF(D$2:D277,D277)&gt;1,"",ROW()+(COLUMN()-20)/10000))</f>
        <v/>
      </c>
      <c r="Y277" t="str">
        <f>IF(E277=0,"",IF(COUNTIF(E$2:E277,E277)&gt;1,"",ROW()+(COLUMN()-20)/10000))</f>
        <v/>
      </c>
      <c r="Z277" t="str">
        <f>IF(F277=0,"",IF(COUNTIF(F$2:F277,F277)&gt;1,"",ROW()+(COLUMN()-20)/10000))</f>
        <v/>
      </c>
      <c r="AA277" t="str">
        <f>IF(G277=0,"",IF(COUNTIF(G$2:G277,G277)&gt;1,"",ROW()+(COLUMN()-20)/10000))</f>
        <v/>
      </c>
      <c r="AB277" t="str">
        <f>IF(H277=0,"",IF(COUNTIF(H$2:H277,H277)&gt;1,"",ROW()+(COLUMN()-20)/10000))</f>
        <v/>
      </c>
      <c r="AC277" t="str">
        <f>IF(I277=0,"",IF(COUNTIF(I$2:I277,I277)&gt;1,"",ROW()+(COLUMN()-20)/10000))</f>
        <v/>
      </c>
      <c r="AD277" t="str">
        <f>IF(J277=0,"",IF(COUNTIF(J$2:J277,J277)&gt;1,"",ROW()+(COLUMN()-20)/10000))</f>
        <v/>
      </c>
      <c r="AE277" t="str">
        <f>IF(K277=0,"",IF(COUNTIF(K$2:K277,K277)&gt;1,"",ROW()+(COLUMN()-20)/10000))</f>
        <v/>
      </c>
      <c r="AF277" t="str">
        <f>IF(L277=0,"",IF(COUNTIF(L$2:L277,L277)&gt;1,"",ROW()+(COLUMN()-20)/10000))</f>
        <v/>
      </c>
      <c r="AG277" t="str">
        <f>IF(M277=0,"",IF(COUNTIF(M$2:M277,M277)&gt;1,"",ROW()+(COLUMN()-20)/10000))</f>
        <v/>
      </c>
      <c r="AH277" t="str">
        <f>IF(N277=0,"",IF(COUNTIF(N$2:N277,N277)&gt;1,"",ROW()+(COLUMN()-20)/10000))</f>
        <v/>
      </c>
      <c r="AI277" t="str">
        <f>IF(O277=0,"",IF(COUNTIF(O$2:O277,O277)&gt;1,"",ROW()+(COLUMN()-20)/10000))</f>
        <v/>
      </c>
      <c r="AJ277" t="str">
        <f>IF(P277=0,"",IF(COUNTIF(P$2:P277,P277)&gt;1,"",ROW()+(COLUMN()-20)/10000))</f>
        <v/>
      </c>
      <c r="AK277" t="str">
        <f>IF(Q277=0,"",IF(COUNTIF(Q$2:Q277,Q277)&gt;1,"",ROW()+(COLUMN()-20)/10000))</f>
        <v/>
      </c>
      <c r="AL277" t="str">
        <f>IF(R277=0,"",IF(COUNTIF(R$2:R277,R277)&gt;1,"",ROW()+(COLUMN()-20)/10000))</f>
        <v/>
      </c>
      <c r="AM277" t="str">
        <f>IF(S277=0,"",IF(COUNTIF(S$2:S277,S277)&gt;1,"",ROW()+(COLUMN()-20)/10000))</f>
        <v/>
      </c>
      <c r="AN277" t="str">
        <f>IF(T277=0,"",IF(COUNTIF(T$2:T277,T277)&gt;1,"",ROW()+(COLUMN()-20)/10000))</f>
        <v/>
      </c>
      <c r="AO277" t="str">
        <f t="shared" si="73"/>
        <v/>
      </c>
      <c r="AP277" t="str">
        <f t="shared" ca="1" si="71"/>
        <v/>
      </c>
      <c r="AQ277" t="str">
        <f ca="1">IF(AP277="","",IF(COUNTIF($AP$2:AP277,AP277)&gt;1,"",IF(AP277="overdracht",1,ROW())))</f>
        <v/>
      </c>
      <c r="AT277" t="str">
        <f t="shared" ca="1" si="74"/>
        <v/>
      </c>
      <c r="AU277" t="str">
        <f t="shared" si="75"/>
        <v/>
      </c>
      <c r="AV277" t="str">
        <f t="shared" si="76"/>
        <v/>
      </c>
      <c r="AW277" s="104" t="str">
        <f>IF(A277=Detail!$E$3,ROW()+5+(COLUMN()-48)/1000,"")</f>
        <v/>
      </c>
      <c r="AX277" t="str">
        <f>IF(B277=Detail!$E$3,ROW()+5+(COLUMN()-48)/1000,"")</f>
        <v/>
      </c>
      <c r="AY277" t="str">
        <f>IF(C277=Detail!$E$3,ROW()+5+(COLUMN()-48)/1000,"")</f>
        <v/>
      </c>
      <c r="AZ277" t="str">
        <f>IF(D277=Detail!$E$3,ROW()+5+(COLUMN()-48)/1000,"")</f>
        <v/>
      </c>
      <c r="BA277" t="str">
        <f>IF(E277=Detail!$E$3,ROW()+5+(COLUMN()-48)/1000,"")</f>
        <v/>
      </c>
      <c r="BB277" t="str">
        <f>IF(F277=Detail!$E$3,ROW()+5+(COLUMN()-48)/1000,"")</f>
        <v/>
      </c>
      <c r="BC277" t="str">
        <f>IF(G277=Detail!$E$3,ROW()+5+(COLUMN()-48)/1000,"")</f>
        <v/>
      </c>
      <c r="BD277" t="str">
        <f>IF(H277=Detail!$E$3,ROW()+5+(COLUMN()-48)/1000,"")</f>
        <v/>
      </c>
      <c r="BE277" t="str">
        <f>IF(I277=Detail!$E$3,ROW()+5+(COLUMN()-48)/1000,"")</f>
        <v/>
      </c>
      <c r="BF277" t="str">
        <f>IF(J277=Detail!$E$3,ROW()+5+(COLUMN()-48)/1000,"")</f>
        <v/>
      </c>
      <c r="BG277" t="str">
        <f>IF(K277=Detail!$E$3,ROW()+5+(COLUMN()-48)/1000,"")</f>
        <v/>
      </c>
      <c r="BH277" t="str">
        <f>IF(L277=Detail!$E$3,ROW()+5+(COLUMN()-48)/1000,"")</f>
        <v/>
      </c>
      <c r="BI277" t="str">
        <f>IF(M277=Detail!$E$3,ROW()+5+(COLUMN()-48)/1000,"")</f>
        <v/>
      </c>
      <c r="BJ277" t="str">
        <f>IF(N277=Detail!$E$3,ROW()+5+(COLUMN()-48)/1000,"")</f>
        <v/>
      </c>
      <c r="BK277" t="str">
        <f>IF(O277=Detail!$E$3,ROW()+5+(COLUMN()-48)/1000,"")</f>
        <v/>
      </c>
      <c r="BL277" t="str">
        <f>IF(P277=Detail!$E$3,ROW()+5+(COLUMN()-48)/1000,"")</f>
        <v/>
      </c>
      <c r="BM277" t="str">
        <f>IF(Q277=Detail!$E$3,ROW()+5+(COLUMN()-48)/1000,"")</f>
        <v/>
      </c>
      <c r="BN277" t="str">
        <f>IF(R277=Detail!$E$3,ROW()+5+(COLUMN()-48)/1000,"")</f>
        <v/>
      </c>
      <c r="BO277" t="str">
        <f>IF(S277=Detail!$E$3,ROW()+5+(COLUMN()-48)/1000,"")</f>
        <v/>
      </c>
      <c r="BP277" t="str">
        <f>IF(T277=Detail!$E$3,ROW()+5+(COLUMN()-48)/1000,"")</f>
        <v/>
      </c>
      <c r="BQ277" t="str">
        <f t="shared" ca="1" si="72"/>
        <v/>
      </c>
      <c r="BR277" t="str">
        <f>IF(BS277="","","'"&amp;VLOOKUP(ROUND((BS277-ROUNDDOWN(BS277,0))*1000,0),$BT$2:$BU$21,2,FALSE)&amp;"'!A"&amp;ROUNDDOWN(Codedata!BS277,0))</f>
        <v/>
      </c>
      <c r="BS277" t="str">
        <f t="shared" si="77"/>
        <v/>
      </c>
      <c r="BV277" t="str">
        <f t="shared" ca="1" si="78"/>
        <v/>
      </c>
      <c r="BW277" t="str">
        <f t="shared" ca="1" si="79"/>
        <v/>
      </c>
      <c r="BX277" t="str">
        <f t="shared" ca="1" si="80"/>
        <v/>
      </c>
      <c r="BY277" t="str">
        <f t="shared" ca="1" si="81"/>
        <v/>
      </c>
      <c r="BZ277" t="str">
        <f t="shared" ca="1" si="82"/>
        <v/>
      </c>
      <c r="CA277" t="str">
        <f t="shared" ca="1" si="83"/>
        <v/>
      </c>
      <c r="CB277" t="str">
        <f t="shared" ca="1" si="84"/>
        <v/>
      </c>
      <c r="CC277" t="str">
        <f t="shared" ca="1" si="85"/>
        <v/>
      </c>
    </row>
    <row r="278" spans="1:81" x14ac:dyDescent="0.3">
      <c r="A278">
        <f>Cash!$C283</f>
        <v>0</v>
      </c>
      <c r="B278">
        <f>Cash!$D283</f>
        <v>0</v>
      </c>
      <c r="C278">
        <f>Zicht!$C283</f>
        <v>0</v>
      </c>
      <c r="D278">
        <f>Zicht!$D283</f>
        <v>0</v>
      </c>
      <c r="E278">
        <f>Spaar!$C283</f>
        <v>0</v>
      </c>
      <c r="F278">
        <f>Spaar!$D283</f>
        <v>0</v>
      </c>
      <c r="G278">
        <f>'Reserve 1'!$C283</f>
        <v>0</v>
      </c>
      <c r="H278">
        <f>'Reserve 1'!$D283</f>
        <v>0</v>
      </c>
      <c r="I278">
        <f>'Reserve 2'!$C283</f>
        <v>0</v>
      </c>
      <c r="J278">
        <f>'Reserve 2'!$D283</f>
        <v>0</v>
      </c>
      <c r="K278">
        <f>'Reserve 3'!$C283</f>
        <v>0</v>
      </c>
      <c r="L278">
        <f>'Reserve 3'!$D283</f>
        <v>0</v>
      </c>
      <c r="M278">
        <f>'Reserve 4'!$C283</f>
        <v>0</v>
      </c>
      <c r="N278">
        <f>'Reserve 4'!$D283</f>
        <v>0</v>
      </c>
      <c r="O278">
        <f>'Reserve 5'!$C283</f>
        <v>0</v>
      </c>
      <c r="P278">
        <f>'Reserve 5'!$D283</f>
        <v>0</v>
      </c>
      <c r="Q278">
        <f>'Reserve 6'!$C283</f>
        <v>0</v>
      </c>
      <c r="R278">
        <f>'Reserve 6'!$D283</f>
        <v>0</v>
      </c>
      <c r="S278">
        <f>'Reserve 7'!$C283</f>
        <v>0</v>
      </c>
      <c r="T278">
        <f>'Reserve 7'!$D283</f>
        <v>0</v>
      </c>
      <c r="U278" t="str">
        <f>IF(A278=0,"",IF(COUNTIF(A$2:A278,A278)&gt;1,"",ROW()+(COLUMN()-20)/10000))</f>
        <v/>
      </c>
      <c r="V278" t="str">
        <f>IF(B278=0,"",IF(COUNTIF(B$2:B278,B278)&gt;1,"",ROW()+(COLUMN()-20)/10000))</f>
        <v/>
      </c>
      <c r="W278" t="str">
        <f>IF(C278=0,"",IF(COUNTIF(C$2:C278,C278)&gt;1,"",ROW()+(COLUMN()-20)/10000))</f>
        <v/>
      </c>
      <c r="X278" t="str">
        <f>IF(D278=0,"",IF(COUNTIF(D$2:D278,D278)&gt;1,"",ROW()+(COLUMN()-20)/10000))</f>
        <v/>
      </c>
      <c r="Y278" t="str">
        <f>IF(E278=0,"",IF(COUNTIF(E$2:E278,E278)&gt;1,"",ROW()+(COLUMN()-20)/10000))</f>
        <v/>
      </c>
      <c r="Z278" t="str">
        <f>IF(F278=0,"",IF(COUNTIF(F$2:F278,F278)&gt;1,"",ROW()+(COLUMN()-20)/10000))</f>
        <v/>
      </c>
      <c r="AA278" t="str">
        <f>IF(G278=0,"",IF(COUNTIF(G$2:G278,G278)&gt;1,"",ROW()+(COLUMN()-20)/10000))</f>
        <v/>
      </c>
      <c r="AB278" t="str">
        <f>IF(H278=0,"",IF(COUNTIF(H$2:H278,H278)&gt;1,"",ROW()+(COLUMN()-20)/10000))</f>
        <v/>
      </c>
      <c r="AC278" t="str">
        <f>IF(I278=0,"",IF(COUNTIF(I$2:I278,I278)&gt;1,"",ROW()+(COLUMN()-20)/10000))</f>
        <v/>
      </c>
      <c r="AD278" t="str">
        <f>IF(J278=0,"",IF(COUNTIF(J$2:J278,J278)&gt;1,"",ROW()+(COLUMN()-20)/10000))</f>
        <v/>
      </c>
      <c r="AE278" t="str">
        <f>IF(K278=0,"",IF(COUNTIF(K$2:K278,K278)&gt;1,"",ROW()+(COLUMN()-20)/10000))</f>
        <v/>
      </c>
      <c r="AF278" t="str">
        <f>IF(L278=0,"",IF(COUNTIF(L$2:L278,L278)&gt;1,"",ROW()+(COLUMN()-20)/10000))</f>
        <v/>
      </c>
      <c r="AG278" t="str">
        <f>IF(M278=0,"",IF(COUNTIF(M$2:M278,M278)&gt;1,"",ROW()+(COLUMN()-20)/10000))</f>
        <v/>
      </c>
      <c r="AH278" t="str">
        <f>IF(N278=0,"",IF(COUNTIF(N$2:N278,N278)&gt;1,"",ROW()+(COLUMN()-20)/10000))</f>
        <v/>
      </c>
      <c r="AI278" t="str">
        <f>IF(O278=0,"",IF(COUNTIF(O$2:O278,O278)&gt;1,"",ROW()+(COLUMN()-20)/10000))</f>
        <v/>
      </c>
      <c r="AJ278" t="str">
        <f>IF(P278=0,"",IF(COUNTIF(P$2:P278,P278)&gt;1,"",ROW()+(COLUMN()-20)/10000))</f>
        <v/>
      </c>
      <c r="AK278" t="str">
        <f>IF(Q278=0,"",IF(COUNTIF(Q$2:Q278,Q278)&gt;1,"",ROW()+(COLUMN()-20)/10000))</f>
        <v/>
      </c>
      <c r="AL278" t="str">
        <f>IF(R278=0,"",IF(COUNTIF(R$2:R278,R278)&gt;1,"",ROW()+(COLUMN()-20)/10000))</f>
        <v/>
      </c>
      <c r="AM278" t="str">
        <f>IF(S278=0,"",IF(COUNTIF(S$2:S278,S278)&gt;1,"",ROW()+(COLUMN()-20)/10000))</f>
        <v/>
      </c>
      <c r="AN278" t="str">
        <f>IF(T278=0,"",IF(COUNTIF(T$2:T278,T278)&gt;1,"",ROW()+(COLUMN()-20)/10000))</f>
        <v/>
      </c>
      <c r="AO278" t="str">
        <f t="shared" si="73"/>
        <v/>
      </c>
      <c r="AP278" t="str">
        <f t="shared" ca="1" si="71"/>
        <v/>
      </c>
      <c r="AQ278" t="str">
        <f ca="1">IF(AP278="","",IF(COUNTIF($AP$2:AP278,AP278)&gt;1,"",IF(AP278="overdracht",1,ROW())))</f>
        <v/>
      </c>
      <c r="AT278" t="str">
        <f t="shared" ca="1" si="74"/>
        <v/>
      </c>
      <c r="AU278" t="str">
        <f t="shared" si="75"/>
        <v/>
      </c>
      <c r="AV278" t="str">
        <f t="shared" si="76"/>
        <v/>
      </c>
      <c r="AW278" s="104" t="str">
        <f>IF(A278=Detail!$E$3,ROW()+5+(COLUMN()-48)/1000,"")</f>
        <v/>
      </c>
      <c r="AX278" t="str">
        <f>IF(B278=Detail!$E$3,ROW()+5+(COLUMN()-48)/1000,"")</f>
        <v/>
      </c>
      <c r="AY278" t="str">
        <f>IF(C278=Detail!$E$3,ROW()+5+(COLUMN()-48)/1000,"")</f>
        <v/>
      </c>
      <c r="AZ278" t="str">
        <f>IF(D278=Detail!$E$3,ROW()+5+(COLUMN()-48)/1000,"")</f>
        <v/>
      </c>
      <c r="BA278" t="str">
        <f>IF(E278=Detail!$E$3,ROW()+5+(COLUMN()-48)/1000,"")</f>
        <v/>
      </c>
      <c r="BB278" t="str">
        <f>IF(F278=Detail!$E$3,ROW()+5+(COLUMN()-48)/1000,"")</f>
        <v/>
      </c>
      <c r="BC278" t="str">
        <f>IF(G278=Detail!$E$3,ROW()+5+(COLUMN()-48)/1000,"")</f>
        <v/>
      </c>
      <c r="BD278" t="str">
        <f>IF(H278=Detail!$E$3,ROW()+5+(COLUMN()-48)/1000,"")</f>
        <v/>
      </c>
      <c r="BE278" t="str">
        <f>IF(I278=Detail!$E$3,ROW()+5+(COLUMN()-48)/1000,"")</f>
        <v/>
      </c>
      <c r="BF278" t="str">
        <f>IF(J278=Detail!$E$3,ROW()+5+(COLUMN()-48)/1000,"")</f>
        <v/>
      </c>
      <c r="BG278" t="str">
        <f>IF(K278=Detail!$E$3,ROW()+5+(COLUMN()-48)/1000,"")</f>
        <v/>
      </c>
      <c r="BH278" t="str">
        <f>IF(L278=Detail!$E$3,ROW()+5+(COLUMN()-48)/1000,"")</f>
        <v/>
      </c>
      <c r="BI278" t="str">
        <f>IF(M278=Detail!$E$3,ROW()+5+(COLUMN()-48)/1000,"")</f>
        <v/>
      </c>
      <c r="BJ278" t="str">
        <f>IF(N278=Detail!$E$3,ROW()+5+(COLUMN()-48)/1000,"")</f>
        <v/>
      </c>
      <c r="BK278" t="str">
        <f>IF(O278=Detail!$E$3,ROW()+5+(COLUMN()-48)/1000,"")</f>
        <v/>
      </c>
      <c r="BL278" t="str">
        <f>IF(P278=Detail!$E$3,ROW()+5+(COLUMN()-48)/1000,"")</f>
        <v/>
      </c>
      <c r="BM278" t="str">
        <f>IF(Q278=Detail!$E$3,ROW()+5+(COLUMN()-48)/1000,"")</f>
        <v/>
      </c>
      <c r="BN278" t="str">
        <f>IF(R278=Detail!$E$3,ROW()+5+(COLUMN()-48)/1000,"")</f>
        <v/>
      </c>
      <c r="BO278" t="str">
        <f>IF(S278=Detail!$E$3,ROW()+5+(COLUMN()-48)/1000,"")</f>
        <v/>
      </c>
      <c r="BP278" t="str">
        <f>IF(T278=Detail!$E$3,ROW()+5+(COLUMN()-48)/1000,"")</f>
        <v/>
      </c>
      <c r="BQ278" t="str">
        <f t="shared" ca="1" si="72"/>
        <v/>
      </c>
      <c r="BR278" t="str">
        <f>IF(BS278="","","'"&amp;VLOOKUP(ROUND((BS278-ROUNDDOWN(BS278,0))*1000,0),$BT$2:$BU$21,2,FALSE)&amp;"'!A"&amp;ROUNDDOWN(Codedata!BS278,0))</f>
        <v/>
      </c>
      <c r="BS278" t="str">
        <f t="shared" si="77"/>
        <v/>
      </c>
      <c r="BV278" t="str">
        <f t="shared" ca="1" si="78"/>
        <v/>
      </c>
      <c r="BW278" t="str">
        <f t="shared" ca="1" si="79"/>
        <v/>
      </c>
      <c r="BX278" t="str">
        <f t="shared" ca="1" si="80"/>
        <v/>
      </c>
      <c r="BY278" t="str">
        <f t="shared" ca="1" si="81"/>
        <v/>
      </c>
      <c r="BZ278" t="str">
        <f t="shared" ca="1" si="82"/>
        <v/>
      </c>
      <c r="CA278" t="str">
        <f t="shared" ca="1" si="83"/>
        <v/>
      </c>
      <c r="CB278" t="str">
        <f t="shared" ca="1" si="84"/>
        <v/>
      </c>
      <c r="CC278" t="str">
        <f t="shared" ca="1" si="85"/>
        <v/>
      </c>
    </row>
    <row r="279" spans="1:81" x14ac:dyDescent="0.3">
      <c r="A279">
        <f>Cash!$C284</f>
        <v>0</v>
      </c>
      <c r="B279">
        <f>Cash!$D284</f>
        <v>0</v>
      </c>
      <c r="C279">
        <f>Zicht!$C284</f>
        <v>0</v>
      </c>
      <c r="D279">
        <f>Zicht!$D284</f>
        <v>0</v>
      </c>
      <c r="E279">
        <f>Spaar!$C284</f>
        <v>0</v>
      </c>
      <c r="F279">
        <f>Spaar!$D284</f>
        <v>0</v>
      </c>
      <c r="G279">
        <f>'Reserve 1'!$C284</f>
        <v>0</v>
      </c>
      <c r="H279">
        <f>'Reserve 1'!$D284</f>
        <v>0</v>
      </c>
      <c r="I279">
        <f>'Reserve 2'!$C284</f>
        <v>0</v>
      </c>
      <c r="J279">
        <f>'Reserve 2'!$D284</f>
        <v>0</v>
      </c>
      <c r="K279">
        <f>'Reserve 3'!$C284</f>
        <v>0</v>
      </c>
      <c r="L279">
        <f>'Reserve 3'!$D284</f>
        <v>0</v>
      </c>
      <c r="M279">
        <f>'Reserve 4'!$C284</f>
        <v>0</v>
      </c>
      <c r="N279">
        <f>'Reserve 4'!$D284</f>
        <v>0</v>
      </c>
      <c r="O279">
        <f>'Reserve 5'!$C284</f>
        <v>0</v>
      </c>
      <c r="P279">
        <f>'Reserve 5'!$D284</f>
        <v>0</v>
      </c>
      <c r="Q279">
        <f>'Reserve 6'!$C284</f>
        <v>0</v>
      </c>
      <c r="R279">
        <f>'Reserve 6'!$D284</f>
        <v>0</v>
      </c>
      <c r="S279">
        <f>'Reserve 7'!$C284</f>
        <v>0</v>
      </c>
      <c r="T279">
        <f>'Reserve 7'!$D284</f>
        <v>0</v>
      </c>
      <c r="U279" t="str">
        <f>IF(A279=0,"",IF(COUNTIF(A$2:A279,A279)&gt;1,"",ROW()+(COLUMN()-20)/10000))</f>
        <v/>
      </c>
      <c r="V279" t="str">
        <f>IF(B279=0,"",IF(COUNTIF(B$2:B279,B279)&gt;1,"",ROW()+(COLUMN()-20)/10000))</f>
        <v/>
      </c>
      <c r="W279" t="str">
        <f>IF(C279=0,"",IF(COUNTIF(C$2:C279,C279)&gt;1,"",ROW()+(COLUMN()-20)/10000))</f>
        <v/>
      </c>
      <c r="X279" t="str">
        <f>IF(D279=0,"",IF(COUNTIF(D$2:D279,D279)&gt;1,"",ROW()+(COLUMN()-20)/10000))</f>
        <v/>
      </c>
      <c r="Y279" t="str">
        <f>IF(E279=0,"",IF(COUNTIF(E$2:E279,E279)&gt;1,"",ROW()+(COLUMN()-20)/10000))</f>
        <v/>
      </c>
      <c r="Z279" t="str">
        <f>IF(F279=0,"",IF(COUNTIF(F$2:F279,F279)&gt;1,"",ROW()+(COLUMN()-20)/10000))</f>
        <v/>
      </c>
      <c r="AA279" t="str">
        <f>IF(G279=0,"",IF(COUNTIF(G$2:G279,G279)&gt;1,"",ROW()+(COLUMN()-20)/10000))</f>
        <v/>
      </c>
      <c r="AB279" t="str">
        <f>IF(H279=0,"",IF(COUNTIF(H$2:H279,H279)&gt;1,"",ROW()+(COLUMN()-20)/10000))</f>
        <v/>
      </c>
      <c r="AC279" t="str">
        <f>IF(I279=0,"",IF(COUNTIF(I$2:I279,I279)&gt;1,"",ROW()+(COLUMN()-20)/10000))</f>
        <v/>
      </c>
      <c r="AD279" t="str">
        <f>IF(J279=0,"",IF(COUNTIF(J$2:J279,J279)&gt;1,"",ROW()+(COLUMN()-20)/10000))</f>
        <v/>
      </c>
      <c r="AE279" t="str">
        <f>IF(K279=0,"",IF(COUNTIF(K$2:K279,K279)&gt;1,"",ROW()+(COLUMN()-20)/10000))</f>
        <v/>
      </c>
      <c r="AF279" t="str">
        <f>IF(L279=0,"",IF(COUNTIF(L$2:L279,L279)&gt;1,"",ROW()+(COLUMN()-20)/10000))</f>
        <v/>
      </c>
      <c r="AG279" t="str">
        <f>IF(M279=0,"",IF(COUNTIF(M$2:M279,M279)&gt;1,"",ROW()+(COLUMN()-20)/10000))</f>
        <v/>
      </c>
      <c r="AH279" t="str">
        <f>IF(N279=0,"",IF(COUNTIF(N$2:N279,N279)&gt;1,"",ROW()+(COLUMN()-20)/10000))</f>
        <v/>
      </c>
      <c r="AI279" t="str">
        <f>IF(O279=0,"",IF(COUNTIF(O$2:O279,O279)&gt;1,"",ROW()+(COLUMN()-20)/10000))</f>
        <v/>
      </c>
      <c r="AJ279" t="str">
        <f>IF(P279=0,"",IF(COUNTIF(P$2:P279,P279)&gt;1,"",ROW()+(COLUMN()-20)/10000))</f>
        <v/>
      </c>
      <c r="AK279" t="str">
        <f>IF(Q279=0,"",IF(COUNTIF(Q$2:Q279,Q279)&gt;1,"",ROW()+(COLUMN()-20)/10000))</f>
        <v/>
      </c>
      <c r="AL279" t="str">
        <f>IF(R279=0,"",IF(COUNTIF(R$2:R279,R279)&gt;1,"",ROW()+(COLUMN()-20)/10000))</f>
        <v/>
      </c>
      <c r="AM279" t="str">
        <f>IF(S279=0,"",IF(COUNTIF(S$2:S279,S279)&gt;1,"",ROW()+(COLUMN()-20)/10000))</f>
        <v/>
      </c>
      <c r="AN279" t="str">
        <f>IF(T279=0,"",IF(COUNTIF(T$2:T279,T279)&gt;1,"",ROW()+(COLUMN()-20)/10000))</f>
        <v/>
      </c>
      <c r="AO279" t="str">
        <f t="shared" si="73"/>
        <v/>
      </c>
      <c r="AP279" t="str">
        <f t="shared" ca="1" si="71"/>
        <v/>
      </c>
      <c r="AQ279" t="str">
        <f ca="1">IF(AP279="","",IF(COUNTIF($AP$2:AP279,AP279)&gt;1,"",IF(AP279="overdracht",1,ROW())))</f>
        <v/>
      </c>
      <c r="AT279" t="str">
        <f t="shared" ca="1" si="74"/>
        <v/>
      </c>
      <c r="AU279" t="str">
        <f t="shared" si="75"/>
        <v/>
      </c>
      <c r="AV279" t="str">
        <f t="shared" si="76"/>
        <v/>
      </c>
      <c r="AW279" s="104" t="str">
        <f>IF(A279=Detail!$E$3,ROW()+5+(COLUMN()-48)/1000,"")</f>
        <v/>
      </c>
      <c r="AX279" t="str">
        <f>IF(B279=Detail!$E$3,ROW()+5+(COLUMN()-48)/1000,"")</f>
        <v/>
      </c>
      <c r="AY279" t="str">
        <f>IF(C279=Detail!$E$3,ROW()+5+(COLUMN()-48)/1000,"")</f>
        <v/>
      </c>
      <c r="AZ279" t="str">
        <f>IF(D279=Detail!$E$3,ROW()+5+(COLUMN()-48)/1000,"")</f>
        <v/>
      </c>
      <c r="BA279" t="str">
        <f>IF(E279=Detail!$E$3,ROW()+5+(COLUMN()-48)/1000,"")</f>
        <v/>
      </c>
      <c r="BB279" t="str">
        <f>IF(F279=Detail!$E$3,ROW()+5+(COLUMN()-48)/1000,"")</f>
        <v/>
      </c>
      <c r="BC279" t="str">
        <f>IF(G279=Detail!$E$3,ROW()+5+(COLUMN()-48)/1000,"")</f>
        <v/>
      </c>
      <c r="BD279" t="str">
        <f>IF(H279=Detail!$E$3,ROW()+5+(COLUMN()-48)/1000,"")</f>
        <v/>
      </c>
      <c r="BE279" t="str">
        <f>IF(I279=Detail!$E$3,ROW()+5+(COLUMN()-48)/1000,"")</f>
        <v/>
      </c>
      <c r="BF279" t="str">
        <f>IF(J279=Detail!$E$3,ROW()+5+(COLUMN()-48)/1000,"")</f>
        <v/>
      </c>
      <c r="BG279" t="str">
        <f>IF(K279=Detail!$E$3,ROW()+5+(COLUMN()-48)/1000,"")</f>
        <v/>
      </c>
      <c r="BH279" t="str">
        <f>IF(L279=Detail!$E$3,ROW()+5+(COLUMN()-48)/1000,"")</f>
        <v/>
      </c>
      <c r="BI279" t="str">
        <f>IF(M279=Detail!$E$3,ROW()+5+(COLUMN()-48)/1000,"")</f>
        <v/>
      </c>
      <c r="BJ279" t="str">
        <f>IF(N279=Detail!$E$3,ROW()+5+(COLUMN()-48)/1000,"")</f>
        <v/>
      </c>
      <c r="BK279" t="str">
        <f>IF(O279=Detail!$E$3,ROW()+5+(COLUMN()-48)/1000,"")</f>
        <v/>
      </c>
      <c r="BL279" t="str">
        <f>IF(P279=Detail!$E$3,ROW()+5+(COLUMN()-48)/1000,"")</f>
        <v/>
      </c>
      <c r="BM279" t="str">
        <f>IF(Q279=Detail!$E$3,ROW()+5+(COLUMN()-48)/1000,"")</f>
        <v/>
      </c>
      <c r="BN279" t="str">
        <f>IF(R279=Detail!$E$3,ROW()+5+(COLUMN()-48)/1000,"")</f>
        <v/>
      </c>
      <c r="BO279" t="str">
        <f>IF(S279=Detail!$E$3,ROW()+5+(COLUMN()-48)/1000,"")</f>
        <v/>
      </c>
      <c r="BP279" t="str">
        <f>IF(T279=Detail!$E$3,ROW()+5+(COLUMN()-48)/1000,"")</f>
        <v/>
      </c>
      <c r="BQ279" t="str">
        <f t="shared" ca="1" si="72"/>
        <v/>
      </c>
      <c r="BR279" t="str">
        <f>IF(BS279="","","'"&amp;VLOOKUP(ROUND((BS279-ROUNDDOWN(BS279,0))*1000,0),$BT$2:$BU$21,2,FALSE)&amp;"'!A"&amp;ROUNDDOWN(Codedata!BS279,0))</f>
        <v/>
      </c>
      <c r="BS279" t="str">
        <f t="shared" si="77"/>
        <v/>
      </c>
      <c r="BV279" t="str">
        <f t="shared" ca="1" si="78"/>
        <v/>
      </c>
      <c r="BW279" t="str">
        <f t="shared" ca="1" si="79"/>
        <v/>
      </c>
      <c r="BX279" t="str">
        <f t="shared" ca="1" si="80"/>
        <v/>
      </c>
      <c r="BY279" t="str">
        <f t="shared" ca="1" si="81"/>
        <v/>
      </c>
      <c r="BZ279" t="str">
        <f t="shared" ca="1" si="82"/>
        <v/>
      </c>
      <c r="CA279" t="str">
        <f t="shared" ca="1" si="83"/>
        <v/>
      </c>
      <c r="CB279" t="str">
        <f t="shared" ca="1" si="84"/>
        <v/>
      </c>
      <c r="CC279" t="str">
        <f t="shared" ca="1" si="85"/>
        <v/>
      </c>
    </row>
    <row r="280" spans="1:81" x14ac:dyDescent="0.3">
      <c r="A280">
        <f>Cash!$C285</f>
        <v>0</v>
      </c>
      <c r="B280">
        <f>Cash!$D285</f>
        <v>0</v>
      </c>
      <c r="C280">
        <f>Zicht!$C285</f>
        <v>0</v>
      </c>
      <c r="D280">
        <f>Zicht!$D285</f>
        <v>0</v>
      </c>
      <c r="E280">
        <f>Spaar!$C285</f>
        <v>0</v>
      </c>
      <c r="F280">
        <f>Spaar!$D285</f>
        <v>0</v>
      </c>
      <c r="G280">
        <f>'Reserve 1'!$C285</f>
        <v>0</v>
      </c>
      <c r="H280">
        <f>'Reserve 1'!$D285</f>
        <v>0</v>
      </c>
      <c r="I280">
        <f>'Reserve 2'!$C285</f>
        <v>0</v>
      </c>
      <c r="J280">
        <f>'Reserve 2'!$D285</f>
        <v>0</v>
      </c>
      <c r="K280">
        <f>'Reserve 3'!$C285</f>
        <v>0</v>
      </c>
      <c r="L280">
        <f>'Reserve 3'!$D285</f>
        <v>0</v>
      </c>
      <c r="M280">
        <f>'Reserve 4'!$C285</f>
        <v>0</v>
      </c>
      <c r="N280">
        <f>'Reserve 4'!$D285</f>
        <v>0</v>
      </c>
      <c r="O280">
        <f>'Reserve 5'!$C285</f>
        <v>0</v>
      </c>
      <c r="P280">
        <f>'Reserve 5'!$D285</f>
        <v>0</v>
      </c>
      <c r="Q280">
        <f>'Reserve 6'!$C285</f>
        <v>0</v>
      </c>
      <c r="R280">
        <f>'Reserve 6'!$D285</f>
        <v>0</v>
      </c>
      <c r="S280">
        <f>'Reserve 7'!$C285</f>
        <v>0</v>
      </c>
      <c r="T280">
        <f>'Reserve 7'!$D285</f>
        <v>0</v>
      </c>
      <c r="U280" t="str">
        <f>IF(A280=0,"",IF(COUNTIF(A$2:A280,A280)&gt;1,"",ROW()+(COLUMN()-20)/10000))</f>
        <v/>
      </c>
      <c r="V280" t="str">
        <f>IF(B280=0,"",IF(COUNTIF(B$2:B280,B280)&gt;1,"",ROW()+(COLUMN()-20)/10000))</f>
        <v/>
      </c>
      <c r="W280" t="str">
        <f>IF(C280=0,"",IF(COUNTIF(C$2:C280,C280)&gt;1,"",ROW()+(COLUMN()-20)/10000))</f>
        <v/>
      </c>
      <c r="X280" t="str">
        <f>IF(D280=0,"",IF(COUNTIF(D$2:D280,D280)&gt;1,"",ROW()+(COLUMN()-20)/10000))</f>
        <v/>
      </c>
      <c r="Y280" t="str">
        <f>IF(E280=0,"",IF(COUNTIF(E$2:E280,E280)&gt;1,"",ROW()+(COLUMN()-20)/10000))</f>
        <v/>
      </c>
      <c r="Z280" t="str">
        <f>IF(F280=0,"",IF(COUNTIF(F$2:F280,F280)&gt;1,"",ROW()+(COLUMN()-20)/10000))</f>
        <v/>
      </c>
      <c r="AA280" t="str">
        <f>IF(G280=0,"",IF(COUNTIF(G$2:G280,G280)&gt;1,"",ROW()+(COLUMN()-20)/10000))</f>
        <v/>
      </c>
      <c r="AB280" t="str">
        <f>IF(H280=0,"",IF(COUNTIF(H$2:H280,H280)&gt;1,"",ROW()+(COLUMN()-20)/10000))</f>
        <v/>
      </c>
      <c r="AC280" t="str">
        <f>IF(I280=0,"",IF(COUNTIF(I$2:I280,I280)&gt;1,"",ROW()+(COLUMN()-20)/10000))</f>
        <v/>
      </c>
      <c r="AD280" t="str">
        <f>IF(J280=0,"",IF(COUNTIF(J$2:J280,J280)&gt;1,"",ROW()+(COLUMN()-20)/10000))</f>
        <v/>
      </c>
      <c r="AE280" t="str">
        <f>IF(K280=0,"",IF(COUNTIF(K$2:K280,K280)&gt;1,"",ROW()+(COLUMN()-20)/10000))</f>
        <v/>
      </c>
      <c r="AF280" t="str">
        <f>IF(L280=0,"",IF(COUNTIF(L$2:L280,L280)&gt;1,"",ROW()+(COLUMN()-20)/10000))</f>
        <v/>
      </c>
      <c r="AG280" t="str">
        <f>IF(M280=0,"",IF(COUNTIF(M$2:M280,M280)&gt;1,"",ROW()+(COLUMN()-20)/10000))</f>
        <v/>
      </c>
      <c r="AH280" t="str">
        <f>IF(N280=0,"",IF(COUNTIF(N$2:N280,N280)&gt;1,"",ROW()+(COLUMN()-20)/10000))</f>
        <v/>
      </c>
      <c r="AI280" t="str">
        <f>IF(O280=0,"",IF(COUNTIF(O$2:O280,O280)&gt;1,"",ROW()+(COLUMN()-20)/10000))</f>
        <v/>
      </c>
      <c r="AJ280" t="str">
        <f>IF(P280=0,"",IF(COUNTIF(P$2:P280,P280)&gt;1,"",ROW()+(COLUMN()-20)/10000))</f>
        <v/>
      </c>
      <c r="AK280" t="str">
        <f>IF(Q280=0,"",IF(COUNTIF(Q$2:Q280,Q280)&gt;1,"",ROW()+(COLUMN()-20)/10000))</f>
        <v/>
      </c>
      <c r="AL280" t="str">
        <f>IF(R280=0,"",IF(COUNTIF(R$2:R280,R280)&gt;1,"",ROW()+(COLUMN()-20)/10000))</f>
        <v/>
      </c>
      <c r="AM280" t="str">
        <f>IF(S280=0,"",IF(COUNTIF(S$2:S280,S280)&gt;1,"",ROW()+(COLUMN()-20)/10000))</f>
        <v/>
      </c>
      <c r="AN280" t="str">
        <f>IF(T280=0,"",IF(COUNTIF(T$2:T280,T280)&gt;1,"",ROW()+(COLUMN()-20)/10000))</f>
        <v/>
      </c>
      <c r="AO280" t="str">
        <f t="shared" si="73"/>
        <v/>
      </c>
      <c r="AP280" t="str">
        <f t="shared" ca="1" si="71"/>
        <v/>
      </c>
      <c r="AQ280" t="str">
        <f ca="1">IF(AP280="","",IF(COUNTIF($AP$2:AP280,AP280)&gt;1,"",IF(AP280="overdracht",1,ROW())))</f>
        <v/>
      </c>
      <c r="AT280" t="str">
        <f t="shared" ca="1" si="74"/>
        <v/>
      </c>
      <c r="AU280" t="str">
        <f t="shared" si="75"/>
        <v/>
      </c>
      <c r="AV280" t="str">
        <f t="shared" si="76"/>
        <v/>
      </c>
      <c r="AW280" s="104" t="str">
        <f>IF(A280=Detail!$E$3,ROW()+5+(COLUMN()-48)/1000,"")</f>
        <v/>
      </c>
      <c r="AX280" t="str">
        <f>IF(B280=Detail!$E$3,ROW()+5+(COLUMN()-48)/1000,"")</f>
        <v/>
      </c>
      <c r="AY280" t="str">
        <f>IF(C280=Detail!$E$3,ROW()+5+(COLUMN()-48)/1000,"")</f>
        <v/>
      </c>
      <c r="AZ280" t="str">
        <f>IF(D280=Detail!$E$3,ROW()+5+(COLUMN()-48)/1000,"")</f>
        <v/>
      </c>
      <c r="BA280" t="str">
        <f>IF(E280=Detail!$E$3,ROW()+5+(COLUMN()-48)/1000,"")</f>
        <v/>
      </c>
      <c r="BB280" t="str">
        <f>IF(F280=Detail!$E$3,ROW()+5+(COLUMN()-48)/1000,"")</f>
        <v/>
      </c>
      <c r="BC280" t="str">
        <f>IF(G280=Detail!$E$3,ROW()+5+(COLUMN()-48)/1000,"")</f>
        <v/>
      </c>
      <c r="BD280" t="str">
        <f>IF(H280=Detail!$E$3,ROW()+5+(COLUMN()-48)/1000,"")</f>
        <v/>
      </c>
      <c r="BE280" t="str">
        <f>IF(I280=Detail!$E$3,ROW()+5+(COLUMN()-48)/1000,"")</f>
        <v/>
      </c>
      <c r="BF280" t="str">
        <f>IF(J280=Detail!$E$3,ROW()+5+(COLUMN()-48)/1000,"")</f>
        <v/>
      </c>
      <c r="BG280" t="str">
        <f>IF(K280=Detail!$E$3,ROW()+5+(COLUMN()-48)/1000,"")</f>
        <v/>
      </c>
      <c r="BH280" t="str">
        <f>IF(L280=Detail!$E$3,ROW()+5+(COLUMN()-48)/1000,"")</f>
        <v/>
      </c>
      <c r="BI280" t="str">
        <f>IF(M280=Detail!$E$3,ROW()+5+(COLUMN()-48)/1000,"")</f>
        <v/>
      </c>
      <c r="BJ280" t="str">
        <f>IF(N280=Detail!$E$3,ROW()+5+(COLUMN()-48)/1000,"")</f>
        <v/>
      </c>
      <c r="BK280" t="str">
        <f>IF(O280=Detail!$E$3,ROW()+5+(COLUMN()-48)/1000,"")</f>
        <v/>
      </c>
      <c r="BL280" t="str">
        <f>IF(P280=Detail!$E$3,ROW()+5+(COLUMN()-48)/1000,"")</f>
        <v/>
      </c>
      <c r="BM280" t="str">
        <f>IF(Q280=Detail!$E$3,ROW()+5+(COLUMN()-48)/1000,"")</f>
        <v/>
      </c>
      <c r="BN280" t="str">
        <f>IF(R280=Detail!$E$3,ROW()+5+(COLUMN()-48)/1000,"")</f>
        <v/>
      </c>
      <c r="BO280" t="str">
        <f>IF(S280=Detail!$E$3,ROW()+5+(COLUMN()-48)/1000,"")</f>
        <v/>
      </c>
      <c r="BP280" t="str">
        <f>IF(T280=Detail!$E$3,ROW()+5+(COLUMN()-48)/1000,"")</f>
        <v/>
      </c>
      <c r="BQ280" t="str">
        <f t="shared" ca="1" si="72"/>
        <v/>
      </c>
      <c r="BR280" t="str">
        <f>IF(BS280="","","'"&amp;VLOOKUP(ROUND((BS280-ROUNDDOWN(BS280,0))*1000,0),$BT$2:$BU$21,2,FALSE)&amp;"'!A"&amp;ROUNDDOWN(Codedata!BS280,0))</f>
        <v/>
      </c>
      <c r="BS280" t="str">
        <f t="shared" si="77"/>
        <v/>
      </c>
      <c r="BV280" t="str">
        <f t="shared" ca="1" si="78"/>
        <v/>
      </c>
      <c r="BW280" t="str">
        <f t="shared" ca="1" si="79"/>
        <v/>
      </c>
      <c r="BX280" t="str">
        <f t="shared" ca="1" si="80"/>
        <v/>
      </c>
      <c r="BY280" t="str">
        <f t="shared" ca="1" si="81"/>
        <v/>
      </c>
      <c r="BZ280" t="str">
        <f t="shared" ca="1" si="82"/>
        <v/>
      </c>
      <c r="CA280" t="str">
        <f t="shared" ca="1" si="83"/>
        <v/>
      </c>
      <c r="CB280" t="str">
        <f t="shared" ca="1" si="84"/>
        <v/>
      </c>
      <c r="CC280" t="str">
        <f t="shared" ca="1" si="85"/>
        <v/>
      </c>
    </row>
    <row r="281" spans="1:81" x14ac:dyDescent="0.3">
      <c r="A281">
        <f>Cash!$C286</f>
        <v>0</v>
      </c>
      <c r="B281">
        <f>Cash!$D286</f>
        <v>0</v>
      </c>
      <c r="C281">
        <f>Zicht!$C286</f>
        <v>0</v>
      </c>
      <c r="D281">
        <f>Zicht!$D286</f>
        <v>0</v>
      </c>
      <c r="E281">
        <f>Spaar!$C286</f>
        <v>0</v>
      </c>
      <c r="F281">
        <f>Spaar!$D286</f>
        <v>0</v>
      </c>
      <c r="G281">
        <f>'Reserve 1'!$C286</f>
        <v>0</v>
      </c>
      <c r="H281">
        <f>'Reserve 1'!$D286</f>
        <v>0</v>
      </c>
      <c r="I281">
        <f>'Reserve 2'!$C286</f>
        <v>0</v>
      </c>
      <c r="J281">
        <f>'Reserve 2'!$D286</f>
        <v>0</v>
      </c>
      <c r="K281">
        <f>'Reserve 3'!$C286</f>
        <v>0</v>
      </c>
      <c r="L281">
        <f>'Reserve 3'!$D286</f>
        <v>0</v>
      </c>
      <c r="M281">
        <f>'Reserve 4'!$C286</f>
        <v>0</v>
      </c>
      <c r="N281">
        <f>'Reserve 4'!$D286</f>
        <v>0</v>
      </c>
      <c r="O281">
        <f>'Reserve 5'!$C286</f>
        <v>0</v>
      </c>
      <c r="P281">
        <f>'Reserve 5'!$D286</f>
        <v>0</v>
      </c>
      <c r="Q281">
        <f>'Reserve 6'!$C286</f>
        <v>0</v>
      </c>
      <c r="R281">
        <f>'Reserve 6'!$D286</f>
        <v>0</v>
      </c>
      <c r="S281">
        <f>'Reserve 7'!$C286</f>
        <v>0</v>
      </c>
      <c r="T281">
        <f>'Reserve 7'!$D286</f>
        <v>0</v>
      </c>
      <c r="U281" t="str">
        <f>IF(A281=0,"",IF(COUNTIF(A$2:A281,A281)&gt;1,"",ROW()+(COLUMN()-20)/10000))</f>
        <v/>
      </c>
      <c r="V281" t="str">
        <f>IF(B281=0,"",IF(COUNTIF(B$2:B281,B281)&gt;1,"",ROW()+(COLUMN()-20)/10000))</f>
        <v/>
      </c>
      <c r="W281" t="str">
        <f>IF(C281=0,"",IF(COUNTIF(C$2:C281,C281)&gt;1,"",ROW()+(COLUMN()-20)/10000))</f>
        <v/>
      </c>
      <c r="X281" t="str">
        <f>IF(D281=0,"",IF(COUNTIF(D$2:D281,D281)&gt;1,"",ROW()+(COLUMN()-20)/10000))</f>
        <v/>
      </c>
      <c r="Y281" t="str">
        <f>IF(E281=0,"",IF(COUNTIF(E$2:E281,E281)&gt;1,"",ROW()+(COLUMN()-20)/10000))</f>
        <v/>
      </c>
      <c r="Z281" t="str">
        <f>IF(F281=0,"",IF(COUNTIF(F$2:F281,F281)&gt;1,"",ROW()+(COLUMN()-20)/10000))</f>
        <v/>
      </c>
      <c r="AA281" t="str">
        <f>IF(G281=0,"",IF(COUNTIF(G$2:G281,G281)&gt;1,"",ROW()+(COLUMN()-20)/10000))</f>
        <v/>
      </c>
      <c r="AB281" t="str">
        <f>IF(H281=0,"",IF(COUNTIF(H$2:H281,H281)&gt;1,"",ROW()+(COLUMN()-20)/10000))</f>
        <v/>
      </c>
      <c r="AC281" t="str">
        <f>IF(I281=0,"",IF(COUNTIF(I$2:I281,I281)&gt;1,"",ROW()+(COLUMN()-20)/10000))</f>
        <v/>
      </c>
      <c r="AD281" t="str">
        <f>IF(J281=0,"",IF(COUNTIF(J$2:J281,J281)&gt;1,"",ROW()+(COLUMN()-20)/10000))</f>
        <v/>
      </c>
      <c r="AE281" t="str">
        <f>IF(K281=0,"",IF(COUNTIF(K$2:K281,K281)&gt;1,"",ROW()+(COLUMN()-20)/10000))</f>
        <v/>
      </c>
      <c r="AF281" t="str">
        <f>IF(L281=0,"",IF(COUNTIF(L$2:L281,L281)&gt;1,"",ROW()+(COLUMN()-20)/10000))</f>
        <v/>
      </c>
      <c r="AG281" t="str">
        <f>IF(M281=0,"",IF(COUNTIF(M$2:M281,M281)&gt;1,"",ROW()+(COLUMN()-20)/10000))</f>
        <v/>
      </c>
      <c r="AH281" t="str">
        <f>IF(N281=0,"",IF(COUNTIF(N$2:N281,N281)&gt;1,"",ROW()+(COLUMN()-20)/10000))</f>
        <v/>
      </c>
      <c r="AI281" t="str">
        <f>IF(O281=0,"",IF(COUNTIF(O$2:O281,O281)&gt;1,"",ROW()+(COLUMN()-20)/10000))</f>
        <v/>
      </c>
      <c r="AJ281" t="str">
        <f>IF(P281=0,"",IF(COUNTIF(P$2:P281,P281)&gt;1,"",ROW()+(COLUMN()-20)/10000))</f>
        <v/>
      </c>
      <c r="AK281" t="str">
        <f>IF(Q281=0,"",IF(COUNTIF(Q$2:Q281,Q281)&gt;1,"",ROW()+(COLUMN()-20)/10000))</f>
        <v/>
      </c>
      <c r="AL281" t="str">
        <f>IF(R281=0,"",IF(COUNTIF(R$2:R281,R281)&gt;1,"",ROW()+(COLUMN()-20)/10000))</f>
        <v/>
      </c>
      <c r="AM281" t="str">
        <f>IF(S281=0,"",IF(COUNTIF(S$2:S281,S281)&gt;1,"",ROW()+(COLUMN()-20)/10000))</f>
        <v/>
      </c>
      <c r="AN281" t="str">
        <f>IF(T281=0,"",IF(COUNTIF(T$2:T281,T281)&gt;1,"",ROW()+(COLUMN()-20)/10000))</f>
        <v/>
      </c>
      <c r="AO281" t="str">
        <f t="shared" si="73"/>
        <v/>
      </c>
      <c r="AP281" t="str">
        <f t="shared" ca="1" si="71"/>
        <v/>
      </c>
      <c r="AQ281" t="str">
        <f ca="1">IF(AP281="","",IF(COUNTIF($AP$2:AP281,AP281)&gt;1,"",IF(AP281="overdracht",1,ROW())))</f>
        <v/>
      </c>
      <c r="AT281" t="str">
        <f t="shared" ca="1" si="74"/>
        <v/>
      </c>
      <c r="AU281" t="str">
        <f t="shared" si="75"/>
        <v/>
      </c>
      <c r="AV281" t="str">
        <f t="shared" si="76"/>
        <v/>
      </c>
      <c r="AW281" s="104" t="str">
        <f>IF(A281=Detail!$E$3,ROW()+5+(COLUMN()-48)/1000,"")</f>
        <v/>
      </c>
      <c r="AX281" t="str">
        <f>IF(B281=Detail!$E$3,ROW()+5+(COLUMN()-48)/1000,"")</f>
        <v/>
      </c>
      <c r="AY281" t="str">
        <f>IF(C281=Detail!$E$3,ROW()+5+(COLUMN()-48)/1000,"")</f>
        <v/>
      </c>
      <c r="AZ281" t="str">
        <f>IF(D281=Detail!$E$3,ROW()+5+(COLUMN()-48)/1000,"")</f>
        <v/>
      </c>
      <c r="BA281" t="str">
        <f>IF(E281=Detail!$E$3,ROW()+5+(COLUMN()-48)/1000,"")</f>
        <v/>
      </c>
      <c r="BB281" t="str">
        <f>IF(F281=Detail!$E$3,ROW()+5+(COLUMN()-48)/1000,"")</f>
        <v/>
      </c>
      <c r="BC281" t="str">
        <f>IF(G281=Detail!$E$3,ROW()+5+(COLUMN()-48)/1000,"")</f>
        <v/>
      </c>
      <c r="BD281" t="str">
        <f>IF(H281=Detail!$E$3,ROW()+5+(COLUMN()-48)/1000,"")</f>
        <v/>
      </c>
      <c r="BE281" t="str">
        <f>IF(I281=Detail!$E$3,ROW()+5+(COLUMN()-48)/1000,"")</f>
        <v/>
      </c>
      <c r="BF281" t="str">
        <f>IF(J281=Detail!$E$3,ROW()+5+(COLUMN()-48)/1000,"")</f>
        <v/>
      </c>
      <c r="BG281" t="str">
        <f>IF(K281=Detail!$E$3,ROW()+5+(COLUMN()-48)/1000,"")</f>
        <v/>
      </c>
      <c r="BH281" t="str">
        <f>IF(L281=Detail!$E$3,ROW()+5+(COLUMN()-48)/1000,"")</f>
        <v/>
      </c>
      <c r="BI281" t="str">
        <f>IF(M281=Detail!$E$3,ROW()+5+(COLUMN()-48)/1000,"")</f>
        <v/>
      </c>
      <c r="BJ281" t="str">
        <f>IF(N281=Detail!$E$3,ROW()+5+(COLUMN()-48)/1000,"")</f>
        <v/>
      </c>
      <c r="BK281" t="str">
        <f>IF(O281=Detail!$E$3,ROW()+5+(COLUMN()-48)/1000,"")</f>
        <v/>
      </c>
      <c r="BL281" t="str">
        <f>IF(P281=Detail!$E$3,ROW()+5+(COLUMN()-48)/1000,"")</f>
        <v/>
      </c>
      <c r="BM281" t="str">
        <f>IF(Q281=Detail!$E$3,ROW()+5+(COLUMN()-48)/1000,"")</f>
        <v/>
      </c>
      <c r="BN281" t="str">
        <f>IF(R281=Detail!$E$3,ROW()+5+(COLUMN()-48)/1000,"")</f>
        <v/>
      </c>
      <c r="BO281" t="str">
        <f>IF(S281=Detail!$E$3,ROW()+5+(COLUMN()-48)/1000,"")</f>
        <v/>
      </c>
      <c r="BP281" t="str">
        <f>IF(T281=Detail!$E$3,ROW()+5+(COLUMN()-48)/1000,"")</f>
        <v/>
      </c>
      <c r="BQ281" t="str">
        <f t="shared" ca="1" si="72"/>
        <v/>
      </c>
      <c r="BR281" t="str">
        <f>IF(BS281="","","'"&amp;VLOOKUP(ROUND((BS281-ROUNDDOWN(BS281,0))*1000,0),$BT$2:$BU$21,2,FALSE)&amp;"'!A"&amp;ROUNDDOWN(Codedata!BS281,0))</f>
        <v/>
      </c>
      <c r="BS281" t="str">
        <f t="shared" si="77"/>
        <v/>
      </c>
      <c r="BV281" t="str">
        <f t="shared" ca="1" si="78"/>
        <v/>
      </c>
      <c r="BW281" t="str">
        <f t="shared" ca="1" si="79"/>
        <v/>
      </c>
      <c r="BX281" t="str">
        <f t="shared" ca="1" si="80"/>
        <v/>
      </c>
      <c r="BY281" t="str">
        <f t="shared" ca="1" si="81"/>
        <v/>
      </c>
      <c r="BZ281" t="str">
        <f t="shared" ca="1" si="82"/>
        <v/>
      </c>
      <c r="CA281" t="str">
        <f t="shared" ca="1" si="83"/>
        <v/>
      </c>
      <c r="CB281" t="str">
        <f t="shared" ca="1" si="84"/>
        <v/>
      </c>
      <c r="CC281" t="str">
        <f t="shared" ca="1" si="85"/>
        <v/>
      </c>
    </row>
    <row r="282" spans="1:81" x14ac:dyDescent="0.3">
      <c r="A282">
        <f>Cash!$C287</f>
        <v>0</v>
      </c>
      <c r="B282">
        <f>Cash!$D287</f>
        <v>0</v>
      </c>
      <c r="C282">
        <f>Zicht!$C287</f>
        <v>0</v>
      </c>
      <c r="D282">
        <f>Zicht!$D287</f>
        <v>0</v>
      </c>
      <c r="E282">
        <f>Spaar!$C287</f>
        <v>0</v>
      </c>
      <c r="F282">
        <f>Spaar!$D287</f>
        <v>0</v>
      </c>
      <c r="G282">
        <f>'Reserve 1'!$C287</f>
        <v>0</v>
      </c>
      <c r="H282">
        <f>'Reserve 1'!$D287</f>
        <v>0</v>
      </c>
      <c r="I282">
        <f>'Reserve 2'!$C287</f>
        <v>0</v>
      </c>
      <c r="J282">
        <f>'Reserve 2'!$D287</f>
        <v>0</v>
      </c>
      <c r="K282">
        <f>'Reserve 3'!$C287</f>
        <v>0</v>
      </c>
      <c r="L282">
        <f>'Reserve 3'!$D287</f>
        <v>0</v>
      </c>
      <c r="M282">
        <f>'Reserve 4'!$C287</f>
        <v>0</v>
      </c>
      <c r="N282">
        <f>'Reserve 4'!$D287</f>
        <v>0</v>
      </c>
      <c r="O282">
        <f>'Reserve 5'!$C287</f>
        <v>0</v>
      </c>
      <c r="P282">
        <f>'Reserve 5'!$D287</f>
        <v>0</v>
      </c>
      <c r="Q282">
        <f>'Reserve 6'!$C287</f>
        <v>0</v>
      </c>
      <c r="R282">
        <f>'Reserve 6'!$D287</f>
        <v>0</v>
      </c>
      <c r="S282">
        <f>'Reserve 7'!$C287</f>
        <v>0</v>
      </c>
      <c r="T282">
        <f>'Reserve 7'!$D287</f>
        <v>0</v>
      </c>
      <c r="U282" t="str">
        <f>IF(A282=0,"",IF(COUNTIF(A$2:A282,A282)&gt;1,"",ROW()+(COLUMN()-20)/10000))</f>
        <v/>
      </c>
      <c r="V282" t="str">
        <f>IF(B282=0,"",IF(COUNTIF(B$2:B282,B282)&gt;1,"",ROW()+(COLUMN()-20)/10000))</f>
        <v/>
      </c>
      <c r="W282" t="str">
        <f>IF(C282=0,"",IF(COUNTIF(C$2:C282,C282)&gt;1,"",ROW()+(COLUMN()-20)/10000))</f>
        <v/>
      </c>
      <c r="X282" t="str">
        <f>IF(D282=0,"",IF(COUNTIF(D$2:D282,D282)&gt;1,"",ROW()+(COLUMN()-20)/10000))</f>
        <v/>
      </c>
      <c r="Y282" t="str">
        <f>IF(E282=0,"",IF(COUNTIF(E$2:E282,E282)&gt;1,"",ROW()+(COLUMN()-20)/10000))</f>
        <v/>
      </c>
      <c r="Z282" t="str">
        <f>IF(F282=0,"",IF(COUNTIF(F$2:F282,F282)&gt;1,"",ROW()+(COLUMN()-20)/10000))</f>
        <v/>
      </c>
      <c r="AA282" t="str">
        <f>IF(G282=0,"",IF(COUNTIF(G$2:G282,G282)&gt;1,"",ROW()+(COLUMN()-20)/10000))</f>
        <v/>
      </c>
      <c r="AB282" t="str">
        <f>IF(H282=0,"",IF(COUNTIF(H$2:H282,H282)&gt;1,"",ROW()+(COLUMN()-20)/10000))</f>
        <v/>
      </c>
      <c r="AC282" t="str">
        <f>IF(I282=0,"",IF(COUNTIF(I$2:I282,I282)&gt;1,"",ROW()+(COLUMN()-20)/10000))</f>
        <v/>
      </c>
      <c r="AD282" t="str">
        <f>IF(J282=0,"",IF(COUNTIF(J$2:J282,J282)&gt;1,"",ROW()+(COLUMN()-20)/10000))</f>
        <v/>
      </c>
      <c r="AE282" t="str">
        <f>IF(K282=0,"",IF(COUNTIF(K$2:K282,K282)&gt;1,"",ROW()+(COLUMN()-20)/10000))</f>
        <v/>
      </c>
      <c r="AF282" t="str">
        <f>IF(L282=0,"",IF(COUNTIF(L$2:L282,L282)&gt;1,"",ROW()+(COLUMN()-20)/10000))</f>
        <v/>
      </c>
      <c r="AG282" t="str">
        <f>IF(M282=0,"",IF(COUNTIF(M$2:M282,M282)&gt;1,"",ROW()+(COLUMN()-20)/10000))</f>
        <v/>
      </c>
      <c r="AH282" t="str">
        <f>IF(N282=0,"",IF(COUNTIF(N$2:N282,N282)&gt;1,"",ROW()+(COLUMN()-20)/10000))</f>
        <v/>
      </c>
      <c r="AI282" t="str">
        <f>IF(O282=0,"",IF(COUNTIF(O$2:O282,O282)&gt;1,"",ROW()+(COLUMN()-20)/10000))</f>
        <v/>
      </c>
      <c r="AJ282" t="str">
        <f>IF(P282=0,"",IF(COUNTIF(P$2:P282,P282)&gt;1,"",ROW()+(COLUMN()-20)/10000))</f>
        <v/>
      </c>
      <c r="AK282" t="str">
        <f>IF(Q282=0,"",IF(COUNTIF(Q$2:Q282,Q282)&gt;1,"",ROW()+(COLUMN()-20)/10000))</f>
        <v/>
      </c>
      <c r="AL282" t="str">
        <f>IF(R282=0,"",IF(COUNTIF(R$2:R282,R282)&gt;1,"",ROW()+(COLUMN()-20)/10000))</f>
        <v/>
      </c>
      <c r="AM282" t="str">
        <f>IF(S282=0,"",IF(COUNTIF(S$2:S282,S282)&gt;1,"",ROW()+(COLUMN()-20)/10000))</f>
        <v/>
      </c>
      <c r="AN282" t="str">
        <f>IF(T282=0,"",IF(COUNTIF(T$2:T282,T282)&gt;1,"",ROW()+(COLUMN()-20)/10000))</f>
        <v/>
      </c>
      <c r="AO282" t="str">
        <f t="shared" si="73"/>
        <v/>
      </c>
      <c r="AP282" t="str">
        <f t="shared" ca="1" si="71"/>
        <v/>
      </c>
      <c r="AQ282" t="str">
        <f ca="1">IF(AP282="","",IF(COUNTIF($AP$2:AP282,AP282)&gt;1,"",IF(AP282="overdracht",1,ROW())))</f>
        <v/>
      </c>
      <c r="AT282" t="str">
        <f t="shared" ca="1" si="74"/>
        <v/>
      </c>
      <c r="AU282" t="str">
        <f t="shared" si="75"/>
        <v/>
      </c>
      <c r="AV282" t="str">
        <f t="shared" si="76"/>
        <v/>
      </c>
      <c r="AW282" s="104" t="str">
        <f>IF(A282=Detail!$E$3,ROW()+5+(COLUMN()-48)/1000,"")</f>
        <v/>
      </c>
      <c r="AX282" t="str">
        <f>IF(B282=Detail!$E$3,ROW()+5+(COLUMN()-48)/1000,"")</f>
        <v/>
      </c>
      <c r="AY282" t="str">
        <f>IF(C282=Detail!$E$3,ROW()+5+(COLUMN()-48)/1000,"")</f>
        <v/>
      </c>
      <c r="AZ282" t="str">
        <f>IF(D282=Detail!$E$3,ROW()+5+(COLUMN()-48)/1000,"")</f>
        <v/>
      </c>
      <c r="BA282" t="str">
        <f>IF(E282=Detail!$E$3,ROW()+5+(COLUMN()-48)/1000,"")</f>
        <v/>
      </c>
      <c r="BB282" t="str">
        <f>IF(F282=Detail!$E$3,ROW()+5+(COLUMN()-48)/1000,"")</f>
        <v/>
      </c>
      <c r="BC282" t="str">
        <f>IF(G282=Detail!$E$3,ROW()+5+(COLUMN()-48)/1000,"")</f>
        <v/>
      </c>
      <c r="BD282" t="str">
        <f>IF(H282=Detail!$E$3,ROW()+5+(COLUMN()-48)/1000,"")</f>
        <v/>
      </c>
      <c r="BE282" t="str">
        <f>IF(I282=Detail!$E$3,ROW()+5+(COLUMN()-48)/1000,"")</f>
        <v/>
      </c>
      <c r="BF282" t="str">
        <f>IF(J282=Detail!$E$3,ROW()+5+(COLUMN()-48)/1000,"")</f>
        <v/>
      </c>
      <c r="BG282" t="str">
        <f>IF(K282=Detail!$E$3,ROW()+5+(COLUMN()-48)/1000,"")</f>
        <v/>
      </c>
      <c r="BH282" t="str">
        <f>IF(L282=Detail!$E$3,ROW()+5+(COLUMN()-48)/1000,"")</f>
        <v/>
      </c>
      <c r="BI282" t="str">
        <f>IF(M282=Detail!$E$3,ROW()+5+(COLUMN()-48)/1000,"")</f>
        <v/>
      </c>
      <c r="BJ282" t="str">
        <f>IF(N282=Detail!$E$3,ROW()+5+(COLUMN()-48)/1000,"")</f>
        <v/>
      </c>
      <c r="BK282" t="str">
        <f>IF(O282=Detail!$E$3,ROW()+5+(COLUMN()-48)/1000,"")</f>
        <v/>
      </c>
      <c r="BL282" t="str">
        <f>IF(P282=Detail!$E$3,ROW()+5+(COLUMN()-48)/1000,"")</f>
        <v/>
      </c>
      <c r="BM282" t="str">
        <f>IF(Q282=Detail!$E$3,ROW()+5+(COLUMN()-48)/1000,"")</f>
        <v/>
      </c>
      <c r="BN282" t="str">
        <f>IF(R282=Detail!$E$3,ROW()+5+(COLUMN()-48)/1000,"")</f>
        <v/>
      </c>
      <c r="BO282" t="str">
        <f>IF(S282=Detail!$E$3,ROW()+5+(COLUMN()-48)/1000,"")</f>
        <v/>
      </c>
      <c r="BP282" t="str">
        <f>IF(T282=Detail!$E$3,ROW()+5+(COLUMN()-48)/1000,"")</f>
        <v/>
      </c>
      <c r="BQ282" t="str">
        <f t="shared" ca="1" si="72"/>
        <v/>
      </c>
      <c r="BR282" t="str">
        <f>IF(BS282="","","'"&amp;VLOOKUP(ROUND((BS282-ROUNDDOWN(BS282,0))*1000,0),$BT$2:$BU$21,2,FALSE)&amp;"'!A"&amp;ROUNDDOWN(Codedata!BS282,0))</f>
        <v/>
      </c>
      <c r="BS282" t="str">
        <f t="shared" si="77"/>
        <v/>
      </c>
      <c r="BV282" t="str">
        <f t="shared" ca="1" si="78"/>
        <v/>
      </c>
      <c r="BW282" t="str">
        <f t="shared" ca="1" si="79"/>
        <v/>
      </c>
      <c r="BX282" t="str">
        <f t="shared" ca="1" si="80"/>
        <v/>
      </c>
      <c r="BY282" t="str">
        <f t="shared" ca="1" si="81"/>
        <v/>
      </c>
      <c r="BZ282" t="str">
        <f t="shared" ca="1" si="82"/>
        <v/>
      </c>
      <c r="CA282" t="str">
        <f t="shared" ca="1" si="83"/>
        <v/>
      </c>
      <c r="CB282" t="str">
        <f t="shared" ca="1" si="84"/>
        <v/>
      </c>
      <c r="CC282" t="str">
        <f t="shared" ca="1" si="85"/>
        <v/>
      </c>
    </row>
    <row r="283" spans="1:81" x14ac:dyDescent="0.3">
      <c r="A283">
        <f>Cash!$C288</f>
        <v>0</v>
      </c>
      <c r="B283">
        <f>Cash!$D288</f>
        <v>0</v>
      </c>
      <c r="C283">
        <f>Zicht!$C288</f>
        <v>0</v>
      </c>
      <c r="D283">
        <f>Zicht!$D288</f>
        <v>0</v>
      </c>
      <c r="E283">
        <f>Spaar!$C288</f>
        <v>0</v>
      </c>
      <c r="F283">
        <f>Spaar!$D288</f>
        <v>0</v>
      </c>
      <c r="G283">
        <f>'Reserve 1'!$C288</f>
        <v>0</v>
      </c>
      <c r="H283">
        <f>'Reserve 1'!$D288</f>
        <v>0</v>
      </c>
      <c r="I283">
        <f>'Reserve 2'!$C288</f>
        <v>0</v>
      </c>
      <c r="J283">
        <f>'Reserve 2'!$D288</f>
        <v>0</v>
      </c>
      <c r="K283">
        <f>'Reserve 3'!$C288</f>
        <v>0</v>
      </c>
      <c r="L283">
        <f>'Reserve 3'!$D288</f>
        <v>0</v>
      </c>
      <c r="M283">
        <f>'Reserve 4'!$C288</f>
        <v>0</v>
      </c>
      <c r="N283">
        <f>'Reserve 4'!$D288</f>
        <v>0</v>
      </c>
      <c r="O283">
        <f>'Reserve 5'!$C288</f>
        <v>0</v>
      </c>
      <c r="P283">
        <f>'Reserve 5'!$D288</f>
        <v>0</v>
      </c>
      <c r="Q283">
        <f>'Reserve 6'!$C288</f>
        <v>0</v>
      </c>
      <c r="R283">
        <f>'Reserve 6'!$D288</f>
        <v>0</v>
      </c>
      <c r="S283">
        <f>'Reserve 7'!$C288</f>
        <v>0</v>
      </c>
      <c r="T283">
        <f>'Reserve 7'!$D288</f>
        <v>0</v>
      </c>
      <c r="U283" t="str">
        <f>IF(A283=0,"",IF(COUNTIF(A$2:A283,A283)&gt;1,"",ROW()+(COLUMN()-20)/10000))</f>
        <v/>
      </c>
      <c r="V283" t="str">
        <f>IF(B283=0,"",IF(COUNTIF(B$2:B283,B283)&gt;1,"",ROW()+(COLUMN()-20)/10000))</f>
        <v/>
      </c>
      <c r="W283" t="str">
        <f>IF(C283=0,"",IF(COUNTIF(C$2:C283,C283)&gt;1,"",ROW()+(COLUMN()-20)/10000))</f>
        <v/>
      </c>
      <c r="X283" t="str">
        <f>IF(D283=0,"",IF(COUNTIF(D$2:D283,D283)&gt;1,"",ROW()+(COLUMN()-20)/10000))</f>
        <v/>
      </c>
      <c r="Y283" t="str">
        <f>IF(E283=0,"",IF(COUNTIF(E$2:E283,E283)&gt;1,"",ROW()+(COLUMN()-20)/10000))</f>
        <v/>
      </c>
      <c r="Z283" t="str">
        <f>IF(F283=0,"",IF(COUNTIF(F$2:F283,F283)&gt;1,"",ROW()+(COLUMN()-20)/10000))</f>
        <v/>
      </c>
      <c r="AA283" t="str">
        <f>IF(G283=0,"",IF(COUNTIF(G$2:G283,G283)&gt;1,"",ROW()+(COLUMN()-20)/10000))</f>
        <v/>
      </c>
      <c r="AB283" t="str">
        <f>IF(H283=0,"",IF(COUNTIF(H$2:H283,H283)&gt;1,"",ROW()+(COLUMN()-20)/10000))</f>
        <v/>
      </c>
      <c r="AC283" t="str">
        <f>IF(I283=0,"",IF(COUNTIF(I$2:I283,I283)&gt;1,"",ROW()+(COLUMN()-20)/10000))</f>
        <v/>
      </c>
      <c r="AD283" t="str">
        <f>IF(J283=0,"",IF(COUNTIF(J$2:J283,J283)&gt;1,"",ROW()+(COLUMN()-20)/10000))</f>
        <v/>
      </c>
      <c r="AE283" t="str">
        <f>IF(K283=0,"",IF(COUNTIF(K$2:K283,K283)&gt;1,"",ROW()+(COLUMN()-20)/10000))</f>
        <v/>
      </c>
      <c r="AF283" t="str">
        <f>IF(L283=0,"",IF(COUNTIF(L$2:L283,L283)&gt;1,"",ROW()+(COLUMN()-20)/10000))</f>
        <v/>
      </c>
      <c r="AG283" t="str">
        <f>IF(M283=0,"",IF(COUNTIF(M$2:M283,M283)&gt;1,"",ROW()+(COLUMN()-20)/10000))</f>
        <v/>
      </c>
      <c r="AH283" t="str">
        <f>IF(N283=0,"",IF(COUNTIF(N$2:N283,N283)&gt;1,"",ROW()+(COLUMN()-20)/10000))</f>
        <v/>
      </c>
      <c r="AI283" t="str">
        <f>IF(O283=0,"",IF(COUNTIF(O$2:O283,O283)&gt;1,"",ROW()+(COLUMN()-20)/10000))</f>
        <v/>
      </c>
      <c r="AJ283" t="str">
        <f>IF(P283=0,"",IF(COUNTIF(P$2:P283,P283)&gt;1,"",ROW()+(COLUMN()-20)/10000))</f>
        <v/>
      </c>
      <c r="AK283" t="str">
        <f>IF(Q283=0,"",IF(COUNTIF(Q$2:Q283,Q283)&gt;1,"",ROW()+(COLUMN()-20)/10000))</f>
        <v/>
      </c>
      <c r="AL283" t="str">
        <f>IF(R283=0,"",IF(COUNTIF(R$2:R283,R283)&gt;1,"",ROW()+(COLUMN()-20)/10000))</f>
        <v/>
      </c>
      <c r="AM283" t="str">
        <f>IF(S283=0,"",IF(COUNTIF(S$2:S283,S283)&gt;1,"",ROW()+(COLUMN()-20)/10000))</f>
        <v/>
      </c>
      <c r="AN283" t="str">
        <f>IF(T283=0,"",IF(COUNTIF(T$2:T283,T283)&gt;1,"",ROW()+(COLUMN()-20)/10000))</f>
        <v/>
      </c>
      <c r="AO283" t="str">
        <f t="shared" si="73"/>
        <v/>
      </c>
      <c r="AP283" t="str">
        <f t="shared" ca="1" si="71"/>
        <v/>
      </c>
      <c r="AQ283" t="str">
        <f ca="1">IF(AP283="","",IF(COUNTIF($AP$2:AP283,AP283)&gt;1,"",IF(AP283="overdracht",1,ROW())))</f>
        <v/>
      </c>
      <c r="AT283" t="str">
        <f t="shared" ca="1" si="74"/>
        <v/>
      </c>
      <c r="AU283" t="str">
        <f t="shared" si="75"/>
        <v/>
      </c>
      <c r="AV283" t="str">
        <f t="shared" si="76"/>
        <v/>
      </c>
      <c r="AW283" s="104" t="str">
        <f>IF(A283=Detail!$E$3,ROW()+5+(COLUMN()-48)/1000,"")</f>
        <v/>
      </c>
      <c r="AX283" t="str">
        <f>IF(B283=Detail!$E$3,ROW()+5+(COLUMN()-48)/1000,"")</f>
        <v/>
      </c>
      <c r="AY283" t="str">
        <f>IF(C283=Detail!$E$3,ROW()+5+(COLUMN()-48)/1000,"")</f>
        <v/>
      </c>
      <c r="AZ283" t="str">
        <f>IF(D283=Detail!$E$3,ROW()+5+(COLUMN()-48)/1000,"")</f>
        <v/>
      </c>
      <c r="BA283" t="str">
        <f>IF(E283=Detail!$E$3,ROW()+5+(COLUMN()-48)/1000,"")</f>
        <v/>
      </c>
      <c r="BB283" t="str">
        <f>IF(F283=Detail!$E$3,ROW()+5+(COLUMN()-48)/1000,"")</f>
        <v/>
      </c>
      <c r="BC283" t="str">
        <f>IF(G283=Detail!$E$3,ROW()+5+(COLUMN()-48)/1000,"")</f>
        <v/>
      </c>
      <c r="BD283" t="str">
        <f>IF(H283=Detail!$E$3,ROW()+5+(COLUMN()-48)/1000,"")</f>
        <v/>
      </c>
      <c r="BE283" t="str">
        <f>IF(I283=Detail!$E$3,ROW()+5+(COLUMN()-48)/1000,"")</f>
        <v/>
      </c>
      <c r="BF283" t="str">
        <f>IF(J283=Detail!$E$3,ROW()+5+(COLUMN()-48)/1000,"")</f>
        <v/>
      </c>
      <c r="BG283" t="str">
        <f>IF(K283=Detail!$E$3,ROW()+5+(COLUMN()-48)/1000,"")</f>
        <v/>
      </c>
      <c r="BH283" t="str">
        <f>IF(L283=Detail!$E$3,ROW()+5+(COLUMN()-48)/1000,"")</f>
        <v/>
      </c>
      <c r="BI283" t="str">
        <f>IF(M283=Detail!$E$3,ROW()+5+(COLUMN()-48)/1000,"")</f>
        <v/>
      </c>
      <c r="BJ283" t="str">
        <f>IF(N283=Detail!$E$3,ROW()+5+(COLUMN()-48)/1000,"")</f>
        <v/>
      </c>
      <c r="BK283" t="str">
        <f>IF(O283=Detail!$E$3,ROW()+5+(COLUMN()-48)/1000,"")</f>
        <v/>
      </c>
      <c r="BL283" t="str">
        <f>IF(P283=Detail!$E$3,ROW()+5+(COLUMN()-48)/1000,"")</f>
        <v/>
      </c>
      <c r="BM283" t="str">
        <f>IF(Q283=Detail!$E$3,ROW()+5+(COLUMN()-48)/1000,"")</f>
        <v/>
      </c>
      <c r="BN283" t="str">
        <f>IF(R283=Detail!$E$3,ROW()+5+(COLUMN()-48)/1000,"")</f>
        <v/>
      </c>
      <c r="BO283" t="str">
        <f>IF(S283=Detail!$E$3,ROW()+5+(COLUMN()-48)/1000,"")</f>
        <v/>
      </c>
      <c r="BP283" t="str">
        <f>IF(T283=Detail!$E$3,ROW()+5+(COLUMN()-48)/1000,"")</f>
        <v/>
      </c>
      <c r="BQ283" t="str">
        <f t="shared" ca="1" si="72"/>
        <v/>
      </c>
      <c r="BR283" t="str">
        <f>IF(BS283="","","'"&amp;VLOOKUP(ROUND((BS283-ROUNDDOWN(BS283,0))*1000,0),$BT$2:$BU$21,2,FALSE)&amp;"'!A"&amp;ROUNDDOWN(Codedata!BS283,0))</f>
        <v/>
      </c>
      <c r="BS283" t="str">
        <f t="shared" si="77"/>
        <v/>
      </c>
      <c r="BV283" t="str">
        <f t="shared" ca="1" si="78"/>
        <v/>
      </c>
      <c r="BW283" t="str">
        <f t="shared" ca="1" si="79"/>
        <v/>
      </c>
      <c r="BX283" t="str">
        <f t="shared" ca="1" si="80"/>
        <v/>
      </c>
      <c r="BY283" t="str">
        <f t="shared" ca="1" si="81"/>
        <v/>
      </c>
      <c r="BZ283" t="str">
        <f t="shared" ca="1" si="82"/>
        <v/>
      </c>
      <c r="CA283" t="str">
        <f t="shared" ca="1" si="83"/>
        <v/>
      </c>
      <c r="CB283" t="str">
        <f t="shared" ca="1" si="84"/>
        <v/>
      </c>
      <c r="CC283" t="str">
        <f t="shared" ca="1" si="85"/>
        <v/>
      </c>
    </row>
    <row r="284" spans="1:81" x14ac:dyDescent="0.3">
      <c r="A284">
        <f>Cash!$C289</f>
        <v>0</v>
      </c>
      <c r="B284">
        <f>Cash!$D289</f>
        <v>0</v>
      </c>
      <c r="C284">
        <f>Zicht!$C289</f>
        <v>0</v>
      </c>
      <c r="D284">
        <f>Zicht!$D289</f>
        <v>0</v>
      </c>
      <c r="E284">
        <f>Spaar!$C289</f>
        <v>0</v>
      </c>
      <c r="F284">
        <f>Spaar!$D289</f>
        <v>0</v>
      </c>
      <c r="G284">
        <f>'Reserve 1'!$C289</f>
        <v>0</v>
      </c>
      <c r="H284">
        <f>'Reserve 1'!$D289</f>
        <v>0</v>
      </c>
      <c r="I284">
        <f>'Reserve 2'!$C289</f>
        <v>0</v>
      </c>
      <c r="J284">
        <f>'Reserve 2'!$D289</f>
        <v>0</v>
      </c>
      <c r="K284">
        <f>'Reserve 3'!$C289</f>
        <v>0</v>
      </c>
      <c r="L284">
        <f>'Reserve 3'!$D289</f>
        <v>0</v>
      </c>
      <c r="M284">
        <f>'Reserve 4'!$C289</f>
        <v>0</v>
      </c>
      <c r="N284">
        <f>'Reserve 4'!$D289</f>
        <v>0</v>
      </c>
      <c r="O284">
        <f>'Reserve 5'!$C289</f>
        <v>0</v>
      </c>
      <c r="P284">
        <f>'Reserve 5'!$D289</f>
        <v>0</v>
      </c>
      <c r="Q284">
        <f>'Reserve 6'!$C289</f>
        <v>0</v>
      </c>
      <c r="R284">
        <f>'Reserve 6'!$D289</f>
        <v>0</v>
      </c>
      <c r="S284">
        <f>'Reserve 7'!$C289</f>
        <v>0</v>
      </c>
      <c r="T284">
        <f>'Reserve 7'!$D289</f>
        <v>0</v>
      </c>
      <c r="U284" t="str">
        <f>IF(A284=0,"",IF(COUNTIF(A$2:A284,A284)&gt;1,"",ROW()+(COLUMN()-20)/10000))</f>
        <v/>
      </c>
      <c r="V284" t="str">
        <f>IF(B284=0,"",IF(COUNTIF(B$2:B284,B284)&gt;1,"",ROW()+(COLUMN()-20)/10000))</f>
        <v/>
      </c>
      <c r="W284" t="str">
        <f>IF(C284=0,"",IF(COUNTIF(C$2:C284,C284)&gt;1,"",ROW()+(COLUMN()-20)/10000))</f>
        <v/>
      </c>
      <c r="X284" t="str">
        <f>IF(D284=0,"",IF(COUNTIF(D$2:D284,D284)&gt;1,"",ROW()+(COLUMN()-20)/10000))</f>
        <v/>
      </c>
      <c r="Y284" t="str">
        <f>IF(E284=0,"",IF(COUNTIF(E$2:E284,E284)&gt;1,"",ROW()+(COLUMN()-20)/10000))</f>
        <v/>
      </c>
      <c r="Z284" t="str">
        <f>IF(F284=0,"",IF(COUNTIF(F$2:F284,F284)&gt;1,"",ROW()+(COLUMN()-20)/10000))</f>
        <v/>
      </c>
      <c r="AA284" t="str">
        <f>IF(G284=0,"",IF(COUNTIF(G$2:G284,G284)&gt;1,"",ROW()+(COLUMN()-20)/10000))</f>
        <v/>
      </c>
      <c r="AB284" t="str">
        <f>IF(H284=0,"",IF(COUNTIF(H$2:H284,H284)&gt;1,"",ROW()+(COLUMN()-20)/10000))</f>
        <v/>
      </c>
      <c r="AC284" t="str">
        <f>IF(I284=0,"",IF(COUNTIF(I$2:I284,I284)&gt;1,"",ROW()+(COLUMN()-20)/10000))</f>
        <v/>
      </c>
      <c r="AD284" t="str">
        <f>IF(J284=0,"",IF(COUNTIF(J$2:J284,J284)&gt;1,"",ROW()+(COLUMN()-20)/10000))</f>
        <v/>
      </c>
      <c r="AE284" t="str">
        <f>IF(K284=0,"",IF(COUNTIF(K$2:K284,K284)&gt;1,"",ROW()+(COLUMN()-20)/10000))</f>
        <v/>
      </c>
      <c r="AF284" t="str">
        <f>IF(L284=0,"",IF(COUNTIF(L$2:L284,L284)&gt;1,"",ROW()+(COLUMN()-20)/10000))</f>
        <v/>
      </c>
      <c r="AG284" t="str">
        <f>IF(M284=0,"",IF(COUNTIF(M$2:M284,M284)&gt;1,"",ROW()+(COLUMN()-20)/10000))</f>
        <v/>
      </c>
      <c r="AH284" t="str">
        <f>IF(N284=0,"",IF(COUNTIF(N$2:N284,N284)&gt;1,"",ROW()+(COLUMN()-20)/10000))</f>
        <v/>
      </c>
      <c r="AI284" t="str">
        <f>IF(O284=0,"",IF(COUNTIF(O$2:O284,O284)&gt;1,"",ROW()+(COLUMN()-20)/10000))</f>
        <v/>
      </c>
      <c r="AJ284" t="str">
        <f>IF(P284=0,"",IF(COUNTIF(P$2:P284,P284)&gt;1,"",ROW()+(COLUMN()-20)/10000))</f>
        <v/>
      </c>
      <c r="AK284" t="str">
        <f>IF(Q284=0,"",IF(COUNTIF(Q$2:Q284,Q284)&gt;1,"",ROW()+(COLUMN()-20)/10000))</f>
        <v/>
      </c>
      <c r="AL284" t="str">
        <f>IF(R284=0,"",IF(COUNTIF(R$2:R284,R284)&gt;1,"",ROW()+(COLUMN()-20)/10000))</f>
        <v/>
      </c>
      <c r="AM284" t="str">
        <f>IF(S284=0,"",IF(COUNTIF(S$2:S284,S284)&gt;1,"",ROW()+(COLUMN()-20)/10000))</f>
        <v/>
      </c>
      <c r="AN284" t="str">
        <f>IF(T284=0,"",IF(COUNTIF(T$2:T284,T284)&gt;1,"",ROW()+(COLUMN()-20)/10000))</f>
        <v/>
      </c>
      <c r="AO284" t="str">
        <f t="shared" si="73"/>
        <v/>
      </c>
      <c r="AP284" t="str">
        <f t="shared" ca="1" si="71"/>
        <v/>
      </c>
      <c r="AQ284" t="str">
        <f ca="1">IF(AP284="","",IF(COUNTIF($AP$2:AP284,AP284)&gt;1,"",IF(AP284="overdracht",1,ROW())))</f>
        <v/>
      </c>
      <c r="AT284" t="str">
        <f t="shared" ca="1" si="74"/>
        <v/>
      </c>
      <c r="AU284" t="str">
        <f t="shared" si="75"/>
        <v/>
      </c>
      <c r="AV284" t="str">
        <f t="shared" si="76"/>
        <v/>
      </c>
      <c r="AW284" s="104" t="str">
        <f>IF(A284=Detail!$E$3,ROW()+5+(COLUMN()-48)/1000,"")</f>
        <v/>
      </c>
      <c r="AX284" t="str">
        <f>IF(B284=Detail!$E$3,ROW()+5+(COLUMN()-48)/1000,"")</f>
        <v/>
      </c>
      <c r="AY284" t="str">
        <f>IF(C284=Detail!$E$3,ROW()+5+(COLUMN()-48)/1000,"")</f>
        <v/>
      </c>
      <c r="AZ284" t="str">
        <f>IF(D284=Detail!$E$3,ROW()+5+(COLUMN()-48)/1000,"")</f>
        <v/>
      </c>
      <c r="BA284" t="str">
        <f>IF(E284=Detail!$E$3,ROW()+5+(COLUMN()-48)/1000,"")</f>
        <v/>
      </c>
      <c r="BB284" t="str">
        <f>IF(F284=Detail!$E$3,ROW()+5+(COLUMN()-48)/1000,"")</f>
        <v/>
      </c>
      <c r="BC284" t="str">
        <f>IF(G284=Detail!$E$3,ROW()+5+(COLUMN()-48)/1000,"")</f>
        <v/>
      </c>
      <c r="BD284" t="str">
        <f>IF(H284=Detail!$E$3,ROW()+5+(COLUMN()-48)/1000,"")</f>
        <v/>
      </c>
      <c r="BE284" t="str">
        <f>IF(I284=Detail!$E$3,ROW()+5+(COLUMN()-48)/1000,"")</f>
        <v/>
      </c>
      <c r="BF284" t="str">
        <f>IF(J284=Detail!$E$3,ROW()+5+(COLUMN()-48)/1000,"")</f>
        <v/>
      </c>
      <c r="BG284" t="str">
        <f>IF(K284=Detail!$E$3,ROW()+5+(COLUMN()-48)/1000,"")</f>
        <v/>
      </c>
      <c r="BH284" t="str">
        <f>IF(L284=Detail!$E$3,ROW()+5+(COLUMN()-48)/1000,"")</f>
        <v/>
      </c>
      <c r="BI284" t="str">
        <f>IF(M284=Detail!$E$3,ROW()+5+(COLUMN()-48)/1000,"")</f>
        <v/>
      </c>
      <c r="BJ284" t="str">
        <f>IF(N284=Detail!$E$3,ROW()+5+(COLUMN()-48)/1000,"")</f>
        <v/>
      </c>
      <c r="BK284" t="str">
        <f>IF(O284=Detail!$E$3,ROW()+5+(COLUMN()-48)/1000,"")</f>
        <v/>
      </c>
      <c r="BL284" t="str">
        <f>IF(P284=Detail!$E$3,ROW()+5+(COLUMN()-48)/1000,"")</f>
        <v/>
      </c>
      <c r="BM284" t="str">
        <f>IF(Q284=Detail!$E$3,ROW()+5+(COLUMN()-48)/1000,"")</f>
        <v/>
      </c>
      <c r="BN284" t="str">
        <f>IF(R284=Detail!$E$3,ROW()+5+(COLUMN()-48)/1000,"")</f>
        <v/>
      </c>
      <c r="BO284" t="str">
        <f>IF(S284=Detail!$E$3,ROW()+5+(COLUMN()-48)/1000,"")</f>
        <v/>
      </c>
      <c r="BP284" t="str">
        <f>IF(T284=Detail!$E$3,ROW()+5+(COLUMN()-48)/1000,"")</f>
        <v/>
      </c>
      <c r="BQ284" t="str">
        <f t="shared" ca="1" si="72"/>
        <v/>
      </c>
      <c r="BR284" t="str">
        <f>IF(BS284="","","'"&amp;VLOOKUP(ROUND((BS284-ROUNDDOWN(BS284,0))*1000,0),$BT$2:$BU$21,2,FALSE)&amp;"'!A"&amp;ROUNDDOWN(Codedata!BS284,0))</f>
        <v/>
      </c>
      <c r="BS284" t="str">
        <f t="shared" si="77"/>
        <v/>
      </c>
      <c r="BV284" t="str">
        <f t="shared" ca="1" si="78"/>
        <v/>
      </c>
      <c r="BW284" t="str">
        <f t="shared" ca="1" si="79"/>
        <v/>
      </c>
      <c r="BX284" t="str">
        <f t="shared" ca="1" si="80"/>
        <v/>
      </c>
      <c r="BY284" t="str">
        <f t="shared" ca="1" si="81"/>
        <v/>
      </c>
      <c r="BZ284" t="str">
        <f t="shared" ca="1" si="82"/>
        <v/>
      </c>
      <c r="CA284" t="str">
        <f t="shared" ca="1" si="83"/>
        <v/>
      </c>
      <c r="CB284" t="str">
        <f t="shared" ca="1" si="84"/>
        <v/>
      </c>
      <c r="CC284" t="str">
        <f t="shared" ca="1" si="85"/>
        <v/>
      </c>
    </row>
    <row r="285" spans="1:81" x14ac:dyDescent="0.3">
      <c r="A285">
        <f>Cash!$C290</f>
        <v>0</v>
      </c>
      <c r="B285">
        <f>Cash!$D290</f>
        <v>0</v>
      </c>
      <c r="C285">
        <f>Zicht!$C290</f>
        <v>0</v>
      </c>
      <c r="D285">
        <f>Zicht!$D290</f>
        <v>0</v>
      </c>
      <c r="E285">
        <f>Spaar!$C290</f>
        <v>0</v>
      </c>
      <c r="F285">
        <f>Spaar!$D290</f>
        <v>0</v>
      </c>
      <c r="G285">
        <f>'Reserve 1'!$C290</f>
        <v>0</v>
      </c>
      <c r="H285">
        <f>'Reserve 1'!$D290</f>
        <v>0</v>
      </c>
      <c r="I285">
        <f>'Reserve 2'!$C290</f>
        <v>0</v>
      </c>
      <c r="J285">
        <f>'Reserve 2'!$D290</f>
        <v>0</v>
      </c>
      <c r="K285">
        <f>'Reserve 3'!$C290</f>
        <v>0</v>
      </c>
      <c r="L285">
        <f>'Reserve 3'!$D290</f>
        <v>0</v>
      </c>
      <c r="M285">
        <f>'Reserve 4'!$C290</f>
        <v>0</v>
      </c>
      <c r="N285">
        <f>'Reserve 4'!$D290</f>
        <v>0</v>
      </c>
      <c r="O285">
        <f>'Reserve 5'!$C290</f>
        <v>0</v>
      </c>
      <c r="P285">
        <f>'Reserve 5'!$D290</f>
        <v>0</v>
      </c>
      <c r="Q285">
        <f>'Reserve 6'!$C290</f>
        <v>0</v>
      </c>
      <c r="R285">
        <f>'Reserve 6'!$D290</f>
        <v>0</v>
      </c>
      <c r="S285">
        <f>'Reserve 7'!$C290</f>
        <v>0</v>
      </c>
      <c r="T285">
        <f>'Reserve 7'!$D290</f>
        <v>0</v>
      </c>
      <c r="U285" t="str">
        <f>IF(A285=0,"",IF(COUNTIF(A$2:A285,A285)&gt;1,"",ROW()+(COLUMN()-20)/10000))</f>
        <v/>
      </c>
      <c r="V285" t="str">
        <f>IF(B285=0,"",IF(COUNTIF(B$2:B285,B285)&gt;1,"",ROW()+(COLUMN()-20)/10000))</f>
        <v/>
      </c>
      <c r="W285" t="str">
        <f>IF(C285=0,"",IF(COUNTIF(C$2:C285,C285)&gt;1,"",ROW()+(COLUMN()-20)/10000))</f>
        <v/>
      </c>
      <c r="X285" t="str">
        <f>IF(D285=0,"",IF(COUNTIF(D$2:D285,D285)&gt;1,"",ROW()+(COLUMN()-20)/10000))</f>
        <v/>
      </c>
      <c r="Y285" t="str">
        <f>IF(E285=0,"",IF(COUNTIF(E$2:E285,E285)&gt;1,"",ROW()+(COLUMN()-20)/10000))</f>
        <v/>
      </c>
      <c r="Z285" t="str">
        <f>IF(F285=0,"",IF(COUNTIF(F$2:F285,F285)&gt;1,"",ROW()+(COLUMN()-20)/10000))</f>
        <v/>
      </c>
      <c r="AA285" t="str">
        <f>IF(G285=0,"",IF(COUNTIF(G$2:G285,G285)&gt;1,"",ROW()+(COLUMN()-20)/10000))</f>
        <v/>
      </c>
      <c r="AB285" t="str">
        <f>IF(H285=0,"",IF(COUNTIF(H$2:H285,H285)&gt;1,"",ROW()+(COLUMN()-20)/10000))</f>
        <v/>
      </c>
      <c r="AC285" t="str">
        <f>IF(I285=0,"",IF(COUNTIF(I$2:I285,I285)&gt;1,"",ROW()+(COLUMN()-20)/10000))</f>
        <v/>
      </c>
      <c r="AD285" t="str">
        <f>IF(J285=0,"",IF(COUNTIF(J$2:J285,J285)&gt;1,"",ROW()+(COLUMN()-20)/10000))</f>
        <v/>
      </c>
      <c r="AE285" t="str">
        <f>IF(K285=0,"",IF(COUNTIF(K$2:K285,K285)&gt;1,"",ROW()+(COLUMN()-20)/10000))</f>
        <v/>
      </c>
      <c r="AF285" t="str">
        <f>IF(L285=0,"",IF(COUNTIF(L$2:L285,L285)&gt;1,"",ROW()+(COLUMN()-20)/10000))</f>
        <v/>
      </c>
      <c r="AG285" t="str">
        <f>IF(M285=0,"",IF(COUNTIF(M$2:M285,M285)&gt;1,"",ROW()+(COLUMN()-20)/10000))</f>
        <v/>
      </c>
      <c r="AH285" t="str">
        <f>IF(N285=0,"",IF(COUNTIF(N$2:N285,N285)&gt;1,"",ROW()+(COLUMN()-20)/10000))</f>
        <v/>
      </c>
      <c r="AI285" t="str">
        <f>IF(O285=0,"",IF(COUNTIF(O$2:O285,O285)&gt;1,"",ROW()+(COLUMN()-20)/10000))</f>
        <v/>
      </c>
      <c r="AJ285" t="str">
        <f>IF(P285=0,"",IF(COUNTIF(P$2:P285,P285)&gt;1,"",ROW()+(COLUMN()-20)/10000))</f>
        <v/>
      </c>
      <c r="AK285" t="str">
        <f>IF(Q285=0,"",IF(COUNTIF(Q$2:Q285,Q285)&gt;1,"",ROW()+(COLUMN()-20)/10000))</f>
        <v/>
      </c>
      <c r="AL285" t="str">
        <f>IF(R285=0,"",IF(COUNTIF(R$2:R285,R285)&gt;1,"",ROW()+(COLUMN()-20)/10000))</f>
        <v/>
      </c>
      <c r="AM285" t="str">
        <f>IF(S285=0,"",IF(COUNTIF(S$2:S285,S285)&gt;1,"",ROW()+(COLUMN()-20)/10000))</f>
        <v/>
      </c>
      <c r="AN285" t="str">
        <f>IF(T285=0,"",IF(COUNTIF(T$2:T285,T285)&gt;1,"",ROW()+(COLUMN()-20)/10000))</f>
        <v/>
      </c>
      <c r="AO285" t="str">
        <f t="shared" si="73"/>
        <v/>
      </c>
      <c r="AP285" t="str">
        <f t="shared" ca="1" si="71"/>
        <v/>
      </c>
      <c r="AQ285" t="str">
        <f ca="1">IF(AP285="","",IF(COUNTIF($AP$2:AP285,AP285)&gt;1,"",IF(AP285="overdracht",1,ROW())))</f>
        <v/>
      </c>
      <c r="AT285" t="str">
        <f t="shared" ca="1" si="74"/>
        <v/>
      </c>
      <c r="AU285" t="str">
        <f t="shared" si="75"/>
        <v/>
      </c>
      <c r="AV285" t="str">
        <f t="shared" si="76"/>
        <v/>
      </c>
      <c r="AW285" s="104" t="str">
        <f>IF(A285=Detail!$E$3,ROW()+5+(COLUMN()-48)/1000,"")</f>
        <v/>
      </c>
      <c r="AX285" t="str">
        <f>IF(B285=Detail!$E$3,ROW()+5+(COLUMN()-48)/1000,"")</f>
        <v/>
      </c>
      <c r="AY285" t="str">
        <f>IF(C285=Detail!$E$3,ROW()+5+(COLUMN()-48)/1000,"")</f>
        <v/>
      </c>
      <c r="AZ285" t="str">
        <f>IF(D285=Detail!$E$3,ROW()+5+(COLUMN()-48)/1000,"")</f>
        <v/>
      </c>
      <c r="BA285" t="str">
        <f>IF(E285=Detail!$E$3,ROW()+5+(COLUMN()-48)/1000,"")</f>
        <v/>
      </c>
      <c r="BB285" t="str">
        <f>IF(F285=Detail!$E$3,ROW()+5+(COLUMN()-48)/1000,"")</f>
        <v/>
      </c>
      <c r="BC285" t="str">
        <f>IF(G285=Detail!$E$3,ROW()+5+(COLUMN()-48)/1000,"")</f>
        <v/>
      </c>
      <c r="BD285" t="str">
        <f>IF(H285=Detail!$E$3,ROW()+5+(COLUMN()-48)/1000,"")</f>
        <v/>
      </c>
      <c r="BE285" t="str">
        <f>IF(I285=Detail!$E$3,ROW()+5+(COLUMN()-48)/1000,"")</f>
        <v/>
      </c>
      <c r="BF285" t="str">
        <f>IF(J285=Detail!$E$3,ROW()+5+(COLUMN()-48)/1000,"")</f>
        <v/>
      </c>
      <c r="BG285" t="str">
        <f>IF(K285=Detail!$E$3,ROW()+5+(COLUMN()-48)/1000,"")</f>
        <v/>
      </c>
      <c r="BH285" t="str">
        <f>IF(L285=Detail!$E$3,ROW()+5+(COLUMN()-48)/1000,"")</f>
        <v/>
      </c>
      <c r="BI285" t="str">
        <f>IF(M285=Detail!$E$3,ROW()+5+(COLUMN()-48)/1000,"")</f>
        <v/>
      </c>
      <c r="BJ285" t="str">
        <f>IF(N285=Detail!$E$3,ROW()+5+(COLUMN()-48)/1000,"")</f>
        <v/>
      </c>
      <c r="BK285" t="str">
        <f>IF(O285=Detail!$E$3,ROW()+5+(COLUMN()-48)/1000,"")</f>
        <v/>
      </c>
      <c r="BL285" t="str">
        <f>IF(P285=Detail!$E$3,ROW()+5+(COLUMN()-48)/1000,"")</f>
        <v/>
      </c>
      <c r="BM285" t="str">
        <f>IF(Q285=Detail!$E$3,ROW()+5+(COLUMN()-48)/1000,"")</f>
        <v/>
      </c>
      <c r="BN285" t="str">
        <f>IF(R285=Detail!$E$3,ROW()+5+(COLUMN()-48)/1000,"")</f>
        <v/>
      </c>
      <c r="BO285" t="str">
        <f>IF(S285=Detail!$E$3,ROW()+5+(COLUMN()-48)/1000,"")</f>
        <v/>
      </c>
      <c r="BP285" t="str">
        <f>IF(T285=Detail!$E$3,ROW()+5+(COLUMN()-48)/1000,"")</f>
        <v/>
      </c>
      <c r="BQ285" t="str">
        <f t="shared" ca="1" si="72"/>
        <v/>
      </c>
      <c r="BR285" t="str">
        <f>IF(BS285="","","'"&amp;VLOOKUP(ROUND((BS285-ROUNDDOWN(BS285,0))*1000,0),$BT$2:$BU$21,2,FALSE)&amp;"'!A"&amp;ROUNDDOWN(Codedata!BS285,0))</f>
        <v/>
      </c>
      <c r="BS285" t="str">
        <f t="shared" si="77"/>
        <v/>
      </c>
      <c r="BV285" t="str">
        <f t="shared" ca="1" si="78"/>
        <v/>
      </c>
      <c r="BW285" t="str">
        <f t="shared" ca="1" si="79"/>
        <v/>
      </c>
      <c r="BX285" t="str">
        <f t="shared" ca="1" si="80"/>
        <v/>
      </c>
      <c r="BY285" t="str">
        <f t="shared" ca="1" si="81"/>
        <v/>
      </c>
      <c r="BZ285" t="str">
        <f t="shared" ca="1" si="82"/>
        <v/>
      </c>
      <c r="CA285" t="str">
        <f t="shared" ca="1" si="83"/>
        <v/>
      </c>
      <c r="CB285" t="str">
        <f t="shared" ca="1" si="84"/>
        <v/>
      </c>
      <c r="CC285" t="str">
        <f t="shared" ca="1" si="85"/>
        <v/>
      </c>
    </row>
    <row r="286" spans="1:81" x14ac:dyDescent="0.3">
      <c r="A286">
        <f>Cash!$C291</f>
        <v>0</v>
      </c>
      <c r="B286">
        <f>Cash!$D291</f>
        <v>0</v>
      </c>
      <c r="C286">
        <f>Zicht!$C291</f>
        <v>0</v>
      </c>
      <c r="D286">
        <f>Zicht!$D291</f>
        <v>0</v>
      </c>
      <c r="E286">
        <f>Spaar!$C291</f>
        <v>0</v>
      </c>
      <c r="F286">
        <f>Spaar!$D291</f>
        <v>0</v>
      </c>
      <c r="G286">
        <f>'Reserve 1'!$C291</f>
        <v>0</v>
      </c>
      <c r="H286">
        <f>'Reserve 1'!$D291</f>
        <v>0</v>
      </c>
      <c r="I286">
        <f>'Reserve 2'!$C291</f>
        <v>0</v>
      </c>
      <c r="J286">
        <f>'Reserve 2'!$D291</f>
        <v>0</v>
      </c>
      <c r="K286">
        <f>'Reserve 3'!$C291</f>
        <v>0</v>
      </c>
      <c r="L286">
        <f>'Reserve 3'!$D291</f>
        <v>0</v>
      </c>
      <c r="M286">
        <f>'Reserve 4'!$C291</f>
        <v>0</v>
      </c>
      <c r="N286">
        <f>'Reserve 4'!$D291</f>
        <v>0</v>
      </c>
      <c r="O286">
        <f>'Reserve 5'!$C291</f>
        <v>0</v>
      </c>
      <c r="P286">
        <f>'Reserve 5'!$D291</f>
        <v>0</v>
      </c>
      <c r="Q286">
        <f>'Reserve 6'!$C291</f>
        <v>0</v>
      </c>
      <c r="R286">
        <f>'Reserve 6'!$D291</f>
        <v>0</v>
      </c>
      <c r="S286">
        <f>'Reserve 7'!$C291</f>
        <v>0</v>
      </c>
      <c r="T286">
        <f>'Reserve 7'!$D291</f>
        <v>0</v>
      </c>
      <c r="U286" t="str">
        <f>IF(A286=0,"",IF(COUNTIF(A$2:A286,A286)&gt;1,"",ROW()+(COLUMN()-20)/10000))</f>
        <v/>
      </c>
      <c r="V286" t="str">
        <f>IF(B286=0,"",IF(COUNTIF(B$2:B286,B286)&gt;1,"",ROW()+(COLUMN()-20)/10000))</f>
        <v/>
      </c>
      <c r="W286" t="str">
        <f>IF(C286=0,"",IF(COUNTIF(C$2:C286,C286)&gt;1,"",ROW()+(COLUMN()-20)/10000))</f>
        <v/>
      </c>
      <c r="X286" t="str">
        <f>IF(D286=0,"",IF(COUNTIF(D$2:D286,D286)&gt;1,"",ROW()+(COLUMN()-20)/10000))</f>
        <v/>
      </c>
      <c r="Y286" t="str">
        <f>IF(E286=0,"",IF(COUNTIF(E$2:E286,E286)&gt;1,"",ROW()+(COLUMN()-20)/10000))</f>
        <v/>
      </c>
      <c r="Z286" t="str">
        <f>IF(F286=0,"",IF(COUNTIF(F$2:F286,F286)&gt;1,"",ROW()+(COLUMN()-20)/10000))</f>
        <v/>
      </c>
      <c r="AA286" t="str">
        <f>IF(G286=0,"",IF(COUNTIF(G$2:G286,G286)&gt;1,"",ROW()+(COLUMN()-20)/10000))</f>
        <v/>
      </c>
      <c r="AB286" t="str">
        <f>IF(H286=0,"",IF(COUNTIF(H$2:H286,H286)&gt;1,"",ROW()+(COLUMN()-20)/10000))</f>
        <v/>
      </c>
      <c r="AC286" t="str">
        <f>IF(I286=0,"",IF(COUNTIF(I$2:I286,I286)&gt;1,"",ROW()+(COLUMN()-20)/10000))</f>
        <v/>
      </c>
      <c r="AD286" t="str">
        <f>IF(J286=0,"",IF(COUNTIF(J$2:J286,J286)&gt;1,"",ROW()+(COLUMN()-20)/10000))</f>
        <v/>
      </c>
      <c r="AE286" t="str">
        <f>IF(K286=0,"",IF(COUNTIF(K$2:K286,K286)&gt;1,"",ROW()+(COLUMN()-20)/10000))</f>
        <v/>
      </c>
      <c r="AF286" t="str">
        <f>IF(L286=0,"",IF(COUNTIF(L$2:L286,L286)&gt;1,"",ROW()+(COLUMN()-20)/10000))</f>
        <v/>
      </c>
      <c r="AG286" t="str">
        <f>IF(M286=0,"",IF(COUNTIF(M$2:M286,M286)&gt;1,"",ROW()+(COLUMN()-20)/10000))</f>
        <v/>
      </c>
      <c r="AH286" t="str">
        <f>IF(N286=0,"",IF(COUNTIF(N$2:N286,N286)&gt;1,"",ROW()+(COLUMN()-20)/10000))</f>
        <v/>
      </c>
      <c r="AI286" t="str">
        <f>IF(O286=0,"",IF(COUNTIF(O$2:O286,O286)&gt;1,"",ROW()+(COLUMN()-20)/10000))</f>
        <v/>
      </c>
      <c r="AJ286" t="str">
        <f>IF(P286=0,"",IF(COUNTIF(P$2:P286,P286)&gt;1,"",ROW()+(COLUMN()-20)/10000))</f>
        <v/>
      </c>
      <c r="AK286" t="str">
        <f>IF(Q286=0,"",IF(COUNTIF(Q$2:Q286,Q286)&gt;1,"",ROW()+(COLUMN()-20)/10000))</f>
        <v/>
      </c>
      <c r="AL286" t="str">
        <f>IF(R286=0,"",IF(COUNTIF(R$2:R286,R286)&gt;1,"",ROW()+(COLUMN()-20)/10000))</f>
        <v/>
      </c>
      <c r="AM286" t="str">
        <f>IF(S286=0,"",IF(COUNTIF(S$2:S286,S286)&gt;1,"",ROW()+(COLUMN()-20)/10000))</f>
        <v/>
      </c>
      <c r="AN286" t="str">
        <f>IF(T286=0,"",IF(COUNTIF(T$2:T286,T286)&gt;1,"",ROW()+(COLUMN()-20)/10000))</f>
        <v/>
      </c>
      <c r="AO286" t="str">
        <f t="shared" si="73"/>
        <v/>
      </c>
      <c r="AP286" t="str">
        <f t="shared" ca="1" si="71"/>
        <v/>
      </c>
      <c r="AQ286" t="str">
        <f ca="1">IF(AP286="","",IF(COUNTIF($AP$2:AP286,AP286)&gt;1,"",IF(AP286="overdracht",1,ROW())))</f>
        <v/>
      </c>
      <c r="AT286" t="str">
        <f t="shared" ca="1" si="74"/>
        <v/>
      </c>
      <c r="AU286" t="str">
        <f t="shared" si="75"/>
        <v/>
      </c>
      <c r="AV286" t="str">
        <f t="shared" si="76"/>
        <v/>
      </c>
      <c r="AW286" s="104" t="str">
        <f>IF(A286=Detail!$E$3,ROW()+5+(COLUMN()-48)/1000,"")</f>
        <v/>
      </c>
      <c r="AX286" t="str">
        <f>IF(B286=Detail!$E$3,ROW()+5+(COLUMN()-48)/1000,"")</f>
        <v/>
      </c>
      <c r="AY286" t="str">
        <f>IF(C286=Detail!$E$3,ROW()+5+(COLUMN()-48)/1000,"")</f>
        <v/>
      </c>
      <c r="AZ286" t="str">
        <f>IF(D286=Detail!$E$3,ROW()+5+(COLUMN()-48)/1000,"")</f>
        <v/>
      </c>
      <c r="BA286" t="str">
        <f>IF(E286=Detail!$E$3,ROW()+5+(COLUMN()-48)/1000,"")</f>
        <v/>
      </c>
      <c r="BB286" t="str">
        <f>IF(F286=Detail!$E$3,ROW()+5+(COLUMN()-48)/1000,"")</f>
        <v/>
      </c>
      <c r="BC286" t="str">
        <f>IF(G286=Detail!$E$3,ROW()+5+(COLUMN()-48)/1000,"")</f>
        <v/>
      </c>
      <c r="BD286" t="str">
        <f>IF(H286=Detail!$E$3,ROW()+5+(COLUMN()-48)/1000,"")</f>
        <v/>
      </c>
      <c r="BE286" t="str">
        <f>IF(I286=Detail!$E$3,ROW()+5+(COLUMN()-48)/1000,"")</f>
        <v/>
      </c>
      <c r="BF286" t="str">
        <f>IF(J286=Detail!$E$3,ROW()+5+(COLUMN()-48)/1000,"")</f>
        <v/>
      </c>
      <c r="BG286" t="str">
        <f>IF(K286=Detail!$E$3,ROW()+5+(COLUMN()-48)/1000,"")</f>
        <v/>
      </c>
      <c r="BH286" t="str">
        <f>IF(L286=Detail!$E$3,ROW()+5+(COLUMN()-48)/1000,"")</f>
        <v/>
      </c>
      <c r="BI286" t="str">
        <f>IF(M286=Detail!$E$3,ROW()+5+(COLUMN()-48)/1000,"")</f>
        <v/>
      </c>
      <c r="BJ286" t="str">
        <f>IF(N286=Detail!$E$3,ROW()+5+(COLUMN()-48)/1000,"")</f>
        <v/>
      </c>
      <c r="BK286" t="str">
        <f>IF(O286=Detail!$E$3,ROW()+5+(COLUMN()-48)/1000,"")</f>
        <v/>
      </c>
      <c r="BL286" t="str">
        <f>IF(P286=Detail!$E$3,ROW()+5+(COLUMN()-48)/1000,"")</f>
        <v/>
      </c>
      <c r="BM286" t="str">
        <f>IF(Q286=Detail!$E$3,ROW()+5+(COLUMN()-48)/1000,"")</f>
        <v/>
      </c>
      <c r="BN286" t="str">
        <f>IF(R286=Detail!$E$3,ROW()+5+(COLUMN()-48)/1000,"")</f>
        <v/>
      </c>
      <c r="BO286" t="str">
        <f>IF(S286=Detail!$E$3,ROW()+5+(COLUMN()-48)/1000,"")</f>
        <v/>
      </c>
      <c r="BP286" t="str">
        <f>IF(T286=Detail!$E$3,ROW()+5+(COLUMN()-48)/1000,"")</f>
        <v/>
      </c>
      <c r="BQ286" t="str">
        <f t="shared" ca="1" si="72"/>
        <v/>
      </c>
      <c r="BR286" t="str">
        <f>IF(BS286="","","'"&amp;VLOOKUP(ROUND((BS286-ROUNDDOWN(BS286,0))*1000,0),$BT$2:$BU$21,2,FALSE)&amp;"'!A"&amp;ROUNDDOWN(Codedata!BS286,0))</f>
        <v/>
      </c>
      <c r="BS286" t="str">
        <f t="shared" si="77"/>
        <v/>
      </c>
      <c r="BV286" t="str">
        <f t="shared" ca="1" si="78"/>
        <v/>
      </c>
      <c r="BW286" t="str">
        <f t="shared" ca="1" si="79"/>
        <v/>
      </c>
      <c r="BX286" t="str">
        <f t="shared" ca="1" si="80"/>
        <v/>
      </c>
      <c r="BY286" t="str">
        <f t="shared" ca="1" si="81"/>
        <v/>
      </c>
      <c r="BZ286" t="str">
        <f t="shared" ca="1" si="82"/>
        <v/>
      </c>
      <c r="CA286" t="str">
        <f t="shared" ca="1" si="83"/>
        <v/>
      </c>
      <c r="CB286" t="str">
        <f t="shared" ca="1" si="84"/>
        <v/>
      </c>
      <c r="CC286" t="str">
        <f t="shared" ca="1" si="85"/>
        <v/>
      </c>
    </row>
    <row r="287" spans="1:81" x14ac:dyDescent="0.3">
      <c r="A287">
        <f>Cash!$C292</f>
        <v>0</v>
      </c>
      <c r="B287">
        <f>Cash!$D292</f>
        <v>0</v>
      </c>
      <c r="C287">
        <f>Zicht!$C292</f>
        <v>0</v>
      </c>
      <c r="D287">
        <f>Zicht!$D292</f>
        <v>0</v>
      </c>
      <c r="E287">
        <f>Spaar!$C292</f>
        <v>0</v>
      </c>
      <c r="F287">
        <f>Spaar!$D292</f>
        <v>0</v>
      </c>
      <c r="G287">
        <f>'Reserve 1'!$C292</f>
        <v>0</v>
      </c>
      <c r="H287">
        <f>'Reserve 1'!$D292</f>
        <v>0</v>
      </c>
      <c r="I287">
        <f>'Reserve 2'!$C292</f>
        <v>0</v>
      </c>
      <c r="J287">
        <f>'Reserve 2'!$D292</f>
        <v>0</v>
      </c>
      <c r="K287">
        <f>'Reserve 3'!$C292</f>
        <v>0</v>
      </c>
      <c r="L287">
        <f>'Reserve 3'!$D292</f>
        <v>0</v>
      </c>
      <c r="M287">
        <f>'Reserve 4'!$C292</f>
        <v>0</v>
      </c>
      <c r="N287">
        <f>'Reserve 4'!$D292</f>
        <v>0</v>
      </c>
      <c r="O287">
        <f>'Reserve 5'!$C292</f>
        <v>0</v>
      </c>
      <c r="P287">
        <f>'Reserve 5'!$D292</f>
        <v>0</v>
      </c>
      <c r="Q287">
        <f>'Reserve 6'!$C292</f>
        <v>0</v>
      </c>
      <c r="R287">
        <f>'Reserve 6'!$D292</f>
        <v>0</v>
      </c>
      <c r="S287">
        <f>'Reserve 7'!$C292</f>
        <v>0</v>
      </c>
      <c r="T287">
        <f>'Reserve 7'!$D292</f>
        <v>0</v>
      </c>
      <c r="U287" t="str">
        <f>IF(A287=0,"",IF(COUNTIF(A$2:A287,A287)&gt;1,"",ROW()+(COLUMN()-20)/10000))</f>
        <v/>
      </c>
      <c r="V287" t="str">
        <f>IF(B287=0,"",IF(COUNTIF(B$2:B287,B287)&gt;1,"",ROW()+(COLUMN()-20)/10000))</f>
        <v/>
      </c>
      <c r="W287" t="str">
        <f>IF(C287=0,"",IF(COUNTIF(C$2:C287,C287)&gt;1,"",ROW()+(COLUMN()-20)/10000))</f>
        <v/>
      </c>
      <c r="X287" t="str">
        <f>IF(D287=0,"",IF(COUNTIF(D$2:D287,D287)&gt;1,"",ROW()+(COLUMN()-20)/10000))</f>
        <v/>
      </c>
      <c r="Y287" t="str">
        <f>IF(E287=0,"",IF(COUNTIF(E$2:E287,E287)&gt;1,"",ROW()+(COLUMN()-20)/10000))</f>
        <v/>
      </c>
      <c r="Z287" t="str">
        <f>IF(F287=0,"",IF(COUNTIF(F$2:F287,F287)&gt;1,"",ROW()+(COLUMN()-20)/10000))</f>
        <v/>
      </c>
      <c r="AA287" t="str">
        <f>IF(G287=0,"",IF(COUNTIF(G$2:G287,G287)&gt;1,"",ROW()+(COLUMN()-20)/10000))</f>
        <v/>
      </c>
      <c r="AB287" t="str">
        <f>IF(H287=0,"",IF(COUNTIF(H$2:H287,H287)&gt;1,"",ROW()+(COLUMN()-20)/10000))</f>
        <v/>
      </c>
      <c r="AC287" t="str">
        <f>IF(I287=0,"",IF(COUNTIF(I$2:I287,I287)&gt;1,"",ROW()+(COLUMN()-20)/10000))</f>
        <v/>
      </c>
      <c r="AD287" t="str">
        <f>IF(J287=0,"",IF(COUNTIF(J$2:J287,J287)&gt;1,"",ROW()+(COLUMN()-20)/10000))</f>
        <v/>
      </c>
      <c r="AE287" t="str">
        <f>IF(K287=0,"",IF(COUNTIF(K$2:K287,K287)&gt;1,"",ROW()+(COLUMN()-20)/10000))</f>
        <v/>
      </c>
      <c r="AF287" t="str">
        <f>IF(L287=0,"",IF(COUNTIF(L$2:L287,L287)&gt;1,"",ROW()+(COLUMN()-20)/10000))</f>
        <v/>
      </c>
      <c r="AG287" t="str">
        <f>IF(M287=0,"",IF(COUNTIF(M$2:M287,M287)&gt;1,"",ROW()+(COLUMN()-20)/10000))</f>
        <v/>
      </c>
      <c r="AH287" t="str">
        <f>IF(N287=0,"",IF(COUNTIF(N$2:N287,N287)&gt;1,"",ROW()+(COLUMN()-20)/10000))</f>
        <v/>
      </c>
      <c r="AI287" t="str">
        <f>IF(O287=0,"",IF(COUNTIF(O$2:O287,O287)&gt;1,"",ROW()+(COLUMN()-20)/10000))</f>
        <v/>
      </c>
      <c r="AJ287" t="str">
        <f>IF(P287=0,"",IF(COUNTIF(P$2:P287,P287)&gt;1,"",ROW()+(COLUMN()-20)/10000))</f>
        <v/>
      </c>
      <c r="AK287" t="str">
        <f>IF(Q287=0,"",IF(COUNTIF(Q$2:Q287,Q287)&gt;1,"",ROW()+(COLUMN()-20)/10000))</f>
        <v/>
      </c>
      <c r="AL287" t="str">
        <f>IF(R287=0,"",IF(COUNTIF(R$2:R287,R287)&gt;1,"",ROW()+(COLUMN()-20)/10000))</f>
        <v/>
      </c>
      <c r="AM287" t="str">
        <f>IF(S287=0,"",IF(COUNTIF(S$2:S287,S287)&gt;1,"",ROW()+(COLUMN()-20)/10000))</f>
        <v/>
      </c>
      <c r="AN287" t="str">
        <f>IF(T287=0,"",IF(COUNTIF(T$2:T287,T287)&gt;1,"",ROW()+(COLUMN()-20)/10000))</f>
        <v/>
      </c>
      <c r="AO287" t="str">
        <f t="shared" si="73"/>
        <v/>
      </c>
      <c r="AP287" t="str">
        <f t="shared" ca="1" si="71"/>
        <v/>
      </c>
      <c r="AQ287" t="str">
        <f ca="1">IF(AP287="","",IF(COUNTIF($AP$2:AP287,AP287)&gt;1,"",IF(AP287="overdracht",1,ROW())))</f>
        <v/>
      </c>
      <c r="AT287" t="str">
        <f t="shared" ca="1" si="74"/>
        <v/>
      </c>
      <c r="AU287" t="str">
        <f t="shared" si="75"/>
        <v/>
      </c>
      <c r="AV287" t="str">
        <f t="shared" si="76"/>
        <v/>
      </c>
      <c r="AW287" s="104" t="str">
        <f>IF(A287=Detail!$E$3,ROW()+5+(COLUMN()-48)/1000,"")</f>
        <v/>
      </c>
      <c r="AX287" t="str">
        <f>IF(B287=Detail!$E$3,ROW()+5+(COLUMN()-48)/1000,"")</f>
        <v/>
      </c>
      <c r="AY287" t="str">
        <f>IF(C287=Detail!$E$3,ROW()+5+(COLUMN()-48)/1000,"")</f>
        <v/>
      </c>
      <c r="AZ287" t="str">
        <f>IF(D287=Detail!$E$3,ROW()+5+(COLUMN()-48)/1000,"")</f>
        <v/>
      </c>
      <c r="BA287" t="str">
        <f>IF(E287=Detail!$E$3,ROW()+5+(COLUMN()-48)/1000,"")</f>
        <v/>
      </c>
      <c r="BB287" t="str">
        <f>IF(F287=Detail!$E$3,ROW()+5+(COLUMN()-48)/1000,"")</f>
        <v/>
      </c>
      <c r="BC287" t="str">
        <f>IF(G287=Detail!$E$3,ROW()+5+(COLUMN()-48)/1000,"")</f>
        <v/>
      </c>
      <c r="BD287" t="str">
        <f>IF(H287=Detail!$E$3,ROW()+5+(COLUMN()-48)/1000,"")</f>
        <v/>
      </c>
      <c r="BE287" t="str">
        <f>IF(I287=Detail!$E$3,ROW()+5+(COLUMN()-48)/1000,"")</f>
        <v/>
      </c>
      <c r="BF287" t="str">
        <f>IF(J287=Detail!$E$3,ROW()+5+(COLUMN()-48)/1000,"")</f>
        <v/>
      </c>
      <c r="BG287" t="str">
        <f>IF(K287=Detail!$E$3,ROW()+5+(COLUMN()-48)/1000,"")</f>
        <v/>
      </c>
      <c r="BH287" t="str">
        <f>IF(L287=Detail!$E$3,ROW()+5+(COLUMN()-48)/1000,"")</f>
        <v/>
      </c>
      <c r="BI287" t="str">
        <f>IF(M287=Detail!$E$3,ROW()+5+(COLUMN()-48)/1000,"")</f>
        <v/>
      </c>
      <c r="BJ287" t="str">
        <f>IF(N287=Detail!$E$3,ROW()+5+(COLUMN()-48)/1000,"")</f>
        <v/>
      </c>
      <c r="BK287" t="str">
        <f>IF(O287=Detail!$E$3,ROW()+5+(COLUMN()-48)/1000,"")</f>
        <v/>
      </c>
      <c r="BL287" t="str">
        <f>IF(P287=Detail!$E$3,ROW()+5+(COLUMN()-48)/1000,"")</f>
        <v/>
      </c>
      <c r="BM287" t="str">
        <f>IF(Q287=Detail!$E$3,ROW()+5+(COLUMN()-48)/1000,"")</f>
        <v/>
      </c>
      <c r="BN287" t="str">
        <f>IF(R287=Detail!$E$3,ROW()+5+(COLUMN()-48)/1000,"")</f>
        <v/>
      </c>
      <c r="BO287" t="str">
        <f>IF(S287=Detail!$E$3,ROW()+5+(COLUMN()-48)/1000,"")</f>
        <v/>
      </c>
      <c r="BP287" t="str">
        <f>IF(T287=Detail!$E$3,ROW()+5+(COLUMN()-48)/1000,"")</f>
        <v/>
      </c>
      <c r="BQ287" t="str">
        <f t="shared" ca="1" si="72"/>
        <v/>
      </c>
      <c r="BR287" t="str">
        <f>IF(BS287="","","'"&amp;VLOOKUP(ROUND((BS287-ROUNDDOWN(BS287,0))*1000,0),$BT$2:$BU$21,2,FALSE)&amp;"'!A"&amp;ROUNDDOWN(Codedata!BS287,0))</f>
        <v/>
      </c>
      <c r="BS287" t="str">
        <f t="shared" si="77"/>
        <v/>
      </c>
      <c r="BV287" t="str">
        <f t="shared" ca="1" si="78"/>
        <v/>
      </c>
      <c r="BW287" t="str">
        <f t="shared" ca="1" si="79"/>
        <v/>
      </c>
      <c r="BX287" t="str">
        <f t="shared" ca="1" si="80"/>
        <v/>
      </c>
      <c r="BY287" t="str">
        <f t="shared" ca="1" si="81"/>
        <v/>
      </c>
      <c r="BZ287" t="str">
        <f t="shared" ca="1" si="82"/>
        <v/>
      </c>
      <c r="CA287" t="str">
        <f t="shared" ca="1" si="83"/>
        <v/>
      </c>
      <c r="CB287" t="str">
        <f t="shared" ca="1" si="84"/>
        <v/>
      </c>
      <c r="CC287" t="str">
        <f t="shared" ca="1" si="85"/>
        <v/>
      </c>
    </row>
    <row r="288" spans="1:81" x14ac:dyDescent="0.3">
      <c r="A288">
        <f>Cash!$C293</f>
        <v>0</v>
      </c>
      <c r="B288">
        <f>Cash!$D293</f>
        <v>0</v>
      </c>
      <c r="C288">
        <f>Zicht!$C293</f>
        <v>0</v>
      </c>
      <c r="D288">
        <f>Zicht!$D293</f>
        <v>0</v>
      </c>
      <c r="E288">
        <f>Spaar!$C293</f>
        <v>0</v>
      </c>
      <c r="F288">
        <f>Spaar!$D293</f>
        <v>0</v>
      </c>
      <c r="G288">
        <f>'Reserve 1'!$C293</f>
        <v>0</v>
      </c>
      <c r="H288">
        <f>'Reserve 1'!$D293</f>
        <v>0</v>
      </c>
      <c r="I288">
        <f>'Reserve 2'!$C293</f>
        <v>0</v>
      </c>
      <c r="J288">
        <f>'Reserve 2'!$D293</f>
        <v>0</v>
      </c>
      <c r="K288">
        <f>'Reserve 3'!$C293</f>
        <v>0</v>
      </c>
      <c r="L288">
        <f>'Reserve 3'!$D293</f>
        <v>0</v>
      </c>
      <c r="M288">
        <f>'Reserve 4'!$C293</f>
        <v>0</v>
      </c>
      <c r="N288">
        <f>'Reserve 4'!$D293</f>
        <v>0</v>
      </c>
      <c r="O288">
        <f>'Reserve 5'!$C293</f>
        <v>0</v>
      </c>
      <c r="P288">
        <f>'Reserve 5'!$D293</f>
        <v>0</v>
      </c>
      <c r="Q288">
        <f>'Reserve 6'!$C293</f>
        <v>0</v>
      </c>
      <c r="R288">
        <f>'Reserve 6'!$D293</f>
        <v>0</v>
      </c>
      <c r="S288">
        <f>'Reserve 7'!$C293</f>
        <v>0</v>
      </c>
      <c r="T288">
        <f>'Reserve 7'!$D293</f>
        <v>0</v>
      </c>
      <c r="U288" t="str">
        <f>IF(A288=0,"",IF(COUNTIF(A$2:A288,A288)&gt;1,"",ROW()+(COLUMN()-20)/10000))</f>
        <v/>
      </c>
      <c r="V288" t="str">
        <f>IF(B288=0,"",IF(COUNTIF(B$2:B288,B288)&gt;1,"",ROW()+(COLUMN()-20)/10000))</f>
        <v/>
      </c>
      <c r="W288" t="str">
        <f>IF(C288=0,"",IF(COUNTIF(C$2:C288,C288)&gt;1,"",ROW()+(COLUMN()-20)/10000))</f>
        <v/>
      </c>
      <c r="X288" t="str">
        <f>IF(D288=0,"",IF(COUNTIF(D$2:D288,D288)&gt;1,"",ROW()+(COLUMN()-20)/10000))</f>
        <v/>
      </c>
      <c r="Y288" t="str">
        <f>IF(E288=0,"",IF(COUNTIF(E$2:E288,E288)&gt;1,"",ROW()+(COLUMN()-20)/10000))</f>
        <v/>
      </c>
      <c r="Z288" t="str">
        <f>IF(F288=0,"",IF(COUNTIF(F$2:F288,F288)&gt;1,"",ROW()+(COLUMN()-20)/10000))</f>
        <v/>
      </c>
      <c r="AA288" t="str">
        <f>IF(G288=0,"",IF(COUNTIF(G$2:G288,G288)&gt;1,"",ROW()+(COLUMN()-20)/10000))</f>
        <v/>
      </c>
      <c r="AB288" t="str">
        <f>IF(H288=0,"",IF(COUNTIF(H$2:H288,H288)&gt;1,"",ROW()+(COLUMN()-20)/10000))</f>
        <v/>
      </c>
      <c r="AC288" t="str">
        <f>IF(I288=0,"",IF(COUNTIF(I$2:I288,I288)&gt;1,"",ROW()+(COLUMN()-20)/10000))</f>
        <v/>
      </c>
      <c r="AD288" t="str">
        <f>IF(J288=0,"",IF(COUNTIF(J$2:J288,J288)&gt;1,"",ROW()+(COLUMN()-20)/10000))</f>
        <v/>
      </c>
      <c r="AE288" t="str">
        <f>IF(K288=0,"",IF(COUNTIF(K$2:K288,K288)&gt;1,"",ROW()+(COLUMN()-20)/10000))</f>
        <v/>
      </c>
      <c r="AF288" t="str">
        <f>IF(L288=0,"",IF(COUNTIF(L$2:L288,L288)&gt;1,"",ROW()+(COLUMN()-20)/10000))</f>
        <v/>
      </c>
      <c r="AG288" t="str">
        <f>IF(M288=0,"",IF(COUNTIF(M$2:M288,M288)&gt;1,"",ROW()+(COLUMN()-20)/10000))</f>
        <v/>
      </c>
      <c r="AH288" t="str">
        <f>IF(N288=0,"",IF(COUNTIF(N$2:N288,N288)&gt;1,"",ROW()+(COLUMN()-20)/10000))</f>
        <v/>
      </c>
      <c r="AI288" t="str">
        <f>IF(O288=0,"",IF(COUNTIF(O$2:O288,O288)&gt;1,"",ROW()+(COLUMN()-20)/10000))</f>
        <v/>
      </c>
      <c r="AJ288" t="str">
        <f>IF(P288=0,"",IF(COUNTIF(P$2:P288,P288)&gt;1,"",ROW()+(COLUMN()-20)/10000))</f>
        <v/>
      </c>
      <c r="AK288" t="str">
        <f>IF(Q288=0,"",IF(COUNTIF(Q$2:Q288,Q288)&gt;1,"",ROW()+(COLUMN()-20)/10000))</f>
        <v/>
      </c>
      <c r="AL288" t="str">
        <f>IF(R288=0,"",IF(COUNTIF(R$2:R288,R288)&gt;1,"",ROW()+(COLUMN()-20)/10000))</f>
        <v/>
      </c>
      <c r="AM288" t="str">
        <f>IF(S288=0,"",IF(COUNTIF(S$2:S288,S288)&gt;1,"",ROW()+(COLUMN()-20)/10000))</f>
        <v/>
      </c>
      <c r="AN288" t="str">
        <f>IF(T288=0,"",IF(COUNTIF(T$2:T288,T288)&gt;1,"",ROW()+(COLUMN()-20)/10000))</f>
        <v/>
      </c>
      <c r="AO288" t="str">
        <f t="shared" si="73"/>
        <v/>
      </c>
      <c r="AP288" t="str">
        <f t="shared" ca="1" si="71"/>
        <v/>
      </c>
      <c r="AQ288" t="str">
        <f ca="1">IF(AP288="","",IF(COUNTIF($AP$2:AP288,AP288)&gt;1,"",IF(AP288="overdracht",1,ROW())))</f>
        <v/>
      </c>
      <c r="AT288" t="str">
        <f t="shared" ca="1" si="74"/>
        <v/>
      </c>
      <c r="AU288" t="str">
        <f t="shared" si="75"/>
        <v/>
      </c>
      <c r="AV288" t="str">
        <f t="shared" si="76"/>
        <v/>
      </c>
      <c r="AW288" s="104" t="str">
        <f>IF(A288=Detail!$E$3,ROW()+5+(COLUMN()-48)/1000,"")</f>
        <v/>
      </c>
      <c r="AX288" t="str">
        <f>IF(B288=Detail!$E$3,ROW()+5+(COLUMN()-48)/1000,"")</f>
        <v/>
      </c>
      <c r="AY288" t="str">
        <f>IF(C288=Detail!$E$3,ROW()+5+(COLUMN()-48)/1000,"")</f>
        <v/>
      </c>
      <c r="AZ288" t="str">
        <f>IF(D288=Detail!$E$3,ROW()+5+(COLUMN()-48)/1000,"")</f>
        <v/>
      </c>
      <c r="BA288" t="str">
        <f>IF(E288=Detail!$E$3,ROW()+5+(COLUMN()-48)/1000,"")</f>
        <v/>
      </c>
      <c r="BB288" t="str">
        <f>IF(F288=Detail!$E$3,ROW()+5+(COLUMN()-48)/1000,"")</f>
        <v/>
      </c>
      <c r="BC288" t="str">
        <f>IF(G288=Detail!$E$3,ROW()+5+(COLUMN()-48)/1000,"")</f>
        <v/>
      </c>
      <c r="BD288" t="str">
        <f>IF(H288=Detail!$E$3,ROW()+5+(COLUMN()-48)/1000,"")</f>
        <v/>
      </c>
      <c r="BE288" t="str">
        <f>IF(I288=Detail!$E$3,ROW()+5+(COLUMN()-48)/1000,"")</f>
        <v/>
      </c>
      <c r="BF288" t="str">
        <f>IF(J288=Detail!$E$3,ROW()+5+(COLUMN()-48)/1000,"")</f>
        <v/>
      </c>
      <c r="BG288" t="str">
        <f>IF(K288=Detail!$E$3,ROW()+5+(COLUMN()-48)/1000,"")</f>
        <v/>
      </c>
      <c r="BH288" t="str">
        <f>IF(L288=Detail!$E$3,ROW()+5+(COLUMN()-48)/1000,"")</f>
        <v/>
      </c>
      <c r="BI288" t="str">
        <f>IF(M288=Detail!$E$3,ROW()+5+(COLUMN()-48)/1000,"")</f>
        <v/>
      </c>
      <c r="BJ288" t="str">
        <f>IF(N288=Detail!$E$3,ROW()+5+(COLUMN()-48)/1000,"")</f>
        <v/>
      </c>
      <c r="BK288" t="str">
        <f>IF(O288=Detail!$E$3,ROW()+5+(COLUMN()-48)/1000,"")</f>
        <v/>
      </c>
      <c r="BL288" t="str">
        <f>IF(P288=Detail!$E$3,ROW()+5+(COLUMN()-48)/1000,"")</f>
        <v/>
      </c>
      <c r="BM288" t="str">
        <f>IF(Q288=Detail!$E$3,ROW()+5+(COLUMN()-48)/1000,"")</f>
        <v/>
      </c>
      <c r="BN288" t="str">
        <f>IF(R288=Detail!$E$3,ROW()+5+(COLUMN()-48)/1000,"")</f>
        <v/>
      </c>
      <c r="BO288" t="str">
        <f>IF(S288=Detail!$E$3,ROW()+5+(COLUMN()-48)/1000,"")</f>
        <v/>
      </c>
      <c r="BP288" t="str">
        <f>IF(T288=Detail!$E$3,ROW()+5+(COLUMN()-48)/1000,"")</f>
        <v/>
      </c>
      <c r="BQ288" t="str">
        <f t="shared" ca="1" si="72"/>
        <v/>
      </c>
      <c r="BR288" t="str">
        <f>IF(BS288="","","'"&amp;VLOOKUP(ROUND((BS288-ROUNDDOWN(BS288,0))*1000,0),$BT$2:$BU$21,2,FALSE)&amp;"'!A"&amp;ROUNDDOWN(Codedata!BS288,0))</f>
        <v/>
      </c>
      <c r="BS288" t="str">
        <f t="shared" si="77"/>
        <v/>
      </c>
      <c r="BV288" t="str">
        <f t="shared" ca="1" si="78"/>
        <v/>
      </c>
      <c r="BW288" t="str">
        <f t="shared" ca="1" si="79"/>
        <v/>
      </c>
      <c r="BX288" t="str">
        <f t="shared" ca="1" si="80"/>
        <v/>
      </c>
      <c r="BY288" t="str">
        <f t="shared" ca="1" si="81"/>
        <v/>
      </c>
      <c r="BZ288" t="str">
        <f t="shared" ca="1" si="82"/>
        <v/>
      </c>
      <c r="CA288" t="str">
        <f t="shared" ca="1" si="83"/>
        <v/>
      </c>
      <c r="CB288" t="str">
        <f t="shared" ca="1" si="84"/>
        <v/>
      </c>
      <c r="CC288" t="str">
        <f t="shared" ca="1" si="85"/>
        <v/>
      </c>
    </row>
    <row r="289" spans="1:81" x14ac:dyDescent="0.3">
      <c r="A289">
        <f>Cash!$C294</f>
        <v>0</v>
      </c>
      <c r="B289">
        <f>Cash!$D294</f>
        <v>0</v>
      </c>
      <c r="C289">
        <f>Zicht!$C294</f>
        <v>0</v>
      </c>
      <c r="D289">
        <f>Zicht!$D294</f>
        <v>0</v>
      </c>
      <c r="E289">
        <f>Spaar!$C294</f>
        <v>0</v>
      </c>
      <c r="F289">
        <f>Spaar!$D294</f>
        <v>0</v>
      </c>
      <c r="G289">
        <f>'Reserve 1'!$C294</f>
        <v>0</v>
      </c>
      <c r="H289">
        <f>'Reserve 1'!$D294</f>
        <v>0</v>
      </c>
      <c r="I289">
        <f>'Reserve 2'!$C294</f>
        <v>0</v>
      </c>
      <c r="J289">
        <f>'Reserve 2'!$D294</f>
        <v>0</v>
      </c>
      <c r="K289">
        <f>'Reserve 3'!$C294</f>
        <v>0</v>
      </c>
      <c r="L289">
        <f>'Reserve 3'!$D294</f>
        <v>0</v>
      </c>
      <c r="M289">
        <f>'Reserve 4'!$C294</f>
        <v>0</v>
      </c>
      <c r="N289">
        <f>'Reserve 4'!$D294</f>
        <v>0</v>
      </c>
      <c r="O289">
        <f>'Reserve 5'!$C294</f>
        <v>0</v>
      </c>
      <c r="P289">
        <f>'Reserve 5'!$D294</f>
        <v>0</v>
      </c>
      <c r="Q289">
        <f>'Reserve 6'!$C294</f>
        <v>0</v>
      </c>
      <c r="R289">
        <f>'Reserve 6'!$D294</f>
        <v>0</v>
      </c>
      <c r="S289">
        <f>'Reserve 7'!$C294</f>
        <v>0</v>
      </c>
      <c r="T289">
        <f>'Reserve 7'!$D294</f>
        <v>0</v>
      </c>
      <c r="U289" t="str">
        <f>IF(A289=0,"",IF(COUNTIF(A$2:A289,A289)&gt;1,"",ROW()+(COLUMN()-20)/10000))</f>
        <v/>
      </c>
      <c r="V289" t="str">
        <f>IF(B289=0,"",IF(COUNTIF(B$2:B289,B289)&gt;1,"",ROW()+(COLUMN()-20)/10000))</f>
        <v/>
      </c>
      <c r="W289" t="str">
        <f>IF(C289=0,"",IF(COUNTIF(C$2:C289,C289)&gt;1,"",ROW()+(COLUMN()-20)/10000))</f>
        <v/>
      </c>
      <c r="X289" t="str">
        <f>IF(D289=0,"",IF(COUNTIF(D$2:D289,D289)&gt;1,"",ROW()+(COLUMN()-20)/10000))</f>
        <v/>
      </c>
      <c r="Y289" t="str">
        <f>IF(E289=0,"",IF(COUNTIF(E$2:E289,E289)&gt;1,"",ROW()+(COLUMN()-20)/10000))</f>
        <v/>
      </c>
      <c r="Z289" t="str">
        <f>IF(F289=0,"",IF(COUNTIF(F$2:F289,F289)&gt;1,"",ROW()+(COLUMN()-20)/10000))</f>
        <v/>
      </c>
      <c r="AA289" t="str">
        <f>IF(G289=0,"",IF(COUNTIF(G$2:G289,G289)&gt;1,"",ROW()+(COLUMN()-20)/10000))</f>
        <v/>
      </c>
      <c r="AB289" t="str">
        <f>IF(H289=0,"",IF(COUNTIF(H$2:H289,H289)&gt;1,"",ROW()+(COLUMN()-20)/10000))</f>
        <v/>
      </c>
      <c r="AC289" t="str">
        <f>IF(I289=0,"",IF(COUNTIF(I$2:I289,I289)&gt;1,"",ROW()+(COLUMN()-20)/10000))</f>
        <v/>
      </c>
      <c r="AD289" t="str">
        <f>IF(J289=0,"",IF(COUNTIF(J$2:J289,J289)&gt;1,"",ROW()+(COLUMN()-20)/10000))</f>
        <v/>
      </c>
      <c r="AE289" t="str">
        <f>IF(K289=0,"",IF(COUNTIF(K$2:K289,K289)&gt;1,"",ROW()+(COLUMN()-20)/10000))</f>
        <v/>
      </c>
      <c r="AF289" t="str">
        <f>IF(L289=0,"",IF(COUNTIF(L$2:L289,L289)&gt;1,"",ROW()+(COLUMN()-20)/10000))</f>
        <v/>
      </c>
      <c r="AG289" t="str">
        <f>IF(M289=0,"",IF(COUNTIF(M$2:M289,M289)&gt;1,"",ROW()+(COLUMN()-20)/10000))</f>
        <v/>
      </c>
      <c r="AH289" t="str">
        <f>IF(N289=0,"",IF(COUNTIF(N$2:N289,N289)&gt;1,"",ROW()+(COLUMN()-20)/10000))</f>
        <v/>
      </c>
      <c r="AI289" t="str">
        <f>IF(O289=0,"",IF(COUNTIF(O$2:O289,O289)&gt;1,"",ROW()+(COLUMN()-20)/10000))</f>
        <v/>
      </c>
      <c r="AJ289" t="str">
        <f>IF(P289=0,"",IF(COUNTIF(P$2:P289,P289)&gt;1,"",ROW()+(COLUMN()-20)/10000))</f>
        <v/>
      </c>
      <c r="AK289" t="str">
        <f>IF(Q289=0,"",IF(COUNTIF(Q$2:Q289,Q289)&gt;1,"",ROW()+(COLUMN()-20)/10000))</f>
        <v/>
      </c>
      <c r="AL289" t="str">
        <f>IF(R289=0,"",IF(COUNTIF(R$2:R289,R289)&gt;1,"",ROW()+(COLUMN()-20)/10000))</f>
        <v/>
      </c>
      <c r="AM289" t="str">
        <f>IF(S289=0,"",IF(COUNTIF(S$2:S289,S289)&gt;1,"",ROW()+(COLUMN()-20)/10000))</f>
        <v/>
      </c>
      <c r="AN289" t="str">
        <f>IF(T289=0,"",IF(COUNTIF(T$2:T289,T289)&gt;1,"",ROW()+(COLUMN()-20)/10000))</f>
        <v/>
      </c>
      <c r="AO289" t="str">
        <f t="shared" si="73"/>
        <v/>
      </c>
      <c r="AP289" t="str">
        <f t="shared" ca="1" si="71"/>
        <v/>
      </c>
      <c r="AQ289" t="str">
        <f ca="1">IF(AP289="","",IF(COUNTIF($AP$2:AP289,AP289)&gt;1,"",IF(AP289="overdracht",1,ROW())))</f>
        <v/>
      </c>
      <c r="AT289" t="str">
        <f t="shared" ca="1" si="74"/>
        <v/>
      </c>
      <c r="AU289" t="str">
        <f t="shared" si="75"/>
        <v/>
      </c>
      <c r="AV289" t="str">
        <f t="shared" si="76"/>
        <v/>
      </c>
      <c r="AW289" s="104" t="str">
        <f>IF(A289=Detail!$E$3,ROW()+5+(COLUMN()-48)/1000,"")</f>
        <v/>
      </c>
      <c r="AX289" t="str">
        <f>IF(B289=Detail!$E$3,ROW()+5+(COLUMN()-48)/1000,"")</f>
        <v/>
      </c>
      <c r="AY289" t="str">
        <f>IF(C289=Detail!$E$3,ROW()+5+(COLUMN()-48)/1000,"")</f>
        <v/>
      </c>
      <c r="AZ289" t="str">
        <f>IF(D289=Detail!$E$3,ROW()+5+(COLUMN()-48)/1000,"")</f>
        <v/>
      </c>
      <c r="BA289" t="str">
        <f>IF(E289=Detail!$E$3,ROW()+5+(COLUMN()-48)/1000,"")</f>
        <v/>
      </c>
      <c r="BB289" t="str">
        <f>IF(F289=Detail!$E$3,ROW()+5+(COLUMN()-48)/1000,"")</f>
        <v/>
      </c>
      <c r="BC289" t="str">
        <f>IF(G289=Detail!$E$3,ROW()+5+(COLUMN()-48)/1000,"")</f>
        <v/>
      </c>
      <c r="BD289" t="str">
        <f>IF(H289=Detail!$E$3,ROW()+5+(COLUMN()-48)/1000,"")</f>
        <v/>
      </c>
      <c r="BE289" t="str">
        <f>IF(I289=Detail!$E$3,ROW()+5+(COLUMN()-48)/1000,"")</f>
        <v/>
      </c>
      <c r="BF289" t="str">
        <f>IF(J289=Detail!$E$3,ROW()+5+(COLUMN()-48)/1000,"")</f>
        <v/>
      </c>
      <c r="BG289" t="str">
        <f>IF(K289=Detail!$E$3,ROW()+5+(COLUMN()-48)/1000,"")</f>
        <v/>
      </c>
      <c r="BH289" t="str">
        <f>IF(L289=Detail!$E$3,ROW()+5+(COLUMN()-48)/1000,"")</f>
        <v/>
      </c>
      <c r="BI289" t="str">
        <f>IF(M289=Detail!$E$3,ROW()+5+(COLUMN()-48)/1000,"")</f>
        <v/>
      </c>
      <c r="BJ289" t="str">
        <f>IF(N289=Detail!$E$3,ROW()+5+(COLUMN()-48)/1000,"")</f>
        <v/>
      </c>
      <c r="BK289" t="str">
        <f>IF(O289=Detail!$E$3,ROW()+5+(COLUMN()-48)/1000,"")</f>
        <v/>
      </c>
      <c r="BL289" t="str">
        <f>IF(P289=Detail!$E$3,ROW()+5+(COLUMN()-48)/1000,"")</f>
        <v/>
      </c>
      <c r="BM289" t="str">
        <f>IF(Q289=Detail!$E$3,ROW()+5+(COLUMN()-48)/1000,"")</f>
        <v/>
      </c>
      <c r="BN289" t="str">
        <f>IF(R289=Detail!$E$3,ROW()+5+(COLUMN()-48)/1000,"")</f>
        <v/>
      </c>
      <c r="BO289" t="str">
        <f>IF(S289=Detail!$E$3,ROW()+5+(COLUMN()-48)/1000,"")</f>
        <v/>
      </c>
      <c r="BP289" t="str">
        <f>IF(T289=Detail!$E$3,ROW()+5+(COLUMN()-48)/1000,"")</f>
        <v/>
      </c>
      <c r="BQ289" t="str">
        <f t="shared" ca="1" si="72"/>
        <v/>
      </c>
      <c r="BR289" t="str">
        <f>IF(BS289="","","'"&amp;VLOOKUP(ROUND((BS289-ROUNDDOWN(BS289,0))*1000,0),$BT$2:$BU$21,2,FALSE)&amp;"'!A"&amp;ROUNDDOWN(Codedata!BS289,0))</f>
        <v/>
      </c>
      <c r="BS289" t="str">
        <f t="shared" si="77"/>
        <v/>
      </c>
      <c r="BV289" t="str">
        <f t="shared" ca="1" si="78"/>
        <v/>
      </c>
      <c r="BW289" t="str">
        <f t="shared" ca="1" si="79"/>
        <v/>
      </c>
      <c r="BX289" t="str">
        <f t="shared" ca="1" si="80"/>
        <v/>
      </c>
      <c r="BY289" t="str">
        <f t="shared" ca="1" si="81"/>
        <v/>
      </c>
      <c r="BZ289" t="str">
        <f t="shared" ca="1" si="82"/>
        <v/>
      </c>
      <c r="CA289" t="str">
        <f t="shared" ca="1" si="83"/>
        <v/>
      </c>
      <c r="CB289" t="str">
        <f t="shared" ca="1" si="84"/>
        <v/>
      </c>
      <c r="CC289" t="str">
        <f t="shared" ca="1" si="85"/>
        <v/>
      </c>
    </row>
    <row r="290" spans="1:81" x14ac:dyDescent="0.3">
      <c r="A290">
        <f>Cash!$C295</f>
        <v>0</v>
      </c>
      <c r="B290">
        <f>Cash!$D295</f>
        <v>0</v>
      </c>
      <c r="C290">
        <f>Zicht!$C295</f>
        <v>0</v>
      </c>
      <c r="D290">
        <f>Zicht!$D295</f>
        <v>0</v>
      </c>
      <c r="E290">
        <f>Spaar!$C295</f>
        <v>0</v>
      </c>
      <c r="F290">
        <f>Spaar!$D295</f>
        <v>0</v>
      </c>
      <c r="G290">
        <f>'Reserve 1'!$C295</f>
        <v>0</v>
      </c>
      <c r="H290">
        <f>'Reserve 1'!$D295</f>
        <v>0</v>
      </c>
      <c r="I290">
        <f>'Reserve 2'!$C295</f>
        <v>0</v>
      </c>
      <c r="J290">
        <f>'Reserve 2'!$D295</f>
        <v>0</v>
      </c>
      <c r="K290">
        <f>'Reserve 3'!$C295</f>
        <v>0</v>
      </c>
      <c r="L290">
        <f>'Reserve 3'!$D295</f>
        <v>0</v>
      </c>
      <c r="M290">
        <f>'Reserve 4'!$C295</f>
        <v>0</v>
      </c>
      <c r="N290">
        <f>'Reserve 4'!$D295</f>
        <v>0</v>
      </c>
      <c r="O290">
        <f>'Reserve 5'!$C295</f>
        <v>0</v>
      </c>
      <c r="P290">
        <f>'Reserve 5'!$D295</f>
        <v>0</v>
      </c>
      <c r="Q290">
        <f>'Reserve 6'!$C295</f>
        <v>0</v>
      </c>
      <c r="R290">
        <f>'Reserve 6'!$D295</f>
        <v>0</v>
      </c>
      <c r="S290">
        <f>'Reserve 7'!$C295</f>
        <v>0</v>
      </c>
      <c r="T290">
        <f>'Reserve 7'!$D295</f>
        <v>0</v>
      </c>
      <c r="U290" t="str">
        <f>IF(A290=0,"",IF(COUNTIF(A$2:A290,A290)&gt;1,"",ROW()+(COLUMN()-20)/10000))</f>
        <v/>
      </c>
      <c r="V290" t="str">
        <f>IF(B290=0,"",IF(COUNTIF(B$2:B290,B290)&gt;1,"",ROW()+(COLUMN()-20)/10000))</f>
        <v/>
      </c>
      <c r="W290" t="str">
        <f>IF(C290=0,"",IF(COUNTIF(C$2:C290,C290)&gt;1,"",ROW()+(COLUMN()-20)/10000))</f>
        <v/>
      </c>
      <c r="X290" t="str">
        <f>IF(D290=0,"",IF(COUNTIF(D$2:D290,D290)&gt;1,"",ROW()+(COLUMN()-20)/10000))</f>
        <v/>
      </c>
      <c r="Y290" t="str">
        <f>IF(E290=0,"",IF(COUNTIF(E$2:E290,E290)&gt;1,"",ROW()+(COLUMN()-20)/10000))</f>
        <v/>
      </c>
      <c r="Z290" t="str">
        <f>IF(F290=0,"",IF(COUNTIF(F$2:F290,F290)&gt;1,"",ROW()+(COLUMN()-20)/10000))</f>
        <v/>
      </c>
      <c r="AA290" t="str">
        <f>IF(G290=0,"",IF(COUNTIF(G$2:G290,G290)&gt;1,"",ROW()+(COLUMN()-20)/10000))</f>
        <v/>
      </c>
      <c r="AB290" t="str">
        <f>IF(H290=0,"",IF(COUNTIF(H$2:H290,H290)&gt;1,"",ROW()+(COLUMN()-20)/10000))</f>
        <v/>
      </c>
      <c r="AC290" t="str">
        <f>IF(I290=0,"",IF(COUNTIF(I$2:I290,I290)&gt;1,"",ROW()+(COLUMN()-20)/10000))</f>
        <v/>
      </c>
      <c r="AD290" t="str">
        <f>IF(J290=0,"",IF(COUNTIF(J$2:J290,J290)&gt;1,"",ROW()+(COLUMN()-20)/10000))</f>
        <v/>
      </c>
      <c r="AE290" t="str">
        <f>IF(K290=0,"",IF(COUNTIF(K$2:K290,K290)&gt;1,"",ROW()+(COLUMN()-20)/10000))</f>
        <v/>
      </c>
      <c r="AF290" t="str">
        <f>IF(L290=0,"",IF(COUNTIF(L$2:L290,L290)&gt;1,"",ROW()+(COLUMN()-20)/10000))</f>
        <v/>
      </c>
      <c r="AG290" t="str">
        <f>IF(M290=0,"",IF(COUNTIF(M$2:M290,M290)&gt;1,"",ROW()+(COLUMN()-20)/10000))</f>
        <v/>
      </c>
      <c r="AH290" t="str">
        <f>IF(N290=0,"",IF(COUNTIF(N$2:N290,N290)&gt;1,"",ROW()+(COLUMN()-20)/10000))</f>
        <v/>
      </c>
      <c r="AI290" t="str">
        <f>IF(O290=0,"",IF(COUNTIF(O$2:O290,O290)&gt;1,"",ROW()+(COLUMN()-20)/10000))</f>
        <v/>
      </c>
      <c r="AJ290" t="str">
        <f>IF(P290=0,"",IF(COUNTIF(P$2:P290,P290)&gt;1,"",ROW()+(COLUMN()-20)/10000))</f>
        <v/>
      </c>
      <c r="AK290" t="str">
        <f>IF(Q290=0,"",IF(COUNTIF(Q$2:Q290,Q290)&gt;1,"",ROW()+(COLUMN()-20)/10000))</f>
        <v/>
      </c>
      <c r="AL290" t="str">
        <f>IF(R290=0,"",IF(COUNTIF(R$2:R290,R290)&gt;1,"",ROW()+(COLUMN()-20)/10000))</f>
        <v/>
      </c>
      <c r="AM290" t="str">
        <f>IF(S290=0,"",IF(COUNTIF(S$2:S290,S290)&gt;1,"",ROW()+(COLUMN()-20)/10000))</f>
        <v/>
      </c>
      <c r="AN290" t="str">
        <f>IF(T290=0,"",IF(COUNTIF(T$2:T290,T290)&gt;1,"",ROW()+(COLUMN()-20)/10000))</f>
        <v/>
      </c>
      <c r="AO290" t="str">
        <f t="shared" si="73"/>
        <v/>
      </c>
      <c r="AP290" t="str">
        <f t="shared" ca="1" si="71"/>
        <v/>
      </c>
      <c r="AQ290" t="str">
        <f ca="1">IF(AP290="","",IF(COUNTIF($AP$2:AP290,AP290)&gt;1,"",IF(AP290="overdracht",1,ROW())))</f>
        <v/>
      </c>
      <c r="AT290" t="str">
        <f t="shared" ca="1" si="74"/>
        <v/>
      </c>
      <c r="AU290" t="str">
        <f t="shared" si="75"/>
        <v/>
      </c>
      <c r="AV290" t="str">
        <f t="shared" si="76"/>
        <v/>
      </c>
      <c r="AW290" s="104" t="str">
        <f>IF(A290=Detail!$E$3,ROW()+5+(COLUMN()-48)/1000,"")</f>
        <v/>
      </c>
      <c r="AX290" t="str">
        <f>IF(B290=Detail!$E$3,ROW()+5+(COLUMN()-48)/1000,"")</f>
        <v/>
      </c>
      <c r="AY290" t="str">
        <f>IF(C290=Detail!$E$3,ROW()+5+(COLUMN()-48)/1000,"")</f>
        <v/>
      </c>
      <c r="AZ290" t="str">
        <f>IF(D290=Detail!$E$3,ROW()+5+(COLUMN()-48)/1000,"")</f>
        <v/>
      </c>
      <c r="BA290" t="str">
        <f>IF(E290=Detail!$E$3,ROW()+5+(COLUMN()-48)/1000,"")</f>
        <v/>
      </c>
      <c r="BB290" t="str">
        <f>IF(F290=Detail!$E$3,ROW()+5+(COLUMN()-48)/1000,"")</f>
        <v/>
      </c>
      <c r="BC290" t="str">
        <f>IF(G290=Detail!$E$3,ROW()+5+(COLUMN()-48)/1000,"")</f>
        <v/>
      </c>
      <c r="BD290" t="str">
        <f>IF(H290=Detail!$E$3,ROW()+5+(COLUMN()-48)/1000,"")</f>
        <v/>
      </c>
      <c r="BE290" t="str">
        <f>IF(I290=Detail!$E$3,ROW()+5+(COLUMN()-48)/1000,"")</f>
        <v/>
      </c>
      <c r="BF290" t="str">
        <f>IF(J290=Detail!$E$3,ROW()+5+(COLUMN()-48)/1000,"")</f>
        <v/>
      </c>
      <c r="BG290" t="str">
        <f>IF(K290=Detail!$E$3,ROW()+5+(COLUMN()-48)/1000,"")</f>
        <v/>
      </c>
      <c r="BH290" t="str">
        <f>IF(L290=Detail!$E$3,ROW()+5+(COLUMN()-48)/1000,"")</f>
        <v/>
      </c>
      <c r="BI290" t="str">
        <f>IF(M290=Detail!$E$3,ROW()+5+(COLUMN()-48)/1000,"")</f>
        <v/>
      </c>
      <c r="BJ290" t="str">
        <f>IF(N290=Detail!$E$3,ROW()+5+(COLUMN()-48)/1000,"")</f>
        <v/>
      </c>
      <c r="BK290" t="str">
        <f>IF(O290=Detail!$E$3,ROW()+5+(COLUMN()-48)/1000,"")</f>
        <v/>
      </c>
      <c r="BL290" t="str">
        <f>IF(P290=Detail!$E$3,ROW()+5+(COLUMN()-48)/1000,"")</f>
        <v/>
      </c>
      <c r="BM290" t="str">
        <f>IF(Q290=Detail!$E$3,ROW()+5+(COLUMN()-48)/1000,"")</f>
        <v/>
      </c>
      <c r="BN290" t="str">
        <f>IF(R290=Detail!$E$3,ROW()+5+(COLUMN()-48)/1000,"")</f>
        <v/>
      </c>
      <c r="BO290" t="str">
        <f>IF(S290=Detail!$E$3,ROW()+5+(COLUMN()-48)/1000,"")</f>
        <v/>
      </c>
      <c r="BP290" t="str">
        <f>IF(T290=Detail!$E$3,ROW()+5+(COLUMN()-48)/1000,"")</f>
        <v/>
      </c>
      <c r="BQ290" t="str">
        <f t="shared" ca="1" si="72"/>
        <v/>
      </c>
      <c r="BR290" t="str">
        <f>IF(BS290="","","'"&amp;VLOOKUP(ROUND((BS290-ROUNDDOWN(BS290,0))*1000,0),$BT$2:$BU$21,2,FALSE)&amp;"'!A"&amp;ROUNDDOWN(Codedata!BS290,0))</f>
        <v/>
      </c>
      <c r="BS290" t="str">
        <f t="shared" si="77"/>
        <v/>
      </c>
      <c r="BV290" t="str">
        <f t="shared" ca="1" si="78"/>
        <v/>
      </c>
      <c r="BW290" t="str">
        <f t="shared" ca="1" si="79"/>
        <v/>
      </c>
      <c r="BX290" t="str">
        <f t="shared" ca="1" si="80"/>
        <v/>
      </c>
      <c r="BY290" t="str">
        <f t="shared" ca="1" si="81"/>
        <v/>
      </c>
      <c r="BZ290" t="str">
        <f t="shared" ca="1" si="82"/>
        <v/>
      </c>
      <c r="CA290" t="str">
        <f t="shared" ca="1" si="83"/>
        <v/>
      </c>
      <c r="CB290" t="str">
        <f t="shared" ca="1" si="84"/>
        <v/>
      </c>
      <c r="CC290" t="str">
        <f t="shared" ca="1" si="85"/>
        <v/>
      </c>
    </row>
    <row r="291" spans="1:81" x14ac:dyDescent="0.3">
      <c r="A291">
        <f>Cash!$C296</f>
        <v>0</v>
      </c>
      <c r="B291">
        <f>Cash!$D296</f>
        <v>0</v>
      </c>
      <c r="C291">
        <f>Zicht!$C296</f>
        <v>0</v>
      </c>
      <c r="D291">
        <f>Zicht!$D296</f>
        <v>0</v>
      </c>
      <c r="E291">
        <f>Spaar!$C296</f>
        <v>0</v>
      </c>
      <c r="F291">
        <f>Spaar!$D296</f>
        <v>0</v>
      </c>
      <c r="G291">
        <f>'Reserve 1'!$C296</f>
        <v>0</v>
      </c>
      <c r="H291">
        <f>'Reserve 1'!$D296</f>
        <v>0</v>
      </c>
      <c r="I291">
        <f>'Reserve 2'!$C296</f>
        <v>0</v>
      </c>
      <c r="J291">
        <f>'Reserve 2'!$D296</f>
        <v>0</v>
      </c>
      <c r="K291">
        <f>'Reserve 3'!$C296</f>
        <v>0</v>
      </c>
      <c r="L291">
        <f>'Reserve 3'!$D296</f>
        <v>0</v>
      </c>
      <c r="M291">
        <f>'Reserve 4'!$C296</f>
        <v>0</v>
      </c>
      <c r="N291">
        <f>'Reserve 4'!$D296</f>
        <v>0</v>
      </c>
      <c r="O291">
        <f>'Reserve 5'!$C296</f>
        <v>0</v>
      </c>
      <c r="P291">
        <f>'Reserve 5'!$D296</f>
        <v>0</v>
      </c>
      <c r="Q291">
        <f>'Reserve 6'!$C296</f>
        <v>0</v>
      </c>
      <c r="R291">
        <f>'Reserve 6'!$D296</f>
        <v>0</v>
      </c>
      <c r="S291">
        <f>'Reserve 7'!$C296</f>
        <v>0</v>
      </c>
      <c r="T291">
        <f>'Reserve 7'!$D296</f>
        <v>0</v>
      </c>
      <c r="U291" t="str">
        <f>IF(A291=0,"",IF(COUNTIF(A$2:A291,A291)&gt;1,"",ROW()+(COLUMN()-20)/10000))</f>
        <v/>
      </c>
      <c r="V291" t="str">
        <f>IF(B291=0,"",IF(COUNTIF(B$2:B291,B291)&gt;1,"",ROW()+(COLUMN()-20)/10000))</f>
        <v/>
      </c>
      <c r="W291" t="str">
        <f>IF(C291=0,"",IF(COUNTIF(C$2:C291,C291)&gt;1,"",ROW()+(COLUMN()-20)/10000))</f>
        <v/>
      </c>
      <c r="X291" t="str">
        <f>IF(D291=0,"",IF(COUNTIF(D$2:D291,D291)&gt;1,"",ROW()+(COLUMN()-20)/10000))</f>
        <v/>
      </c>
      <c r="Y291" t="str">
        <f>IF(E291=0,"",IF(COUNTIF(E$2:E291,E291)&gt;1,"",ROW()+(COLUMN()-20)/10000))</f>
        <v/>
      </c>
      <c r="Z291" t="str">
        <f>IF(F291=0,"",IF(COUNTIF(F$2:F291,F291)&gt;1,"",ROW()+(COLUMN()-20)/10000))</f>
        <v/>
      </c>
      <c r="AA291" t="str">
        <f>IF(G291=0,"",IF(COUNTIF(G$2:G291,G291)&gt;1,"",ROW()+(COLUMN()-20)/10000))</f>
        <v/>
      </c>
      <c r="AB291" t="str">
        <f>IF(H291=0,"",IF(COUNTIF(H$2:H291,H291)&gt;1,"",ROW()+(COLUMN()-20)/10000))</f>
        <v/>
      </c>
      <c r="AC291" t="str">
        <f>IF(I291=0,"",IF(COUNTIF(I$2:I291,I291)&gt;1,"",ROW()+(COLUMN()-20)/10000))</f>
        <v/>
      </c>
      <c r="AD291" t="str">
        <f>IF(J291=0,"",IF(COUNTIF(J$2:J291,J291)&gt;1,"",ROW()+(COLUMN()-20)/10000))</f>
        <v/>
      </c>
      <c r="AE291" t="str">
        <f>IF(K291=0,"",IF(COUNTIF(K$2:K291,K291)&gt;1,"",ROW()+(COLUMN()-20)/10000))</f>
        <v/>
      </c>
      <c r="AF291" t="str">
        <f>IF(L291=0,"",IF(COUNTIF(L$2:L291,L291)&gt;1,"",ROW()+(COLUMN()-20)/10000))</f>
        <v/>
      </c>
      <c r="AG291" t="str">
        <f>IF(M291=0,"",IF(COUNTIF(M$2:M291,M291)&gt;1,"",ROW()+(COLUMN()-20)/10000))</f>
        <v/>
      </c>
      <c r="AH291" t="str">
        <f>IF(N291=0,"",IF(COUNTIF(N$2:N291,N291)&gt;1,"",ROW()+(COLUMN()-20)/10000))</f>
        <v/>
      </c>
      <c r="AI291" t="str">
        <f>IF(O291=0,"",IF(COUNTIF(O$2:O291,O291)&gt;1,"",ROW()+(COLUMN()-20)/10000))</f>
        <v/>
      </c>
      <c r="AJ291" t="str">
        <f>IF(P291=0,"",IF(COUNTIF(P$2:P291,P291)&gt;1,"",ROW()+(COLUMN()-20)/10000))</f>
        <v/>
      </c>
      <c r="AK291" t="str">
        <f>IF(Q291=0,"",IF(COUNTIF(Q$2:Q291,Q291)&gt;1,"",ROW()+(COLUMN()-20)/10000))</f>
        <v/>
      </c>
      <c r="AL291" t="str">
        <f>IF(R291=0,"",IF(COUNTIF(R$2:R291,R291)&gt;1,"",ROW()+(COLUMN()-20)/10000))</f>
        <v/>
      </c>
      <c r="AM291" t="str">
        <f>IF(S291=0,"",IF(COUNTIF(S$2:S291,S291)&gt;1,"",ROW()+(COLUMN()-20)/10000))</f>
        <v/>
      </c>
      <c r="AN291" t="str">
        <f>IF(T291=0,"",IF(COUNTIF(T$2:T291,T291)&gt;1,"",ROW()+(COLUMN()-20)/10000))</f>
        <v/>
      </c>
      <c r="AO291" t="str">
        <f t="shared" si="73"/>
        <v/>
      </c>
      <c r="AP291" t="str">
        <f t="shared" ca="1" si="71"/>
        <v/>
      </c>
      <c r="AQ291" t="str">
        <f ca="1">IF(AP291="","",IF(COUNTIF($AP$2:AP291,AP291)&gt;1,"",IF(AP291="overdracht",1,ROW())))</f>
        <v/>
      </c>
      <c r="AT291" t="str">
        <f t="shared" ca="1" si="74"/>
        <v/>
      </c>
      <c r="AU291" t="str">
        <f t="shared" si="75"/>
        <v/>
      </c>
      <c r="AV291" t="str">
        <f t="shared" si="76"/>
        <v/>
      </c>
      <c r="AW291" s="104" t="str">
        <f>IF(A291=Detail!$E$3,ROW()+5+(COLUMN()-48)/1000,"")</f>
        <v/>
      </c>
      <c r="AX291" t="str">
        <f>IF(B291=Detail!$E$3,ROW()+5+(COLUMN()-48)/1000,"")</f>
        <v/>
      </c>
      <c r="AY291" t="str">
        <f>IF(C291=Detail!$E$3,ROW()+5+(COLUMN()-48)/1000,"")</f>
        <v/>
      </c>
      <c r="AZ291" t="str">
        <f>IF(D291=Detail!$E$3,ROW()+5+(COLUMN()-48)/1000,"")</f>
        <v/>
      </c>
      <c r="BA291" t="str">
        <f>IF(E291=Detail!$E$3,ROW()+5+(COLUMN()-48)/1000,"")</f>
        <v/>
      </c>
      <c r="BB291" t="str">
        <f>IF(F291=Detail!$E$3,ROW()+5+(COLUMN()-48)/1000,"")</f>
        <v/>
      </c>
      <c r="BC291" t="str">
        <f>IF(G291=Detail!$E$3,ROW()+5+(COLUMN()-48)/1000,"")</f>
        <v/>
      </c>
      <c r="BD291" t="str">
        <f>IF(H291=Detail!$E$3,ROW()+5+(COLUMN()-48)/1000,"")</f>
        <v/>
      </c>
      <c r="BE291" t="str">
        <f>IF(I291=Detail!$E$3,ROW()+5+(COLUMN()-48)/1000,"")</f>
        <v/>
      </c>
      <c r="BF291" t="str">
        <f>IF(J291=Detail!$E$3,ROW()+5+(COLUMN()-48)/1000,"")</f>
        <v/>
      </c>
      <c r="BG291" t="str">
        <f>IF(K291=Detail!$E$3,ROW()+5+(COLUMN()-48)/1000,"")</f>
        <v/>
      </c>
      <c r="BH291" t="str">
        <f>IF(L291=Detail!$E$3,ROW()+5+(COLUMN()-48)/1000,"")</f>
        <v/>
      </c>
      <c r="BI291" t="str">
        <f>IF(M291=Detail!$E$3,ROW()+5+(COLUMN()-48)/1000,"")</f>
        <v/>
      </c>
      <c r="BJ291" t="str">
        <f>IF(N291=Detail!$E$3,ROW()+5+(COLUMN()-48)/1000,"")</f>
        <v/>
      </c>
      <c r="BK291" t="str">
        <f>IF(O291=Detail!$E$3,ROW()+5+(COLUMN()-48)/1000,"")</f>
        <v/>
      </c>
      <c r="BL291" t="str">
        <f>IF(P291=Detail!$E$3,ROW()+5+(COLUMN()-48)/1000,"")</f>
        <v/>
      </c>
      <c r="BM291" t="str">
        <f>IF(Q291=Detail!$E$3,ROW()+5+(COLUMN()-48)/1000,"")</f>
        <v/>
      </c>
      <c r="BN291" t="str">
        <f>IF(R291=Detail!$E$3,ROW()+5+(COLUMN()-48)/1000,"")</f>
        <v/>
      </c>
      <c r="BO291" t="str">
        <f>IF(S291=Detail!$E$3,ROW()+5+(COLUMN()-48)/1000,"")</f>
        <v/>
      </c>
      <c r="BP291" t="str">
        <f>IF(T291=Detail!$E$3,ROW()+5+(COLUMN()-48)/1000,"")</f>
        <v/>
      </c>
      <c r="BQ291" t="str">
        <f t="shared" ca="1" si="72"/>
        <v/>
      </c>
      <c r="BR291" t="str">
        <f>IF(BS291="","","'"&amp;VLOOKUP(ROUND((BS291-ROUNDDOWN(BS291,0))*1000,0),$BT$2:$BU$21,2,FALSE)&amp;"'!A"&amp;ROUNDDOWN(Codedata!BS291,0))</f>
        <v/>
      </c>
      <c r="BS291" t="str">
        <f t="shared" si="77"/>
        <v/>
      </c>
      <c r="BV291" t="str">
        <f t="shared" ca="1" si="78"/>
        <v/>
      </c>
      <c r="BW291" t="str">
        <f t="shared" ca="1" si="79"/>
        <v/>
      </c>
      <c r="BX291" t="str">
        <f t="shared" ca="1" si="80"/>
        <v/>
      </c>
      <c r="BY291" t="str">
        <f t="shared" ca="1" si="81"/>
        <v/>
      </c>
      <c r="BZ291" t="str">
        <f t="shared" ca="1" si="82"/>
        <v/>
      </c>
      <c r="CA291" t="str">
        <f t="shared" ca="1" si="83"/>
        <v/>
      </c>
      <c r="CB291" t="str">
        <f t="shared" ca="1" si="84"/>
        <v/>
      </c>
      <c r="CC291" t="str">
        <f t="shared" ca="1" si="85"/>
        <v/>
      </c>
    </row>
    <row r="292" spans="1:81" x14ac:dyDescent="0.3">
      <c r="A292">
        <f>Cash!$C297</f>
        <v>0</v>
      </c>
      <c r="B292">
        <f>Cash!$D297</f>
        <v>0</v>
      </c>
      <c r="C292">
        <f>Zicht!$C297</f>
        <v>0</v>
      </c>
      <c r="D292">
        <f>Zicht!$D297</f>
        <v>0</v>
      </c>
      <c r="E292">
        <f>Spaar!$C297</f>
        <v>0</v>
      </c>
      <c r="F292">
        <f>Spaar!$D297</f>
        <v>0</v>
      </c>
      <c r="G292">
        <f>'Reserve 1'!$C297</f>
        <v>0</v>
      </c>
      <c r="H292">
        <f>'Reserve 1'!$D297</f>
        <v>0</v>
      </c>
      <c r="I292">
        <f>'Reserve 2'!$C297</f>
        <v>0</v>
      </c>
      <c r="J292">
        <f>'Reserve 2'!$D297</f>
        <v>0</v>
      </c>
      <c r="K292">
        <f>'Reserve 3'!$C297</f>
        <v>0</v>
      </c>
      <c r="L292">
        <f>'Reserve 3'!$D297</f>
        <v>0</v>
      </c>
      <c r="M292">
        <f>'Reserve 4'!$C297</f>
        <v>0</v>
      </c>
      <c r="N292">
        <f>'Reserve 4'!$D297</f>
        <v>0</v>
      </c>
      <c r="O292">
        <f>'Reserve 5'!$C297</f>
        <v>0</v>
      </c>
      <c r="P292">
        <f>'Reserve 5'!$D297</f>
        <v>0</v>
      </c>
      <c r="Q292">
        <f>'Reserve 6'!$C297</f>
        <v>0</v>
      </c>
      <c r="R292">
        <f>'Reserve 6'!$D297</f>
        <v>0</v>
      </c>
      <c r="S292">
        <f>'Reserve 7'!$C297</f>
        <v>0</v>
      </c>
      <c r="T292">
        <f>'Reserve 7'!$D297</f>
        <v>0</v>
      </c>
      <c r="U292" t="str">
        <f>IF(A292=0,"",IF(COUNTIF(A$2:A292,A292)&gt;1,"",ROW()+(COLUMN()-20)/10000))</f>
        <v/>
      </c>
      <c r="V292" t="str">
        <f>IF(B292=0,"",IF(COUNTIF(B$2:B292,B292)&gt;1,"",ROW()+(COLUMN()-20)/10000))</f>
        <v/>
      </c>
      <c r="W292" t="str">
        <f>IF(C292=0,"",IF(COUNTIF(C$2:C292,C292)&gt;1,"",ROW()+(COLUMN()-20)/10000))</f>
        <v/>
      </c>
      <c r="X292" t="str">
        <f>IF(D292=0,"",IF(COUNTIF(D$2:D292,D292)&gt;1,"",ROW()+(COLUMN()-20)/10000))</f>
        <v/>
      </c>
      <c r="Y292" t="str">
        <f>IF(E292=0,"",IF(COUNTIF(E$2:E292,E292)&gt;1,"",ROW()+(COLUMN()-20)/10000))</f>
        <v/>
      </c>
      <c r="Z292" t="str">
        <f>IF(F292=0,"",IF(COUNTIF(F$2:F292,F292)&gt;1,"",ROW()+(COLUMN()-20)/10000))</f>
        <v/>
      </c>
      <c r="AA292" t="str">
        <f>IF(G292=0,"",IF(COUNTIF(G$2:G292,G292)&gt;1,"",ROW()+(COLUMN()-20)/10000))</f>
        <v/>
      </c>
      <c r="AB292" t="str">
        <f>IF(H292=0,"",IF(COUNTIF(H$2:H292,H292)&gt;1,"",ROW()+(COLUMN()-20)/10000))</f>
        <v/>
      </c>
      <c r="AC292" t="str">
        <f>IF(I292=0,"",IF(COUNTIF(I$2:I292,I292)&gt;1,"",ROW()+(COLUMN()-20)/10000))</f>
        <v/>
      </c>
      <c r="AD292" t="str">
        <f>IF(J292=0,"",IF(COUNTIF(J$2:J292,J292)&gt;1,"",ROW()+(COLUMN()-20)/10000))</f>
        <v/>
      </c>
      <c r="AE292" t="str">
        <f>IF(K292=0,"",IF(COUNTIF(K$2:K292,K292)&gt;1,"",ROW()+(COLUMN()-20)/10000))</f>
        <v/>
      </c>
      <c r="AF292" t="str">
        <f>IF(L292=0,"",IF(COUNTIF(L$2:L292,L292)&gt;1,"",ROW()+(COLUMN()-20)/10000))</f>
        <v/>
      </c>
      <c r="AG292" t="str">
        <f>IF(M292=0,"",IF(COUNTIF(M$2:M292,M292)&gt;1,"",ROW()+(COLUMN()-20)/10000))</f>
        <v/>
      </c>
      <c r="AH292" t="str">
        <f>IF(N292=0,"",IF(COUNTIF(N$2:N292,N292)&gt;1,"",ROW()+(COLUMN()-20)/10000))</f>
        <v/>
      </c>
      <c r="AI292" t="str">
        <f>IF(O292=0,"",IF(COUNTIF(O$2:O292,O292)&gt;1,"",ROW()+(COLUMN()-20)/10000))</f>
        <v/>
      </c>
      <c r="AJ292" t="str">
        <f>IF(P292=0,"",IF(COUNTIF(P$2:P292,P292)&gt;1,"",ROW()+(COLUMN()-20)/10000))</f>
        <v/>
      </c>
      <c r="AK292" t="str">
        <f>IF(Q292=0,"",IF(COUNTIF(Q$2:Q292,Q292)&gt;1,"",ROW()+(COLUMN()-20)/10000))</f>
        <v/>
      </c>
      <c r="AL292" t="str">
        <f>IF(R292=0,"",IF(COUNTIF(R$2:R292,R292)&gt;1,"",ROW()+(COLUMN()-20)/10000))</f>
        <v/>
      </c>
      <c r="AM292" t="str">
        <f>IF(S292=0,"",IF(COUNTIF(S$2:S292,S292)&gt;1,"",ROW()+(COLUMN()-20)/10000))</f>
        <v/>
      </c>
      <c r="AN292" t="str">
        <f>IF(T292=0,"",IF(COUNTIF(T$2:T292,T292)&gt;1,"",ROW()+(COLUMN()-20)/10000))</f>
        <v/>
      </c>
      <c r="AO292" t="str">
        <f t="shared" si="73"/>
        <v/>
      </c>
      <c r="AP292" t="str">
        <f t="shared" ca="1" si="71"/>
        <v/>
      </c>
      <c r="AQ292" t="str">
        <f ca="1">IF(AP292="","",IF(COUNTIF($AP$2:AP292,AP292)&gt;1,"",IF(AP292="overdracht",1,ROW())))</f>
        <v/>
      </c>
      <c r="AT292" t="str">
        <f t="shared" ca="1" si="74"/>
        <v/>
      </c>
      <c r="AU292" t="str">
        <f t="shared" si="75"/>
        <v/>
      </c>
      <c r="AV292" t="str">
        <f t="shared" si="76"/>
        <v/>
      </c>
      <c r="AW292" s="104" t="str">
        <f>IF(A292=Detail!$E$3,ROW()+5+(COLUMN()-48)/1000,"")</f>
        <v/>
      </c>
      <c r="AX292" t="str">
        <f>IF(B292=Detail!$E$3,ROW()+5+(COLUMN()-48)/1000,"")</f>
        <v/>
      </c>
      <c r="AY292" t="str">
        <f>IF(C292=Detail!$E$3,ROW()+5+(COLUMN()-48)/1000,"")</f>
        <v/>
      </c>
      <c r="AZ292" t="str">
        <f>IF(D292=Detail!$E$3,ROW()+5+(COLUMN()-48)/1000,"")</f>
        <v/>
      </c>
      <c r="BA292" t="str">
        <f>IF(E292=Detail!$E$3,ROW()+5+(COLUMN()-48)/1000,"")</f>
        <v/>
      </c>
      <c r="BB292" t="str">
        <f>IF(F292=Detail!$E$3,ROW()+5+(COLUMN()-48)/1000,"")</f>
        <v/>
      </c>
      <c r="BC292" t="str">
        <f>IF(G292=Detail!$E$3,ROW()+5+(COLUMN()-48)/1000,"")</f>
        <v/>
      </c>
      <c r="BD292" t="str">
        <f>IF(H292=Detail!$E$3,ROW()+5+(COLUMN()-48)/1000,"")</f>
        <v/>
      </c>
      <c r="BE292" t="str">
        <f>IF(I292=Detail!$E$3,ROW()+5+(COLUMN()-48)/1000,"")</f>
        <v/>
      </c>
      <c r="BF292" t="str">
        <f>IF(J292=Detail!$E$3,ROW()+5+(COLUMN()-48)/1000,"")</f>
        <v/>
      </c>
      <c r="BG292" t="str">
        <f>IF(K292=Detail!$E$3,ROW()+5+(COLUMN()-48)/1000,"")</f>
        <v/>
      </c>
      <c r="BH292" t="str">
        <f>IF(L292=Detail!$E$3,ROW()+5+(COLUMN()-48)/1000,"")</f>
        <v/>
      </c>
      <c r="BI292" t="str">
        <f>IF(M292=Detail!$E$3,ROW()+5+(COLUMN()-48)/1000,"")</f>
        <v/>
      </c>
      <c r="BJ292" t="str">
        <f>IF(N292=Detail!$E$3,ROW()+5+(COLUMN()-48)/1000,"")</f>
        <v/>
      </c>
      <c r="BK292" t="str">
        <f>IF(O292=Detail!$E$3,ROW()+5+(COLUMN()-48)/1000,"")</f>
        <v/>
      </c>
      <c r="BL292" t="str">
        <f>IF(P292=Detail!$E$3,ROW()+5+(COLUMN()-48)/1000,"")</f>
        <v/>
      </c>
      <c r="BM292" t="str">
        <f>IF(Q292=Detail!$E$3,ROW()+5+(COLUMN()-48)/1000,"")</f>
        <v/>
      </c>
      <c r="BN292" t="str">
        <f>IF(R292=Detail!$E$3,ROW()+5+(COLUMN()-48)/1000,"")</f>
        <v/>
      </c>
      <c r="BO292" t="str">
        <f>IF(S292=Detail!$E$3,ROW()+5+(COLUMN()-48)/1000,"")</f>
        <v/>
      </c>
      <c r="BP292" t="str">
        <f>IF(T292=Detail!$E$3,ROW()+5+(COLUMN()-48)/1000,"")</f>
        <v/>
      </c>
      <c r="BQ292" t="str">
        <f t="shared" ca="1" si="72"/>
        <v/>
      </c>
      <c r="BR292" t="str">
        <f>IF(BS292="","","'"&amp;VLOOKUP(ROUND((BS292-ROUNDDOWN(BS292,0))*1000,0),$BT$2:$BU$21,2,FALSE)&amp;"'!A"&amp;ROUNDDOWN(Codedata!BS292,0))</f>
        <v/>
      </c>
      <c r="BS292" t="str">
        <f t="shared" si="77"/>
        <v/>
      </c>
      <c r="BV292" t="str">
        <f t="shared" ca="1" si="78"/>
        <v/>
      </c>
      <c r="BW292" t="str">
        <f t="shared" ca="1" si="79"/>
        <v/>
      </c>
      <c r="BX292" t="str">
        <f t="shared" ca="1" si="80"/>
        <v/>
      </c>
      <c r="BY292" t="str">
        <f t="shared" ca="1" si="81"/>
        <v/>
      </c>
      <c r="BZ292" t="str">
        <f t="shared" ca="1" si="82"/>
        <v/>
      </c>
      <c r="CA292" t="str">
        <f t="shared" ca="1" si="83"/>
        <v/>
      </c>
      <c r="CB292" t="str">
        <f t="shared" ca="1" si="84"/>
        <v/>
      </c>
      <c r="CC292" t="str">
        <f t="shared" ca="1" si="85"/>
        <v/>
      </c>
    </row>
    <row r="293" spans="1:81" x14ac:dyDescent="0.3">
      <c r="A293">
        <f>Cash!$C298</f>
        <v>0</v>
      </c>
      <c r="B293">
        <f>Cash!$D298</f>
        <v>0</v>
      </c>
      <c r="C293">
        <f>Zicht!$C298</f>
        <v>0</v>
      </c>
      <c r="D293">
        <f>Zicht!$D298</f>
        <v>0</v>
      </c>
      <c r="E293">
        <f>Spaar!$C298</f>
        <v>0</v>
      </c>
      <c r="F293">
        <f>Spaar!$D298</f>
        <v>0</v>
      </c>
      <c r="G293">
        <f>'Reserve 1'!$C298</f>
        <v>0</v>
      </c>
      <c r="H293">
        <f>'Reserve 1'!$D298</f>
        <v>0</v>
      </c>
      <c r="I293">
        <f>'Reserve 2'!$C298</f>
        <v>0</v>
      </c>
      <c r="J293">
        <f>'Reserve 2'!$D298</f>
        <v>0</v>
      </c>
      <c r="K293">
        <f>'Reserve 3'!$C298</f>
        <v>0</v>
      </c>
      <c r="L293">
        <f>'Reserve 3'!$D298</f>
        <v>0</v>
      </c>
      <c r="M293">
        <f>'Reserve 4'!$C298</f>
        <v>0</v>
      </c>
      <c r="N293">
        <f>'Reserve 4'!$D298</f>
        <v>0</v>
      </c>
      <c r="O293">
        <f>'Reserve 5'!$C298</f>
        <v>0</v>
      </c>
      <c r="P293">
        <f>'Reserve 5'!$D298</f>
        <v>0</v>
      </c>
      <c r="Q293">
        <f>'Reserve 6'!$C298</f>
        <v>0</v>
      </c>
      <c r="R293">
        <f>'Reserve 6'!$D298</f>
        <v>0</v>
      </c>
      <c r="S293">
        <f>'Reserve 7'!$C298</f>
        <v>0</v>
      </c>
      <c r="T293">
        <f>'Reserve 7'!$D298</f>
        <v>0</v>
      </c>
      <c r="U293" t="str">
        <f>IF(A293=0,"",IF(COUNTIF(A$2:A293,A293)&gt;1,"",ROW()+(COLUMN()-20)/10000))</f>
        <v/>
      </c>
      <c r="V293" t="str">
        <f>IF(B293=0,"",IF(COUNTIF(B$2:B293,B293)&gt;1,"",ROW()+(COLUMN()-20)/10000))</f>
        <v/>
      </c>
      <c r="W293" t="str">
        <f>IF(C293=0,"",IF(COUNTIF(C$2:C293,C293)&gt;1,"",ROW()+(COLUMN()-20)/10000))</f>
        <v/>
      </c>
      <c r="X293" t="str">
        <f>IF(D293=0,"",IF(COUNTIF(D$2:D293,D293)&gt;1,"",ROW()+(COLUMN()-20)/10000))</f>
        <v/>
      </c>
      <c r="Y293" t="str">
        <f>IF(E293=0,"",IF(COUNTIF(E$2:E293,E293)&gt;1,"",ROW()+(COLUMN()-20)/10000))</f>
        <v/>
      </c>
      <c r="Z293" t="str">
        <f>IF(F293=0,"",IF(COUNTIF(F$2:F293,F293)&gt;1,"",ROW()+(COLUMN()-20)/10000))</f>
        <v/>
      </c>
      <c r="AA293" t="str">
        <f>IF(G293=0,"",IF(COUNTIF(G$2:G293,G293)&gt;1,"",ROW()+(COLUMN()-20)/10000))</f>
        <v/>
      </c>
      <c r="AB293" t="str">
        <f>IF(H293=0,"",IF(COUNTIF(H$2:H293,H293)&gt;1,"",ROW()+(COLUMN()-20)/10000))</f>
        <v/>
      </c>
      <c r="AC293" t="str">
        <f>IF(I293=0,"",IF(COUNTIF(I$2:I293,I293)&gt;1,"",ROW()+(COLUMN()-20)/10000))</f>
        <v/>
      </c>
      <c r="AD293" t="str">
        <f>IF(J293=0,"",IF(COUNTIF(J$2:J293,J293)&gt;1,"",ROW()+(COLUMN()-20)/10000))</f>
        <v/>
      </c>
      <c r="AE293" t="str">
        <f>IF(K293=0,"",IF(COUNTIF(K$2:K293,K293)&gt;1,"",ROW()+(COLUMN()-20)/10000))</f>
        <v/>
      </c>
      <c r="AF293" t="str">
        <f>IF(L293=0,"",IF(COUNTIF(L$2:L293,L293)&gt;1,"",ROW()+(COLUMN()-20)/10000))</f>
        <v/>
      </c>
      <c r="AG293" t="str">
        <f>IF(M293=0,"",IF(COUNTIF(M$2:M293,M293)&gt;1,"",ROW()+(COLUMN()-20)/10000))</f>
        <v/>
      </c>
      <c r="AH293" t="str">
        <f>IF(N293=0,"",IF(COUNTIF(N$2:N293,N293)&gt;1,"",ROW()+(COLUMN()-20)/10000))</f>
        <v/>
      </c>
      <c r="AI293" t="str">
        <f>IF(O293=0,"",IF(COUNTIF(O$2:O293,O293)&gt;1,"",ROW()+(COLUMN()-20)/10000))</f>
        <v/>
      </c>
      <c r="AJ293" t="str">
        <f>IF(P293=0,"",IF(COUNTIF(P$2:P293,P293)&gt;1,"",ROW()+(COLUMN()-20)/10000))</f>
        <v/>
      </c>
      <c r="AK293" t="str">
        <f>IF(Q293=0,"",IF(COUNTIF(Q$2:Q293,Q293)&gt;1,"",ROW()+(COLUMN()-20)/10000))</f>
        <v/>
      </c>
      <c r="AL293" t="str">
        <f>IF(R293=0,"",IF(COUNTIF(R$2:R293,R293)&gt;1,"",ROW()+(COLUMN()-20)/10000))</f>
        <v/>
      </c>
      <c r="AM293" t="str">
        <f>IF(S293=0,"",IF(COUNTIF(S$2:S293,S293)&gt;1,"",ROW()+(COLUMN()-20)/10000))</f>
        <v/>
      </c>
      <c r="AN293" t="str">
        <f>IF(T293=0,"",IF(COUNTIF(T$2:T293,T293)&gt;1,"",ROW()+(COLUMN()-20)/10000))</f>
        <v/>
      </c>
      <c r="AO293" t="str">
        <f t="shared" si="73"/>
        <v/>
      </c>
      <c r="AP293" t="str">
        <f t="shared" ca="1" si="71"/>
        <v/>
      </c>
      <c r="AQ293" t="str">
        <f ca="1">IF(AP293="","",IF(COUNTIF($AP$2:AP293,AP293)&gt;1,"",IF(AP293="overdracht",1,ROW())))</f>
        <v/>
      </c>
      <c r="AT293" t="str">
        <f t="shared" ca="1" si="74"/>
        <v/>
      </c>
      <c r="AU293" t="str">
        <f t="shared" si="75"/>
        <v/>
      </c>
      <c r="AV293" t="str">
        <f t="shared" si="76"/>
        <v/>
      </c>
      <c r="AW293" s="104" t="str">
        <f>IF(A293=Detail!$E$3,ROW()+5+(COLUMN()-48)/1000,"")</f>
        <v/>
      </c>
      <c r="AX293" t="str">
        <f>IF(B293=Detail!$E$3,ROW()+5+(COLUMN()-48)/1000,"")</f>
        <v/>
      </c>
      <c r="AY293" t="str">
        <f>IF(C293=Detail!$E$3,ROW()+5+(COLUMN()-48)/1000,"")</f>
        <v/>
      </c>
      <c r="AZ293" t="str">
        <f>IF(D293=Detail!$E$3,ROW()+5+(COLUMN()-48)/1000,"")</f>
        <v/>
      </c>
      <c r="BA293" t="str">
        <f>IF(E293=Detail!$E$3,ROW()+5+(COLUMN()-48)/1000,"")</f>
        <v/>
      </c>
      <c r="BB293" t="str">
        <f>IF(F293=Detail!$E$3,ROW()+5+(COLUMN()-48)/1000,"")</f>
        <v/>
      </c>
      <c r="BC293" t="str">
        <f>IF(G293=Detail!$E$3,ROW()+5+(COLUMN()-48)/1000,"")</f>
        <v/>
      </c>
      <c r="BD293" t="str">
        <f>IF(H293=Detail!$E$3,ROW()+5+(COLUMN()-48)/1000,"")</f>
        <v/>
      </c>
      <c r="BE293" t="str">
        <f>IF(I293=Detail!$E$3,ROW()+5+(COLUMN()-48)/1000,"")</f>
        <v/>
      </c>
      <c r="BF293" t="str">
        <f>IF(J293=Detail!$E$3,ROW()+5+(COLUMN()-48)/1000,"")</f>
        <v/>
      </c>
      <c r="BG293" t="str">
        <f>IF(K293=Detail!$E$3,ROW()+5+(COLUMN()-48)/1000,"")</f>
        <v/>
      </c>
      <c r="BH293" t="str">
        <f>IF(L293=Detail!$E$3,ROW()+5+(COLUMN()-48)/1000,"")</f>
        <v/>
      </c>
      <c r="BI293" t="str">
        <f>IF(M293=Detail!$E$3,ROW()+5+(COLUMN()-48)/1000,"")</f>
        <v/>
      </c>
      <c r="BJ293" t="str">
        <f>IF(N293=Detail!$E$3,ROW()+5+(COLUMN()-48)/1000,"")</f>
        <v/>
      </c>
      <c r="BK293" t="str">
        <f>IF(O293=Detail!$E$3,ROW()+5+(COLUMN()-48)/1000,"")</f>
        <v/>
      </c>
      <c r="BL293" t="str">
        <f>IF(P293=Detail!$E$3,ROW()+5+(COLUMN()-48)/1000,"")</f>
        <v/>
      </c>
      <c r="BM293" t="str">
        <f>IF(Q293=Detail!$E$3,ROW()+5+(COLUMN()-48)/1000,"")</f>
        <v/>
      </c>
      <c r="BN293" t="str">
        <f>IF(R293=Detail!$E$3,ROW()+5+(COLUMN()-48)/1000,"")</f>
        <v/>
      </c>
      <c r="BO293" t="str">
        <f>IF(S293=Detail!$E$3,ROW()+5+(COLUMN()-48)/1000,"")</f>
        <v/>
      </c>
      <c r="BP293" t="str">
        <f>IF(T293=Detail!$E$3,ROW()+5+(COLUMN()-48)/1000,"")</f>
        <v/>
      </c>
      <c r="BQ293" t="str">
        <f t="shared" ca="1" si="72"/>
        <v/>
      </c>
      <c r="BR293" t="str">
        <f>IF(BS293="","","'"&amp;VLOOKUP(ROUND((BS293-ROUNDDOWN(BS293,0))*1000,0),$BT$2:$BU$21,2,FALSE)&amp;"'!A"&amp;ROUNDDOWN(Codedata!BS293,0))</f>
        <v/>
      </c>
      <c r="BS293" t="str">
        <f t="shared" si="77"/>
        <v/>
      </c>
      <c r="BV293" t="str">
        <f t="shared" ca="1" si="78"/>
        <v/>
      </c>
      <c r="BW293" t="str">
        <f t="shared" ca="1" si="79"/>
        <v/>
      </c>
      <c r="BX293" t="str">
        <f t="shared" ca="1" si="80"/>
        <v/>
      </c>
      <c r="BY293" t="str">
        <f t="shared" ca="1" si="81"/>
        <v/>
      </c>
      <c r="BZ293" t="str">
        <f t="shared" ca="1" si="82"/>
        <v/>
      </c>
      <c r="CA293" t="str">
        <f t="shared" ca="1" si="83"/>
        <v/>
      </c>
      <c r="CB293" t="str">
        <f t="shared" ca="1" si="84"/>
        <v/>
      </c>
      <c r="CC293" t="str">
        <f t="shared" ca="1" si="85"/>
        <v/>
      </c>
    </row>
    <row r="294" spans="1:81" x14ac:dyDescent="0.3">
      <c r="A294">
        <f>Cash!$C299</f>
        <v>0</v>
      </c>
      <c r="B294">
        <f>Cash!$D299</f>
        <v>0</v>
      </c>
      <c r="C294">
        <f>Zicht!$C299</f>
        <v>0</v>
      </c>
      <c r="D294">
        <f>Zicht!$D299</f>
        <v>0</v>
      </c>
      <c r="E294">
        <f>Spaar!$C299</f>
        <v>0</v>
      </c>
      <c r="F294">
        <f>Spaar!$D299</f>
        <v>0</v>
      </c>
      <c r="G294">
        <f>'Reserve 1'!$C299</f>
        <v>0</v>
      </c>
      <c r="H294">
        <f>'Reserve 1'!$D299</f>
        <v>0</v>
      </c>
      <c r="I294">
        <f>'Reserve 2'!$C299</f>
        <v>0</v>
      </c>
      <c r="J294">
        <f>'Reserve 2'!$D299</f>
        <v>0</v>
      </c>
      <c r="K294">
        <f>'Reserve 3'!$C299</f>
        <v>0</v>
      </c>
      <c r="L294">
        <f>'Reserve 3'!$D299</f>
        <v>0</v>
      </c>
      <c r="M294">
        <f>'Reserve 4'!$C299</f>
        <v>0</v>
      </c>
      <c r="N294">
        <f>'Reserve 4'!$D299</f>
        <v>0</v>
      </c>
      <c r="O294">
        <f>'Reserve 5'!$C299</f>
        <v>0</v>
      </c>
      <c r="P294">
        <f>'Reserve 5'!$D299</f>
        <v>0</v>
      </c>
      <c r="Q294">
        <f>'Reserve 6'!$C299</f>
        <v>0</v>
      </c>
      <c r="R294">
        <f>'Reserve 6'!$D299</f>
        <v>0</v>
      </c>
      <c r="S294">
        <f>'Reserve 7'!$C299</f>
        <v>0</v>
      </c>
      <c r="T294">
        <f>'Reserve 7'!$D299</f>
        <v>0</v>
      </c>
      <c r="U294" t="str">
        <f>IF(A294=0,"",IF(COUNTIF(A$2:A294,A294)&gt;1,"",ROW()+(COLUMN()-20)/10000))</f>
        <v/>
      </c>
      <c r="V294" t="str">
        <f>IF(B294=0,"",IF(COUNTIF(B$2:B294,B294)&gt;1,"",ROW()+(COLUMN()-20)/10000))</f>
        <v/>
      </c>
      <c r="W294" t="str">
        <f>IF(C294=0,"",IF(COUNTIF(C$2:C294,C294)&gt;1,"",ROW()+(COLUMN()-20)/10000))</f>
        <v/>
      </c>
      <c r="X294" t="str">
        <f>IF(D294=0,"",IF(COUNTIF(D$2:D294,D294)&gt;1,"",ROW()+(COLUMN()-20)/10000))</f>
        <v/>
      </c>
      <c r="Y294" t="str">
        <f>IF(E294=0,"",IF(COUNTIF(E$2:E294,E294)&gt;1,"",ROW()+(COLUMN()-20)/10000))</f>
        <v/>
      </c>
      <c r="Z294" t="str">
        <f>IF(F294=0,"",IF(COUNTIF(F$2:F294,F294)&gt;1,"",ROW()+(COLUMN()-20)/10000))</f>
        <v/>
      </c>
      <c r="AA294" t="str">
        <f>IF(G294=0,"",IF(COUNTIF(G$2:G294,G294)&gt;1,"",ROW()+(COLUMN()-20)/10000))</f>
        <v/>
      </c>
      <c r="AB294" t="str">
        <f>IF(H294=0,"",IF(COUNTIF(H$2:H294,H294)&gt;1,"",ROW()+(COLUMN()-20)/10000))</f>
        <v/>
      </c>
      <c r="AC294" t="str">
        <f>IF(I294=0,"",IF(COUNTIF(I$2:I294,I294)&gt;1,"",ROW()+(COLUMN()-20)/10000))</f>
        <v/>
      </c>
      <c r="AD294" t="str">
        <f>IF(J294=0,"",IF(COUNTIF(J$2:J294,J294)&gt;1,"",ROW()+(COLUMN()-20)/10000))</f>
        <v/>
      </c>
      <c r="AE294" t="str">
        <f>IF(K294=0,"",IF(COUNTIF(K$2:K294,K294)&gt;1,"",ROW()+(COLUMN()-20)/10000))</f>
        <v/>
      </c>
      <c r="AF294" t="str">
        <f>IF(L294=0,"",IF(COUNTIF(L$2:L294,L294)&gt;1,"",ROW()+(COLUMN()-20)/10000))</f>
        <v/>
      </c>
      <c r="AG294" t="str">
        <f>IF(M294=0,"",IF(COUNTIF(M$2:M294,M294)&gt;1,"",ROW()+(COLUMN()-20)/10000))</f>
        <v/>
      </c>
      <c r="AH294" t="str">
        <f>IF(N294=0,"",IF(COUNTIF(N$2:N294,N294)&gt;1,"",ROW()+(COLUMN()-20)/10000))</f>
        <v/>
      </c>
      <c r="AI294" t="str">
        <f>IF(O294=0,"",IF(COUNTIF(O$2:O294,O294)&gt;1,"",ROW()+(COLUMN()-20)/10000))</f>
        <v/>
      </c>
      <c r="AJ294" t="str">
        <f>IF(P294=0,"",IF(COUNTIF(P$2:P294,P294)&gt;1,"",ROW()+(COLUMN()-20)/10000))</f>
        <v/>
      </c>
      <c r="AK294" t="str">
        <f>IF(Q294=0,"",IF(COUNTIF(Q$2:Q294,Q294)&gt;1,"",ROW()+(COLUMN()-20)/10000))</f>
        <v/>
      </c>
      <c r="AL294" t="str">
        <f>IF(R294=0,"",IF(COUNTIF(R$2:R294,R294)&gt;1,"",ROW()+(COLUMN()-20)/10000))</f>
        <v/>
      </c>
      <c r="AM294" t="str">
        <f>IF(S294=0,"",IF(COUNTIF(S$2:S294,S294)&gt;1,"",ROW()+(COLUMN()-20)/10000))</f>
        <v/>
      </c>
      <c r="AN294" t="str">
        <f>IF(T294=0,"",IF(COUNTIF(T$2:T294,T294)&gt;1,"",ROW()+(COLUMN()-20)/10000))</f>
        <v/>
      </c>
      <c r="AO294" t="str">
        <f t="shared" si="73"/>
        <v/>
      </c>
      <c r="AP294" t="str">
        <f t="shared" ca="1" si="71"/>
        <v/>
      </c>
      <c r="AQ294" t="str">
        <f ca="1">IF(AP294="","",IF(COUNTIF($AP$2:AP294,AP294)&gt;1,"",IF(AP294="overdracht",1,ROW())))</f>
        <v/>
      </c>
      <c r="AT294" t="str">
        <f t="shared" ca="1" si="74"/>
        <v/>
      </c>
      <c r="AU294" t="str">
        <f t="shared" si="75"/>
        <v/>
      </c>
      <c r="AV294" t="str">
        <f t="shared" si="76"/>
        <v/>
      </c>
      <c r="AW294" s="104" t="str">
        <f>IF(A294=Detail!$E$3,ROW()+5+(COLUMN()-48)/1000,"")</f>
        <v/>
      </c>
      <c r="AX294" t="str">
        <f>IF(B294=Detail!$E$3,ROW()+5+(COLUMN()-48)/1000,"")</f>
        <v/>
      </c>
      <c r="AY294" t="str">
        <f>IF(C294=Detail!$E$3,ROW()+5+(COLUMN()-48)/1000,"")</f>
        <v/>
      </c>
      <c r="AZ294" t="str">
        <f>IF(D294=Detail!$E$3,ROW()+5+(COLUMN()-48)/1000,"")</f>
        <v/>
      </c>
      <c r="BA294" t="str">
        <f>IF(E294=Detail!$E$3,ROW()+5+(COLUMN()-48)/1000,"")</f>
        <v/>
      </c>
      <c r="BB294" t="str">
        <f>IF(F294=Detail!$E$3,ROW()+5+(COLUMN()-48)/1000,"")</f>
        <v/>
      </c>
      <c r="BC294" t="str">
        <f>IF(G294=Detail!$E$3,ROW()+5+(COLUMN()-48)/1000,"")</f>
        <v/>
      </c>
      <c r="BD294" t="str">
        <f>IF(H294=Detail!$E$3,ROW()+5+(COLUMN()-48)/1000,"")</f>
        <v/>
      </c>
      <c r="BE294" t="str">
        <f>IF(I294=Detail!$E$3,ROW()+5+(COLUMN()-48)/1000,"")</f>
        <v/>
      </c>
      <c r="BF294" t="str">
        <f>IF(J294=Detail!$E$3,ROW()+5+(COLUMN()-48)/1000,"")</f>
        <v/>
      </c>
      <c r="BG294" t="str">
        <f>IF(K294=Detail!$E$3,ROW()+5+(COLUMN()-48)/1000,"")</f>
        <v/>
      </c>
      <c r="BH294" t="str">
        <f>IF(L294=Detail!$E$3,ROW()+5+(COLUMN()-48)/1000,"")</f>
        <v/>
      </c>
      <c r="BI294" t="str">
        <f>IF(M294=Detail!$E$3,ROW()+5+(COLUMN()-48)/1000,"")</f>
        <v/>
      </c>
      <c r="BJ294" t="str">
        <f>IF(N294=Detail!$E$3,ROW()+5+(COLUMN()-48)/1000,"")</f>
        <v/>
      </c>
      <c r="BK294" t="str">
        <f>IF(O294=Detail!$E$3,ROW()+5+(COLUMN()-48)/1000,"")</f>
        <v/>
      </c>
      <c r="BL294" t="str">
        <f>IF(P294=Detail!$E$3,ROW()+5+(COLUMN()-48)/1000,"")</f>
        <v/>
      </c>
      <c r="BM294" t="str">
        <f>IF(Q294=Detail!$E$3,ROW()+5+(COLUMN()-48)/1000,"")</f>
        <v/>
      </c>
      <c r="BN294" t="str">
        <f>IF(R294=Detail!$E$3,ROW()+5+(COLUMN()-48)/1000,"")</f>
        <v/>
      </c>
      <c r="BO294" t="str">
        <f>IF(S294=Detail!$E$3,ROW()+5+(COLUMN()-48)/1000,"")</f>
        <v/>
      </c>
      <c r="BP294" t="str">
        <f>IF(T294=Detail!$E$3,ROW()+5+(COLUMN()-48)/1000,"")</f>
        <v/>
      </c>
      <c r="BQ294" t="str">
        <f t="shared" ca="1" si="72"/>
        <v/>
      </c>
      <c r="BR294" t="str">
        <f>IF(BS294="","","'"&amp;VLOOKUP(ROUND((BS294-ROUNDDOWN(BS294,0))*1000,0),$BT$2:$BU$21,2,FALSE)&amp;"'!A"&amp;ROUNDDOWN(Codedata!BS294,0))</f>
        <v/>
      </c>
      <c r="BS294" t="str">
        <f t="shared" si="77"/>
        <v/>
      </c>
      <c r="BV294" t="str">
        <f t="shared" ca="1" si="78"/>
        <v/>
      </c>
      <c r="BW294" t="str">
        <f t="shared" ca="1" si="79"/>
        <v/>
      </c>
      <c r="BX294" t="str">
        <f t="shared" ca="1" si="80"/>
        <v/>
      </c>
      <c r="BY294" t="str">
        <f t="shared" ca="1" si="81"/>
        <v/>
      </c>
      <c r="BZ294" t="str">
        <f t="shared" ca="1" si="82"/>
        <v/>
      </c>
      <c r="CA294" t="str">
        <f t="shared" ca="1" si="83"/>
        <v/>
      </c>
      <c r="CB294" t="str">
        <f t="shared" ca="1" si="84"/>
        <v/>
      </c>
      <c r="CC294" t="str">
        <f t="shared" ca="1" si="85"/>
        <v/>
      </c>
    </row>
    <row r="295" spans="1:81" x14ac:dyDescent="0.3">
      <c r="A295">
        <f>Cash!$C300</f>
        <v>0</v>
      </c>
      <c r="B295">
        <f>Cash!$D300</f>
        <v>0</v>
      </c>
      <c r="C295">
        <f>Zicht!$C300</f>
        <v>0</v>
      </c>
      <c r="D295">
        <f>Zicht!$D300</f>
        <v>0</v>
      </c>
      <c r="E295">
        <f>Spaar!$C300</f>
        <v>0</v>
      </c>
      <c r="F295">
        <f>Spaar!$D300</f>
        <v>0</v>
      </c>
      <c r="G295">
        <f>'Reserve 1'!$C300</f>
        <v>0</v>
      </c>
      <c r="H295">
        <f>'Reserve 1'!$D300</f>
        <v>0</v>
      </c>
      <c r="I295">
        <f>'Reserve 2'!$C300</f>
        <v>0</v>
      </c>
      <c r="J295">
        <f>'Reserve 2'!$D300</f>
        <v>0</v>
      </c>
      <c r="K295">
        <f>'Reserve 3'!$C300</f>
        <v>0</v>
      </c>
      <c r="L295">
        <f>'Reserve 3'!$D300</f>
        <v>0</v>
      </c>
      <c r="M295">
        <f>'Reserve 4'!$C300</f>
        <v>0</v>
      </c>
      <c r="N295">
        <f>'Reserve 4'!$D300</f>
        <v>0</v>
      </c>
      <c r="O295">
        <f>'Reserve 5'!$C300</f>
        <v>0</v>
      </c>
      <c r="P295">
        <f>'Reserve 5'!$D300</f>
        <v>0</v>
      </c>
      <c r="Q295">
        <f>'Reserve 6'!$C300</f>
        <v>0</v>
      </c>
      <c r="R295">
        <f>'Reserve 6'!$D300</f>
        <v>0</v>
      </c>
      <c r="S295">
        <f>'Reserve 7'!$C300</f>
        <v>0</v>
      </c>
      <c r="T295">
        <f>'Reserve 7'!$D300</f>
        <v>0</v>
      </c>
      <c r="U295" t="str">
        <f>IF(A295=0,"",IF(COUNTIF(A$2:A295,A295)&gt;1,"",ROW()+(COLUMN()-20)/10000))</f>
        <v/>
      </c>
      <c r="V295" t="str">
        <f>IF(B295=0,"",IF(COUNTIF(B$2:B295,B295)&gt;1,"",ROW()+(COLUMN()-20)/10000))</f>
        <v/>
      </c>
      <c r="W295" t="str">
        <f>IF(C295=0,"",IF(COUNTIF(C$2:C295,C295)&gt;1,"",ROW()+(COLUMN()-20)/10000))</f>
        <v/>
      </c>
      <c r="X295" t="str">
        <f>IF(D295=0,"",IF(COUNTIF(D$2:D295,D295)&gt;1,"",ROW()+(COLUMN()-20)/10000))</f>
        <v/>
      </c>
      <c r="Y295" t="str">
        <f>IF(E295=0,"",IF(COUNTIF(E$2:E295,E295)&gt;1,"",ROW()+(COLUMN()-20)/10000))</f>
        <v/>
      </c>
      <c r="Z295" t="str">
        <f>IF(F295=0,"",IF(COUNTIF(F$2:F295,F295)&gt;1,"",ROW()+(COLUMN()-20)/10000))</f>
        <v/>
      </c>
      <c r="AA295" t="str">
        <f>IF(G295=0,"",IF(COUNTIF(G$2:G295,G295)&gt;1,"",ROW()+(COLUMN()-20)/10000))</f>
        <v/>
      </c>
      <c r="AB295" t="str">
        <f>IF(H295=0,"",IF(COUNTIF(H$2:H295,H295)&gt;1,"",ROW()+(COLUMN()-20)/10000))</f>
        <v/>
      </c>
      <c r="AC295" t="str">
        <f>IF(I295=0,"",IF(COUNTIF(I$2:I295,I295)&gt;1,"",ROW()+(COLUMN()-20)/10000))</f>
        <v/>
      </c>
      <c r="AD295" t="str">
        <f>IF(J295=0,"",IF(COUNTIF(J$2:J295,J295)&gt;1,"",ROW()+(COLUMN()-20)/10000))</f>
        <v/>
      </c>
      <c r="AE295" t="str">
        <f>IF(K295=0,"",IF(COUNTIF(K$2:K295,K295)&gt;1,"",ROW()+(COLUMN()-20)/10000))</f>
        <v/>
      </c>
      <c r="AF295" t="str">
        <f>IF(L295=0,"",IF(COUNTIF(L$2:L295,L295)&gt;1,"",ROW()+(COLUMN()-20)/10000))</f>
        <v/>
      </c>
      <c r="AG295" t="str">
        <f>IF(M295=0,"",IF(COUNTIF(M$2:M295,M295)&gt;1,"",ROW()+(COLUMN()-20)/10000))</f>
        <v/>
      </c>
      <c r="AH295" t="str">
        <f>IF(N295=0,"",IF(COUNTIF(N$2:N295,N295)&gt;1,"",ROW()+(COLUMN()-20)/10000))</f>
        <v/>
      </c>
      <c r="AI295" t="str">
        <f>IF(O295=0,"",IF(COUNTIF(O$2:O295,O295)&gt;1,"",ROW()+(COLUMN()-20)/10000))</f>
        <v/>
      </c>
      <c r="AJ295" t="str">
        <f>IF(P295=0,"",IF(COUNTIF(P$2:P295,P295)&gt;1,"",ROW()+(COLUMN()-20)/10000))</f>
        <v/>
      </c>
      <c r="AK295" t="str">
        <f>IF(Q295=0,"",IF(COUNTIF(Q$2:Q295,Q295)&gt;1,"",ROW()+(COLUMN()-20)/10000))</f>
        <v/>
      </c>
      <c r="AL295" t="str">
        <f>IF(R295=0,"",IF(COUNTIF(R$2:R295,R295)&gt;1,"",ROW()+(COLUMN()-20)/10000))</f>
        <v/>
      </c>
      <c r="AM295" t="str">
        <f>IF(S295=0,"",IF(COUNTIF(S$2:S295,S295)&gt;1,"",ROW()+(COLUMN()-20)/10000))</f>
        <v/>
      </c>
      <c r="AN295" t="str">
        <f>IF(T295=0,"",IF(COUNTIF(T$2:T295,T295)&gt;1,"",ROW()+(COLUMN()-20)/10000))</f>
        <v/>
      </c>
      <c r="AO295" t="str">
        <f t="shared" si="73"/>
        <v/>
      </c>
      <c r="AP295" t="str">
        <f t="shared" ca="1" si="71"/>
        <v/>
      </c>
      <c r="AQ295" t="str">
        <f ca="1">IF(AP295="","",IF(COUNTIF($AP$2:AP295,AP295)&gt;1,"",IF(AP295="overdracht",1,ROW())))</f>
        <v/>
      </c>
      <c r="AT295" t="str">
        <f t="shared" ca="1" si="74"/>
        <v/>
      </c>
      <c r="AU295" t="str">
        <f t="shared" si="75"/>
        <v/>
      </c>
      <c r="AV295" t="str">
        <f t="shared" si="76"/>
        <v/>
      </c>
      <c r="AW295" s="104" t="str">
        <f>IF(A295=Detail!$E$3,ROW()+5+(COLUMN()-48)/1000,"")</f>
        <v/>
      </c>
      <c r="AX295" t="str">
        <f>IF(B295=Detail!$E$3,ROW()+5+(COLUMN()-48)/1000,"")</f>
        <v/>
      </c>
      <c r="AY295" t="str">
        <f>IF(C295=Detail!$E$3,ROW()+5+(COLUMN()-48)/1000,"")</f>
        <v/>
      </c>
      <c r="AZ295" t="str">
        <f>IF(D295=Detail!$E$3,ROW()+5+(COLUMN()-48)/1000,"")</f>
        <v/>
      </c>
      <c r="BA295" t="str">
        <f>IF(E295=Detail!$E$3,ROW()+5+(COLUMN()-48)/1000,"")</f>
        <v/>
      </c>
      <c r="BB295" t="str">
        <f>IF(F295=Detail!$E$3,ROW()+5+(COLUMN()-48)/1000,"")</f>
        <v/>
      </c>
      <c r="BC295" t="str">
        <f>IF(G295=Detail!$E$3,ROW()+5+(COLUMN()-48)/1000,"")</f>
        <v/>
      </c>
      <c r="BD295" t="str">
        <f>IF(H295=Detail!$E$3,ROW()+5+(COLUMN()-48)/1000,"")</f>
        <v/>
      </c>
      <c r="BE295" t="str">
        <f>IF(I295=Detail!$E$3,ROW()+5+(COLUMN()-48)/1000,"")</f>
        <v/>
      </c>
      <c r="BF295" t="str">
        <f>IF(J295=Detail!$E$3,ROW()+5+(COLUMN()-48)/1000,"")</f>
        <v/>
      </c>
      <c r="BG295" t="str">
        <f>IF(K295=Detail!$E$3,ROW()+5+(COLUMN()-48)/1000,"")</f>
        <v/>
      </c>
      <c r="BH295" t="str">
        <f>IF(L295=Detail!$E$3,ROW()+5+(COLUMN()-48)/1000,"")</f>
        <v/>
      </c>
      <c r="BI295" t="str">
        <f>IF(M295=Detail!$E$3,ROW()+5+(COLUMN()-48)/1000,"")</f>
        <v/>
      </c>
      <c r="BJ295" t="str">
        <f>IF(N295=Detail!$E$3,ROW()+5+(COLUMN()-48)/1000,"")</f>
        <v/>
      </c>
      <c r="BK295" t="str">
        <f>IF(O295=Detail!$E$3,ROW()+5+(COLUMN()-48)/1000,"")</f>
        <v/>
      </c>
      <c r="BL295" t="str">
        <f>IF(P295=Detail!$E$3,ROW()+5+(COLUMN()-48)/1000,"")</f>
        <v/>
      </c>
      <c r="BM295" t="str">
        <f>IF(Q295=Detail!$E$3,ROW()+5+(COLUMN()-48)/1000,"")</f>
        <v/>
      </c>
      <c r="BN295" t="str">
        <f>IF(R295=Detail!$E$3,ROW()+5+(COLUMN()-48)/1000,"")</f>
        <v/>
      </c>
      <c r="BO295" t="str">
        <f>IF(S295=Detail!$E$3,ROW()+5+(COLUMN()-48)/1000,"")</f>
        <v/>
      </c>
      <c r="BP295" t="str">
        <f>IF(T295=Detail!$E$3,ROW()+5+(COLUMN()-48)/1000,"")</f>
        <v/>
      </c>
      <c r="BQ295" t="str">
        <f t="shared" ca="1" si="72"/>
        <v/>
      </c>
      <c r="BR295" t="str">
        <f>IF(BS295="","","'"&amp;VLOOKUP(ROUND((BS295-ROUNDDOWN(BS295,0))*1000,0),$BT$2:$BU$21,2,FALSE)&amp;"'!A"&amp;ROUNDDOWN(Codedata!BS295,0))</f>
        <v/>
      </c>
      <c r="BS295" t="str">
        <f t="shared" si="77"/>
        <v/>
      </c>
      <c r="BV295" t="str">
        <f t="shared" ca="1" si="78"/>
        <v/>
      </c>
      <c r="BW295" t="str">
        <f t="shared" ca="1" si="79"/>
        <v/>
      </c>
      <c r="BX295" t="str">
        <f t="shared" ca="1" si="80"/>
        <v/>
      </c>
      <c r="BY295" t="str">
        <f t="shared" ca="1" si="81"/>
        <v/>
      </c>
      <c r="BZ295" t="str">
        <f t="shared" ca="1" si="82"/>
        <v/>
      </c>
      <c r="CA295" t="str">
        <f t="shared" ca="1" si="83"/>
        <v/>
      </c>
      <c r="CB295" t="str">
        <f t="shared" ca="1" si="84"/>
        <v/>
      </c>
      <c r="CC295" t="str">
        <f t="shared" ca="1" si="85"/>
        <v/>
      </c>
    </row>
    <row r="296" spans="1:81" x14ac:dyDescent="0.3">
      <c r="A296">
        <f>Cash!$C301</f>
        <v>0</v>
      </c>
      <c r="B296">
        <f>Cash!$D301</f>
        <v>0</v>
      </c>
      <c r="C296">
        <f>Zicht!$C301</f>
        <v>0</v>
      </c>
      <c r="D296">
        <f>Zicht!$D301</f>
        <v>0</v>
      </c>
      <c r="E296">
        <f>Spaar!$C301</f>
        <v>0</v>
      </c>
      <c r="F296">
        <f>Spaar!$D301</f>
        <v>0</v>
      </c>
      <c r="G296">
        <f>'Reserve 1'!$C301</f>
        <v>0</v>
      </c>
      <c r="H296">
        <f>'Reserve 1'!$D301</f>
        <v>0</v>
      </c>
      <c r="I296">
        <f>'Reserve 2'!$C301</f>
        <v>0</v>
      </c>
      <c r="J296">
        <f>'Reserve 2'!$D301</f>
        <v>0</v>
      </c>
      <c r="K296">
        <f>'Reserve 3'!$C301</f>
        <v>0</v>
      </c>
      <c r="L296">
        <f>'Reserve 3'!$D301</f>
        <v>0</v>
      </c>
      <c r="M296">
        <f>'Reserve 4'!$C301</f>
        <v>0</v>
      </c>
      <c r="N296">
        <f>'Reserve 4'!$D301</f>
        <v>0</v>
      </c>
      <c r="O296">
        <f>'Reserve 5'!$C301</f>
        <v>0</v>
      </c>
      <c r="P296">
        <f>'Reserve 5'!$D301</f>
        <v>0</v>
      </c>
      <c r="Q296">
        <f>'Reserve 6'!$C301</f>
        <v>0</v>
      </c>
      <c r="R296">
        <f>'Reserve 6'!$D301</f>
        <v>0</v>
      </c>
      <c r="S296">
        <f>'Reserve 7'!$C301</f>
        <v>0</v>
      </c>
      <c r="T296">
        <f>'Reserve 7'!$D301</f>
        <v>0</v>
      </c>
      <c r="U296" t="str">
        <f>IF(A296=0,"",IF(COUNTIF(A$2:A296,A296)&gt;1,"",ROW()+(COLUMN()-20)/10000))</f>
        <v/>
      </c>
      <c r="V296" t="str">
        <f>IF(B296=0,"",IF(COUNTIF(B$2:B296,B296)&gt;1,"",ROW()+(COLUMN()-20)/10000))</f>
        <v/>
      </c>
      <c r="W296" t="str">
        <f>IF(C296=0,"",IF(COUNTIF(C$2:C296,C296)&gt;1,"",ROW()+(COLUMN()-20)/10000))</f>
        <v/>
      </c>
      <c r="X296" t="str">
        <f>IF(D296=0,"",IF(COUNTIF(D$2:D296,D296)&gt;1,"",ROW()+(COLUMN()-20)/10000))</f>
        <v/>
      </c>
      <c r="Y296" t="str">
        <f>IF(E296=0,"",IF(COUNTIF(E$2:E296,E296)&gt;1,"",ROW()+(COLUMN()-20)/10000))</f>
        <v/>
      </c>
      <c r="Z296" t="str">
        <f>IF(F296=0,"",IF(COUNTIF(F$2:F296,F296)&gt;1,"",ROW()+(COLUMN()-20)/10000))</f>
        <v/>
      </c>
      <c r="AA296" t="str">
        <f>IF(G296=0,"",IF(COUNTIF(G$2:G296,G296)&gt;1,"",ROW()+(COLUMN()-20)/10000))</f>
        <v/>
      </c>
      <c r="AB296" t="str">
        <f>IF(H296=0,"",IF(COUNTIF(H$2:H296,H296)&gt;1,"",ROW()+(COLUMN()-20)/10000))</f>
        <v/>
      </c>
      <c r="AC296" t="str">
        <f>IF(I296=0,"",IF(COUNTIF(I$2:I296,I296)&gt;1,"",ROW()+(COLUMN()-20)/10000))</f>
        <v/>
      </c>
      <c r="AD296" t="str">
        <f>IF(J296=0,"",IF(COUNTIF(J$2:J296,J296)&gt;1,"",ROW()+(COLUMN()-20)/10000))</f>
        <v/>
      </c>
      <c r="AE296" t="str">
        <f>IF(K296=0,"",IF(COUNTIF(K$2:K296,K296)&gt;1,"",ROW()+(COLUMN()-20)/10000))</f>
        <v/>
      </c>
      <c r="AF296" t="str">
        <f>IF(L296=0,"",IF(COUNTIF(L$2:L296,L296)&gt;1,"",ROW()+(COLUMN()-20)/10000))</f>
        <v/>
      </c>
      <c r="AG296" t="str">
        <f>IF(M296=0,"",IF(COUNTIF(M$2:M296,M296)&gt;1,"",ROW()+(COLUMN()-20)/10000))</f>
        <v/>
      </c>
      <c r="AH296" t="str">
        <f>IF(N296=0,"",IF(COUNTIF(N$2:N296,N296)&gt;1,"",ROW()+(COLUMN()-20)/10000))</f>
        <v/>
      </c>
      <c r="AI296" t="str">
        <f>IF(O296=0,"",IF(COUNTIF(O$2:O296,O296)&gt;1,"",ROW()+(COLUMN()-20)/10000))</f>
        <v/>
      </c>
      <c r="AJ296" t="str">
        <f>IF(P296=0,"",IF(COUNTIF(P$2:P296,P296)&gt;1,"",ROW()+(COLUMN()-20)/10000))</f>
        <v/>
      </c>
      <c r="AK296" t="str">
        <f>IF(Q296=0,"",IF(COUNTIF(Q$2:Q296,Q296)&gt;1,"",ROW()+(COLUMN()-20)/10000))</f>
        <v/>
      </c>
      <c r="AL296" t="str">
        <f>IF(R296=0,"",IF(COUNTIF(R$2:R296,R296)&gt;1,"",ROW()+(COLUMN()-20)/10000))</f>
        <v/>
      </c>
      <c r="AM296" t="str">
        <f>IF(S296=0,"",IF(COUNTIF(S$2:S296,S296)&gt;1,"",ROW()+(COLUMN()-20)/10000))</f>
        <v/>
      </c>
      <c r="AN296" t="str">
        <f>IF(T296=0,"",IF(COUNTIF(T$2:T296,T296)&gt;1,"",ROW()+(COLUMN()-20)/10000))</f>
        <v/>
      </c>
      <c r="AO296" t="str">
        <f t="shared" si="73"/>
        <v/>
      </c>
      <c r="AP296" t="str">
        <f t="shared" ca="1" si="71"/>
        <v/>
      </c>
      <c r="AQ296" t="str">
        <f ca="1">IF(AP296="","",IF(COUNTIF($AP$2:AP296,AP296)&gt;1,"",IF(AP296="overdracht",1,ROW())))</f>
        <v/>
      </c>
      <c r="AT296" t="str">
        <f t="shared" ca="1" si="74"/>
        <v/>
      </c>
      <c r="AU296" t="str">
        <f t="shared" si="75"/>
        <v/>
      </c>
      <c r="AV296" t="str">
        <f t="shared" si="76"/>
        <v/>
      </c>
      <c r="AW296" s="104" t="str">
        <f>IF(A296=Detail!$E$3,ROW()+5+(COLUMN()-48)/1000,"")</f>
        <v/>
      </c>
      <c r="AX296" t="str">
        <f>IF(B296=Detail!$E$3,ROW()+5+(COLUMN()-48)/1000,"")</f>
        <v/>
      </c>
      <c r="AY296" t="str">
        <f>IF(C296=Detail!$E$3,ROW()+5+(COLUMN()-48)/1000,"")</f>
        <v/>
      </c>
      <c r="AZ296" t="str">
        <f>IF(D296=Detail!$E$3,ROW()+5+(COLUMN()-48)/1000,"")</f>
        <v/>
      </c>
      <c r="BA296" t="str">
        <f>IF(E296=Detail!$E$3,ROW()+5+(COLUMN()-48)/1000,"")</f>
        <v/>
      </c>
      <c r="BB296" t="str">
        <f>IF(F296=Detail!$E$3,ROW()+5+(COLUMN()-48)/1000,"")</f>
        <v/>
      </c>
      <c r="BC296" t="str">
        <f>IF(G296=Detail!$E$3,ROW()+5+(COLUMN()-48)/1000,"")</f>
        <v/>
      </c>
      <c r="BD296" t="str">
        <f>IF(H296=Detail!$E$3,ROW()+5+(COLUMN()-48)/1000,"")</f>
        <v/>
      </c>
      <c r="BE296" t="str">
        <f>IF(I296=Detail!$E$3,ROW()+5+(COLUMN()-48)/1000,"")</f>
        <v/>
      </c>
      <c r="BF296" t="str">
        <f>IF(J296=Detail!$E$3,ROW()+5+(COLUMN()-48)/1000,"")</f>
        <v/>
      </c>
      <c r="BG296" t="str">
        <f>IF(K296=Detail!$E$3,ROW()+5+(COLUMN()-48)/1000,"")</f>
        <v/>
      </c>
      <c r="BH296" t="str">
        <f>IF(L296=Detail!$E$3,ROW()+5+(COLUMN()-48)/1000,"")</f>
        <v/>
      </c>
      <c r="BI296" t="str">
        <f>IF(M296=Detail!$E$3,ROW()+5+(COLUMN()-48)/1000,"")</f>
        <v/>
      </c>
      <c r="BJ296" t="str">
        <f>IF(N296=Detail!$E$3,ROW()+5+(COLUMN()-48)/1000,"")</f>
        <v/>
      </c>
      <c r="BK296" t="str">
        <f>IF(O296=Detail!$E$3,ROW()+5+(COLUMN()-48)/1000,"")</f>
        <v/>
      </c>
      <c r="BL296" t="str">
        <f>IF(P296=Detail!$E$3,ROW()+5+(COLUMN()-48)/1000,"")</f>
        <v/>
      </c>
      <c r="BM296" t="str">
        <f>IF(Q296=Detail!$E$3,ROW()+5+(COLUMN()-48)/1000,"")</f>
        <v/>
      </c>
      <c r="BN296" t="str">
        <f>IF(R296=Detail!$E$3,ROW()+5+(COLUMN()-48)/1000,"")</f>
        <v/>
      </c>
      <c r="BO296" t="str">
        <f>IF(S296=Detail!$E$3,ROW()+5+(COLUMN()-48)/1000,"")</f>
        <v/>
      </c>
      <c r="BP296" t="str">
        <f>IF(T296=Detail!$E$3,ROW()+5+(COLUMN()-48)/1000,"")</f>
        <v/>
      </c>
      <c r="BQ296" t="str">
        <f t="shared" ca="1" si="72"/>
        <v/>
      </c>
      <c r="BR296" t="str">
        <f>IF(BS296="","","'"&amp;VLOOKUP(ROUND((BS296-ROUNDDOWN(BS296,0))*1000,0),$BT$2:$BU$21,2,FALSE)&amp;"'!A"&amp;ROUNDDOWN(Codedata!BS296,0))</f>
        <v/>
      </c>
      <c r="BS296" t="str">
        <f t="shared" si="77"/>
        <v/>
      </c>
      <c r="BV296" t="str">
        <f t="shared" ca="1" si="78"/>
        <v/>
      </c>
      <c r="BW296" t="str">
        <f t="shared" ca="1" si="79"/>
        <v/>
      </c>
      <c r="BX296" t="str">
        <f t="shared" ca="1" si="80"/>
        <v/>
      </c>
      <c r="BY296" t="str">
        <f t="shared" ca="1" si="81"/>
        <v/>
      </c>
      <c r="BZ296" t="str">
        <f t="shared" ca="1" si="82"/>
        <v/>
      </c>
      <c r="CA296" t="str">
        <f t="shared" ca="1" si="83"/>
        <v/>
      </c>
      <c r="CB296" t="str">
        <f t="shared" ca="1" si="84"/>
        <v/>
      </c>
      <c r="CC296" t="str">
        <f t="shared" ca="1" si="85"/>
        <v/>
      </c>
    </row>
    <row r="297" spans="1:81" x14ac:dyDescent="0.3">
      <c r="A297">
        <f>Cash!$C302</f>
        <v>0</v>
      </c>
      <c r="B297">
        <f>Cash!$D302</f>
        <v>0</v>
      </c>
      <c r="C297">
        <f>Zicht!$C302</f>
        <v>0</v>
      </c>
      <c r="D297">
        <f>Zicht!$D302</f>
        <v>0</v>
      </c>
      <c r="E297">
        <f>Spaar!$C302</f>
        <v>0</v>
      </c>
      <c r="F297">
        <f>Spaar!$D302</f>
        <v>0</v>
      </c>
      <c r="G297">
        <f>'Reserve 1'!$C302</f>
        <v>0</v>
      </c>
      <c r="H297">
        <f>'Reserve 1'!$D302</f>
        <v>0</v>
      </c>
      <c r="I297">
        <f>'Reserve 2'!$C302</f>
        <v>0</v>
      </c>
      <c r="J297">
        <f>'Reserve 2'!$D302</f>
        <v>0</v>
      </c>
      <c r="K297">
        <f>'Reserve 3'!$C302</f>
        <v>0</v>
      </c>
      <c r="L297">
        <f>'Reserve 3'!$D302</f>
        <v>0</v>
      </c>
      <c r="M297">
        <f>'Reserve 4'!$C302</f>
        <v>0</v>
      </c>
      <c r="N297">
        <f>'Reserve 4'!$D302</f>
        <v>0</v>
      </c>
      <c r="O297">
        <f>'Reserve 5'!$C302</f>
        <v>0</v>
      </c>
      <c r="P297">
        <f>'Reserve 5'!$D302</f>
        <v>0</v>
      </c>
      <c r="Q297">
        <f>'Reserve 6'!$C302</f>
        <v>0</v>
      </c>
      <c r="R297">
        <f>'Reserve 6'!$D302</f>
        <v>0</v>
      </c>
      <c r="S297">
        <f>'Reserve 7'!$C302</f>
        <v>0</v>
      </c>
      <c r="T297">
        <f>'Reserve 7'!$D302</f>
        <v>0</v>
      </c>
      <c r="U297" t="str">
        <f>IF(A297=0,"",IF(COUNTIF(A$2:A297,A297)&gt;1,"",ROW()+(COLUMN()-20)/10000))</f>
        <v/>
      </c>
      <c r="V297" t="str">
        <f>IF(B297=0,"",IF(COUNTIF(B$2:B297,B297)&gt;1,"",ROW()+(COLUMN()-20)/10000))</f>
        <v/>
      </c>
      <c r="W297" t="str">
        <f>IF(C297=0,"",IF(COUNTIF(C$2:C297,C297)&gt;1,"",ROW()+(COLUMN()-20)/10000))</f>
        <v/>
      </c>
      <c r="X297" t="str">
        <f>IF(D297=0,"",IF(COUNTIF(D$2:D297,D297)&gt;1,"",ROW()+(COLUMN()-20)/10000))</f>
        <v/>
      </c>
      <c r="Y297" t="str">
        <f>IF(E297=0,"",IF(COUNTIF(E$2:E297,E297)&gt;1,"",ROW()+(COLUMN()-20)/10000))</f>
        <v/>
      </c>
      <c r="Z297" t="str">
        <f>IF(F297=0,"",IF(COUNTIF(F$2:F297,F297)&gt;1,"",ROW()+(COLUMN()-20)/10000))</f>
        <v/>
      </c>
      <c r="AA297" t="str">
        <f>IF(G297=0,"",IF(COUNTIF(G$2:G297,G297)&gt;1,"",ROW()+(COLUMN()-20)/10000))</f>
        <v/>
      </c>
      <c r="AB297" t="str">
        <f>IF(H297=0,"",IF(COUNTIF(H$2:H297,H297)&gt;1,"",ROW()+(COLUMN()-20)/10000))</f>
        <v/>
      </c>
      <c r="AC297" t="str">
        <f>IF(I297=0,"",IF(COUNTIF(I$2:I297,I297)&gt;1,"",ROW()+(COLUMN()-20)/10000))</f>
        <v/>
      </c>
      <c r="AD297" t="str">
        <f>IF(J297=0,"",IF(COUNTIF(J$2:J297,J297)&gt;1,"",ROW()+(COLUMN()-20)/10000))</f>
        <v/>
      </c>
      <c r="AE297" t="str">
        <f>IF(K297=0,"",IF(COUNTIF(K$2:K297,K297)&gt;1,"",ROW()+(COLUMN()-20)/10000))</f>
        <v/>
      </c>
      <c r="AF297" t="str">
        <f>IF(L297=0,"",IF(COUNTIF(L$2:L297,L297)&gt;1,"",ROW()+(COLUMN()-20)/10000))</f>
        <v/>
      </c>
      <c r="AG297" t="str">
        <f>IF(M297=0,"",IF(COUNTIF(M$2:M297,M297)&gt;1,"",ROW()+(COLUMN()-20)/10000))</f>
        <v/>
      </c>
      <c r="AH297" t="str">
        <f>IF(N297=0,"",IF(COUNTIF(N$2:N297,N297)&gt;1,"",ROW()+(COLUMN()-20)/10000))</f>
        <v/>
      </c>
      <c r="AI297" t="str">
        <f>IF(O297=0,"",IF(COUNTIF(O$2:O297,O297)&gt;1,"",ROW()+(COLUMN()-20)/10000))</f>
        <v/>
      </c>
      <c r="AJ297" t="str">
        <f>IF(P297=0,"",IF(COUNTIF(P$2:P297,P297)&gt;1,"",ROW()+(COLUMN()-20)/10000))</f>
        <v/>
      </c>
      <c r="AK297" t="str">
        <f>IF(Q297=0,"",IF(COUNTIF(Q$2:Q297,Q297)&gt;1,"",ROW()+(COLUMN()-20)/10000))</f>
        <v/>
      </c>
      <c r="AL297" t="str">
        <f>IF(R297=0,"",IF(COUNTIF(R$2:R297,R297)&gt;1,"",ROW()+(COLUMN()-20)/10000))</f>
        <v/>
      </c>
      <c r="AM297" t="str">
        <f>IF(S297=0,"",IF(COUNTIF(S$2:S297,S297)&gt;1,"",ROW()+(COLUMN()-20)/10000))</f>
        <v/>
      </c>
      <c r="AN297" t="str">
        <f>IF(T297=0,"",IF(COUNTIF(T$2:T297,T297)&gt;1,"",ROW()+(COLUMN()-20)/10000))</f>
        <v/>
      </c>
      <c r="AO297" t="str">
        <f t="shared" si="73"/>
        <v/>
      </c>
      <c r="AP297" t="str">
        <f t="shared" ca="1" si="71"/>
        <v/>
      </c>
      <c r="AQ297" t="str">
        <f ca="1">IF(AP297="","",IF(COUNTIF($AP$2:AP297,AP297)&gt;1,"",IF(AP297="overdracht",1,ROW())))</f>
        <v/>
      </c>
      <c r="AT297" t="str">
        <f t="shared" ca="1" si="74"/>
        <v/>
      </c>
      <c r="AU297" t="str">
        <f t="shared" si="75"/>
        <v/>
      </c>
      <c r="AV297" t="str">
        <f t="shared" si="76"/>
        <v/>
      </c>
      <c r="AW297" s="104" t="str">
        <f>IF(A297=Detail!$E$3,ROW()+5+(COLUMN()-48)/1000,"")</f>
        <v/>
      </c>
      <c r="AX297" t="str">
        <f>IF(B297=Detail!$E$3,ROW()+5+(COLUMN()-48)/1000,"")</f>
        <v/>
      </c>
      <c r="AY297" t="str">
        <f>IF(C297=Detail!$E$3,ROW()+5+(COLUMN()-48)/1000,"")</f>
        <v/>
      </c>
      <c r="AZ297" t="str">
        <f>IF(D297=Detail!$E$3,ROW()+5+(COLUMN()-48)/1000,"")</f>
        <v/>
      </c>
      <c r="BA297" t="str">
        <f>IF(E297=Detail!$E$3,ROW()+5+(COLUMN()-48)/1000,"")</f>
        <v/>
      </c>
      <c r="BB297" t="str">
        <f>IF(F297=Detail!$E$3,ROW()+5+(COLUMN()-48)/1000,"")</f>
        <v/>
      </c>
      <c r="BC297" t="str">
        <f>IF(G297=Detail!$E$3,ROW()+5+(COLUMN()-48)/1000,"")</f>
        <v/>
      </c>
      <c r="BD297" t="str">
        <f>IF(H297=Detail!$E$3,ROW()+5+(COLUMN()-48)/1000,"")</f>
        <v/>
      </c>
      <c r="BE297" t="str">
        <f>IF(I297=Detail!$E$3,ROW()+5+(COLUMN()-48)/1000,"")</f>
        <v/>
      </c>
      <c r="BF297" t="str">
        <f>IF(J297=Detail!$E$3,ROW()+5+(COLUMN()-48)/1000,"")</f>
        <v/>
      </c>
      <c r="BG297" t="str">
        <f>IF(K297=Detail!$E$3,ROW()+5+(COLUMN()-48)/1000,"")</f>
        <v/>
      </c>
      <c r="BH297" t="str">
        <f>IF(L297=Detail!$E$3,ROW()+5+(COLUMN()-48)/1000,"")</f>
        <v/>
      </c>
      <c r="BI297" t="str">
        <f>IF(M297=Detail!$E$3,ROW()+5+(COLUMN()-48)/1000,"")</f>
        <v/>
      </c>
      <c r="BJ297" t="str">
        <f>IF(N297=Detail!$E$3,ROW()+5+(COLUMN()-48)/1000,"")</f>
        <v/>
      </c>
      <c r="BK297" t="str">
        <f>IF(O297=Detail!$E$3,ROW()+5+(COLUMN()-48)/1000,"")</f>
        <v/>
      </c>
      <c r="BL297" t="str">
        <f>IF(P297=Detail!$E$3,ROW()+5+(COLUMN()-48)/1000,"")</f>
        <v/>
      </c>
      <c r="BM297" t="str">
        <f>IF(Q297=Detail!$E$3,ROW()+5+(COLUMN()-48)/1000,"")</f>
        <v/>
      </c>
      <c r="BN297" t="str">
        <f>IF(R297=Detail!$E$3,ROW()+5+(COLUMN()-48)/1000,"")</f>
        <v/>
      </c>
      <c r="BO297" t="str">
        <f>IF(S297=Detail!$E$3,ROW()+5+(COLUMN()-48)/1000,"")</f>
        <v/>
      </c>
      <c r="BP297" t="str">
        <f>IF(T297=Detail!$E$3,ROW()+5+(COLUMN()-48)/1000,"")</f>
        <v/>
      </c>
      <c r="BQ297" t="str">
        <f t="shared" ca="1" si="72"/>
        <v/>
      </c>
      <c r="BR297" t="str">
        <f>IF(BS297="","","'"&amp;VLOOKUP(ROUND((BS297-ROUNDDOWN(BS297,0))*1000,0),$BT$2:$BU$21,2,FALSE)&amp;"'!A"&amp;ROUNDDOWN(Codedata!BS297,0))</f>
        <v/>
      </c>
      <c r="BS297" t="str">
        <f t="shared" si="77"/>
        <v/>
      </c>
      <c r="BV297" t="str">
        <f t="shared" ca="1" si="78"/>
        <v/>
      </c>
      <c r="BW297" t="str">
        <f t="shared" ca="1" si="79"/>
        <v/>
      </c>
      <c r="BX297" t="str">
        <f t="shared" ca="1" si="80"/>
        <v/>
      </c>
      <c r="BY297" t="str">
        <f t="shared" ca="1" si="81"/>
        <v/>
      </c>
      <c r="BZ297" t="str">
        <f t="shared" ca="1" si="82"/>
        <v/>
      </c>
      <c r="CA297" t="str">
        <f t="shared" ca="1" si="83"/>
        <v/>
      </c>
      <c r="CB297" t="str">
        <f t="shared" ca="1" si="84"/>
        <v/>
      </c>
      <c r="CC297" t="str">
        <f t="shared" ca="1" si="85"/>
        <v/>
      </c>
    </row>
    <row r="298" spans="1:81" x14ac:dyDescent="0.3">
      <c r="A298">
        <f>Cash!$C303</f>
        <v>0</v>
      </c>
      <c r="B298">
        <f>Cash!$D303</f>
        <v>0</v>
      </c>
      <c r="C298">
        <f>Zicht!$C303</f>
        <v>0</v>
      </c>
      <c r="D298">
        <f>Zicht!$D303</f>
        <v>0</v>
      </c>
      <c r="E298">
        <f>Spaar!$C303</f>
        <v>0</v>
      </c>
      <c r="F298">
        <f>Spaar!$D303</f>
        <v>0</v>
      </c>
      <c r="G298">
        <f>'Reserve 1'!$C303</f>
        <v>0</v>
      </c>
      <c r="H298">
        <f>'Reserve 1'!$D303</f>
        <v>0</v>
      </c>
      <c r="I298">
        <f>'Reserve 2'!$C303</f>
        <v>0</v>
      </c>
      <c r="J298">
        <f>'Reserve 2'!$D303</f>
        <v>0</v>
      </c>
      <c r="K298">
        <f>'Reserve 3'!$C303</f>
        <v>0</v>
      </c>
      <c r="L298">
        <f>'Reserve 3'!$D303</f>
        <v>0</v>
      </c>
      <c r="M298">
        <f>'Reserve 4'!$C303</f>
        <v>0</v>
      </c>
      <c r="N298">
        <f>'Reserve 4'!$D303</f>
        <v>0</v>
      </c>
      <c r="O298">
        <f>'Reserve 5'!$C303</f>
        <v>0</v>
      </c>
      <c r="P298">
        <f>'Reserve 5'!$D303</f>
        <v>0</v>
      </c>
      <c r="Q298">
        <f>'Reserve 6'!$C303</f>
        <v>0</v>
      </c>
      <c r="R298">
        <f>'Reserve 6'!$D303</f>
        <v>0</v>
      </c>
      <c r="S298">
        <f>'Reserve 7'!$C303</f>
        <v>0</v>
      </c>
      <c r="T298">
        <f>'Reserve 7'!$D303</f>
        <v>0</v>
      </c>
      <c r="U298" t="str">
        <f>IF(A298=0,"",IF(COUNTIF(A$2:A298,A298)&gt;1,"",ROW()+(COLUMN()-20)/10000))</f>
        <v/>
      </c>
      <c r="V298" t="str">
        <f>IF(B298=0,"",IF(COUNTIF(B$2:B298,B298)&gt;1,"",ROW()+(COLUMN()-20)/10000))</f>
        <v/>
      </c>
      <c r="W298" t="str">
        <f>IF(C298=0,"",IF(COUNTIF(C$2:C298,C298)&gt;1,"",ROW()+(COLUMN()-20)/10000))</f>
        <v/>
      </c>
      <c r="X298" t="str">
        <f>IF(D298=0,"",IF(COUNTIF(D$2:D298,D298)&gt;1,"",ROW()+(COLUMN()-20)/10000))</f>
        <v/>
      </c>
      <c r="Y298" t="str">
        <f>IF(E298=0,"",IF(COUNTIF(E$2:E298,E298)&gt;1,"",ROW()+(COLUMN()-20)/10000))</f>
        <v/>
      </c>
      <c r="Z298" t="str">
        <f>IF(F298=0,"",IF(COUNTIF(F$2:F298,F298)&gt;1,"",ROW()+(COLUMN()-20)/10000))</f>
        <v/>
      </c>
      <c r="AA298" t="str">
        <f>IF(G298=0,"",IF(COUNTIF(G$2:G298,G298)&gt;1,"",ROW()+(COLUMN()-20)/10000))</f>
        <v/>
      </c>
      <c r="AB298" t="str">
        <f>IF(H298=0,"",IF(COUNTIF(H$2:H298,H298)&gt;1,"",ROW()+(COLUMN()-20)/10000))</f>
        <v/>
      </c>
      <c r="AC298" t="str">
        <f>IF(I298=0,"",IF(COUNTIF(I$2:I298,I298)&gt;1,"",ROW()+(COLUMN()-20)/10000))</f>
        <v/>
      </c>
      <c r="AD298" t="str">
        <f>IF(J298=0,"",IF(COUNTIF(J$2:J298,J298)&gt;1,"",ROW()+(COLUMN()-20)/10000))</f>
        <v/>
      </c>
      <c r="AE298" t="str">
        <f>IF(K298=0,"",IF(COUNTIF(K$2:K298,K298)&gt;1,"",ROW()+(COLUMN()-20)/10000))</f>
        <v/>
      </c>
      <c r="AF298" t="str">
        <f>IF(L298=0,"",IF(COUNTIF(L$2:L298,L298)&gt;1,"",ROW()+(COLUMN()-20)/10000))</f>
        <v/>
      </c>
      <c r="AG298" t="str">
        <f>IF(M298=0,"",IF(COUNTIF(M$2:M298,M298)&gt;1,"",ROW()+(COLUMN()-20)/10000))</f>
        <v/>
      </c>
      <c r="AH298" t="str">
        <f>IF(N298=0,"",IF(COUNTIF(N$2:N298,N298)&gt;1,"",ROW()+(COLUMN()-20)/10000))</f>
        <v/>
      </c>
      <c r="AI298" t="str">
        <f>IF(O298=0,"",IF(COUNTIF(O$2:O298,O298)&gt;1,"",ROW()+(COLUMN()-20)/10000))</f>
        <v/>
      </c>
      <c r="AJ298" t="str">
        <f>IF(P298=0,"",IF(COUNTIF(P$2:P298,P298)&gt;1,"",ROW()+(COLUMN()-20)/10000))</f>
        <v/>
      </c>
      <c r="AK298" t="str">
        <f>IF(Q298=0,"",IF(COUNTIF(Q$2:Q298,Q298)&gt;1,"",ROW()+(COLUMN()-20)/10000))</f>
        <v/>
      </c>
      <c r="AL298" t="str">
        <f>IF(R298=0,"",IF(COUNTIF(R$2:R298,R298)&gt;1,"",ROW()+(COLUMN()-20)/10000))</f>
        <v/>
      </c>
      <c r="AM298" t="str">
        <f>IF(S298=0,"",IF(COUNTIF(S$2:S298,S298)&gt;1,"",ROW()+(COLUMN()-20)/10000))</f>
        <v/>
      </c>
      <c r="AN298" t="str">
        <f>IF(T298=0,"",IF(COUNTIF(T$2:T298,T298)&gt;1,"",ROW()+(COLUMN()-20)/10000))</f>
        <v/>
      </c>
      <c r="AO298" t="str">
        <f t="shared" si="73"/>
        <v/>
      </c>
      <c r="AP298" t="str">
        <f t="shared" ca="1" si="71"/>
        <v/>
      </c>
      <c r="AQ298" t="str">
        <f ca="1">IF(AP298="","",IF(COUNTIF($AP$2:AP298,AP298)&gt;1,"",IF(AP298="overdracht",1,ROW())))</f>
        <v/>
      </c>
      <c r="AT298" t="str">
        <f t="shared" ca="1" si="74"/>
        <v/>
      </c>
      <c r="AU298" t="str">
        <f t="shared" si="75"/>
        <v/>
      </c>
      <c r="AV298" t="str">
        <f t="shared" si="76"/>
        <v/>
      </c>
      <c r="AW298" s="104" t="str">
        <f>IF(A298=Detail!$E$3,ROW()+5+(COLUMN()-48)/1000,"")</f>
        <v/>
      </c>
      <c r="AX298" t="str">
        <f>IF(B298=Detail!$E$3,ROW()+5+(COLUMN()-48)/1000,"")</f>
        <v/>
      </c>
      <c r="AY298" t="str">
        <f>IF(C298=Detail!$E$3,ROW()+5+(COLUMN()-48)/1000,"")</f>
        <v/>
      </c>
      <c r="AZ298" t="str">
        <f>IF(D298=Detail!$E$3,ROW()+5+(COLUMN()-48)/1000,"")</f>
        <v/>
      </c>
      <c r="BA298" t="str">
        <f>IF(E298=Detail!$E$3,ROW()+5+(COLUMN()-48)/1000,"")</f>
        <v/>
      </c>
      <c r="BB298" t="str">
        <f>IF(F298=Detail!$E$3,ROW()+5+(COLUMN()-48)/1000,"")</f>
        <v/>
      </c>
      <c r="BC298" t="str">
        <f>IF(G298=Detail!$E$3,ROW()+5+(COLUMN()-48)/1000,"")</f>
        <v/>
      </c>
      <c r="BD298" t="str">
        <f>IF(H298=Detail!$E$3,ROW()+5+(COLUMN()-48)/1000,"")</f>
        <v/>
      </c>
      <c r="BE298" t="str">
        <f>IF(I298=Detail!$E$3,ROW()+5+(COLUMN()-48)/1000,"")</f>
        <v/>
      </c>
      <c r="BF298" t="str">
        <f>IF(J298=Detail!$E$3,ROW()+5+(COLUMN()-48)/1000,"")</f>
        <v/>
      </c>
      <c r="BG298" t="str">
        <f>IF(K298=Detail!$E$3,ROW()+5+(COLUMN()-48)/1000,"")</f>
        <v/>
      </c>
      <c r="BH298" t="str">
        <f>IF(L298=Detail!$E$3,ROW()+5+(COLUMN()-48)/1000,"")</f>
        <v/>
      </c>
      <c r="BI298" t="str">
        <f>IF(M298=Detail!$E$3,ROW()+5+(COLUMN()-48)/1000,"")</f>
        <v/>
      </c>
      <c r="BJ298" t="str">
        <f>IF(N298=Detail!$E$3,ROW()+5+(COLUMN()-48)/1000,"")</f>
        <v/>
      </c>
      <c r="BK298" t="str">
        <f>IF(O298=Detail!$E$3,ROW()+5+(COLUMN()-48)/1000,"")</f>
        <v/>
      </c>
      <c r="BL298" t="str">
        <f>IF(P298=Detail!$E$3,ROW()+5+(COLUMN()-48)/1000,"")</f>
        <v/>
      </c>
      <c r="BM298" t="str">
        <f>IF(Q298=Detail!$E$3,ROW()+5+(COLUMN()-48)/1000,"")</f>
        <v/>
      </c>
      <c r="BN298" t="str">
        <f>IF(R298=Detail!$E$3,ROW()+5+(COLUMN()-48)/1000,"")</f>
        <v/>
      </c>
      <c r="BO298" t="str">
        <f>IF(S298=Detail!$E$3,ROW()+5+(COLUMN()-48)/1000,"")</f>
        <v/>
      </c>
      <c r="BP298" t="str">
        <f>IF(T298=Detail!$E$3,ROW()+5+(COLUMN()-48)/1000,"")</f>
        <v/>
      </c>
      <c r="BQ298" t="str">
        <f t="shared" ca="1" si="72"/>
        <v/>
      </c>
      <c r="BR298" t="str">
        <f>IF(BS298="","","'"&amp;VLOOKUP(ROUND((BS298-ROUNDDOWN(BS298,0))*1000,0),$BT$2:$BU$21,2,FALSE)&amp;"'!A"&amp;ROUNDDOWN(Codedata!BS298,0))</f>
        <v/>
      </c>
      <c r="BS298" t="str">
        <f t="shared" si="77"/>
        <v/>
      </c>
      <c r="BV298" t="str">
        <f t="shared" ca="1" si="78"/>
        <v/>
      </c>
      <c r="BW298" t="str">
        <f t="shared" ca="1" si="79"/>
        <v/>
      </c>
      <c r="BX298" t="str">
        <f t="shared" ca="1" si="80"/>
        <v/>
      </c>
      <c r="BY298" t="str">
        <f t="shared" ca="1" si="81"/>
        <v/>
      </c>
      <c r="BZ298" t="str">
        <f t="shared" ca="1" si="82"/>
        <v/>
      </c>
      <c r="CA298" t="str">
        <f t="shared" ca="1" si="83"/>
        <v/>
      </c>
      <c r="CB298" t="str">
        <f t="shared" ca="1" si="84"/>
        <v/>
      </c>
      <c r="CC298" t="str">
        <f t="shared" ca="1" si="85"/>
        <v/>
      </c>
    </row>
    <row r="299" spans="1:81" x14ac:dyDescent="0.3">
      <c r="A299">
        <f>Cash!$C304</f>
        <v>0</v>
      </c>
      <c r="B299">
        <f>Cash!$D304</f>
        <v>0</v>
      </c>
      <c r="C299">
        <f>Zicht!$C304</f>
        <v>0</v>
      </c>
      <c r="D299">
        <f>Zicht!$D304</f>
        <v>0</v>
      </c>
      <c r="E299">
        <f>Spaar!$C304</f>
        <v>0</v>
      </c>
      <c r="F299">
        <f>Spaar!$D304</f>
        <v>0</v>
      </c>
      <c r="G299">
        <f>'Reserve 1'!$C304</f>
        <v>0</v>
      </c>
      <c r="H299">
        <f>'Reserve 1'!$D304</f>
        <v>0</v>
      </c>
      <c r="I299">
        <f>'Reserve 2'!$C304</f>
        <v>0</v>
      </c>
      <c r="J299">
        <f>'Reserve 2'!$D304</f>
        <v>0</v>
      </c>
      <c r="K299">
        <f>'Reserve 3'!$C304</f>
        <v>0</v>
      </c>
      <c r="L299">
        <f>'Reserve 3'!$D304</f>
        <v>0</v>
      </c>
      <c r="M299">
        <f>'Reserve 4'!$C304</f>
        <v>0</v>
      </c>
      <c r="N299">
        <f>'Reserve 4'!$D304</f>
        <v>0</v>
      </c>
      <c r="O299">
        <f>'Reserve 5'!$C304</f>
        <v>0</v>
      </c>
      <c r="P299">
        <f>'Reserve 5'!$D304</f>
        <v>0</v>
      </c>
      <c r="Q299">
        <f>'Reserve 6'!$C304</f>
        <v>0</v>
      </c>
      <c r="R299">
        <f>'Reserve 6'!$D304</f>
        <v>0</v>
      </c>
      <c r="S299">
        <f>'Reserve 7'!$C304</f>
        <v>0</v>
      </c>
      <c r="T299">
        <f>'Reserve 7'!$D304</f>
        <v>0</v>
      </c>
      <c r="U299" t="str">
        <f>IF(A299=0,"",IF(COUNTIF(A$2:A299,A299)&gt;1,"",ROW()+(COLUMN()-20)/10000))</f>
        <v/>
      </c>
      <c r="V299" t="str">
        <f>IF(B299=0,"",IF(COUNTIF(B$2:B299,B299)&gt;1,"",ROW()+(COLUMN()-20)/10000))</f>
        <v/>
      </c>
      <c r="W299" t="str">
        <f>IF(C299=0,"",IF(COUNTIF(C$2:C299,C299)&gt;1,"",ROW()+(COLUMN()-20)/10000))</f>
        <v/>
      </c>
      <c r="X299" t="str">
        <f>IF(D299=0,"",IF(COUNTIF(D$2:D299,D299)&gt;1,"",ROW()+(COLUMN()-20)/10000))</f>
        <v/>
      </c>
      <c r="Y299" t="str">
        <f>IF(E299=0,"",IF(COUNTIF(E$2:E299,E299)&gt;1,"",ROW()+(COLUMN()-20)/10000))</f>
        <v/>
      </c>
      <c r="Z299" t="str">
        <f>IF(F299=0,"",IF(COUNTIF(F$2:F299,F299)&gt;1,"",ROW()+(COLUMN()-20)/10000))</f>
        <v/>
      </c>
      <c r="AA299" t="str">
        <f>IF(G299=0,"",IF(COUNTIF(G$2:G299,G299)&gt;1,"",ROW()+(COLUMN()-20)/10000))</f>
        <v/>
      </c>
      <c r="AB299" t="str">
        <f>IF(H299=0,"",IF(COUNTIF(H$2:H299,H299)&gt;1,"",ROW()+(COLUMN()-20)/10000))</f>
        <v/>
      </c>
      <c r="AC299" t="str">
        <f>IF(I299=0,"",IF(COUNTIF(I$2:I299,I299)&gt;1,"",ROW()+(COLUMN()-20)/10000))</f>
        <v/>
      </c>
      <c r="AD299" t="str">
        <f>IF(J299=0,"",IF(COUNTIF(J$2:J299,J299)&gt;1,"",ROW()+(COLUMN()-20)/10000))</f>
        <v/>
      </c>
      <c r="AE299" t="str">
        <f>IF(K299=0,"",IF(COUNTIF(K$2:K299,K299)&gt;1,"",ROW()+(COLUMN()-20)/10000))</f>
        <v/>
      </c>
      <c r="AF299" t="str">
        <f>IF(L299=0,"",IF(COUNTIF(L$2:L299,L299)&gt;1,"",ROW()+(COLUMN()-20)/10000))</f>
        <v/>
      </c>
      <c r="AG299" t="str">
        <f>IF(M299=0,"",IF(COUNTIF(M$2:M299,M299)&gt;1,"",ROW()+(COLUMN()-20)/10000))</f>
        <v/>
      </c>
      <c r="AH299" t="str">
        <f>IF(N299=0,"",IF(COUNTIF(N$2:N299,N299)&gt;1,"",ROW()+(COLUMN()-20)/10000))</f>
        <v/>
      </c>
      <c r="AI299" t="str">
        <f>IF(O299=0,"",IF(COUNTIF(O$2:O299,O299)&gt;1,"",ROW()+(COLUMN()-20)/10000))</f>
        <v/>
      </c>
      <c r="AJ299" t="str">
        <f>IF(P299=0,"",IF(COUNTIF(P$2:P299,P299)&gt;1,"",ROW()+(COLUMN()-20)/10000))</f>
        <v/>
      </c>
      <c r="AK299" t="str">
        <f>IF(Q299=0,"",IF(COUNTIF(Q$2:Q299,Q299)&gt;1,"",ROW()+(COLUMN()-20)/10000))</f>
        <v/>
      </c>
      <c r="AL299" t="str">
        <f>IF(R299=0,"",IF(COUNTIF(R$2:R299,R299)&gt;1,"",ROW()+(COLUMN()-20)/10000))</f>
        <v/>
      </c>
      <c r="AM299" t="str">
        <f>IF(S299=0,"",IF(COUNTIF(S$2:S299,S299)&gt;1,"",ROW()+(COLUMN()-20)/10000))</f>
        <v/>
      </c>
      <c r="AN299" t="str">
        <f>IF(T299=0,"",IF(COUNTIF(T$2:T299,T299)&gt;1,"",ROW()+(COLUMN()-20)/10000))</f>
        <v/>
      </c>
      <c r="AO299" t="str">
        <f t="shared" si="73"/>
        <v/>
      </c>
      <c r="AP299" t="str">
        <f t="shared" ca="1" si="71"/>
        <v/>
      </c>
      <c r="AQ299" t="str">
        <f ca="1">IF(AP299="","",IF(COUNTIF($AP$2:AP299,AP299)&gt;1,"",IF(AP299="overdracht",1,ROW())))</f>
        <v/>
      </c>
      <c r="AT299" t="str">
        <f t="shared" ca="1" si="74"/>
        <v/>
      </c>
      <c r="AU299" t="str">
        <f t="shared" si="75"/>
        <v/>
      </c>
      <c r="AV299" t="str">
        <f t="shared" si="76"/>
        <v/>
      </c>
      <c r="AW299" s="104" t="str">
        <f>IF(A299=Detail!$E$3,ROW()+5+(COLUMN()-48)/1000,"")</f>
        <v/>
      </c>
      <c r="AX299" t="str">
        <f>IF(B299=Detail!$E$3,ROW()+5+(COLUMN()-48)/1000,"")</f>
        <v/>
      </c>
      <c r="AY299" t="str">
        <f>IF(C299=Detail!$E$3,ROW()+5+(COLUMN()-48)/1000,"")</f>
        <v/>
      </c>
      <c r="AZ299" t="str">
        <f>IF(D299=Detail!$E$3,ROW()+5+(COLUMN()-48)/1000,"")</f>
        <v/>
      </c>
      <c r="BA299" t="str">
        <f>IF(E299=Detail!$E$3,ROW()+5+(COLUMN()-48)/1000,"")</f>
        <v/>
      </c>
      <c r="BB299" t="str">
        <f>IF(F299=Detail!$E$3,ROW()+5+(COLUMN()-48)/1000,"")</f>
        <v/>
      </c>
      <c r="BC299" t="str">
        <f>IF(G299=Detail!$E$3,ROW()+5+(COLUMN()-48)/1000,"")</f>
        <v/>
      </c>
      <c r="BD299" t="str">
        <f>IF(H299=Detail!$E$3,ROW()+5+(COLUMN()-48)/1000,"")</f>
        <v/>
      </c>
      <c r="BE299" t="str">
        <f>IF(I299=Detail!$E$3,ROW()+5+(COLUMN()-48)/1000,"")</f>
        <v/>
      </c>
      <c r="BF299" t="str">
        <f>IF(J299=Detail!$E$3,ROW()+5+(COLUMN()-48)/1000,"")</f>
        <v/>
      </c>
      <c r="BG299" t="str">
        <f>IF(K299=Detail!$E$3,ROW()+5+(COLUMN()-48)/1000,"")</f>
        <v/>
      </c>
      <c r="BH299" t="str">
        <f>IF(L299=Detail!$E$3,ROW()+5+(COLUMN()-48)/1000,"")</f>
        <v/>
      </c>
      <c r="BI299" t="str">
        <f>IF(M299=Detail!$E$3,ROW()+5+(COLUMN()-48)/1000,"")</f>
        <v/>
      </c>
      <c r="BJ299" t="str">
        <f>IF(N299=Detail!$E$3,ROW()+5+(COLUMN()-48)/1000,"")</f>
        <v/>
      </c>
      <c r="BK299" t="str">
        <f>IF(O299=Detail!$E$3,ROW()+5+(COLUMN()-48)/1000,"")</f>
        <v/>
      </c>
      <c r="BL299" t="str">
        <f>IF(P299=Detail!$E$3,ROW()+5+(COLUMN()-48)/1000,"")</f>
        <v/>
      </c>
      <c r="BM299" t="str">
        <f>IF(Q299=Detail!$E$3,ROW()+5+(COLUMN()-48)/1000,"")</f>
        <v/>
      </c>
      <c r="BN299" t="str">
        <f>IF(R299=Detail!$E$3,ROW()+5+(COLUMN()-48)/1000,"")</f>
        <v/>
      </c>
      <c r="BO299" t="str">
        <f>IF(S299=Detail!$E$3,ROW()+5+(COLUMN()-48)/1000,"")</f>
        <v/>
      </c>
      <c r="BP299" t="str">
        <f>IF(T299=Detail!$E$3,ROW()+5+(COLUMN()-48)/1000,"")</f>
        <v/>
      </c>
      <c r="BQ299" t="str">
        <f t="shared" ca="1" si="72"/>
        <v/>
      </c>
      <c r="BR299" t="str">
        <f>IF(BS299="","","'"&amp;VLOOKUP(ROUND((BS299-ROUNDDOWN(BS299,0))*1000,0),$BT$2:$BU$21,2,FALSE)&amp;"'!A"&amp;ROUNDDOWN(Codedata!BS299,0))</f>
        <v/>
      </c>
      <c r="BS299" t="str">
        <f t="shared" si="77"/>
        <v/>
      </c>
      <c r="BV299" t="str">
        <f t="shared" ca="1" si="78"/>
        <v/>
      </c>
      <c r="BW299" t="str">
        <f t="shared" ca="1" si="79"/>
        <v/>
      </c>
      <c r="BX299" t="str">
        <f t="shared" ca="1" si="80"/>
        <v/>
      </c>
      <c r="BY299" t="str">
        <f t="shared" ca="1" si="81"/>
        <v/>
      </c>
      <c r="BZ299" t="str">
        <f t="shared" ca="1" si="82"/>
        <v/>
      </c>
      <c r="CA299" t="str">
        <f t="shared" ca="1" si="83"/>
        <v/>
      </c>
      <c r="CB299" t="str">
        <f t="shared" ca="1" si="84"/>
        <v/>
      </c>
      <c r="CC299" t="str">
        <f t="shared" ca="1" si="85"/>
        <v/>
      </c>
    </row>
    <row r="300" spans="1:81" x14ac:dyDescent="0.3">
      <c r="A300">
        <f>Cash!$C305</f>
        <v>0</v>
      </c>
      <c r="B300">
        <f>Cash!$D305</f>
        <v>0</v>
      </c>
      <c r="C300">
        <f>Zicht!$C305</f>
        <v>0</v>
      </c>
      <c r="D300">
        <f>Zicht!$D305</f>
        <v>0</v>
      </c>
      <c r="E300">
        <f>Spaar!$C305</f>
        <v>0</v>
      </c>
      <c r="F300">
        <f>Spaar!$D305</f>
        <v>0</v>
      </c>
      <c r="G300">
        <f>'Reserve 1'!$C305</f>
        <v>0</v>
      </c>
      <c r="H300">
        <f>'Reserve 1'!$D305</f>
        <v>0</v>
      </c>
      <c r="I300">
        <f>'Reserve 2'!$C305</f>
        <v>0</v>
      </c>
      <c r="J300">
        <f>'Reserve 2'!$D305</f>
        <v>0</v>
      </c>
      <c r="K300">
        <f>'Reserve 3'!$C305</f>
        <v>0</v>
      </c>
      <c r="L300">
        <f>'Reserve 3'!$D305</f>
        <v>0</v>
      </c>
      <c r="M300">
        <f>'Reserve 4'!$C305</f>
        <v>0</v>
      </c>
      <c r="N300">
        <f>'Reserve 4'!$D305</f>
        <v>0</v>
      </c>
      <c r="O300">
        <f>'Reserve 5'!$C305</f>
        <v>0</v>
      </c>
      <c r="P300">
        <f>'Reserve 5'!$D305</f>
        <v>0</v>
      </c>
      <c r="Q300">
        <f>'Reserve 6'!$C305</f>
        <v>0</v>
      </c>
      <c r="R300">
        <f>'Reserve 6'!$D305</f>
        <v>0</v>
      </c>
      <c r="S300">
        <f>'Reserve 7'!$C305</f>
        <v>0</v>
      </c>
      <c r="T300">
        <f>'Reserve 7'!$D305</f>
        <v>0</v>
      </c>
      <c r="U300" t="str">
        <f>IF(A300=0,"",IF(COUNTIF(A$2:A300,A300)&gt;1,"",ROW()+(COLUMN()-20)/10000))</f>
        <v/>
      </c>
      <c r="V300" t="str">
        <f>IF(B300=0,"",IF(COUNTIF(B$2:B300,B300)&gt;1,"",ROW()+(COLUMN()-20)/10000))</f>
        <v/>
      </c>
      <c r="W300" t="str">
        <f>IF(C300=0,"",IF(COUNTIF(C$2:C300,C300)&gt;1,"",ROW()+(COLUMN()-20)/10000))</f>
        <v/>
      </c>
      <c r="X300" t="str">
        <f>IF(D300=0,"",IF(COUNTIF(D$2:D300,D300)&gt;1,"",ROW()+(COLUMN()-20)/10000))</f>
        <v/>
      </c>
      <c r="Y300" t="str">
        <f>IF(E300=0,"",IF(COUNTIF(E$2:E300,E300)&gt;1,"",ROW()+(COLUMN()-20)/10000))</f>
        <v/>
      </c>
      <c r="Z300" t="str">
        <f>IF(F300=0,"",IF(COUNTIF(F$2:F300,F300)&gt;1,"",ROW()+(COLUMN()-20)/10000))</f>
        <v/>
      </c>
      <c r="AA300" t="str">
        <f>IF(G300=0,"",IF(COUNTIF(G$2:G300,G300)&gt;1,"",ROW()+(COLUMN()-20)/10000))</f>
        <v/>
      </c>
      <c r="AB300" t="str">
        <f>IF(H300=0,"",IF(COUNTIF(H$2:H300,H300)&gt;1,"",ROW()+(COLUMN()-20)/10000))</f>
        <v/>
      </c>
      <c r="AC300" t="str">
        <f>IF(I300=0,"",IF(COUNTIF(I$2:I300,I300)&gt;1,"",ROW()+(COLUMN()-20)/10000))</f>
        <v/>
      </c>
      <c r="AD300" t="str">
        <f>IF(J300=0,"",IF(COUNTIF(J$2:J300,J300)&gt;1,"",ROW()+(COLUMN()-20)/10000))</f>
        <v/>
      </c>
      <c r="AE300" t="str">
        <f>IF(K300=0,"",IF(COUNTIF(K$2:K300,K300)&gt;1,"",ROW()+(COLUMN()-20)/10000))</f>
        <v/>
      </c>
      <c r="AF300" t="str">
        <f>IF(L300=0,"",IF(COUNTIF(L$2:L300,L300)&gt;1,"",ROW()+(COLUMN()-20)/10000))</f>
        <v/>
      </c>
      <c r="AG300" t="str">
        <f>IF(M300=0,"",IF(COUNTIF(M$2:M300,M300)&gt;1,"",ROW()+(COLUMN()-20)/10000))</f>
        <v/>
      </c>
      <c r="AH300" t="str">
        <f>IF(N300=0,"",IF(COUNTIF(N$2:N300,N300)&gt;1,"",ROW()+(COLUMN()-20)/10000))</f>
        <v/>
      </c>
      <c r="AI300" t="str">
        <f>IF(O300=0,"",IF(COUNTIF(O$2:O300,O300)&gt;1,"",ROW()+(COLUMN()-20)/10000))</f>
        <v/>
      </c>
      <c r="AJ300" t="str">
        <f>IF(P300=0,"",IF(COUNTIF(P$2:P300,P300)&gt;1,"",ROW()+(COLUMN()-20)/10000))</f>
        <v/>
      </c>
      <c r="AK300" t="str">
        <f>IF(Q300=0,"",IF(COUNTIF(Q$2:Q300,Q300)&gt;1,"",ROW()+(COLUMN()-20)/10000))</f>
        <v/>
      </c>
      <c r="AL300" t="str">
        <f>IF(R300=0,"",IF(COUNTIF(R$2:R300,R300)&gt;1,"",ROW()+(COLUMN()-20)/10000))</f>
        <v/>
      </c>
      <c r="AM300" t="str">
        <f>IF(S300=0,"",IF(COUNTIF(S$2:S300,S300)&gt;1,"",ROW()+(COLUMN()-20)/10000))</f>
        <v/>
      </c>
      <c r="AN300" t="str">
        <f>IF(T300=0,"",IF(COUNTIF(T$2:T300,T300)&gt;1,"",ROW()+(COLUMN()-20)/10000))</f>
        <v/>
      </c>
      <c r="AO300" t="str">
        <f t="shared" si="73"/>
        <v/>
      </c>
      <c r="AP300" t="str">
        <f t="shared" ca="1" si="71"/>
        <v/>
      </c>
      <c r="AQ300" t="str">
        <f ca="1">IF(AP300="","",IF(COUNTIF($AP$2:AP300,AP300)&gt;1,"",IF(AP300="overdracht",1,ROW())))</f>
        <v/>
      </c>
      <c r="AT300" t="str">
        <f t="shared" ca="1" si="74"/>
        <v/>
      </c>
      <c r="AU300" t="str">
        <f t="shared" si="75"/>
        <v/>
      </c>
      <c r="AV300" t="str">
        <f t="shared" si="76"/>
        <v/>
      </c>
      <c r="AW300" s="104" t="str">
        <f>IF(A300=Detail!$E$3,ROW()+5+(COLUMN()-48)/1000,"")</f>
        <v/>
      </c>
      <c r="AX300" t="str">
        <f>IF(B300=Detail!$E$3,ROW()+5+(COLUMN()-48)/1000,"")</f>
        <v/>
      </c>
      <c r="AY300" t="str">
        <f>IF(C300=Detail!$E$3,ROW()+5+(COLUMN()-48)/1000,"")</f>
        <v/>
      </c>
      <c r="AZ300" t="str">
        <f>IF(D300=Detail!$E$3,ROW()+5+(COLUMN()-48)/1000,"")</f>
        <v/>
      </c>
      <c r="BA300" t="str">
        <f>IF(E300=Detail!$E$3,ROW()+5+(COLUMN()-48)/1000,"")</f>
        <v/>
      </c>
      <c r="BB300" t="str">
        <f>IF(F300=Detail!$E$3,ROW()+5+(COLUMN()-48)/1000,"")</f>
        <v/>
      </c>
      <c r="BC300" t="str">
        <f>IF(G300=Detail!$E$3,ROW()+5+(COLUMN()-48)/1000,"")</f>
        <v/>
      </c>
      <c r="BD300" t="str">
        <f>IF(H300=Detail!$E$3,ROW()+5+(COLUMN()-48)/1000,"")</f>
        <v/>
      </c>
      <c r="BE300" t="str">
        <f>IF(I300=Detail!$E$3,ROW()+5+(COLUMN()-48)/1000,"")</f>
        <v/>
      </c>
      <c r="BF300" t="str">
        <f>IF(J300=Detail!$E$3,ROW()+5+(COLUMN()-48)/1000,"")</f>
        <v/>
      </c>
      <c r="BG300" t="str">
        <f>IF(K300=Detail!$E$3,ROW()+5+(COLUMN()-48)/1000,"")</f>
        <v/>
      </c>
      <c r="BH300" t="str">
        <f>IF(L300=Detail!$E$3,ROW()+5+(COLUMN()-48)/1000,"")</f>
        <v/>
      </c>
      <c r="BI300" t="str">
        <f>IF(M300=Detail!$E$3,ROW()+5+(COLUMN()-48)/1000,"")</f>
        <v/>
      </c>
      <c r="BJ300" t="str">
        <f>IF(N300=Detail!$E$3,ROW()+5+(COLUMN()-48)/1000,"")</f>
        <v/>
      </c>
      <c r="BK300" t="str">
        <f>IF(O300=Detail!$E$3,ROW()+5+(COLUMN()-48)/1000,"")</f>
        <v/>
      </c>
      <c r="BL300" t="str">
        <f>IF(P300=Detail!$E$3,ROW()+5+(COLUMN()-48)/1000,"")</f>
        <v/>
      </c>
      <c r="BM300" t="str">
        <f>IF(Q300=Detail!$E$3,ROW()+5+(COLUMN()-48)/1000,"")</f>
        <v/>
      </c>
      <c r="BN300" t="str">
        <f>IF(R300=Detail!$E$3,ROW()+5+(COLUMN()-48)/1000,"")</f>
        <v/>
      </c>
      <c r="BO300" t="str">
        <f>IF(S300=Detail!$E$3,ROW()+5+(COLUMN()-48)/1000,"")</f>
        <v/>
      </c>
      <c r="BP300" t="str">
        <f>IF(T300=Detail!$E$3,ROW()+5+(COLUMN()-48)/1000,"")</f>
        <v/>
      </c>
      <c r="BQ300" t="str">
        <f t="shared" ca="1" si="72"/>
        <v/>
      </c>
      <c r="BR300" t="str">
        <f>IF(BS300="","","'"&amp;VLOOKUP(ROUND((BS300-ROUNDDOWN(BS300,0))*1000,0),$BT$2:$BU$21,2,FALSE)&amp;"'!A"&amp;ROUNDDOWN(Codedata!BS300,0))</f>
        <v/>
      </c>
      <c r="BS300" t="str">
        <f t="shared" si="77"/>
        <v/>
      </c>
      <c r="BV300" t="str">
        <f t="shared" ca="1" si="78"/>
        <v/>
      </c>
      <c r="BW300" t="str">
        <f t="shared" ca="1" si="79"/>
        <v/>
      </c>
      <c r="BX300" t="str">
        <f t="shared" ca="1" si="80"/>
        <v/>
      </c>
      <c r="BY300" t="str">
        <f t="shared" ca="1" si="81"/>
        <v/>
      </c>
      <c r="BZ300" t="str">
        <f t="shared" ca="1" si="82"/>
        <v/>
      </c>
      <c r="CA300" t="str">
        <f t="shared" ca="1" si="83"/>
        <v/>
      </c>
      <c r="CB300" t="str">
        <f t="shared" ca="1" si="84"/>
        <v/>
      </c>
      <c r="CC300" t="str">
        <f t="shared" ca="1" si="85"/>
        <v/>
      </c>
    </row>
    <row r="301" spans="1:81" x14ac:dyDescent="0.3">
      <c r="A301">
        <f>Cash!$C306</f>
        <v>0</v>
      </c>
      <c r="B301">
        <f>Cash!$D306</f>
        <v>0</v>
      </c>
      <c r="C301">
        <f>Zicht!$C306</f>
        <v>0</v>
      </c>
      <c r="D301">
        <f>Zicht!$D306</f>
        <v>0</v>
      </c>
      <c r="E301">
        <f>Spaar!$C306</f>
        <v>0</v>
      </c>
      <c r="F301">
        <f>Spaar!$D306</f>
        <v>0</v>
      </c>
      <c r="G301">
        <f>'Reserve 1'!$C306</f>
        <v>0</v>
      </c>
      <c r="H301">
        <f>'Reserve 1'!$D306</f>
        <v>0</v>
      </c>
      <c r="I301">
        <f>'Reserve 2'!$C306</f>
        <v>0</v>
      </c>
      <c r="J301">
        <f>'Reserve 2'!$D306</f>
        <v>0</v>
      </c>
      <c r="K301">
        <f>'Reserve 3'!$C306</f>
        <v>0</v>
      </c>
      <c r="L301">
        <f>'Reserve 3'!$D306</f>
        <v>0</v>
      </c>
      <c r="M301">
        <f>'Reserve 4'!$C306</f>
        <v>0</v>
      </c>
      <c r="N301">
        <f>'Reserve 4'!$D306</f>
        <v>0</v>
      </c>
      <c r="O301">
        <f>'Reserve 5'!$C306</f>
        <v>0</v>
      </c>
      <c r="P301">
        <f>'Reserve 5'!$D306</f>
        <v>0</v>
      </c>
      <c r="Q301">
        <f>'Reserve 6'!$C306</f>
        <v>0</v>
      </c>
      <c r="R301">
        <f>'Reserve 6'!$D306</f>
        <v>0</v>
      </c>
      <c r="S301">
        <f>'Reserve 7'!$C306</f>
        <v>0</v>
      </c>
      <c r="T301">
        <f>'Reserve 7'!$D306</f>
        <v>0</v>
      </c>
      <c r="U301" t="str">
        <f>IF(A301=0,"",IF(COUNTIF(A$2:A301,A301)&gt;1,"",ROW()+(COLUMN()-20)/10000))</f>
        <v/>
      </c>
      <c r="V301" t="str">
        <f>IF(B301=0,"",IF(COUNTIF(B$2:B301,B301)&gt;1,"",ROW()+(COLUMN()-20)/10000))</f>
        <v/>
      </c>
      <c r="W301" t="str">
        <f>IF(C301=0,"",IF(COUNTIF(C$2:C301,C301)&gt;1,"",ROW()+(COLUMN()-20)/10000))</f>
        <v/>
      </c>
      <c r="X301" t="str">
        <f>IF(D301=0,"",IF(COUNTIF(D$2:D301,D301)&gt;1,"",ROW()+(COLUMN()-20)/10000))</f>
        <v/>
      </c>
      <c r="Y301" t="str">
        <f>IF(E301=0,"",IF(COUNTIF(E$2:E301,E301)&gt;1,"",ROW()+(COLUMN()-20)/10000))</f>
        <v/>
      </c>
      <c r="Z301" t="str">
        <f>IF(F301=0,"",IF(COUNTIF(F$2:F301,F301)&gt;1,"",ROW()+(COLUMN()-20)/10000))</f>
        <v/>
      </c>
      <c r="AA301" t="str">
        <f>IF(G301=0,"",IF(COUNTIF(G$2:G301,G301)&gt;1,"",ROW()+(COLUMN()-20)/10000))</f>
        <v/>
      </c>
      <c r="AB301" t="str">
        <f>IF(H301=0,"",IF(COUNTIF(H$2:H301,H301)&gt;1,"",ROW()+(COLUMN()-20)/10000))</f>
        <v/>
      </c>
      <c r="AC301" t="str">
        <f>IF(I301=0,"",IF(COUNTIF(I$2:I301,I301)&gt;1,"",ROW()+(COLUMN()-20)/10000))</f>
        <v/>
      </c>
      <c r="AD301" t="str">
        <f>IF(J301=0,"",IF(COUNTIF(J$2:J301,J301)&gt;1,"",ROW()+(COLUMN()-20)/10000))</f>
        <v/>
      </c>
      <c r="AE301" t="str">
        <f>IF(K301=0,"",IF(COUNTIF(K$2:K301,K301)&gt;1,"",ROW()+(COLUMN()-20)/10000))</f>
        <v/>
      </c>
      <c r="AF301" t="str">
        <f>IF(L301=0,"",IF(COUNTIF(L$2:L301,L301)&gt;1,"",ROW()+(COLUMN()-20)/10000))</f>
        <v/>
      </c>
      <c r="AG301" t="str">
        <f>IF(M301=0,"",IF(COUNTIF(M$2:M301,M301)&gt;1,"",ROW()+(COLUMN()-20)/10000))</f>
        <v/>
      </c>
      <c r="AH301" t="str">
        <f>IF(N301=0,"",IF(COUNTIF(N$2:N301,N301)&gt;1,"",ROW()+(COLUMN()-20)/10000))</f>
        <v/>
      </c>
      <c r="AI301" t="str">
        <f>IF(O301=0,"",IF(COUNTIF(O$2:O301,O301)&gt;1,"",ROW()+(COLUMN()-20)/10000))</f>
        <v/>
      </c>
      <c r="AJ301" t="str">
        <f>IF(P301=0,"",IF(COUNTIF(P$2:P301,P301)&gt;1,"",ROW()+(COLUMN()-20)/10000))</f>
        <v/>
      </c>
      <c r="AK301" t="str">
        <f>IF(Q301=0,"",IF(COUNTIF(Q$2:Q301,Q301)&gt;1,"",ROW()+(COLUMN()-20)/10000))</f>
        <v/>
      </c>
      <c r="AL301" t="str">
        <f>IF(R301=0,"",IF(COUNTIF(R$2:R301,R301)&gt;1,"",ROW()+(COLUMN()-20)/10000))</f>
        <v/>
      </c>
      <c r="AM301" t="str">
        <f>IF(S301=0,"",IF(COUNTIF(S$2:S301,S301)&gt;1,"",ROW()+(COLUMN()-20)/10000))</f>
        <v/>
      </c>
      <c r="AN301" t="str">
        <f>IF(T301=0,"",IF(COUNTIF(T$2:T301,T301)&gt;1,"",ROW()+(COLUMN()-20)/10000))</f>
        <v/>
      </c>
      <c r="AO301" t="str">
        <f t="shared" si="73"/>
        <v/>
      </c>
      <c r="AP301" t="str">
        <f t="shared" ca="1" si="71"/>
        <v/>
      </c>
      <c r="AQ301" t="str">
        <f ca="1">IF(AP301="","",IF(COUNTIF($AP$2:AP301,AP301)&gt;1,"",IF(AP301="overdracht",1,ROW())))</f>
        <v/>
      </c>
      <c r="AT301" t="str">
        <f t="shared" ca="1" si="74"/>
        <v/>
      </c>
      <c r="AU301" t="str">
        <f t="shared" si="75"/>
        <v/>
      </c>
      <c r="AV301" t="str">
        <f t="shared" si="76"/>
        <v/>
      </c>
      <c r="AW301" s="104" t="str">
        <f>IF(A301=Detail!$E$3,ROW()+5+(COLUMN()-48)/1000,"")</f>
        <v/>
      </c>
      <c r="AX301" t="str">
        <f>IF(B301=Detail!$E$3,ROW()+5+(COLUMN()-48)/1000,"")</f>
        <v/>
      </c>
      <c r="AY301" t="str">
        <f>IF(C301=Detail!$E$3,ROW()+5+(COLUMN()-48)/1000,"")</f>
        <v/>
      </c>
      <c r="AZ301" t="str">
        <f>IF(D301=Detail!$E$3,ROW()+5+(COLUMN()-48)/1000,"")</f>
        <v/>
      </c>
      <c r="BA301" t="str">
        <f>IF(E301=Detail!$E$3,ROW()+5+(COLUMN()-48)/1000,"")</f>
        <v/>
      </c>
      <c r="BB301" t="str">
        <f>IF(F301=Detail!$E$3,ROW()+5+(COLUMN()-48)/1000,"")</f>
        <v/>
      </c>
      <c r="BC301" t="str">
        <f>IF(G301=Detail!$E$3,ROW()+5+(COLUMN()-48)/1000,"")</f>
        <v/>
      </c>
      <c r="BD301" t="str">
        <f>IF(H301=Detail!$E$3,ROW()+5+(COLUMN()-48)/1000,"")</f>
        <v/>
      </c>
      <c r="BE301" t="str">
        <f>IF(I301=Detail!$E$3,ROW()+5+(COLUMN()-48)/1000,"")</f>
        <v/>
      </c>
      <c r="BF301" t="str">
        <f>IF(J301=Detail!$E$3,ROW()+5+(COLUMN()-48)/1000,"")</f>
        <v/>
      </c>
      <c r="BG301" t="str">
        <f>IF(K301=Detail!$E$3,ROW()+5+(COLUMN()-48)/1000,"")</f>
        <v/>
      </c>
      <c r="BH301" t="str">
        <f>IF(L301=Detail!$E$3,ROW()+5+(COLUMN()-48)/1000,"")</f>
        <v/>
      </c>
      <c r="BI301" t="str">
        <f>IF(M301=Detail!$E$3,ROW()+5+(COLUMN()-48)/1000,"")</f>
        <v/>
      </c>
      <c r="BJ301" t="str">
        <f>IF(N301=Detail!$E$3,ROW()+5+(COLUMN()-48)/1000,"")</f>
        <v/>
      </c>
      <c r="BK301" t="str">
        <f>IF(O301=Detail!$E$3,ROW()+5+(COLUMN()-48)/1000,"")</f>
        <v/>
      </c>
      <c r="BL301" t="str">
        <f>IF(P301=Detail!$E$3,ROW()+5+(COLUMN()-48)/1000,"")</f>
        <v/>
      </c>
      <c r="BM301" t="str">
        <f>IF(Q301=Detail!$E$3,ROW()+5+(COLUMN()-48)/1000,"")</f>
        <v/>
      </c>
      <c r="BN301" t="str">
        <f>IF(R301=Detail!$E$3,ROW()+5+(COLUMN()-48)/1000,"")</f>
        <v/>
      </c>
      <c r="BO301" t="str">
        <f>IF(S301=Detail!$E$3,ROW()+5+(COLUMN()-48)/1000,"")</f>
        <v/>
      </c>
      <c r="BP301" t="str">
        <f>IF(T301=Detail!$E$3,ROW()+5+(COLUMN()-48)/1000,"")</f>
        <v/>
      </c>
      <c r="BQ301" t="str">
        <f t="shared" ca="1" si="72"/>
        <v/>
      </c>
      <c r="BR301" t="str">
        <f>IF(BS301="","","'"&amp;VLOOKUP(ROUND((BS301-ROUNDDOWN(BS301,0))*1000,0),$BT$2:$BU$21,2,FALSE)&amp;"'!A"&amp;ROUNDDOWN(Codedata!BS301,0))</f>
        <v/>
      </c>
      <c r="BS301" t="str">
        <f t="shared" si="77"/>
        <v/>
      </c>
      <c r="BV301" t="str">
        <f t="shared" ca="1" si="78"/>
        <v/>
      </c>
      <c r="BW301" t="str">
        <f t="shared" ca="1" si="79"/>
        <v/>
      </c>
      <c r="BX301" t="str">
        <f t="shared" ca="1" si="80"/>
        <v/>
      </c>
      <c r="BY301" t="str">
        <f t="shared" ca="1" si="81"/>
        <v/>
      </c>
      <c r="BZ301" t="str">
        <f t="shared" ca="1" si="82"/>
        <v/>
      </c>
      <c r="CA301" t="str">
        <f t="shared" ca="1" si="83"/>
        <v/>
      </c>
      <c r="CB301" t="str">
        <f t="shared" ca="1" si="84"/>
        <v/>
      </c>
      <c r="CC301" t="str">
        <f t="shared" ca="1" si="85"/>
        <v/>
      </c>
    </row>
    <row r="302" spans="1:81" x14ac:dyDescent="0.3">
      <c r="A302">
        <f>Cash!$C307</f>
        <v>0</v>
      </c>
      <c r="B302">
        <f>Cash!$D307</f>
        <v>0</v>
      </c>
      <c r="C302">
        <f>Zicht!$C307</f>
        <v>0</v>
      </c>
      <c r="D302">
        <f>Zicht!$D307</f>
        <v>0</v>
      </c>
      <c r="E302">
        <f>Spaar!$C307</f>
        <v>0</v>
      </c>
      <c r="F302">
        <f>Spaar!$D307</f>
        <v>0</v>
      </c>
      <c r="G302">
        <f>'Reserve 1'!$C307</f>
        <v>0</v>
      </c>
      <c r="H302">
        <f>'Reserve 1'!$D307</f>
        <v>0</v>
      </c>
      <c r="I302">
        <f>'Reserve 2'!$C307</f>
        <v>0</v>
      </c>
      <c r="J302">
        <f>'Reserve 2'!$D307</f>
        <v>0</v>
      </c>
      <c r="K302">
        <f>'Reserve 3'!$C307</f>
        <v>0</v>
      </c>
      <c r="L302">
        <f>'Reserve 3'!$D307</f>
        <v>0</v>
      </c>
      <c r="M302">
        <f>'Reserve 4'!$C307</f>
        <v>0</v>
      </c>
      <c r="N302">
        <f>'Reserve 4'!$D307</f>
        <v>0</v>
      </c>
      <c r="O302">
        <f>'Reserve 5'!$C307</f>
        <v>0</v>
      </c>
      <c r="P302">
        <f>'Reserve 5'!$D307</f>
        <v>0</v>
      </c>
      <c r="Q302">
        <f>'Reserve 6'!$C307</f>
        <v>0</v>
      </c>
      <c r="R302">
        <f>'Reserve 6'!$D307</f>
        <v>0</v>
      </c>
      <c r="S302">
        <f>'Reserve 7'!$C307</f>
        <v>0</v>
      </c>
      <c r="T302">
        <f>'Reserve 7'!$D307</f>
        <v>0</v>
      </c>
      <c r="U302" t="str">
        <f>IF(A302=0,"",IF(COUNTIF(A$2:A302,A302)&gt;1,"",ROW()+(COLUMN()-20)/10000))</f>
        <v/>
      </c>
      <c r="V302" t="str">
        <f>IF(B302=0,"",IF(COUNTIF(B$2:B302,B302)&gt;1,"",ROW()+(COLUMN()-20)/10000))</f>
        <v/>
      </c>
      <c r="W302" t="str">
        <f>IF(C302=0,"",IF(COUNTIF(C$2:C302,C302)&gt;1,"",ROW()+(COLUMN()-20)/10000))</f>
        <v/>
      </c>
      <c r="X302" t="str">
        <f>IF(D302=0,"",IF(COUNTIF(D$2:D302,D302)&gt;1,"",ROW()+(COLUMN()-20)/10000))</f>
        <v/>
      </c>
      <c r="Y302" t="str">
        <f>IF(E302=0,"",IF(COUNTIF(E$2:E302,E302)&gt;1,"",ROW()+(COLUMN()-20)/10000))</f>
        <v/>
      </c>
      <c r="Z302" t="str">
        <f>IF(F302=0,"",IF(COUNTIF(F$2:F302,F302)&gt;1,"",ROW()+(COLUMN()-20)/10000))</f>
        <v/>
      </c>
      <c r="AA302" t="str">
        <f>IF(G302=0,"",IF(COUNTIF(G$2:G302,G302)&gt;1,"",ROW()+(COLUMN()-20)/10000))</f>
        <v/>
      </c>
      <c r="AB302" t="str">
        <f>IF(H302=0,"",IF(COUNTIF(H$2:H302,H302)&gt;1,"",ROW()+(COLUMN()-20)/10000))</f>
        <v/>
      </c>
      <c r="AC302" t="str">
        <f>IF(I302=0,"",IF(COUNTIF(I$2:I302,I302)&gt;1,"",ROW()+(COLUMN()-20)/10000))</f>
        <v/>
      </c>
      <c r="AD302" t="str">
        <f>IF(J302=0,"",IF(COUNTIF(J$2:J302,J302)&gt;1,"",ROW()+(COLUMN()-20)/10000))</f>
        <v/>
      </c>
      <c r="AE302" t="str">
        <f>IF(K302=0,"",IF(COUNTIF(K$2:K302,K302)&gt;1,"",ROW()+(COLUMN()-20)/10000))</f>
        <v/>
      </c>
      <c r="AF302" t="str">
        <f>IF(L302=0,"",IF(COUNTIF(L$2:L302,L302)&gt;1,"",ROW()+(COLUMN()-20)/10000))</f>
        <v/>
      </c>
      <c r="AG302" t="str">
        <f>IF(M302=0,"",IF(COUNTIF(M$2:M302,M302)&gt;1,"",ROW()+(COLUMN()-20)/10000))</f>
        <v/>
      </c>
      <c r="AH302" t="str">
        <f>IF(N302=0,"",IF(COUNTIF(N$2:N302,N302)&gt;1,"",ROW()+(COLUMN()-20)/10000))</f>
        <v/>
      </c>
      <c r="AI302" t="str">
        <f>IF(O302=0,"",IF(COUNTIF(O$2:O302,O302)&gt;1,"",ROW()+(COLUMN()-20)/10000))</f>
        <v/>
      </c>
      <c r="AJ302" t="str">
        <f>IF(P302=0,"",IF(COUNTIF(P$2:P302,P302)&gt;1,"",ROW()+(COLUMN()-20)/10000))</f>
        <v/>
      </c>
      <c r="AK302" t="str">
        <f>IF(Q302=0,"",IF(COUNTIF(Q$2:Q302,Q302)&gt;1,"",ROW()+(COLUMN()-20)/10000))</f>
        <v/>
      </c>
      <c r="AL302" t="str">
        <f>IF(R302=0,"",IF(COUNTIF(R$2:R302,R302)&gt;1,"",ROW()+(COLUMN()-20)/10000))</f>
        <v/>
      </c>
      <c r="AM302" t="str">
        <f>IF(S302=0,"",IF(COUNTIF(S$2:S302,S302)&gt;1,"",ROW()+(COLUMN()-20)/10000))</f>
        <v/>
      </c>
      <c r="AN302" t="str">
        <f>IF(T302=0,"",IF(COUNTIF(T$2:T302,T302)&gt;1,"",ROW()+(COLUMN()-20)/10000))</f>
        <v/>
      </c>
      <c r="AO302" t="str">
        <f t="shared" si="73"/>
        <v/>
      </c>
      <c r="AP302" t="str">
        <f t="shared" ca="1" si="71"/>
        <v/>
      </c>
      <c r="AQ302" t="str">
        <f ca="1">IF(AP302="","",IF(COUNTIF($AP$2:AP302,AP302)&gt;1,"",IF(AP302="overdracht",1,ROW())))</f>
        <v/>
      </c>
      <c r="AT302" t="str">
        <f t="shared" ca="1" si="74"/>
        <v/>
      </c>
      <c r="AU302" t="str">
        <f t="shared" si="75"/>
        <v/>
      </c>
      <c r="AV302" t="str">
        <f t="shared" si="76"/>
        <v/>
      </c>
      <c r="AW302" s="104" t="str">
        <f>IF(A302=Detail!$E$3,ROW()+5+(COLUMN()-48)/1000,"")</f>
        <v/>
      </c>
      <c r="AX302" t="str">
        <f>IF(B302=Detail!$E$3,ROW()+5+(COLUMN()-48)/1000,"")</f>
        <v/>
      </c>
      <c r="AY302" t="str">
        <f>IF(C302=Detail!$E$3,ROW()+5+(COLUMN()-48)/1000,"")</f>
        <v/>
      </c>
      <c r="AZ302" t="str">
        <f>IF(D302=Detail!$E$3,ROW()+5+(COLUMN()-48)/1000,"")</f>
        <v/>
      </c>
      <c r="BA302" t="str">
        <f>IF(E302=Detail!$E$3,ROW()+5+(COLUMN()-48)/1000,"")</f>
        <v/>
      </c>
      <c r="BB302" t="str">
        <f>IF(F302=Detail!$E$3,ROW()+5+(COLUMN()-48)/1000,"")</f>
        <v/>
      </c>
      <c r="BC302" t="str">
        <f>IF(G302=Detail!$E$3,ROW()+5+(COLUMN()-48)/1000,"")</f>
        <v/>
      </c>
      <c r="BD302" t="str">
        <f>IF(H302=Detail!$E$3,ROW()+5+(COLUMN()-48)/1000,"")</f>
        <v/>
      </c>
      <c r="BE302" t="str">
        <f>IF(I302=Detail!$E$3,ROW()+5+(COLUMN()-48)/1000,"")</f>
        <v/>
      </c>
      <c r="BF302" t="str">
        <f>IF(J302=Detail!$E$3,ROW()+5+(COLUMN()-48)/1000,"")</f>
        <v/>
      </c>
      <c r="BG302" t="str">
        <f>IF(K302=Detail!$E$3,ROW()+5+(COLUMN()-48)/1000,"")</f>
        <v/>
      </c>
      <c r="BH302" t="str">
        <f>IF(L302=Detail!$E$3,ROW()+5+(COLUMN()-48)/1000,"")</f>
        <v/>
      </c>
      <c r="BI302" t="str">
        <f>IF(M302=Detail!$E$3,ROW()+5+(COLUMN()-48)/1000,"")</f>
        <v/>
      </c>
      <c r="BJ302" t="str">
        <f>IF(N302=Detail!$E$3,ROW()+5+(COLUMN()-48)/1000,"")</f>
        <v/>
      </c>
      <c r="BK302" t="str">
        <f>IF(O302=Detail!$E$3,ROW()+5+(COLUMN()-48)/1000,"")</f>
        <v/>
      </c>
      <c r="BL302" t="str">
        <f>IF(P302=Detail!$E$3,ROW()+5+(COLUMN()-48)/1000,"")</f>
        <v/>
      </c>
      <c r="BM302" t="str">
        <f>IF(Q302=Detail!$E$3,ROW()+5+(COLUMN()-48)/1000,"")</f>
        <v/>
      </c>
      <c r="BN302" t="str">
        <f>IF(R302=Detail!$E$3,ROW()+5+(COLUMN()-48)/1000,"")</f>
        <v/>
      </c>
      <c r="BO302" t="str">
        <f>IF(S302=Detail!$E$3,ROW()+5+(COLUMN()-48)/1000,"")</f>
        <v/>
      </c>
      <c r="BP302" t="str">
        <f>IF(T302=Detail!$E$3,ROW()+5+(COLUMN()-48)/1000,"")</f>
        <v/>
      </c>
      <c r="BQ302" t="str">
        <f t="shared" ca="1" si="72"/>
        <v/>
      </c>
      <c r="BR302" t="str">
        <f>IF(BS302="","","'"&amp;VLOOKUP(ROUND((BS302-ROUNDDOWN(BS302,0))*1000,0),$BT$2:$BU$21,2,FALSE)&amp;"'!A"&amp;ROUNDDOWN(Codedata!BS302,0))</f>
        <v/>
      </c>
      <c r="BS302" t="str">
        <f t="shared" si="77"/>
        <v/>
      </c>
      <c r="BV302" t="str">
        <f t="shared" ca="1" si="78"/>
        <v/>
      </c>
      <c r="BW302" t="str">
        <f t="shared" ca="1" si="79"/>
        <v/>
      </c>
      <c r="BX302" t="str">
        <f t="shared" ca="1" si="80"/>
        <v/>
      </c>
      <c r="BY302" t="str">
        <f t="shared" ca="1" si="81"/>
        <v/>
      </c>
      <c r="BZ302" t="str">
        <f t="shared" ca="1" si="82"/>
        <v/>
      </c>
      <c r="CA302" t="str">
        <f t="shared" ca="1" si="83"/>
        <v/>
      </c>
      <c r="CB302" t="str">
        <f t="shared" ca="1" si="84"/>
        <v/>
      </c>
      <c r="CC302" t="str">
        <f t="shared" ca="1" si="85"/>
        <v/>
      </c>
    </row>
    <row r="303" spans="1:81" x14ac:dyDescent="0.3">
      <c r="A303">
        <f>Cash!$C308</f>
        <v>0</v>
      </c>
      <c r="B303">
        <f>Cash!$D308</f>
        <v>0</v>
      </c>
      <c r="C303">
        <f>Zicht!$C308</f>
        <v>0</v>
      </c>
      <c r="D303">
        <f>Zicht!$D308</f>
        <v>0</v>
      </c>
      <c r="E303">
        <f>Spaar!$C308</f>
        <v>0</v>
      </c>
      <c r="F303">
        <f>Spaar!$D308</f>
        <v>0</v>
      </c>
      <c r="G303">
        <f>'Reserve 1'!$C308</f>
        <v>0</v>
      </c>
      <c r="H303">
        <f>'Reserve 1'!$D308</f>
        <v>0</v>
      </c>
      <c r="I303">
        <f>'Reserve 2'!$C308</f>
        <v>0</v>
      </c>
      <c r="J303">
        <f>'Reserve 2'!$D308</f>
        <v>0</v>
      </c>
      <c r="K303">
        <f>'Reserve 3'!$C308</f>
        <v>0</v>
      </c>
      <c r="L303">
        <f>'Reserve 3'!$D308</f>
        <v>0</v>
      </c>
      <c r="M303">
        <f>'Reserve 4'!$C308</f>
        <v>0</v>
      </c>
      <c r="N303">
        <f>'Reserve 4'!$D308</f>
        <v>0</v>
      </c>
      <c r="O303">
        <f>'Reserve 5'!$C308</f>
        <v>0</v>
      </c>
      <c r="P303">
        <f>'Reserve 5'!$D308</f>
        <v>0</v>
      </c>
      <c r="Q303">
        <f>'Reserve 6'!$C308</f>
        <v>0</v>
      </c>
      <c r="R303">
        <f>'Reserve 6'!$D308</f>
        <v>0</v>
      </c>
      <c r="S303">
        <f>'Reserve 7'!$C308</f>
        <v>0</v>
      </c>
      <c r="T303">
        <f>'Reserve 7'!$D308</f>
        <v>0</v>
      </c>
      <c r="U303" t="str">
        <f>IF(A303=0,"",IF(COUNTIF(A$2:A303,A303)&gt;1,"",ROW()+(COLUMN()-20)/10000))</f>
        <v/>
      </c>
      <c r="V303" t="str">
        <f>IF(B303=0,"",IF(COUNTIF(B$2:B303,B303)&gt;1,"",ROW()+(COLUMN()-20)/10000))</f>
        <v/>
      </c>
      <c r="W303" t="str">
        <f>IF(C303=0,"",IF(COUNTIF(C$2:C303,C303)&gt;1,"",ROW()+(COLUMN()-20)/10000))</f>
        <v/>
      </c>
      <c r="X303" t="str">
        <f>IF(D303=0,"",IF(COUNTIF(D$2:D303,D303)&gt;1,"",ROW()+(COLUMN()-20)/10000))</f>
        <v/>
      </c>
      <c r="Y303" t="str">
        <f>IF(E303=0,"",IF(COUNTIF(E$2:E303,E303)&gt;1,"",ROW()+(COLUMN()-20)/10000))</f>
        <v/>
      </c>
      <c r="Z303" t="str">
        <f>IF(F303=0,"",IF(COUNTIF(F$2:F303,F303)&gt;1,"",ROW()+(COLUMN()-20)/10000))</f>
        <v/>
      </c>
      <c r="AA303" t="str">
        <f>IF(G303=0,"",IF(COUNTIF(G$2:G303,G303)&gt;1,"",ROW()+(COLUMN()-20)/10000))</f>
        <v/>
      </c>
      <c r="AB303" t="str">
        <f>IF(H303=0,"",IF(COUNTIF(H$2:H303,H303)&gt;1,"",ROW()+(COLUMN()-20)/10000))</f>
        <v/>
      </c>
      <c r="AC303" t="str">
        <f>IF(I303=0,"",IF(COUNTIF(I$2:I303,I303)&gt;1,"",ROW()+(COLUMN()-20)/10000))</f>
        <v/>
      </c>
      <c r="AD303" t="str">
        <f>IF(J303=0,"",IF(COUNTIF(J$2:J303,J303)&gt;1,"",ROW()+(COLUMN()-20)/10000))</f>
        <v/>
      </c>
      <c r="AE303" t="str">
        <f>IF(K303=0,"",IF(COUNTIF(K$2:K303,K303)&gt;1,"",ROW()+(COLUMN()-20)/10000))</f>
        <v/>
      </c>
      <c r="AF303" t="str">
        <f>IF(L303=0,"",IF(COUNTIF(L$2:L303,L303)&gt;1,"",ROW()+(COLUMN()-20)/10000))</f>
        <v/>
      </c>
      <c r="AG303" t="str">
        <f>IF(M303=0,"",IF(COUNTIF(M$2:M303,M303)&gt;1,"",ROW()+(COLUMN()-20)/10000))</f>
        <v/>
      </c>
      <c r="AH303" t="str">
        <f>IF(N303=0,"",IF(COUNTIF(N$2:N303,N303)&gt;1,"",ROW()+(COLUMN()-20)/10000))</f>
        <v/>
      </c>
      <c r="AI303" t="str">
        <f>IF(O303=0,"",IF(COUNTIF(O$2:O303,O303)&gt;1,"",ROW()+(COLUMN()-20)/10000))</f>
        <v/>
      </c>
      <c r="AJ303" t="str">
        <f>IF(P303=0,"",IF(COUNTIF(P$2:P303,P303)&gt;1,"",ROW()+(COLUMN()-20)/10000))</f>
        <v/>
      </c>
      <c r="AK303" t="str">
        <f>IF(Q303=0,"",IF(COUNTIF(Q$2:Q303,Q303)&gt;1,"",ROW()+(COLUMN()-20)/10000))</f>
        <v/>
      </c>
      <c r="AL303" t="str">
        <f>IF(R303=0,"",IF(COUNTIF(R$2:R303,R303)&gt;1,"",ROW()+(COLUMN()-20)/10000))</f>
        <v/>
      </c>
      <c r="AM303" t="str">
        <f>IF(S303=0,"",IF(COUNTIF(S$2:S303,S303)&gt;1,"",ROW()+(COLUMN()-20)/10000))</f>
        <v/>
      </c>
      <c r="AN303" t="str">
        <f>IF(T303=0,"",IF(COUNTIF(T$2:T303,T303)&gt;1,"",ROW()+(COLUMN()-20)/10000))</f>
        <v/>
      </c>
      <c r="AO303" t="str">
        <f t="shared" si="73"/>
        <v/>
      </c>
      <c r="AP303" t="str">
        <f t="shared" ca="1" si="71"/>
        <v/>
      </c>
      <c r="AQ303" t="str">
        <f ca="1">IF(AP303="","",IF(COUNTIF($AP$2:AP303,AP303)&gt;1,"",IF(AP303="overdracht",1,ROW())))</f>
        <v/>
      </c>
      <c r="AT303" t="str">
        <f t="shared" ca="1" si="74"/>
        <v/>
      </c>
      <c r="AU303" t="str">
        <f t="shared" si="75"/>
        <v/>
      </c>
      <c r="AV303" t="str">
        <f t="shared" si="76"/>
        <v/>
      </c>
      <c r="AW303" s="104" t="str">
        <f>IF(A303=Detail!$E$3,ROW()+5+(COLUMN()-48)/1000,"")</f>
        <v/>
      </c>
      <c r="AX303" t="str">
        <f>IF(B303=Detail!$E$3,ROW()+5+(COLUMN()-48)/1000,"")</f>
        <v/>
      </c>
      <c r="AY303" t="str">
        <f>IF(C303=Detail!$E$3,ROW()+5+(COLUMN()-48)/1000,"")</f>
        <v/>
      </c>
      <c r="AZ303" t="str">
        <f>IF(D303=Detail!$E$3,ROW()+5+(COLUMN()-48)/1000,"")</f>
        <v/>
      </c>
      <c r="BA303" t="str">
        <f>IF(E303=Detail!$E$3,ROW()+5+(COLUMN()-48)/1000,"")</f>
        <v/>
      </c>
      <c r="BB303" t="str">
        <f>IF(F303=Detail!$E$3,ROW()+5+(COLUMN()-48)/1000,"")</f>
        <v/>
      </c>
      <c r="BC303" t="str">
        <f>IF(G303=Detail!$E$3,ROW()+5+(COLUMN()-48)/1000,"")</f>
        <v/>
      </c>
      <c r="BD303" t="str">
        <f>IF(H303=Detail!$E$3,ROW()+5+(COLUMN()-48)/1000,"")</f>
        <v/>
      </c>
      <c r="BE303" t="str">
        <f>IF(I303=Detail!$E$3,ROW()+5+(COLUMN()-48)/1000,"")</f>
        <v/>
      </c>
      <c r="BF303" t="str">
        <f>IF(J303=Detail!$E$3,ROW()+5+(COLUMN()-48)/1000,"")</f>
        <v/>
      </c>
      <c r="BG303" t="str">
        <f>IF(K303=Detail!$E$3,ROW()+5+(COLUMN()-48)/1000,"")</f>
        <v/>
      </c>
      <c r="BH303" t="str">
        <f>IF(L303=Detail!$E$3,ROW()+5+(COLUMN()-48)/1000,"")</f>
        <v/>
      </c>
      <c r="BI303" t="str">
        <f>IF(M303=Detail!$E$3,ROW()+5+(COLUMN()-48)/1000,"")</f>
        <v/>
      </c>
      <c r="BJ303" t="str">
        <f>IF(N303=Detail!$E$3,ROW()+5+(COLUMN()-48)/1000,"")</f>
        <v/>
      </c>
      <c r="BK303" t="str">
        <f>IF(O303=Detail!$E$3,ROW()+5+(COLUMN()-48)/1000,"")</f>
        <v/>
      </c>
      <c r="BL303" t="str">
        <f>IF(P303=Detail!$E$3,ROW()+5+(COLUMN()-48)/1000,"")</f>
        <v/>
      </c>
      <c r="BM303" t="str">
        <f>IF(Q303=Detail!$E$3,ROW()+5+(COLUMN()-48)/1000,"")</f>
        <v/>
      </c>
      <c r="BN303" t="str">
        <f>IF(R303=Detail!$E$3,ROW()+5+(COLUMN()-48)/1000,"")</f>
        <v/>
      </c>
      <c r="BO303" t="str">
        <f>IF(S303=Detail!$E$3,ROW()+5+(COLUMN()-48)/1000,"")</f>
        <v/>
      </c>
      <c r="BP303" t="str">
        <f>IF(T303=Detail!$E$3,ROW()+5+(COLUMN()-48)/1000,"")</f>
        <v/>
      </c>
      <c r="BQ303" t="str">
        <f t="shared" ca="1" si="72"/>
        <v/>
      </c>
      <c r="BR303" t="str">
        <f>IF(BS303="","","'"&amp;VLOOKUP(ROUND((BS303-ROUNDDOWN(BS303,0))*1000,0),$BT$2:$BU$21,2,FALSE)&amp;"'!A"&amp;ROUNDDOWN(Codedata!BS303,0))</f>
        <v/>
      </c>
      <c r="BS303" t="str">
        <f t="shared" si="77"/>
        <v/>
      </c>
      <c r="BV303" t="str">
        <f t="shared" ca="1" si="78"/>
        <v/>
      </c>
      <c r="BW303" t="str">
        <f t="shared" ca="1" si="79"/>
        <v/>
      </c>
      <c r="BX303" t="str">
        <f t="shared" ca="1" si="80"/>
        <v/>
      </c>
      <c r="BY303" t="str">
        <f t="shared" ca="1" si="81"/>
        <v/>
      </c>
      <c r="BZ303" t="str">
        <f t="shared" ca="1" si="82"/>
        <v/>
      </c>
      <c r="CA303" t="str">
        <f t="shared" ca="1" si="83"/>
        <v/>
      </c>
      <c r="CB303" t="str">
        <f t="shared" ca="1" si="84"/>
        <v/>
      </c>
      <c r="CC303" t="str">
        <f t="shared" ca="1" si="85"/>
        <v/>
      </c>
    </row>
    <row r="304" spans="1:81" x14ac:dyDescent="0.3">
      <c r="A304">
        <f>Cash!$C309</f>
        <v>0</v>
      </c>
      <c r="B304">
        <f>Cash!$D309</f>
        <v>0</v>
      </c>
      <c r="C304">
        <f>Zicht!$C309</f>
        <v>0</v>
      </c>
      <c r="D304">
        <f>Zicht!$D309</f>
        <v>0</v>
      </c>
      <c r="E304">
        <f>Spaar!$C309</f>
        <v>0</v>
      </c>
      <c r="F304">
        <f>Spaar!$D309</f>
        <v>0</v>
      </c>
      <c r="G304">
        <f>'Reserve 1'!$C309</f>
        <v>0</v>
      </c>
      <c r="H304">
        <f>'Reserve 1'!$D309</f>
        <v>0</v>
      </c>
      <c r="I304">
        <f>'Reserve 2'!$C309</f>
        <v>0</v>
      </c>
      <c r="J304">
        <f>'Reserve 2'!$D309</f>
        <v>0</v>
      </c>
      <c r="K304">
        <f>'Reserve 3'!$C309</f>
        <v>0</v>
      </c>
      <c r="L304">
        <f>'Reserve 3'!$D309</f>
        <v>0</v>
      </c>
      <c r="M304">
        <f>'Reserve 4'!$C309</f>
        <v>0</v>
      </c>
      <c r="N304">
        <f>'Reserve 4'!$D309</f>
        <v>0</v>
      </c>
      <c r="O304">
        <f>'Reserve 5'!$C309</f>
        <v>0</v>
      </c>
      <c r="P304">
        <f>'Reserve 5'!$D309</f>
        <v>0</v>
      </c>
      <c r="Q304">
        <f>'Reserve 6'!$C309</f>
        <v>0</v>
      </c>
      <c r="R304">
        <f>'Reserve 6'!$D309</f>
        <v>0</v>
      </c>
      <c r="S304">
        <f>'Reserve 7'!$C309</f>
        <v>0</v>
      </c>
      <c r="T304">
        <f>'Reserve 7'!$D309</f>
        <v>0</v>
      </c>
      <c r="U304" t="str">
        <f>IF(A304=0,"",IF(COUNTIF(A$2:A304,A304)&gt;1,"",ROW()+(COLUMN()-20)/10000))</f>
        <v/>
      </c>
      <c r="V304" t="str">
        <f>IF(B304=0,"",IF(COUNTIF(B$2:B304,B304)&gt;1,"",ROW()+(COLUMN()-20)/10000))</f>
        <v/>
      </c>
      <c r="W304" t="str">
        <f>IF(C304=0,"",IF(COUNTIF(C$2:C304,C304)&gt;1,"",ROW()+(COLUMN()-20)/10000))</f>
        <v/>
      </c>
      <c r="X304" t="str">
        <f>IF(D304=0,"",IF(COUNTIF(D$2:D304,D304)&gt;1,"",ROW()+(COLUMN()-20)/10000))</f>
        <v/>
      </c>
      <c r="Y304" t="str">
        <f>IF(E304=0,"",IF(COUNTIF(E$2:E304,E304)&gt;1,"",ROW()+(COLUMN()-20)/10000))</f>
        <v/>
      </c>
      <c r="Z304" t="str">
        <f>IF(F304=0,"",IF(COUNTIF(F$2:F304,F304)&gt;1,"",ROW()+(COLUMN()-20)/10000))</f>
        <v/>
      </c>
      <c r="AA304" t="str">
        <f>IF(G304=0,"",IF(COUNTIF(G$2:G304,G304)&gt;1,"",ROW()+(COLUMN()-20)/10000))</f>
        <v/>
      </c>
      <c r="AB304" t="str">
        <f>IF(H304=0,"",IF(COUNTIF(H$2:H304,H304)&gt;1,"",ROW()+(COLUMN()-20)/10000))</f>
        <v/>
      </c>
      <c r="AC304" t="str">
        <f>IF(I304=0,"",IF(COUNTIF(I$2:I304,I304)&gt;1,"",ROW()+(COLUMN()-20)/10000))</f>
        <v/>
      </c>
      <c r="AD304" t="str">
        <f>IF(J304=0,"",IF(COUNTIF(J$2:J304,J304)&gt;1,"",ROW()+(COLUMN()-20)/10000))</f>
        <v/>
      </c>
      <c r="AE304" t="str">
        <f>IF(K304=0,"",IF(COUNTIF(K$2:K304,K304)&gt;1,"",ROW()+(COLUMN()-20)/10000))</f>
        <v/>
      </c>
      <c r="AF304" t="str">
        <f>IF(L304=0,"",IF(COUNTIF(L$2:L304,L304)&gt;1,"",ROW()+(COLUMN()-20)/10000))</f>
        <v/>
      </c>
      <c r="AG304" t="str">
        <f>IF(M304=0,"",IF(COUNTIF(M$2:M304,M304)&gt;1,"",ROW()+(COLUMN()-20)/10000))</f>
        <v/>
      </c>
      <c r="AH304" t="str">
        <f>IF(N304=0,"",IF(COUNTIF(N$2:N304,N304)&gt;1,"",ROW()+(COLUMN()-20)/10000))</f>
        <v/>
      </c>
      <c r="AI304" t="str">
        <f>IF(O304=0,"",IF(COUNTIF(O$2:O304,O304)&gt;1,"",ROW()+(COLUMN()-20)/10000))</f>
        <v/>
      </c>
      <c r="AJ304" t="str">
        <f>IF(P304=0,"",IF(COUNTIF(P$2:P304,P304)&gt;1,"",ROW()+(COLUMN()-20)/10000))</f>
        <v/>
      </c>
      <c r="AK304" t="str">
        <f>IF(Q304=0,"",IF(COUNTIF(Q$2:Q304,Q304)&gt;1,"",ROW()+(COLUMN()-20)/10000))</f>
        <v/>
      </c>
      <c r="AL304" t="str">
        <f>IF(R304=0,"",IF(COUNTIF(R$2:R304,R304)&gt;1,"",ROW()+(COLUMN()-20)/10000))</f>
        <v/>
      </c>
      <c r="AM304" t="str">
        <f>IF(S304=0,"",IF(COUNTIF(S$2:S304,S304)&gt;1,"",ROW()+(COLUMN()-20)/10000))</f>
        <v/>
      </c>
      <c r="AN304" t="str">
        <f>IF(T304=0,"",IF(COUNTIF(T$2:T304,T304)&gt;1,"",ROW()+(COLUMN()-20)/10000))</f>
        <v/>
      </c>
      <c r="AO304" t="str">
        <f t="shared" si="73"/>
        <v/>
      </c>
      <c r="AP304" t="str">
        <f t="shared" ca="1" si="71"/>
        <v/>
      </c>
      <c r="AQ304" t="str">
        <f ca="1">IF(AP304="","",IF(COUNTIF($AP$2:AP304,AP304)&gt;1,"",IF(AP304="overdracht",1,ROW())))</f>
        <v/>
      </c>
      <c r="AT304" t="str">
        <f t="shared" ca="1" si="74"/>
        <v/>
      </c>
      <c r="AU304" t="str">
        <f t="shared" si="75"/>
        <v/>
      </c>
      <c r="AV304" t="str">
        <f t="shared" si="76"/>
        <v/>
      </c>
      <c r="AW304" s="104" t="str">
        <f>IF(A304=Detail!$E$3,ROW()+5+(COLUMN()-48)/1000,"")</f>
        <v/>
      </c>
      <c r="AX304" t="str">
        <f>IF(B304=Detail!$E$3,ROW()+5+(COLUMN()-48)/1000,"")</f>
        <v/>
      </c>
      <c r="AY304" t="str">
        <f>IF(C304=Detail!$E$3,ROW()+5+(COLUMN()-48)/1000,"")</f>
        <v/>
      </c>
      <c r="AZ304" t="str">
        <f>IF(D304=Detail!$E$3,ROW()+5+(COLUMN()-48)/1000,"")</f>
        <v/>
      </c>
      <c r="BA304" t="str">
        <f>IF(E304=Detail!$E$3,ROW()+5+(COLUMN()-48)/1000,"")</f>
        <v/>
      </c>
      <c r="BB304" t="str">
        <f>IF(F304=Detail!$E$3,ROW()+5+(COLUMN()-48)/1000,"")</f>
        <v/>
      </c>
      <c r="BC304" t="str">
        <f>IF(G304=Detail!$E$3,ROW()+5+(COLUMN()-48)/1000,"")</f>
        <v/>
      </c>
      <c r="BD304" t="str">
        <f>IF(H304=Detail!$E$3,ROW()+5+(COLUMN()-48)/1000,"")</f>
        <v/>
      </c>
      <c r="BE304" t="str">
        <f>IF(I304=Detail!$E$3,ROW()+5+(COLUMN()-48)/1000,"")</f>
        <v/>
      </c>
      <c r="BF304" t="str">
        <f>IF(J304=Detail!$E$3,ROW()+5+(COLUMN()-48)/1000,"")</f>
        <v/>
      </c>
      <c r="BG304" t="str">
        <f>IF(K304=Detail!$E$3,ROW()+5+(COLUMN()-48)/1000,"")</f>
        <v/>
      </c>
      <c r="BH304" t="str">
        <f>IF(L304=Detail!$E$3,ROW()+5+(COLUMN()-48)/1000,"")</f>
        <v/>
      </c>
      <c r="BI304" t="str">
        <f>IF(M304=Detail!$E$3,ROW()+5+(COLUMN()-48)/1000,"")</f>
        <v/>
      </c>
      <c r="BJ304" t="str">
        <f>IF(N304=Detail!$E$3,ROW()+5+(COLUMN()-48)/1000,"")</f>
        <v/>
      </c>
      <c r="BK304" t="str">
        <f>IF(O304=Detail!$E$3,ROW()+5+(COLUMN()-48)/1000,"")</f>
        <v/>
      </c>
      <c r="BL304" t="str">
        <f>IF(P304=Detail!$E$3,ROW()+5+(COLUMN()-48)/1000,"")</f>
        <v/>
      </c>
      <c r="BM304" t="str">
        <f>IF(Q304=Detail!$E$3,ROW()+5+(COLUMN()-48)/1000,"")</f>
        <v/>
      </c>
      <c r="BN304" t="str">
        <f>IF(R304=Detail!$E$3,ROW()+5+(COLUMN()-48)/1000,"")</f>
        <v/>
      </c>
      <c r="BO304" t="str">
        <f>IF(S304=Detail!$E$3,ROW()+5+(COLUMN()-48)/1000,"")</f>
        <v/>
      </c>
      <c r="BP304" t="str">
        <f>IF(T304=Detail!$E$3,ROW()+5+(COLUMN()-48)/1000,"")</f>
        <v/>
      </c>
      <c r="BQ304" t="str">
        <f t="shared" ca="1" si="72"/>
        <v/>
      </c>
      <c r="BR304" t="str">
        <f>IF(BS304="","","'"&amp;VLOOKUP(ROUND((BS304-ROUNDDOWN(BS304,0))*1000,0),$BT$2:$BU$21,2,FALSE)&amp;"'!A"&amp;ROUNDDOWN(Codedata!BS304,0))</f>
        <v/>
      </c>
      <c r="BS304" t="str">
        <f t="shared" si="77"/>
        <v/>
      </c>
      <c r="BV304" t="str">
        <f t="shared" ca="1" si="78"/>
        <v/>
      </c>
      <c r="BW304" t="str">
        <f t="shared" ca="1" si="79"/>
        <v/>
      </c>
      <c r="BX304" t="str">
        <f t="shared" ca="1" si="80"/>
        <v/>
      </c>
      <c r="BY304" t="str">
        <f t="shared" ca="1" si="81"/>
        <v/>
      </c>
      <c r="BZ304" t="str">
        <f t="shared" ca="1" si="82"/>
        <v/>
      </c>
      <c r="CA304" t="str">
        <f t="shared" ca="1" si="83"/>
        <v/>
      </c>
      <c r="CB304" t="str">
        <f t="shared" ca="1" si="84"/>
        <v/>
      </c>
      <c r="CC304" t="str">
        <f t="shared" ca="1" si="85"/>
        <v/>
      </c>
    </row>
    <row r="305" spans="1:81" x14ac:dyDescent="0.3">
      <c r="A305">
        <f>Cash!$C310</f>
        <v>0</v>
      </c>
      <c r="B305">
        <f>Cash!$D310</f>
        <v>0</v>
      </c>
      <c r="C305">
        <f>Zicht!$C310</f>
        <v>0</v>
      </c>
      <c r="D305">
        <f>Zicht!$D310</f>
        <v>0</v>
      </c>
      <c r="E305">
        <f>Spaar!$C310</f>
        <v>0</v>
      </c>
      <c r="F305">
        <f>Spaar!$D310</f>
        <v>0</v>
      </c>
      <c r="G305">
        <f>'Reserve 1'!$C310</f>
        <v>0</v>
      </c>
      <c r="H305">
        <f>'Reserve 1'!$D310</f>
        <v>0</v>
      </c>
      <c r="I305">
        <f>'Reserve 2'!$C310</f>
        <v>0</v>
      </c>
      <c r="J305">
        <f>'Reserve 2'!$D310</f>
        <v>0</v>
      </c>
      <c r="K305">
        <f>'Reserve 3'!$C310</f>
        <v>0</v>
      </c>
      <c r="L305">
        <f>'Reserve 3'!$D310</f>
        <v>0</v>
      </c>
      <c r="M305">
        <f>'Reserve 4'!$C310</f>
        <v>0</v>
      </c>
      <c r="N305">
        <f>'Reserve 4'!$D310</f>
        <v>0</v>
      </c>
      <c r="O305">
        <f>'Reserve 5'!$C310</f>
        <v>0</v>
      </c>
      <c r="P305">
        <f>'Reserve 5'!$D310</f>
        <v>0</v>
      </c>
      <c r="Q305">
        <f>'Reserve 6'!$C310</f>
        <v>0</v>
      </c>
      <c r="R305">
        <f>'Reserve 6'!$D310</f>
        <v>0</v>
      </c>
      <c r="S305">
        <f>'Reserve 7'!$C310</f>
        <v>0</v>
      </c>
      <c r="T305">
        <f>'Reserve 7'!$D310</f>
        <v>0</v>
      </c>
      <c r="U305" t="str">
        <f>IF(A305=0,"",IF(COUNTIF(A$2:A305,A305)&gt;1,"",ROW()+(COLUMN()-20)/10000))</f>
        <v/>
      </c>
      <c r="V305" t="str">
        <f>IF(B305=0,"",IF(COUNTIF(B$2:B305,B305)&gt;1,"",ROW()+(COLUMN()-20)/10000))</f>
        <v/>
      </c>
      <c r="W305" t="str">
        <f>IF(C305=0,"",IF(COUNTIF(C$2:C305,C305)&gt;1,"",ROW()+(COLUMN()-20)/10000))</f>
        <v/>
      </c>
      <c r="X305" t="str">
        <f>IF(D305=0,"",IF(COUNTIF(D$2:D305,D305)&gt;1,"",ROW()+(COLUMN()-20)/10000))</f>
        <v/>
      </c>
      <c r="Y305" t="str">
        <f>IF(E305=0,"",IF(COUNTIF(E$2:E305,E305)&gt;1,"",ROW()+(COLUMN()-20)/10000))</f>
        <v/>
      </c>
      <c r="Z305" t="str">
        <f>IF(F305=0,"",IF(COUNTIF(F$2:F305,F305)&gt;1,"",ROW()+(COLUMN()-20)/10000))</f>
        <v/>
      </c>
      <c r="AA305" t="str">
        <f>IF(G305=0,"",IF(COUNTIF(G$2:G305,G305)&gt;1,"",ROW()+(COLUMN()-20)/10000))</f>
        <v/>
      </c>
      <c r="AB305" t="str">
        <f>IF(H305=0,"",IF(COUNTIF(H$2:H305,H305)&gt;1,"",ROW()+(COLUMN()-20)/10000))</f>
        <v/>
      </c>
      <c r="AC305" t="str">
        <f>IF(I305=0,"",IF(COUNTIF(I$2:I305,I305)&gt;1,"",ROW()+(COLUMN()-20)/10000))</f>
        <v/>
      </c>
      <c r="AD305" t="str">
        <f>IF(J305=0,"",IF(COUNTIF(J$2:J305,J305)&gt;1,"",ROW()+(COLUMN()-20)/10000))</f>
        <v/>
      </c>
      <c r="AE305" t="str">
        <f>IF(K305=0,"",IF(COUNTIF(K$2:K305,K305)&gt;1,"",ROW()+(COLUMN()-20)/10000))</f>
        <v/>
      </c>
      <c r="AF305" t="str">
        <f>IF(L305=0,"",IF(COUNTIF(L$2:L305,L305)&gt;1,"",ROW()+(COLUMN()-20)/10000))</f>
        <v/>
      </c>
      <c r="AG305" t="str">
        <f>IF(M305=0,"",IF(COUNTIF(M$2:M305,M305)&gt;1,"",ROW()+(COLUMN()-20)/10000))</f>
        <v/>
      </c>
      <c r="AH305" t="str">
        <f>IF(N305=0,"",IF(COUNTIF(N$2:N305,N305)&gt;1,"",ROW()+(COLUMN()-20)/10000))</f>
        <v/>
      </c>
      <c r="AI305" t="str">
        <f>IF(O305=0,"",IF(COUNTIF(O$2:O305,O305)&gt;1,"",ROW()+(COLUMN()-20)/10000))</f>
        <v/>
      </c>
      <c r="AJ305" t="str">
        <f>IF(P305=0,"",IF(COUNTIF(P$2:P305,P305)&gt;1,"",ROW()+(COLUMN()-20)/10000))</f>
        <v/>
      </c>
      <c r="AK305" t="str">
        <f>IF(Q305=0,"",IF(COUNTIF(Q$2:Q305,Q305)&gt;1,"",ROW()+(COLUMN()-20)/10000))</f>
        <v/>
      </c>
      <c r="AL305" t="str">
        <f>IF(R305=0,"",IF(COUNTIF(R$2:R305,R305)&gt;1,"",ROW()+(COLUMN()-20)/10000))</f>
        <v/>
      </c>
      <c r="AM305" t="str">
        <f>IF(S305=0,"",IF(COUNTIF(S$2:S305,S305)&gt;1,"",ROW()+(COLUMN()-20)/10000))</f>
        <v/>
      </c>
      <c r="AN305" t="str">
        <f>IF(T305=0,"",IF(COUNTIF(T$2:T305,T305)&gt;1,"",ROW()+(COLUMN()-20)/10000))</f>
        <v/>
      </c>
      <c r="AO305" t="str">
        <f t="shared" si="73"/>
        <v/>
      </c>
      <c r="AP305" t="str">
        <f t="shared" ca="1" si="71"/>
        <v/>
      </c>
      <c r="AQ305" t="str">
        <f ca="1">IF(AP305="","",IF(COUNTIF($AP$2:AP305,AP305)&gt;1,"",IF(AP305="overdracht",1,ROW())))</f>
        <v/>
      </c>
      <c r="AT305" t="str">
        <f t="shared" ca="1" si="74"/>
        <v/>
      </c>
      <c r="AU305" t="str">
        <f t="shared" si="75"/>
        <v/>
      </c>
      <c r="AV305" t="str">
        <f t="shared" si="76"/>
        <v/>
      </c>
      <c r="AW305" s="104" t="str">
        <f>IF(A305=Detail!$E$3,ROW()+5+(COLUMN()-48)/1000,"")</f>
        <v/>
      </c>
      <c r="AX305" t="str">
        <f>IF(B305=Detail!$E$3,ROW()+5+(COLUMN()-48)/1000,"")</f>
        <v/>
      </c>
      <c r="AY305" t="str">
        <f>IF(C305=Detail!$E$3,ROW()+5+(COLUMN()-48)/1000,"")</f>
        <v/>
      </c>
      <c r="AZ305" t="str">
        <f>IF(D305=Detail!$E$3,ROW()+5+(COLUMN()-48)/1000,"")</f>
        <v/>
      </c>
      <c r="BA305" t="str">
        <f>IF(E305=Detail!$E$3,ROW()+5+(COLUMN()-48)/1000,"")</f>
        <v/>
      </c>
      <c r="BB305" t="str">
        <f>IF(F305=Detail!$E$3,ROW()+5+(COLUMN()-48)/1000,"")</f>
        <v/>
      </c>
      <c r="BC305" t="str">
        <f>IF(G305=Detail!$E$3,ROW()+5+(COLUMN()-48)/1000,"")</f>
        <v/>
      </c>
      <c r="BD305" t="str">
        <f>IF(H305=Detail!$E$3,ROW()+5+(COLUMN()-48)/1000,"")</f>
        <v/>
      </c>
      <c r="BE305" t="str">
        <f>IF(I305=Detail!$E$3,ROW()+5+(COLUMN()-48)/1000,"")</f>
        <v/>
      </c>
      <c r="BF305" t="str">
        <f>IF(J305=Detail!$E$3,ROW()+5+(COLUMN()-48)/1000,"")</f>
        <v/>
      </c>
      <c r="BG305" t="str">
        <f>IF(K305=Detail!$E$3,ROW()+5+(COLUMN()-48)/1000,"")</f>
        <v/>
      </c>
      <c r="BH305" t="str">
        <f>IF(L305=Detail!$E$3,ROW()+5+(COLUMN()-48)/1000,"")</f>
        <v/>
      </c>
      <c r="BI305" t="str">
        <f>IF(M305=Detail!$E$3,ROW()+5+(COLUMN()-48)/1000,"")</f>
        <v/>
      </c>
      <c r="BJ305" t="str">
        <f>IF(N305=Detail!$E$3,ROW()+5+(COLUMN()-48)/1000,"")</f>
        <v/>
      </c>
      <c r="BK305" t="str">
        <f>IF(O305=Detail!$E$3,ROW()+5+(COLUMN()-48)/1000,"")</f>
        <v/>
      </c>
      <c r="BL305" t="str">
        <f>IF(P305=Detail!$E$3,ROW()+5+(COLUMN()-48)/1000,"")</f>
        <v/>
      </c>
      <c r="BM305" t="str">
        <f>IF(Q305=Detail!$E$3,ROW()+5+(COLUMN()-48)/1000,"")</f>
        <v/>
      </c>
      <c r="BN305" t="str">
        <f>IF(R305=Detail!$E$3,ROW()+5+(COLUMN()-48)/1000,"")</f>
        <v/>
      </c>
      <c r="BO305" t="str">
        <f>IF(S305=Detail!$E$3,ROW()+5+(COLUMN()-48)/1000,"")</f>
        <v/>
      </c>
      <c r="BP305" t="str">
        <f>IF(T305=Detail!$E$3,ROW()+5+(COLUMN()-48)/1000,"")</f>
        <v/>
      </c>
      <c r="BQ305" t="str">
        <f t="shared" ca="1" si="72"/>
        <v/>
      </c>
      <c r="BR305" t="str">
        <f>IF(BS305="","","'"&amp;VLOOKUP(ROUND((BS305-ROUNDDOWN(BS305,0))*1000,0),$BT$2:$BU$21,2,FALSE)&amp;"'!A"&amp;ROUNDDOWN(Codedata!BS305,0))</f>
        <v/>
      </c>
      <c r="BS305" t="str">
        <f t="shared" si="77"/>
        <v/>
      </c>
      <c r="BV305" t="str">
        <f t="shared" ca="1" si="78"/>
        <v/>
      </c>
      <c r="BW305" t="str">
        <f t="shared" ca="1" si="79"/>
        <v/>
      </c>
      <c r="BX305" t="str">
        <f t="shared" ca="1" si="80"/>
        <v/>
      </c>
      <c r="BY305" t="str">
        <f t="shared" ca="1" si="81"/>
        <v/>
      </c>
      <c r="BZ305" t="str">
        <f t="shared" ca="1" si="82"/>
        <v/>
      </c>
      <c r="CA305" t="str">
        <f t="shared" ca="1" si="83"/>
        <v/>
      </c>
      <c r="CB305" t="str">
        <f t="shared" ca="1" si="84"/>
        <v/>
      </c>
      <c r="CC305" t="str">
        <f t="shared" ca="1" si="85"/>
        <v/>
      </c>
    </row>
    <row r="306" spans="1:81" x14ac:dyDescent="0.3">
      <c r="A306">
        <f>Cash!$C311</f>
        <v>0</v>
      </c>
      <c r="B306">
        <f>Cash!$D311</f>
        <v>0</v>
      </c>
      <c r="C306">
        <f>Zicht!$C311</f>
        <v>0</v>
      </c>
      <c r="D306">
        <f>Zicht!$D311</f>
        <v>0</v>
      </c>
      <c r="E306">
        <f>Spaar!$C311</f>
        <v>0</v>
      </c>
      <c r="F306">
        <f>Spaar!$D311</f>
        <v>0</v>
      </c>
      <c r="G306">
        <f>'Reserve 1'!$C311</f>
        <v>0</v>
      </c>
      <c r="H306">
        <f>'Reserve 1'!$D311</f>
        <v>0</v>
      </c>
      <c r="I306">
        <f>'Reserve 2'!$C311</f>
        <v>0</v>
      </c>
      <c r="J306">
        <f>'Reserve 2'!$D311</f>
        <v>0</v>
      </c>
      <c r="K306">
        <f>'Reserve 3'!$C311</f>
        <v>0</v>
      </c>
      <c r="L306">
        <f>'Reserve 3'!$D311</f>
        <v>0</v>
      </c>
      <c r="M306">
        <f>'Reserve 4'!$C311</f>
        <v>0</v>
      </c>
      <c r="N306">
        <f>'Reserve 4'!$D311</f>
        <v>0</v>
      </c>
      <c r="O306">
        <f>'Reserve 5'!$C311</f>
        <v>0</v>
      </c>
      <c r="P306">
        <f>'Reserve 5'!$D311</f>
        <v>0</v>
      </c>
      <c r="Q306">
        <f>'Reserve 6'!$C311</f>
        <v>0</v>
      </c>
      <c r="R306">
        <f>'Reserve 6'!$D311</f>
        <v>0</v>
      </c>
      <c r="S306">
        <f>'Reserve 7'!$C311</f>
        <v>0</v>
      </c>
      <c r="T306">
        <f>'Reserve 7'!$D311</f>
        <v>0</v>
      </c>
      <c r="U306" t="str">
        <f>IF(A306=0,"",IF(COUNTIF(A$2:A306,A306)&gt;1,"",ROW()+(COLUMN()-20)/10000))</f>
        <v/>
      </c>
      <c r="V306" t="str">
        <f>IF(B306=0,"",IF(COUNTIF(B$2:B306,B306)&gt;1,"",ROW()+(COLUMN()-20)/10000))</f>
        <v/>
      </c>
      <c r="W306" t="str">
        <f>IF(C306=0,"",IF(COUNTIF(C$2:C306,C306)&gt;1,"",ROW()+(COLUMN()-20)/10000))</f>
        <v/>
      </c>
      <c r="X306" t="str">
        <f>IF(D306=0,"",IF(COUNTIF(D$2:D306,D306)&gt;1,"",ROW()+(COLUMN()-20)/10000))</f>
        <v/>
      </c>
      <c r="Y306" t="str">
        <f>IF(E306=0,"",IF(COUNTIF(E$2:E306,E306)&gt;1,"",ROW()+(COLUMN()-20)/10000))</f>
        <v/>
      </c>
      <c r="Z306" t="str">
        <f>IF(F306=0,"",IF(COUNTIF(F$2:F306,F306)&gt;1,"",ROW()+(COLUMN()-20)/10000))</f>
        <v/>
      </c>
      <c r="AA306" t="str">
        <f>IF(G306=0,"",IF(COUNTIF(G$2:G306,G306)&gt;1,"",ROW()+(COLUMN()-20)/10000))</f>
        <v/>
      </c>
      <c r="AB306" t="str">
        <f>IF(H306=0,"",IF(COUNTIF(H$2:H306,H306)&gt;1,"",ROW()+(COLUMN()-20)/10000))</f>
        <v/>
      </c>
      <c r="AC306" t="str">
        <f>IF(I306=0,"",IF(COUNTIF(I$2:I306,I306)&gt;1,"",ROW()+(COLUMN()-20)/10000))</f>
        <v/>
      </c>
      <c r="AD306" t="str">
        <f>IF(J306=0,"",IF(COUNTIF(J$2:J306,J306)&gt;1,"",ROW()+(COLUMN()-20)/10000))</f>
        <v/>
      </c>
      <c r="AE306" t="str">
        <f>IF(K306=0,"",IF(COUNTIF(K$2:K306,K306)&gt;1,"",ROW()+(COLUMN()-20)/10000))</f>
        <v/>
      </c>
      <c r="AF306" t="str">
        <f>IF(L306=0,"",IF(COUNTIF(L$2:L306,L306)&gt;1,"",ROW()+(COLUMN()-20)/10000))</f>
        <v/>
      </c>
      <c r="AG306" t="str">
        <f>IF(M306=0,"",IF(COUNTIF(M$2:M306,M306)&gt;1,"",ROW()+(COLUMN()-20)/10000))</f>
        <v/>
      </c>
      <c r="AH306" t="str">
        <f>IF(N306=0,"",IF(COUNTIF(N$2:N306,N306)&gt;1,"",ROW()+(COLUMN()-20)/10000))</f>
        <v/>
      </c>
      <c r="AI306" t="str">
        <f>IF(O306=0,"",IF(COUNTIF(O$2:O306,O306)&gt;1,"",ROW()+(COLUMN()-20)/10000))</f>
        <v/>
      </c>
      <c r="AJ306" t="str">
        <f>IF(P306=0,"",IF(COUNTIF(P$2:P306,P306)&gt;1,"",ROW()+(COLUMN()-20)/10000))</f>
        <v/>
      </c>
      <c r="AK306" t="str">
        <f>IF(Q306=0,"",IF(COUNTIF(Q$2:Q306,Q306)&gt;1,"",ROW()+(COLUMN()-20)/10000))</f>
        <v/>
      </c>
      <c r="AL306" t="str">
        <f>IF(R306=0,"",IF(COUNTIF(R$2:R306,R306)&gt;1,"",ROW()+(COLUMN()-20)/10000))</f>
        <v/>
      </c>
      <c r="AM306" t="str">
        <f>IF(S306=0,"",IF(COUNTIF(S$2:S306,S306)&gt;1,"",ROW()+(COLUMN()-20)/10000))</f>
        <v/>
      </c>
      <c r="AN306" t="str">
        <f>IF(T306=0,"",IF(COUNTIF(T$2:T306,T306)&gt;1,"",ROW()+(COLUMN()-20)/10000))</f>
        <v/>
      </c>
      <c r="AO306" t="str">
        <f t="shared" si="73"/>
        <v/>
      </c>
      <c r="AP306" t="str">
        <f t="shared" ca="1" si="71"/>
        <v/>
      </c>
      <c r="AQ306" t="str">
        <f ca="1">IF(AP306="","",IF(COUNTIF($AP$2:AP306,AP306)&gt;1,"",IF(AP306="overdracht",1,ROW())))</f>
        <v/>
      </c>
      <c r="AT306" t="str">
        <f t="shared" ca="1" si="74"/>
        <v/>
      </c>
      <c r="AU306" t="str">
        <f t="shared" si="75"/>
        <v/>
      </c>
      <c r="AV306" t="str">
        <f t="shared" si="76"/>
        <v/>
      </c>
      <c r="AW306" s="104" t="str">
        <f>IF(A306=Detail!$E$3,ROW()+5+(COLUMN()-48)/1000,"")</f>
        <v/>
      </c>
      <c r="AX306" t="str">
        <f>IF(B306=Detail!$E$3,ROW()+5+(COLUMN()-48)/1000,"")</f>
        <v/>
      </c>
      <c r="AY306" t="str">
        <f>IF(C306=Detail!$E$3,ROW()+5+(COLUMN()-48)/1000,"")</f>
        <v/>
      </c>
      <c r="AZ306" t="str">
        <f>IF(D306=Detail!$E$3,ROW()+5+(COLUMN()-48)/1000,"")</f>
        <v/>
      </c>
      <c r="BA306" t="str">
        <f>IF(E306=Detail!$E$3,ROW()+5+(COLUMN()-48)/1000,"")</f>
        <v/>
      </c>
      <c r="BB306" t="str">
        <f>IF(F306=Detail!$E$3,ROW()+5+(COLUMN()-48)/1000,"")</f>
        <v/>
      </c>
      <c r="BC306" t="str">
        <f>IF(G306=Detail!$E$3,ROW()+5+(COLUMN()-48)/1000,"")</f>
        <v/>
      </c>
      <c r="BD306" t="str">
        <f>IF(H306=Detail!$E$3,ROW()+5+(COLUMN()-48)/1000,"")</f>
        <v/>
      </c>
      <c r="BE306" t="str">
        <f>IF(I306=Detail!$E$3,ROW()+5+(COLUMN()-48)/1000,"")</f>
        <v/>
      </c>
      <c r="BF306" t="str">
        <f>IF(J306=Detail!$E$3,ROW()+5+(COLUMN()-48)/1000,"")</f>
        <v/>
      </c>
      <c r="BG306" t="str">
        <f>IF(K306=Detail!$E$3,ROW()+5+(COLUMN()-48)/1000,"")</f>
        <v/>
      </c>
      <c r="BH306" t="str">
        <f>IF(L306=Detail!$E$3,ROW()+5+(COLUMN()-48)/1000,"")</f>
        <v/>
      </c>
      <c r="BI306" t="str">
        <f>IF(M306=Detail!$E$3,ROW()+5+(COLUMN()-48)/1000,"")</f>
        <v/>
      </c>
      <c r="BJ306" t="str">
        <f>IF(N306=Detail!$E$3,ROW()+5+(COLUMN()-48)/1000,"")</f>
        <v/>
      </c>
      <c r="BK306" t="str">
        <f>IF(O306=Detail!$E$3,ROW()+5+(COLUMN()-48)/1000,"")</f>
        <v/>
      </c>
      <c r="BL306" t="str">
        <f>IF(P306=Detail!$E$3,ROW()+5+(COLUMN()-48)/1000,"")</f>
        <v/>
      </c>
      <c r="BM306" t="str">
        <f>IF(Q306=Detail!$E$3,ROW()+5+(COLUMN()-48)/1000,"")</f>
        <v/>
      </c>
      <c r="BN306" t="str">
        <f>IF(R306=Detail!$E$3,ROW()+5+(COLUMN()-48)/1000,"")</f>
        <v/>
      </c>
      <c r="BO306" t="str">
        <f>IF(S306=Detail!$E$3,ROW()+5+(COLUMN()-48)/1000,"")</f>
        <v/>
      </c>
      <c r="BP306" t="str">
        <f>IF(T306=Detail!$E$3,ROW()+5+(COLUMN()-48)/1000,"")</f>
        <v/>
      </c>
      <c r="BQ306" t="str">
        <f t="shared" ca="1" si="72"/>
        <v/>
      </c>
      <c r="BR306" t="str">
        <f>IF(BS306="","","'"&amp;VLOOKUP(ROUND((BS306-ROUNDDOWN(BS306,0))*1000,0),$BT$2:$BU$21,2,FALSE)&amp;"'!A"&amp;ROUNDDOWN(Codedata!BS306,0))</f>
        <v/>
      </c>
      <c r="BS306" t="str">
        <f t="shared" si="77"/>
        <v/>
      </c>
      <c r="BV306" t="str">
        <f t="shared" ca="1" si="78"/>
        <v/>
      </c>
      <c r="BW306" t="str">
        <f t="shared" ca="1" si="79"/>
        <v/>
      </c>
      <c r="BX306" t="str">
        <f t="shared" ca="1" si="80"/>
        <v/>
      </c>
      <c r="BY306" t="str">
        <f t="shared" ca="1" si="81"/>
        <v/>
      </c>
      <c r="BZ306" t="str">
        <f t="shared" ca="1" si="82"/>
        <v/>
      </c>
      <c r="CA306" t="str">
        <f t="shared" ca="1" si="83"/>
        <v/>
      </c>
      <c r="CB306" t="str">
        <f t="shared" ca="1" si="84"/>
        <v/>
      </c>
      <c r="CC306" t="str">
        <f t="shared" ca="1" si="85"/>
        <v/>
      </c>
    </row>
    <row r="307" spans="1:81" x14ac:dyDescent="0.3">
      <c r="A307">
        <f>Cash!$C312</f>
        <v>0</v>
      </c>
      <c r="B307">
        <f>Cash!$D312</f>
        <v>0</v>
      </c>
      <c r="C307">
        <f>Zicht!$C312</f>
        <v>0</v>
      </c>
      <c r="D307">
        <f>Zicht!$D312</f>
        <v>0</v>
      </c>
      <c r="E307">
        <f>Spaar!$C312</f>
        <v>0</v>
      </c>
      <c r="F307">
        <f>Spaar!$D312</f>
        <v>0</v>
      </c>
      <c r="G307">
        <f>'Reserve 1'!$C312</f>
        <v>0</v>
      </c>
      <c r="H307">
        <f>'Reserve 1'!$D312</f>
        <v>0</v>
      </c>
      <c r="I307">
        <f>'Reserve 2'!$C312</f>
        <v>0</v>
      </c>
      <c r="J307">
        <f>'Reserve 2'!$D312</f>
        <v>0</v>
      </c>
      <c r="K307">
        <f>'Reserve 3'!$C312</f>
        <v>0</v>
      </c>
      <c r="L307">
        <f>'Reserve 3'!$D312</f>
        <v>0</v>
      </c>
      <c r="M307">
        <f>'Reserve 4'!$C312</f>
        <v>0</v>
      </c>
      <c r="N307">
        <f>'Reserve 4'!$D312</f>
        <v>0</v>
      </c>
      <c r="O307">
        <f>'Reserve 5'!$C312</f>
        <v>0</v>
      </c>
      <c r="P307">
        <f>'Reserve 5'!$D312</f>
        <v>0</v>
      </c>
      <c r="Q307">
        <f>'Reserve 6'!$C312</f>
        <v>0</v>
      </c>
      <c r="R307">
        <f>'Reserve 6'!$D312</f>
        <v>0</v>
      </c>
      <c r="S307">
        <f>'Reserve 7'!$C312</f>
        <v>0</v>
      </c>
      <c r="T307">
        <f>'Reserve 7'!$D312</f>
        <v>0</v>
      </c>
      <c r="U307" t="str">
        <f>IF(A307=0,"",IF(COUNTIF(A$2:A307,A307)&gt;1,"",ROW()+(COLUMN()-20)/10000))</f>
        <v/>
      </c>
      <c r="V307" t="str">
        <f>IF(B307=0,"",IF(COUNTIF(B$2:B307,B307)&gt;1,"",ROW()+(COLUMN()-20)/10000))</f>
        <v/>
      </c>
      <c r="W307" t="str">
        <f>IF(C307=0,"",IF(COUNTIF(C$2:C307,C307)&gt;1,"",ROW()+(COLUMN()-20)/10000))</f>
        <v/>
      </c>
      <c r="X307" t="str">
        <f>IF(D307=0,"",IF(COUNTIF(D$2:D307,D307)&gt;1,"",ROW()+(COLUMN()-20)/10000))</f>
        <v/>
      </c>
      <c r="Y307" t="str">
        <f>IF(E307=0,"",IF(COUNTIF(E$2:E307,E307)&gt;1,"",ROW()+(COLUMN()-20)/10000))</f>
        <v/>
      </c>
      <c r="Z307" t="str">
        <f>IF(F307=0,"",IF(COUNTIF(F$2:F307,F307)&gt;1,"",ROW()+(COLUMN()-20)/10000))</f>
        <v/>
      </c>
      <c r="AA307" t="str">
        <f>IF(G307=0,"",IF(COUNTIF(G$2:G307,G307)&gt;1,"",ROW()+(COLUMN()-20)/10000))</f>
        <v/>
      </c>
      <c r="AB307" t="str">
        <f>IF(H307=0,"",IF(COUNTIF(H$2:H307,H307)&gt;1,"",ROW()+(COLUMN()-20)/10000))</f>
        <v/>
      </c>
      <c r="AC307" t="str">
        <f>IF(I307=0,"",IF(COUNTIF(I$2:I307,I307)&gt;1,"",ROW()+(COLUMN()-20)/10000))</f>
        <v/>
      </c>
      <c r="AD307" t="str">
        <f>IF(J307=0,"",IF(COUNTIF(J$2:J307,J307)&gt;1,"",ROW()+(COLUMN()-20)/10000))</f>
        <v/>
      </c>
      <c r="AE307" t="str">
        <f>IF(K307=0,"",IF(COUNTIF(K$2:K307,K307)&gt;1,"",ROW()+(COLUMN()-20)/10000))</f>
        <v/>
      </c>
      <c r="AF307" t="str">
        <f>IF(L307=0,"",IF(COUNTIF(L$2:L307,L307)&gt;1,"",ROW()+(COLUMN()-20)/10000))</f>
        <v/>
      </c>
      <c r="AG307" t="str">
        <f>IF(M307=0,"",IF(COUNTIF(M$2:M307,M307)&gt;1,"",ROW()+(COLUMN()-20)/10000))</f>
        <v/>
      </c>
      <c r="AH307" t="str">
        <f>IF(N307=0,"",IF(COUNTIF(N$2:N307,N307)&gt;1,"",ROW()+(COLUMN()-20)/10000))</f>
        <v/>
      </c>
      <c r="AI307" t="str">
        <f>IF(O307=0,"",IF(COUNTIF(O$2:O307,O307)&gt;1,"",ROW()+(COLUMN()-20)/10000))</f>
        <v/>
      </c>
      <c r="AJ307" t="str">
        <f>IF(P307=0,"",IF(COUNTIF(P$2:P307,P307)&gt;1,"",ROW()+(COLUMN()-20)/10000))</f>
        <v/>
      </c>
      <c r="AK307" t="str">
        <f>IF(Q307=0,"",IF(COUNTIF(Q$2:Q307,Q307)&gt;1,"",ROW()+(COLUMN()-20)/10000))</f>
        <v/>
      </c>
      <c r="AL307" t="str">
        <f>IF(R307=0,"",IF(COUNTIF(R$2:R307,R307)&gt;1,"",ROW()+(COLUMN()-20)/10000))</f>
        <v/>
      </c>
      <c r="AM307" t="str">
        <f>IF(S307=0,"",IF(COUNTIF(S$2:S307,S307)&gt;1,"",ROW()+(COLUMN()-20)/10000))</f>
        <v/>
      </c>
      <c r="AN307" t="str">
        <f>IF(T307=0,"",IF(COUNTIF(T$2:T307,T307)&gt;1,"",ROW()+(COLUMN()-20)/10000))</f>
        <v/>
      </c>
      <c r="AO307" t="str">
        <f t="shared" si="73"/>
        <v/>
      </c>
      <c r="AP307" t="str">
        <f t="shared" ca="1" si="71"/>
        <v/>
      </c>
      <c r="AQ307" t="str">
        <f ca="1">IF(AP307="","",IF(COUNTIF($AP$2:AP307,AP307)&gt;1,"",IF(AP307="overdracht",1,ROW())))</f>
        <v/>
      </c>
      <c r="AT307" t="str">
        <f t="shared" ca="1" si="74"/>
        <v/>
      </c>
      <c r="AU307" t="str">
        <f t="shared" si="75"/>
        <v/>
      </c>
      <c r="AV307" t="str">
        <f t="shared" si="76"/>
        <v/>
      </c>
      <c r="AW307" s="104" t="str">
        <f>IF(A307=Detail!$E$3,ROW()+5+(COLUMN()-48)/1000,"")</f>
        <v/>
      </c>
      <c r="AX307" t="str">
        <f>IF(B307=Detail!$E$3,ROW()+5+(COLUMN()-48)/1000,"")</f>
        <v/>
      </c>
      <c r="AY307" t="str">
        <f>IF(C307=Detail!$E$3,ROW()+5+(COLUMN()-48)/1000,"")</f>
        <v/>
      </c>
      <c r="AZ307" t="str">
        <f>IF(D307=Detail!$E$3,ROW()+5+(COLUMN()-48)/1000,"")</f>
        <v/>
      </c>
      <c r="BA307" t="str">
        <f>IF(E307=Detail!$E$3,ROW()+5+(COLUMN()-48)/1000,"")</f>
        <v/>
      </c>
      <c r="BB307" t="str">
        <f>IF(F307=Detail!$E$3,ROW()+5+(COLUMN()-48)/1000,"")</f>
        <v/>
      </c>
      <c r="BC307" t="str">
        <f>IF(G307=Detail!$E$3,ROW()+5+(COLUMN()-48)/1000,"")</f>
        <v/>
      </c>
      <c r="BD307" t="str">
        <f>IF(H307=Detail!$E$3,ROW()+5+(COLUMN()-48)/1000,"")</f>
        <v/>
      </c>
      <c r="BE307" t="str">
        <f>IF(I307=Detail!$E$3,ROW()+5+(COLUMN()-48)/1000,"")</f>
        <v/>
      </c>
      <c r="BF307" t="str">
        <f>IF(J307=Detail!$E$3,ROW()+5+(COLUMN()-48)/1000,"")</f>
        <v/>
      </c>
      <c r="BG307" t="str">
        <f>IF(K307=Detail!$E$3,ROW()+5+(COLUMN()-48)/1000,"")</f>
        <v/>
      </c>
      <c r="BH307" t="str">
        <f>IF(L307=Detail!$E$3,ROW()+5+(COLUMN()-48)/1000,"")</f>
        <v/>
      </c>
      <c r="BI307" t="str">
        <f>IF(M307=Detail!$E$3,ROW()+5+(COLUMN()-48)/1000,"")</f>
        <v/>
      </c>
      <c r="BJ307" t="str">
        <f>IF(N307=Detail!$E$3,ROW()+5+(COLUMN()-48)/1000,"")</f>
        <v/>
      </c>
      <c r="BK307" t="str">
        <f>IF(O307=Detail!$E$3,ROW()+5+(COLUMN()-48)/1000,"")</f>
        <v/>
      </c>
      <c r="BL307" t="str">
        <f>IF(P307=Detail!$E$3,ROW()+5+(COLUMN()-48)/1000,"")</f>
        <v/>
      </c>
      <c r="BM307" t="str">
        <f>IF(Q307=Detail!$E$3,ROW()+5+(COLUMN()-48)/1000,"")</f>
        <v/>
      </c>
      <c r="BN307" t="str">
        <f>IF(R307=Detail!$E$3,ROW()+5+(COLUMN()-48)/1000,"")</f>
        <v/>
      </c>
      <c r="BO307" t="str">
        <f>IF(S307=Detail!$E$3,ROW()+5+(COLUMN()-48)/1000,"")</f>
        <v/>
      </c>
      <c r="BP307" t="str">
        <f>IF(T307=Detail!$E$3,ROW()+5+(COLUMN()-48)/1000,"")</f>
        <v/>
      </c>
      <c r="BQ307" t="str">
        <f t="shared" ca="1" si="72"/>
        <v/>
      </c>
      <c r="BR307" t="str">
        <f>IF(BS307="","","'"&amp;VLOOKUP(ROUND((BS307-ROUNDDOWN(BS307,0))*1000,0),$BT$2:$BU$21,2,FALSE)&amp;"'!A"&amp;ROUNDDOWN(Codedata!BS307,0))</f>
        <v/>
      </c>
      <c r="BS307" t="str">
        <f t="shared" si="77"/>
        <v/>
      </c>
      <c r="BV307" t="str">
        <f t="shared" ca="1" si="78"/>
        <v/>
      </c>
      <c r="BW307" t="str">
        <f t="shared" ca="1" si="79"/>
        <v/>
      </c>
      <c r="BX307" t="str">
        <f t="shared" ca="1" si="80"/>
        <v/>
      </c>
      <c r="BY307" t="str">
        <f t="shared" ca="1" si="81"/>
        <v/>
      </c>
      <c r="BZ307" t="str">
        <f t="shared" ca="1" si="82"/>
        <v/>
      </c>
      <c r="CA307" t="str">
        <f t="shared" ca="1" si="83"/>
        <v/>
      </c>
      <c r="CB307" t="str">
        <f t="shared" ca="1" si="84"/>
        <v/>
      </c>
      <c r="CC307" t="str">
        <f t="shared" ca="1" si="85"/>
        <v/>
      </c>
    </row>
    <row r="308" spans="1:81" x14ac:dyDescent="0.3">
      <c r="A308">
        <f>Cash!$C313</f>
        <v>0</v>
      </c>
      <c r="B308">
        <f>Cash!$D313</f>
        <v>0</v>
      </c>
      <c r="C308">
        <f>Zicht!$C313</f>
        <v>0</v>
      </c>
      <c r="D308">
        <f>Zicht!$D313</f>
        <v>0</v>
      </c>
      <c r="E308">
        <f>Spaar!$C313</f>
        <v>0</v>
      </c>
      <c r="F308">
        <f>Spaar!$D313</f>
        <v>0</v>
      </c>
      <c r="G308">
        <f>'Reserve 1'!$C313</f>
        <v>0</v>
      </c>
      <c r="H308">
        <f>'Reserve 1'!$D313</f>
        <v>0</v>
      </c>
      <c r="I308">
        <f>'Reserve 2'!$C313</f>
        <v>0</v>
      </c>
      <c r="J308">
        <f>'Reserve 2'!$D313</f>
        <v>0</v>
      </c>
      <c r="K308">
        <f>'Reserve 3'!$C313</f>
        <v>0</v>
      </c>
      <c r="L308">
        <f>'Reserve 3'!$D313</f>
        <v>0</v>
      </c>
      <c r="M308">
        <f>'Reserve 4'!$C313</f>
        <v>0</v>
      </c>
      <c r="N308">
        <f>'Reserve 4'!$D313</f>
        <v>0</v>
      </c>
      <c r="O308">
        <f>'Reserve 5'!$C313</f>
        <v>0</v>
      </c>
      <c r="P308">
        <f>'Reserve 5'!$D313</f>
        <v>0</v>
      </c>
      <c r="Q308">
        <f>'Reserve 6'!$C313</f>
        <v>0</v>
      </c>
      <c r="R308">
        <f>'Reserve 6'!$D313</f>
        <v>0</v>
      </c>
      <c r="S308">
        <f>'Reserve 7'!$C313</f>
        <v>0</v>
      </c>
      <c r="T308">
        <f>'Reserve 7'!$D313</f>
        <v>0</v>
      </c>
      <c r="U308" t="str">
        <f>IF(A308=0,"",IF(COUNTIF(A$2:A308,A308)&gt;1,"",ROW()+(COLUMN()-20)/10000))</f>
        <v/>
      </c>
      <c r="V308" t="str">
        <f>IF(B308=0,"",IF(COUNTIF(B$2:B308,B308)&gt;1,"",ROW()+(COLUMN()-20)/10000))</f>
        <v/>
      </c>
      <c r="W308" t="str">
        <f>IF(C308=0,"",IF(COUNTIF(C$2:C308,C308)&gt;1,"",ROW()+(COLUMN()-20)/10000))</f>
        <v/>
      </c>
      <c r="X308" t="str">
        <f>IF(D308=0,"",IF(COUNTIF(D$2:D308,D308)&gt;1,"",ROW()+(COLUMN()-20)/10000))</f>
        <v/>
      </c>
      <c r="Y308" t="str">
        <f>IF(E308=0,"",IF(COUNTIF(E$2:E308,E308)&gt;1,"",ROW()+(COLUMN()-20)/10000))</f>
        <v/>
      </c>
      <c r="Z308" t="str">
        <f>IF(F308=0,"",IF(COUNTIF(F$2:F308,F308)&gt;1,"",ROW()+(COLUMN()-20)/10000))</f>
        <v/>
      </c>
      <c r="AA308" t="str">
        <f>IF(G308=0,"",IF(COUNTIF(G$2:G308,G308)&gt;1,"",ROW()+(COLUMN()-20)/10000))</f>
        <v/>
      </c>
      <c r="AB308" t="str">
        <f>IF(H308=0,"",IF(COUNTIF(H$2:H308,H308)&gt;1,"",ROW()+(COLUMN()-20)/10000))</f>
        <v/>
      </c>
      <c r="AC308" t="str">
        <f>IF(I308=0,"",IF(COUNTIF(I$2:I308,I308)&gt;1,"",ROW()+(COLUMN()-20)/10000))</f>
        <v/>
      </c>
      <c r="AD308" t="str">
        <f>IF(J308=0,"",IF(COUNTIF(J$2:J308,J308)&gt;1,"",ROW()+(COLUMN()-20)/10000))</f>
        <v/>
      </c>
      <c r="AE308" t="str">
        <f>IF(K308=0,"",IF(COUNTIF(K$2:K308,K308)&gt;1,"",ROW()+(COLUMN()-20)/10000))</f>
        <v/>
      </c>
      <c r="AF308" t="str">
        <f>IF(L308=0,"",IF(COUNTIF(L$2:L308,L308)&gt;1,"",ROW()+(COLUMN()-20)/10000))</f>
        <v/>
      </c>
      <c r="AG308" t="str">
        <f>IF(M308=0,"",IF(COUNTIF(M$2:M308,M308)&gt;1,"",ROW()+(COLUMN()-20)/10000))</f>
        <v/>
      </c>
      <c r="AH308" t="str">
        <f>IF(N308=0,"",IF(COUNTIF(N$2:N308,N308)&gt;1,"",ROW()+(COLUMN()-20)/10000))</f>
        <v/>
      </c>
      <c r="AI308" t="str">
        <f>IF(O308=0,"",IF(COUNTIF(O$2:O308,O308)&gt;1,"",ROW()+(COLUMN()-20)/10000))</f>
        <v/>
      </c>
      <c r="AJ308" t="str">
        <f>IF(P308=0,"",IF(COUNTIF(P$2:P308,P308)&gt;1,"",ROW()+(COLUMN()-20)/10000))</f>
        <v/>
      </c>
      <c r="AK308" t="str">
        <f>IF(Q308=0,"",IF(COUNTIF(Q$2:Q308,Q308)&gt;1,"",ROW()+(COLUMN()-20)/10000))</f>
        <v/>
      </c>
      <c r="AL308" t="str">
        <f>IF(R308=0,"",IF(COUNTIF(R$2:R308,R308)&gt;1,"",ROW()+(COLUMN()-20)/10000))</f>
        <v/>
      </c>
      <c r="AM308" t="str">
        <f>IF(S308=0,"",IF(COUNTIF(S$2:S308,S308)&gt;1,"",ROW()+(COLUMN()-20)/10000))</f>
        <v/>
      </c>
      <c r="AN308" t="str">
        <f>IF(T308=0,"",IF(COUNTIF(T$2:T308,T308)&gt;1,"",ROW()+(COLUMN()-20)/10000))</f>
        <v/>
      </c>
      <c r="AO308" t="str">
        <f t="shared" si="73"/>
        <v/>
      </c>
      <c r="AP308" t="str">
        <f t="shared" ca="1" si="71"/>
        <v/>
      </c>
      <c r="AQ308" t="str">
        <f ca="1">IF(AP308="","",IF(COUNTIF($AP$2:AP308,AP308)&gt;1,"",IF(AP308="overdracht",1,ROW())))</f>
        <v/>
      </c>
      <c r="AT308" t="str">
        <f t="shared" ca="1" si="74"/>
        <v/>
      </c>
      <c r="AU308" t="str">
        <f t="shared" si="75"/>
        <v/>
      </c>
      <c r="AV308" t="str">
        <f t="shared" si="76"/>
        <v/>
      </c>
      <c r="AW308" s="104" t="str">
        <f>IF(A308=Detail!$E$3,ROW()+5+(COLUMN()-48)/1000,"")</f>
        <v/>
      </c>
      <c r="AX308" t="str">
        <f>IF(B308=Detail!$E$3,ROW()+5+(COLUMN()-48)/1000,"")</f>
        <v/>
      </c>
      <c r="AY308" t="str">
        <f>IF(C308=Detail!$E$3,ROW()+5+(COLUMN()-48)/1000,"")</f>
        <v/>
      </c>
      <c r="AZ308" t="str">
        <f>IF(D308=Detail!$E$3,ROW()+5+(COLUMN()-48)/1000,"")</f>
        <v/>
      </c>
      <c r="BA308" t="str">
        <f>IF(E308=Detail!$E$3,ROW()+5+(COLUMN()-48)/1000,"")</f>
        <v/>
      </c>
      <c r="BB308" t="str">
        <f>IF(F308=Detail!$E$3,ROW()+5+(COLUMN()-48)/1000,"")</f>
        <v/>
      </c>
      <c r="BC308" t="str">
        <f>IF(G308=Detail!$E$3,ROW()+5+(COLUMN()-48)/1000,"")</f>
        <v/>
      </c>
      <c r="BD308" t="str">
        <f>IF(H308=Detail!$E$3,ROW()+5+(COLUMN()-48)/1000,"")</f>
        <v/>
      </c>
      <c r="BE308" t="str">
        <f>IF(I308=Detail!$E$3,ROW()+5+(COLUMN()-48)/1000,"")</f>
        <v/>
      </c>
      <c r="BF308" t="str">
        <f>IF(J308=Detail!$E$3,ROW()+5+(COLUMN()-48)/1000,"")</f>
        <v/>
      </c>
      <c r="BG308" t="str">
        <f>IF(K308=Detail!$E$3,ROW()+5+(COLUMN()-48)/1000,"")</f>
        <v/>
      </c>
      <c r="BH308" t="str">
        <f>IF(L308=Detail!$E$3,ROW()+5+(COLUMN()-48)/1000,"")</f>
        <v/>
      </c>
      <c r="BI308" t="str">
        <f>IF(M308=Detail!$E$3,ROW()+5+(COLUMN()-48)/1000,"")</f>
        <v/>
      </c>
      <c r="BJ308" t="str">
        <f>IF(N308=Detail!$E$3,ROW()+5+(COLUMN()-48)/1000,"")</f>
        <v/>
      </c>
      <c r="BK308" t="str">
        <f>IF(O308=Detail!$E$3,ROW()+5+(COLUMN()-48)/1000,"")</f>
        <v/>
      </c>
      <c r="BL308" t="str">
        <f>IF(P308=Detail!$E$3,ROW()+5+(COLUMN()-48)/1000,"")</f>
        <v/>
      </c>
      <c r="BM308" t="str">
        <f>IF(Q308=Detail!$E$3,ROW()+5+(COLUMN()-48)/1000,"")</f>
        <v/>
      </c>
      <c r="BN308" t="str">
        <f>IF(R308=Detail!$E$3,ROW()+5+(COLUMN()-48)/1000,"")</f>
        <v/>
      </c>
      <c r="BO308" t="str">
        <f>IF(S308=Detail!$E$3,ROW()+5+(COLUMN()-48)/1000,"")</f>
        <v/>
      </c>
      <c r="BP308" t="str">
        <f>IF(T308=Detail!$E$3,ROW()+5+(COLUMN()-48)/1000,"")</f>
        <v/>
      </c>
      <c r="BQ308" t="str">
        <f t="shared" ca="1" si="72"/>
        <v/>
      </c>
      <c r="BR308" t="str">
        <f>IF(BS308="","","'"&amp;VLOOKUP(ROUND((BS308-ROUNDDOWN(BS308,0))*1000,0),$BT$2:$BU$21,2,FALSE)&amp;"'!A"&amp;ROUNDDOWN(Codedata!BS308,0))</f>
        <v/>
      </c>
      <c r="BS308" t="str">
        <f t="shared" si="77"/>
        <v/>
      </c>
      <c r="BV308" t="str">
        <f t="shared" ca="1" si="78"/>
        <v/>
      </c>
      <c r="BW308" t="str">
        <f t="shared" ca="1" si="79"/>
        <v/>
      </c>
      <c r="BX308" t="str">
        <f t="shared" ca="1" si="80"/>
        <v/>
      </c>
      <c r="BY308" t="str">
        <f t="shared" ca="1" si="81"/>
        <v/>
      </c>
      <c r="BZ308" t="str">
        <f t="shared" ca="1" si="82"/>
        <v/>
      </c>
      <c r="CA308" t="str">
        <f t="shared" ca="1" si="83"/>
        <v/>
      </c>
      <c r="CB308" t="str">
        <f t="shared" ca="1" si="84"/>
        <v/>
      </c>
      <c r="CC308" t="str">
        <f t="shared" ca="1" si="85"/>
        <v/>
      </c>
    </row>
    <row r="309" spans="1:81" x14ac:dyDescent="0.3">
      <c r="A309">
        <f>Cash!$C314</f>
        <v>0</v>
      </c>
      <c r="B309">
        <f>Cash!$D314</f>
        <v>0</v>
      </c>
      <c r="C309">
        <f>Zicht!$C314</f>
        <v>0</v>
      </c>
      <c r="D309">
        <f>Zicht!$D314</f>
        <v>0</v>
      </c>
      <c r="E309">
        <f>Spaar!$C314</f>
        <v>0</v>
      </c>
      <c r="F309">
        <f>Spaar!$D314</f>
        <v>0</v>
      </c>
      <c r="G309">
        <f>'Reserve 1'!$C314</f>
        <v>0</v>
      </c>
      <c r="H309">
        <f>'Reserve 1'!$D314</f>
        <v>0</v>
      </c>
      <c r="I309">
        <f>'Reserve 2'!$C314</f>
        <v>0</v>
      </c>
      <c r="J309">
        <f>'Reserve 2'!$D314</f>
        <v>0</v>
      </c>
      <c r="K309">
        <f>'Reserve 3'!$C314</f>
        <v>0</v>
      </c>
      <c r="L309">
        <f>'Reserve 3'!$D314</f>
        <v>0</v>
      </c>
      <c r="M309">
        <f>'Reserve 4'!$C314</f>
        <v>0</v>
      </c>
      <c r="N309">
        <f>'Reserve 4'!$D314</f>
        <v>0</v>
      </c>
      <c r="O309">
        <f>'Reserve 5'!$C314</f>
        <v>0</v>
      </c>
      <c r="P309">
        <f>'Reserve 5'!$D314</f>
        <v>0</v>
      </c>
      <c r="Q309">
        <f>'Reserve 6'!$C314</f>
        <v>0</v>
      </c>
      <c r="R309">
        <f>'Reserve 6'!$D314</f>
        <v>0</v>
      </c>
      <c r="S309">
        <f>'Reserve 7'!$C314</f>
        <v>0</v>
      </c>
      <c r="T309">
        <f>'Reserve 7'!$D314</f>
        <v>0</v>
      </c>
      <c r="U309" t="str">
        <f>IF(A309=0,"",IF(COUNTIF(A$2:A309,A309)&gt;1,"",ROW()+(COLUMN()-20)/10000))</f>
        <v/>
      </c>
      <c r="V309" t="str">
        <f>IF(B309=0,"",IF(COUNTIF(B$2:B309,B309)&gt;1,"",ROW()+(COLUMN()-20)/10000))</f>
        <v/>
      </c>
      <c r="W309" t="str">
        <f>IF(C309=0,"",IF(COUNTIF(C$2:C309,C309)&gt;1,"",ROW()+(COLUMN()-20)/10000))</f>
        <v/>
      </c>
      <c r="X309" t="str">
        <f>IF(D309=0,"",IF(COUNTIF(D$2:D309,D309)&gt;1,"",ROW()+(COLUMN()-20)/10000))</f>
        <v/>
      </c>
      <c r="Y309" t="str">
        <f>IF(E309=0,"",IF(COUNTIF(E$2:E309,E309)&gt;1,"",ROW()+(COLUMN()-20)/10000))</f>
        <v/>
      </c>
      <c r="Z309" t="str">
        <f>IF(F309=0,"",IF(COUNTIF(F$2:F309,F309)&gt;1,"",ROW()+(COLUMN()-20)/10000))</f>
        <v/>
      </c>
      <c r="AA309" t="str">
        <f>IF(G309=0,"",IF(COUNTIF(G$2:G309,G309)&gt;1,"",ROW()+(COLUMN()-20)/10000))</f>
        <v/>
      </c>
      <c r="AB309" t="str">
        <f>IF(H309=0,"",IF(COUNTIF(H$2:H309,H309)&gt;1,"",ROW()+(COLUMN()-20)/10000))</f>
        <v/>
      </c>
      <c r="AC309" t="str">
        <f>IF(I309=0,"",IF(COUNTIF(I$2:I309,I309)&gt;1,"",ROW()+(COLUMN()-20)/10000))</f>
        <v/>
      </c>
      <c r="AD309" t="str">
        <f>IF(J309=0,"",IF(COUNTIF(J$2:J309,J309)&gt;1,"",ROW()+(COLUMN()-20)/10000))</f>
        <v/>
      </c>
      <c r="AE309" t="str">
        <f>IF(K309=0,"",IF(COUNTIF(K$2:K309,K309)&gt;1,"",ROW()+(COLUMN()-20)/10000))</f>
        <v/>
      </c>
      <c r="AF309" t="str">
        <f>IF(L309=0,"",IF(COUNTIF(L$2:L309,L309)&gt;1,"",ROW()+(COLUMN()-20)/10000))</f>
        <v/>
      </c>
      <c r="AG309" t="str">
        <f>IF(M309=0,"",IF(COUNTIF(M$2:M309,M309)&gt;1,"",ROW()+(COLUMN()-20)/10000))</f>
        <v/>
      </c>
      <c r="AH309" t="str">
        <f>IF(N309=0,"",IF(COUNTIF(N$2:N309,N309)&gt;1,"",ROW()+(COLUMN()-20)/10000))</f>
        <v/>
      </c>
      <c r="AI309" t="str">
        <f>IF(O309=0,"",IF(COUNTIF(O$2:O309,O309)&gt;1,"",ROW()+(COLUMN()-20)/10000))</f>
        <v/>
      </c>
      <c r="AJ309" t="str">
        <f>IF(P309=0,"",IF(COUNTIF(P$2:P309,P309)&gt;1,"",ROW()+(COLUMN()-20)/10000))</f>
        <v/>
      </c>
      <c r="AK309" t="str">
        <f>IF(Q309=0,"",IF(COUNTIF(Q$2:Q309,Q309)&gt;1,"",ROW()+(COLUMN()-20)/10000))</f>
        <v/>
      </c>
      <c r="AL309" t="str">
        <f>IF(R309=0,"",IF(COUNTIF(R$2:R309,R309)&gt;1,"",ROW()+(COLUMN()-20)/10000))</f>
        <v/>
      </c>
      <c r="AM309" t="str">
        <f>IF(S309=0,"",IF(COUNTIF(S$2:S309,S309)&gt;1,"",ROW()+(COLUMN()-20)/10000))</f>
        <v/>
      </c>
      <c r="AN309" t="str">
        <f>IF(T309=0,"",IF(COUNTIF(T$2:T309,T309)&gt;1,"",ROW()+(COLUMN()-20)/10000))</f>
        <v/>
      </c>
      <c r="AO309" t="str">
        <f t="shared" si="73"/>
        <v/>
      </c>
      <c r="AP309" t="str">
        <f t="shared" ca="1" si="71"/>
        <v/>
      </c>
      <c r="AQ309" t="str">
        <f ca="1">IF(AP309="","",IF(COUNTIF($AP$2:AP309,AP309)&gt;1,"",IF(AP309="overdracht",1,ROW())))</f>
        <v/>
      </c>
      <c r="AT309" t="str">
        <f t="shared" ca="1" si="74"/>
        <v/>
      </c>
      <c r="AU309" t="str">
        <f t="shared" si="75"/>
        <v/>
      </c>
      <c r="AV309" t="str">
        <f t="shared" si="76"/>
        <v/>
      </c>
      <c r="AW309" s="104" t="str">
        <f>IF(A309=Detail!$E$3,ROW()+5+(COLUMN()-48)/1000,"")</f>
        <v/>
      </c>
      <c r="AX309" t="str">
        <f>IF(B309=Detail!$E$3,ROW()+5+(COLUMN()-48)/1000,"")</f>
        <v/>
      </c>
      <c r="AY309" t="str">
        <f>IF(C309=Detail!$E$3,ROW()+5+(COLUMN()-48)/1000,"")</f>
        <v/>
      </c>
      <c r="AZ309" t="str">
        <f>IF(D309=Detail!$E$3,ROW()+5+(COLUMN()-48)/1000,"")</f>
        <v/>
      </c>
      <c r="BA309" t="str">
        <f>IF(E309=Detail!$E$3,ROW()+5+(COLUMN()-48)/1000,"")</f>
        <v/>
      </c>
      <c r="BB309" t="str">
        <f>IF(F309=Detail!$E$3,ROW()+5+(COLUMN()-48)/1000,"")</f>
        <v/>
      </c>
      <c r="BC309" t="str">
        <f>IF(G309=Detail!$E$3,ROW()+5+(COLUMN()-48)/1000,"")</f>
        <v/>
      </c>
      <c r="BD309" t="str">
        <f>IF(H309=Detail!$E$3,ROW()+5+(COLUMN()-48)/1000,"")</f>
        <v/>
      </c>
      <c r="BE309" t="str">
        <f>IF(I309=Detail!$E$3,ROW()+5+(COLUMN()-48)/1000,"")</f>
        <v/>
      </c>
      <c r="BF309" t="str">
        <f>IF(J309=Detail!$E$3,ROW()+5+(COLUMN()-48)/1000,"")</f>
        <v/>
      </c>
      <c r="BG309" t="str">
        <f>IF(K309=Detail!$E$3,ROW()+5+(COLUMN()-48)/1000,"")</f>
        <v/>
      </c>
      <c r="BH309" t="str">
        <f>IF(L309=Detail!$E$3,ROW()+5+(COLUMN()-48)/1000,"")</f>
        <v/>
      </c>
      <c r="BI309" t="str">
        <f>IF(M309=Detail!$E$3,ROW()+5+(COLUMN()-48)/1000,"")</f>
        <v/>
      </c>
      <c r="BJ309" t="str">
        <f>IF(N309=Detail!$E$3,ROW()+5+(COLUMN()-48)/1000,"")</f>
        <v/>
      </c>
      <c r="BK309" t="str">
        <f>IF(O309=Detail!$E$3,ROW()+5+(COLUMN()-48)/1000,"")</f>
        <v/>
      </c>
      <c r="BL309" t="str">
        <f>IF(P309=Detail!$E$3,ROW()+5+(COLUMN()-48)/1000,"")</f>
        <v/>
      </c>
      <c r="BM309" t="str">
        <f>IF(Q309=Detail!$E$3,ROW()+5+(COLUMN()-48)/1000,"")</f>
        <v/>
      </c>
      <c r="BN309" t="str">
        <f>IF(R309=Detail!$E$3,ROW()+5+(COLUMN()-48)/1000,"")</f>
        <v/>
      </c>
      <c r="BO309" t="str">
        <f>IF(S309=Detail!$E$3,ROW()+5+(COLUMN()-48)/1000,"")</f>
        <v/>
      </c>
      <c r="BP309" t="str">
        <f>IF(T309=Detail!$E$3,ROW()+5+(COLUMN()-48)/1000,"")</f>
        <v/>
      </c>
      <c r="BQ309" t="str">
        <f t="shared" ca="1" si="72"/>
        <v/>
      </c>
      <c r="BR309" t="str">
        <f>IF(BS309="","","'"&amp;VLOOKUP(ROUND((BS309-ROUNDDOWN(BS309,0))*1000,0),$BT$2:$BU$21,2,FALSE)&amp;"'!A"&amp;ROUNDDOWN(Codedata!BS309,0))</f>
        <v/>
      </c>
      <c r="BS309" t="str">
        <f t="shared" si="77"/>
        <v/>
      </c>
      <c r="BV309" t="str">
        <f t="shared" ca="1" si="78"/>
        <v/>
      </c>
      <c r="BW309" t="str">
        <f t="shared" ca="1" si="79"/>
        <v/>
      </c>
      <c r="BX309" t="str">
        <f t="shared" ca="1" si="80"/>
        <v/>
      </c>
      <c r="BY309" t="str">
        <f t="shared" ca="1" si="81"/>
        <v/>
      </c>
      <c r="BZ309" t="str">
        <f t="shared" ca="1" si="82"/>
        <v/>
      </c>
      <c r="CA309" t="str">
        <f t="shared" ca="1" si="83"/>
        <v/>
      </c>
      <c r="CB309" t="str">
        <f t="shared" ca="1" si="84"/>
        <v/>
      </c>
      <c r="CC309" t="str">
        <f t="shared" ca="1" si="85"/>
        <v/>
      </c>
    </row>
    <row r="310" spans="1:81" x14ac:dyDescent="0.3">
      <c r="A310">
        <f>Cash!$C315</f>
        <v>0</v>
      </c>
      <c r="B310">
        <f>Cash!$D315</f>
        <v>0</v>
      </c>
      <c r="C310">
        <f>Zicht!$C315</f>
        <v>0</v>
      </c>
      <c r="D310">
        <f>Zicht!$D315</f>
        <v>0</v>
      </c>
      <c r="E310">
        <f>Spaar!$C315</f>
        <v>0</v>
      </c>
      <c r="F310">
        <f>Spaar!$D315</f>
        <v>0</v>
      </c>
      <c r="G310">
        <f>'Reserve 1'!$C315</f>
        <v>0</v>
      </c>
      <c r="H310">
        <f>'Reserve 1'!$D315</f>
        <v>0</v>
      </c>
      <c r="I310">
        <f>'Reserve 2'!$C315</f>
        <v>0</v>
      </c>
      <c r="J310">
        <f>'Reserve 2'!$D315</f>
        <v>0</v>
      </c>
      <c r="K310">
        <f>'Reserve 3'!$C315</f>
        <v>0</v>
      </c>
      <c r="L310">
        <f>'Reserve 3'!$D315</f>
        <v>0</v>
      </c>
      <c r="M310">
        <f>'Reserve 4'!$C315</f>
        <v>0</v>
      </c>
      <c r="N310">
        <f>'Reserve 4'!$D315</f>
        <v>0</v>
      </c>
      <c r="O310">
        <f>'Reserve 5'!$C315</f>
        <v>0</v>
      </c>
      <c r="P310">
        <f>'Reserve 5'!$D315</f>
        <v>0</v>
      </c>
      <c r="Q310">
        <f>'Reserve 6'!$C315</f>
        <v>0</v>
      </c>
      <c r="R310">
        <f>'Reserve 6'!$D315</f>
        <v>0</v>
      </c>
      <c r="S310">
        <f>'Reserve 7'!$C315</f>
        <v>0</v>
      </c>
      <c r="T310">
        <f>'Reserve 7'!$D315</f>
        <v>0</v>
      </c>
      <c r="U310" t="str">
        <f>IF(A310=0,"",IF(COUNTIF(A$2:A310,A310)&gt;1,"",ROW()+(COLUMN()-20)/10000))</f>
        <v/>
      </c>
      <c r="V310" t="str">
        <f>IF(B310=0,"",IF(COUNTIF(B$2:B310,B310)&gt;1,"",ROW()+(COLUMN()-20)/10000))</f>
        <v/>
      </c>
      <c r="W310" t="str">
        <f>IF(C310=0,"",IF(COUNTIF(C$2:C310,C310)&gt;1,"",ROW()+(COLUMN()-20)/10000))</f>
        <v/>
      </c>
      <c r="X310" t="str">
        <f>IF(D310=0,"",IF(COUNTIF(D$2:D310,D310)&gt;1,"",ROW()+(COLUMN()-20)/10000))</f>
        <v/>
      </c>
      <c r="Y310" t="str">
        <f>IF(E310=0,"",IF(COUNTIF(E$2:E310,E310)&gt;1,"",ROW()+(COLUMN()-20)/10000))</f>
        <v/>
      </c>
      <c r="Z310" t="str">
        <f>IF(F310=0,"",IF(COUNTIF(F$2:F310,F310)&gt;1,"",ROW()+(COLUMN()-20)/10000))</f>
        <v/>
      </c>
      <c r="AA310" t="str">
        <f>IF(G310=0,"",IF(COUNTIF(G$2:G310,G310)&gt;1,"",ROW()+(COLUMN()-20)/10000))</f>
        <v/>
      </c>
      <c r="AB310" t="str">
        <f>IF(H310=0,"",IF(COUNTIF(H$2:H310,H310)&gt;1,"",ROW()+(COLUMN()-20)/10000))</f>
        <v/>
      </c>
      <c r="AC310" t="str">
        <f>IF(I310=0,"",IF(COUNTIF(I$2:I310,I310)&gt;1,"",ROW()+(COLUMN()-20)/10000))</f>
        <v/>
      </c>
      <c r="AD310" t="str">
        <f>IF(J310=0,"",IF(COUNTIF(J$2:J310,J310)&gt;1,"",ROW()+(COLUMN()-20)/10000))</f>
        <v/>
      </c>
      <c r="AE310" t="str">
        <f>IF(K310=0,"",IF(COUNTIF(K$2:K310,K310)&gt;1,"",ROW()+(COLUMN()-20)/10000))</f>
        <v/>
      </c>
      <c r="AF310" t="str">
        <f>IF(L310=0,"",IF(COUNTIF(L$2:L310,L310)&gt;1,"",ROW()+(COLUMN()-20)/10000))</f>
        <v/>
      </c>
      <c r="AG310" t="str">
        <f>IF(M310=0,"",IF(COUNTIF(M$2:M310,M310)&gt;1,"",ROW()+(COLUMN()-20)/10000))</f>
        <v/>
      </c>
      <c r="AH310" t="str">
        <f>IF(N310=0,"",IF(COUNTIF(N$2:N310,N310)&gt;1,"",ROW()+(COLUMN()-20)/10000))</f>
        <v/>
      </c>
      <c r="AI310" t="str">
        <f>IF(O310=0,"",IF(COUNTIF(O$2:O310,O310)&gt;1,"",ROW()+(COLUMN()-20)/10000))</f>
        <v/>
      </c>
      <c r="AJ310" t="str">
        <f>IF(P310=0,"",IF(COUNTIF(P$2:P310,P310)&gt;1,"",ROW()+(COLUMN()-20)/10000))</f>
        <v/>
      </c>
      <c r="AK310" t="str">
        <f>IF(Q310=0,"",IF(COUNTIF(Q$2:Q310,Q310)&gt;1,"",ROW()+(COLUMN()-20)/10000))</f>
        <v/>
      </c>
      <c r="AL310" t="str">
        <f>IF(R310=0,"",IF(COUNTIF(R$2:R310,R310)&gt;1,"",ROW()+(COLUMN()-20)/10000))</f>
        <v/>
      </c>
      <c r="AM310" t="str">
        <f>IF(S310=0,"",IF(COUNTIF(S$2:S310,S310)&gt;1,"",ROW()+(COLUMN()-20)/10000))</f>
        <v/>
      </c>
      <c r="AN310" t="str">
        <f>IF(T310=0,"",IF(COUNTIF(T$2:T310,T310)&gt;1,"",ROW()+(COLUMN()-20)/10000))</f>
        <v/>
      </c>
      <c r="AO310" t="str">
        <f t="shared" si="73"/>
        <v/>
      </c>
      <c r="AP310" t="str">
        <f t="shared" ca="1" si="71"/>
        <v/>
      </c>
      <c r="AQ310" t="str">
        <f ca="1">IF(AP310="","",IF(COUNTIF($AP$2:AP310,AP310)&gt;1,"",IF(AP310="overdracht",1,ROW())))</f>
        <v/>
      </c>
      <c r="AT310" t="str">
        <f t="shared" ca="1" si="74"/>
        <v/>
      </c>
      <c r="AU310" t="str">
        <f t="shared" si="75"/>
        <v/>
      </c>
      <c r="AV310" t="str">
        <f t="shared" si="76"/>
        <v/>
      </c>
      <c r="AW310" s="104" t="str">
        <f>IF(A310=Detail!$E$3,ROW()+5+(COLUMN()-48)/1000,"")</f>
        <v/>
      </c>
      <c r="AX310" t="str">
        <f>IF(B310=Detail!$E$3,ROW()+5+(COLUMN()-48)/1000,"")</f>
        <v/>
      </c>
      <c r="AY310" t="str">
        <f>IF(C310=Detail!$E$3,ROW()+5+(COLUMN()-48)/1000,"")</f>
        <v/>
      </c>
      <c r="AZ310" t="str">
        <f>IF(D310=Detail!$E$3,ROW()+5+(COLUMN()-48)/1000,"")</f>
        <v/>
      </c>
      <c r="BA310" t="str">
        <f>IF(E310=Detail!$E$3,ROW()+5+(COLUMN()-48)/1000,"")</f>
        <v/>
      </c>
      <c r="BB310" t="str">
        <f>IF(F310=Detail!$E$3,ROW()+5+(COLUMN()-48)/1000,"")</f>
        <v/>
      </c>
      <c r="BC310" t="str">
        <f>IF(G310=Detail!$E$3,ROW()+5+(COLUMN()-48)/1000,"")</f>
        <v/>
      </c>
      <c r="BD310" t="str">
        <f>IF(H310=Detail!$E$3,ROW()+5+(COLUMN()-48)/1000,"")</f>
        <v/>
      </c>
      <c r="BE310" t="str">
        <f>IF(I310=Detail!$E$3,ROW()+5+(COLUMN()-48)/1000,"")</f>
        <v/>
      </c>
      <c r="BF310" t="str">
        <f>IF(J310=Detail!$E$3,ROW()+5+(COLUMN()-48)/1000,"")</f>
        <v/>
      </c>
      <c r="BG310" t="str">
        <f>IF(K310=Detail!$E$3,ROW()+5+(COLUMN()-48)/1000,"")</f>
        <v/>
      </c>
      <c r="BH310" t="str">
        <f>IF(L310=Detail!$E$3,ROW()+5+(COLUMN()-48)/1000,"")</f>
        <v/>
      </c>
      <c r="BI310" t="str">
        <f>IF(M310=Detail!$E$3,ROW()+5+(COLUMN()-48)/1000,"")</f>
        <v/>
      </c>
      <c r="BJ310" t="str">
        <f>IF(N310=Detail!$E$3,ROW()+5+(COLUMN()-48)/1000,"")</f>
        <v/>
      </c>
      <c r="BK310" t="str">
        <f>IF(O310=Detail!$E$3,ROW()+5+(COLUMN()-48)/1000,"")</f>
        <v/>
      </c>
      <c r="BL310" t="str">
        <f>IF(P310=Detail!$E$3,ROW()+5+(COLUMN()-48)/1000,"")</f>
        <v/>
      </c>
      <c r="BM310" t="str">
        <f>IF(Q310=Detail!$E$3,ROW()+5+(COLUMN()-48)/1000,"")</f>
        <v/>
      </c>
      <c r="BN310" t="str">
        <f>IF(R310=Detail!$E$3,ROW()+5+(COLUMN()-48)/1000,"")</f>
        <v/>
      </c>
      <c r="BO310" t="str">
        <f>IF(S310=Detail!$E$3,ROW()+5+(COLUMN()-48)/1000,"")</f>
        <v/>
      </c>
      <c r="BP310" t="str">
        <f>IF(T310=Detail!$E$3,ROW()+5+(COLUMN()-48)/1000,"")</f>
        <v/>
      </c>
      <c r="BQ310" t="str">
        <f t="shared" ca="1" si="72"/>
        <v/>
      </c>
      <c r="BR310" t="str">
        <f>IF(BS310="","","'"&amp;VLOOKUP(ROUND((BS310-ROUNDDOWN(BS310,0))*1000,0),$BT$2:$BU$21,2,FALSE)&amp;"'!A"&amp;ROUNDDOWN(Codedata!BS310,0))</f>
        <v/>
      </c>
      <c r="BS310" t="str">
        <f t="shared" si="77"/>
        <v/>
      </c>
      <c r="BV310" t="str">
        <f t="shared" ca="1" si="78"/>
        <v/>
      </c>
      <c r="BW310" t="str">
        <f t="shared" ca="1" si="79"/>
        <v/>
      </c>
      <c r="BX310" t="str">
        <f t="shared" ca="1" si="80"/>
        <v/>
      </c>
      <c r="BY310" t="str">
        <f t="shared" ca="1" si="81"/>
        <v/>
      </c>
      <c r="BZ310" t="str">
        <f t="shared" ca="1" si="82"/>
        <v/>
      </c>
      <c r="CA310" t="str">
        <f t="shared" ca="1" si="83"/>
        <v/>
      </c>
      <c r="CB310" t="str">
        <f t="shared" ca="1" si="84"/>
        <v/>
      </c>
      <c r="CC310" t="str">
        <f t="shared" ca="1" si="85"/>
        <v/>
      </c>
    </row>
    <row r="311" spans="1:81" x14ac:dyDescent="0.3">
      <c r="A311">
        <f>Cash!$C316</f>
        <v>0</v>
      </c>
      <c r="B311">
        <f>Cash!$D316</f>
        <v>0</v>
      </c>
      <c r="C311">
        <f>Zicht!$C316</f>
        <v>0</v>
      </c>
      <c r="D311">
        <f>Zicht!$D316</f>
        <v>0</v>
      </c>
      <c r="E311">
        <f>Spaar!$C316</f>
        <v>0</v>
      </c>
      <c r="F311">
        <f>Spaar!$D316</f>
        <v>0</v>
      </c>
      <c r="G311">
        <f>'Reserve 1'!$C316</f>
        <v>0</v>
      </c>
      <c r="H311">
        <f>'Reserve 1'!$D316</f>
        <v>0</v>
      </c>
      <c r="I311">
        <f>'Reserve 2'!$C316</f>
        <v>0</v>
      </c>
      <c r="J311">
        <f>'Reserve 2'!$D316</f>
        <v>0</v>
      </c>
      <c r="K311">
        <f>'Reserve 3'!$C316</f>
        <v>0</v>
      </c>
      <c r="L311">
        <f>'Reserve 3'!$D316</f>
        <v>0</v>
      </c>
      <c r="M311">
        <f>'Reserve 4'!$C316</f>
        <v>0</v>
      </c>
      <c r="N311">
        <f>'Reserve 4'!$D316</f>
        <v>0</v>
      </c>
      <c r="O311">
        <f>'Reserve 5'!$C316</f>
        <v>0</v>
      </c>
      <c r="P311">
        <f>'Reserve 5'!$D316</f>
        <v>0</v>
      </c>
      <c r="Q311">
        <f>'Reserve 6'!$C316</f>
        <v>0</v>
      </c>
      <c r="R311">
        <f>'Reserve 6'!$D316</f>
        <v>0</v>
      </c>
      <c r="S311">
        <f>'Reserve 7'!$C316</f>
        <v>0</v>
      </c>
      <c r="T311">
        <f>'Reserve 7'!$D316</f>
        <v>0</v>
      </c>
      <c r="U311" t="str">
        <f>IF(A311=0,"",IF(COUNTIF(A$2:A311,A311)&gt;1,"",ROW()+(COLUMN()-20)/10000))</f>
        <v/>
      </c>
      <c r="V311" t="str">
        <f>IF(B311=0,"",IF(COUNTIF(B$2:B311,B311)&gt;1,"",ROW()+(COLUMN()-20)/10000))</f>
        <v/>
      </c>
      <c r="W311" t="str">
        <f>IF(C311=0,"",IF(COUNTIF(C$2:C311,C311)&gt;1,"",ROW()+(COLUMN()-20)/10000))</f>
        <v/>
      </c>
      <c r="X311" t="str">
        <f>IF(D311=0,"",IF(COUNTIF(D$2:D311,D311)&gt;1,"",ROW()+(COLUMN()-20)/10000))</f>
        <v/>
      </c>
      <c r="Y311" t="str">
        <f>IF(E311=0,"",IF(COUNTIF(E$2:E311,E311)&gt;1,"",ROW()+(COLUMN()-20)/10000))</f>
        <v/>
      </c>
      <c r="Z311" t="str">
        <f>IF(F311=0,"",IF(COUNTIF(F$2:F311,F311)&gt;1,"",ROW()+(COLUMN()-20)/10000))</f>
        <v/>
      </c>
      <c r="AA311" t="str">
        <f>IF(G311=0,"",IF(COUNTIF(G$2:G311,G311)&gt;1,"",ROW()+(COLUMN()-20)/10000))</f>
        <v/>
      </c>
      <c r="AB311" t="str">
        <f>IF(H311=0,"",IF(COUNTIF(H$2:H311,H311)&gt;1,"",ROW()+(COLUMN()-20)/10000))</f>
        <v/>
      </c>
      <c r="AC311" t="str">
        <f>IF(I311=0,"",IF(COUNTIF(I$2:I311,I311)&gt;1,"",ROW()+(COLUMN()-20)/10000))</f>
        <v/>
      </c>
      <c r="AD311" t="str">
        <f>IF(J311=0,"",IF(COUNTIF(J$2:J311,J311)&gt;1,"",ROW()+(COLUMN()-20)/10000))</f>
        <v/>
      </c>
      <c r="AE311" t="str">
        <f>IF(K311=0,"",IF(COUNTIF(K$2:K311,K311)&gt;1,"",ROW()+(COLUMN()-20)/10000))</f>
        <v/>
      </c>
      <c r="AF311" t="str">
        <f>IF(L311=0,"",IF(COUNTIF(L$2:L311,L311)&gt;1,"",ROW()+(COLUMN()-20)/10000))</f>
        <v/>
      </c>
      <c r="AG311" t="str">
        <f>IF(M311=0,"",IF(COUNTIF(M$2:M311,M311)&gt;1,"",ROW()+(COLUMN()-20)/10000))</f>
        <v/>
      </c>
      <c r="AH311" t="str">
        <f>IF(N311=0,"",IF(COUNTIF(N$2:N311,N311)&gt;1,"",ROW()+(COLUMN()-20)/10000))</f>
        <v/>
      </c>
      <c r="AI311" t="str">
        <f>IF(O311=0,"",IF(COUNTIF(O$2:O311,O311)&gt;1,"",ROW()+(COLUMN()-20)/10000))</f>
        <v/>
      </c>
      <c r="AJ311" t="str">
        <f>IF(P311=0,"",IF(COUNTIF(P$2:P311,P311)&gt;1,"",ROW()+(COLUMN()-20)/10000))</f>
        <v/>
      </c>
      <c r="AK311" t="str">
        <f>IF(Q311=0,"",IF(COUNTIF(Q$2:Q311,Q311)&gt;1,"",ROW()+(COLUMN()-20)/10000))</f>
        <v/>
      </c>
      <c r="AL311" t="str">
        <f>IF(R311=0,"",IF(COUNTIF(R$2:R311,R311)&gt;1,"",ROW()+(COLUMN()-20)/10000))</f>
        <v/>
      </c>
      <c r="AM311" t="str">
        <f>IF(S311=0,"",IF(COUNTIF(S$2:S311,S311)&gt;1,"",ROW()+(COLUMN()-20)/10000))</f>
        <v/>
      </c>
      <c r="AN311" t="str">
        <f>IF(T311=0,"",IF(COUNTIF(T$2:T311,T311)&gt;1,"",ROW()+(COLUMN()-20)/10000))</f>
        <v/>
      </c>
      <c r="AO311" t="str">
        <f t="shared" si="73"/>
        <v/>
      </c>
      <c r="AP311" t="str">
        <f t="shared" ca="1" si="71"/>
        <v/>
      </c>
      <c r="AQ311" t="str">
        <f ca="1">IF(AP311="","",IF(COUNTIF($AP$2:AP311,AP311)&gt;1,"",IF(AP311="overdracht",1,ROW())))</f>
        <v/>
      </c>
      <c r="AT311" t="str">
        <f t="shared" ca="1" si="74"/>
        <v/>
      </c>
      <c r="AU311" t="str">
        <f t="shared" si="75"/>
        <v/>
      </c>
      <c r="AV311" t="str">
        <f t="shared" si="76"/>
        <v/>
      </c>
      <c r="AW311" s="104" t="str">
        <f>IF(A311=Detail!$E$3,ROW()+5+(COLUMN()-48)/1000,"")</f>
        <v/>
      </c>
      <c r="AX311" t="str">
        <f>IF(B311=Detail!$E$3,ROW()+5+(COLUMN()-48)/1000,"")</f>
        <v/>
      </c>
      <c r="AY311" t="str">
        <f>IF(C311=Detail!$E$3,ROW()+5+(COLUMN()-48)/1000,"")</f>
        <v/>
      </c>
      <c r="AZ311" t="str">
        <f>IF(D311=Detail!$E$3,ROW()+5+(COLUMN()-48)/1000,"")</f>
        <v/>
      </c>
      <c r="BA311" t="str">
        <f>IF(E311=Detail!$E$3,ROW()+5+(COLUMN()-48)/1000,"")</f>
        <v/>
      </c>
      <c r="BB311" t="str">
        <f>IF(F311=Detail!$E$3,ROW()+5+(COLUMN()-48)/1000,"")</f>
        <v/>
      </c>
      <c r="BC311" t="str">
        <f>IF(G311=Detail!$E$3,ROW()+5+(COLUMN()-48)/1000,"")</f>
        <v/>
      </c>
      <c r="BD311" t="str">
        <f>IF(H311=Detail!$E$3,ROW()+5+(COLUMN()-48)/1000,"")</f>
        <v/>
      </c>
      <c r="BE311" t="str">
        <f>IF(I311=Detail!$E$3,ROW()+5+(COLUMN()-48)/1000,"")</f>
        <v/>
      </c>
      <c r="BF311" t="str">
        <f>IF(J311=Detail!$E$3,ROW()+5+(COLUMN()-48)/1000,"")</f>
        <v/>
      </c>
      <c r="BG311" t="str">
        <f>IF(K311=Detail!$E$3,ROW()+5+(COLUMN()-48)/1000,"")</f>
        <v/>
      </c>
      <c r="BH311" t="str">
        <f>IF(L311=Detail!$E$3,ROW()+5+(COLUMN()-48)/1000,"")</f>
        <v/>
      </c>
      <c r="BI311" t="str">
        <f>IF(M311=Detail!$E$3,ROW()+5+(COLUMN()-48)/1000,"")</f>
        <v/>
      </c>
      <c r="BJ311" t="str">
        <f>IF(N311=Detail!$E$3,ROW()+5+(COLUMN()-48)/1000,"")</f>
        <v/>
      </c>
      <c r="BK311" t="str">
        <f>IF(O311=Detail!$E$3,ROW()+5+(COLUMN()-48)/1000,"")</f>
        <v/>
      </c>
      <c r="BL311" t="str">
        <f>IF(P311=Detail!$E$3,ROW()+5+(COLUMN()-48)/1000,"")</f>
        <v/>
      </c>
      <c r="BM311" t="str">
        <f>IF(Q311=Detail!$E$3,ROW()+5+(COLUMN()-48)/1000,"")</f>
        <v/>
      </c>
      <c r="BN311" t="str">
        <f>IF(R311=Detail!$E$3,ROW()+5+(COLUMN()-48)/1000,"")</f>
        <v/>
      </c>
      <c r="BO311" t="str">
        <f>IF(S311=Detail!$E$3,ROW()+5+(COLUMN()-48)/1000,"")</f>
        <v/>
      </c>
      <c r="BP311" t="str">
        <f>IF(T311=Detail!$E$3,ROW()+5+(COLUMN()-48)/1000,"")</f>
        <v/>
      </c>
      <c r="BQ311" t="str">
        <f t="shared" ca="1" si="72"/>
        <v/>
      </c>
      <c r="BR311" t="str">
        <f>IF(BS311="","","'"&amp;VLOOKUP(ROUND((BS311-ROUNDDOWN(BS311,0))*1000,0),$BT$2:$BU$21,2,FALSE)&amp;"'!A"&amp;ROUNDDOWN(Codedata!BS311,0))</f>
        <v/>
      </c>
      <c r="BS311" t="str">
        <f t="shared" si="77"/>
        <v/>
      </c>
      <c r="BV311" t="str">
        <f t="shared" ca="1" si="78"/>
        <v/>
      </c>
      <c r="BW311" t="str">
        <f t="shared" ca="1" si="79"/>
        <v/>
      </c>
      <c r="BX311" t="str">
        <f t="shared" ca="1" si="80"/>
        <v/>
      </c>
      <c r="BY311" t="str">
        <f t="shared" ca="1" si="81"/>
        <v/>
      </c>
      <c r="BZ311" t="str">
        <f t="shared" ca="1" si="82"/>
        <v/>
      </c>
      <c r="CA311" t="str">
        <f t="shared" ca="1" si="83"/>
        <v/>
      </c>
      <c r="CB311" t="str">
        <f t="shared" ca="1" si="84"/>
        <v/>
      </c>
      <c r="CC311" t="str">
        <f t="shared" ca="1" si="85"/>
        <v/>
      </c>
    </row>
    <row r="312" spans="1:81" x14ac:dyDescent="0.3">
      <c r="A312">
        <f>Cash!$C317</f>
        <v>0</v>
      </c>
      <c r="B312">
        <f>Cash!$D317</f>
        <v>0</v>
      </c>
      <c r="C312">
        <f>Zicht!$C317</f>
        <v>0</v>
      </c>
      <c r="D312">
        <f>Zicht!$D317</f>
        <v>0</v>
      </c>
      <c r="E312">
        <f>Spaar!$C317</f>
        <v>0</v>
      </c>
      <c r="F312">
        <f>Spaar!$D317</f>
        <v>0</v>
      </c>
      <c r="G312">
        <f>'Reserve 1'!$C317</f>
        <v>0</v>
      </c>
      <c r="H312">
        <f>'Reserve 1'!$D317</f>
        <v>0</v>
      </c>
      <c r="I312">
        <f>'Reserve 2'!$C317</f>
        <v>0</v>
      </c>
      <c r="J312">
        <f>'Reserve 2'!$D317</f>
        <v>0</v>
      </c>
      <c r="K312">
        <f>'Reserve 3'!$C317</f>
        <v>0</v>
      </c>
      <c r="L312">
        <f>'Reserve 3'!$D317</f>
        <v>0</v>
      </c>
      <c r="M312">
        <f>'Reserve 4'!$C317</f>
        <v>0</v>
      </c>
      <c r="N312">
        <f>'Reserve 4'!$D317</f>
        <v>0</v>
      </c>
      <c r="O312">
        <f>'Reserve 5'!$C317</f>
        <v>0</v>
      </c>
      <c r="P312">
        <f>'Reserve 5'!$D317</f>
        <v>0</v>
      </c>
      <c r="Q312">
        <f>'Reserve 6'!$C317</f>
        <v>0</v>
      </c>
      <c r="R312">
        <f>'Reserve 6'!$D317</f>
        <v>0</v>
      </c>
      <c r="S312">
        <f>'Reserve 7'!$C317</f>
        <v>0</v>
      </c>
      <c r="T312">
        <f>'Reserve 7'!$D317</f>
        <v>0</v>
      </c>
      <c r="U312" t="str">
        <f>IF(A312=0,"",IF(COUNTIF(A$2:A312,A312)&gt;1,"",ROW()+(COLUMN()-20)/10000))</f>
        <v/>
      </c>
      <c r="V312" t="str">
        <f>IF(B312=0,"",IF(COUNTIF(B$2:B312,B312)&gt;1,"",ROW()+(COLUMN()-20)/10000))</f>
        <v/>
      </c>
      <c r="W312" t="str">
        <f>IF(C312=0,"",IF(COUNTIF(C$2:C312,C312)&gt;1,"",ROW()+(COLUMN()-20)/10000))</f>
        <v/>
      </c>
      <c r="X312" t="str">
        <f>IF(D312=0,"",IF(COUNTIF(D$2:D312,D312)&gt;1,"",ROW()+(COLUMN()-20)/10000))</f>
        <v/>
      </c>
      <c r="Y312" t="str">
        <f>IF(E312=0,"",IF(COUNTIF(E$2:E312,E312)&gt;1,"",ROW()+(COLUMN()-20)/10000))</f>
        <v/>
      </c>
      <c r="Z312" t="str">
        <f>IF(F312=0,"",IF(COUNTIF(F$2:F312,F312)&gt;1,"",ROW()+(COLUMN()-20)/10000))</f>
        <v/>
      </c>
      <c r="AA312" t="str">
        <f>IF(G312=0,"",IF(COUNTIF(G$2:G312,G312)&gt;1,"",ROW()+(COLUMN()-20)/10000))</f>
        <v/>
      </c>
      <c r="AB312" t="str">
        <f>IF(H312=0,"",IF(COUNTIF(H$2:H312,H312)&gt;1,"",ROW()+(COLUMN()-20)/10000))</f>
        <v/>
      </c>
      <c r="AC312" t="str">
        <f>IF(I312=0,"",IF(COUNTIF(I$2:I312,I312)&gt;1,"",ROW()+(COLUMN()-20)/10000))</f>
        <v/>
      </c>
      <c r="AD312" t="str">
        <f>IF(J312=0,"",IF(COUNTIF(J$2:J312,J312)&gt;1,"",ROW()+(COLUMN()-20)/10000))</f>
        <v/>
      </c>
      <c r="AE312" t="str">
        <f>IF(K312=0,"",IF(COUNTIF(K$2:K312,K312)&gt;1,"",ROW()+(COLUMN()-20)/10000))</f>
        <v/>
      </c>
      <c r="AF312" t="str">
        <f>IF(L312=0,"",IF(COUNTIF(L$2:L312,L312)&gt;1,"",ROW()+(COLUMN()-20)/10000))</f>
        <v/>
      </c>
      <c r="AG312" t="str">
        <f>IF(M312=0,"",IF(COUNTIF(M$2:M312,M312)&gt;1,"",ROW()+(COLUMN()-20)/10000))</f>
        <v/>
      </c>
      <c r="AH312" t="str">
        <f>IF(N312=0,"",IF(COUNTIF(N$2:N312,N312)&gt;1,"",ROW()+(COLUMN()-20)/10000))</f>
        <v/>
      </c>
      <c r="AI312" t="str">
        <f>IF(O312=0,"",IF(COUNTIF(O$2:O312,O312)&gt;1,"",ROW()+(COLUMN()-20)/10000))</f>
        <v/>
      </c>
      <c r="AJ312" t="str">
        <f>IF(P312=0,"",IF(COUNTIF(P$2:P312,P312)&gt;1,"",ROW()+(COLUMN()-20)/10000))</f>
        <v/>
      </c>
      <c r="AK312" t="str">
        <f>IF(Q312=0,"",IF(COUNTIF(Q$2:Q312,Q312)&gt;1,"",ROW()+(COLUMN()-20)/10000))</f>
        <v/>
      </c>
      <c r="AL312" t="str">
        <f>IF(R312=0,"",IF(COUNTIF(R$2:R312,R312)&gt;1,"",ROW()+(COLUMN()-20)/10000))</f>
        <v/>
      </c>
      <c r="AM312" t="str">
        <f>IF(S312=0,"",IF(COUNTIF(S$2:S312,S312)&gt;1,"",ROW()+(COLUMN()-20)/10000))</f>
        <v/>
      </c>
      <c r="AN312" t="str">
        <f>IF(T312=0,"",IF(COUNTIF(T$2:T312,T312)&gt;1,"",ROW()+(COLUMN()-20)/10000))</f>
        <v/>
      </c>
      <c r="AO312" t="str">
        <f t="shared" si="73"/>
        <v/>
      </c>
      <c r="AP312" t="str">
        <f t="shared" ca="1" si="71"/>
        <v/>
      </c>
      <c r="AQ312" t="str">
        <f ca="1">IF(AP312="","",IF(COUNTIF($AP$2:AP312,AP312)&gt;1,"",IF(AP312="overdracht",1,ROW())))</f>
        <v/>
      </c>
      <c r="AT312" t="str">
        <f t="shared" ca="1" si="74"/>
        <v/>
      </c>
      <c r="AU312" t="str">
        <f t="shared" si="75"/>
        <v/>
      </c>
      <c r="AV312" t="str">
        <f t="shared" si="76"/>
        <v/>
      </c>
      <c r="AW312" s="104" t="str">
        <f>IF(A312=Detail!$E$3,ROW()+5+(COLUMN()-48)/1000,"")</f>
        <v/>
      </c>
      <c r="AX312" t="str">
        <f>IF(B312=Detail!$E$3,ROW()+5+(COLUMN()-48)/1000,"")</f>
        <v/>
      </c>
      <c r="AY312" t="str">
        <f>IF(C312=Detail!$E$3,ROW()+5+(COLUMN()-48)/1000,"")</f>
        <v/>
      </c>
      <c r="AZ312" t="str">
        <f>IF(D312=Detail!$E$3,ROW()+5+(COLUMN()-48)/1000,"")</f>
        <v/>
      </c>
      <c r="BA312" t="str">
        <f>IF(E312=Detail!$E$3,ROW()+5+(COLUMN()-48)/1000,"")</f>
        <v/>
      </c>
      <c r="BB312" t="str">
        <f>IF(F312=Detail!$E$3,ROW()+5+(COLUMN()-48)/1000,"")</f>
        <v/>
      </c>
      <c r="BC312" t="str">
        <f>IF(G312=Detail!$E$3,ROW()+5+(COLUMN()-48)/1000,"")</f>
        <v/>
      </c>
      <c r="BD312" t="str">
        <f>IF(H312=Detail!$E$3,ROW()+5+(COLUMN()-48)/1000,"")</f>
        <v/>
      </c>
      <c r="BE312" t="str">
        <f>IF(I312=Detail!$E$3,ROW()+5+(COLUMN()-48)/1000,"")</f>
        <v/>
      </c>
      <c r="BF312" t="str">
        <f>IF(J312=Detail!$E$3,ROW()+5+(COLUMN()-48)/1000,"")</f>
        <v/>
      </c>
      <c r="BG312" t="str">
        <f>IF(K312=Detail!$E$3,ROW()+5+(COLUMN()-48)/1000,"")</f>
        <v/>
      </c>
      <c r="BH312" t="str">
        <f>IF(L312=Detail!$E$3,ROW()+5+(COLUMN()-48)/1000,"")</f>
        <v/>
      </c>
      <c r="BI312" t="str">
        <f>IF(M312=Detail!$E$3,ROW()+5+(COLUMN()-48)/1000,"")</f>
        <v/>
      </c>
      <c r="BJ312" t="str">
        <f>IF(N312=Detail!$E$3,ROW()+5+(COLUMN()-48)/1000,"")</f>
        <v/>
      </c>
      <c r="BK312" t="str">
        <f>IF(O312=Detail!$E$3,ROW()+5+(COLUMN()-48)/1000,"")</f>
        <v/>
      </c>
      <c r="BL312" t="str">
        <f>IF(P312=Detail!$E$3,ROW()+5+(COLUMN()-48)/1000,"")</f>
        <v/>
      </c>
      <c r="BM312" t="str">
        <f>IF(Q312=Detail!$E$3,ROW()+5+(COLUMN()-48)/1000,"")</f>
        <v/>
      </c>
      <c r="BN312" t="str">
        <f>IF(R312=Detail!$E$3,ROW()+5+(COLUMN()-48)/1000,"")</f>
        <v/>
      </c>
      <c r="BO312" t="str">
        <f>IF(S312=Detail!$E$3,ROW()+5+(COLUMN()-48)/1000,"")</f>
        <v/>
      </c>
      <c r="BP312" t="str">
        <f>IF(T312=Detail!$E$3,ROW()+5+(COLUMN()-48)/1000,"")</f>
        <v/>
      </c>
      <c r="BQ312" t="str">
        <f t="shared" ca="1" si="72"/>
        <v/>
      </c>
      <c r="BR312" t="str">
        <f>IF(BS312="","","'"&amp;VLOOKUP(ROUND((BS312-ROUNDDOWN(BS312,0))*1000,0),$BT$2:$BU$21,2,FALSE)&amp;"'!A"&amp;ROUNDDOWN(Codedata!BS312,0))</f>
        <v/>
      </c>
      <c r="BS312" t="str">
        <f t="shared" si="77"/>
        <v/>
      </c>
      <c r="BV312" t="str">
        <f t="shared" ca="1" si="78"/>
        <v/>
      </c>
      <c r="BW312" t="str">
        <f t="shared" ca="1" si="79"/>
        <v/>
      </c>
      <c r="BX312" t="str">
        <f t="shared" ca="1" si="80"/>
        <v/>
      </c>
      <c r="BY312" t="str">
        <f t="shared" ca="1" si="81"/>
        <v/>
      </c>
      <c r="BZ312" t="str">
        <f t="shared" ca="1" si="82"/>
        <v/>
      </c>
      <c r="CA312" t="str">
        <f t="shared" ca="1" si="83"/>
        <v/>
      </c>
      <c r="CB312" t="str">
        <f t="shared" ca="1" si="84"/>
        <v/>
      </c>
      <c r="CC312" t="str">
        <f t="shared" ca="1" si="85"/>
        <v/>
      </c>
    </row>
    <row r="313" spans="1:81" x14ac:dyDescent="0.3">
      <c r="A313">
        <f>Cash!$C318</f>
        <v>0</v>
      </c>
      <c r="B313">
        <f>Cash!$D318</f>
        <v>0</v>
      </c>
      <c r="C313">
        <f>Zicht!$C318</f>
        <v>0</v>
      </c>
      <c r="D313">
        <f>Zicht!$D318</f>
        <v>0</v>
      </c>
      <c r="E313">
        <f>Spaar!$C318</f>
        <v>0</v>
      </c>
      <c r="F313">
        <f>Spaar!$D318</f>
        <v>0</v>
      </c>
      <c r="G313">
        <f>'Reserve 1'!$C318</f>
        <v>0</v>
      </c>
      <c r="H313">
        <f>'Reserve 1'!$D318</f>
        <v>0</v>
      </c>
      <c r="I313">
        <f>'Reserve 2'!$C318</f>
        <v>0</v>
      </c>
      <c r="J313">
        <f>'Reserve 2'!$D318</f>
        <v>0</v>
      </c>
      <c r="K313">
        <f>'Reserve 3'!$C318</f>
        <v>0</v>
      </c>
      <c r="L313">
        <f>'Reserve 3'!$D318</f>
        <v>0</v>
      </c>
      <c r="M313">
        <f>'Reserve 4'!$C318</f>
        <v>0</v>
      </c>
      <c r="N313">
        <f>'Reserve 4'!$D318</f>
        <v>0</v>
      </c>
      <c r="O313">
        <f>'Reserve 5'!$C318</f>
        <v>0</v>
      </c>
      <c r="P313">
        <f>'Reserve 5'!$D318</f>
        <v>0</v>
      </c>
      <c r="Q313">
        <f>'Reserve 6'!$C318</f>
        <v>0</v>
      </c>
      <c r="R313">
        <f>'Reserve 6'!$D318</f>
        <v>0</v>
      </c>
      <c r="S313">
        <f>'Reserve 7'!$C318</f>
        <v>0</v>
      </c>
      <c r="T313">
        <f>'Reserve 7'!$D318</f>
        <v>0</v>
      </c>
      <c r="U313" t="str">
        <f>IF(A313=0,"",IF(COUNTIF(A$2:A313,A313)&gt;1,"",ROW()+(COLUMN()-20)/10000))</f>
        <v/>
      </c>
      <c r="V313" t="str">
        <f>IF(B313=0,"",IF(COUNTIF(B$2:B313,B313)&gt;1,"",ROW()+(COLUMN()-20)/10000))</f>
        <v/>
      </c>
      <c r="W313" t="str">
        <f>IF(C313=0,"",IF(COUNTIF(C$2:C313,C313)&gt;1,"",ROW()+(COLUMN()-20)/10000))</f>
        <v/>
      </c>
      <c r="X313" t="str">
        <f>IF(D313=0,"",IF(COUNTIF(D$2:D313,D313)&gt;1,"",ROW()+(COLUMN()-20)/10000))</f>
        <v/>
      </c>
      <c r="Y313" t="str">
        <f>IF(E313=0,"",IF(COUNTIF(E$2:E313,E313)&gt;1,"",ROW()+(COLUMN()-20)/10000))</f>
        <v/>
      </c>
      <c r="Z313" t="str">
        <f>IF(F313=0,"",IF(COUNTIF(F$2:F313,F313)&gt;1,"",ROW()+(COLUMN()-20)/10000))</f>
        <v/>
      </c>
      <c r="AA313" t="str">
        <f>IF(G313=0,"",IF(COUNTIF(G$2:G313,G313)&gt;1,"",ROW()+(COLUMN()-20)/10000))</f>
        <v/>
      </c>
      <c r="AB313" t="str">
        <f>IF(H313=0,"",IF(COUNTIF(H$2:H313,H313)&gt;1,"",ROW()+(COLUMN()-20)/10000))</f>
        <v/>
      </c>
      <c r="AC313" t="str">
        <f>IF(I313=0,"",IF(COUNTIF(I$2:I313,I313)&gt;1,"",ROW()+(COLUMN()-20)/10000))</f>
        <v/>
      </c>
      <c r="AD313" t="str">
        <f>IF(J313=0,"",IF(COUNTIF(J$2:J313,J313)&gt;1,"",ROW()+(COLUMN()-20)/10000))</f>
        <v/>
      </c>
      <c r="AE313" t="str">
        <f>IF(K313=0,"",IF(COUNTIF(K$2:K313,K313)&gt;1,"",ROW()+(COLUMN()-20)/10000))</f>
        <v/>
      </c>
      <c r="AF313" t="str">
        <f>IF(L313=0,"",IF(COUNTIF(L$2:L313,L313)&gt;1,"",ROW()+(COLUMN()-20)/10000))</f>
        <v/>
      </c>
      <c r="AG313" t="str">
        <f>IF(M313=0,"",IF(COUNTIF(M$2:M313,M313)&gt;1,"",ROW()+(COLUMN()-20)/10000))</f>
        <v/>
      </c>
      <c r="AH313" t="str">
        <f>IF(N313=0,"",IF(COUNTIF(N$2:N313,N313)&gt;1,"",ROW()+(COLUMN()-20)/10000))</f>
        <v/>
      </c>
      <c r="AI313" t="str">
        <f>IF(O313=0,"",IF(COUNTIF(O$2:O313,O313)&gt;1,"",ROW()+(COLUMN()-20)/10000))</f>
        <v/>
      </c>
      <c r="AJ313" t="str">
        <f>IF(P313=0,"",IF(COUNTIF(P$2:P313,P313)&gt;1,"",ROW()+(COLUMN()-20)/10000))</f>
        <v/>
      </c>
      <c r="AK313" t="str">
        <f>IF(Q313=0,"",IF(COUNTIF(Q$2:Q313,Q313)&gt;1,"",ROW()+(COLUMN()-20)/10000))</f>
        <v/>
      </c>
      <c r="AL313" t="str">
        <f>IF(R313=0,"",IF(COUNTIF(R$2:R313,R313)&gt;1,"",ROW()+(COLUMN()-20)/10000))</f>
        <v/>
      </c>
      <c r="AM313" t="str">
        <f>IF(S313=0,"",IF(COUNTIF(S$2:S313,S313)&gt;1,"",ROW()+(COLUMN()-20)/10000))</f>
        <v/>
      </c>
      <c r="AN313" t="str">
        <f>IF(T313=0,"",IF(COUNTIF(T$2:T313,T313)&gt;1,"",ROW()+(COLUMN()-20)/10000))</f>
        <v/>
      </c>
      <c r="AO313" t="str">
        <f t="shared" si="73"/>
        <v/>
      </c>
      <c r="AP313" t="str">
        <f t="shared" ca="1" si="71"/>
        <v/>
      </c>
      <c r="AQ313" t="str">
        <f ca="1">IF(AP313="","",IF(COUNTIF($AP$2:AP313,AP313)&gt;1,"",IF(AP313="overdracht",1,ROW())))</f>
        <v/>
      </c>
      <c r="AT313" t="str">
        <f t="shared" ca="1" si="74"/>
        <v/>
      </c>
      <c r="AU313" t="str">
        <f t="shared" si="75"/>
        <v/>
      </c>
      <c r="AV313" t="str">
        <f t="shared" si="76"/>
        <v/>
      </c>
      <c r="AW313" s="104" t="str">
        <f>IF(A313=Detail!$E$3,ROW()+5+(COLUMN()-48)/1000,"")</f>
        <v/>
      </c>
      <c r="AX313" t="str">
        <f>IF(B313=Detail!$E$3,ROW()+5+(COLUMN()-48)/1000,"")</f>
        <v/>
      </c>
      <c r="AY313" t="str">
        <f>IF(C313=Detail!$E$3,ROW()+5+(COLUMN()-48)/1000,"")</f>
        <v/>
      </c>
      <c r="AZ313" t="str">
        <f>IF(D313=Detail!$E$3,ROW()+5+(COLUMN()-48)/1000,"")</f>
        <v/>
      </c>
      <c r="BA313" t="str">
        <f>IF(E313=Detail!$E$3,ROW()+5+(COLUMN()-48)/1000,"")</f>
        <v/>
      </c>
      <c r="BB313" t="str">
        <f>IF(F313=Detail!$E$3,ROW()+5+(COLUMN()-48)/1000,"")</f>
        <v/>
      </c>
      <c r="BC313" t="str">
        <f>IF(G313=Detail!$E$3,ROW()+5+(COLUMN()-48)/1000,"")</f>
        <v/>
      </c>
      <c r="BD313" t="str">
        <f>IF(H313=Detail!$E$3,ROW()+5+(COLUMN()-48)/1000,"")</f>
        <v/>
      </c>
      <c r="BE313" t="str">
        <f>IF(I313=Detail!$E$3,ROW()+5+(COLUMN()-48)/1000,"")</f>
        <v/>
      </c>
      <c r="BF313" t="str">
        <f>IF(J313=Detail!$E$3,ROW()+5+(COLUMN()-48)/1000,"")</f>
        <v/>
      </c>
      <c r="BG313" t="str">
        <f>IF(K313=Detail!$E$3,ROW()+5+(COLUMN()-48)/1000,"")</f>
        <v/>
      </c>
      <c r="BH313" t="str">
        <f>IF(L313=Detail!$E$3,ROW()+5+(COLUMN()-48)/1000,"")</f>
        <v/>
      </c>
      <c r="BI313" t="str">
        <f>IF(M313=Detail!$E$3,ROW()+5+(COLUMN()-48)/1000,"")</f>
        <v/>
      </c>
      <c r="BJ313" t="str">
        <f>IF(N313=Detail!$E$3,ROW()+5+(COLUMN()-48)/1000,"")</f>
        <v/>
      </c>
      <c r="BK313" t="str">
        <f>IF(O313=Detail!$E$3,ROW()+5+(COLUMN()-48)/1000,"")</f>
        <v/>
      </c>
      <c r="BL313" t="str">
        <f>IF(P313=Detail!$E$3,ROW()+5+(COLUMN()-48)/1000,"")</f>
        <v/>
      </c>
      <c r="BM313" t="str">
        <f>IF(Q313=Detail!$E$3,ROW()+5+(COLUMN()-48)/1000,"")</f>
        <v/>
      </c>
      <c r="BN313" t="str">
        <f>IF(R313=Detail!$E$3,ROW()+5+(COLUMN()-48)/1000,"")</f>
        <v/>
      </c>
      <c r="BO313" t="str">
        <f>IF(S313=Detail!$E$3,ROW()+5+(COLUMN()-48)/1000,"")</f>
        <v/>
      </c>
      <c r="BP313" t="str">
        <f>IF(T313=Detail!$E$3,ROW()+5+(COLUMN()-48)/1000,"")</f>
        <v/>
      </c>
      <c r="BQ313" t="str">
        <f t="shared" ca="1" si="72"/>
        <v/>
      </c>
      <c r="BR313" t="str">
        <f>IF(BS313="","","'"&amp;VLOOKUP(ROUND((BS313-ROUNDDOWN(BS313,0))*1000,0),$BT$2:$BU$21,2,FALSE)&amp;"'!A"&amp;ROUNDDOWN(Codedata!BS313,0))</f>
        <v/>
      </c>
      <c r="BS313" t="str">
        <f t="shared" si="77"/>
        <v/>
      </c>
      <c r="BV313" t="str">
        <f t="shared" ca="1" si="78"/>
        <v/>
      </c>
      <c r="BW313" t="str">
        <f t="shared" ca="1" si="79"/>
        <v/>
      </c>
      <c r="BX313" t="str">
        <f t="shared" ca="1" si="80"/>
        <v/>
      </c>
      <c r="BY313" t="str">
        <f t="shared" ca="1" si="81"/>
        <v/>
      </c>
      <c r="BZ313" t="str">
        <f t="shared" ca="1" si="82"/>
        <v/>
      </c>
      <c r="CA313" t="str">
        <f t="shared" ca="1" si="83"/>
        <v/>
      </c>
      <c r="CB313" t="str">
        <f t="shared" ca="1" si="84"/>
        <v/>
      </c>
      <c r="CC313" t="str">
        <f t="shared" ca="1" si="85"/>
        <v/>
      </c>
    </row>
    <row r="314" spans="1:81" x14ac:dyDescent="0.3">
      <c r="A314">
        <f>Cash!$C319</f>
        <v>0</v>
      </c>
      <c r="B314">
        <f>Cash!$D319</f>
        <v>0</v>
      </c>
      <c r="C314">
        <f>Zicht!$C319</f>
        <v>0</v>
      </c>
      <c r="D314">
        <f>Zicht!$D319</f>
        <v>0</v>
      </c>
      <c r="E314">
        <f>Spaar!$C319</f>
        <v>0</v>
      </c>
      <c r="F314">
        <f>Spaar!$D319</f>
        <v>0</v>
      </c>
      <c r="G314">
        <f>'Reserve 1'!$C319</f>
        <v>0</v>
      </c>
      <c r="H314">
        <f>'Reserve 1'!$D319</f>
        <v>0</v>
      </c>
      <c r="I314">
        <f>'Reserve 2'!$C319</f>
        <v>0</v>
      </c>
      <c r="J314">
        <f>'Reserve 2'!$D319</f>
        <v>0</v>
      </c>
      <c r="K314">
        <f>'Reserve 3'!$C319</f>
        <v>0</v>
      </c>
      <c r="L314">
        <f>'Reserve 3'!$D319</f>
        <v>0</v>
      </c>
      <c r="M314">
        <f>'Reserve 4'!$C319</f>
        <v>0</v>
      </c>
      <c r="N314">
        <f>'Reserve 4'!$D319</f>
        <v>0</v>
      </c>
      <c r="O314">
        <f>'Reserve 5'!$C319</f>
        <v>0</v>
      </c>
      <c r="P314">
        <f>'Reserve 5'!$D319</f>
        <v>0</v>
      </c>
      <c r="Q314">
        <f>'Reserve 6'!$C319</f>
        <v>0</v>
      </c>
      <c r="R314">
        <f>'Reserve 6'!$D319</f>
        <v>0</v>
      </c>
      <c r="S314">
        <f>'Reserve 7'!$C319</f>
        <v>0</v>
      </c>
      <c r="T314">
        <f>'Reserve 7'!$D319</f>
        <v>0</v>
      </c>
      <c r="U314" t="str">
        <f>IF(A314=0,"",IF(COUNTIF(A$2:A314,A314)&gt;1,"",ROW()+(COLUMN()-20)/10000))</f>
        <v/>
      </c>
      <c r="V314" t="str">
        <f>IF(B314=0,"",IF(COUNTIF(B$2:B314,B314)&gt;1,"",ROW()+(COLUMN()-20)/10000))</f>
        <v/>
      </c>
      <c r="W314" t="str">
        <f>IF(C314=0,"",IF(COUNTIF(C$2:C314,C314)&gt;1,"",ROW()+(COLUMN()-20)/10000))</f>
        <v/>
      </c>
      <c r="X314" t="str">
        <f>IF(D314=0,"",IF(COUNTIF(D$2:D314,D314)&gt;1,"",ROW()+(COLUMN()-20)/10000))</f>
        <v/>
      </c>
      <c r="Y314" t="str">
        <f>IF(E314=0,"",IF(COUNTIF(E$2:E314,E314)&gt;1,"",ROW()+(COLUMN()-20)/10000))</f>
        <v/>
      </c>
      <c r="Z314" t="str">
        <f>IF(F314=0,"",IF(COUNTIF(F$2:F314,F314)&gt;1,"",ROW()+(COLUMN()-20)/10000))</f>
        <v/>
      </c>
      <c r="AA314" t="str">
        <f>IF(G314=0,"",IF(COUNTIF(G$2:G314,G314)&gt;1,"",ROW()+(COLUMN()-20)/10000))</f>
        <v/>
      </c>
      <c r="AB314" t="str">
        <f>IF(H314=0,"",IF(COUNTIF(H$2:H314,H314)&gt;1,"",ROW()+(COLUMN()-20)/10000))</f>
        <v/>
      </c>
      <c r="AC314" t="str">
        <f>IF(I314=0,"",IF(COUNTIF(I$2:I314,I314)&gt;1,"",ROW()+(COLUMN()-20)/10000))</f>
        <v/>
      </c>
      <c r="AD314" t="str">
        <f>IF(J314=0,"",IF(COUNTIF(J$2:J314,J314)&gt;1,"",ROW()+(COLUMN()-20)/10000))</f>
        <v/>
      </c>
      <c r="AE314" t="str">
        <f>IF(K314=0,"",IF(COUNTIF(K$2:K314,K314)&gt;1,"",ROW()+(COLUMN()-20)/10000))</f>
        <v/>
      </c>
      <c r="AF314" t="str">
        <f>IF(L314=0,"",IF(COUNTIF(L$2:L314,L314)&gt;1,"",ROW()+(COLUMN()-20)/10000))</f>
        <v/>
      </c>
      <c r="AG314" t="str">
        <f>IF(M314=0,"",IF(COUNTIF(M$2:M314,M314)&gt;1,"",ROW()+(COLUMN()-20)/10000))</f>
        <v/>
      </c>
      <c r="AH314" t="str">
        <f>IF(N314=0,"",IF(COUNTIF(N$2:N314,N314)&gt;1,"",ROW()+(COLUMN()-20)/10000))</f>
        <v/>
      </c>
      <c r="AI314" t="str">
        <f>IF(O314=0,"",IF(COUNTIF(O$2:O314,O314)&gt;1,"",ROW()+(COLUMN()-20)/10000))</f>
        <v/>
      </c>
      <c r="AJ314" t="str">
        <f>IF(P314=0,"",IF(COUNTIF(P$2:P314,P314)&gt;1,"",ROW()+(COLUMN()-20)/10000))</f>
        <v/>
      </c>
      <c r="AK314" t="str">
        <f>IF(Q314=0,"",IF(COUNTIF(Q$2:Q314,Q314)&gt;1,"",ROW()+(COLUMN()-20)/10000))</f>
        <v/>
      </c>
      <c r="AL314" t="str">
        <f>IF(R314=0,"",IF(COUNTIF(R$2:R314,R314)&gt;1,"",ROW()+(COLUMN()-20)/10000))</f>
        <v/>
      </c>
      <c r="AM314" t="str">
        <f>IF(S314=0,"",IF(COUNTIF(S$2:S314,S314)&gt;1,"",ROW()+(COLUMN()-20)/10000))</f>
        <v/>
      </c>
      <c r="AN314" t="str">
        <f>IF(T314=0,"",IF(COUNTIF(T$2:T314,T314)&gt;1,"",ROW()+(COLUMN()-20)/10000))</f>
        <v/>
      </c>
      <c r="AO314" t="str">
        <f t="shared" si="73"/>
        <v/>
      </c>
      <c r="AP314" t="str">
        <f t="shared" ca="1" si="71"/>
        <v/>
      </c>
      <c r="AQ314" t="str">
        <f ca="1">IF(AP314="","",IF(COUNTIF($AP$2:AP314,AP314)&gt;1,"",IF(AP314="overdracht",1,ROW())))</f>
        <v/>
      </c>
      <c r="AT314" t="str">
        <f t="shared" ca="1" si="74"/>
        <v/>
      </c>
      <c r="AU314" t="str">
        <f t="shared" si="75"/>
        <v/>
      </c>
      <c r="AV314" t="str">
        <f t="shared" si="76"/>
        <v/>
      </c>
      <c r="AW314" s="104" t="str">
        <f>IF(A314=Detail!$E$3,ROW()+5+(COLUMN()-48)/1000,"")</f>
        <v/>
      </c>
      <c r="AX314" t="str">
        <f>IF(B314=Detail!$E$3,ROW()+5+(COLUMN()-48)/1000,"")</f>
        <v/>
      </c>
      <c r="AY314" t="str">
        <f>IF(C314=Detail!$E$3,ROW()+5+(COLUMN()-48)/1000,"")</f>
        <v/>
      </c>
      <c r="AZ314" t="str">
        <f>IF(D314=Detail!$E$3,ROW()+5+(COLUMN()-48)/1000,"")</f>
        <v/>
      </c>
      <c r="BA314" t="str">
        <f>IF(E314=Detail!$E$3,ROW()+5+(COLUMN()-48)/1000,"")</f>
        <v/>
      </c>
      <c r="BB314" t="str">
        <f>IF(F314=Detail!$E$3,ROW()+5+(COLUMN()-48)/1000,"")</f>
        <v/>
      </c>
      <c r="BC314" t="str">
        <f>IF(G314=Detail!$E$3,ROW()+5+(COLUMN()-48)/1000,"")</f>
        <v/>
      </c>
      <c r="BD314" t="str">
        <f>IF(H314=Detail!$E$3,ROW()+5+(COLUMN()-48)/1000,"")</f>
        <v/>
      </c>
      <c r="BE314" t="str">
        <f>IF(I314=Detail!$E$3,ROW()+5+(COLUMN()-48)/1000,"")</f>
        <v/>
      </c>
      <c r="BF314" t="str">
        <f>IF(J314=Detail!$E$3,ROW()+5+(COLUMN()-48)/1000,"")</f>
        <v/>
      </c>
      <c r="BG314" t="str">
        <f>IF(K314=Detail!$E$3,ROW()+5+(COLUMN()-48)/1000,"")</f>
        <v/>
      </c>
      <c r="BH314" t="str">
        <f>IF(L314=Detail!$E$3,ROW()+5+(COLUMN()-48)/1000,"")</f>
        <v/>
      </c>
      <c r="BI314" t="str">
        <f>IF(M314=Detail!$E$3,ROW()+5+(COLUMN()-48)/1000,"")</f>
        <v/>
      </c>
      <c r="BJ314" t="str">
        <f>IF(N314=Detail!$E$3,ROW()+5+(COLUMN()-48)/1000,"")</f>
        <v/>
      </c>
      <c r="BK314" t="str">
        <f>IF(O314=Detail!$E$3,ROW()+5+(COLUMN()-48)/1000,"")</f>
        <v/>
      </c>
      <c r="BL314" t="str">
        <f>IF(P314=Detail!$E$3,ROW()+5+(COLUMN()-48)/1000,"")</f>
        <v/>
      </c>
      <c r="BM314" t="str">
        <f>IF(Q314=Detail!$E$3,ROW()+5+(COLUMN()-48)/1000,"")</f>
        <v/>
      </c>
      <c r="BN314" t="str">
        <f>IF(R314=Detail!$E$3,ROW()+5+(COLUMN()-48)/1000,"")</f>
        <v/>
      </c>
      <c r="BO314" t="str">
        <f>IF(S314=Detail!$E$3,ROW()+5+(COLUMN()-48)/1000,"")</f>
        <v/>
      </c>
      <c r="BP314" t="str">
        <f>IF(T314=Detail!$E$3,ROW()+5+(COLUMN()-48)/1000,"")</f>
        <v/>
      </c>
      <c r="BQ314" t="str">
        <f t="shared" ca="1" si="72"/>
        <v/>
      </c>
      <c r="BR314" t="str">
        <f>IF(BS314="","","'"&amp;VLOOKUP(ROUND((BS314-ROUNDDOWN(BS314,0))*1000,0),$BT$2:$BU$21,2,FALSE)&amp;"'!A"&amp;ROUNDDOWN(Codedata!BS314,0))</f>
        <v/>
      </c>
      <c r="BS314" t="str">
        <f t="shared" si="77"/>
        <v/>
      </c>
      <c r="BV314" t="str">
        <f t="shared" ca="1" si="78"/>
        <v/>
      </c>
      <c r="BW314" t="str">
        <f t="shared" ca="1" si="79"/>
        <v/>
      </c>
      <c r="BX314" t="str">
        <f t="shared" ca="1" si="80"/>
        <v/>
      </c>
      <c r="BY314" t="str">
        <f t="shared" ca="1" si="81"/>
        <v/>
      </c>
      <c r="BZ314" t="str">
        <f t="shared" ca="1" si="82"/>
        <v/>
      </c>
      <c r="CA314" t="str">
        <f t="shared" ca="1" si="83"/>
        <v/>
      </c>
      <c r="CB314" t="str">
        <f t="shared" ca="1" si="84"/>
        <v/>
      </c>
      <c r="CC314" t="str">
        <f t="shared" ca="1" si="85"/>
        <v/>
      </c>
    </row>
    <row r="315" spans="1:81" x14ac:dyDescent="0.3">
      <c r="A315">
        <f>Cash!$C320</f>
        <v>0</v>
      </c>
      <c r="B315">
        <f>Cash!$D320</f>
        <v>0</v>
      </c>
      <c r="C315">
        <f>Zicht!$C320</f>
        <v>0</v>
      </c>
      <c r="D315">
        <f>Zicht!$D320</f>
        <v>0</v>
      </c>
      <c r="E315">
        <f>Spaar!$C320</f>
        <v>0</v>
      </c>
      <c r="F315">
        <f>Spaar!$D320</f>
        <v>0</v>
      </c>
      <c r="G315">
        <f>'Reserve 1'!$C320</f>
        <v>0</v>
      </c>
      <c r="H315">
        <f>'Reserve 1'!$D320</f>
        <v>0</v>
      </c>
      <c r="I315">
        <f>'Reserve 2'!$C320</f>
        <v>0</v>
      </c>
      <c r="J315">
        <f>'Reserve 2'!$D320</f>
        <v>0</v>
      </c>
      <c r="K315">
        <f>'Reserve 3'!$C320</f>
        <v>0</v>
      </c>
      <c r="L315">
        <f>'Reserve 3'!$D320</f>
        <v>0</v>
      </c>
      <c r="M315">
        <f>'Reserve 4'!$C320</f>
        <v>0</v>
      </c>
      <c r="N315">
        <f>'Reserve 4'!$D320</f>
        <v>0</v>
      </c>
      <c r="O315">
        <f>'Reserve 5'!$C320</f>
        <v>0</v>
      </c>
      <c r="P315">
        <f>'Reserve 5'!$D320</f>
        <v>0</v>
      </c>
      <c r="Q315">
        <f>'Reserve 6'!$C320</f>
        <v>0</v>
      </c>
      <c r="R315">
        <f>'Reserve 6'!$D320</f>
        <v>0</v>
      </c>
      <c r="S315">
        <f>'Reserve 7'!$C320</f>
        <v>0</v>
      </c>
      <c r="T315">
        <f>'Reserve 7'!$D320</f>
        <v>0</v>
      </c>
      <c r="U315" t="str">
        <f>IF(A315=0,"",IF(COUNTIF(A$2:A315,A315)&gt;1,"",ROW()+(COLUMN()-20)/10000))</f>
        <v/>
      </c>
      <c r="V315" t="str">
        <f>IF(B315=0,"",IF(COUNTIF(B$2:B315,B315)&gt;1,"",ROW()+(COLUMN()-20)/10000))</f>
        <v/>
      </c>
      <c r="W315" t="str">
        <f>IF(C315=0,"",IF(COUNTIF(C$2:C315,C315)&gt;1,"",ROW()+(COLUMN()-20)/10000))</f>
        <v/>
      </c>
      <c r="X315" t="str">
        <f>IF(D315=0,"",IF(COUNTIF(D$2:D315,D315)&gt;1,"",ROW()+(COLUMN()-20)/10000))</f>
        <v/>
      </c>
      <c r="Y315" t="str">
        <f>IF(E315=0,"",IF(COUNTIF(E$2:E315,E315)&gt;1,"",ROW()+(COLUMN()-20)/10000))</f>
        <v/>
      </c>
      <c r="Z315" t="str">
        <f>IF(F315=0,"",IF(COUNTIF(F$2:F315,F315)&gt;1,"",ROW()+(COLUMN()-20)/10000))</f>
        <v/>
      </c>
      <c r="AA315" t="str">
        <f>IF(G315=0,"",IF(COUNTIF(G$2:G315,G315)&gt;1,"",ROW()+(COLUMN()-20)/10000))</f>
        <v/>
      </c>
      <c r="AB315" t="str">
        <f>IF(H315=0,"",IF(COUNTIF(H$2:H315,H315)&gt;1,"",ROW()+(COLUMN()-20)/10000))</f>
        <v/>
      </c>
      <c r="AC315" t="str">
        <f>IF(I315=0,"",IF(COUNTIF(I$2:I315,I315)&gt;1,"",ROW()+(COLUMN()-20)/10000))</f>
        <v/>
      </c>
      <c r="AD315" t="str">
        <f>IF(J315=0,"",IF(COUNTIF(J$2:J315,J315)&gt;1,"",ROW()+(COLUMN()-20)/10000))</f>
        <v/>
      </c>
      <c r="AE315" t="str">
        <f>IF(K315=0,"",IF(COUNTIF(K$2:K315,K315)&gt;1,"",ROW()+(COLUMN()-20)/10000))</f>
        <v/>
      </c>
      <c r="AF315" t="str">
        <f>IF(L315=0,"",IF(COUNTIF(L$2:L315,L315)&gt;1,"",ROW()+(COLUMN()-20)/10000))</f>
        <v/>
      </c>
      <c r="AG315" t="str">
        <f>IF(M315=0,"",IF(COUNTIF(M$2:M315,M315)&gt;1,"",ROW()+(COLUMN()-20)/10000))</f>
        <v/>
      </c>
      <c r="AH315" t="str">
        <f>IF(N315=0,"",IF(COUNTIF(N$2:N315,N315)&gt;1,"",ROW()+(COLUMN()-20)/10000))</f>
        <v/>
      </c>
      <c r="AI315" t="str">
        <f>IF(O315=0,"",IF(COUNTIF(O$2:O315,O315)&gt;1,"",ROW()+(COLUMN()-20)/10000))</f>
        <v/>
      </c>
      <c r="AJ315" t="str">
        <f>IF(P315=0,"",IF(COUNTIF(P$2:P315,P315)&gt;1,"",ROW()+(COLUMN()-20)/10000))</f>
        <v/>
      </c>
      <c r="AK315" t="str">
        <f>IF(Q315=0,"",IF(COUNTIF(Q$2:Q315,Q315)&gt;1,"",ROW()+(COLUMN()-20)/10000))</f>
        <v/>
      </c>
      <c r="AL315" t="str">
        <f>IF(R315=0,"",IF(COUNTIF(R$2:R315,R315)&gt;1,"",ROW()+(COLUMN()-20)/10000))</f>
        <v/>
      </c>
      <c r="AM315" t="str">
        <f>IF(S315=0,"",IF(COUNTIF(S$2:S315,S315)&gt;1,"",ROW()+(COLUMN()-20)/10000))</f>
        <v/>
      </c>
      <c r="AN315" t="str">
        <f>IF(T315=0,"",IF(COUNTIF(T$2:T315,T315)&gt;1,"",ROW()+(COLUMN()-20)/10000))</f>
        <v/>
      </c>
      <c r="AO315" t="str">
        <f t="shared" si="73"/>
        <v/>
      </c>
      <c r="AP315" t="str">
        <f t="shared" ca="1" si="71"/>
        <v/>
      </c>
      <c r="AQ315" t="str">
        <f ca="1">IF(AP315="","",IF(COUNTIF($AP$2:AP315,AP315)&gt;1,"",IF(AP315="overdracht",1,ROW())))</f>
        <v/>
      </c>
      <c r="AT315" t="str">
        <f t="shared" ca="1" si="74"/>
        <v/>
      </c>
      <c r="AU315" t="str">
        <f t="shared" si="75"/>
        <v/>
      </c>
      <c r="AV315" t="str">
        <f t="shared" si="76"/>
        <v/>
      </c>
      <c r="AW315" s="104" t="str">
        <f>IF(A315=Detail!$E$3,ROW()+5+(COLUMN()-48)/1000,"")</f>
        <v/>
      </c>
      <c r="AX315" t="str">
        <f>IF(B315=Detail!$E$3,ROW()+5+(COLUMN()-48)/1000,"")</f>
        <v/>
      </c>
      <c r="AY315" t="str">
        <f>IF(C315=Detail!$E$3,ROW()+5+(COLUMN()-48)/1000,"")</f>
        <v/>
      </c>
      <c r="AZ315" t="str">
        <f>IF(D315=Detail!$E$3,ROW()+5+(COLUMN()-48)/1000,"")</f>
        <v/>
      </c>
      <c r="BA315" t="str">
        <f>IF(E315=Detail!$E$3,ROW()+5+(COLUMN()-48)/1000,"")</f>
        <v/>
      </c>
      <c r="BB315" t="str">
        <f>IF(F315=Detail!$E$3,ROW()+5+(COLUMN()-48)/1000,"")</f>
        <v/>
      </c>
      <c r="BC315" t="str">
        <f>IF(G315=Detail!$E$3,ROW()+5+(COLUMN()-48)/1000,"")</f>
        <v/>
      </c>
      <c r="BD315" t="str">
        <f>IF(H315=Detail!$E$3,ROW()+5+(COLUMN()-48)/1000,"")</f>
        <v/>
      </c>
      <c r="BE315" t="str">
        <f>IF(I315=Detail!$E$3,ROW()+5+(COLUMN()-48)/1000,"")</f>
        <v/>
      </c>
      <c r="BF315" t="str">
        <f>IF(J315=Detail!$E$3,ROW()+5+(COLUMN()-48)/1000,"")</f>
        <v/>
      </c>
      <c r="BG315" t="str">
        <f>IF(K315=Detail!$E$3,ROW()+5+(COLUMN()-48)/1000,"")</f>
        <v/>
      </c>
      <c r="BH315" t="str">
        <f>IF(L315=Detail!$E$3,ROW()+5+(COLUMN()-48)/1000,"")</f>
        <v/>
      </c>
      <c r="BI315" t="str">
        <f>IF(M315=Detail!$E$3,ROW()+5+(COLUMN()-48)/1000,"")</f>
        <v/>
      </c>
      <c r="BJ315" t="str">
        <f>IF(N315=Detail!$E$3,ROW()+5+(COLUMN()-48)/1000,"")</f>
        <v/>
      </c>
      <c r="BK315" t="str">
        <f>IF(O315=Detail!$E$3,ROW()+5+(COLUMN()-48)/1000,"")</f>
        <v/>
      </c>
      <c r="BL315" t="str">
        <f>IF(P315=Detail!$E$3,ROW()+5+(COLUMN()-48)/1000,"")</f>
        <v/>
      </c>
      <c r="BM315" t="str">
        <f>IF(Q315=Detail!$E$3,ROW()+5+(COLUMN()-48)/1000,"")</f>
        <v/>
      </c>
      <c r="BN315" t="str">
        <f>IF(R315=Detail!$E$3,ROW()+5+(COLUMN()-48)/1000,"")</f>
        <v/>
      </c>
      <c r="BO315" t="str">
        <f>IF(S315=Detail!$E$3,ROW()+5+(COLUMN()-48)/1000,"")</f>
        <v/>
      </c>
      <c r="BP315" t="str">
        <f>IF(T315=Detail!$E$3,ROW()+5+(COLUMN()-48)/1000,"")</f>
        <v/>
      </c>
      <c r="BQ315" t="str">
        <f t="shared" ca="1" si="72"/>
        <v/>
      </c>
      <c r="BR315" t="str">
        <f>IF(BS315="","","'"&amp;VLOOKUP(ROUND((BS315-ROUNDDOWN(BS315,0))*1000,0),$BT$2:$BU$21,2,FALSE)&amp;"'!A"&amp;ROUNDDOWN(Codedata!BS315,0))</f>
        <v/>
      </c>
      <c r="BS315" t="str">
        <f t="shared" si="77"/>
        <v/>
      </c>
      <c r="BV315" t="str">
        <f t="shared" ca="1" si="78"/>
        <v/>
      </c>
      <c r="BW315" t="str">
        <f t="shared" ca="1" si="79"/>
        <v/>
      </c>
      <c r="BX315" t="str">
        <f t="shared" ca="1" si="80"/>
        <v/>
      </c>
      <c r="BY315" t="str">
        <f t="shared" ca="1" si="81"/>
        <v/>
      </c>
      <c r="BZ315" t="str">
        <f t="shared" ca="1" si="82"/>
        <v/>
      </c>
      <c r="CA315" t="str">
        <f t="shared" ca="1" si="83"/>
        <v/>
      </c>
      <c r="CB315" t="str">
        <f t="shared" ca="1" si="84"/>
        <v/>
      </c>
      <c r="CC315" t="str">
        <f t="shared" ca="1" si="85"/>
        <v/>
      </c>
    </row>
    <row r="316" spans="1:81" x14ac:dyDescent="0.3">
      <c r="A316">
        <f>Cash!$C321</f>
        <v>0</v>
      </c>
      <c r="B316">
        <f>Cash!$D321</f>
        <v>0</v>
      </c>
      <c r="C316">
        <f>Zicht!$C321</f>
        <v>0</v>
      </c>
      <c r="D316">
        <f>Zicht!$D321</f>
        <v>0</v>
      </c>
      <c r="E316">
        <f>Spaar!$C321</f>
        <v>0</v>
      </c>
      <c r="F316">
        <f>Spaar!$D321</f>
        <v>0</v>
      </c>
      <c r="G316">
        <f>'Reserve 1'!$C321</f>
        <v>0</v>
      </c>
      <c r="H316">
        <f>'Reserve 1'!$D321</f>
        <v>0</v>
      </c>
      <c r="I316">
        <f>'Reserve 2'!$C321</f>
        <v>0</v>
      </c>
      <c r="J316">
        <f>'Reserve 2'!$D321</f>
        <v>0</v>
      </c>
      <c r="K316">
        <f>'Reserve 3'!$C321</f>
        <v>0</v>
      </c>
      <c r="L316">
        <f>'Reserve 3'!$D321</f>
        <v>0</v>
      </c>
      <c r="M316">
        <f>'Reserve 4'!$C321</f>
        <v>0</v>
      </c>
      <c r="N316">
        <f>'Reserve 4'!$D321</f>
        <v>0</v>
      </c>
      <c r="O316">
        <f>'Reserve 5'!$C321</f>
        <v>0</v>
      </c>
      <c r="P316">
        <f>'Reserve 5'!$D321</f>
        <v>0</v>
      </c>
      <c r="Q316">
        <f>'Reserve 6'!$C321</f>
        <v>0</v>
      </c>
      <c r="R316">
        <f>'Reserve 6'!$D321</f>
        <v>0</v>
      </c>
      <c r="S316">
        <f>'Reserve 7'!$C321</f>
        <v>0</v>
      </c>
      <c r="T316">
        <f>'Reserve 7'!$D321</f>
        <v>0</v>
      </c>
      <c r="U316" t="str">
        <f>IF(A316=0,"",IF(COUNTIF(A$2:A316,A316)&gt;1,"",ROW()+(COLUMN()-20)/10000))</f>
        <v/>
      </c>
      <c r="V316" t="str">
        <f>IF(B316=0,"",IF(COUNTIF(B$2:B316,B316)&gt;1,"",ROW()+(COLUMN()-20)/10000))</f>
        <v/>
      </c>
      <c r="W316" t="str">
        <f>IF(C316=0,"",IF(COUNTIF(C$2:C316,C316)&gt;1,"",ROW()+(COLUMN()-20)/10000))</f>
        <v/>
      </c>
      <c r="X316" t="str">
        <f>IF(D316=0,"",IF(COUNTIF(D$2:D316,D316)&gt;1,"",ROW()+(COLUMN()-20)/10000))</f>
        <v/>
      </c>
      <c r="Y316" t="str">
        <f>IF(E316=0,"",IF(COUNTIF(E$2:E316,E316)&gt;1,"",ROW()+(COLUMN()-20)/10000))</f>
        <v/>
      </c>
      <c r="Z316" t="str">
        <f>IF(F316=0,"",IF(COUNTIF(F$2:F316,F316)&gt;1,"",ROW()+(COLUMN()-20)/10000))</f>
        <v/>
      </c>
      <c r="AA316" t="str">
        <f>IF(G316=0,"",IF(COUNTIF(G$2:G316,G316)&gt;1,"",ROW()+(COLUMN()-20)/10000))</f>
        <v/>
      </c>
      <c r="AB316" t="str">
        <f>IF(H316=0,"",IF(COUNTIF(H$2:H316,H316)&gt;1,"",ROW()+(COLUMN()-20)/10000))</f>
        <v/>
      </c>
      <c r="AC316" t="str">
        <f>IF(I316=0,"",IF(COUNTIF(I$2:I316,I316)&gt;1,"",ROW()+(COLUMN()-20)/10000))</f>
        <v/>
      </c>
      <c r="AD316" t="str">
        <f>IF(J316=0,"",IF(COUNTIF(J$2:J316,J316)&gt;1,"",ROW()+(COLUMN()-20)/10000))</f>
        <v/>
      </c>
      <c r="AE316" t="str">
        <f>IF(K316=0,"",IF(COUNTIF(K$2:K316,K316)&gt;1,"",ROW()+(COLUMN()-20)/10000))</f>
        <v/>
      </c>
      <c r="AF316" t="str">
        <f>IF(L316=0,"",IF(COUNTIF(L$2:L316,L316)&gt;1,"",ROW()+(COLUMN()-20)/10000))</f>
        <v/>
      </c>
      <c r="AG316" t="str">
        <f>IF(M316=0,"",IF(COUNTIF(M$2:M316,M316)&gt;1,"",ROW()+(COLUMN()-20)/10000))</f>
        <v/>
      </c>
      <c r="AH316" t="str">
        <f>IF(N316=0,"",IF(COUNTIF(N$2:N316,N316)&gt;1,"",ROW()+(COLUMN()-20)/10000))</f>
        <v/>
      </c>
      <c r="AI316" t="str">
        <f>IF(O316=0,"",IF(COUNTIF(O$2:O316,O316)&gt;1,"",ROW()+(COLUMN()-20)/10000))</f>
        <v/>
      </c>
      <c r="AJ316" t="str">
        <f>IF(P316=0,"",IF(COUNTIF(P$2:P316,P316)&gt;1,"",ROW()+(COLUMN()-20)/10000))</f>
        <v/>
      </c>
      <c r="AK316" t="str">
        <f>IF(Q316=0,"",IF(COUNTIF(Q$2:Q316,Q316)&gt;1,"",ROW()+(COLUMN()-20)/10000))</f>
        <v/>
      </c>
      <c r="AL316" t="str">
        <f>IF(R316=0,"",IF(COUNTIF(R$2:R316,R316)&gt;1,"",ROW()+(COLUMN()-20)/10000))</f>
        <v/>
      </c>
      <c r="AM316" t="str">
        <f>IF(S316=0,"",IF(COUNTIF(S$2:S316,S316)&gt;1,"",ROW()+(COLUMN()-20)/10000))</f>
        <v/>
      </c>
      <c r="AN316" t="str">
        <f>IF(T316=0,"",IF(COUNTIF(T$2:T316,T316)&gt;1,"",ROW()+(COLUMN()-20)/10000))</f>
        <v/>
      </c>
      <c r="AO316" t="str">
        <f t="shared" si="73"/>
        <v/>
      </c>
      <c r="AP316" t="str">
        <f t="shared" ca="1" si="71"/>
        <v/>
      </c>
      <c r="AQ316" t="str">
        <f ca="1">IF(AP316="","",IF(COUNTIF($AP$2:AP316,AP316)&gt;1,"",IF(AP316="overdracht",1,ROW())))</f>
        <v/>
      </c>
      <c r="AT316" t="str">
        <f t="shared" ca="1" si="74"/>
        <v/>
      </c>
      <c r="AU316" t="str">
        <f t="shared" si="75"/>
        <v/>
      </c>
      <c r="AV316" t="str">
        <f t="shared" si="76"/>
        <v/>
      </c>
      <c r="AW316" s="104" t="str">
        <f>IF(A316=Detail!$E$3,ROW()+5+(COLUMN()-48)/1000,"")</f>
        <v/>
      </c>
      <c r="AX316" t="str">
        <f>IF(B316=Detail!$E$3,ROW()+5+(COLUMN()-48)/1000,"")</f>
        <v/>
      </c>
      <c r="AY316" t="str">
        <f>IF(C316=Detail!$E$3,ROW()+5+(COLUMN()-48)/1000,"")</f>
        <v/>
      </c>
      <c r="AZ316" t="str">
        <f>IF(D316=Detail!$E$3,ROW()+5+(COLUMN()-48)/1000,"")</f>
        <v/>
      </c>
      <c r="BA316" t="str">
        <f>IF(E316=Detail!$E$3,ROW()+5+(COLUMN()-48)/1000,"")</f>
        <v/>
      </c>
      <c r="BB316" t="str">
        <f>IF(F316=Detail!$E$3,ROW()+5+(COLUMN()-48)/1000,"")</f>
        <v/>
      </c>
      <c r="BC316" t="str">
        <f>IF(G316=Detail!$E$3,ROW()+5+(COLUMN()-48)/1000,"")</f>
        <v/>
      </c>
      <c r="BD316" t="str">
        <f>IF(H316=Detail!$E$3,ROW()+5+(COLUMN()-48)/1000,"")</f>
        <v/>
      </c>
      <c r="BE316" t="str">
        <f>IF(I316=Detail!$E$3,ROW()+5+(COLUMN()-48)/1000,"")</f>
        <v/>
      </c>
      <c r="BF316" t="str">
        <f>IF(J316=Detail!$E$3,ROW()+5+(COLUMN()-48)/1000,"")</f>
        <v/>
      </c>
      <c r="BG316" t="str">
        <f>IF(K316=Detail!$E$3,ROW()+5+(COLUMN()-48)/1000,"")</f>
        <v/>
      </c>
      <c r="BH316" t="str">
        <f>IF(L316=Detail!$E$3,ROW()+5+(COLUMN()-48)/1000,"")</f>
        <v/>
      </c>
      <c r="BI316" t="str">
        <f>IF(M316=Detail!$E$3,ROW()+5+(COLUMN()-48)/1000,"")</f>
        <v/>
      </c>
      <c r="BJ316" t="str">
        <f>IF(N316=Detail!$E$3,ROW()+5+(COLUMN()-48)/1000,"")</f>
        <v/>
      </c>
      <c r="BK316" t="str">
        <f>IF(O316=Detail!$E$3,ROW()+5+(COLUMN()-48)/1000,"")</f>
        <v/>
      </c>
      <c r="BL316" t="str">
        <f>IF(P316=Detail!$E$3,ROW()+5+(COLUMN()-48)/1000,"")</f>
        <v/>
      </c>
      <c r="BM316" t="str">
        <f>IF(Q316=Detail!$E$3,ROW()+5+(COLUMN()-48)/1000,"")</f>
        <v/>
      </c>
      <c r="BN316" t="str">
        <f>IF(R316=Detail!$E$3,ROW()+5+(COLUMN()-48)/1000,"")</f>
        <v/>
      </c>
      <c r="BO316" t="str">
        <f>IF(S316=Detail!$E$3,ROW()+5+(COLUMN()-48)/1000,"")</f>
        <v/>
      </c>
      <c r="BP316" t="str">
        <f>IF(T316=Detail!$E$3,ROW()+5+(COLUMN()-48)/1000,"")</f>
        <v/>
      </c>
      <c r="BQ316" t="str">
        <f t="shared" ca="1" si="72"/>
        <v/>
      </c>
      <c r="BR316" t="str">
        <f>IF(BS316="","","'"&amp;VLOOKUP(ROUND((BS316-ROUNDDOWN(BS316,0))*1000,0),$BT$2:$BU$21,2,FALSE)&amp;"'!A"&amp;ROUNDDOWN(Codedata!BS316,0))</f>
        <v/>
      </c>
      <c r="BS316" t="str">
        <f t="shared" si="77"/>
        <v/>
      </c>
      <c r="BV316" t="str">
        <f t="shared" ca="1" si="78"/>
        <v/>
      </c>
      <c r="BW316" t="str">
        <f t="shared" ca="1" si="79"/>
        <v/>
      </c>
      <c r="BX316" t="str">
        <f t="shared" ca="1" si="80"/>
        <v/>
      </c>
      <c r="BY316" t="str">
        <f t="shared" ca="1" si="81"/>
        <v/>
      </c>
      <c r="BZ316" t="str">
        <f t="shared" ca="1" si="82"/>
        <v/>
      </c>
      <c r="CA316" t="str">
        <f t="shared" ca="1" si="83"/>
        <v/>
      </c>
      <c r="CB316" t="str">
        <f t="shared" ca="1" si="84"/>
        <v/>
      </c>
      <c r="CC316" t="str">
        <f t="shared" ca="1" si="85"/>
        <v/>
      </c>
    </row>
    <row r="317" spans="1:81" x14ac:dyDescent="0.3">
      <c r="A317">
        <f>Cash!$C322</f>
        <v>0</v>
      </c>
      <c r="B317">
        <f>Cash!$D322</f>
        <v>0</v>
      </c>
      <c r="C317">
        <f>Zicht!$C322</f>
        <v>0</v>
      </c>
      <c r="D317">
        <f>Zicht!$D322</f>
        <v>0</v>
      </c>
      <c r="E317">
        <f>Spaar!$C322</f>
        <v>0</v>
      </c>
      <c r="F317">
        <f>Spaar!$D322</f>
        <v>0</v>
      </c>
      <c r="G317">
        <f>'Reserve 1'!$C322</f>
        <v>0</v>
      </c>
      <c r="H317">
        <f>'Reserve 1'!$D322</f>
        <v>0</v>
      </c>
      <c r="I317">
        <f>'Reserve 2'!$C322</f>
        <v>0</v>
      </c>
      <c r="J317">
        <f>'Reserve 2'!$D322</f>
        <v>0</v>
      </c>
      <c r="K317">
        <f>'Reserve 3'!$C322</f>
        <v>0</v>
      </c>
      <c r="L317">
        <f>'Reserve 3'!$D322</f>
        <v>0</v>
      </c>
      <c r="M317">
        <f>'Reserve 4'!$C322</f>
        <v>0</v>
      </c>
      <c r="N317">
        <f>'Reserve 4'!$D322</f>
        <v>0</v>
      </c>
      <c r="O317">
        <f>'Reserve 5'!$C322</f>
        <v>0</v>
      </c>
      <c r="P317">
        <f>'Reserve 5'!$D322</f>
        <v>0</v>
      </c>
      <c r="Q317">
        <f>'Reserve 6'!$C322</f>
        <v>0</v>
      </c>
      <c r="R317">
        <f>'Reserve 6'!$D322</f>
        <v>0</v>
      </c>
      <c r="S317">
        <f>'Reserve 7'!$C322</f>
        <v>0</v>
      </c>
      <c r="T317">
        <f>'Reserve 7'!$D322</f>
        <v>0</v>
      </c>
      <c r="U317" t="str">
        <f>IF(A317=0,"",IF(COUNTIF(A$2:A317,A317)&gt;1,"",ROW()+(COLUMN()-20)/10000))</f>
        <v/>
      </c>
      <c r="V317" t="str">
        <f>IF(B317=0,"",IF(COUNTIF(B$2:B317,B317)&gt;1,"",ROW()+(COLUMN()-20)/10000))</f>
        <v/>
      </c>
      <c r="W317" t="str">
        <f>IF(C317=0,"",IF(COUNTIF(C$2:C317,C317)&gt;1,"",ROW()+(COLUMN()-20)/10000))</f>
        <v/>
      </c>
      <c r="X317" t="str">
        <f>IF(D317=0,"",IF(COUNTIF(D$2:D317,D317)&gt;1,"",ROW()+(COLUMN()-20)/10000))</f>
        <v/>
      </c>
      <c r="Y317" t="str">
        <f>IF(E317=0,"",IF(COUNTIF(E$2:E317,E317)&gt;1,"",ROW()+(COLUMN()-20)/10000))</f>
        <v/>
      </c>
      <c r="Z317" t="str">
        <f>IF(F317=0,"",IF(COUNTIF(F$2:F317,F317)&gt;1,"",ROW()+(COLUMN()-20)/10000))</f>
        <v/>
      </c>
      <c r="AA317" t="str">
        <f>IF(G317=0,"",IF(COUNTIF(G$2:G317,G317)&gt;1,"",ROW()+(COLUMN()-20)/10000))</f>
        <v/>
      </c>
      <c r="AB317" t="str">
        <f>IF(H317=0,"",IF(COUNTIF(H$2:H317,H317)&gt;1,"",ROW()+(COLUMN()-20)/10000))</f>
        <v/>
      </c>
      <c r="AC317" t="str">
        <f>IF(I317=0,"",IF(COUNTIF(I$2:I317,I317)&gt;1,"",ROW()+(COLUMN()-20)/10000))</f>
        <v/>
      </c>
      <c r="AD317" t="str">
        <f>IF(J317=0,"",IF(COUNTIF(J$2:J317,J317)&gt;1,"",ROW()+(COLUMN()-20)/10000))</f>
        <v/>
      </c>
      <c r="AE317" t="str">
        <f>IF(K317=0,"",IF(COUNTIF(K$2:K317,K317)&gt;1,"",ROW()+(COLUMN()-20)/10000))</f>
        <v/>
      </c>
      <c r="AF317" t="str">
        <f>IF(L317=0,"",IF(COUNTIF(L$2:L317,L317)&gt;1,"",ROW()+(COLUMN()-20)/10000))</f>
        <v/>
      </c>
      <c r="AG317" t="str">
        <f>IF(M317=0,"",IF(COUNTIF(M$2:M317,M317)&gt;1,"",ROW()+(COLUMN()-20)/10000))</f>
        <v/>
      </c>
      <c r="AH317" t="str">
        <f>IF(N317=0,"",IF(COUNTIF(N$2:N317,N317)&gt;1,"",ROW()+(COLUMN()-20)/10000))</f>
        <v/>
      </c>
      <c r="AI317" t="str">
        <f>IF(O317=0,"",IF(COUNTIF(O$2:O317,O317)&gt;1,"",ROW()+(COLUMN()-20)/10000))</f>
        <v/>
      </c>
      <c r="AJ317" t="str">
        <f>IF(P317=0,"",IF(COUNTIF(P$2:P317,P317)&gt;1,"",ROW()+(COLUMN()-20)/10000))</f>
        <v/>
      </c>
      <c r="AK317" t="str">
        <f>IF(Q317=0,"",IF(COUNTIF(Q$2:Q317,Q317)&gt;1,"",ROW()+(COLUMN()-20)/10000))</f>
        <v/>
      </c>
      <c r="AL317" t="str">
        <f>IF(R317=0,"",IF(COUNTIF(R$2:R317,R317)&gt;1,"",ROW()+(COLUMN()-20)/10000))</f>
        <v/>
      </c>
      <c r="AM317" t="str">
        <f>IF(S317=0,"",IF(COUNTIF(S$2:S317,S317)&gt;1,"",ROW()+(COLUMN()-20)/10000))</f>
        <v/>
      </c>
      <c r="AN317" t="str">
        <f>IF(T317=0,"",IF(COUNTIF(T$2:T317,T317)&gt;1,"",ROW()+(COLUMN()-20)/10000))</f>
        <v/>
      </c>
      <c r="AO317" t="str">
        <f t="shared" si="73"/>
        <v/>
      </c>
      <c r="AP317" t="str">
        <f t="shared" ca="1" si="71"/>
        <v/>
      </c>
      <c r="AQ317" t="str">
        <f ca="1">IF(AP317="","",IF(COUNTIF($AP$2:AP317,AP317)&gt;1,"",IF(AP317="overdracht",1,ROW())))</f>
        <v/>
      </c>
      <c r="AT317" t="str">
        <f t="shared" ca="1" si="74"/>
        <v/>
      </c>
      <c r="AU317" t="str">
        <f t="shared" si="75"/>
        <v/>
      </c>
      <c r="AV317" t="str">
        <f t="shared" si="76"/>
        <v/>
      </c>
      <c r="AW317" s="104" t="str">
        <f>IF(A317=Detail!$E$3,ROW()+5+(COLUMN()-48)/1000,"")</f>
        <v/>
      </c>
      <c r="AX317" t="str">
        <f>IF(B317=Detail!$E$3,ROW()+5+(COLUMN()-48)/1000,"")</f>
        <v/>
      </c>
      <c r="AY317" t="str">
        <f>IF(C317=Detail!$E$3,ROW()+5+(COLUMN()-48)/1000,"")</f>
        <v/>
      </c>
      <c r="AZ317" t="str">
        <f>IF(D317=Detail!$E$3,ROW()+5+(COLUMN()-48)/1000,"")</f>
        <v/>
      </c>
      <c r="BA317" t="str">
        <f>IF(E317=Detail!$E$3,ROW()+5+(COLUMN()-48)/1000,"")</f>
        <v/>
      </c>
      <c r="BB317" t="str">
        <f>IF(F317=Detail!$E$3,ROW()+5+(COLUMN()-48)/1000,"")</f>
        <v/>
      </c>
      <c r="BC317" t="str">
        <f>IF(G317=Detail!$E$3,ROW()+5+(COLUMN()-48)/1000,"")</f>
        <v/>
      </c>
      <c r="BD317" t="str">
        <f>IF(H317=Detail!$E$3,ROW()+5+(COLUMN()-48)/1000,"")</f>
        <v/>
      </c>
      <c r="BE317" t="str">
        <f>IF(I317=Detail!$E$3,ROW()+5+(COLUMN()-48)/1000,"")</f>
        <v/>
      </c>
      <c r="BF317" t="str">
        <f>IF(J317=Detail!$E$3,ROW()+5+(COLUMN()-48)/1000,"")</f>
        <v/>
      </c>
      <c r="BG317" t="str">
        <f>IF(K317=Detail!$E$3,ROW()+5+(COLUMN()-48)/1000,"")</f>
        <v/>
      </c>
      <c r="BH317" t="str">
        <f>IF(L317=Detail!$E$3,ROW()+5+(COLUMN()-48)/1000,"")</f>
        <v/>
      </c>
      <c r="BI317" t="str">
        <f>IF(M317=Detail!$E$3,ROW()+5+(COLUMN()-48)/1000,"")</f>
        <v/>
      </c>
      <c r="BJ317" t="str">
        <f>IF(N317=Detail!$E$3,ROW()+5+(COLUMN()-48)/1000,"")</f>
        <v/>
      </c>
      <c r="BK317" t="str">
        <f>IF(O317=Detail!$E$3,ROW()+5+(COLUMN()-48)/1000,"")</f>
        <v/>
      </c>
      <c r="BL317" t="str">
        <f>IF(P317=Detail!$E$3,ROW()+5+(COLUMN()-48)/1000,"")</f>
        <v/>
      </c>
      <c r="BM317" t="str">
        <f>IF(Q317=Detail!$E$3,ROW()+5+(COLUMN()-48)/1000,"")</f>
        <v/>
      </c>
      <c r="BN317" t="str">
        <f>IF(R317=Detail!$E$3,ROW()+5+(COLUMN()-48)/1000,"")</f>
        <v/>
      </c>
      <c r="BO317" t="str">
        <f>IF(S317=Detail!$E$3,ROW()+5+(COLUMN()-48)/1000,"")</f>
        <v/>
      </c>
      <c r="BP317" t="str">
        <f>IF(T317=Detail!$E$3,ROW()+5+(COLUMN()-48)/1000,"")</f>
        <v/>
      </c>
      <c r="BQ317" t="str">
        <f t="shared" ca="1" si="72"/>
        <v/>
      </c>
      <c r="BR317" t="str">
        <f>IF(BS317="","","'"&amp;VLOOKUP(ROUND((BS317-ROUNDDOWN(BS317,0))*1000,0),$BT$2:$BU$21,2,FALSE)&amp;"'!A"&amp;ROUNDDOWN(Codedata!BS317,0))</f>
        <v/>
      </c>
      <c r="BS317" t="str">
        <f t="shared" si="77"/>
        <v/>
      </c>
      <c r="BV317" t="str">
        <f t="shared" ca="1" si="78"/>
        <v/>
      </c>
      <c r="BW317" t="str">
        <f t="shared" ca="1" si="79"/>
        <v/>
      </c>
      <c r="BX317" t="str">
        <f t="shared" ca="1" si="80"/>
        <v/>
      </c>
      <c r="BY317" t="str">
        <f t="shared" ca="1" si="81"/>
        <v/>
      </c>
      <c r="BZ317" t="str">
        <f t="shared" ca="1" si="82"/>
        <v/>
      </c>
      <c r="CA317" t="str">
        <f t="shared" ca="1" si="83"/>
        <v/>
      </c>
      <c r="CB317" t="str">
        <f t="shared" ca="1" si="84"/>
        <v/>
      </c>
      <c r="CC317" t="str">
        <f t="shared" ca="1" si="85"/>
        <v/>
      </c>
    </row>
    <row r="318" spans="1:81" x14ac:dyDescent="0.3">
      <c r="A318">
        <f>Cash!$C323</f>
        <v>0</v>
      </c>
      <c r="B318">
        <f>Cash!$D323</f>
        <v>0</v>
      </c>
      <c r="C318">
        <f>Zicht!$C323</f>
        <v>0</v>
      </c>
      <c r="D318">
        <f>Zicht!$D323</f>
        <v>0</v>
      </c>
      <c r="E318">
        <f>Spaar!$C323</f>
        <v>0</v>
      </c>
      <c r="F318">
        <f>Spaar!$D323</f>
        <v>0</v>
      </c>
      <c r="G318">
        <f>'Reserve 1'!$C323</f>
        <v>0</v>
      </c>
      <c r="H318">
        <f>'Reserve 1'!$D323</f>
        <v>0</v>
      </c>
      <c r="I318">
        <f>'Reserve 2'!$C323</f>
        <v>0</v>
      </c>
      <c r="J318">
        <f>'Reserve 2'!$D323</f>
        <v>0</v>
      </c>
      <c r="K318">
        <f>'Reserve 3'!$C323</f>
        <v>0</v>
      </c>
      <c r="L318">
        <f>'Reserve 3'!$D323</f>
        <v>0</v>
      </c>
      <c r="M318">
        <f>'Reserve 4'!$C323</f>
        <v>0</v>
      </c>
      <c r="N318">
        <f>'Reserve 4'!$D323</f>
        <v>0</v>
      </c>
      <c r="O318">
        <f>'Reserve 5'!$C323</f>
        <v>0</v>
      </c>
      <c r="P318">
        <f>'Reserve 5'!$D323</f>
        <v>0</v>
      </c>
      <c r="Q318">
        <f>'Reserve 6'!$C323</f>
        <v>0</v>
      </c>
      <c r="R318">
        <f>'Reserve 6'!$D323</f>
        <v>0</v>
      </c>
      <c r="S318">
        <f>'Reserve 7'!$C323</f>
        <v>0</v>
      </c>
      <c r="T318">
        <f>'Reserve 7'!$D323</f>
        <v>0</v>
      </c>
      <c r="U318" t="str">
        <f>IF(A318=0,"",IF(COUNTIF(A$2:A318,A318)&gt;1,"",ROW()+(COLUMN()-20)/10000))</f>
        <v/>
      </c>
      <c r="V318" t="str">
        <f>IF(B318=0,"",IF(COUNTIF(B$2:B318,B318)&gt;1,"",ROW()+(COLUMN()-20)/10000))</f>
        <v/>
      </c>
      <c r="W318" t="str">
        <f>IF(C318=0,"",IF(COUNTIF(C$2:C318,C318)&gt;1,"",ROW()+(COLUMN()-20)/10000))</f>
        <v/>
      </c>
      <c r="X318" t="str">
        <f>IF(D318=0,"",IF(COUNTIF(D$2:D318,D318)&gt;1,"",ROW()+(COLUMN()-20)/10000))</f>
        <v/>
      </c>
      <c r="Y318" t="str">
        <f>IF(E318=0,"",IF(COUNTIF(E$2:E318,E318)&gt;1,"",ROW()+(COLUMN()-20)/10000))</f>
        <v/>
      </c>
      <c r="Z318" t="str">
        <f>IF(F318=0,"",IF(COUNTIF(F$2:F318,F318)&gt;1,"",ROW()+(COLUMN()-20)/10000))</f>
        <v/>
      </c>
      <c r="AA318" t="str">
        <f>IF(G318=0,"",IF(COUNTIF(G$2:G318,G318)&gt;1,"",ROW()+(COLUMN()-20)/10000))</f>
        <v/>
      </c>
      <c r="AB318" t="str">
        <f>IF(H318=0,"",IF(COUNTIF(H$2:H318,H318)&gt;1,"",ROW()+(COLUMN()-20)/10000))</f>
        <v/>
      </c>
      <c r="AC318" t="str">
        <f>IF(I318=0,"",IF(COUNTIF(I$2:I318,I318)&gt;1,"",ROW()+(COLUMN()-20)/10000))</f>
        <v/>
      </c>
      <c r="AD318" t="str">
        <f>IF(J318=0,"",IF(COUNTIF(J$2:J318,J318)&gt;1,"",ROW()+(COLUMN()-20)/10000))</f>
        <v/>
      </c>
      <c r="AE318" t="str">
        <f>IF(K318=0,"",IF(COUNTIF(K$2:K318,K318)&gt;1,"",ROW()+(COLUMN()-20)/10000))</f>
        <v/>
      </c>
      <c r="AF318" t="str">
        <f>IF(L318=0,"",IF(COUNTIF(L$2:L318,L318)&gt;1,"",ROW()+(COLUMN()-20)/10000))</f>
        <v/>
      </c>
      <c r="AG318" t="str">
        <f>IF(M318=0,"",IF(COUNTIF(M$2:M318,M318)&gt;1,"",ROW()+(COLUMN()-20)/10000))</f>
        <v/>
      </c>
      <c r="AH318" t="str">
        <f>IF(N318=0,"",IF(COUNTIF(N$2:N318,N318)&gt;1,"",ROW()+(COLUMN()-20)/10000))</f>
        <v/>
      </c>
      <c r="AI318" t="str">
        <f>IF(O318=0,"",IF(COUNTIF(O$2:O318,O318)&gt;1,"",ROW()+(COLUMN()-20)/10000))</f>
        <v/>
      </c>
      <c r="AJ318" t="str">
        <f>IF(P318=0,"",IF(COUNTIF(P$2:P318,P318)&gt;1,"",ROW()+(COLUMN()-20)/10000))</f>
        <v/>
      </c>
      <c r="AK318" t="str">
        <f>IF(Q318=0,"",IF(COUNTIF(Q$2:Q318,Q318)&gt;1,"",ROW()+(COLUMN()-20)/10000))</f>
        <v/>
      </c>
      <c r="AL318" t="str">
        <f>IF(R318=0,"",IF(COUNTIF(R$2:R318,R318)&gt;1,"",ROW()+(COLUMN()-20)/10000))</f>
        <v/>
      </c>
      <c r="AM318" t="str">
        <f>IF(S318=0,"",IF(COUNTIF(S$2:S318,S318)&gt;1,"",ROW()+(COLUMN()-20)/10000))</f>
        <v/>
      </c>
      <c r="AN318" t="str">
        <f>IF(T318=0,"",IF(COUNTIF(T$2:T318,T318)&gt;1,"",ROW()+(COLUMN()-20)/10000))</f>
        <v/>
      </c>
      <c r="AO318" t="str">
        <f t="shared" si="73"/>
        <v/>
      </c>
      <c r="AP318" t="str">
        <f t="shared" ca="1" si="71"/>
        <v/>
      </c>
      <c r="AQ318" t="str">
        <f ca="1">IF(AP318="","",IF(COUNTIF($AP$2:AP318,AP318)&gt;1,"",IF(AP318="overdracht",1,ROW())))</f>
        <v/>
      </c>
      <c r="AT318" t="str">
        <f t="shared" ca="1" si="74"/>
        <v/>
      </c>
      <c r="AU318" t="str">
        <f t="shared" si="75"/>
        <v/>
      </c>
      <c r="AV318" t="str">
        <f t="shared" si="76"/>
        <v/>
      </c>
      <c r="AW318" s="104" t="str">
        <f>IF(A318=Detail!$E$3,ROW()+5+(COLUMN()-48)/1000,"")</f>
        <v/>
      </c>
      <c r="AX318" t="str">
        <f>IF(B318=Detail!$E$3,ROW()+5+(COLUMN()-48)/1000,"")</f>
        <v/>
      </c>
      <c r="AY318" t="str">
        <f>IF(C318=Detail!$E$3,ROW()+5+(COLUMN()-48)/1000,"")</f>
        <v/>
      </c>
      <c r="AZ318" t="str">
        <f>IF(D318=Detail!$E$3,ROW()+5+(COLUMN()-48)/1000,"")</f>
        <v/>
      </c>
      <c r="BA318" t="str">
        <f>IF(E318=Detail!$E$3,ROW()+5+(COLUMN()-48)/1000,"")</f>
        <v/>
      </c>
      <c r="BB318" t="str">
        <f>IF(F318=Detail!$E$3,ROW()+5+(COLUMN()-48)/1000,"")</f>
        <v/>
      </c>
      <c r="BC318" t="str">
        <f>IF(G318=Detail!$E$3,ROW()+5+(COLUMN()-48)/1000,"")</f>
        <v/>
      </c>
      <c r="BD318" t="str">
        <f>IF(H318=Detail!$E$3,ROW()+5+(COLUMN()-48)/1000,"")</f>
        <v/>
      </c>
      <c r="BE318" t="str">
        <f>IF(I318=Detail!$E$3,ROW()+5+(COLUMN()-48)/1000,"")</f>
        <v/>
      </c>
      <c r="BF318" t="str">
        <f>IF(J318=Detail!$E$3,ROW()+5+(COLUMN()-48)/1000,"")</f>
        <v/>
      </c>
      <c r="BG318" t="str">
        <f>IF(K318=Detail!$E$3,ROW()+5+(COLUMN()-48)/1000,"")</f>
        <v/>
      </c>
      <c r="BH318" t="str">
        <f>IF(L318=Detail!$E$3,ROW()+5+(COLUMN()-48)/1000,"")</f>
        <v/>
      </c>
      <c r="BI318" t="str">
        <f>IF(M318=Detail!$E$3,ROW()+5+(COLUMN()-48)/1000,"")</f>
        <v/>
      </c>
      <c r="BJ318" t="str">
        <f>IF(N318=Detail!$E$3,ROW()+5+(COLUMN()-48)/1000,"")</f>
        <v/>
      </c>
      <c r="BK318" t="str">
        <f>IF(O318=Detail!$E$3,ROW()+5+(COLUMN()-48)/1000,"")</f>
        <v/>
      </c>
      <c r="BL318" t="str">
        <f>IF(P318=Detail!$E$3,ROW()+5+(COLUMN()-48)/1000,"")</f>
        <v/>
      </c>
      <c r="BM318" t="str">
        <f>IF(Q318=Detail!$E$3,ROW()+5+(COLUMN()-48)/1000,"")</f>
        <v/>
      </c>
      <c r="BN318" t="str">
        <f>IF(R318=Detail!$E$3,ROW()+5+(COLUMN()-48)/1000,"")</f>
        <v/>
      </c>
      <c r="BO318" t="str">
        <f>IF(S318=Detail!$E$3,ROW()+5+(COLUMN()-48)/1000,"")</f>
        <v/>
      </c>
      <c r="BP318" t="str">
        <f>IF(T318=Detail!$E$3,ROW()+5+(COLUMN()-48)/1000,"")</f>
        <v/>
      </c>
      <c r="BQ318" t="str">
        <f t="shared" ca="1" si="72"/>
        <v/>
      </c>
      <c r="BR318" t="str">
        <f>IF(BS318="","","'"&amp;VLOOKUP(ROUND((BS318-ROUNDDOWN(BS318,0))*1000,0),$BT$2:$BU$21,2,FALSE)&amp;"'!A"&amp;ROUNDDOWN(Codedata!BS318,0))</f>
        <v/>
      </c>
      <c r="BS318" t="str">
        <f t="shared" si="77"/>
        <v/>
      </c>
      <c r="BV318" t="str">
        <f t="shared" ca="1" si="78"/>
        <v/>
      </c>
      <c r="BW318" t="str">
        <f t="shared" ca="1" si="79"/>
        <v/>
      </c>
      <c r="BX318" t="str">
        <f t="shared" ca="1" si="80"/>
        <v/>
      </c>
      <c r="BY318" t="str">
        <f t="shared" ca="1" si="81"/>
        <v/>
      </c>
      <c r="BZ318" t="str">
        <f t="shared" ca="1" si="82"/>
        <v/>
      </c>
      <c r="CA318" t="str">
        <f t="shared" ca="1" si="83"/>
        <v/>
      </c>
      <c r="CB318" t="str">
        <f t="shared" ca="1" si="84"/>
        <v/>
      </c>
      <c r="CC318" t="str">
        <f t="shared" ca="1" si="85"/>
        <v/>
      </c>
    </row>
    <row r="319" spans="1:81" x14ac:dyDescent="0.3">
      <c r="A319">
        <f>Cash!$C324</f>
        <v>0</v>
      </c>
      <c r="B319">
        <f>Cash!$D324</f>
        <v>0</v>
      </c>
      <c r="C319">
        <f>Zicht!$C324</f>
        <v>0</v>
      </c>
      <c r="D319">
        <f>Zicht!$D324</f>
        <v>0</v>
      </c>
      <c r="E319">
        <f>Spaar!$C324</f>
        <v>0</v>
      </c>
      <c r="F319">
        <f>Spaar!$D324</f>
        <v>0</v>
      </c>
      <c r="G319">
        <f>'Reserve 1'!$C324</f>
        <v>0</v>
      </c>
      <c r="H319">
        <f>'Reserve 1'!$D324</f>
        <v>0</v>
      </c>
      <c r="I319">
        <f>'Reserve 2'!$C324</f>
        <v>0</v>
      </c>
      <c r="J319">
        <f>'Reserve 2'!$D324</f>
        <v>0</v>
      </c>
      <c r="K319">
        <f>'Reserve 3'!$C324</f>
        <v>0</v>
      </c>
      <c r="L319">
        <f>'Reserve 3'!$D324</f>
        <v>0</v>
      </c>
      <c r="M319">
        <f>'Reserve 4'!$C324</f>
        <v>0</v>
      </c>
      <c r="N319">
        <f>'Reserve 4'!$D324</f>
        <v>0</v>
      </c>
      <c r="O319">
        <f>'Reserve 5'!$C324</f>
        <v>0</v>
      </c>
      <c r="P319">
        <f>'Reserve 5'!$D324</f>
        <v>0</v>
      </c>
      <c r="Q319">
        <f>'Reserve 6'!$C324</f>
        <v>0</v>
      </c>
      <c r="R319">
        <f>'Reserve 6'!$D324</f>
        <v>0</v>
      </c>
      <c r="S319">
        <f>'Reserve 7'!$C324</f>
        <v>0</v>
      </c>
      <c r="T319">
        <f>'Reserve 7'!$D324</f>
        <v>0</v>
      </c>
      <c r="U319" t="str">
        <f>IF(A319=0,"",IF(COUNTIF(A$2:A319,A319)&gt;1,"",ROW()+(COLUMN()-20)/10000))</f>
        <v/>
      </c>
      <c r="V319" t="str">
        <f>IF(B319=0,"",IF(COUNTIF(B$2:B319,B319)&gt;1,"",ROW()+(COLUMN()-20)/10000))</f>
        <v/>
      </c>
      <c r="W319" t="str">
        <f>IF(C319=0,"",IF(COUNTIF(C$2:C319,C319)&gt;1,"",ROW()+(COLUMN()-20)/10000))</f>
        <v/>
      </c>
      <c r="X319" t="str">
        <f>IF(D319=0,"",IF(COUNTIF(D$2:D319,D319)&gt;1,"",ROW()+(COLUMN()-20)/10000))</f>
        <v/>
      </c>
      <c r="Y319" t="str">
        <f>IF(E319=0,"",IF(COUNTIF(E$2:E319,E319)&gt;1,"",ROW()+(COLUMN()-20)/10000))</f>
        <v/>
      </c>
      <c r="Z319" t="str">
        <f>IF(F319=0,"",IF(COUNTIF(F$2:F319,F319)&gt;1,"",ROW()+(COLUMN()-20)/10000))</f>
        <v/>
      </c>
      <c r="AA319" t="str">
        <f>IF(G319=0,"",IF(COUNTIF(G$2:G319,G319)&gt;1,"",ROW()+(COLUMN()-20)/10000))</f>
        <v/>
      </c>
      <c r="AB319" t="str">
        <f>IF(H319=0,"",IF(COUNTIF(H$2:H319,H319)&gt;1,"",ROW()+(COLUMN()-20)/10000))</f>
        <v/>
      </c>
      <c r="AC319" t="str">
        <f>IF(I319=0,"",IF(COUNTIF(I$2:I319,I319)&gt;1,"",ROW()+(COLUMN()-20)/10000))</f>
        <v/>
      </c>
      <c r="AD319" t="str">
        <f>IF(J319=0,"",IF(COUNTIF(J$2:J319,J319)&gt;1,"",ROW()+(COLUMN()-20)/10000))</f>
        <v/>
      </c>
      <c r="AE319" t="str">
        <f>IF(K319=0,"",IF(COUNTIF(K$2:K319,K319)&gt;1,"",ROW()+(COLUMN()-20)/10000))</f>
        <v/>
      </c>
      <c r="AF319" t="str">
        <f>IF(L319=0,"",IF(COUNTIF(L$2:L319,L319)&gt;1,"",ROW()+(COLUMN()-20)/10000))</f>
        <v/>
      </c>
      <c r="AG319" t="str">
        <f>IF(M319=0,"",IF(COUNTIF(M$2:M319,M319)&gt;1,"",ROW()+(COLUMN()-20)/10000))</f>
        <v/>
      </c>
      <c r="AH319" t="str">
        <f>IF(N319=0,"",IF(COUNTIF(N$2:N319,N319)&gt;1,"",ROW()+(COLUMN()-20)/10000))</f>
        <v/>
      </c>
      <c r="AI319" t="str">
        <f>IF(O319=0,"",IF(COUNTIF(O$2:O319,O319)&gt;1,"",ROW()+(COLUMN()-20)/10000))</f>
        <v/>
      </c>
      <c r="AJ319" t="str">
        <f>IF(P319=0,"",IF(COUNTIF(P$2:P319,P319)&gt;1,"",ROW()+(COLUMN()-20)/10000))</f>
        <v/>
      </c>
      <c r="AK319" t="str">
        <f>IF(Q319=0,"",IF(COUNTIF(Q$2:Q319,Q319)&gt;1,"",ROW()+(COLUMN()-20)/10000))</f>
        <v/>
      </c>
      <c r="AL319" t="str">
        <f>IF(R319=0,"",IF(COUNTIF(R$2:R319,R319)&gt;1,"",ROW()+(COLUMN()-20)/10000))</f>
        <v/>
      </c>
      <c r="AM319" t="str">
        <f>IF(S319=0,"",IF(COUNTIF(S$2:S319,S319)&gt;1,"",ROW()+(COLUMN()-20)/10000))</f>
        <v/>
      </c>
      <c r="AN319" t="str">
        <f>IF(T319=0,"",IF(COUNTIF(T$2:T319,T319)&gt;1,"",ROW()+(COLUMN()-20)/10000))</f>
        <v/>
      </c>
      <c r="AO319" t="str">
        <f t="shared" si="73"/>
        <v/>
      </c>
      <c r="AP319" t="str">
        <f t="shared" ca="1" si="71"/>
        <v/>
      </c>
      <c r="AQ319" t="str">
        <f ca="1">IF(AP319="","",IF(COUNTIF($AP$2:AP319,AP319)&gt;1,"",IF(AP319="overdracht",1,ROW())))</f>
        <v/>
      </c>
      <c r="AT319" t="str">
        <f t="shared" ca="1" si="74"/>
        <v/>
      </c>
      <c r="AU319" t="str">
        <f t="shared" si="75"/>
        <v/>
      </c>
      <c r="AV319" t="str">
        <f t="shared" si="76"/>
        <v/>
      </c>
      <c r="AW319" s="104" t="str">
        <f>IF(A319=Detail!$E$3,ROW()+5+(COLUMN()-48)/1000,"")</f>
        <v/>
      </c>
      <c r="AX319" t="str">
        <f>IF(B319=Detail!$E$3,ROW()+5+(COLUMN()-48)/1000,"")</f>
        <v/>
      </c>
      <c r="AY319" t="str">
        <f>IF(C319=Detail!$E$3,ROW()+5+(COLUMN()-48)/1000,"")</f>
        <v/>
      </c>
      <c r="AZ319" t="str">
        <f>IF(D319=Detail!$E$3,ROW()+5+(COLUMN()-48)/1000,"")</f>
        <v/>
      </c>
      <c r="BA319" t="str">
        <f>IF(E319=Detail!$E$3,ROW()+5+(COLUMN()-48)/1000,"")</f>
        <v/>
      </c>
      <c r="BB319" t="str">
        <f>IF(F319=Detail!$E$3,ROW()+5+(COLUMN()-48)/1000,"")</f>
        <v/>
      </c>
      <c r="BC319" t="str">
        <f>IF(G319=Detail!$E$3,ROW()+5+(COLUMN()-48)/1000,"")</f>
        <v/>
      </c>
      <c r="BD319" t="str">
        <f>IF(H319=Detail!$E$3,ROW()+5+(COLUMN()-48)/1000,"")</f>
        <v/>
      </c>
      <c r="BE319" t="str">
        <f>IF(I319=Detail!$E$3,ROW()+5+(COLUMN()-48)/1000,"")</f>
        <v/>
      </c>
      <c r="BF319" t="str">
        <f>IF(J319=Detail!$E$3,ROW()+5+(COLUMN()-48)/1000,"")</f>
        <v/>
      </c>
      <c r="BG319" t="str">
        <f>IF(K319=Detail!$E$3,ROW()+5+(COLUMN()-48)/1000,"")</f>
        <v/>
      </c>
      <c r="BH319" t="str">
        <f>IF(L319=Detail!$E$3,ROW()+5+(COLUMN()-48)/1000,"")</f>
        <v/>
      </c>
      <c r="BI319" t="str">
        <f>IF(M319=Detail!$E$3,ROW()+5+(COLUMN()-48)/1000,"")</f>
        <v/>
      </c>
      <c r="BJ319" t="str">
        <f>IF(N319=Detail!$E$3,ROW()+5+(COLUMN()-48)/1000,"")</f>
        <v/>
      </c>
      <c r="BK319" t="str">
        <f>IF(O319=Detail!$E$3,ROW()+5+(COLUMN()-48)/1000,"")</f>
        <v/>
      </c>
      <c r="BL319" t="str">
        <f>IF(P319=Detail!$E$3,ROW()+5+(COLUMN()-48)/1000,"")</f>
        <v/>
      </c>
      <c r="BM319" t="str">
        <f>IF(Q319=Detail!$E$3,ROW()+5+(COLUMN()-48)/1000,"")</f>
        <v/>
      </c>
      <c r="BN319" t="str">
        <f>IF(R319=Detail!$E$3,ROW()+5+(COLUMN()-48)/1000,"")</f>
        <v/>
      </c>
      <c r="BO319" t="str">
        <f>IF(S319=Detail!$E$3,ROW()+5+(COLUMN()-48)/1000,"")</f>
        <v/>
      </c>
      <c r="BP319" t="str">
        <f>IF(T319=Detail!$E$3,ROW()+5+(COLUMN()-48)/1000,"")</f>
        <v/>
      </c>
      <c r="BQ319" t="str">
        <f t="shared" ca="1" si="72"/>
        <v/>
      </c>
      <c r="BR319" t="str">
        <f>IF(BS319="","","'"&amp;VLOOKUP(ROUND((BS319-ROUNDDOWN(BS319,0))*1000,0),$BT$2:$BU$21,2,FALSE)&amp;"'!A"&amp;ROUNDDOWN(Codedata!BS319,0))</f>
        <v/>
      </c>
      <c r="BS319" t="str">
        <f t="shared" si="77"/>
        <v/>
      </c>
      <c r="BV319" t="str">
        <f t="shared" ca="1" si="78"/>
        <v/>
      </c>
      <c r="BW319" t="str">
        <f t="shared" ca="1" si="79"/>
        <v/>
      </c>
      <c r="BX319" t="str">
        <f t="shared" ca="1" si="80"/>
        <v/>
      </c>
      <c r="BY319" t="str">
        <f t="shared" ca="1" si="81"/>
        <v/>
      </c>
      <c r="BZ319" t="str">
        <f t="shared" ca="1" si="82"/>
        <v/>
      </c>
      <c r="CA319" t="str">
        <f t="shared" ca="1" si="83"/>
        <v/>
      </c>
      <c r="CB319" t="str">
        <f t="shared" ca="1" si="84"/>
        <v/>
      </c>
      <c r="CC319" t="str">
        <f t="shared" ca="1" si="85"/>
        <v/>
      </c>
    </row>
    <row r="320" spans="1:81" x14ac:dyDescent="0.3">
      <c r="A320">
        <f>Cash!$C325</f>
        <v>0</v>
      </c>
      <c r="B320">
        <f>Cash!$D325</f>
        <v>0</v>
      </c>
      <c r="C320">
        <f>Zicht!$C325</f>
        <v>0</v>
      </c>
      <c r="D320">
        <f>Zicht!$D325</f>
        <v>0</v>
      </c>
      <c r="E320">
        <f>Spaar!$C325</f>
        <v>0</v>
      </c>
      <c r="F320">
        <f>Spaar!$D325</f>
        <v>0</v>
      </c>
      <c r="G320">
        <f>'Reserve 1'!$C325</f>
        <v>0</v>
      </c>
      <c r="H320">
        <f>'Reserve 1'!$D325</f>
        <v>0</v>
      </c>
      <c r="I320">
        <f>'Reserve 2'!$C325</f>
        <v>0</v>
      </c>
      <c r="J320">
        <f>'Reserve 2'!$D325</f>
        <v>0</v>
      </c>
      <c r="K320">
        <f>'Reserve 3'!$C325</f>
        <v>0</v>
      </c>
      <c r="L320">
        <f>'Reserve 3'!$D325</f>
        <v>0</v>
      </c>
      <c r="M320">
        <f>'Reserve 4'!$C325</f>
        <v>0</v>
      </c>
      <c r="N320">
        <f>'Reserve 4'!$D325</f>
        <v>0</v>
      </c>
      <c r="O320">
        <f>'Reserve 5'!$C325</f>
        <v>0</v>
      </c>
      <c r="P320">
        <f>'Reserve 5'!$D325</f>
        <v>0</v>
      </c>
      <c r="Q320">
        <f>'Reserve 6'!$C325</f>
        <v>0</v>
      </c>
      <c r="R320">
        <f>'Reserve 6'!$D325</f>
        <v>0</v>
      </c>
      <c r="S320">
        <f>'Reserve 7'!$C325</f>
        <v>0</v>
      </c>
      <c r="T320">
        <f>'Reserve 7'!$D325</f>
        <v>0</v>
      </c>
      <c r="U320" t="str">
        <f>IF(A320=0,"",IF(COUNTIF(A$2:A320,A320)&gt;1,"",ROW()+(COLUMN()-20)/10000))</f>
        <v/>
      </c>
      <c r="V320" t="str">
        <f>IF(B320=0,"",IF(COUNTIF(B$2:B320,B320)&gt;1,"",ROW()+(COLUMN()-20)/10000))</f>
        <v/>
      </c>
      <c r="W320" t="str">
        <f>IF(C320=0,"",IF(COUNTIF(C$2:C320,C320)&gt;1,"",ROW()+(COLUMN()-20)/10000))</f>
        <v/>
      </c>
      <c r="X320" t="str">
        <f>IF(D320=0,"",IF(COUNTIF(D$2:D320,D320)&gt;1,"",ROW()+(COLUMN()-20)/10000))</f>
        <v/>
      </c>
      <c r="Y320" t="str">
        <f>IF(E320=0,"",IF(COUNTIF(E$2:E320,E320)&gt;1,"",ROW()+(COLUMN()-20)/10000))</f>
        <v/>
      </c>
      <c r="Z320" t="str">
        <f>IF(F320=0,"",IF(COUNTIF(F$2:F320,F320)&gt;1,"",ROW()+(COLUMN()-20)/10000))</f>
        <v/>
      </c>
      <c r="AA320" t="str">
        <f>IF(G320=0,"",IF(COUNTIF(G$2:G320,G320)&gt;1,"",ROW()+(COLUMN()-20)/10000))</f>
        <v/>
      </c>
      <c r="AB320" t="str">
        <f>IF(H320=0,"",IF(COUNTIF(H$2:H320,H320)&gt;1,"",ROW()+(COLUMN()-20)/10000))</f>
        <v/>
      </c>
      <c r="AC320" t="str">
        <f>IF(I320=0,"",IF(COUNTIF(I$2:I320,I320)&gt;1,"",ROW()+(COLUMN()-20)/10000))</f>
        <v/>
      </c>
      <c r="AD320" t="str">
        <f>IF(J320=0,"",IF(COUNTIF(J$2:J320,J320)&gt;1,"",ROW()+(COLUMN()-20)/10000))</f>
        <v/>
      </c>
      <c r="AE320" t="str">
        <f>IF(K320=0,"",IF(COUNTIF(K$2:K320,K320)&gt;1,"",ROW()+(COLUMN()-20)/10000))</f>
        <v/>
      </c>
      <c r="AF320" t="str">
        <f>IF(L320=0,"",IF(COUNTIF(L$2:L320,L320)&gt;1,"",ROW()+(COLUMN()-20)/10000))</f>
        <v/>
      </c>
      <c r="AG320" t="str">
        <f>IF(M320=0,"",IF(COUNTIF(M$2:M320,M320)&gt;1,"",ROW()+(COLUMN()-20)/10000))</f>
        <v/>
      </c>
      <c r="AH320" t="str">
        <f>IF(N320=0,"",IF(COUNTIF(N$2:N320,N320)&gt;1,"",ROW()+(COLUMN()-20)/10000))</f>
        <v/>
      </c>
      <c r="AI320" t="str">
        <f>IF(O320=0,"",IF(COUNTIF(O$2:O320,O320)&gt;1,"",ROW()+(COLUMN()-20)/10000))</f>
        <v/>
      </c>
      <c r="AJ320" t="str">
        <f>IF(P320=0,"",IF(COUNTIF(P$2:P320,P320)&gt;1,"",ROW()+(COLUMN()-20)/10000))</f>
        <v/>
      </c>
      <c r="AK320" t="str">
        <f>IF(Q320=0,"",IF(COUNTIF(Q$2:Q320,Q320)&gt;1,"",ROW()+(COLUMN()-20)/10000))</f>
        <v/>
      </c>
      <c r="AL320" t="str">
        <f>IF(R320=0,"",IF(COUNTIF(R$2:R320,R320)&gt;1,"",ROW()+(COLUMN()-20)/10000))</f>
        <v/>
      </c>
      <c r="AM320" t="str">
        <f>IF(S320=0,"",IF(COUNTIF(S$2:S320,S320)&gt;1,"",ROW()+(COLUMN()-20)/10000))</f>
        <v/>
      </c>
      <c r="AN320" t="str">
        <f>IF(T320=0,"",IF(COUNTIF(T$2:T320,T320)&gt;1,"",ROW()+(COLUMN()-20)/10000))</f>
        <v/>
      </c>
      <c r="AO320" t="str">
        <f t="shared" si="73"/>
        <v/>
      </c>
      <c r="AP320" t="str">
        <f t="shared" ca="1" si="71"/>
        <v/>
      </c>
      <c r="AQ320" t="str">
        <f ca="1">IF(AP320="","",IF(COUNTIF($AP$2:AP320,AP320)&gt;1,"",IF(AP320="overdracht",1,ROW())))</f>
        <v/>
      </c>
      <c r="AT320" t="str">
        <f t="shared" ca="1" si="74"/>
        <v/>
      </c>
      <c r="AU320" t="str">
        <f t="shared" si="75"/>
        <v/>
      </c>
      <c r="AV320" t="str">
        <f t="shared" si="76"/>
        <v/>
      </c>
      <c r="AW320" s="104" t="str">
        <f>IF(A320=Detail!$E$3,ROW()+5+(COLUMN()-48)/1000,"")</f>
        <v/>
      </c>
      <c r="AX320" t="str">
        <f>IF(B320=Detail!$E$3,ROW()+5+(COLUMN()-48)/1000,"")</f>
        <v/>
      </c>
      <c r="AY320" t="str">
        <f>IF(C320=Detail!$E$3,ROW()+5+(COLUMN()-48)/1000,"")</f>
        <v/>
      </c>
      <c r="AZ320" t="str">
        <f>IF(D320=Detail!$E$3,ROW()+5+(COLUMN()-48)/1000,"")</f>
        <v/>
      </c>
      <c r="BA320" t="str">
        <f>IF(E320=Detail!$E$3,ROW()+5+(COLUMN()-48)/1000,"")</f>
        <v/>
      </c>
      <c r="BB320" t="str">
        <f>IF(F320=Detail!$E$3,ROW()+5+(COLUMN()-48)/1000,"")</f>
        <v/>
      </c>
      <c r="BC320" t="str">
        <f>IF(G320=Detail!$E$3,ROW()+5+(COLUMN()-48)/1000,"")</f>
        <v/>
      </c>
      <c r="BD320" t="str">
        <f>IF(H320=Detail!$E$3,ROW()+5+(COLUMN()-48)/1000,"")</f>
        <v/>
      </c>
      <c r="BE320" t="str">
        <f>IF(I320=Detail!$E$3,ROW()+5+(COLUMN()-48)/1000,"")</f>
        <v/>
      </c>
      <c r="BF320" t="str">
        <f>IF(J320=Detail!$E$3,ROW()+5+(COLUMN()-48)/1000,"")</f>
        <v/>
      </c>
      <c r="BG320" t="str">
        <f>IF(K320=Detail!$E$3,ROW()+5+(COLUMN()-48)/1000,"")</f>
        <v/>
      </c>
      <c r="BH320" t="str">
        <f>IF(L320=Detail!$E$3,ROW()+5+(COLUMN()-48)/1000,"")</f>
        <v/>
      </c>
      <c r="BI320" t="str">
        <f>IF(M320=Detail!$E$3,ROW()+5+(COLUMN()-48)/1000,"")</f>
        <v/>
      </c>
      <c r="BJ320" t="str">
        <f>IF(N320=Detail!$E$3,ROW()+5+(COLUMN()-48)/1000,"")</f>
        <v/>
      </c>
      <c r="BK320" t="str">
        <f>IF(O320=Detail!$E$3,ROW()+5+(COLUMN()-48)/1000,"")</f>
        <v/>
      </c>
      <c r="BL320" t="str">
        <f>IF(P320=Detail!$E$3,ROW()+5+(COLUMN()-48)/1000,"")</f>
        <v/>
      </c>
      <c r="BM320" t="str">
        <f>IF(Q320=Detail!$E$3,ROW()+5+(COLUMN()-48)/1000,"")</f>
        <v/>
      </c>
      <c r="BN320" t="str">
        <f>IF(R320=Detail!$E$3,ROW()+5+(COLUMN()-48)/1000,"")</f>
        <v/>
      </c>
      <c r="BO320" t="str">
        <f>IF(S320=Detail!$E$3,ROW()+5+(COLUMN()-48)/1000,"")</f>
        <v/>
      </c>
      <c r="BP320" t="str">
        <f>IF(T320=Detail!$E$3,ROW()+5+(COLUMN()-48)/1000,"")</f>
        <v/>
      </c>
      <c r="BQ320" t="str">
        <f t="shared" ca="1" si="72"/>
        <v/>
      </c>
      <c r="BR320" t="str">
        <f>IF(BS320="","","'"&amp;VLOOKUP(ROUND((BS320-ROUNDDOWN(BS320,0))*1000,0),$BT$2:$BU$21,2,FALSE)&amp;"'!A"&amp;ROUNDDOWN(Codedata!BS320,0))</f>
        <v/>
      </c>
      <c r="BS320" t="str">
        <f t="shared" si="77"/>
        <v/>
      </c>
      <c r="BV320" t="str">
        <f t="shared" ca="1" si="78"/>
        <v/>
      </c>
      <c r="BW320" t="str">
        <f t="shared" ca="1" si="79"/>
        <v/>
      </c>
      <c r="BX320" t="str">
        <f t="shared" ca="1" si="80"/>
        <v/>
      </c>
      <c r="BY320" t="str">
        <f t="shared" ca="1" si="81"/>
        <v/>
      </c>
      <c r="BZ320" t="str">
        <f t="shared" ca="1" si="82"/>
        <v/>
      </c>
      <c r="CA320" t="str">
        <f t="shared" ca="1" si="83"/>
        <v/>
      </c>
      <c r="CB320" t="str">
        <f t="shared" ca="1" si="84"/>
        <v/>
      </c>
      <c r="CC320" t="str">
        <f t="shared" ca="1" si="85"/>
        <v/>
      </c>
    </row>
    <row r="321" spans="1:81" x14ac:dyDescent="0.3">
      <c r="A321">
        <f>Cash!$C326</f>
        <v>0</v>
      </c>
      <c r="B321">
        <f>Cash!$D326</f>
        <v>0</v>
      </c>
      <c r="C321">
        <f>Zicht!$C326</f>
        <v>0</v>
      </c>
      <c r="D321">
        <f>Zicht!$D326</f>
        <v>0</v>
      </c>
      <c r="E321">
        <f>Spaar!$C326</f>
        <v>0</v>
      </c>
      <c r="F321">
        <f>Spaar!$D326</f>
        <v>0</v>
      </c>
      <c r="G321">
        <f>'Reserve 1'!$C326</f>
        <v>0</v>
      </c>
      <c r="H321">
        <f>'Reserve 1'!$D326</f>
        <v>0</v>
      </c>
      <c r="I321">
        <f>'Reserve 2'!$C326</f>
        <v>0</v>
      </c>
      <c r="J321">
        <f>'Reserve 2'!$D326</f>
        <v>0</v>
      </c>
      <c r="K321">
        <f>'Reserve 3'!$C326</f>
        <v>0</v>
      </c>
      <c r="L321">
        <f>'Reserve 3'!$D326</f>
        <v>0</v>
      </c>
      <c r="M321">
        <f>'Reserve 4'!$C326</f>
        <v>0</v>
      </c>
      <c r="N321">
        <f>'Reserve 4'!$D326</f>
        <v>0</v>
      </c>
      <c r="O321">
        <f>'Reserve 5'!$C326</f>
        <v>0</v>
      </c>
      <c r="P321">
        <f>'Reserve 5'!$D326</f>
        <v>0</v>
      </c>
      <c r="Q321">
        <f>'Reserve 6'!$C326</f>
        <v>0</v>
      </c>
      <c r="R321">
        <f>'Reserve 6'!$D326</f>
        <v>0</v>
      </c>
      <c r="S321">
        <f>'Reserve 7'!$C326</f>
        <v>0</v>
      </c>
      <c r="T321">
        <f>'Reserve 7'!$D326</f>
        <v>0</v>
      </c>
      <c r="U321" t="str">
        <f>IF(A321=0,"",IF(COUNTIF(A$2:A321,A321)&gt;1,"",ROW()+(COLUMN()-20)/10000))</f>
        <v/>
      </c>
      <c r="V321" t="str">
        <f>IF(B321=0,"",IF(COUNTIF(B$2:B321,B321)&gt;1,"",ROW()+(COLUMN()-20)/10000))</f>
        <v/>
      </c>
      <c r="W321" t="str">
        <f>IF(C321=0,"",IF(COUNTIF(C$2:C321,C321)&gt;1,"",ROW()+(COLUMN()-20)/10000))</f>
        <v/>
      </c>
      <c r="X321" t="str">
        <f>IF(D321=0,"",IF(COUNTIF(D$2:D321,D321)&gt;1,"",ROW()+(COLUMN()-20)/10000))</f>
        <v/>
      </c>
      <c r="Y321" t="str">
        <f>IF(E321=0,"",IF(COUNTIF(E$2:E321,E321)&gt;1,"",ROW()+(COLUMN()-20)/10000))</f>
        <v/>
      </c>
      <c r="Z321" t="str">
        <f>IF(F321=0,"",IF(COUNTIF(F$2:F321,F321)&gt;1,"",ROW()+(COLUMN()-20)/10000))</f>
        <v/>
      </c>
      <c r="AA321" t="str">
        <f>IF(G321=0,"",IF(COUNTIF(G$2:G321,G321)&gt;1,"",ROW()+(COLUMN()-20)/10000))</f>
        <v/>
      </c>
      <c r="AB321" t="str">
        <f>IF(H321=0,"",IF(COUNTIF(H$2:H321,H321)&gt;1,"",ROW()+(COLUMN()-20)/10000))</f>
        <v/>
      </c>
      <c r="AC321" t="str">
        <f>IF(I321=0,"",IF(COUNTIF(I$2:I321,I321)&gt;1,"",ROW()+(COLUMN()-20)/10000))</f>
        <v/>
      </c>
      <c r="AD321" t="str">
        <f>IF(J321=0,"",IF(COUNTIF(J$2:J321,J321)&gt;1,"",ROW()+(COLUMN()-20)/10000))</f>
        <v/>
      </c>
      <c r="AE321" t="str">
        <f>IF(K321=0,"",IF(COUNTIF(K$2:K321,K321)&gt;1,"",ROW()+(COLUMN()-20)/10000))</f>
        <v/>
      </c>
      <c r="AF321" t="str">
        <f>IF(L321=0,"",IF(COUNTIF(L$2:L321,L321)&gt;1,"",ROW()+(COLUMN()-20)/10000))</f>
        <v/>
      </c>
      <c r="AG321" t="str">
        <f>IF(M321=0,"",IF(COUNTIF(M$2:M321,M321)&gt;1,"",ROW()+(COLUMN()-20)/10000))</f>
        <v/>
      </c>
      <c r="AH321" t="str">
        <f>IF(N321=0,"",IF(COUNTIF(N$2:N321,N321)&gt;1,"",ROW()+(COLUMN()-20)/10000))</f>
        <v/>
      </c>
      <c r="AI321" t="str">
        <f>IF(O321=0,"",IF(COUNTIF(O$2:O321,O321)&gt;1,"",ROW()+(COLUMN()-20)/10000))</f>
        <v/>
      </c>
      <c r="AJ321" t="str">
        <f>IF(P321=0,"",IF(COUNTIF(P$2:P321,P321)&gt;1,"",ROW()+(COLUMN()-20)/10000))</f>
        <v/>
      </c>
      <c r="AK321" t="str">
        <f>IF(Q321=0,"",IF(COUNTIF(Q$2:Q321,Q321)&gt;1,"",ROW()+(COLUMN()-20)/10000))</f>
        <v/>
      </c>
      <c r="AL321" t="str">
        <f>IF(R321=0,"",IF(COUNTIF(R$2:R321,R321)&gt;1,"",ROW()+(COLUMN()-20)/10000))</f>
        <v/>
      </c>
      <c r="AM321" t="str">
        <f>IF(S321=0,"",IF(COUNTIF(S$2:S321,S321)&gt;1,"",ROW()+(COLUMN()-20)/10000))</f>
        <v/>
      </c>
      <c r="AN321" t="str">
        <f>IF(T321=0,"",IF(COUNTIF(T$2:T321,T321)&gt;1,"",ROW()+(COLUMN()-20)/10000))</f>
        <v/>
      </c>
      <c r="AO321" t="str">
        <f t="shared" si="73"/>
        <v/>
      </c>
      <c r="AP321" t="str">
        <f t="shared" ca="1" si="71"/>
        <v/>
      </c>
      <c r="AQ321" t="str">
        <f ca="1">IF(AP321="","",IF(COUNTIF($AP$2:AP321,AP321)&gt;1,"",IF(AP321="overdracht",1,ROW())))</f>
        <v/>
      </c>
      <c r="AT321" t="str">
        <f t="shared" ca="1" si="74"/>
        <v/>
      </c>
      <c r="AU321" t="str">
        <f t="shared" si="75"/>
        <v/>
      </c>
      <c r="AV321" t="str">
        <f t="shared" si="76"/>
        <v/>
      </c>
      <c r="AW321" s="104" t="str">
        <f>IF(A321=Detail!$E$3,ROW()+5+(COLUMN()-48)/1000,"")</f>
        <v/>
      </c>
      <c r="AX321" t="str">
        <f>IF(B321=Detail!$E$3,ROW()+5+(COLUMN()-48)/1000,"")</f>
        <v/>
      </c>
      <c r="AY321" t="str">
        <f>IF(C321=Detail!$E$3,ROW()+5+(COLUMN()-48)/1000,"")</f>
        <v/>
      </c>
      <c r="AZ321" t="str">
        <f>IF(D321=Detail!$E$3,ROW()+5+(COLUMN()-48)/1000,"")</f>
        <v/>
      </c>
      <c r="BA321" t="str">
        <f>IF(E321=Detail!$E$3,ROW()+5+(COLUMN()-48)/1000,"")</f>
        <v/>
      </c>
      <c r="BB321" t="str">
        <f>IF(F321=Detail!$E$3,ROW()+5+(COLUMN()-48)/1000,"")</f>
        <v/>
      </c>
      <c r="BC321" t="str">
        <f>IF(G321=Detail!$E$3,ROW()+5+(COLUMN()-48)/1000,"")</f>
        <v/>
      </c>
      <c r="BD321" t="str">
        <f>IF(H321=Detail!$E$3,ROW()+5+(COLUMN()-48)/1000,"")</f>
        <v/>
      </c>
      <c r="BE321" t="str">
        <f>IF(I321=Detail!$E$3,ROW()+5+(COLUMN()-48)/1000,"")</f>
        <v/>
      </c>
      <c r="BF321" t="str">
        <f>IF(J321=Detail!$E$3,ROW()+5+(COLUMN()-48)/1000,"")</f>
        <v/>
      </c>
      <c r="BG321" t="str">
        <f>IF(K321=Detail!$E$3,ROW()+5+(COLUMN()-48)/1000,"")</f>
        <v/>
      </c>
      <c r="BH321" t="str">
        <f>IF(L321=Detail!$E$3,ROW()+5+(COLUMN()-48)/1000,"")</f>
        <v/>
      </c>
      <c r="BI321" t="str">
        <f>IF(M321=Detail!$E$3,ROW()+5+(COLUMN()-48)/1000,"")</f>
        <v/>
      </c>
      <c r="BJ321" t="str">
        <f>IF(N321=Detail!$E$3,ROW()+5+(COLUMN()-48)/1000,"")</f>
        <v/>
      </c>
      <c r="BK321" t="str">
        <f>IF(O321=Detail!$E$3,ROW()+5+(COLUMN()-48)/1000,"")</f>
        <v/>
      </c>
      <c r="BL321" t="str">
        <f>IF(P321=Detail!$E$3,ROW()+5+(COLUMN()-48)/1000,"")</f>
        <v/>
      </c>
      <c r="BM321" t="str">
        <f>IF(Q321=Detail!$E$3,ROW()+5+(COLUMN()-48)/1000,"")</f>
        <v/>
      </c>
      <c r="BN321" t="str">
        <f>IF(R321=Detail!$E$3,ROW()+5+(COLUMN()-48)/1000,"")</f>
        <v/>
      </c>
      <c r="BO321" t="str">
        <f>IF(S321=Detail!$E$3,ROW()+5+(COLUMN()-48)/1000,"")</f>
        <v/>
      </c>
      <c r="BP321" t="str">
        <f>IF(T321=Detail!$E$3,ROW()+5+(COLUMN()-48)/1000,"")</f>
        <v/>
      </c>
      <c r="BQ321" t="str">
        <f t="shared" ca="1" si="72"/>
        <v/>
      </c>
      <c r="BR321" t="str">
        <f>IF(BS321="","","'"&amp;VLOOKUP(ROUND((BS321-ROUNDDOWN(BS321,0))*1000,0),$BT$2:$BU$21,2,FALSE)&amp;"'!A"&amp;ROUNDDOWN(Codedata!BS321,0))</f>
        <v/>
      </c>
      <c r="BS321" t="str">
        <f t="shared" si="77"/>
        <v/>
      </c>
      <c r="BV321" t="str">
        <f t="shared" ca="1" si="78"/>
        <v/>
      </c>
      <c r="BW321" t="str">
        <f t="shared" ca="1" si="79"/>
        <v/>
      </c>
      <c r="BX321" t="str">
        <f t="shared" ca="1" si="80"/>
        <v/>
      </c>
      <c r="BY321" t="str">
        <f t="shared" ca="1" si="81"/>
        <v/>
      </c>
      <c r="BZ321" t="str">
        <f t="shared" ca="1" si="82"/>
        <v/>
      </c>
      <c r="CA321" t="str">
        <f t="shared" ca="1" si="83"/>
        <v/>
      </c>
      <c r="CB321" t="str">
        <f t="shared" ca="1" si="84"/>
        <v/>
      </c>
      <c r="CC321" t="str">
        <f t="shared" ca="1" si="85"/>
        <v/>
      </c>
    </row>
    <row r="322" spans="1:81" x14ac:dyDescent="0.3">
      <c r="A322">
        <f>Cash!$C327</f>
        <v>0</v>
      </c>
      <c r="B322">
        <f>Cash!$D327</f>
        <v>0</v>
      </c>
      <c r="C322">
        <f>Zicht!$C327</f>
        <v>0</v>
      </c>
      <c r="D322">
        <f>Zicht!$D327</f>
        <v>0</v>
      </c>
      <c r="E322">
        <f>Spaar!$C327</f>
        <v>0</v>
      </c>
      <c r="F322">
        <f>Spaar!$D327</f>
        <v>0</v>
      </c>
      <c r="G322">
        <f>'Reserve 1'!$C327</f>
        <v>0</v>
      </c>
      <c r="H322">
        <f>'Reserve 1'!$D327</f>
        <v>0</v>
      </c>
      <c r="I322">
        <f>'Reserve 2'!$C327</f>
        <v>0</v>
      </c>
      <c r="J322">
        <f>'Reserve 2'!$D327</f>
        <v>0</v>
      </c>
      <c r="K322">
        <f>'Reserve 3'!$C327</f>
        <v>0</v>
      </c>
      <c r="L322">
        <f>'Reserve 3'!$D327</f>
        <v>0</v>
      </c>
      <c r="M322">
        <f>'Reserve 4'!$C327</f>
        <v>0</v>
      </c>
      <c r="N322">
        <f>'Reserve 4'!$D327</f>
        <v>0</v>
      </c>
      <c r="O322">
        <f>'Reserve 5'!$C327</f>
        <v>0</v>
      </c>
      <c r="P322">
        <f>'Reserve 5'!$D327</f>
        <v>0</v>
      </c>
      <c r="Q322">
        <f>'Reserve 6'!$C327</f>
        <v>0</v>
      </c>
      <c r="R322">
        <f>'Reserve 6'!$D327</f>
        <v>0</v>
      </c>
      <c r="S322">
        <f>'Reserve 7'!$C327</f>
        <v>0</v>
      </c>
      <c r="T322">
        <f>'Reserve 7'!$D327</f>
        <v>0</v>
      </c>
      <c r="U322" t="str">
        <f>IF(A322=0,"",IF(COUNTIF(A$2:A322,A322)&gt;1,"",ROW()+(COLUMN()-20)/10000))</f>
        <v/>
      </c>
      <c r="V322" t="str">
        <f>IF(B322=0,"",IF(COUNTIF(B$2:B322,B322)&gt;1,"",ROW()+(COLUMN()-20)/10000))</f>
        <v/>
      </c>
      <c r="W322" t="str">
        <f>IF(C322=0,"",IF(COUNTIF(C$2:C322,C322)&gt;1,"",ROW()+(COLUMN()-20)/10000))</f>
        <v/>
      </c>
      <c r="X322" t="str">
        <f>IF(D322=0,"",IF(COUNTIF(D$2:D322,D322)&gt;1,"",ROW()+(COLUMN()-20)/10000))</f>
        <v/>
      </c>
      <c r="Y322" t="str">
        <f>IF(E322=0,"",IF(COUNTIF(E$2:E322,E322)&gt;1,"",ROW()+(COLUMN()-20)/10000))</f>
        <v/>
      </c>
      <c r="Z322" t="str">
        <f>IF(F322=0,"",IF(COUNTIF(F$2:F322,F322)&gt;1,"",ROW()+(COLUMN()-20)/10000))</f>
        <v/>
      </c>
      <c r="AA322" t="str">
        <f>IF(G322=0,"",IF(COUNTIF(G$2:G322,G322)&gt;1,"",ROW()+(COLUMN()-20)/10000))</f>
        <v/>
      </c>
      <c r="AB322" t="str">
        <f>IF(H322=0,"",IF(COUNTIF(H$2:H322,H322)&gt;1,"",ROW()+(COLUMN()-20)/10000))</f>
        <v/>
      </c>
      <c r="AC322" t="str">
        <f>IF(I322=0,"",IF(COUNTIF(I$2:I322,I322)&gt;1,"",ROW()+(COLUMN()-20)/10000))</f>
        <v/>
      </c>
      <c r="AD322" t="str">
        <f>IF(J322=0,"",IF(COUNTIF(J$2:J322,J322)&gt;1,"",ROW()+(COLUMN()-20)/10000))</f>
        <v/>
      </c>
      <c r="AE322" t="str">
        <f>IF(K322=0,"",IF(COUNTIF(K$2:K322,K322)&gt;1,"",ROW()+(COLUMN()-20)/10000))</f>
        <v/>
      </c>
      <c r="AF322" t="str">
        <f>IF(L322=0,"",IF(COUNTIF(L$2:L322,L322)&gt;1,"",ROW()+(COLUMN()-20)/10000))</f>
        <v/>
      </c>
      <c r="AG322" t="str">
        <f>IF(M322=0,"",IF(COUNTIF(M$2:M322,M322)&gt;1,"",ROW()+(COLUMN()-20)/10000))</f>
        <v/>
      </c>
      <c r="AH322" t="str">
        <f>IF(N322=0,"",IF(COUNTIF(N$2:N322,N322)&gt;1,"",ROW()+(COLUMN()-20)/10000))</f>
        <v/>
      </c>
      <c r="AI322" t="str">
        <f>IF(O322=0,"",IF(COUNTIF(O$2:O322,O322)&gt;1,"",ROW()+(COLUMN()-20)/10000))</f>
        <v/>
      </c>
      <c r="AJ322" t="str">
        <f>IF(P322=0,"",IF(COUNTIF(P$2:P322,P322)&gt;1,"",ROW()+(COLUMN()-20)/10000))</f>
        <v/>
      </c>
      <c r="AK322" t="str">
        <f>IF(Q322=0,"",IF(COUNTIF(Q$2:Q322,Q322)&gt;1,"",ROW()+(COLUMN()-20)/10000))</f>
        <v/>
      </c>
      <c r="AL322" t="str">
        <f>IF(R322=0,"",IF(COUNTIF(R$2:R322,R322)&gt;1,"",ROW()+(COLUMN()-20)/10000))</f>
        <v/>
      </c>
      <c r="AM322" t="str">
        <f>IF(S322=0,"",IF(COUNTIF(S$2:S322,S322)&gt;1,"",ROW()+(COLUMN()-20)/10000))</f>
        <v/>
      </c>
      <c r="AN322" t="str">
        <f>IF(T322=0,"",IF(COUNTIF(T$2:T322,T322)&gt;1,"",ROW()+(COLUMN()-20)/10000))</f>
        <v/>
      </c>
      <c r="AO322" t="str">
        <f t="shared" si="73"/>
        <v/>
      </c>
      <c r="AP322" t="str">
        <f t="shared" ref="AP322:AP385" ca="1" si="86">IF(AO322="","",INDIRECT(ADDRESS(ROUNDDOWN(AO322,0),(AO322-ROUNDDOWN(AO322,0))*10000)))</f>
        <v/>
      </c>
      <c r="AQ322" t="str">
        <f ca="1">IF(AP322="","",IF(COUNTIF($AP$2:AP322,AP322)&gt;1,"",IF(AP322="overdracht",1,ROW())))</f>
        <v/>
      </c>
      <c r="AT322" t="str">
        <f t="shared" ca="1" si="74"/>
        <v/>
      </c>
      <c r="AU322" t="str">
        <f t="shared" si="75"/>
        <v/>
      </c>
      <c r="AV322" t="str">
        <f t="shared" si="76"/>
        <v/>
      </c>
      <c r="AW322" s="104" t="str">
        <f>IF(A322=Detail!$E$3,ROW()+5+(COLUMN()-48)/1000,"")</f>
        <v/>
      </c>
      <c r="AX322" t="str">
        <f>IF(B322=Detail!$E$3,ROW()+5+(COLUMN()-48)/1000,"")</f>
        <v/>
      </c>
      <c r="AY322" t="str">
        <f>IF(C322=Detail!$E$3,ROW()+5+(COLUMN()-48)/1000,"")</f>
        <v/>
      </c>
      <c r="AZ322" t="str">
        <f>IF(D322=Detail!$E$3,ROW()+5+(COLUMN()-48)/1000,"")</f>
        <v/>
      </c>
      <c r="BA322" t="str">
        <f>IF(E322=Detail!$E$3,ROW()+5+(COLUMN()-48)/1000,"")</f>
        <v/>
      </c>
      <c r="BB322" t="str">
        <f>IF(F322=Detail!$E$3,ROW()+5+(COLUMN()-48)/1000,"")</f>
        <v/>
      </c>
      <c r="BC322" t="str">
        <f>IF(G322=Detail!$E$3,ROW()+5+(COLUMN()-48)/1000,"")</f>
        <v/>
      </c>
      <c r="BD322" t="str">
        <f>IF(H322=Detail!$E$3,ROW()+5+(COLUMN()-48)/1000,"")</f>
        <v/>
      </c>
      <c r="BE322" t="str">
        <f>IF(I322=Detail!$E$3,ROW()+5+(COLUMN()-48)/1000,"")</f>
        <v/>
      </c>
      <c r="BF322" t="str">
        <f>IF(J322=Detail!$E$3,ROW()+5+(COLUMN()-48)/1000,"")</f>
        <v/>
      </c>
      <c r="BG322" t="str">
        <f>IF(K322=Detail!$E$3,ROW()+5+(COLUMN()-48)/1000,"")</f>
        <v/>
      </c>
      <c r="BH322" t="str">
        <f>IF(L322=Detail!$E$3,ROW()+5+(COLUMN()-48)/1000,"")</f>
        <v/>
      </c>
      <c r="BI322" t="str">
        <f>IF(M322=Detail!$E$3,ROW()+5+(COLUMN()-48)/1000,"")</f>
        <v/>
      </c>
      <c r="BJ322" t="str">
        <f>IF(N322=Detail!$E$3,ROW()+5+(COLUMN()-48)/1000,"")</f>
        <v/>
      </c>
      <c r="BK322" t="str">
        <f>IF(O322=Detail!$E$3,ROW()+5+(COLUMN()-48)/1000,"")</f>
        <v/>
      </c>
      <c r="BL322" t="str">
        <f>IF(P322=Detail!$E$3,ROW()+5+(COLUMN()-48)/1000,"")</f>
        <v/>
      </c>
      <c r="BM322" t="str">
        <f>IF(Q322=Detail!$E$3,ROW()+5+(COLUMN()-48)/1000,"")</f>
        <v/>
      </c>
      <c r="BN322" t="str">
        <f>IF(R322=Detail!$E$3,ROW()+5+(COLUMN()-48)/1000,"")</f>
        <v/>
      </c>
      <c r="BO322" t="str">
        <f>IF(S322=Detail!$E$3,ROW()+5+(COLUMN()-48)/1000,"")</f>
        <v/>
      </c>
      <c r="BP322" t="str">
        <f>IF(T322=Detail!$E$3,ROW()+5+(COLUMN()-48)/1000,"")</f>
        <v/>
      </c>
      <c r="BQ322" t="str">
        <f t="shared" ref="BQ322:BQ385" ca="1" si="87">IF(BR322="","",INDIRECT(BR322)+ROW()/10000)</f>
        <v/>
      </c>
      <c r="BR322" t="str">
        <f>IF(BS322="","","'"&amp;VLOOKUP(ROUND((BS322-ROUNDDOWN(BS322,0))*1000,0),$BT$2:$BU$21,2,FALSE)&amp;"'!A"&amp;ROUNDDOWN(Codedata!BS322,0))</f>
        <v/>
      </c>
      <c r="BS322" t="str">
        <f t="shared" si="77"/>
        <v/>
      </c>
      <c r="BV322" t="str">
        <f t="shared" ca="1" si="78"/>
        <v/>
      </c>
      <c r="BW322" t="str">
        <f t="shared" ca="1" si="79"/>
        <v/>
      </c>
      <c r="BX322" t="str">
        <f t="shared" ca="1" si="80"/>
        <v/>
      </c>
      <c r="BY322" t="str">
        <f t="shared" ca="1" si="81"/>
        <v/>
      </c>
      <c r="BZ322" t="str">
        <f t="shared" ca="1" si="82"/>
        <v/>
      </c>
      <c r="CA322" t="str">
        <f t="shared" ca="1" si="83"/>
        <v/>
      </c>
      <c r="CB322" t="str">
        <f t="shared" ca="1" si="84"/>
        <v/>
      </c>
      <c r="CC322" t="str">
        <f t="shared" ca="1" si="85"/>
        <v/>
      </c>
    </row>
    <row r="323" spans="1:81" x14ac:dyDescent="0.3">
      <c r="A323">
        <f>Cash!$C328</f>
        <v>0</v>
      </c>
      <c r="B323">
        <f>Cash!$D328</f>
        <v>0</v>
      </c>
      <c r="C323">
        <f>Zicht!$C328</f>
        <v>0</v>
      </c>
      <c r="D323">
        <f>Zicht!$D328</f>
        <v>0</v>
      </c>
      <c r="E323">
        <f>Spaar!$C328</f>
        <v>0</v>
      </c>
      <c r="F323">
        <f>Spaar!$D328</f>
        <v>0</v>
      </c>
      <c r="G323">
        <f>'Reserve 1'!$C328</f>
        <v>0</v>
      </c>
      <c r="H323">
        <f>'Reserve 1'!$D328</f>
        <v>0</v>
      </c>
      <c r="I323">
        <f>'Reserve 2'!$C328</f>
        <v>0</v>
      </c>
      <c r="J323">
        <f>'Reserve 2'!$D328</f>
        <v>0</v>
      </c>
      <c r="K323">
        <f>'Reserve 3'!$C328</f>
        <v>0</v>
      </c>
      <c r="L323">
        <f>'Reserve 3'!$D328</f>
        <v>0</v>
      </c>
      <c r="M323">
        <f>'Reserve 4'!$C328</f>
        <v>0</v>
      </c>
      <c r="N323">
        <f>'Reserve 4'!$D328</f>
        <v>0</v>
      </c>
      <c r="O323">
        <f>'Reserve 5'!$C328</f>
        <v>0</v>
      </c>
      <c r="P323">
        <f>'Reserve 5'!$D328</f>
        <v>0</v>
      </c>
      <c r="Q323">
        <f>'Reserve 6'!$C328</f>
        <v>0</v>
      </c>
      <c r="R323">
        <f>'Reserve 6'!$D328</f>
        <v>0</v>
      </c>
      <c r="S323">
        <f>'Reserve 7'!$C328</f>
        <v>0</v>
      </c>
      <c r="T323">
        <f>'Reserve 7'!$D328</f>
        <v>0</v>
      </c>
      <c r="U323" t="str">
        <f>IF(A323=0,"",IF(COUNTIF(A$2:A323,A323)&gt;1,"",ROW()+(COLUMN()-20)/10000))</f>
        <v/>
      </c>
      <c r="V323" t="str">
        <f>IF(B323=0,"",IF(COUNTIF(B$2:B323,B323)&gt;1,"",ROW()+(COLUMN()-20)/10000))</f>
        <v/>
      </c>
      <c r="W323" t="str">
        <f>IF(C323=0,"",IF(COUNTIF(C$2:C323,C323)&gt;1,"",ROW()+(COLUMN()-20)/10000))</f>
        <v/>
      </c>
      <c r="X323" t="str">
        <f>IF(D323=0,"",IF(COUNTIF(D$2:D323,D323)&gt;1,"",ROW()+(COLUMN()-20)/10000))</f>
        <v/>
      </c>
      <c r="Y323" t="str">
        <f>IF(E323=0,"",IF(COUNTIF(E$2:E323,E323)&gt;1,"",ROW()+(COLUMN()-20)/10000))</f>
        <v/>
      </c>
      <c r="Z323" t="str">
        <f>IF(F323=0,"",IF(COUNTIF(F$2:F323,F323)&gt;1,"",ROW()+(COLUMN()-20)/10000))</f>
        <v/>
      </c>
      <c r="AA323" t="str">
        <f>IF(G323=0,"",IF(COUNTIF(G$2:G323,G323)&gt;1,"",ROW()+(COLUMN()-20)/10000))</f>
        <v/>
      </c>
      <c r="AB323" t="str">
        <f>IF(H323=0,"",IF(COUNTIF(H$2:H323,H323)&gt;1,"",ROW()+(COLUMN()-20)/10000))</f>
        <v/>
      </c>
      <c r="AC323" t="str">
        <f>IF(I323=0,"",IF(COUNTIF(I$2:I323,I323)&gt;1,"",ROW()+(COLUMN()-20)/10000))</f>
        <v/>
      </c>
      <c r="AD323" t="str">
        <f>IF(J323=0,"",IF(COUNTIF(J$2:J323,J323)&gt;1,"",ROW()+(COLUMN()-20)/10000))</f>
        <v/>
      </c>
      <c r="AE323" t="str">
        <f>IF(K323=0,"",IF(COUNTIF(K$2:K323,K323)&gt;1,"",ROW()+(COLUMN()-20)/10000))</f>
        <v/>
      </c>
      <c r="AF323" t="str">
        <f>IF(L323=0,"",IF(COUNTIF(L$2:L323,L323)&gt;1,"",ROW()+(COLUMN()-20)/10000))</f>
        <v/>
      </c>
      <c r="AG323" t="str">
        <f>IF(M323=0,"",IF(COUNTIF(M$2:M323,M323)&gt;1,"",ROW()+(COLUMN()-20)/10000))</f>
        <v/>
      </c>
      <c r="AH323" t="str">
        <f>IF(N323=0,"",IF(COUNTIF(N$2:N323,N323)&gt;1,"",ROW()+(COLUMN()-20)/10000))</f>
        <v/>
      </c>
      <c r="AI323" t="str">
        <f>IF(O323=0,"",IF(COUNTIF(O$2:O323,O323)&gt;1,"",ROW()+(COLUMN()-20)/10000))</f>
        <v/>
      </c>
      <c r="AJ323" t="str">
        <f>IF(P323=0,"",IF(COUNTIF(P$2:P323,P323)&gt;1,"",ROW()+(COLUMN()-20)/10000))</f>
        <v/>
      </c>
      <c r="AK323" t="str">
        <f>IF(Q323=0,"",IF(COUNTIF(Q$2:Q323,Q323)&gt;1,"",ROW()+(COLUMN()-20)/10000))</f>
        <v/>
      </c>
      <c r="AL323" t="str">
        <f>IF(R323=0,"",IF(COUNTIF(R$2:R323,R323)&gt;1,"",ROW()+(COLUMN()-20)/10000))</f>
        <v/>
      </c>
      <c r="AM323" t="str">
        <f>IF(S323=0,"",IF(COUNTIF(S$2:S323,S323)&gt;1,"",ROW()+(COLUMN()-20)/10000))</f>
        <v/>
      </c>
      <c r="AN323" t="str">
        <f>IF(T323=0,"",IF(COUNTIF(T$2:T323,T323)&gt;1,"",ROW()+(COLUMN()-20)/10000))</f>
        <v/>
      </c>
      <c r="AO323" t="str">
        <f t="shared" ref="AO323:AO386" si="88">IFERROR(SMALL($U$2:$AN$1001,ROW()-1),"")</f>
        <v/>
      </c>
      <c r="AP323" t="str">
        <f t="shared" ca="1" si="86"/>
        <v/>
      </c>
      <c r="AQ323" t="str">
        <f ca="1">IF(AP323="","",IF(COUNTIF($AP$2:AP323,AP323)&gt;1,"",IF(AP323="overdracht",1,ROW())))</f>
        <v/>
      </c>
      <c r="AT323" t="str">
        <f t="shared" ref="AT323:AT386" ca="1" si="89">IF(AR323="","",INDIRECT(ADDRESS(AR323,42)))</f>
        <v/>
      </c>
      <c r="AU323" t="str">
        <f t="shared" ref="AU323:AU386" si="90">IF(AS323="","",SMALL($AS$2:$AS$201,ROW()-1))</f>
        <v/>
      </c>
      <c r="AV323" t="str">
        <f t="shared" ref="AV323:AV386" si="91">IF(AU323="","",VLOOKUP(AU323,$AS$2:$AT$201,2,FALSE))</f>
        <v/>
      </c>
      <c r="AW323" s="104" t="str">
        <f>IF(A323=Detail!$E$3,ROW()+5+(COLUMN()-48)/1000,"")</f>
        <v/>
      </c>
      <c r="AX323" t="str">
        <f>IF(B323=Detail!$E$3,ROW()+5+(COLUMN()-48)/1000,"")</f>
        <v/>
      </c>
      <c r="AY323" t="str">
        <f>IF(C323=Detail!$E$3,ROW()+5+(COLUMN()-48)/1000,"")</f>
        <v/>
      </c>
      <c r="AZ323" t="str">
        <f>IF(D323=Detail!$E$3,ROW()+5+(COLUMN()-48)/1000,"")</f>
        <v/>
      </c>
      <c r="BA323" t="str">
        <f>IF(E323=Detail!$E$3,ROW()+5+(COLUMN()-48)/1000,"")</f>
        <v/>
      </c>
      <c r="BB323" t="str">
        <f>IF(F323=Detail!$E$3,ROW()+5+(COLUMN()-48)/1000,"")</f>
        <v/>
      </c>
      <c r="BC323" t="str">
        <f>IF(G323=Detail!$E$3,ROW()+5+(COLUMN()-48)/1000,"")</f>
        <v/>
      </c>
      <c r="BD323" t="str">
        <f>IF(H323=Detail!$E$3,ROW()+5+(COLUMN()-48)/1000,"")</f>
        <v/>
      </c>
      <c r="BE323" t="str">
        <f>IF(I323=Detail!$E$3,ROW()+5+(COLUMN()-48)/1000,"")</f>
        <v/>
      </c>
      <c r="BF323" t="str">
        <f>IF(J323=Detail!$E$3,ROW()+5+(COLUMN()-48)/1000,"")</f>
        <v/>
      </c>
      <c r="BG323" t="str">
        <f>IF(K323=Detail!$E$3,ROW()+5+(COLUMN()-48)/1000,"")</f>
        <v/>
      </c>
      <c r="BH323" t="str">
        <f>IF(L323=Detail!$E$3,ROW()+5+(COLUMN()-48)/1000,"")</f>
        <v/>
      </c>
      <c r="BI323" t="str">
        <f>IF(M323=Detail!$E$3,ROW()+5+(COLUMN()-48)/1000,"")</f>
        <v/>
      </c>
      <c r="BJ323" t="str">
        <f>IF(N323=Detail!$E$3,ROW()+5+(COLUMN()-48)/1000,"")</f>
        <v/>
      </c>
      <c r="BK323" t="str">
        <f>IF(O323=Detail!$E$3,ROW()+5+(COLUMN()-48)/1000,"")</f>
        <v/>
      </c>
      <c r="BL323" t="str">
        <f>IF(P323=Detail!$E$3,ROW()+5+(COLUMN()-48)/1000,"")</f>
        <v/>
      </c>
      <c r="BM323" t="str">
        <f>IF(Q323=Detail!$E$3,ROW()+5+(COLUMN()-48)/1000,"")</f>
        <v/>
      </c>
      <c r="BN323" t="str">
        <f>IF(R323=Detail!$E$3,ROW()+5+(COLUMN()-48)/1000,"")</f>
        <v/>
      </c>
      <c r="BO323" t="str">
        <f>IF(S323=Detail!$E$3,ROW()+5+(COLUMN()-48)/1000,"")</f>
        <v/>
      </c>
      <c r="BP323" t="str">
        <f>IF(T323=Detail!$E$3,ROW()+5+(COLUMN()-48)/1000,"")</f>
        <v/>
      </c>
      <c r="BQ323" t="str">
        <f t="shared" ca="1" si="87"/>
        <v/>
      </c>
      <c r="BR323" t="str">
        <f>IF(BS323="","","'"&amp;VLOOKUP(ROUND((BS323-ROUNDDOWN(BS323,0))*1000,0),$BT$2:$BU$21,2,FALSE)&amp;"'!A"&amp;ROUNDDOWN(Codedata!BS323,0))</f>
        <v/>
      </c>
      <c r="BS323" t="str">
        <f t="shared" ref="BS323:BS386" si="92">IFERROR(SMALL($AW$2:$BP$2001,ROW()-1),"")</f>
        <v/>
      </c>
      <c r="BV323" t="str">
        <f t="shared" ref="BV323:BV386" ca="1" si="93">IFERROR(SMALL($BQ$2:$BQ$1001,ROW()-1),"")</f>
        <v/>
      </c>
      <c r="BW323" t="str">
        <f t="shared" ref="BW323:BW386" ca="1" si="94">IF(BV323="","",VLOOKUP(BV323,$BQ$2:$BR$1001,2,FALSE))</f>
        <v/>
      </c>
      <c r="BX323" t="str">
        <f t="shared" ref="BX323:BX386" ca="1" si="95">IF(BW323="","",IF(INDIRECT(SUBSTITUTE(BW323,"!A","!G"))&gt;0,BV323,""))</f>
        <v/>
      </c>
      <c r="BY323" t="str">
        <f t="shared" ref="BY323:BY386" ca="1" si="96">IF(BW323="","",IF(INDIRECT(SUBSTITUTE(BW323,"!A","!H"))&gt;0,BV323,""))</f>
        <v/>
      </c>
      <c r="BZ323" t="str">
        <f t="shared" ref="BZ323:BZ386" ca="1" si="97">IFERROR(SMALL($BX$2:$BX$1001,ROW()-1),"")</f>
        <v/>
      </c>
      <c r="CA323" t="str">
        <f t="shared" ref="CA323:CA386" ca="1" si="98">IFERROR(SMALL($BY$2:$BY$1001,ROW()-1),"")</f>
        <v/>
      </c>
      <c r="CB323" t="str">
        <f t="shared" ref="CB323:CB386" ca="1" si="99">IF(BZ323="","",VLOOKUP(BZ323,$BV$2:$BW$1001,2,FALSE))</f>
        <v/>
      </c>
      <c r="CC323" t="str">
        <f t="shared" ref="CC323:CC386" ca="1" si="100">IF(CA323="","",VLOOKUP(CA323,$BV$2:$BW$1001,2,FALSE))</f>
        <v/>
      </c>
    </row>
    <row r="324" spans="1:81" x14ac:dyDescent="0.3">
      <c r="A324">
        <f>Cash!$C329</f>
        <v>0</v>
      </c>
      <c r="B324">
        <f>Cash!$D329</f>
        <v>0</v>
      </c>
      <c r="C324">
        <f>Zicht!$C329</f>
        <v>0</v>
      </c>
      <c r="D324">
        <f>Zicht!$D329</f>
        <v>0</v>
      </c>
      <c r="E324">
        <f>Spaar!$C329</f>
        <v>0</v>
      </c>
      <c r="F324">
        <f>Spaar!$D329</f>
        <v>0</v>
      </c>
      <c r="G324">
        <f>'Reserve 1'!$C329</f>
        <v>0</v>
      </c>
      <c r="H324">
        <f>'Reserve 1'!$D329</f>
        <v>0</v>
      </c>
      <c r="I324">
        <f>'Reserve 2'!$C329</f>
        <v>0</v>
      </c>
      <c r="J324">
        <f>'Reserve 2'!$D329</f>
        <v>0</v>
      </c>
      <c r="K324">
        <f>'Reserve 3'!$C329</f>
        <v>0</v>
      </c>
      <c r="L324">
        <f>'Reserve 3'!$D329</f>
        <v>0</v>
      </c>
      <c r="M324">
        <f>'Reserve 4'!$C329</f>
        <v>0</v>
      </c>
      <c r="N324">
        <f>'Reserve 4'!$D329</f>
        <v>0</v>
      </c>
      <c r="O324">
        <f>'Reserve 5'!$C329</f>
        <v>0</v>
      </c>
      <c r="P324">
        <f>'Reserve 5'!$D329</f>
        <v>0</v>
      </c>
      <c r="Q324">
        <f>'Reserve 6'!$C329</f>
        <v>0</v>
      </c>
      <c r="R324">
        <f>'Reserve 6'!$D329</f>
        <v>0</v>
      </c>
      <c r="S324">
        <f>'Reserve 7'!$C329</f>
        <v>0</v>
      </c>
      <c r="T324">
        <f>'Reserve 7'!$D329</f>
        <v>0</v>
      </c>
      <c r="U324" t="str">
        <f>IF(A324=0,"",IF(COUNTIF(A$2:A324,A324)&gt;1,"",ROW()+(COLUMN()-20)/10000))</f>
        <v/>
      </c>
      <c r="V324" t="str">
        <f>IF(B324=0,"",IF(COUNTIF(B$2:B324,B324)&gt;1,"",ROW()+(COLUMN()-20)/10000))</f>
        <v/>
      </c>
      <c r="W324" t="str">
        <f>IF(C324=0,"",IF(COUNTIF(C$2:C324,C324)&gt;1,"",ROW()+(COLUMN()-20)/10000))</f>
        <v/>
      </c>
      <c r="X324" t="str">
        <f>IF(D324=0,"",IF(COUNTIF(D$2:D324,D324)&gt;1,"",ROW()+(COLUMN()-20)/10000))</f>
        <v/>
      </c>
      <c r="Y324" t="str">
        <f>IF(E324=0,"",IF(COUNTIF(E$2:E324,E324)&gt;1,"",ROW()+(COLUMN()-20)/10000))</f>
        <v/>
      </c>
      <c r="Z324" t="str">
        <f>IF(F324=0,"",IF(COUNTIF(F$2:F324,F324)&gt;1,"",ROW()+(COLUMN()-20)/10000))</f>
        <v/>
      </c>
      <c r="AA324" t="str">
        <f>IF(G324=0,"",IF(COUNTIF(G$2:G324,G324)&gt;1,"",ROW()+(COLUMN()-20)/10000))</f>
        <v/>
      </c>
      <c r="AB324" t="str">
        <f>IF(H324=0,"",IF(COUNTIF(H$2:H324,H324)&gt;1,"",ROW()+(COLUMN()-20)/10000))</f>
        <v/>
      </c>
      <c r="AC324" t="str">
        <f>IF(I324=0,"",IF(COUNTIF(I$2:I324,I324)&gt;1,"",ROW()+(COLUMN()-20)/10000))</f>
        <v/>
      </c>
      <c r="AD324" t="str">
        <f>IF(J324=0,"",IF(COUNTIF(J$2:J324,J324)&gt;1,"",ROW()+(COLUMN()-20)/10000))</f>
        <v/>
      </c>
      <c r="AE324" t="str">
        <f>IF(K324=0,"",IF(COUNTIF(K$2:K324,K324)&gt;1,"",ROW()+(COLUMN()-20)/10000))</f>
        <v/>
      </c>
      <c r="AF324" t="str">
        <f>IF(L324=0,"",IF(COUNTIF(L$2:L324,L324)&gt;1,"",ROW()+(COLUMN()-20)/10000))</f>
        <v/>
      </c>
      <c r="AG324" t="str">
        <f>IF(M324=0,"",IF(COUNTIF(M$2:M324,M324)&gt;1,"",ROW()+(COLUMN()-20)/10000))</f>
        <v/>
      </c>
      <c r="AH324" t="str">
        <f>IF(N324=0,"",IF(COUNTIF(N$2:N324,N324)&gt;1,"",ROW()+(COLUMN()-20)/10000))</f>
        <v/>
      </c>
      <c r="AI324" t="str">
        <f>IF(O324=0,"",IF(COUNTIF(O$2:O324,O324)&gt;1,"",ROW()+(COLUMN()-20)/10000))</f>
        <v/>
      </c>
      <c r="AJ324" t="str">
        <f>IF(P324=0,"",IF(COUNTIF(P$2:P324,P324)&gt;1,"",ROW()+(COLUMN()-20)/10000))</f>
        <v/>
      </c>
      <c r="AK324" t="str">
        <f>IF(Q324=0,"",IF(COUNTIF(Q$2:Q324,Q324)&gt;1,"",ROW()+(COLUMN()-20)/10000))</f>
        <v/>
      </c>
      <c r="AL324" t="str">
        <f>IF(R324=0,"",IF(COUNTIF(R$2:R324,R324)&gt;1,"",ROW()+(COLUMN()-20)/10000))</f>
        <v/>
      </c>
      <c r="AM324" t="str">
        <f>IF(S324=0,"",IF(COUNTIF(S$2:S324,S324)&gt;1,"",ROW()+(COLUMN()-20)/10000))</f>
        <v/>
      </c>
      <c r="AN324" t="str">
        <f>IF(T324=0,"",IF(COUNTIF(T$2:T324,T324)&gt;1,"",ROW()+(COLUMN()-20)/10000))</f>
        <v/>
      </c>
      <c r="AO324" t="str">
        <f t="shared" si="88"/>
        <v/>
      </c>
      <c r="AP324" t="str">
        <f t="shared" ca="1" si="86"/>
        <v/>
      </c>
      <c r="AQ324" t="str">
        <f ca="1">IF(AP324="","",IF(COUNTIF($AP$2:AP324,AP324)&gt;1,"",IF(AP324="overdracht",1,ROW())))</f>
        <v/>
      </c>
      <c r="AT324" t="str">
        <f t="shared" ca="1" si="89"/>
        <v/>
      </c>
      <c r="AU324" t="str">
        <f t="shared" si="90"/>
        <v/>
      </c>
      <c r="AV324" t="str">
        <f t="shared" si="91"/>
        <v/>
      </c>
      <c r="AW324" s="104" t="str">
        <f>IF(A324=Detail!$E$3,ROW()+5+(COLUMN()-48)/1000,"")</f>
        <v/>
      </c>
      <c r="AX324" t="str">
        <f>IF(B324=Detail!$E$3,ROW()+5+(COLUMN()-48)/1000,"")</f>
        <v/>
      </c>
      <c r="AY324" t="str">
        <f>IF(C324=Detail!$E$3,ROW()+5+(COLUMN()-48)/1000,"")</f>
        <v/>
      </c>
      <c r="AZ324" t="str">
        <f>IF(D324=Detail!$E$3,ROW()+5+(COLUMN()-48)/1000,"")</f>
        <v/>
      </c>
      <c r="BA324" t="str">
        <f>IF(E324=Detail!$E$3,ROW()+5+(COLUMN()-48)/1000,"")</f>
        <v/>
      </c>
      <c r="BB324" t="str">
        <f>IF(F324=Detail!$E$3,ROW()+5+(COLUMN()-48)/1000,"")</f>
        <v/>
      </c>
      <c r="BC324" t="str">
        <f>IF(G324=Detail!$E$3,ROW()+5+(COLUMN()-48)/1000,"")</f>
        <v/>
      </c>
      <c r="BD324" t="str">
        <f>IF(H324=Detail!$E$3,ROW()+5+(COLUMN()-48)/1000,"")</f>
        <v/>
      </c>
      <c r="BE324" t="str">
        <f>IF(I324=Detail!$E$3,ROW()+5+(COLUMN()-48)/1000,"")</f>
        <v/>
      </c>
      <c r="BF324" t="str">
        <f>IF(J324=Detail!$E$3,ROW()+5+(COLUMN()-48)/1000,"")</f>
        <v/>
      </c>
      <c r="BG324" t="str">
        <f>IF(K324=Detail!$E$3,ROW()+5+(COLUMN()-48)/1000,"")</f>
        <v/>
      </c>
      <c r="BH324" t="str">
        <f>IF(L324=Detail!$E$3,ROW()+5+(COLUMN()-48)/1000,"")</f>
        <v/>
      </c>
      <c r="BI324" t="str">
        <f>IF(M324=Detail!$E$3,ROW()+5+(COLUMN()-48)/1000,"")</f>
        <v/>
      </c>
      <c r="BJ324" t="str">
        <f>IF(N324=Detail!$E$3,ROW()+5+(COLUMN()-48)/1000,"")</f>
        <v/>
      </c>
      <c r="BK324" t="str">
        <f>IF(O324=Detail!$E$3,ROW()+5+(COLUMN()-48)/1000,"")</f>
        <v/>
      </c>
      <c r="BL324" t="str">
        <f>IF(P324=Detail!$E$3,ROW()+5+(COLUMN()-48)/1000,"")</f>
        <v/>
      </c>
      <c r="BM324" t="str">
        <f>IF(Q324=Detail!$E$3,ROW()+5+(COLUMN()-48)/1000,"")</f>
        <v/>
      </c>
      <c r="BN324" t="str">
        <f>IF(R324=Detail!$E$3,ROW()+5+(COLUMN()-48)/1000,"")</f>
        <v/>
      </c>
      <c r="BO324" t="str">
        <f>IF(S324=Detail!$E$3,ROW()+5+(COLUMN()-48)/1000,"")</f>
        <v/>
      </c>
      <c r="BP324" t="str">
        <f>IF(T324=Detail!$E$3,ROW()+5+(COLUMN()-48)/1000,"")</f>
        <v/>
      </c>
      <c r="BQ324" t="str">
        <f t="shared" ca="1" si="87"/>
        <v/>
      </c>
      <c r="BR324" t="str">
        <f>IF(BS324="","","'"&amp;VLOOKUP(ROUND((BS324-ROUNDDOWN(BS324,0))*1000,0),$BT$2:$BU$21,2,FALSE)&amp;"'!A"&amp;ROUNDDOWN(Codedata!BS324,0))</f>
        <v/>
      </c>
      <c r="BS324" t="str">
        <f t="shared" si="92"/>
        <v/>
      </c>
      <c r="BV324" t="str">
        <f t="shared" ca="1" si="93"/>
        <v/>
      </c>
      <c r="BW324" t="str">
        <f t="shared" ca="1" si="94"/>
        <v/>
      </c>
      <c r="BX324" t="str">
        <f t="shared" ca="1" si="95"/>
        <v/>
      </c>
      <c r="BY324" t="str">
        <f t="shared" ca="1" si="96"/>
        <v/>
      </c>
      <c r="BZ324" t="str">
        <f t="shared" ca="1" si="97"/>
        <v/>
      </c>
      <c r="CA324" t="str">
        <f t="shared" ca="1" si="98"/>
        <v/>
      </c>
      <c r="CB324" t="str">
        <f t="shared" ca="1" si="99"/>
        <v/>
      </c>
      <c r="CC324" t="str">
        <f t="shared" ca="1" si="100"/>
        <v/>
      </c>
    </row>
    <row r="325" spans="1:81" x14ac:dyDescent="0.3">
      <c r="A325">
        <f>Cash!$C330</f>
        <v>0</v>
      </c>
      <c r="B325">
        <f>Cash!$D330</f>
        <v>0</v>
      </c>
      <c r="C325">
        <f>Zicht!$C330</f>
        <v>0</v>
      </c>
      <c r="D325">
        <f>Zicht!$D330</f>
        <v>0</v>
      </c>
      <c r="E325">
        <f>Spaar!$C330</f>
        <v>0</v>
      </c>
      <c r="F325">
        <f>Spaar!$D330</f>
        <v>0</v>
      </c>
      <c r="G325">
        <f>'Reserve 1'!$C330</f>
        <v>0</v>
      </c>
      <c r="H325">
        <f>'Reserve 1'!$D330</f>
        <v>0</v>
      </c>
      <c r="I325">
        <f>'Reserve 2'!$C330</f>
        <v>0</v>
      </c>
      <c r="J325">
        <f>'Reserve 2'!$D330</f>
        <v>0</v>
      </c>
      <c r="K325">
        <f>'Reserve 3'!$C330</f>
        <v>0</v>
      </c>
      <c r="L325">
        <f>'Reserve 3'!$D330</f>
        <v>0</v>
      </c>
      <c r="M325">
        <f>'Reserve 4'!$C330</f>
        <v>0</v>
      </c>
      <c r="N325">
        <f>'Reserve 4'!$D330</f>
        <v>0</v>
      </c>
      <c r="O325">
        <f>'Reserve 5'!$C330</f>
        <v>0</v>
      </c>
      <c r="P325">
        <f>'Reserve 5'!$D330</f>
        <v>0</v>
      </c>
      <c r="Q325">
        <f>'Reserve 6'!$C330</f>
        <v>0</v>
      </c>
      <c r="R325">
        <f>'Reserve 6'!$D330</f>
        <v>0</v>
      </c>
      <c r="S325">
        <f>'Reserve 7'!$C330</f>
        <v>0</v>
      </c>
      <c r="T325">
        <f>'Reserve 7'!$D330</f>
        <v>0</v>
      </c>
      <c r="U325" t="str">
        <f>IF(A325=0,"",IF(COUNTIF(A$2:A325,A325)&gt;1,"",ROW()+(COLUMN()-20)/10000))</f>
        <v/>
      </c>
      <c r="V325" t="str">
        <f>IF(B325=0,"",IF(COUNTIF(B$2:B325,B325)&gt;1,"",ROW()+(COLUMN()-20)/10000))</f>
        <v/>
      </c>
      <c r="W325" t="str">
        <f>IF(C325=0,"",IF(COUNTIF(C$2:C325,C325)&gt;1,"",ROW()+(COLUMN()-20)/10000))</f>
        <v/>
      </c>
      <c r="X325" t="str">
        <f>IF(D325=0,"",IF(COUNTIF(D$2:D325,D325)&gt;1,"",ROW()+(COLUMN()-20)/10000))</f>
        <v/>
      </c>
      <c r="Y325" t="str">
        <f>IF(E325=0,"",IF(COUNTIF(E$2:E325,E325)&gt;1,"",ROW()+(COLUMN()-20)/10000))</f>
        <v/>
      </c>
      <c r="Z325" t="str">
        <f>IF(F325=0,"",IF(COUNTIF(F$2:F325,F325)&gt;1,"",ROW()+(COLUMN()-20)/10000))</f>
        <v/>
      </c>
      <c r="AA325" t="str">
        <f>IF(G325=0,"",IF(COUNTIF(G$2:G325,G325)&gt;1,"",ROW()+(COLUMN()-20)/10000))</f>
        <v/>
      </c>
      <c r="AB325" t="str">
        <f>IF(H325=0,"",IF(COUNTIF(H$2:H325,H325)&gt;1,"",ROW()+(COLUMN()-20)/10000))</f>
        <v/>
      </c>
      <c r="AC325" t="str">
        <f>IF(I325=0,"",IF(COUNTIF(I$2:I325,I325)&gt;1,"",ROW()+(COLUMN()-20)/10000))</f>
        <v/>
      </c>
      <c r="AD325" t="str">
        <f>IF(J325=0,"",IF(COUNTIF(J$2:J325,J325)&gt;1,"",ROW()+(COLUMN()-20)/10000))</f>
        <v/>
      </c>
      <c r="AE325" t="str">
        <f>IF(K325=0,"",IF(COUNTIF(K$2:K325,K325)&gt;1,"",ROW()+(COLUMN()-20)/10000))</f>
        <v/>
      </c>
      <c r="AF325" t="str">
        <f>IF(L325=0,"",IF(COUNTIF(L$2:L325,L325)&gt;1,"",ROW()+(COLUMN()-20)/10000))</f>
        <v/>
      </c>
      <c r="AG325" t="str">
        <f>IF(M325=0,"",IF(COUNTIF(M$2:M325,M325)&gt;1,"",ROW()+(COLUMN()-20)/10000))</f>
        <v/>
      </c>
      <c r="AH325" t="str">
        <f>IF(N325=0,"",IF(COUNTIF(N$2:N325,N325)&gt;1,"",ROW()+(COLUMN()-20)/10000))</f>
        <v/>
      </c>
      <c r="AI325" t="str">
        <f>IF(O325=0,"",IF(COUNTIF(O$2:O325,O325)&gt;1,"",ROW()+(COLUMN()-20)/10000))</f>
        <v/>
      </c>
      <c r="AJ325" t="str">
        <f>IF(P325=0,"",IF(COUNTIF(P$2:P325,P325)&gt;1,"",ROW()+(COLUMN()-20)/10000))</f>
        <v/>
      </c>
      <c r="AK325" t="str">
        <f>IF(Q325=0,"",IF(COUNTIF(Q$2:Q325,Q325)&gt;1,"",ROW()+(COLUMN()-20)/10000))</f>
        <v/>
      </c>
      <c r="AL325" t="str">
        <f>IF(R325=0,"",IF(COUNTIF(R$2:R325,R325)&gt;1,"",ROW()+(COLUMN()-20)/10000))</f>
        <v/>
      </c>
      <c r="AM325" t="str">
        <f>IF(S325=0,"",IF(COUNTIF(S$2:S325,S325)&gt;1,"",ROW()+(COLUMN()-20)/10000))</f>
        <v/>
      </c>
      <c r="AN325" t="str">
        <f>IF(T325=0,"",IF(COUNTIF(T$2:T325,T325)&gt;1,"",ROW()+(COLUMN()-20)/10000))</f>
        <v/>
      </c>
      <c r="AO325" t="str">
        <f t="shared" si="88"/>
        <v/>
      </c>
      <c r="AP325" t="str">
        <f t="shared" ca="1" si="86"/>
        <v/>
      </c>
      <c r="AQ325" t="str">
        <f ca="1">IF(AP325="","",IF(COUNTIF($AP$2:AP325,AP325)&gt;1,"",IF(AP325="overdracht",1,ROW())))</f>
        <v/>
      </c>
      <c r="AT325" t="str">
        <f t="shared" ca="1" si="89"/>
        <v/>
      </c>
      <c r="AU325" t="str">
        <f t="shared" si="90"/>
        <v/>
      </c>
      <c r="AV325" t="str">
        <f t="shared" si="91"/>
        <v/>
      </c>
      <c r="AW325" s="104" t="str">
        <f>IF(A325=Detail!$E$3,ROW()+5+(COLUMN()-48)/1000,"")</f>
        <v/>
      </c>
      <c r="AX325" t="str">
        <f>IF(B325=Detail!$E$3,ROW()+5+(COLUMN()-48)/1000,"")</f>
        <v/>
      </c>
      <c r="AY325" t="str">
        <f>IF(C325=Detail!$E$3,ROW()+5+(COLUMN()-48)/1000,"")</f>
        <v/>
      </c>
      <c r="AZ325" t="str">
        <f>IF(D325=Detail!$E$3,ROW()+5+(COLUMN()-48)/1000,"")</f>
        <v/>
      </c>
      <c r="BA325" t="str">
        <f>IF(E325=Detail!$E$3,ROW()+5+(COLUMN()-48)/1000,"")</f>
        <v/>
      </c>
      <c r="BB325" t="str">
        <f>IF(F325=Detail!$E$3,ROW()+5+(COLUMN()-48)/1000,"")</f>
        <v/>
      </c>
      <c r="BC325" t="str">
        <f>IF(G325=Detail!$E$3,ROW()+5+(COLUMN()-48)/1000,"")</f>
        <v/>
      </c>
      <c r="BD325" t="str">
        <f>IF(H325=Detail!$E$3,ROW()+5+(COLUMN()-48)/1000,"")</f>
        <v/>
      </c>
      <c r="BE325" t="str">
        <f>IF(I325=Detail!$E$3,ROW()+5+(COLUMN()-48)/1000,"")</f>
        <v/>
      </c>
      <c r="BF325" t="str">
        <f>IF(J325=Detail!$E$3,ROW()+5+(COLUMN()-48)/1000,"")</f>
        <v/>
      </c>
      <c r="BG325" t="str">
        <f>IF(K325=Detail!$E$3,ROW()+5+(COLUMN()-48)/1000,"")</f>
        <v/>
      </c>
      <c r="BH325" t="str">
        <f>IF(L325=Detail!$E$3,ROW()+5+(COLUMN()-48)/1000,"")</f>
        <v/>
      </c>
      <c r="BI325" t="str">
        <f>IF(M325=Detail!$E$3,ROW()+5+(COLUMN()-48)/1000,"")</f>
        <v/>
      </c>
      <c r="BJ325" t="str">
        <f>IF(N325=Detail!$E$3,ROW()+5+(COLUMN()-48)/1000,"")</f>
        <v/>
      </c>
      <c r="BK325" t="str">
        <f>IF(O325=Detail!$E$3,ROW()+5+(COLUMN()-48)/1000,"")</f>
        <v/>
      </c>
      <c r="BL325" t="str">
        <f>IF(P325=Detail!$E$3,ROW()+5+(COLUMN()-48)/1000,"")</f>
        <v/>
      </c>
      <c r="BM325" t="str">
        <f>IF(Q325=Detail!$E$3,ROW()+5+(COLUMN()-48)/1000,"")</f>
        <v/>
      </c>
      <c r="BN325" t="str">
        <f>IF(R325=Detail!$E$3,ROW()+5+(COLUMN()-48)/1000,"")</f>
        <v/>
      </c>
      <c r="BO325" t="str">
        <f>IF(S325=Detail!$E$3,ROW()+5+(COLUMN()-48)/1000,"")</f>
        <v/>
      </c>
      <c r="BP325" t="str">
        <f>IF(T325=Detail!$E$3,ROW()+5+(COLUMN()-48)/1000,"")</f>
        <v/>
      </c>
      <c r="BQ325" t="str">
        <f t="shared" ca="1" si="87"/>
        <v/>
      </c>
      <c r="BR325" t="str">
        <f>IF(BS325="","","'"&amp;VLOOKUP(ROUND((BS325-ROUNDDOWN(BS325,0))*1000,0),$BT$2:$BU$21,2,FALSE)&amp;"'!A"&amp;ROUNDDOWN(Codedata!BS325,0))</f>
        <v/>
      </c>
      <c r="BS325" t="str">
        <f t="shared" si="92"/>
        <v/>
      </c>
      <c r="BV325" t="str">
        <f t="shared" ca="1" si="93"/>
        <v/>
      </c>
      <c r="BW325" t="str">
        <f t="shared" ca="1" si="94"/>
        <v/>
      </c>
      <c r="BX325" t="str">
        <f t="shared" ca="1" si="95"/>
        <v/>
      </c>
      <c r="BY325" t="str">
        <f t="shared" ca="1" si="96"/>
        <v/>
      </c>
      <c r="BZ325" t="str">
        <f t="shared" ca="1" si="97"/>
        <v/>
      </c>
      <c r="CA325" t="str">
        <f t="shared" ca="1" si="98"/>
        <v/>
      </c>
      <c r="CB325" t="str">
        <f t="shared" ca="1" si="99"/>
        <v/>
      </c>
      <c r="CC325" t="str">
        <f t="shared" ca="1" si="100"/>
        <v/>
      </c>
    </row>
    <row r="326" spans="1:81" x14ac:dyDescent="0.3">
      <c r="A326">
        <f>Cash!$C331</f>
        <v>0</v>
      </c>
      <c r="B326">
        <f>Cash!$D331</f>
        <v>0</v>
      </c>
      <c r="C326">
        <f>Zicht!$C331</f>
        <v>0</v>
      </c>
      <c r="D326">
        <f>Zicht!$D331</f>
        <v>0</v>
      </c>
      <c r="E326">
        <f>Spaar!$C331</f>
        <v>0</v>
      </c>
      <c r="F326">
        <f>Spaar!$D331</f>
        <v>0</v>
      </c>
      <c r="G326">
        <f>'Reserve 1'!$C331</f>
        <v>0</v>
      </c>
      <c r="H326">
        <f>'Reserve 1'!$D331</f>
        <v>0</v>
      </c>
      <c r="I326">
        <f>'Reserve 2'!$C331</f>
        <v>0</v>
      </c>
      <c r="J326">
        <f>'Reserve 2'!$D331</f>
        <v>0</v>
      </c>
      <c r="K326">
        <f>'Reserve 3'!$C331</f>
        <v>0</v>
      </c>
      <c r="L326">
        <f>'Reserve 3'!$D331</f>
        <v>0</v>
      </c>
      <c r="M326">
        <f>'Reserve 4'!$C331</f>
        <v>0</v>
      </c>
      <c r="N326">
        <f>'Reserve 4'!$D331</f>
        <v>0</v>
      </c>
      <c r="O326">
        <f>'Reserve 5'!$C331</f>
        <v>0</v>
      </c>
      <c r="P326">
        <f>'Reserve 5'!$D331</f>
        <v>0</v>
      </c>
      <c r="Q326">
        <f>'Reserve 6'!$C331</f>
        <v>0</v>
      </c>
      <c r="R326">
        <f>'Reserve 6'!$D331</f>
        <v>0</v>
      </c>
      <c r="S326">
        <f>'Reserve 7'!$C331</f>
        <v>0</v>
      </c>
      <c r="T326">
        <f>'Reserve 7'!$D331</f>
        <v>0</v>
      </c>
      <c r="U326" t="str">
        <f>IF(A326=0,"",IF(COUNTIF(A$2:A326,A326)&gt;1,"",ROW()+(COLUMN()-20)/10000))</f>
        <v/>
      </c>
      <c r="V326" t="str">
        <f>IF(B326=0,"",IF(COUNTIF(B$2:B326,B326)&gt;1,"",ROW()+(COLUMN()-20)/10000))</f>
        <v/>
      </c>
      <c r="W326" t="str">
        <f>IF(C326=0,"",IF(COUNTIF(C$2:C326,C326)&gt;1,"",ROW()+(COLUMN()-20)/10000))</f>
        <v/>
      </c>
      <c r="X326" t="str">
        <f>IF(D326=0,"",IF(COUNTIF(D$2:D326,D326)&gt;1,"",ROW()+(COLUMN()-20)/10000))</f>
        <v/>
      </c>
      <c r="Y326" t="str">
        <f>IF(E326=0,"",IF(COUNTIF(E$2:E326,E326)&gt;1,"",ROW()+(COLUMN()-20)/10000))</f>
        <v/>
      </c>
      <c r="Z326" t="str">
        <f>IF(F326=0,"",IF(COUNTIF(F$2:F326,F326)&gt;1,"",ROW()+(COLUMN()-20)/10000))</f>
        <v/>
      </c>
      <c r="AA326" t="str">
        <f>IF(G326=0,"",IF(COUNTIF(G$2:G326,G326)&gt;1,"",ROW()+(COLUMN()-20)/10000))</f>
        <v/>
      </c>
      <c r="AB326" t="str">
        <f>IF(H326=0,"",IF(COUNTIF(H$2:H326,H326)&gt;1,"",ROW()+(COLUMN()-20)/10000))</f>
        <v/>
      </c>
      <c r="AC326" t="str">
        <f>IF(I326=0,"",IF(COUNTIF(I$2:I326,I326)&gt;1,"",ROW()+(COLUMN()-20)/10000))</f>
        <v/>
      </c>
      <c r="AD326" t="str">
        <f>IF(J326=0,"",IF(COUNTIF(J$2:J326,J326)&gt;1,"",ROW()+(COLUMN()-20)/10000))</f>
        <v/>
      </c>
      <c r="AE326" t="str">
        <f>IF(K326=0,"",IF(COUNTIF(K$2:K326,K326)&gt;1,"",ROW()+(COLUMN()-20)/10000))</f>
        <v/>
      </c>
      <c r="AF326" t="str">
        <f>IF(L326=0,"",IF(COUNTIF(L$2:L326,L326)&gt;1,"",ROW()+(COLUMN()-20)/10000))</f>
        <v/>
      </c>
      <c r="AG326" t="str">
        <f>IF(M326=0,"",IF(COUNTIF(M$2:M326,M326)&gt;1,"",ROW()+(COLUMN()-20)/10000))</f>
        <v/>
      </c>
      <c r="AH326" t="str">
        <f>IF(N326=0,"",IF(COUNTIF(N$2:N326,N326)&gt;1,"",ROW()+(COLUMN()-20)/10000))</f>
        <v/>
      </c>
      <c r="AI326" t="str">
        <f>IF(O326=0,"",IF(COUNTIF(O$2:O326,O326)&gt;1,"",ROW()+(COLUMN()-20)/10000))</f>
        <v/>
      </c>
      <c r="AJ326" t="str">
        <f>IF(P326=0,"",IF(COUNTIF(P$2:P326,P326)&gt;1,"",ROW()+(COLUMN()-20)/10000))</f>
        <v/>
      </c>
      <c r="AK326" t="str">
        <f>IF(Q326=0,"",IF(COUNTIF(Q$2:Q326,Q326)&gt;1,"",ROW()+(COLUMN()-20)/10000))</f>
        <v/>
      </c>
      <c r="AL326" t="str">
        <f>IF(R326=0,"",IF(COUNTIF(R$2:R326,R326)&gt;1,"",ROW()+(COLUMN()-20)/10000))</f>
        <v/>
      </c>
      <c r="AM326" t="str">
        <f>IF(S326=0,"",IF(COUNTIF(S$2:S326,S326)&gt;1,"",ROW()+(COLUMN()-20)/10000))</f>
        <v/>
      </c>
      <c r="AN326" t="str">
        <f>IF(T326=0,"",IF(COUNTIF(T$2:T326,T326)&gt;1,"",ROW()+(COLUMN()-20)/10000))</f>
        <v/>
      </c>
      <c r="AO326" t="str">
        <f t="shared" si="88"/>
        <v/>
      </c>
      <c r="AP326" t="str">
        <f t="shared" ca="1" si="86"/>
        <v/>
      </c>
      <c r="AQ326" t="str">
        <f ca="1">IF(AP326="","",IF(COUNTIF($AP$2:AP326,AP326)&gt;1,"",IF(AP326="overdracht",1,ROW())))</f>
        <v/>
      </c>
      <c r="AT326" t="str">
        <f t="shared" ca="1" si="89"/>
        <v/>
      </c>
      <c r="AU326" t="str">
        <f t="shared" si="90"/>
        <v/>
      </c>
      <c r="AV326" t="str">
        <f t="shared" si="91"/>
        <v/>
      </c>
      <c r="AW326" s="104" t="str">
        <f>IF(A326=Detail!$E$3,ROW()+5+(COLUMN()-48)/1000,"")</f>
        <v/>
      </c>
      <c r="AX326" t="str">
        <f>IF(B326=Detail!$E$3,ROW()+5+(COLUMN()-48)/1000,"")</f>
        <v/>
      </c>
      <c r="AY326" t="str">
        <f>IF(C326=Detail!$E$3,ROW()+5+(COLUMN()-48)/1000,"")</f>
        <v/>
      </c>
      <c r="AZ326" t="str">
        <f>IF(D326=Detail!$E$3,ROW()+5+(COLUMN()-48)/1000,"")</f>
        <v/>
      </c>
      <c r="BA326" t="str">
        <f>IF(E326=Detail!$E$3,ROW()+5+(COLUMN()-48)/1000,"")</f>
        <v/>
      </c>
      <c r="BB326" t="str">
        <f>IF(F326=Detail!$E$3,ROW()+5+(COLUMN()-48)/1000,"")</f>
        <v/>
      </c>
      <c r="BC326" t="str">
        <f>IF(G326=Detail!$E$3,ROW()+5+(COLUMN()-48)/1000,"")</f>
        <v/>
      </c>
      <c r="BD326" t="str">
        <f>IF(H326=Detail!$E$3,ROW()+5+(COLUMN()-48)/1000,"")</f>
        <v/>
      </c>
      <c r="BE326" t="str">
        <f>IF(I326=Detail!$E$3,ROW()+5+(COLUMN()-48)/1000,"")</f>
        <v/>
      </c>
      <c r="BF326" t="str">
        <f>IF(J326=Detail!$E$3,ROW()+5+(COLUMN()-48)/1000,"")</f>
        <v/>
      </c>
      <c r="BG326" t="str">
        <f>IF(K326=Detail!$E$3,ROW()+5+(COLUMN()-48)/1000,"")</f>
        <v/>
      </c>
      <c r="BH326" t="str">
        <f>IF(L326=Detail!$E$3,ROW()+5+(COLUMN()-48)/1000,"")</f>
        <v/>
      </c>
      <c r="BI326" t="str">
        <f>IF(M326=Detail!$E$3,ROW()+5+(COLUMN()-48)/1000,"")</f>
        <v/>
      </c>
      <c r="BJ326" t="str">
        <f>IF(N326=Detail!$E$3,ROW()+5+(COLUMN()-48)/1000,"")</f>
        <v/>
      </c>
      <c r="BK326" t="str">
        <f>IF(O326=Detail!$E$3,ROW()+5+(COLUMN()-48)/1000,"")</f>
        <v/>
      </c>
      <c r="BL326" t="str">
        <f>IF(P326=Detail!$E$3,ROW()+5+(COLUMN()-48)/1000,"")</f>
        <v/>
      </c>
      <c r="BM326" t="str">
        <f>IF(Q326=Detail!$E$3,ROW()+5+(COLUMN()-48)/1000,"")</f>
        <v/>
      </c>
      <c r="BN326" t="str">
        <f>IF(R326=Detail!$E$3,ROW()+5+(COLUMN()-48)/1000,"")</f>
        <v/>
      </c>
      <c r="BO326" t="str">
        <f>IF(S326=Detail!$E$3,ROW()+5+(COLUMN()-48)/1000,"")</f>
        <v/>
      </c>
      <c r="BP326" t="str">
        <f>IF(T326=Detail!$E$3,ROW()+5+(COLUMN()-48)/1000,"")</f>
        <v/>
      </c>
      <c r="BQ326" t="str">
        <f t="shared" ca="1" si="87"/>
        <v/>
      </c>
      <c r="BR326" t="str">
        <f>IF(BS326="","","'"&amp;VLOOKUP(ROUND((BS326-ROUNDDOWN(BS326,0))*1000,0),$BT$2:$BU$21,2,FALSE)&amp;"'!A"&amp;ROUNDDOWN(Codedata!BS326,0))</f>
        <v/>
      </c>
      <c r="BS326" t="str">
        <f t="shared" si="92"/>
        <v/>
      </c>
      <c r="BV326" t="str">
        <f t="shared" ca="1" si="93"/>
        <v/>
      </c>
      <c r="BW326" t="str">
        <f t="shared" ca="1" si="94"/>
        <v/>
      </c>
      <c r="BX326" t="str">
        <f t="shared" ca="1" si="95"/>
        <v/>
      </c>
      <c r="BY326" t="str">
        <f t="shared" ca="1" si="96"/>
        <v/>
      </c>
      <c r="BZ326" t="str">
        <f t="shared" ca="1" si="97"/>
        <v/>
      </c>
      <c r="CA326" t="str">
        <f t="shared" ca="1" si="98"/>
        <v/>
      </c>
      <c r="CB326" t="str">
        <f t="shared" ca="1" si="99"/>
        <v/>
      </c>
      <c r="CC326" t="str">
        <f t="shared" ca="1" si="100"/>
        <v/>
      </c>
    </row>
    <row r="327" spans="1:81" x14ac:dyDescent="0.3">
      <c r="A327">
        <f>Cash!$C332</f>
        <v>0</v>
      </c>
      <c r="B327">
        <f>Cash!$D332</f>
        <v>0</v>
      </c>
      <c r="C327">
        <f>Zicht!$C332</f>
        <v>0</v>
      </c>
      <c r="D327">
        <f>Zicht!$D332</f>
        <v>0</v>
      </c>
      <c r="E327">
        <f>Spaar!$C332</f>
        <v>0</v>
      </c>
      <c r="F327">
        <f>Spaar!$D332</f>
        <v>0</v>
      </c>
      <c r="G327">
        <f>'Reserve 1'!$C332</f>
        <v>0</v>
      </c>
      <c r="H327">
        <f>'Reserve 1'!$D332</f>
        <v>0</v>
      </c>
      <c r="I327">
        <f>'Reserve 2'!$C332</f>
        <v>0</v>
      </c>
      <c r="J327">
        <f>'Reserve 2'!$D332</f>
        <v>0</v>
      </c>
      <c r="K327">
        <f>'Reserve 3'!$C332</f>
        <v>0</v>
      </c>
      <c r="L327">
        <f>'Reserve 3'!$D332</f>
        <v>0</v>
      </c>
      <c r="M327">
        <f>'Reserve 4'!$C332</f>
        <v>0</v>
      </c>
      <c r="N327">
        <f>'Reserve 4'!$D332</f>
        <v>0</v>
      </c>
      <c r="O327">
        <f>'Reserve 5'!$C332</f>
        <v>0</v>
      </c>
      <c r="P327">
        <f>'Reserve 5'!$D332</f>
        <v>0</v>
      </c>
      <c r="Q327">
        <f>'Reserve 6'!$C332</f>
        <v>0</v>
      </c>
      <c r="R327">
        <f>'Reserve 6'!$D332</f>
        <v>0</v>
      </c>
      <c r="S327">
        <f>'Reserve 7'!$C332</f>
        <v>0</v>
      </c>
      <c r="T327">
        <f>'Reserve 7'!$D332</f>
        <v>0</v>
      </c>
      <c r="U327" t="str">
        <f>IF(A327=0,"",IF(COUNTIF(A$2:A327,A327)&gt;1,"",ROW()+(COLUMN()-20)/10000))</f>
        <v/>
      </c>
      <c r="V327" t="str">
        <f>IF(B327=0,"",IF(COUNTIF(B$2:B327,B327)&gt;1,"",ROW()+(COLUMN()-20)/10000))</f>
        <v/>
      </c>
      <c r="W327" t="str">
        <f>IF(C327=0,"",IF(COUNTIF(C$2:C327,C327)&gt;1,"",ROW()+(COLUMN()-20)/10000))</f>
        <v/>
      </c>
      <c r="X327" t="str">
        <f>IF(D327=0,"",IF(COUNTIF(D$2:D327,D327)&gt;1,"",ROW()+(COLUMN()-20)/10000))</f>
        <v/>
      </c>
      <c r="Y327" t="str">
        <f>IF(E327=0,"",IF(COUNTIF(E$2:E327,E327)&gt;1,"",ROW()+(COLUMN()-20)/10000))</f>
        <v/>
      </c>
      <c r="Z327" t="str">
        <f>IF(F327=0,"",IF(COUNTIF(F$2:F327,F327)&gt;1,"",ROW()+(COLUMN()-20)/10000))</f>
        <v/>
      </c>
      <c r="AA327" t="str">
        <f>IF(G327=0,"",IF(COUNTIF(G$2:G327,G327)&gt;1,"",ROW()+(COLUMN()-20)/10000))</f>
        <v/>
      </c>
      <c r="AB327" t="str">
        <f>IF(H327=0,"",IF(COUNTIF(H$2:H327,H327)&gt;1,"",ROW()+(COLUMN()-20)/10000))</f>
        <v/>
      </c>
      <c r="AC327" t="str">
        <f>IF(I327=0,"",IF(COUNTIF(I$2:I327,I327)&gt;1,"",ROW()+(COLUMN()-20)/10000))</f>
        <v/>
      </c>
      <c r="AD327" t="str">
        <f>IF(J327=0,"",IF(COUNTIF(J$2:J327,J327)&gt;1,"",ROW()+(COLUMN()-20)/10000))</f>
        <v/>
      </c>
      <c r="AE327" t="str">
        <f>IF(K327=0,"",IF(COUNTIF(K$2:K327,K327)&gt;1,"",ROW()+(COLUMN()-20)/10000))</f>
        <v/>
      </c>
      <c r="AF327" t="str">
        <f>IF(L327=0,"",IF(COUNTIF(L$2:L327,L327)&gt;1,"",ROW()+(COLUMN()-20)/10000))</f>
        <v/>
      </c>
      <c r="AG327" t="str">
        <f>IF(M327=0,"",IF(COUNTIF(M$2:M327,M327)&gt;1,"",ROW()+(COLUMN()-20)/10000))</f>
        <v/>
      </c>
      <c r="AH327" t="str">
        <f>IF(N327=0,"",IF(COUNTIF(N$2:N327,N327)&gt;1,"",ROW()+(COLUMN()-20)/10000))</f>
        <v/>
      </c>
      <c r="AI327" t="str">
        <f>IF(O327=0,"",IF(COUNTIF(O$2:O327,O327)&gt;1,"",ROW()+(COLUMN()-20)/10000))</f>
        <v/>
      </c>
      <c r="AJ327" t="str">
        <f>IF(P327=0,"",IF(COUNTIF(P$2:P327,P327)&gt;1,"",ROW()+(COLUMN()-20)/10000))</f>
        <v/>
      </c>
      <c r="AK327" t="str">
        <f>IF(Q327=0,"",IF(COUNTIF(Q$2:Q327,Q327)&gt;1,"",ROW()+(COLUMN()-20)/10000))</f>
        <v/>
      </c>
      <c r="AL327" t="str">
        <f>IF(R327=0,"",IF(COUNTIF(R$2:R327,R327)&gt;1,"",ROW()+(COLUMN()-20)/10000))</f>
        <v/>
      </c>
      <c r="AM327" t="str">
        <f>IF(S327=0,"",IF(COUNTIF(S$2:S327,S327)&gt;1,"",ROW()+(COLUMN()-20)/10000))</f>
        <v/>
      </c>
      <c r="AN327" t="str">
        <f>IF(T327=0,"",IF(COUNTIF(T$2:T327,T327)&gt;1,"",ROW()+(COLUMN()-20)/10000))</f>
        <v/>
      </c>
      <c r="AO327" t="str">
        <f t="shared" si="88"/>
        <v/>
      </c>
      <c r="AP327" t="str">
        <f t="shared" ca="1" si="86"/>
        <v/>
      </c>
      <c r="AQ327" t="str">
        <f ca="1">IF(AP327="","",IF(COUNTIF($AP$2:AP327,AP327)&gt;1,"",IF(AP327="overdracht",1,ROW())))</f>
        <v/>
      </c>
      <c r="AT327" t="str">
        <f t="shared" ca="1" si="89"/>
        <v/>
      </c>
      <c r="AU327" t="str">
        <f t="shared" si="90"/>
        <v/>
      </c>
      <c r="AV327" t="str">
        <f t="shared" si="91"/>
        <v/>
      </c>
      <c r="AW327" s="104" t="str">
        <f>IF(A327=Detail!$E$3,ROW()+5+(COLUMN()-48)/1000,"")</f>
        <v/>
      </c>
      <c r="AX327" t="str">
        <f>IF(B327=Detail!$E$3,ROW()+5+(COLUMN()-48)/1000,"")</f>
        <v/>
      </c>
      <c r="AY327" t="str">
        <f>IF(C327=Detail!$E$3,ROW()+5+(COLUMN()-48)/1000,"")</f>
        <v/>
      </c>
      <c r="AZ327" t="str">
        <f>IF(D327=Detail!$E$3,ROW()+5+(COLUMN()-48)/1000,"")</f>
        <v/>
      </c>
      <c r="BA327" t="str">
        <f>IF(E327=Detail!$E$3,ROW()+5+(COLUMN()-48)/1000,"")</f>
        <v/>
      </c>
      <c r="BB327" t="str">
        <f>IF(F327=Detail!$E$3,ROW()+5+(COLUMN()-48)/1000,"")</f>
        <v/>
      </c>
      <c r="BC327" t="str">
        <f>IF(G327=Detail!$E$3,ROW()+5+(COLUMN()-48)/1000,"")</f>
        <v/>
      </c>
      <c r="BD327" t="str">
        <f>IF(H327=Detail!$E$3,ROW()+5+(COLUMN()-48)/1000,"")</f>
        <v/>
      </c>
      <c r="BE327" t="str">
        <f>IF(I327=Detail!$E$3,ROW()+5+(COLUMN()-48)/1000,"")</f>
        <v/>
      </c>
      <c r="BF327" t="str">
        <f>IF(J327=Detail!$E$3,ROW()+5+(COLUMN()-48)/1000,"")</f>
        <v/>
      </c>
      <c r="BG327" t="str">
        <f>IF(K327=Detail!$E$3,ROW()+5+(COLUMN()-48)/1000,"")</f>
        <v/>
      </c>
      <c r="BH327" t="str">
        <f>IF(L327=Detail!$E$3,ROW()+5+(COLUMN()-48)/1000,"")</f>
        <v/>
      </c>
      <c r="BI327" t="str">
        <f>IF(M327=Detail!$E$3,ROW()+5+(COLUMN()-48)/1000,"")</f>
        <v/>
      </c>
      <c r="BJ327" t="str">
        <f>IF(N327=Detail!$E$3,ROW()+5+(COLUMN()-48)/1000,"")</f>
        <v/>
      </c>
      <c r="BK327" t="str">
        <f>IF(O327=Detail!$E$3,ROW()+5+(COLUMN()-48)/1000,"")</f>
        <v/>
      </c>
      <c r="BL327" t="str">
        <f>IF(P327=Detail!$E$3,ROW()+5+(COLUMN()-48)/1000,"")</f>
        <v/>
      </c>
      <c r="BM327" t="str">
        <f>IF(Q327=Detail!$E$3,ROW()+5+(COLUMN()-48)/1000,"")</f>
        <v/>
      </c>
      <c r="BN327" t="str">
        <f>IF(R327=Detail!$E$3,ROW()+5+(COLUMN()-48)/1000,"")</f>
        <v/>
      </c>
      <c r="BO327" t="str">
        <f>IF(S327=Detail!$E$3,ROW()+5+(COLUMN()-48)/1000,"")</f>
        <v/>
      </c>
      <c r="BP327" t="str">
        <f>IF(T327=Detail!$E$3,ROW()+5+(COLUMN()-48)/1000,"")</f>
        <v/>
      </c>
      <c r="BQ327" t="str">
        <f t="shared" ca="1" si="87"/>
        <v/>
      </c>
      <c r="BR327" t="str">
        <f>IF(BS327="","","'"&amp;VLOOKUP(ROUND((BS327-ROUNDDOWN(BS327,0))*1000,0),$BT$2:$BU$21,2,FALSE)&amp;"'!A"&amp;ROUNDDOWN(Codedata!BS327,0))</f>
        <v/>
      </c>
      <c r="BS327" t="str">
        <f t="shared" si="92"/>
        <v/>
      </c>
      <c r="BV327" t="str">
        <f t="shared" ca="1" si="93"/>
        <v/>
      </c>
      <c r="BW327" t="str">
        <f t="shared" ca="1" si="94"/>
        <v/>
      </c>
      <c r="BX327" t="str">
        <f t="shared" ca="1" si="95"/>
        <v/>
      </c>
      <c r="BY327" t="str">
        <f t="shared" ca="1" si="96"/>
        <v/>
      </c>
      <c r="BZ327" t="str">
        <f t="shared" ca="1" si="97"/>
        <v/>
      </c>
      <c r="CA327" t="str">
        <f t="shared" ca="1" si="98"/>
        <v/>
      </c>
      <c r="CB327" t="str">
        <f t="shared" ca="1" si="99"/>
        <v/>
      </c>
      <c r="CC327" t="str">
        <f t="shared" ca="1" si="100"/>
        <v/>
      </c>
    </row>
    <row r="328" spans="1:81" x14ac:dyDescent="0.3">
      <c r="A328">
        <f>Cash!$C333</f>
        <v>0</v>
      </c>
      <c r="B328">
        <f>Cash!$D333</f>
        <v>0</v>
      </c>
      <c r="C328">
        <f>Zicht!$C333</f>
        <v>0</v>
      </c>
      <c r="D328">
        <f>Zicht!$D333</f>
        <v>0</v>
      </c>
      <c r="E328">
        <f>Spaar!$C333</f>
        <v>0</v>
      </c>
      <c r="F328">
        <f>Spaar!$D333</f>
        <v>0</v>
      </c>
      <c r="G328">
        <f>'Reserve 1'!$C333</f>
        <v>0</v>
      </c>
      <c r="H328">
        <f>'Reserve 1'!$D333</f>
        <v>0</v>
      </c>
      <c r="I328">
        <f>'Reserve 2'!$C333</f>
        <v>0</v>
      </c>
      <c r="J328">
        <f>'Reserve 2'!$D333</f>
        <v>0</v>
      </c>
      <c r="K328">
        <f>'Reserve 3'!$C333</f>
        <v>0</v>
      </c>
      <c r="L328">
        <f>'Reserve 3'!$D333</f>
        <v>0</v>
      </c>
      <c r="M328">
        <f>'Reserve 4'!$C333</f>
        <v>0</v>
      </c>
      <c r="N328">
        <f>'Reserve 4'!$D333</f>
        <v>0</v>
      </c>
      <c r="O328">
        <f>'Reserve 5'!$C333</f>
        <v>0</v>
      </c>
      <c r="P328">
        <f>'Reserve 5'!$D333</f>
        <v>0</v>
      </c>
      <c r="Q328">
        <f>'Reserve 6'!$C333</f>
        <v>0</v>
      </c>
      <c r="R328">
        <f>'Reserve 6'!$D333</f>
        <v>0</v>
      </c>
      <c r="S328">
        <f>'Reserve 7'!$C333</f>
        <v>0</v>
      </c>
      <c r="T328">
        <f>'Reserve 7'!$D333</f>
        <v>0</v>
      </c>
      <c r="U328" t="str">
        <f>IF(A328=0,"",IF(COUNTIF(A$2:A328,A328)&gt;1,"",ROW()+(COLUMN()-20)/10000))</f>
        <v/>
      </c>
      <c r="V328" t="str">
        <f>IF(B328=0,"",IF(COUNTIF(B$2:B328,B328)&gt;1,"",ROW()+(COLUMN()-20)/10000))</f>
        <v/>
      </c>
      <c r="W328" t="str">
        <f>IF(C328=0,"",IF(COUNTIF(C$2:C328,C328)&gt;1,"",ROW()+(COLUMN()-20)/10000))</f>
        <v/>
      </c>
      <c r="X328" t="str">
        <f>IF(D328=0,"",IF(COUNTIF(D$2:D328,D328)&gt;1,"",ROW()+(COLUMN()-20)/10000))</f>
        <v/>
      </c>
      <c r="Y328" t="str">
        <f>IF(E328=0,"",IF(COUNTIF(E$2:E328,E328)&gt;1,"",ROW()+(COLUMN()-20)/10000))</f>
        <v/>
      </c>
      <c r="Z328" t="str">
        <f>IF(F328=0,"",IF(COUNTIF(F$2:F328,F328)&gt;1,"",ROW()+(COLUMN()-20)/10000))</f>
        <v/>
      </c>
      <c r="AA328" t="str">
        <f>IF(G328=0,"",IF(COUNTIF(G$2:G328,G328)&gt;1,"",ROW()+(COLUMN()-20)/10000))</f>
        <v/>
      </c>
      <c r="AB328" t="str">
        <f>IF(H328=0,"",IF(COUNTIF(H$2:H328,H328)&gt;1,"",ROW()+(COLUMN()-20)/10000))</f>
        <v/>
      </c>
      <c r="AC328" t="str">
        <f>IF(I328=0,"",IF(COUNTIF(I$2:I328,I328)&gt;1,"",ROW()+(COLUMN()-20)/10000))</f>
        <v/>
      </c>
      <c r="AD328" t="str">
        <f>IF(J328=0,"",IF(COUNTIF(J$2:J328,J328)&gt;1,"",ROW()+(COLUMN()-20)/10000))</f>
        <v/>
      </c>
      <c r="AE328" t="str">
        <f>IF(K328=0,"",IF(COUNTIF(K$2:K328,K328)&gt;1,"",ROW()+(COLUMN()-20)/10000))</f>
        <v/>
      </c>
      <c r="AF328" t="str">
        <f>IF(L328=0,"",IF(COUNTIF(L$2:L328,L328)&gt;1,"",ROW()+(COLUMN()-20)/10000))</f>
        <v/>
      </c>
      <c r="AG328" t="str">
        <f>IF(M328=0,"",IF(COUNTIF(M$2:M328,M328)&gt;1,"",ROW()+(COLUMN()-20)/10000))</f>
        <v/>
      </c>
      <c r="AH328" t="str">
        <f>IF(N328=0,"",IF(COUNTIF(N$2:N328,N328)&gt;1,"",ROW()+(COLUMN()-20)/10000))</f>
        <v/>
      </c>
      <c r="AI328" t="str">
        <f>IF(O328=0,"",IF(COUNTIF(O$2:O328,O328)&gt;1,"",ROW()+(COLUMN()-20)/10000))</f>
        <v/>
      </c>
      <c r="AJ328" t="str">
        <f>IF(P328=0,"",IF(COUNTIF(P$2:P328,P328)&gt;1,"",ROW()+(COLUMN()-20)/10000))</f>
        <v/>
      </c>
      <c r="AK328" t="str">
        <f>IF(Q328=0,"",IF(COUNTIF(Q$2:Q328,Q328)&gt;1,"",ROW()+(COLUMN()-20)/10000))</f>
        <v/>
      </c>
      <c r="AL328" t="str">
        <f>IF(R328=0,"",IF(COUNTIF(R$2:R328,R328)&gt;1,"",ROW()+(COLUMN()-20)/10000))</f>
        <v/>
      </c>
      <c r="AM328" t="str">
        <f>IF(S328=0,"",IF(COUNTIF(S$2:S328,S328)&gt;1,"",ROW()+(COLUMN()-20)/10000))</f>
        <v/>
      </c>
      <c r="AN328" t="str">
        <f>IF(T328=0,"",IF(COUNTIF(T$2:T328,T328)&gt;1,"",ROW()+(COLUMN()-20)/10000))</f>
        <v/>
      </c>
      <c r="AO328" t="str">
        <f t="shared" si="88"/>
        <v/>
      </c>
      <c r="AP328" t="str">
        <f t="shared" ca="1" si="86"/>
        <v/>
      </c>
      <c r="AQ328" t="str">
        <f ca="1">IF(AP328="","",IF(COUNTIF($AP$2:AP328,AP328)&gt;1,"",IF(AP328="overdracht",1,ROW())))</f>
        <v/>
      </c>
      <c r="AT328" t="str">
        <f t="shared" ca="1" si="89"/>
        <v/>
      </c>
      <c r="AU328" t="str">
        <f t="shared" si="90"/>
        <v/>
      </c>
      <c r="AV328" t="str">
        <f t="shared" si="91"/>
        <v/>
      </c>
      <c r="AW328" s="104" t="str">
        <f>IF(A328=Detail!$E$3,ROW()+5+(COLUMN()-48)/1000,"")</f>
        <v/>
      </c>
      <c r="AX328" t="str">
        <f>IF(B328=Detail!$E$3,ROW()+5+(COLUMN()-48)/1000,"")</f>
        <v/>
      </c>
      <c r="AY328" t="str">
        <f>IF(C328=Detail!$E$3,ROW()+5+(COLUMN()-48)/1000,"")</f>
        <v/>
      </c>
      <c r="AZ328" t="str">
        <f>IF(D328=Detail!$E$3,ROW()+5+(COLUMN()-48)/1000,"")</f>
        <v/>
      </c>
      <c r="BA328" t="str">
        <f>IF(E328=Detail!$E$3,ROW()+5+(COLUMN()-48)/1000,"")</f>
        <v/>
      </c>
      <c r="BB328" t="str">
        <f>IF(F328=Detail!$E$3,ROW()+5+(COLUMN()-48)/1000,"")</f>
        <v/>
      </c>
      <c r="BC328" t="str">
        <f>IF(G328=Detail!$E$3,ROW()+5+(COLUMN()-48)/1000,"")</f>
        <v/>
      </c>
      <c r="BD328" t="str">
        <f>IF(H328=Detail!$E$3,ROW()+5+(COLUMN()-48)/1000,"")</f>
        <v/>
      </c>
      <c r="BE328" t="str">
        <f>IF(I328=Detail!$E$3,ROW()+5+(COLUMN()-48)/1000,"")</f>
        <v/>
      </c>
      <c r="BF328" t="str">
        <f>IF(J328=Detail!$E$3,ROW()+5+(COLUMN()-48)/1000,"")</f>
        <v/>
      </c>
      <c r="BG328" t="str">
        <f>IF(K328=Detail!$E$3,ROW()+5+(COLUMN()-48)/1000,"")</f>
        <v/>
      </c>
      <c r="BH328" t="str">
        <f>IF(L328=Detail!$E$3,ROW()+5+(COLUMN()-48)/1000,"")</f>
        <v/>
      </c>
      <c r="BI328" t="str">
        <f>IF(M328=Detail!$E$3,ROW()+5+(COLUMN()-48)/1000,"")</f>
        <v/>
      </c>
      <c r="BJ328" t="str">
        <f>IF(N328=Detail!$E$3,ROW()+5+(COLUMN()-48)/1000,"")</f>
        <v/>
      </c>
      <c r="BK328" t="str">
        <f>IF(O328=Detail!$E$3,ROW()+5+(COLUMN()-48)/1000,"")</f>
        <v/>
      </c>
      <c r="BL328" t="str">
        <f>IF(P328=Detail!$E$3,ROW()+5+(COLUMN()-48)/1000,"")</f>
        <v/>
      </c>
      <c r="BM328" t="str">
        <f>IF(Q328=Detail!$E$3,ROW()+5+(COLUMN()-48)/1000,"")</f>
        <v/>
      </c>
      <c r="BN328" t="str">
        <f>IF(R328=Detail!$E$3,ROW()+5+(COLUMN()-48)/1000,"")</f>
        <v/>
      </c>
      <c r="BO328" t="str">
        <f>IF(S328=Detail!$E$3,ROW()+5+(COLUMN()-48)/1000,"")</f>
        <v/>
      </c>
      <c r="BP328" t="str">
        <f>IF(T328=Detail!$E$3,ROW()+5+(COLUMN()-48)/1000,"")</f>
        <v/>
      </c>
      <c r="BQ328" t="str">
        <f t="shared" ca="1" si="87"/>
        <v/>
      </c>
      <c r="BR328" t="str">
        <f>IF(BS328="","","'"&amp;VLOOKUP(ROUND((BS328-ROUNDDOWN(BS328,0))*1000,0),$BT$2:$BU$21,2,FALSE)&amp;"'!A"&amp;ROUNDDOWN(Codedata!BS328,0))</f>
        <v/>
      </c>
      <c r="BS328" t="str">
        <f t="shared" si="92"/>
        <v/>
      </c>
      <c r="BV328" t="str">
        <f t="shared" ca="1" si="93"/>
        <v/>
      </c>
      <c r="BW328" t="str">
        <f t="shared" ca="1" si="94"/>
        <v/>
      </c>
      <c r="BX328" t="str">
        <f t="shared" ca="1" si="95"/>
        <v/>
      </c>
      <c r="BY328" t="str">
        <f t="shared" ca="1" si="96"/>
        <v/>
      </c>
      <c r="BZ328" t="str">
        <f t="shared" ca="1" si="97"/>
        <v/>
      </c>
      <c r="CA328" t="str">
        <f t="shared" ca="1" si="98"/>
        <v/>
      </c>
      <c r="CB328" t="str">
        <f t="shared" ca="1" si="99"/>
        <v/>
      </c>
      <c r="CC328" t="str">
        <f t="shared" ca="1" si="100"/>
        <v/>
      </c>
    </row>
    <row r="329" spans="1:81" x14ac:dyDescent="0.3">
      <c r="A329">
        <f>Cash!$C334</f>
        <v>0</v>
      </c>
      <c r="B329">
        <f>Cash!$D334</f>
        <v>0</v>
      </c>
      <c r="C329">
        <f>Zicht!$C334</f>
        <v>0</v>
      </c>
      <c r="D329">
        <f>Zicht!$D334</f>
        <v>0</v>
      </c>
      <c r="E329">
        <f>Spaar!$C334</f>
        <v>0</v>
      </c>
      <c r="F329">
        <f>Spaar!$D334</f>
        <v>0</v>
      </c>
      <c r="G329">
        <f>'Reserve 1'!$C334</f>
        <v>0</v>
      </c>
      <c r="H329">
        <f>'Reserve 1'!$D334</f>
        <v>0</v>
      </c>
      <c r="I329">
        <f>'Reserve 2'!$C334</f>
        <v>0</v>
      </c>
      <c r="J329">
        <f>'Reserve 2'!$D334</f>
        <v>0</v>
      </c>
      <c r="K329">
        <f>'Reserve 3'!$C334</f>
        <v>0</v>
      </c>
      <c r="L329">
        <f>'Reserve 3'!$D334</f>
        <v>0</v>
      </c>
      <c r="M329">
        <f>'Reserve 4'!$C334</f>
        <v>0</v>
      </c>
      <c r="N329">
        <f>'Reserve 4'!$D334</f>
        <v>0</v>
      </c>
      <c r="O329">
        <f>'Reserve 5'!$C334</f>
        <v>0</v>
      </c>
      <c r="P329">
        <f>'Reserve 5'!$D334</f>
        <v>0</v>
      </c>
      <c r="Q329">
        <f>'Reserve 6'!$C334</f>
        <v>0</v>
      </c>
      <c r="R329">
        <f>'Reserve 6'!$D334</f>
        <v>0</v>
      </c>
      <c r="S329">
        <f>'Reserve 7'!$C334</f>
        <v>0</v>
      </c>
      <c r="T329">
        <f>'Reserve 7'!$D334</f>
        <v>0</v>
      </c>
      <c r="U329" t="str">
        <f>IF(A329=0,"",IF(COUNTIF(A$2:A329,A329)&gt;1,"",ROW()+(COLUMN()-20)/10000))</f>
        <v/>
      </c>
      <c r="V329" t="str">
        <f>IF(B329=0,"",IF(COUNTIF(B$2:B329,B329)&gt;1,"",ROW()+(COLUMN()-20)/10000))</f>
        <v/>
      </c>
      <c r="W329" t="str">
        <f>IF(C329=0,"",IF(COUNTIF(C$2:C329,C329)&gt;1,"",ROW()+(COLUMN()-20)/10000))</f>
        <v/>
      </c>
      <c r="X329" t="str">
        <f>IF(D329=0,"",IF(COUNTIF(D$2:D329,D329)&gt;1,"",ROW()+(COLUMN()-20)/10000))</f>
        <v/>
      </c>
      <c r="Y329" t="str">
        <f>IF(E329=0,"",IF(COUNTIF(E$2:E329,E329)&gt;1,"",ROW()+(COLUMN()-20)/10000))</f>
        <v/>
      </c>
      <c r="Z329" t="str">
        <f>IF(F329=0,"",IF(COUNTIF(F$2:F329,F329)&gt;1,"",ROW()+(COLUMN()-20)/10000))</f>
        <v/>
      </c>
      <c r="AA329" t="str">
        <f>IF(G329=0,"",IF(COUNTIF(G$2:G329,G329)&gt;1,"",ROW()+(COLUMN()-20)/10000))</f>
        <v/>
      </c>
      <c r="AB329" t="str">
        <f>IF(H329=0,"",IF(COUNTIF(H$2:H329,H329)&gt;1,"",ROW()+(COLUMN()-20)/10000))</f>
        <v/>
      </c>
      <c r="AC329" t="str">
        <f>IF(I329=0,"",IF(COUNTIF(I$2:I329,I329)&gt;1,"",ROW()+(COLUMN()-20)/10000))</f>
        <v/>
      </c>
      <c r="AD329" t="str">
        <f>IF(J329=0,"",IF(COUNTIF(J$2:J329,J329)&gt;1,"",ROW()+(COLUMN()-20)/10000))</f>
        <v/>
      </c>
      <c r="AE329" t="str">
        <f>IF(K329=0,"",IF(COUNTIF(K$2:K329,K329)&gt;1,"",ROW()+(COLUMN()-20)/10000))</f>
        <v/>
      </c>
      <c r="AF329" t="str">
        <f>IF(L329=0,"",IF(COUNTIF(L$2:L329,L329)&gt;1,"",ROW()+(COLUMN()-20)/10000))</f>
        <v/>
      </c>
      <c r="AG329" t="str">
        <f>IF(M329=0,"",IF(COUNTIF(M$2:M329,M329)&gt;1,"",ROW()+(COLUMN()-20)/10000))</f>
        <v/>
      </c>
      <c r="AH329" t="str">
        <f>IF(N329=0,"",IF(COUNTIF(N$2:N329,N329)&gt;1,"",ROW()+(COLUMN()-20)/10000))</f>
        <v/>
      </c>
      <c r="AI329" t="str">
        <f>IF(O329=0,"",IF(COUNTIF(O$2:O329,O329)&gt;1,"",ROW()+(COLUMN()-20)/10000))</f>
        <v/>
      </c>
      <c r="AJ329" t="str">
        <f>IF(P329=0,"",IF(COUNTIF(P$2:P329,P329)&gt;1,"",ROW()+(COLUMN()-20)/10000))</f>
        <v/>
      </c>
      <c r="AK329" t="str">
        <f>IF(Q329=0,"",IF(COUNTIF(Q$2:Q329,Q329)&gt;1,"",ROW()+(COLUMN()-20)/10000))</f>
        <v/>
      </c>
      <c r="AL329" t="str">
        <f>IF(R329=0,"",IF(COUNTIF(R$2:R329,R329)&gt;1,"",ROW()+(COLUMN()-20)/10000))</f>
        <v/>
      </c>
      <c r="AM329" t="str">
        <f>IF(S329=0,"",IF(COUNTIF(S$2:S329,S329)&gt;1,"",ROW()+(COLUMN()-20)/10000))</f>
        <v/>
      </c>
      <c r="AN329" t="str">
        <f>IF(T329=0,"",IF(COUNTIF(T$2:T329,T329)&gt;1,"",ROW()+(COLUMN()-20)/10000))</f>
        <v/>
      </c>
      <c r="AO329" t="str">
        <f t="shared" si="88"/>
        <v/>
      </c>
      <c r="AP329" t="str">
        <f t="shared" ca="1" si="86"/>
        <v/>
      </c>
      <c r="AQ329" t="str">
        <f ca="1">IF(AP329="","",IF(COUNTIF($AP$2:AP329,AP329)&gt;1,"",IF(AP329="overdracht",1,ROW())))</f>
        <v/>
      </c>
      <c r="AT329" t="str">
        <f t="shared" ca="1" si="89"/>
        <v/>
      </c>
      <c r="AU329" t="str">
        <f t="shared" si="90"/>
        <v/>
      </c>
      <c r="AV329" t="str">
        <f t="shared" si="91"/>
        <v/>
      </c>
      <c r="AW329" s="104" t="str">
        <f>IF(A329=Detail!$E$3,ROW()+5+(COLUMN()-48)/1000,"")</f>
        <v/>
      </c>
      <c r="AX329" t="str">
        <f>IF(B329=Detail!$E$3,ROW()+5+(COLUMN()-48)/1000,"")</f>
        <v/>
      </c>
      <c r="AY329" t="str">
        <f>IF(C329=Detail!$E$3,ROW()+5+(COLUMN()-48)/1000,"")</f>
        <v/>
      </c>
      <c r="AZ329" t="str">
        <f>IF(D329=Detail!$E$3,ROW()+5+(COLUMN()-48)/1000,"")</f>
        <v/>
      </c>
      <c r="BA329" t="str">
        <f>IF(E329=Detail!$E$3,ROW()+5+(COLUMN()-48)/1000,"")</f>
        <v/>
      </c>
      <c r="BB329" t="str">
        <f>IF(F329=Detail!$E$3,ROW()+5+(COLUMN()-48)/1000,"")</f>
        <v/>
      </c>
      <c r="BC329" t="str">
        <f>IF(G329=Detail!$E$3,ROW()+5+(COLUMN()-48)/1000,"")</f>
        <v/>
      </c>
      <c r="BD329" t="str">
        <f>IF(H329=Detail!$E$3,ROW()+5+(COLUMN()-48)/1000,"")</f>
        <v/>
      </c>
      <c r="BE329" t="str">
        <f>IF(I329=Detail!$E$3,ROW()+5+(COLUMN()-48)/1000,"")</f>
        <v/>
      </c>
      <c r="BF329" t="str">
        <f>IF(J329=Detail!$E$3,ROW()+5+(COLUMN()-48)/1000,"")</f>
        <v/>
      </c>
      <c r="BG329" t="str">
        <f>IF(K329=Detail!$E$3,ROW()+5+(COLUMN()-48)/1000,"")</f>
        <v/>
      </c>
      <c r="BH329" t="str">
        <f>IF(L329=Detail!$E$3,ROW()+5+(COLUMN()-48)/1000,"")</f>
        <v/>
      </c>
      <c r="BI329" t="str">
        <f>IF(M329=Detail!$E$3,ROW()+5+(COLUMN()-48)/1000,"")</f>
        <v/>
      </c>
      <c r="BJ329" t="str">
        <f>IF(N329=Detail!$E$3,ROW()+5+(COLUMN()-48)/1000,"")</f>
        <v/>
      </c>
      <c r="BK329" t="str">
        <f>IF(O329=Detail!$E$3,ROW()+5+(COLUMN()-48)/1000,"")</f>
        <v/>
      </c>
      <c r="BL329" t="str">
        <f>IF(P329=Detail!$E$3,ROW()+5+(COLUMN()-48)/1000,"")</f>
        <v/>
      </c>
      <c r="BM329" t="str">
        <f>IF(Q329=Detail!$E$3,ROW()+5+(COLUMN()-48)/1000,"")</f>
        <v/>
      </c>
      <c r="BN329" t="str">
        <f>IF(R329=Detail!$E$3,ROW()+5+(COLUMN()-48)/1000,"")</f>
        <v/>
      </c>
      <c r="BO329" t="str">
        <f>IF(S329=Detail!$E$3,ROW()+5+(COLUMN()-48)/1000,"")</f>
        <v/>
      </c>
      <c r="BP329" t="str">
        <f>IF(T329=Detail!$E$3,ROW()+5+(COLUMN()-48)/1000,"")</f>
        <v/>
      </c>
      <c r="BQ329" t="str">
        <f t="shared" ca="1" si="87"/>
        <v/>
      </c>
      <c r="BR329" t="str">
        <f>IF(BS329="","","'"&amp;VLOOKUP(ROUND((BS329-ROUNDDOWN(BS329,0))*1000,0),$BT$2:$BU$21,2,FALSE)&amp;"'!A"&amp;ROUNDDOWN(Codedata!BS329,0))</f>
        <v/>
      </c>
      <c r="BS329" t="str">
        <f t="shared" si="92"/>
        <v/>
      </c>
      <c r="BV329" t="str">
        <f t="shared" ca="1" si="93"/>
        <v/>
      </c>
      <c r="BW329" t="str">
        <f t="shared" ca="1" si="94"/>
        <v/>
      </c>
      <c r="BX329" t="str">
        <f t="shared" ca="1" si="95"/>
        <v/>
      </c>
      <c r="BY329" t="str">
        <f t="shared" ca="1" si="96"/>
        <v/>
      </c>
      <c r="BZ329" t="str">
        <f t="shared" ca="1" si="97"/>
        <v/>
      </c>
      <c r="CA329" t="str">
        <f t="shared" ca="1" si="98"/>
        <v/>
      </c>
      <c r="CB329" t="str">
        <f t="shared" ca="1" si="99"/>
        <v/>
      </c>
      <c r="CC329" t="str">
        <f t="shared" ca="1" si="100"/>
        <v/>
      </c>
    </row>
    <row r="330" spans="1:81" x14ac:dyDescent="0.3">
      <c r="A330">
        <f>Cash!$C335</f>
        <v>0</v>
      </c>
      <c r="B330">
        <f>Cash!$D335</f>
        <v>0</v>
      </c>
      <c r="C330">
        <f>Zicht!$C335</f>
        <v>0</v>
      </c>
      <c r="D330">
        <f>Zicht!$D335</f>
        <v>0</v>
      </c>
      <c r="E330">
        <f>Spaar!$C335</f>
        <v>0</v>
      </c>
      <c r="F330">
        <f>Spaar!$D335</f>
        <v>0</v>
      </c>
      <c r="G330">
        <f>'Reserve 1'!$C335</f>
        <v>0</v>
      </c>
      <c r="H330">
        <f>'Reserve 1'!$D335</f>
        <v>0</v>
      </c>
      <c r="I330">
        <f>'Reserve 2'!$C335</f>
        <v>0</v>
      </c>
      <c r="J330">
        <f>'Reserve 2'!$D335</f>
        <v>0</v>
      </c>
      <c r="K330">
        <f>'Reserve 3'!$C335</f>
        <v>0</v>
      </c>
      <c r="L330">
        <f>'Reserve 3'!$D335</f>
        <v>0</v>
      </c>
      <c r="M330">
        <f>'Reserve 4'!$C335</f>
        <v>0</v>
      </c>
      <c r="N330">
        <f>'Reserve 4'!$D335</f>
        <v>0</v>
      </c>
      <c r="O330">
        <f>'Reserve 5'!$C335</f>
        <v>0</v>
      </c>
      <c r="P330">
        <f>'Reserve 5'!$D335</f>
        <v>0</v>
      </c>
      <c r="Q330">
        <f>'Reserve 6'!$C335</f>
        <v>0</v>
      </c>
      <c r="R330">
        <f>'Reserve 6'!$D335</f>
        <v>0</v>
      </c>
      <c r="S330">
        <f>'Reserve 7'!$C335</f>
        <v>0</v>
      </c>
      <c r="T330">
        <f>'Reserve 7'!$D335</f>
        <v>0</v>
      </c>
      <c r="U330" t="str">
        <f>IF(A330=0,"",IF(COUNTIF(A$2:A330,A330)&gt;1,"",ROW()+(COLUMN()-20)/10000))</f>
        <v/>
      </c>
      <c r="V330" t="str">
        <f>IF(B330=0,"",IF(COUNTIF(B$2:B330,B330)&gt;1,"",ROW()+(COLUMN()-20)/10000))</f>
        <v/>
      </c>
      <c r="W330" t="str">
        <f>IF(C330=0,"",IF(COUNTIF(C$2:C330,C330)&gt;1,"",ROW()+(COLUMN()-20)/10000))</f>
        <v/>
      </c>
      <c r="X330" t="str">
        <f>IF(D330=0,"",IF(COUNTIF(D$2:D330,D330)&gt;1,"",ROW()+(COLUMN()-20)/10000))</f>
        <v/>
      </c>
      <c r="Y330" t="str">
        <f>IF(E330=0,"",IF(COUNTIF(E$2:E330,E330)&gt;1,"",ROW()+(COLUMN()-20)/10000))</f>
        <v/>
      </c>
      <c r="Z330" t="str">
        <f>IF(F330=0,"",IF(COUNTIF(F$2:F330,F330)&gt;1,"",ROW()+(COLUMN()-20)/10000))</f>
        <v/>
      </c>
      <c r="AA330" t="str">
        <f>IF(G330=0,"",IF(COUNTIF(G$2:G330,G330)&gt;1,"",ROW()+(COLUMN()-20)/10000))</f>
        <v/>
      </c>
      <c r="AB330" t="str">
        <f>IF(H330=0,"",IF(COUNTIF(H$2:H330,H330)&gt;1,"",ROW()+(COLUMN()-20)/10000))</f>
        <v/>
      </c>
      <c r="AC330" t="str">
        <f>IF(I330=0,"",IF(COUNTIF(I$2:I330,I330)&gt;1,"",ROW()+(COLUMN()-20)/10000))</f>
        <v/>
      </c>
      <c r="AD330" t="str">
        <f>IF(J330=0,"",IF(COUNTIF(J$2:J330,J330)&gt;1,"",ROW()+(COLUMN()-20)/10000))</f>
        <v/>
      </c>
      <c r="AE330" t="str">
        <f>IF(K330=0,"",IF(COUNTIF(K$2:K330,K330)&gt;1,"",ROW()+(COLUMN()-20)/10000))</f>
        <v/>
      </c>
      <c r="AF330" t="str">
        <f>IF(L330=0,"",IF(COUNTIF(L$2:L330,L330)&gt;1,"",ROW()+(COLUMN()-20)/10000))</f>
        <v/>
      </c>
      <c r="AG330" t="str">
        <f>IF(M330=0,"",IF(COUNTIF(M$2:M330,M330)&gt;1,"",ROW()+(COLUMN()-20)/10000))</f>
        <v/>
      </c>
      <c r="AH330" t="str">
        <f>IF(N330=0,"",IF(COUNTIF(N$2:N330,N330)&gt;1,"",ROW()+(COLUMN()-20)/10000))</f>
        <v/>
      </c>
      <c r="AI330" t="str">
        <f>IF(O330=0,"",IF(COUNTIF(O$2:O330,O330)&gt;1,"",ROW()+(COLUMN()-20)/10000))</f>
        <v/>
      </c>
      <c r="AJ330" t="str">
        <f>IF(P330=0,"",IF(COUNTIF(P$2:P330,P330)&gt;1,"",ROW()+(COLUMN()-20)/10000))</f>
        <v/>
      </c>
      <c r="AK330" t="str">
        <f>IF(Q330=0,"",IF(COUNTIF(Q$2:Q330,Q330)&gt;1,"",ROW()+(COLUMN()-20)/10000))</f>
        <v/>
      </c>
      <c r="AL330" t="str">
        <f>IF(R330=0,"",IF(COUNTIF(R$2:R330,R330)&gt;1,"",ROW()+(COLUMN()-20)/10000))</f>
        <v/>
      </c>
      <c r="AM330" t="str">
        <f>IF(S330=0,"",IF(COUNTIF(S$2:S330,S330)&gt;1,"",ROW()+(COLUMN()-20)/10000))</f>
        <v/>
      </c>
      <c r="AN330" t="str">
        <f>IF(T330=0,"",IF(COUNTIF(T$2:T330,T330)&gt;1,"",ROW()+(COLUMN()-20)/10000))</f>
        <v/>
      </c>
      <c r="AO330" t="str">
        <f t="shared" si="88"/>
        <v/>
      </c>
      <c r="AP330" t="str">
        <f t="shared" ca="1" si="86"/>
        <v/>
      </c>
      <c r="AQ330" t="str">
        <f ca="1">IF(AP330="","",IF(COUNTIF($AP$2:AP330,AP330)&gt;1,"",IF(AP330="overdracht",1,ROW())))</f>
        <v/>
      </c>
      <c r="AT330" t="str">
        <f t="shared" ca="1" si="89"/>
        <v/>
      </c>
      <c r="AU330" t="str">
        <f t="shared" si="90"/>
        <v/>
      </c>
      <c r="AV330" t="str">
        <f t="shared" si="91"/>
        <v/>
      </c>
      <c r="AW330" s="104" t="str">
        <f>IF(A330=Detail!$E$3,ROW()+5+(COLUMN()-48)/1000,"")</f>
        <v/>
      </c>
      <c r="AX330" t="str">
        <f>IF(B330=Detail!$E$3,ROW()+5+(COLUMN()-48)/1000,"")</f>
        <v/>
      </c>
      <c r="AY330" t="str">
        <f>IF(C330=Detail!$E$3,ROW()+5+(COLUMN()-48)/1000,"")</f>
        <v/>
      </c>
      <c r="AZ330" t="str">
        <f>IF(D330=Detail!$E$3,ROW()+5+(COLUMN()-48)/1000,"")</f>
        <v/>
      </c>
      <c r="BA330" t="str">
        <f>IF(E330=Detail!$E$3,ROW()+5+(COLUMN()-48)/1000,"")</f>
        <v/>
      </c>
      <c r="BB330" t="str">
        <f>IF(F330=Detail!$E$3,ROW()+5+(COLUMN()-48)/1000,"")</f>
        <v/>
      </c>
      <c r="BC330" t="str">
        <f>IF(G330=Detail!$E$3,ROW()+5+(COLUMN()-48)/1000,"")</f>
        <v/>
      </c>
      <c r="BD330" t="str">
        <f>IF(H330=Detail!$E$3,ROW()+5+(COLUMN()-48)/1000,"")</f>
        <v/>
      </c>
      <c r="BE330" t="str">
        <f>IF(I330=Detail!$E$3,ROW()+5+(COLUMN()-48)/1000,"")</f>
        <v/>
      </c>
      <c r="BF330" t="str">
        <f>IF(J330=Detail!$E$3,ROW()+5+(COLUMN()-48)/1000,"")</f>
        <v/>
      </c>
      <c r="BG330" t="str">
        <f>IF(K330=Detail!$E$3,ROW()+5+(COLUMN()-48)/1000,"")</f>
        <v/>
      </c>
      <c r="BH330" t="str">
        <f>IF(L330=Detail!$E$3,ROW()+5+(COLUMN()-48)/1000,"")</f>
        <v/>
      </c>
      <c r="BI330" t="str">
        <f>IF(M330=Detail!$E$3,ROW()+5+(COLUMN()-48)/1000,"")</f>
        <v/>
      </c>
      <c r="BJ330" t="str">
        <f>IF(N330=Detail!$E$3,ROW()+5+(COLUMN()-48)/1000,"")</f>
        <v/>
      </c>
      <c r="BK330" t="str">
        <f>IF(O330=Detail!$E$3,ROW()+5+(COLUMN()-48)/1000,"")</f>
        <v/>
      </c>
      <c r="BL330" t="str">
        <f>IF(P330=Detail!$E$3,ROW()+5+(COLUMN()-48)/1000,"")</f>
        <v/>
      </c>
      <c r="BM330" t="str">
        <f>IF(Q330=Detail!$E$3,ROW()+5+(COLUMN()-48)/1000,"")</f>
        <v/>
      </c>
      <c r="BN330" t="str">
        <f>IF(R330=Detail!$E$3,ROW()+5+(COLUMN()-48)/1000,"")</f>
        <v/>
      </c>
      <c r="BO330" t="str">
        <f>IF(S330=Detail!$E$3,ROW()+5+(COLUMN()-48)/1000,"")</f>
        <v/>
      </c>
      <c r="BP330" t="str">
        <f>IF(T330=Detail!$E$3,ROW()+5+(COLUMN()-48)/1000,"")</f>
        <v/>
      </c>
      <c r="BQ330" t="str">
        <f t="shared" ca="1" si="87"/>
        <v/>
      </c>
      <c r="BR330" t="str">
        <f>IF(BS330="","","'"&amp;VLOOKUP(ROUND((BS330-ROUNDDOWN(BS330,0))*1000,0),$BT$2:$BU$21,2,FALSE)&amp;"'!A"&amp;ROUNDDOWN(Codedata!BS330,0))</f>
        <v/>
      </c>
      <c r="BS330" t="str">
        <f t="shared" si="92"/>
        <v/>
      </c>
      <c r="BV330" t="str">
        <f t="shared" ca="1" si="93"/>
        <v/>
      </c>
      <c r="BW330" t="str">
        <f t="shared" ca="1" si="94"/>
        <v/>
      </c>
      <c r="BX330" t="str">
        <f t="shared" ca="1" si="95"/>
        <v/>
      </c>
      <c r="BY330" t="str">
        <f t="shared" ca="1" si="96"/>
        <v/>
      </c>
      <c r="BZ330" t="str">
        <f t="shared" ca="1" si="97"/>
        <v/>
      </c>
      <c r="CA330" t="str">
        <f t="shared" ca="1" si="98"/>
        <v/>
      </c>
      <c r="CB330" t="str">
        <f t="shared" ca="1" si="99"/>
        <v/>
      </c>
      <c r="CC330" t="str">
        <f t="shared" ca="1" si="100"/>
        <v/>
      </c>
    </row>
    <row r="331" spans="1:81" x14ac:dyDescent="0.3">
      <c r="A331">
        <f>Cash!$C336</f>
        <v>0</v>
      </c>
      <c r="B331">
        <f>Cash!$D336</f>
        <v>0</v>
      </c>
      <c r="C331">
        <f>Zicht!$C336</f>
        <v>0</v>
      </c>
      <c r="D331">
        <f>Zicht!$D336</f>
        <v>0</v>
      </c>
      <c r="E331">
        <f>Spaar!$C336</f>
        <v>0</v>
      </c>
      <c r="F331">
        <f>Spaar!$D336</f>
        <v>0</v>
      </c>
      <c r="G331">
        <f>'Reserve 1'!$C336</f>
        <v>0</v>
      </c>
      <c r="H331">
        <f>'Reserve 1'!$D336</f>
        <v>0</v>
      </c>
      <c r="I331">
        <f>'Reserve 2'!$C336</f>
        <v>0</v>
      </c>
      <c r="J331">
        <f>'Reserve 2'!$D336</f>
        <v>0</v>
      </c>
      <c r="K331">
        <f>'Reserve 3'!$C336</f>
        <v>0</v>
      </c>
      <c r="L331">
        <f>'Reserve 3'!$D336</f>
        <v>0</v>
      </c>
      <c r="M331">
        <f>'Reserve 4'!$C336</f>
        <v>0</v>
      </c>
      <c r="N331">
        <f>'Reserve 4'!$D336</f>
        <v>0</v>
      </c>
      <c r="O331">
        <f>'Reserve 5'!$C336</f>
        <v>0</v>
      </c>
      <c r="P331">
        <f>'Reserve 5'!$D336</f>
        <v>0</v>
      </c>
      <c r="Q331">
        <f>'Reserve 6'!$C336</f>
        <v>0</v>
      </c>
      <c r="R331">
        <f>'Reserve 6'!$D336</f>
        <v>0</v>
      </c>
      <c r="S331">
        <f>'Reserve 7'!$C336</f>
        <v>0</v>
      </c>
      <c r="T331">
        <f>'Reserve 7'!$D336</f>
        <v>0</v>
      </c>
      <c r="U331" t="str">
        <f>IF(A331=0,"",IF(COUNTIF(A$2:A331,A331)&gt;1,"",ROW()+(COLUMN()-20)/10000))</f>
        <v/>
      </c>
      <c r="V331" t="str">
        <f>IF(B331=0,"",IF(COUNTIF(B$2:B331,B331)&gt;1,"",ROW()+(COLUMN()-20)/10000))</f>
        <v/>
      </c>
      <c r="W331" t="str">
        <f>IF(C331=0,"",IF(COUNTIF(C$2:C331,C331)&gt;1,"",ROW()+(COLUMN()-20)/10000))</f>
        <v/>
      </c>
      <c r="X331" t="str">
        <f>IF(D331=0,"",IF(COUNTIF(D$2:D331,D331)&gt;1,"",ROW()+(COLUMN()-20)/10000))</f>
        <v/>
      </c>
      <c r="Y331" t="str">
        <f>IF(E331=0,"",IF(COUNTIF(E$2:E331,E331)&gt;1,"",ROW()+(COLUMN()-20)/10000))</f>
        <v/>
      </c>
      <c r="Z331" t="str">
        <f>IF(F331=0,"",IF(COUNTIF(F$2:F331,F331)&gt;1,"",ROW()+(COLUMN()-20)/10000))</f>
        <v/>
      </c>
      <c r="AA331" t="str">
        <f>IF(G331=0,"",IF(COUNTIF(G$2:G331,G331)&gt;1,"",ROW()+(COLUMN()-20)/10000))</f>
        <v/>
      </c>
      <c r="AB331" t="str">
        <f>IF(H331=0,"",IF(COUNTIF(H$2:H331,H331)&gt;1,"",ROW()+(COLUMN()-20)/10000))</f>
        <v/>
      </c>
      <c r="AC331" t="str">
        <f>IF(I331=0,"",IF(COUNTIF(I$2:I331,I331)&gt;1,"",ROW()+(COLUMN()-20)/10000))</f>
        <v/>
      </c>
      <c r="AD331" t="str">
        <f>IF(J331=0,"",IF(COUNTIF(J$2:J331,J331)&gt;1,"",ROW()+(COLUMN()-20)/10000))</f>
        <v/>
      </c>
      <c r="AE331" t="str">
        <f>IF(K331=0,"",IF(COUNTIF(K$2:K331,K331)&gt;1,"",ROW()+(COLUMN()-20)/10000))</f>
        <v/>
      </c>
      <c r="AF331" t="str">
        <f>IF(L331=0,"",IF(COUNTIF(L$2:L331,L331)&gt;1,"",ROW()+(COLUMN()-20)/10000))</f>
        <v/>
      </c>
      <c r="AG331" t="str">
        <f>IF(M331=0,"",IF(COUNTIF(M$2:M331,M331)&gt;1,"",ROW()+(COLUMN()-20)/10000))</f>
        <v/>
      </c>
      <c r="AH331" t="str">
        <f>IF(N331=0,"",IF(COUNTIF(N$2:N331,N331)&gt;1,"",ROW()+(COLUMN()-20)/10000))</f>
        <v/>
      </c>
      <c r="AI331" t="str">
        <f>IF(O331=0,"",IF(COUNTIF(O$2:O331,O331)&gt;1,"",ROW()+(COLUMN()-20)/10000))</f>
        <v/>
      </c>
      <c r="AJ331" t="str">
        <f>IF(P331=0,"",IF(COUNTIF(P$2:P331,P331)&gt;1,"",ROW()+(COLUMN()-20)/10000))</f>
        <v/>
      </c>
      <c r="AK331" t="str">
        <f>IF(Q331=0,"",IF(COUNTIF(Q$2:Q331,Q331)&gt;1,"",ROW()+(COLUMN()-20)/10000))</f>
        <v/>
      </c>
      <c r="AL331" t="str">
        <f>IF(R331=0,"",IF(COUNTIF(R$2:R331,R331)&gt;1,"",ROW()+(COLUMN()-20)/10000))</f>
        <v/>
      </c>
      <c r="AM331" t="str">
        <f>IF(S331=0,"",IF(COUNTIF(S$2:S331,S331)&gt;1,"",ROW()+(COLUMN()-20)/10000))</f>
        <v/>
      </c>
      <c r="AN331" t="str">
        <f>IF(T331=0,"",IF(COUNTIF(T$2:T331,T331)&gt;1,"",ROW()+(COLUMN()-20)/10000))</f>
        <v/>
      </c>
      <c r="AO331" t="str">
        <f t="shared" si="88"/>
        <v/>
      </c>
      <c r="AP331" t="str">
        <f t="shared" ca="1" si="86"/>
        <v/>
      </c>
      <c r="AQ331" t="str">
        <f ca="1">IF(AP331="","",IF(COUNTIF($AP$2:AP331,AP331)&gt;1,"",IF(AP331="overdracht",1,ROW())))</f>
        <v/>
      </c>
      <c r="AT331" t="str">
        <f t="shared" ca="1" si="89"/>
        <v/>
      </c>
      <c r="AU331" t="str">
        <f t="shared" si="90"/>
        <v/>
      </c>
      <c r="AV331" t="str">
        <f t="shared" si="91"/>
        <v/>
      </c>
      <c r="AW331" s="104" t="str">
        <f>IF(A331=Detail!$E$3,ROW()+5+(COLUMN()-48)/1000,"")</f>
        <v/>
      </c>
      <c r="AX331" t="str">
        <f>IF(B331=Detail!$E$3,ROW()+5+(COLUMN()-48)/1000,"")</f>
        <v/>
      </c>
      <c r="AY331" t="str">
        <f>IF(C331=Detail!$E$3,ROW()+5+(COLUMN()-48)/1000,"")</f>
        <v/>
      </c>
      <c r="AZ331" t="str">
        <f>IF(D331=Detail!$E$3,ROW()+5+(COLUMN()-48)/1000,"")</f>
        <v/>
      </c>
      <c r="BA331" t="str">
        <f>IF(E331=Detail!$E$3,ROW()+5+(COLUMN()-48)/1000,"")</f>
        <v/>
      </c>
      <c r="BB331" t="str">
        <f>IF(F331=Detail!$E$3,ROW()+5+(COLUMN()-48)/1000,"")</f>
        <v/>
      </c>
      <c r="BC331" t="str">
        <f>IF(G331=Detail!$E$3,ROW()+5+(COLUMN()-48)/1000,"")</f>
        <v/>
      </c>
      <c r="BD331" t="str">
        <f>IF(H331=Detail!$E$3,ROW()+5+(COLUMN()-48)/1000,"")</f>
        <v/>
      </c>
      <c r="BE331" t="str">
        <f>IF(I331=Detail!$E$3,ROW()+5+(COLUMN()-48)/1000,"")</f>
        <v/>
      </c>
      <c r="BF331" t="str">
        <f>IF(J331=Detail!$E$3,ROW()+5+(COLUMN()-48)/1000,"")</f>
        <v/>
      </c>
      <c r="BG331" t="str">
        <f>IF(K331=Detail!$E$3,ROW()+5+(COLUMN()-48)/1000,"")</f>
        <v/>
      </c>
      <c r="BH331" t="str">
        <f>IF(L331=Detail!$E$3,ROW()+5+(COLUMN()-48)/1000,"")</f>
        <v/>
      </c>
      <c r="BI331" t="str">
        <f>IF(M331=Detail!$E$3,ROW()+5+(COLUMN()-48)/1000,"")</f>
        <v/>
      </c>
      <c r="BJ331" t="str">
        <f>IF(N331=Detail!$E$3,ROW()+5+(COLUMN()-48)/1000,"")</f>
        <v/>
      </c>
      <c r="BK331" t="str">
        <f>IF(O331=Detail!$E$3,ROW()+5+(COLUMN()-48)/1000,"")</f>
        <v/>
      </c>
      <c r="BL331" t="str">
        <f>IF(P331=Detail!$E$3,ROW()+5+(COLUMN()-48)/1000,"")</f>
        <v/>
      </c>
      <c r="BM331" t="str">
        <f>IF(Q331=Detail!$E$3,ROW()+5+(COLUMN()-48)/1000,"")</f>
        <v/>
      </c>
      <c r="BN331" t="str">
        <f>IF(R331=Detail!$E$3,ROW()+5+(COLUMN()-48)/1000,"")</f>
        <v/>
      </c>
      <c r="BO331" t="str">
        <f>IF(S331=Detail!$E$3,ROW()+5+(COLUMN()-48)/1000,"")</f>
        <v/>
      </c>
      <c r="BP331" t="str">
        <f>IF(T331=Detail!$E$3,ROW()+5+(COLUMN()-48)/1000,"")</f>
        <v/>
      </c>
      <c r="BQ331" t="str">
        <f t="shared" ca="1" si="87"/>
        <v/>
      </c>
      <c r="BR331" t="str">
        <f>IF(BS331="","","'"&amp;VLOOKUP(ROUND((BS331-ROUNDDOWN(BS331,0))*1000,0),$BT$2:$BU$21,2,FALSE)&amp;"'!A"&amp;ROUNDDOWN(Codedata!BS331,0))</f>
        <v/>
      </c>
      <c r="BS331" t="str">
        <f t="shared" si="92"/>
        <v/>
      </c>
      <c r="BV331" t="str">
        <f t="shared" ca="1" si="93"/>
        <v/>
      </c>
      <c r="BW331" t="str">
        <f t="shared" ca="1" si="94"/>
        <v/>
      </c>
      <c r="BX331" t="str">
        <f t="shared" ca="1" si="95"/>
        <v/>
      </c>
      <c r="BY331" t="str">
        <f t="shared" ca="1" si="96"/>
        <v/>
      </c>
      <c r="BZ331" t="str">
        <f t="shared" ca="1" si="97"/>
        <v/>
      </c>
      <c r="CA331" t="str">
        <f t="shared" ca="1" si="98"/>
        <v/>
      </c>
      <c r="CB331" t="str">
        <f t="shared" ca="1" si="99"/>
        <v/>
      </c>
      <c r="CC331" t="str">
        <f t="shared" ca="1" si="100"/>
        <v/>
      </c>
    </row>
    <row r="332" spans="1:81" x14ac:dyDescent="0.3">
      <c r="A332">
        <f>Cash!$C337</f>
        <v>0</v>
      </c>
      <c r="B332">
        <f>Cash!$D337</f>
        <v>0</v>
      </c>
      <c r="C332">
        <f>Zicht!$C337</f>
        <v>0</v>
      </c>
      <c r="D332">
        <f>Zicht!$D337</f>
        <v>0</v>
      </c>
      <c r="E332">
        <f>Spaar!$C337</f>
        <v>0</v>
      </c>
      <c r="F332">
        <f>Spaar!$D337</f>
        <v>0</v>
      </c>
      <c r="G332">
        <f>'Reserve 1'!$C337</f>
        <v>0</v>
      </c>
      <c r="H332">
        <f>'Reserve 1'!$D337</f>
        <v>0</v>
      </c>
      <c r="I332">
        <f>'Reserve 2'!$C337</f>
        <v>0</v>
      </c>
      <c r="J332">
        <f>'Reserve 2'!$D337</f>
        <v>0</v>
      </c>
      <c r="K332">
        <f>'Reserve 3'!$C337</f>
        <v>0</v>
      </c>
      <c r="L332">
        <f>'Reserve 3'!$D337</f>
        <v>0</v>
      </c>
      <c r="M332">
        <f>'Reserve 4'!$C337</f>
        <v>0</v>
      </c>
      <c r="N332">
        <f>'Reserve 4'!$D337</f>
        <v>0</v>
      </c>
      <c r="O332">
        <f>'Reserve 5'!$C337</f>
        <v>0</v>
      </c>
      <c r="P332">
        <f>'Reserve 5'!$D337</f>
        <v>0</v>
      </c>
      <c r="Q332">
        <f>'Reserve 6'!$C337</f>
        <v>0</v>
      </c>
      <c r="R332">
        <f>'Reserve 6'!$D337</f>
        <v>0</v>
      </c>
      <c r="S332">
        <f>'Reserve 7'!$C337</f>
        <v>0</v>
      </c>
      <c r="T332">
        <f>'Reserve 7'!$D337</f>
        <v>0</v>
      </c>
      <c r="U332" t="str">
        <f>IF(A332=0,"",IF(COUNTIF(A$2:A332,A332)&gt;1,"",ROW()+(COLUMN()-20)/10000))</f>
        <v/>
      </c>
      <c r="V332" t="str">
        <f>IF(B332=0,"",IF(COUNTIF(B$2:B332,B332)&gt;1,"",ROW()+(COLUMN()-20)/10000))</f>
        <v/>
      </c>
      <c r="W332" t="str">
        <f>IF(C332=0,"",IF(COUNTIF(C$2:C332,C332)&gt;1,"",ROW()+(COLUMN()-20)/10000))</f>
        <v/>
      </c>
      <c r="X332" t="str">
        <f>IF(D332=0,"",IF(COUNTIF(D$2:D332,D332)&gt;1,"",ROW()+(COLUMN()-20)/10000))</f>
        <v/>
      </c>
      <c r="Y332" t="str">
        <f>IF(E332=0,"",IF(COUNTIF(E$2:E332,E332)&gt;1,"",ROW()+(COLUMN()-20)/10000))</f>
        <v/>
      </c>
      <c r="Z332" t="str">
        <f>IF(F332=0,"",IF(COUNTIF(F$2:F332,F332)&gt;1,"",ROW()+(COLUMN()-20)/10000))</f>
        <v/>
      </c>
      <c r="AA332" t="str">
        <f>IF(G332=0,"",IF(COUNTIF(G$2:G332,G332)&gt;1,"",ROW()+(COLUMN()-20)/10000))</f>
        <v/>
      </c>
      <c r="AB332" t="str">
        <f>IF(H332=0,"",IF(COUNTIF(H$2:H332,H332)&gt;1,"",ROW()+(COLUMN()-20)/10000))</f>
        <v/>
      </c>
      <c r="AC332" t="str">
        <f>IF(I332=0,"",IF(COUNTIF(I$2:I332,I332)&gt;1,"",ROW()+(COLUMN()-20)/10000))</f>
        <v/>
      </c>
      <c r="AD332" t="str">
        <f>IF(J332=0,"",IF(COUNTIF(J$2:J332,J332)&gt;1,"",ROW()+(COLUMN()-20)/10000))</f>
        <v/>
      </c>
      <c r="AE332" t="str">
        <f>IF(K332=0,"",IF(COUNTIF(K$2:K332,K332)&gt;1,"",ROW()+(COLUMN()-20)/10000))</f>
        <v/>
      </c>
      <c r="AF332" t="str">
        <f>IF(L332=0,"",IF(COUNTIF(L$2:L332,L332)&gt;1,"",ROW()+(COLUMN()-20)/10000))</f>
        <v/>
      </c>
      <c r="AG332" t="str">
        <f>IF(M332=0,"",IF(COUNTIF(M$2:M332,M332)&gt;1,"",ROW()+(COLUMN()-20)/10000))</f>
        <v/>
      </c>
      <c r="AH332" t="str">
        <f>IF(N332=0,"",IF(COUNTIF(N$2:N332,N332)&gt;1,"",ROW()+(COLUMN()-20)/10000))</f>
        <v/>
      </c>
      <c r="AI332" t="str">
        <f>IF(O332=0,"",IF(COUNTIF(O$2:O332,O332)&gt;1,"",ROW()+(COLUMN()-20)/10000))</f>
        <v/>
      </c>
      <c r="AJ332" t="str">
        <f>IF(P332=0,"",IF(COUNTIF(P$2:P332,P332)&gt;1,"",ROW()+(COLUMN()-20)/10000))</f>
        <v/>
      </c>
      <c r="AK332" t="str">
        <f>IF(Q332=0,"",IF(COUNTIF(Q$2:Q332,Q332)&gt;1,"",ROW()+(COLUMN()-20)/10000))</f>
        <v/>
      </c>
      <c r="AL332" t="str">
        <f>IF(R332=0,"",IF(COUNTIF(R$2:R332,R332)&gt;1,"",ROW()+(COLUMN()-20)/10000))</f>
        <v/>
      </c>
      <c r="AM332" t="str">
        <f>IF(S332=0,"",IF(COUNTIF(S$2:S332,S332)&gt;1,"",ROW()+(COLUMN()-20)/10000))</f>
        <v/>
      </c>
      <c r="AN332" t="str">
        <f>IF(T332=0,"",IF(COUNTIF(T$2:T332,T332)&gt;1,"",ROW()+(COLUMN()-20)/10000))</f>
        <v/>
      </c>
      <c r="AO332" t="str">
        <f t="shared" si="88"/>
        <v/>
      </c>
      <c r="AP332" t="str">
        <f t="shared" ca="1" si="86"/>
        <v/>
      </c>
      <c r="AQ332" t="str">
        <f ca="1">IF(AP332="","",IF(COUNTIF($AP$2:AP332,AP332)&gt;1,"",IF(AP332="overdracht",1,ROW())))</f>
        <v/>
      </c>
      <c r="AT332" t="str">
        <f t="shared" ca="1" si="89"/>
        <v/>
      </c>
      <c r="AU332" t="str">
        <f t="shared" si="90"/>
        <v/>
      </c>
      <c r="AV332" t="str">
        <f t="shared" si="91"/>
        <v/>
      </c>
      <c r="AW332" s="104" t="str">
        <f>IF(A332=Detail!$E$3,ROW()+5+(COLUMN()-48)/1000,"")</f>
        <v/>
      </c>
      <c r="AX332" t="str">
        <f>IF(B332=Detail!$E$3,ROW()+5+(COLUMN()-48)/1000,"")</f>
        <v/>
      </c>
      <c r="AY332" t="str">
        <f>IF(C332=Detail!$E$3,ROW()+5+(COLUMN()-48)/1000,"")</f>
        <v/>
      </c>
      <c r="AZ332" t="str">
        <f>IF(D332=Detail!$E$3,ROW()+5+(COLUMN()-48)/1000,"")</f>
        <v/>
      </c>
      <c r="BA332" t="str">
        <f>IF(E332=Detail!$E$3,ROW()+5+(COLUMN()-48)/1000,"")</f>
        <v/>
      </c>
      <c r="BB332" t="str">
        <f>IF(F332=Detail!$E$3,ROW()+5+(COLUMN()-48)/1000,"")</f>
        <v/>
      </c>
      <c r="BC332" t="str">
        <f>IF(G332=Detail!$E$3,ROW()+5+(COLUMN()-48)/1000,"")</f>
        <v/>
      </c>
      <c r="BD332" t="str">
        <f>IF(H332=Detail!$E$3,ROW()+5+(COLUMN()-48)/1000,"")</f>
        <v/>
      </c>
      <c r="BE332" t="str">
        <f>IF(I332=Detail!$E$3,ROW()+5+(COLUMN()-48)/1000,"")</f>
        <v/>
      </c>
      <c r="BF332" t="str">
        <f>IF(J332=Detail!$E$3,ROW()+5+(COLUMN()-48)/1000,"")</f>
        <v/>
      </c>
      <c r="BG332" t="str">
        <f>IF(K332=Detail!$E$3,ROW()+5+(COLUMN()-48)/1000,"")</f>
        <v/>
      </c>
      <c r="BH332" t="str">
        <f>IF(L332=Detail!$E$3,ROW()+5+(COLUMN()-48)/1000,"")</f>
        <v/>
      </c>
      <c r="BI332" t="str">
        <f>IF(M332=Detail!$E$3,ROW()+5+(COLUMN()-48)/1000,"")</f>
        <v/>
      </c>
      <c r="BJ332" t="str">
        <f>IF(N332=Detail!$E$3,ROW()+5+(COLUMN()-48)/1000,"")</f>
        <v/>
      </c>
      <c r="BK332" t="str">
        <f>IF(O332=Detail!$E$3,ROW()+5+(COLUMN()-48)/1000,"")</f>
        <v/>
      </c>
      <c r="BL332" t="str">
        <f>IF(P332=Detail!$E$3,ROW()+5+(COLUMN()-48)/1000,"")</f>
        <v/>
      </c>
      <c r="BM332" t="str">
        <f>IF(Q332=Detail!$E$3,ROW()+5+(COLUMN()-48)/1000,"")</f>
        <v/>
      </c>
      <c r="BN332" t="str">
        <f>IF(R332=Detail!$E$3,ROW()+5+(COLUMN()-48)/1000,"")</f>
        <v/>
      </c>
      <c r="BO332" t="str">
        <f>IF(S332=Detail!$E$3,ROW()+5+(COLUMN()-48)/1000,"")</f>
        <v/>
      </c>
      <c r="BP332" t="str">
        <f>IF(T332=Detail!$E$3,ROW()+5+(COLUMN()-48)/1000,"")</f>
        <v/>
      </c>
      <c r="BQ332" t="str">
        <f t="shared" ca="1" si="87"/>
        <v/>
      </c>
      <c r="BR332" t="str">
        <f>IF(BS332="","","'"&amp;VLOOKUP(ROUND((BS332-ROUNDDOWN(BS332,0))*1000,0),$BT$2:$BU$21,2,FALSE)&amp;"'!A"&amp;ROUNDDOWN(Codedata!BS332,0))</f>
        <v/>
      </c>
      <c r="BS332" t="str">
        <f t="shared" si="92"/>
        <v/>
      </c>
      <c r="BV332" t="str">
        <f t="shared" ca="1" si="93"/>
        <v/>
      </c>
      <c r="BW332" t="str">
        <f t="shared" ca="1" si="94"/>
        <v/>
      </c>
      <c r="BX332" t="str">
        <f t="shared" ca="1" si="95"/>
        <v/>
      </c>
      <c r="BY332" t="str">
        <f t="shared" ca="1" si="96"/>
        <v/>
      </c>
      <c r="BZ332" t="str">
        <f t="shared" ca="1" si="97"/>
        <v/>
      </c>
      <c r="CA332" t="str">
        <f t="shared" ca="1" si="98"/>
        <v/>
      </c>
      <c r="CB332" t="str">
        <f t="shared" ca="1" si="99"/>
        <v/>
      </c>
      <c r="CC332" t="str">
        <f t="shared" ca="1" si="100"/>
        <v/>
      </c>
    </row>
    <row r="333" spans="1:81" x14ac:dyDescent="0.3">
      <c r="A333">
        <f>Cash!$C338</f>
        <v>0</v>
      </c>
      <c r="B333">
        <f>Cash!$D338</f>
        <v>0</v>
      </c>
      <c r="C333">
        <f>Zicht!$C338</f>
        <v>0</v>
      </c>
      <c r="D333">
        <f>Zicht!$D338</f>
        <v>0</v>
      </c>
      <c r="E333">
        <f>Spaar!$C338</f>
        <v>0</v>
      </c>
      <c r="F333">
        <f>Spaar!$D338</f>
        <v>0</v>
      </c>
      <c r="G333">
        <f>'Reserve 1'!$C338</f>
        <v>0</v>
      </c>
      <c r="H333">
        <f>'Reserve 1'!$D338</f>
        <v>0</v>
      </c>
      <c r="I333">
        <f>'Reserve 2'!$C338</f>
        <v>0</v>
      </c>
      <c r="J333">
        <f>'Reserve 2'!$D338</f>
        <v>0</v>
      </c>
      <c r="K333">
        <f>'Reserve 3'!$C338</f>
        <v>0</v>
      </c>
      <c r="L333">
        <f>'Reserve 3'!$D338</f>
        <v>0</v>
      </c>
      <c r="M333">
        <f>'Reserve 4'!$C338</f>
        <v>0</v>
      </c>
      <c r="N333">
        <f>'Reserve 4'!$D338</f>
        <v>0</v>
      </c>
      <c r="O333">
        <f>'Reserve 5'!$C338</f>
        <v>0</v>
      </c>
      <c r="P333">
        <f>'Reserve 5'!$D338</f>
        <v>0</v>
      </c>
      <c r="Q333">
        <f>'Reserve 6'!$C338</f>
        <v>0</v>
      </c>
      <c r="R333">
        <f>'Reserve 6'!$D338</f>
        <v>0</v>
      </c>
      <c r="S333">
        <f>'Reserve 7'!$C338</f>
        <v>0</v>
      </c>
      <c r="T333">
        <f>'Reserve 7'!$D338</f>
        <v>0</v>
      </c>
      <c r="U333" t="str">
        <f>IF(A333=0,"",IF(COUNTIF(A$2:A333,A333)&gt;1,"",ROW()+(COLUMN()-20)/10000))</f>
        <v/>
      </c>
      <c r="V333" t="str">
        <f>IF(B333=0,"",IF(COUNTIF(B$2:B333,B333)&gt;1,"",ROW()+(COLUMN()-20)/10000))</f>
        <v/>
      </c>
      <c r="W333" t="str">
        <f>IF(C333=0,"",IF(COUNTIF(C$2:C333,C333)&gt;1,"",ROW()+(COLUMN()-20)/10000))</f>
        <v/>
      </c>
      <c r="X333" t="str">
        <f>IF(D333=0,"",IF(COUNTIF(D$2:D333,D333)&gt;1,"",ROW()+(COLUMN()-20)/10000))</f>
        <v/>
      </c>
      <c r="Y333" t="str">
        <f>IF(E333=0,"",IF(COUNTIF(E$2:E333,E333)&gt;1,"",ROW()+(COLUMN()-20)/10000))</f>
        <v/>
      </c>
      <c r="Z333" t="str">
        <f>IF(F333=0,"",IF(COUNTIF(F$2:F333,F333)&gt;1,"",ROW()+(COLUMN()-20)/10000))</f>
        <v/>
      </c>
      <c r="AA333" t="str">
        <f>IF(G333=0,"",IF(COUNTIF(G$2:G333,G333)&gt;1,"",ROW()+(COLUMN()-20)/10000))</f>
        <v/>
      </c>
      <c r="AB333" t="str">
        <f>IF(H333=0,"",IF(COUNTIF(H$2:H333,H333)&gt;1,"",ROW()+(COLUMN()-20)/10000))</f>
        <v/>
      </c>
      <c r="AC333" t="str">
        <f>IF(I333=0,"",IF(COUNTIF(I$2:I333,I333)&gt;1,"",ROW()+(COLUMN()-20)/10000))</f>
        <v/>
      </c>
      <c r="AD333" t="str">
        <f>IF(J333=0,"",IF(COUNTIF(J$2:J333,J333)&gt;1,"",ROW()+(COLUMN()-20)/10000))</f>
        <v/>
      </c>
      <c r="AE333" t="str">
        <f>IF(K333=0,"",IF(COUNTIF(K$2:K333,K333)&gt;1,"",ROW()+(COLUMN()-20)/10000))</f>
        <v/>
      </c>
      <c r="AF333" t="str">
        <f>IF(L333=0,"",IF(COUNTIF(L$2:L333,L333)&gt;1,"",ROW()+(COLUMN()-20)/10000))</f>
        <v/>
      </c>
      <c r="AG333" t="str">
        <f>IF(M333=0,"",IF(COUNTIF(M$2:M333,M333)&gt;1,"",ROW()+(COLUMN()-20)/10000))</f>
        <v/>
      </c>
      <c r="AH333" t="str">
        <f>IF(N333=0,"",IF(COUNTIF(N$2:N333,N333)&gt;1,"",ROW()+(COLUMN()-20)/10000))</f>
        <v/>
      </c>
      <c r="AI333" t="str">
        <f>IF(O333=0,"",IF(COUNTIF(O$2:O333,O333)&gt;1,"",ROW()+(COLUMN()-20)/10000))</f>
        <v/>
      </c>
      <c r="AJ333" t="str">
        <f>IF(P333=0,"",IF(COUNTIF(P$2:P333,P333)&gt;1,"",ROW()+(COLUMN()-20)/10000))</f>
        <v/>
      </c>
      <c r="AK333" t="str">
        <f>IF(Q333=0,"",IF(COUNTIF(Q$2:Q333,Q333)&gt;1,"",ROW()+(COLUMN()-20)/10000))</f>
        <v/>
      </c>
      <c r="AL333" t="str">
        <f>IF(R333=0,"",IF(COUNTIF(R$2:R333,R333)&gt;1,"",ROW()+(COLUMN()-20)/10000))</f>
        <v/>
      </c>
      <c r="AM333" t="str">
        <f>IF(S333=0,"",IF(COUNTIF(S$2:S333,S333)&gt;1,"",ROW()+(COLUMN()-20)/10000))</f>
        <v/>
      </c>
      <c r="AN333" t="str">
        <f>IF(T333=0,"",IF(COUNTIF(T$2:T333,T333)&gt;1,"",ROW()+(COLUMN()-20)/10000))</f>
        <v/>
      </c>
      <c r="AO333" t="str">
        <f t="shared" si="88"/>
        <v/>
      </c>
      <c r="AP333" t="str">
        <f t="shared" ca="1" si="86"/>
        <v/>
      </c>
      <c r="AQ333" t="str">
        <f ca="1">IF(AP333="","",IF(COUNTIF($AP$2:AP333,AP333)&gt;1,"",IF(AP333="overdracht",1,ROW())))</f>
        <v/>
      </c>
      <c r="AT333" t="str">
        <f t="shared" ca="1" si="89"/>
        <v/>
      </c>
      <c r="AU333" t="str">
        <f t="shared" si="90"/>
        <v/>
      </c>
      <c r="AV333" t="str">
        <f t="shared" si="91"/>
        <v/>
      </c>
      <c r="AW333" s="104" t="str">
        <f>IF(A333=Detail!$E$3,ROW()+5+(COLUMN()-48)/1000,"")</f>
        <v/>
      </c>
      <c r="AX333" t="str">
        <f>IF(B333=Detail!$E$3,ROW()+5+(COLUMN()-48)/1000,"")</f>
        <v/>
      </c>
      <c r="AY333" t="str">
        <f>IF(C333=Detail!$E$3,ROW()+5+(COLUMN()-48)/1000,"")</f>
        <v/>
      </c>
      <c r="AZ333" t="str">
        <f>IF(D333=Detail!$E$3,ROW()+5+(COLUMN()-48)/1000,"")</f>
        <v/>
      </c>
      <c r="BA333" t="str">
        <f>IF(E333=Detail!$E$3,ROW()+5+(COLUMN()-48)/1000,"")</f>
        <v/>
      </c>
      <c r="BB333" t="str">
        <f>IF(F333=Detail!$E$3,ROW()+5+(COLUMN()-48)/1000,"")</f>
        <v/>
      </c>
      <c r="BC333" t="str">
        <f>IF(G333=Detail!$E$3,ROW()+5+(COLUMN()-48)/1000,"")</f>
        <v/>
      </c>
      <c r="BD333" t="str">
        <f>IF(H333=Detail!$E$3,ROW()+5+(COLUMN()-48)/1000,"")</f>
        <v/>
      </c>
      <c r="BE333" t="str">
        <f>IF(I333=Detail!$E$3,ROW()+5+(COLUMN()-48)/1000,"")</f>
        <v/>
      </c>
      <c r="BF333" t="str">
        <f>IF(J333=Detail!$E$3,ROW()+5+(COLUMN()-48)/1000,"")</f>
        <v/>
      </c>
      <c r="BG333" t="str">
        <f>IF(K333=Detail!$E$3,ROW()+5+(COLUMN()-48)/1000,"")</f>
        <v/>
      </c>
      <c r="BH333" t="str">
        <f>IF(L333=Detail!$E$3,ROW()+5+(COLUMN()-48)/1000,"")</f>
        <v/>
      </c>
      <c r="BI333" t="str">
        <f>IF(M333=Detail!$E$3,ROW()+5+(COLUMN()-48)/1000,"")</f>
        <v/>
      </c>
      <c r="BJ333" t="str">
        <f>IF(N333=Detail!$E$3,ROW()+5+(COLUMN()-48)/1000,"")</f>
        <v/>
      </c>
      <c r="BK333" t="str">
        <f>IF(O333=Detail!$E$3,ROW()+5+(COLUMN()-48)/1000,"")</f>
        <v/>
      </c>
      <c r="BL333" t="str">
        <f>IF(P333=Detail!$E$3,ROW()+5+(COLUMN()-48)/1000,"")</f>
        <v/>
      </c>
      <c r="BM333" t="str">
        <f>IF(Q333=Detail!$E$3,ROW()+5+(COLUMN()-48)/1000,"")</f>
        <v/>
      </c>
      <c r="BN333" t="str">
        <f>IF(R333=Detail!$E$3,ROW()+5+(COLUMN()-48)/1000,"")</f>
        <v/>
      </c>
      <c r="BO333" t="str">
        <f>IF(S333=Detail!$E$3,ROW()+5+(COLUMN()-48)/1000,"")</f>
        <v/>
      </c>
      <c r="BP333" t="str">
        <f>IF(T333=Detail!$E$3,ROW()+5+(COLUMN()-48)/1000,"")</f>
        <v/>
      </c>
      <c r="BQ333" t="str">
        <f t="shared" ca="1" si="87"/>
        <v/>
      </c>
      <c r="BR333" t="str">
        <f>IF(BS333="","","'"&amp;VLOOKUP(ROUND((BS333-ROUNDDOWN(BS333,0))*1000,0),$BT$2:$BU$21,2,FALSE)&amp;"'!A"&amp;ROUNDDOWN(Codedata!BS333,0))</f>
        <v/>
      </c>
      <c r="BS333" t="str">
        <f t="shared" si="92"/>
        <v/>
      </c>
      <c r="BV333" t="str">
        <f t="shared" ca="1" si="93"/>
        <v/>
      </c>
      <c r="BW333" t="str">
        <f t="shared" ca="1" si="94"/>
        <v/>
      </c>
      <c r="BX333" t="str">
        <f t="shared" ca="1" si="95"/>
        <v/>
      </c>
      <c r="BY333" t="str">
        <f t="shared" ca="1" si="96"/>
        <v/>
      </c>
      <c r="BZ333" t="str">
        <f t="shared" ca="1" si="97"/>
        <v/>
      </c>
      <c r="CA333" t="str">
        <f t="shared" ca="1" si="98"/>
        <v/>
      </c>
      <c r="CB333" t="str">
        <f t="shared" ca="1" si="99"/>
        <v/>
      </c>
      <c r="CC333" t="str">
        <f t="shared" ca="1" si="100"/>
        <v/>
      </c>
    </row>
    <row r="334" spans="1:81" x14ac:dyDescent="0.3">
      <c r="A334">
        <f>Cash!$C339</f>
        <v>0</v>
      </c>
      <c r="B334">
        <f>Cash!$D339</f>
        <v>0</v>
      </c>
      <c r="C334">
        <f>Zicht!$C339</f>
        <v>0</v>
      </c>
      <c r="D334">
        <f>Zicht!$D339</f>
        <v>0</v>
      </c>
      <c r="E334">
        <f>Spaar!$C339</f>
        <v>0</v>
      </c>
      <c r="F334">
        <f>Spaar!$D339</f>
        <v>0</v>
      </c>
      <c r="G334">
        <f>'Reserve 1'!$C339</f>
        <v>0</v>
      </c>
      <c r="H334">
        <f>'Reserve 1'!$D339</f>
        <v>0</v>
      </c>
      <c r="I334">
        <f>'Reserve 2'!$C339</f>
        <v>0</v>
      </c>
      <c r="J334">
        <f>'Reserve 2'!$D339</f>
        <v>0</v>
      </c>
      <c r="K334">
        <f>'Reserve 3'!$C339</f>
        <v>0</v>
      </c>
      <c r="L334">
        <f>'Reserve 3'!$D339</f>
        <v>0</v>
      </c>
      <c r="M334">
        <f>'Reserve 4'!$C339</f>
        <v>0</v>
      </c>
      <c r="N334">
        <f>'Reserve 4'!$D339</f>
        <v>0</v>
      </c>
      <c r="O334">
        <f>'Reserve 5'!$C339</f>
        <v>0</v>
      </c>
      <c r="P334">
        <f>'Reserve 5'!$D339</f>
        <v>0</v>
      </c>
      <c r="Q334">
        <f>'Reserve 6'!$C339</f>
        <v>0</v>
      </c>
      <c r="R334">
        <f>'Reserve 6'!$D339</f>
        <v>0</v>
      </c>
      <c r="S334">
        <f>'Reserve 7'!$C339</f>
        <v>0</v>
      </c>
      <c r="T334">
        <f>'Reserve 7'!$D339</f>
        <v>0</v>
      </c>
      <c r="U334" t="str">
        <f>IF(A334=0,"",IF(COUNTIF(A$2:A334,A334)&gt;1,"",ROW()+(COLUMN()-20)/10000))</f>
        <v/>
      </c>
      <c r="V334" t="str">
        <f>IF(B334=0,"",IF(COUNTIF(B$2:B334,B334)&gt;1,"",ROW()+(COLUMN()-20)/10000))</f>
        <v/>
      </c>
      <c r="W334" t="str">
        <f>IF(C334=0,"",IF(COUNTIF(C$2:C334,C334)&gt;1,"",ROW()+(COLUMN()-20)/10000))</f>
        <v/>
      </c>
      <c r="X334" t="str">
        <f>IF(D334=0,"",IF(COUNTIF(D$2:D334,D334)&gt;1,"",ROW()+(COLUMN()-20)/10000))</f>
        <v/>
      </c>
      <c r="Y334" t="str">
        <f>IF(E334=0,"",IF(COUNTIF(E$2:E334,E334)&gt;1,"",ROW()+(COLUMN()-20)/10000))</f>
        <v/>
      </c>
      <c r="Z334" t="str">
        <f>IF(F334=0,"",IF(COUNTIF(F$2:F334,F334)&gt;1,"",ROW()+(COLUMN()-20)/10000))</f>
        <v/>
      </c>
      <c r="AA334" t="str">
        <f>IF(G334=0,"",IF(COUNTIF(G$2:G334,G334)&gt;1,"",ROW()+(COLUMN()-20)/10000))</f>
        <v/>
      </c>
      <c r="AB334" t="str">
        <f>IF(H334=0,"",IF(COUNTIF(H$2:H334,H334)&gt;1,"",ROW()+(COLUMN()-20)/10000))</f>
        <v/>
      </c>
      <c r="AC334" t="str">
        <f>IF(I334=0,"",IF(COUNTIF(I$2:I334,I334)&gt;1,"",ROW()+(COLUMN()-20)/10000))</f>
        <v/>
      </c>
      <c r="AD334" t="str">
        <f>IF(J334=0,"",IF(COUNTIF(J$2:J334,J334)&gt;1,"",ROW()+(COLUMN()-20)/10000))</f>
        <v/>
      </c>
      <c r="AE334" t="str">
        <f>IF(K334=0,"",IF(COUNTIF(K$2:K334,K334)&gt;1,"",ROW()+(COLUMN()-20)/10000))</f>
        <v/>
      </c>
      <c r="AF334" t="str">
        <f>IF(L334=0,"",IF(COUNTIF(L$2:L334,L334)&gt;1,"",ROW()+(COLUMN()-20)/10000))</f>
        <v/>
      </c>
      <c r="AG334" t="str">
        <f>IF(M334=0,"",IF(COUNTIF(M$2:M334,M334)&gt;1,"",ROW()+(COLUMN()-20)/10000))</f>
        <v/>
      </c>
      <c r="AH334" t="str">
        <f>IF(N334=0,"",IF(COUNTIF(N$2:N334,N334)&gt;1,"",ROW()+(COLUMN()-20)/10000))</f>
        <v/>
      </c>
      <c r="AI334" t="str">
        <f>IF(O334=0,"",IF(COUNTIF(O$2:O334,O334)&gt;1,"",ROW()+(COLUMN()-20)/10000))</f>
        <v/>
      </c>
      <c r="AJ334" t="str">
        <f>IF(P334=0,"",IF(COUNTIF(P$2:P334,P334)&gt;1,"",ROW()+(COLUMN()-20)/10000))</f>
        <v/>
      </c>
      <c r="AK334" t="str">
        <f>IF(Q334=0,"",IF(COUNTIF(Q$2:Q334,Q334)&gt;1,"",ROW()+(COLUMN()-20)/10000))</f>
        <v/>
      </c>
      <c r="AL334" t="str">
        <f>IF(R334=0,"",IF(COUNTIF(R$2:R334,R334)&gt;1,"",ROW()+(COLUMN()-20)/10000))</f>
        <v/>
      </c>
      <c r="AM334" t="str">
        <f>IF(S334=0,"",IF(COUNTIF(S$2:S334,S334)&gt;1,"",ROW()+(COLUMN()-20)/10000))</f>
        <v/>
      </c>
      <c r="AN334" t="str">
        <f>IF(T334=0,"",IF(COUNTIF(T$2:T334,T334)&gt;1,"",ROW()+(COLUMN()-20)/10000))</f>
        <v/>
      </c>
      <c r="AO334" t="str">
        <f t="shared" si="88"/>
        <v/>
      </c>
      <c r="AP334" t="str">
        <f t="shared" ca="1" si="86"/>
        <v/>
      </c>
      <c r="AQ334" t="str">
        <f ca="1">IF(AP334="","",IF(COUNTIF($AP$2:AP334,AP334)&gt;1,"",IF(AP334="overdracht",1,ROW())))</f>
        <v/>
      </c>
      <c r="AT334" t="str">
        <f t="shared" ca="1" si="89"/>
        <v/>
      </c>
      <c r="AU334" t="str">
        <f t="shared" si="90"/>
        <v/>
      </c>
      <c r="AV334" t="str">
        <f t="shared" si="91"/>
        <v/>
      </c>
      <c r="AW334" s="104" t="str">
        <f>IF(A334=Detail!$E$3,ROW()+5+(COLUMN()-48)/1000,"")</f>
        <v/>
      </c>
      <c r="AX334" t="str">
        <f>IF(B334=Detail!$E$3,ROW()+5+(COLUMN()-48)/1000,"")</f>
        <v/>
      </c>
      <c r="AY334" t="str">
        <f>IF(C334=Detail!$E$3,ROW()+5+(COLUMN()-48)/1000,"")</f>
        <v/>
      </c>
      <c r="AZ334" t="str">
        <f>IF(D334=Detail!$E$3,ROW()+5+(COLUMN()-48)/1000,"")</f>
        <v/>
      </c>
      <c r="BA334" t="str">
        <f>IF(E334=Detail!$E$3,ROW()+5+(COLUMN()-48)/1000,"")</f>
        <v/>
      </c>
      <c r="BB334" t="str">
        <f>IF(F334=Detail!$E$3,ROW()+5+(COLUMN()-48)/1000,"")</f>
        <v/>
      </c>
      <c r="BC334" t="str">
        <f>IF(G334=Detail!$E$3,ROW()+5+(COLUMN()-48)/1000,"")</f>
        <v/>
      </c>
      <c r="BD334" t="str">
        <f>IF(H334=Detail!$E$3,ROW()+5+(COLUMN()-48)/1000,"")</f>
        <v/>
      </c>
      <c r="BE334" t="str">
        <f>IF(I334=Detail!$E$3,ROW()+5+(COLUMN()-48)/1000,"")</f>
        <v/>
      </c>
      <c r="BF334" t="str">
        <f>IF(J334=Detail!$E$3,ROW()+5+(COLUMN()-48)/1000,"")</f>
        <v/>
      </c>
      <c r="BG334" t="str">
        <f>IF(K334=Detail!$E$3,ROW()+5+(COLUMN()-48)/1000,"")</f>
        <v/>
      </c>
      <c r="BH334" t="str">
        <f>IF(L334=Detail!$E$3,ROW()+5+(COLUMN()-48)/1000,"")</f>
        <v/>
      </c>
      <c r="BI334" t="str">
        <f>IF(M334=Detail!$E$3,ROW()+5+(COLUMN()-48)/1000,"")</f>
        <v/>
      </c>
      <c r="BJ334" t="str">
        <f>IF(N334=Detail!$E$3,ROW()+5+(COLUMN()-48)/1000,"")</f>
        <v/>
      </c>
      <c r="BK334" t="str">
        <f>IF(O334=Detail!$E$3,ROW()+5+(COLUMN()-48)/1000,"")</f>
        <v/>
      </c>
      <c r="BL334" t="str">
        <f>IF(P334=Detail!$E$3,ROW()+5+(COLUMN()-48)/1000,"")</f>
        <v/>
      </c>
      <c r="BM334" t="str">
        <f>IF(Q334=Detail!$E$3,ROW()+5+(COLUMN()-48)/1000,"")</f>
        <v/>
      </c>
      <c r="BN334" t="str">
        <f>IF(R334=Detail!$E$3,ROW()+5+(COLUMN()-48)/1000,"")</f>
        <v/>
      </c>
      <c r="BO334" t="str">
        <f>IF(S334=Detail!$E$3,ROW()+5+(COLUMN()-48)/1000,"")</f>
        <v/>
      </c>
      <c r="BP334" t="str">
        <f>IF(T334=Detail!$E$3,ROW()+5+(COLUMN()-48)/1000,"")</f>
        <v/>
      </c>
      <c r="BQ334" t="str">
        <f t="shared" ca="1" si="87"/>
        <v/>
      </c>
      <c r="BR334" t="str">
        <f>IF(BS334="","","'"&amp;VLOOKUP(ROUND((BS334-ROUNDDOWN(BS334,0))*1000,0),$BT$2:$BU$21,2,FALSE)&amp;"'!A"&amp;ROUNDDOWN(Codedata!BS334,0))</f>
        <v/>
      </c>
      <c r="BS334" t="str">
        <f t="shared" si="92"/>
        <v/>
      </c>
      <c r="BV334" t="str">
        <f t="shared" ca="1" si="93"/>
        <v/>
      </c>
      <c r="BW334" t="str">
        <f t="shared" ca="1" si="94"/>
        <v/>
      </c>
      <c r="BX334" t="str">
        <f t="shared" ca="1" si="95"/>
        <v/>
      </c>
      <c r="BY334" t="str">
        <f t="shared" ca="1" si="96"/>
        <v/>
      </c>
      <c r="BZ334" t="str">
        <f t="shared" ca="1" si="97"/>
        <v/>
      </c>
      <c r="CA334" t="str">
        <f t="shared" ca="1" si="98"/>
        <v/>
      </c>
      <c r="CB334" t="str">
        <f t="shared" ca="1" si="99"/>
        <v/>
      </c>
      <c r="CC334" t="str">
        <f t="shared" ca="1" si="100"/>
        <v/>
      </c>
    </row>
    <row r="335" spans="1:81" x14ac:dyDescent="0.3">
      <c r="A335">
        <f>Cash!$C340</f>
        <v>0</v>
      </c>
      <c r="B335">
        <f>Cash!$D340</f>
        <v>0</v>
      </c>
      <c r="C335">
        <f>Zicht!$C340</f>
        <v>0</v>
      </c>
      <c r="D335">
        <f>Zicht!$D340</f>
        <v>0</v>
      </c>
      <c r="E335">
        <f>Spaar!$C340</f>
        <v>0</v>
      </c>
      <c r="F335">
        <f>Spaar!$D340</f>
        <v>0</v>
      </c>
      <c r="G335">
        <f>'Reserve 1'!$C340</f>
        <v>0</v>
      </c>
      <c r="H335">
        <f>'Reserve 1'!$D340</f>
        <v>0</v>
      </c>
      <c r="I335">
        <f>'Reserve 2'!$C340</f>
        <v>0</v>
      </c>
      <c r="J335">
        <f>'Reserve 2'!$D340</f>
        <v>0</v>
      </c>
      <c r="K335">
        <f>'Reserve 3'!$C340</f>
        <v>0</v>
      </c>
      <c r="L335">
        <f>'Reserve 3'!$D340</f>
        <v>0</v>
      </c>
      <c r="M335">
        <f>'Reserve 4'!$C340</f>
        <v>0</v>
      </c>
      <c r="N335">
        <f>'Reserve 4'!$D340</f>
        <v>0</v>
      </c>
      <c r="O335">
        <f>'Reserve 5'!$C340</f>
        <v>0</v>
      </c>
      <c r="P335">
        <f>'Reserve 5'!$D340</f>
        <v>0</v>
      </c>
      <c r="Q335">
        <f>'Reserve 6'!$C340</f>
        <v>0</v>
      </c>
      <c r="R335">
        <f>'Reserve 6'!$D340</f>
        <v>0</v>
      </c>
      <c r="S335">
        <f>'Reserve 7'!$C340</f>
        <v>0</v>
      </c>
      <c r="T335">
        <f>'Reserve 7'!$D340</f>
        <v>0</v>
      </c>
      <c r="U335" t="str">
        <f>IF(A335=0,"",IF(COUNTIF(A$2:A335,A335)&gt;1,"",ROW()+(COLUMN()-20)/10000))</f>
        <v/>
      </c>
      <c r="V335" t="str">
        <f>IF(B335=0,"",IF(COUNTIF(B$2:B335,B335)&gt;1,"",ROW()+(COLUMN()-20)/10000))</f>
        <v/>
      </c>
      <c r="W335" t="str">
        <f>IF(C335=0,"",IF(COUNTIF(C$2:C335,C335)&gt;1,"",ROW()+(COLUMN()-20)/10000))</f>
        <v/>
      </c>
      <c r="X335" t="str">
        <f>IF(D335=0,"",IF(COUNTIF(D$2:D335,D335)&gt;1,"",ROW()+(COLUMN()-20)/10000))</f>
        <v/>
      </c>
      <c r="Y335" t="str">
        <f>IF(E335=0,"",IF(COUNTIF(E$2:E335,E335)&gt;1,"",ROW()+(COLUMN()-20)/10000))</f>
        <v/>
      </c>
      <c r="Z335" t="str">
        <f>IF(F335=0,"",IF(COUNTIF(F$2:F335,F335)&gt;1,"",ROW()+(COLUMN()-20)/10000))</f>
        <v/>
      </c>
      <c r="AA335" t="str">
        <f>IF(G335=0,"",IF(COUNTIF(G$2:G335,G335)&gt;1,"",ROW()+(COLUMN()-20)/10000))</f>
        <v/>
      </c>
      <c r="AB335" t="str">
        <f>IF(H335=0,"",IF(COUNTIF(H$2:H335,H335)&gt;1,"",ROW()+(COLUMN()-20)/10000))</f>
        <v/>
      </c>
      <c r="AC335" t="str">
        <f>IF(I335=0,"",IF(COUNTIF(I$2:I335,I335)&gt;1,"",ROW()+(COLUMN()-20)/10000))</f>
        <v/>
      </c>
      <c r="AD335" t="str">
        <f>IF(J335=0,"",IF(COUNTIF(J$2:J335,J335)&gt;1,"",ROW()+(COLUMN()-20)/10000))</f>
        <v/>
      </c>
      <c r="AE335" t="str">
        <f>IF(K335=0,"",IF(COUNTIF(K$2:K335,K335)&gt;1,"",ROW()+(COLUMN()-20)/10000))</f>
        <v/>
      </c>
      <c r="AF335" t="str">
        <f>IF(L335=0,"",IF(COUNTIF(L$2:L335,L335)&gt;1,"",ROW()+(COLUMN()-20)/10000))</f>
        <v/>
      </c>
      <c r="AG335" t="str">
        <f>IF(M335=0,"",IF(COUNTIF(M$2:M335,M335)&gt;1,"",ROW()+(COLUMN()-20)/10000))</f>
        <v/>
      </c>
      <c r="AH335" t="str">
        <f>IF(N335=0,"",IF(COUNTIF(N$2:N335,N335)&gt;1,"",ROW()+(COLUMN()-20)/10000))</f>
        <v/>
      </c>
      <c r="AI335" t="str">
        <f>IF(O335=0,"",IF(COUNTIF(O$2:O335,O335)&gt;1,"",ROW()+(COLUMN()-20)/10000))</f>
        <v/>
      </c>
      <c r="AJ335" t="str">
        <f>IF(P335=0,"",IF(COUNTIF(P$2:P335,P335)&gt;1,"",ROW()+(COLUMN()-20)/10000))</f>
        <v/>
      </c>
      <c r="AK335" t="str">
        <f>IF(Q335=0,"",IF(COUNTIF(Q$2:Q335,Q335)&gt;1,"",ROW()+(COLUMN()-20)/10000))</f>
        <v/>
      </c>
      <c r="AL335" t="str">
        <f>IF(R335=0,"",IF(COUNTIF(R$2:R335,R335)&gt;1,"",ROW()+(COLUMN()-20)/10000))</f>
        <v/>
      </c>
      <c r="AM335" t="str">
        <f>IF(S335=0,"",IF(COUNTIF(S$2:S335,S335)&gt;1,"",ROW()+(COLUMN()-20)/10000))</f>
        <v/>
      </c>
      <c r="AN335" t="str">
        <f>IF(T335=0,"",IF(COUNTIF(T$2:T335,T335)&gt;1,"",ROW()+(COLUMN()-20)/10000))</f>
        <v/>
      </c>
      <c r="AO335" t="str">
        <f t="shared" si="88"/>
        <v/>
      </c>
      <c r="AP335" t="str">
        <f t="shared" ca="1" si="86"/>
        <v/>
      </c>
      <c r="AQ335" t="str">
        <f ca="1">IF(AP335="","",IF(COUNTIF($AP$2:AP335,AP335)&gt;1,"",IF(AP335="overdracht",1,ROW())))</f>
        <v/>
      </c>
      <c r="AT335" t="str">
        <f t="shared" ca="1" si="89"/>
        <v/>
      </c>
      <c r="AU335" t="str">
        <f t="shared" si="90"/>
        <v/>
      </c>
      <c r="AV335" t="str">
        <f t="shared" si="91"/>
        <v/>
      </c>
      <c r="AW335" s="104" t="str">
        <f>IF(A335=Detail!$E$3,ROW()+5+(COLUMN()-48)/1000,"")</f>
        <v/>
      </c>
      <c r="AX335" t="str">
        <f>IF(B335=Detail!$E$3,ROW()+5+(COLUMN()-48)/1000,"")</f>
        <v/>
      </c>
      <c r="AY335" t="str">
        <f>IF(C335=Detail!$E$3,ROW()+5+(COLUMN()-48)/1000,"")</f>
        <v/>
      </c>
      <c r="AZ335" t="str">
        <f>IF(D335=Detail!$E$3,ROW()+5+(COLUMN()-48)/1000,"")</f>
        <v/>
      </c>
      <c r="BA335" t="str">
        <f>IF(E335=Detail!$E$3,ROW()+5+(COLUMN()-48)/1000,"")</f>
        <v/>
      </c>
      <c r="BB335" t="str">
        <f>IF(F335=Detail!$E$3,ROW()+5+(COLUMN()-48)/1000,"")</f>
        <v/>
      </c>
      <c r="BC335" t="str">
        <f>IF(G335=Detail!$E$3,ROW()+5+(COLUMN()-48)/1000,"")</f>
        <v/>
      </c>
      <c r="BD335" t="str">
        <f>IF(H335=Detail!$E$3,ROW()+5+(COLUMN()-48)/1000,"")</f>
        <v/>
      </c>
      <c r="BE335" t="str">
        <f>IF(I335=Detail!$E$3,ROW()+5+(COLUMN()-48)/1000,"")</f>
        <v/>
      </c>
      <c r="BF335" t="str">
        <f>IF(J335=Detail!$E$3,ROW()+5+(COLUMN()-48)/1000,"")</f>
        <v/>
      </c>
      <c r="BG335" t="str">
        <f>IF(K335=Detail!$E$3,ROW()+5+(COLUMN()-48)/1000,"")</f>
        <v/>
      </c>
      <c r="BH335" t="str">
        <f>IF(L335=Detail!$E$3,ROW()+5+(COLUMN()-48)/1000,"")</f>
        <v/>
      </c>
      <c r="BI335" t="str">
        <f>IF(M335=Detail!$E$3,ROW()+5+(COLUMN()-48)/1000,"")</f>
        <v/>
      </c>
      <c r="BJ335" t="str">
        <f>IF(N335=Detail!$E$3,ROW()+5+(COLUMN()-48)/1000,"")</f>
        <v/>
      </c>
      <c r="BK335" t="str">
        <f>IF(O335=Detail!$E$3,ROW()+5+(COLUMN()-48)/1000,"")</f>
        <v/>
      </c>
      <c r="BL335" t="str">
        <f>IF(P335=Detail!$E$3,ROW()+5+(COLUMN()-48)/1000,"")</f>
        <v/>
      </c>
      <c r="BM335" t="str">
        <f>IF(Q335=Detail!$E$3,ROW()+5+(COLUMN()-48)/1000,"")</f>
        <v/>
      </c>
      <c r="BN335" t="str">
        <f>IF(R335=Detail!$E$3,ROW()+5+(COLUMN()-48)/1000,"")</f>
        <v/>
      </c>
      <c r="BO335" t="str">
        <f>IF(S335=Detail!$E$3,ROW()+5+(COLUMN()-48)/1000,"")</f>
        <v/>
      </c>
      <c r="BP335" t="str">
        <f>IF(T335=Detail!$E$3,ROW()+5+(COLUMN()-48)/1000,"")</f>
        <v/>
      </c>
      <c r="BQ335" t="str">
        <f t="shared" ca="1" si="87"/>
        <v/>
      </c>
      <c r="BR335" t="str">
        <f>IF(BS335="","","'"&amp;VLOOKUP(ROUND((BS335-ROUNDDOWN(BS335,0))*1000,0),$BT$2:$BU$21,2,FALSE)&amp;"'!A"&amp;ROUNDDOWN(Codedata!BS335,0))</f>
        <v/>
      </c>
      <c r="BS335" t="str">
        <f t="shared" si="92"/>
        <v/>
      </c>
      <c r="BV335" t="str">
        <f t="shared" ca="1" si="93"/>
        <v/>
      </c>
      <c r="BW335" t="str">
        <f t="shared" ca="1" si="94"/>
        <v/>
      </c>
      <c r="BX335" t="str">
        <f t="shared" ca="1" si="95"/>
        <v/>
      </c>
      <c r="BY335" t="str">
        <f t="shared" ca="1" si="96"/>
        <v/>
      </c>
      <c r="BZ335" t="str">
        <f t="shared" ca="1" si="97"/>
        <v/>
      </c>
      <c r="CA335" t="str">
        <f t="shared" ca="1" si="98"/>
        <v/>
      </c>
      <c r="CB335" t="str">
        <f t="shared" ca="1" si="99"/>
        <v/>
      </c>
      <c r="CC335" t="str">
        <f t="shared" ca="1" si="100"/>
        <v/>
      </c>
    </row>
    <row r="336" spans="1:81" x14ac:dyDescent="0.3">
      <c r="A336">
        <f>Cash!$C341</f>
        <v>0</v>
      </c>
      <c r="B336">
        <f>Cash!$D341</f>
        <v>0</v>
      </c>
      <c r="C336">
        <f>Zicht!$C341</f>
        <v>0</v>
      </c>
      <c r="D336">
        <f>Zicht!$D341</f>
        <v>0</v>
      </c>
      <c r="E336">
        <f>Spaar!$C341</f>
        <v>0</v>
      </c>
      <c r="F336">
        <f>Spaar!$D341</f>
        <v>0</v>
      </c>
      <c r="G336">
        <f>'Reserve 1'!$C341</f>
        <v>0</v>
      </c>
      <c r="H336">
        <f>'Reserve 1'!$D341</f>
        <v>0</v>
      </c>
      <c r="I336">
        <f>'Reserve 2'!$C341</f>
        <v>0</v>
      </c>
      <c r="J336">
        <f>'Reserve 2'!$D341</f>
        <v>0</v>
      </c>
      <c r="K336">
        <f>'Reserve 3'!$C341</f>
        <v>0</v>
      </c>
      <c r="L336">
        <f>'Reserve 3'!$D341</f>
        <v>0</v>
      </c>
      <c r="M336">
        <f>'Reserve 4'!$C341</f>
        <v>0</v>
      </c>
      <c r="N336">
        <f>'Reserve 4'!$D341</f>
        <v>0</v>
      </c>
      <c r="O336">
        <f>'Reserve 5'!$C341</f>
        <v>0</v>
      </c>
      <c r="P336">
        <f>'Reserve 5'!$D341</f>
        <v>0</v>
      </c>
      <c r="Q336">
        <f>'Reserve 6'!$C341</f>
        <v>0</v>
      </c>
      <c r="R336">
        <f>'Reserve 6'!$D341</f>
        <v>0</v>
      </c>
      <c r="S336">
        <f>'Reserve 7'!$C341</f>
        <v>0</v>
      </c>
      <c r="T336">
        <f>'Reserve 7'!$D341</f>
        <v>0</v>
      </c>
      <c r="U336" t="str">
        <f>IF(A336=0,"",IF(COUNTIF(A$2:A336,A336)&gt;1,"",ROW()+(COLUMN()-20)/10000))</f>
        <v/>
      </c>
      <c r="V336" t="str">
        <f>IF(B336=0,"",IF(COUNTIF(B$2:B336,B336)&gt;1,"",ROW()+(COLUMN()-20)/10000))</f>
        <v/>
      </c>
      <c r="W336" t="str">
        <f>IF(C336=0,"",IF(COUNTIF(C$2:C336,C336)&gt;1,"",ROW()+(COLUMN()-20)/10000))</f>
        <v/>
      </c>
      <c r="X336" t="str">
        <f>IF(D336=0,"",IF(COUNTIF(D$2:D336,D336)&gt;1,"",ROW()+(COLUMN()-20)/10000))</f>
        <v/>
      </c>
      <c r="Y336" t="str">
        <f>IF(E336=0,"",IF(COUNTIF(E$2:E336,E336)&gt;1,"",ROW()+(COLUMN()-20)/10000))</f>
        <v/>
      </c>
      <c r="Z336" t="str">
        <f>IF(F336=0,"",IF(COUNTIF(F$2:F336,F336)&gt;1,"",ROW()+(COLUMN()-20)/10000))</f>
        <v/>
      </c>
      <c r="AA336" t="str">
        <f>IF(G336=0,"",IF(COUNTIF(G$2:G336,G336)&gt;1,"",ROW()+(COLUMN()-20)/10000))</f>
        <v/>
      </c>
      <c r="AB336" t="str">
        <f>IF(H336=0,"",IF(COUNTIF(H$2:H336,H336)&gt;1,"",ROW()+(COLUMN()-20)/10000))</f>
        <v/>
      </c>
      <c r="AC336" t="str">
        <f>IF(I336=0,"",IF(COUNTIF(I$2:I336,I336)&gt;1,"",ROW()+(COLUMN()-20)/10000))</f>
        <v/>
      </c>
      <c r="AD336" t="str">
        <f>IF(J336=0,"",IF(COUNTIF(J$2:J336,J336)&gt;1,"",ROW()+(COLUMN()-20)/10000))</f>
        <v/>
      </c>
      <c r="AE336" t="str">
        <f>IF(K336=0,"",IF(COUNTIF(K$2:K336,K336)&gt;1,"",ROW()+(COLUMN()-20)/10000))</f>
        <v/>
      </c>
      <c r="AF336" t="str">
        <f>IF(L336=0,"",IF(COUNTIF(L$2:L336,L336)&gt;1,"",ROW()+(COLUMN()-20)/10000))</f>
        <v/>
      </c>
      <c r="AG336" t="str">
        <f>IF(M336=0,"",IF(COUNTIF(M$2:M336,M336)&gt;1,"",ROW()+(COLUMN()-20)/10000))</f>
        <v/>
      </c>
      <c r="AH336" t="str">
        <f>IF(N336=0,"",IF(COUNTIF(N$2:N336,N336)&gt;1,"",ROW()+(COLUMN()-20)/10000))</f>
        <v/>
      </c>
      <c r="AI336" t="str">
        <f>IF(O336=0,"",IF(COUNTIF(O$2:O336,O336)&gt;1,"",ROW()+(COLUMN()-20)/10000))</f>
        <v/>
      </c>
      <c r="AJ336" t="str">
        <f>IF(P336=0,"",IF(COUNTIF(P$2:P336,P336)&gt;1,"",ROW()+(COLUMN()-20)/10000))</f>
        <v/>
      </c>
      <c r="AK336" t="str">
        <f>IF(Q336=0,"",IF(COUNTIF(Q$2:Q336,Q336)&gt;1,"",ROW()+(COLUMN()-20)/10000))</f>
        <v/>
      </c>
      <c r="AL336" t="str">
        <f>IF(R336=0,"",IF(COUNTIF(R$2:R336,R336)&gt;1,"",ROW()+(COLUMN()-20)/10000))</f>
        <v/>
      </c>
      <c r="AM336" t="str">
        <f>IF(S336=0,"",IF(COUNTIF(S$2:S336,S336)&gt;1,"",ROW()+(COLUMN()-20)/10000))</f>
        <v/>
      </c>
      <c r="AN336" t="str">
        <f>IF(T336=0,"",IF(COUNTIF(T$2:T336,T336)&gt;1,"",ROW()+(COLUMN()-20)/10000))</f>
        <v/>
      </c>
      <c r="AO336" t="str">
        <f t="shared" si="88"/>
        <v/>
      </c>
      <c r="AP336" t="str">
        <f t="shared" ca="1" si="86"/>
        <v/>
      </c>
      <c r="AQ336" t="str">
        <f ca="1">IF(AP336="","",IF(COUNTIF($AP$2:AP336,AP336)&gt;1,"",IF(AP336="overdracht",1,ROW())))</f>
        <v/>
      </c>
      <c r="AT336" t="str">
        <f t="shared" ca="1" si="89"/>
        <v/>
      </c>
      <c r="AU336" t="str">
        <f t="shared" si="90"/>
        <v/>
      </c>
      <c r="AV336" t="str">
        <f t="shared" si="91"/>
        <v/>
      </c>
      <c r="AW336" s="104" t="str">
        <f>IF(A336=Detail!$E$3,ROW()+5+(COLUMN()-48)/1000,"")</f>
        <v/>
      </c>
      <c r="AX336" t="str">
        <f>IF(B336=Detail!$E$3,ROW()+5+(COLUMN()-48)/1000,"")</f>
        <v/>
      </c>
      <c r="AY336" t="str">
        <f>IF(C336=Detail!$E$3,ROW()+5+(COLUMN()-48)/1000,"")</f>
        <v/>
      </c>
      <c r="AZ336" t="str">
        <f>IF(D336=Detail!$E$3,ROW()+5+(COLUMN()-48)/1000,"")</f>
        <v/>
      </c>
      <c r="BA336" t="str">
        <f>IF(E336=Detail!$E$3,ROW()+5+(COLUMN()-48)/1000,"")</f>
        <v/>
      </c>
      <c r="BB336" t="str">
        <f>IF(F336=Detail!$E$3,ROW()+5+(COLUMN()-48)/1000,"")</f>
        <v/>
      </c>
      <c r="BC336" t="str">
        <f>IF(G336=Detail!$E$3,ROW()+5+(COLUMN()-48)/1000,"")</f>
        <v/>
      </c>
      <c r="BD336" t="str">
        <f>IF(H336=Detail!$E$3,ROW()+5+(COLUMN()-48)/1000,"")</f>
        <v/>
      </c>
      <c r="BE336" t="str">
        <f>IF(I336=Detail!$E$3,ROW()+5+(COLUMN()-48)/1000,"")</f>
        <v/>
      </c>
      <c r="BF336" t="str">
        <f>IF(J336=Detail!$E$3,ROW()+5+(COLUMN()-48)/1000,"")</f>
        <v/>
      </c>
      <c r="BG336" t="str">
        <f>IF(K336=Detail!$E$3,ROW()+5+(COLUMN()-48)/1000,"")</f>
        <v/>
      </c>
      <c r="BH336" t="str">
        <f>IF(L336=Detail!$E$3,ROW()+5+(COLUMN()-48)/1000,"")</f>
        <v/>
      </c>
      <c r="BI336" t="str">
        <f>IF(M336=Detail!$E$3,ROW()+5+(COLUMN()-48)/1000,"")</f>
        <v/>
      </c>
      <c r="BJ336" t="str">
        <f>IF(N336=Detail!$E$3,ROW()+5+(COLUMN()-48)/1000,"")</f>
        <v/>
      </c>
      <c r="BK336" t="str">
        <f>IF(O336=Detail!$E$3,ROW()+5+(COLUMN()-48)/1000,"")</f>
        <v/>
      </c>
      <c r="BL336" t="str">
        <f>IF(P336=Detail!$E$3,ROW()+5+(COLUMN()-48)/1000,"")</f>
        <v/>
      </c>
      <c r="BM336" t="str">
        <f>IF(Q336=Detail!$E$3,ROW()+5+(COLUMN()-48)/1000,"")</f>
        <v/>
      </c>
      <c r="BN336" t="str">
        <f>IF(R336=Detail!$E$3,ROW()+5+(COLUMN()-48)/1000,"")</f>
        <v/>
      </c>
      <c r="BO336" t="str">
        <f>IF(S336=Detail!$E$3,ROW()+5+(COLUMN()-48)/1000,"")</f>
        <v/>
      </c>
      <c r="BP336" t="str">
        <f>IF(T336=Detail!$E$3,ROW()+5+(COLUMN()-48)/1000,"")</f>
        <v/>
      </c>
      <c r="BQ336" t="str">
        <f t="shared" ca="1" si="87"/>
        <v/>
      </c>
      <c r="BR336" t="str">
        <f>IF(BS336="","","'"&amp;VLOOKUP(ROUND((BS336-ROUNDDOWN(BS336,0))*1000,0),$BT$2:$BU$21,2,FALSE)&amp;"'!A"&amp;ROUNDDOWN(Codedata!BS336,0))</f>
        <v/>
      </c>
      <c r="BS336" t="str">
        <f t="shared" si="92"/>
        <v/>
      </c>
      <c r="BV336" t="str">
        <f t="shared" ca="1" si="93"/>
        <v/>
      </c>
      <c r="BW336" t="str">
        <f t="shared" ca="1" si="94"/>
        <v/>
      </c>
      <c r="BX336" t="str">
        <f t="shared" ca="1" si="95"/>
        <v/>
      </c>
      <c r="BY336" t="str">
        <f t="shared" ca="1" si="96"/>
        <v/>
      </c>
      <c r="BZ336" t="str">
        <f t="shared" ca="1" si="97"/>
        <v/>
      </c>
      <c r="CA336" t="str">
        <f t="shared" ca="1" si="98"/>
        <v/>
      </c>
      <c r="CB336" t="str">
        <f t="shared" ca="1" si="99"/>
        <v/>
      </c>
      <c r="CC336" t="str">
        <f t="shared" ca="1" si="100"/>
        <v/>
      </c>
    </row>
    <row r="337" spans="1:81" x14ac:dyDescent="0.3">
      <c r="A337">
        <f>Cash!$C342</f>
        <v>0</v>
      </c>
      <c r="B337">
        <f>Cash!$D342</f>
        <v>0</v>
      </c>
      <c r="C337">
        <f>Zicht!$C342</f>
        <v>0</v>
      </c>
      <c r="D337">
        <f>Zicht!$D342</f>
        <v>0</v>
      </c>
      <c r="E337">
        <f>Spaar!$C342</f>
        <v>0</v>
      </c>
      <c r="F337">
        <f>Spaar!$D342</f>
        <v>0</v>
      </c>
      <c r="G337">
        <f>'Reserve 1'!$C342</f>
        <v>0</v>
      </c>
      <c r="H337">
        <f>'Reserve 1'!$D342</f>
        <v>0</v>
      </c>
      <c r="I337">
        <f>'Reserve 2'!$C342</f>
        <v>0</v>
      </c>
      <c r="J337">
        <f>'Reserve 2'!$D342</f>
        <v>0</v>
      </c>
      <c r="K337">
        <f>'Reserve 3'!$C342</f>
        <v>0</v>
      </c>
      <c r="L337">
        <f>'Reserve 3'!$D342</f>
        <v>0</v>
      </c>
      <c r="M337">
        <f>'Reserve 4'!$C342</f>
        <v>0</v>
      </c>
      <c r="N337">
        <f>'Reserve 4'!$D342</f>
        <v>0</v>
      </c>
      <c r="O337">
        <f>'Reserve 5'!$C342</f>
        <v>0</v>
      </c>
      <c r="P337">
        <f>'Reserve 5'!$D342</f>
        <v>0</v>
      </c>
      <c r="Q337">
        <f>'Reserve 6'!$C342</f>
        <v>0</v>
      </c>
      <c r="R337">
        <f>'Reserve 6'!$D342</f>
        <v>0</v>
      </c>
      <c r="S337">
        <f>'Reserve 7'!$C342</f>
        <v>0</v>
      </c>
      <c r="T337">
        <f>'Reserve 7'!$D342</f>
        <v>0</v>
      </c>
      <c r="U337" t="str">
        <f>IF(A337=0,"",IF(COUNTIF(A$2:A337,A337)&gt;1,"",ROW()+(COLUMN()-20)/10000))</f>
        <v/>
      </c>
      <c r="V337" t="str">
        <f>IF(B337=0,"",IF(COUNTIF(B$2:B337,B337)&gt;1,"",ROW()+(COLUMN()-20)/10000))</f>
        <v/>
      </c>
      <c r="W337" t="str">
        <f>IF(C337=0,"",IF(COUNTIF(C$2:C337,C337)&gt;1,"",ROW()+(COLUMN()-20)/10000))</f>
        <v/>
      </c>
      <c r="X337" t="str">
        <f>IF(D337=0,"",IF(COUNTIF(D$2:D337,D337)&gt;1,"",ROW()+(COLUMN()-20)/10000))</f>
        <v/>
      </c>
      <c r="Y337" t="str">
        <f>IF(E337=0,"",IF(COUNTIF(E$2:E337,E337)&gt;1,"",ROW()+(COLUMN()-20)/10000))</f>
        <v/>
      </c>
      <c r="Z337" t="str">
        <f>IF(F337=0,"",IF(COUNTIF(F$2:F337,F337)&gt;1,"",ROW()+(COLUMN()-20)/10000))</f>
        <v/>
      </c>
      <c r="AA337" t="str">
        <f>IF(G337=0,"",IF(COUNTIF(G$2:G337,G337)&gt;1,"",ROW()+(COLUMN()-20)/10000))</f>
        <v/>
      </c>
      <c r="AB337" t="str">
        <f>IF(H337=0,"",IF(COUNTIF(H$2:H337,H337)&gt;1,"",ROW()+(COLUMN()-20)/10000))</f>
        <v/>
      </c>
      <c r="AC337" t="str">
        <f>IF(I337=0,"",IF(COUNTIF(I$2:I337,I337)&gt;1,"",ROW()+(COLUMN()-20)/10000))</f>
        <v/>
      </c>
      <c r="AD337" t="str">
        <f>IF(J337=0,"",IF(COUNTIF(J$2:J337,J337)&gt;1,"",ROW()+(COLUMN()-20)/10000))</f>
        <v/>
      </c>
      <c r="AE337" t="str">
        <f>IF(K337=0,"",IF(COUNTIF(K$2:K337,K337)&gt;1,"",ROW()+(COLUMN()-20)/10000))</f>
        <v/>
      </c>
      <c r="AF337" t="str">
        <f>IF(L337=0,"",IF(COUNTIF(L$2:L337,L337)&gt;1,"",ROW()+(COLUMN()-20)/10000))</f>
        <v/>
      </c>
      <c r="AG337" t="str">
        <f>IF(M337=0,"",IF(COUNTIF(M$2:M337,M337)&gt;1,"",ROW()+(COLUMN()-20)/10000))</f>
        <v/>
      </c>
      <c r="AH337" t="str">
        <f>IF(N337=0,"",IF(COUNTIF(N$2:N337,N337)&gt;1,"",ROW()+(COLUMN()-20)/10000))</f>
        <v/>
      </c>
      <c r="AI337" t="str">
        <f>IF(O337=0,"",IF(COUNTIF(O$2:O337,O337)&gt;1,"",ROW()+(COLUMN()-20)/10000))</f>
        <v/>
      </c>
      <c r="AJ337" t="str">
        <f>IF(P337=0,"",IF(COUNTIF(P$2:P337,P337)&gt;1,"",ROW()+(COLUMN()-20)/10000))</f>
        <v/>
      </c>
      <c r="AK337" t="str">
        <f>IF(Q337=0,"",IF(COUNTIF(Q$2:Q337,Q337)&gt;1,"",ROW()+(COLUMN()-20)/10000))</f>
        <v/>
      </c>
      <c r="AL337" t="str">
        <f>IF(R337=0,"",IF(COUNTIF(R$2:R337,R337)&gt;1,"",ROW()+(COLUMN()-20)/10000))</f>
        <v/>
      </c>
      <c r="AM337" t="str">
        <f>IF(S337=0,"",IF(COUNTIF(S$2:S337,S337)&gt;1,"",ROW()+(COLUMN()-20)/10000))</f>
        <v/>
      </c>
      <c r="AN337" t="str">
        <f>IF(T337=0,"",IF(COUNTIF(T$2:T337,T337)&gt;1,"",ROW()+(COLUMN()-20)/10000))</f>
        <v/>
      </c>
      <c r="AO337" t="str">
        <f t="shared" si="88"/>
        <v/>
      </c>
      <c r="AP337" t="str">
        <f t="shared" ca="1" si="86"/>
        <v/>
      </c>
      <c r="AQ337" t="str">
        <f ca="1">IF(AP337="","",IF(COUNTIF($AP$2:AP337,AP337)&gt;1,"",IF(AP337="overdracht",1,ROW())))</f>
        <v/>
      </c>
      <c r="AT337" t="str">
        <f t="shared" ca="1" si="89"/>
        <v/>
      </c>
      <c r="AU337" t="str">
        <f t="shared" si="90"/>
        <v/>
      </c>
      <c r="AV337" t="str">
        <f t="shared" si="91"/>
        <v/>
      </c>
      <c r="AW337" s="104" t="str">
        <f>IF(A337=Detail!$E$3,ROW()+5+(COLUMN()-48)/1000,"")</f>
        <v/>
      </c>
      <c r="AX337" t="str">
        <f>IF(B337=Detail!$E$3,ROW()+5+(COLUMN()-48)/1000,"")</f>
        <v/>
      </c>
      <c r="AY337" t="str">
        <f>IF(C337=Detail!$E$3,ROW()+5+(COLUMN()-48)/1000,"")</f>
        <v/>
      </c>
      <c r="AZ337" t="str">
        <f>IF(D337=Detail!$E$3,ROW()+5+(COLUMN()-48)/1000,"")</f>
        <v/>
      </c>
      <c r="BA337" t="str">
        <f>IF(E337=Detail!$E$3,ROW()+5+(COLUMN()-48)/1000,"")</f>
        <v/>
      </c>
      <c r="BB337" t="str">
        <f>IF(F337=Detail!$E$3,ROW()+5+(COLUMN()-48)/1000,"")</f>
        <v/>
      </c>
      <c r="BC337" t="str">
        <f>IF(G337=Detail!$E$3,ROW()+5+(COLUMN()-48)/1000,"")</f>
        <v/>
      </c>
      <c r="BD337" t="str">
        <f>IF(H337=Detail!$E$3,ROW()+5+(COLUMN()-48)/1000,"")</f>
        <v/>
      </c>
      <c r="BE337" t="str">
        <f>IF(I337=Detail!$E$3,ROW()+5+(COLUMN()-48)/1000,"")</f>
        <v/>
      </c>
      <c r="BF337" t="str">
        <f>IF(J337=Detail!$E$3,ROW()+5+(COLUMN()-48)/1000,"")</f>
        <v/>
      </c>
      <c r="BG337" t="str">
        <f>IF(K337=Detail!$E$3,ROW()+5+(COLUMN()-48)/1000,"")</f>
        <v/>
      </c>
      <c r="BH337" t="str">
        <f>IF(L337=Detail!$E$3,ROW()+5+(COLUMN()-48)/1000,"")</f>
        <v/>
      </c>
      <c r="BI337" t="str">
        <f>IF(M337=Detail!$E$3,ROW()+5+(COLUMN()-48)/1000,"")</f>
        <v/>
      </c>
      <c r="BJ337" t="str">
        <f>IF(N337=Detail!$E$3,ROW()+5+(COLUMN()-48)/1000,"")</f>
        <v/>
      </c>
      <c r="BK337" t="str">
        <f>IF(O337=Detail!$E$3,ROW()+5+(COLUMN()-48)/1000,"")</f>
        <v/>
      </c>
      <c r="BL337" t="str">
        <f>IF(P337=Detail!$E$3,ROW()+5+(COLUMN()-48)/1000,"")</f>
        <v/>
      </c>
      <c r="BM337" t="str">
        <f>IF(Q337=Detail!$E$3,ROW()+5+(COLUMN()-48)/1000,"")</f>
        <v/>
      </c>
      <c r="BN337" t="str">
        <f>IF(R337=Detail!$E$3,ROW()+5+(COLUMN()-48)/1000,"")</f>
        <v/>
      </c>
      <c r="BO337" t="str">
        <f>IF(S337=Detail!$E$3,ROW()+5+(COLUMN()-48)/1000,"")</f>
        <v/>
      </c>
      <c r="BP337" t="str">
        <f>IF(T337=Detail!$E$3,ROW()+5+(COLUMN()-48)/1000,"")</f>
        <v/>
      </c>
      <c r="BQ337" t="str">
        <f t="shared" ca="1" si="87"/>
        <v/>
      </c>
      <c r="BR337" t="str">
        <f>IF(BS337="","","'"&amp;VLOOKUP(ROUND((BS337-ROUNDDOWN(BS337,0))*1000,0),$BT$2:$BU$21,2,FALSE)&amp;"'!A"&amp;ROUNDDOWN(Codedata!BS337,0))</f>
        <v/>
      </c>
      <c r="BS337" t="str">
        <f t="shared" si="92"/>
        <v/>
      </c>
      <c r="BV337" t="str">
        <f t="shared" ca="1" si="93"/>
        <v/>
      </c>
      <c r="BW337" t="str">
        <f t="shared" ca="1" si="94"/>
        <v/>
      </c>
      <c r="BX337" t="str">
        <f t="shared" ca="1" si="95"/>
        <v/>
      </c>
      <c r="BY337" t="str">
        <f t="shared" ca="1" si="96"/>
        <v/>
      </c>
      <c r="BZ337" t="str">
        <f t="shared" ca="1" si="97"/>
        <v/>
      </c>
      <c r="CA337" t="str">
        <f t="shared" ca="1" si="98"/>
        <v/>
      </c>
      <c r="CB337" t="str">
        <f t="shared" ca="1" si="99"/>
        <v/>
      </c>
      <c r="CC337" t="str">
        <f t="shared" ca="1" si="100"/>
        <v/>
      </c>
    </row>
    <row r="338" spans="1:81" x14ac:dyDescent="0.3">
      <c r="A338">
        <f>Cash!$C343</f>
        <v>0</v>
      </c>
      <c r="B338">
        <f>Cash!$D343</f>
        <v>0</v>
      </c>
      <c r="C338">
        <f>Zicht!$C343</f>
        <v>0</v>
      </c>
      <c r="D338">
        <f>Zicht!$D343</f>
        <v>0</v>
      </c>
      <c r="E338">
        <f>Spaar!$C343</f>
        <v>0</v>
      </c>
      <c r="F338">
        <f>Spaar!$D343</f>
        <v>0</v>
      </c>
      <c r="G338">
        <f>'Reserve 1'!$C343</f>
        <v>0</v>
      </c>
      <c r="H338">
        <f>'Reserve 1'!$D343</f>
        <v>0</v>
      </c>
      <c r="I338">
        <f>'Reserve 2'!$C343</f>
        <v>0</v>
      </c>
      <c r="J338">
        <f>'Reserve 2'!$D343</f>
        <v>0</v>
      </c>
      <c r="K338">
        <f>'Reserve 3'!$C343</f>
        <v>0</v>
      </c>
      <c r="L338">
        <f>'Reserve 3'!$D343</f>
        <v>0</v>
      </c>
      <c r="M338">
        <f>'Reserve 4'!$C343</f>
        <v>0</v>
      </c>
      <c r="N338">
        <f>'Reserve 4'!$D343</f>
        <v>0</v>
      </c>
      <c r="O338">
        <f>'Reserve 5'!$C343</f>
        <v>0</v>
      </c>
      <c r="P338">
        <f>'Reserve 5'!$D343</f>
        <v>0</v>
      </c>
      <c r="Q338">
        <f>'Reserve 6'!$C343</f>
        <v>0</v>
      </c>
      <c r="R338">
        <f>'Reserve 6'!$D343</f>
        <v>0</v>
      </c>
      <c r="S338">
        <f>'Reserve 7'!$C343</f>
        <v>0</v>
      </c>
      <c r="T338">
        <f>'Reserve 7'!$D343</f>
        <v>0</v>
      </c>
      <c r="U338" t="str">
        <f>IF(A338=0,"",IF(COUNTIF(A$2:A338,A338)&gt;1,"",ROW()+(COLUMN()-20)/10000))</f>
        <v/>
      </c>
      <c r="V338" t="str">
        <f>IF(B338=0,"",IF(COUNTIF(B$2:B338,B338)&gt;1,"",ROW()+(COLUMN()-20)/10000))</f>
        <v/>
      </c>
      <c r="W338" t="str">
        <f>IF(C338=0,"",IF(COUNTIF(C$2:C338,C338)&gt;1,"",ROW()+(COLUMN()-20)/10000))</f>
        <v/>
      </c>
      <c r="X338" t="str">
        <f>IF(D338=0,"",IF(COUNTIF(D$2:D338,D338)&gt;1,"",ROW()+(COLUMN()-20)/10000))</f>
        <v/>
      </c>
      <c r="Y338" t="str">
        <f>IF(E338=0,"",IF(COUNTIF(E$2:E338,E338)&gt;1,"",ROW()+(COLUMN()-20)/10000))</f>
        <v/>
      </c>
      <c r="Z338" t="str">
        <f>IF(F338=0,"",IF(COUNTIF(F$2:F338,F338)&gt;1,"",ROW()+(COLUMN()-20)/10000))</f>
        <v/>
      </c>
      <c r="AA338" t="str">
        <f>IF(G338=0,"",IF(COUNTIF(G$2:G338,G338)&gt;1,"",ROW()+(COLUMN()-20)/10000))</f>
        <v/>
      </c>
      <c r="AB338" t="str">
        <f>IF(H338=0,"",IF(COUNTIF(H$2:H338,H338)&gt;1,"",ROW()+(COLUMN()-20)/10000))</f>
        <v/>
      </c>
      <c r="AC338" t="str">
        <f>IF(I338=0,"",IF(COUNTIF(I$2:I338,I338)&gt;1,"",ROW()+(COLUMN()-20)/10000))</f>
        <v/>
      </c>
      <c r="AD338" t="str">
        <f>IF(J338=0,"",IF(COUNTIF(J$2:J338,J338)&gt;1,"",ROW()+(COLUMN()-20)/10000))</f>
        <v/>
      </c>
      <c r="AE338" t="str">
        <f>IF(K338=0,"",IF(COUNTIF(K$2:K338,K338)&gt;1,"",ROW()+(COLUMN()-20)/10000))</f>
        <v/>
      </c>
      <c r="AF338" t="str">
        <f>IF(L338=0,"",IF(COUNTIF(L$2:L338,L338)&gt;1,"",ROW()+(COLUMN()-20)/10000))</f>
        <v/>
      </c>
      <c r="AG338" t="str">
        <f>IF(M338=0,"",IF(COUNTIF(M$2:M338,M338)&gt;1,"",ROW()+(COLUMN()-20)/10000))</f>
        <v/>
      </c>
      <c r="AH338" t="str">
        <f>IF(N338=0,"",IF(COUNTIF(N$2:N338,N338)&gt;1,"",ROW()+(COLUMN()-20)/10000))</f>
        <v/>
      </c>
      <c r="AI338" t="str">
        <f>IF(O338=0,"",IF(COUNTIF(O$2:O338,O338)&gt;1,"",ROW()+(COLUMN()-20)/10000))</f>
        <v/>
      </c>
      <c r="AJ338" t="str">
        <f>IF(P338=0,"",IF(COUNTIF(P$2:P338,P338)&gt;1,"",ROW()+(COLUMN()-20)/10000))</f>
        <v/>
      </c>
      <c r="AK338" t="str">
        <f>IF(Q338=0,"",IF(COUNTIF(Q$2:Q338,Q338)&gt;1,"",ROW()+(COLUMN()-20)/10000))</f>
        <v/>
      </c>
      <c r="AL338" t="str">
        <f>IF(R338=0,"",IF(COUNTIF(R$2:R338,R338)&gt;1,"",ROW()+(COLUMN()-20)/10000))</f>
        <v/>
      </c>
      <c r="AM338" t="str">
        <f>IF(S338=0,"",IF(COUNTIF(S$2:S338,S338)&gt;1,"",ROW()+(COLUMN()-20)/10000))</f>
        <v/>
      </c>
      <c r="AN338" t="str">
        <f>IF(T338=0,"",IF(COUNTIF(T$2:T338,T338)&gt;1,"",ROW()+(COLUMN()-20)/10000))</f>
        <v/>
      </c>
      <c r="AO338" t="str">
        <f t="shared" si="88"/>
        <v/>
      </c>
      <c r="AP338" t="str">
        <f t="shared" ca="1" si="86"/>
        <v/>
      </c>
      <c r="AQ338" t="str">
        <f ca="1">IF(AP338="","",IF(COUNTIF($AP$2:AP338,AP338)&gt;1,"",IF(AP338="overdracht",1,ROW())))</f>
        <v/>
      </c>
      <c r="AT338" t="str">
        <f t="shared" ca="1" si="89"/>
        <v/>
      </c>
      <c r="AU338" t="str">
        <f t="shared" si="90"/>
        <v/>
      </c>
      <c r="AV338" t="str">
        <f t="shared" si="91"/>
        <v/>
      </c>
      <c r="AW338" s="104" t="str">
        <f>IF(A338=Detail!$E$3,ROW()+5+(COLUMN()-48)/1000,"")</f>
        <v/>
      </c>
      <c r="AX338" t="str">
        <f>IF(B338=Detail!$E$3,ROW()+5+(COLUMN()-48)/1000,"")</f>
        <v/>
      </c>
      <c r="AY338" t="str">
        <f>IF(C338=Detail!$E$3,ROW()+5+(COLUMN()-48)/1000,"")</f>
        <v/>
      </c>
      <c r="AZ338" t="str">
        <f>IF(D338=Detail!$E$3,ROW()+5+(COLUMN()-48)/1000,"")</f>
        <v/>
      </c>
      <c r="BA338" t="str">
        <f>IF(E338=Detail!$E$3,ROW()+5+(COLUMN()-48)/1000,"")</f>
        <v/>
      </c>
      <c r="BB338" t="str">
        <f>IF(F338=Detail!$E$3,ROW()+5+(COLUMN()-48)/1000,"")</f>
        <v/>
      </c>
      <c r="BC338" t="str">
        <f>IF(G338=Detail!$E$3,ROW()+5+(COLUMN()-48)/1000,"")</f>
        <v/>
      </c>
      <c r="BD338" t="str">
        <f>IF(H338=Detail!$E$3,ROW()+5+(COLUMN()-48)/1000,"")</f>
        <v/>
      </c>
      <c r="BE338" t="str">
        <f>IF(I338=Detail!$E$3,ROW()+5+(COLUMN()-48)/1000,"")</f>
        <v/>
      </c>
      <c r="BF338" t="str">
        <f>IF(J338=Detail!$E$3,ROW()+5+(COLUMN()-48)/1000,"")</f>
        <v/>
      </c>
      <c r="BG338" t="str">
        <f>IF(K338=Detail!$E$3,ROW()+5+(COLUMN()-48)/1000,"")</f>
        <v/>
      </c>
      <c r="BH338" t="str">
        <f>IF(L338=Detail!$E$3,ROW()+5+(COLUMN()-48)/1000,"")</f>
        <v/>
      </c>
      <c r="BI338" t="str">
        <f>IF(M338=Detail!$E$3,ROW()+5+(COLUMN()-48)/1000,"")</f>
        <v/>
      </c>
      <c r="BJ338" t="str">
        <f>IF(N338=Detail!$E$3,ROW()+5+(COLUMN()-48)/1000,"")</f>
        <v/>
      </c>
      <c r="BK338" t="str">
        <f>IF(O338=Detail!$E$3,ROW()+5+(COLUMN()-48)/1000,"")</f>
        <v/>
      </c>
      <c r="BL338" t="str">
        <f>IF(P338=Detail!$E$3,ROW()+5+(COLUMN()-48)/1000,"")</f>
        <v/>
      </c>
      <c r="BM338" t="str">
        <f>IF(Q338=Detail!$E$3,ROW()+5+(COLUMN()-48)/1000,"")</f>
        <v/>
      </c>
      <c r="BN338" t="str">
        <f>IF(R338=Detail!$E$3,ROW()+5+(COLUMN()-48)/1000,"")</f>
        <v/>
      </c>
      <c r="BO338" t="str">
        <f>IF(S338=Detail!$E$3,ROW()+5+(COLUMN()-48)/1000,"")</f>
        <v/>
      </c>
      <c r="BP338" t="str">
        <f>IF(T338=Detail!$E$3,ROW()+5+(COLUMN()-48)/1000,"")</f>
        <v/>
      </c>
      <c r="BQ338" t="str">
        <f t="shared" ca="1" si="87"/>
        <v/>
      </c>
      <c r="BR338" t="str">
        <f>IF(BS338="","","'"&amp;VLOOKUP(ROUND((BS338-ROUNDDOWN(BS338,0))*1000,0),$BT$2:$BU$21,2,FALSE)&amp;"'!A"&amp;ROUNDDOWN(Codedata!BS338,0))</f>
        <v/>
      </c>
      <c r="BS338" t="str">
        <f t="shared" si="92"/>
        <v/>
      </c>
      <c r="BV338" t="str">
        <f t="shared" ca="1" si="93"/>
        <v/>
      </c>
      <c r="BW338" t="str">
        <f t="shared" ca="1" si="94"/>
        <v/>
      </c>
      <c r="BX338" t="str">
        <f t="shared" ca="1" si="95"/>
        <v/>
      </c>
      <c r="BY338" t="str">
        <f t="shared" ca="1" si="96"/>
        <v/>
      </c>
      <c r="BZ338" t="str">
        <f t="shared" ca="1" si="97"/>
        <v/>
      </c>
      <c r="CA338" t="str">
        <f t="shared" ca="1" si="98"/>
        <v/>
      </c>
      <c r="CB338" t="str">
        <f t="shared" ca="1" si="99"/>
        <v/>
      </c>
      <c r="CC338" t="str">
        <f t="shared" ca="1" si="100"/>
        <v/>
      </c>
    </row>
    <row r="339" spans="1:81" x14ac:dyDescent="0.3">
      <c r="A339">
        <f>Cash!$C344</f>
        <v>0</v>
      </c>
      <c r="B339">
        <f>Cash!$D344</f>
        <v>0</v>
      </c>
      <c r="C339">
        <f>Zicht!$C344</f>
        <v>0</v>
      </c>
      <c r="D339">
        <f>Zicht!$D344</f>
        <v>0</v>
      </c>
      <c r="E339">
        <f>Spaar!$C344</f>
        <v>0</v>
      </c>
      <c r="F339">
        <f>Spaar!$D344</f>
        <v>0</v>
      </c>
      <c r="G339">
        <f>'Reserve 1'!$C344</f>
        <v>0</v>
      </c>
      <c r="H339">
        <f>'Reserve 1'!$D344</f>
        <v>0</v>
      </c>
      <c r="I339">
        <f>'Reserve 2'!$C344</f>
        <v>0</v>
      </c>
      <c r="J339">
        <f>'Reserve 2'!$D344</f>
        <v>0</v>
      </c>
      <c r="K339">
        <f>'Reserve 3'!$C344</f>
        <v>0</v>
      </c>
      <c r="L339">
        <f>'Reserve 3'!$D344</f>
        <v>0</v>
      </c>
      <c r="M339">
        <f>'Reserve 4'!$C344</f>
        <v>0</v>
      </c>
      <c r="N339">
        <f>'Reserve 4'!$D344</f>
        <v>0</v>
      </c>
      <c r="O339">
        <f>'Reserve 5'!$C344</f>
        <v>0</v>
      </c>
      <c r="P339">
        <f>'Reserve 5'!$D344</f>
        <v>0</v>
      </c>
      <c r="Q339">
        <f>'Reserve 6'!$C344</f>
        <v>0</v>
      </c>
      <c r="R339">
        <f>'Reserve 6'!$D344</f>
        <v>0</v>
      </c>
      <c r="S339">
        <f>'Reserve 7'!$C344</f>
        <v>0</v>
      </c>
      <c r="T339">
        <f>'Reserve 7'!$D344</f>
        <v>0</v>
      </c>
      <c r="U339" t="str">
        <f>IF(A339=0,"",IF(COUNTIF(A$2:A339,A339)&gt;1,"",ROW()+(COLUMN()-20)/10000))</f>
        <v/>
      </c>
      <c r="V339" t="str">
        <f>IF(B339=0,"",IF(COUNTIF(B$2:B339,B339)&gt;1,"",ROW()+(COLUMN()-20)/10000))</f>
        <v/>
      </c>
      <c r="W339" t="str">
        <f>IF(C339=0,"",IF(COUNTIF(C$2:C339,C339)&gt;1,"",ROW()+(COLUMN()-20)/10000))</f>
        <v/>
      </c>
      <c r="X339" t="str">
        <f>IF(D339=0,"",IF(COUNTIF(D$2:D339,D339)&gt;1,"",ROW()+(COLUMN()-20)/10000))</f>
        <v/>
      </c>
      <c r="Y339" t="str">
        <f>IF(E339=0,"",IF(COUNTIF(E$2:E339,E339)&gt;1,"",ROW()+(COLUMN()-20)/10000))</f>
        <v/>
      </c>
      <c r="Z339" t="str">
        <f>IF(F339=0,"",IF(COUNTIF(F$2:F339,F339)&gt;1,"",ROW()+(COLUMN()-20)/10000))</f>
        <v/>
      </c>
      <c r="AA339" t="str">
        <f>IF(G339=0,"",IF(COUNTIF(G$2:G339,G339)&gt;1,"",ROW()+(COLUMN()-20)/10000))</f>
        <v/>
      </c>
      <c r="AB339" t="str">
        <f>IF(H339=0,"",IF(COUNTIF(H$2:H339,H339)&gt;1,"",ROW()+(COLUMN()-20)/10000))</f>
        <v/>
      </c>
      <c r="AC339" t="str">
        <f>IF(I339=0,"",IF(COUNTIF(I$2:I339,I339)&gt;1,"",ROW()+(COLUMN()-20)/10000))</f>
        <v/>
      </c>
      <c r="AD339" t="str">
        <f>IF(J339=0,"",IF(COUNTIF(J$2:J339,J339)&gt;1,"",ROW()+(COLUMN()-20)/10000))</f>
        <v/>
      </c>
      <c r="AE339" t="str">
        <f>IF(K339=0,"",IF(COUNTIF(K$2:K339,K339)&gt;1,"",ROW()+(COLUMN()-20)/10000))</f>
        <v/>
      </c>
      <c r="AF339" t="str">
        <f>IF(L339=0,"",IF(COUNTIF(L$2:L339,L339)&gt;1,"",ROW()+(COLUMN()-20)/10000))</f>
        <v/>
      </c>
      <c r="AG339" t="str">
        <f>IF(M339=0,"",IF(COUNTIF(M$2:M339,M339)&gt;1,"",ROW()+(COLUMN()-20)/10000))</f>
        <v/>
      </c>
      <c r="AH339" t="str">
        <f>IF(N339=0,"",IF(COUNTIF(N$2:N339,N339)&gt;1,"",ROW()+(COLUMN()-20)/10000))</f>
        <v/>
      </c>
      <c r="AI339" t="str">
        <f>IF(O339=0,"",IF(COUNTIF(O$2:O339,O339)&gt;1,"",ROW()+(COLUMN()-20)/10000))</f>
        <v/>
      </c>
      <c r="AJ339" t="str">
        <f>IF(P339=0,"",IF(COUNTIF(P$2:P339,P339)&gt;1,"",ROW()+(COLUMN()-20)/10000))</f>
        <v/>
      </c>
      <c r="AK339" t="str">
        <f>IF(Q339=0,"",IF(COUNTIF(Q$2:Q339,Q339)&gt;1,"",ROW()+(COLUMN()-20)/10000))</f>
        <v/>
      </c>
      <c r="AL339" t="str">
        <f>IF(R339=0,"",IF(COUNTIF(R$2:R339,R339)&gt;1,"",ROW()+(COLUMN()-20)/10000))</f>
        <v/>
      </c>
      <c r="AM339" t="str">
        <f>IF(S339=0,"",IF(COUNTIF(S$2:S339,S339)&gt;1,"",ROW()+(COLUMN()-20)/10000))</f>
        <v/>
      </c>
      <c r="AN339" t="str">
        <f>IF(T339=0,"",IF(COUNTIF(T$2:T339,T339)&gt;1,"",ROW()+(COLUMN()-20)/10000))</f>
        <v/>
      </c>
      <c r="AO339" t="str">
        <f t="shared" si="88"/>
        <v/>
      </c>
      <c r="AP339" t="str">
        <f t="shared" ca="1" si="86"/>
        <v/>
      </c>
      <c r="AQ339" t="str">
        <f ca="1">IF(AP339="","",IF(COUNTIF($AP$2:AP339,AP339)&gt;1,"",IF(AP339="overdracht",1,ROW())))</f>
        <v/>
      </c>
      <c r="AT339" t="str">
        <f t="shared" ca="1" si="89"/>
        <v/>
      </c>
      <c r="AU339" t="str">
        <f t="shared" si="90"/>
        <v/>
      </c>
      <c r="AV339" t="str">
        <f t="shared" si="91"/>
        <v/>
      </c>
      <c r="AW339" s="104" t="str">
        <f>IF(A339=Detail!$E$3,ROW()+5+(COLUMN()-48)/1000,"")</f>
        <v/>
      </c>
      <c r="AX339" t="str">
        <f>IF(B339=Detail!$E$3,ROW()+5+(COLUMN()-48)/1000,"")</f>
        <v/>
      </c>
      <c r="AY339" t="str">
        <f>IF(C339=Detail!$E$3,ROW()+5+(COLUMN()-48)/1000,"")</f>
        <v/>
      </c>
      <c r="AZ339" t="str">
        <f>IF(D339=Detail!$E$3,ROW()+5+(COLUMN()-48)/1000,"")</f>
        <v/>
      </c>
      <c r="BA339" t="str">
        <f>IF(E339=Detail!$E$3,ROW()+5+(COLUMN()-48)/1000,"")</f>
        <v/>
      </c>
      <c r="BB339" t="str">
        <f>IF(F339=Detail!$E$3,ROW()+5+(COLUMN()-48)/1000,"")</f>
        <v/>
      </c>
      <c r="BC339" t="str">
        <f>IF(G339=Detail!$E$3,ROW()+5+(COLUMN()-48)/1000,"")</f>
        <v/>
      </c>
      <c r="BD339" t="str">
        <f>IF(H339=Detail!$E$3,ROW()+5+(COLUMN()-48)/1000,"")</f>
        <v/>
      </c>
      <c r="BE339" t="str">
        <f>IF(I339=Detail!$E$3,ROW()+5+(COLUMN()-48)/1000,"")</f>
        <v/>
      </c>
      <c r="BF339" t="str">
        <f>IF(J339=Detail!$E$3,ROW()+5+(COLUMN()-48)/1000,"")</f>
        <v/>
      </c>
      <c r="BG339" t="str">
        <f>IF(K339=Detail!$E$3,ROW()+5+(COLUMN()-48)/1000,"")</f>
        <v/>
      </c>
      <c r="BH339" t="str">
        <f>IF(L339=Detail!$E$3,ROW()+5+(COLUMN()-48)/1000,"")</f>
        <v/>
      </c>
      <c r="BI339" t="str">
        <f>IF(M339=Detail!$E$3,ROW()+5+(COLUMN()-48)/1000,"")</f>
        <v/>
      </c>
      <c r="BJ339" t="str">
        <f>IF(N339=Detail!$E$3,ROW()+5+(COLUMN()-48)/1000,"")</f>
        <v/>
      </c>
      <c r="BK339" t="str">
        <f>IF(O339=Detail!$E$3,ROW()+5+(COLUMN()-48)/1000,"")</f>
        <v/>
      </c>
      <c r="BL339" t="str">
        <f>IF(P339=Detail!$E$3,ROW()+5+(COLUMN()-48)/1000,"")</f>
        <v/>
      </c>
      <c r="BM339" t="str">
        <f>IF(Q339=Detail!$E$3,ROW()+5+(COLUMN()-48)/1000,"")</f>
        <v/>
      </c>
      <c r="BN339" t="str">
        <f>IF(R339=Detail!$E$3,ROW()+5+(COLUMN()-48)/1000,"")</f>
        <v/>
      </c>
      <c r="BO339" t="str">
        <f>IF(S339=Detail!$E$3,ROW()+5+(COLUMN()-48)/1000,"")</f>
        <v/>
      </c>
      <c r="BP339" t="str">
        <f>IF(T339=Detail!$E$3,ROW()+5+(COLUMN()-48)/1000,"")</f>
        <v/>
      </c>
      <c r="BQ339" t="str">
        <f t="shared" ca="1" si="87"/>
        <v/>
      </c>
      <c r="BR339" t="str">
        <f>IF(BS339="","","'"&amp;VLOOKUP(ROUND((BS339-ROUNDDOWN(BS339,0))*1000,0),$BT$2:$BU$21,2,FALSE)&amp;"'!A"&amp;ROUNDDOWN(Codedata!BS339,0))</f>
        <v/>
      </c>
      <c r="BS339" t="str">
        <f t="shared" si="92"/>
        <v/>
      </c>
      <c r="BV339" t="str">
        <f t="shared" ca="1" si="93"/>
        <v/>
      </c>
      <c r="BW339" t="str">
        <f t="shared" ca="1" si="94"/>
        <v/>
      </c>
      <c r="BX339" t="str">
        <f t="shared" ca="1" si="95"/>
        <v/>
      </c>
      <c r="BY339" t="str">
        <f t="shared" ca="1" si="96"/>
        <v/>
      </c>
      <c r="BZ339" t="str">
        <f t="shared" ca="1" si="97"/>
        <v/>
      </c>
      <c r="CA339" t="str">
        <f t="shared" ca="1" si="98"/>
        <v/>
      </c>
      <c r="CB339" t="str">
        <f t="shared" ca="1" si="99"/>
        <v/>
      </c>
      <c r="CC339" t="str">
        <f t="shared" ca="1" si="100"/>
        <v/>
      </c>
    </row>
    <row r="340" spans="1:81" x14ac:dyDescent="0.3">
      <c r="A340">
        <f>Cash!$C345</f>
        <v>0</v>
      </c>
      <c r="B340">
        <f>Cash!$D345</f>
        <v>0</v>
      </c>
      <c r="C340">
        <f>Zicht!$C345</f>
        <v>0</v>
      </c>
      <c r="D340">
        <f>Zicht!$D345</f>
        <v>0</v>
      </c>
      <c r="E340">
        <f>Spaar!$C345</f>
        <v>0</v>
      </c>
      <c r="F340">
        <f>Spaar!$D345</f>
        <v>0</v>
      </c>
      <c r="G340">
        <f>'Reserve 1'!$C345</f>
        <v>0</v>
      </c>
      <c r="H340">
        <f>'Reserve 1'!$D345</f>
        <v>0</v>
      </c>
      <c r="I340">
        <f>'Reserve 2'!$C345</f>
        <v>0</v>
      </c>
      <c r="J340">
        <f>'Reserve 2'!$D345</f>
        <v>0</v>
      </c>
      <c r="K340">
        <f>'Reserve 3'!$C345</f>
        <v>0</v>
      </c>
      <c r="L340">
        <f>'Reserve 3'!$D345</f>
        <v>0</v>
      </c>
      <c r="M340">
        <f>'Reserve 4'!$C345</f>
        <v>0</v>
      </c>
      <c r="N340">
        <f>'Reserve 4'!$D345</f>
        <v>0</v>
      </c>
      <c r="O340">
        <f>'Reserve 5'!$C345</f>
        <v>0</v>
      </c>
      <c r="P340">
        <f>'Reserve 5'!$D345</f>
        <v>0</v>
      </c>
      <c r="Q340">
        <f>'Reserve 6'!$C345</f>
        <v>0</v>
      </c>
      <c r="R340">
        <f>'Reserve 6'!$D345</f>
        <v>0</v>
      </c>
      <c r="S340">
        <f>'Reserve 7'!$C345</f>
        <v>0</v>
      </c>
      <c r="T340">
        <f>'Reserve 7'!$D345</f>
        <v>0</v>
      </c>
      <c r="U340" t="str">
        <f>IF(A340=0,"",IF(COUNTIF(A$2:A340,A340)&gt;1,"",ROW()+(COLUMN()-20)/10000))</f>
        <v/>
      </c>
      <c r="V340" t="str">
        <f>IF(B340=0,"",IF(COUNTIF(B$2:B340,B340)&gt;1,"",ROW()+(COLUMN()-20)/10000))</f>
        <v/>
      </c>
      <c r="W340" t="str">
        <f>IF(C340=0,"",IF(COUNTIF(C$2:C340,C340)&gt;1,"",ROW()+(COLUMN()-20)/10000))</f>
        <v/>
      </c>
      <c r="X340" t="str">
        <f>IF(D340=0,"",IF(COUNTIF(D$2:D340,D340)&gt;1,"",ROW()+(COLUMN()-20)/10000))</f>
        <v/>
      </c>
      <c r="Y340" t="str">
        <f>IF(E340=0,"",IF(COUNTIF(E$2:E340,E340)&gt;1,"",ROW()+(COLUMN()-20)/10000))</f>
        <v/>
      </c>
      <c r="Z340" t="str">
        <f>IF(F340=0,"",IF(COUNTIF(F$2:F340,F340)&gt;1,"",ROW()+(COLUMN()-20)/10000))</f>
        <v/>
      </c>
      <c r="AA340" t="str">
        <f>IF(G340=0,"",IF(COUNTIF(G$2:G340,G340)&gt;1,"",ROW()+(COLUMN()-20)/10000))</f>
        <v/>
      </c>
      <c r="AB340" t="str">
        <f>IF(H340=0,"",IF(COUNTIF(H$2:H340,H340)&gt;1,"",ROW()+(COLUMN()-20)/10000))</f>
        <v/>
      </c>
      <c r="AC340" t="str">
        <f>IF(I340=0,"",IF(COUNTIF(I$2:I340,I340)&gt;1,"",ROW()+(COLUMN()-20)/10000))</f>
        <v/>
      </c>
      <c r="AD340" t="str">
        <f>IF(J340=0,"",IF(COUNTIF(J$2:J340,J340)&gt;1,"",ROW()+(COLUMN()-20)/10000))</f>
        <v/>
      </c>
      <c r="AE340" t="str">
        <f>IF(K340=0,"",IF(COUNTIF(K$2:K340,K340)&gt;1,"",ROW()+(COLUMN()-20)/10000))</f>
        <v/>
      </c>
      <c r="AF340" t="str">
        <f>IF(L340=0,"",IF(COUNTIF(L$2:L340,L340)&gt;1,"",ROW()+(COLUMN()-20)/10000))</f>
        <v/>
      </c>
      <c r="AG340" t="str">
        <f>IF(M340=0,"",IF(COUNTIF(M$2:M340,M340)&gt;1,"",ROW()+(COLUMN()-20)/10000))</f>
        <v/>
      </c>
      <c r="AH340" t="str">
        <f>IF(N340=0,"",IF(COUNTIF(N$2:N340,N340)&gt;1,"",ROW()+(COLUMN()-20)/10000))</f>
        <v/>
      </c>
      <c r="AI340" t="str">
        <f>IF(O340=0,"",IF(COUNTIF(O$2:O340,O340)&gt;1,"",ROW()+(COLUMN()-20)/10000))</f>
        <v/>
      </c>
      <c r="AJ340" t="str">
        <f>IF(P340=0,"",IF(COUNTIF(P$2:P340,P340)&gt;1,"",ROW()+(COLUMN()-20)/10000))</f>
        <v/>
      </c>
      <c r="AK340" t="str">
        <f>IF(Q340=0,"",IF(COUNTIF(Q$2:Q340,Q340)&gt;1,"",ROW()+(COLUMN()-20)/10000))</f>
        <v/>
      </c>
      <c r="AL340" t="str">
        <f>IF(R340=0,"",IF(COUNTIF(R$2:R340,R340)&gt;1,"",ROW()+(COLUMN()-20)/10000))</f>
        <v/>
      </c>
      <c r="AM340" t="str">
        <f>IF(S340=0,"",IF(COUNTIF(S$2:S340,S340)&gt;1,"",ROW()+(COLUMN()-20)/10000))</f>
        <v/>
      </c>
      <c r="AN340" t="str">
        <f>IF(T340=0,"",IF(COUNTIF(T$2:T340,T340)&gt;1,"",ROW()+(COLUMN()-20)/10000))</f>
        <v/>
      </c>
      <c r="AO340" t="str">
        <f t="shared" si="88"/>
        <v/>
      </c>
      <c r="AP340" t="str">
        <f t="shared" ca="1" si="86"/>
        <v/>
      </c>
      <c r="AQ340" t="str">
        <f ca="1">IF(AP340="","",IF(COUNTIF($AP$2:AP340,AP340)&gt;1,"",IF(AP340="overdracht",1,ROW())))</f>
        <v/>
      </c>
      <c r="AT340" t="str">
        <f t="shared" ca="1" si="89"/>
        <v/>
      </c>
      <c r="AU340" t="str">
        <f t="shared" si="90"/>
        <v/>
      </c>
      <c r="AV340" t="str">
        <f t="shared" si="91"/>
        <v/>
      </c>
      <c r="AW340" s="104" t="str">
        <f>IF(A340=Detail!$E$3,ROW()+5+(COLUMN()-48)/1000,"")</f>
        <v/>
      </c>
      <c r="AX340" t="str">
        <f>IF(B340=Detail!$E$3,ROW()+5+(COLUMN()-48)/1000,"")</f>
        <v/>
      </c>
      <c r="AY340" t="str">
        <f>IF(C340=Detail!$E$3,ROW()+5+(COLUMN()-48)/1000,"")</f>
        <v/>
      </c>
      <c r="AZ340" t="str">
        <f>IF(D340=Detail!$E$3,ROW()+5+(COLUMN()-48)/1000,"")</f>
        <v/>
      </c>
      <c r="BA340" t="str">
        <f>IF(E340=Detail!$E$3,ROW()+5+(COLUMN()-48)/1000,"")</f>
        <v/>
      </c>
      <c r="BB340" t="str">
        <f>IF(F340=Detail!$E$3,ROW()+5+(COLUMN()-48)/1000,"")</f>
        <v/>
      </c>
      <c r="BC340" t="str">
        <f>IF(G340=Detail!$E$3,ROW()+5+(COLUMN()-48)/1000,"")</f>
        <v/>
      </c>
      <c r="BD340" t="str">
        <f>IF(H340=Detail!$E$3,ROW()+5+(COLUMN()-48)/1000,"")</f>
        <v/>
      </c>
      <c r="BE340" t="str">
        <f>IF(I340=Detail!$E$3,ROW()+5+(COLUMN()-48)/1000,"")</f>
        <v/>
      </c>
      <c r="BF340" t="str">
        <f>IF(J340=Detail!$E$3,ROW()+5+(COLUMN()-48)/1000,"")</f>
        <v/>
      </c>
      <c r="BG340" t="str">
        <f>IF(K340=Detail!$E$3,ROW()+5+(COLUMN()-48)/1000,"")</f>
        <v/>
      </c>
      <c r="BH340" t="str">
        <f>IF(L340=Detail!$E$3,ROW()+5+(COLUMN()-48)/1000,"")</f>
        <v/>
      </c>
      <c r="BI340" t="str">
        <f>IF(M340=Detail!$E$3,ROW()+5+(COLUMN()-48)/1000,"")</f>
        <v/>
      </c>
      <c r="BJ340" t="str">
        <f>IF(N340=Detail!$E$3,ROW()+5+(COLUMN()-48)/1000,"")</f>
        <v/>
      </c>
      <c r="BK340" t="str">
        <f>IF(O340=Detail!$E$3,ROW()+5+(COLUMN()-48)/1000,"")</f>
        <v/>
      </c>
      <c r="BL340" t="str">
        <f>IF(P340=Detail!$E$3,ROW()+5+(COLUMN()-48)/1000,"")</f>
        <v/>
      </c>
      <c r="BM340" t="str">
        <f>IF(Q340=Detail!$E$3,ROW()+5+(COLUMN()-48)/1000,"")</f>
        <v/>
      </c>
      <c r="BN340" t="str">
        <f>IF(R340=Detail!$E$3,ROW()+5+(COLUMN()-48)/1000,"")</f>
        <v/>
      </c>
      <c r="BO340" t="str">
        <f>IF(S340=Detail!$E$3,ROW()+5+(COLUMN()-48)/1000,"")</f>
        <v/>
      </c>
      <c r="BP340" t="str">
        <f>IF(T340=Detail!$E$3,ROW()+5+(COLUMN()-48)/1000,"")</f>
        <v/>
      </c>
      <c r="BQ340" t="str">
        <f t="shared" ca="1" si="87"/>
        <v/>
      </c>
      <c r="BR340" t="str">
        <f>IF(BS340="","","'"&amp;VLOOKUP(ROUND((BS340-ROUNDDOWN(BS340,0))*1000,0),$BT$2:$BU$21,2,FALSE)&amp;"'!A"&amp;ROUNDDOWN(Codedata!BS340,0))</f>
        <v/>
      </c>
      <c r="BS340" t="str">
        <f t="shared" si="92"/>
        <v/>
      </c>
      <c r="BV340" t="str">
        <f t="shared" ca="1" si="93"/>
        <v/>
      </c>
      <c r="BW340" t="str">
        <f t="shared" ca="1" si="94"/>
        <v/>
      </c>
      <c r="BX340" t="str">
        <f t="shared" ca="1" si="95"/>
        <v/>
      </c>
      <c r="BY340" t="str">
        <f t="shared" ca="1" si="96"/>
        <v/>
      </c>
      <c r="BZ340" t="str">
        <f t="shared" ca="1" si="97"/>
        <v/>
      </c>
      <c r="CA340" t="str">
        <f t="shared" ca="1" si="98"/>
        <v/>
      </c>
      <c r="CB340" t="str">
        <f t="shared" ca="1" si="99"/>
        <v/>
      </c>
      <c r="CC340" t="str">
        <f t="shared" ca="1" si="100"/>
        <v/>
      </c>
    </row>
    <row r="341" spans="1:81" x14ac:dyDescent="0.3">
      <c r="A341">
        <f>Cash!$C346</f>
        <v>0</v>
      </c>
      <c r="B341">
        <f>Cash!$D346</f>
        <v>0</v>
      </c>
      <c r="C341">
        <f>Zicht!$C346</f>
        <v>0</v>
      </c>
      <c r="D341">
        <f>Zicht!$D346</f>
        <v>0</v>
      </c>
      <c r="E341">
        <f>Spaar!$C346</f>
        <v>0</v>
      </c>
      <c r="F341">
        <f>Spaar!$D346</f>
        <v>0</v>
      </c>
      <c r="G341">
        <f>'Reserve 1'!$C346</f>
        <v>0</v>
      </c>
      <c r="H341">
        <f>'Reserve 1'!$D346</f>
        <v>0</v>
      </c>
      <c r="I341">
        <f>'Reserve 2'!$C346</f>
        <v>0</v>
      </c>
      <c r="J341">
        <f>'Reserve 2'!$D346</f>
        <v>0</v>
      </c>
      <c r="K341">
        <f>'Reserve 3'!$C346</f>
        <v>0</v>
      </c>
      <c r="L341">
        <f>'Reserve 3'!$D346</f>
        <v>0</v>
      </c>
      <c r="M341">
        <f>'Reserve 4'!$C346</f>
        <v>0</v>
      </c>
      <c r="N341">
        <f>'Reserve 4'!$D346</f>
        <v>0</v>
      </c>
      <c r="O341">
        <f>'Reserve 5'!$C346</f>
        <v>0</v>
      </c>
      <c r="P341">
        <f>'Reserve 5'!$D346</f>
        <v>0</v>
      </c>
      <c r="Q341">
        <f>'Reserve 6'!$C346</f>
        <v>0</v>
      </c>
      <c r="R341">
        <f>'Reserve 6'!$D346</f>
        <v>0</v>
      </c>
      <c r="S341">
        <f>'Reserve 7'!$C346</f>
        <v>0</v>
      </c>
      <c r="T341">
        <f>'Reserve 7'!$D346</f>
        <v>0</v>
      </c>
      <c r="U341" t="str">
        <f>IF(A341=0,"",IF(COUNTIF(A$2:A341,A341)&gt;1,"",ROW()+(COLUMN()-20)/10000))</f>
        <v/>
      </c>
      <c r="V341" t="str">
        <f>IF(B341=0,"",IF(COUNTIF(B$2:B341,B341)&gt;1,"",ROW()+(COLUMN()-20)/10000))</f>
        <v/>
      </c>
      <c r="W341" t="str">
        <f>IF(C341=0,"",IF(COUNTIF(C$2:C341,C341)&gt;1,"",ROW()+(COLUMN()-20)/10000))</f>
        <v/>
      </c>
      <c r="X341" t="str">
        <f>IF(D341=0,"",IF(COUNTIF(D$2:D341,D341)&gt;1,"",ROW()+(COLUMN()-20)/10000))</f>
        <v/>
      </c>
      <c r="Y341" t="str">
        <f>IF(E341=0,"",IF(COUNTIF(E$2:E341,E341)&gt;1,"",ROW()+(COLUMN()-20)/10000))</f>
        <v/>
      </c>
      <c r="Z341" t="str">
        <f>IF(F341=0,"",IF(COUNTIF(F$2:F341,F341)&gt;1,"",ROW()+(COLUMN()-20)/10000))</f>
        <v/>
      </c>
      <c r="AA341" t="str">
        <f>IF(G341=0,"",IF(COUNTIF(G$2:G341,G341)&gt;1,"",ROW()+(COLUMN()-20)/10000))</f>
        <v/>
      </c>
      <c r="AB341" t="str">
        <f>IF(H341=0,"",IF(COUNTIF(H$2:H341,H341)&gt;1,"",ROW()+(COLUMN()-20)/10000))</f>
        <v/>
      </c>
      <c r="AC341" t="str">
        <f>IF(I341=0,"",IF(COUNTIF(I$2:I341,I341)&gt;1,"",ROW()+(COLUMN()-20)/10000))</f>
        <v/>
      </c>
      <c r="AD341" t="str">
        <f>IF(J341=0,"",IF(COUNTIF(J$2:J341,J341)&gt;1,"",ROW()+(COLUMN()-20)/10000))</f>
        <v/>
      </c>
      <c r="AE341" t="str">
        <f>IF(K341=0,"",IF(COUNTIF(K$2:K341,K341)&gt;1,"",ROW()+(COLUMN()-20)/10000))</f>
        <v/>
      </c>
      <c r="AF341" t="str">
        <f>IF(L341=0,"",IF(COUNTIF(L$2:L341,L341)&gt;1,"",ROW()+(COLUMN()-20)/10000))</f>
        <v/>
      </c>
      <c r="AG341" t="str">
        <f>IF(M341=0,"",IF(COUNTIF(M$2:M341,M341)&gt;1,"",ROW()+(COLUMN()-20)/10000))</f>
        <v/>
      </c>
      <c r="AH341" t="str">
        <f>IF(N341=0,"",IF(COUNTIF(N$2:N341,N341)&gt;1,"",ROW()+(COLUMN()-20)/10000))</f>
        <v/>
      </c>
      <c r="AI341" t="str">
        <f>IF(O341=0,"",IF(COUNTIF(O$2:O341,O341)&gt;1,"",ROW()+(COLUMN()-20)/10000))</f>
        <v/>
      </c>
      <c r="AJ341" t="str">
        <f>IF(P341=0,"",IF(COUNTIF(P$2:P341,P341)&gt;1,"",ROW()+(COLUMN()-20)/10000))</f>
        <v/>
      </c>
      <c r="AK341" t="str">
        <f>IF(Q341=0,"",IF(COUNTIF(Q$2:Q341,Q341)&gt;1,"",ROW()+(COLUMN()-20)/10000))</f>
        <v/>
      </c>
      <c r="AL341" t="str">
        <f>IF(R341=0,"",IF(COUNTIF(R$2:R341,R341)&gt;1,"",ROW()+(COLUMN()-20)/10000))</f>
        <v/>
      </c>
      <c r="AM341" t="str">
        <f>IF(S341=0,"",IF(COUNTIF(S$2:S341,S341)&gt;1,"",ROW()+(COLUMN()-20)/10000))</f>
        <v/>
      </c>
      <c r="AN341" t="str">
        <f>IF(T341=0,"",IF(COUNTIF(T$2:T341,T341)&gt;1,"",ROW()+(COLUMN()-20)/10000))</f>
        <v/>
      </c>
      <c r="AO341" t="str">
        <f t="shared" si="88"/>
        <v/>
      </c>
      <c r="AP341" t="str">
        <f t="shared" ca="1" si="86"/>
        <v/>
      </c>
      <c r="AQ341" t="str">
        <f ca="1">IF(AP341="","",IF(COUNTIF($AP$2:AP341,AP341)&gt;1,"",IF(AP341="overdracht",1,ROW())))</f>
        <v/>
      </c>
      <c r="AT341" t="str">
        <f t="shared" ca="1" si="89"/>
        <v/>
      </c>
      <c r="AU341" t="str">
        <f t="shared" si="90"/>
        <v/>
      </c>
      <c r="AV341" t="str">
        <f t="shared" si="91"/>
        <v/>
      </c>
      <c r="AW341" s="104" t="str">
        <f>IF(A341=Detail!$E$3,ROW()+5+(COLUMN()-48)/1000,"")</f>
        <v/>
      </c>
      <c r="AX341" t="str">
        <f>IF(B341=Detail!$E$3,ROW()+5+(COLUMN()-48)/1000,"")</f>
        <v/>
      </c>
      <c r="AY341" t="str">
        <f>IF(C341=Detail!$E$3,ROW()+5+(COLUMN()-48)/1000,"")</f>
        <v/>
      </c>
      <c r="AZ341" t="str">
        <f>IF(D341=Detail!$E$3,ROW()+5+(COLUMN()-48)/1000,"")</f>
        <v/>
      </c>
      <c r="BA341" t="str">
        <f>IF(E341=Detail!$E$3,ROW()+5+(COLUMN()-48)/1000,"")</f>
        <v/>
      </c>
      <c r="BB341" t="str">
        <f>IF(F341=Detail!$E$3,ROW()+5+(COLUMN()-48)/1000,"")</f>
        <v/>
      </c>
      <c r="BC341" t="str">
        <f>IF(G341=Detail!$E$3,ROW()+5+(COLUMN()-48)/1000,"")</f>
        <v/>
      </c>
      <c r="BD341" t="str">
        <f>IF(H341=Detail!$E$3,ROW()+5+(COLUMN()-48)/1000,"")</f>
        <v/>
      </c>
      <c r="BE341" t="str">
        <f>IF(I341=Detail!$E$3,ROW()+5+(COLUMN()-48)/1000,"")</f>
        <v/>
      </c>
      <c r="BF341" t="str">
        <f>IF(J341=Detail!$E$3,ROW()+5+(COLUMN()-48)/1000,"")</f>
        <v/>
      </c>
      <c r="BG341" t="str">
        <f>IF(K341=Detail!$E$3,ROW()+5+(COLUMN()-48)/1000,"")</f>
        <v/>
      </c>
      <c r="BH341" t="str">
        <f>IF(L341=Detail!$E$3,ROW()+5+(COLUMN()-48)/1000,"")</f>
        <v/>
      </c>
      <c r="BI341" t="str">
        <f>IF(M341=Detail!$E$3,ROW()+5+(COLUMN()-48)/1000,"")</f>
        <v/>
      </c>
      <c r="BJ341" t="str">
        <f>IF(N341=Detail!$E$3,ROW()+5+(COLUMN()-48)/1000,"")</f>
        <v/>
      </c>
      <c r="BK341" t="str">
        <f>IF(O341=Detail!$E$3,ROW()+5+(COLUMN()-48)/1000,"")</f>
        <v/>
      </c>
      <c r="BL341" t="str">
        <f>IF(P341=Detail!$E$3,ROW()+5+(COLUMN()-48)/1000,"")</f>
        <v/>
      </c>
      <c r="BM341" t="str">
        <f>IF(Q341=Detail!$E$3,ROW()+5+(COLUMN()-48)/1000,"")</f>
        <v/>
      </c>
      <c r="BN341" t="str">
        <f>IF(R341=Detail!$E$3,ROW()+5+(COLUMN()-48)/1000,"")</f>
        <v/>
      </c>
      <c r="BO341" t="str">
        <f>IF(S341=Detail!$E$3,ROW()+5+(COLUMN()-48)/1000,"")</f>
        <v/>
      </c>
      <c r="BP341" t="str">
        <f>IF(T341=Detail!$E$3,ROW()+5+(COLUMN()-48)/1000,"")</f>
        <v/>
      </c>
      <c r="BQ341" t="str">
        <f t="shared" ca="1" si="87"/>
        <v/>
      </c>
      <c r="BR341" t="str">
        <f>IF(BS341="","","'"&amp;VLOOKUP(ROUND((BS341-ROUNDDOWN(BS341,0))*1000,0),$BT$2:$BU$21,2,FALSE)&amp;"'!A"&amp;ROUNDDOWN(Codedata!BS341,0))</f>
        <v/>
      </c>
      <c r="BS341" t="str">
        <f t="shared" si="92"/>
        <v/>
      </c>
      <c r="BV341" t="str">
        <f t="shared" ca="1" si="93"/>
        <v/>
      </c>
      <c r="BW341" t="str">
        <f t="shared" ca="1" si="94"/>
        <v/>
      </c>
      <c r="BX341" t="str">
        <f t="shared" ca="1" si="95"/>
        <v/>
      </c>
      <c r="BY341" t="str">
        <f t="shared" ca="1" si="96"/>
        <v/>
      </c>
      <c r="BZ341" t="str">
        <f t="shared" ca="1" si="97"/>
        <v/>
      </c>
      <c r="CA341" t="str">
        <f t="shared" ca="1" si="98"/>
        <v/>
      </c>
      <c r="CB341" t="str">
        <f t="shared" ca="1" si="99"/>
        <v/>
      </c>
      <c r="CC341" t="str">
        <f t="shared" ca="1" si="100"/>
        <v/>
      </c>
    </row>
    <row r="342" spans="1:81" x14ac:dyDescent="0.3">
      <c r="A342">
        <f>Cash!$C347</f>
        <v>0</v>
      </c>
      <c r="B342">
        <f>Cash!$D347</f>
        <v>0</v>
      </c>
      <c r="C342">
        <f>Zicht!$C347</f>
        <v>0</v>
      </c>
      <c r="D342">
        <f>Zicht!$D347</f>
        <v>0</v>
      </c>
      <c r="E342">
        <f>Spaar!$C347</f>
        <v>0</v>
      </c>
      <c r="F342">
        <f>Spaar!$D347</f>
        <v>0</v>
      </c>
      <c r="G342">
        <f>'Reserve 1'!$C347</f>
        <v>0</v>
      </c>
      <c r="H342">
        <f>'Reserve 1'!$D347</f>
        <v>0</v>
      </c>
      <c r="I342">
        <f>'Reserve 2'!$C347</f>
        <v>0</v>
      </c>
      <c r="J342">
        <f>'Reserve 2'!$D347</f>
        <v>0</v>
      </c>
      <c r="K342">
        <f>'Reserve 3'!$C347</f>
        <v>0</v>
      </c>
      <c r="L342">
        <f>'Reserve 3'!$D347</f>
        <v>0</v>
      </c>
      <c r="M342">
        <f>'Reserve 4'!$C347</f>
        <v>0</v>
      </c>
      <c r="N342">
        <f>'Reserve 4'!$D347</f>
        <v>0</v>
      </c>
      <c r="O342">
        <f>'Reserve 5'!$C347</f>
        <v>0</v>
      </c>
      <c r="P342">
        <f>'Reserve 5'!$D347</f>
        <v>0</v>
      </c>
      <c r="Q342">
        <f>'Reserve 6'!$C347</f>
        <v>0</v>
      </c>
      <c r="R342">
        <f>'Reserve 6'!$D347</f>
        <v>0</v>
      </c>
      <c r="S342">
        <f>'Reserve 7'!$C347</f>
        <v>0</v>
      </c>
      <c r="T342">
        <f>'Reserve 7'!$D347</f>
        <v>0</v>
      </c>
      <c r="U342" t="str">
        <f>IF(A342=0,"",IF(COUNTIF(A$2:A342,A342)&gt;1,"",ROW()+(COLUMN()-20)/10000))</f>
        <v/>
      </c>
      <c r="V342" t="str">
        <f>IF(B342=0,"",IF(COUNTIF(B$2:B342,B342)&gt;1,"",ROW()+(COLUMN()-20)/10000))</f>
        <v/>
      </c>
      <c r="W342" t="str">
        <f>IF(C342=0,"",IF(COUNTIF(C$2:C342,C342)&gt;1,"",ROW()+(COLUMN()-20)/10000))</f>
        <v/>
      </c>
      <c r="X342" t="str">
        <f>IF(D342=0,"",IF(COUNTIF(D$2:D342,D342)&gt;1,"",ROW()+(COLUMN()-20)/10000))</f>
        <v/>
      </c>
      <c r="Y342" t="str">
        <f>IF(E342=0,"",IF(COUNTIF(E$2:E342,E342)&gt;1,"",ROW()+(COLUMN()-20)/10000))</f>
        <v/>
      </c>
      <c r="Z342" t="str">
        <f>IF(F342=0,"",IF(COUNTIF(F$2:F342,F342)&gt;1,"",ROW()+(COLUMN()-20)/10000))</f>
        <v/>
      </c>
      <c r="AA342" t="str">
        <f>IF(G342=0,"",IF(COUNTIF(G$2:G342,G342)&gt;1,"",ROW()+(COLUMN()-20)/10000))</f>
        <v/>
      </c>
      <c r="AB342" t="str">
        <f>IF(H342=0,"",IF(COUNTIF(H$2:H342,H342)&gt;1,"",ROW()+(COLUMN()-20)/10000))</f>
        <v/>
      </c>
      <c r="AC342" t="str">
        <f>IF(I342=0,"",IF(COUNTIF(I$2:I342,I342)&gt;1,"",ROW()+(COLUMN()-20)/10000))</f>
        <v/>
      </c>
      <c r="AD342" t="str">
        <f>IF(J342=0,"",IF(COUNTIF(J$2:J342,J342)&gt;1,"",ROW()+(COLUMN()-20)/10000))</f>
        <v/>
      </c>
      <c r="AE342" t="str">
        <f>IF(K342=0,"",IF(COUNTIF(K$2:K342,K342)&gt;1,"",ROW()+(COLUMN()-20)/10000))</f>
        <v/>
      </c>
      <c r="AF342" t="str">
        <f>IF(L342=0,"",IF(COUNTIF(L$2:L342,L342)&gt;1,"",ROW()+(COLUMN()-20)/10000))</f>
        <v/>
      </c>
      <c r="AG342" t="str">
        <f>IF(M342=0,"",IF(COUNTIF(M$2:M342,M342)&gt;1,"",ROW()+(COLUMN()-20)/10000))</f>
        <v/>
      </c>
      <c r="AH342" t="str">
        <f>IF(N342=0,"",IF(COUNTIF(N$2:N342,N342)&gt;1,"",ROW()+(COLUMN()-20)/10000))</f>
        <v/>
      </c>
      <c r="AI342" t="str">
        <f>IF(O342=0,"",IF(COUNTIF(O$2:O342,O342)&gt;1,"",ROW()+(COLUMN()-20)/10000))</f>
        <v/>
      </c>
      <c r="AJ342" t="str">
        <f>IF(P342=0,"",IF(COUNTIF(P$2:P342,P342)&gt;1,"",ROW()+(COLUMN()-20)/10000))</f>
        <v/>
      </c>
      <c r="AK342" t="str">
        <f>IF(Q342=0,"",IF(COUNTIF(Q$2:Q342,Q342)&gt;1,"",ROW()+(COLUMN()-20)/10000))</f>
        <v/>
      </c>
      <c r="AL342" t="str">
        <f>IF(R342=0,"",IF(COUNTIF(R$2:R342,R342)&gt;1,"",ROW()+(COLUMN()-20)/10000))</f>
        <v/>
      </c>
      <c r="AM342" t="str">
        <f>IF(S342=0,"",IF(COUNTIF(S$2:S342,S342)&gt;1,"",ROW()+(COLUMN()-20)/10000))</f>
        <v/>
      </c>
      <c r="AN342" t="str">
        <f>IF(T342=0,"",IF(COUNTIF(T$2:T342,T342)&gt;1,"",ROW()+(COLUMN()-20)/10000))</f>
        <v/>
      </c>
      <c r="AO342" t="str">
        <f t="shared" si="88"/>
        <v/>
      </c>
      <c r="AP342" t="str">
        <f t="shared" ca="1" si="86"/>
        <v/>
      </c>
      <c r="AQ342" t="str">
        <f ca="1">IF(AP342="","",IF(COUNTIF($AP$2:AP342,AP342)&gt;1,"",IF(AP342="overdracht",1,ROW())))</f>
        <v/>
      </c>
      <c r="AT342" t="str">
        <f t="shared" ca="1" si="89"/>
        <v/>
      </c>
      <c r="AU342" t="str">
        <f t="shared" si="90"/>
        <v/>
      </c>
      <c r="AV342" t="str">
        <f t="shared" si="91"/>
        <v/>
      </c>
      <c r="AW342" s="104" t="str">
        <f>IF(A342=Detail!$E$3,ROW()+5+(COLUMN()-48)/1000,"")</f>
        <v/>
      </c>
      <c r="AX342" t="str">
        <f>IF(B342=Detail!$E$3,ROW()+5+(COLUMN()-48)/1000,"")</f>
        <v/>
      </c>
      <c r="AY342" t="str">
        <f>IF(C342=Detail!$E$3,ROW()+5+(COLUMN()-48)/1000,"")</f>
        <v/>
      </c>
      <c r="AZ342" t="str">
        <f>IF(D342=Detail!$E$3,ROW()+5+(COLUMN()-48)/1000,"")</f>
        <v/>
      </c>
      <c r="BA342" t="str">
        <f>IF(E342=Detail!$E$3,ROW()+5+(COLUMN()-48)/1000,"")</f>
        <v/>
      </c>
      <c r="BB342" t="str">
        <f>IF(F342=Detail!$E$3,ROW()+5+(COLUMN()-48)/1000,"")</f>
        <v/>
      </c>
      <c r="BC342" t="str">
        <f>IF(G342=Detail!$E$3,ROW()+5+(COLUMN()-48)/1000,"")</f>
        <v/>
      </c>
      <c r="BD342" t="str">
        <f>IF(H342=Detail!$E$3,ROW()+5+(COLUMN()-48)/1000,"")</f>
        <v/>
      </c>
      <c r="BE342" t="str">
        <f>IF(I342=Detail!$E$3,ROW()+5+(COLUMN()-48)/1000,"")</f>
        <v/>
      </c>
      <c r="BF342" t="str">
        <f>IF(J342=Detail!$E$3,ROW()+5+(COLUMN()-48)/1000,"")</f>
        <v/>
      </c>
      <c r="BG342" t="str">
        <f>IF(K342=Detail!$E$3,ROW()+5+(COLUMN()-48)/1000,"")</f>
        <v/>
      </c>
      <c r="BH342" t="str">
        <f>IF(L342=Detail!$E$3,ROW()+5+(COLUMN()-48)/1000,"")</f>
        <v/>
      </c>
      <c r="BI342" t="str">
        <f>IF(M342=Detail!$E$3,ROW()+5+(COLUMN()-48)/1000,"")</f>
        <v/>
      </c>
      <c r="BJ342" t="str">
        <f>IF(N342=Detail!$E$3,ROW()+5+(COLUMN()-48)/1000,"")</f>
        <v/>
      </c>
      <c r="BK342" t="str">
        <f>IF(O342=Detail!$E$3,ROW()+5+(COLUMN()-48)/1000,"")</f>
        <v/>
      </c>
      <c r="BL342" t="str">
        <f>IF(P342=Detail!$E$3,ROW()+5+(COLUMN()-48)/1000,"")</f>
        <v/>
      </c>
      <c r="BM342" t="str">
        <f>IF(Q342=Detail!$E$3,ROW()+5+(COLUMN()-48)/1000,"")</f>
        <v/>
      </c>
      <c r="BN342" t="str">
        <f>IF(R342=Detail!$E$3,ROW()+5+(COLUMN()-48)/1000,"")</f>
        <v/>
      </c>
      <c r="BO342" t="str">
        <f>IF(S342=Detail!$E$3,ROW()+5+(COLUMN()-48)/1000,"")</f>
        <v/>
      </c>
      <c r="BP342" t="str">
        <f>IF(T342=Detail!$E$3,ROW()+5+(COLUMN()-48)/1000,"")</f>
        <v/>
      </c>
      <c r="BQ342" t="str">
        <f t="shared" ca="1" si="87"/>
        <v/>
      </c>
      <c r="BR342" t="str">
        <f>IF(BS342="","","'"&amp;VLOOKUP(ROUND((BS342-ROUNDDOWN(BS342,0))*1000,0),$BT$2:$BU$21,2,FALSE)&amp;"'!A"&amp;ROUNDDOWN(Codedata!BS342,0))</f>
        <v/>
      </c>
      <c r="BS342" t="str">
        <f t="shared" si="92"/>
        <v/>
      </c>
      <c r="BV342" t="str">
        <f t="shared" ca="1" si="93"/>
        <v/>
      </c>
      <c r="BW342" t="str">
        <f t="shared" ca="1" si="94"/>
        <v/>
      </c>
      <c r="BX342" t="str">
        <f t="shared" ca="1" si="95"/>
        <v/>
      </c>
      <c r="BY342" t="str">
        <f t="shared" ca="1" si="96"/>
        <v/>
      </c>
      <c r="BZ342" t="str">
        <f t="shared" ca="1" si="97"/>
        <v/>
      </c>
      <c r="CA342" t="str">
        <f t="shared" ca="1" si="98"/>
        <v/>
      </c>
      <c r="CB342" t="str">
        <f t="shared" ca="1" si="99"/>
        <v/>
      </c>
      <c r="CC342" t="str">
        <f t="shared" ca="1" si="100"/>
        <v/>
      </c>
    </row>
    <row r="343" spans="1:81" x14ac:dyDescent="0.3">
      <c r="A343">
        <f>Cash!$C348</f>
        <v>0</v>
      </c>
      <c r="B343">
        <f>Cash!$D348</f>
        <v>0</v>
      </c>
      <c r="C343">
        <f>Zicht!$C348</f>
        <v>0</v>
      </c>
      <c r="D343">
        <f>Zicht!$D348</f>
        <v>0</v>
      </c>
      <c r="E343">
        <f>Spaar!$C348</f>
        <v>0</v>
      </c>
      <c r="F343">
        <f>Spaar!$D348</f>
        <v>0</v>
      </c>
      <c r="G343">
        <f>'Reserve 1'!$C348</f>
        <v>0</v>
      </c>
      <c r="H343">
        <f>'Reserve 1'!$D348</f>
        <v>0</v>
      </c>
      <c r="I343">
        <f>'Reserve 2'!$C348</f>
        <v>0</v>
      </c>
      <c r="J343">
        <f>'Reserve 2'!$D348</f>
        <v>0</v>
      </c>
      <c r="K343">
        <f>'Reserve 3'!$C348</f>
        <v>0</v>
      </c>
      <c r="L343">
        <f>'Reserve 3'!$D348</f>
        <v>0</v>
      </c>
      <c r="M343">
        <f>'Reserve 4'!$C348</f>
        <v>0</v>
      </c>
      <c r="N343">
        <f>'Reserve 4'!$D348</f>
        <v>0</v>
      </c>
      <c r="O343">
        <f>'Reserve 5'!$C348</f>
        <v>0</v>
      </c>
      <c r="P343">
        <f>'Reserve 5'!$D348</f>
        <v>0</v>
      </c>
      <c r="Q343">
        <f>'Reserve 6'!$C348</f>
        <v>0</v>
      </c>
      <c r="R343">
        <f>'Reserve 6'!$D348</f>
        <v>0</v>
      </c>
      <c r="S343">
        <f>'Reserve 7'!$C348</f>
        <v>0</v>
      </c>
      <c r="T343">
        <f>'Reserve 7'!$D348</f>
        <v>0</v>
      </c>
      <c r="U343" t="str">
        <f>IF(A343=0,"",IF(COUNTIF(A$2:A343,A343)&gt;1,"",ROW()+(COLUMN()-20)/10000))</f>
        <v/>
      </c>
      <c r="V343" t="str">
        <f>IF(B343=0,"",IF(COUNTIF(B$2:B343,B343)&gt;1,"",ROW()+(COLUMN()-20)/10000))</f>
        <v/>
      </c>
      <c r="W343" t="str">
        <f>IF(C343=0,"",IF(COUNTIF(C$2:C343,C343)&gt;1,"",ROW()+(COLUMN()-20)/10000))</f>
        <v/>
      </c>
      <c r="X343" t="str">
        <f>IF(D343=0,"",IF(COUNTIF(D$2:D343,D343)&gt;1,"",ROW()+(COLUMN()-20)/10000))</f>
        <v/>
      </c>
      <c r="Y343" t="str">
        <f>IF(E343=0,"",IF(COUNTIF(E$2:E343,E343)&gt;1,"",ROW()+(COLUMN()-20)/10000))</f>
        <v/>
      </c>
      <c r="Z343" t="str">
        <f>IF(F343=0,"",IF(COUNTIF(F$2:F343,F343)&gt;1,"",ROW()+(COLUMN()-20)/10000))</f>
        <v/>
      </c>
      <c r="AA343" t="str">
        <f>IF(G343=0,"",IF(COUNTIF(G$2:G343,G343)&gt;1,"",ROW()+(COLUMN()-20)/10000))</f>
        <v/>
      </c>
      <c r="AB343" t="str">
        <f>IF(H343=0,"",IF(COUNTIF(H$2:H343,H343)&gt;1,"",ROW()+(COLUMN()-20)/10000))</f>
        <v/>
      </c>
      <c r="AC343" t="str">
        <f>IF(I343=0,"",IF(COUNTIF(I$2:I343,I343)&gt;1,"",ROW()+(COLUMN()-20)/10000))</f>
        <v/>
      </c>
      <c r="AD343" t="str">
        <f>IF(J343=0,"",IF(COUNTIF(J$2:J343,J343)&gt;1,"",ROW()+(COLUMN()-20)/10000))</f>
        <v/>
      </c>
      <c r="AE343" t="str">
        <f>IF(K343=0,"",IF(COUNTIF(K$2:K343,K343)&gt;1,"",ROW()+(COLUMN()-20)/10000))</f>
        <v/>
      </c>
      <c r="AF343" t="str">
        <f>IF(L343=0,"",IF(COUNTIF(L$2:L343,L343)&gt;1,"",ROW()+(COLUMN()-20)/10000))</f>
        <v/>
      </c>
      <c r="AG343" t="str">
        <f>IF(M343=0,"",IF(COUNTIF(M$2:M343,M343)&gt;1,"",ROW()+(COLUMN()-20)/10000))</f>
        <v/>
      </c>
      <c r="AH343" t="str">
        <f>IF(N343=0,"",IF(COUNTIF(N$2:N343,N343)&gt;1,"",ROW()+(COLUMN()-20)/10000))</f>
        <v/>
      </c>
      <c r="AI343" t="str">
        <f>IF(O343=0,"",IF(COUNTIF(O$2:O343,O343)&gt;1,"",ROW()+(COLUMN()-20)/10000))</f>
        <v/>
      </c>
      <c r="AJ343" t="str">
        <f>IF(P343=0,"",IF(COUNTIF(P$2:P343,P343)&gt;1,"",ROW()+(COLUMN()-20)/10000))</f>
        <v/>
      </c>
      <c r="AK343" t="str">
        <f>IF(Q343=0,"",IF(COUNTIF(Q$2:Q343,Q343)&gt;1,"",ROW()+(COLUMN()-20)/10000))</f>
        <v/>
      </c>
      <c r="AL343" t="str">
        <f>IF(R343=0,"",IF(COUNTIF(R$2:R343,R343)&gt;1,"",ROW()+(COLUMN()-20)/10000))</f>
        <v/>
      </c>
      <c r="AM343" t="str">
        <f>IF(S343=0,"",IF(COUNTIF(S$2:S343,S343)&gt;1,"",ROW()+(COLUMN()-20)/10000))</f>
        <v/>
      </c>
      <c r="AN343" t="str">
        <f>IF(T343=0,"",IF(COUNTIF(T$2:T343,T343)&gt;1,"",ROW()+(COLUMN()-20)/10000))</f>
        <v/>
      </c>
      <c r="AO343" t="str">
        <f t="shared" si="88"/>
        <v/>
      </c>
      <c r="AP343" t="str">
        <f t="shared" ca="1" si="86"/>
        <v/>
      </c>
      <c r="AQ343" t="str">
        <f ca="1">IF(AP343="","",IF(COUNTIF($AP$2:AP343,AP343)&gt;1,"",IF(AP343="overdracht",1,ROW())))</f>
        <v/>
      </c>
      <c r="AT343" t="str">
        <f t="shared" ca="1" si="89"/>
        <v/>
      </c>
      <c r="AU343" t="str">
        <f t="shared" si="90"/>
        <v/>
      </c>
      <c r="AV343" t="str">
        <f t="shared" si="91"/>
        <v/>
      </c>
      <c r="AW343" s="104" t="str">
        <f>IF(A343=Detail!$E$3,ROW()+5+(COLUMN()-48)/1000,"")</f>
        <v/>
      </c>
      <c r="AX343" t="str">
        <f>IF(B343=Detail!$E$3,ROW()+5+(COLUMN()-48)/1000,"")</f>
        <v/>
      </c>
      <c r="AY343" t="str">
        <f>IF(C343=Detail!$E$3,ROW()+5+(COLUMN()-48)/1000,"")</f>
        <v/>
      </c>
      <c r="AZ343" t="str">
        <f>IF(D343=Detail!$E$3,ROW()+5+(COLUMN()-48)/1000,"")</f>
        <v/>
      </c>
      <c r="BA343" t="str">
        <f>IF(E343=Detail!$E$3,ROW()+5+(COLUMN()-48)/1000,"")</f>
        <v/>
      </c>
      <c r="BB343" t="str">
        <f>IF(F343=Detail!$E$3,ROW()+5+(COLUMN()-48)/1000,"")</f>
        <v/>
      </c>
      <c r="BC343" t="str">
        <f>IF(G343=Detail!$E$3,ROW()+5+(COLUMN()-48)/1000,"")</f>
        <v/>
      </c>
      <c r="BD343" t="str">
        <f>IF(H343=Detail!$E$3,ROW()+5+(COLUMN()-48)/1000,"")</f>
        <v/>
      </c>
      <c r="BE343" t="str">
        <f>IF(I343=Detail!$E$3,ROW()+5+(COLUMN()-48)/1000,"")</f>
        <v/>
      </c>
      <c r="BF343" t="str">
        <f>IF(J343=Detail!$E$3,ROW()+5+(COLUMN()-48)/1000,"")</f>
        <v/>
      </c>
      <c r="BG343" t="str">
        <f>IF(K343=Detail!$E$3,ROW()+5+(COLUMN()-48)/1000,"")</f>
        <v/>
      </c>
      <c r="BH343" t="str">
        <f>IF(L343=Detail!$E$3,ROW()+5+(COLUMN()-48)/1000,"")</f>
        <v/>
      </c>
      <c r="BI343" t="str">
        <f>IF(M343=Detail!$E$3,ROW()+5+(COLUMN()-48)/1000,"")</f>
        <v/>
      </c>
      <c r="BJ343" t="str">
        <f>IF(N343=Detail!$E$3,ROW()+5+(COLUMN()-48)/1000,"")</f>
        <v/>
      </c>
      <c r="BK343" t="str">
        <f>IF(O343=Detail!$E$3,ROW()+5+(COLUMN()-48)/1000,"")</f>
        <v/>
      </c>
      <c r="BL343" t="str">
        <f>IF(P343=Detail!$E$3,ROW()+5+(COLUMN()-48)/1000,"")</f>
        <v/>
      </c>
      <c r="BM343" t="str">
        <f>IF(Q343=Detail!$E$3,ROW()+5+(COLUMN()-48)/1000,"")</f>
        <v/>
      </c>
      <c r="BN343" t="str">
        <f>IF(R343=Detail!$E$3,ROW()+5+(COLUMN()-48)/1000,"")</f>
        <v/>
      </c>
      <c r="BO343" t="str">
        <f>IF(S343=Detail!$E$3,ROW()+5+(COLUMN()-48)/1000,"")</f>
        <v/>
      </c>
      <c r="BP343" t="str">
        <f>IF(T343=Detail!$E$3,ROW()+5+(COLUMN()-48)/1000,"")</f>
        <v/>
      </c>
      <c r="BQ343" t="str">
        <f t="shared" ca="1" si="87"/>
        <v/>
      </c>
      <c r="BR343" t="str">
        <f>IF(BS343="","","'"&amp;VLOOKUP(ROUND((BS343-ROUNDDOWN(BS343,0))*1000,0),$BT$2:$BU$21,2,FALSE)&amp;"'!A"&amp;ROUNDDOWN(Codedata!BS343,0))</f>
        <v/>
      </c>
      <c r="BS343" t="str">
        <f t="shared" si="92"/>
        <v/>
      </c>
      <c r="BV343" t="str">
        <f t="shared" ca="1" si="93"/>
        <v/>
      </c>
      <c r="BW343" t="str">
        <f t="shared" ca="1" si="94"/>
        <v/>
      </c>
      <c r="BX343" t="str">
        <f t="shared" ca="1" si="95"/>
        <v/>
      </c>
      <c r="BY343" t="str">
        <f t="shared" ca="1" si="96"/>
        <v/>
      </c>
      <c r="BZ343" t="str">
        <f t="shared" ca="1" si="97"/>
        <v/>
      </c>
      <c r="CA343" t="str">
        <f t="shared" ca="1" si="98"/>
        <v/>
      </c>
      <c r="CB343" t="str">
        <f t="shared" ca="1" si="99"/>
        <v/>
      </c>
      <c r="CC343" t="str">
        <f t="shared" ca="1" si="100"/>
        <v/>
      </c>
    </row>
    <row r="344" spans="1:81" x14ac:dyDescent="0.3">
      <c r="A344">
        <f>Cash!$C349</f>
        <v>0</v>
      </c>
      <c r="B344">
        <f>Cash!$D349</f>
        <v>0</v>
      </c>
      <c r="C344">
        <f>Zicht!$C349</f>
        <v>0</v>
      </c>
      <c r="D344">
        <f>Zicht!$D349</f>
        <v>0</v>
      </c>
      <c r="E344">
        <f>Spaar!$C349</f>
        <v>0</v>
      </c>
      <c r="F344">
        <f>Spaar!$D349</f>
        <v>0</v>
      </c>
      <c r="G344">
        <f>'Reserve 1'!$C349</f>
        <v>0</v>
      </c>
      <c r="H344">
        <f>'Reserve 1'!$D349</f>
        <v>0</v>
      </c>
      <c r="I344">
        <f>'Reserve 2'!$C349</f>
        <v>0</v>
      </c>
      <c r="J344">
        <f>'Reserve 2'!$D349</f>
        <v>0</v>
      </c>
      <c r="K344">
        <f>'Reserve 3'!$C349</f>
        <v>0</v>
      </c>
      <c r="L344">
        <f>'Reserve 3'!$D349</f>
        <v>0</v>
      </c>
      <c r="M344">
        <f>'Reserve 4'!$C349</f>
        <v>0</v>
      </c>
      <c r="N344">
        <f>'Reserve 4'!$D349</f>
        <v>0</v>
      </c>
      <c r="O344">
        <f>'Reserve 5'!$C349</f>
        <v>0</v>
      </c>
      <c r="P344">
        <f>'Reserve 5'!$D349</f>
        <v>0</v>
      </c>
      <c r="Q344">
        <f>'Reserve 6'!$C349</f>
        <v>0</v>
      </c>
      <c r="R344">
        <f>'Reserve 6'!$D349</f>
        <v>0</v>
      </c>
      <c r="S344">
        <f>'Reserve 7'!$C349</f>
        <v>0</v>
      </c>
      <c r="T344">
        <f>'Reserve 7'!$D349</f>
        <v>0</v>
      </c>
      <c r="U344" t="str">
        <f>IF(A344=0,"",IF(COUNTIF(A$2:A344,A344)&gt;1,"",ROW()+(COLUMN()-20)/10000))</f>
        <v/>
      </c>
      <c r="V344" t="str">
        <f>IF(B344=0,"",IF(COUNTIF(B$2:B344,B344)&gt;1,"",ROW()+(COLUMN()-20)/10000))</f>
        <v/>
      </c>
      <c r="W344" t="str">
        <f>IF(C344=0,"",IF(COUNTIF(C$2:C344,C344)&gt;1,"",ROW()+(COLUMN()-20)/10000))</f>
        <v/>
      </c>
      <c r="X344" t="str">
        <f>IF(D344=0,"",IF(COUNTIF(D$2:D344,D344)&gt;1,"",ROW()+(COLUMN()-20)/10000))</f>
        <v/>
      </c>
      <c r="Y344" t="str">
        <f>IF(E344=0,"",IF(COUNTIF(E$2:E344,E344)&gt;1,"",ROW()+(COLUMN()-20)/10000))</f>
        <v/>
      </c>
      <c r="Z344" t="str">
        <f>IF(F344=0,"",IF(COUNTIF(F$2:F344,F344)&gt;1,"",ROW()+(COLUMN()-20)/10000))</f>
        <v/>
      </c>
      <c r="AA344" t="str">
        <f>IF(G344=0,"",IF(COUNTIF(G$2:G344,G344)&gt;1,"",ROW()+(COLUMN()-20)/10000))</f>
        <v/>
      </c>
      <c r="AB344" t="str">
        <f>IF(H344=0,"",IF(COUNTIF(H$2:H344,H344)&gt;1,"",ROW()+(COLUMN()-20)/10000))</f>
        <v/>
      </c>
      <c r="AC344" t="str">
        <f>IF(I344=0,"",IF(COUNTIF(I$2:I344,I344)&gt;1,"",ROW()+(COLUMN()-20)/10000))</f>
        <v/>
      </c>
      <c r="AD344" t="str">
        <f>IF(J344=0,"",IF(COUNTIF(J$2:J344,J344)&gt;1,"",ROW()+(COLUMN()-20)/10000))</f>
        <v/>
      </c>
      <c r="AE344" t="str">
        <f>IF(K344=0,"",IF(COUNTIF(K$2:K344,K344)&gt;1,"",ROW()+(COLUMN()-20)/10000))</f>
        <v/>
      </c>
      <c r="AF344" t="str">
        <f>IF(L344=0,"",IF(COUNTIF(L$2:L344,L344)&gt;1,"",ROW()+(COLUMN()-20)/10000))</f>
        <v/>
      </c>
      <c r="AG344" t="str">
        <f>IF(M344=0,"",IF(COUNTIF(M$2:M344,M344)&gt;1,"",ROW()+(COLUMN()-20)/10000))</f>
        <v/>
      </c>
      <c r="AH344" t="str">
        <f>IF(N344=0,"",IF(COUNTIF(N$2:N344,N344)&gt;1,"",ROW()+(COLUMN()-20)/10000))</f>
        <v/>
      </c>
      <c r="AI344" t="str">
        <f>IF(O344=0,"",IF(COUNTIF(O$2:O344,O344)&gt;1,"",ROW()+(COLUMN()-20)/10000))</f>
        <v/>
      </c>
      <c r="AJ344" t="str">
        <f>IF(P344=0,"",IF(COUNTIF(P$2:P344,P344)&gt;1,"",ROW()+(COLUMN()-20)/10000))</f>
        <v/>
      </c>
      <c r="AK344" t="str">
        <f>IF(Q344=0,"",IF(COUNTIF(Q$2:Q344,Q344)&gt;1,"",ROW()+(COLUMN()-20)/10000))</f>
        <v/>
      </c>
      <c r="AL344" t="str">
        <f>IF(R344=0,"",IF(COUNTIF(R$2:R344,R344)&gt;1,"",ROW()+(COLUMN()-20)/10000))</f>
        <v/>
      </c>
      <c r="AM344" t="str">
        <f>IF(S344=0,"",IF(COUNTIF(S$2:S344,S344)&gt;1,"",ROW()+(COLUMN()-20)/10000))</f>
        <v/>
      </c>
      <c r="AN344" t="str">
        <f>IF(T344=0,"",IF(COUNTIF(T$2:T344,T344)&gt;1,"",ROW()+(COLUMN()-20)/10000))</f>
        <v/>
      </c>
      <c r="AO344" t="str">
        <f t="shared" si="88"/>
        <v/>
      </c>
      <c r="AP344" t="str">
        <f t="shared" ca="1" si="86"/>
        <v/>
      </c>
      <c r="AQ344" t="str">
        <f ca="1">IF(AP344="","",IF(COUNTIF($AP$2:AP344,AP344)&gt;1,"",IF(AP344="overdracht",1,ROW())))</f>
        <v/>
      </c>
      <c r="AT344" t="str">
        <f t="shared" ca="1" si="89"/>
        <v/>
      </c>
      <c r="AU344" t="str">
        <f t="shared" si="90"/>
        <v/>
      </c>
      <c r="AV344" t="str">
        <f t="shared" si="91"/>
        <v/>
      </c>
      <c r="AW344" s="104" t="str">
        <f>IF(A344=Detail!$E$3,ROW()+5+(COLUMN()-48)/1000,"")</f>
        <v/>
      </c>
      <c r="AX344" t="str">
        <f>IF(B344=Detail!$E$3,ROW()+5+(COLUMN()-48)/1000,"")</f>
        <v/>
      </c>
      <c r="AY344" t="str">
        <f>IF(C344=Detail!$E$3,ROW()+5+(COLUMN()-48)/1000,"")</f>
        <v/>
      </c>
      <c r="AZ344" t="str">
        <f>IF(D344=Detail!$E$3,ROW()+5+(COLUMN()-48)/1000,"")</f>
        <v/>
      </c>
      <c r="BA344" t="str">
        <f>IF(E344=Detail!$E$3,ROW()+5+(COLUMN()-48)/1000,"")</f>
        <v/>
      </c>
      <c r="BB344" t="str">
        <f>IF(F344=Detail!$E$3,ROW()+5+(COLUMN()-48)/1000,"")</f>
        <v/>
      </c>
      <c r="BC344" t="str">
        <f>IF(G344=Detail!$E$3,ROW()+5+(COLUMN()-48)/1000,"")</f>
        <v/>
      </c>
      <c r="BD344" t="str">
        <f>IF(H344=Detail!$E$3,ROW()+5+(COLUMN()-48)/1000,"")</f>
        <v/>
      </c>
      <c r="BE344" t="str">
        <f>IF(I344=Detail!$E$3,ROW()+5+(COLUMN()-48)/1000,"")</f>
        <v/>
      </c>
      <c r="BF344" t="str">
        <f>IF(J344=Detail!$E$3,ROW()+5+(COLUMN()-48)/1000,"")</f>
        <v/>
      </c>
      <c r="BG344" t="str">
        <f>IF(K344=Detail!$E$3,ROW()+5+(COLUMN()-48)/1000,"")</f>
        <v/>
      </c>
      <c r="BH344" t="str">
        <f>IF(L344=Detail!$E$3,ROW()+5+(COLUMN()-48)/1000,"")</f>
        <v/>
      </c>
      <c r="BI344" t="str">
        <f>IF(M344=Detail!$E$3,ROW()+5+(COLUMN()-48)/1000,"")</f>
        <v/>
      </c>
      <c r="BJ344" t="str">
        <f>IF(N344=Detail!$E$3,ROW()+5+(COLUMN()-48)/1000,"")</f>
        <v/>
      </c>
      <c r="BK344" t="str">
        <f>IF(O344=Detail!$E$3,ROW()+5+(COLUMN()-48)/1000,"")</f>
        <v/>
      </c>
      <c r="BL344" t="str">
        <f>IF(P344=Detail!$E$3,ROW()+5+(COLUMN()-48)/1000,"")</f>
        <v/>
      </c>
      <c r="BM344" t="str">
        <f>IF(Q344=Detail!$E$3,ROW()+5+(COLUMN()-48)/1000,"")</f>
        <v/>
      </c>
      <c r="BN344" t="str">
        <f>IF(R344=Detail!$E$3,ROW()+5+(COLUMN()-48)/1000,"")</f>
        <v/>
      </c>
      <c r="BO344" t="str">
        <f>IF(S344=Detail!$E$3,ROW()+5+(COLUMN()-48)/1000,"")</f>
        <v/>
      </c>
      <c r="BP344" t="str">
        <f>IF(T344=Detail!$E$3,ROW()+5+(COLUMN()-48)/1000,"")</f>
        <v/>
      </c>
      <c r="BQ344" t="str">
        <f t="shared" ca="1" si="87"/>
        <v/>
      </c>
      <c r="BR344" t="str">
        <f>IF(BS344="","","'"&amp;VLOOKUP(ROUND((BS344-ROUNDDOWN(BS344,0))*1000,0),$BT$2:$BU$21,2,FALSE)&amp;"'!A"&amp;ROUNDDOWN(Codedata!BS344,0))</f>
        <v/>
      </c>
      <c r="BS344" t="str">
        <f t="shared" si="92"/>
        <v/>
      </c>
      <c r="BV344" t="str">
        <f t="shared" ca="1" si="93"/>
        <v/>
      </c>
      <c r="BW344" t="str">
        <f t="shared" ca="1" si="94"/>
        <v/>
      </c>
      <c r="BX344" t="str">
        <f t="shared" ca="1" si="95"/>
        <v/>
      </c>
      <c r="BY344" t="str">
        <f t="shared" ca="1" si="96"/>
        <v/>
      </c>
      <c r="BZ344" t="str">
        <f t="shared" ca="1" si="97"/>
        <v/>
      </c>
      <c r="CA344" t="str">
        <f t="shared" ca="1" si="98"/>
        <v/>
      </c>
      <c r="CB344" t="str">
        <f t="shared" ca="1" si="99"/>
        <v/>
      </c>
      <c r="CC344" t="str">
        <f t="shared" ca="1" si="100"/>
        <v/>
      </c>
    </row>
    <row r="345" spans="1:81" x14ac:dyDescent="0.3">
      <c r="A345">
        <f>Cash!$C350</f>
        <v>0</v>
      </c>
      <c r="B345">
        <f>Cash!$D350</f>
        <v>0</v>
      </c>
      <c r="C345">
        <f>Zicht!$C350</f>
        <v>0</v>
      </c>
      <c r="D345">
        <f>Zicht!$D350</f>
        <v>0</v>
      </c>
      <c r="E345">
        <f>Spaar!$C350</f>
        <v>0</v>
      </c>
      <c r="F345">
        <f>Spaar!$D350</f>
        <v>0</v>
      </c>
      <c r="G345">
        <f>'Reserve 1'!$C350</f>
        <v>0</v>
      </c>
      <c r="H345">
        <f>'Reserve 1'!$D350</f>
        <v>0</v>
      </c>
      <c r="I345">
        <f>'Reserve 2'!$C350</f>
        <v>0</v>
      </c>
      <c r="J345">
        <f>'Reserve 2'!$D350</f>
        <v>0</v>
      </c>
      <c r="K345">
        <f>'Reserve 3'!$C350</f>
        <v>0</v>
      </c>
      <c r="L345">
        <f>'Reserve 3'!$D350</f>
        <v>0</v>
      </c>
      <c r="M345">
        <f>'Reserve 4'!$C350</f>
        <v>0</v>
      </c>
      <c r="N345">
        <f>'Reserve 4'!$D350</f>
        <v>0</v>
      </c>
      <c r="O345">
        <f>'Reserve 5'!$C350</f>
        <v>0</v>
      </c>
      <c r="P345">
        <f>'Reserve 5'!$D350</f>
        <v>0</v>
      </c>
      <c r="Q345">
        <f>'Reserve 6'!$C350</f>
        <v>0</v>
      </c>
      <c r="R345">
        <f>'Reserve 6'!$D350</f>
        <v>0</v>
      </c>
      <c r="S345">
        <f>'Reserve 7'!$C350</f>
        <v>0</v>
      </c>
      <c r="T345">
        <f>'Reserve 7'!$D350</f>
        <v>0</v>
      </c>
      <c r="U345" t="str">
        <f>IF(A345=0,"",IF(COUNTIF(A$2:A345,A345)&gt;1,"",ROW()+(COLUMN()-20)/10000))</f>
        <v/>
      </c>
      <c r="V345" t="str">
        <f>IF(B345=0,"",IF(COUNTIF(B$2:B345,B345)&gt;1,"",ROW()+(COLUMN()-20)/10000))</f>
        <v/>
      </c>
      <c r="W345" t="str">
        <f>IF(C345=0,"",IF(COUNTIF(C$2:C345,C345)&gt;1,"",ROW()+(COLUMN()-20)/10000))</f>
        <v/>
      </c>
      <c r="X345" t="str">
        <f>IF(D345=0,"",IF(COUNTIF(D$2:D345,D345)&gt;1,"",ROW()+(COLUMN()-20)/10000))</f>
        <v/>
      </c>
      <c r="Y345" t="str">
        <f>IF(E345=0,"",IF(COUNTIF(E$2:E345,E345)&gt;1,"",ROW()+(COLUMN()-20)/10000))</f>
        <v/>
      </c>
      <c r="Z345" t="str">
        <f>IF(F345=0,"",IF(COUNTIF(F$2:F345,F345)&gt;1,"",ROW()+(COLUMN()-20)/10000))</f>
        <v/>
      </c>
      <c r="AA345" t="str">
        <f>IF(G345=0,"",IF(COUNTIF(G$2:G345,G345)&gt;1,"",ROW()+(COLUMN()-20)/10000))</f>
        <v/>
      </c>
      <c r="AB345" t="str">
        <f>IF(H345=0,"",IF(COUNTIF(H$2:H345,H345)&gt;1,"",ROW()+(COLUMN()-20)/10000))</f>
        <v/>
      </c>
      <c r="AC345" t="str">
        <f>IF(I345=0,"",IF(COUNTIF(I$2:I345,I345)&gt;1,"",ROW()+(COLUMN()-20)/10000))</f>
        <v/>
      </c>
      <c r="AD345" t="str">
        <f>IF(J345=0,"",IF(COUNTIF(J$2:J345,J345)&gt;1,"",ROW()+(COLUMN()-20)/10000))</f>
        <v/>
      </c>
      <c r="AE345" t="str">
        <f>IF(K345=0,"",IF(COUNTIF(K$2:K345,K345)&gt;1,"",ROW()+(COLUMN()-20)/10000))</f>
        <v/>
      </c>
      <c r="AF345" t="str">
        <f>IF(L345=0,"",IF(COUNTIF(L$2:L345,L345)&gt;1,"",ROW()+(COLUMN()-20)/10000))</f>
        <v/>
      </c>
      <c r="AG345" t="str">
        <f>IF(M345=0,"",IF(COUNTIF(M$2:M345,M345)&gt;1,"",ROW()+(COLUMN()-20)/10000))</f>
        <v/>
      </c>
      <c r="AH345" t="str">
        <f>IF(N345=0,"",IF(COUNTIF(N$2:N345,N345)&gt;1,"",ROW()+(COLUMN()-20)/10000))</f>
        <v/>
      </c>
      <c r="AI345" t="str">
        <f>IF(O345=0,"",IF(COUNTIF(O$2:O345,O345)&gt;1,"",ROW()+(COLUMN()-20)/10000))</f>
        <v/>
      </c>
      <c r="AJ345" t="str">
        <f>IF(P345=0,"",IF(COUNTIF(P$2:P345,P345)&gt;1,"",ROW()+(COLUMN()-20)/10000))</f>
        <v/>
      </c>
      <c r="AK345" t="str">
        <f>IF(Q345=0,"",IF(COUNTIF(Q$2:Q345,Q345)&gt;1,"",ROW()+(COLUMN()-20)/10000))</f>
        <v/>
      </c>
      <c r="AL345" t="str">
        <f>IF(R345=0,"",IF(COUNTIF(R$2:R345,R345)&gt;1,"",ROW()+(COLUMN()-20)/10000))</f>
        <v/>
      </c>
      <c r="AM345" t="str">
        <f>IF(S345=0,"",IF(COUNTIF(S$2:S345,S345)&gt;1,"",ROW()+(COLUMN()-20)/10000))</f>
        <v/>
      </c>
      <c r="AN345" t="str">
        <f>IF(T345=0,"",IF(COUNTIF(T$2:T345,T345)&gt;1,"",ROW()+(COLUMN()-20)/10000))</f>
        <v/>
      </c>
      <c r="AO345" t="str">
        <f t="shared" si="88"/>
        <v/>
      </c>
      <c r="AP345" t="str">
        <f t="shared" ca="1" si="86"/>
        <v/>
      </c>
      <c r="AQ345" t="str">
        <f ca="1">IF(AP345="","",IF(COUNTIF($AP$2:AP345,AP345)&gt;1,"",IF(AP345="overdracht",1,ROW())))</f>
        <v/>
      </c>
      <c r="AT345" t="str">
        <f t="shared" ca="1" si="89"/>
        <v/>
      </c>
      <c r="AU345" t="str">
        <f t="shared" si="90"/>
        <v/>
      </c>
      <c r="AV345" t="str">
        <f t="shared" si="91"/>
        <v/>
      </c>
      <c r="AW345" s="104" t="str">
        <f>IF(A345=Detail!$E$3,ROW()+5+(COLUMN()-48)/1000,"")</f>
        <v/>
      </c>
      <c r="AX345" t="str">
        <f>IF(B345=Detail!$E$3,ROW()+5+(COLUMN()-48)/1000,"")</f>
        <v/>
      </c>
      <c r="AY345" t="str">
        <f>IF(C345=Detail!$E$3,ROW()+5+(COLUMN()-48)/1000,"")</f>
        <v/>
      </c>
      <c r="AZ345" t="str">
        <f>IF(D345=Detail!$E$3,ROW()+5+(COLUMN()-48)/1000,"")</f>
        <v/>
      </c>
      <c r="BA345" t="str">
        <f>IF(E345=Detail!$E$3,ROW()+5+(COLUMN()-48)/1000,"")</f>
        <v/>
      </c>
      <c r="BB345" t="str">
        <f>IF(F345=Detail!$E$3,ROW()+5+(COLUMN()-48)/1000,"")</f>
        <v/>
      </c>
      <c r="BC345" t="str">
        <f>IF(G345=Detail!$E$3,ROW()+5+(COLUMN()-48)/1000,"")</f>
        <v/>
      </c>
      <c r="BD345" t="str">
        <f>IF(H345=Detail!$E$3,ROW()+5+(COLUMN()-48)/1000,"")</f>
        <v/>
      </c>
      <c r="BE345" t="str">
        <f>IF(I345=Detail!$E$3,ROW()+5+(COLUMN()-48)/1000,"")</f>
        <v/>
      </c>
      <c r="BF345" t="str">
        <f>IF(J345=Detail!$E$3,ROW()+5+(COLUMN()-48)/1000,"")</f>
        <v/>
      </c>
      <c r="BG345" t="str">
        <f>IF(K345=Detail!$E$3,ROW()+5+(COLUMN()-48)/1000,"")</f>
        <v/>
      </c>
      <c r="BH345" t="str">
        <f>IF(L345=Detail!$E$3,ROW()+5+(COLUMN()-48)/1000,"")</f>
        <v/>
      </c>
      <c r="BI345" t="str">
        <f>IF(M345=Detail!$E$3,ROW()+5+(COLUMN()-48)/1000,"")</f>
        <v/>
      </c>
      <c r="BJ345" t="str">
        <f>IF(N345=Detail!$E$3,ROW()+5+(COLUMN()-48)/1000,"")</f>
        <v/>
      </c>
      <c r="BK345" t="str">
        <f>IF(O345=Detail!$E$3,ROW()+5+(COLUMN()-48)/1000,"")</f>
        <v/>
      </c>
      <c r="BL345" t="str">
        <f>IF(P345=Detail!$E$3,ROW()+5+(COLUMN()-48)/1000,"")</f>
        <v/>
      </c>
      <c r="BM345" t="str">
        <f>IF(Q345=Detail!$E$3,ROW()+5+(COLUMN()-48)/1000,"")</f>
        <v/>
      </c>
      <c r="BN345" t="str">
        <f>IF(R345=Detail!$E$3,ROW()+5+(COLUMN()-48)/1000,"")</f>
        <v/>
      </c>
      <c r="BO345" t="str">
        <f>IF(S345=Detail!$E$3,ROW()+5+(COLUMN()-48)/1000,"")</f>
        <v/>
      </c>
      <c r="BP345" t="str">
        <f>IF(T345=Detail!$E$3,ROW()+5+(COLUMN()-48)/1000,"")</f>
        <v/>
      </c>
      <c r="BQ345" t="str">
        <f t="shared" ca="1" si="87"/>
        <v/>
      </c>
      <c r="BR345" t="str">
        <f>IF(BS345="","","'"&amp;VLOOKUP(ROUND((BS345-ROUNDDOWN(BS345,0))*1000,0),$BT$2:$BU$21,2,FALSE)&amp;"'!A"&amp;ROUNDDOWN(Codedata!BS345,0))</f>
        <v/>
      </c>
      <c r="BS345" t="str">
        <f t="shared" si="92"/>
        <v/>
      </c>
      <c r="BV345" t="str">
        <f t="shared" ca="1" si="93"/>
        <v/>
      </c>
      <c r="BW345" t="str">
        <f t="shared" ca="1" si="94"/>
        <v/>
      </c>
      <c r="BX345" t="str">
        <f t="shared" ca="1" si="95"/>
        <v/>
      </c>
      <c r="BY345" t="str">
        <f t="shared" ca="1" si="96"/>
        <v/>
      </c>
      <c r="BZ345" t="str">
        <f t="shared" ca="1" si="97"/>
        <v/>
      </c>
      <c r="CA345" t="str">
        <f t="shared" ca="1" si="98"/>
        <v/>
      </c>
      <c r="CB345" t="str">
        <f t="shared" ca="1" si="99"/>
        <v/>
      </c>
      <c r="CC345" t="str">
        <f t="shared" ca="1" si="100"/>
        <v/>
      </c>
    </row>
    <row r="346" spans="1:81" x14ac:dyDescent="0.3">
      <c r="A346">
        <f>Cash!$C351</f>
        <v>0</v>
      </c>
      <c r="B346">
        <f>Cash!$D351</f>
        <v>0</v>
      </c>
      <c r="C346">
        <f>Zicht!$C351</f>
        <v>0</v>
      </c>
      <c r="D346">
        <f>Zicht!$D351</f>
        <v>0</v>
      </c>
      <c r="E346">
        <f>Spaar!$C351</f>
        <v>0</v>
      </c>
      <c r="F346">
        <f>Spaar!$D351</f>
        <v>0</v>
      </c>
      <c r="G346">
        <f>'Reserve 1'!$C351</f>
        <v>0</v>
      </c>
      <c r="H346">
        <f>'Reserve 1'!$D351</f>
        <v>0</v>
      </c>
      <c r="I346">
        <f>'Reserve 2'!$C351</f>
        <v>0</v>
      </c>
      <c r="J346">
        <f>'Reserve 2'!$D351</f>
        <v>0</v>
      </c>
      <c r="K346">
        <f>'Reserve 3'!$C351</f>
        <v>0</v>
      </c>
      <c r="L346">
        <f>'Reserve 3'!$D351</f>
        <v>0</v>
      </c>
      <c r="M346">
        <f>'Reserve 4'!$C351</f>
        <v>0</v>
      </c>
      <c r="N346">
        <f>'Reserve 4'!$D351</f>
        <v>0</v>
      </c>
      <c r="O346">
        <f>'Reserve 5'!$C351</f>
        <v>0</v>
      </c>
      <c r="P346">
        <f>'Reserve 5'!$D351</f>
        <v>0</v>
      </c>
      <c r="Q346">
        <f>'Reserve 6'!$C351</f>
        <v>0</v>
      </c>
      <c r="R346">
        <f>'Reserve 6'!$D351</f>
        <v>0</v>
      </c>
      <c r="S346">
        <f>'Reserve 7'!$C351</f>
        <v>0</v>
      </c>
      <c r="T346">
        <f>'Reserve 7'!$D351</f>
        <v>0</v>
      </c>
      <c r="U346" t="str">
        <f>IF(A346=0,"",IF(COUNTIF(A$2:A346,A346)&gt;1,"",ROW()+(COLUMN()-20)/10000))</f>
        <v/>
      </c>
      <c r="V346" t="str">
        <f>IF(B346=0,"",IF(COUNTIF(B$2:B346,B346)&gt;1,"",ROW()+(COLUMN()-20)/10000))</f>
        <v/>
      </c>
      <c r="W346" t="str">
        <f>IF(C346=0,"",IF(COUNTIF(C$2:C346,C346)&gt;1,"",ROW()+(COLUMN()-20)/10000))</f>
        <v/>
      </c>
      <c r="X346" t="str">
        <f>IF(D346=0,"",IF(COUNTIF(D$2:D346,D346)&gt;1,"",ROW()+(COLUMN()-20)/10000))</f>
        <v/>
      </c>
      <c r="Y346" t="str">
        <f>IF(E346=0,"",IF(COUNTIF(E$2:E346,E346)&gt;1,"",ROW()+(COLUMN()-20)/10000))</f>
        <v/>
      </c>
      <c r="Z346" t="str">
        <f>IF(F346=0,"",IF(COUNTIF(F$2:F346,F346)&gt;1,"",ROW()+(COLUMN()-20)/10000))</f>
        <v/>
      </c>
      <c r="AA346" t="str">
        <f>IF(G346=0,"",IF(COUNTIF(G$2:G346,G346)&gt;1,"",ROW()+(COLUMN()-20)/10000))</f>
        <v/>
      </c>
      <c r="AB346" t="str">
        <f>IF(H346=0,"",IF(COUNTIF(H$2:H346,H346)&gt;1,"",ROW()+(COLUMN()-20)/10000))</f>
        <v/>
      </c>
      <c r="AC346" t="str">
        <f>IF(I346=0,"",IF(COUNTIF(I$2:I346,I346)&gt;1,"",ROW()+(COLUMN()-20)/10000))</f>
        <v/>
      </c>
      <c r="AD346" t="str">
        <f>IF(J346=0,"",IF(COUNTIF(J$2:J346,J346)&gt;1,"",ROW()+(COLUMN()-20)/10000))</f>
        <v/>
      </c>
      <c r="AE346" t="str">
        <f>IF(K346=0,"",IF(COUNTIF(K$2:K346,K346)&gt;1,"",ROW()+(COLUMN()-20)/10000))</f>
        <v/>
      </c>
      <c r="AF346" t="str">
        <f>IF(L346=0,"",IF(COUNTIF(L$2:L346,L346)&gt;1,"",ROW()+(COLUMN()-20)/10000))</f>
        <v/>
      </c>
      <c r="AG346" t="str">
        <f>IF(M346=0,"",IF(COUNTIF(M$2:M346,M346)&gt;1,"",ROW()+(COLUMN()-20)/10000))</f>
        <v/>
      </c>
      <c r="AH346" t="str">
        <f>IF(N346=0,"",IF(COUNTIF(N$2:N346,N346)&gt;1,"",ROW()+(COLUMN()-20)/10000))</f>
        <v/>
      </c>
      <c r="AI346" t="str">
        <f>IF(O346=0,"",IF(COUNTIF(O$2:O346,O346)&gt;1,"",ROW()+(COLUMN()-20)/10000))</f>
        <v/>
      </c>
      <c r="AJ346" t="str">
        <f>IF(P346=0,"",IF(COUNTIF(P$2:P346,P346)&gt;1,"",ROW()+(COLUMN()-20)/10000))</f>
        <v/>
      </c>
      <c r="AK346" t="str">
        <f>IF(Q346=0,"",IF(COUNTIF(Q$2:Q346,Q346)&gt;1,"",ROW()+(COLUMN()-20)/10000))</f>
        <v/>
      </c>
      <c r="AL346" t="str">
        <f>IF(R346=0,"",IF(COUNTIF(R$2:R346,R346)&gt;1,"",ROW()+(COLUMN()-20)/10000))</f>
        <v/>
      </c>
      <c r="AM346" t="str">
        <f>IF(S346=0,"",IF(COUNTIF(S$2:S346,S346)&gt;1,"",ROW()+(COLUMN()-20)/10000))</f>
        <v/>
      </c>
      <c r="AN346" t="str">
        <f>IF(T346=0,"",IF(COUNTIF(T$2:T346,T346)&gt;1,"",ROW()+(COLUMN()-20)/10000))</f>
        <v/>
      </c>
      <c r="AO346" t="str">
        <f t="shared" si="88"/>
        <v/>
      </c>
      <c r="AP346" t="str">
        <f t="shared" ca="1" si="86"/>
        <v/>
      </c>
      <c r="AQ346" t="str">
        <f ca="1">IF(AP346="","",IF(COUNTIF($AP$2:AP346,AP346)&gt;1,"",IF(AP346="overdracht",1,ROW())))</f>
        <v/>
      </c>
      <c r="AT346" t="str">
        <f t="shared" ca="1" si="89"/>
        <v/>
      </c>
      <c r="AU346" t="str">
        <f t="shared" si="90"/>
        <v/>
      </c>
      <c r="AV346" t="str">
        <f t="shared" si="91"/>
        <v/>
      </c>
      <c r="AW346" s="104" t="str">
        <f>IF(A346=Detail!$E$3,ROW()+5+(COLUMN()-48)/1000,"")</f>
        <v/>
      </c>
      <c r="AX346" t="str">
        <f>IF(B346=Detail!$E$3,ROW()+5+(COLUMN()-48)/1000,"")</f>
        <v/>
      </c>
      <c r="AY346" t="str">
        <f>IF(C346=Detail!$E$3,ROW()+5+(COLUMN()-48)/1000,"")</f>
        <v/>
      </c>
      <c r="AZ346" t="str">
        <f>IF(D346=Detail!$E$3,ROW()+5+(COLUMN()-48)/1000,"")</f>
        <v/>
      </c>
      <c r="BA346" t="str">
        <f>IF(E346=Detail!$E$3,ROW()+5+(COLUMN()-48)/1000,"")</f>
        <v/>
      </c>
      <c r="BB346" t="str">
        <f>IF(F346=Detail!$E$3,ROW()+5+(COLUMN()-48)/1000,"")</f>
        <v/>
      </c>
      <c r="BC346" t="str">
        <f>IF(G346=Detail!$E$3,ROW()+5+(COLUMN()-48)/1000,"")</f>
        <v/>
      </c>
      <c r="BD346" t="str">
        <f>IF(H346=Detail!$E$3,ROW()+5+(COLUMN()-48)/1000,"")</f>
        <v/>
      </c>
      <c r="BE346" t="str">
        <f>IF(I346=Detail!$E$3,ROW()+5+(COLUMN()-48)/1000,"")</f>
        <v/>
      </c>
      <c r="BF346" t="str">
        <f>IF(J346=Detail!$E$3,ROW()+5+(COLUMN()-48)/1000,"")</f>
        <v/>
      </c>
      <c r="BG346" t="str">
        <f>IF(K346=Detail!$E$3,ROW()+5+(COLUMN()-48)/1000,"")</f>
        <v/>
      </c>
      <c r="BH346" t="str">
        <f>IF(L346=Detail!$E$3,ROW()+5+(COLUMN()-48)/1000,"")</f>
        <v/>
      </c>
      <c r="BI346" t="str">
        <f>IF(M346=Detail!$E$3,ROW()+5+(COLUMN()-48)/1000,"")</f>
        <v/>
      </c>
      <c r="BJ346" t="str">
        <f>IF(N346=Detail!$E$3,ROW()+5+(COLUMN()-48)/1000,"")</f>
        <v/>
      </c>
      <c r="BK346" t="str">
        <f>IF(O346=Detail!$E$3,ROW()+5+(COLUMN()-48)/1000,"")</f>
        <v/>
      </c>
      <c r="BL346" t="str">
        <f>IF(P346=Detail!$E$3,ROW()+5+(COLUMN()-48)/1000,"")</f>
        <v/>
      </c>
      <c r="BM346" t="str">
        <f>IF(Q346=Detail!$E$3,ROW()+5+(COLUMN()-48)/1000,"")</f>
        <v/>
      </c>
      <c r="BN346" t="str">
        <f>IF(R346=Detail!$E$3,ROW()+5+(COLUMN()-48)/1000,"")</f>
        <v/>
      </c>
      <c r="BO346" t="str">
        <f>IF(S346=Detail!$E$3,ROW()+5+(COLUMN()-48)/1000,"")</f>
        <v/>
      </c>
      <c r="BP346" t="str">
        <f>IF(T346=Detail!$E$3,ROW()+5+(COLUMN()-48)/1000,"")</f>
        <v/>
      </c>
      <c r="BQ346" t="str">
        <f t="shared" ca="1" si="87"/>
        <v/>
      </c>
      <c r="BR346" t="str">
        <f>IF(BS346="","","'"&amp;VLOOKUP(ROUND((BS346-ROUNDDOWN(BS346,0))*1000,0),$BT$2:$BU$21,2,FALSE)&amp;"'!A"&amp;ROUNDDOWN(Codedata!BS346,0))</f>
        <v/>
      </c>
      <c r="BS346" t="str">
        <f t="shared" si="92"/>
        <v/>
      </c>
      <c r="BV346" t="str">
        <f t="shared" ca="1" si="93"/>
        <v/>
      </c>
      <c r="BW346" t="str">
        <f t="shared" ca="1" si="94"/>
        <v/>
      </c>
      <c r="BX346" t="str">
        <f t="shared" ca="1" si="95"/>
        <v/>
      </c>
      <c r="BY346" t="str">
        <f t="shared" ca="1" si="96"/>
        <v/>
      </c>
      <c r="BZ346" t="str">
        <f t="shared" ca="1" si="97"/>
        <v/>
      </c>
      <c r="CA346" t="str">
        <f t="shared" ca="1" si="98"/>
        <v/>
      </c>
      <c r="CB346" t="str">
        <f t="shared" ca="1" si="99"/>
        <v/>
      </c>
      <c r="CC346" t="str">
        <f t="shared" ca="1" si="100"/>
        <v/>
      </c>
    </row>
    <row r="347" spans="1:81" x14ac:dyDescent="0.3">
      <c r="A347">
        <f>Cash!$C352</f>
        <v>0</v>
      </c>
      <c r="B347">
        <f>Cash!$D352</f>
        <v>0</v>
      </c>
      <c r="C347">
        <f>Zicht!$C352</f>
        <v>0</v>
      </c>
      <c r="D347">
        <f>Zicht!$D352</f>
        <v>0</v>
      </c>
      <c r="E347">
        <f>Spaar!$C352</f>
        <v>0</v>
      </c>
      <c r="F347">
        <f>Spaar!$D352</f>
        <v>0</v>
      </c>
      <c r="G347">
        <f>'Reserve 1'!$C352</f>
        <v>0</v>
      </c>
      <c r="H347">
        <f>'Reserve 1'!$D352</f>
        <v>0</v>
      </c>
      <c r="I347">
        <f>'Reserve 2'!$C352</f>
        <v>0</v>
      </c>
      <c r="J347">
        <f>'Reserve 2'!$D352</f>
        <v>0</v>
      </c>
      <c r="K347">
        <f>'Reserve 3'!$C352</f>
        <v>0</v>
      </c>
      <c r="L347">
        <f>'Reserve 3'!$D352</f>
        <v>0</v>
      </c>
      <c r="M347">
        <f>'Reserve 4'!$C352</f>
        <v>0</v>
      </c>
      <c r="N347">
        <f>'Reserve 4'!$D352</f>
        <v>0</v>
      </c>
      <c r="O347">
        <f>'Reserve 5'!$C352</f>
        <v>0</v>
      </c>
      <c r="P347">
        <f>'Reserve 5'!$D352</f>
        <v>0</v>
      </c>
      <c r="Q347">
        <f>'Reserve 6'!$C352</f>
        <v>0</v>
      </c>
      <c r="R347">
        <f>'Reserve 6'!$D352</f>
        <v>0</v>
      </c>
      <c r="S347">
        <f>'Reserve 7'!$C352</f>
        <v>0</v>
      </c>
      <c r="T347">
        <f>'Reserve 7'!$D352</f>
        <v>0</v>
      </c>
      <c r="U347" t="str">
        <f>IF(A347=0,"",IF(COUNTIF(A$2:A347,A347)&gt;1,"",ROW()+(COLUMN()-20)/10000))</f>
        <v/>
      </c>
      <c r="V347" t="str">
        <f>IF(B347=0,"",IF(COUNTIF(B$2:B347,B347)&gt;1,"",ROW()+(COLUMN()-20)/10000))</f>
        <v/>
      </c>
      <c r="W347" t="str">
        <f>IF(C347=0,"",IF(COUNTIF(C$2:C347,C347)&gt;1,"",ROW()+(COLUMN()-20)/10000))</f>
        <v/>
      </c>
      <c r="X347" t="str">
        <f>IF(D347=0,"",IF(COUNTIF(D$2:D347,D347)&gt;1,"",ROW()+(COLUMN()-20)/10000))</f>
        <v/>
      </c>
      <c r="Y347" t="str">
        <f>IF(E347=0,"",IF(COUNTIF(E$2:E347,E347)&gt;1,"",ROW()+(COLUMN()-20)/10000))</f>
        <v/>
      </c>
      <c r="Z347" t="str">
        <f>IF(F347=0,"",IF(COUNTIF(F$2:F347,F347)&gt;1,"",ROW()+(COLUMN()-20)/10000))</f>
        <v/>
      </c>
      <c r="AA347" t="str">
        <f>IF(G347=0,"",IF(COUNTIF(G$2:G347,G347)&gt;1,"",ROW()+(COLUMN()-20)/10000))</f>
        <v/>
      </c>
      <c r="AB347" t="str">
        <f>IF(H347=0,"",IF(COUNTIF(H$2:H347,H347)&gt;1,"",ROW()+(COLUMN()-20)/10000))</f>
        <v/>
      </c>
      <c r="AC347" t="str">
        <f>IF(I347=0,"",IF(COUNTIF(I$2:I347,I347)&gt;1,"",ROW()+(COLUMN()-20)/10000))</f>
        <v/>
      </c>
      <c r="AD347" t="str">
        <f>IF(J347=0,"",IF(COUNTIF(J$2:J347,J347)&gt;1,"",ROW()+(COLUMN()-20)/10000))</f>
        <v/>
      </c>
      <c r="AE347" t="str">
        <f>IF(K347=0,"",IF(COUNTIF(K$2:K347,K347)&gt;1,"",ROW()+(COLUMN()-20)/10000))</f>
        <v/>
      </c>
      <c r="AF347" t="str">
        <f>IF(L347=0,"",IF(COUNTIF(L$2:L347,L347)&gt;1,"",ROW()+(COLUMN()-20)/10000))</f>
        <v/>
      </c>
      <c r="AG347" t="str">
        <f>IF(M347=0,"",IF(COUNTIF(M$2:M347,M347)&gt;1,"",ROW()+(COLUMN()-20)/10000))</f>
        <v/>
      </c>
      <c r="AH347" t="str">
        <f>IF(N347=0,"",IF(COUNTIF(N$2:N347,N347)&gt;1,"",ROW()+(COLUMN()-20)/10000))</f>
        <v/>
      </c>
      <c r="AI347" t="str">
        <f>IF(O347=0,"",IF(COUNTIF(O$2:O347,O347)&gt;1,"",ROW()+(COLUMN()-20)/10000))</f>
        <v/>
      </c>
      <c r="AJ347" t="str">
        <f>IF(P347=0,"",IF(COUNTIF(P$2:P347,P347)&gt;1,"",ROW()+(COLUMN()-20)/10000))</f>
        <v/>
      </c>
      <c r="AK347" t="str">
        <f>IF(Q347=0,"",IF(COUNTIF(Q$2:Q347,Q347)&gt;1,"",ROW()+(COLUMN()-20)/10000))</f>
        <v/>
      </c>
      <c r="AL347" t="str">
        <f>IF(R347=0,"",IF(COUNTIF(R$2:R347,R347)&gt;1,"",ROW()+(COLUMN()-20)/10000))</f>
        <v/>
      </c>
      <c r="AM347" t="str">
        <f>IF(S347=0,"",IF(COUNTIF(S$2:S347,S347)&gt;1,"",ROW()+(COLUMN()-20)/10000))</f>
        <v/>
      </c>
      <c r="AN347" t="str">
        <f>IF(T347=0,"",IF(COUNTIF(T$2:T347,T347)&gt;1,"",ROW()+(COLUMN()-20)/10000))</f>
        <v/>
      </c>
      <c r="AO347" t="str">
        <f t="shared" si="88"/>
        <v/>
      </c>
      <c r="AP347" t="str">
        <f t="shared" ca="1" si="86"/>
        <v/>
      </c>
      <c r="AQ347" t="str">
        <f ca="1">IF(AP347="","",IF(COUNTIF($AP$2:AP347,AP347)&gt;1,"",IF(AP347="overdracht",1,ROW())))</f>
        <v/>
      </c>
      <c r="AT347" t="str">
        <f t="shared" ca="1" si="89"/>
        <v/>
      </c>
      <c r="AU347" t="str">
        <f t="shared" si="90"/>
        <v/>
      </c>
      <c r="AV347" t="str">
        <f t="shared" si="91"/>
        <v/>
      </c>
      <c r="AW347" s="104" t="str">
        <f>IF(A347=Detail!$E$3,ROW()+5+(COLUMN()-48)/1000,"")</f>
        <v/>
      </c>
      <c r="AX347" t="str">
        <f>IF(B347=Detail!$E$3,ROW()+5+(COLUMN()-48)/1000,"")</f>
        <v/>
      </c>
      <c r="AY347" t="str">
        <f>IF(C347=Detail!$E$3,ROW()+5+(COLUMN()-48)/1000,"")</f>
        <v/>
      </c>
      <c r="AZ347" t="str">
        <f>IF(D347=Detail!$E$3,ROW()+5+(COLUMN()-48)/1000,"")</f>
        <v/>
      </c>
      <c r="BA347" t="str">
        <f>IF(E347=Detail!$E$3,ROW()+5+(COLUMN()-48)/1000,"")</f>
        <v/>
      </c>
      <c r="BB347" t="str">
        <f>IF(F347=Detail!$E$3,ROW()+5+(COLUMN()-48)/1000,"")</f>
        <v/>
      </c>
      <c r="BC347" t="str">
        <f>IF(G347=Detail!$E$3,ROW()+5+(COLUMN()-48)/1000,"")</f>
        <v/>
      </c>
      <c r="BD347" t="str">
        <f>IF(H347=Detail!$E$3,ROW()+5+(COLUMN()-48)/1000,"")</f>
        <v/>
      </c>
      <c r="BE347" t="str">
        <f>IF(I347=Detail!$E$3,ROW()+5+(COLUMN()-48)/1000,"")</f>
        <v/>
      </c>
      <c r="BF347" t="str">
        <f>IF(J347=Detail!$E$3,ROW()+5+(COLUMN()-48)/1000,"")</f>
        <v/>
      </c>
      <c r="BG347" t="str">
        <f>IF(K347=Detail!$E$3,ROW()+5+(COLUMN()-48)/1000,"")</f>
        <v/>
      </c>
      <c r="BH347" t="str">
        <f>IF(L347=Detail!$E$3,ROW()+5+(COLUMN()-48)/1000,"")</f>
        <v/>
      </c>
      <c r="BI347" t="str">
        <f>IF(M347=Detail!$E$3,ROW()+5+(COLUMN()-48)/1000,"")</f>
        <v/>
      </c>
      <c r="BJ347" t="str">
        <f>IF(N347=Detail!$E$3,ROW()+5+(COLUMN()-48)/1000,"")</f>
        <v/>
      </c>
      <c r="BK347" t="str">
        <f>IF(O347=Detail!$E$3,ROW()+5+(COLUMN()-48)/1000,"")</f>
        <v/>
      </c>
      <c r="BL347" t="str">
        <f>IF(P347=Detail!$E$3,ROW()+5+(COLUMN()-48)/1000,"")</f>
        <v/>
      </c>
      <c r="BM347" t="str">
        <f>IF(Q347=Detail!$E$3,ROW()+5+(COLUMN()-48)/1000,"")</f>
        <v/>
      </c>
      <c r="BN347" t="str">
        <f>IF(R347=Detail!$E$3,ROW()+5+(COLUMN()-48)/1000,"")</f>
        <v/>
      </c>
      <c r="BO347" t="str">
        <f>IF(S347=Detail!$E$3,ROW()+5+(COLUMN()-48)/1000,"")</f>
        <v/>
      </c>
      <c r="BP347" t="str">
        <f>IF(T347=Detail!$E$3,ROW()+5+(COLUMN()-48)/1000,"")</f>
        <v/>
      </c>
      <c r="BQ347" t="str">
        <f t="shared" ca="1" si="87"/>
        <v/>
      </c>
      <c r="BR347" t="str">
        <f>IF(BS347="","","'"&amp;VLOOKUP(ROUND((BS347-ROUNDDOWN(BS347,0))*1000,0),$BT$2:$BU$21,2,FALSE)&amp;"'!A"&amp;ROUNDDOWN(Codedata!BS347,0))</f>
        <v/>
      </c>
      <c r="BS347" t="str">
        <f t="shared" si="92"/>
        <v/>
      </c>
      <c r="BV347" t="str">
        <f t="shared" ca="1" si="93"/>
        <v/>
      </c>
      <c r="BW347" t="str">
        <f t="shared" ca="1" si="94"/>
        <v/>
      </c>
      <c r="BX347" t="str">
        <f t="shared" ca="1" si="95"/>
        <v/>
      </c>
      <c r="BY347" t="str">
        <f t="shared" ca="1" si="96"/>
        <v/>
      </c>
      <c r="BZ347" t="str">
        <f t="shared" ca="1" si="97"/>
        <v/>
      </c>
      <c r="CA347" t="str">
        <f t="shared" ca="1" si="98"/>
        <v/>
      </c>
      <c r="CB347" t="str">
        <f t="shared" ca="1" si="99"/>
        <v/>
      </c>
      <c r="CC347" t="str">
        <f t="shared" ca="1" si="100"/>
        <v/>
      </c>
    </row>
    <row r="348" spans="1:81" x14ac:dyDescent="0.3">
      <c r="A348">
        <f>Cash!$C353</f>
        <v>0</v>
      </c>
      <c r="B348">
        <f>Cash!$D353</f>
        <v>0</v>
      </c>
      <c r="C348">
        <f>Zicht!$C353</f>
        <v>0</v>
      </c>
      <c r="D348">
        <f>Zicht!$D353</f>
        <v>0</v>
      </c>
      <c r="E348">
        <f>Spaar!$C353</f>
        <v>0</v>
      </c>
      <c r="F348">
        <f>Spaar!$D353</f>
        <v>0</v>
      </c>
      <c r="G348">
        <f>'Reserve 1'!$C353</f>
        <v>0</v>
      </c>
      <c r="H348">
        <f>'Reserve 1'!$D353</f>
        <v>0</v>
      </c>
      <c r="I348">
        <f>'Reserve 2'!$C353</f>
        <v>0</v>
      </c>
      <c r="J348">
        <f>'Reserve 2'!$D353</f>
        <v>0</v>
      </c>
      <c r="K348">
        <f>'Reserve 3'!$C353</f>
        <v>0</v>
      </c>
      <c r="L348">
        <f>'Reserve 3'!$D353</f>
        <v>0</v>
      </c>
      <c r="M348">
        <f>'Reserve 4'!$C353</f>
        <v>0</v>
      </c>
      <c r="N348">
        <f>'Reserve 4'!$D353</f>
        <v>0</v>
      </c>
      <c r="O348">
        <f>'Reserve 5'!$C353</f>
        <v>0</v>
      </c>
      <c r="P348">
        <f>'Reserve 5'!$D353</f>
        <v>0</v>
      </c>
      <c r="Q348">
        <f>'Reserve 6'!$C353</f>
        <v>0</v>
      </c>
      <c r="R348">
        <f>'Reserve 6'!$D353</f>
        <v>0</v>
      </c>
      <c r="S348">
        <f>'Reserve 7'!$C353</f>
        <v>0</v>
      </c>
      <c r="T348">
        <f>'Reserve 7'!$D353</f>
        <v>0</v>
      </c>
      <c r="U348" t="str">
        <f>IF(A348=0,"",IF(COUNTIF(A$2:A348,A348)&gt;1,"",ROW()+(COLUMN()-20)/10000))</f>
        <v/>
      </c>
      <c r="V348" t="str">
        <f>IF(B348=0,"",IF(COUNTIF(B$2:B348,B348)&gt;1,"",ROW()+(COLUMN()-20)/10000))</f>
        <v/>
      </c>
      <c r="W348" t="str">
        <f>IF(C348=0,"",IF(COUNTIF(C$2:C348,C348)&gt;1,"",ROW()+(COLUMN()-20)/10000))</f>
        <v/>
      </c>
      <c r="X348" t="str">
        <f>IF(D348=0,"",IF(COUNTIF(D$2:D348,D348)&gt;1,"",ROW()+(COLUMN()-20)/10000))</f>
        <v/>
      </c>
      <c r="Y348" t="str">
        <f>IF(E348=0,"",IF(COUNTIF(E$2:E348,E348)&gt;1,"",ROW()+(COLUMN()-20)/10000))</f>
        <v/>
      </c>
      <c r="Z348" t="str">
        <f>IF(F348=0,"",IF(COUNTIF(F$2:F348,F348)&gt;1,"",ROW()+(COLUMN()-20)/10000))</f>
        <v/>
      </c>
      <c r="AA348" t="str">
        <f>IF(G348=0,"",IF(COUNTIF(G$2:G348,G348)&gt;1,"",ROW()+(COLUMN()-20)/10000))</f>
        <v/>
      </c>
      <c r="AB348" t="str">
        <f>IF(H348=0,"",IF(COUNTIF(H$2:H348,H348)&gt;1,"",ROW()+(COLUMN()-20)/10000))</f>
        <v/>
      </c>
      <c r="AC348" t="str">
        <f>IF(I348=0,"",IF(COUNTIF(I$2:I348,I348)&gt;1,"",ROW()+(COLUMN()-20)/10000))</f>
        <v/>
      </c>
      <c r="AD348" t="str">
        <f>IF(J348=0,"",IF(COUNTIF(J$2:J348,J348)&gt;1,"",ROW()+(COLUMN()-20)/10000))</f>
        <v/>
      </c>
      <c r="AE348" t="str">
        <f>IF(K348=0,"",IF(COUNTIF(K$2:K348,K348)&gt;1,"",ROW()+(COLUMN()-20)/10000))</f>
        <v/>
      </c>
      <c r="AF348" t="str">
        <f>IF(L348=0,"",IF(COUNTIF(L$2:L348,L348)&gt;1,"",ROW()+(COLUMN()-20)/10000))</f>
        <v/>
      </c>
      <c r="AG348" t="str">
        <f>IF(M348=0,"",IF(COUNTIF(M$2:M348,M348)&gt;1,"",ROW()+(COLUMN()-20)/10000))</f>
        <v/>
      </c>
      <c r="AH348" t="str">
        <f>IF(N348=0,"",IF(COUNTIF(N$2:N348,N348)&gt;1,"",ROW()+(COLUMN()-20)/10000))</f>
        <v/>
      </c>
      <c r="AI348" t="str">
        <f>IF(O348=0,"",IF(COUNTIF(O$2:O348,O348)&gt;1,"",ROW()+(COLUMN()-20)/10000))</f>
        <v/>
      </c>
      <c r="AJ348" t="str">
        <f>IF(P348=0,"",IF(COUNTIF(P$2:P348,P348)&gt;1,"",ROW()+(COLUMN()-20)/10000))</f>
        <v/>
      </c>
      <c r="AK348" t="str">
        <f>IF(Q348=0,"",IF(COUNTIF(Q$2:Q348,Q348)&gt;1,"",ROW()+(COLUMN()-20)/10000))</f>
        <v/>
      </c>
      <c r="AL348" t="str">
        <f>IF(R348=0,"",IF(COUNTIF(R$2:R348,R348)&gt;1,"",ROW()+(COLUMN()-20)/10000))</f>
        <v/>
      </c>
      <c r="AM348" t="str">
        <f>IF(S348=0,"",IF(COUNTIF(S$2:S348,S348)&gt;1,"",ROW()+(COLUMN()-20)/10000))</f>
        <v/>
      </c>
      <c r="AN348" t="str">
        <f>IF(T348=0,"",IF(COUNTIF(T$2:T348,T348)&gt;1,"",ROW()+(COLUMN()-20)/10000))</f>
        <v/>
      </c>
      <c r="AO348" t="str">
        <f t="shared" si="88"/>
        <v/>
      </c>
      <c r="AP348" t="str">
        <f t="shared" ca="1" si="86"/>
        <v/>
      </c>
      <c r="AQ348" t="str">
        <f ca="1">IF(AP348="","",IF(COUNTIF($AP$2:AP348,AP348)&gt;1,"",IF(AP348="overdracht",1,ROW())))</f>
        <v/>
      </c>
      <c r="AT348" t="str">
        <f t="shared" ca="1" si="89"/>
        <v/>
      </c>
      <c r="AU348" t="str">
        <f t="shared" si="90"/>
        <v/>
      </c>
      <c r="AV348" t="str">
        <f t="shared" si="91"/>
        <v/>
      </c>
      <c r="AW348" s="104" t="str">
        <f>IF(A348=Detail!$E$3,ROW()+5+(COLUMN()-48)/1000,"")</f>
        <v/>
      </c>
      <c r="AX348" t="str">
        <f>IF(B348=Detail!$E$3,ROW()+5+(COLUMN()-48)/1000,"")</f>
        <v/>
      </c>
      <c r="AY348" t="str">
        <f>IF(C348=Detail!$E$3,ROW()+5+(COLUMN()-48)/1000,"")</f>
        <v/>
      </c>
      <c r="AZ348" t="str">
        <f>IF(D348=Detail!$E$3,ROW()+5+(COLUMN()-48)/1000,"")</f>
        <v/>
      </c>
      <c r="BA348" t="str">
        <f>IF(E348=Detail!$E$3,ROW()+5+(COLUMN()-48)/1000,"")</f>
        <v/>
      </c>
      <c r="BB348" t="str">
        <f>IF(F348=Detail!$E$3,ROW()+5+(COLUMN()-48)/1000,"")</f>
        <v/>
      </c>
      <c r="BC348" t="str">
        <f>IF(G348=Detail!$E$3,ROW()+5+(COLUMN()-48)/1000,"")</f>
        <v/>
      </c>
      <c r="BD348" t="str">
        <f>IF(H348=Detail!$E$3,ROW()+5+(COLUMN()-48)/1000,"")</f>
        <v/>
      </c>
      <c r="BE348" t="str">
        <f>IF(I348=Detail!$E$3,ROW()+5+(COLUMN()-48)/1000,"")</f>
        <v/>
      </c>
      <c r="BF348" t="str">
        <f>IF(J348=Detail!$E$3,ROW()+5+(COLUMN()-48)/1000,"")</f>
        <v/>
      </c>
      <c r="BG348" t="str">
        <f>IF(K348=Detail!$E$3,ROW()+5+(COLUMN()-48)/1000,"")</f>
        <v/>
      </c>
      <c r="BH348" t="str">
        <f>IF(L348=Detail!$E$3,ROW()+5+(COLUMN()-48)/1000,"")</f>
        <v/>
      </c>
      <c r="BI348" t="str">
        <f>IF(M348=Detail!$E$3,ROW()+5+(COLUMN()-48)/1000,"")</f>
        <v/>
      </c>
      <c r="BJ348" t="str">
        <f>IF(N348=Detail!$E$3,ROW()+5+(COLUMN()-48)/1000,"")</f>
        <v/>
      </c>
      <c r="BK348" t="str">
        <f>IF(O348=Detail!$E$3,ROW()+5+(COLUMN()-48)/1000,"")</f>
        <v/>
      </c>
      <c r="BL348" t="str">
        <f>IF(P348=Detail!$E$3,ROW()+5+(COLUMN()-48)/1000,"")</f>
        <v/>
      </c>
      <c r="BM348" t="str">
        <f>IF(Q348=Detail!$E$3,ROW()+5+(COLUMN()-48)/1000,"")</f>
        <v/>
      </c>
      <c r="BN348" t="str">
        <f>IF(R348=Detail!$E$3,ROW()+5+(COLUMN()-48)/1000,"")</f>
        <v/>
      </c>
      <c r="BO348" t="str">
        <f>IF(S348=Detail!$E$3,ROW()+5+(COLUMN()-48)/1000,"")</f>
        <v/>
      </c>
      <c r="BP348" t="str">
        <f>IF(T348=Detail!$E$3,ROW()+5+(COLUMN()-48)/1000,"")</f>
        <v/>
      </c>
      <c r="BQ348" t="str">
        <f t="shared" ca="1" si="87"/>
        <v/>
      </c>
      <c r="BR348" t="str">
        <f>IF(BS348="","","'"&amp;VLOOKUP(ROUND((BS348-ROUNDDOWN(BS348,0))*1000,0),$BT$2:$BU$21,2,FALSE)&amp;"'!A"&amp;ROUNDDOWN(Codedata!BS348,0))</f>
        <v/>
      </c>
      <c r="BS348" t="str">
        <f t="shared" si="92"/>
        <v/>
      </c>
      <c r="BV348" t="str">
        <f t="shared" ca="1" si="93"/>
        <v/>
      </c>
      <c r="BW348" t="str">
        <f t="shared" ca="1" si="94"/>
        <v/>
      </c>
      <c r="BX348" t="str">
        <f t="shared" ca="1" si="95"/>
        <v/>
      </c>
      <c r="BY348" t="str">
        <f t="shared" ca="1" si="96"/>
        <v/>
      </c>
      <c r="BZ348" t="str">
        <f t="shared" ca="1" si="97"/>
        <v/>
      </c>
      <c r="CA348" t="str">
        <f t="shared" ca="1" si="98"/>
        <v/>
      </c>
      <c r="CB348" t="str">
        <f t="shared" ca="1" si="99"/>
        <v/>
      </c>
      <c r="CC348" t="str">
        <f t="shared" ca="1" si="100"/>
        <v/>
      </c>
    </row>
    <row r="349" spans="1:81" x14ac:dyDescent="0.3">
      <c r="A349">
        <f>Cash!$C354</f>
        <v>0</v>
      </c>
      <c r="B349">
        <f>Cash!$D354</f>
        <v>0</v>
      </c>
      <c r="C349">
        <f>Zicht!$C354</f>
        <v>0</v>
      </c>
      <c r="D349">
        <f>Zicht!$D354</f>
        <v>0</v>
      </c>
      <c r="E349">
        <f>Spaar!$C354</f>
        <v>0</v>
      </c>
      <c r="F349">
        <f>Spaar!$D354</f>
        <v>0</v>
      </c>
      <c r="G349">
        <f>'Reserve 1'!$C354</f>
        <v>0</v>
      </c>
      <c r="H349">
        <f>'Reserve 1'!$D354</f>
        <v>0</v>
      </c>
      <c r="I349">
        <f>'Reserve 2'!$C354</f>
        <v>0</v>
      </c>
      <c r="J349">
        <f>'Reserve 2'!$D354</f>
        <v>0</v>
      </c>
      <c r="K349">
        <f>'Reserve 3'!$C354</f>
        <v>0</v>
      </c>
      <c r="L349">
        <f>'Reserve 3'!$D354</f>
        <v>0</v>
      </c>
      <c r="M349">
        <f>'Reserve 4'!$C354</f>
        <v>0</v>
      </c>
      <c r="N349">
        <f>'Reserve 4'!$D354</f>
        <v>0</v>
      </c>
      <c r="O349">
        <f>'Reserve 5'!$C354</f>
        <v>0</v>
      </c>
      <c r="P349">
        <f>'Reserve 5'!$D354</f>
        <v>0</v>
      </c>
      <c r="Q349">
        <f>'Reserve 6'!$C354</f>
        <v>0</v>
      </c>
      <c r="R349">
        <f>'Reserve 6'!$D354</f>
        <v>0</v>
      </c>
      <c r="S349">
        <f>'Reserve 7'!$C354</f>
        <v>0</v>
      </c>
      <c r="T349">
        <f>'Reserve 7'!$D354</f>
        <v>0</v>
      </c>
      <c r="U349" t="str">
        <f>IF(A349=0,"",IF(COUNTIF(A$2:A349,A349)&gt;1,"",ROW()+(COLUMN()-20)/10000))</f>
        <v/>
      </c>
      <c r="V349" t="str">
        <f>IF(B349=0,"",IF(COUNTIF(B$2:B349,B349)&gt;1,"",ROW()+(COLUMN()-20)/10000))</f>
        <v/>
      </c>
      <c r="W349" t="str">
        <f>IF(C349=0,"",IF(COUNTIF(C$2:C349,C349)&gt;1,"",ROW()+(COLUMN()-20)/10000))</f>
        <v/>
      </c>
      <c r="X349" t="str">
        <f>IF(D349=0,"",IF(COUNTIF(D$2:D349,D349)&gt;1,"",ROW()+(COLUMN()-20)/10000))</f>
        <v/>
      </c>
      <c r="Y349" t="str">
        <f>IF(E349=0,"",IF(COUNTIF(E$2:E349,E349)&gt;1,"",ROW()+(COLUMN()-20)/10000))</f>
        <v/>
      </c>
      <c r="Z349" t="str">
        <f>IF(F349=0,"",IF(COUNTIF(F$2:F349,F349)&gt;1,"",ROW()+(COLUMN()-20)/10000))</f>
        <v/>
      </c>
      <c r="AA349" t="str">
        <f>IF(G349=0,"",IF(COUNTIF(G$2:G349,G349)&gt;1,"",ROW()+(COLUMN()-20)/10000))</f>
        <v/>
      </c>
      <c r="AB349" t="str">
        <f>IF(H349=0,"",IF(COUNTIF(H$2:H349,H349)&gt;1,"",ROW()+(COLUMN()-20)/10000))</f>
        <v/>
      </c>
      <c r="AC349" t="str">
        <f>IF(I349=0,"",IF(COUNTIF(I$2:I349,I349)&gt;1,"",ROW()+(COLUMN()-20)/10000))</f>
        <v/>
      </c>
      <c r="AD349" t="str">
        <f>IF(J349=0,"",IF(COUNTIF(J$2:J349,J349)&gt;1,"",ROW()+(COLUMN()-20)/10000))</f>
        <v/>
      </c>
      <c r="AE349" t="str">
        <f>IF(K349=0,"",IF(COUNTIF(K$2:K349,K349)&gt;1,"",ROW()+(COLUMN()-20)/10000))</f>
        <v/>
      </c>
      <c r="AF349" t="str">
        <f>IF(L349=0,"",IF(COUNTIF(L$2:L349,L349)&gt;1,"",ROW()+(COLUMN()-20)/10000))</f>
        <v/>
      </c>
      <c r="AG349" t="str">
        <f>IF(M349=0,"",IF(COUNTIF(M$2:M349,M349)&gt;1,"",ROW()+(COLUMN()-20)/10000))</f>
        <v/>
      </c>
      <c r="AH349" t="str">
        <f>IF(N349=0,"",IF(COUNTIF(N$2:N349,N349)&gt;1,"",ROW()+(COLUMN()-20)/10000))</f>
        <v/>
      </c>
      <c r="AI349" t="str">
        <f>IF(O349=0,"",IF(COUNTIF(O$2:O349,O349)&gt;1,"",ROW()+(COLUMN()-20)/10000))</f>
        <v/>
      </c>
      <c r="AJ349" t="str">
        <f>IF(P349=0,"",IF(COUNTIF(P$2:P349,P349)&gt;1,"",ROW()+(COLUMN()-20)/10000))</f>
        <v/>
      </c>
      <c r="AK349" t="str">
        <f>IF(Q349=0,"",IF(COUNTIF(Q$2:Q349,Q349)&gt;1,"",ROW()+(COLUMN()-20)/10000))</f>
        <v/>
      </c>
      <c r="AL349" t="str">
        <f>IF(R349=0,"",IF(COUNTIF(R$2:R349,R349)&gt;1,"",ROW()+(COLUMN()-20)/10000))</f>
        <v/>
      </c>
      <c r="AM349" t="str">
        <f>IF(S349=0,"",IF(COUNTIF(S$2:S349,S349)&gt;1,"",ROW()+(COLUMN()-20)/10000))</f>
        <v/>
      </c>
      <c r="AN349" t="str">
        <f>IF(T349=0,"",IF(COUNTIF(T$2:T349,T349)&gt;1,"",ROW()+(COLUMN()-20)/10000))</f>
        <v/>
      </c>
      <c r="AO349" t="str">
        <f t="shared" si="88"/>
        <v/>
      </c>
      <c r="AP349" t="str">
        <f t="shared" ca="1" si="86"/>
        <v/>
      </c>
      <c r="AQ349" t="str">
        <f ca="1">IF(AP349="","",IF(COUNTIF($AP$2:AP349,AP349)&gt;1,"",IF(AP349="overdracht",1,ROW())))</f>
        <v/>
      </c>
      <c r="AT349" t="str">
        <f t="shared" ca="1" si="89"/>
        <v/>
      </c>
      <c r="AU349" t="str">
        <f t="shared" si="90"/>
        <v/>
      </c>
      <c r="AV349" t="str">
        <f t="shared" si="91"/>
        <v/>
      </c>
      <c r="AW349" s="104" t="str">
        <f>IF(A349=Detail!$E$3,ROW()+5+(COLUMN()-48)/1000,"")</f>
        <v/>
      </c>
      <c r="AX349" t="str">
        <f>IF(B349=Detail!$E$3,ROW()+5+(COLUMN()-48)/1000,"")</f>
        <v/>
      </c>
      <c r="AY349" t="str">
        <f>IF(C349=Detail!$E$3,ROW()+5+(COLUMN()-48)/1000,"")</f>
        <v/>
      </c>
      <c r="AZ349" t="str">
        <f>IF(D349=Detail!$E$3,ROW()+5+(COLUMN()-48)/1000,"")</f>
        <v/>
      </c>
      <c r="BA349" t="str">
        <f>IF(E349=Detail!$E$3,ROW()+5+(COLUMN()-48)/1000,"")</f>
        <v/>
      </c>
      <c r="BB349" t="str">
        <f>IF(F349=Detail!$E$3,ROW()+5+(COLUMN()-48)/1000,"")</f>
        <v/>
      </c>
      <c r="BC349" t="str">
        <f>IF(G349=Detail!$E$3,ROW()+5+(COLUMN()-48)/1000,"")</f>
        <v/>
      </c>
      <c r="BD349" t="str">
        <f>IF(H349=Detail!$E$3,ROW()+5+(COLUMN()-48)/1000,"")</f>
        <v/>
      </c>
      <c r="BE349" t="str">
        <f>IF(I349=Detail!$E$3,ROW()+5+(COLUMN()-48)/1000,"")</f>
        <v/>
      </c>
      <c r="BF349" t="str">
        <f>IF(J349=Detail!$E$3,ROW()+5+(COLUMN()-48)/1000,"")</f>
        <v/>
      </c>
      <c r="BG349" t="str">
        <f>IF(K349=Detail!$E$3,ROW()+5+(COLUMN()-48)/1000,"")</f>
        <v/>
      </c>
      <c r="BH349" t="str">
        <f>IF(L349=Detail!$E$3,ROW()+5+(COLUMN()-48)/1000,"")</f>
        <v/>
      </c>
      <c r="BI349" t="str">
        <f>IF(M349=Detail!$E$3,ROW()+5+(COLUMN()-48)/1000,"")</f>
        <v/>
      </c>
      <c r="BJ349" t="str">
        <f>IF(N349=Detail!$E$3,ROW()+5+(COLUMN()-48)/1000,"")</f>
        <v/>
      </c>
      <c r="BK349" t="str">
        <f>IF(O349=Detail!$E$3,ROW()+5+(COLUMN()-48)/1000,"")</f>
        <v/>
      </c>
      <c r="BL349" t="str">
        <f>IF(P349=Detail!$E$3,ROW()+5+(COLUMN()-48)/1000,"")</f>
        <v/>
      </c>
      <c r="BM349" t="str">
        <f>IF(Q349=Detail!$E$3,ROW()+5+(COLUMN()-48)/1000,"")</f>
        <v/>
      </c>
      <c r="BN349" t="str">
        <f>IF(R349=Detail!$E$3,ROW()+5+(COLUMN()-48)/1000,"")</f>
        <v/>
      </c>
      <c r="BO349" t="str">
        <f>IF(S349=Detail!$E$3,ROW()+5+(COLUMN()-48)/1000,"")</f>
        <v/>
      </c>
      <c r="BP349" t="str">
        <f>IF(T349=Detail!$E$3,ROW()+5+(COLUMN()-48)/1000,"")</f>
        <v/>
      </c>
      <c r="BQ349" t="str">
        <f t="shared" ca="1" si="87"/>
        <v/>
      </c>
      <c r="BR349" t="str">
        <f>IF(BS349="","","'"&amp;VLOOKUP(ROUND((BS349-ROUNDDOWN(BS349,0))*1000,0),$BT$2:$BU$21,2,FALSE)&amp;"'!A"&amp;ROUNDDOWN(Codedata!BS349,0))</f>
        <v/>
      </c>
      <c r="BS349" t="str">
        <f t="shared" si="92"/>
        <v/>
      </c>
      <c r="BV349" t="str">
        <f t="shared" ca="1" si="93"/>
        <v/>
      </c>
      <c r="BW349" t="str">
        <f t="shared" ca="1" si="94"/>
        <v/>
      </c>
      <c r="BX349" t="str">
        <f t="shared" ca="1" si="95"/>
        <v/>
      </c>
      <c r="BY349" t="str">
        <f t="shared" ca="1" si="96"/>
        <v/>
      </c>
      <c r="BZ349" t="str">
        <f t="shared" ca="1" si="97"/>
        <v/>
      </c>
      <c r="CA349" t="str">
        <f t="shared" ca="1" si="98"/>
        <v/>
      </c>
      <c r="CB349" t="str">
        <f t="shared" ca="1" si="99"/>
        <v/>
      </c>
      <c r="CC349" t="str">
        <f t="shared" ca="1" si="100"/>
        <v/>
      </c>
    </row>
    <row r="350" spans="1:81" x14ac:dyDescent="0.3">
      <c r="A350">
        <f>Cash!$C355</f>
        <v>0</v>
      </c>
      <c r="B350">
        <f>Cash!$D355</f>
        <v>0</v>
      </c>
      <c r="C350">
        <f>Zicht!$C355</f>
        <v>0</v>
      </c>
      <c r="D350">
        <f>Zicht!$D355</f>
        <v>0</v>
      </c>
      <c r="E350">
        <f>Spaar!$C355</f>
        <v>0</v>
      </c>
      <c r="F350">
        <f>Spaar!$D355</f>
        <v>0</v>
      </c>
      <c r="G350">
        <f>'Reserve 1'!$C355</f>
        <v>0</v>
      </c>
      <c r="H350">
        <f>'Reserve 1'!$D355</f>
        <v>0</v>
      </c>
      <c r="I350">
        <f>'Reserve 2'!$C355</f>
        <v>0</v>
      </c>
      <c r="J350">
        <f>'Reserve 2'!$D355</f>
        <v>0</v>
      </c>
      <c r="K350">
        <f>'Reserve 3'!$C355</f>
        <v>0</v>
      </c>
      <c r="L350">
        <f>'Reserve 3'!$D355</f>
        <v>0</v>
      </c>
      <c r="M350">
        <f>'Reserve 4'!$C355</f>
        <v>0</v>
      </c>
      <c r="N350">
        <f>'Reserve 4'!$D355</f>
        <v>0</v>
      </c>
      <c r="O350">
        <f>'Reserve 5'!$C355</f>
        <v>0</v>
      </c>
      <c r="P350">
        <f>'Reserve 5'!$D355</f>
        <v>0</v>
      </c>
      <c r="Q350">
        <f>'Reserve 6'!$C355</f>
        <v>0</v>
      </c>
      <c r="R350">
        <f>'Reserve 6'!$D355</f>
        <v>0</v>
      </c>
      <c r="S350">
        <f>'Reserve 7'!$C355</f>
        <v>0</v>
      </c>
      <c r="T350">
        <f>'Reserve 7'!$D355</f>
        <v>0</v>
      </c>
      <c r="U350" t="str">
        <f>IF(A350=0,"",IF(COUNTIF(A$2:A350,A350)&gt;1,"",ROW()+(COLUMN()-20)/10000))</f>
        <v/>
      </c>
      <c r="V350" t="str">
        <f>IF(B350=0,"",IF(COUNTIF(B$2:B350,B350)&gt;1,"",ROW()+(COLUMN()-20)/10000))</f>
        <v/>
      </c>
      <c r="W350" t="str">
        <f>IF(C350=0,"",IF(COUNTIF(C$2:C350,C350)&gt;1,"",ROW()+(COLUMN()-20)/10000))</f>
        <v/>
      </c>
      <c r="X350" t="str">
        <f>IF(D350=0,"",IF(COUNTIF(D$2:D350,D350)&gt;1,"",ROW()+(COLUMN()-20)/10000))</f>
        <v/>
      </c>
      <c r="Y350" t="str">
        <f>IF(E350=0,"",IF(COUNTIF(E$2:E350,E350)&gt;1,"",ROW()+(COLUMN()-20)/10000))</f>
        <v/>
      </c>
      <c r="Z350" t="str">
        <f>IF(F350=0,"",IF(COUNTIF(F$2:F350,F350)&gt;1,"",ROW()+(COLUMN()-20)/10000))</f>
        <v/>
      </c>
      <c r="AA350" t="str">
        <f>IF(G350=0,"",IF(COUNTIF(G$2:G350,G350)&gt;1,"",ROW()+(COLUMN()-20)/10000))</f>
        <v/>
      </c>
      <c r="AB350" t="str">
        <f>IF(H350=0,"",IF(COUNTIF(H$2:H350,H350)&gt;1,"",ROW()+(COLUMN()-20)/10000))</f>
        <v/>
      </c>
      <c r="AC350" t="str">
        <f>IF(I350=0,"",IF(COUNTIF(I$2:I350,I350)&gt;1,"",ROW()+(COLUMN()-20)/10000))</f>
        <v/>
      </c>
      <c r="AD350" t="str">
        <f>IF(J350=0,"",IF(COUNTIF(J$2:J350,J350)&gt;1,"",ROW()+(COLUMN()-20)/10000))</f>
        <v/>
      </c>
      <c r="AE350" t="str">
        <f>IF(K350=0,"",IF(COUNTIF(K$2:K350,K350)&gt;1,"",ROW()+(COLUMN()-20)/10000))</f>
        <v/>
      </c>
      <c r="AF350" t="str">
        <f>IF(L350=0,"",IF(COUNTIF(L$2:L350,L350)&gt;1,"",ROW()+(COLUMN()-20)/10000))</f>
        <v/>
      </c>
      <c r="AG350" t="str">
        <f>IF(M350=0,"",IF(COUNTIF(M$2:M350,M350)&gt;1,"",ROW()+(COLUMN()-20)/10000))</f>
        <v/>
      </c>
      <c r="AH350" t="str">
        <f>IF(N350=0,"",IF(COUNTIF(N$2:N350,N350)&gt;1,"",ROW()+(COLUMN()-20)/10000))</f>
        <v/>
      </c>
      <c r="AI350" t="str">
        <f>IF(O350=0,"",IF(COUNTIF(O$2:O350,O350)&gt;1,"",ROW()+(COLUMN()-20)/10000))</f>
        <v/>
      </c>
      <c r="AJ350" t="str">
        <f>IF(P350=0,"",IF(COUNTIF(P$2:P350,P350)&gt;1,"",ROW()+(COLUMN()-20)/10000))</f>
        <v/>
      </c>
      <c r="AK350" t="str">
        <f>IF(Q350=0,"",IF(COUNTIF(Q$2:Q350,Q350)&gt;1,"",ROW()+(COLUMN()-20)/10000))</f>
        <v/>
      </c>
      <c r="AL350" t="str">
        <f>IF(R350=0,"",IF(COUNTIF(R$2:R350,R350)&gt;1,"",ROW()+(COLUMN()-20)/10000))</f>
        <v/>
      </c>
      <c r="AM350" t="str">
        <f>IF(S350=0,"",IF(COUNTIF(S$2:S350,S350)&gt;1,"",ROW()+(COLUMN()-20)/10000))</f>
        <v/>
      </c>
      <c r="AN350" t="str">
        <f>IF(T350=0,"",IF(COUNTIF(T$2:T350,T350)&gt;1,"",ROW()+(COLUMN()-20)/10000))</f>
        <v/>
      </c>
      <c r="AO350" t="str">
        <f t="shared" si="88"/>
        <v/>
      </c>
      <c r="AP350" t="str">
        <f t="shared" ca="1" si="86"/>
        <v/>
      </c>
      <c r="AQ350" t="str">
        <f ca="1">IF(AP350="","",IF(COUNTIF($AP$2:AP350,AP350)&gt;1,"",IF(AP350="overdracht",1,ROW())))</f>
        <v/>
      </c>
      <c r="AT350" t="str">
        <f t="shared" ca="1" si="89"/>
        <v/>
      </c>
      <c r="AU350" t="str">
        <f t="shared" si="90"/>
        <v/>
      </c>
      <c r="AV350" t="str">
        <f t="shared" si="91"/>
        <v/>
      </c>
      <c r="AW350" s="104" t="str">
        <f>IF(A350=Detail!$E$3,ROW()+5+(COLUMN()-48)/1000,"")</f>
        <v/>
      </c>
      <c r="AX350" t="str">
        <f>IF(B350=Detail!$E$3,ROW()+5+(COLUMN()-48)/1000,"")</f>
        <v/>
      </c>
      <c r="AY350" t="str">
        <f>IF(C350=Detail!$E$3,ROW()+5+(COLUMN()-48)/1000,"")</f>
        <v/>
      </c>
      <c r="AZ350" t="str">
        <f>IF(D350=Detail!$E$3,ROW()+5+(COLUMN()-48)/1000,"")</f>
        <v/>
      </c>
      <c r="BA350" t="str">
        <f>IF(E350=Detail!$E$3,ROW()+5+(COLUMN()-48)/1000,"")</f>
        <v/>
      </c>
      <c r="BB350" t="str">
        <f>IF(F350=Detail!$E$3,ROW()+5+(COLUMN()-48)/1000,"")</f>
        <v/>
      </c>
      <c r="BC350" t="str">
        <f>IF(G350=Detail!$E$3,ROW()+5+(COLUMN()-48)/1000,"")</f>
        <v/>
      </c>
      <c r="BD350" t="str">
        <f>IF(H350=Detail!$E$3,ROW()+5+(COLUMN()-48)/1000,"")</f>
        <v/>
      </c>
      <c r="BE350" t="str">
        <f>IF(I350=Detail!$E$3,ROW()+5+(COLUMN()-48)/1000,"")</f>
        <v/>
      </c>
      <c r="BF350" t="str">
        <f>IF(J350=Detail!$E$3,ROW()+5+(COLUMN()-48)/1000,"")</f>
        <v/>
      </c>
      <c r="BG350" t="str">
        <f>IF(K350=Detail!$E$3,ROW()+5+(COLUMN()-48)/1000,"")</f>
        <v/>
      </c>
      <c r="BH350" t="str">
        <f>IF(L350=Detail!$E$3,ROW()+5+(COLUMN()-48)/1000,"")</f>
        <v/>
      </c>
      <c r="BI350" t="str">
        <f>IF(M350=Detail!$E$3,ROW()+5+(COLUMN()-48)/1000,"")</f>
        <v/>
      </c>
      <c r="BJ350" t="str">
        <f>IF(N350=Detail!$E$3,ROW()+5+(COLUMN()-48)/1000,"")</f>
        <v/>
      </c>
      <c r="BK350" t="str">
        <f>IF(O350=Detail!$E$3,ROW()+5+(COLUMN()-48)/1000,"")</f>
        <v/>
      </c>
      <c r="BL350" t="str">
        <f>IF(P350=Detail!$E$3,ROW()+5+(COLUMN()-48)/1000,"")</f>
        <v/>
      </c>
      <c r="BM350" t="str">
        <f>IF(Q350=Detail!$E$3,ROW()+5+(COLUMN()-48)/1000,"")</f>
        <v/>
      </c>
      <c r="BN350" t="str">
        <f>IF(R350=Detail!$E$3,ROW()+5+(COLUMN()-48)/1000,"")</f>
        <v/>
      </c>
      <c r="BO350" t="str">
        <f>IF(S350=Detail!$E$3,ROW()+5+(COLUMN()-48)/1000,"")</f>
        <v/>
      </c>
      <c r="BP350" t="str">
        <f>IF(T350=Detail!$E$3,ROW()+5+(COLUMN()-48)/1000,"")</f>
        <v/>
      </c>
      <c r="BQ350" t="str">
        <f t="shared" ca="1" si="87"/>
        <v/>
      </c>
      <c r="BR350" t="str">
        <f>IF(BS350="","","'"&amp;VLOOKUP(ROUND((BS350-ROUNDDOWN(BS350,0))*1000,0),$BT$2:$BU$21,2,FALSE)&amp;"'!A"&amp;ROUNDDOWN(Codedata!BS350,0))</f>
        <v/>
      </c>
      <c r="BS350" t="str">
        <f t="shared" si="92"/>
        <v/>
      </c>
      <c r="BV350" t="str">
        <f t="shared" ca="1" si="93"/>
        <v/>
      </c>
      <c r="BW350" t="str">
        <f t="shared" ca="1" si="94"/>
        <v/>
      </c>
      <c r="BX350" t="str">
        <f t="shared" ca="1" si="95"/>
        <v/>
      </c>
      <c r="BY350" t="str">
        <f t="shared" ca="1" si="96"/>
        <v/>
      </c>
      <c r="BZ350" t="str">
        <f t="shared" ca="1" si="97"/>
        <v/>
      </c>
      <c r="CA350" t="str">
        <f t="shared" ca="1" si="98"/>
        <v/>
      </c>
      <c r="CB350" t="str">
        <f t="shared" ca="1" si="99"/>
        <v/>
      </c>
      <c r="CC350" t="str">
        <f t="shared" ca="1" si="100"/>
        <v/>
      </c>
    </row>
    <row r="351" spans="1:81" x14ac:dyDescent="0.3">
      <c r="A351">
        <f>Cash!$C356</f>
        <v>0</v>
      </c>
      <c r="B351">
        <f>Cash!$D356</f>
        <v>0</v>
      </c>
      <c r="C351">
        <f>Zicht!$C356</f>
        <v>0</v>
      </c>
      <c r="D351">
        <f>Zicht!$D356</f>
        <v>0</v>
      </c>
      <c r="E351">
        <f>Spaar!$C356</f>
        <v>0</v>
      </c>
      <c r="F351">
        <f>Spaar!$D356</f>
        <v>0</v>
      </c>
      <c r="G351">
        <f>'Reserve 1'!$C356</f>
        <v>0</v>
      </c>
      <c r="H351">
        <f>'Reserve 1'!$D356</f>
        <v>0</v>
      </c>
      <c r="I351">
        <f>'Reserve 2'!$C356</f>
        <v>0</v>
      </c>
      <c r="J351">
        <f>'Reserve 2'!$D356</f>
        <v>0</v>
      </c>
      <c r="K351">
        <f>'Reserve 3'!$C356</f>
        <v>0</v>
      </c>
      <c r="L351">
        <f>'Reserve 3'!$D356</f>
        <v>0</v>
      </c>
      <c r="M351">
        <f>'Reserve 4'!$C356</f>
        <v>0</v>
      </c>
      <c r="N351">
        <f>'Reserve 4'!$D356</f>
        <v>0</v>
      </c>
      <c r="O351">
        <f>'Reserve 5'!$C356</f>
        <v>0</v>
      </c>
      <c r="P351">
        <f>'Reserve 5'!$D356</f>
        <v>0</v>
      </c>
      <c r="Q351">
        <f>'Reserve 6'!$C356</f>
        <v>0</v>
      </c>
      <c r="R351">
        <f>'Reserve 6'!$D356</f>
        <v>0</v>
      </c>
      <c r="S351">
        <f>'Reserve 7'!$C356</f>
        <v>0</v>
      </c>
      <c r="T351">
        <f>'Reserve 7'!$D356</f>
        <v>0</v>
      </c>
      <c r="U351" t="str">
        <f>IF(A351=0,"",IF(COUNTIF(A$2:A351,A351)&gt;1,"",ROW()+(COLUMN()-20)/10000))</f>
        <v/>
      </c>
      <c r="V351" t="str">
        <f>IF(B351=0,"",IF(COUNTIF(B$2:B351,B351)&gt;1,"",ROW()+(COLUMN()-20)/10000))</f>
        <v/>
      </c>
      <c r="W351" t="str">
        <f>IF(C351=0,"",IF(COUNTIF(C$2:C351,C351)&gt;1,"",ROW()+(COLUMN()-20)/10000))</f>
        <v/>
      </c>
      <c r="X351" t="str">
        <f>IF(D351=0,"",IF(COUNTIF(D$2:D351,D351)&gt;1,"",ROW()+(COLUMN()-20)/10000))</f>
        <v/>
      </c>
      <c r="Y351" t="str">
        <f>IF(E351=0,"",IF(COUNTIF(E$2:E351,E351)&gt;1,"",ROW()+(COLUMN()-20)/10000))</f>
        <v/>
      </c>
      <c r="Z351" t="str">
        <f>IF(F351=0,"",IF(COUNTIF(F$2:F351,F351)&gt;1,"",ROW()+(COLUMN()-20)/10000))</f>
        <v/>
      </c>
      <c r="AA351" t="str">
        <f>IF(G351=0,"",IF(COUNTIF(G$2:G351,G351)&gt;1,"",ROW()+(COLUMN()-20)/10000))</f>
        <v/>
      </c>
      <c r="AB351" t="str">
        <f>IF(H351=0,"",IF(COUNTIF(H$2:H351,H351)&gt;1,"",ROW()+(COLUMN()-20)/10000))</f>
        <v/>
      </c>
      <c r="AC351" t="str">
        <f>IF(I351=0,"",IF(COUNTIF(I$2:I351,I351)&gt;1,"",ROW()+(COLUMN()-20)/10000))</f>
        <v/>
      </c>
      <c r="AD351" t="str">
        <f>IF(J351=0,"",IF(COUNTIF(J$2:J351,J351)&gt;1,"",ROW()+(COLUMN()-20)/10000))</f>
        <v/>
      </c>
      <c r="AE351" t="str">
        <f>IF(K351=0,"",IF(COUNTIF(K$2:K351,K351)&gt;1,"",ROW()+(COLUMN()-20)/10000))</f>
        <v/>
      </c>
      <c r="AF351" t="str">
        <f>IF(L351=0,"",IF(COUNTIF(L$2:L351,L351)&gt;1,"",ROW()+(COLUMN()-20)/10000))</f>
        <v/>
      </c>
      <c r="AG351" t="str">
        <f>IF(M351=0,"",IF(COUNTIF(M$2:M351,M351)&gt;1,"",ROW()+(COLUMN()-20)/10000))</f>
        <v/>
      </c>
      <c r="AH351" t="str">
        <f>IF(N351=0,"",IF(COUNTIF(N$2:N351,N351)&gt;1,"",ROW()+(COLUMN()-20)/10000))</f>
        <v/>
      </c>
      <c r="AI351" t="str">
        <f>IF(O351=0,"",IF(COUNTIF(O$2:O351,O351)&gt;1,"",ROW()+(COLUMN()-20)/10000))</f>
        <v/>
      </c>
      <c r="AJ351" t="str">
        <f>IF(P351=0,"",IF(COUNTIF(P$2:P351,P351)&gt;1,"",ROW()+(COLUMN()-20)/10000))</f>
        <v/>
      </c>
      <c r="AK351" t="str">
        <f>IF(Q351=0,"",IF(COUNTIF(Q$2:Q351,Q351)&gt;1,"",ROW()+(COLUMN()-20)/10000))</f>
        <v/>
      </c>
      <c r="AL351" t="str">
        <f>IF(R351=0,"",IF(COUNTIF(R$2:R351,R351)&gt;1,"",ROW()+(COLUMN()-20)/10000))</f>
        <v/>
      </c>
      <c r="AM351" t="str">
        <f>IF(S351=0,"",IF(COUNTIF(S$2:S351,S351)&gt;1,"",ROW()+(COLUMN()-20)/10000))</f>
        <v/>
      </c>
      <c r="AN351" t="str">
        <f>IF(T351=0,"",IF(COUNTIF(T$2:T351,T351)&gt;1,"",ROW()+(COLUMN()-20)/10000))</f>
        <v/>
      </c>
      <c r="AO351" t="str">
        <f t="shared" si="88"/>
        <v/>
      </c>
      <c r="AP351" t="str">
        <f t="shared" ca="1" si="86"/>
        <v/>
      </c>
      <c r="AQ351" t="str">
        <f ca="1">IF(AP351="","",IF(COUNTIF($AP$2:AP351,AP351)&gt;1,"",IF(AP351="overdracht",1,ROW())))</f>
        <v/>
      </c>
      <c r="AT351" t="str">
        <f t="shared" ca="1" si="89"/>
        <v/>
      </c>
      <c r="AU351" t="str">
        <f t="shared" si="90"/>
        <v/>
      </c>
      <c r="AV351" t="str">
        <f t="shared" si="91"/>
        <v/>
      </c>
      <c r="AW351" s="104" t="str">
        <f>IF(A351=Detail!$E$3,ROW()+5+(COLUMN()-48)/1000,"")</f>
        <v/>
      </c>
      <c r="AX351" t="str">
        <f>IF(B351=Detail!$E$3,ROW()+5+(COLUMN()-48)/1000,"")</f>
        <v/>
      </c>
      <c r="AY351" t="str">
        <f>IF(C351=Detail!$E$3,ROW()+5+(COLUMN()-48)/1000,"")</f>
        <v/>
      </c>
      <c r="AZ351" t="str">
        <f>IF(D351=Detail!$E$3,ROW()+5+(COLUMN()-48)/1000,"")</f>
        <v/>
      </c>
      <c r="BA351" t="str">
        <f>IF(E351=Detail!$E$3,ROW()+5+(COLUMN()-48)/1000,"")</f>
        <v/>
      </c>
      <c r="BB351" t="str">
        <f>IF(F351=Detail!$E$3,ROW()+5+(COLUMN()-48)/1000,"")</f>
        <v/>
      </c>
      <c r="BC351" t="str">
        <f>IF(G351=Detail!$E$3,ROW()+5+(COLUMN()-48)/1000,"")</f>
        <v/>
      </c>
      <c r="BD351" t="str">
        <f>IF(H351=Detail!$E$3,ROW()+5+(COLUMN()-48)/1000,"")</f>
        <v/>
      </c>
      <c r="BE351" t="str">
        <f>IF(I351=Detail!$E$3,ROW()+5+(COLUMN()-48)/1000,"")</f>
        <v/>
      </c>
      <c r="BF351" t="str">
        <f>IF(J351=Detail!$E$3,ROW()+5+(COLUMN()-48)/1000,"")</f>
        <v/>
      </c>
      <c r="BG351" t="str">
        <f>IF(K351=Detail!$E$3,ROW()+5+(COLUMN()-48)/1000,"")</f>
        <v/>
      </c>
      <c r="BH351" t="str">
        <f>IF(L351=Detail!$E$3,ROW()+5+(COLUMN()-48)/1000,"")</f>
        <v/>
      </c>
      <c r="BI351" t="str">
        <f>IF(M351=Detail!$E$3,ROW()+5+(COLUMN()-48)/1000,"")</f>
        <v/>
      </c>
      <c r="BJ351" t="str">
        <f>IF(N351=Detail!$E$3,ROW()+5+(COLUMN()-48)/1000,"")</f>
        <v/>
      </c>
      <c r="BK351" t="str">
        <f>IF(O351=Detail!$E$3,ROW()+5+(COLUMN()-48)/1000,"")</f>
        <v/>
      </c>
      <c r="BL351" t="str">
        <f>IF(P351=Detail!$E$3,ROW()+5+(COLUMN()-48)/1000,"")</f>
        <v/>
      </c>
      <c r="BM351" t="str">
        <f>IF(Q351=Detail!$E$3,ROW()+5+(COLUMN()-48)/1000,"")</f>
        <v/>
      </c>
      <c r="BN351" t="str">
        <f>IF(R351=Detail!$E$3,ROW()+5+(COLUMN()-48)/1000,"")</f>
        <v/>
      </c>
      <c r="BO351" t="str">
        <f>IF(S351=Detail!$E$3,ROW()+5+(COLUMN()-48)/1000,"")</f>
        <v/>
      </c>
      <c r="BP351" t="str">
        <f>IF(T351=Detail!$E$3,ROW()+5+(COLUMN()-48)/1000,"")</f>
        <v/>
      </c>
      <c r="BQ351" t="str">
        <f t="shared" ca="1" si="87"/>
        <v/>
      </c>
      <c r="BR351" t="str">
        <f>IF(BS351="","","'"&amp;VLOOKUP(ROUND((BS351-ROUNDDOWN(BS351,0))*1000,0),$BT$2:$BU$21,2,FALSE)&amp;"'!A"&amp;ROUNDDOWN(Codedata!BS351,0))</f>
        <v/>
      </c>
      <c r="BS351" t="str">
        <f t="shared" si="92"/>
        <v/>
      </c>
      <c r="BV351" t="str">
        <f t="shared" ca="1" si="93"/>
        <v/>
      </c>
      <c r="BW351" t="str">
        <f t="shared" ca="1" si="94"/>
        <v/>
      </c>
      <c r="BX351" t="str">
        <f t="shared" ca="1" si="95"/>
        <v/>
      </c>
      <c r="BY351" t="str">
        <f t="shared" ca="1" si="96"/>
        <v/>
      </c>
      <c r="BZ351" t="str">
        <f t="shared" ca="1" si="97"/>
        <v/>
      </c>
      <c r="CA351" t="str">
        <f t="shared" ca="1" si="98"/>
        <v/>
      </c>
      <c r="CB351" t="str">
        <f t="shared" ca="1" si="99"/>
        <v/>
      </c>
      <c r="CC351" t="str">
        <f t="shared" ca="1" si="100"/>
        <v/>
      </c>
    </row>
    <row r="352" spans="1:81" x14ac:dyDescent="0.3">
      <c r="A352">
        <f>Cash!$C357</f>
        <v>0</v>
      </c>
      <c r="B352">
        <f>Cash!$D357</f>
        <v>0</v>
      </c>
      <c r="C352">
        <f>Zicht!$C357</f>
        <v>0</v>
      </c>
      <c r="D352">
        <f>Zicht!$D357</f>
        <v>0</v>
      </c>
      <c r="E352">
        <f>Spaar!$C357</f>
        <v>0</v>
      </c>
      <c r="F352">
        <f>Spaar!$D357</f>
        <v>0</v>
      </c>
      <c r="G352">
        <f>'Reserve 1'!$C357</f>
        <v>0</v>
      </c>
      <c r="H352">
        <f>'Reserve 1'!$D357</f>
        <v>0</v>
      </c>
      <c r="I352">
        <f>'Reserve 2'!$C357</f>
        <v>0</v>
      </c>
      <c r="J352">
        <f>'Reserve 2'!$D357</f>
        <v>0</v>
      </c>
      <c r="K352">
        <f>'Reserve 3'!$C357</f>
        <v>0</v>
      </c>
      <c r="L352">
        <f>'Reserve 3'!$D357</f>
        <v>0</v>
      </c>
      <c r="M352">
        <f>'Reserve 4'!$C357</f>
        <v>0</v>
      </c>
      <c r="N352">
        <f>'Reserve 4'!$D357</f>
        <v>0</v>
      </c>
      <c r="O352">
        <f>'Reserve 5'!$C357</f>
        <v>0</v>
      </c>
      <c r="P352">
        <f>'Reserve 5'!$D357</f>
        <v>0</v>
      </c>
      <c r="Q352">
        <f>'Reserve 6'!$C357</f>
        <v>0</v>
      </c>
      <c r="R352">
        <f>'Reserve 6'!$D357</f>
        <v>0</v>
      </c>
      <c r="S352">
        <f>'Reserve 7'!$C357</f>
        <v>0</v>
      </c>
      <c r="T352">
        <f>'Reserve 7'!$D357</f>
        <v>0</v>
      </c>
      <c r="U352" t="str">
        <f>IF(A352=0,"",IF(COUNTIF(A$2:A352,A352)&gt;1,"",ROW()+(COLUMN()-20)/10000))</f>
        <v/>
      </c>
      <c r="V352" t="str">
        <f>IF(B352=0,"",IF(COUNTIF(B$2:B352,B352)&gt;1,"",ROW()+(COLUMN()-20)/10000))</f>
        <v/>
      </c>
      <c r="W352" t="str">
        <f>IF(C352=0,"",IF(COUNTIF(C$2:C352,C352)&gt;1,"",ROW()+(COLUMN()-20)/10000))</f>
        <v/>
      </c>
      <c r="X352" t="str">
        <f>IF(D352=0,"",IF(COUNTIF(D$2:D352,D352)&gt;1,"",ROW()+(COLUMN()-20)/10000))</f>
        <v/>
      </c>
      <c r="Y352" t="str">
        <f>IF(E352=0,"",IF(COUNTIF(E$2:E352,E352)&gt;1,"",ROW()+(COLUMN()-20)/10000))</f>
        <v/>
      </c>
      <c r="Z352" t="str">
        <f>IF(F352=0,"",IF(COUNTIF(F$2:F352,F352)&gt;1,"",ROW()+(COLUMN()-20)/10000))</f>
        <v/>
      </c>
      <c r="AA352" t="str">
        <f>IF(G352=0,"",IF(COUNTIF(G$2:G352,G352)&gt;1,"",ROW()+(COLUMN()-20)/10000))</f>
        <v/>
      </c>
      <c r="AB352" t="str">
        <f>IF(H352=0,"",IF(COUNTIF(H$2:H352,H352)&gt;1,"",ROW()+(COLUMN()-20)/10000))</f>
        <v/>
      </c>
      <c r="AC352" t="str">
        <f>IF(I352=0,"",IF(COUNTIF(I$2:I352,I352)&gt;1,"",ROW()+(COLUMN()-20)/10000))</f>
        <v/>
      </c>
      <c r="AD352" t="str">
        <f>IF(J352=0,"",IF(COUNTIF(J$2:J352,J352)&gt;1,"",ROW()+(COLUMN()-20)/10000))</f>
        <v/>
      </c>
      <c r="AE352" t="str">
        <f>IF(K352=0,"",IF(COUNTIF(K$2:K352,K352)&gt;1,"",ROW()+(COLUMN()-20)/10000))</f>
        <v/>
      </c>
      <c r="AF352" t="str">
        <f>IF(L352=0,"",IF(COUNTIF(L$2:L352,L352)&gt;1,"",ROW()+(COLUMN()-20)/10000))</f>
        <v/>
      </c>
      <c r="AG352" t="str">
        <f>IF(M352=0,"",IF(COUNTIF(M$2:M352,M352)&gt;1,"",ROW()+(COLUMN()-20)/10000))</f>
        <v/>
      </c>
      <c r="AH352" t="str">
        <f>IF(N352=0,"",IF(COUNTIF(N$2:N352,N352)&gt;1,"",ROW()+(COLUMN()-20)/10000))</f>
        <v/>
      </c>
      <c r="AI352" t="str">
        <f>IF(O352=0,"",IF(COUNTIF(O$2:O352,O352)&gt;1,"",ROW()+(COLUMN()-20)/10000))</f>
        <v/>
      </c>
      <c r="AJ352" t="str">
        <f>IF(P352=0,"",IF(COUNTIF(P$2:P352,P352)&gt;1,"",ROW()+(COLUMN()-20)/10000))</f>
        <v/>
      </c>
      <c r="AK352" t="str">
        <f>IF(Q352=0,"",IF(COUNTIF(Q$2:Q352,Q352)&gt;1,"",ROW()+(COLUMN()-20)/10000))</f>
        <v/>
      </c>
      <c r="AL352" t="str">
        <f>IF(R352=0,"",IF(COUNTIF(R$2:R352,R352)&gt;1,"",ROW()+(COLUMN()-20)/10000))</f>
        <v/>
      </c>
      <c r="AM352" t="str">
        <f>IF(S352=0,"",IF(COUNTIF(S$2:S352,S352)&gt;1,"",ROW()+(COLUMN()-20)/10000))</f>
        <v/>
      </c>
      <c r="AN352" t="str">
        <f>IF(T352=0,"",IF(COUNTIF(T$2:T352,T352)&gt;1,"",ROW()+(COLUMN()-20)/10000))</f>
        <v/>
      </c>
      <c r="AO352" t="str">
        <f t="shared" si="88"/>
        <v/>
      </c>
      <c r="AP352" t="str">
        <f t="shared" ca="1" si="86"/>
        <v/>
      </c>
      <c r="AQ352" t="str">
        <f ca="1">IF(AP352="","",IF(COUNTIF($AP$2:AP352,AP352)&gt;1,"",IF(AP352="overdracht",1,ROW())))</f>
        <v/>
      </c>
      <c r="AT352" t="str">
        <f t="shared" ca="1" si="89"/>
        <v/>
      </c>
      <c r="AU352" t="str">
        <f t="shared" si="90"/>
        <v/>
      </c>
      <c r="AV352" t="str">
        <f t="shared" si="91"/>
        <v/>
      </c>
      <c r="AW352" s="104" t="str">
        <f>IF(A352=Detail!$E$3,ROW()+5+(COLUMN()-48)/1000,"")</f>
        <v/>
      </c>
      <c r="AX352" t="str">
        <f>IF(B352=Detail!$E$3,ROW()+5+(COLUMN()-48)/1000,"")</f>
        <v/>
      </c>
      <c r="AY352" t="str">
        <f>IF(C352=Detail!$E$3,ROW()+5+(COLUMN()-48)/1000,"")</f>
        <v/>
      </c>
      <c r="AZ352" t="str">
        <f>IF(D352=Detail!$E$3,ROW()+5+(COLUMN()-48)/1000,"")</f>
        <v/>
      </c>
      <c r="BA352" t="str">
        <f>IF(E352=Detail!$E$3,ROW()+5+(COLUMN()-48)/1000,"")</f>
        <v/>
      </c>
      <c r="BB352" t="str">
        <f>IF(F352=Detail!$E$3,ROW()+5+(COLUMN()-48)/1000,"")</f>
        <v/>
      </c>
      <c r="BC352" t="str">
        <f>IF(G352=Detail!$E$3,ROW()+5+(COLUMN()-48)/1000,"")</f>
        <v/>
      </c>
      <c r="BD352" t="str">
        <f>IF(H352=Detail!$E$3,ROW()+5+(COLUMN()-48)/1000,"")</f>
        <v/>
      </c>
      <c r="BE352" t="str">
        <f>IF(I352=Detail!$E$3,ROW()+5+(COLUMN()-48)/1000,"")</f>
        <v/>
      </c>
      <c r="BF352" t="str">
        <f>IF(J352=Detail!$E$3,ROW()+5+(COLUMN()-48)/1000,"")</f>
        <v/>
      </c>
      <c r="BG352" t="str">
        <f>IF(K352=Detail!$E$3,ROW()+5+(COLUMN()-48)/1000,"")</f>
        <v/>
      </c>
      <c r="BH352" t="str">
        <f>IF(L352=Detail!$E$3,ROW()+5+(COLUMN()-48)/1000,"")</f>
        <v/>
      </c>
      <c r="BI352" t="str">
        <f>IF(M352=Detail!$E$3,ROW()+5+(COLUMN()-48)/1000,"")</f>
        <v/>
      </c>
      <c r="BJ352" t="str">
        <f>IF(N352=Detail!$E$3,ROW()+5+(COLUMN()-48)/1000,"")</f>
        <v/>
      </c>
      <c r="BK352" t="str">
        <f>IF(O352=Detail!$E$3,ROW()+5+(COLUMN()-48)/1000,"")</f>
        <v/>
      </c>
      <c r="BL352" t="str">
        <f>IF(P352=Detail!$E$3,ROW()+5+(COLUMN()-48)/1000,"")</f>
        <v/>
      </c>
      <c r="BM352" t="str">
        <f>IF(Q352=Detail!$E$3,ROW()+5+(COLUMN()-48)/1000,"")</f>
        <v/>
      </c>
      <c r="BN352" t="str">
        <f>IF(R352=Detail!$E$3,ROW()+5+(COLUMN()-48)/1000,"")</f>
        <v/>
      </c>
      <c r="BO352" t="str">
        <f>IF(S352=Detail!$E$3,ROW()+5+(COLUMN()-48)/1000,"")</f>
        <v/>
      </c>
      <c r="BP352" t="str">
        <f>IF(T352=Detail!$E$3,ROW()+5+(COLUMN()-48)/1000,"")</f>
        <v/>
      </c>
      <c r="BQ352" t="str">
        <f t="shared" ca="1" si="87"/>
        <v/>
      </c>
      <c r="BR352" t="str">
        <f>IF(BS352="","","'"&amp;VLOOKUP(ROUND((BS352-ROUNDDOWN(BS352,0))*1000,0),$BT$2:$BU$21,2,FALSE)&amp;"'!A"&amp;ROUNDDOWN(Codedata!BS352,0))</f>
        <v/>
      </c>
      <c r="BS352" t="str">
        <f t="shared" si="92"/>
        <v/>
      </c>
      <c r="BV352" t="str">
        <f t="shared" ca="1" si="93"/>
        <v/>
      </c>
      <c r="BW352" t="str">
        <f t="shared" ca="1" si="94"/>
        <v/>
      </c>
      <c r="BX352" t="str">
        <f t="shared" ca="1" si="95"/>
        <v/>
      </c>
      <c r="BY352" t="str">
        <f t="shared" ca="1" si="96"/>
        <v/>
      </c>
      <c r="BZ352" t="str">
        <f t="shared" ca="1" si="97"/>
        <v/>
      </c>
      <c r="CA352" t="str">
        <f t="shared" ca="1" si="98"/>
        <v/>
      </c>
      <c r="CB352" t="str">
        <f t="shared" ca="1" si="99"/>
        <v/>
      </c>
      <c r="CC352" t="str">
        <f t="shared" ca="1" si="100"/>
        <v/>
      </c>
    </row>
    <row r="353" spans="1:81" x14ac:dyDescent="0.3">
      <c r="A353">
        <f>Cash!$C358</f>
        <v>0</v>
      </c>
      <c r="B353">
        <f>Cash!$D358</f>
        <v>0</v>
      </c>
      <c r="C353">
        <f>Zicht!$C358</f>
        <v>0</v>
      </c>
      <c r="D353">
        <f>Zicht!$D358</f>
        <v>0</v>
      </c>
      <c r="E353">
        <f>Spaar!$C358</f>
        <v>0</v>
      </c>
      <c r="F353">
        <f>Spaar!$D358</f>
        <v>0</v>
      </c>
      <c r="G353">
        <f>'Reserve 1'!$C358</f>
        <v>0</v>
      </c>
      <c r="H353">
        <f>'Reserve 1'!$D358</f>
        <v>0</v>
      </c>
      <c r="I353">
        <f>'Reserve 2'!$C358</f>
        <v>0</v>
      </c>
      <c r="J353">
        <f>'Reserve 2'!$D358</f>
        <v>0</v>
      </c>
      <c r="K353">
        <f>'Reserve 3'!$C358</f>
        <v>0</v>
      </c>
      <c r="L353">
        <f>'Reserve 3'!$D358</f>
        <v>0</v>
      </c>
      <c r="M353">
        <f>'Reserve 4'!$C358</f>
        <v>0</v>
      </c>
      <c r="N353">
        <f>'Reserve 4'!$D358</f>
        <v>0</v>
      </c>
      <c r="O353">
        <f>'Reserve 5'!$C358</f>
        <v>0</v>
      </c>
      <c r="P353">
        <f>'Reserve 5'!$D358</f>
        <v>0</v>
      </c>
      <c r="Q353">
        <f>'Reserve 6'!$C358</f>
        <v>0</v>
      </c>
      <c r="R353">
        <f>'Reserve 6'!$D358</f>
        <v>0</v>
      </c>
      <c r="S353">
        <f>'Reserve 7'!$C358</f>
        <v>0</v>
      </c>
      <c r="T353">
        <f>'Reserve 7'!$D358</f>
        <v>0</v>
      </c>
      <c r="U353" t="str">
        <f>IF(A353=0,"",IF(COUNTIF(A$2:A353,A353)&gt;1,"",ROW()+(COLUMN()-20)/10000))</f>
        <v/>
      </c>
      <c r="V353" t="str">
        <f>IF(B353=0,"",IF(COUNTIF(B$2:B353,B353)&gt;1,"",ROW()+(COLUMN()-20)/10000))</f>
        <v/>
      </c>
      <c r="W353" t="str">
        <f>IF(C353=0,"",IF(COUNTIF(C$2:C353,C353)&gt;1,"",ROW()+(COLUMN()-20)/10000))</f>
        <v/>
      </c>
      <c r="X353" t="str">
        <f>IF(D353=0,"",IF(COUNTIF(D$2:D353,D353)&gt;1,"",ROW()+(COLUMN()-20)/10000))</f>
        <v/>
      </c>
      <c r="Y353" t="str">
        <f>IF(E353=0,"",IF(COUNTIF(E$2:E353,E353)&gt;1,"",ROW()+(COLUMN()-20)/10000))</f>
        <v/>
      </c>
      <c r="Z353" t="str">
        <f>IF(F353=0,"",IF(COUNTIF(F$2:F353,F353)&gt;1,"",ROW()+(COLUMN()-20)/10000))</f>
        <v/>
      </c>
      <c r="AA353" t="str">
        <f>IF(G353=0,"",IF(COUNTIF(G$2:G353,G353)&gt;1,"",ROW()+(COLUMN()-20)/10000))</f>
        <v/>
      </c>
      <c r="AB353" t="str">
        <f>IF(H353=0,"",IF(COUNTIF(H$2:H353,H353)&gt;1,"",ROW()+(COLUMN()-20)/10000))</f>
        <v/>
      </c>
      <c r="AC353" t="str">
        <f>IF(I353=0,"",IF(COUNTIF(I$2:I353,I353)&gt;1,"",ROW()+(COLUMN()-20)/10000))</f>
        <v/>
      </c>
      <c r="AD353" t="str">
        <f>IF(J353=0,"",IF(COUNTIF(J$2:J353,J353)&gt;1,"",ROW()+(COLUMN()-20)/10000))</f>
        <v/>
      </c>
      <c r="AE353" t="str">
        <f>IF(K353=0,"",IF(COUNTIF(K$2:K353,K353)&gt;1,"",ROW()+(COLUMN()-20)/10000))</f>
        <v/>
      </c>
      <c r="AF353" t="str">
        <f>IF(L353=0,"",IF(COUNTIF(L$2:L353,L353)&gt;1,"",ROW()+(COLUMN()-20)/10000))</f>
        <v/>
      </c>
      <c r="AG353" t="str">
        <f>IF(M353=0,"",IF(COUNTIF(M$2:M353,M353)&gt;1,"",ROW()+(COLUMN()-20)/10000))</f>
        <v/>
      </c>
      <c r="AH353" t="str">
        <f>IF(N353=0,"",IF(COUNTIF(N$2:N353,N353)&gt;1,"",ROW()+(COLUMN()-20)/10000))</f>
        <v/>
      </c>
      <c r="AI353" t="str">
        <f>IF(O353=0,"",IF(COUNTIF(O$2:O353,O353)&gt;1,"",ROW()+(COLUMN()-20)/10000))</f>
        <v/>
      </c>
      <c r="AJ353" t="str">
        <f>IF(P353=0,"",IF(COUNTIF(P$2:P353,P353)&gt;1,"",ROW()+(COLUMN()-20)/10000))</f>
        <v/>
      </c>
      <c r="AK353" t="str">
        <f>IF(Q353=0,"",IF(COUNTIF(Q$2:Q353,Q353)&gt;1,"",ROW()+(COLUMN()-20)/10000))</f>
        <v/>
      </c>
      <c r="AL353" t="str">
        <f>IF(R353=0,"",IF(COUNTIF(R$2:R353,R353)&gt;1,"",ROW()+(COLUMN()-20)/10000))</f>
        <v/>
      </c>
      <c r="AM353" t="str">
        <f>IF(S353=0,"",IF(COUNTIF(S$2:S353,S353)&gt;1,"",ROW()+(COLUMN()-20)/10000))</f>
        <v/>
      </c>
      <c r="AN353" t="str">
        <f>IF(T353=0,"",IF(COUNTIF(T$2:T353,T353)&gt;1,"",ROW()+(COLUMN()-20)/10000))</f>
        <v/>
      </c>
      <c r="AO353" t="str">
        <f t="shared" si="88"/>
        <v/>
      </c>
      <c r="AP353" t="str">
        <f t="shared" ca="1" si="86"/>
        <v/>
      </c>
      <c r="AQ353" t="str">
        <f ca="1">IF(AP353="","",IF(COUNTIF($AP$2:AP353,AP353)&gt;1,"",IF(AP353="overdracht",1,ROW())))</f>
        <v/>
      </c>
      <c r="AT353" t="str">
        <f t="shared" ca="1" si="89"/>
        <v/>
      </c>
      <c r="AU353" t="str">
        <f t="shared" si="90"/>
        <v/>
      </c>
      <c r="AV353" t="str">
        <f t="shared" si="91"/>
        <v/>
      </c>
      <c r="AW353" s="104" t="str">
        <f>IF(A353=Detail!$E$3,ROW()+5+(COLUMN()-48)/1000,"")</f>
        <v/>
      </c>
      <c r="AX353" t="str">
        <f>IF(B353=Detail!$E$3,ROW()+5+(COLUMN()-48)/1000,"")</f>
        <v/>
      </c>
      <c r="AY353" t="str">
        <f>IF(C353=Detail!$E$3,ROW()+5+(COLUMN()-48)/1000,"")</f>
        <v/>
      </c>
      <c r="AZ353" t="str">
        <f>IF(D353=Detail!$E$3,ROW()+5+(COLUMN()-48)/1000,"")</f>
        <v/>
      </c>
      <c r="BA353" t="str">
        <f>IF(E353=Detail!$E$3,ROW()+5+(COLUMN()-48)/1000,"")</f>
        <v/>
      </c>
      <c r="BB353" t="str">
        <f>IF(F353=Detail!$E$3,ROW()+5+(COLUMN()-48)/1000,"")</f>
        <v/>
      </c>
      <c r="BC353" t="str">
        <f>IF(G353=Detail!$E$3,ROW()+5+(COLUMN()-48)/1000,"")</f>
        <v/>
      </c>
      <c r="BD353" t="str">
        <f>IF(H353=Detail!$E$3,ROW()+5+(COLUMN()-48)/1000,"")</f>
        <v/>
      </c>
      <c r="BE353" t="str">
        <f>IF(I353=Detail!$E$3,ROW()+5+(COLUMN()-48)/1000,"")</f>
        <v/>
      </c>
      <c r="BF353" t="str">
        <f>IF(J353=Detail!$E$3,ROW()+5+(COLUMN()-48)/1000,"")</f>
        <v/>
      </c>
      <c r="BG353" t="str">
        <f>IF(K353=Detail!$E$3,ROW()+5+(COLUMN()-48)/1000,"")</f>
        <v/>
      </c>
      <c r="BH353" t="str">
        <f>IF(L353=Detail!$E$3,ROW()+5+(COLUMN()-48)/1000,"")</f>
        <v/>
      </c>
      <c r="BI353" t="str">
        <f>IF(M353=Detail!$E$3,ROW()+5+(COLUMN()-48)/1000,"")</f>
        <v/>
      </c>
      <c r="BJ353" t="str">
        <f>IF(N353=Detail!$E$3,ROW()+5+(COLUMN()-48)/1000,"")</f>
        <v/>
      </c>
      <c r="BK353" t="str">
        <f>IF(O353=Detail!$E$3,ROW()+5+(COLUMN()-48)/1000,"")</f>
        <v/>
      </c>
      <c r="BL353" t="str">
        <f>IF(P353=Detail!$E$3,ROW()+5+(COLUMN()-48)/1000,"")</f>
        <v/>
      </c>
      <c r="BM353" t="str">
        <f>IF(Q353=Detail!$E$3,ROW()+5+(COLUMN()-48)/1000,"")</f>
        <v/>
      </c>
      <c r="BN353" t="str">
        <f>IF(R353=Detail!$E$3,ROW()+5+(COLUMN()-48)/1000,"")</f>
        <v/>
      </c>
      <c r="BO353" t="str">
        <f>IF(S353=Detail!$E$3,ROW()+5+(COLUMN()-48)/1000,"")</f>
        <v/>
      </c>
      <c r="BP353" t="str">
        <f>IF(T353=Detail!$E$3,ROW()+5+(COLUMN()-48)/1000,"")</f>
        <v/>
      </c>
      <c r="BQ353" t="str">
        <f t="shared" ca="1" si="87"/>
        <v/>
      </c>
      <c r="BR353" t="str">
        <f>IF(BS353="","","'"&amp;VLOOKUP(ROUND((BS353-ROUNDDOWN(BS353,0))*1000,0),$BT$2:$BU$21,2,FALSE)&amp;"'!A"&amp;ROUNDDOWN(Codedata!BS353,0))</f>
        <v/>
      </c>
      <c r="BS353" t="str">
        <f t="shared" si="92"/>
        <v/>
      </c>
      <c r="BV353" t="str">
        <f t="shared" ca="1" si="93"/>
        <v/>
      </c>
      <c r="BW353" t="str">
        <f t="shared" ca="1" si="94"/>
        <v/>
      </c>
      <c r="BX353" t="str">
        <f t="shared" ca="1" si="95"/>
        <v/>
      </c>
      <c r="BY353" t="str">
        <f t="shared" ca="1" si="96"/>
        <v/>
      </c>
      <c r="BZ353" t="str">
        <f t="shared" ca="1" si="97"/>
        <v/>
      </c>
      <c r="CA353" t="str">
        <f t="shared" ca="1" si="98"/>
        <v/>
      </c>
      <c r="CB353" t="str">
        <f t="shared" ca="1" si="99"/>
        <v/>
      </c>
      <c r="CC353" t="str">
        <f t="shared" ca="1" si="100"/>
        <v/>
      </c>
    </row>
    <row r="354" spans="1:81" x14ac:dyDescent="0.3">
      <c r="A354">
        <f>Cash!$C359</f>
        <v>0</v>
      </c>
      <c r="B354">
        <f>Cash!$D359</f>
        <v>0</v>
      </c>
      <c r="C354">
        <f>Zicht!$C359</f>
        <v>0</v>
      </c>
      <c r="D354">
        <f>Zicht!$D359</f>
        <v>0</v>
      </c>
      <c r="E354">
        <f>Spaar!$C359</f>
        <v>0</v>
      </c>
      <c r="F354">
        <f>Spaar!$D359</f>
        <v>0</v>
      </c>
      <c r="G354">
        <f>'Reserve 1'!$C359</f>
        <v>0</v>
      </c>
      <c r="H354">
        <f>'Reserve 1'!$D359</f>
        <v>0</v>
      </c>
      <c r="I354">
        <f>'Reserve 2'!$C359</f>
        <v>0</v>
      </c>
      <c r="J354">
        <f>'Reserve 2'!$D359</f>
        <v>0</v>
      </c>
      <c r="K354">
        <f>'Reserve 3'!$C359</f>
        <v>0</v>
      </c>
      <c r="L354">
        <f>'Reserve 3'!$D359</f>
        <v>0</v>
      </c>
      <c r="M354">
        <f>'Reserve 4'!$C359</f>
        <v>0</v>
      </c>
      <c r="N354">
        <f>'Reserve 4'!$D359</f>
        <v>0</v>
      </c>
      <c r="O354">
        <f>'Reserve 5'!$C359</f>
        <v>0</v>
      </c>
      <c r="P354">
        <f>'Reserve 5'!$D359</f>
        <v>0</v>
      </c>
      <c r="Q354">
        <f>'Reserve 6'!$C359</f>
        <v>0</v>
      </c>
      <c r="R354">
        <f>'Reserve 6'!$D359</f>
        <v>0</v>
      </c>
      <c r="S354">
        <f>'Reserve 7'!$C359</f>
        <v>0</v>
      </c>
      <c r="T354">
        <f>'Reserve 7'!$D359</f>
        <v>0</v>
      </c>
      <c r="U354" t="str">
        <f>IF(A354=0,"",IF(COUNTIF(A$2:A354,A354)&gt;1,"",ROW()+(COLUMN()-20)/10000))</f>
        <v/>
      </c>
      <c r="V354" t="str">
        <f>IF(B354=0,"",IF(COUNTIF(B$2:B354,B354)&gt;1,"",ROW()+(COLUMN()-20)/10000))</f>
        <v/>
      </c>
      <c r="W354" t="str">
        <f>IF(C354=0,"",IF(COUNTIF(C$2:C354,C354)&gt;1,"",ROW()+(COLUMN()-20)/10000))</f>
        <v/>
      </c>
      <c r="X354" t="str">
        <f>IF(D354=0,"",IF(COUNTIF(D$2:D354,D354)&gt;1,"",ROW()+(COLUMN()-20)/10000))</f>
        <v/>
      </c>
      <c r="Y354" t="str">
        <f>IF(E354=0,"",IF(COUNTIF(E$2:E354,E354)&gt;1,"",ROW()+(COLUMN()-20)/10000))</f>
        <v/>
      </c>
      <c r="Z354" t="str">
        <f>IF(F354=0,"",IF(COUNTIF(F$2:F354,F354)&gt;1,"",ROW()+(COLUMN()-20)/10000))</f>
        <v/>
      </c>
      <c r="AA354" t="str">
        <f>IF(G354=0,"",IF(COUNTIF(G$2:G354,G354)&gt;1,"",ROW()+(COLUMN()-20)/10000))</f>
        <v/>
      </c>
      <c r="AB354" t="str">
        <f>IF(H354=0,"",IF(COUNTIF(H$2:H354,H354)&gt;1,"",ROW()+(COLUMN()-20)/10000))</f>
        <v/>
      </c>
      <c r="AC354" t="str">
        <f>IF(I354=0,"",IF(COUNTIF(I$2:I354,I354)&gt;1,"",ROW()+(COLUMN()-20)/10000))</f>
        <v/>
      </c>
      <c r="AD354" t="str">
        <f>IF(J354=0,"",IF(COUNTIF(J$2:J354,J354)&gt;1,"",ROW()+(COLUMN()-20)/10000))</f>
        <v/>
      </c>
      <c r="AE354" t="str">
        <f>IF(K354=0,"",IF(COUNTIF(K$2:K354,K354)&gt;1,"",ROW()+(COLUMN()-20)/10000))</f>
        <v/>
      </c>
      <c r="AF354" t="str">
        <f>IF(L354=0,"",IF(COUNTIF(L$2:L354,L354)&gt;1,"",ROW()+(COLUMN()-20)/10000))</f>
        <v/>
      </c>
      <c r="AG354" t="str">
        <f>IF(M354=0,"",IF(COUNTIF(M$2:M354,M354)&gt;1,"",ROW()+(COLUMN()-20)/10000))</f>
        <v/>
      </c>
      <c r="AH354" t="str">
        <f>IF(N354=0,"",IF(COUNTIF(N$2:N354,N354)&gt;1,"",ROW()+(COLUMN()-20)/10000))</f>
        <v/>
      </c>
      <c r="AI354" t="str">
        <f>IF(O354=0,"",IF(COUNTIF(O$2:O354,O354)&gt;1,"",ROW()+(COLUMN()-20)/10000))</f>
        <v/>
      </c>
      <c r="AJ354" t="str">
        <f>IF(P354=0,"",IF(COUNTIF(P$2:P354,P354)&gt;1,"",ROW()+(COLUMN()-20)/10000))</f>
        <v/>
      </c>
      <c r="AK354" t="str">
        <f>IF(Q354=0,"",IF(COUNTIF(Q$2:Q354,Q354)&gt;1,"",ROW()+(COLUMN()-20)/10000))</f>
        <v/>
      </c>
      <c r="AL354" t="str">
        <f>IF(R354=0,"",IF(COUNTIF(R$2:R354,R354)&gt;1,"",ROW()+(COLUMN()-20)/10000))</f>
        <v/>
      </c>
      <c r="AM354" t="str">
        <f>IF(S354=0,"",IF(COUNTIF(S$2:S354,S354)&gt;1,"",ROW()+(COLUMN()-20)/10000))</f>
        <v/>
      </c>
      <c r="AN354" t="str">
        <f>IF(T354=0,"",IF(COUNTIF(T$2:T354,T354)&gt;1,"",ROW()+(COLUMN()-20)/10000))</f>
        <v/>
      </c>
      <c r="AO354" t="str">
        <f t="shared" si="88"/>
        <v/>
      </c>
      <c r="AP354" t="str">
        <f t="shared" ca="1" si="86"/>
        <v/>
      </c>
      <c r="AQ354" t="str">
        <f ca="1">IF(AP354="","",IF(COUNTIF($AP$2:AP354,AP354)&gt;1,"",IF(AP354="overdracht",1,ROW())))</f>
        <v/>
      </c>
      <c r="AT354" t="str">
        <f t="shared" ca="1" si="89"/>
        <v/>
      </c>
      <c r="AU354" t="str">
        <f t="shared" si="90"/>
        <v/>
      </c>
      <c r="AV354" t="str">
        <f t="shared" si="91"/>
        <v/>
      </c>
      <c r="AW354" s="104" t="str">
        <f>IF(A354=Detail!$E$3,ROW()+5+(COLUMN()-48)/1000,"")</f>
        <v/>
      </c>
      <c r="AX354" t="str">
        <f>IF(B354=Detail!$E$3,ROW()+5+(COLUMN()-48)/1000,"")</f>
        <v/>
      </c>
      <c r="AY354" t="str">
        <f>IF(C354=Detail!$E$3,ROW()+5+(COLUMN()-48)/1000,"")</f>
        <v/>
      </c>
      <c r="AZ354" t="str">
        <f>IF(D354=Detail!$E$3,ROW()+5+(COLUMN()-48)/1000,"")</f>
        <v/>
      </c>
      <c r="BA354" t="str">
        <f>IF(E354=Detail!$E$3,ROW()+5+(COLUMN()-48)/1000,"")</f>
        <v/>
      </c>
      <c r="BB354" t="str">
        <f>IF(F354=Detail!$E$3,ROW()+5+(COLUMN()-48)/1000,"")</f>
        <v/>
      </c>
      <c r="BC354" t="str">
        <f>IF(G354=Detail!$E$3,ROW()+5+(COLUMN()-48)/1000,"")</f>
        <v/>
      </c>
      <c r="BD354" t="str">
        <f>IF(H354=Detail!$E$3,ROW()+5+(COLUMN()-48)/1000,"")</f>
        <v/>
      </c>
      <c r="BE354" t="str">
        <f>IF(I354=Detail!$E$3,ROW()+5+(COLUMN()-48)/1000,"")</f>
        <v/>
      </c>
      <c r="BF354" t="str">
        <f>IF(J354=Detail!$E$3,ROW()+5+(COLUMN()-48)/1000,"")</f>
        <v/>
      </c>
      <c r="BG354" t="str">
        <f>IF(K354=Detail!$E$3,ROW()+5+(COLUMN()-48)/1000,"")</f>
        <v/>
      </c>
      <c r="BH354" t="str">
        <f>IF(L354=Detail!$E$3,ROW()+5+(COLUMN()-48)/1000,"")</f>
        <v/>
      </c>
      <c r="BI354" t="str">
        <f>IF(M354=Detail!$E$3,ROW()+5+(COLUMN()-48)/1000,"")</f>
        <v/>
      </c>
      <c r="BJ354" t="str">
        <f>IF(N354=Detail!$E$3,ROW()+5+(COLUMN()-48)/1000,"")</f>
        <v/>
      </c>
      <c r="BK354" t="str">
        <f>IF(O354=Detail!$E$3,ROW()+5+(COLUMN()-48)/1000,"")</f>
        <v/>
      </c>
      <c r="BL354" t="str">
        <f>IF(P354=Detail!$E$3,ROW()+5+(COLUMN()-48)/1000,"")</f>
        <v/>
      </c>
      <c r="BM354" t="str">
        <f>IF(Q354=Detail!$E$3,ROW()+5+(COLUMN()-48)/1000,"")</f>
        <v/>
      </c>
      <c r="BN354" t="str">
        <f>IF(R354=Detail!$E$3,ROW()+5+(COLUMN()-48)/1000,"")</f>
        <v/>
      </c>
      <c r="BO354" t="str">
        <f>IF(S354=Detail!$E$3,ROW()+5+(COLUMN()-48)/1000,"")</f>
        <v/>
      </c>
      <c r="BP354" t="str">
        <f>IF(T354=Detail!$E$3,ROW()+5+(COLUMN()-48)/1000,"")</f>
        <v/>
      </c>
      <c r="BQ354" t="str">
        <f t="shared" ca="1" si="87"/>
        <v/>
      </c>
      <c r="BR354" t="str">
        <f>IF(BS354="","","'"&amp;VLOOKUP(ROUND((BS354-ROUNDDOWN(BS354,0))*1000,0),$BT$2:$BU$21,2,FALSE)&amp;"'!A"&amp;ROUNDDOWN(Codedata!BS354,0))</f>
        <v/>
      </c>
      <c r="BS354" t="str">
        <f t="shared" si="92"/>
        <v/>
      </c>
      <c r="BV354" t="str">
        <f t="shared" ca="1" si="93"/>
        <v/>
      </c>
      <c r="BW354" t="str">
        <f t="shared" ca="1" si="94"/>
        <v/>
      </c>
      <c r="BX354" t="str">
        <f t="shared" ca="1" si="95"/>
        <v/>
      </c>
      <c r="BY354" t="str">
        <f t="shared" ca="1" si="96"/>
        <v/>
      </c>
      <c r="BZ354" t="str">
        <f t="shared" ca="1" si="97"/>
        <v/>
      </c>
      <c r="CA354" t="str">
        <f t="shared" ca="1" si="98"/>
        <v/>
      </c>
      <c r="CB354" t="str">
        <f t="shared" ca="1" si="99"/>
        <v/>
      </c>
      <c r="CC354" t="str">
        <f t="shared" ca="1" si="100"/>
        <v/>
      </c>
    </row>
    <row r="355" spans="1:81" x14ac:dyDescent="0.3">
      <c r="A355">
        <f>Cash!$C360</f>
        <v>0</v>
      </c>
      <c r="B355">
        <f>Cash!$D360</f>
        <v>0</v>
      </c>
      <c r="C355">
        <f>Zicht!$C360</f>
        <v>0</v>
      </c>
      <c r="D355">
        <f>Zicht!$D360</f>
        <v>0</v>
      </c>
      <c r="E355">
        <f>Spaar!$C360</f>
        <v>0</v>
      </c>
      <c r="F355">
        <f>Spaar!$D360</f>
        <v>0</v>
      </c>
      <c r="G355">
        <f>'Reserve 1'!$C360</f>
        <v>0</v>
      </c>
      <c r="H355">
        <f>'Reserve 1'!$D360</f>
        <v>0</v>
      </c>
      <c r="I355">
        <f>'Reserve 2'!$C360</f>
        <v>0</v>
      </c>
      <c r="J355">
        <f>'Reserve 2'!$D360</f>
        <v>0</v>
      </c>
      <c r="K355">
        <f>'Reserve 3'!$C360</f>
        <v>0</v>
      </c>
      <c r="L355">
        <f>'Reserve 3'!$D360</f>
        <v>0</v>
      </c>
      <c r="M355">
        <f>'Reserve 4'!$C360</f>
        <v>0</v>
      </c>
      <c r="N355">
        <f>'Reserve 4'!$D360</f>
        <v>0</v>
      </c>
      <c r="O355">
        <f>'Reserve 5'!$C360</f>
        <v>0</v>
      </c>
      <c r="P355">
        <f>'Reserve 5'!$D360</f>
        <v>0</v>
      </c>
      <c r="Q355">
        <f>'Reserve 6'!$C360</f>
        <v>0</v>
      </c>
      <c r="R355">
        <f>'Reserve 6'!$D360</f>
        <v>0</v>
      </c>
      <c r="S355">
        <f>'Reserve 7'!$C360</f>
        <v>0</v>
      </c>
      <c r="T355">
        <f>'Reserve 7'!$D360</f>
        <v>0</v>
      </c>
      <c r="U355" t="str">
        <f>IF(A355=0,"",IF(COUNTIF(A$2:A355,A355)&gt;1,"",ROW()+(COLUMN()-20)/10000))</f>
        <v/>
      </c>
      <c r="V355" t="str">
        <f>IF(B355=0,"",IF(COUNTIF(B$2:B355,B355)&gt;1,"",ROW()+(COLUMN()-20)/10000))</f>
        <v/>
      </c>
      <c r="W355" t="str">
        <f>IF(C355=0,"",IF(COUNTIF(C$2:C355,C355)&gt;1,"",ROW()+(COLUMN()-20)/10000))</f>
        <v/>
      </c>
      <c r="X355" t="str">
        <f>IF(D355=0,"",IF(COUNTIF(D$2:D355,D355)&gt;1,"",ROW()+(COLUMN()-20)/10000))</f>
        <v/>
      </c>
      <c r="Y355" t="str">
        <f>IF(E355=0,"",IF(COUNTIF(E$2:E355,E355)&gt;1,"",ROW()+(COLUMN()-20)/10000))</f>
        <v/>
      </c>
      <c r="Z355" t="str">
        <f>IF(F355=0,"",IF(COUNTIF(F$2:F355,F355)&gt;1,"",ROW()+(COLUMN()-20)/10000))</f>
        <v/>
      </c>
      <c r="AA355" t="str">
        <f>IF(G355=0,"",IF(COUNTIF(G$2:G355,G355)&gt;1,"",ROW()+(COLUMN()-20)/10000))</f>
        <v/>
      </c>
      <c r="AB355" t="str">
        <f>IF(H355=0,"",IF(COUNTIF(H$2:H355,H355)&gt;1,"",ROW()+(COLUMN()-20)/10000))</f>
        <v/>
      </c>
      <c r="AC355" t="str">
        <f>IF(I355=0,"",IF(COUNTIF(I$2:I355,I355)&gt;1,"",ROW()+(COLUMN()-20)/10000))</f>
        <v/>
      </c>
      <c r="AD355" t="str">
        <f>IF(J355=0,"",IF(COUNTIF(J$2:J355,J355)&gt;1,"",ROW()+(COLUMN()-20)/10000))</f>
        <v/>
      </c>
      <c r="AE355" t="str">
        <f>IF(K355=0,"",IF(COUNTIF(K$2:K355,K355)&gt;1,"",ROW()+(COLUMN()-20)/10000))</f>
        <v/>
      </c>
      <c r="AF355" t="str">
        <f>IF(L355=0,"",IF(COUNTIF(L$2:L355,L355)&gt;1,"",ROW()+(COLUMN()-20)/10000))</f>
        <v/>
      </c>
      <c r="AG355" t="str">
        <f>IF(M355=0,"",IF(COUNTIF(M$2:M355,M355)&gt;1,"",ROW()+(COLUMN()-20)/10000))</f>
        <v/>
      </c>
      <c r="AH355" t="str">
        <f>IF(N355=0,"",IF(COUNTIF(N$2:N355,N355)&gt;1,"",ROW()+(COLUMN()-20)/10000))</f>
        <v/>
      </c>
      <c r="AI355" t="str">
        <f>IF(O355=0,"",IF(COUNTIF(O$2:O355,O355)&gt;1,"",ROW()+(COLUMN()-20)/10000))</f>
        <v/>
      </c>
      <c r="AJ355" t="str">
        <f>IF(P355=0,"",IF(COUNTIF(P$2:P355,P355)&gt;1,"",ROW()+(COLUMN()-20)/10000))</f>
        <v/>
      </c>
      <c r="AK355" t="str">
        <f>IF(Q355=0,"",IF(COUNTIF(Q$2:Q355,Q355)&gt;1,"",ROW()+(COLUMN()-20)/10000))</f>
        <v/>
      </c>
      <c r="AL355" t="str">
        <f>IF(R355=0,"",IF(COUNTIF(R$2:R355,R355)&gt;1,"",ROW()+(COLUMN()-20)/10000))</f>
        <v/>
      </c>
      <c r="AM355" t="str">
        <f>IF(S355=0,"",IF(COUNTIF(S$2:S355,S355)&gt;1,"",ROW()+(COLUMN()-20)/10000))</f>
        <v/>
      </c>
      <c r="AN355" t="str">
        <f>IF(T355=0,"",IF(COUNTIF(T$2:T355,T355)&gt;1,"",ROW()+(COLUMN()-20)/10000))</f>
        <v/>
      </c>
      <c r="AO355" t="str">
        <f t="shared" si="88"/>
        <v/>
      </c>
      <c r="AP355" t="str">
        <f t="shared" ca="1" si="86"/>
        <v/>
      </c>
      <c r="AQ355" t="str">
        <f ca="1">IF(AP355="","",IF(COUNTIF($AP$2:AP355,AP355)&gt;1,"",IF(AP355="overdracht",1,ROW())))</f>
        <v/>
      </c>
      <c r="AT355" t="str">
        <f t="shared" ca="1" si="89"/>
        <v/>
      </c>
      <c r="AU355" t="str">
        <f t="shared" si="90"/>
        <v/>
      </c>
      <c r="AV355" t="str">
        <f t="shared" si="91"/>
        <v/>
      </c>
      <c r="AW355" s="104" t="str">
        <f>IF(A355=Detail!$E$3,ROW()+5+(COLUMN()-48)/1000,"")</f>
        <v/>
      </c>
      <c r="AX355" t="str">
        <f>IF(B355=Detail!$E$3,ROW()+5+(COLUMN()-48)/1000,"")</f>
        <v/>
      </c>
      <c r="AY355" t="str">
        <f>IF(C355=Detail!$E$3,ROW()+5+(COLUMN()-48)/1000,"")</f>
        <v/>
      </c>
      <c r="AZ355" t="str">
        <f>IF(D355=Detail!$E$3,ROW()+5+(COLUMN()-48)/1000,"")</f>
        <v/>
      </c>
      <c r="BA355" t="str">
        <f>IF(E355=Detail!$E$3,ROW()+5+(COLUMN()-48)/1000,"")</f>
        <v/>
      </c>
      <c r="BB355" t="str">
        <f>IF(F355=Detail!$E$3,ROW()+5+(COLUMN()-48)/1000,"")</f>
        <v/>
      </c>
      <c r="BC355" t="str">
        <f>IF(G355=Detail!$E$3,ROW()+5+(COLUMN()-48)/1000,"")</f>
        <v/>
      </c>
      <c r="BD355" t="str">
        <f>IF(H355=Detail!$E$3,ROW()+5+(COLUMN()-48)/1000,"")</f>
        <v/>
      </c>
      <c r="BE355" t="str">
        <f>IF(I355=Detail!$E$3,ROW()+5+(COLUMN()-48)/1000,"")</f>
        <v/>
      </c>
      <c r="BF355" t="str">
        <f>IF(J355=Detail!$E$3,ROW()+5+(COLUMN()-48)/1000,"")</f>
        <v/>
      </c>
      <c r="BG355" t="str">
        <f>IF(K355=Detail!$E$3,ROW()+5+(COLUMN()-48)/1000,"")</f>
        <v/>
      </c>
      <c r="BH355" t="str">
        <f>IF(L355=Detail!$E$3,ROW()+5+(COLUMN()-48)/1000,"")</f>
        <v/>
      </c>
      <c r="BI355" t="str">
        <f>IF(M355=Detail!$E$3,ROW()+5+(COLUMN()-48)/1000,"")</f>
        <v/>
      </c>
      <c r="BJ355" t="str">
        <f>IF(N355=Detail!$E$3,ROW()+5+(COLUMN()-48)/1000,"")</f>
        <v/>
      </c>
      <c r="BK355" t="str">
        <f>IF(O355=Detail!$E$3,ROW()+5+(COLUMN()-48)/1000,"")</f>
        <v/>
      </c>
      <c r="BL355" t="str">
        <f>IF(P355=Detail!$E$3,ROW()+5+(COLUMN()-48)/1000,"")</f>
        <v/>
      </c>
      <c r="BM355" t="str">
        <f>IF(Q355=Detail!$E$3,ROW()+5+(COLUMN()-48)/1000,"")</f>
        <v/>
      </c>
      <c r="BN355" t="str">
        <f>IF(R355=Detail!$E$3,ROW()+5+(COLUMN()-48)/1000,"")</f>
        <v/>
      </c>
      <c r="BO355" t="str">
        <f>IF(S355=Detail!$E$3,ROW()+5+(COLUMN()-48)/1000,"")</f>
        <v/>
      </c>
      <c r="BP355" t="str">
        <f>IF(T355=Detail!$E$3,ROW()+5+(COLUMN()-48)/1000,"")</f>
        <v/>
      </c>
      <c r="BQ355" t="str">
        <f t="shared" ca="1" si="87"/>
        <v/>
      </c>
      <c r="BR355" t="str">
        <f>IF(BS355="","","'"&amp;VLOOKUP(ROUND((BS355-ROUNDDOWN(BS355,0))*1000,0),$BT$2:$BU$21,2,FALSE)&amp;"'!A"&amp;ROUNDDOWN(Codedata!BS355,0))</f>
        <v/>
      </c>
      <c r="BS355" t="str">
        <f t="shared" si="92"/>
        <v/>
      </c>
      <c r="BV355" t="str">
        <f t="shared" ca="1" si="93"/>
        <v/>
      </c>
      <c r="BW355" t="str">
        <f t="shared" ca="1" si="94"/>
        <v/>
      </c>
      <c r="BX355" t="str">
        <f t="shared" ca="1" si="95"/>
        <v/>
      </c>
      <c r="BY355" t="str">
        <f t="shared" ca="1" si="96"/>
        <v/>
      </c>
      <c r="BZ355" t="str">
        <f t="shared" ca="1" si="97"/>
        <v/>
      </c>
      <c r="CA355" t="str">
        <f t="shared" ca="1" si="98"/>
        <v/>
      </c>
      <c r="CB355" t="str">
        <f t="shared" ca="1" si="99"/>
        <v/>
      </c>
      <c r="CC355" t="str">
        <f t="shared" ca="1" si="100"/>
        <v/>
      </c>
    </row>
    <row r="356" spans="1:81" x14ac:dyDescent="0.3">
      <c r="A356">
        <f>Cash!$C361</f>
        <v>0</v>
      </c>
      <c r="B356">
        <f>Cash!$D361</f>
        <v>0</v>
      </c>
      <c r="C356">
        <f>Zicht!$C361</f>
        <v>0</v>
      </c>
      <c r="D356">
        <f>Zicht!$D361</f>
        <v>0</v>
      </c>
      <c r="E356">
        <f>Spaar!$C361</f>
        <v>0</v>
      </c>
      <c r="F356">
        <f>Spaar!$D361</f>
        <v>0</v>
      </c>
      <c r="G356">
        <f>'Reserve 1'!$C361</f>
        <v>0</v>
      </c>
      <c r="H356">
        <f>'Reserve 1'!$D361</f>
        <v>0</v>
      </c>
      <c r="I356">
        <f>'Reserve 2'!$C361</f>
        <v>0</v>
      </c>
      <c r="J356">
        <f>'Reserve 2'!$D361</f>
        <v>0</v>
      </c>
      <c r="K356">
        <f>'Reserve 3'!$C361</f>
        <v>0</v>
      </c>
      <c r="L356">
        <f>'Reserve 3'!$D361</f>
        <v>0</v>
      </c>
      <c r="M356">
        <f>'Reserve 4'!$C361</f>
        <v>0</v>
      </c>
      <c r="N356">
        <f>'Reserve 4'!$D361</f>
        <v>0</v>
      </c>
      <c r="O356">
        <f>'Reserve 5'!$C361</f>
        <v>0</v>
      </c>
      <c r="P356">
        <f>'Reserve 5'!$D361</f>
        <v>0</v>
      </c>
      <c r="Q356">
        <f>'Reserve 6'!$C361</f>
        <v>0</v>
      </c>
      <c r="R356">
        <f>'Reserve 6'!$D361</f>
        <v>0</v>
      </c>
      <c r="S356">
        <f>'Reserve 7'!$C361</f>
        <v>0</v>
      </c>
      <c r="T356">
        <f>'Reserve 7'!$D361</f>
        <v>0</v>
      </c>
      <c r="U356" t="str">
        <f>IF(A356=0,"",IF(COUNTIF(A$2:A356,A356)&gt;1,"",ROW()+(COLUMN()-20)/10000))</f>
        <v/>
      </c>
      <c r="V356" t="str">
        <f>IF(B356=0,"",IF(COUNTIF(B$2:B356,B356)&gt;1,"",ROW()+(COLUMN()-20)/10000))</f>
        <v/>
      </c>
      <c r="W356" t="str">
        <f>IF(C356=0,"",IF(COUNTIF(C$2:C356,C356)&gt;1,"",ROW()+(COLUMN()-20)/10000))</f>
        <v/>
      </c>
      <c r="X356" t="str">
        <f>IF(D356=0,"",IF(COUNTIF(D$2:D356,D356)&gt;1,"",ROW()+(COLUMN()-20)/10000))</f>
        <v/>
      </c>
      <c r="Y356" t="str">
        <f>IF(E356=0,"",IF(COUNTIF(E$2:E356,E356)&gt;1,"",ROW()+(COLUMN()-20)/10000))</f>
        <v/>
      </c>
      <c r="Z356" t="str">
        <f>IF(F356=0,"",IF(COUNTIF(F$2:F356,F356)&gt;1,"",ROW()+(COLUMN()-20)/10000))</f>
        <v/>
      </c>
      <c r="AA356" t="str">
        <f>IF(G356=0,"",IF(COUNTIF(G$2:G356,G356)&gt;1,"",ROW()+(COLUMN()-20)/10000))</f>
        <v/>
      </c>
      <c r="AB356" t="str">
        <f>IF(H356=0,"",IF(COUNTIF(H$2:H356,H356)&gt;1,"",ROW()+(COLUMN()-20)/10000))</f>
        <v/>
      </c>
      <c r="AC356" t="str">
        <f>IF(I356=0,"",IF(COUNTIF(I$2:I356,I356)&gt;1,"",ROW()+(COLUMN()-20)/10000))</f>
        <v/>
      </c>
      <c r="AD356" t="str">
        <f>IF(J356=0,"",IF(COUNTIF(J$2:J356,J356)&gt;1,"",ROW()+(COLUMN()-20)/10000))</f>
        <v/>
      </c>
      <c r="AE356" t="str">
        <f>IF(K356=0,"",IF(COUNTIF(K$2:K356,K356)&gt;1,"",ROW()+(COLUMN()-20)/10000))</f>
        <v/>
      </c>
      <c r="AF356" t="str">
        <f>IF(L356=0,"",IF(COUNTIF(L$2:L356,L356)&gt;1,"",ROW()+(COLUMN()-20)/10000))</f>
        <v/>
      </c>
      <c r="AG356" t="str">
        <f>IF(M356=0,"",IF(COUNTIF(M$2:M356,M356)&gt;1,"",ROW()+(COLUMN()-20)/10000))</f>
        <v/>
      </c>
      <c r="AH356" t="str">
        <f>IF(N356=0,"",IF(COUNTIF(N$2:N356,N356)&gt;1,"",ROW()+(COLUMN()-20)/10000))</f>
        <v/>
      </c>
      <c r="AI356" t="str">
        <f>IF(O356=0,"",IF(COUNTIF(O$2:O356,O356)&gt;1,"",ROW()+(COLUMN()-20)/10000))</f>
        <v/>
      </c>
      <c r="AJ356" t="str">
        <f>IF(P356=0,"",IF(COUNTIF(P$2:P356,P356)&gt;1,"",ROW()+(COLUMN()-20)/10000))</f>
        <v/>
      </c>
      <c r="AK356" t="str">
        <f>IF(Q356=0,"",IF(COUNTIF(Q$2:Q356,Q356)&gt;1,"",ROW()+(COLUMN()-20)/10000))</f>
        <v/>
      </c>
      <c r="AL356" t="str">
        <f>IF(R356=0,"",IF(COUNTIF(R$2:R356,R356)&gt;1,"",ROW()+(COLUMN()-20)/10000))</f>
        <v/>
      </c>
      <c r="AM356" t="str">
        <f>IF(S356=0,"",IF(COUNTIF(S$2:S356,S356)&gt;1,"",ROW()+(COLUMN()-20)/10000))</f>
        <v/>
      </c>
      <c r="AN356" t="str">
        <f>IF(T356=0,"",IF(COUNTIF(T$2:T356,T356)&gt;1,"",ROW()+(COLUMN()-20)/10000))</f>
        <v/>
      </c>
      <c r="AO356" t="str">
        <f t="shared" si="88"/>
        <v/>
      </c>
      <c r="AP356" t="str">
        <f t="shared" ca="1" si="86"/>
        <v/>
      </c>
      <c r="AQ356" t="str">
        <f ca="1">IF(AP356="","",IF(COUNTIF($AP$2:AP356,AP356)&gt;1,"",IF(AP356="overdracht",1,ROW())))</f>
        <v/>
      </c>
      <c r="AT356" t="str">
        <f t="shared" ca="1" si="89"/>
        <v/>
      </c>
      <c r="AU356" t="str">
        <f t="shared" si="90"/>
        <v/>
      </c>
      <c r="AV356" t="str">
        <f t="shared" si="91"/>
        <v/>
      </c>
      <c r="AW356" s="104" t="str">
        <f>IF(A356=Detail!$E$3,ROW()+5+(COLUMN()-48)/1000,"")</f>
        <v/>
      </c>
      <c r="AX356" t="str">
        <f>IF(B356=Detail!$E$3,ROW()+5+(COLUMN()-48)/1000,"")</f>
        <v/>
      </c>
      <c r="AY356" t="str">
        <f>IF(C356=Detail!$E$3,ROW()+5+(COLUMN()-48)/1000,"")</f>
        <v/>
      </c>
      <c r="AZ356" t="str">
        <f>IF(D356=Detail!$E$3,ROW()+5+(COLUMN()-48)/1000,"")</f>
        <v/>
      </c>
      <c r="BA356" t="str">
        <f>IF(E356=Detail!$E$3,ROW()+5+(COLUMN()-48)/1000,"")</f>
        <v/>
      </c>
      <c r="BB356" t="str">
        <f>IF(F356=Detail!$E$3,ROW()+5+(COLUMN()-48)/1000,"")</f>
        <v/>
      </c>
      <c r="BC356" t="str">
        <f>IF(G356=Detail!$E$3,ROW()+5+(COLUMN()-48)/1000,"")</f>
        <v/>
      </c>
      <c r="BD356" t="str">
        <f>IF(H356=Detail!$E$3,ROW()+5+(COLUMN()-48)/1000,"")</f>
        <v/>
      </c>
      <c r="BE356" t="str">
        <f>IF(I356=Detail!$E$3,ROW()+5+(COLUMN()-48)/1000,"")</f>
        <v/>
      </c>
      <c r="BF356" t="str">
        <f>IF(J356=Detail!$E$3,ROW()+5+(COLUMN()-48)/1000,"")</f>
        <v/>
      </c>
      <c r="BG356" t="str">
        <f>IF(K356=Detail!$E$3,ROW()+5+(COLUMN()-48)/1000,"")</f>
        <v/>
      </c>
      <c r="BH356" t="str">
        <f>IF(L356=Detail!$E$3,ROW()+5+(COLUMN()-48)/1000,"")</f>
        <v/>
      </c>
      <c r="BI356" t="str">
        <f>IF(M356=Detail!$E$3,ROW()+5+(COLUMN()-48)/1000,"")</f>
        <v/>
      </c>
      <c r="BJ356" t="str">
        <f>IF(N356=Detail!$E$3,ROW()+5+(COLUMN()-48)/1000,"")</f>
        <v/>
      </c>
      <c r="BK356" t="str">
        <f>IF(O356=Detail!$E$3,ROW()+5+(COLUMN()-48)/1000,"")</f>
        <v/>
      </c>
      <c r="BL356" t="str">
        <f>IF(P356=Detail!$E$3,ROW()+5+(COLUMN()-48)/1000,"")</f>
        <v/>
      </c>
      <c r="BM356" t="str">
        <f>IF(Q356=Detail!$E$3,ROW()+5+(COLUMN()-48)/1000,"")</f>
        <v/>
      </c>
      <c r="BN356" t="str">
        <f>IF(R356=Detail!$E$3,ROW()+5+(COLUMN()-48)/1000,"")</f>
        <v/>
      </c>
      <c r="BO356" t="str">
        <f>IF(S356=Detail!$E$3,ROW()+5+(COLUMN()-48)/1000,"")</f>
        <v/>
      </c>
      <c r="BP356" t="str">
        <f>IF(T356=Detail!$E$3,ROW()+5+(COLUMN()-48)/1000,"")</f>
        <v/>
      </c>
      <c r="BQ356" t="str">
        <f t="shared" ca="1" si="87"/>
        <v/>
      </c>
      <c r="BR356" t="str">
        <f>IF(BS356="","","'"&amp;VLOOKUP(ROUND((BS356-ROUNDDOWN(BS356,0))*1000,0),$BT$2:$BU$21,2,FALSE)&amp;"'!A"&amp;ROUNDDOWN(Codedata!BS356,0))</f>
        <v/>
      </c>
      <c r="BS356" t="str">
        <f t="shared" si="92"/>
        <v/>
      </c>
      <c r="BV356" t="str">
        <f t="shared" ca="1" si="93"/>
        <v/>
      </c>
      <c r="BW356" t="str">
        <f t="shared" ca="1" si="94"/>
        <v/>
      </c>
      <c r="BX356" t="str">
        <f t="shared" ca="1" si="95"/>
        <v/>
      </c>
      <c r="BY356" t="str">
        <f t="shared" ca="1" si="96"/>
        <v/>
      </c>
      <c r="BZ356" t="str">
        <f t="shared" ca="1" si="97"/>
        <v/>
      </c>
      <c r="CA356" t="str">
        <f t="shared" ca="1" si="98"/>
        <v/>
      </c>
      <c r="CB356" t="str">
        <f t="shared" ca="1" si="99"/>
        <v/>
      </c>
      <c r="CC356" t="str">
        <f t="shared" ca="1" si="100"/>
        <v/>
      </c>
    </row>
    <row r="357" spans="1:81" x14ac:dyDescent="0.3">
      <c r="A357">
        <f>Cash!$C362</f>
        <v>0</v>
      </c>
      <c r="B357">
        <f>Cash!$D362</f>
        <v>0</v>
      </c>
      <c r="C357">
        <f>Zicht!$C362</f>
        <v>0</v>
      </c>
      <c r="D357">
        <f>Zicht!$D362</f>
        <v>0</v>
      </c>
      <c r="E357">
        <f>Spaar!$C362</f>
        <v>0</v>
      </c>
      <c r="F357">
        <f>Spaar!$D362</f>
        <v>0</v>
      </c>
      <c r="G357">
        <f>'Reserve 1'!$C362</f>
        <v>0</v>
      </c>
      <c r="H357">
        <f>'Reserve 1'!$D362</f>
        <v>0</v>
      </c>
      <c r="I357">
        <f>'Reserve 2'!$C362</f>
        <v>0</v>
      </c>
      <c r="J357">
        <f>'Reserve 2'!$D362</f>
        <v>0</v>
      </c>
      <c r="K357">
        <f>'Reserve 3'!$C362</f>
        <v>0</v>
      </c>
      <c r="L357">
        <f>'Reserve 3'!$D362</f>
        <v>0</v>
      </c>
      <c r="M357">
        <f>'Reserve 4'!$C362</f>
        <v>0</v>
      </c>
      <c r="N357">
        <f>'Reserve 4'!$D362</f>
        <v>0</v>
      </c>
      <c r="O357">
        <f>'Reserve 5'!$C362</f>
        <v>0</v>
      </c>
      <c r="P357">
        <f>'Reserve 5'!$D362</f>
        <v>0</v>
      </c>
      <c r="Q357">
        <f>'Reserve 6'!$C362</f>
        <v>0</v>
      </c>
      <c r="R357">
        <f>'Reserve 6'!$D362</f>
        <v>0</v>
      </c>
      <c r="S357">
        <f>'Reserve 7'!$C362</f>
        <v>0</v>
      </c>
      <c r="T357">
        <f>'Reserve 7'!$D362</f>
        <v>0</v>
      </c>
      <c r="U357" t="str">
        <f>IF(A357=0,"",IF(COUNTIF(A$2:A357,A357)&gt;1,"",ROW()+(COLUMN()-20)/10000))</f>
        <v/>
      </c>
      <c r="V357" t="str">
        <f>IF(B357=0,"",IF(COUNTIF(B$2:B357,B357)&gt;1,"",ROW()+(COLUMN()-20)/10000))</f>
        <v/>
      </c>
      <c r="W357" t="str">
        <f>IF(C357=0,"",IF(COUNTIF(C$2:C357,C357)&gt;1,"",ROW()+(COLUMN()-20)/10000))</f>
        <v/>
      </c>
      <c r="X357" t="str">
        <f>IF(D357=0,"",IF(COUNTIF(D$2:D357,D357)&gt;1,"",ROW()+(COLUMN()-20)/10000))</f>
        <v/>
      </c>
      <c r="Y357" t="str">
        <f>IF(E357=0,"",IF(COUNTIF(E$2:E357,E357)&gt;1,"",ROW()+(COLUMN()-20)/10000))</f>
        <v/>
      </c>
      <c r="Z357" t="str">
        <f>IF(F357=0,"",IF(COUNTIF(F$2:F357,F357)&gt;1,"",ROW()+(COLUMN()-20)/10000))</f>
        <v/>
      </c>
      <c r="AA357" t="str">
        <f>IF(G357=0,"",IF(COUNTIF(G$2:G357,G357)&gt;1,"",ROW()+(COLUMN()-20)/10000))</f>
        <v/>
      </c>
      <c r="AB357" t="str">
        <f>IF(H357=0,"",IF(COUNTIF(H$2:H357,H357)&gt;1,"",ROW()+(COLUMN()-20)/10000))</f>
        <v/>
      </c>
      <c r="AC357" t="str">
        <f>IF(I357=0,"",IF(COUNTIF(I$2:I357,I357)&gt;1,"",ROW()+(COLUMN()-20)/10000))</f>
        <v/>
      </c>
      <c r="AD357" t="str">
        <f>IF(J357=0,"",IF(COUNTIF(J$2:J357,J357)&gt;1,"",ROW()+(COLUMN()-20)/10000))</f>
        <v/>
      </c>
      <c r="AE357" t="str">
        <f>IF(K357=0,"",IF(COUNTIF(K$2:K357,K357)&gt;1,"",ROW()+(COLUMN()-20)/10000))</f>
        <v/>
      </c>
      <c r="AF357" t="str">
        <f>IF(L357=0,"",IF(COUNTIF(L$2:L357,L357)&gt;1,"",ROW()+(COLUMN()-20)/10000))</f>
        <v/>
      </c>
      <c r="AG357" t="str">
        <f>IF(M357=0,"",IF(COUNTIF(M$2:M357,M357)&gt;1,"",ROW()+(COLUMN()-20)/10000))</f>
        <v/>
      </c>
      <c r="AH357" t="str">
        <f>IF(N357=0,"",IF(COUNTIF(N$2:N357,N357)&gt;1,"",ROW()+(COLUMN()-20)/10000))</f>
        <v/>
      </c>
      <c r="AI357" t="str">
        <f>IF(O357=0,"",IF(COUNTIF(O$2:O357,O357)&gt;1,"",ROW()+(COLUMN()-20)/10000))</f>
        <v/>
      </c>
      <c r="AJ357" t="str">
        <f>IF(P357=0,"",IF(COUNTIF(P$2:P357,P357)&gt;1,"",ROW()+(COLUMN()-20)/10000))</f>
        <v/>
      </c>
      <c r="AK357" t="str">
        <f>IF(Q357=0,"",IF(COUNTIF(Q$2:Q357,Q357)&gt;1,"",ROW()+(COLUMN()-20)/10000))</f>
        <v/>
      </c>
      <c r="AL357" t="str">
        <f>IF(R357=0,"",IF(COUNTIF(R$2:R357,R357)&gt;1,"",ROW()+(COLUMN()-20)/10000))</f>
        <v/>
      </c>
      <c r="AM357" t="str">
        <f>IF(S357=0,"",IF(COUNTIF(S$2:S357,S357)&gt;1,"",ROW()+(COLUMN()-20)/10000))</f>
        <v/>
      </c>
      <c r="AN357" t="str">
        <f>IF(T357=0,"",IF(COUNTIF(T$2:T357,T357)&gt;1,"",ROW()+(COLUMN()-20)/10000))</f>
        <v/>
      </c>
      <c r="AO357" t="str">
        <f t="shared" si="88"/>
        <v/>
      </c>
      <c r="AP357" t="str">
        <f t="shared" ca="1" si="86"/>
        <v/>
      </c>
      <c r="AQ357" t="str">
        <f ca="1">IF(AP357="","",IF(COUNTIF($AP$2:AP357,AP357)&gt;1,"",IF(AP357="overdracht",1,ROW())))</f>
        <v/>
      </c>
      <c r="AT357" t="str">
        <f t="shared" ca="1" si="89"/>
        <v/>
      </c>
      <c r="AU357" t="str">
        <f t="shared" si="90"/>
        <v/>
      </c>
      <c r="AV357" t="str">
        <f t="shared" si="91"/>
        <v/>
      </c>
      <c r="AW357" s="104" t="str">
        <f>IF(A357=Detail!$E$3,ROW()+5+(COLUMN()-48)/1000,"")</f>
        <v/>
      </c>
      <c r="AX357" t="str">
        <f>IF(B357=Detail!$E$3,ROW()+5+(COLUMN()-48)/1000,"")</f>
        <v/>
      </c>
      <c r="AY357" t="str">
        <f>IF(C357=Detail!$E$3,ROW()+5+(COLUMN()-48)/1000,"")</f>
        <v/>
      </c>
      <c r="AZ357" t="str">
        <f>IF(D357=Detail!$E$3,ROW()+5+(COLUMN()-48)/1000,"")</f>
        <v/>
      </c>
      <c r="BA357" t="str">
        <f>IF(E357=Detail!$E$3,ROW()+5+(COLUMN()-48)/1000,"")</f>
        <v/>
      </c>
      <c r="BB357" t="str">
        <f>IF(F357=Detail!$E$3,ROW()+5+(COLUMN()-48)/1000,"")</f>
        <v/>
      </c>
      <c r="BC357" t="str">
        <f>IF(G357=Detail!$E$3,ROW()+5+(COLUMN()-48)/1000,"")</f>
        <v/>
      </c>
      <c r="BD357" t="str">
        <f>IF(H357=Detail!$E$3,ROW()+5+(COLUMN()-48)/1000,"")</f>
        <v/>
      </c>
      <c r="BE357" t="str">
        <f>IF(I357=Detail!$E$3,ROW()+5+(COLUMN()-48)/1000,"")</f>
        <v/>
      </c>
      <c r="BF357" t="str">
        <f>IF(J357=Detail!$E$3,ROW()+5+(COLUMN()-48)/1000,"")</f>
        <v/>
      </c>
      <c r="BG357" t="str">
        <f>IF(K357=Detail!$E$3,ROW()+5+(COLUMN()-48)/1000,"")</f>
        <v/>
      </c>
      <c r="BH357" t="str">
        <f>IF(L357=Detail!$E$3,ROW()+5+(COLUMN()-48)/1000,"")</f>
        <v/>
      </c>
      <c r="BI357" t="str">
        <f>IF(M357=Detail!$E$3,ROW()+5+(COLUMN()-48)/1000,"")</f>
        <v/>
      </c>
      <c r="BJ357" t="str">
        <f>IF(N357=Detail!$E$3,ROW()+5+(COLUMN()-48)/1000,"")</f>
        <v/>
      </c>
      <c r="BK357" t="str">
        <f>IF(O357=Detail!$E$3,ROW()+5+(COLUMN()-48)/1000,"")</f>
        <v/>
      </c>
      <c r="BL357" t="str">
        <f>IF(P357=Detail!$E$3,ROW()+5+(COLUMN()-48)/1000,"")</f>
        <v/>
      </c>
      <c r="BM357" t="str">
        <f>IF(Q357=Detail!$E$3,ROW()+5+(COLUMN()-48)/1000,"")</f>
        <v/>
      </c>
      <c r="BN357" t="str">
        <f>IF(R357=Detail!$E$3,ROW()+5+(COLUMN()-48)/1000,"")</f>
        <v/>
      </c>
      <c r="BO357" t="str">
        <f>IF(S357=Detail!$E$3,ROW()+5+(COLUMN()-48)/1000,"")</f>
        <v/>
      </c>
      <c r="BP357" t="str">
        <f>IF(T357=Detail!$E$3,ROW()+5+(COLUMN()-48)/1000,"")</f>
        <v/>
      </c>
      <c r="BQ357" t="str">
        <f t="shared" ca="1" si="87"/>
        <v/>
      </c>
      <c r="BR357" t="str">
        <f>IF(BS357="","","'"&amp;VLOOKUP(ROUND((BS357-ROUNDDOWN(BS357,0))*1000,0),$BT$2:$BU$21,2,FALSE)&amp;"'!A"&amp;ROUNDDOWN(Codedata!BS357,0))</f>
        <v/>
      </c>
      <c r="BS357" t="str">
        <f t="shared" si="92"/>
        <v/>
      </c>
      <c r="BV357" t="str">
        <f t="shared" ca="1" si="93"/>
        <v/>
      </c>
      <c r="BW357" t="str">
        <f t="shared" ca="1" si="94"/>
        <v/>
      </c>
      <c r="BX357" t="str">
        <f t="shared" ca="1" si="95"/>
        <v/>
      </c>
      <c r="BY357" t="str">
        <f t="shared" ca="1" si="96"/>
        <v/>
      </c>
      <c r="BZ357" t="str">
        <f t="shared" ca="1" si="97"/>
        <v/>
      </c>
      <c r="CA357" t="str">
        <f t="shared" ca="1" si="98"/>
        <v/>
      </c>
      <c r="CB357" t="str">
        <f t="shared" ca="1" si="99"/>
        <v/>
      </c>
      <c r="CC357" t="str">
        <f t="shared" ca="1" si="100"/>
        <v/>
      </c>
    </row>
    <row r="358" spans="1:81" x14ac:dyDescent="0.3">
      <c r="A358">
        <f>Cash!$C363</f>
        <v>0</v>
      </c>
      <c r="B358">
        <f>Cash!$D363</f>
        <v>0</v>
      </c>
      <c r="C358">
        <f>Zicht!$C363</f>
        <v>0</v>
      </c>
      <c r="D358">
        <f>Zicht!$D363</f>
        <v>0</v>
      </c>
      <c r="E358">
        <f>Spaar!$C363</f>
        <v>0</v>
      </c>
      <c r="F358">
        <f>Spaar!$D363</f>
        <v>0</v>
      </c>
      <c r="G358">
        <f>'Reserve 1'!$C363</f>
        <v>0</v>
      </c>
      <c r="H358">
        <f>'Reserve 1'!$D363</f>
        <v>0</v>
      </c>
      <c r="I358">
        <f>'Reserve 2'!$C363</f>
        <v>0</v>
      </c>
      <c r="J358">
        <f>'Reserve 2'!$D363</f>
        <v>0</v>
      </c>
      <c r="K358">
        <f>'Reserve 3'!$C363</f>
        <v>0</v>
      </c>
      <c r="L358">
        <f>'Reserve 3'!$D363</f>
        <v>0</v>
      </c>
      <c r="M358">
        <f>'Reserve 4'!$C363</f>
        <v>0</v>
      </c>
      <c r="N358">
        <f>'Reserve 4'!$D363</f>
        <v>0</v>
      </c>
      <c r="O358">
        <f>'Reserve 5'!$C363</f>
        <v>0</v>
      </c>
      <c r="P358">
        <f>'Reserve 5'!$D363</f>
        <v>0</v>
      </c>
      <c r="Q358">
        <f>'Reserve 6'!$C363</f>
        <v>0</v>
      </c>
      <c r="R358">
        <f>'Reserve 6'!$D363</f>
        <v>0</v>
      </c>
      <c r="S358">
        <f>'Reserve 7'!$C363</f>
        <v>0</v>
      </c>
      <c r="T358">
        <f>'Reserve 7'!$D363</f>
        <v>0</v>
      </c>
      <c r="U358" t="str">
        <f>IF(A358=0,"",IF(COUNTIF(A$2:A358,A358)&gt;1,"",ROW()+(COLUMN()-20)/10000))</f>
        <v/>
      </c>
      <c r="V358" t="str">
        <f>IF(B358=0,"",IF(COUNTIF(B$2:B358,B358)&gt;1,"",ROW()+(COLUMN()-20)/10000))</f>
        <v/>
      </c>
      <c r="W358" t="str">
        <f>IF(C358=0,"",IF(COUNTIF(C$2:C358,C358)&gt;1,"",ROW()+(COLUMN()-20)/10000))</f>
        <v/>
      </c>
      <c r="X358" t="str">
        <f>IF(D358=0,"",IF(COUNTIF(D$2:D358,D358)&gt;1,"",ROW()+(COLUMN()-20)/10000))</f>
        <v/>
      </c>
      <c r="Y358" t="str">
        <f>IF(E358=0,"",IF(COUNTIF(E$2:E358,E358)&gt;1,"",ROW()+(COLUMN()-20)/10000))</f>
        <v/>
      </c>
      <c r="Z358" t="str">
        <f>IF(F358=0,"",IF(COUNTIF(F$2:F358,F358)&gt;1,"",ROW()+(COLUMN()-20)/10000))</f>
        <v/>
      </c>
      <c r="AA358" t="str">
        <f>IF(G358=0,"",IF(COUNTIF(G$2:G358,G358)&gt;1,"",ROW()+(COLUMN()-20)/10000))</f>
        <v/>
      </c>
      <c r="AB358" t="str">
        <f>IF(H358=0,"",IF(COUNTIF(H$2:H358,H358)&gt;1,"",ROW()+(COLUMN()-20)/10000))</f>
        <v/>
      </c>
      <c r="AC358" t="str">
        <f>IF(I358=0,"",IF(COUNTIF(I$2:I358,I358)&gt;1,"",ROW()+(COLUMN()-20)/10000))</f>
        <v/>
      </c>
      <c r="AD358" t="str">
        <f>IF(J358=0,"",IF(COUNTIF(J$2:J358,J358)&gt;1,"",ROW()+(COLUMN()-20)/10000))</f>
        <v/>
      </c>
      <c r="AE358" t="str">
        <f>IF(K358=0,"",IF(COUNTIF(K$2:K358,K358)&gt;1,"",ROW()+(COLUMN()-20)/10000))</f>
        <v/>
      </c>
      <c r="AF358" t="str">
        <f>IF(L358=0,"",IF(COUNTIF(L$2:L358,L358)&gt;1,"",ROW()+(COLUMN()-20)/10000))</f>
        <v/>
      </c>
      <c r="AG358" t="str">
        <f>IF(M358=0,"",IF(COUNTIF(M$2:M358,M358)&gt;1,"",ROW()+(COLUMN()-20)/10000))</f>
        <v/>
      </c>
      <c r="AH358" t="str">
        <f>IF(N358=0,"",IF(COUNTIF(N$2:N358,N358)&gt;1,"",ROW()+(COLUMN()-20)/10000))</f>
        <v/>
      </c>
      <c r="AI358" t="str">
        <f>IF(O358=0,"",IF(COUNTIF(O$2:O358,O358)&gt;1,"",ROW()+(COLUMN()-20)/10000))</f>
        <v/>
      </c>
      <c r="AJ358" t="str">
        <f>IF(P358=0,"",IF(COUNTIF(P$2:P358,P358)&gt;1,"",ROW()+(COLUMN()-20)/10000))</f>
        <v/>
      </c>
      <c r="AK358" t="str">
        <f>IF(Q358=0,"",IF(COUNTIF(Q$2:Q358,Q358)&gt;1,"",ROW()+(COLUMN()-20)/10000))</f>
        <v/>
      </c>
      <c r="AL358" t="str">
        <f>IF(R358=0,"",IF(COUNTIF(R$2:R358,R358)&gt;1,"",ROW()+(COLUMN()-20)/10000))</f>
        <v/>
      </c>
      <c r="AM358" t="str">
        <f>IF(S358=0,"",IF(COUNTIF(S$2:S358,S358)&gt;1,"",ROW()+(COLUMN()-20)/10000))</f>
        <v/>
      </c>
      <c r="AN358" t="str">
        <f>IF(T358=0,"",IF(COUNTIF(T$2:T358,T358)&gt;1,"",ROW()+(COLUMN()-20)/10000))</f>
        <v/>
      </c>
      <c r="AO358" t="str">
        <f t="shared" si="88"/>
        <v/>
      </c>
      <c r="AP358" t="str">
        <f t="shared" ca="1" si="86"/>
        <v/>
      </c>
      <c r="AQ358" t="str">
        <f ca="1">IF(AP358="","",IF(COUNTIF($AP$2:AP358,AP358)&gt;1,"",IF(AP358="overdracht",1,ROW())))</f>
        <v/>
      </c>
      <c r="AT358" t="str">
        <f t="shared" ca="1" si="89"/>
        <v/>
      </c>
      <c r="AU358" t="str">
        <f t="shared" si="90"/>
        <v/>
      </c>
      <c r="AV358" t="str">
        <f t="shared" si="91"/>
        <v/>
      </c>
      <c r="AW358" s="104" t="str">
        <f>IF(A358=Detail!$E$3,ROW()+5+(COLUMN()-48)/1000,"")</f>
        <v/>
      </c>
      <c r="AX358" t="str">
        <f>IF(B358=Detail!$E$3,ROW()+5+(COLUMN()-48)/1000,"")</f>
        <v/>
      </c>
      <c r="AY358" t="str">
        <f>IF(C358=Detail!$E$3,ROW()+5+(COLUMN()-48)/1000,"")</f>
        <v/>
      </c>
      <c r="AZ358" t="str">
        <f>IF(D358=Detail!$E$3,ROW()+5+(COLUMN()-48)/1000,"")</f>
        <v/>
      </c>
      <c r="BA358" t="str">
        <f>IF(E358=Detail!$E$3,ROW()+5+(COLUMN()-48)/1000,"")</f>
        <v/>
      </c>
      <c r="BB358" t="str">
        <f>IF(F358=Detail!$E$3,ROW()+5+(COLUMN()-48)/1000,"")</f>
        <v/>
      </c>
      <c r="BC358" t="str">
        <f>IF(G358=Detail!$E$3,ROW()+5+(COLUMN()-48)/1000,"")</f>
        <v/>
      </c>
      <c r="BD358" t="str">
        <f>IF(H358=Detail!$E$3,ROW()+5+(COLUMN()-48)/1000,"")</f>
        <v/>
      </c>
      <c r="BE358" t="str">
        <f>IF(I358=Detail!$E$3,ROW()+5+(COLUMN()-48)/1000,"")</f>
        <v/>
      </c>
      <c r="BF358" t="str">
        <f>IF(J358=Detail!$E$3,ROW()+5+(COLUMN()-48)/1000,"")</f>
        <v/>
      </c>
      <c r="BG358" t="str">
        <f>IF(K358=Detail!$E$3,ROW()+5+(COLUMN()-48)/1000,"")</f>
        <v/>
      </c>
      <c r="BH358" t="str">
        <f>IF(L358=Detail!$E$3,ROW()+5+(COLUMN()-48)/1000,"")</f>
        <v/>
      </c>
      <c r="BI358" t="str">
        <f>IF(M358=Detail!$E$3,ROW()+5+(COLUMN()-48)/1000,"")</f>
        <v/>
      </c>
      <c r="BJ358" t="str">
        <f>IF(N358=Detail!$E$3,ROW()+5+(COLUMN()-48)/1000,"")</f>
        <v/>
      </c>
      <c r="BK358" t="str">
        <f>IF(O358=Detail!$E$3,ROW()+5+(COLUMN()-48)/1000,"")</f>
        <v/>
      </c>
      <c r="BL358" t="str">
        <f>IF(P358=Detail!$E$3,ROW()+5+(COLUMN()-48)/1000,"")</f>
        <v/>
      </c>
      <c r="BM358" t="str">
        <f>IF(Q358=Detail!$E$3,ROW()+5+(COLUMN()-48)/1000,"")</f>
        <v/>
      </c>
      <c r="BN358" t="str">
        <f>IF(R358=Detail!$E$3,ROW()+5+(COLUMN()-48)/1000,"")</f>
        <v/>
      </c>
      <c r="BO358" t="str">
        <f>IF(S358=Detail!$E$3,ROW()+5+(COLUMN()-48)/1000,"")</f>
        <v/>
      </c>
      <c r="BP358" t="str">
        <f>IF(T358=Detail!$E$3,ROW()+5+(COLUMN()-48)/1000,"")</f>
        <v/>
      </c>
      <c r="BQ358" t="str">
        <f t="shared" ca="1" si="87"/>
        <v/>
      </c>
      <c r="BR358" t="str">
        <f>IF(BS358="","","'"&amp;VLOOKUP(ROUND((BS358-ROUNDDOWN(BS358,0))*1000,0),$BT$2:$BU$21,2,FALSE)&amp;"'!A"&amp;ROUNDDOWN(Codedata!BS358,0))</f>
        <v/>
      </c>
      <c r="BS358" t="str">
        <f t="shared" si="92"/>
        <v/>
      </c>
      <c r="BV358" t="str">
        <f t="shared" ca="1" si="93"/>
        <v/>
      </c>
      <c r="BW358" t="str">
        <f t="shared" ca="1" si="94"/>
        <v/>
      </c>
      <c r="BX358" t="str">
        <f t="shared" ca="1" si="95"/>
        <v/>
      </c>
      <c r="BY358" t="str">
        <f t="shared" ca="1" si="96"/>
        <v/>
      </c>
      <c r="BZ358" t="str">
        <f t="shared" ca="1" si="97"/>
        <v/>
      </c>
      <c r="CA358" t="str">
        <f t="shared" ca="1" si="98"/>
        <v/>
      </c>
      <c r="CB358" t="str">
        <f t="shared" ca="1" si="99"/>
        <v/>
      </c>
      <c r="CC358" t="str">
        <f t="shared" ca="1" si="100"/>
        <v/>
      </c>
    </row>
    <row r="359" spans="1:81" x14ac:dyDescent="0.3">
      <c r="A359">
        <f>Cash!$C364</f>
        <v>0</v>
      </c>
      <c r="B359">
        <f>Cash!$D364</f>
        <v>0</v>
      </c>
      <c r="C359">
        <f>Zicht!$C364</f>
        <v>0</v>
      </c>
      <c r="D359">
        <f>Zicht!$D364</f>
        <v>0</v>
      </c>
      <c r="E359">
        <f>Spaar!$C364</f>
        <v>0</v>
      </c>
      <c r="F359">
        <f>Spaar!$D364</f>
        <v>0</v>
      </c>
      <c r="G359">
        <f>'Reserve 1'!$C364</f>
        <v>0</v>
      </c>
      <c r="H359">
        <f>'Reserve 1'!$D364</f>
        <v>0</v>
      </c>
      <c r="I359">
        <f>'Reserve 2'!$C364</f>
        <v>0</v>
      </c>
      <c r="J359">
        <f>'Reserve 2'!$D364</f>
        <v>0</v>
      </c>
      <c r="K359">
        <f>'Reserve 3'!$C364</f>
        <v>0</v>
      </c>
      <c r="L359">
        <f>'Reserve 3'!$D364</f>
        <v>0</v>
      </c>
      <c r="M359">
        <f>'Reserve 4'!$C364</f>
        <v>0</v>
      </c>
      <c r="N359">
        <f>'Reserve 4'!$D364</f>
        <v>0</v>
      </c>
      <c r="O359">
        <f>'Reserve 5'!$C364</f>
        <v>0</v>
      </c>
      <c r="P359">
        <f>'Reserve 5'!$D364</f>
        <v>0</v>
      </c>
      <c r="Q359">
        <f>'Reserve 6'!$C364</f>
        <v>0</v>
      </c>
      <c r="R359">
        <f>'Reserve 6'!$D364</f>
        <v>0</v>
      </c>
      <c r="S359">
        <f>'Reserve 7'!$C364</f>
        <v>0</v>
      </c>
      <c r="T359">
        <f>'Reserve 7'!$D364</f>
        <v>0</v>
      </c>
      <c r="U359" t="str">
        <f>IF(A359=0,"",IF(COUNTIF(A$2:A359,A359)&gt;1,"",ROW()+(COLUMN()-20)/10000))</f>
        <v/>
      </c>
      <c r="V359" t="str">
        <f>IF(B359=0,"",IF(COUNTIF(B$2:B359,B359)&gt;1,"",ROW()+(COLUMN()-20)/10000))</f>
        <v/>
      </c>
      <c r="W359" t="str">
        <f>IF(C359=0,"",IF(COUNTIF(C$2:C359,C359)&gt;1,"",ROW()+(COLUMN()-20)/10000))</f>
        <v/>
      </c>
      <c r="X359" t="str">
        <f>IF(D359=0,"",IF(COUNTIF(D$2:D359,D359)&gt;1,"",ROW()+(COLUMN()-20)/10000))</f>
        <v/>
      </c>
      <c r="Y359" t="str">
        <f>IF(E359=0,"",IF(COUNTIF(E$2:E359,E359)&gt;1,"",ROW()+(COLUMN()-20)/10000))</f>
        <v/>
      </c>
      <c r="Z359" t="str">
        <f>IF(F359=0,"",IF(COUNTIF(F$2:F359,F359)&gt;1,"",ROW()+(COLUMN()-20)/10000))</f>
        <v/>
      </c>
      <c r="AA359" t="str">
        <f>IF(G359=0,"",IF(COUNTIF(G$2:G359,G359)&gt;1,"",ROW()+(COLUMN()-20)/10000))</f>
        <v/>
      </c>
      <c r="AB359" t="str">
        <f>IF(H359=0,"",IF(COUNTIF(H$2:H359,H359)&gt;1,"",ROW()+(COLUMN()-20)/10000))</f>
        <v/>
      </c>
      <c r="AC359" t="str">
        <f>IF(I359=0,"",IF(COUNTIF(I$2:I359,I359)&gt;1,"",ROW()+(COLUMN()-20)/10000))</f>
        <v/>
      </c>
      <c r="AD359" t="str">
        <f>IF(J359=0,"",IF(COUNTIF(J$2:J359,J359)&gt;1,"",ROW()+(COLUMN()-20)/10000))</f>
        <v/>
      </c>
      <c r="AE359" t="str">
        <f>IF(K359=0,"",IF(COUNTIF(K$2:K359,K359)&gt;1,"",ROW()+(COLUMN()-20)/10000))</f>
        <v/>
      </c>
      <c r="AF359" t="str">
        <f>IF(L359=0,"",IF(COUNTIF(L$2:L359,L359)&gt;1,"",ROW()+(COLUMN()-20)/10000))</f>
        <v/>
      </c>
      <c r="AG359" t="str">
        <f>IF(M359=0,"",IF(COUNTIF(M$2:M359,M359)&gt;1,"",ROW()+(COLUMN()-20)/10000))</f>
        <v/>
      </c>
      <c r="AH359" t="str">
        <f>IF(N359=0,"",IF(COUNTIF(N$2:N359,N359)&gt;1,"",ROW()+(COLUMN()-20)/10000))</f>
        <v/>
      </c>
      <c r="AI359" t="str">
        <f>IF(O359=0,"",IF(COUNTIF(O$2:O359,O359)&gt;1,"",ROW()+(COLUMN()-20)/10000))</f>
        <v/>
      </c>
      <c r="AJ359" t="str">
        <f>IF(P359=0,"",IF(COUNTIF(P$2:P359,P359)&gt;1,"",ROW()+(COLUMN()-20)/10000))</f>
        <v/>
      </c>
      <c r="AK359" t="str">
        <f>IF(Q359=0,"",IF(COUNTIF(Q$2:Q359,Q359)&gt;1,"",ROW()+(COLUMN()-20)/10000))</f>
        <v/>
      </c>
      <c r="AL359" t="str">
        <f>IF(R359=0,"",IF(COUNTIF(R$2:R359,R359)&gt;1,"",ROW()+(COLUMN()-20)/10000))</f>
        <v/>
      </c>
      <c r="AM359" t="str">
        <f>IF(S359=0,"",IF(COUNTIF(S$2:S359,S359)&gt;1,"",ROW()+(COLUMN()-20)/10000))</f>
        <v/>
      </c>
      <c r="AN359" t="str">
        <f>IF(T359=0,"",IF(COUNTIF(T$2:T359,T359)&gt;1,"",ROW()+(COLUMN()-20)/10000))</f>
        <v/>
      </c>
      <c r="AO359" t="str">
        <f t="shared" si="88"/>
        <v/>
      </c>
      <c r="AP359" t="str">
        <f t="shared" ca="1" si="86"/>
        <v/>
      </c>
      <c r="AQ359" t="str">
        <f ca="1">IF(AP359="","",IF(COUNTIF($AP$2:AP359,AP359)&gt;1,"",IF(AP359="overdracht",1,ROW())))</f>
        <v/>
      </c>
      <c r="AT359" t="str">
        <f t="shared" ca="1" si="89"/>
        <v/>
      </c>
      <c r="AU359" t="str">
        <f t="shared" si="90"/>
        <v/>
      </c>
      <c r="AV359" t="str">
        <f t="shared" si="91"/>
        <v/>
      </c>
      <c r="AW359" s="104" t="str">
        <f>IF(A359=Detail!$E$3,ROW()+5+(COLUMN()-48)/1000,"")</f>
        <v/>
      </c>
      <c r="AX359" t="str">
        <f>IF(B359=Detail!$E$3,ROW()+5+(COLUMN()-48)/1000,"")</f>
        <v/>
      </c>
      <c r="AY359" t="str">
        <f>IF(C359=Detail!$E$3,ROW()+5+(COLUMN()-48)/1000,"")</f>
        <v/>
      </c>
      <c r="AZ359" t="str">
        <f>IF(D359=Detail!$E$3,ROW()+5+(COLUMN()-48)/1000,"")</f>
        <v/>
      </c>
      <c r="BA359" t="str">
        <f>IF(E359=Detail!$E$3,ROW()+5+(COLUMN()-48)/1000,"")</f>
        <v/>
      </c>
      <c r="BB359" t="str">
        <f>IF(F359=Detail!$E$3,ROW()+5+(COLUMN()-48)/1000,"")</f>
        <v/>
      </c>
      <c r="BC359" t="str">
        <f>IF(G359=Detail!$E$3,ROW()+5+(COLUMN()-48)/1000,"")</f>
        <v/>
      </c>
      <c r="BD359" t="str">
        <f>IF(H359=Detail!$E$3,ROW()+5+(COLUMN()-48)/1000,"")</f>
        <v/>
      </c>
      <c r="BE359" t="str">
        <f>IF(I359=Detail!$E$3,ROW()+5+(COLUMN()-48)/1000,"")</f>
        <v/>
      </c>
      <c r="BF359" t="str">
        <f>IF(J359=Detail!$E$3,ROW()+5+(COLUMN()-48)/1000,"")</f>
        <v/>
      </c>
      <c r="BG359" t="str">
        <f>IF(K359=Detail!$E$3,ROW()+5+(COLUMN()-48)/1000,"")</f>
        <v/>
      </c>
      <c r="BH359" t="str">
        <f>IF(L359=Detail!$E$3,ROW()+5+(COLUMN()-48)/1000,"")</f>
        <v/>
      </c>
      <c r="BI359" t="str">
        <f>IF(M359=Detail!$E$3,ROW()+5+(COLUMN()-48)/1000,"")</f>
        <v/>
      </c>
      <c r="BJ359" t="str">
        <f>IF(N359=Detail!$E$3,ROW()+5+(COLUMN()-48)/1000,"")</f>
        <v/>
      </c>
      <c r="BK359" t="str">
        <f>IF(O359=Detail!$E$3,ROW()+5+(COLUMN()-48)/1000,"")</f>
        <v/>
      </c>
      <c r="BL359" t="str">
        <f>IF(P359=Detail!$E$3,ROW()+5+(COLUMN()-48)/1000,"")</f>
        <v/>
      </c>
      <c r="BM359" t="str">
        <f>IF(Q359=Detail!$E$3,ROW()+5+(COLUMN()-48)/1000,"")</f>
        <v/>
      </c>
      <c r="BN359" t="str">
        <f>IF(R359=Detail!$E$3,ROW()+5+(COLUMN()-48)/1000,"")</f>
        <v/>
      </c>
      <c r="BO359" t="str">
        <f>IF(S359=Detail!$E$3,ROW()+5+(COLUMN()-48)/1000,"")</f>
        <v/>
      </c>
      <c r="BP359" t="str">
        <f>IF(T359=Detail!$E$3,ROW()+5+(COLUMN()-48)/1000,"")</f>
        <v/>
      </c>
      <c r="BQ359" t="str">
        <f t="shared" ca="1" si="87"/>
        <v/>
      </c>
      <c r="BR359" t="str">
        <f>IF(BS359="","","'"&amp;VLOOKUP(ROUND((BS359-ROUNDDOWN(BS359,0))*1000,0),$BT$2:$BU$21,2,FALSE)&amp;"'!A"&amp;ROUNDDOWN(Codedata!BS359,0))</f>
        <v/>
      </c>
      <c r="BS359" t="str">
        <f t="shared" si="92"/>
        <v/>
      </c>
      <c r="BV359" t="str">
        <f t="shared" ca="1" si="93"/>
        <v/>
      </c>
      <c r="BW359" t="str">
        <f t="shared" ca="1" si="94"/>
        <v/>
      </c>
      <c r="BX359" t="str">
        <f t="shared" ca="1" si="95"/>
        <v/>
      </c>
      <c r="BY359" t="str">
        <f t="shared" ca="1" si="96"/>
        <v/>
      </c>
      <c r="BZ359" t="str">
        <f t="shared" ca="1" si="97"/>
        <v/>
      </c>
      <c r="CA359" t="str">
        <f t="shared" ca="1" si="98"/>
        <v/>
      </c>
      <c r="CB359" t="str">
        <f t="shared" ca="1" si="99"/>
        <v/>
      </c>
      <c r="CC359" t="str">
        <f t="shared" ca="1" si="100"/>
        <v/>
      </c>
    </row>
    <row r="360" spans="1:81" x14ac:dyDescent="0.3">
      <c r="A360">
        <f>Cash!$C365</f>
        <v>0</v>
      </c>
      <c r="B360">
        <f>Cash!$D365</f>
        <v>0</v>
      </c>
      <c r="C360">
        <f>Zicht!$C365</f>
        <v>0</v>
      </c>
      <c r="D360">
        <f>Zicht!$D365</f>
        <v>0</v>
      </c>
      <c r="E360">
        <f>Spaar!$C365</f>
        <v>0</v>
      </c>
      <c r="F360">
        <f>Spaar!$D365</f>
        <v>0</v>
      </c>
      <c r="G360">
        <f>'Reserve 1'!$C365</f>
        <v>0</v>
      </c>
      <c r="H360">
        <f>'Reserve 1'!$D365</f>
        <v>0</v>
      </c>
      <c r="I360">
        <f>'Reserve 2'!$C365</f>
        <v>0</v>
      </c>
      <c r="J360">
        <f>'Reserve 2'!$D365</f>
        <v>0</v>
      </c>
      <c r="K360">
        <f>'Reserve 3'!$C365</f>
        <v>0</v>
      </c>
      <c r="L360">
        <f>'Reserve 3'!$D365</f>
        <v>0</v>
      </c>
      <c r="M360">
        <f>'Reserve 4'!$C365</f>
        <v>0</v>
      </c>
      <c r="N360">
        <f>'Reserve 4'!$D365</f>
        <v>0</v>
      </c>
      <c r="O360">
        <f>'Reserve 5'!$C365</f>
        <v>0</v>
      </c>
      <c r="P360">
        <f>'Reserve 5'!$D365</f>
        <v>0</v>
      </c>
      <c r="Q360">
        <f>'Reserve 6'!$C365</f>
        <v>0</v>
      </c>
      <c r="R360">
        <f>'Reserve 6'!$D365</f>
        <v>0</v>
      </c>
      <c r="S360">
        <f>'Reserve 7'!$C365</f>
        <v>0</v>
      </c>
      <c r="T360">
        <f>'Reserve 7'!$D365</f>
        <v>0</v>
      </c>
      <c r="U360" t="str">
        <f>IF(A360=0,"",IF(COUNTIF(A$2:A360,A360)&gt;1,"",ROW()+(COLUMN()-20)/10000))</f>
        <v/>
      </c>
      <c r="V360" t="str">
        <f>IF(B360=0,"",IF(COUNTIF(B$2:B360,B360)&gt;1,"",ROW()+(COLUMN()-20)/10000))</f>
        <v/>
      </c>
      <c r="W360" t="str">
        <f>IF(C360=0,"",IF(COUNTIF(C$2:C360,C360)&gt;1,"",ROW()+(COLUMN()-20)/10000))</f>
        <v/>
      </c>
      <c r="X360" t="str">
        <f>IF(D360=0,"",IF(COUNTIF(D$2:D360,D360)&gt;1,"",ROW()+(COLUMN()-20)/10000))</f>
        <v/>
      </c>
      <c r="Y360" t="str">
        <f>IF(E360=0,"",IF(COUNTIF(E$2:E360,E360)&gt;1,"",ROW()+(COLUMN()-20)/10000))</f>
        <v/>
      </c>
      <c r="Z360" t="str">
        <f>IF(F360=0,"",IF(COUNTIF(F$2:F360,F360)&gt;1,"",ROW()+(COLUMN()-20)/10000))</f>
        <v/>
      </c>
      <c r="AA360" t="str">
        <f>IF(G360=0,"",IF(COUNTIF(G$2:G360,G360)&gt;1,"",ROW()+(COLUMN()-20)/10000))</f>
        <v/>
      </c>
      <c r="AB360" t="str">
        <f>IF(H360=0,"",IF(COUNTIF(H$2:H360,H360)&gt;1,"",ROW()+(COLUMN()-20)/10000))</f>
        <v/>
      </c>
      <c r="AC360" t="str">
        <f>IF(I360=0,"",IF(COUNTIF(I$2:I360,I360)&gt;1,"",ROW()+(COLUMN()-20)/10000))</f>
        <v/>
      </c>
      <c r="AD360" t="str">
        <f>IF(J360=0,"",IF(COUNTIF(J$2:J360,J360)&gt;1,"",ROW()+(COLUMN()-20)/10000))</f>
        <v/>
      </c>
      <c r="AE360" t="str">
        <f>IF(K360=0,"",IF(COUNTIF(K$2:K360,K360)&gt;1,"",ROW()+(COLUMN()-20)/10000))</f>
        <v/>
      </c>
      <c r="AF360" t="str">
        <f>IF(L360=0,"",IF(COUNTIF(L$2:L360,L360)&gt;1,"",ROW()+(COLUMN()-20)/10000))</f>
        <v/>
      </c>
      <c r="AG360" t="str">
        <f>IF(M360=0,"",IF(COUNTIF(M$2:M360,M360)&gt;1,"",ROW()+(COLUMN()-20)/10000))</f>
        <v/>
      </c>
      <c r="AH360" t="str">
        <f>IF(N360=0,"",IF(COUNTIF(N$2:N360,N360)&gt;1,"",ROW()+(COLUMN()-20)/10000))</f>
        <v/>
      </c>
      <c r="AI360" t="str">
        <f>IF(O360=0,"",IF(COUNTIF(O$2:O360,O360)&gt;1,"",ROW()+(COLUMN()-20)/10000))</f>
        <v/>
      </c>
      <c r="AJ360" t="str">
        <f>IF(P360=0,"",IF(COUNTIF(P$2:P360,P360)&gt;1,"",ROW()+(COLUMN()-20)/10000))</f>
        <v/>
      </c>
      <c r="AK360" t="str">
        <f>IF(Q360=0,"",IF(COUNTIF(Q$2:Q360,Q360)&gt;1,"",ROW()+(COLUMN()-20)/10000))</f>
        <v/>
      </c>
      <c r="AL360" t="str">
        <f>IF(R360=0,"",IF(COUNTIF(R$2:R360,R360)&gt;1,"",ROW()+(COLUMN()-20)/10000))</f>
        <v/>
      </c>
      <c r="AM360" t="str">
        <f>IF(S360=0,"",IF(COUNTIF(S$2:S360,S360)&gt;1,"",ROW()+(COLUMN()-20)/10000))</f>
        <v/>
      </c>
      <c r="AN360" t="str">
        <f>IF(T360=0,"",IF(COUNTIF(T$2:T360,T360)&gt;1,"",ROW()+(COLUMN()-20)/10000))</f>
        <v/>
      </c>
      <c r="AO360" t="str">
        <f t="shared" si="88"/>
        <v/>
      </c>
      <c r="AP360" t="str">
        <f t="shared" ca="1" si="86"/>
        <v/>
      </c>
      <c r="AQ360" t="str">
        <f ca="1">IF(AP360="","",IF(COUNTIF($AP$2:AP360,AP360)&gt;1,"",IF(AP360="overdracht",1,ROW())))</f>
        <v/>
      </c>
      <c r="AT360" t="str">
        <f t="shared" ca="1" si="89"/>
        <v/>
      </c>
      <c r="AU360" t="str">
        <f t="shared" si="90"/>
        <v/>
      </c>
      <c r="AV360" t="str">
        <f t="shared" si="91"/>
        <v/>
      </c>
      <c r="AW360" s="104" t="str">
        <f>IF(A360=Detail!$E$3,ROW()+5+(COLUMN()-48)/1000,"")</f>
        <v/>
      </c>
      <c r="AX360" t="str">
        <f>IF(B360=Detail!$E$3,ROW()+5+(COLUMN()-48)/1000,"")</f>
        <v/>
      </c>
      <c r="AY360" t="str">
        <f>IF(C360=Detail!$E$3,ROW()+5+(COLUMN()-48)/1000,"")</f>
        <v/>
      </c>
      <c r="AZ360" t="str">
        <f>IF(D360=Detail!$E$3,ROW()+5+(COLUMN()-48)/1000,"")</f>
        <v/>
      </c>
      <c r="BA360" t="str">
        <f>IF(E360=Detail!$E$3,ROW()+5+(COLUMN()-48)/1000,"")</f>
        <v/>
      </c>
      <c r="BB360" t="str">
        <f>IF(F360=Detail!$E$3,ROW()+5+(COLUMN()-48)/1000,"")</f>
        <v/>
      </c>
      <c r="BC360" t="str">
        <f>IF(G360=Detail!$E$3,ROW()+5+(COLUMN()-48)/1000,"")</f>
        <v/>
      </c>
      <c r="BD360" t="str">
        <f>IF(H360=Detail!$E$3,ROW()+5+(COLUMN()-48)/1000,"")</f>
        <v/>
      </c>
      <c r="BE360" t="str">
        <f>IF(I360=Detail!$E$3,ROW()+5+(COLUMN()-48)/1000,"")</f>
        <v/>
      </c>
      <c r="BF360" t="str">
        <f>IF(J360=Detail!$E$3,ROW()+5+(COLUMN()-48)/1000,"")</f>
        <v/>
      </c>
      <c r="BG360" t="str">
        <f>IF(K360=Detail!$E$3,ROW()+5+(COLUMN()-48)/1000,"")</f>
        <v/>
      </c>
      <c r="BH360" t="str">
        <f>IF(L360=Detail!$E$3,ROW()+5+(COLUMN()-48)/1000,"")</f>
        <v/>
      </c>
      <c r="BI360" t="str">
        <f>IF(M360=Detail!$E$3,ROW()+5+(COLUMN()-48)/1000,"")</f>
        <v/>
      </c>
      <c r="BJ360" t="str">
        <f>IF(N360=Detail!$E$3,ROW()+5+(COLUMN()-48)/1000,"")</f>
        <v/>
      </c>
      <c r="BK360" t="str">
        <f>IF(O360=Detail!$E$3,ROW()+5+(COLUMN()-48)/1000,"")</f>
        <v/>
      </c>
      <c r="BL360" t="str">
        <f>IF(P360=Detail!$E$3,ROW()+5+(COLUMN()-48)/1000,"")</f>
        <v/>
      </c>
      <c r="BM360" t="str">
        <f>IF(Q360=Detail!$E$3,ROW()+5+(COLUMN()-48)/1000,"")</f>
        <v/>
      </c>
      <c r="BN360" t="str">
        <f>IF(R360=Detail!$E$3,ROW()+5+(COLUMN()-48)/1000,"")</f>
        <v/>
      </c>
      <c r="BO360" t="str">
        <f>IF(S360=Detail!$E$3,ROW()+5+(COLUMN()-48)/1000,"")</f>
        <v/>
      </c>
      <c r="BP360" t="str">
        <f>IF(T360=Detail!$E$3,ROW()+5+(COLUMN()-48)/1000,"")</f>
        <v/>
      </c>
      <c r="BQ360" t="str">
        <f t="shared" ca="1" si="87"/>
        <v/>
      </c>
      <c r="BR360" t="str">
        <f>IF(BS360="","","'"&amp;VLOOKUP(ROUND((BS360-ROUNDDOWN(BS360,0))*1000,0),$BT$2:$BU$21,2,FALSE)&amp;"'!A"&amp;ROUNDDOWN(Codedata!BS360,0))</f>
        <v/>
      </c>
      <c r="BS360" t="str">
        <f t="shared" si="92"/>
        <v/>
      </c>
      <c r="BV360" t="str">
        <f t="shared" ca="1" si="93"/>
        <v/>
      </c>
      <c r="BW360" t="str">
        <f t="shared" ca="1" si="94"/>
        <v/>
      </c>
      <c r="BX360" t="str">
        <f t="shared" ca="1" si="95"/>
        <v/>
      </c>
      <c r="BY360" t="str">
        <f t="shared" ca="1" si="96"/>
        <v/>
      </c>
      <c r="BZ360" t="str">
        <f t="shared" ca="1" si="97"/>
        <v/>
      </c>
      <c r="CA360" t="str">
        <f t="shared" ca="1" si="98"/>
        <v/>
      </c>
      <c r="CB360" t="str">
        <f t="shared" ca="1" si="99"/>
        <v/>
      </c>
      <c r="CC360" t="str">
        <f t="shared" ca="1" si="100"/>
        <v/>
      </c>
    </row>
    <row r="361" spans="1:81" x14ac:dyDescent="0.3">
      <c r="A361">
        <f>Cash!$C366</f>
        <v>0</v>
      </c>
      <c r="B361">
        <f>Cash!$D366</f>
        <v>0</v>
      </c>
      <c r="C361">
        <f>Zicht!$C366</f>
        <v>0</v>
      </c>
      <c r="D361">
        <f>Zicht!$D366</f>
        <v>0</v>
      </c>
      <c r="E361">
        <f>Spaar!$C366</f>
        <v>0</v>
      </c>
      <c r="F361">
        <f>Spaar!$D366</f>
        <v>0</v>
      </c>
      <c r="G361">
        <f>'Reserve 1'!$C366</f>
        <v>0</v>
      </c>
      <c r="H361">
        <f>'Reserve 1'!$D366</f>
        <v>0</v>
      </c>
      <c r="I361">
        <f>'Reserve 2'!$C366</f>
        <v>0</v>
      </c>
      <c r="J361">
        <f>'Reserve 2'!$D366</f>
        <v>0</v>
      </c>
      <c r="K361">
        <f>'Reserve 3'!$C366</f>
        <v>0</v>
      </c>
      <c r="L361">
        <f>'Reserve 3'!$D366</f>
        <v>0</v>
      </c>
      <c r="M361">
        <f>'Reserve 4'!$C366</f>
        <v>0</v>
      </c>
      <c r="N361">
        <f>'Reserve 4'!$D366</f>
        <v>0</v>
      </c>
      <c r="O361">
        <f>'Reserve 5'!$C366</f>
        <v>0</v>
      </c>
      <c r="P361">
        <f>'Reserve 5'!$D366</f>
        <v>0</v>
      </c>
      <c r="Q361">
        <f>'Reserve 6'!$C366</f>
        <v>0</v>
      </c>
      <c r="R361">
        <f>'Reserve 6'!$D366</f>
        <v>0</v>
      </c>
      <c r="S361">
        <f>'Reserve 7'!$C366</f>
        <v>0</v>
      </c>
      <c r="T361">
        <f>'Reserve 7'!$D366</f>
        <v>0</v>
      </c>
      <c r="U361" t="str">
        <f>IF(A361=0,"",IF(COUNTIF(A$2:A361,A361)&gt;1,"",ROW()+(COLUMN()-20)/10000))</f>
        <v/>
      </c>
      <c r="V361" t="str">
        <f>IF(B361=0,"",IF(COUNTIF(B$2:B361,B361)&gt;1,"",ROW()+(COLUMN()-20)/10000))</f>
        <v/>
      </c>
      <c r="W361" t="str">
        <f>IF(C361=0,"",IF(COUNTIF(C$2:C361,C361)&gt;1,"",ROW()+(COLUMN()-20)/10000))</f>
        <v/>
      </c>
      <c r="X361" t="str">
        <f>IF(D361=0,"",IF(COUNTIF(D$2:D361,D361)&gt;1,"",ROW()+(COLUMN()-20)/10000))</f>
        <v/>
      </c>
      <c r="Y361" t="str">
        <f>IF(E361=0,"",IF(COUNTIF(E$2:E361,E361)&gt;1,"",ROW()+(COLUMN()-20)/10000))</f>
        <v/>
      </c>
      <c r="Z361" t="str">
        <f>IF(F361=0,"",IF(COUNTIF(F$2:F361,F361)&gt;1,"",ROW()+(COLUMN()-20)/10000))</f>
        <v/>
      </c>
      <c r="AA361" t="str">
        <f>IF(G361=0,"",IF(COUNTIF(G$2:G361,G361)&gt;1,"",ROW()+(COLUMN()-20)/10000))</f>
        <v/>
      </c>
      <c r="AB361" t="str">
        <f>IF(H361=0,"",IF(COUNTIF(H$2:H361,H361)&gt;1,"",ROW()+(COLUMN()-20)/10000))</f>
        <v/>
      </c>
      <c r="AC361" t="str">
        <f>IF(I361=0,"",IF(COUNTIF(I$2:I361,I361)&gt;1,"",ROW()+(COLUMN()-20)/10000))</f>
        <v/>
      </c>
      <c r="AD361" t="str">
        <f>IF(J361=0,"",IF(COUNTIF(J$2:J361,J361)&gt;1,"",ROW()+(COLUMN()-20)/10000))</f>
        <v/>
      </c>
      <c r="AE361" t="str">
        <f>IF(K361=0,"",IF(COUNTIF(K$2:K361,K361)&gt;1,"",ROW()+(COLUMN()-20)/10000))</f>
        <v/>
      </c>
      <c r="AF361" t="str">
        <f>IF(L361=0,"",IF(COUNTIF(L$2:L361,L361)&gt;1,"",ROW()+(COLUMN()-20)/10000))</f>
        <v/>
      </c>
      <c r="AG361" t="str">
        <f>IF(M361=0,"",IF(COUNTIF(M$2:M361,M361)&gt;1,"",ROW()+(COLUMN()-20)/10000))</f>
        <v/>
      </c>
      <c r="AH361" t="str">
        <f>IF(N361=0,"",IF(COUNTIF(N$2:N361,N361)&gt;1,"",ROW()+(COLUMN()-20)/10000))</f>
        <v/>
      </c>
      <c r="AI361" t="str">
        <f>IF(O361=0,"",IF(COUNTIF(O$2:O361,O361)&gt;1,"",ROW()+(COLUMN()-20)/10000))</f>
        <v/>
      </c>
      <c r="AJ361" t="str">
        <f>IF(P361=0,"",IF(COUNTIF(P$2:P361,P361)&gt;1,"",ROW()+(COLUMN()-20)/10000))</f>
        <v/>
      </c>
      <c r="AK361" t="str">
        <f>IF(Q361=0,"",IF(COUNTIF(Q$2:Q361,Q361)&gt;1,"",ROW()+(COLUMN()-20)/10000))</f>
        <v/>
      </c>
      <c r="AL361" t="str">
        <f>IF(R361=0,"",IF(COUNTIF(R$2:R361,R361)&gt;1,"",ROW()+(COLUMN()-20)/10000))</f>
        <v/>
      </c>
      <c r="AM361" t="str">
        <f>IF(S361=0,"",IF(COUNTIF(S$2:S361,S361)&gt;1,"",ROW()+(COLUMN()-20)/10000))</f>
        <v/>
      </c>
      <c r="AN361" t="str">
        <f>IF(T361=0,"",IF(COUNTIF(T$2:T361,T361)&gt;1,"",ROW()+(COLUMN()-20)/10000))</f>
        <v/>
      </c>
      <c r="AO361" t="str">
        <f t="shared" si="88"/>
        <v/>
      </c>
      <c r="AP361" t="str">
        <f t="shared" ca="1" si="86"/>
        <v/>
      </c>
      <c r="AQ361" t="str">
        <f ca="1">IF(AP361="","",IF(COUNTIF($AP$2:AP361,AP361)&gt;1,"",IF(AP361="overdracht",1,ROW())))</f>
        <v/>
      </c>
      <c r="AT361" t="str">
        <f t="shared" ca="1" si="89"/>
        <v/>
      </c>
      <c r="AU361" t="str">
        <f t="shared" si="90"/>
        <v/>
      </c>
      <c r="AV361" t="str">
        <f t="shared" si="91"/>
        <v/>
      </c>
      <c r="AW361" s="104" t="str">
        <f>IF(A361=Detail!$E$3,ROW()+5+(COLUMN()-48)/1000,"")</f>
        <v/>
      </c>
      <c r="AX361" t="str">
        <f>IF(B361=Detail!$E$3,ROW()+5+(COLUMN()-48)/1000,"")</f>
        <v/>
      </c>
      <c r="AY361" t="str">
        <f>IF(C361=Detail!$E$3,ROW()+5+(COLUMN()-48)/1000,"")</f>
        <v/>
      </c>
      <c r="AZ361" t="str">
        <f>IF(D361=Detail!$E$3,ROW()+5+(COLUMN()-48)/1000,"")</f>
        <v/>
      </c>
      <c r="BA361" t="str">
        <f>IF(E361=Detail!$E$3,ROW()+5+(COLUMN()-48)/1000,"")</f>
        <v/>
      </c>
      <c r="BB361" t="str">
        <f>IF(F361=Detail!$E$3,ROW()+5+(COLUMN()-48)/1000,"")</f>
        <v/>
      </c>
      <c r="BC361" t="str">
        <f>IF(G361=Detail!$E$3,ROW()+5+(COLUMN()-48)/1000,"")</f>
        <v/>
      </c>
      <c r="BD361" t="str">
        <f>IF(H361=Detail!$E$3,ROW()+5+(COLUMN()-48)/1000,"")</f>
        <v/>
      </c>
      <c r="BE361" t="str">
        <f>IF(I361=Detail!$E$3,ROW()+5+(COLUMN()-48)/1000,"")</f>
        <v/>
      </c>
      <c r="BF361" t="str">
        <f>IF(J361=Detail!$E$3,ROW()+5+(COLUMN()-48)/1000,"")</f>
        <v/>
      </c>
      <c r="BG361" t="str">
        <f>IF(K361=Detail!$E$3,ROW()+5+(COLUMN()-48)/1000,"")</f>
        <v/>
      </c>
      <c r="BH361" t="str">
        <f>IF(L361=Detail!$E$3,ROW()+5+(COLUMN()-48)/1000,"")</f>
        <v/>
      </c>
      <c r="BI361" t="str">
        <f>IF(M361=Detail!$E$3,ROW()+5+(COLUMN()-48)/1000,"")</f>
        <v/>
      </c>
      <c r="BJ361" t="str">
        <f>IF(N361=Detail!$E$3,ROW()+5+(COLUMN()-48)/1000,"")</f>
        <v/>
      </c>
      <c r="BK361" t="str">
        <f>IF(O361=Detail!$E$3,ROW()+5+(COLUMN()-48)/1000,"")</f>
        <v/>
      </c>
      <c r="BL361" t="str">
        <f>IF(P361=Detail!$E$3,ROW()+5+(COLUMN()-48)/1000,"")</f>
        <v/>
      </c>
      <c r="BM361" t="str">
        <f>IF(Q361=Detail!$E$3,ROW()+5+(COLUMN()-48)/1000,"")</f>
        <v/>
      </c>
      <c r="BN361" t="str">
        <f>IF(R361=Detail!$E$3,ROW()+5+(COLUMN()-48)/1000,"")</f>
        <v/>
      </c>
      <c r="BO361" t="str">
        <f>IF(S361=Detail!$E$3,ROW()+5+(COLUMN()-48)/1000,"")</f>
        <v/>
      </c>
      <c r="BP361" t="str">
        <f>IF(T361=Detail!$E$3,ROW()+5+(COLUMN()-48)/1000,"")</f>
        <v/>
      </c>
      <c r="BQ361" t="str">
        <f t="shared" ca="1" si="87"/>
        <v/>
      </c>
      <c r="BR361" t="str">
        <f>IF(BS361="","","'"&amp;VLOOKUP(ROUND((BS361-ROUNDDOWN(BS361,0))*1000,0),$BT$2:$BU$21,2,FALSE)&amp;"'!A"&amp;ROUNDDOWN(Codedata!BS361,0))</f>
        <v/>
      </c>
      <c r="BS361" t="str">
        <f t="shared" si="92"/>
        <v/>
      </c>
      <c r="BV361" t="str">
        <f t="shared" ca="1" si="93"/>
        <v/>
      </c>
      <c r="BW361" t="str">
        <f t="shared" ca="1" si="94"/>
        <v/>
      </c>
      <c r="BX361" t="str">
        <f t="shared" ca="1" si="95"/>
        <v/>
      </c>
      <c r="BY361" t="str">
        <f t="shared" ca="1" si="96"/>
        <v/>
      </c>
      <c r="BZ361" t="str">
        <f t="shared" ca="1" si="97"/>
        <v/>
      </c>
      <c r="CA361" t="str">
        <f t="shared" ca="1" si="98"/>
        <v/>
      </c>
      <c r="CB361" t="str">
        <f t="shared" ca="1" si="99"/>
        <v/>
      </c>
      <c r="CC361" t="str">
        <f t="shared" ca="1" si="100"/>
        <v/>
      </c>
    </row>
    <row r="362" spans="1:81" x14ac:dyDescent="0.3">
      <c r="A362">
        <f>Cash!$C367</f>
        <v>0</v>
      </c>
      <c r="B362">
        <f>Cash!$D367</f>
        <v>0</v>
      </c>
      <c r="C362">
        <f>Zicht!$C367</f>
        <v>0</v>
      </c>
      <c r="D362">
        <f>Zicht!$D367</f>
        <v>0</v>
      </c>
      <c r="E362">
        <f>Spaar!$C367</f>
        <v>0</v>
      </c>
      <c r="F362">
        <f>Spaar!$D367</f>
        <v>0</v>
      </c>
      <c r="G362">
        <f>'Reserve 1'!$C367</f>
        <v>0</v>
      </c>
      <c r="H362">
        <f>'Reserve 1'!$D367</f>
        <v>0</v>
      </c>
      <c r="I362">
        <f>'Reserve 2'!$C367</f>
        <v>0</v>
      </c>
      <c r="J362">
        <f>'Reserve 2'!$D367</f>
        <v>0</v>
      </c>
      <c r="K362">
        <f>'Reserve 3'!$C367</f>
        <v>0</v>
      </c>
      <c r="L362">
        <f>'Reserve 3'!$D367</f>
        <v>0</v>
      </c>
      <c r="M362">
        <f>'Reserve 4'!$C367</f>
        <v>0</v>
      </c>
      <c r="N362">
        <f>'Reserve 4'!$D367</f>
        <v>0</v>
      </c>
      <c r="O362">
        <f>'Reserve 5'!$C367</f>
        <v>0</v>
      </c>
      <c r="P362">
        <f>'Reserve 5'!$D367</f>
        <v>0</v>
      </c>
      <c r="Q362">
        <f>'Reserve 6'!$C367</f>
        <v>0</v>
      </c>
      <c r="R362">
        <f>'Reserve 6'!$D367</f>
        <v>0</v>
      </c>
      <c r="S362">
        <f>'Reserve 7'!$C367</f>
        <v>0</v>
      </c>
      <c r="T362">
        <f>'Reserve 7'!$D367</f>
        <v>0</v>
      </c>
      <c r="U362" t="str">
        <f>IF(A362=0,"",IF(COUNTIF(A$2:A362,A362)&gt;1,"",ROW()+(COLUMN()-20)/10000))</f>
        <v/>
      </c>
      <c r="V362" t="str">
        <f>IF(B362=0,"",IF(COUNTIF(B$2:B362,B362)&gt;1,"",ROW()+(COLUMN()-20)/10000))</f>
        <v/>
      </c>
      <c r="W362" t="str">
        <f>IF(C362=0,"",IF(COUNTIF(C$2:C362,C362)&gt;1,"",ROW()+(COLUMN()-20)/10000))</f>
        <v/>
      </c>
      <c r="X362" t="str">
        <f>IF(D362=0,"",IF(COUNTIF(D$2:D362,D362)&gt;1,"",ROW()+(COLUMN()-20)/10000))</f>
        <v/>
      </c>
      <c r="Y362" t="str">
        <f>IF(E362=0,"",IF(COUNTIF(E$2:E362,E362)&gt;1,"",ROW()+(COLUMN()-20)/10000))</f>
        <v/>
      </c>
      <c r="Z362" t="str">
        <f>IF(F362=0,"",IF(COUNTIF(F$2:F362,F362)&gt;1,"",ROW()+(COLUMN()-20)/10000))</f>
        <v/>
      </c>
      <c r="AA362" t="str">
        <f>IF(G362=0,"",IF(COUNTIF(G$2:G362,G362)&gt;1,"",ROW()+(COLUMN()-20)/10000))</f>
        <v/>
      </c>
      <c r="AB362" t="str">
        <f>IF(H362=0,"",IF(COUNTIF(H$2:H362,H362)&gt;1,"",ROW()+(COLUMN()-20)/10000))</f>
        <v/>
      </c>
      <c r="AC362" t="str">
        <f>IF(I362=0,"",IF(COUNTIF(I$2:I362,I362)&gt;1,"",ROW()+(COLUMN()-20)/10000))</f>
        <v/>
      </c>
      <c r="AD362" t="str">
        <f>IF(J362=0,"",IF(COUNTIF(J$2:J362,J362)&gt;1,"",ROW()+(COLUMN()-20)/10000))</f>
        <v/>
      </c>
      <c r="AE362" t="str">
        <f>IF(K362=0,"",IF(COUNTIF(K$2:K362,K362)&gt;1,"",ROW()+(COLUMN()-20)/10000))</f>
        <v/>
      </c>
      <c r="AF362" t="str">
        <f>IF(L362=0,"",IF(COUNTIF(L$2:L362,L362)&gt;1,"",ROW()+(COLUMN()-20)/10000))</f>
        <v/>
      </c>
      <c r="AG362" t="str">
        <f>IF(M362=0,"",IF(COUNTIF(M$2:M362,M362)&gt;1,"",ROW()+(COLUMN()-20)/10000))</f>
        <v/>
      </c>
      <c r="AH362" t="str">
        <f>IF(N362=0,"",IF(COUNTIF(N$2:N362,N362)&gt;1,"",ROW()+(COLUMN()-20)/10000))</f>
        <v/>
      </c>
      <c r="AI362" t="str">
        <f>IF(O362=0,"",IF(COUNTIF(O$2:O362,O362)&gt;1,"",ROW()+(COLUMN()-20)/10000))</f>
        <v/>
      </c>
      <c r="AJ362" t="str">
        <f>IF(P362=0,"",IF(COUNTIF(P$2:P362,P362)&gt;1,"",ROW()+(COLUMN()-20)/10000))</f>
        <v/>
      </c>
      <c r="AK362" t="str">
        <f>IF(Q362=0,"",IF(COUNTIF(Q$2:Q362,Q362)&gt;1,"",ROW()+(COLUMN()-20)/10000))</f>
        <v/>
      </c>
      <c r="AL362" t="str">
        <f>IF(R362=0,"",IF(COUNTIF(R$2:R362,R362)&gt;1,"",ROW()+(COLUMN()-20)/10000))</f>
        <v/>
      </c>
      <c r="AM362" t="str">
        <f>IF(S362=0,"",IF(COUNTIF(S$2:S362,S362)&gt;1,"",ROW()+(COLUMN()-20)/10000))</f>
        <v/>
      </c>
      <c r="AN362" t="str">
        <f>IF(T362=0,"",IF(COUNTIF(T$2:T362,T362)&gt;1,"",ROW()+(COLUMN()-20)/10000))</f>
        <v/>
      </c>
      <c r="AO362" t="str">
        <f t="shared" si="88"/>
        <v/>
      </c>
      <c r="AP362" t="str">
        <f t="shared" ca="1" si="86"/>
        <v/>
      </c>
      <c r="AQ362" t="str">
        <f ca="1">IF(AP362="","",IF(COUNTIF($AP$2:AP362,AP362)&gt;1,"",IF(AP362="overdracht",1,ROW())))</f>
        <v/>
      </c>
      <c r="AT362" t="str">
        <f t="shared" ca="1" si="89"/>
        <v/>
      </c>
      <c r="AU362" t="str">
        <f t="shared" si="90"/>
        <v/>
      </c>
      <c r="AV362" t="str">
        <f t="shared" si="91"/>
        <v/>
      </c>
      <c r="AW362" s="104" t="str">
        <f>IF(A362=Detail!$E$3,ROW()+5+(COLUMN()-48)/1000,"")</f>
        <v/>
      </c>
      <c r="AX362" t="str">
        <f>IF(B362=Detail!$E$3,ROW()+5+(COLUMN()-48)/1000,"")</f>
        <v/>
      </c>
      <c r="AY362" t="str">
        <f>IF(C362=Detail!$E$3,ROW()+5+(COLUMN()-48)/1000,"")</f>
        <v/>
      </c>
      <c r="AZ362" t="str">
        <f>IF(D362=Detail!$E$3,ROW()+5+(COLUMN()-48)/1000,"")</f>
        <v/>
      </c>
      <c r="BA362" t="str">
        <f>IF(E362=Detail!$E$3,ROW()+5+(COLUMN()-48)/1000,"")</f>
        <v/>
      </c>
      <c r="BB362" t="str">
        <f>IF(F362=Detail!$E$3,ROW()+5+(COLUMN()-48)/1000,"")</f>
        <v/>
      </c>
      <c r="BC362" t="str">
        <f>IF(G362=Detail!$E$3,ROW()+5+(COLUMN()-48)/1000,"")</f>
        <v/>
      </c>
      <c r="BD362" t="str">
        <f>IF(H362=Detail!$E$3,ROW()+5+(COLUMN()-48)/1000,"")</f>
        <v/>
      </c>
      <c r="BE362" t="str">
        <f>IF(I362=Detail!$E$3,ROW()+5+(COLUMN()-48)/1000,"")</f>
        <v/>
      </c>
      <c r="BF362" t="str">
        <f>IF(J362=Detail!$E$3,ROW()+5+(COLUMN()-48)/1000,"")</f>
        <v/>
      </c>
      <c r="BG362" t="str">
        <f>IF(K362=Detail!$E$3,ROW()+5+(COLUMN()-48)/1000,"")</f>
        <v/>
      </c>
      <c r="BH362" t="str">
        <f>IF(L362=Detail!$E$3,ROW()+5+(COLUMN()-48)/1000,"")</f>
        <v/>
      </c>
      <c r="BI362" t="str">
        <f>IF(M362=Detail!$E$3,ROW()+5+(COLUMN()-48)/1000,"")</f>
        <v/>
      </c>
      <c r="BJ362" t="str">
        <f>IF(N362=Detail!$E$3,ROW()+5+(COLUMN()-48)/1000,"")</f>
        <v/>
      </c>
      <c r="BK362" t="str">
        <f>IF(O362=Detail!$E$3,ROW()+5+(COLUMN()-48)/1000,"")</f>
        <v/>
      </c>
      <c r="BL362" t="str">
        <f>IF(P362=Detail!$E$3,ROW()+5+(COLUMN()-48)/1000,"")</f>
        <v/>
      </c>
      <c r="BM362" t="str">
        <f>IF(Q362=Detail!$E$3,ROW()+5+(COLUMN()-48)/1000,"")</f>
        <v/>
      </c>
      <c r="BN362" t="str">
        <f>IF(R362=Detail!$E$3,ROW()+5+(COLUMN()-48)/1000,"")</f>
        <v/>
      </c>
      <c r="BO362" t="str">
        <f>IF(S362=Detail!$E$3,ROW()+5+(COLUMN()-48)/1000,"")</f>
        <v/>
      </c>
      <c r="BP362" t="str">
        <f>IF(T362=Detail!$E$3,ROW()+5+(COLUMN()-48)/1000,"")</f>
        <v/>
      </c>
      <c r="BQ362" t="str">
        <f t="shared" ca="1" si="87"/>
        <v/>
      </c>
      <c r="BR362" t="str">
        <f>IF(BS362="","","'"&amp;VLOOKUP(ROUND((BS362-ROUNDDOWN(BS362,0))*1000,0),$BT$2:$BU$21,2,FALSE)&amp;"'!A"&amp;ROUNDDOWN(Codedata!BS362,0))</f>
        <v/>
      </c>
      <c r="BS362" t="str">
        <f t="shared" si="92"/>
        <v/>
      </c>
      <c r="BV362" t="str">
        <f t="shared" ca="1" si="93"/>
        <v/>
      </c>
      <c r="BW362" t="str">
        <f t="shared" ca="1" si="94"/>
        <v/>
      </c>
      <c r="BX362" t="str">
        <f t="shared" ca="1" si="95"/>
        <v/>
      </c>
      <c r="BY362" t="str">
        <f t="shared" ca="1" si="96"/>
        <v/>
      </c>
      <c r="BZ362" t="str">
        <f t="shared" ca="1" si="97"/>
        <v/>
      </c>
      <c r="CA362" t="str">
        <f t="shared" ca="1" si="98"/>
        <v/>
      </c>
      <c r="CB362" t="str">
        <f t="shared" ca="1" si="99"/>
        <v/>
      </c>
      <c r="CC362" t="str">
        <f t="shared" ca="1" si="100"/>
        <v/>
      </c>
    </row>
    <row r="363" spans="1:81" x14ac:dyDescent="0.3">
      <c r="A363">
        <f>Cash!$C368</f>
        <v>0</v>
      </c>
      <c r="B363">
        <f>Cash!$D368</f>
        <v>0</v>
      </c>
      <c r="C363">
        <f>Zicht!$C368</f>
        <v>0</v>
      </c>
      <c r="D363">
        <f>Zicht!$D368</f>
        <v>0</v>
      </c>
      <c r="E363">
        <f>Spaar!$C368</f>
        <v>0</v>
      </c>
      <c r="F363">
        <f>Spaar!$D368</f>
        <v>0</v>
      </c>
      <c r="G363">
        <f>'Reserve 1'!$C368</f>
        <v>0</v>
      </c>
      <c r="H363">
        <f>'Reserve 1'!$D368</f>
        <v>0</v>
      </c>
      <c r="I363">
        <f>'Reserve 2'!$C368</f>
        <v>0</v>
      </c>
      <c r="J363">
        <f>'Reserve 2'!$D368</f>
        <v>0</v>
      </c>
      <c r="K363">
        <f>'Reserve 3'!$C368</f>
        <v>0</v>
      </c>
      <c r="L363">
        <f>'Reserve 3'!$D368</f>
        <v>0</v>
      </c>
      <c r="M363">
        <f>'Reserve 4'!$C368</f>
        <v>0</v>
      </c>
      <c r="N363">
        <f>'Reserve 4'!$D368</f>
        <v>0</v>
      </c>
      <c r="O363">
        <f>'Reserve 5'!$C368</f>
        <v>0</v>
      </c>
      <c r="P363">
        <f>'Reserve 5'!$D368</f>
        <v>0</v>
      </c>
      <c r="Q363">
        <f>'Reserve 6'!$C368</f>
        <v>0</v>
      </c>
      <c r="R363">
        <f>'Reserve 6'!$D368</f>
        <v>0</v>
      </c>
      <c r="S363">
        <f>'Reserve 7'!$C368</f>
        <v>0</v>
      </c>
      <c r="T363">
        <f>'Reserve 7'!$D368</f>
        <v>0</v>
      </c>
      <c r="U363" t="str">
        <f>IF(A363=0,"",IF(COUNTIF(A$2:A363,A363)&gt;1,"",ROW()+(COLUMN()-20)/10000))</f>
        <v/>
      </c>
      <c r="V363" t="str">
        <f>IF(B363=0,"",IF(COUNTIF(B$2:B363,B363)&gt;1,"",ROW()+(COLUMN()-20)/10000))</f>
        <v/>
      </c>
      <c r="W363" t="str">
        <f>IF(C363=0,"",IF(COUNTIF(C$2:C363,C363)&gt;1,"",ROW()+(COLUMN()-20)/10000))</f>
        <v/>
      </c>
      <c r="X363" t="str">
        <f>IF(D363=0,"",IF(COUNTIF(D$2:D363,D363)&gt;1,"",ROW()+(COLUMN()-20)/10000))</f>
        <v/>
      </c>
      <c r="Y363" t="str">
        <f>IF(E363=0,"",IF(COUNTIF(E$2:E363,E363)&gt;1,"",ROW()+(COLUMN()-20)/10000))</f>
        <v/>
      </c>
      <c r="Z363" t="str">
        <f>IF(F363=0,"",IF(COUNTIF(F$2:F363,F363)&gt;1,"",ROW()+(COLUMN()-20)/10000))</f>
        <v/>
      </c>
      <c r="AA363" t="str">
        <f>IF(G363=0,"",IF(COUNTIF(G$2:G363,G363)&gt;1,"",ROW()+(COLUMN()-20)/10000))</f>
        <v/>
      </c>
      <c r="AB363" t="str">
        <f>IF(H363=0,"",IF(COUNTIF(H$2:H363,H363)&gt;1,"",ROW()+(COLUMN()-20)/10000))</f>
        <v/>
      </c>
      <c r="AC363" t="str">
        <f>IF(I363=0,"",IF(COUNTIF(I$2:I363,I363)&gt;1,"",ROW()+(COLUMN()-20)/10000))</f>
        <v/>
      </c>
      <c r="AD363" t="str">
        <f>IF(J363=0,"",IF(COUNTIF(J$2:J363,J363)&gt;1,"",ROW()+(COLUMN()-20)/10000))</f>
        <v/>
      </c>
      <c r="AE363" t="str">
        <f>IF(K363=0,"",IF(COUNTIF(K$2:K363,K363)&gt;1,"",ROW()+(COLUMN()-20)/10000))</f>
        <v/>
      </c>
      <c r="AF363" t="str">
        <f>IF(L363=0,"",IF(COUNTIF(L$2:L363,L363)&gt;1,"",ROW()+(COLUMN()-20)/10000))</f>
        <v/>
      </c>
      <c r="AG363" t="str">
        <f>IF(M363=0,"",IF(COUNTIF(M$2:M363,M363)&gt;1,"",ROW()+(COLUMN()-20)/10000))</f>
        <v/>
      </c>
      <c r="AH363" t="str">
        <f>IF(N363=0,"",IF(COUNTIF(N$2:N363,N363)&gt;1,"",ROW()+(COLUMN()-20)/10000))</f>
        <v/>
      </c>
      <c r="AI363" t="str">
        <f>IF(O363=0,"",IF(COUNTIF(O$2:O363,O363)&gt;1,"",ROW()+(COLUMN()-20)/10000))</f>
        <v/>
      </c>
      <c r="AJ363" t="str">
        <f>IF(P363=0,"",IF(COUNTIF(P$2:P363,P363)&gt;1,"",ROW()+(COLUMN()-20)/10000))</f>
        <v/>
      </c>
      <c r="AK363" t="str">
        <f>IF(Q363=0,"",IF(COUNTIF(Q$2:Q363,Q363)&gt;1,"",ROW()+(COLUMN()-20)/10000))</f>
        <v/>
      </c>
      <c r="AL363" t="str">
        <f>IF(R363=0,"",IF(COUNTIF(R$2:R363,R363)&gt;1,"",ROW()+(COLUMN()-20)/10000))</f>
        <v/>
      </c>
      <c r="AM363" t="str">
        <f>IF(S363=0,"",IF(COUNTIF(S$2:S363,S363)&gt;1,"",ROW()+(COLUMN()-20)/10000))</f>
        <v/>
      </c>
      <c r="AN363" t="str">
        <f>IF(T363=0,"",IF(COUNTIF(T$2:T363,T363)&gt;1,"",ROW()+(COLUMN()-20)/10000))</f>
        <v/>
      </c>
      <c r="AO363" t="str">
        <f t="shared" si="88"/>
        <v/>
      </c>
      <c r="AP363" t="str">
        <f t="shared" ca="1" si="86"/>
        <v/>
      </c>
      <c r="AQ363" t="str">
        <f ca="1">IF(AP363="","",IF(COUNTIF($AP$2:AP363,AP363)&gt;1,"",IF(AP363="overdracht",1,ROW())))</f>
        <v/>
      </c>
      <c r="AT363" t="str">
        <f t="shared" ca="1" si="89"/>
        <v/>
      </c>
      <c r="AU363" t="str">
        <f t="shared" si="90"/>
        <v/>
      </c>
      <c r="AV363" t="str">
        <f t="shared" si="91"/>
        <v/>
      </c>
      <c r="AW363" s="104" t="str">
        <f>IF(A363=Detail!$E$3,ROW()+5+(COLUMN()-48)/1000,"")</f>
        <v/>
      </c>
      <c r="AX363" t="str">
        <f>IF(B363=Detail!$E$3,ROW()+5+(COLUMN()-48)/1000,"")</f>
        <v/>
      </c>
      <c r="AY363" t="str">
        <f>IF(C363=Detail!$E$3,ROW()+5+(COLUMN()-48)/1000,"")</f>
        <v/>
      </c>
      <c r="AZ363" t="str">
        <f>IF(D363=Detail!$E$3,ROW()+5+(COLUMN()-48)/1000,"")</f>
        <v/>
      </c>
      <c r="BA363" t="str">
        <f>IF(E363=Detail!$E$3,ROW()+5+(COLUMN()-48)/1000,"")</f>
        <v/>
      </c>
      <c r="BB363" t="str">
        <f>IF(F363=Detail!$E$3,ROW()+5+(COLUMN()-48)/1000,"")</f>
        <v/>
      </c>
      <c r="BC363" t="str">
        <f>IF(G363=Detail!$E$3,ROW()+5+(COLUMN()-48)/1000,"")</f>
        <v/>
      </c>
      <c r="BD363" t="str">
        <f>IF(H363=Detail!$E$3,ROW()+5+(COLUMN()-48)/1000,"")</f>
        <v/>
      </c>
      <c r="BE363" t="str">
        <f>IF(I363=Detail!$E$3,ROW()+5+(COLUMN()-48)/1000,"")</f>
        <v/>
      </c>
      <c r="BF363" t="str">
        <f>IF(J363=Detail!$E$3,ROW()+5+(COLUMN()-48)/1000,"")</f>
        <v/>
      </c>
      <c r="BG363" t="str">
        <f>IF(K363=Detail!$E$3,ROW()+5+(COLUMN()-48)/1000,"")</f>
        <v/>
      </c>
      <c r="BH363" t="str">
        <f>IF(L363=Detail!$E$3,ROW()+5+(COLUMN()-48)/1000,"")</f>
        <v/>
      </c>
      <c r="BI363" t="str">
        <f>IF(M363=Detail!$E$3,ROW()+5+(COLUMN()-48)/1000,"")</f>
        <v/>
      </c>
      <c r="BJ363" t="str">
        <f>IF(N363=Detail!$E$3,ROW()+5+(COLUMN()-48)/1000,"")</f>
        <v/>
      </c>
      <c r="BK363" t="str">
        <f>IF(O363=Detail!$E$3,ROW()+5+(COLUMN()-48)/1000,"")</f>
        <v/>
      </c>
      <c r="BL363" t="str">
        <f>IF(P363=Detail!$E$3,ROW()+5+(COLUMN()-48)/1000,"")</f>
        <v/>
      </c>
      <c r="BM363" t="str">
        <f>IF(Q363=Detail!$E$3,ROW()+5+(COLUMN()-48)/1000,"")</f>
        <v/>
      </c>
      <c r="BN363" t="str">
        <f>IF(R363=Detail!$E$3,ROW()+5+(COLUMN()-48)/1000,"")</f>
        <v/>
      </c>
      <c r="BO363" t="str">
        <f>IF(S363=Detail!$E$3,ROW()+5+(COLUMN()-48)/1000,"")</f>
        <v/>
      </c>
      <c r="BP363" t="str">
        <f>IF(T363=Detail!$E$3,ROW()+5+(COLUMN()-48)/1000,"")</f>
        <v/>
      </c>
      <c r="BQ363" t="str">
        <f t="shared" ca="1" si="87"/>
        <v/>
      </c>
      <c r="BR363" t="str">
        <f>IF(BS363="","","'"&amp;VLOOKUP(ROUND((BS363-ROUNDDOWN(BS363,0))*1000,0),$BT$2:$BU$21,2,FALSE)&amp;"'!A"&amp;ROUNDDOWN(Codedata!BS363,0))</f>
        <v/>
      </c>
      <c r="BS363" t="str">
        <f t="shared" si="92"/>
        <v/>
      </c>
      <c r="BV363" t="str">
        <f t="shared" ca="1" si="93"/>
        <v/>
      </c>
      <c r="BW363" t="str">
        <f t="shared" ca="1" si="94"/>
        <v/>
      </c>
      <c r="BX363" t="str">
        <f t="shared" ca="1" si="95"/>
        <v/>
      </c>
      <c r="BY363" t="str">
        <f t="shared" ca="1" si="96"/>
        <v/>
      </c>
      <c r="BZ363" t="str">
        <f t="shared" ca="1" si="97"/>
        <v/>
      </c>
      <c r="CA363" t="str">
        <f t="shared" ca="1" si="98"/>
        <v/>
      </c>
      <c r="CB363" t="str">
        <f t="shared" ca="1" si="99"/>
        <v/>
      </c>
      <c r="CC363" t="str">
        <f t="shared" ca="1" si="100"/>
        <v/>
      </c>
    </row>
    <row r="364" spans="1:81" x14ac:dyDescent="0.3">
      <c r="A364">
        <f>Cash!$C369</f>
        <v>0</v>
      </c>
      <c r="B364">
        <f>Cash!$D369</f>
        <v>0</v>
      </c>
      <c r="C364">
        <f>Zicht!$C369</f>
        <v>0</v>
      </c>
      <c r="D364">
        <f>Zicht!$D369</f>
        <v>0</v>
      </c>
      <c r="E364">
        <f>Spaar!$C369</f>
        <v>0</v>
      </c>
      <c r="F364">
        <f>Spaar!$D369</f>
        <v>0</v>
      </c>
      <c r="G364">
        <f>'Reserve 1'!$C369</f>
        <v>0</v>
      </c>
      <c r="H364">
        <f>'Reserve 1'!$D369</f>
        <v>0</v>
      </c>
      <c r="I364">
        <f>'Reserve 2'!$C369</f>
        <v>0</v>
      </c>
      <c r="J364">
        <f>'Reserve 2'!$D369</f>
        <v>0</v>
      </c>
      <c r="K364">
        <f>'Reserve 3'!$C369</f>
        <v>0</v>
      </c>
      <c r="L364">
        <f>'Reserve 3'!$D369</f>
        <v>0</v>
      </c>
      <c r="M364">
        <f>'Reserve 4'!$C369</f>
        <v>0</v>
      </c>
      <c r="N364">
        <f>'Reserve 4'!$D369</f>
        <v>0</v>
      </c>
      <c r="O364">
        <f>'Reserve 5'!$C369</f>
        <v>0</v>
      </c>
      <c r="P364">
        <f>'Reserve 5'!$D369</f>
        <v>0</v>
      </c>
      <c r="Q364">
        <f>'Reserve 6'!$C369</f>
        <v>0</v>
      </c>
      <c r="R364">
        <f>'Reserve 6'!$D369</f>
        <v>0</v>
      </c>
      <c r="S364">
        <f>'Reserve 7'!$C369</f>
        <v>0</v>
      </c>
      <c r="T364">
        <f>'Reserve 7'!$D369</f>
        <v>0</v>
      </c>
      <c r="U364" t="str">
        <f>IF(A364=0,"",IF(COUNTIF(A$2:A364,A364)&gt;1,"",ROW()+(COLUMN()-20)/10000))</f>
        <v/>
      </c>
      <c r="V364" t="str">
        <f>IF(B364=0,"",IF(COUNTIF(B$2:B364,B364)&gt;1,"",ROW()+(COLUMN()-20)/10000))</f>
        <v/>
      </c>
      <c r="W364" t="str">
        <f>IF(C364=0,"",IF(COUNTIF(C$2:C364,C364)&gt;1,"",ROW()+(COLUMN()-20)/10000))</f>
        <v/>
      </c>
      <c r="X364" t="str">
        <f>IF(D364=0,"",IF(COUNTIF(D$2:D364,D364)&gt;1,"",ROW()+(COLUMN()-20)/10000))</f>
        <v/>
      </c>
      <c r="Y364" t="str">
        <f>IF(E364=0,"",IF(COUNTIF(E$2:E364,E364)&gt;1,"",ROW()+(COLUMN()-20)/10000))</f>
        <v/>
      </c>
      <c r="Z364" t="str">
        <f>IF(F364=0,"",IF(COUNTIF(F$2:F364,F364)&gt;1,"",ROW()+(COLUMN()-20)/10000))</f>
        <v/>
      </c>
      <c r="AA364" t="str">
        <f>IF(G364=0,"",IF(COUNTIF(G$2:G364,G364)&gt;1,"",ROW()+(COLUMN()-20)/10000))</f>
        <v/>
      </c>
      <c r="AB364" t="str">
        <f>IF(H364=0,"",IF(COUNTIF(H$2:H364,H364)&gt;1,"",ROW()+(COLUMN()-20)/10000))</f>
        <v/>
      </c>
      <c r="AC364" t="str">
        <f>IF(I364=0,"",IF(COUNTIF(I$2:I364,I364)&gt;1,"",ROW()+(COLUMN()-20)/10000))</f>
        <v/>
      </c>
      <c r="AD364" t="str">
        <f>IF(J364=0,"",IF(COUNTIF(J$2:J364,J364)&gt;1,"",ROW()+(COLUMN()-20)/10000))</f>
        <v/>
      </c>
      <c r="AE364" t="str">
        <f>IF(K364=0,"",IF(COUNTIF(K$2:K364,K364)&gt;1,"",ROW()+(COLUMN()-20)/10000))</f>
        <v/>
      </c>
      <c r="AF364" t="str">
        <f>IF(L364=0,"",IF(COUNTIF(L$2:L364,L364)&gt;1,"",ROW()+(COLUMN()-20)/10000))</f>
        <v/>
      </c>
      <c r="AG364" t="str">
        <f>IF(M364=0,"",IF(COUNTIF(M$2:M364,M364)&gt;1,"",ROW()+(COLUMN()-20)/10000))</f>
        <v/>
      </c>
      <c r="AH364" t="str">
        <f>IF(N364=0,"",IF(COUNTIF(N$2:N364,N364)&gt;1,"",ROW()+(COLUMN()-20)/10000))</f>
        <v/>
      </c>
      <c r="AI364" t="str">
        <f>IF(O364=0,"",IF(COUNTIF(O$2:O364,O364)&gt;1,"",ROW()+(COLUMN()-20)/10000))</f>
        <v/>
      </c>
      <c r="AJ364" t="str">
        <f>IF(P364=0,"",IF(COUNTIF(P$2:P364,P364)&gt;1,"",ROW()+(COLUMN()-20)/10000))</f>
        <v/>
      </c>
      <c r="AK364" t="str">
        <f>IF(Q364=0,"",IF(COUNTIF(Q$2:Q364,Q364)&gt;1,"",ROW()+(COLUMN()-20)/10000))</f>
        <v/>
      </c>
      <c r="AL364" t="str">
        <f>IF(R364=0,"",IF(COUNTIF(R$2:R364,R364)&gt;1,"",ROW()+(COLUMN()-20)/10000))</f>
        <v/>
      </c>
      <c r="AM364" t="str">
        <f>IF(S364=0,"",IF(COUNTIF(S$2:S364,S364)&gt;1,"",ROW()+(COLUMN()-20)/10000))</f>
        <v/>
      </c>
      <c r="AN364" t="str">
        <f>IF(T364=0,"",IF(COUNTIF(T$2:T364,T364)&gt;1,"",ROW()+(COLUMN()-20)/10000))</f>
        <v/>
      </c>
      <c r="AO364" t="str">
        <f t="shared" si="88"/>
        <v/>
      </c>
      <c r="AP364" t="str">
        <f t="shared" ca="1" si="86"/>
        <v/>
      </c>
      <c r="AQ364" t="str">
        <f ca="1">IF(AP364="","",IF(COUNTIF($AP$2:AP364,AP364)&gt;1,"",IF(AP364="overdracht",1,ROW())))</f>
        <v/>
      </c>
      <c r="AT364" t="str">
        <f t="shared" ca="1" si="89"/>
        <v/>
      </c>
      <c r="AU364" t="str">
        <f t="shared" si="90"/>
        <v/>
      </c>
      <c r="AV364" t="str">
        <f t="shared" si="91"/>
        <v/>
      </c>
      <c r="AW364" s="104" t="str">
        <f>IF(A364=Detail!$E$3,ROW()+5+(COLUMN()-48)/1000,"")</f>
        <v/>
      </c>
      <c r="AX364" t="str">
        <f>IF(B364=Detail!$E$3,ROW()+5+(COLUMN()-48)/1000,"")</f>
        <v/>
      </c>
      <c r="AY364" t="str">
        <f>IF(C364=Detail!$E$3,ROW()+5+(COLUMN()-48)/1000,"")</f>
        <v/>
      </c>
      <c r="AZ364" t="str">
        <f>IF(D364=Detail!$E$3,ROW()+5+(COLUMN()-48)/1000,"")</f>
        <v/>
      </c>
      <c r="BA364" t="str">
        <f>IF(E364=Detail!$E$3,ROW()+5+(COLUMN()-48)/1000,"")</f>
        <v/>
      </c>
      <c r="BB364" t="str">
        <f>IF(F364=Detail!$E$3,ROW()+5+(COLUMN()-48)/1000,"")</f>
        <v/>
      </c>
      <c r="BC364" t="str">
        <f>IF(G364=Detail!$E$3,ROW()+5+(COLUMN()-48)/1000,"")</f>
        <v/>
      </c>
      <c r="BD364" t="str">
        <f>IF(H364=Detail!$E$3,ROW()+5+(COLUMN()-48)/1000,"")</f>
        <v/>
      </c>
      <c r="BE364" t="str">
        <f>IF(I364=Detail!$E$3,ROW()+5+(COLUMN()-48)/1000,"")</f>
        <v/>
      </c>
      <c r="BF364" t="str">
        <f>IF(J364=Detail!$E$3,ROW()+5+(COLUMN()-48)/1000,"")</f>
        <v/>
      </c>
      <c r="BG364" t="str">
        <f>IF(K364=Detail!$E$3,ROW()+5+(COLUMN()-48)/1000,"")</f>
        <v/>
      </c>
      <c r="BH364" t="str">
        <f>IF(L364=Detail!$E$3,ROW()+5+(COLUMN()-48)/1000,"")</f>
        <v/>
      </c>
      <c r="BI364" t="str">
        <f>IF(M364=Detail!$E$3,ROW()+5+(COLUMN()-48)/1000,"")</f>
        <v/>
      </c>
      <c r="BJ364" t="str">
        <f>IF(N364=Detail!$E$3,ROW()+5+(COLUMN()-48)/1000,"")</f>
        <v/>
      </c>
      <c r="BK364" t="str">
        <f>IF(O364=Detail!$E$3,ROW()+5+(COLUMN()-48)/1000,"")</f>
        <v/>
      </c>
      <c r="BL364" t="str">
        <f>IF(P364=Detail!$E$3,ROW()+5+(COLUMN()-48)/1000,"")</f>
        <v/>
      </c>
      <c r="BM364" t="str">
        <f>IF(Q364=Detail!$E$3,ROW()+5+(COLUMN()-48)/1000,"")</f>
        <v/>
      </c>
      <c r="BN364" t="str">
        <f>IF(R364=Detail!$E$3,ROW()+5+(COLUMN()-48)/1000,"")</f>
        <v/>
      </c>
      <c r="BO364" t="str">
        <f>IF(S364=Detail!$E$3,ROW()+5+(COLUMN()-48)/1000,"")</f>
        <v/>
      </c>
      <c r="BP364" t="str">
        <f>IF(T364=Detail!$E$3,ROW()+5+(COLUMN()-48)/1000,"")</f>
        <v/>
      </c>
      <c r="BQ364" t="str">
        <f t="shared" ca="1" si="87"/>
        <v/>
      </c>
      <c r="BR364" t="str">
        <f>IF(BS364="","","'"&amp;VLOOKUP(ROUND((BS364-ROUNDDOWN(BS364,0))*1000,0),$BT$2:$BU$21,2,FALSE)&amp;"'!A"&amp;ROUNDDOWN(Codedata!BS364,0))</f>
        <v/>
      </c>
      <c r="BS364" t="str">
        <f t="shared" si="92"/>
        <v/>
      </c>
      <c r="BV364" t="str">
        <f t="shared" ca="1" si="93"/>
        <v/>
      </c>
      <c r="BW364" t="str">
        <f t="shared" ca="1" si="94"/>
        <v/>
      </c>
      <c r="BX364" t="str">
        <f t="shared" ca="1" si="95"/>
        <v/>
      </c>
      <c r="BY364" t="str">
        <f t="shared" ca="1" si="96"/>
        <v/>
      </c>
      <c r="BZ364" t="str">
        <f t="shared" ca="1" si="97"/>
        <v/>
      </c>
      <c r="CA364" t="str">
        <f t="shared" ca="1" si="98"/>
        <v/>
      </c>
      <c r="CB364" t="str">
        <f t="shared" ca="1" si="99"/>
        <v/>
      </c>
      <c r="CC364" t="str">
        <f t="shared" ca="1" si="100"/>
        <v/>
      </c>
    </row>
    <row r="365" spans="1:81" x14ac:dyDescent="0.3">
      <c r="A365">
        <f>Cash!$C370</f>
        <v>0</v>
      </c>
      <c r="B365">
        <f>Cash!$D370</f>
        <v>0</v>
      </c>
      <c r="C365">
        <f>Zicht!$C370</f>
        <v>0</v>
      </c>
      <c r="D365">
        <f>Zicht!$D370</f>
        <v>0</v>
      </c>
      <c r="E365">
        <f>Spaar!$C370</f>
        <v>0</v>
      </c>
      <c r="F365">
        <f>Spaar!$D370</f>
        <v>0</v>
      </c>
      <c r="G365">
        <f>'Reserve 1'!$C370</f>
        <v>0</v>
      </c>
      <c r="H365">
        <f>'Reserve 1'!$D370</f>
        <v>0</v>
      </c>
      <c r="I365">
        <f>'Reserve 2'!$C370</f>
        <v>0</v>
      </c>
      <c r="J365">
        <f>'Reserve 2'!$D370</f>
        <v>0</v>
      </c>
      <c r="K365">
        <f>'Reserve 3'!$C370</f>
        <v>0</v>
      </c>
      <c r="L365">
        <f>'Reserve 3'!$D370</f>
        <v>0</v>
      </c>
      <c r="M365">
        <f>'Reserve 4'!$C370</f>
        <v>0</v>
      </c>
      <c r="N365">
        <f>'Reserve 4'!$D370</f>
        <v>0</v>
      </c>
      <c r="O365">
        <f>'Reserve 5'!$C370</f>
        <v>0</v>
      </c>
      <c r="P365">
        <f>'Reserve 5'!$D370</f>
        <v>0</v>
      </c>
      <c r="Q365">
        <f>'Reserve 6'!$C370</f>
        <v>0</v>
      </c>
      <c r="R365">
        <f>'Reserve 6'!$D370</f>
        <v>0</v>
      </c>
      <c r="S365">
        <f>'Reserve 7'!$C370</f>
        <v>0</v>
      </c>
      <c r="T365">
        <f>'Reserve 7'!$D370</f>
        <v>0</v>
      </c>
      <c r="U365" t="str">
        <f>IF(A365=0,"",IF(COUNTIF(A$2:A365,A365)&gt;1,"",ROW()+(COLUMN()-20)/10000))</f>
        <v/>
      </c>
      <c r="V365" t="str">
        <f>IF(B365=0,"",IF(COUNTIF(B$2:B365,B365)&gt;1,"",ROW()+(COLUMN()-20)/10000))</f>
        <v/>
      </c>
      <c r="W365" t="str">
        <f>IF(C365=0,"",IF(COUNTIF(C$2:C365,C365)&gt;1,"",ROW()+(COLUMN()-20)/10000))</f>
        <v/>
      </c>
      <c r="X365" t="str">
        <f>IF(D365=0,"",IF(COUNTIF(D$2:D365,D365)&gt;1,"",ROW()+(COLUMN()-20)/10000))</f>
        <v/>
      </c>
      <c r="Y365" t="str">
        <f>IF(E365=0,"",IF(COUNTIF(E$2:E365,E365)&gt;1,"",ROW()+(COLUMN()-20)/10000))</f>
        <v/>
      </c>
      <c r="Z365" t="str">
        <f>IF(F365=0,"",IF(COUNTIF(F$2:F365,F365)&gt;1,"",ROW()+(COLUMN()-20)/10000))</f>
        <v/>
      </c>
      <c r="AA365" t="str">
        <f>IF(G365=0,"",IF(COUNTIF(G$2:G365,G365)&gt;1,"",ROW()+(COLUMN()-20)/10000))</f>
        <v/>
      </c>
      <c r="AB365" t="str">
        <f>IF(H365=0,"",IF(COUNTIF(H$2:H365,H365)&gt;1,"",ROW()+(COLUMN()-20)/10000))</f>
        <v/>
      </c>
      <c r="AC365" t="str">
        <f>IF(I365=0,"",IF(COUNTIF(I$2:I365,I365)&gt;1,"",ROW()+(COLUMN()-20)/10000))</f>
        <v/>
      </c>
      <c r="AD365" t="str">
        <f>IF(J365=0,"",IF(COUNTIF(J$2:J365,J365)&gt;1,"",ROW()+(COLUMN()-20)/10000))</f>
        <v/>
      </c>
      <c r="AE365" t="str">
        <f>IF(K365=0,"",IF(COUNTIF(K$2:K365,K365)&gt;1,"",ROW()+(COLUMN()-20)/10000))</f>
        <v/>
      </c>
      <c r="AF365" t="str">
        <f>IF(L365=0,"",IF(COUNTIF(L$2:L365,L365)&gt;1,"",ROW()+(COLUMN()-20)/10000))</f>
        <v/>
      </c>
      <c r="AG365" t="str">
        <f>IF(M365=0,"",IF(COUNTIF(M$2:M365,M365)&gt;1,"",ROW()+(COLUMN()-20)/10000))</f>
        <v/>
      </c>
      <c r="AH365" t="str">
        <f>IF(N365=0,"",IF(COUNTIF(N$2:N365,N365)&gt;1,"",ROW()+(COLUMN()-20)/10000))</f>
        <v/>
      </c>
      <c r="AI365" t="str">
        <f>IF(O365=0,"",IF(COUNTIF(O$2:O365,O365)&gt;1,"",ROW()+(COLUMN()-20)/10000))</f>
        <v/>
      </c>
      <c r="AJ365" t="str">
        <f>IF(P365=0,"",IF(COUNTIF(P$2:P365,P365)&gt;1,"",ROW()+(COLUMN()-20)/10000))</f>
        <v/>
      </c>
      <c r="AK365" t="str">
        <f>IF(Q365=0,"",IF(COUNTIF(Q$2:Q365,Q365)&gt;1,"",ROW()+(COLUMN()-20)/10000))</f>
        <v/>
      </c>
      <c r="AL365" t="str">
        <f>IF(R365=0,"",IF(COUNTIF(R$2:R365,R365)&gt;1,"",ROW()+(COLUMN()-20)/10000))</f>
        <v/>
      </c>
      <c r="AM365" t="str">
        <f>IF(S365=0,"",IF(COUNTIF(S$2:S365,S365)&gt;1,"",ROW()+(COLUMN()-20)/10000))</f>
        <v/>
      </c>
      <c r="AN365" t="str">
        <f>IF(T365=0,"",IF(COUNTIF(T$2:T365,T365)&gt;1,"",ROW()+(COLUMN()-20)/10000))</f>
        <v/>
      </c>
      <c r="AO365" t="str">
        <f t="shared" si="88"/>
        <v/>
      </c>
      <c r="AP365" t="str">
        <f t="shared" ca="1" si="86"/>
        <v/>
      </c>
      <c r="AQ365" t="str">
        <f ca="1">IF(AP365="","",IF(COUNTIF($AP$2:AP365,AP365)&gt;1,"",IF(AP365="overdracht",1,ROW())))</f>
        <v/>
      </c>
      <c r="AT365" t="str">
        <f t="shared" ca="1" si="89"/>
        <v/>
      </c>
      <c r="AU365" t="str">
        <f t="shared" si="90"/>
        <v/>
      </c>
      <c r="AV365" t="str">
        <f t="shared" si="91"/>
        <v/>
      </c>
      <c r="AW365" s="104" t="str">
        <f>IF(A365=Detail!$E$3,ROW()+5+(COLUMN()-48)/1000,"")</f>
        <v/>
      </c>
      <c r="AX365" t="str">
        <f>IF(B365=Detail!$E$3,ROW()+5+(COLUMN()-48)/1000,"")</f>
        <v/>
      </c>
      <c r="AY365" t="str">
        <f>IF(C365=Detail!$E$3,ROW()+5+(COLUMN()-48)/1000,"")</f>
        <v/>
      </c>
      <c r="AZ365" t="str">
        <f>IF(D365=Detail!$E$3,ROW()+5+(COLUMN()-48)/1000,"")</f>
        <v/>
      </c>
      <c r="BA365" t="str">
        <f>IF(E365=Detail!$E$3,ROW()+5+(COLUMN()-48)/1000,"")</f>
        <v/>
      </c>
      <c r="BB365" t="str">
        <f>IF(F365=Detail!$E$3,ROW()+5+(COLUMN()-48)/1000,"")</f>
        <v/>
      </c>
      <c r="BC365" t="str">
        <f>IF(G365=Detail!$E$3,ROW()+5+(COLUMN()-48)/1000,"")</f>
        <v/>
      </c>
      <c r="BD365" t="str">
        <f>IF(H365=Detail!$E$3,ROW()+5+(COLUMN()-48)/1000,"")</f>
        <v/>
      </c>
      <c r="BE365" t="str">
        <f>IF(I365=Detail!$E$3,ROW()+5+(COLUMN()-48)/1000,"")</f>
        <v/>
      </c>
      <c r="BF365" t="str">
        <f>IF(J365=Detail!$E$3,ROW()+5+(COLUMN()-48)/1000,"")</f>
        <v/>
      </c>
      <c r="BG365" t="str">
        <f>IF(K365=Detail!$E$3,ROW()+5+(COLUMN()-48)/1000,"")</f>
        <v/>
      </c>
      <c r="BH365" t="str">
        <f>IF(L365=Detail!$E$3,ROW()+5+(COLUMN()-48)/1000,"")</f>
        <v/>
      </c>
      <c r="BI365" t="str">
        <f>IF(M365=Detail!$E$3,ROW()+5+(COLUMN()-48)/1000,"")</f>
        <v/>
      </c>
      <c r="BJ365" t="str">
        <f>IF(N365=Detail!$E$3,ROW()+5+(COLUMN()-48)/1000,"")</f>
        <v/>
      </c>
      <c r="BK365" t="str">
        <f>IF(O365=Detail!$E$3,ROW()+5+(COLUMN()-48)/1000,"")</f>
        <v/>
      </c>
      <c r="BL365" t="str">
        <f>IF(P365=Detail!$E$3,ROW()+5+(COLUMN()-48)/1000,"")</f>
        <v/>
      </c>
      <c r="BM365" t="str">
        <f>IF(Q365=Detail!$E$3,ROW()+5+(COLUMN()-48)/1000,"")</f>
        <v/>
      </c>
      <c r="BN365" t="str">
        <f>IF(R365=Detail!$E$3,ROW()+5+(COLUMN()-48)/1000,"")</f>
        <v/>
      </c>
      <c r="BO365" t="str">
        <f>IF(S365=Detail!$E$3,ROW()+5+(COLUMN()-48)/1000,"")</f>
        <v/>
      </c>
      <c r="BP365" t="str">
        <f>IF(T365=Detail!$E$3,ROW()+5+(COLUMN()-48)/1000,"")</f>
        <v/>
      </c>
      <c r="BQ365" t="str">
        <f t="shared" ca="1" si="87"/>
        <v/>
      </c>
      <c r="BR365" t="str">
        <f>IF(BS365="","","'"&amp;VLOOKUP(ROUND((BS365-ROUNDDOWN(BS365,0))*1000,0),$BT$2:$BU$21,2,FALSE)&amp;"'!A"&amp;ROUNDDOWN(Codedata!BS365,0))</f>
        <v/>
      </c>
      <c r="BS365" t="str">
        <f t="shared" si="92"/>
        <v/>
      </c>
      <c r="BV365" t="str">
        <f t="shared" ca="1" si="93"/>
        <v/>
      </c>
      <c r="BW365" t="str">
        <f t="shared" ca="1" si="94"/>
        <v/>
      </c>
      <c r="BX365" t="str">
        <f t="shared" ca="1" si="95"/>
        <v/>
      </c>
      <c r="BY365" t="str">
        <f t="shared" ca="1" si="96"/>
        <v/>
      </c>
      <c r="BZ365" t="str">
        <f t="shared" ca="1" si="97"/>
        <v/>
      </c>
      <c r="CA365" t="str">
        <f t="shared" ca="1" si="98"/>
        <v/>
      </c>
      <c r="CB365" t="str">
        <f t="shared" ca="1" si="99"/>
        <v/>
      </c>
      <c r="CC365" t="str">
        <f t="shared" ca="1" si="100"/>
        <v/>
      </c>
    </row>
    <row r="366" spans="1:81" x14ac:dyDescent="0.3">
      <c r="A366">
        <f>Cash!$C371</f>
        <v>0</v>
      </c>
      <c r="B366">
        <f>Cash!$D371</f>
        <v>0</v>
      </c>
      <c r="C366">
        <f>Zicht!$C371</f>
        <v>0</v>
      </c>
      <c r="D366">
        <f>Zicht!$D371</f>
        <v>0</v>
      </c>
      <c r="E366">
        <f>Spaar!$C371</f>
        <v>0</v>
      </c>
      <c r="F366">
        <f>Spaar!$D371</f>
        <v>0</v>
      </c>
      <c r="G366">
        <f>'Reserve 1'!$C371</f>
        <v>0</v>
      </c>
      <c r="H366">
        <f>'Reserve 1'!$D371</f>
        <v>0</v>
      </c>
      <c r="I366">
        <f>'Reserve 2'!$C371</f>
        <v>0</v>
      </c>
      <c r="J366">
        <f>'Reserve 2'!$D371</f>
        <v>0</v>
      </c>
      <c r="K366">
        <f>'Reserve 3'!$C371</f>
        <v>0</v>
      </c>
      <c r="L366">
        <f>'Reserve 3'!$D371</f>
        <v>0</v>
      </c>
      <c r="M366">
        <f>'Reserve 4'!$C371</f>
        <v>0</v>
      </c>
      <c r="N366">
        <f>'Reserve 4'!$D371</f>
        <v>0</v>
      </c>
      <c r="O366">
        <f>'Reserve 5'!$C371</f>
        <v>0</v>
      </c>
      <c r="P366">
        <f>'Reserve 5'!$D371</f>
        <v>0</v>
      </c>
      <c r="Q366">
        <f>'Reserve 6'!$C371</f>
        <v>0</v>
      </c>
      <c r="R366">
        <f>'Reserve 6'!$D371</f>
        <v>0</v>
      </c>
      <c r="S366">
        <f>'Reserve 7'!$C371</f>
        <v>0</v>
      </c>
      <c r="T366">
        <f>'Reserve 7'!$D371</f>
        <v>0</v>
      </c>
      <c r="U366" t="str">
        <f>IF(A366=0,"",IF(COUNTIF(A$2:A366,A366)&gt;1,"",ROW()+(COLUMN()-20)/10000))</f>
        <v/>
      </c>
      <c r="V366" t="str">
        <f>IF(B366=0,"",IF(COUNTIF(B$2:B366,B366)&gt;1,"",ROW()+(COLUMN()-20)/10000))</f>
        <v/>
      </c>
      <c r="W366" t="str">
        <f>IF(C366=0,"",IF(COUNTIF(C$2:C366,C366)&gt;1,"",ROW()+(COLUMN()-20)/10000))</f>
        <v/>
      </c>
      <c r="X366" t="str">
        <f>IF(D366=0,"",IF(COUNTIF(D$2:D366,D366)&gt;1,"",ROW()+(COLUMN()-20)/10000))</f>
        <v/>
      </c>
      <c r="Y366" t="str">
        <f>IF(E366=0,"",IF(COUNTIF(E$2:E366,E366)&gt;1,"",ROW()+(COLUMN()-20)/10000))</f>
        <v/>
      </c>
      <c r="Z366" t="str">
        <f>IF(F366=0,"",IF(COUNTIF(F$2:F366,F366)&gt;1,"",ROW()+(COLUMN()-20)/10000))</f>
        <v/>
      </c>
      <c r="AA366" t="str">
        <f>IF(G366=0,"",IF(COUNTIF(G$2:G366,G366)&gt;1,"",ROW()+(COLUMN()-20)/10000))</f>
        <v/>
      </c>
      <c r="AB366" t="str">
        <f>IF(H366=0,"",IF(COUNTIF(H$2:H366,H366)&gt;1,"",ROW()+(COLUMN()-20)/10000))</f>
        <v/>
      </c>
      <c r="AC366" t="str">
        <f>IF(I366=0,"",IF(COUNTIF(I$2:I366,I366)&gt;1,"",ROW()+(COLUMN()-20)/10000))</f>
        <v/>
      </c>
      <c r="AD366" t="str">
        <f>IF(J366=0,"",IF(COUNTIF(J$2:J366,J366)&gt;1,"",ROW()+(COLUMN()-20)/10000))</f>
        <v/>
      </c>
      <c r="AE366" t="str">
        <f>IF(K366=0,"",IF(COUNTIF(K$2:K366,K366)&gt;1,"",ROW()+(COLUMN()-20)/10000))</f>
        <v/>
      </c>
      <c r="AF366" t="str">
        <f>IF(L366=0,"",IF(COUNTIF(L$2:L366,L366)&gt;1,"",ROW()+(COLUMN()-20)/10000))</f>
        <v/>
      </c>
      <c r="AG366" t="str">
        <f>IF(M366=0,"",IF(COUNTIF(M$2:M366,M366)&gt;1,"",ROW()+(COLUMN()-20)/10000))</f>
        <v/>
      </c>
      <c r="AH366" t="str">
        <f>IF(N366=0,"",IF(COUNTIF(N$2:N366,N366)&gt;1,"",ROW()+(COLUMN()-20)/10000))</f>
        <v/>
      </c>
      <c r="AI366" t="str">
        <f>IF(O366=0,"",IF(COUNTIF(O$2:O366,O366)&gt;1,"",ROW()+(COLUMN()-20)/10000))</f>
        <v/>
      </c>
      <c r="AJ366" t="str">
        <f>IF(P366=0,"",IF(COUNTIF(P$2:P366,P366)&gt;1,"",ROW()+(COLUMN()-20)/10000))</f>
        <v/>
      </c>
      <c r="AK366" t="str">
        <f>IF(Q366=0,"",IF(COUNTIF(Q$2:Q366,Q366)&gt;1,"",ROW()+(COLUMN()-20)/10000))</f>
        <v/>
      </c>
      <c r="AL366" t="str">
        <f>IF(R366=0,"",IF(COUNTIF(R$2:R366,R366)&gt;1,"",ROW()+(COLUMN()-20)/10000))</f>
        <v/>
      </c>
      <c r="AM366" t="str">
        <f>IF(S366=0,"",IF(COUNTIF(S$2:S366,S366)&gt;1,"",ROW()+(COLUMN()-20)/10000))</f>
        <v/>
      </c>
      <c r="AN366" t="str">
        <f>IF(T366=0,"",IF(COUNTIF(T$2:T366,T366)&gt;1,"",ROW()+(COLUMN()-20)/10000))</f>
        <v/>
      </c>
      <c r="AO366" t="str">
        <f t="shared" si="88"/>
        <v/>
      </c>
      <c r="AP366" t="str">
        <f t="shared" ca="1" si="86"/>
        <v/>
      </c>
      <c r="AQ366" t="str">
        <f ca="1">IF(AP366="","",IF(COUNTIF($AP$2:AP366,AP366)&gt;1,"",IF(AP366="overdracht",1,ROW())))</f>
        <v/>
      </c>
      <c r="AT366" t="str">
        <f t="shared" ca="1" si="89"/>
        <v/>
      </c>
      <c r="AU366" t="str">
        <f t="shared" si="90"/>
        <v/>
      </c>
      <c r="AV366" t="str">
        <f t="shared" si="91"/>
        <v/>
      </c>
      <c r="AW366" s="104" t="str">
        <f>IF(A366=Detail!$E$3,ROW()+5+(COLUMN()-48)/1000,"")</f>
        <v/>
      </c>
      <c r="AX366" t="str">
        <f>IF(B366=Detail!$E$3,ROW()+5+(COLUMN()-48)/1000,"")</f>
        <v/>
      </c>
      <c r="AY366" t="str">
        <f>IF(C366=Detail!$E$3,ROW()+5+(COLUMN()-48)/1000,"")</f>
        <v/>
      </c>
      <c r="AZ366" t="str">
        <f>IF(D366=Detail!$E$3,ROW()+5+(COLUMN()-48)/1000,"")</f>
        <v/>
      </c>
      <c r="BA366" t="str">
        <f>IF(E366=Detail!$E$3,ROW()+5+(COLUMN()-48)/1000,"")</f>
        <v/>
      </c>
      <c r="BB366" t="str">
        <f>IF(F366=Detail!$E$3,ROW()+5+(COLUMN()-48)/1000,"")</f>
        <v/>
      </c>
      <c r="BC366" t="str">
        <f>IF(G366=Detail!$E$3,ROW()+5+(COLUMN()-48)/1000,"")</f>
        <v/>
      </c>
      <c r="BD366" t="str">
        <f>IF(H366=Detail!$E$3,ROW()+5+(COLUMN()-48)/1000,"")</f>
        <v/>
      </c>
      <c r="BE366" t="str">
        <f>IF(I366=Detail!$E$3,ROW()+5+(COLUMN()-48)/1000,"")</f>
        <v/>
      </c>
      <c r="BF366" t="str">
        <f>IF(J366=Detail!$E$3,ROW()+5+(COLUMN()-48)/1000,"")</f>
        <v/>
      </c>
      <c r="BG366" t="str">
        <f>IF(K366=Detail!$E$3,ROW()+5+(COLUMN()-48)/1000,"")</f>
        <v/>
      </c>
      <c r="BH366" t="str">
        <f>IF(L366=Detail!$E$3,ROW()+5+(COLUMN()-48)/1000,"")</f>
        <v/>
      </c>
      <c r="BI366" t="str">
        <f>IF(M366=Detail!$E$3,ROW()+5+(COLUMN()-48)/1000,"")</f>
        <v/>
      </c>
      <c r="BJ366" t="str">
        <f>IF(N366=Detail!$E$3,ROW()+5+(COLUMN()-48)/1000,"")</f>
        <v/>
      </c>
      <c r="BK366" t="str">
        <f>IF(O366=Detail!$E$3,ROW()+5+(COLUMN()-48)/1000,"")</f>
        <v/>
      </c>
      <c r="BL366" t="str">
        <f>IF(P366=Detail!$E$3,ROW()+5+(COLUMN()-48)/1000,"")</f>
        <v/>
      </c>
      <c r="BM366" t="str">
        <f>IF(Q366=Detail!$E$3,ROW()+5+(COLUMN()-48)/1000,"")</f>
        <v/>
      </c>
      <c r="BN366" t="str">
        <f>IF(R366=Detail!$E$3,ROW()+5+(COLUMN()-48)/1000,"")</f>
        <v/>
      </c>
      <c r="BO366" t="str">
        <f>IF(S366=Detail!$E$3,ROW()+5+(COLUMN()-48)/1000,"")</f>
        <v/>
      </c>
      <c r="BP366" t="str">
        <f>IF(T366=Detail!$E$3,ROW()+5+(COLUMN()-48)/1000,"")</f>
        <v/>
      </c>
      <c r="BQ366" t="str">
        <f t="shared" ca="1" si="87"/>
        <v/>
      </c>
      <c r="BR366" t="str">
        <f>IF(BS366="","","'"&amp;VLOOKUP(ROUND((BS366-ROUNDDOWN(BS366,0))*1000,0),$BT$2:$BU$21,2,FALSE)&amp;"'!A"&amp;ROUNDDOWN(Codedata!BS366,0))</f>
        <v/>
      </c>
      <c r="BS366" t="str">
        <f t="shared" si="92"/>
        <v/>
      </c>
      <c r="BV366" t="str">
        <f t="shared" ca="1" si="93"/>
        <v/>
      </c>
      <c r="BW366" t="str">
        <f t="shared" ca="1" si="94"/>
        <v/>
      </c>
      <c r="BX366" t="str">
        <f t="shared" ca="1" si="95"/>
        <v/>
      </c>
      <c r="BY366" t="str">
        <f t="shared" ca="1" si="96"/>
        <v/>
      </c>
      <c r="BZ366" t="str">
        <f t="shared" ca="1" si="97"/>
        <v/>
      </c>
      <c r="CA366" t="str">
        <f t="shared" ca="1" si="98"/>
        <v/>
      </c>
      <c r="CB366" t="str">
        <f t="shared" ca="1" si="99"/>
        <v/>
      </c>
      <c r="CC366" t="str">
        <f t="shared" ca="1" si="100"/>
        <v/>
      </c>
    </row>
    <row r="367" spans="1:81" x14ac:dyDescent="0.3">
      <c r="A367">
        <f>Cash!$C372</f>
        <v>0</v>
      </c>
      <c r="B367">
        <f>Cash!$D372</f>
        <v>0</v>
      </c>
      <c r="C367">
        <f>Zicht!$C372</f>
        <v>0</v>
      </c>
      <c r="D367">
        <f>Zicht!$D372</f>
        <v>0</v>
      </c>
      <c r="E367">
        <f>Spaar!$C372</f>
        <v>0</v>
      </c>
      <c r="F367">
        <f>Spaar!$D372</f>
        <v>0</v>
      </c>
      <c r="G367">
        <f>'Reserve 1'!$C372</f>
        <v>0</v>
      </c>
      <c r="H367">
        <f>'Reserve 1'!$D372</f>
        <v>0</v>
      </c>
      <c r="I367">
        <f>'Reserve 2'!$C372</f>
        <v>0</v>
      </c>
      <c r="J367">
        <f>'Reserve 2'!$D372</f>
        <v>0</v>
      </c>
      <c r="K367">
        <f>'Reserve 3'!$C372</f>
        <v>0</v>
      </c>
      <c r="L367">
        <f>'Reserve 3'!$D372</f>
        <v>0</v>
      </c>
      <c r="M367">
        <f>'Reserve 4'!$C372</f>
        <v>0</v>
      </c>
      <c r="N367">
        <f>'Reserve 4'!$D372</f>
        <v>0</v>
      </c>
      <c r="O367">
        <f>'Reserve 5'!$C372</f>
        <v>0</v>
      </c>
      <c r="P367">
        <f>'Reserve 5'!$D372</f>
        <v>0</v>
      </c>
      <c r="Q367">
        <f>'Reserve 6'!$C372</f>
        <v>0</v>
      </c>
      <c r="R367">
        <f>'Reserve 6'!$D372</f>
        <v>0</v>
      </c>
      <c r="S367">
        <f>'Reserve 7'!$C372</f>
        <v>0</v>
      </c>
      <c r="T367">
        <f>'Reserve 7'!$D372</f>
        <v>0</v>
      </c>
      <c r="U367" t="str">
        <f>IF(A367=0,"",IF(COUNTIF(A$2:A367,A367)&gt;1,"",ROW()+(COLUMN()-20)/10000))</f>
        <v/>
      </c>
      <c r="V367" t="str">
        <f>IF(B367=0,"",IF(COUNTIF(B$2:B367,B367)&gt;1,"",ROW()+(COLUMN()-20)/10000))</f>
        <v/>
      </c>
      <c r="W367" t="str">
        <f>IF(C367=0,"",IF(COUNTIF(C$2:C367,C367)&gt;1,"",ROW()+(COLUMN()-20)/10000))</f>
        <v/>
      </c>
      <c r="X367" t="str">
        <f>IF(D367=0,"",IF(COUNTIF(D$2:D367,D367)&gt;1,"",ROW()+(COLUMN()-20)/10000))</f>
        <v/>
      </c>
      <c r="Y367" t="str">
        <f>IF(E367=0,"",IF(COUNTIF(E$2:E367,E367)&gt;1,"",ROW()+(COLUMN()-20)/10000))</f>
        <v/>
      </c>
      <c r="Z367" t="str">
        <f>IF(F367=0,"",IF(COUNTIF(F$2:F367,F367)&gt;1,"",ROW()+(COLUMN()-20)/10000))</f>
        <v/>
      </c>
      <c r="AA367" t="str">
        <f>IF(G367=0,"",IF(COUNTIF(G$2:G367,G367)&gt;1,"",ROW()+(COLUMN()-20)/10000))</f>
        <v/>
      </c>
      <c r="AB367" t="str">
        <f>IF(H367=0,"",IF(COUNTIF(H$2:H367,H367)&gt;1,"",ROW()+(COLUMN()-20)/10000))</f>
        <v/>
      </c>
      <c r="AC367" t="str">
        <f>IF(I367=0,"",IF(COUNTIF(I$2:I367,I367)&gt;1,"",ROW()+(COLUMN()-20)/10000))</f>
        <v/>
      </c>
      <c r="AD367" t="str">
        <f>IF(J367=0,"",IF(COUNTIF(J$2:J367,J367)&gt;1,"",ROW()+(COLUMN()-20)/10000))</f>
        <v/>
      </c>
      <c r="AE367" t="str">
        <f>IF(K367=0,"",IF(COUNTIF(K$2:K367,K367)&gt;1,"",ROW()+(COLUMN()-20)/10000))</f>
        <v/>
      </c>
      <c r="AF367" t="str">
        <f>IF(L367=0,"",IF(COUNTIF(L$2:L367,L367)&gt;1,"",ROW()+(COLUMN()-20)/10000))</f>
        <v/>
      </c>
      <c r="AG367" t="str">
        <f>IF(M367=0,"",IF(COUNTIF(M$2:M367,M367)&gt;1,"",ROW()+(COLUMN()-20)/10000))</f>
        <v/>
      </c>
      <c r="AH367" t="str">
        <f>IF(N367=0,"",IF(COUNTIF(N$2:N367,N367)&gt;1,"",ROW()+(COLUMN()-20)/10000))</f>
        <v/>
      </c>
      <c r="AI367" t="str">
        <f>IF(O367=0,"",IF(COUNTIF(O$2:O367,O367)&gt;1,"",ROW()+(COLUMN()-20)/10000))</f>
        <v/>
      </c>
      <c r="AJ367" t="str">
        <f>IF(P367=0,"",IF(COUNTIF(P$2:P367,P367)&gt;1,"",ROW()+(COLUMN()-20)/10000))</f>
        <v/>
      </c>
      <c r="AK367" t="str">
        <f>IF(Q367=0,"",IF(COUNTIF(Q$2:Q367,Q367)&gt;1,"",ROW()+(COLUMN()-20)/10000))</f>
        <v/>
      </c>
      <c r="AL367" t="str">
        <f>IF(R367=0,"",IF(COUNTIF(R$2:R367,R367)&gt;1,"",ROW()+(COLUMN()-20)/10000))</f>
        <v/>
      </c>
      <c r="AM367" t="str">
        <f>IF(S367=0,"",IF(COUNTIF(S$2:S367,S367)&gt;1,"",ROW()+(COLUMN()-20)/10000))</f>
        <v/>
      </c>
      <c r="AN367" t="str">
        <f>IF(T367=0,"",IF(COUNTIF(T$2:T367,T367)&gt;1,"",ROW()+(COLUMN()-20)/10000))</f>
        <v/>
      </c>
      <c r="AO367" t="str">
        <f t="shared" si="88"/>
        <v/>
      </c>
      <c r="AP367" t="str">
        <f t="shared" ca="1" si="86"/>
        <v/>
      </c>
      <c r="AQ367" t="str">
        <f ca="1">IF(AP367="","",IF(COUNTIF($AP$2:AP367,AP367)&gt;1,"",IF(AP367="overdracht",1,ROW())))</f>
        <v/>
      </c>
      <c r="AT367" t="str">
        <f t="shared" ca="1" si="89"/>
        <v/>
      </c>
      <c r="AU367" t="str">
        <f t="shared" si="90"/>
        <v/>
      </c>
      <c r="AV367" t="str">
        <f t="shared" si="91"/>
        <v/>
      </c>
      <c r="AW367" s="104" t="str">
        <f>IF(A367=Detail!$E$3,ROW()+5+(COLUMN()-48)/1000,"")</f>
        <v/>
      </c>
      <c r="AX367" t="str">
        <f>IF(B367=Detail!$E$3,ROW()+5+(COLUMN()-48)/1000,"")</f>
        <v/>
      </c>
      <c r="AY367" t="str">
        <f>IF(C367=Detail!$E$3,ROW()+5+(COLUMN()-48)/1000,"")</f>
        <v/>
      </c>
      <c r="AZ367" t="str">
        <f>IF(D367=Detail!$E$3,ROW()+5+(COLUMN()-48)/1000,"")</f>
        <v/>
      </c>
      <c r="BA367" t="str">
        <f>IF(E367=Detail!$E$3,ROW()+5+(COLUMN()-48)/1000,"")</f>
        <v/>
      </c>
      <c r="BB367" t="str">
        <f>IF(F367=Detail!$E$3,ROW()+5+(COLUMN()-48)/1000,"")</f>
        <v/>
      </c>
      <c r="BC367" t="str">
        <f>IF(G367=Detail!$E$3,ROW()+5+(COLUMN()-48)/1000,"")</f>
        <v/>
      </c>
      <c r="BD367" t="str">
        <f>IF(H367=Detail!$E$3,ROW()+5+(COLUMN()-48)/1000,"")</f>
        <v/>
      </c>
      <c r="BE367" t="str">
        <f>IF(I367=Detail!$E$3,ROW()+5+(COLUMN()-48)/1000,"")</f>
        <v/>
      </c>
      <c r="BF367" t="str">
        <f>IF(J367=Detail!$E$3,ROW()+5+(COLUMN()-48)/1000,"")</f>
        <v/>
      </c>
      <c r="BG367" t="str">
        <f>IF(K367=Detail!$E$3,ROW()+5+(COLUMN()-48)/1000,"")</f>
        <v/>
      </c>
      <c r="BH367" t="str">
        <f>IF(L367=Detail!$E$3,ROW()+5+(COLUMN()-48)/1000,"")</f>
        <v/>
      </c>
      <c r="BI367" t="str">
        <f>IF(M367=Detail!$E$3,ROW()+5+(COLUMN()-48)/1000,"")</f>
        <v/>
      </c>
      <c r="BJ367" t="str">
        <f>IF(N367=Detail!$E$3,ROW()+5+(COLUMN()-48)/1000,"")</f>
        <v/>
      </c>
      <c r="BK367" t="str">
        <f>IF(O367=Detail!$E$3,ROW()+5+(COLUMN()-48)/1000,"")</f>
        <v/>
      </c>
      <c r="BL367" t="str">
        <f>IF(P367=Detail!$E$3,ROW()+5+(COLUMN()-48)/1000,"")</f>
        <v/>
      </c>
      <c r="BM367" t="str">
        <f>IF(Q367=Detail!$E$3,ROW()+5+(COLUMN()-48)/1000,"")</f>
        <v/>
      </c>
      <c r="BN367" t="str">
        <f>IF(R367=Detail!$E$3,ROW()+5+(COLUMN()-48)/1000,"")</f>
        <v/>
      </c>
      <c r="BO367" t="str">
        <f>IF(S367=Detail!$E$3,ROW()+5+(COLUMN()-48)/1000,"")</f>
        <v/>
      </c>
      <c r="BP367" t="str">
        <f>IF(T367=Detail!$E$3,ROW()+5+(COLUMN()-48)/1000,"")</f>
        <v/>
      </c>
      <c r="BQ367" t="str">
        <f t="shared" ca="1" si="87"/>
        <v/>
      </c>
      <c r="BR367" t="str">
        <f>IF(BS367="","","'"&amp;VLOOKUP(ROUND((BS367-ROUNDDOWN(BS367,0))*1000,0),$BT$2:$BU$21,2,FALSE)&amp;"'!A"&amp;ROUNDDOWN(Codedata!BS367,0))</f>
        <v/>
      </c>
      <c r="BS367" t="str">
        <f t="shared" si="92"/>
        <v/>
      </c>
      <c r="BV367" t="str">
        <f t="shared" ca="1" si="93"/>
        <v/>
      </c>
      <c r="BW367" t="str">
        <f t="shared" ca="1" si="94"/>
        <v/>
      </c>
      <c r="BX367" t="str">
        <f t="shared" ca="1" si="95"/>
        <v/>
      </c>
      <c r="BY367" t="str">
        <f t="shared" ca="1" si="96"/>
        <v/>
      </c>
      <c r="BZ367" t="str">
        <f t="shared" ca="1" si="97"/>
        <v/>
      </c>
      <c r="CA367" t="str">
        <f t="shared" ca="1" si="98"/>
        <v/>
      </c>
      <c r="CB367" t="str">
        <f t="shared" ca="1" si="99"/>
        <v/>
      </c>
      <c r="CC367" t="str">
        <f t="shared" ca="1" si="100"/>
        <v/>
      </c>
    </row>
    <row r="368" spans="1:81" x14ac:dyDescent="0.3">
      <c r="A368">
        <f>Cash!$C373</f>
        <v>0</v>
      </c>
      <c r="B368">
        <f>Cash!$D373</f>
        <v>0</v>
      </c>
      <c r="C368">
        <f>Zicht!$C373</f>
        <v>0</v>
      </c>
      <c r="D368">
        <f>Zicht!$D373</f>
        <v>0</v>
      </c>
      <c r="E368">
        <f>Spaar!$C373</f>
        <v>0</v>
      </c>
      <c r="F368">
        <f>Spaar!$D373</f>
        <v>0</v>
      </c>
      <c r="G368">
        <f>'Reserve 1'!$C373</f>
        <v>0</v>
      </c>
      <c r="H368">
        <f>'Reserve 1'!$D373</f>
        <v>0</v>
      </c>
      <c r="I368">
        <f>'Reserve 2'!$C373</f>
        <v>0</v>
      </c>
      <c r="J368">
        <f>'Reserve 2'!$D373</f>
        <v>0</v>
      </c>
      <c r="K368">
        <f>'Reserve 3'!$C373</f>
        <v>0</v>
      </c>
      <c r="L368">
        <f>'Reserve 3'!$D373</f>
        <v>0</v>
      </c>
      <c r="M368">
        <f>'Reserve 4'!$C373</f>
        <v>0</v>
      </c>
      <c r="N368">
        <f>'Reserve 4'!$D373</f>
        <v>0</v>
      </c>
      <c r="O368">
        <f>'Reserve 5'!$C373</f>
        <v>0</v>
      </c>
      <c r="P368">
        <f>'Reserve 5'!$D373</f>
        <v>0</v>
      </c>
      <c r="Q368">
        <f>'Reserve 6'!$C373</f>
        <v>0</v>
      </c>
      <c r="R368">
        <f>'Reserve 6'!$D373</f>
        <v>0</v>
      </c>
      <c r="S368">
        <f>'Reserve 7'!$C373</f>
        <v>0</v>
      </c>
      <c r="T368">
        <f>'Reserve 7'!$D373</f>
        <v>0</v>
      </c>
      <c r="U368" t="str">
        <f>IF(A368=0,"",IF(COUNTIF(A$2:A368,A368)&gt;1,"",ROW()+(COLUMN()-20)/10000))</f>
        <v/>
      </c>
      <c r="V368" t="str">
        <f>IF(B368=0,"",IF(COUNTIF(B$2:B368,B368)&gt;1,"",ROW()+(COLUMN()-20)/10000))</f>
        <v/>
      </c>
      <c r="W368" t="str">
        <f>IF(C368=0,"",IF(COUNTIF(C$2:C368,C368)&gt;1,"",ROW()+(COLUMN()-20)/10000))</f>
        <v/>
      </c>
      <c r="X368" t="str">
        <f>IF(D368=0,"",IF(COUNTIF(D$2:D368,D368)&gt;1,"",ROW()+(COLUMN()-20)/10000))</f>
        <v/>
      </c>
      <c r="Y368" t="str">
        <f>IF(E368=0,"",IF(COUNTIF(E$2:E368,E368)&gt;1,"",ROW()+(COLUMN()-20)/10000))</f>
        <v/>
      </c>
      <c r="Z368" t="str">
        <f>IF(F368=0,"",IF(COUNTIF(F$2:F368,F368)&gt;1,"",ROW()+(COLUMN()-20)/10000))</f>
        <v/>
      </c>
      <c r="AA368" t="str">
        <f>IF(G368=0,"",IF(COUNTIF(G$2:G368,G368)&gt;1,"",ROW()+(COLUMN()-20)/10000))</f>
        <v/>
      </c>
      <c r="AB368" t="str">
        <f>IF(H368=0,"",IF(COUNTIF(H$2:H368,H368)&gt;1,"",ROW()+(COLUMN()-20)/10000))</f>
        <v/>
      </c>
      <c r="AC368" t="str">
        <f>IF(I368=0,"",IF(COUNTIF(I$2:I368,I368)&gt;1,"",ROW()+(COLUMN()-20)/10000))</f>
        <v/>
      </c>
      <c r="AD368" t="str">
        <f>IF(J368=0,"",IF(COUNTIF(J$2:J368,J368)&gt;1,"",ROW()+(COLUMN()-20)/10000))</f>
        <v/>
      </c>
      <c r="AE368" t="str">
        <f>IF(K368=0,"",IF(COUNTIF(K$2:K368,K368)&gt;1,"",ROW()+(COLUMN()-20)/10000))</f>
        <v/>
      </c>
      <c r="AF368" t="str">
        <f>IF(L368=0,"",IF(COUNTIF(L$2:L368,L368)&gt;1,"",ROW()+(COLUMN()-20)/10000))</f>
        <v/>
      </c>
      <c r="AG368" t="str">
        <f>IF(M368=0,"",IF(COUNTIF(M$2:M368,M368)&gt;1,"",ROW()+(COLUMN()-20)/10000))</f>
        <v/>
      </c>
      <c r="AH368" t="str">
        <f>IF(N368=0,"",IF(COUNTIF(N$2:N368,N368)&gt;1,"",ROW()+(COLUMN()-20)/10000))</f>
        <v/>
      </c>
      <c r="AI368" t="str">
        <f>IF(O368=0,"",IF(COUNTIF(O$2:O368,O368)&gt;1,"",ROW()+(COLUMN()-20)/10000))</f>
        <v/>
      </c>
      <c r="AJ368" t="str">
        <f>IF(P368=0,"",IF(COUNTIF(P$2:P368,P368)&gt;1,"",ROW()+(COLUMN()-20)/10000))</f>
        <v/>
      </c>
      <c r="AK368" t="str">
        <f>IF(Q368=0,"",IF(COUNTIF(Q$2:Q368,Q368)&gt;1,"",ROW()+(COLUMN()-20)/10000))</f>
        <v/>
      </c>
      <c r="AL368" t="str">
        <f>IF(R368=0,"",IF(COUNTIF(R$2:R368,R368)&gt;1,"",ROW()+(COLUMN()-20)/10000))</f>
        <v/>
      </c>
      <c r="AM368" t="str">
        <f>IF(S368=0,"",IF(COUNTIF(S$2:S368,S368)&gt;1,"",ROW()+(COLUMN()-20)/10000))</f>
        <v/>
      </c>
      <c r="AN368" t="str">
        <f>IF(T368=0,"",IF(COUNTIF(T$2:T368,T368)&gt;1,"",ROW()+(COLUMN()-20)/10000))</f>
        <v/>
      </c>
      <c r="AO368" t="str">
        <f t="shared" si="88"/>
        <v/>
      </c>
      <c r="AP368" t="str">
        <f t="shared" ca="1" si="86"/>
        <v/>
      </c>
      <c r="AQ368" t="str">
        <f ca="1">IF(AP368="","",IF(COUNTIF($AP$2:AP368,AP368)&gt;1,"",IF(AP368="overdracht",1,ROW())))</f>
        <v/>
      </c>
      <c r="AT368" t="str">
        <f t="shared" ca="1" si="89"/>
        <v/>
      </c>
      <c r="AU368" t="str">
        <f t="shared" si="90"/>
        <v/>
      </c>
      <c r="AV368" t="str">
        <f t="shared" si="91"/>
        <v/>
      </c>
      <c r="AW368" s="104" t="str">
        <f>IF(A368=Detail!$E$3,ROW()+5+(COLUMN()-48)/1000,"")</f>
        <v/>
      </c>
      <c r="AX368" t="str">
        <f>IF(B368=Detail!$E$3,ROW()+5+(COLUMN()-48)/1000,"")</f>
        <v/>
      </c>
      <c r="AY368" t="str">
        <f>IF(C368=Detail!$E$3,ROW()+5+(COLUMN()-48)/1000,"")</f>
        <v/>
      </c>
      <c r="AZ368" t="str">
        <f>IF(D368=Detail!$E$3,ROW()+5+(COLUMN()-48)/1000,"")</f>
        <v/>
      </c>
      <c r="BA368" t="str">
        <f>IF(E368=Detail!$E$3,ROW()+5+(COLUMN()-48)/1000,"")</f>
        <v/>
      </c>
      <c r="BB368" t="str">
        <f>IF(F368=Detail!$E$3,ROW()+5+(COLUMN()-48)/1000,"")</f>
        <v/>
      </c>
      <c r="BC368" t="str">
        <f>IF(G368=Detail!$E$3,ROW()+5+(COLUMN()-48)/1000,"")</f>
        <v/>
      </c>
      <c r="BD368" t="str">
        <f>IF(H368=Detail!$E$3,ROW()+5+(COLUMN()-48)/1000,"")</f>
        <v/>
      </c>
      <c r="BE368" t="str">
        <f>IF(I368=Detail!$E$3,ROW()+5+(COLUMN()-48)/1000,"")</f>
        <v/>
      </c>
      <c r="BF368" t="str">
        <f>IF(J368=Detail!$E$3,ROW()+5+(COLUMN()-48)/1000,"")</f>
        <v/>
      </c>
      <c r="BG368" t="str">
        <f>IF(K368=Detail!$E$3,ROW()+5+(COLUMN()-48)/1000,"")</f>
        <v/>
      </c>
      <c r="BH368" t="str">
        <f>IF(L368=Detail!$E$3,ROW()+5+(COLUMN()-48)/1000,"")</f>
        <v/>
      </c>
      <c r="BI368" t="str">
        <f>IF(M368=Detail!$E$3,ROW()+5+(COLUMN()-48)/1000,"")</f>
        <v/>
      </c>
      <c r="BJ368" t="str">
        <f>IF(N368=Detail!$E$3,ROW()+5+(COLUMN()-48)/1000,"")</f>
        <v/>
      </c>
      <c r="BK368" t="str">
        <f>IF(O368=Detail!$E$3,ROW()+5+(COLUMN()-48)/1000,"")</f>
        <v/>
      </c>
      <c r="BL368" t="str">
        <f>IF(P368=Detail!$E$3,ROW()+5+(COLUMN()-48)/1000,"")</f>
        <v/>
      </c>
      <c r="BM368" t="str">
        <f>IF(Q368=Detail!$E$3,ROW()+5+(COLUMN()-48)/1000,"")</f>
        <v/>
      </c>
      <c r="BN368" t="str">
        <f>IF(R368=Detail!$E$3,ROW()+5+(COLUMN()-48)/1000,"")</f>
        <v/>
      </c>
      <c r="BO368" t="str">
        <f>IF(S368=Detail!$E$3,ROW()+5+(COLUMN()-48)/1000,"")</f>
        <v/>
      </c>
      <c r="BP368" t="str">
        <f>IF(T368=Detail!$E$3,ROW()+5+(COLUMN()-48)/1000,"")</f>
        <v/>
      </c>
      <c r="BQ368" t="str">
        <f t="shared" ca="1" si="87"/>
        <v/>
      </c>
      <c r="BR368" t="str">
        <f>IF(BS368="","","'"&amp;VLOOKUP(ROUND((BS368-ROUNDDOWN(BS368,0))*1000,0),$BT$2:$BU$21,2,FALSE)&amp;"'!A"&amp;ROUNDDOWN(Codedata!BS368,0))</f>
        <v/>
      </c>
      <c r="BS368" t="str">
        <f t="shared" si="92"/>
        <v/>
      </c>
      <c r="BV368" t="str">
        <f t="shared" ca="1" si="93"/>
        <v/>
      </c>
      <c r="BW368" t="str">
        <f t="shared" ca="1" si="94"/>
        <v/>
      </c>
      <c r="BX368" t="str">
        <f t="shared" ca="1" si="95"/>
        <v/>
      </c>
      <c r="BY368" t="str">
        <f t="shared" ca="1" si="96"/>
        <v/>
      </c>
      <c r="BZ368" t="str">
        <f t="shared" ca="1" si="97"/>
        <v/>
      </c>
      <c r="CA368" t="str">
        <f t="shared" ca="1" si="98"/>
        <v/>
      </c>
      <c r="CB368" t="str">
        <f t="shared" ca="1" si="99"/>
        <v/>
      </c>
      <c r="CC368" t="str">
        <f t="shared" ca="1" si="100"/>
        <v/>
      </c>
    </row>
    <row r="369" spans="1:81" x14ac:dyDescent="0.3">
      <c r="A369">
        <f>Cash!$C374</f>
        <v>0</v>
      </c>
      <c r="B369">
        <f>Cash!$D374</f>
        <v>0</v>
      </c>
      <c r="C369">
        <f>Zicht!$C374</f>
        <v>0</v>
      </c>
      <c r="D369">
        <f>Zicht!$D374</f>
        <v>0</v>
      </c>
      <c r="E369">
        <f>Spaar!$C374</f>
        <v>0</v>
      </c>
      <c r="F369">
        <f>Spaar!$D374</f>
        <v>0</v>
      </c>
      <c r="G369">
        <f>'Reserve 1'!$C374</f>
        <v>0</v>
      </c>
      <c r="H369">
        <f>'Reserve 1'!$D374</f>
        <v>0</v>
      </c>
      <c r="I369">
        <f>'Reserve 2'!$C374</f>
        <v>0</v>
      </c>
      <c r="J369">
        <f>'Reserve 2'!$D374</f>
        <v>0</v>
      </c>
      <c r="K369">
        <f>'Reserve 3'!$C374</f>
        <v>0</v>
      </c>
      <c r="L369">
        <f>'Reserve 3'!$D374</f>
        <v>0</v>
      </c>
      <c r="M369">
        <f>'Reserve 4'!$C374</f>
        <v>0</v>
      </c>
      <c r="N369">
        <f>'Reserve 4'!$D374</f>
        <v>0</v>
      </c>
      <c r="O369">
        <f>'Reserve 5'!$C374</f>
        <v>0</v>
      </c>
      <c r="P369">
        <f>'Reserve 5'!$D374</f>
        <v>0</v>
      </c>
      <c r="Q369">
        <f>'Reserve 6'!$C374</f>
        <v>0</v>
      </c>
      <c r="R369">
        <f>'Reserve 6'!$D374</f>
        <v>0</v>
      </c>
      <c r="S369">
        <f>'Reserve 7'!$C374</f>
        <v>0</v>
      </c>
      <c r="T369">
        <f>'Reserve 7'!$D374</f>
        <v>0</v>
      </c>
      <c r="U369" t="str">
        <f>IF(A369=0,"",IF(COUNTIF(A$2:A369,A369)&gt;1,"",ROW()+(COLUMN()-20)/10000))</f>
        <v/>
      </c>
      <c r="V369" t="str">
        <f>IF(B369=0,"",IF(COUNTIF(B$2:B369,B369)&gt;1,"",ROW()+(COLUMN()-20)/10000))</f>
        <v/>
      </c>
      <c r="W369" t="str">
        <f>IF(C369=0,"",IF(COUNTIF(C$2:C369,C369)&gt;1,"",ROW()+(COLUMN()-20)/10000))</f>
        <v/>
      </c>
      <c r="X369" t="str">
        <f>IF(D369=0,"",IF(COUNTIF(D$2:D369,D369)&gt;1,"",ROW()+(COLUMN()-20)/10000))</f>
        <v/>
      </c>
      <c r="Y369" t="str">
        <f>IF(E369=0,"",IF(COUNTIF(E$2:E369,E369)&gt;1,"",ROW()+(COLUMN()-20)/10000))</f>
        <v/>
      </c>
      <c r="Z369" t="str">
        <f>IF(F369=0,"",IF(COUNTIF(F$2:F369,F369)&gt;1,"",ROW()+(COLUMN()-20)/10000))</f>
        <v/>
      </c>
      <c r="AA369" t="str">
        <f>IF(G369=0,"",IF(COUNTIF(G$2:G369,G369)&gt;1,"",ROW()+(COLUMN()-20)/10000))</f>
        <v/>
      </c>
      <c r="AB369" t="str">
        <f>IF(H369=0,"",IF(COUNTIF(H$2:H369,H369)&gt;1,"",ROW()+(COLUMN()-20)/10000))</f>
        <v/>
      </c>
      <c r="AC369" t="str">
        <f>IF(I369=0,"",IF(COUNTIF(I$2:I369,I369)&gt;1,"",ROW()+(COLUMN()-20)/10000))</f>
        <v/>
      </c>
      <c r="AD369" t="str">
        <f>IF(J369=0,"",IF(COUNTIF(J$2:J369,J369)&gt;1,"",ROW()+(COLUMN()-20)/10000))</f>
        <v/>
      </c>
      <c r="AE369" t="str">
        <f>IF(K369=0,"",IF(COUNTIF(K$2:K369,K369)&gt;1,"",ROW()+(COLUMN()-20)/10000))</f>
        <v/>
      </c>
      <c r="AF369" t="str">
        <f>IF(L369=0,"",IF(COUNTIF(L$2:L369,L369)&gt;1,"",ROW()+(COLUMN()-20)/10000))</f>
        <v/>
      </c>
      <c r="AG369" t="str">
        <f>IF(M369=0,"",IF(COUNTIF(M$2:M369,M369)&gt;1,"",ROW()+(COLUMN()-20)/10000))</f>
        <v/>
      </c>
      <c r="AH369" t="str">
        <f>IF(N369=0,"",IF(COUNTIF(N$2:N369,N369)&gt;1,"",ROW()+(COLUMN()-20)/10000))</f>
        <v/>
      </c>
      <c r="AI369" t="str">
        <f>IF(O369=0,"",IF(COUNTIF(O$2:O369,O369)&gt;1,"",ROW()+(COLUMN()-20)/10000))</f>
        <v/>
      </c>
      <c r="AJ369" t="str">
        <f>IF(P369=0,"",IF(COUNTIF(P$2:P369,P369)&gt;1,"",ROW()+(COLUMN()-20)/10000))</f>
        <v/>
      </c>
      <c r="AK369" t="str">
        <f>IF(Q369=0,"",IF(COUNTIF(Q$2:Q369,Q369)&gt;1,"",ROW()+(COLUMN()-20)/10000))</f>
        <v/>
      </c>
      <c r="AL369" t="str">
        <f>IF(R369=0,"",IF(COUNTIF(R$2:R369,R369)&gt;1,"",ROW()+(COLUMN()-20)/10000))</f>
        <v/>
      </c>
      <c r="AM369" t="str">
        <f>IF(S369=0,"",IF(COUNTIF(S$2:S369,S369)&gt;1,"",ROW()+(COLUMN()-20)/10000))</f>
        <v/>
      </c>
      <c r="AN369" t="str">
        <f>IF(T369=0,"",IF(COUNTIF(T$2:T369,T369)&gt;1,"",ROW()+(COLUMN()-20)/10000))</f>
        <v/>
      </c>
      <c r="AO369" t="str">
        <f t="shared" si="88"/>
        <v/>
      </c>
      <c r="AP369" t="str">
        <f t="shared" ca="1" si="86"/>
        <v/>
      </c>
      <c r="AQ369" t="str">
        <f ca="1">IF(AP369="","",IF(COUNTIF($AP$2:AP369,AP369)&gt;1,"",IF(AP369="overdracht",1,ROW())))</f>
        <v/>
      </c>
      <c r="AT369" t="str">
        <f t="shared" ca="1" si="89"/>
        <v/>
      </c>
      <c r="AU369" t="str">
        <f t="shared" si="90"/>
        <v/>
      </c>
      <c r="AV369" t="str">
        <f t="shared" si="91"/>
        <v/>
      </c>
      <c r="AW369" s="104" t="str">
        <f>IF(A369=Detail!$E$3,ROW()+5+(COLUMN()-48)/1000,"")</f>
        <v/>
      </c>
      <c r="AX369" t="str">
        <f>IF(B369=Detail!$E$3,ROW()+5+(COLUMN()-48)/1000,"")</f>
        <v/>
      </c>
      <c r="AY369" t="str">
        <f>IF(C369=Detail!$E$3,ROW()+5+(COLUMN()-48)/1000,"")</f>
        <v/>
      </c>
      <c r="AZ369" t="str">
        <f>IF(D369=Detail!$E$3,ROW()+5+(COLUMN()-48)/1000,"")</f>
        <v/>
      </c>
      <c r="BA369" t="str">
        <f>IF(E369=Detail!$E$3,ROW()+5+(COLUMN()-48)/1000,"")</f>
        <v/>
      </c>
      <c r="BB369" t="str">
        <f>IF(F369=Detail!$E$3,ROW()+5+(COLUMN()-48)/1000,"")</f>
        <v/>
      </c>
      <c r="BC369" t="str">
        <f>IF(G369=Detail!$E$3,ROW()+5+(COLUMN()-48)/1000,"")</f>
        <v/>
      </c>
      <c r="BD369" t="str">
        <f>IF(H369=Detail!$E$3,ROW()+5+(COLUMN()-48)/1000,"")</f>
        <v/>
      </c>
      <c r="BE369" t="str">
        <f>IF(I369=Detail!$E$3,ROW()+5+(COLUMN()-48)/1000,"")</f>
        <v/>
      </c>
      <c r="BF369" t="str">
        <f>IF(J369=Detail!$E$3,ROW()+5+(COLUMN()-48)/1000,"")</f>
        <v/>
      </c>
      <c r="BG369" t="str">
        <f>IF(K369=Detail!$E$3,ROW()+5+(COLUMN()-48)/1000,"")</f>
        <v/>
      </c>
      <c r="BH369" t="str">
        <f>IF(L369=Detail!$E$3,ROW()+5+(COLUMN()-48)/1000,"")</f>
        <v/>
      </c>
      <c r="BI369" t="str">
        <f>IF(M369=Detail!$E$3,ROW()+5+(COLUMN()-48)/1000,"")</f>
        <v/>
      </c>
      <c r="BJ369" t="str">
        <f>IF(N369=Detail!$E$3,ROW()+5+(COLUMN()-48)/1000,"")</f>
        <v/>
      </c>
      <c r="BK369" t="str">
        <f>IF(O369=Detail!$E$3,ROW()+5+(COLUMN()-48)/1000,"")</f>
        <v/>
      </c>
      <c r="BL369" t="str">
        <f>IF(P369=Detail!$E$3,ROW()+5+(COLUMN()-48)/1000,"")</f>
        <v/>
      </c>
      <c r="BM369" t="str">
        <f>IF(Q369=Detail!$E$3,ROW()+5+(COLUMN()-48)/1000,"")</f>
        <v/>
      </c>
      <c r="BN369" t="str">
        <f>IF(R369=Detail!$E$3,ROW()+5+(COLUMN()-48)/1000,"")</f>
        <v/>
      </c>
      <c r="BO369" t="str">
        <f>IF(S369=Detail!$E$3,ROW()+5+(COLUMN()-48)/1000,"")</f>
        <v/>
      </c>
      <c r="BP369" t="str">
        <f>IF(T369=Detail!$E$3,ROW()+5+(COLUMN()-48)/1000,"")</f>
        <v/>
      </c>
      <c r="BQ369" t="str">
        <f t="shared" ca="1" si="87"/>
        <v/>
      </c>
      <c r="BR369" t="str">
        <f>IF(BS369="","","'"&amp;VLOOKUP(ROUND((BS369-ROUNDDOWN(BS369,0))*1000,0),$BT$2:$BU$21,2,FALSE)&amp;"'!A"&amp;ROUNDDOWN(Codedata!BS369,0))</f>
        <v/>
      </c>
      <c r="BS369" t="str">
        <f t="shared" si="92"/>
        <v/>
      </c>
      <c r="BV369" t="str">
        <f t="shared" ca="1" si="93"/>
        <v/>
      </c>
      <c r="BW369" t="str">
        <f t="shared" ca="1" si="94"/>
        <v/>
      </c>
      <c r="BX369" t="str">
        <f t="shared" ca="1" si="95"/>
        <v/>
      </c>
      <c r="BY369" t="str">
        <f t="shared" ca="1" si="96"/>
        <v/>
      </c>
      <c r="BZ369" t="str">
        <f t="shared" ca="1" si="97"/>
        <v/>
      </c>
      <c r="CA369" t="str">
        <f t="shared" ca="1" si="98"/>
        <v/>
      </c>
      <c r="CB369" t="str">
        <f t="shared" ca="1" si="99"/>
        <v/>
      </c>
      <c r="CC369" t="str">
        <f t="shared" ca="1" si="100"/>
        <v/>
      </c>
    </row>
    <row r="370" spans="1:81" x14ac:dyDescent="0.3">
      <c r="A370">
        <f>Cash!$C375</f>
        <v>0</v>
      </c>
      <c r="B370">
        <f>Cash!$D375</f>
        <v>0</v>
      </c>
      <c r="C370">
        <f>Zicht!$C375</f>
        <v>0</v>
      </c>
      <c r="D370">
        <f>Zicht!$D375</f>
        <v>0</v>
      </c>
      <c r="E370">
        <f>Spaar!$C375</f>
        <v>0</v>
      </c>
      <c r="F370">
        <f>Spaar!$D375</f>
        <v>0</v>
      </c>
      <c r="G370">
        <f>'Reserve 1'!$C375</f>
        <v>0</v>
      </c>
      <c r="H370">
        <f>'Reserve 1'!$D375</f>
        <v>0</v>
      </c>
      <c r="I370">
        <f>'Reserve 2'!$C375</f>
        <v>0</v>
      </c>
      <c r="J370">
        <f>'Reserve 2'!$D375</f>
        <v>0</v>
      </c>
      <c r="K370">
        <f>'Reserve 3'!$C375</f>
        <v>0</v>
      </c>
      <c r="L370">
        <f>'Reserve 3'!$D375</f>
        <v>0</v>
      </c>
      <c r="M370">
        <f>'Reserve 4'!$C375</f>
        <v>0</v>
      </c>
      <c r="N370">
        <f>'Reserve 4'!$D375</f>
        <v>0</v>
      </c>
      <c r="O370">
        <f>'Reserve 5'!$C375</f>
        <v>0</v>
      </c>
      <c r="P370">
        <f>'Reserve 5'!$D375</f>
        <v>0</v>
      </c>
      <c r="Q370">
        <f>'Reserve 6'!$C375</f>
        <v>0</v>
      </c>
      <c r="R370">
        <f>'Reserve 6'!$D375</f>
        <v>0</v>
      </c>
      <c r="S370">
        <f>'Reserve 7'!$C375</f>
        <v>0</v>
      </c>
      <c r="T370">
        <f>'Reserve 7'!$D375</f>
        <v>0</v>
      </c>
      <c r="U370" t="str">
        <f>IF(A370=0,"",IF(COUNTIF(A$2:A370,A370)&gt;1,"",ROW()+(COLUMN()-20)/10000))</f>
        <v/>
      </c>
      <c r="V370" t="str">
        <f>IF(B370=0,"",IF(COUNTIF(B$2:B370,B370)&gt;1,"",ROW()+(COLUMN()-20)/10000))</f>
        <v/>
      </c>
      <c r="W370" t="str">
        <f>IF(C370=0,"",IF(COUNTIF(C$2:C370,C370)&gt;1,"",ROW()+(COLUMN()-20)/10000))</f>
        <v/>
      </c>
      <c r="X370" t="str">
        <f>IF(D370=0,"",IF(COUNTIF(D$2:D370,D370)&gt;1,"",ROW()+(COLUMN()-20)/10000))</f>
        <v/>
      </c>
      <c r="Y370" t="str">
        <f>IF(E370=0,"",IF(COUNTIF(E$2:E370,E370)&gt;1,"",ROW()+(COLUMN()-20)/10000))</f>
        <v/>
      </c>
      <c r="Z370" t="str">
        <f>IF(F370=0,"",IF(COUNTIF(F$2:F370,F370)&gt;1,"",ROW()+(COLUMN()-20)/10000))</f>
        <v/>
      </c>
      <c r="AA370" t="str">
        <f>IF(G370=0,"",IF(COUNTIF(G$2:G370,G370)&gt;1,"",ROW()+(COLUMN()-20)/10000))</f>
        <v/>
      </c>
      <c r="AB370" t="str">
        <f>IF(H370=0,"",IF(COUNTIF(H$2:H370,H370)&gt;1,"",ROW()+(COLUMN()-20)/10000))</f>
        <v/>
      </c>
      <c r="AC370" t="str">
        <f>IF(I370=0,"",IF(COUNTIF(I$2:I370,I370)&gt;1,"",ROW()+(COLUMN()-20)/10000))</f>
        <v/>
      </c>
      <c r="AD370" t="str">
        <f>IF(J370=0,"",IF(COUNTIF(J$2:J370,J370)&gt;1,"",ROW()+(COLUMN()-20)/10000))</f>
        <v/>
      </c>
      <c r="AE370" t="str">
        <f>IF(K370=0,"",IF(COUNTIF(K$2:K370,K370)&gt;1,"",ROW()+(COLUMN()-20)/10000))</f>
        <v/>
      </c>
      <c r="AF370" t="str">
        <f>IF(L370=0,"",IF(COUNTIF(L$2:L370,L370)&gt;1,"",ROW()+(COLUMN()-20)/10000))</f>
        <v/>
      </c>
      <c r="AG370" t="str">
        <f>IF(M370=0,"",IF(COUNTIF(M$2:M370,M370)&gt;1,"",ROW()+(COLUMN()-20)/10000))</f>
        <v/>
      </c>
      <c r="AH370" t="str">
        <f>IF(N370=0,"",IF(COUNTIF(N$2:N370,N370)&gt;1,"",ROW()+(COLUMN()-20)/10000))</f>
        <v/>
      </c>
      <c r="AI370" t="str">
        <f>IF(O370=0,"",IF(COUNTIF(O$2:O370,O370)&gt;1,"",ROW()+(COLUMN()-20)/10000))</f>
        <v/>
      </c>
      <c r="AJ370" t="str">
        <f>IF(P370=0,"",IF(COUNTIF(P$2:P370,P370)&gt;1,"",ROW()+(COLUMN()-20)/10000))</f>
        <v/>
      </c>
      <c r="AK370" t="str">
        <f>IF(Q370=0,"",IF(COUNTIF(Q$2:Q370,Q370)&gt;1,"",ROW()+(COLUMN()-20)/10000))</f>
        <v/>
      </c>
      <c r="AL370" t="str">
        <f>IF(R370=0,"",IF(COUNTIF(R$2:R370,R370)&gt;1,"",ROW()+(COLUMN()-20)/10000))</f>
        <v/>
      </c>
      <c r="AM370" t="str">
        <f>IF(S370=0,"",IF(COUNTIF(S$2:S370,S370)&gt;1,"",ROW()+(COLUMN()-20)/10000))</f>
        <v/>
      </c>
      <c r="AN370" t="str">
        <f>IF(T370=0,"",IF(COUNTIF(T$2:T370,T370)&gt;1,"",ROW()+(COLUMN()-20)/10000))</f>
        <v/>
      </c>
      <c r="AO370" t="str">
        <f t="shared" si="88"/>
        <v/>
      </c>
      <c r="AP370" t="str">
        <f t="shared" ca="1" si="86"/>
        <v/>
      </c>
      <c r="AQ370" t="str">
        <f ca="1">IF(AP370="","",IF(COUNTIF($AP$2:AP370,AP370)&gt;1,"",IF(AP370="overdracht",1,ROW())))</f>
        <v/>
      </c>
      <c r="AT370" t="str">
        <f t="shared" ca="1" si="89"/>
        <v/>
      </c>
      <c r="AU370" t="str">
        <f t="shared" si="90"/>
        <v/>
      </c>
      <c r="AV370" t="str">
        <f t="shared" si="91"/>
        <v/>
      </c>
      <c r="AW370" s="104" t="str">
        <f>IF(A370=Detail!$E$3,ROW()+5+(COLUMN()-48)/1000,"")</f>
        <v/>
      </c>
      <c r="AX370" t="str">
        <f>IF(B370=Detail!$E$3,ROW()+5+(COLUMN()-48)/1000,"")</f>
        <v/>
      </c>
      <c r="AY370" t="str">
        <f>IF(C370=Detail!$E$3,ROW()+5+(COLUMN()-48)/1000,"")</f>
        <v/>
      </c>
      <c r="AZ370" t="str">
        <f>IF(D370=Detail!$E$3,ROW()+5+(COLUMN()-48)/1000,"")</f>
        <v/>
      </c>
      <c r="BA370" t="str">
        <f>IF(E370=Detail!$E$3,ROW()+5+(COLUMN()-48)/1000,"")</f>
        <v/>
      </c>
      <c r="BB370" t="str">
        <f>IF(F370=Detail!$E$3,ROW()+5+(COLUMN()-48)/1000,"")</f>
        <v/>
      </c>
      <c r="BC370" t="str">
        <f>IF(G370=Detail!$E$3,ROW()+5+(COLUMN()-48)/1000,"")</f>
        <v/>
      </c>
      <c r="BD370" t="str">
        <f>IF(H370=Detail!$E$3,ROW()+5+(COLUMN()-48)/1000,"")</f>
        <v/>
      </c>
      <c r="BE370" t="str">
        <f>IF(I370=Detail!$E$3,ROW()+5+(COLUMN()-48)/1000,"")</f>
        <v/>
      </c>
      <c r="BF370" t="str">
        <f>IF(J370=Detail!$E$3,ROW()+5+(COLUMN()-48)/1000,"")</f>
        <v/>
      </c>
      <c r="BG370" t="str">
        <f>IF(K370=Detail!$E$3,ROW()+5+(COLUMN()-48)/1000,"")</f>
        <v/>
      </c>
      <c r="BH370" t="str">
        <f>IF(L370=Detail!$E$3,ROW()+5+(COLUMN()-48)/1000,"")</f>
        <v/>
      </c>
      <c r="BI370" t="str">
        <f>IF(M370=Detail!$E$3,ROW()+5+(COLUMN()-48)/1000,"")</f>
        <v/>
      </c>
      <c r="BJ370" t="str">
        <f>IF(N370=Detail!$E$3,ROW()+5+(COLUMN()-48)/1000,"")</f>
        <v/>
      </c>
      <c r="BK370" t="str">
        <f>IF(O370=Detail!$E$3,ROW()+5+(COLUMN()-48)/1000,"")</f>
        <v/>
      </c>
      <c r="BL370" t="str">
        <f>IF(P370=Detail!$E$3,ROW()+5+(COLUMN()-48)/1000,"")</f>
        <v/>
      </c>
      <c r="BM370" t="str">
        <f>IF(Q370=Detail!$E$3,ROW()+5+(COLUMN()-48)/1000,"")</f>
        <v/>
      </c>
      <c r="BN370" t="str">
        <f>IF(R370=Detail!$E$3,ROW()+5+(COLUMN()-48)/1000,"")</f>
        <v/>
      </c>
      <c r="BO370" t="str">
        <f>IF(S370=Detail!$E$3,ROW()+5+(COLUMN()-48)/1000,"")</f>
        <v/>
      </c>
      <c r="BP370" t="str">
        <f>IF(T370=Detail!$E$3,ROW()+5+(COLUMN()-48)/1000,"")</f>
        <v/>
      </c>
      <c r="BQ370" t="str">
        <f t="shared" ca="1" si="87"/>
        <v/>
      </c>
      <c r="BR370" t="str">
        <f>IF(BS370="","","'"&amp;VLOOKUP(ROUND((BS370-ROUNDDOWN(BS370,0))*1000,0),$BT$2:$BU$21,2,FALSE)&amp;"'!A"&amp;ROUNDDOWN(Codedata!BS370,0))</f>
        <v/>
      </c>
      <c r="BS370" t="str">
        <f t="shared" si="92"/>
        <v/>
      </c>
      <c r="BV370" t="str">
        <f t="shared" ca="1" si="93"/>
        <v/>
      </c>
      <c r="BW370" t="str">
        <f t="shared" ca="1" si="94"/>
        <v/>
      </c>
      <c r="BX370" t="str">
        <f t="shared" ca="1" si="95"/>
        <v/>
      </c>
      <c r="BY370" t="str">
        <f t="shared" ca="1" si="96"/>
        <v/>
      </c>
      <c r="BZ370" t="str">
        <f t="shared" ca="1" si="97"/>
        <v/>
      </c>
      <c r="CA370" t="str">
        <f t="shared" ca="1" si="98"/>
        <v/>
      </c>
      <c r="CB370" t="str">
        <f t="shared" ca="1" si="99"/>
        <v/>
      </c>
      <c r="CC370" t="str">
        <f t="shared" ca="1" si="100"/>
        <v/>
      </c>
    </row>
    <row r="371" spans="1:81" x14ac:dyDescent="0.3">
      <c r="A371">
        <f>Cash!$C376</f>
        <v>0</v>
      </c>
      <c r="B371">
        <f>Cash!$D376</f>
        <v>0</v>
      </c>
      <c r="C371">
        <f>Zicht!$C376</f>
        <v>0</v>
      </c>
      <c r="D371">
        <f>Zicht!$D376</f>
        <v>0</v>
      </c>
      <c r="E371">
        <f>Spaar!$C376</f>
        <v>0</v>
      </c>
      <c r="F371">
        <f>Spaar!$D376</f>
        <v>0</v>
      </c>
      <c r="G371">
        <f>'Reserve 1'!$C376</f>
        <v>0</v>
      </c>
      <c r="H371">
        <f>'Reserve 1'!$D376</f>
        <v>0</v>
      </c>
      <c r="I371">
        <f>'Reserve 2'!$C376</f>
        <v>0</v>
      </c>
      <c r="J371">
        <f>'Reserve 2'!$D376</f>
        <v>0</v>
      </c>
      <c r="K371">
        <f>'Reserve 3'!$C376</f>
        <v>0</v>
      </c>
      <c r="L371">
        <f>'Reserve 3'!$D376</f>
        <v>0</v>
      </c>
      <c r="M371">
        <f>'Reserve 4'!$C376</f>
        <v>0</v>
      </c>
      <c r="N371">
        <f>'Reserve 4'!$D376</f>
        <v>0</v>
      </c>
      <c r="O371">
        <f>'Reserve 5'!$C376</f>
        <v>0</v>
      </c>
      <c r="P371">
        <f>'Reserve 5'!$D376</f>
        <v>0</v>
      </c>
      <c r="Q371">
        <f>'Reserve 6'!$C376</f>
        <v>0</v>
      </c>
      <c r="R371">
        <f>'Reserve 6'!$D376</f>
        <v>0</v>
      </c>
      <c r="S371">
        <f>'Reserve 7'!$C376</f>
        <v>0</v>
      </c>
      <c r="T371">
        <f>'Reserve 7'!$D376</f>
        <v>0</v>
      </c>
      <c r="U371" t="str">
        <f>IF(A371=0,"",IF(COUNTIF(A$2:A371,A371)&gt;1,"",ROW()+(COLUMN()-20)/10000))</f>
        <v/>
      </c>
      <c r="V371" t="str">
        <f>IF(B371=0,"",IF(COUNTIF(B$2:B371,B371)&gt;1,"",ROW()+(COLUMN()-20)/10000))</f>
        <v/>
      </c>
      <c r="W371" t="str">
        <f>IF(C371=0,"",IF(COUNTIF(C$2:C371,C371)&gt;1,"",ROW()+(COLUMN()-20)/10000))</f>
        <v/>
      </c>
      <c r="X371" t="str">
        <f>IF(D371=0,"",IF(COUNTIF(D$2:D371,D371)&gt;1,"",ROW()+(COLUMN()-20)/10000))</f>
        <v/>
      </c>
      <c r="Y371" t="str">
        <f>IF(E371=0,"",IF(COUNTIF(E$2:E371,E371)&gt;1,"",ROW()+(COLUMN()-20)/10000))</f>
        <v/>
      </c>
      <c r="Z371" t="str">
        <f>IF(F371=0,"",IF(COUNTIF(F$2:F371,F371)&gt;1,"",ROW()+(COLUMN()-20)/10000))</f>
        <v/>
      </c>
      <c r="AA371" t="str">
        <f>IF(G371=0,"",IF(COUNTIF(G$2:G371,G371)&gt;1,"",ROW()+(COLUMN()-20)/10000))</f>
        <v/>
      </c>
      <c r="AB371" t="str">
        <f>IF(H371=0,"",IF(COUNTIF(H$2:H371,H371)&gt;1,"",ROW()+(COLUMN()-20)/10000))</f>
        <v/>
      </c>
      <c r="AC371" t="str">
        <f>IF(I371=0,"",IF(COUNTIF(I$2:I371,I371)&gt;1,"",ROW()+(COLUMN()-20)/10000))</f>
        <v/>
      </c>
      <c r="AD371" t="str">
        <f>IF(J371=0,"",IF(COUNTIF(J$2:J371,J371)&gt;1,"",ROW()+(COLUMN()-20)/10000))</f>
        <v/>
      </c>
      <c r="AE371" t="str">
        <f>IF(K371=0,"",IF(COUNTIF(K$2:K371,K371)&gt;1,"",ROW()+(COLUMN()-20)/10000))</f>
        <v/>
      </c>
      <c r="AF371" t="str">
        <f>IF(L371=0,"",IF(COUNTIF(L$2:L371,L371)&gt;1,"",ROW()+(COLUMN()-20)/10000))</f>
        <v/>
      </c>
      <c r="AG371" t="str">
        <f>IF(M371=0,"",IF(COUNTIF(M$2:M371,M371)&gt;1,"",ROW()+(COLUMN()-20)/10000))</f>
        <v/>
      </c>
      <c r="AH371" t="str">
        <f>IF(N371=0,"",IF(COUNTIF(N$2:N371,N371)&gt;1,"",ROW()+(COLUMN()-20)/10000))</f>
        <v/>
      </c>
      <c r="AI371" t="str">
        <f>IF(O371=0,"",IF(COUNTIF(O$2:O371,O371)&gt;1,"",ROW()+(COLUMN()-20)/10000))</f>
        <v/>
      </c>
      <c r="AJ371" t="str">
        <f>IF(P371=0,"",IF(COUNTIF(P$2:P371,P371)&gt;1,"",ROW()+(COLUMN()-20)/10000))</f>
        <v/>
      </c>
      <c r="AK371" t="str">
        <f>IF(Q371=0,"",IF(COUNTIF(Q$2:Q371,Q371)&gt;1,"",ROW()+(COLUMN()-20)/10000))</f>
        <v/>
      </c>
      <c r="AL371" t="str">
        <f>IF(R371=0,"",IF(COUNTIF(R$2:R371,R371)&gt;1,"",ROW()+(COLUMN()-20)/10000))</f>
        <v/>
      </c>
      <c r="AM371" t="str">
        <f>IF(S371=0,"",IF(COUNTIF(S$2:S371,S371)&gt;1,"",ROW()+(COLUMN()-20)/10000))</f>
        <v/>
      </c>
      <c r="AN371" t="str">
        <f>IF(T371=0,"",IF(COUNTIF(T$2:T371,T371)&gt;1,"",ROW()+(COLUMN()-20)/10000))</f>
        <v/>
      </c>
      <c r="AO371" t="str">
        <f t="shared" si="88"/>
        <v/>
      </c>
      <c r="AP371" t="str">
        <f t="shared" ca="1" si="86"/>
        <v/>
      </c>
      <c r="AQ371" t="str">
        <f ca="1">IF(AP371="","",IF(COUNTIF($AP$2:AP371,AP371)&gt;1,"",IF(AP371="overdracht",1,ROW())))</f>
        <v/>
      </c>
      <c r="AT371" t="str">
        <f t="shared" ca="1" si="89"/>
        <v/>
      </c>
      <c r="AU371" t="str">
        <f t="shared" si="90"/>
        <v/>
      </c>
      <c r="AV371" t="str">
        <f t="shared" si="91"/>
        <v/>
      </c>
      <c r="AW371" s="104" t="str">
        <f>IF(A371=Detail!$E$3,ROW()+5+(COLUMN()-48)/1000,"")</f>
        <v/>
      </c>
      <c r="AX371" t="str">
        <f>IF(B371=Detail!$E$3,ROW()+5+(COLUMN()-48)/1000,"")</f>
        <v/>
      </c>
      <c r="AY371" t="str">
        <f>IF(C371=Detail!$E$3,ROW()+5+(COLUMN()-48)/1000,"")</f>
        <v/>
      </c>
      <c r="AZ371" t="str">
        <f>IF(D371=Detail!$E$3,ROW()+5+(COLUMN()-48)/1000,"")</f>
        <v/>
      </c>
      <c r="BA371" t="str">
        <f>IF(E371=Detail!$E$3,ROW()+5+(COLUMN()-48)/1000,"")</f>
        <v/>
      </c>
      <c r="BB371" t="str">
        <f>IF(F371=Detail!$E$3,ROW()+5+(COLUMN()-48)/1000,"")</f>
        <v/>
      </c>
      <c r="BC371" t="str">
        <f>IF(G371=Detail!$E$3,ROW()+5+(COLUMN()-48)/1000,"")</f>
        <v/>
      </c>
      <c r="BD371" t="str">
        <f>IF(H371=Detail!$E$3,ROW()+5+(COLUMN()-48)/1000,"")</f>
        <v/>
      </c>
      <c r="BE371" t="str">
        <f>IF(I371=Detail!$E$3,ROW()+5+(COLUMN()-48)/1000,"")</f>
        <v/>
      </c>
      <c r="BF371" t="str">
        <f>IF(J371=Detail!$E$3,ROW()+5+(COLUMN()-48)/1000,"")</f>
        <v/>
      </c>
      <c r="BG371" t="str">
        <f>IF(K371=Detail!$E$3,ROW()+5+(COLUMN()-48)/1000,"")</f>
        <v/>
      </c>
      <c r="BH371" t="str">
        <f>IF(L371=Detail!$E$3,ROW()+5+(COLUMN()-48)/1000,"")</f>
        <v/>
      </c>
      <c r="BI371" t="str">
        <f>IF(M371=Detail!$E$3,ROW()+5+(COLUMN()-48)/1000,"")</f>
        <v/>
      </c>
      <c r="BJ371" t="str">
        <f>IF(N371=Detail!$E$3,ROW()+5+(COLUMN()-48)/1000,"")</f>
        <v/>
      </c>
      <c r="BK371" t="str">
        <f>IF(O371=Detail!$E$3,ROW()+5+(COLUMN()-48)/1000,"")</f>
        <v/>
      </c>
      <c r="BL371" t="str">
        <f>IF(P371=Detail!$E$3,ROW()+5+(COLUMN()-48)/1000,"")</f>
        <v/>
      </c>
      <c r="BM371" t="str">
        <f>IF(Q371=Detail!$E$3,ROW()+5+(COLUMN()-48)/1000,"")</f>
        <v/>
      </c>
      <c r="BN371" t="str">
        <f>IF(R371=Detail!$E$3,ROW()+5+(COLUMN()-48)/1000,"")</f>
        <v/>
      </c>
      <c r="BO371" t="str">
        <f>IF(S371=Detail!$E$3,ROW()+5+(COLUMN()-48)/1000,"")</f>
        <v/>
      </c>
      <c r="BP371" t="str">
        <f>IF(T371=Detail!$E$3,ROW()+5+(COLUMN()-48)/1000,"")</f>
        <v/>
      </c>
      <c r="BQ371" t="str">
        <f t="shared" ca="1" si="87"/>
        <v/>
      </c>
      <c r="BR371" t="str">
        <f>IF(BS371="","","'"&amp;VLOOKUP(ROUND((BS371-ROUNDDOWN(BS371,0))*1000,0),$BT$2:$BU$21,2,FALSE)&amp;"'!A"&amp;ROUNDDOWN(Codedata!BS371,0))</f>
        <v/>
      </c>
      <c r="BS371" t="str">
        <f t="shared" si="92"/>
        <v/>
      </c>
      <c r="BV371" t="str">
        <f t="shared" ca="1" si="93"/>
        <v/>
      </c>
      <c r="BW371" t="str">
        <f t="shared" ca="1" si="94"/>
        <v/>
      </c>
      <c r="BX371" t="str">
        <f t="shared" ca="1" si="95"/>
        <v/>
      </c>
      <c r="BY371" t="str">
        <f t="shared" ca="1" si="96"/>
        <v/>
      </c>
      <c r="BZ371" t="str">
        <f t="shared" ca="1" si="97"/>
        <v/>
      </c>
      <c r="CA371" t="str">
        <f t="shared" ca="1" si="98"/>
        <v/>
      </c>
      <c r="CB371" t="str">
        <f t="shared" ca="1" si="99"/>
        <v/>
      </c>
      <c r="CC371" t="str">
        <f t="shared" ca="1" si="100"/>
        <v/>
      </c>
    </row>
    <row r="372" spans="1:81" x14ac:dyDescent="0.3">
      <c r="A372">
        <f>Cash!$C377</f>
        <v>0</v>
      </c>
      <c r="B372">
        <f>Cash!$D377</f>
        <v>0</v>
      </c>
      <c r="C372">
        <f>Zicht!$C377</f>
        <v>0</v>
      </c>
      <c r="D372">
        <f>Zicht!$D377</f>
        <v>0</v>
      </c>
      <c r="E372">
        <f>Spaar!$C377</f>
        <v>0</v>
      </c>
      <c r="F372">
        <f>Spaar!$D377</f>
        <v>0</v>
      </c>
      <c r="G372">
        <f>'Reserve 1'!$C377</f>
        <v>0</v>
      </c>
      <c r="H372">
        <f>'Reserve 1'!$D377</f>
        <v>0</v>
      </c>
      <c r="I372">
        <f>'Reserve 2'!$C377</f>
        <v>0</v>
      </c>
      <c r="J372">
        <f>'Reserve 2'!$D377</f>
        <v>0</v>
      </c>
      <c r="K372">
        <f>'Reserve 3'!$C377</f>
        <v>0</v>
      </c>
      <c r="L372">
        <f>'Reserve 3'!$D377</f>
        <v>0</v>
      </c>
      <c r="M372">
        <f>'Reserve 4'!$C377</f>
        <v>0</v>
      </c>
      <c r="N372">
        <f>'Reserve 4'!$D377</f>
        <v>0</v>
      </c>
      <c r="O372">
        <f>'Reserve 5'!$C377</f>
        <v>0</v>
      </c>
      <c r="P372">
        <f>'Reserve 5'!$D377</f>
        <v>0</v>
      </c>
      <c r="Q372">
        <f>'Reserve 6'!$C377</f>
        <v>0</v>
      </c>
      <c r="R372">
        <f>'Reserve 6'!$D377</f>
        <v>0</v>
      </c>
      <c r="S372">
        <f>'Reserve 7'!$C377</f>
        <v>0</v>
      </c>
      <c r="T372">
        <f>'Reserve 7'!$D377</f>
        <v>0</v>
      </c>
      <c r="U372" t="str">
        <f>IF(A372=0,"",IF(COUNTIF(A$2:A372,A372)&gt;1,"",ROW()+(COLUMN()-20)/10000))</f>
        <v/>
      </c>
      <c r="V372" t="str">
        <f>IF(B372=0,"",IF(COUNTIF(B$2:B372,B372)&gt;1,"",ROW()+(COLUMN()-20)/10000))</f>
        <v/>
      </c>
      <c r="W372" t="str">
        <f>IF(C372=0,"",IF(COUNTIF(C$2:C372,C372)&gt;1,"",ROW()+(COLUMN()-20)/10000))</f>
        <v/>
      </c>
      <c r="X372" t="str">
        <f>IF(D372=0,"",IF(COUNTIF(D$2:D372,D372)&gt;1,"",ROW()+(COLUMN()-20)/10000))</f>
        <v/>
      </c>
      <c r="Y372" t="str">
        <f>IF(E372=0,"",IF(COUNTIF(E$2:E372,E372)&gt;1,"",ROW()+(COLUMN()-20)/10000))</f>
        <v/>
      </c>
      <c r="Z372" t="str">
        <f>IF(F372=0,"",IF(COUNTIF(F$2:F372,F372)&gt;1,"",ROW()+(COLUMN()-20)/10000))</f>
        <v/>
      </c>
      <c r="AA372" t="str">
        <f>IF(G372=0,"",IF(COUNTIF(G$2:G372,G372)&gt;1,"",ROW()+(COLUMN()-20)/10000))</f>
        <v/>
      </c>
      <c r="AB372" t="str">
        <f>IF(H372=0,"",IF(COUNTIF(H$2:H372,H372)&gt;1,"",ROW()+(COLUMN()-20)/10000))</f>
        <v/>
      </c>
      <c r="AC372" t="str">
        <f>IF(I372=0,"",IF(COUNTIF(I$2:I372,I372)&gt;1,"",ROW()+(COLUMN()-20)/10000))</f>
        <v/>
      </c>
      <c r="AD372" t="str">
        <f>IF(J372=0,"",IF(COUNTIF(J$2:J372,J372)&gt;1,"",ROW()+(COLUMN()-20)/10000))</f>
        <v/>
      </c>
      <c r="AE372" t="str">
        <f>IF(K372=0,"",IF(COUNTIF(K$2:K372,K372)&gt;1,"",ROW()+(COLUMN()-20)/10000))</f>
        <v/>
      </c>
      <c r="AF372" t="str">
        <f>IF(L372=0,"",IF(COUNTIF(L$2:L372,L372)&gt;1,"",ROW()+(COLUMN()-20)/10000))</f>
        <v/>
      </c>
      <c r="AG372" t="str">
        <f>IF(M372=0,"",IF(COUNTIF(M$2:M372,M372)&gt;1,"",ROW()+(COLUMN()-20)/10000))</f>
        <v/>
      </c>
      <c r="AH372" t="str">
        <f>IF(N372=0,"",IF(COUNTIF(N$2:N372,N372)&gt;1,"",ROW()+(COLUMN()-20)/10000))</f>
        <v/>
      </c>
      <c r="AI372" t="str">
        <f>IF(O372=0,"",IF(COUNTIF(O$2:O372,O372)&gt;1,"",ROW()+(COLUMN()-20)/10000))</f>
        <v/>
      </c>
      <c r="AJ372" t="str">
        <f>IF(P372=0,"",IF(COUNTIF(P$2:P372,P372)&gt;1,"",ROW()+(COLUMN()-20)/10000))</f>
        <v/>
      </c>
      <c r="AK372" t="str">
        <f>IF(Q372=0,"",IF(COUNTIF(Q$2:Q372,Q372)&gt;1,"",ROW()+(COLUMN()-20)/10000))</f>
        <v/>
      </c>
      <c r="AL372" t="str">
        <f>IF(R372=0,"",IF(COUNTIF(R$2:R372,R372)&gt;1,"",ROW()+(COLUMN()-20)/10000))</f>
        <v/>
      </c>
      <c r="AM372" t="str">
        <f>IF(S372=0,"",IF(COUNTIF(S$2:S372,S372)&gt;1,"",ROW()+(COLUMN()-20)/10000))</f>
        <v/>
      </c>
      <c r="AN372" t="str">
        <f>IF(T372=0,"",IF(COUNTIF(T$2:T372,T372)&gt;1,"",ROW()+(COLUMN()-20)/10000))</f>
        <v/>
      </c>
      <c r="AO372" t="str">
        <f t="shared" si="88"/>
        <v/>
      </c>
      <c r="AP372" t="str">
        <f t="shared" ca="1" si="86"/>
        <v/>
      </c>
      <c r="AQ372" t="str">
        <f ca="1">IF(AP372="","",IF(COUNTIF($AP$2:AP372,AP372)&gt;1,"",IF(AP372="overdracht",1,ROW())))</f>
        <v/>
      </c>
      <c r="AT372" t="str">
        <f t="shared" ca="1" si="89"/>
        <v/>
      </c>
      <c r="AU372" t="str">
        <f t="shared" si="90"/>
        <v/>
      </c>
      <c r="AV372" t="str">
        <f t="shared" si="91"/>
        <v/>
      </c>
      <c r="AW372" s="104" t="str">
        <f>IF(A372=Detail!$E$3,ROW()+5+(COLUMN()-48)/1000,"")</f>
        <v/>
      </c>
      <c r="AX372" t="str">
        <f>IF(B372=Detail!$E$3,ROW()+5+(COLUMN()-48)/1000,"")</f>
        <v/>
      </c>
      <c r="AY372" t="str">
        <f>IF(C372=Detail!$E$3,ROW()+5+(COLUMN()-48)/1000,"")</f>
        <v/>
      </c>
      <c r="AZ372" t="str">
        <f>IF(D372=Detail!$E$3,ROW()+5+(COLUMN()-48)/1000,"")</f>
        <v/>
      </c>
      <c r="BA372" t="str">
        <f>IF(E372=Detail!$E$3,ROW()+5+(COLUMN()-48)/1000,"")</f>
        <v/>
      </c>
      <c r="BB372" t="str">
        <f>IF(F372=Detail!$E$3,ROW()+5+(COLUMN()-48)/1000,"")</f>
        <v/>
      </c>
      <c r="BC372" t="str">
        <f>IF(G372=Detail!$E$3,ROW()+5+(COLUMN()-48)/1000,"")</f>
        <v/>
      </c>
      <c r="BD372" t="str">
        <f>IF(H372=Detail!$E$3,ROW()+5+(COLUMN()-48)/1000,"")</f>
        <v/>
      </c>
      <c r="BE372" t="str">
        <f>IF(I372=Detail!$E$3,ROW()+5+(COLUMN()-48)/1000,"")</f>
        <v/>
      </c>
      <c r="BF372" t="str">
        <f>IF(J372=Detail!$E$3,ROW()+5+(COLUMN()-48)/1000,"")</f>
        <v/>
      </c>
      <c r="BG372" t="str">
        <f>IF(K372=Detail!$E$3,ROW()+5+(COLUMN()-48)/1000,"")</f>
        <v/>
      </c>
      <c r="BH372" t="str">
        <f>IF(L372=Detail!$E$3,ROW()+5+(COLUMN()-48)/1000,"")</f>
        <v/>
      </c>
      <c r="BI372" t="str">
        <f>IF(M372=Detail!$E$3,ROW()+5+(COLUMN()-48)/1000,"")</f>
        <v/>
      </c>
      <c r="BJ372" t="str">
        <f>IF(N372=Detail!$E$3,ROW()+5+(COLUMN()-48)/1000,"")</f>
        <v/>
      </c>
      <c r="BK372" t="str">
        <f>IF(O372=Detail!$E$3,ROW()+5+(COLUMN()-48)/1000,"")</f>
        <v/>
      </c>
      <c r="BL372" t="str">
        <f>IF(P372=Detail!$E$3,ROW()+5+(COLUMN()-48)/1000,"")</f>
        <v/>
      </c>
      <c r="BM372" t="str">
        <f>IF(Q372=Detail!$E$3,ROW()+5+(COLUMN()-48)/1000,"")</f>
        <v/>
      </c>
      <c r="BN372" t="str">
        <f>IF(R372=Detail!$E$3,ROW()+5+(COLUMN()-48)/1000,"")</f>
        <v/>
      </c>
      <c r="BO372" t="str">
        <f>IF(S372=Detail!$E$3,ROW()+5+(COLUMN()-48)/1000,"")</f>
        <v/>
      </c>
      <c r="BP372" t="str">
        <f>IF(T372=Detail!$E$3,ROW()+5+(COLUMN()-48)/1000,"")</f>
        <v/>
      </c>
      <c r="BQ372" t="str">
        <f t="shared" ca="1" si="87"/>
        <v/>
      </c>
      <c r="BR372" t="str">
        <f>IF(BS372="","","'"&amp;VLOOKUP(ROUND((BS372-ROUNDDOWN(BS372,0))*1000,0),$BT$2:$BU$21,2,FALSE)&amp;"'!A"&amp;ROUNDDOWN(Codedata!BS372,0))</f>
        <v/>
      </c>
      <c r="BS372" t="str">
        <f t="shared" si="92"/>
        <v/>
      </c>
      <c r="BV372" t="str">
        <f t="shared" ca="1" si="93"/>
        <v/>
      </c>
      <c r="BW372" t="str">
        <f t="shared" ca="1" si="94"/>
        <v/>
      </c>
      <c r="BX372" t="str">
        <f t="shared" ca="1" si="95"/>
        <v/>
      </c>
      <c r="BY372" t="str">
        <f t="shared" ca="1" si="96"/>
        <v/>
      </c>
      <c r="BZ372" t="str">
        <f t="shared" ca="1" si="97"/>
        <v/>
      </c>
      <c r="CA372" t="str">
        <f t="shared" ca="1" si="98"/>
        <v/>
      </c>
      <c r="CB372" t="str">
        <f t="shared" ca="1" si="99"/>
        <v/>
      </c>
      <c r="CC372" t="str">
        <f t="shared" ca="1" si="100"/>
        <v/>
      </c>
    </row>
    <row r="373" spans="1:81" x14ac:dyDescent="0.3">
      <c r="A373">
        <f>Cash!$C378</f>
        <v>0</v>
      </c>
      <c r="B373">
        <f>Cash!$D378</f>
        <v>0</v>
      </c>
      <c r="C373">
        <f>Zicht!$C378</f>
        <v>0</v>
      </c>
      <c r="D373">
        <f>Zicht!$D378</f>
        <v>0</v>
      </c>
      <c r="E373">
        <f>Spaar!$C378</f>
        <v>0</v>
      </c>
      <c r="F373">
        <f>Spaar!$D378</f>
        <v>0</v>
      </c>
      <c r="G373">
        <f>'Reserve 1'!$C378</f>
        <v>0</v>
      </c>
      <c r="H373">
        <f>'Reserve 1'!$D378</f>
        <v>0</v>
      </c>
      <c r="I373">
        <f>'Reserve 2'!$C378</f>
        <v>0</v>
      </c>
      <c r="J373">
        <f>'Reserve 2'!$D378</f>
        <v>0</v>
      </c>
      <c r="K373">
        <f>'Reserve 3'!$C378</f>
        <v>0</v>
      </c>
      <c r="L373">
        <f>'Reserve 3'!$D378</f>
        <v>0</v>
      </c>
      <c r="M373">
        <f>'Reserve 4'!$C378</f>
        <v>0</v>
      </c>
      <c r="N373">
        <f>'Reserve 4'!$D378</f>
        <v>0</v>
      </c>
      <c r="O373">
        <f>'Reserve 5'!$C378</f>
        <v>0</v>
      </c>
      <c r="P373">
        <f>'Reserve 5'!$D378</f>
        <v>0</v>
      </c>
      <c r="Q373">
        <f>'Reserve 6'!$C378</f>
        <v>0</v>
      </c>
      <c r="R373">
        <f>'Reserve 6'!$D378</f>
        <v>0</v>
      </c>
      <c r="S373">
        <f>'Reserve 7'!$C378</f>
        <v>0</v>
      </c>
      <c r="T373">
        <f>'Reserve 7'!$D378</f>
        <v>0</v>
      </c>
      <c r="U373" t="str">
        <f>IF(A373=0,"",IF(COUNTIF(A$2:A373,A373)&gt;1,"",ROW()+(COLUMN()-20)/10000))</f>
        <v/>
      </c>
      <c r="V373" t="str">
        <f>IF(B373=0,"",IF(COUNTIF(B$2:B373,B373)&gt;1,"",ROW()+(COLUMN()-20)/10000))</f>
        <v/>
      </c>
      <c r="W373" t="str">
        <f>IF(C373=0,"",IF(COUNTIF(C$2:C373,C373)&gt;1,"",ROW()+(COLUMN()-20)/10000))</f>
        <v/>
      </c>
      <c r="X373" t="str">
        <f>IF(D373=0,"",IF(COUNTIF(D$2:D373,D373)&gt;1,"",ROW()+(COLUMN()-20)/10000))</f>
        <v/>
      </c>
      <c r="Y373" t="str">
        <f>IF(E373=0,"",IF(COUNTIF(E$2:E373,E373)&gt;1,"",ROW()+(COLUMN()-20)/10000))</f>
        <v/>
      </c>
      <c r="Z373" t="str">
        <f>IF(F373=0,"",IF(COUNTIF(F$2:F373,F373)&gt;1,"",ROW()+(COLUMN()-20)/10000))</f>
        <v/>
      </c>
      <c r="AA373" t="str">
        <f>IF(G373=0,"",IF(COUNTIF(G$2:G373,G373)&gt;1,"",ROW()+(COLUMN()-20)/10000))</f>
        <v/>
      </c>
      <c r="AB373" t="str">
        <f>IF(H373=0,"",IF(COUNTIF(H$2:H373,H373)&gt;1,"",ROW()+(COLUMN()-20)/10000))</f>
        <v/>
      </c>
      <c r="AC373" t="str">
        <f>IF(I373=0,"",IF(COUNTIF(I$2:I373,I373)&gt;1,"",ROW()+(COLUMN()-20)/10000))</f>
        <v/>
      </c>
      <c r="AD373" t="str">
        <f>IF(J373=0,"",IF(COUNTIF(J$2:J373,J373)&gt;1,"",ROW()+(COLUMN()-20)/10000))</f>
        <v/>
      </c>
      <c r="AE373" t="str">
        <f>IF(K373=0,"",IF(COUNTIF(K$2:K373,K373)&gt;1,"",ROW()+(COLUMN()-20)/10000))</f>
        <v/>
      </c>
      <c r="AF373" t="str">
        <f>IF(L373=0,"",IF(COUNTIF(L$2:L373,L373)&gt;1,"",ROW()+(COLUMN()-20)/10000))</f>
        <v/>
      </c>
      <c r="AG373" t="str">
        <f>IF(M373=0,"",IF(COUNTIF(M$2:M373,M373)&gt;1,"",ROW()+(COLUMN()-20)/10000))</f>
        <v/>
      </c>
      <c r="AH373" t="str">
        <f>IF(N373=0,"",IF(COUNTIF(N$2:N373,N373)&gt;1,"",ROW()+(COLUMN()-20)/10000))</f>
        <v/>
      </c>
      <c r="AI373" t="str">
        <f>IF(O373=0,"",IF(COUNTIF(O$2:O373,O373)&gt;1,"",ROW()+(COLUMN()-20)/10000))</f>
        <v/>
      </c>
      <c r="AJ373" t="str">
        <f>IF(P373=0,"",IF(COUNTIF(P$2:P373,P373)&gt;1,"",ROW()+(COLUMN()-20)/10000))</f>
        <v/>
      </c>
      <c r="AK373" t="str">
        <f>IF(Q373=0,"",IF(COUNTIF(Q$2:Q373,Q373)&gt;1,"",ROW()+(COLUMN()-20)/10000))</f>
        <v/>
      </c>
      <c r="AL373" t="str">
        <f>IF(R373=0,"",IF(COUNTIF(R$2:R373,R373)&gt;1,"",ROW()+(COLUMN()-20)/10000))</f>
        <v/>
      </c>
      <c r="AM373" t="str">
        <f>IF(S373=0,"",IF(COUNTIF(S$2:S373,S373)&gt;1,"",ROW()+(COLUMN()-20)/10000))</f>
        <v/>
      </c>
      <c r="AN373" t="str">
        <f>IF(T373=0,"",IF(COUNTIF(T$2:T373,T373)&gt;1,"",ROW()+(COLUMN()-20)/10000))</f>
        <v/>
      </c>
      <c r="AO373" t="str">
        <f t="shared" si="88"/>
        <v/>
      </c>
      <c r="AP373" t="str">
        <f t="shared" ca="1" si="86"/>
        <v/>
      </c>
      <c r="AQ373" t="str">
        <f ca="1">IF(AP373="","",IF(COUNTIF($AP$2:AP373,AP373)&gt;1,"",IF(AP373="overdracht",1,ROW())))</f>
        <v/>
      </c>
      <c r="AT373" t="str">
        <f t="shared" ca="1" si="89"/>
        <v/>
      </c>
      <c r="AU373" t="str">
        <f t="shared" si="90"/>
        <v/>
      </c>
      <c r="AV373" t="str">
        <f t="shared" si="91"/>
        <v/>
      </c>
      <c r="AW373" s="104" t="str">
        <f>IF(A373=Detail!$E$3,ROW()+5+(COLUMN()-48)/1000,"")</f>
        <v/>
      </c>
      <c r="AX373" t="str">
        <f>IF(B373=Detail!$E$3,ROW()+5+(COLUMN()-48)/1000,"")</f>
        <v/>
      </c>
      <c r="AY373" t="str">
        <f>IF(C373=Detail!$E$3,ROW()+5+(COLUMN()-48)/1000,"")</f>
        <v/>
      </c>
      <c r="AZ373" t="str">
        <f>IF(D373=Detail!$E$3,ROW()+5+(COLUMN()-48)/1000,"")</f>
        <v/>
      </c>
      <c r="BA373" t="str">
        <f>IF(E373=Detail!$E$3,ROW()+5+(COLUMN()-48)/1000,"")</f>
        <v/>
      </c>
      <c r="BB373" t="str">
        <f>IF(F373=Detail!$E$3,ROW()+5+(COLUMN()-48)/1000,"")</f>
        <v/>
      </c>
      <c r="BC373" t="str">
        <f>IF(G373=Detail!$E$3,ROW()+5+(COLUMN()-48)/1000,"")</f>
        <v/>
      </c>
      <c r="BD373" t="str">
        <f>IF(H373=Detail!$E$3,ROW()+5+(COLUMN()-48)/1000,"")</f>
        <v/>
      </c>
      <c r="BE373" t="str">
        <f>IF(I373=Detail!$E$3,ROW()+5+(COLUMN()-48)/1000,"")</f>
        <v/>
      </c>
      <c r="BF373" t="str">
        <f>IF(J373=Detail!$E$3,ROW()+5+(COLUMN()-48)/1000,"")</f>
        <v/>
      </c>
      <c r="BG373" t="str">
        <f>IF(K373=Detail!$E$3,ROW()+5+(COLUMN()-48)/1000,"")</f>
        <v/>
      </c>
      <c r="BH373" t="str">
        <f>IF(L373=Detail!$E$3,ROW()+5+(COLUMN()-48)/1000,"")</f>
        <v/>
      </c>
      <c r="BI373" t="str">
        <f>IF(M373=Detail!$E$3,ROW()+5+(COLUMN()-48)/1000,"")</f>
        <v/>
      </c>
      <c r="BJ373" t="str">
        <f>IF(N373=Detail!$E$3,ROW()+5+(COLUMN()-48)/1000,"")</f>
        <v/>
      </c>
      <c r="BK373" t="str">
        <f>IF(O373=Detail!$E$3,ROW()+5+(COLUMN()-48)/1000,"")</f>
        <v/>
      </c>
      <c r="BL373" t="str">
        <f>IF(P373=Detail!$E$3,ROW()+5+(COLUMN()-48)/1000,"")</f>
        <v/>
      </c>
      <c r="BM373" t="str">
        <f>IF(Q373=Detail!$E$3,ROW()+5+(COLUMN()-48)/1000,"")</f>
        <v/>
      </c>
      <c r="BN373" t="str">
        <f>IF(R373=Detail!$E$3,ROW()+5+(COLUMN()-48)/1000,"")</f>
        <v/>
      </c>
      <c r="BO373" t="str">
        <f>IF(S373=Detail!$E$3,ROW()+5+(COLUMN()-48)/1000,"")</f>
        <v/>
      </c>
      <c r="BP373" t="str">
        <f>IF(T373=Detail!$E$3,ROW()+5+(COLUMN()-48)/1000,"")</f>
        <v/>
      </c>
      <c r="BQ373" t="str">
        <f t="shared" ca="1" si="87"/>
        <v/>
      </c>
      <c r="BR373" t="str">
        <f>IF(BS373="","","'"&amp;VLOOKUP(ROUND((BS373-ROUNDDOWN(BS373,0))*1000,0),$BT$2:$BU$21,2,FALSE)&amp;"'!A"&amp;ROUNDDOWN(Codedata!BS373,0))</f>
        <v/>
      </c>
      <c r="BS373" t="str">
        <f t="shared" si="92"/>
        <v/>
      </c>
      <c r="BV373" t="str">
        <f t="shared" ca="1" si="93"/>
        <v/>
      </c>
      <c r="BW373" t="str">
        <f t="shared" ca="1" si="94"/>
        <v/>
      </c>
      <c r="BX373" t="str">
        <f t="shared" ca="1" si="95"/>
        <v/>
      </c>
      <c r="BY373" t="str">
        <f t="shared" ca="1" si="96"/>
        <v/>
      </c>
      <c r="BZ373" t="str">
        <f t="shared" ca="1" si="97"/>
        <v/>
      </c>
      <c r="CA373" t="str">
        <f t="shared" ca="1" si="98"/>
        <v/>
      </c>
      <c r="CB373" t="str">
        <f t="shared" ca="1" si="99"/>
        <v/>
      </c>
      <c r="CC373" t="str">
        <f t="shared" ca="1" si="100"/>
        <v/>
      </c>
    </row>
    <row r="374" spans="1:81" x14ac:dyDescent="0.3">
      <c r="A374">
        <f>Cash!$C379</f>
        <v>0</v>
      </c>
      <c r="B374">
        <f>Cash!$D379</f>
        <v>0</v>
      </c>
      <c r="C374">
        <f>Zicht!$C379</f>
        <v>0</v>
      </c>
      <c r="D374">
        <f>Zicht!$D379</f>
        <v>0</v>
      </c>
      <c r="E374">
        <f>Spaar!$C379</f>
        <v>0</v>
      </c>
      <c r="F374">
        <f>Spaar!$D379</f>
        <v>0</v>
      </c>
      <c r="G374">
        <f>'Reserve 1'!$C379</f>
        <v>0</v>
      </c>
      <c r="H374">
        <f>'Reserve 1'!$D379</f>
        <v>0</v>
      </c>
      <c r="I374">
        <f>'Reserve 2'!$C379</f>
        <v>0</v>
      </c>
      <c r="J374">
        <f>'Reserve 2'!$D379</f>
        <v>0</v>
      </c>
      <c r="K374">
        <f>'Reserve 3'!$C379</f>
        <v>0</v>
      </c>
      <c r="L374">
        <f>'Reserve 3'!$D379</f>
        <v>0</v>
      </c>
      <c r="M374">
        <f>'Reserve 4'!$C379</f>
        <v>0</v>
      </c>
      <c r="N374">
        <f>'Reserve 4'!$D379</f>
        <v>0</v>
      </c>
      <c r="O374">
        <f>'Reserve 5'!$C379</f>
        <v>0</v>
      </c>
      <c r="P374">
        <f>'Reserve 5'!$D379</f>
        <v>0</v>
      </c>
      <c r="Q374">
        <f>'Reserve 6'!$C379</f>
        <v>0</v>
      </c>
      <c r="R374">
        <f>'Reserve 6'!$D379</f>
        <v>0</v>
      </c>
      <c r="S374">
        <f>'Reserve 7'!$C379</f>
        <v>0</v>
      </c>
      <c r="T374">
        <f>'Reserve 7'!$D379</f>
        <v>0</v>
      </c>
      <c r="U374" t="str">
        <f>IF(A374=0,"",IF(COUNTIF(A$2:A374,A374)&gt;1,"",ROW()+(COLUMN()-20)/10000))</f>
        <v/>
      </c>
      <c r="V374" t="str">
        <f>IF(B374=0,"",IF(COUNTIF(B$2:B374,B374)&gt;1,"",ROW()+(COLUMN()-20)/10000))</f>
        <v/>
      </c>
      <c r="W374" t="str">
        <f>IF(C374=0,"",IF(COUNTIF(C$2:C374,C374)&gt;1,"",ROW()+(COLUMN()-20)/10000))</f>
        <v/>
      </c>
      <c r="X374" t="str">
        <f>IF(D374=0,"",IF(COUNTIF(D$2:D374,D374)&gt;1,"",ROW()+(COLUMN()-20)/10000))</f>
        <v/>
      </c>
      <c r="Y374" t="str">
        <f>IF(E374=0,"",IF(COUNTIF(E$2:E374,E374)&gt;1,"",ROW()+(COLUMN()-20)/10000))</f>
        <v/>
      </c>
      <c r="Z374" t="str">
        <f>IF(F374=0,"",IF(COUNTIF(F$2:F374,F374)&gt;1,"",ROW()+(COLUMN()-20)/10000))</f>
        <v/>
      </c>
      <c r="AA374" t="str">
        <f>IF(G374=0,"",IF(COUNTIF(G$2:G374,G374)&gt;1,"",ROW()+(COLUMN()-20)/10000))</f>
        <v/>
      </c>
      <c r="AB374" t="str">
        <f>IF(H374=0,"",IF(COUNTIF(H$2:H374,H374)&gt;1,"",ROW()+(COLUMN()-20)/10000))</f>
        <v/>
      </c>
      <c r="AC374" t="str">
        <f>IF(I374=0,"",IF(COUNTIF(I$2:I374,I374)&gt;1,"",ROW()+(COLUMN()-20)/10000))</f>
        <v/>
      </c>
      <c r="AD374" t="str">
        <f>IF(J374=0,"",IF(COUNTIF(J$2:J374,J374)&gt;1,"",ROW()+(COLUMN()-20)/10000))</f>
        <v/>
      </c>
      <c r="AE374" t="str">
        <f>IF(K374=0,"",IF(COUNTIF(K$2:K374,K374)&gt;1,"",ROW()+(COLUMN()-20)/10000))</f>
        <v/>
      </c>
      <c r="AF374" t="str">
        <f>IF(L374=0,"",IF(COUNTIF(L$2:L374,L374)&gt;1,"",ROW()+(COLUMN()-20)/10000))</f>
        <v/>
      </c>
      <c r="AG374" t="str">
        <f>IF(M374=0,"",IF(COUNTIF(M$2:M374,M374)&gt;1,"",ROW()+(COLUMN()-20)/10000))</f>
        <v/>
      </c>
      <c r="AH374" t="str">
        <f>IF(N374=0,"",IF(COUNTIF(N$2:N374,N374)&gt;1,"",ROW()+(COLUMN()-20)/10000))</f>
        <v/>
      </c>
      <c r="AI374" t="str">
        <f>IF(O374=0,"",IF(COUNTIF(O$2:O374,O374)&gt;1,"",ROW()+(COLUMN()-20)/10000))</f>
        <v/>
      </c>
      <c r="AJ374" t="str">
        <f>IF(P374=0,"",IF(COUNTIF(P$2:P374,P374)&gt;1,"",ROW()+(COLUMN()-20)/10000))</f>
        <v/>
      </c>
      <c r="AK374" t="str">
        <f>IF(Q374=0,"",IF(COUNTIF(Q$2:Q374,Q374)&gt;1,"",ROW()+(COLUMN()-20)/10000))</f>
        <v/>
      </c>
      <c r="AL374" t="str">
        <f>IF(R374=0,"",IF(COUNTIF(R$2:R374,R374)&gt;1,"",ROW()+(COLUMN()-20)/10000))</f>
        <v/>
      </c>
      <c r="AM374" t="str">
        <f>IF(S374=0,"",IF(COUNTIF(S$2:S374,S374)&gt;1,"",ROW()+(COLUMN()-20)/10000))</f>
        <v/>
      </c>
      <c r="AN374" t="str">
        <f>IF(T374=0,"",IF(COUNTIF(T$2:T374,T374)&gt;1,"",ROW()+(COLUMN()-20)/10000))</f>
        <v/>
      </c>
      <c r="AO374" t="str">
        <f t="shared" si="88"/>
        <v/>
      </c>
      <c r="AP374" t="str">
        <f t="shared" ca="1" si="86"/>
        <v/>
      </c>
      <c r="AQ374" t="str">
        <f ca="1">IF(AP374="","",IF(COUNTIF($AP$2:AP374,AP374)&gt;1,"",IF(AP374="overdracht",1,ROW())))</f>
        <v/>
      </c>
      <c r="AT374" t="str">
        <f t="shared" ca="1" si="89"/>
        <v/>
      </c>
      <c r="AU374" t="str">
        <f t="shared" si="90"/>
        <v/>
      </c>
      <c r="AV374" t="str">
        <f t="shared" si="91"/>
        <v/>
      </c>
      <c r="AW374" s="104" t="str">
        <f>IF(A374=Detail!$E$3,ROW()+5+(COLUMN()-48)/1000,"")</f>
        <v/>
      </c>
      <c r="AX374" t="str">
        <f>IF(B374=Detail!$E$3,ROW()+5+(COLUMN()-48)/1000,"")</f>
        <v/>
      </c>
      <c r="AY374" t="str">
        <f>IF(C374=Detail!$E$3,ROW()+5+(COLUMN()-48)/1000,"")</f>
        <v/>
      </c>
      <c r="AZ374" t="str">
        <f>IF(D374=Detail!$E$3,ROW()+5+(COLUMN()-48)/1000,"")</f>
        <v/>
      </c>
      <c r="BA374" t="str">
        <f>IF(E374=Detail!$E$3,ROW()+5+(COLUMN()-48)/1000,"")</f>
        <v/>
      </c>
      <c r="BB374" t="str">
        <f>IF(F374=Detail!$E$3,ROW()+5+(COLUMN()-48)/1000,"")</f>
        <v/>
      </c>
      <c r="BC374" t="str">
        <f>IF(G374=Detail!$E$3,ROW()+5+(COLUMN()-48)/1000,"")</f>
        <v/>
      </c>
      <c r="BD374" t="str">
        <f>IF(H374=Detail!$E$3,ROW()+5+(COLUMN()-48)/1000,"")</f>
        <v/>
      </c>
      <c r="BE374" t="str">
        <f>IF(I374=Detail!$E$3,ROW()+5+(COLUMN()-48)/1000,"")</f>
        <v/>
      </c>
      <c r="BF374" t="str">
        <f>IF(J374=Detail!$E$3,ROW()+5+(COLUMN()-48)/1000,"")</f>
        <v/>
      </c>
      <c r="BG374" t="str">
        <f>IF(K374=Detail!$E$3,ROW()+5+(COLUMN()-48)/1000,"")</f>
        <v/>
      </c>
      <c r="BH374" t="str">
        <f>IF(L374=Detail!$E$3,ROW()+5+(COLUMN()-48)/1000,"")</f>
        <v/>
      </c>
      <c r="BI374" t="str">
        <f>IF(M374=Detail!$E$3,ROW()+5+(COLUMN()-48)/1000,"")</f>
        <v/>
      </c>
      <c r="BJ374" t="str">
        <f>IF(N374=Detail!$E$3,ROW()+5+(COLUMN()-48)/1000,"")</f>
        <v/>
      </c>
      <c r="BK374" t="str">
        <f>IF(O374=Detail!$E$3,ROW()+5+(COLUMN()-48)/1000,"")</f>
        <v/>
      </c>
      <c r="BL374" t="str">
        <f>IF(P374=Detail!$E$3,ROW()+5+(COLUMN()-48)/1000,"")</f>
        <v/>
      </c>
      <c r="BM374" t="str">
        <f>IF(Q374=Detail!$E$3,ROW()+5+(COLUMN()-48)/1000,"")</f>
        <v/>
      </c>
      <c r="BN374" t="str">
        <f>IF(R374=Detail!$E$3,ROW()+5+(COLUMN()-48)/1000,"")</f>
        <v/>
      </c>
      <c r="BO374" t="str">
        <f>IF(S374=Detail!$E$3,ROW()+5+(COLUMN()-48)/1000,"")</f>
        <v/>
      </c>
      <c r="BP374" t="str">
        <f>IF(T374=Detail!$E$3,ROW()+5+(COLUMN()-48)/1000,"")</f>
        <v/>
      </c>
      <c r="BQ374" t="str">
        <f t="shared" ca="1" si="87"/>
        <v/>
      </c>
      <c r="BR374" t="str">
        <f>IF(BS374="","","'"&amp;VLOOKUP(ROUND((BS374-ROUNDDOWN(BS374,0))*1000,0),$BT$2:$BU$21,2,FALSE)&amp;"'!A"&amp;ROUNDDOWN(Codedata!BS374,0))</f>
        <v/>
      </c>
      <c r="BS374" t="str">
        <f t="shared" si="92"/>
        <v/>
      </c>
      <c r="BV374" t="str">
        <f t="shared" ca="1" si="93"/>
        <v/>
      </c>
      <c r="BW374" t="str">
        <f t="shared" ca="1" si="94"/>
        <v/>
      </c>
      <c r="BX374" t="str">
        <f t="shared" ca="1" si="95"/>
        <v/>
      </c>
      <c r="BY374" t="str">
        <f t="shared" ca="1" si="96"/>
        <v/>
      </c>
      <c r="BZ374" t="str">
        <f t="shared" ca="1" si="97"/>
        <v/>
      </c>
      <c r="CA374" t="str">
        <f t="shared" ca="1" si="98"/>
        <v/>
      </c>
      <c r="CB374" t="str">
        <f t="shared" ca="1" si="99"/>
        <v/>
      </c>
      <c r="CC374" t="str">
        <f t="shared" ca="1" si="100"/>
        <v/>
      </c>
    </row>
    <row r="375" spans="1:81" x14ac:dyDescent="0.3">
      <c r="A375">
        <f>Cash!$C380</f>
        <v>0</v>
      </c>
      <c r="B375">
        <f>Cash!$D380</f>
        <v>0</v>
      </c>
      <c r="C375">
        <f>Zicht!$C380</f>
        <v>0</v>
      </c>
      <c r="D375">
        <f>Zicht!$D380</f>
        <v>0</v>
      </c>
      <c r="E375">
        <f>Spaar!$C380</f>
        <v>0</v>
      </c>
      <c r="F375">
        <f>Spaar!$D380</f>
        <v>0</v>
      </c>
      <c r="G375">
        <f>'Reserve 1'!$C380</f>
        <v>0</v>
      </c>
      <c r="H375">
        <f>'Reserve 1'!$D380</f>
        <v>0</v>
      </c>
      <c r="I375">
        <f>'Reserve 2'!$C380</f>
        <v>0</v>
      </c>
      <c r="J375">
        <f>'Reserve 2'!$D380</f>
        <v>0</v>
      </c>
      <c r="K375">
        <f>'Reserve 3'!$C380</f>
        <v>0</v>
      </c>
      <c r="L375">
        <f>'Reserve 3'!$D380</f>
        <v>0</v>
      </c>
      <c r="M375">
        <f>'Reserve 4'!$C380</f>
        <v>0</v>
      </c>
      <c r="N375">
        <f>'Reserve 4'!$D380</f>
        <v>0</v>
      </c>
      <c r="O375">
        <f>'Reserve 5'!$C380</f>
        <v>0</v>
      </c>
      <c r="P375">
        <f>'Reserve 5'!$D380</f>
        <v>0</v>
      </c>
      <c r="Q375">
        <f>'Reserve 6'!$C380</f>
        <v>0</v>
      </c>
      <c r="R375">
        <f>'Reserve 6'!$D380</f>
        <v>0</v>
      </c>
      <c r="S375">
        <f>'Reserve 7'!$C380</f>
        <v>0</v>
      </c>
      <c r="T375">
        <f>'Reserve 7'!$D380</f>
        <v>0</v>
      </c>
      <c r="U375" t="str">
        <f>IF(A375=0,"",IF(COUNTIF(A$2:A375,A375)&gt;1,"",ROW()+(COLUMN()-20)/10000))</f>
        <v/>
      </c>
      <c r="V375" t="str">
        <f>IF(B375=0,"",IF(COUNTIF(B$2:B375,B375)&gt;1,"",ROW()+(COLUMN()-20)/10000))</f>
        <v/>
      </c>
      <c r="W375" t="str">
        <f>IF(C375=0,"",IF(COUNTIF(C$2:C375,C375)&gt;1,"",ROW()+(COLUMN()-20)/10000))</f>
        <v/>
      </c>
      <c r="X375" t="str">
        <f>IF(D375=0,"",IF(COUNTIF(D$2:D375,D375)&gt;1,"",ROW()+(COLUMN()-20)/10000))</f>
        <v/>
      </c>
      <c r="Y375" t="str">
        <f>IF(E375=0,"",IF(COUNTIF(E$2:E375,E375)&gt;1,"",ROW()+(COLUMN()-20)/10000))</f>
        <v/>
      </c>
      <c r="Z375" t="str">
        <f>IF(F375=0,"",IF(COUNTIF(F$2:F375,F375)&gt;1,"",ROW()+(COLUMN()-20)/10000))</f>
        <v/>
      </c>
      <c r="AA375" t="str">
        <f>IF(G375=0,"",IF(COUNTIF(G$2:G375,G375)&gt;1,"",ROW()+(COLUMN()-20)/10000))</f>
        <v/>
      </c>
      <c r="AB375" t="str">
        <f>IF(H375=0,"",IF(COUNTIF(H$2:H375,H375)&gt;1,"",ROW()+(COLUMN()-20)/10000))</f>
        <v/>
      </c>
      <c r="AC375" t="str">
        <f>IF(I375=0,"",IF(COUNTIF(I$2:I375,I375)&gt;1,"",ROW()+(COLUMN()-20)/10000))</f>
        <v/>
      </c>
      <c r="AD375" t="str">
        <f>IF(J375=0,"",IF(COUNTIF(J$2:J375,J375)&gt;1,"",ROW()+(COLUMN()-20)/10000))</f>
        <v/>
      </c>
      <c r="AE375" t="str">
        <f>IF(K375=0,"",IF(COUNTIF(K$2:K375,K375)&gt;1,"",ROW()+(COLUMN()-20)/10000))</f>
        <v/>
      </c>
      <c r="AF375" t="str">
        <f>IF(L375=0,"",IF(COUNTIF(L$2:L375,L375)&gt;1,"",ROW()+(COLUMN()-20)/10000))</f>
        <v/>
      </c>
      <c r="AG375" t="str">
        <f>IF(M375=0,"",IF(COUNTIF(M$2:M375,M375)&gt;1,"",ROW()+(COLUMN()-20)/10000))</f>
        <v/>
      </c>
      <c r="AH375" t="str">
        <f>IF(N375=0,"",IF(COUNTIF(N$2:N375,N375)&gt;1,"",ROW()+(COLUMN()-20)/10000))</f>
        <v/>
      </c>
      <c r="AI375" t="str">
        <f>IF(O375=0,"",IF(COUNTIF(O$2:O375,O375)&gt;1,"",ROW()+(COLUMN()-20)/10000))</f>
        <v/>
      </c>
      <c r="AJ375" t="str">
        <f>IF(P375=0,"",IF(COUNTIF(P$2:P375,P375)&gt;1,"",ROW()+(COLUMN()-20)/10000))</f>
        <v/>
      </c>
      <c r="AK375" t="str">
        <f>IF(Q375=0,"",IF(COUNTIF(Q$2:Q375,Q375)&gt;1,"",ROW()+(COLUMN()-20)/10000))</f>
        <v/>
      </c>
      <c r="AL375" t="str">
        <f>IF(R375=0,"",IF(COUNTIF(R$2:R375,R375)&gt;1,"",ROW()+(COLUMN()-20)/10000))</f>
        <v/>
      </c>
      <c r="AM375" t="str">
        <f>IF(S375=0,"",IF(COUNTIF(S$2:S375,S375)&gt;1,"",ROW()+(COLUMN()-20)/10000))</f>
        <v/>
      </c>
      <c r="AN375" t="str">
        <f>IF(T375=0,"",IF(COUNTIF(T$2:T375,T375)&gt;1,"",ROW()+(COLUMN()-20)/10000))</f>
        <v/>
      </c>
      <c r="AO375" t="str">
        <f t="shared" si="88"/>
        <v/>
      </c>
      <c r="AP375" t="str">
        <f t="shared" ca="1" si="86"/>
        <v/>
      </c>
      <c r="AQ375" t="str">
        <f ca="1">IF(AP375="","",IF(COUNTIF($AP$2:AP375,AP375)&gt;1,"",IF(AP375="overdracht",1,ROW())))</f>
        <v/>
      </c>
      <c r="AT375" t="str">
        <f t="shared" ca="1" si="89"/>
        <v/>
      </c>
      <c r="AU375" t="str">
        <f t="shared" si="90"/>
        <v/>
      </c>
      <c r="AV375" t="str">
        <f t="shared" si="91"/>
        <v/>
      </c>
      <c r="AW375" s="104" t="str">
        <f>IF(A375=Detail!$E$3,ROW()+5+(COLUMN()-48)/1000,"")</f>
        <v/>
      </c>
      <c r="AX375" t="str">
        <f>IF(B375=Detail!$E$3,ROW()+5+(COLUMN()-48)/1000,"")</f>
        <v/>
      </c>
      <c r="AY375" t="str">
        <f>IF(C375=Detail!$E$3,ROW()+5+(COLUMN()-48)/1000,"")</f>
        <v/>
      </c>
      <c r="AZ375" t="str">
        <f>IF(D375=Detail!$E$3,ROW()+5+(COLUMN()-48)/1000,"")</f>
        <v/>
      </c>
      <c r="BA375" t="str">
        <f>IF(E375=Detail!$E$3,ROW()+5+(COLUMN()-48)/1000,"")</f>
        <v/>
      </c>
      <c r="BB375" t="str">
        <f>IF(F375=Detail!$E$3,ROW()+5+(COLUMN()-48)/1000,"")</f>
        <v/>
      </c>
      <c r="BC375" t="str">
        <f>IF(G375=Detail!$E$3,ROW()+5+(COLUMN()-48)/1000,"")</f>
        <v/>
      </c>
      <c r="BD375" t="str">
        <f>IF(H375=Detail!$E$3,ROW()+5+(COLUMN()-48)/1000,"")</f>
        <v/>
      </c>
      <c r="BE375" t="str">
        <f>IF(I375=Detail!$E$3,ROW()+5+(COLUMN()-48)/1000,"")</f>
        <v/>
      </c>
      <c r="BF375" t="str">
        <f>IF(J375=Detail!$E$3,ROW()+5+(COLUMN()-48)/1000,"")</f>
        <v/>
      </c>
      <c r="BG375" t="str">
        <f>IF(K375=Detail!$E$3,ROW()+5+(COLUMN()-48)/1000,"")</f>
        <v/>
      </c>
      <c r="BH375" t="str">
        <f>IF(L375=Detail!$E$3,ROW()+5+(COLUMN()-48)/1000,"")</f>
        <v/>
      </c>
      <c r="BI375" t="str">
        <f>IF(M375=Detail!$E$3,ROW()+5+(COLUMN()-48)/1000,"")</f>
        <v/>
      </c>
      <c r="BJ375" t="str">
        <f>IF(N375=Detail!$E$3,ROW()+5+(COLUMN()-48)/1000,"")</f>
        <v/>
      </c>
      <c r="BK375" t="str">
        <f>IF(O375=Detail!$E$3,ROW()+5+(COLUMN()-48)/1000,"")</f>
        <v/>
      </c>
      <c r="BL375" t="str">
        <f>IF(P375=Detail!$E$3,ROW()+5+(COLUMN()-48)/1000,"")</f>
        <v/>
      </c>
      <c r="BM375" t="str">
        <f>IF(Q375=Detail!$E$3,ROW()+5+(COLUMN()-48)/1000,"")</f>
        <v/>
      </c>
      <c r="BN375" t="str">
        <f>IF(R375=Detail!$E$3,ROW()+5+(COLUMN()-48)/1000,"")</f>
        <v/>
      </c>
      <c r="BO375" t="str">
        <f>IF(S375=Detail!$E$3,ROW()+5+(COLUMN()-48)/1000,"")</f>
        <v/>
      </c>
      <c r="BP375" t="str">
        <f>IF(T375=Detail!$E$3,ROW()+5+(COLUMN()-48)/1000,"")</f>
        <v/>
      </c>
      <c r="BQ375" t="str">
        <f t="shared" ca="1" si="87"/>
        <v/>
      </c>
      <c r="BR375" t="str">
        <f>IF(BS375="","","'"&amp;VLOOKUP(ROUND((BS375-ROUNDDOWN(BS375,0))*1000,0),$BT$2:$BU$21,2,FALSE)&amp;"'!A"&amp;ROUNDDOWN(Codedata!BS375,0))</f>
        <v/>
      </c>
      <c r="BS375" t="str">
        <f t="shared" si="92"/>
        <v/>
      </c>
      <c r="BV375" t="str">
        <f t="shared" ca="1" si="93"/>
        <v/>
      </c>
      <c r="BW375" t="str">
        <f t="shared" ca="1" si="94"/>
        <v/>
      </c>
      <c r="BX375" t="str">
        <f t="shared" ca="1" si="95"/>
        <v/>
      </c>
      <c r="BY375" t="str">
        <f t="shared" ca="1" si="96"/>
        <v/>
      </c>
      <c r="BZ375" t="str">
        <f t="shared" ca="1" si="97"/>
        <v/>
      </c>
      <c r="CA375" t="str">
        <f t="shared" ca="1" si="98"/>
        <v/>
      </c>
      <c r="CB375" t="str">
        <f t="shared" ca="1" si="99"/>
        <v/>
      </c>
      <c r="CC375" t="str">
        <f t="shared" ca="1" si="100"/>
        <v/>
      </c>
    </row>
    <row r="376" spans="1:81" x14ac:dyDescent="0.3">
      <c r="A376">
        <f>Cash!$C381</f>
        <v>0</v>
      </c>
      <c r="B376">
        <f>Cash!$D381</f>
        <v>0</v>
      </c>
      <c r="C376">
        <f>Zicht!$C381</f>
        <v>0</v>
      </c>
      <c r="D376">
        <f>Zicht!$D381</f>
        <v>0</v>
      </c>
      <c r="E376">
        <f>Spaar!$C381</f>
        <v>0</v>
      </c>
      <c r="F376">
        <f>Spaar!$D381</f>
        <v>0</v>
      </c>
      <c r="G376">
        <f>'Reserve 1'!$C381</f>
        <v>0</v>
      </c>
      <c r="H376">
        <f>'Reserve 1'!$D381</f>
        <v>0</v>
      </c>
      <c r="I376">
        <f>'Reserve 2'!$C381</f>
        <v>0</v>
      </c>
      <c r="J376">
        <f>'Reserve 2'!$D381</f>
        <v>0</v>
      </c>
      <c r="K376">
        <f>'Reserve 3'!$C381</f>
        <v>0</v>
      </c>
      <c r="L376">
        <f>'Reserve 3'!$D381</f>
        <v>0</v>
      </c>
      <c r="M376">
        <f>'Reserve 4'!$C381</f>
        <v>0</v>
      </c>
      <c r="N376">
        <f>'Reserve 4'!$D381</f>
        <v>0</v>
      </c>
      <c r="O376">
        <f>'Reserve 5'!$C381</f>
        <v>0</v>
      </c>
      <c r="P376">
        <f>'Reserve 5'!$D381</f>
        <v>0</v>
      </c>
      <c r="Q376">
        <f>'Reserve 6'!$C381</f>
        <v>0</v>
      </c>
      <c r="R376">
        <f>'Reserve 6'!$D381</f>
        <v>0</v>
      </c>
      <c r="S376">
        <f>'Reserve 7'!$C381</f>
        <v>0</v>
      </c>
      <c r="T376">
        <f>'Reserve 7'!$D381</f>
        <v>0</v>
      </c>
      <c r="U376" t="str">
        <f>IF(A376=0,"",IF(COUNTIF(A$2:A376,A376)&gt;1,"",ROW()+(COLUMN()-20)/10000))</f>
        <v/>
      </c>
      <c r="V376" t="str">
        <f>IF(B376=0,"",IF(COUNTIF(B$2:B376,B376)&gt;1,"",ROW()+(COLUMN()-20)/10000))</f>
        <v/>
      </c>
      <c r="W376" t="str">
        <f>IF(C376=0,"",IF(COUNTIF(C$2:C376,C376)&gt;1,"",ROW()+(COLUMN()-20)/10000))</f>
        <v/>
      </c>
      <c r="X376" t="str">
        <f>IF(D376=0,"",IF(COUNTIF(D$2:D376,D376)&gt;1,"",ROW()+(COLUMN()-20)/10000))</f>
        <v/>
      </c>
      <c r="Y376" t="str">
        <f>IF(E376=0,"",IF(COUNTIF(E$2:E376,E376)&gt;1,"",ROW()+(COLUMN()-20)/10000))</f>
        <v/>
      </c>
      <c r="Z376" t="str">
        <f>IF(F376=0,"",IF(COUNTIF(F$2:F376,F376)&gt;1,"",ROW()+(COLUMN()-20)/10000))</f>
        <v/>
      </c>
      <c r="AA376" t="str">
        <f>IF(G376=0,"",IF(COUNTIF(G$2:G376,G376)&gt;1,"",ROW()+(COLUMN()-20)/10000))</f>
        <v/>
      </c>
      <c r="AB376" t="str">
        <f>IF(H376=0,"",IF(COUNTIF(H$2:H376,H376)&gt;1,"",ROW()+(COLUMN()-20)/10000))</f>
        <v/>
      </c>
      <c r="AC376" t="str">
        <f>IF(I376=0,"",IF(COUNTIF(I$2:I376,I376)&gt;1,"",ROW()+(COLUMN()-20)/10000))</f>
        <v/>
      </c>
      <c r="AD376" t="str">
        <f>IF(J376=0,"",IF(COUNTIF(J$2:J376,J376)&gt;1,"",ROW()+(COLUMN()-20)/10000))</f>
        <v/>
      </c>
      <c r="AE376" t="str">
        <f>IF(K376=0,"",IF(COUNTIF(K$2:K376,K376)&gt;1,"",ROW()+(COLUMN()-20)/10000))</f>
        <v/>
      </c>
      <c r="AF376" t="str">
        <f>IF(L376=0,"",IF(COUNTIF(L$2:L376,L376)&gt;1,"",ROW()+(COLUMN()-20)/10000))</f>
        <v/>
      </c>
      <c r="AG376" t="str">
        <f>IF(M376=0,"",IF(COUNTIF(M$2:M376,M376)&gt;1,"",ROW()+(COLUMN()-20)/10000))</f>
        <v/>
      </c>
      <c r="AH376" t="str">
        <f>IF(N376=0,"",IF(COUNTIF(N$2:N376,N376)&gt;1,"",ROW()+(COLUMN()-20)/10000))</f>
        <v/>
      </c>
      <c r="AI376" t="str">
        <f>IF(O376=0,"",IF(COUNTIF(O$2:O376,O376)&gt;1,"",ROW()+(COLUMN()-20)/10000))</f>
        <v/>
      </c>
      <c r="AJ376" t="str">
        <f>IF(P376=0,"",IF(COUNTIF(P$2:P376,P376)&gt;1,"",ROW()+(COLUMN()-20)/10000))</f>
        <v/>
      </c>
      <c r="AK376" t="str">
        <f>IF(Q376=0,"",IF(COUNTIF(Q$2:Q376,Q376)&gt;1,"",ROW()+(COLUMN()-20)/10000))</f>
        <v/>
      </c>
      <c r="AL376" t="str">
        <f>IF(R376=0,"",IF(COUNTIF(R$2:R376,R376)&gt;1,"",ROW()+(COLUMN()-20)/10000))</f>
        <v/>
      </c>
      <c r="AM376" t="str">
        <f>IF(S376=0,"",IF(COUNTIF(S$2:S376,S376)&gt;1,"",ROW()+(COLUMN()-20)/10000))</f>
        <v/>
      </c>
      <c r="AN376" t="str">
        <f>IF(T376=0,"",IF(COUNTIF(T$2:T376,T376)&gt;1,"",ROW()+(COLUMN()-20)/10000))</f>
        <v/>
      </c>
      <c r="AO376" t="str">
        <f t="shared" si="88"/>
        <v/>
      </c>
      <c r="AP376" t="str">
        <f t="shared" ca="1" si="86"/>
        <v/>
      </c>
      <c r="AQ376" t="str">
        <f ca="1">IF(AP376="","",IF(COUNTIF($AP$2:AP376,AP376)&gt;1,"",IF(AP376="overdracht",1,ROW())))</f>
        <v/>
      </c>
      <c r="AT376" t="str">
        <f t="shared" ca="1" si="89"/>
        <v/>
      </c>
      <c r="AU376" t="str">
        <f t="shared" si="90"/>
        <v/>
      </c>
      <c r="AV376" t="str">
        <f t="shared" si="91"/>
        <v/>
      </c>
      <c r="AW376" s="104" t="str">
        <f>IF(A376=Detail!$E$3,ROW()+5+(COLUMN()-48)/1000,"")</f>
        <v/>
      </c>
      <c r="AX376" t="str">
        <f>IF(B376=Detail!$E$3,ROW()+5+(COLUMN()-48)/1000,"")</f>
        <v/>
      </c>
      <c r="AY376" t="str">
        <f>IF(C376=Detail!$E$3,ROW()+5+(COLUMN()-48)/1000,"")</f>
        <v/>
      </c>
      <c r="AZ376" t="str">
        <f>IF(D376=Detail!$E$3,ROW()+5+(COLUMN()-48)/1000,"")</f>
        <v/>
      </c>
      <c r="BA376" t="str">
        <f>IF(E376=Detail!$E$3,ROW()+5+(COLUMN()-48)/1000,"")</f>
        <v/>
      </c>
      <c r="BB376" t="str">
        <f>IF(F376=Detail!$E$3,ROW()+5+(COLUMN()-48)/1000,"")</f>
        <v/>
      </c>
      <c r="BC376" t="str">
        <f>IF(G376=Detail!$E$3,ROW()+5+(COLUMN()-48)/1000,"")</f>
        <v/>
      </c>
      <c r="BD376" t="str">
        <f>IF(H376=Detail!$E$3,ROW()+5+(COLUMN()-48)/1000,"")</f>
        <v/>
      </c>
      <c r="BE376" t="str">
        <f>IF(I376=Detail!$E$3,ROW()+5+(COLUMN()-48)/1000,"")</f>
        <v/>
      </c>
      <c r="BF376" t="str">
        <f>IF(J376=Detail!$E$3,ROW()+5+(COLUMN()-48)/1000,"")</f>
        <v/>
      </c>
      <c r="BG376" t="str">
        <f>IF(K376=Detail!$E$3,ROW()+5+(COLUMN()-48)/1000,"")</f>
        <v/>
      </c>
      <c r="BH376" t="str">
        <f>IF(L376=Detail!$E$3,ROW()+5+(COLUMN()-48)/1000,"")</f>
        <v/>
      </c>
      <c r="BI376" t="str">
        <f>IF(M376=Detail!$E$3,ROW()+5+(COLUMN()-48)/1000,"")</f>
        <v/>
      </c>
      <c r="BJ376" t="str">
        <f>IF(N376=Detail!$E$3,ROW()+5+(COLUMN()-48)/1000,"")</f>
        <v/>
      </c>
      <c r="BK376" t="str">
        <f>IF(O376=Detail!$E$3,ROW()+5+(COLUMN()-48)/1000,"")</f>
        <v/>
      </c>
      <c r="BL376" t="str">
        <f>IF(P376=Detail!$E$3,ROW()+5+(COLUMN()-48)/1000,"")</f>
        <v/>
      </c>
      <c r="BM376" t="str">
        <f>IF(Q376=Detail!$E$3,ROW()+5+(COLUMN()-48)/1000,"")</f>
        <v/>
      </c>
      <c r="BN376" t="str">
        <f>IF(R376=Detail!$E$3,ROW()+5+(COLUMN()-48)/1000,"")</f>
        <v/>
      </c>
      <c r="BO376" t="str">
        <f>IF(S376=Detail!$E$3,ROW()+5+(COLUMN()-48)/1000,"")</f>
        <v/>
      </c>
      <c r="BP376" t="str">
        <f>IF(T376=Detail!$E$3,ROW()+5+(COLUMN()-48)/1000,"")</f>
        <v/>
      </c>
      <c r="BQ376" t="str">
        <f t="shared" ca="1" si="87"/>
        <v/>
      </c>
      <c r="BR376" t="str">
        <f>IF(BS376="","","'"&amp;VLOOKUP(ROUND((BS376-ROUNDDOWN(BS376,0))*1000,0),$BT$2:$BU$21,2,FALSE)&amp;"'!A"&amp;ROUNDDOWN(Codedata!BS376,0))</f>
        <v/>
      </c>
      <c r="BS376" t="str">
        <f t="shared" si="92"/>
        <v/>
      </c>
      <c r="BV376" t="str">
        <f t="shared" ca="1" si="93"/>
        <v/>
      </c>
      <c r="BW376" t="str">
        <f t="shared" ca="1" si="94"/>
        <v/>
      </c>
      <c r="BX376" t="str">
        <f t="shared" ca="1" si="95"/>
        <v/>
      </c>
      <c r="BY376" t="str">
        <f t="shared" ca="1" si="96"/>
        <v/>
      </c>
      <c r="BZ376" t="str">
        <f t="shared" ca="1" si="97"/>
        <v/>
      </c>
      <c r="CA376" t="str">
        <f t="shared" ca="1" si="98"/>
        <v/>
      </c>
      <c r="CB376" t="str">
        <f t="shared" ca="1" si="99"/>
        <v/>
      </c>
      <c r="CC376" t="str">
        <f t="shared" ca="1" si="100"/>
        <v/>
      </c>
    </row>
    <row r="377" spans="1:81" x14ac:dyDescent="0.3">
      <c r="A377">
        <f>Cash!$C382</f>
        <v>0</v>
      </c>
      <c r="B377">
        <f>Cash!$D382</f>
        <v>0</v>
      </c>
      <c r="C377">
        <f>Zicht!$C382</f>
        <v>0</v>
      </c>
      <c r="D377">
        <f>Zicht!$D382</f>
        <v>0</v>
      </c>
      <c r="E377">
        <f>Spaar!$C382</f>
        <v>0</v>
      </c>
      <c r="F377">
        <f>Spaar!$D382</f>
        <v>0</v>
      </c>
      <c r="G377">
        <f>'Reserve 1'!$C382</f>
        <v>0</v>
      </c>
      <c r="H377">
        <f>'Reserve 1'!$D382</f>
        <v>0</v>
      </c>
      <c r="I377">
        <f>'Reserve 2'!$C382</f>
        <v>0</v>
      </c>
      <c r="J377">
        <f>'Reserve 2'!$D382</f>
        <v>0</v>
      </c>
      <c r="K377">
        <f>'Reserve 3'!$C382</f>
        <v>0</v>
      </c>
      <c r="L377">
        <f>'Reserve 3'!$D382</f>
        <v>0</v>
      </c>
      <c r="M377">
        <f>'Reserve 4'!$C382</f>
        <v>0</v>
      </c>
      <c r="N377">
        <f>'Reserve 4'!$D382</f>
        <v>0</v>
      </c>
      <c r="O377">
        <f>'Reserve 5'!$C382</f>
        <v>0</v>
      </c>
      <c r="P377">
        <f>'Reserve 5'!$D382</f>
        <v>0</v>
      </c>
      <c r="Q377">
        <f>'Reserve 6'!$C382</f>
        <v>0</v>
      </c>
      <c r="R377">
        <f>'Reserve 6'!$D382</f>
        <v>0</v>
      </c>
      <c r="S377">
        <f>'Reserve 7'!$C382</f>
        <v>0</v>
      </c>
      <c r="T377">
        <f>'Reserve 7'!$D382</f>
        <v>0</v>
      </c>
      <c r="U377" t="str">
        <f>IF(A377=0,"",IF(COUNTIF(A$2:A377,A377)&gt;1,"",ROW()+(COLUMN()-20)/10000))</f>
        <v/>
      </c>
      <c r="V377" t="str">
        <f>IF(B377=0,"",IF(COUNTIF(B$2:B377,B377)&gt;1,"",ROW()+(COLUMN()-20)/10000))</f>
        <v/>
      </c>
      <c r="W377" t="str">
        <f>IF(C377=0,"",IF(COUNTIF(C$2:C377,C377)&gt;1,"",ROW()+(COLUMN()-20)/10000))</f>
        <v/>
      </c>
      <c r="X377" t="str">
        <f>IF(D377=0,"",IF(COUNTIF(D$2:D377,D377)&gt;1,"",ROW()+(COLUMN()-20)/10000))</f>
        <v/>
      </c>
      <c r="Y377" t="str">
        <f>IF(E377=0,"",IF(COUNTIF(E$2:E377,E377)&gt;1,"",ROW()+(COLUMN()-20)/10000))</f>
        <v/>
      </c>
      <c r="Z377" t="str">
        <f>IF(F377=0,"",IF(COUNTIF(F$2:F377,F377)&gt;1,"",ROW()+(COLUMN()-20)/10000))</f>
        <v/>
      </c>
      <c r="AA377" t="str">
        <f>IF(G377=0,"",IF(COUNTIF(G$2:G377,G377)&gt;1,"",ROW()+(COLUMN()-20)/10000))</f>
        <v/>
      </c>
      <c r="AB377" t="str">
        <f>IF(H377=0,"",IF(COUNTIF(H$2:H377,H377)&gt;1,"",ROW()+(COLUMN()-20)/10000))</f>
        <v/>
      </c>
      <c r="AC377" t="str">
        <f>IF(I377=0,"",IF(COUNTIF(I$2:I377,I377)&gt;1,"",ROW()+(COLUMN()-20)/10000))</f>
        <v/>
      </c>
      <c r="AD377" t="str">
        <f>IF(J377=0,"",IF(COUNTIF(J$2:J377,J377)&gt;1,"",ROW()+(COLUMN()-20)/10000))</f>
        <v/>
      </c>
      <c r="AE377" t="str">
        <f>IF(K377=0,"",IF(COUNTIF(K$2:K377,K377)&gt;1,"",ROW()+(COLUMN()-20)/10000))</f>
        <v/>
      </c>
      <c r="AF377" t="str">
        <f>IF(L377=0,"",IF(COUNTIF(L$2:L377,L377)&gt;1,"",ROW()+(COLUMN()-20)/10000))</f>
        <v/>
      </c>
      <c r="AG377" t="str">
        <f>IF(M377=0,"",IF(COUNTIF(M$2:M377,M377)&gt;1,"",ROW()+(COLUMN()-20)/10000))</f>
        <v/>
      </c>
      <c r="AH377" t="str">
        <f>IF(N377=0,"",IF(COUNTIF(N$2:N377,N377)&gt;1,"",ROW()+(COLUMN()-20)/10000))</f>
        <v/>
      </c>
      <c r="AI377" t="str">
        <f>IF(O377=0,"",IF(COUNTIF(O$2:O377,O377)&gt;1,"",ROW()+(COLUMN()-20)/10000))</f>
        <v/>
      </c>
      <c r="AJ377" t="str">
        <f>IF(P377=0,"",IF(COUNTIF(P$2:P377,P377)&gt;1,"",ROW()+(COLUMN()-20)/10000))</f>
        <v/>
      </c>
      <c r="AK377" t="str">
        <f>IF(Q377=0,"",IF(COUNTIF(Q$2:Q377,Q377)&gt;1,"",ROW()+(COLUMN()-20)/10000))</f>
        <v/>
      </c>
      <c r="AL377" t="str">
        <f>IF(R377=0,"",IF(COUNTIF(R$2:R377,R377)&gt;1,"",ROW()+(COLUMN()-20)/10000))</f>
        <v/>
      </c>
      <c r="AM377" t="str">
        <f>IF(S377=0,"",IF(COUNTIF(S$2:S377,S377)&gt;1,"",ROW()+(COLUMN()-20)/10000))</f>
        <v/>
      </c>
      <c r="AN377" t="str">
        <f>IF(T377=0,"",IF(COUNTIF(T$2:T377,T377)&gt;1,"",ROW()+(COLUMN()-20)/10000))</f>
        <v/>
      </c>
      <c r="AO377" t="str">
        <f t="shared" si="88"/>
        <v/>
      </c>
      <c r="AP377" t="str">
        <f t="shared" ca="1" si="86"/>
        <v/>
      </c>
      <c r="AQ377" t="str">
        <f ca="1">IF(AP377="","",IF(COUNTIF($AP$2:AP377,AP377)&gt;1,"",IF(AP377="overdracht",1,ROW())))</f>
        <v/>
      </c>
      <c r="AT377" t="str">
        <f t="shared" ca="1" si="89"/>
        <v/>
      </c>
      <c r="AU377" t="str">
        <f t="shared" si="90"/>
        <v/>
      </c>
      <c r="AV377" t="str">
        <f t="shared" si="91"/>
        <v/>
      </c>
      <c r="AW377" s="104" t="str">
        <f>IF(A377=Detail!$E$3,ROW()+5+(COLUMN()-48)/1000,"")</f>
        <v/>
      </c>
      <c r="AX377" t="str">
        <f>IF(B377=Detail!$E$3,ROW()+5+(COLUMN()-48)/1000,"")</f>
        <v/>
      </c>
      <c r="AY377" t="str">
        <f>IF(C377=Detail!$E$3,ROW()+5+(COLUMN()-48)/1000,"")</f>
        <v/>
      </c>
      <c r="AZ377" t="str">
        <f>IF(D377=Detail!$E$3,ROW()+5+(COLUMN()-48)/1000,"")</f>
        <v/>
      </c>
      <c r="BA377" t="str">
        <f>IF(E377=Detail!$E$3,ROW()+5+(COLUMN()-48)/1000,"")</f>
        <v/>
      </c>
      <c r="BB377" t="str">
        <f>IF(F377=Detail!$E$3,ROW()+5+(COLUMN()-48)/1000,"")</f>
        <v/>
      </c>
      <c r="BC377" t="str">
        <f>IF(G377=Detail!$E$3,ROW()+5+(COLUMN()-48)/1000,"")</f>
        <v/>
      </c>
      <c r="BD377" t="str">
        <f>IF(H377=Detail!$E$3,ROW()+5+(COLUMN()-48)/1000,"")</f>
        <v/>
      </c>
      <c r="BE377" t="str">
        <f>IF(I377=Detail!$E$3,ROW()+5+(COLUMN()-48)/1000,"")</f>
        <v/>
      </c>
      <c r="BF377" t="str">
        <f>IF(J377=Detail!$E$3,ROW()+5+(COLUMN()-48)/1000,"")</f>
        <v/>
      </c>
      <c r="BG377" t="str">
        <f>IF(K377=Detail!$E$3,ROW()+5+(COLUMN()-48)/1000,"")</f>
        <v/>
      </c>
      <c r="BH377" t="str">
        <f>IF(L377=Detail!$E$3,ROW()+5+(COLUMN()-48)/1000,"")</f>
        <v/>
      </c>
      <c r="BI377" t="str">
        <f>IF(M377=Detail!$E$3,ROW()+5+(COLUMN()-48)/1000,"")</f>
        <v/>
      </c>
      <c r="BJ377" t="str">
        <f>IF(N377=Detail!$E$3,ROW()+5+(COLUMN()-48)/1000,"")</f>
        <v/>
      </c>
      <c r="BK377" t="str">
        <f>IF(O377=Detail!$E$3,ROW()+5+(COLUMN()-48)/1000,"")</f>
        <v/>
      </c>
      <c r="BL377" t="str">
        <f>IF(P377=Detail!$E$3,ROW()+5+(COLUMN()-48)/1000,"")</f>
        <v/>
      </c>
      <c r="BM377" t="str">
        <f>IF(Q377=Detail!$E$3,ROW()+5+(COLUMN()-48)/1000,"")</f>
        <v/>
      </c>
      <c r="BN377" t="str">
        <f>IF(R377=Detail!$E$3,ROW()+5+(COLUMN()-48)/1000,"")</f>
        <v/>
      </c>
      <c r="BO377" t="str">
        <f>IF(S377=Detail!$E$3,ROW()+5+(COLUMN()-48)/1000,"")</f>
        <v/>
      </c>
      <c r="BP377" t="str">
        <f>IF(T377=Detail!$E$3,ROW()+5+(COLUMN()-48)/1000,"")</f>
        <v/>
      </c>
      <c r="BQ377" t="str">
        <f t="shared" ca="1" si="87"/>
        <v/>
      </c>
      <c r="BR377" t="str">
        <f>IF(BS377="","","'"&amp;VLOOKUP(ROUND((BS377-ROUNDDOWN(BS377,0))*1000,0),$BT$2:$BU$21,2,FALSE)&amp;"'!A"&amp;ROUNDDOWN(Codedata!BS377,0))</f>
        <v/>
      </c>
      <c r="BS377" t="str">
        <f t="shared" si="92"/>
        <v/>
      </c>
      <c r="BV377" t="str">
        <f t="shared" ca="1" si="93"/>
        <v/>
      </c>
      <c r="BW377" t="str">
        <f t="shared" ca="1" si="94"/>
        <v/>
      </c>
      <c r="BX377" t="str">
        <f t="shared" ca="1" si="95"/>
        <v/>
      </c>
      <c r="BY377" t="str">
        <f t="shared" ca="1" si="96"/>
        <v/>
      </c>
      <c r="BZ377" t="str">
        <f t="shared" ca="1" si="97"/>
        <v/>
      </c>
      <c r="CA377" t="str">
        <f t="shared" ca="1" si="98"/>
        <v/>
      </c>
      <c r="CB377" t="str">
        <f t="shared" ca="1" si="99"/>
        <v/>
      </c>
      <c r="CC377" t="str">
        <f t="shared" ca="1" si="100"/>
        <v/>
      </c>
    </row>
    <row r="378" spans="1:81" x14ac:dyDescent="0.3">
      <c r="A378">
        <f>Cash!$C383</f>
        <v>0</v>
      </c>
      <c r="B378">
        <f>Cash!$D383</f>
        <v>0</v>
      </c>
      <c r="C378">
        <f>Zicht!$C383</f>
        <v>0</v>
      </c>
      <c r="D378">
        <f>Zicht!$D383</f>
        <v>0</v>
      </c>
      <c r="E378">
        <f>Spaar!$C383</f>
        <v>0</v>
      </c>
      <c r="F378">
        <f>Spaar!$D383</f>
        <v>0</v>
      </c>
      <c r="G378">
        <f>'Reserve 1'!$C383</f>
        <v>0</v>
      </c>
      <c r="H378">
        <f>'Reserve 1'!$D383</f>
        <v>0</v>
      </c>
      <c r="I378">
        <f>'Reserve 2'!$C383</f>
        <v>0</v>
      </c>
      <c r="J378">
        <f>'Reserve 2'!$D383</f>
        <v>0</v>
      </c>
      <c r="K378">
        <f>'Reserve 3'!$C383</f>
        <v>0</v>
      </c>
      <c r="L378">
        <f>'Reserve 3'!$D383</f>
        <v>0</v>
      </c>
      <c r="M378">
        <f>'Reserve 4'!$C383</f>
        <v>0</v>
      </c>
      <c r="N378">
        <f>'Reserve 4'!$D383</f>
        <v>0</v>
      </c>
      <c r="O378">
        <f>'Reserve 5'!$C383</f>
        <v>0</v>
      </c>
      <c r="P378">
        <f>'Reserve 5'!$D383</f>
        <v>0</v>
      </c>
      <c r="Q378">
        <f>'Reserve 6'!$C383</f>
        <v>0</v>
      </c>
      <c r="R378">
        <f>'Reserve 6'!$D383</f>
        <v>0</v>
      </c>
      <c r="S378">
        <f>'Reserve 7'!$C383</f>
        <v>0</v>
      </c>
      <c r="T378">
        <f>'Reserve 7'!$D383</f>
        <v>0</v>
      </c>
      <c r="U378" t="str">
        <f>IF(A378=0,"",IF(COUNTIF(A$2:A378,A378)&gt;1,"",ROW()+(COLUMN()-20)/10000))</f>
        <v/>
      </c>
      <c r="V378" t="str">
        <f>IF(B378=0,"",IF(COUNTIF(B$2:B378,B378)&gt;1,"",ROW()+(COLUMN()-20)/10000))</f>
        <v/>
      </c>
      <c r="W378" t="str">
        <f>IF(C378=0,"",IF(COUNTIF(C$2:C378,C378)&gt;1,"",ROW()+(COLUMN()-20)/10000))</f>
        <v/>
      </c>
      <c r="X378" t="str">
        <f>IF(D378=0,"",IF(COUNTIF(D$2:D378,D378)&gt;1,"",ROW()+(COLUMN()-20)/10000))</f>
        <v/>
      </c>
      <c r="Y378" t="str">
        <f>IF(E378=0,"",IF(COUNTIF(E$2:E378,E378)&gt;1,"",ROW()+(COLUMN()-20)/10000))</f>
        <v/>
      </c>
      <c r="Z378" t="str">
        <f>IF(F378=0,"",IF(COUNTIF(F$2:F378,F378)&gt;1,"",ROW()+(COLUMN()-20)/10000))</f>
        <v/>
      </c>
      <c r="AA378" t="str">
        <f>IF(G378=0,"",IF(COUNTIF(G$2:G378,G378)&gt;1,"",ROW()+(COLUMN()-20)/10000))</f>
        <v/>
      </c>
      <c r="AB378" t="str">
        <f>IF(H378=0,"",IF(COUNTIF(H$2:H378,H378)&gt;1,"",ROW()+(COLUMN()-20)/10000))</f>
        <v/>
      </c>
      <c r="AC378" t="str">
        <f>IF(I378=0,"",IF(COUNTIF(I$2:I378,I378)&gt;1,"",ROW()+(COLUMN()-20)/10000))</f>
        <v/>
      </c>
      <c r="AD378" t="str">
        <f>IF(J378=0,"",IF(COUNTIF(J$2:J378,J378)&gt;1,"",ROW()+(COLUMN()-20)/10000))</f>
        <v/>
      </c>
      <c r="AE378" t="str">
        <f>IF(K378=0,"",IF(COUNTIF(K$2:K378,K378)&gt;1,"",ROW()+(COLUMN()-20)/10000))</f>
        <v/>
      </c>
      <c r="AF378" t="str">
        <f>IF(L378=0,"",IF(COUNTIF(L$2:L378,L378)&gt;1,"",ROW()+(COLUMN()-20)/10000))</f>
        <v/>
      </c>
      <c r="AG378" t="str">
        <f>IF(M378=0,"",IF(COUNTIF(M$2:M378,M378)&gt;1,"",ROW()+(COLUMN()-20)/10000))</f>
        <v/>
      </c>
      <c r="AH378" t="str">
        <f>IF(N378=0,"",IF(COUNTIF(N$2:N378,N378)&gt;1,"",ROW()+(COLUMN()-20)/10000))</f>
        <v/>
      </c>
      <c r="AI378" t="str">
        <f>IF(O378=0,"",IF(COUNTIF(O$2:O378,O378)&gt;1,"",ROW()+(COLUMN()-20)/10000))</f>
        <v/>
      </c>
      <c r="AJ378" t="str">
        <f>IF(P378=0,"",IF(COUNTIF(P$2:P378,P378)&gt;1,"",ROW()+(COLUMN()-20)/10000))</f>
        <v/>
      </c>
      <c r="AK378" t="str">
        <f>IF(Q378=0,"",IF(COUNTIF(Q$2:Q378,Q378)&gt;1,"",ROW()+(COLUMN()-20)/10000))</f>
        <v/>
      </c>
      <c r="AL378" t="str">
        <f>IF(R378=0,"",IF(COUNTIF(R$2:R378,R378)&gt;1,"",ROW()+(COLUMN()-20)/10000))</f>
        <v/>
      </c>
      <c r="AM378" t="str">
        <f>IF(S378=0,"",IF(COUNTIF(S$2:S378,S378)&gt;1,"",ROW()+(COLUMN()-20)/10000))</f>
        <v/>
      </c>
      <c r="AN378" t="str">
        <f>IF(T378=0,"",IF(COUNTIF(T$2:T378,T378)&gt;1,"",ROW()+(COLUMN()-20)/10000))</f>
        <v/>
      </c>
      <c r="AO378" t="str">
        <f t="shared" si="88"/>
        <v/>
      </c>
      <c r="AP378" t="str">
        <f t="shared" ca="1" si="86"/>
        <v/>
      </c>
      <c r="AQ378" t="str">
        <f ca="1">IF(AP378="","",IF(COUNTIF($AP$2:AP378,AP378)&gt;1,"",IF(AP378="overdracht",1,ROW())))</f>
        <v/>
      </c>
      <c r="AT378" t="str">
        <f t="shared" ca="1" si="89"/>
        <v/>
      </c>
      <c r="AU378" t="str">
        <f t="shared" si="90"/>
        <v/>
      </c>
      <c r="AV378" t="str">
        <f t="shared" si="91"/>
        <v/>
      </c>
      <c r="AW378" s="104" t="str">
        <f>IF(A378=Detail!$E$3,ROW()+5+(COLUMN()-48)/1000,"")</f>
        <v/>
      </c>
      <c r="AX378" t="str">
        <f>IF(B378=Detail!$E$3,ROW()+5+(COLUMN()-48)/1000,"")</f>
        <v/>
      </c>
      <c r="AY378" t="str">
        <f>IF(C378=Detail!$E$3,ROW()+5+(COLUMN()-48)/1000,"")</f>
        <v/>
      </c>
      <c r="AZ378" t="str">
        <f>IF(D378=Detail!$E$3,ROW()+5+(COLUMN()-48)/1000,"")</f>
        <v/>
      </c>
      <c r="BA378" t="str">
        <f>IF(E378=Detail!$E$3,ROW()+5+(COLUMN()-48)/1000,"")</f>
        <v/>
      </c>
      <c r="BB378" t="str">
        <f>IF(F378=Detail!$E$3,ROW()+5+(COLUMN()-48)/1000,"")</f>
        <v/>
      </c>
      <c r="BC378" t="str">
        <f>IF(G378=Detail!$E$3,ROW()+5+(COLUMN()-48)/1000,"")</f>
        <v/>
      </c>
      <c r="BD378" t="str">
        <f>IF(H378=Detail!$E$3,ROW()+5+(COLUMN()-48)/1000,"")</f>
        <v/>
      </c>
      <c r="BE378" t="str">
        <f>IF(I378=Detail!$E$3,ROW()+5+(COLUMN()-48)/1000,"")</f>
        <v/>
      </c>
      <c r="BF378" t="str">
        <f>IF(J378=Detail!$E$3,ROW()+5+(COLUMN()-48)/1000,"")</f>
        <v/>
      </c>
      <c r="BG378" t="str">
        <f>IF(K378=Detail!$E$3,ROW()+5+(COLUMN()-48)/1000,"")</f>
        <v/>
      </c>
      <c r="BH378" t="str">
        <f>IF(L378=Detail!$E$3,ROW()+5+(COLUMN()-48)/1000,"")</f>
        <v/>
      </c>
      <c r="BI378" t="str">
        <f>IF(M378=Detail!$E$3,ROW()+5+(COLUMN()-48)/1000,"")</f>
        <v/>
      </c>
      <c r="BJ378" t="str">
        <f>IF(N378=Detail!$E$3,ROW()+5+(COLUMN()-48)/1000,"")</f>
        <v/>
      </c>
      <c r="BK378" t="str">
        <f>IF(O378=Detail!$E$3,ROW()+5+(COLUMN()-48)/1000,"")</f>
        <v/>
      </c>
      <c r="BL378" t="str">
        <f>IF(P378=Detail!$E$3,ROW()+5+(COLUMN()-48)/1000,"")</f>
        <v/>
      </c>
      <c r="BM378" t="str">
        <f>IF(Q378=Detail!$E$3,ROW()+5+(COLUMN()-48)/1000,"")</f>
        <v/>
      </c>
      <c r="BN378" t="str">
        <f>IF(R378=Detail!$E$3,ROW()+5+(COLUMN()-48)/1000,"")</f>
        <v/>
      </c>
      <c r="BO378" t="str">
        <f>IF(S378=Detail!$E$3,ROW()+5+(COLUMN()-48)/1000,"")</f>
        <v/>
      </c>
      <c r="BP378" t="str">
        <f>IF(T378=Detail!$E$3,ROW()+5+(COLUMN()-48)/1000,"")</f>
        <v/>
      </c>
      <c r="BQ378" t="str">
        <f t="shared" ca="1" si="87"/>
        <v/>
      </c>
      <c r="BR378" t="str">
        <f>IF(BS378="","","'"&amp;VLOOKUP(ROUND((BS378-ROUNDDOWN(BS378,0))*1000,0),$BT$2:$BU$21,2,FALSE)&amp;"'!A"&amp;ROUNDDOWN(Codedata!BS378,0))</f>
        <v/>
      </c>
      <c r="BS378" t="str">
        <f t="shared" si="92"/>
        <v/>
      </c>
      <c r="BV378" t="str">
        <f t="shared" ca="1" si="93"/>
        <v/>
      </c>
      <c r="BW378" t="str">
        <f t="shared" ca="1" si="94"/>
        <v/>
      </c>
      <c r="BX378" t="str">
        <f t="shared" ca="1" si="95"/>
        <v/>
      </c>
      <c r="BY378" t="str">
        <f t="shared" ca="1" si="96"/>
        <v/>
      </c>
      <c r="BZ378" t="str">
        <f t="shared" ca="1" si="97"/>
        <v/>
      </c>
      <c r="CA378" t="str">
        <f t="shared" ca="1" si="98"/>
        <v/>
      </c>
      <c r="CB378" t="str">
        <f t="shared" ca="1" si="99"/>
        <v/>
      </c>
      <c r="CC378" t="str">
        <f t="shared" ca="1" si="100"/>
        <v/>
      </c>
    </row>
    <row r="379" spans="1:81" x14ac:dyDescent="0.3">
      <c r="A379">
        <f>Cash!$C384</f>
        <v>0</v>
      </c>
      <c r="B379">
        <f>Cash!$D384</f>
        <v>0</v>
      </c>
      <c r="C379">
        <f>Zicht!$C384</f>
        <v>0</v>
      </c>
      <c r="D379">
        <f>Zicht!$D384</f>
        <v>0</v>
      </c>
      <c r="E379">
        <f>Spaar!$C384</f>
        <v>0</v>
      </c>
      <c r="F379">
        <f>Spaar!$D384</f>
        <v>0</v>
      </c>
      <c r="G379">
        <f>'Reserve 1'!$C384</f>
        <v>0</v>
      </c>
      <c r="H379">
        <f>'Reserve 1'!$D384</f>
        <v>0</v>
      </c>
      <c r="I379">
        <f>'Reserve 2'!$C384</f>
        <v>0</v>
      </c>
      <c r="J379">
        <f>'Reserve 2'!$D384</f>
        <v>0</v>
      </c>
      <c r="K379">
        <f>'Reserve 3'!$C384</f>
        <v>0</v>
      </c>
      <c r="L379">
        <f>'Reserve 3'!$D384</f>
        <v>0</v>
      </c>
      <c r="M379">
        <f>'Reserve 4'!$C384</f>
        <v>0</v>
      </c>
      <c r="N379">
        <f>'Reserve 4'!$D384</f>
        <v>0</v>
      </c>
      <c r="O379">
        <f>'Reserve 5'!$C384</f>
        <v>0</v>
      </c>
      <c r="P379">
        <f>'Reserve 5'!$D384</f>
        <v>0</v>
      </c>
      <c r="Q379">
        <f>'Reserve 6'!$C384</f>
        <v>0</v>
      </c>
      <c r="R379">
        <f>'Reserve 6'!$D384</f>
        <v>0</v>
      </c>
      <c r="S379">
        <f>'Reserve 7'!$C384</f>
        <v>0</v>
      </c>
      <c r="T379">
        <f>'Reserve 7'!$D384</f>
        <v>0</v>
      </c>
      <c r="U379" t="str">
        <f>IF(A379=0,"",IF(COUNTIF(A$2:A379,A379)&gt;1,"",ROW()+(COLUMN()-20)/10000))</f>
        <v/>
      </c>
      <c r="V379" t="str">
        <f>IF(B379=0,"",IF(COUNTIF(B$2:B379,B379)&gt;1,"",ROW()+(COLUMN()-20)/10000))</f>
        <v/>
      </c>
      <c r="W379" t="str">
        <f>IF(C379=0,"",IF(COUNTIF(C$2:C379,C379)&gt;1,"",ROW()+(COLUMN()-20)/10000))</f>
        <v/>
      </c>
      <c r="X379" t="str">
        <f>IF(D379=0,"",IF(COUNTIF(D$2:D379,D379)&gt;1,"",ROW()+(COLUMN()-20)/10000))</f>
        <v/>
      </c>
      <c r="Y379" t="str">
        <f>IF(E379=0,"",IF(COUNTIF(E$2:E379,E379)&gt;1,"",ROW()+(COLUMN()-20)/10000))</f>
        <v/>
      </c>
      <c r="Z379" t="str">
        <f>IF(F379=0,"",IF(COUNTIF(F$2:F379,F379)&gt;1,"",ROW()+(COLUMN()-20)/10000))</f>
        <v/>
      </c>
      <c r="AA379" t="str">
        <f>IF(G379=0,"",IF(COUNTIF(G$2:G379,G379)&gt;1,"",ROW()+(COLUMN()-20)/10000))</f>
        <v/>
      </c>
      <c r="AB379" t="str">
        <f>IF(H379=0,"",IF(COUNTIF(H$2:H379,H379)&gt;1,"",ROW()+(COLUMN()-20)/10000))</f>
        <v/>
      </c>
      <c r="AC379" t="str">
        <f>IF(I379=0,"",IF(COUNTIF(I$2:I379,I379)&gt;1,"",ROW()+(COLUMN()-20)/10000))</f>
        <v/>
      </c>
      <c r="AD379" t="str">
        <f>IF(J379=0,"",IF(COUNTIF(J$2:J379,J379)&gt;1,"",ROW()+(COLUMN()-20)/10000))</f>
        <v/>
      </c>
      <c r="AE379" t="str">
        <f>IF(K379=0,"",IF(COUNTIF(K$2:K379,K379)&gt;1,"",ROW()+(COLUMN()-20)/10000))</f>
        <v/>
      </c>
      <c r="AF379" t="str">
        <f>IF(L379=0,"",IF(COUNTIF(L$2:L379,L379)&gt;1,"",ROW()+(COLUMN()-20)/10000))</f>
        <v/>
      </c>
      <c r="AG379" t="str">
        <f>IF(M379=0,"",IF(COUNTIF(M$2:M379,M379)&gt;1,"",ROW()+(COLUMN()-20)/10000))</f>
        <v/>
      </c>
      <c r="AH379" t="str">
        <f>IF(N379=0,"",IF(COUNTIF(N$2:N379,N379)&gt;1,"",ROW()+(COLUMN()-20)/10000))</f>
        <v/>
      </c>
      <c r="AI379" t="str">
        <f>IF(O379=0,"",IF(COUNTIF(O$2:O379,O379)&gt;1,"",ROW()+(COLUMN()-20)/10000))</f>
        <v/>
      </c>
      <c r="AJ379" t="str">
        <f>IF(P379=0,"",IF(COUNTIF(P$2:P379,P379)&gt;1,"",ROW()+(COLUMN()-20)/10000))</f>
        <v/>
      </c>
      <c r="AK379" t="str">
        <f>IF(Q379=0,"",IF(COUNTIF(Q$2:Q379,Q379)&gt;1,"",ROW()+(COLUMN()-20)/10000))</f>
        <v/>
      </c>
      <c r="AL379" t="str">
        <f>IF(R379=0,"",IF(COUNTIF(R$2:R379,R379)&gt;1,"",ROW()+(COLUMN()-20)/10000))</f>
        <v/>
      </c>
      <c r="AM379" t="str">
        <f>IF(S379=0,"",IF(COUNTIF(S$2:S379,S379)&gt;1,"",ROW()+(COLUMN()-20)/10000))</f>
        <v/>
      </c>
      <c r="AN379" t="str">
        <f>IF(T379=0,"",IF(COUNTIF(T$2:T379,T379)&gt;1,"",ROW()+(COLUMN()-20)/10000))</f>
        <v/>
      </c>
      <c r="AO379" t="str">
        <f t="shared" si="88"/>
        <v/>
      </c>
      <c r="AP379" t="str">
        <f t="shared" ca="1" si="86"/>
        <v/>
      </c>
      <c r="AQ379" t="str">
        <f ca="1">IF(AP379="","",IF(COUNTIF($AP$2:AP379,AP379)&gt;1,"",IF(AP379="overdracht",1,ROW())))</f>
        <v/>
      </c>
      <c r="AT379" t="str">
        <f t="shared" ca="1" si="89"/>
        <v/>
      </c>
      <c r="AU379" t="str">
        <f t="shared" si="90"/>
        <v/>
      </c>
      <c r="AV379" t="str">
        <f t="shared" si="91"/>
        <v/>
      </c>
      <c r="AW379" s="104" t="str">
        <f>IF(A379=Detail!$E$3,ROW()+5+(COLUMN()-48)/1000,"")</f>
        <v/>
      </c>
      <c r="AX379" t="str">
        <f>IF(B379=Detail!$E$3,ROW()+5+(COLUMN()-48)/1000,"")</f>
        <v/>
      </c>
      <c r="AY379" t="str">
        <f>IF(C379=Detail!$E$3,ROW()+5+(COLUMN()-48)/1000,"")</f>
        <v/>
      </c>
      <c r="AZ379" t="str">
        <f>IF(D379=Detail!$E$3,ROW()+5+(COLUMN()-48)/1000,"")</f>
        <v/>
      </c>
      <c r="BA379" t="str">
        <f>IF(E379=Detail!$E$3,ROW()+5+(COLUMN()-48)/1000,"")</f>
        <v/>
      </c>
      <c r="BB379" t="str">
        <f>IF(F379=Detail!$E$3,ROW()+5+(COLUMN()-48)/1000,"")</f>
        <v/>
      </c>
      <c r="BC379" t="str">
        <f>IF(G379=Detail!$E$3,ROW()+5+(COLUMN()-48)/1000,"")</f>
        <v/>
      </c>
      <c r="BD379" t="str">
        <f>IF(H379=Detail!$E$3,ROW()+5+(COLUMN()-48)/1000,"")</f>
        <v/>
      </c>
      <c r="BE379" t="str">
        <f>IF(I379=Detail!$E$3,ROW()+5+(COLUMN()-48)/1000,"")</f>
        <v/>
      </c>
      <c r="BF379" t="str">
        <f>IF(J379=Detail!$E$3,ROW()+5+(COLUMN()-48)/1000,"")</f>
        <v/>
      </c>
      <c r="BG379" t="str">
        <f>IF(K379=Detail!$E$3,ROW()+5+(COLUMN()-48)/1000,"")</f>
        <v/>
      </c>
      <c r="BH379" t="str">
        <f>IF(L379=Detail!$E$3,ROW()+5+(COLUMN()-48)/1000,"")</f>
        <v/>
      </c>
      <c r="BI379" t="str">
        <f>IF(M379=Detail!$E$3,ROW()+5+(COLUMN()-48)/1000,"")</f>
        <v/>
      </c>
      <c r="BJ379" t="str">
        <f>IF(N379=Detail!$E$3,ROW()+5+(COLUMN()-48)/1000,"")</f>
        <v/>
      </c>
      <c r="BK379" t="str">
        <f>IF(O379=Detail!$E$3,ROW()+5+(COLUMN()-48)/1000,"")</f>
        <v/>
      </c>
      <c r="BL379" t="str">
        <f>IF(P379=Detail!$E$3,ROW()+5+(COLUMN()-48)/1000,"")</f>
        <v/>
      </c>
      <c r="BM379" t="str">
        <f>IF(Q379=Detail!$E$3,ROW()+5+(COLUMN()-48)/1000,"")</f>
        <v/>
      </c>
      <c r="BN379" t="str">
        <f>IF(R379=Detail!$E$3,ROW()+5+(COLUMN()-48)/1000,"")</f>
        <v/>
      </c>
      <c r="BO379" t="str">
        <f>IF(S379=Detail!$E$3,ROW()+5+(COLUMN()-48)/1000,"")</f>
        <v/>
      </c>
      <c r="BP379" t="str">
        <f>IF(T379=Detail!$E$3,ROW()+5+(COLUMN()-48)/1000,"")</f>
        <v/>
      </c>
      <c r="BQ379" t="str">
        <f t="shared" ca="1" si="87"/>
        <v/>
      </c>
      <c r="BR379" t="str">
        <f>IF(BS379="","","'"&amp;VLOOKUP(ROUND((BS379-ROUNDDOWN(BS379,0))*1000,0),$BT$2:$BU$21,2,FALSE)&amp;"'!A"&amp;ROUNDDOWN(Codedata!BS379,0))</f>
        <v/>
      </c>
      <c r="BS379" t="str">
        <f t="shared" si="92"/>
        <v/>
      </c>
      <c r="BV379" t="str">
        <f t="shared" ca="1" si="93"/>
        <v/>
      </c>
      <c r="BW379" t="str">
        <f t="shared" ca="1" si="94"/>
        <v/>
      </c>
      <c r="BX379" t="str">
        <f t="shared" ca="1" si="95"/>
        <v/>
      </c>
      <c r="BY379" t="str">
        <f t="shared" ca="1" si="96"/>
        <v/>
      </c>
      <c r="BZ379" t="str">
        <f t="shared" ca="1" si="97"/>
        <v/>
      </c>
      <c r="CA379" t="str">
        <f t="shared" ca="1" si="98"/>
        <v/>
      </c>
      <c r="CB379" t="str">
        <f t="shared" ca="1" si="99"/>
        <v/>
      </c>
      <c r="CC379" t="str">
        <f t="shared" ca="1" si="100"/>
        <v/>
      </c>
    </row>
    <row r="380" spans="1:81" x14ac:dyDescent="0.3">
      <c r="A380">
        <f>Cash!$C385</f>
        <v>0</v>
      </c>
      <c r="B380">
        <f>Cash!$D385</f>
        <v>0</v>
      </c>
      <c r="C380">
        <f>Zicht!$C385</f>
        <v>0</v>
      </c>
      <c r="D380">
        <f>Zicht!$D385</f>
        <v>0</v>
      </c>
      <c r="E380">
        <f>Spaar!$C385</f>
        <v>0</v>
      </c>
      <c r="F380">
        <f>Spaar!$D385</f>
        <v>0</v>
      </c>
      <c r="G380">
        <f>'Reserve 1'!$C385</f>
        <v>0</v>
      </c>
      <c r="H380">
        <f>'Reserve 1'!$D385</f>
        <v>0</v>
      </c>
      <c r="I380">
        <f>'Reserve 2'!$C385</f>
        <v>0</v>
      </c>
      <c r="J380">
        <f>'Reserve 2'!$D385</f>
        <v>0</v>
      </c>
      <c r="K380">
        <f>'Reserve 3'!$C385</f>
        <v>0</v>
      </c>
      <c r="L380">
        <f>'Reserve 3'!$D385</f>
        <v>0</v>
      </c>
      <c r="M380">
        <f>'Reserve 4'!$C385</f>
        <v>0</v>
      </c>
      <c r="N380">
        <f>'Reserve 4'!$D385</f>
        <v>0</v>
      </c>
      <c r="O380">
        <f>'Reserve 5'!$C385</f>
        <v>0</v>
      </c>
      <c r="P380">
        <f>'Reserve 5'!$D385</f>
        <v>0</v>
      </c>
      <c r="Q380">
        <f>'Reserve 6'!$C385</f>
        <v>0</v>
      </c>
      <c r="R380">
        <f>'Reserve 6'!$D385</f>
        <v>0</v>
      </c>
      <c r="S380">
        <f>'Reserve 7'!$C385</f>
        <v>0</v>
      </c>
      <c r="T380">
        <f>'Reserve 7'!$D385</f>
        <v>0</v>
      </c>
      <c r="U380" t="str">
        <f>IF(A380=0,"",IF(COUNTIF(A$2:A380,A380)&gt;1,"",ROW()+(COLUMN()-20)/10000))</f>
        <v/>
      </c>
      <c r="V380" t="str">
        <f>IF(B380=0,"",IF(COUNTIF(B$2:B380,B380)&gt;1,"",ROW()+(COLUMN()-20)/10000))</f>
        <v/>
      </c>
      <c r="W380" t="str">
        <f>IF(C380=0,"",IF(COUNTIF(C$2:C380,C380)&gt;1,"",ROW()+(COLUMN()-20)/10000))</f>
        <v/>
      </c>
      <c r="X380" t="str">
        <f>IF(D380=0,"",IF(COUNTIF(D$2:D380,D380)&gt;1,"",ROW()+(COLUMN()-20)/10000))</f>
        <v/>
      </c>
      <c r="Y380" t="str">
        <f>IF(E380=0,"",IF(COUNTIF(E$2:E380,E380)&gt;1,"",ROW()+(COLUMN()-20)/10000))</f>
        <v/>
      </c>
      <c r="Z380" t="str">
        <f>IF(F380=0,"",IF(COUNTIF(F$2:F380,F380)&gt;1,"",ROW()+(COLUMN()-20)/10000))</f>
        <v/>
      </c>
      <c r="AA380" t="str">
        <f>IF(G380=0,"",IF(COUNTIF(G$2:G380,G380)&gt;1,"",ROW()+(COLUMN()-20)/10000))</f>
        <v/>
      </c>
      <c r="AB380" t="str">
        <f>IF(H380=0,"",IF(COUNTIF(H$2:H380,H380)&gt;1,"",ROW()+(COLUMN()-20)/10000))</f>
        <v/>
      </c>
      <c r="AC380" t="str">
        <f>IF(I380=0,"",IF(COUNTIF(I$2:I380,I380)&gt;1,"",ROW()+(COLUMN()-20)/10000))</f>
        <v/>
      </c>
      <c r="AD380" t="str">
        <f>IF(J380=0,"",IF(COUNTIF(J$2:J380,J380)&gt;1,"",ROW()+(COLUMN()-20)/10000))</f>
        <v/>
      </c>
      <c r="AE380" t="str">
        <f>IF(K380=0,"",IF(COUNTIF(K$2:K380,K380)&gt;1,"",ROW()+(COLUMN()-20)/10000))</f>
        <v/>
      </c>
      <c r="AF380" t="str">
        <f>IF(L380=0,"",IF(COUNTIF(L$2:L380,L380)&gt;1,"",ROW()+(COLUMN()-20)/10000))</f>
        <v/>
      </c>
      <c r="AG380" t="str">
        <f>IF(M380=0,"",IF(COUNTIF(M$2:M380,M380)&gt;1,"",ROW()+(COLUMN()-20)/10000))</f>
        <v/>
      </c>
      <c r="AH380" t="str">
        <f>IF(N380=0,"",IF(COUNTIF(N$2:N380,N380)&gt;1,"",ROW()+(COLUMN()-20)/10000))</f>
        <v/>
      </c>
      <c r="AI380" t="str">
        <f>IF(O380=0,"",IF(COUNTIF(O$2:O380,O380)&gt;1,"",ROW()+(COLUMN()-20)/10000))</f>
        <v/>
      </c>
      <c r="AJ380" t="str">
        <f>IF(P380=0,"",IF(COUNTIF(P$2:P380,P380)&gt;1,"",ROW()+(COLUMN()-20)/10000))</f>
        <v/>
      </c>
      <c r="AK380" t="str">
        <f>IF(Q380=0,"",IF(COUNTIF(Q$2:Q380,Q380)&gt;1,"",ROW()+(COLUMN()-20)/10000))</f>
        <v/>
      </c>
      <c r="AL380" t="str">
        <f>IF(R380=0,"",IF(COUNTIF(R$2:R380,R380)&gt;1,"",ROW()+(COLUMN()-20)/10000))</f>
        <v/>
      </c>
      <c r="AM380" t="str">
        <f>IF(S380=0,"",IF(COUNTIF(S$2:S380,S380)&gt;1,"",ROW()+(COLUMN()-20)/10000))</f>
        <v/>
      </c>
      <c r="AN380" t="str">
        <f>IF(T380=0,"",IF(COUNTIF(T$2:T380,T380)&gt;1,"",ROW()+(COLUMN()-20)/10000))</f>
        <v/>
      </c>
      <c r="AO380" t="str">
        <f t="shared" si="88"/>
        <v/>
      </c>
      <c r="AP380" t="str">
        <f t="shared" ca="1" si="86"/>
        <v/>
      </c>
      <c r="AQ380" t="str">
        <f ca="1">IF(AP380="","",IF(COUNTIF($AP$2:AP380,AP380)&gt;1,"",IF(AP380="overdracht",1,ROW())))</f>
        <v/>
      </c>
      <c r="AT380" t="str">
        <f t="shared" ca="1" si="89"/>
        <v/>
      </c>
      <c r="AU380" t="str">
        <f t="shared" si="90"/>
        <v/>
      </c>
      <c r="AV380" t="str">
        <f t="shared" si="91"/>
        <v/>
      </c>
      <c r="AW380" s="104" t="str">
        <f>IF(A380=Detail!$E$3,ROW()+5+(COLUMN()-48)/1000,"")</f>
        <v/>
      </c>
      <c r="AX380" t="str">
        <f>IF(B380=Detail!$E$3,ROW()+5+(COLUMN()-48)/1000,"")</f>
        <v/>
      </c>
      <c r="AY380" t="str">
        <f>IF(C380=Detail!$E$3,ROW()+5+(COLUMN()-48)/1000,"")</f>
        <v/>
      </c>
      <c r="AZ380" t="str">
        <f>IF(D380=Detail!$E$3,ROW()+5+(COLUMN()-48)/1000,"")</f>
        <v/>
      </c>
      <c r="BA380" t="str">
        <f>IF(E380=Detail!$E$3,ROW()+5+(COLUMN()-48)/1000,"")</f>
        <v/>
      </c>
      <c r="BB380" t="str">
        <f>IF(F380=Detail!$E$3,ROW()+5+(COLUMN()-48)/1000,"")</f>
        <v/>
      </c>
      <c r="BC380" t="str">
        <f>IF(G380=Detail!$E$3,ROW()+5+(COLUMN()-48)/1000,"")</f>
        <v/>
      </c>
      <c r="BD380" t="str">
        <f>IF(H380=Detail!$E$3,ROW()+5+(COLUMN()-48)/1000,"")</f>
        <v/>
      </c>
      <c r="BE380" t="str">
        <f>IF(I380=Detail!$E$3,ROW()+5+(COLUMN()-48)/1000,"")</f>
        <v/>
      </c>
      <c r="BF380" t="str">
        <f>IF(J380=Detail!$E$3,ROW()+5+(COLUMN()-48)/1000,"")</f>
        <v/>
      </c>
      <c r="BG380" t="str">
        <f>IF(K380=Detail!$E$3,ROW()+5+(COLUMN()-48)/1000,"")</f>
        <v/>
      </c>
      <c r="BH380" t="str">
        <f>IF(L380=Detail!$E$3,ROW()+5+(COLUMN()-48)/1000,"")</f>
        <v/>
      </c>
      <c r="BI380" t="str">
        <f>IF(M380=Detail!$E$3,ROW()+5+(COLUMN()-48)/1000,"")</f>
        <v/>
      </c>
      <c r="BJ380" t="str">
        <f>IF(N380=Detail!$E$3,ROW()+5+(COLUMN()-48)/1000,"")</f>
        <v/>
      </c>
      <c r="BK380" t="str">
        <f>IF(O380=Detail!$E$3,ROW()+5+(COLUMN()-48)/1000,"")</f>
        <v/>
      </c>
      <c r="BL380" t="str">
        <f>IF(P380=Detail!$E$3,ROW()+5+(COLUMN()-48)/1000,"")</f>
        <v/>
      </c>
      <c r="BM380" t="str">
        <f>IF(Q380=Detail!$E$3,ROW()+5+(COLUMN()-48)/1000,"")</f>
        <v/>
      </c>
      <c r="BN380" t="str">
        <f>IF(R380=Detail!$E$3,ROW()+5+(COLUMN()-48)/1000,"")</f>
        <v/>
      </c>
      <c r="BO380" t="str">
        <f>IF(S380=Detail!$E$3,ROW()+5+(COLUMN()-48)/1000,"")</f>
        <v/>
      </c>
      <c r="BP380" t="str">
        <f>IF(T380=Detail!$E$3,ROW()+5+(COLUMN()-48)/1000,"")</f>
        <v/>
      </c>
      <c r="BQ380" t="str">
        <f t="shared" ca="1" si="87"/>
        <v/>
      </c>
      <c r="BR380" t="str">
        <f>IF(BS380="","","'"&amp;VLOOKUP(ROUND((BS380-ROUNDDOWN(BS380,0))*1000,0),$BT$2:$BU$21,2,FALSE)&amp;"'!A"&amp;ROUNDDOWN(Codedata!BS380,0))</f>
        <v/>
      </c>
      <c r="BS380" t="str">
        <f t="shared" si="92"/>
        <v/>
      </c>
      <c r="BV380" t="str">
        <f t="shared" ca="1" si="93"/>
        <v/>
      </c>
      <c r="BW380" t="str">
        <f t="shared" ca="1" si="94"/>
        <v/>
      </c>
      <c r="BX380" t="str">
        <f t="shared" ca="1" si="95"/>
        <v/>
      </c>
      <c r="BY380" t="str">
        <f t="shared" ca="1" si="96"/>
        <v/>
      </c>
      <c r="BZ380" t="str">
        <f t="shared" ca="1" si="97"/>
        <v/>
      </c>
      <c r="CA380" t="str">
        <f t="shared" ca="1" si="98"/>
        <v/>
      </c>
      <c r="CB380" t="str">
        <f t="shared" ca="1" si="99"/>
        <v/>
      </c>
      <c r="CC380" t="str">
        <f t="shared" ca="1" si="100"/>
        <v/>
      </c>
    </row>
    <row r="381" spans="1:81" x14ac:dyDescent="0.3">
      <c r="A381">
        <f>Cash!$C386</f>
        <v>0</v>
      </c>
      <c r="B381">
        <f>Cash!$D386</f>
        <v>0</v>
      </c>
      <c r="C381">
        <f>Zicht!$C386</f>
        <v>0</v>
      </c>
      <c r="D381">
        <f>Zicht!$D386</f>
        <v>0</v>
      </c>
      <c r="E381">
        <f>Spaar!$C386</f>
        <v>0</v>
      </c>
      <c r="F381">
        <f>Spaar!$D386</f>
        <v>0</v>
      </c>
      <c r="G381">
        <f>'Reserve 1'!$C386</f>
        <v>0</v>
      </c>
      <c r="H381">
        <f>'Reserve 1'!$D386</f>
        <v>0</v>
      </c>
      <c r="I381">
        <f>'Reserve 2'!$C386</f>
        <v>0</v>
      </c>
      <c r="J381">
        <f>'Reserve 2'!$D386</f>
        <v>0</v>
      </c>
      <c r="K381">
        <f>'Reserve 3'!$C386</f>
        <v>0</v>
      </c>
      <c r="L381">
        <f>'Reserve 3'!$D386</f>
        <v>0</v>
      </c>
      <c r="M381">
        <f>'Reserve 4'!$C386</f>
        <v>0</v>
      </c>
      <c r="N381">
        <f>'Reserve 4'!$D386</f>
        <v>0</v>
      </c>
      <c r="O381">
        <f>'Reserve 5'!$C386</f>
        <v>0</v>
      </c>
      <c r="P381">
        <f>'Reserve 5'!$D386</f>
        <v>0</v>
      </c>
      <c r="Q381">
        <f>'Reserve 6'!$C386</f>
        <v>0</v>
      </c>
      <c r="R381">
        <f>'Reserve 6'!$D386</f>
        <v>0</v>
      </c>
      <c r="S381">
        <f>'Reserve 7'!$C386</f>
        <v>0</v>
      </c>
      <c r="T381">
        <f>'Reserve 7'!$D386</f>
        <v>0</v>
      </c>
      <c r="U381" t="str">
        <f>IF(A381=0,"",IF(COUNTIF(A$2:A381,A381)&gt;1,"",ROW()+(COLUMN()-20)/10000))</f>
        <v/>
      </c>
      <c r="V381" t="str">
        <f>IF(B381=0,"",IF(COUNTIF(B$2:B381,B381)&gt;1,"",ROW()+(COLUMN()-20)/10000))</f>
        <v/>
      </c>
      <c r="W381" t="str">
        <f>IF(C381=0,"",IF(COUNTIF(C$2:C381,C381)&gt;1,"",ROW()+(COLUMN()-20)/10000))</f>
        <v/>
      </c>
      <c r="X381" t="str">
        <f>IF(D381=0,"",IF(COUNTIF(D$2:D381,D381)&gt;1,"",ROW()+(COLUMN()-20)/10000))</f>
        <v/>
      </c>
      <c r="Y381" t="str">
        <f>IF(E381=0,"",IF(COUNTIF(E$2:E381,E381)&gt;1,"",ROW()+(COLUMN()-20)/10000))</f>
        <v/>
      </c>
      <c r="Z381" t="str">
        <f>IF(F381=0,"",IF(COUNTIF(F$2:F381,F381)&gt;1,"",ROW()+(COLUMN()-20)/10000))</f>
        <v/>
      </c>
      <c r="AA381" t="str">
        <f>IF(G381=0,"",IF(COUNTIF(G$2:G381,G381)&gt;1,"",ROW()+(COLUMN()-20)/10000))</f>
        <v/>
      </c>
      <c r="AB381" t="str">
        <f>IF(H381=0,"",IF(COUNTIF(H$2:H381,H381)&gt;1,"",ROW()+(COLUMN()-20)/10000))</f>
        <v/>
      </c>
      <c r="AC381" t="str">
        <f>IF(I381=0,"",IF(COUNTIF(I$2:I381,I381)&gt;1,"",ROW()+(COLUMN()-20)/10000))</f>
        <v/>
      </c>
      <c r="AD381" t="str">
        <f>IF(J381=0,"",IF(COUNTIF(J$2:J381,J381)&gt;1,"",ROW()+(COLUMN()-20)/10000))</f>
        <v/>
      </c>
      <c r="AE381" t="str">
        <f>IF(K381=0,"",IF(COUNTIF(K$2:K381,K381)&gt;1,"",ROW()+(COLUMN()-20)/10000))</f>
        <v/>
      </c>
      <c r="AF381" t="str">
        <f>IF(L381=0,"",IF(COUNTIF(L$2:L381,L381)&gt;1,"",ROW()+(COLUMN()-20)/10000))</f>
        <v/>
      </c>
      <c r="AG381" t="str">
        <f>IF(M381=0,"",IF(COUNTIF(M$2:M381,M381)&gt;1,"",ROW()+(COLUMN()-20)/10000))</f>
        <v/>
      </c>
      <c r="AH381" t="str">
        <f>IF(N381=0,"",IF(COUNTIF(N$2:N381,N381)&gt;1,"",ROW()+(COLUMN()-20)/10000))</f>
        <v/>
      </c>
      <c r="AI381" t="str">
        <f>IF(O381=0,"",IF(COUNTIF(O$2:O381,O381)&gt;1,"",ROW()+(COLUMN()-20)/10000))</f>
        <v/>
      </c>
      <c r="AJ381" t="str">
        <f>IF(P381=0,"",IF(COUNTIF(P$2:P381,P381)&gt;1,"",ROW()+(COLUMN()-20)/10000))</f>
        <v/>
      </c>
      <c r="AK381" t="str">
        <f>IF(Q381=0,"",IF(COUNTIF(Q$2:Q381,Q381)&gt;1,"",ROW()+(COLUMN()-20)/10000))</f>
        <v/>
      </c>
      <c r="AL381" t="str">
        <f>IF(R381=0,"",IF(COUNTIF(R$2:R381,R381)&gt;1,"",ROW()+(COLUMN()-20)/10000))</f>
        <v/>
      </c>
      <c r="AM381" t="str">
        <f>IF(S381=0,"",IF(COUNTIF(S$2:S381,S381)&gt;1,"",ROW()+(COLUMN()-20)/10000))</f>
        <v/>
      </c>
      <c r="AN381" t="str">
        <f>IF(T381=0,"",IF(COUNTIF(T$2:T381,T381)&gt;1,"",ROW()+(COLUMN()-20)/10000))</f>
        <v/>
      </c>
      <c r="AO381" t="str">
        <f t="shared" si="88"/>
        <v/>
      </c>
      <c r="AP381" t="str">
        <f t="shared" ca="1" si="86"/>
        <v/>
      </c>
      <c r="AQ381" t="str">
        <f ca="1">IF(AP381="","",IF(COUNTIF($AP$2:AP381,AP381)&gt;1,"",IF(AP381="overdracht",1,ROW())))</f>
        <v/>
      </c>
      <c r="AT381" t="str">
        <f t="shared" ca="1" si="89"/>
        <v/>
      </c>
      <c r="AU381" t="str">
        <f t="shared" si="90"/>
        <v/>
      </c>
      <c r="AV381" t="str">
        <f t="shared" si="91"/>
        <v/>
      </c>
      <c r="AW381" s="104" t="str">
        <f>IF(A381=Detail!$E$3,ROW()+5+(COLUMN()-48)/1000,"")</f>
        <v/>
      </c>
      <c r="AX381" t="str">
        <f>IF(B381=Detail!$E$3,ROW()+5+(COLUMN()-48)/1000,"")</f>
        <v/>
      </c>
      <c r="AY381" t="str">
        <f>IF(C381=Detail!$E$3,ROW()+5+(COLUMN()-48)/1000,"")</f>
        <v/>
      </c>
      <c r="AZ381" t="str">
        <f>IF(D381=Detail!$E$3,ROW()+5+(COLUMN()-48)/1000,"")</f>
        <v/>
      </c>
      <c r="BA381" t="str">
        <f>IF(E381=Detail!$E$3,ROW()+5+(COLUMN()-48)/1000,"")</f>
        <v/>
      </c>
      <c r="BB381" t="str">
        <f>IF(F381=Detail!$E$3,ROW()+5+(COLUMN()-48)/1000,"")</f>
        <v/>
      </c>
      <c r="BC381" t="str">
        <f>IF(G381=Detail!$E$3,ROW()+5+(COLUMN()-48)/1000,"")</f>
        <v/>
      </c>
      <c r="BD381" t="str">
        <f>IF(H381=Detail!$E$3,ROW()+5+(COLUMN()-48)/1000,"")</f>
        <v/>
      </c>
      <c r="BE381" t="str">
        <f>IF(I381=Detail!$E$3,ROW()+5+(COLUMN()-48)/1000,"")</f>
        <v/>
      </c>
      <c r="BF381" t="str">
        <f>IF(J381=Detail!$E$3,ROW()+5+(COLUMN()-48)/1000,"")</f>
        <v/>
      </c>
      <c r="BG381" t="str">
        <f>IF(K381=Detail!$E$3,ROW()+5+(COLUMN()-48)/1000,"")</f>
        <v/>
      </c>
      <c r="BH381" t="str">
        <f>IF(L381=Detail!$E$3,ROW()+5+(COLUMN()-48)/1000,"")</f>
        <v/>
      </c>
      <c r="BI381" t="str">
        <f>IF(M381=Detail!$E$3,ROW()+5+(COLUMN()-48)/1000,"")</f>
        <v/>
      </c>
      <c r="BJ381" t="str">
        <f>IF(N381=Detail!$E$3,ROW()+5+(COLUMN()-48)/1000,"")</f>
        <v/>
      </c>
      <c r="BK381" t="str">
        <f>IF(O381=Detail!$E$3,ROW()+5+(COLUMN()-48)/1000,"")</f>
        <v/>
      </c>
      <c r="BL381" t="str">
        <f>IF(P381=Detail!$E$3,ROW()+5+(COLUMN()-48)/1000,"")</f>
        <v/>
      </c>
      <c r="BM381" t="str">
        <f>IF(Q381=Detail!$E$3,ROW()+5+(COLUMN()-48)/1000,"")</f>
        <v/>
      </c>
      <c r="BN381" t="str">
        <f>IF(R381=Detail!$E$3,ROW()+5+(COLUMN()-48)/1000,"")</f>
        <v/>
      </c>
      <c r="BO381" t="str">
        <f>IF(S381=Detail!$E$3,ROW()+5+(COLUMN()-48)/1000,"")</f>
        <v/>
      </c>
      <c r="BP381" t="str">
        <f>IF(T381=Detail!$E$3,ROW()+5+(COLUMN()-48)/1000,"")</f>
        <v/>
      </c>
      <c r="BQ381" t="str">
        <f t="shared" ca="1" si="87"/>
        <v/>
      </c>
      <c r="BR381" t="str">
        <f>IF(BS381="","","'"&amp;VLOOKUP(ROUND((BS381-ROUNDDOWN(BS381,0))*1000,0),$BT$2:$BU$21,2,FALSE)&amp;"'!A"&amp;ROUNDDOWN(Codedata!BS381,0))</f>
        <v/>
      </c>
      <c r="BS381" t="str">
        <f t="shared" si="92"/>
        <v/>
      </c>
      <c r="BV381" t="str">
        <f t="shared" ca="1" si="93"/>
        <v/>
      </c>
      <c r="BW381" t="str">
        <f t="shared" ca="1" si="94"/>
        <v/>
      </c>
      <c r="BX381" t="str">
        <f t="shared" ca="1" si="95"/>
        <v/>
      </c>
      <c r="BY381" t="str">
        <f t="shared" ca="1" si="96"/>
        <v/>
      </c>
      <c r="BZ381" t="str">
        <f t="shared" ca="1" si="97"/>
        <v/>
      </c>
      <c r="CA381" t="str">
        <f t="shared" ca="1" si="98"/>
        <v/>
      </c>
      <c r="CB381" t="str">
        <f t="shared" ca="1" si="99"/>
        <v/>
      </c>
      <c r="CC381" t="str">
        <f t="shared" ca="1" si="100"/>
        <v/>
      </c>
    </row>
    <row r="382" spans="1:81" x14ac:dyDescent="0.3">
      <c r="A382">
        <f>Cash!$C387</f>
        <v>0</v>
      </c>
      <c r="B382">
        <f>Cash!$D387</f>
        <v>0</v>
      </c>
      <c r="C382">
        <f>Zicht!$C387</f>
        <v>0</v>
      </c>
      <c r="D382">
        <f>Zicht!$D387</f>
        <v>0</v>
      </c>
      <c r="E382">
        <f>Spaar!$C387</f>
        <v>0</v>
      </c>
      <c r="F382">
        <f>Spaar!$D387</f>
        <v>0</v>
      </c>
      <c r="G382">
        <f>'Reserve 1'!$C387</f>
        <v>0</v>
      </c>
      <c r="H382">
        <f>'Reserve 1'!$D387</f>
        <v>0</v>
      </c>
      <c r="I382">
        <f>'Reserve 2'!$C387</f>
        <v>0</v>
      </c>
      <c r="J382">
        <f>'Reserve 2'!$D387</f>
        <v>0</v>
      </c>
      <c r="K382">
        <f>'Reserve 3'!$C387</f>
        <v>0</v>
      </c>
      <c r="L382">
        <f>'Reserve 3'!$D387</f>
        <v>0</v>
      </c>
      <c r="M382">
        <f>'Reserve 4'!$C387</f>
        <v>0</v>
      </c>
      <c r="N382">
        <f>'Reserve 4'!$D387</f>
        <v>0</v>
      </c>
      <c r="O382">
        <f>'Reserve 5'!$C387</f>
        <v>0</v>
      </c>
      <c r="P382">
        <f>'Reserve 5'!$D387</f>
        <v>0</v>
      </c>
      <c r="Q382">
        <f>'Reserve 6'!$C387</f>
        <v>0</v>
      </c>
      <c r="R382">
        <f>'Reserve 6'!$D387</f>
        <v>0</v>
      </c>
      <c r="S382">
        <f>'Reserve 7'!$C387</f>
        <v>0</v>
      </c>
      <c r="T382">
        <f>'Reserve 7'!$D387</f>
        <v>0</v>
      </c>
      <c r="U382" t="str">
        <f>IF(A382=0,"",IF(COUNTIF(A$2:A382,A382)&gt;1,"",ROW()+(COLUMN()-20)/10000))</f>
        <v/>
      </c>
      <c r="V382" t="str">
        <f>IF(B382=0,"",IF(COUNTIF(B$2:B382,B382)&gt;1,"",ROW()+(COLUMN()-20)/10000))</f>
        <v/>
      </c>
      <c r="W382" t="str">
        <f>IF(C382=0,"",IF(COUNTIF(C$2:C382,C382)&gt;1,"",ROW()+(COLUMN()-20)/10000))</f>
        <v/>
      </c>
      <c r="X382" t="str">
        <f>IF(D382=0,"",IF(COUNTIF(D$2:D382,D382)&gt;1,"",ROW()+(COLUMN()-20)/10000))</f>
        <v/>
      </c>
      <c r="Y382" t="str">
        <f>IF(E382=0,"",IF(COUNTIF(E$2:E382,E382)&gt;1,"",ROW()+(COLUMN()-20)/10000))</f>
        <v/>
      </c>
      <c r="Z382" t="str">
        <f>IF(F382=0,"",IF(COUNTIF(F$2:F382,F382)&gt;1,"",ROW()+(COLUMN()-20)/10000))</f>
        <v/>
      </c>
      <c r="AA382" t="str">
        <f>IF(G382=0,"",IF(COUNTIF(G$2:G382,G382)&gt;1,"",ROW()+(COLUMN()-20)/10000))</f>
        <v/>
      </c>
      <c r="AB382" t="str">
        <f>IF(H382=0,"",IF(COUNTIF(H$2:H382,H382)&gt;1,"",ROW()+(COLUMN()-20)/10000))</f>
        <v/>
      </c>
      <c r="AC382" t="str">
        <f>IF(I382=0,"",IF(COUNTIF(I$2:I382,I382)&gt;1,"",ROW()+(COLUMN()-20)/10000))</f>
        <v/>
      </c>
      <c r="AD382" t="str">
        <f>IF(J382=0,"",IF(COUNTIF(J$2:J382,J382)&gt;1,"",ROW()+(COLUMN()-20)/10000))</f>
        <v/>
      </c>
      <c r="AE382" t="str">
        <f>IF(K382=0,"",IF(COUNTIF(K$2:K382,K382)&gt;1,"",ROW()+(COLUMN()-20)/10000))</f>
        <v/>
      </c>
      <c r="AF382" t="str">
        <f>IF(L382=0,"",IF(COUNTIF(L$2:L382,L382)&gt;1,"",ROW()+(COLUMN()-20)/10000))</f>
        <v/>
      </c>
      <c r="AG382" t="str">
        <f>IF(M382=0,"",IF(COUNTIF(M$2:M382,M382)&gt;1,"",ROW()+(COLUMN()-20)/10000))</f>
        <v/>
      </c>
      <c r="AH382" t="str">
        <f>IF(N382=0,"",IF(COUNTIF(N$2:N382,N382)&gt;1,"",ROW()+(COLUMN()-20)/10000))</f>
        <v/>
      </c>
      <c r="AI382" t="str">
        <f>IF(O382=0,"",IF(COUNTIF(O$2:O382,O382)&gt;1,"",ROW()+(COLUMN()-20)/10000))</f>
        <v/>
      </c>
      <c r="AJ382" t="str">
        <f>IF(P382=0,"",IF(COUNTIF(P$2:P382,P382)&gt;1,"",ROW()+(COLUMN()-20)/10000))</f>
        <v/>
      </c>
      <c r="AK382" t="str">
        <f>IF(Q382=0,"",IF(COUNTIF(Q$2:Q382,Q382)&gt;1,"",ROW()+(COLUMN()-20)/10000))</f>
        <v/>
      </c>
      <c r="AL382" t="str">
        <f>IF(R382=0,"",IF(COUNTIF(R$2:R382,R382)&gt;1,"",ROW()+(COLUMN()-20)/10000))</f>
        <v/>
      </c>
      <c r="AM382" t="str">
        <f>IF(S382=0,"",IF(COUNTIF(S$2:S382,S382)&gt;1,"",ROW()+(COLUMN()-20)/10000))</f>
        <v/>
      </c>
      <c r="AN382" t="str">
        <f>IF(T382=0,"",IF(COUNTIF(T$2:T382,T382)&gt;1,"",ROW()+(COLUMN()-20)/10000))</f>
        <v/>
      </c>
      <c r="AO382" t="str">
        <f t="shared" si="88"/>
        <v/>
      </c>
      <c r="AP382" t="str">
        <f t="shared" ca="1" si="86"/>
        <v/>
      </c>
      <c r="AQ382" t="str">
        <f ca="1">IF(AP382="","",IF(COUNTIF($AP$2:AP382,AP382)&gt;1,"",IF(AP382="overdracht",1,ROW())))</f>
        <v/>
      </c>
      <c r="AT382" t="str">
        <f t="shared" ca="1" si="89"/>
        <v/>
      </c>
      <c r="AU382" t="str">
        <f t="shared" si="90"/>
        <v/>
      </c>
      <c r="AV382" t="str">
        <f t="shared" si="91"/>
        <v/>
      </c>
      <c r="AW382" s="104" t="str">
        <f>IF(A382=Detail!$E$3,ROW()+5+(COLUMN()-48)/1000,"")</f>
        <v/>
      </c>
      <c r="AX382" t="str">
        <f>IF(B382=Detail!$E$3,ROW()+5+(COLUMN()-48)/1000,"")</f>
        <v/>
      </c>
      <c r="AY382" t="str">
        <f>IF(C382=Detail!$E$3,ROW()+5+(COLUMN()-48)/1000,"")</f>
        <v/>
      </c>
      <c r="AZ382" t="str">
        <f>IF(D382=Detail!$E$3,ROW()+5+(COLUMN()-48)/1000,"")</f>
        <v/>
      </c>
      <c r="BA382" t="str">
        <f>IF(E382=Detail!$E$3,ROW()+5+(COLUMN()-48)/1000,"")</f>
        <v/>
      </c>
      <c r="BB382" t="str">
        <f>IF(F382=Detail!$E$3,ROW()+5+(COLUMN()-48)/1000,"")</f>
        <v/>
      </c>
      <c r="BC382" t="str">
        <f>IF(G382=Detail!$E$3,ROW()+5+(COLUMN()-48)/1000,"")</f>
        <v/>
      </c>
      <c r="BD382" t="str">
        <f>IF(H382=Detail!$E$3,ROW()+5+(COLUMN()-48)/1000,"")</f>
        <v/>
      </c>
      <c r="BE382" t="str">
        <f>IF(I382=Detail!$E$3,ROW()+5+(COLUMN()-48)/1000,"")</f>
        <v/>
      </c>
      <c r="BF382" t="str">
        <f>IF(J382=Detail!$E$3,ROW()+5+(COLUMN()-48)/1000,"")</f>
        <v/>
      </c>
      <c r="BG382" t="str">
        <f>IF(K382=Detail!$E$3,ROW()+5+(COLUMN()-48)/1000,"")</f>
        <v/>
      </c>
      <c r="BH382" t="str">
        <f>IF(L382=Detail!$E$3,ROW()+5+(COLUMN()-48)/1000,"")</f>
        <v/>
      </c>
      <c r="BI382" t="str">
        <f>IF(M382=Detail!$E$3,ROW()+5+(COLUMN()-48)/1000,"")</f>
        <v/>
      </c>
      <c r="BJ382" t="str">
        <f>IF(N382=Detail!$E$3,ROW()+5+(COLUMN()-48)/1000,"")</f>
        <v/>
      </c>
      <c r="BK382" t="str">
        <f>IF(O382=Detail!$E$3,ROW()+5+(COLUMN()-48)/1000,"")</f>
        <v/>
      </c>
      <c r="BL382" t="str">
        <f>IF(P382=Detail!$E$3,ROW()+5+(COLUMN()-48)/1000,"")</f>
        <v/>
      </c>
      <c r="BM382" t="str">
        <f>IF(Q382=Detail!$E$3,ROW()+5+(COLUMN()-48)/1000,"")</f>
        <v/>
      </c>
      <c r="BN382" t="str">
        <f>IF(R382=Detail!$E$3,ROW()+5+(COLUMN()-48)/1000,"")</f>
        <v/>
      </c>
      <c r="BO382" t="str">
        <f>IF(S382=Detail!$E$3,ROW()+5+(COLUMN()-48)/1000,"")</f>
        <v/>
      </c>
      <c r="BP382" t="str">
        <f>IF(T382=Detail!$E$3,ROW()+5+(COLUMN()-48)/1000,"")</f>
        <v/>
      </c>
      <c r="BQ382" t="str">
        <f t="shared" ca="1" si="87"/>
        <v/>
      </c>
      <c r="BR382" t="str">
        <f>IF(BS382="","","'"&amp;VLOOKUP(ROUND((BS382-ROUNDDOWN(BS382,0))*1000,0),$BT$2:$BU$21,2,FALSE)&amp;"'!A"&amp;ROUNDDOWN(Codedata!BS382,0))</f>
        <v/>
      </c>
      <c r="BS382" t="str">
        <f t="shared" si="92"/>
        <v/>
      </c>
      <c r="BV382" t="str">
        <f t="shared" ca="1" si="93"/>
        <v/>
      </c>
      <c r="BW382" t="str">
        <f t="shared" ca="1" si="94"/>
        <v/>
      </c>
      <c r="BX382" t="str">
        <f t="shared" ca="1" si="95"/>
        <v/>
      </c>
      <c r="BY382" t="str">
        <f t="shared" ca="1" si="96"/>
        <v/>
      </c>
      <c r="BZ382" t="str">
        <f t="shared" ca="1" si="97"/>
        <v/>
      </c>
      <c r="CA382" t="str">
        <f t="shared" ca="1" si="98"/>
        <v/>
      </c>
      <c r="CB382" t="str">
        <f t="shared" ca="1" si="99"/>
        <v/>
      </c>
      <c r="CC382" t="str">
        <f t="shared" ca="1" si="100"/>
        <v/>
      </c>
    </row>
    <row r="383" spans="1:81" x14ac:dyDescent="0.3">
      <c r="A383">
        <f>Cash!$C388</f>
        <v>0</v>
      </c>
      <c r="B383">
        <f>Cash!$D388</f>
        <v>0</v>
      </c>
      <c r="C383">
        <f>Zicht!$C388</f>
        <v>0</v>
      </c>
      <c r="D383">
        <f>Zicht!$D388</f>
        <v>0</v>
      </c>
      <c r="E383">
        <f>Spaar!$C388</f>
        <v>0</v>
      </c>
      <c r="F383">
        <f>Spaar!$D388</f>
        <v>0</v>
      </c>
      <c r="G383">
        <f>'Reserve 1'!$C388</f>
        <v>0</v>
      </c>
      <c r="H383">
        <f>'Reserve 1'!$D388</f>
        <v>0</v>
      </c>
      <c r="I383">
        <f>'Reserve 2'!$C388</f>
        <v>0</v>
      </c>
      <c r="J383">
        <f>'Reserve 2'!$D388</f>
        <v>0</v>
      </c>
      <c r="K383">
        <f>'Reserve 3'!$C388</f>
        <v>0</v>
      </c>
      <c r="L383">
        <f>'Reserve 3'!$D388</f>
        <v>0</v>
      </c>
      <c r="M383">
        <f>'Reserve 4'!$C388</f>
        <v>0</v>
      </c>
      <c r="N383">
        <f>'Reserve 4'!$D388</f>
        <v>0</v>
      </c>
      <c r="O383">
        <f>'Reserve 5'!$C388</f>
        <v>0</v>
      </c>
      <c r="P383">
        <f>'Reserve 5'!$D388</f>
        <v>0</v>
      </c>
      <c r="Q383">
        <f>'Reserve 6'!$C388</f>
        <v>0</v>
      </c>
      <c r="R383">
        <f>'Reserve 6'!$D388</f>
        <v>0</v>
      </c>
      <c r="S383">
        <f>'Reserve 7'!$C388</f>
        <v>0</v>
      </c>
      <c r="T383">
        <f>'Reserve 7'!$D388</f>
        <v>0</v>
      </c>
      <c r="U383" t="str">
        <f>IF(A383=0,"",IF(COUNTIF(A$2:A383,A383)&gt;1,"",ROW()+(COLUMN()-20)/10000))</f>
        <v/>
      </c>
      <c r="V383" t="str">
        <f>IF(B383=0,"",IF(COUNTIF(B$2:B383,B383)&gt;1,"",ROW()+(COLUMN()-20)/10000))</f>
        <v/>
      </c>
      <c r="W383" t="str">
        <f>IF(C383=0,"",IF(COUNTIF(C$2:C383,C383)&gt;1,"",ROW()+(COLUMN()-20)/10000))</f>
        <v/>
      </c>
      <c r="X383" t="str">
        <f>IF(D383=0,"",IF(COUNTIF(D$2:D383,D383)&gt;1,"",ROW()+(COLUMN()-20)/10000))</f>
        <v/>
      </c>
      <c r="Y383" t="str">
        <f>IF(E383=0,"",IF(COUNTIF(E$2:E383,E383)&gt;1,"",ROW()+(COLUMN()-20)/10000))</f>
        <v/>
      </c>
      <c r="Z383" t="str">
        <f>IF(F383=0,"",IF(COUNTIF(F$2:F383,F383)&gt;1,"",ROW()+(COLUMN()-20)/10000))</f>
        <v/>
      </c>
      <c r="AA383" t="str">
        <f>IF(G383=0,"",IF(COUNTIF(G$2:G383,G383)&gt;1,"",ROW()+(COLUMN()-20)/10000))</f>
        <v/>
      </c>
      <c r="AB383" t="str">
        <f>IF(H383=0,"",IF(COUNTIF(H$2:H383,H383)&gt;1,"",ROW()+(COLUMN()-20)/10000))</f>
        <v/>
      </c>
      <c r="AC383" t="str">
        <f>IF(I383=0,"",IF(COUNTIF(I$2:I383,I383)&gt;1,"",ROW()+(COLUMN()-20)/10000))</f>
        <v/>
      </c>
      <c r="AD383" t="str">
        <f>IF(J383=0,"",IF(COUNTIF(J$2:J383,J383)&gt;1,"",ROW()+(COLUMN()-20)/10000))</f>
        <v/>
      </c>
      <c r="AE383" t="str">
        <f>IF(K383=0,"",IF(COUNTIF(K$2:K383,K383)&gt;1,"",ROW()+(COLUMN()-20)/10000))</f>
        <v/>
      </c>
      <c r="AF383" t="str">
        <f>IF(L383=0,"",IF(COUNTIF(L$2:L383,L383)&gt;1,"",ROW()+(COLUMN()-20)/10000))</f>
        <v/>
      </c>
      <c r="AG383" t="str">
        <f>IF(M383=0,"",IF(COUNTIF(M$2:M383,M383)&gt;1,"",ROW()+(COLUMN()-20)/10000))</f>
        <v/>
      </c>
      <c r="AH383" t="str">
        <f>IF(N383=0,"",IF(COUNTIF(N$2:N383,N383)&gt;1,"",ROW()+(COLUMN()-20)/10000))</f>
        <v/>
      </c>
      <c r="AI383" t="str">
        <f>IF(O383=0,"",IF(COUNTIF(O$2:O383,O383)&gt;1,"",ROW()+(COLUMN()-20)/10000))</f>
        <v/>
      </c>
      <c r="AJ383" t="str">
        <f>IF(P383=0,"",IF(COUNTIF(P$2:P383,P383)&gt;1,"",ROW()+(COLUMN()-20)/10000))</f>
        <v/>
      </c>
      <c r="AK383" t="str">
        <f>IF(Q383=0,"",IF(COUNTIF(Q$2:Q383,Q383)&gt;1,"",ROW()+(COLUMN()-20)/10000))</f>
        <v/>
      </c>
      <c r="AL383" t="str">
        <f>IF(R383=0,"",IF(COUNTIF(R$2:R383,R383)&gt;1,"",ROW()+(COLUMN()-20)/10000))</f>
        <v/>
      </c>
      <c r="AM383" t="str">
        <f>IF(S383=0,"",IF(COUNTIF(S$2:S383,S383)&gt;1,"",ROW()+(COLUMN()-20)/10000))</f>
        <v/>
      </c>
      <c r="AN383" t="str">
        <f>IF(T383=0,"",IF(COUNTIF(T$2:T383,T383)&gt;1,"",ROW()+(COLUMN()-20)/10000))</f>
        <v/>
      </c>
      <c r="AO383" t="str">
        <f t="shared" si="88"/>
        <v/>
      </c>
      <c r="AP383" t="str">
        <f t="shared" ca="1" si="86"/>
        <v/>
      </c>
      <c r="AQ383" t="str">
        <f ca="1">IF(AP383="","",IF(COUNTIF($AP$2:AP383,AP383)&gt;1,"",IF(AP383="overdracht",1,ROW())))</f>
        <v/>
      </c>
      <c r="AT383" t="str">
        <f t="shared" ca="1" si="89"/>
        <v/>
      </c>
      <c r="AU383" t="str">
        <f t="shared" si="90"/>
        <v/>
      </c>
      <c r="AV383" t="str">
        <f t="shared" si="91"/>
        <v/>
      </c>
      <c r="AW383" s="104" t="str">
        <f>IF(A383=Detail!$E$3,ROW()+5+(COLUMN()-48)/1000,"")</f>
        <v/>
      </c>
      <c r="AX383" t="str">
        <f>IF(B383=Detail!$E$3,ROW()+5+(COLUMN()-48)/1000,"")</f>
        <v/>
      </c>
      <c r="AY383" t="str">
        <f>IF(C383=Detail!$E$3,ROW()+5+(COLUMN()-48)/1000,"")</f>
        <v/>
      </c>
      <c r="AZ383" t="str">
        <f>IF(D383=Detail!$E$3,ROW()+5+(COLUMN()-48)/1000,"")</f>
        <v/>
      </c>
      <c r="BA383" t="str">
        <f>IF(E383=Detail!$E$3,ROW()+5+(COLUMN()-48)/1000,"")</f>
        <v/>
      </c>
      <c r="BB383" t="str">
        <f>IF(F383=Detail!$E$3,ROW()+5+(COLUMN()-48)/1000,"")</f>
        <v/>
      </c>
      <c r="BC383" t="str">
        <f>IF(G383=Detail!$E$3,ROW()+5+(COLUMN()-48)/1000,"")</f>
        <v/>
      </c>
      <c r="BD383" t="str">
        <f>IF(H383=Detail!$E$3,ROW()+5+(COLUMN()-48)/1000,"")</f>
        <v/>
      </c>
      <c r="BE383" t="str">
        <f>IF(I383=Detail!$E$3,ROW()+5+(COLUMN()-48)/1000,"")</f>
        <v/>
      </c>
      <c r="BF383" t="str">
        <f>IF(J383=Detail!$E$3,ROW()+5+(COLUMN()-48)/1000,"")</f>
        <v/>
      </c>
      <c r="BG383" t="str">
        <f>IF(K383=Detail!$E$3,ROW()+5+(COLUMN()-48)/1000,"")</f>
        <v/>
      </c>
      <c r="BH383" t="str">
        <f>IF(L383=Detail!$E$3,ROW()+5+(COLUMN()-48)/1000,"")</f>
        <v/>
      </c>
      <c r="BI383" t="str">
        <f>IF(M383=Detail!$E$3,ROW()+5+(COLUMN()-48)/1000,"")</f>
        <v/>
      </c>
      <c r="BJ383" t="str">
        <f>IF(N383=Detail!$E$3,ROW()+5+(COLUMN()-48)/1000,"")</f>
        <v/>
      </c>
      <c r="BK383" t="str">
        <f>IF(O383=Detail!$E$3,ROW()+5+(COLUMN()-48)/1000,"")</f>
        <v/>
      </c>
      <c r="BL383" t="str">
        <f>IF(P383=Detail!$E$3,ROW()+5+(COLUMN()-48)/1000,"")</f>
        <v/>
      </c>
      <c r="BM383" t="str">
        <f>IF(Q383=Detail!$E$3,ROW()+5+(COLUMN()-48)/1000,"")</f>
        <v/>
      </c>
      <c r="BN383" t="str">
        <f>IF(R383=Detail!$E$3,ROW()+5+(COLUMN()-48)/1000,"")</f>
        <v/>
      </c>
      <c r="BO383" t="str">
        <f>IF(S383=Detail!$E$3,ROW()+5+(COLUMN()-48)/1000,"")</f>
        <v/>
      </c>
      <c r="BP383" t="str">
        <f>IF(T383=Detail!$E$3,ROW()+5+(COLUMN()-48)/1000,"")</f>
        <v/>
      </c>
      <c r="BQ383" t="str">
        <f t="shared" ca="1" si="87"/>
        <v/>
      </c>
      <c r="BR383" t="str">
        <f>IF(BS383="","","'"&amp;VLOOKUP(ROUND((BS383-ROUNDDOWN(BS383,0))*1000,0),$BT$2:$BU$21,2,FALSE)&amp;"'!A"&amp;ROUNDDOWN(Codedata!BS383,0))</f>
        <v/>
      </c>
      <c r="BS383" t="str">
        <f t="shared" si="92"/>
        <v/>
      </c>
      <c r="BV383" t="str">
        <f t="shared" ca="1" si="93"/>
        <v/>
      </c>
      <c r="BW383" t="str">
        <f t="shared" ca="1" si="94"/>
        <v/>
      </c>
      <c r="BX383" t="str">
        <f t="shared" ca="1" si="95"/>
        <v/>
      </c>
      <c r="BY383" t="str">
        <f t="shared" ca="1" si="96"/>
        <v/>
      </c>
      <c r="BZ383" t="str">
        <f t="shared" ca="1" si="97"/>
        <v/>
      </c>
      <c r="CA383" t="str">
        <f t="shared" ca="1" si="98"/>
        <v/>
      </c>
      <c r="CB383" t="str">
        <f t="shared" ca="1" si="99"/>
        <v/>
      </c>
      <c r="CC383" t="str">
        <f t="shared" ca="1" si="100"/>
        <v/>
      </c>
    </row>
    <row r="384" spans="1:81" x14ac:dyDescent="0.3">
      <c r="A384">
        <f>Cash!$C389</f>
        <v>0</v>
      </c>
      <c r="B384">
        <f>Cash!$D389</f>
        <v>0</v>
      </c>
      <c r="C384">
        <f>Zicht!$C389</f>
        <v>0</v>
      </c>
      <c r="D384">
        <f>Zicht!$D389</f>
        <v>0</v>
      </c>
      <c r="E384">
        <f>Spaar!$C389</f>
        <v>0</v>
      </c>
      <c r="F384">
        <f>Spaar!$D389</f>
        <v>0</v>
      </c>
      <c r="G384">
        <f>'Reserve 1'!$C389</f>
        <v>0</v>
      </c>
      <c r="H384">
        <f>'Reserve 1'!$D389</f>
        <v>0</v>
      </c>
      <c r="I384">
        <f>'Reserve 2'!$C389</f>
        <v>0</v>
      </c>
      <c r="J384">
        <f>'Reserve 2'!$D389</f>
        <v>0</v>
      </c>
      <c r="K384">
        <f>'Reserve 3'!$C389</f>
        <v>0</v>
      </c>
      <c r="L384">
        <f>'Reserve 3'!$D389</f>
        <v>0</v>
      </c>
      <c r="M384">
        <f>'Reserve 4'!$C389</f>
        <v>0</v>
      </c>
      <c r="N384">
        <f>'Reserve 4'!$D389</f>
        <v>0</v>
      </c>
      <c r="O384">
        <f>'Reserve 5'!$C389</f>
        <v>0</v>
      </c>
      <c r="P384">
        <f>'Reserve 5'!$D389</f>
        <v>0</v>
      </c>
      <c r="Q384">
        <f>'Reserve 6'!$C389</f>
        <v>0</v>
      </c>
      <c r="R384">
        <f>'Reserve 6'!$D389</f>
        <v>0</v>
      </c>
      <c r="S384">
        <f>'Reserve 7'!$C389</f>
        <v>0</v>
      </c>
      <c r="T384">
        <f>'Reserve 7'!$D389</f>
        <v>0</v>
      </c>
      <c r="U384" t="str">
        <f>IF(A384=0,"",IF(COUNTIF(A$2:A384,A384)&gt;1,"",ROW()+(COLUMN()-20)/10000))</f>
        <v/>
      </c>
      <c r="V384" t="str">
        <f>IF(B384=0,"",IF(COUNTIF(B$2:B384,B384)&gt;1,"",ROW()+(COLUMN()-20)/10000))</f>
        <v/>
      </c>
      <c r="W384" t="str">
        <f>IF(C384=0,"",IF(COUNTIF(C$2:C384,C384)&gt;1,"",ROW()+(COLUMN()-20)/10000))</f>
        <v/>
      </c>
      <c r="X384" t="str">
        <f>IF(D384=0,"",IF(COUNTIF(D$2:D384,D384)&gt;1,"",ROW()+(COLUMN()-20)/10000))</f>
        <v/>
      </c>
      <c r="Y384" t="str">
        <f>IF(E384=0,"",IF(COUNTIF(E$2:E384,E384)&gt;1,"",ROW()+(COLUMN()-20)/10000))</f>
        <v/>
      </c>
      <c r="Z384" t="str">
        <f>IF(F384=0,"",IF(COUNTIF(F$2:F384,F384)&gt;1,"",ROW()+(COLUMN()-20)/10000))</f>
        <v/>
      </c>
      <c r="AA384" t="str">
        <f>IF(G384=0,"",IF(COUNTIF(G$2:G384,G384)&gt;1,"",ROW()+(COLUMN()-20)/10000))</f>
        <v/>
      </c>
      <c r="AB384" t="str">
        <f>IF(H384=0,"",IF(COUNTIF(H$2:H384,H384)&gt;1,"",ROW()+(COLUMN()-20)/10000))</f>
        <v/>
      </c>
      <c r="AC384" t="str">
        <f>IF(I384=0,"",IF(COUNTIF(I$2:I384,I384)&gt;1,"",ROW()+(COLUMN()-20)/10000))</f>
        <v/>
      </c>
      <c r="AD384" t="str">
        <f>IF(J384=0,"",IF(COUNTIF(J$2:J384,J384)&gt;1,"",ROW()+(COLUMN()-20)/10000))</f>
        <v/>
      </c>
      <c r="AE384" t="str">
        <f>IF(K384=0,"",IF(COUNTIF(K$2:K384,K384)&gt;1,"",ROW()+(COLUMN()-20)/10000))</f>
        <v/>
      </c>
      <c r="AF384" t="str">
        <f>IF(L384=0,"",IF(COUNTIF(L$2:L384,L384)&gt;1,"",ROW()+(COLUMN()-20)/10000))</f>
        <v/>
      </c>
      <c r="AG384" t="str">
        <f>IF(M384=0,"",IF(COUNTIF(M$2:M384,M384)&gt;1,"",ROW()+(COLUMN()-20)/10000))</f>
        <v/>
      </c>
      <c r="AH384" t="str">
        <f>IF(N384=0,"",IF(COUNTIF(N$2:N384,N384)&gt;1,"",ROW()+(COLUMN()-20)/10000))</f>
        <v/>
      </c>
      <c r="AI384" t="str">
        <f>IF(O384=0,"",IF(COUNTIF(O$2:O384,O384)&gt;1,"",ROW()+(COLUMN()-20)/10000))</f>
        <v/>
      </c>
      <c r="AJ384" t="str">
        <f>IF(P384=0,"",IF(COUNTIF(P$2:P384,P384)&gt;1,"",ROW()+(COLUMN()-20)/10000))</f>
        <v/>
      </c>
      <c r="AK384" t="str">
        <f>IF(Q384=0,"",IF(COUNTIF(Q$2:Q384,Q384)&gt;1,"",ROW()+(COLUMN()-20)/10000))</f>
        <v/>
      </c>
      <c r="AL384" t="str">
        <f>IF(R384=0,"",IF(COUNTIF(R$2:R384,R384)&gt;1,"",ROW()+(COLUMN()-20)/10000))</f>
        <v/>
      </c>
      <c r="AM384" t="str">
        <f>IF(S384=0,"",IF(COUNTIF(S$2:S384,S384)&gt;1,"",ROW()+(COLUMN()-20)/10000))</f>
        <v/>
      </c>
      <c r="AN384" t="str">
        <f>IF(T384=0,"",IF(COUNTIF(T$2:T384,T384)&gt;1,"",ROW()+(COLUMN()-20)/10000))</f>
        <v/>
      </c>
      <c r="AO384" t="str">
        <f t="shared" si="88"/>
        <v/>
      </c>
      <c r="AP384" t="str">
        <f t="shared" ca="1" si="86"/>
        <v/>
      </c>
      <c r="AQ384" t="str">
        <f ca="1">IF(AP384="","",IF(COUNTIF($AP$2:AP384,AP384)&gt;1,"",IF(AP384="overdracht",1,ROW())))</f>
        <v/>
      </c>
      <c r="AT384" t="str">
        <f t="shared" ca="1" si="89"/>
        <v/>
      </c>
      <c r="AU384" t="str">
        <f t="shared" si="90"/>
        <v/>
      </c>
      <c r="AV384" t="str">
        <f t="shared" si="91"/>
        <v/>
      </c>
      <c r="AW384" s="104" t="str">
        <f>IF(A384=Detail!$E$3,ROW()+5+(COLUMN()-48)/1000,"")</f>
        <v/>
      </c>
      <c r="AX384" t="str">
        <f>IF(B384=Detail!$E$3,ROW()+5+(COLUMN()-48)/1000,"")</f>
        <v/>
      </c>
      <c r="AY384" t="str">
        <f>IF(C384=Detail!$E$3,ROW()+5+(COLUMN()-48)/1000,"")</f>
        <v/>
      </c>
      <c r="AZ384" t="str">
        <f>IF(D384=Detail!$E$3,ROW()+5+(COLUMN()-48)/1000,"")</f>
        <v/>
      </c>
      <c r="BA384" t="str">
        <f>IF(E384=Detail!$E$3,ROW()+5+(COLUMN()-48)/1000,"")</f>
        <v/>
      </c>
      <c r="BB384" t="str">
        <f>IF(F384=Detail!$E$3,ROW()+5+(COLUMN()-48)/1000,"")</f>
        <v/>
      </c>
      <c r="BC384" t="str">
        <f>IF(G384=Detail!$E$3,ROW()+5+(COLUMN()-48)/1000,"")</f>
        <v/>
      </c>
      <c r="BD384" t="str">
        <f>IF(H384=Detail!$E$3,ROW()+5+(COLUMN()-48)/1000,"")</f>
        <v/>
      </c>
      <c r="BE384" t="str">
        <f>IF(I384=Detail!$E$3,ROW()+5+(COLUMN()-48)/1000,"")</f>
        <v/>
      </c>
      <c r="BF384" t="str">
        <f>IF(J384=Detail!$E$3,ROW()+5+(COLUMN()-48)/1000,"")</f>
        <v/>
      </c>
      <c r="BG384" t="str">
        <f>IF(K384=Detail!$E$3,ROW()+5+(COLUMN()-48)/1000,"")</f>
        <v/>
      </c>
      <c r="BH384" t="str">
        <f>IF(L384=Detail!$E$3,ROW()+5+(COLUMN()-48)/1000,"")</f>
        <v/>
      </c>
      <c r="BI384" t="str">
        <f>IF(M384=Detail!$E$3,ROW()+5+(COLUMN()-48)/1000,"")</f>
        <v/>
      </c>
      <c r="BJ384" t="str">
        <f>IF(N384=Detail!$E$3,ROW()+5+(COLUMN()-48)/1000,"")</f>
        <v/>
      </c>
      <c r="BK384" t="str">
        <f>IF(O384=Detail!$E$3,ROW()+5+(COLUMN()-48)/1000,"")</f>
        <v/>
      </c>
      <c r="BL384" t="str">
        <f>IF(P384=Detail!$E$3,ROW()+5+(COLUMN()-48)/1000,"")</f>
        <v/>
      </c>
      <c r="BM384" t="str">
        <f>IF(Q384=Detail!$E$3,ROW()+5+(COLUMN()-48)/1000,"")</f>
        <v/>
      </c>
      <c r="BN384" t="str">
        <f>IF(R384=Detail!$E$3,ROW()+5+(COLUMN()-48)/1000,"")</f>
        <v/>
      </c>
      <c r="BO384" t="str">
        <f>IF(S384=Detail!$E$3,ROW()+5+(COLUMN()-48)/1000,"")</f>
        <v/>
      </c>
      <c r="BP384" t="str">
        <f>IF(T384=Detail!$E$3,ROW()+5+(COLUMN()-48)/1000,"")</f>
        <v/>
      </c>
      <c r="BQ384" t="str">
        <f t="shared" ca="1" si="87"/>
        <v/>
      </c>
      <c r="BR384" t="str">
        <f>IF(BS384="","","'"&amp;VLOOKUP(ROUND((BS384-ROUNDDOWN(BS384,0))*1000,0),$BT$2:$BU$21,2,FALSE)&amp;"'!A"&amp;ROUNDDOWN(Codedata!BS384,0))</f>
        <v/>
      </c>
      <c r="BS384" t="str">
        <f t="shared" si="92"/>
        <v/>
      </c>
      <c r="BV384" t="str">
        <f t="shared" ca="1" si="93"/>
        <v/>
      </c>
      <c r="BW384" t="str">
        <f t="shared" ca="1" si="94"/>
        <v/>
      </c>
      <c r="BX384" t="str">
        <f t="shared" ca="1" si="95"/>
        <v/>
      </c>
      <c r="BY384" t="str">
        <f t="shared" ca="1" si="96"/>
        <v/>
      </c>
      <c r="BZ384" t="str">
        <f t="shared" ca="1" si="97"/>
        <v/>
      </c>
      <c r="CA384" t="str">
        <f t="shared" ca="1" si="98"/>
        <v/>
      </c>
      <c r="CB384" t="str">
        <f t="shared" ca="1" si="99"/>
        <v/>
      </c>
      <c r="CC384" t="str">
        <f t="shared" ca="1" si="100"/>
        <v/>
      </c>
    </row>
    <row r="385" spans="1:81" x14ac:dyDescent="0.3">
      <c r="A385">
        <f>Cash!$C390</f>
        <v>0</v>
      </c>
      <c r="B385">
        <f>Cash!$D390</f>
        <v>0</v>
      </c>
      <c r="C385">
        <f>Zicht!$C390</f>
        <v>0</v>
      </c>
      <c r="D385">
        <f>Zicht!$D390</f>
        <v>0</v>
      </c>
      <c r="E385">
        <f>Spaar!$C390</f>
        <v>0</v>
      </c>
      <c r="F385">
        <f>Spaar!$D390</f>
        <v>0</v>
      </c>
      <c r="G385">
        <f>'Reserve 1'!$C390</f>
        <v>0</v>
      </c>
      <c r="H385">
        <f>'Reserve 1'!$D390</f>
        <v>0</v>
      </c>
      <c r="I385">
        <f>'Reserve 2'!$C390</f>
        <v>0</v>
      </c>
      <c r="J385">
        <f>'Reserve 2'!$D390</f>
        <v>0</v>
      </c>
      <c r="K385">
        <f>'Reserve 3'!$C390</f>
        <v>0</v>
      </c>
      <c r="L385">
        <f>'Reserve 3'!$D390</f>
        <v>0</v>
      </c>
      <c r="M385">
        <f>'Reserve 4'!$C390</f>
        <v>0</v>
      </c>
      <c r="N385">
        <f>'Reserve 4'!$D390</f>
        <v>0</v>
      </c>
      <c r="O385">
        <f>'Reserve 5'!$C390</f>
        <v>0</v>
      </c>
      <c r="P385">
        <f>'Reserve 5'!$D390</f>
        <v>0</v>
      </c>
      <c r="Q385">
        <f>'Reserve 6'!$C390</f>
        <v>0</v>
      </c>
      <c r="R385">
        <f>'Reserve 6'!$D390</f>
        <v>0</v>
      </c>
      <c r="S385">
        <f>'Reserve 7'!$C390</f>
        <v>0</v>
      </c>
      <c r="T385">
        <f>'Reserve 7'!$D390</f>
        <v>0</v>
      </c>
      <c r="U385" t="str">
        <f>IF(A385=0,"",IF(COUNTIF(A$2:A385,A385)&gt;1,"",ROW()+(COLUMN()-20)/10000))</f>
        <v/>
      </c>
      <c r="V385" t="str">
        <f>IF(B385=0,"",IF(COUNTIF(B$2:B385,B385)&gt;1,"",ROW()+(COLUMN()-20)/10000))</f>
        <v/>
      </c>
      <c r="W385" t="str">
        <f>IF(C385=0,"",IF(COUNTIF(C$2:C385,C385)&gt;1,"",ROW()+(COLUMN()-20)/10000))</f>
        <v/>
      </c>
      <c r="X385" t="str">
        <f>IF(D385=0,"",IF(COUNTIF(D$2:D385,D385)&gt;1,"",ROW()+(COLUMN()-20)/10000))</f>
        <v/>
      </c>
      <c r="Y385" t="str">
        <f>IF(E385=0,"",IF(COUNTIF(E$2:E385,E385)&gt;1,"",ROW()+(COLUMN()-20)/10000))</f>
        <v/>
      </c>
      <c r="Z385" t="str">
        <f>IF(F385=0,"",IF(COUNTIF(F$2:F385,F385)&gt;1,"",ROW()+(COLUMN()-20)/10000))</f>
        <v/>
      </c>
      <c r="AA385" t="str">
        <f>IF(G385=0,"",IF(COUNTIF(G$2:G385,G385)&gt;1,"",ROW()+(COLUMN()-20)/10000))</f>
        <v/>
      </c>
      <c r="AB385" t="str">
        <f>IF(H385=0,"",IF(COUNTIF(H$2:H385,H385)&gt;1,"",ROW()+(COLUMN()-20)/10000))</f>
        <v/>
      </c>
      <c r="AC385" t="str">
        <f>IF(I385=0,"",IF(COUNTIF(I$2:I385,I385)&gt;1,"",ROW()+(COLUMN()-20)/10000))</f>
        <v/>
      </c>
      <c r="AD385" t="str">
        <f>IF(J385=0,"",IF(COUNTIF(J$2:J385,J385)&gt;1,"",ROW()+(COLUMN()-20)/10000))</f>
        <v/>
      </c>
      <c r="AE385" t="str">
        <f>IF(K385=0,"",IF(COUNTIF(K$2:K385,K385)&gt;1,"",ROW()+(COLUMN()-20)/10000))</f>
        <v/>
      </c>
      <c r="AF385" t="str">
        <f>IF(L385=0,"",IF(COUNTIF(L$2:L385,L385)&gt;1,"",ROW()+(COLUMN()-20)/10000))</f>
        <v/>
      </c>
      <c r="AG385" t="str">
        <f>IF(M385=0,"",IF(COUNTIF(M$2:M385,M385)&gt;1,"",ROW()+(COLUMN()-20)/10000))</f>
        <v/>
      </c>
      <c r="AH385" t="str">
        <f>IF(N385=0,"",IF(COUNTIF(N$2:N385,N385)&gt;1,"",ROW()+(COLUMN()-20)/10000))</f>
        <v/>
      </c>
      <c r="AI385" t="str">
        <f>IF(O385=0,"",IF(COUNTIF(O$2:O385,O385)&gt;1,"",ROW()+(COLUMN()-20)/10000))</f>
        <v/>
      </c>
      <c r="AJ385" t="str">
        <f>IF(P385=0,"",IF(COUNTIF(P$2:P385,P385)&gt;1,"",ROW()+(COLUMN()-20)/10000))</f>
        <v/>
      </c>
      <c r="AK385" t="str">
        <f>IF(Q385=0,"",IF(COUNTIF(Q$2:Q385,Q385)&gt;1,"",ROW()+(COLUMN()-20)/10000))</f>
        <v/>
      </c>
      <c r="AL385" t="str">
        <f>IF(R385=0,"",IF(COUNTIF(R$2:R385,R385)&gt;1,"",ROW()+(COLUMN()-20)/10000))</f>
        <v/>
      </c>
      <c r="AM385" t="str">
        <f>IF(S385=0,"",IF(COUNTIF(S$2:S385,S385)&gt;1,"",ROW()+(COLUMN()-20)/10000))</f>
        <v/>
      </c>
      <c r="AN385" t="str">
        <f>IF(T385=0,"",IF(COUNTIF(T$2:T385,T385)&gt;1,"",ROW()+(COLUMN()-20)/10000))</f>
        <v/>
      </c>
      <c r="AO385" t="str">
        <f t="shared" si="88"/>
        <v/>
      </c>
      <c r="AP385" t="str">
        <f t="shared" ca="1" si="86"/>
        <v/>
      </c>
      <c r="AQ385" t="str">
        <f ca="1">IF(AP385="","",IF(COUNTIF($AP$2:AP385,AP385)&gt;1,"",IF(AP385="overdracht",1,ROW())))</f>
        <v/>
      </c>
      <c r="AT385" t="str">
        <f t="shared" ca="1" si="89"/>
        <v/>
      </c>
      <c r="AU385" t="str">
        <f t="shared" si="90"/>
        <v/>
      </c>
      <c r="AV385" t="str">
        <f t="shared" si="91"/>
        <v/>
      </c>
      <c r="AW385" s="104" t="str">
        <f>IF(A385=Detail!$E$3,ROW()+5+(COLUMN()-48)/1000,"")</f>
        <v/>
      </c>
      <c r="AX385" t="str">
        <f>IF(B385=Detail!$E$3,ROW()+5+(COLUMN()-48)/1000,"")</f>
        <v/>
      </c>
      <c r="AY385" t="str">
        <f>IF(C385=Detail!$E$3,ROW()+5+(COLUMN()-48)/1000,"")</f>
        <v/>
      </c>
      <c r="AZ385" t="str">
        <f>IF(D385=Detail!$E$3,ROW()+5+(COLUMN()-48)/1000,"")</f>
        <v/>
      </c>
      <c r="BA385" t="str">
        <f>IF(E385=Detail!$E$3,ROW()+5+(COLUMN()-48)/1000,"")</f>
        <v/>
      </c>
      <c r="BB385" t="str">
        <f>IF(F385=Detail!$E$3,ROW()+5+(COLUMN()-48)/1000,"")</f>
        <v/>
      </c>
      <c r="BC385" t="str">
        <f>IF(G385=Detail!$E$3,ROW()+5+(COLUMN()-48)/1000,"")</f>
        <v/>
      </c>
      <c r="BD385" t="str">
        <f>IF(H385=Detail!$E$3,ROW()+5+(COLUMN()-48)/1000,"")</f>
        <v/>
      </c>
      <c r="BE385" t="str">
        <f>IF(I385=Detail!$E$3,ROW()+5+(COLUMN()-48)/1000,"")</f>
        <v/>
      </c>
      <c r="BF385" t="str">
        <f>IF(J385=Detail!$E$3,ROW()+5+(COLUMN()-48)/1000,"")</f>
        <v/>
      </c>
      <c r="BG385" t="str">
        <f>IF(K385=Detail!$E$3,ROW()+5+(COLUMN()-48)/1000,"")</f>
        <v/>
      </c>
      <c r="BH385" t="str">
        <f>IF(L385=Detail!$E$3,ROW()+5+(COLUMN()-48)/1000,"")</f>
        <v/>
      </c>
      <c r="BI385" t="str">
        <f>IF(M385=Detail!$E$3,ROW()+5+(COLUMN()-48)/1000,"")</f>
        <v/>
      </c>
      <c r="BJ385" t="str">
        <f>IF(N385=Detail!$E$3,ROW()+5+(COLUMN()-48)/1000,"")</f>
        <v/>
      </c>
      <c r="BK385" t="str">
        <f>IF(O385=Detail!$E$3,ROW()+5+(COLUMN()-48)/1000,"")</f>
        <v/>
      </c>
      <c r="BL385" t="str">
        <f>IF(P385=Detail!$E$3,ROW()+5+(COLUMN()-48)/1000,"")</f>
        <v/>
      </c>
      <c r="BM385" t="str">
        <f>IF(Q385=Detail!$E$3,ROW()+5+(COLUMN()-48)/1000,"")</f>
        <v/>
      </c>
      <c r="BN385" t="str">
        <f>IF(R385=Detail!$E$3,ROW()+5+(COLUMN()-48)/1000,"")</f>
        <v/>
      </c>
      <c r="BO385" t="str">
        <f>IF(S385=Detail!$E$3,ROW()+5+(COLUMN()-48)/1000,"")</f>
        <v/>
      </c>
      <c r="BP385" t="str">
        <f>IF(T385=Detail!$E$3,ROW()+5+(COLUMN()-48)/1000,"")</f>
        <v/>
      </c>
      <c r="BQ385" t="str">
        <f t="shared" ca="1" si="87"/>
        <v/>
      </c>
      <c r="BR385" t="str">
        <f>IF(BS385="","","'"&amp;VLOOKUP(ROUND((BS385-ROUNDDOWN(BS385,0))*1000,0),$BT$2:$BU$21,2,FALSE)&amp;"'!A"&amp;ROUNDDOWN(Codedata!BS385,0))</f>
        <v/>
      </c>
      <c r="BS385" t="str">
        <f t="shared" si="92"/>
        <v/>
      </c>
      <c r="BV385" t="str">
        <f t="shared" ca="1" si="93"/>
        <v/>
      </c>
      <c r="BW385" t="str">
        <f t="shared" ca="1" si="94"/>
        <v/>
      </c>
      <c r="BX385" t="str">
        <f t="shared" ca="1" si="95"/>
        <v/>
      </c>
      <c r="BY385" t="str">
        <f t="shared" ca="1" si="96"/>
        <v/>
      </c>
      <c r="BZ385" t="str">
        <f t="shared" ca="1" si="97"/>
        <v/>
      </c>
      <c r="CA385" t="str">
        <f t="shared" ca="1" si="98"/>
        <v/>
      </c>
      <c r="CB385" t="str">
        <f t="shared" ca="1" si="99"/>
        <v/>
      </c>
      <c r="CC385" t="str">
        <f t="shared" ca="1" si="100"/>
        <v/>
      </c>
    </row>
    <row r="386" spans="1:81" x14ac:dyDescent="0.3">
      <c r="A386">
        <f>Cash!$C391</f>
        <v>0</v>
      </c>
      <c r="B386">
        <f>Cash!$D391</f>
        <v>0</v>
      </c>
      <c r="C386">
        <f>Zicht!$C391</f>
        <v>0</v>
      </c>
      <c r="D386">
        <f>Zicht!$D391</f>
        <v>0</v>
      </c>
      <c r="E386">
        <f>Spaar!$C391</f>
        <v>0</v>
      </c>
      <c r="F386">
        <f>Spaar!$D391</f>
        <v>0</v>
      </c>
      <c r="G386">
        <f>'Reserve 1'!$C391</f>
        <v>0</v>
      </c>
      <c r="H386">
        <f>'Reserve 1'!$D391</f>
        <v>0</v>
      </c>
      <c r="I386">
        <f>'Reserve 2'!$C391</f>
        <v>0</v>
      </c>
      <c r="J386">
        <f>'Reserve 2'!$D391</f>
        <v>0</v>
      </c>
      <c r="K386">
        <f>'Reserve 3'!$C391</f>
        <v>0</v>
      </c>
      <c r="L386">
        <f>'Reserve 3'!$D391</f>
        <v>0</v>
      </c>
      <c r="M386">
        <f>'Reserve 4'!$C391</f>
        <v>0</v>
      </c>
      <c r="N386">
        <f>'Reserve 4'!$D391</f>
        <v>0</v>
      </c>
      <c r="O386">
        <f>'Reserve 5'!$C391</f>
        <v>0</v>
      </c>
      <c r="P386">
        <f>'Reserve 5'!$D391</f>
        <v>0</v>
      </c>
      <c r="Q386">
        <f>'Reserve 6'!$C391</f>
        <v>0</v>
      </c>
      <c r="R386">
        <f>'Reserve 6'!$D391</f>
        <v>0</v>
      </c>
      <c r="S386">
        <f>'Reserve 7'!$C391</f>
        <v>0</v>
      </c>
      <c r="T386">
        <f>'Reserve 7'!$D391</f>
        <v>0</v>
      </c>
      <c r="U386" t="str">
        <f>IF(A386=0,"",IF(COUNTIF(A$2:A386,A386)&gt;1,"",ROW()+(COLUMN()-20)/10000))</f>
        <v/>
      </c>
      <c r="V386" t="str">
        <f>IF(B386=0,"",IF(COUNTIF(B$2:B386,B386)&gt;1,"",ROW()+(COLUMN()-20)/10000))</f>
        <v/>
      </c>
      <c r="W386" t="str">
        <f>IF(C386=0,"",IF(COUNTIF(C$2:C386,C386)&gt;1,"",ROW()+(COLUMN()-20)/10000))</f>
        <v/>
      </c>
      <c r="X386" t="str">
        <f>IF(D386=0,"",IF(COUNTIF(D$2:D386,D386)&gt;1,"",ROW()+(COLUMN()-20)/10000))</f>
        <v/>
      </c>
      <c r="Y386" t="str">
        <f>IF(E386=0,"",IF(COUNTIF(E$2:E386,E386)&gt;1,"",ROW()+(COLUMN()-20)/10000))</f>
        <v/>
      </c>
      <c r="Z386" t="str">
        <f>IF(F386=0,"",IF(COUNTIF(F$2:F386,F386)&gt;1,"",ROW()+(COLUMN()-20)/10000))</f>
        <v/>
      </c>
      <c r="AA386" t="str">
        <f>IF(G386=0,"",IF(COUNTIF(G$2:G386,G386)&gt;1,"",ROW()+(COLUMN()-20)/10000))</f>
        <v/>
      </c>
      <c r="AB386" t="str">
        <f>IF(H386=0,"",IF(COUNTIF(H$2:H386,H386)&gt;1,"",ROW()+(COLUMN()-20)/10000))</f>
        <v/>
      </c>
      <c r="AC386" t="str">
        <f>IF(I386=0,"",IF(COUNTIF(I$2:I386,I386)&gt;1,"",ROW()+(COLUMN()-20)/10000))</f>
        <v/>
      </c>
      <c r="AD386" t="str">
        <f>IF(J386=0,"",IF(COUNTIF(J$2:J386,J386)&gt;1,"",ROW()+(COLUMN()-20)/10000))</f>
        <v/>
      </c>
      <c r="AE386" t="str">
        <f>IF(K386=0,"",IF(COUNTIF(K$2:K386,K386)&gt;1,"",ROW()+(COLUMN()-20)/10000))</f>
        <v/>
      </c>
      <c r="AF386" t="str">
        <f>IF(L386=0,"",IF(COUNTIF(L$2:L386,L386)&gt;1,"",ROW()+(COLUMN()-20)/10000))</f>
        <v/>
      </c>
      <c r="AG386" t="str">
        <f>IF(M386=0,"",IF(COUNTIF(M$2:M386,M386)&gt;1,"",ROW()+(COLUMN()-20)/10000))</f>
        <v/>
      </c>
      <c r="AH386" t="str">
        <f>IF(N386=0,"",IF(COUNTIF(N$2:N386,N386)&gt;1,"",ROW()+(COLUMN()-20)/10000))</f>
        <v/>
      </c>
      <c r="AI386" t="str">
        <f>IF(O386=0,"",IF(COUNTIF(O$2:O386,O386)&gt;1,"",ROW()+(COLUMN()-20)/10000))</f>
        <v/>
      </c>
      <c r="AJ386" t="str">
        <f>IF(P386=0,"",IF(COUNTIF(P$2:P386,P386)&gt;1,"",ROW()+(COLUMN()-20)/10000))</f>
        <v/>
      </c>
      <c r="AK386" t="str">
        <f>IF(Q386=0,"",IF(COUNTIF(Q$2:Q386,Q386)&gt;1,"",ROW()+(COLUMN()-20)/10000))</f>
        <v/>
      </c>
      <c r="AL386" t="str">
        <f>IF(R386=0,"",IF(COUNTIF(R$2:R386,R386)&gt;1,"",ROW()+(COLUMN()-20)/10000))</f>
        <v/>
      </c>
      <c r="AM386" t="str">
        <f>IF(S386=0,"",IF(COUNTIF(S$2:S386,S386)&gt;1,"",ROW()+(COLUMN()-20)/10000))</f>
        <v/>
      </c>
      <c r="AN386" t="str">
        <f>IF(T386=0,"",IF(COUNTIF(T$2:T386,T386)&gt;1,"",ROW()+(COLUMN()-20)/10000))</f>
        <v/>
      </c>
      <c r="AO386" t="str">
        <f t="shared" si="88"/>
        <v/>
      </c>
      <c r="AP386" t="str">
        <f t="shared" ref="AP386:AP449" ca="1" si="101">IF(AO386="","",INDIRECT(ADDRESS(ROUNDDOWN(AO386,0),(AO386-ROUNDDOWN(AO386,0))*10000)))</f>
        <v/>
      </c>
      <c r="AQ386" t="str">
        <f ca="1">IF(AP386="","",IF(COUNTIF($AP$2:AP386,AP386)&gt;1,"",IF(AP386="overdracht",1,ROW())))</f>
        <v/>
      </c>
      <c r="AT386" t="str">
        <f t="shared" ca="1" si="89"/>
        <v/>
      </c>
      <c r="AU386" t="str">
        <f t="shared" si="90"/>
        <v/>
      </c>
      <c r="AV386" t="str">
        <f t="shared" si="91"/>
        <v/>
      </c>
      <c r="AW386" s="104" t="str">
        <f>IF(A386=Detail!$E$3,ROW()+5+(COLUMN()-48)/1000,"")</f>
        <v/>
      </c>
      <c r="AX386" t="str">
        <f>IF(B386=Detail!$E$3,ROW()+5+(COLUMN()-48)/1000,"")</f>
        <v/>
      </c>
      <c r="AY386" t="str">
        <f>IF(C386=Detail!$E$3,ROW()+5+(COLUMN()-48)/1000,"")</f>
        <v/>
      </c>
      <c r="AZ386" t="str">
        <f>IF(D386=Detail!$E$3,ROW()+5+(COLUMN()-48)/1000,"")</f>
        <v/>
      </c>
      <c r="BA386" t="str">
        <f>IF(E386=Detail!$E$3,ROW()+5+(COLUMN()-48)/1000,"")</f>
        <v/>
      </c>
      <c r="BB386" t="str">
        <f>IF(F386=Detail!$E$3,ROW()+5+(COLUMN()-48)/1000,"")</f>
        <v/>
      </c>
      <c r="BC386" t="str">
        <f>IF(G386=Detail!$E$3,ROW()+5+(COLUMN()-48)/1000,"")</f>
        <v/>
      </c>
      <c r="BD386" t="str">
        <f>IF(H386=Detail!$E$3,ROW()+5+(COLUMN()-48)/1000,"")</f>
        <v/>
      </c>
      <c r="BE386" t="str">
        <f>IF(I386=Detail!$E$3,ROW()+5+(COLUMN()-48)/1000,"")</f>
        <v/>
      </c>
      <c r="BF386" t="str">
        <f>IF(J386=Detail!$E$3,ROW()+5+(COLUMN()-48)/1000,"")</f>
        <v/>
      </c>
      <c r="BG386" t="str">
        <f>IF(K386=Detail!$E$3,ROW()+5+(COLUMN()-48)/1000,"")</f>
        <v/>
      </c>
      <c r="BH386" t="str">
        <f>IF(L386=Detail!$E$3,ROW()+5+(COLUMN()-48)/1000,"")</f>
        <v/>
      </c>
      <c r="BI386" t="str">
        <f>IF(M386=Detail!$E$3,ROW()+5+(COLUMN()-48)/1000,"")</f>
        <v/>
      </c>
      <c r="BJ386" t="str">
        <f>IF(N386=Detail!$E$3,ROW()+5+(COLUMN()-48)/1000,"")</f>
        <v/>
      </c>
      <c r="BK386" t="str">
        <f>IF(O386=Detail!$E$3,ROW()+5+(COLUMN()-48)/1000,"")</f>
        <v/>
      </c>
      <c r="BL386" t="str">
        <f>IF(P386=Detail!$E$3,ROW()+5+(COLUMN()-48)/1000,"")</f>
        <v/>
      </c>
      <c r="BM386" t="str">
        <f>IF(Q386=Detail!$E$3,ROW()+5+(COLUMN()-48)/1000,"")</f>
        <v/>
      </c>
      <c r="BN386" t="str">
        <f>IF(R386=Detail!$E$3,ROW()+5+(COLUMN()-48)/1000,"")</f>
        <v/>
      </c>
      <c r="BO386" t="str">
        <f>IF(S386=Detail!$E$3,ROW()+5+(COLUMN()-48)/1000,"")</f>
        <v/>
      </c>
      <c r="BP386" t="str">
        <f>IF(T386=Detail!$E$3,ROW()+5+(COLUMN()-48)/1000,"")</f>
        <v/>
      </c>
      <c r="BQ386" t="str">
        <f t="shared" ref="BQ386:BQ449" ca="1" si="102">IF(BR386="","",INDIRECT(BR386)+ROW()/10000)</f>
        <v/>
      </c>
      <c r="BR386" t="str">
        <f>IF(BS386="","","'"&amp;VLOOKUP(ROUND((BS386-ROUNDDOWN(BS386,0))*1000,0),$BT$2:$BU$21,2,FALSE)&amp;"'!A"&amp;ROUNDDOWN(Codedata!BS386,0))</f>
        <v/>
      </c>
      <c r="BS386" t="str">
        <f t="shared" si="92"/>
        <v/>
      </c>
      <c r="BV386" t="str">
        <f t="shared" ca="1" si="93"/>
        <v/>
      </c>
      <c r="BW386" t="str">
        <f t="shared" ca="1" si="94"/>
        <v/>
      </c>
      <c r="BX386" t="str">
        <f t="shared" ca="1" si="95"/>
        <v/>
      </c>
      <c r="BY386" t="str">
        <f t="shared" ca="1" si="96"/>
        <v/>
      </c>
      <c r="BZ386" t="str">
        <f t="shared" ca="1" si="97"/>
        <v/>
      </c>
      <c r="CA386" t="str">
        <f t="shared" ca="1" si="98"/>
        <v/>
      </c>
      <c r="CB386" t="str">
        <f t="shared" ca="1" si="99"/>
        <v/>
      </c>
      <c r="CC386" t="str">
        <f t="shared" ca="1" si="100"/>
        <v/>
      </c>
    </row>
    <row r="387" spans="1:81" x14ac:dyDescent="0.3">
      <c r="A387">
        <f>Cash!$C392</f>
        <v>0</v>
      </c>
      <c r="B387">
        <f>Cash!$D392</f>
        <v>0</v>
      </c>
      <c r="C387">
        <f>Zicht!$C392</f>
        <v>0</v>
      </c>
      <c r="D387">
        <f>Zicht!$D392</f>
        <v>0</v>
      </c>
      <c r="E387">
        <f>Spaar!$C392</f>
        <v>0</v>
      </c>
      <c r="F387">
        <f>Spaar!$D392</f>
        <v>0</v>
      </c>
      <c r="G387">
        <f>'Reserve 1'!$C392</f>
        <v>0</v>
      </c>
      <c r="H387">
        <f>'Reserve 1'!$D392</f>
        <v>0</v>
      </c>
      <c r="I387">
        <f>'Reserve 2'!$C392</f>
        <v>0</v>
      </c>
      <c r="J387">
        <f>'Reserve 2'!$D392</f>
        <v>0</v>
      </c>
      <c r="K387">
        <f>'Reserve 3'!$C392</f>
        <v>0</v>
      </c>
      <c r="L387">
        <f>'Reserve 3'!$D392</f>
        <v>0</v>
      </c>
      <c r="M387">
        <f>'Reserve 4'!$C392</f>
        <v>0</v>
      </c>
      <c r="N387">
        <f>'Reserve 4'!$D392</f>
        <v>0</v>
      </c>
      <c r="O387">
        <f>'Reserve 5'!$C392</f>
        <v>0</v>
      </c>
      <c r="P387">
        <f>'Reserve 5'!$D392</f>
        <v>0</v>
      </c>
      <c r="Q387">
        <f>'Reserve 6'!$C392</f>
        <v>0</v>
      </c>
      <c r="R387">
        <f>'Reserve 6'!$D392</f>
        <v>0</v>
      </c>
      <c r="S387">
        <f>'Reserve 7'!$C392</f>
        <v>0</v>
      </c>
      <c r="T387">
        <f>'Reserve 7'!$D392</f>
        <v>0</v>
      </c>
      <c r="U387" t="str">
        <f>IF(A387=0,"",IF(COUNTIF(A$2:A387,A387)&gt;1,"",ROW()+(COLUMN()-20)/10000))</f>
        <v/>
      </c>
      <c r="V387" t="str">
        <f>IF(B387=0,"",IF(COUNTIF(B$2:B387,B387)&gt;1,"",ROW()+(COLUMN()-20)/10000))</f>
        <v/>
      </c>
      <c r="W387" t="str">
        <f>IF(C387=0,"",IF(COUNTIF(C$2:C387,C387)&gt;1,"",ROW()+(COLUMN()-20)/10000))</f>
        <v/>
      </c>
      <c r="X387" t="str">
        <f>IF(D387=0,"",IF(COUNTIF(D$2:D387,D387)&gt;1,"",ROW()+(COLUMN()-20)/10000))</f>
        <v/>
      </c>
      <c r="Y387" t="str">
        <f>IF(E387=0,"",IF(COUNTIF(E$2:E387,E387)&gt;1,"",ROW()+(COLUMN()-20)/10000))</f>
        <v/>
      </c>
      <c r="Z387" t="str">
        <f>IF(F387=0,"",IF(COUNTIF(F$2:F387,F387)&gt;1,"",ROW()+(COLUMN()-20)/10000))</f>
        <v/>
      </c>
      <c r="AA387" t="str">
        <f>IF(G387=0,"",IF(COUNTIF(G$2:G387,G387)&gt;1,"",ROW()+(COLUMN()-20)/10000))</f>
        <v/>
      </c>
      <c r="AB387" t="str">
        <f>IF(H387=0,"",IF(COUNTIF(H$2:H387,H387)&gt;1,"",ROW()+(COLUMN()-20)/10000))</f>
        <v/>
      </c>
      <c r="AC387" t="str">
        <f>IF(I387=0,"",IF(COUNTIF(I$2:I387,I387)&gt;1,"",ROW()+(COLUMN()-20)/10000))</f>
        <v/>
      </c>
      <c r="AD387" t="str">
        <f>IF(J387=0,"",IF(COUNTIF(J$2:J387,J387)&gt;1,"",ROW()+(COLUMN()-20)/10000))</f>
        <v/>
      </c>
      <c r="AE387" t="str">
        <f>IF(K387=0,"",IF(COUNTIF(K$2:K387,K387)&gt;1,"",ROW()+(COLUMN()-20)/10000))</f>
        <v/>
      </c>
      <c r="AF387" t="str">
        <f>IF(L387=0,"",IF(COUNTIF(L$2:L387,L387)&gt;1,"",ROW()+(COLUMN()-20)/10000))</f>
        <v/>
      </c>
      <c r="AG387" t="str">
        <f>IF(M387=0,"",IF(COUNTIF(M$2:M387,M387)&gt;1,"",ROW()+(COLUMN()-20)/10000))</f>
        <v/>
      </c>
      <c r="AH387" t="str">
        <f>IF(N387=0,"",IF(COUNTIF(N$2:N387,N387)&gt;1,"",ROW()+(COLUMN()-20)/10000))</f>
        <v/>
      </c>
      <c r="AI387" t="str">
        <f>IF(O387=0,"",IF(COUNTIF(O$2:O387,O387)&gt;1,"",ROW()+(COLUMN()-20)/10000))</f>
        <v/>
      </c>
      <c r="AJ387" t="str">
        <f>IF(P387=0,"",IF(COUNTIF(P$2:P387,P387)&gt;1,"",ROW()+(COLUMN()-20)/10000))</f>
        <v/>
      </c>
      <c r="AK387" t="str">
        <f>IF(Q387=0,"",IF(COUNTIF(Q$2:Q387,Q387)&gt;1,"",ROW()+(COLUMN()-20)/10000))</f>
        <v/>
      </c>
      <c r="AL387" t="str">
        <f>IF(R387=0,"",IF(COUNTIF(R$2:R387,R387)&gt;1,"",ROW()+(COLUMN()-20)/10000))</f>
        <v/>
      </c>
      <c r="AM387" t="str">
        <f>IF(S387=0,"",IF(COUNTIF(S$2:S387,S387)&gt;1,"",ROW()+(COLUMN()-20)/10000))</f>
        <v/>
      </c>
      <c r="AN387" t="str">
        <f>IF(T387=0,"",IF(COUNTIF(T$2:T387,T387)&gt;1,"",ROW()+(COLUMN()-20)/10000))</f>
        <v/>
      </c>
      <c r="AO387" t="str">
        <f t="shared" ref="AO387:AO450" si="103">IFERROR(SMALL($U$2:$AN$1001,ROW()-1),"")</f>
        <v/>
      </c>
      <c r="AP387" t="str">
        <f t="shared" ca="1" si="101"/>
        <v/>
      </c>
      <c r="AQ387" t="str">
        <f ca="1">IF(AP387="","",IF(COUNTIF($AP$2:AP387,AP387)&gt;1,"",IF(AP387="overdracht",1,ROW())))</f>
        <v/>
      </c>
      <c r="AT387" t="str">
        <f t="shared" ref="AT387:AT450" ca="1" si="104">IF(AR387="","",INDIRECT(ADDRESS(AR387,42)))</f>
        <v/>
      </c>
      <c r="AU387" t="str">
        <f t="shared" ref="AU387:AU450" si="105">IF(AS387="","",SMALL($AS$2:$AS$201,ROW()-1))</f>
        <v/>
      </c>
      <c r="AV387" t="str">
        <f t="shared" ref="AV387:AV450" si="106">IF(AU387="","",VLOOKUP(AU387,$AS$2:$AT$201,2,FALSE))</f>
        <v/>
      </c>
      <c r="AW387" s="104" t="str">
        <f>IF(A387=Detail!$E$3,ROW()+5+(COLUMN()-48)/1000,"")</f>
        <v/>
      </c>
      <c r="AX387" t="str">
        <f>IF(B387=Detail!$E$3,ROW()+5+(COLUMN()-48)/1000,"")</f>
        <v/>
      </c>
      <c r="AY387" t="str">
        <f>IF(C387=Detail!$E$3,ROW()+5+(COLUMN()-48)/1000,"")</f>
        <v/>
      </c>
      <c r="AZ387" t="str">
        <f>IF(D387=Detail!$E$3,ROW()+5+(COLUMN()-48)/1000,"")</f>
        <v/>
      </c>
      <c r="BA387" t="str">
        <f>IF(E387=Detail!$E$3,ROW()+5+(COLUMN()-48)/1000,"")</f>
        <v/>
      </c>
      <c r="BB387" t="str">
        <f>IF(F387=Detail!$E$3,ROW()+5+(COLUMN()-48)/1000,"")</f>
        <v/>
      </c>
      <c r="BC387" t="str">
        <f>IF(G387=Detail!$E$3,ROW()+5+(COLUMN()-48)/1000,"")</f>
        <v/>
      </c>
      <c r="BD387" t="str">
        <f>IF(H387=Detail!$E$3,ROW()+5+(COLUMN()-48)/1000,"")</f>
        <v/>
      </c>
      <c r="BE387" t="str">
        <f>IF(I387=Detail!$E$3,ROW()+5+(COLUMN()-48)/1000,"")</f>
        <v/>
      </c>
      <c r="BF387" t="str">
        <f>IF(J387=Detail!$E$3,ROW()+5+(COLUMN()-48)/1000,"")</f>
        <v/>
      </c>
      <c r="BG387" t="str">
        <f>IF(K387=Detail!$E$3,ROW()+5+(COLUMN()-48)/1000,"")</f>
        <v/>
      </c>
      <c r="BH387" t="str">
        <f>IF(L387=Detail!$E$3,ROW()+5+(COLUMN()-48)/1000,"")</f>
        <v/>
      </c>
      <c r="BI387" t="str">
        <f>IF(M387=Detail!$E$3,ROW()+5+(COLUMN()-48)/1000,"")</f>
        <v/>
      </c>
      <c r="BJ387" t="str">
        <f>IF(N387=Detail!$E$3,ROW()+5+(COLUMN()-48)/1000,"")</f>
        <v/>
      </c>
      <c r="BK387" t="str">
        <f>IF(O387=Detail!$E$3,ROW()+5+(COLUMN()-48)/1000,"")</f>
        <v/>
      </c>
      <c r="BL387" t="str">
        <f>IF(P387=Detail!$E$3,ROW()+5+(COLUMN()-48)/1000,"")</f>
        <v/>
      </c>
      <c r="BM387" t="str">
        <f>IF(Q387=Detail!$E$3,ROW()+5+(COLUMN()-48)/1000,"")</f>
        <v/>
      </c>
      <c r="BN387" t="str">
        <f>IF(R387=Detail!$E$3,ROW()+5+(COLUMN()-48)/1000,"")</f>
        <v/>
      </c>
      <c r="BO387" t="str">
        <f>IF(S387=Detail!$E$3,ROW()+5+(COLUMN()-48)/1000,"")</f>
        <v/>
      </c>
      <c r="BP387" t="str">
        <f>IF(T387=Detail!$E$3,ROW()+5+(COLUMN()-48)/1000,"")</f>
        <v/>
      </c>
      <c r="BQ387" t="str">
        <f t="shared" ca="1" si="102"/>
        <v/>
      </c>
      <c r="BR387" t="str">
        <f>IF(BS387="","","'"&amp;VLOOKUP(ROUND((BS387-ROUNDDOWN(BS387,0))*1000,0),$BT$2:$BU$21,2,FALSE)&amp;"'!A"&amp;ROUNDDOWN(Codedata!BS387,0))</f>
        <v/>
      </c>
      <c r="BS387" t="str">
        <f t="shared" ref="BS387:BS450" si="107">IFERROR(SMALL($AW$2:$BP$2001,ROW()-1),"")</f>
        <v/>
      </c>
      <c r="BV387" t="str">
        <f t="shared" ref="BV387:BV450" ca="1" si="108">IFERROR(SMALL($BQ$2:$BQ$1001,ROW()-1),"")</f>
        <v/>
      </c>
      <c r="BW387" t="str">
        <f t="shared" ref="BW387:BW450" ca="1" si="109">IF(BV387="","",VLOOKUP(BV387,$BQ$2:$BR$1001,2,FALSE))</f>
        <v/>
      </c>
      <c r="BX387" t="str">
        <f t="shared" ref="BX387:BX450" ca="1" si="110">IF(BW387="","",IF(INDIRECT(SUBSTITUTE(BW387,"!A","!G"))&gt;0,BV387,""))</f>
        <v/>
      </c>
      <c r="BY387" t="str">
        <f t="shared" ref="BY387:BY450" ca="1" si="111">IF(BW387="","",IF(INDIRECT(SUBSTITUTE(BW387,"!A","!H"))&gt;0,BV387,""))</f>
        <v/>
      </c>
      <c r="BZ387" t="str">
        <f t="shared" ref="BZ387:BZ450" ca="1" si="112">IFERROR(SMALL($BX$2:$BX$1001,ROW()-1),"")</f>
        <v/>
      </c>
      <c r="CA387" t="str">
        <f t="shared" ref="CA387:CA450" ca="1" si="113">IFERROR(SMALL($BY$2:$BY$1001,ROW()-1),"")</f>
        <v/>
      </c>
      <c r="CB387" t="str">
        <f t="shared" ref="CB387:CB450" ca="1" si="114">IF(BZ387="","",VLOOKUP(BZ387,$BV$2:$BW$1001,2,FALSE))</f>
        <v/>
      </c>
      <c r="CC387" t="str">
        <f t="shared" ref="CC387:CC450" ca="1" si="115">IF(CA387="","",VLOOKUP(CA387,$BV$2:$BW$1001,2,FALSE))</f>
        <v/>
      </c>
    </row>
    <row r="388" spans="1:81" x14ac:dyDescent="0.3">
      <c r="A388">
        <f>Cash!$C393</f>
        <v>0</v>
      </c>
      <c r="B388">
        <f>Cash!$D393</f>
        <v>0</v>
      </c>
      <c r="C388">
        <f>Zicht!$C393</f>
        <v>0</v>
      </c>
      <c r="D388">
        <f>Zicht!$D393</f>
        <v>0</v>
      </c>
      <c r="E388">
        <f>Spaar!$C393</f>
        <v>0</v>
      </c>
      <c r="F388">
        <f>Spaar!$D393</f>
        <v>0</v>
      </c>
      <c r="G388">
        <f>'Reserve 1'!$C393</f>
        <v>0</v>
      </c>
      <c r="H388">
        <f>'Reserve 1'!$D393</f>
        <v>0</v>
      </c>
      <c r="I388">
        <f>'Reserve 2'!$C393</f>
        <v>0</v>
      </c>
      <c r="J388">
        <f>'Reserve 2'!$D393</f>
        <v>0</v>
      </c>
      <c r="K388">
        <f>'Reserve 3'!$C393</f>
        <v>0</v>
      </c>
      <c r="L388">
        <f>'Reserve 3'!$D393</f>
        <v>0</v>
      </c>
      <c r="M388">
        <f>'Reserve 4'!$C393</f>
        <v>0</v>
      </c>
      <c r="N388">
        <f>'Reserve 4'!$D393</f>
        <v>0</v>
      </c>
      <c r="O388">
        <f>'Reserve 5'!$C393</f>
        <v>0</v>
      </c>
      <c r="P388">
        <f>'Reserve 5'!$D393</f>
        <v>0</v>
      </c>
      <c r="Q388">
        <f>'Reserve 6'!$C393</f>
        <v>0</v>
      </c>
      <c r="R388">
        <f>'Reserve 6'!$D393</f>
        <v>0</v>
      </c>
      <c r="S388">
        <f>'Reserve 7'!$C393</f>
        <v>0</v>
      </c>
      <c r="T388">
        <f>'Reserve 7'!$D393</f>
        <v>0</v>
      </c>
      <c r="U388" t="str">
        <f>IF(A388=0,"",IF(COUNTIF(A$2:A388,A388)&gt;1,"",ROW()+(COLUMN()-20)/10000))</f>
        <v/>
      </c>
      <c r="V388" t="str">
        <f>IF(B388=0,"",IF(COUNTIF(B$2:B388,B388)&gt;1,"",ROW()+(COLUMN()-20)/10000))</f>
        <v/>
      </c>
      <c r="W388" t="str">
        <f>IF(C388=0,"",IF(COUNTIF(C$2:C388,C388)&gt;1,"",ROW()+(COLUMN()-20)/10000))</f>
        <v/>
      </c>
      <c r="X388" t="str">
        <f>IF(D388=0,"",IF(COUNTIF(D$2:D388,D388)&gt;1,"",ROW()+(COLUMN()-20)/10000))</f>
        <v/>
      </c>
      <c r="Y388" t="str">
        <f>IF(E388=0,"",IF(COUNTIF(E$2:E388,E388)&gt;1,"",ROW()+(COLUMN()-20)/10000))</f>
        <v/>
      </c>
      <c r="Z388" t="str">
        <f>IF(F388=0,"",IF(COUNTIF(F$2:F388,F388)&gt;1,"",ROW()+(COLUMN()-20)/10000))</f>
        <v/>
      </c>
      <c r="AA388" t="str">
        <f>IF(G388=0,"",IF(COUNTIF(G$2:G388,G388)&gt;1,"",ROW()+(COLUMN()-20)/10000))</f>
        <v/>
      </c>
      <c r="AB388" t="str">
        <f>IF(H388=0,"",IF(COUNTIF(H$2:H388,H388)&gt;1,"",ROW()+(COLUMN()-20)/10000))</f>
        <v/>
      </c>
      <c r="AC388" t="str">
        <f>IF(I388=0,"",IF(COUNTIF(I$2:I388,I388)&gt;1,"",ROW()+(COLUMN()-20)/10000))</f>
        <v/>
      </c>
      <c r="AD388" t="str">
        <f>IF(J388=0,"",IF(COUNTIF(J$2:J388,J388)&gt;1,"",ROW()+(COLUMN()-20)/10000))</f>
        <v/>
      </c>
      <c r="AE388" t="str">
        <f>IF(K388=0,"",IF(COUNTIF(K$2:K388,K388)&gt;1,"",ROW()+(COLUMN()-20)/10000))</f>
        <v/>
      </c>
      <c r="AF388" t="str">
        <f>IF(L388=0,"",IF(COUNTIF(L$2:L388,L388)&gt;1,"",ROW()+(COLUMN()-20)/10000))</f>
        <v/>
      </c>
      <c r="AG388" t="str">
        <f>IF(M388=0,"",IF(COUNTIF(M$2:M388,M388)&gt;1,"",ROW()+(COLUMN()-20)/10000))</f>
        <v/>
      </c>
      <c r="AH388" t="str">
        <f>IF(N388=0,"",IF(COUNTIF(N$2:N388,N388)&gt;1,"",ROW()+(COLUMN()-20)/10000))</f>
        <v/>
      </c>
      <c r="AI388" t="str">
        <f>IF(O388=0,"",IF(COUNTIF(O$2:O388,O388)&gt;1,"",ROW()+(COLUMN()-20)/10000))</f>
        <v/>
      </c>
      <c r="AJ388" t="str">
        <f>IF(P388=0,"",IF(COUNTIF(P$2:P388,P388)&gt;1,"",ROW()+(COLUMN()-20)/10000))</f>
        <v/>
      </c>
      <c r="AK388" t="str">
        <f>IF(Q388=0,"",IF(COUNTIF(Q$2:Q388,Q388)&gt;1,"",ROW()+(COLUMN()-20)/10000))</f>
        <v/>
      </c>
      <c r="AL388" t="str">
        <f>IF(R388=0,"",IF(COUNTIF(R$2:R388,R388)&gt;1,"",ROW()+(COLUMN()-20)/10000))</f>
        <v/>
      </c>
      <c r="AM388" t="str">
        <f>IF(S388=0,"",IF(COUNTIF(S$2:S388,S388)&gt;1,"",ROW()+(COLUMN()-20)/10000))</f>
        <v/>
      </c>
      <c r="AN388" t="str">
        <f>IF(T388=0,"",IF(COUNTIF(T$2:T388,T388)&gt;1,"",ROW()+(COLUMN()-20)/10000))</f>
        <v/>
      </c>
      <c r="AO388" t="str">
        <f t="shared" si="103"/>
        <v/>
      </c>
      <c r="AP388" t="str">
        <f t="shared" ca="1" si="101"/>
        <v/>
      </c>
      <c r="AQ388" t="str">
        <f ca="1">IF(AP388="","",IF(COUNTIF($AP$2:AP388,AP388)&gt;1,"",IF(AP388="overdracht",1,ROW())))</f>
        <v/>
      </c>
      <c r="AT388" t="str">
        <f t="shared" ca="1" si="104"/>
        <v/>
      </c>
      <c r="AU388" t="str">
        <f t="shared" si="105"/>
        <v/>
      </c>
      <c r="AV388" t="str">
        <f t="shared" si="106"/>
        <v/>
      </c>
      <c r="AW388" s="104" t="str">
        <f>IF(A388=Detail!$E$3,ROW()+5+(COLUMN()-48)/1000,"")</f>
        <v/>
      </c>
      <c r="AX388" t="str">
        <f>IF(B388=Detail!$E$3,ROW()+5+(COLUMN()-48)/1000,"")</f>
        <v/>
      </c>
      <c r="AY388" t="str">
        <f>IF(C388=Detail!$E$3,ROW()+5+(COLUMN()-48)/1000,"")</f>
        <v/>
      </c>
      <c r="AZ388" t="str">
        <f>IF(D388=Detail!$E$3,ROW()+5+(COLUMN()-48)/1000,"")</f>
        <v/>
      </c>
      <c r="BA388" t="str">
        <f>IF(E388=Detail!$E$3,ROW()+5+(COLUMN()-48)/1000,"")</f>
        <v/>
      </c>
      <c r="BB388" t="str">
        <f>IF(F388=Detail!$E$3,ROW()+5+(COLUMN()-48)/1000,"")</f>
        <v/>
      </c>
      <c r="BC388" t="str">
        <f>IF(G388=Detail!$E$3,ROW()+5+(COLUMN()-48)/1000,"")</f>
        <v/>
      </c>
      <c r="BD388" t="str">
        <f>IF(H388=Detail!$E$3,ROW()+5+(COLUMN()-48)/1000,"")</f>
        <v/>
      </c>
      <c r="BE388" t="str">
        <f>IF(I388=Detail!$E$3,ROW()+5+(COLUMN()-48)/1000,"")</f>
        <v/>
      </c>
      <c r="BF388" t="str">
        <f>IF(J388=Detail!$E$3,ROW()+5+(COLUMN()-48)/1000,"")</f>
        <v/>
      </c>
      <c r="BG388" t="str">
        <f>IF(K388=Detail!$E$3,ROW()+5+(COLUMN()-48)/1000,"")</f>
        <v/>
      </c>
      <c r="BH388" t="str">
        <f>IF(L388=Detail!$E$3,ROW()+5+(COLUMN()-48)/1000,"")</f>
        <v/>
      </c>
      <c r="BI388" t="str">
        <f>IF(M388=Detail!$E$3,ROW()+5+(COLUMN()-48)/1000,"")</f>
        <v/>
      </c>
      <c r="BJ388" t="str">
        <f>IF(N388=Detail!$E$3,ROW()+5+(COLUMN()-48)/1000,"")</f>
        <v/>
      </c>
      <c r="BK388" t="str">
        <f>IF(O388=Detail!$E$3,ROW()+5+(COLUMN()-48)/1000,"")</f>
        <v/>
      </c>
      <c r="BL388" t="str">
        <f>IF(P388=Detail!$E$3,ROW()+5+(COLUMN()-48)/1000,"")</f>
        <v/>
      </c>
      <c r="BM388" t="str">
        <f>IF(Q388=Detail!$E$3,ROW()+5+(COLUMN()-48)/1000,"")</f>
        <v/>
      </c>
      <c r="BN388" t="str">
        <f>IF(R388=Detail!$E$3,ROW()+5+(COLUMN()-48)/1000,"")</f>
        <v/>
      </c>
      <c r="BO388" t="str">
        <f>IF(S388=Detail!$E$3,ROW()+5+(COLUMN()-48)/1000,"")</f>
        <v/>
      </c>
      <c r="BP388" t="str">
        <f>IF(T388=Detail!$E$3,ROW()+5+(COLUMN()-48)/1000,"")</f>
        <v/>
      </c>
      <c r="BQ388" t="str">
        <f t="shared" ca="1" si="102"/>
        <v/>
      </c>
      <c r="BR388" t="str">
        <f>IF(BS388="","","'"&amp;VLOOKUP(ROUND((BS388-ROUNDDOWN(BS388,0))*1000,0),$BT$2:$BU$21,2,FALSE)&amp;"'!A"&amp;ROUNDDOWN(Codedata!BS388,0))</f>
        <v/>
      </c>
      <c r="BS388" t="str">
        <f t="shared" si="107"/>
        <v/>
      </c>
      <c r="BV388" t="str">
        <f t="shared" ca="1" si="108"/>
        <v/>
      </c>
      <c r="BW388" t="str">
        <f t="shared" ca="1" si="109"/>
        <v/>
      </c>
      <c r="BX388" t="str">
        <f t="shared" ca="1" si="110"/>
        <v/>
      </c>
      <c r="BY388" t="str">
        <f t="shared" ca="1" si="111"/>
        <v/>
      </c>
      <c r="BZ388" t="str">
        <f t="shared" ca="1" si="112"/>
        <v/>
      </c>
      <c r="CA388" t="str">
        <f t="shared" ca="1" si="113"/>
        <v/>
      </c>
      <c r="CB388" t="str">
        <f t="shared" ca="1" si="114"/>
        <v/>
      </c>
      <c r="CC388" t="str">
        <f t="shared" ca="1" si="115"/>
        <v/>
      </c>
    </row>
    <row r="389" spans="1:81" x14ac:dyDescent="0.3">
      <c r="A389">
        <f>Cash!$C394</f>
        <v>0</v>
      </c>
      <c r="B389">
        <f>Cash!$D394</f>
        <v>0</v>
      </c>
      <c r="C389">
        <f>Zicht!$C394</f>
        <v>0</v>
      </c>
      <c r="D389">
        <f>Zicht!$D394</f>
        <v>0</v>
      </c>
      <c r="E389">
        <f>Spaar!$C394</f>
        <v>0</v>
      </c>
      <c r="F389">
        <f>Spaar!$D394</f>
        <v>0</v>
      </c>
      <c r="G389">
        <f>'Reserve 1'!$C394</f>
        <v>0</v>
      </c>
      <c r="H389">
        <f>'Reserve 1'!$D394</f>
        <v>0</v>
      </c>
      <c r="I389">
        <f>'Reserve 2'!$C394</f>
        <v>0</v>
      </c>
      <c r="J389">
        <f>'Reserve 2'!$D394</f>
        <v>0</v>
      </c>
      <c r="K389">
        <f>'Reserve 3'!$C394</f>
        <v>0</v>
      </c>
      <c r="L389">
        <f>'Reserve 3'!$D394</f>
        <v>0</v>
      </c>
      <c r="M389">
        <f>'Reserve 4'!$C394</f>
        <v>0</v>
      </c>
      <c r="N389">
        <f>'Reserve 4'!$D394</f>
        <v>0</v>
      </c>
      <c r="O389">
        <f>'Reserve 5'!$C394</f>
        <v>0</v>
      </c>
      <c r="P389">
        <f>'Reserve 5'!$D394</f>
        <v>0</v>
      </c>
      <c r="Q389">
        <f>'Reserve 6'!$C394</f>
        <v>0</v>
      </c>
      <c r="R389">
        <f>'Reserve 6'!$D394</f>
        <v>0</v>
      </c>
      <c r="S389">
        <f>'Reserve 7'!$C394</f>
        <v>0</v>
      </c>
      <c r="T389">
        <f>'Reserve 7'!$D394</f>
        <v>0</v>
      </c>
      <c r="U389" t="str">
        <f>IF(A389=0,"",IF(COUNTIF(A$2:A389,A389)&gt;1,"",ROW()+(COLUMN()-20)/10000))</f>
        <v/>
      </c>
      <c r="V389" t="str">
        <f>IF(B389=0,"",IF(COUNTIF(B$2:B389,B389)&gt;1,"",ROW()+(COLUMN()-20)/10000))</f>
        <v/>
      </c>
      <c r="W389" t="str">
        <f>IF(C389=0,"",IF(COUNTIF(C$2:C389,C389)&gt;1,"",ROW()+(COLUMN()-20)/10000))</f>
        <v/>
      </c>
      <c r="X389" t="str">
        <f>IF(D389=0,"",IF(COUNTIF(D$2:D389,D389)&gt;1,"",ROW()+(COLUMN()-20)/10000))</f>
        <v/>
      </c>
      <c r="Y389" t="str">
        <f>IF(E389=0,"",IF(COUNTIF(E$2:E389,E389)&gt;1,"",ROW()+(COLUMN()-20)/10000))</f>
        <v/>
      </c>
      <c r="Z389" t="str">
        <f>IF(F389=0,"",IF(COUNTIF(F$2:F389,F389)&gt;1,"",ROW()+(COLUMN()-20)/10000))</f>
        <v/>
      </c>
      <c r="AA389" t="str">
        <f>IF(G389=0,"",IF(COUNTIF(G$2:G389,G389)&gt;1,"",ROW()+(COLUMN()-20)/10000))</f>
        <v/>
      </c>
      <c r="AB389" t="str">
        <f>IF(H389=0,"",IF(COUNTIF(H$2:H389,H389)&gt;1,"",ROW()+(COLUMN()-20)/10000))</f>
        <v/>
      </c>
      <c r="AC389" t="str">
        <f>IF(I389=0,"",IF(COUNTIF(I$2:I389,I389)&gt;1,"",ROW()+(COLUMN()-20)/10000))</f>
        <v/>
      </c>
      <c r="AD389" t="str">
        <f>IF(J389=0,"",IF(COUNTIF(J$2:J389,J389)&gt;1,"",ROW()+(COLUMN()-20)/10000))</f>
        <v/>
      </c>
      <c r="AE389" t="str">
        <f>IF(K389=0,"",IF(COUNTIF(K$2:K389,K389)&gt;1,"",ROW()+(COLUMN()-20)/10000))</f>
        <v/>
      </c>
      <c r="AF389" t="str">
        <f>IF(L389=0,"",IF(COUNTIF(L$2:L389,L389)&gt;1,"",ROW()+(COLUMN()-20)/10000))</f>
        <v/>
      </c>
      <c r="AG389" t="str">
        <f>IF(M389=0,"",IF(COUNTIF(M$2:M389,M389)&gt;1,"",ROW()+(COLUMN()-20)/10000))</f>
        <v/>
      </c>
      <c r="AH389" t="str">
        <f>IF(N389=0,"",IF(COUNTIF(N$2:N389,N389)&gt;1,"",ROW()+(COLUMN()-20)/10000))</f>
        <v/>
      </c>
      <c r="AI389" t="str">
        <f>IF(O389=0,"",IF(COUNTIF(O$2:O389,O389)&gt;1,"",ROW()+(COLUMN()-20)/10000))</f>
        <v/>
      </c>
      <c r="AJ389" t="str">
        <f>IF(P389=0,"",IF(COUNTIF(P$2:P389,P389)&gt;1,"",ROW()+(COLUMN()-20)/10000))</f>
        <v/>
      </c>
      <c r="AK389" t="str">
        <f>IF(Q389=0,"",IF(COUNTIF(Q$2:Q389,Q389)&gt;1,"",ROW()+(COLUMN()-20)/10000))</f>
        <v/>
      </c>
      <c r="AL389" t="str">
        <f>IF(R389=0,"",IF(COUNTIF(R$2:R389,R389)&gt;1,"",ROW()+(COLUMN()-20)/10000))</f>
        <v/>
      </c>
      <c r="AM389" t="str">
        <f>IF(S389=0,"",IF(COUNTIF(S$2:S389,S389)&gt;1,"",ROW()+(COLUMN()-20)/10000))</f>
        <v/>
      </c>
      <c r="AN389" t="str">
        <f>IF(T389=0,"",IF(COUNTIF(T$2:T389,T389)&gt;1,"",ROW()+(COLUMN()-20)/10000))</f>
        <v/>
      </c>
      <c r="AO389" t="str">
        <f t="shared" si="103"/>
        <v/>
      </c>
      <c r="AP389" t="str">
        <f t="shared" ca="1" si="101"/>
        <v/>
      </c>
      <c r="AQ389" t="str">
        <f ca="1">IF(AP389="","",IF(COUNTIF($AP$2:AP389,AP389)&gt;1,"",IF(AP389="overdracht",1,ROW())))</f>
        <v/>
      </c>
      <c r="AT389" t="str">
        <f t="shared" ca="1" si="104"/>
        <v/>
      </c>
      <c r="AU389" t="str">
        <f t="shared" si="105"/>
        <v/>
      </c>
      <c r="AV389" t="str">
        <f t="shared" si="106"/>
        <v/>
      </c>
      <c r="AW389" s="104" t="str">
        <f>IF(A389=Detail!$E$3,ROW()+5+(COLUMN()-48)/1000,"")</f>
        <v/>
      </c>
      <c r="AX389" t="str">
        <f>IF(B389=Detail!$E$3,ROW()+5+(COLUMN()-48)/1000,"")</f>
        <v/>
      </c>
      <c r="AY389" t="str">
        <f>IF(C389=Detail!$E$3,ROW()+5+(COLUMN()-48)/1000,"")</f>
        <v/>
      </c>
      <c r="AZ389" t="str">
        <f>IF(D389=Detail!$E$3,ROW()+5+(COLUMN()-48)/1000,"")</f>
        <v/>
      </c>
      <c r="BA389" t="str">
        <f>IF(E389=Detail!$E$3,ROW()+5+(COLUMN()-48)/1000,"")</f>
        <v/>
      </c>
      <c r="BB389" t="str">
        <f>IF(F389=Detail!$E$3,ROW()+5+(COLUMN()-48)/1000,"")</f>
        <v/>
      </c>
      <c r="BC389" t="str">
        <f>IF(G389=Detail!$E$3,ROW()+5+(COLUMN()-48)/1000,"")</f>
        <v/>
      </c>
      <c r="BD389" t="str">
        <f>IF(H389=Detail!$E$3,ROW()+5+(COLUMN()-48)/1000,"")</f>
        <v/>
      </c>
      <c r="BE389" t="str">
        <f>IF(I389=Detail!$E$3,ROW()+5+(COLUMN()-48)/1000,"")</f>
        <v/>
      </c>
      <c r="BF389" t="str">
        <f>IF(J389=Detail!$E$3,ROW()+5+(COLUMN()-48)/1000,"")</f>
        <v/>
      </c>
      <c r="BG389" t="str">
        <f>IF(K389=Detail!$E$3,ROW()+5+(COLUMN()-48)/1000,"")</f>
        <v/>
      </c>
      <c r="BH389" t="str">
        <f>IF(L389=Detail!$E$3,ROW()+5+(COLUMN()-48)/1000,"")</f>
        <v/>
      </c>
      <c r="BI389" t="str">
        <f>IF(M389=Detail!$E$3,ROW()+5+(COLUMN()-48)/1000,"")</f>
        <v/>
      </c>
      <c r="BJ389" t="str">
        <f>IF(N389=Detail!$E$3,ROW()+5+(COLUMN()-48)/1000,"")</f>
        <v/>
      </c>
      <c r="BK389" t="str">
        <f>IF(O389=Detail!$E$3,ROW()+5+(COLUMN()-48)/1000,"")</f>
        <v/>
      </c>
      <c r="BL389" t="str">
        <f>IF(P389=Detail!$E$3,ROW()+5+(COLUMN()-48)/1000,"")</f>
        <v/>
      </c>
      <c r="BM389" t="str">
        <f>IF(Q389=Detail!$E$3,ROW()+5+(COLUMN()-48)/1000,"")</f>
        <v/>
      </c>
      <c r="BN389" t="str">
        <f>IF(R389=Detail!$E$3,ROW()+5+(COLUMN()-48)/1000,"")</f>
        <v/>
      </c>
      <c r="BO389" t="str">
        <f>IF(S389=Detail!$E$3,ROW()+5+(COLUMN()-48)/1000,"")</f>
        <v/>
      </c>
      <c r="BP389" t="str">
        <f>IF(T389=Detail!$E$3,ROW()+5+(COLUMN()-48)/1000,"")</f>
        <v/>
      </c>
      <c r="BQ389" t="str">
        <f t="shared" ca="1" si="102"/>
        <v/>
      </c>
      <c r="BR389" t="str">
        <f>IF(BS389="","","'"&amp;VLOOKUP(ROUND((BS389-ROUNDDOWN(BS389,0))*1000,0),$BT$2:$BU$21,2,FALSE)&amp;"'!A"&amp;ROUNDDOWN(Codedata!BS389,0))</f>
        <v/>
      </c>
      <c r="BS389" t="str">
        <f t="shared" si="107"/>
        <v/>
      </c>
      <c r="BV389" t="str">
        <f t="shared" ca="1" si="108"/>
        <v/>
      </c>
      <c r="BW389" t="str">
        <f t="shared" ca="1" si="109"/>
        <v/>
      </c>
      <c r="BX389" t="str">
        <f t="shared" ca="1" si="110"/>
        <v/>
      </c>
      <c r="BY389" t="str">
        <f t="shared" ca="1" si="111"/>
        <v/>
      </c>
      <c r="BZ389" t="str">
        <f t="shared" ca="1" si="112"/>
        <v/>
      </c>
      <c r="CA389" t="str">
        <f t="shared" ca="1" si="113"/>
        <v/>
      </c>
      <c r="CB389" t="str">
        <f t="shared" ca="1" si="114"/>
        <v/>
      </c>
      <c r="CC389" t="str">
        <f t="shared" ca="1" si="115"/>
        <v/>
      </c>
    </row>
    <row r="390" spans="1:81" x14ac:dyDescent="0.3">
      <c r="A390">
        <f>Cash!$C395</f>
        <v>0</v>
      </c>
      <c r="B390">
        <f>Cash!$D395</f>
        <v>0</v>
      </c>
      <c r="C390">
        <f>Zicht!$C395</f>
        <v>0</v>
      </c>
      <c r="D390">
        <f>Zicht!$D395</f>
        <v>0</v>
      </c>
      <c r="E390">
        <f>Spaar!$C395</f>
        <v>0</v>
      </c>
      <c r="F390">
        <f>Spaar!$D395</f>
        <v>0</v>
      </c>
      <c r="G390">
        <f>'Reserve 1'!$C395</f>
        <v>0</v>
      </c>
      <c r="H390">
        <f>'Reserve 1'!$D395</f>
        <v>0</v>
      </c>
      <c r="I390">
        <f>'Reserve 2'!$C395</f>
        <v>0</v>
      </c>
      <c r="J390">
        <f>'Reserve 2'!$D395</f>
        <v>0</v>
      </c>
      <c r="K390">
        <f>'Reserve 3'!$C395</f>
        <v>0</v>
      </c>
      <c r="L390">
        <f>'Reserve 3'!$D395</f>
        <v>0</v>
      </c>
      <c r="M390">
        <f>'Reserve 4'!$C395</f>
        <v>0</v>
      </c>
      <c r="N390">
        <f>'Reserve 4'!$D395</f>
        <v>0</v>
      </c>
      <c r="O390">
        <f>'Reserve 5'!$C395</f>
        <v>0</v>
      </c>
      <c r="P390">
        <f>'Reserve 5'!$D395</f>
        <v>0</v>
      </c>
      <c r="Q390">
        <f>'Reserve 6'!$C395</f>
        <v>0</v>
      </c>
      <c r="R390">
        <f>'Reserve 6'!$D395</f>
        <v>0</v>
      </c>
      <c r="S390">
        <f>'Reserve 7'!$C395</f>
        <v>0</v>
      </c>
      <c r="T390">
        <f>'Reserve 7'!$D395</f>
        <v>0</v>
      </c>
      <c r="U390" t="str">
        <f>IF(A390=0,"",IF(COUNTIF(A$2:A390,A390)&gt;1,"",ROW()+(COLUMN()-20)/10000))</f>
        <v/>
      </c>
      <c r="V390" t="str">
        <f>IF(B390=0,"",IF(COUNTIF(B$2:B390,B390)&gt;1,"",ROW()+(COLUMN()-20)/10000))</f>
        <v/>
      </c>
      <c r="W390" t="str">
        <f>IF(C390=0,"",IF(COUNTIF(C$2:C390,C390)&gt;1,"",ROW()+(COLUMN()-20)/10000))</f>
        <v/>
      </c>
      <c r="X390" t="str">
        <f>IF(D390=0,"",IF(COUNTIF(D$2:D390,D390)&gt;1,"",ROW()+(COLUMN()-20)/10000))</f>
        <v/>
      </c>
      <c r="Y390" t="str">
        <f>IF(E390=0,"",IF(COUNTIF(E$2:E390,E390)&gt;1,"",ROW()+(COLUMN()-20)/10000))</f>
        <v/>
      </c>
      <c r="Z390" t="str">
        <f>IF(F390=0,"",IF(COUNTIF(F$2:F390,F390)&gt;1,"",ROW()+(COLUMN()-20)/10000))</f>
        <v/>
      </c>
      <c r="AA390" t="str">
        <f>IF(G390=0,"",IF(COUNTIF(G$2:G390,G390)&gt;1,"",ROW()+(COLUMN()-20)/10000))</f>
        <v/>
      </c>
      <c r="AB390" t="str">
        <f>IF(H390=0,"",IF(COUNTIF(H$2:H390,H390)&gt;1,"",ROW()+(COLUMN()-20)/10000))</f>
        <v/>
      </c>
      <c r="AC390" t="str">
        <f>IF(I390=0,"",IF(COUNTIF(I$2:I390,I390)&gt;1,"",ROW()+(COLUMN()-20)/10000))</f>
        <v/>
      </c>
      <c r="AD390" t="str">
        <f>IF(J390=0,"",IF(COUNTIF(J$2:J390,J390)&gt;1,"",ROW()+(COLUMN()-20)/10000))</f>
        <v/>
      </c>
      <c r="AE390" t="str">
        <f>IF(K390=0,"",IF(COUNTIF(K$2:K390,K390)&gt;1,"",ROW()+(COLUMN()-20)/10000))</f>
        <v/>
      </c>
      <c r="AF390" t="str">
        <f>IF(L390=0,"",IF(COUNTIF(L$2:L390,L390)&gt;1,"",ROW()+(COLUMN()-20)/10000))</f>
        <v/>
      </c>
      <c r="AG390" t="str">
        <f>IF(M390=0,"",IF(COUNTIF(M$2:M390,M390)&gt;1,"",ROW()+(COLUMN()-20)/10000))</f>
        <v/>
      </c>
      <c r="AH390" t="str">
        <f>IF(N390=0,"",IF(COUNTIF(N$2:N390,N390)&gt;1,"",ROW()+(COLUMN()-20)/10000))</f>
        <v/>
      </c>
      <c r="AI390" t="str">
        <f>IF(O390=0,"",IF(COUNTIF(O$2:O390,O390)&gt;1,"",ROW()+(COLUMN()-20)/10000))</f>
        <v/>
      </c>
      <c r="AJ390" t="str">
        <f>IF(P390=0,"",IF(COUNTIF(P$2:P390,P390)&gt;1,"",ROW()+(COLUMN()-20)/10000))</f>
        <v/>
      </c>
      <c r="AK390" t="str">
        <f>IF(Q390=0,"",IF(COUNTIF(Q$2:Q390,Q390)&gt;1,"",ROW()+(COLUMN()-20)/10000))</f>
        <v/>
      </c>
      <c r="AL390" t="str">
        <f>IF(R390=0,"",IF(COUNTIF(R$2:R390,R390)&gt;1,"",ROW()+(COLUMN()-20)/10000))</f>
        <v/>
      </c>
      <c r="AM390" t="str">
        <f>IF(S390=0,"",IF(COUNTIF(S$2:S390,S390)&gt;1,"",ROW()+(COLUMN()-20)/10000))</f>
        <v/>
      </c>
      <c r="AN390" t="str">
        <f>IF(T390=0,"",IF(COUNTIF(T$2:T390,T390)&gt;1,"",ROW()+(COLUMN()-20)/10000))</f>
        <v/>
      </c>
      <c r="AO390" t="str">
        <f t="shared" si="103"/>
        <v/>
      </c>
      <c r="AP390" t="str">
        <f t="shared" ca="1" si="101"/>
        <v/>
      </c>
      <c r="AQ390" t="str">
        <f ca="1">IF(AP390="","",IF(COUNTIF($AP$2:AP390,AP390)&gt;1,"",IF(AP390="overdracht",1,ROW())))</f>
        <v/>
      </c>
      <c r="AT390" t="str">
        <f t="shared" ca="1" si="104"/>
        <v/>
      </c>
      <c r="AU390" t="str">
        <f t="shared" si="105"/>
        <v/>
      </c>
      <c r="AV390" t="str">
        <f t="shared" si="106"/>
        <v/>
      </c>
      <c r="AW390" s="104" t="str">
        <f>IF(A390=Detail!$E$3,ROW()+5+(COLUMN()-48)/1000,"")</f>
        <v/>
      </c>
      <c r="AX390" t="str">
        <f>IF(B390=Detail!$E$3,ROW()+5+(COLUMN()-48)/1000,"")</f>
        <v/>
      </c>
      <c r="AY390" t="str">
        <f>IF(C390=Detail!$E$3,ROW()+5+(COLUMN()-48)/1000,"")</f>
        <v/>
      </c>
      <c r="AZ390" t="str">
        <f>IF(D390=Detail!$E$3,ROW()+5+(COLUMN()-48)/1000,"")</f>
        <v/>
      </c>
      <c r="BA390" t="str">
        <f>IF(E390=Detail!$E$3,ROW()+5+(COLUMN()-48)/1000,"")</f>
        <v/>
      </c>
      <c r="BB390" t="str">
        <f>IF(F390=Detail!$E$3,ROW()+5+(COLUMN()-48)/1000,"")</f>
        <v/>
      </c>
      <c r="BC390" t="str">
        <f>IF(G390=Detail!$E$3,ROW()+5+(COLUMN()-48)/1000,"")</f>
        <v/>
      </c>
      <c r="BD390" t="str">
        <f>IF(H390=Detail!$E$3,ROW()+5+(COLUMN()-48)/1000,"")</f>
        <v/>
      </c>
      <c r="BE390" t="str">
        <f>IF(I390=Detail!$E$3,ROW()+5+(COLUMN()-48)/1000,"")</f>
        <v/>
      </c>
      <c r="BF390" t="str">
        <f>IF(J390=Detail!$E$3,ROW()+5+(COLUMN()-48)/1000,"")</f>
        <v/>
      </c>
      <c r="BG390" t="str">
        <f>IF(K390=Detail!$E$3,ROW()+5+(COLUMN()-48)/1000,"")</f>
        <v/>
      </c>
      <c r="BH390" t="str">
        <f>IF(L390=Detail!$E$3,ROW()+5+(COLUMN()-48)/1000,"")</f>
        <v/>
      </c>
      <c r="BI390" t="str">
        <f>IF(M390=Detail!$E$3,ROW()+5+(COLUMN()-48)/1000,"")</f>
        <v/>
      </c>
      <c r="BJ390" t="str">
        <f>IF(N390=Detail!$E$3,ROW()+5+(COLUMN()-48)/1000,"")</f>
        <v/>
      </c>
      <c r="BK390" t="str">
        <f>IF(O390=Detail!$E$3,ROW()+5+(COLUMN()-48)/1000,"")</f>
        <v/>
      </c>
      <c r="BL390" t="str">
        <f>IF(P390=Detail!$E$3,ROW()+5+(COLUMN()-48)/1000,"")</f>
        <v/>
      </c>
      <c r="BM390" t="str">
        <f>IF(Q390=Detail!$E$3,ROW()+5+(COLUMN()-48)/1000,"")</f>
        <v/>
      </c>
      <c r="BN390" t="str">
        <f>IF(R390=Detail!$E$3,ROW()+5+(COLUMN()-48)/1000,"")</f>
        <v/>
      </c>
      <c r="BO390" t="str">
        <f>IF(S390=Detail!$E$3,ROW()+5+(COLUMN()-48)/1000,"")</f>
        <v/>
      </c>
      <c r="BP390" t="str">
        <f>IF(T390=Detail!$E$3,ROW()+5+(COLUMN()-48)/1000,"")</f>
        <v/>
      </c>
      <c r="BQ390" t="str">
        <f t="shared" ca="1" si="102"/>
        <v/>
      </c>
      <c r="BR390" t="str">
        <f>IF(BS390="","","'"&amp;VLOOKUP(ROUND((BS390-ROUNDDOWN(BS390,0))*1000,0),$BT$2:$BU$21,2,FALSE)&amp;"'!A"&amp;ROUNDDOWN(Codedata!BS390,0))</f>
        <v/>
      </c>
      <c r="BS390" t="str">
        <f t="shared" si="107"/>
        <v/>
      </c>
      <c r="BV390" t="str">
        <f t="shared" ca="1" si="108"/>
        <v/>
      </c>
      <c r="BW390" t="str">
        <f t="shared" ca="1" si="109"/>
        <v/>
      </c>
      <c r="BX390" t="str">
        <f t="shared" ca="1" si="110"/>
        <v/>
      </c>
      <c r="BY390" t="str">
        <f t="shared" ca="1" si="111"/>
        <v/>
      </c>
      <c r="BZ390" t="str">
        <f t="shared" ca="1" si="112"/>
        <v/>
      </c>
      <c r="CA390" t="str">
        <f t="shared" ca="1" si="113"/>
        <v/>
      </c>
      <c r="CB390" t="str">
        <f t="shared" ca="1" si="114"/>
        <v/>
      </c>
      <c r="CC390" t="str">
        <f t="shared" ca="1" si="115"/>
        <v/>
      </c>
    </row>
    <row r="391" spans="1:81" x14ac:dyDescent="0.3">
      <c r="A391">
        <f>Cash!$C396</f>
        <v>0</v>
      </c>
      <c r="B391">
        <f>Cash!$D396</f>
        <v>0</v>
      </c>
      <c r="C391">
        <f>Zicht!$C396</f>
        <v>0</v>
      </c>
      <c r="D391">
        <f>Zicht!$D396</f>
        <v>0</v>
      </c>
      <c r="E391">
        <f>Spaar!$C396</f>
        <v>0</v>
      </c>
      <c r="F391">
        <f>Spaar!$D396</f>
        <v>0</v>
      </c>
      <c r="G391">
        <f>'Reserve 1'!$C396</f>
        <v>0</v>
      </c>
      <c r="H391">
        <f>'Reserve 1'!$D396</f>
        <v>0</v>
      </c>
      <c r="I391">
        <f>'Reserve 2'!$C396</f>
        <v>0</v>
      </c>
      <c r="J391">
        <f>'Reserve 2'!$D396</f>
        <v>0</v>
      </c>
      <c r="K391">
        <f>'Reserve 3'!$C396</f>
        <v>0</v>
      </c>
      <c r="L391">
        <f>'Reserve 3'!$D396</f>
        <v>0</v>
      </c>
      <c r="M391">
        <f>'Reserve 4'!$C396</f>
        <v>0</v>
      </c>
      <c r="N391">
        <f>'Reserve 4'!$D396</f>
        <v>0</v>
      </c>
      <c r="O391">
        <f>'Reserve 5'!$C396</f>
        <v>0</v>
      </c>
      <c r="P391">
        <f>'Reserve 5'!$D396</f>
        <v>0</v>
      </c>
      <c r="Q391">
        <f>'Reserve 6'!$C396</f>
        <v>0</v>
      </c>
      <c r="R391">
        <f>'Reserve 6'!$D396</f>
        <v>0</v>
      </c>
      <c r="S391">
        <f>'Reserve 7'!$C396</f>
        <v>0</v>
      </c>
      <c r="T391">
        <f>'Reserve 7'!$D396</f>
        <v>0</v>
      </c>
      <c r="U391" t="str">
        <f>IF(A391=0,"",IF(COUNTIF(A$2:A391,A391)&gt;1,"",ROW()+(COLUMN()-20)/10000))</f>
        <v/>
      </c>
      <c r="V391" t="str">
        <f>IF(B391=0,"",IF(COUNTIF(B$2:B391,B391)&gt;1,"",ROW()+(COLUMN()-20)/10000))</f>
        <v/>
      </c>
      <c r="W391" t="str">
        <f>IF(C391=0,"",IF(COUNTIF(C$2:C391,C391)&gt;1,"",ROW()+(COLUMN()-20)/10000))</f>
        <v/>
      </c>
      <c r="X391" t="str">
        <f>IF(D391=0,"",IF(COUNTIF(D$2:D391,D391)&gt;1,"",ROW()+(COLUMN()-20)/10000))</f>
        <v/>
      </c>
      <c r="Y391" t="str">
        <f>IF(E391=0,"",IF(COUNTIF(E$2:E391,E391)&gt;1,"",ROW()+(COLUMN()-20)/10000))</f>
        <v/>
      </c>
      <c r="Z391" t="str">
        <f>IF(F391=0,"",IF(COUNTIF(F$2:F391,F391)&gt;1,"",ROW()+(COLUMN()-20)/10000))</f>
        <v/>
      </c>
      <c r="AA391" t="str">
        <f>IF(G391=0,"",IF(COUNTIF(G$2:G391,G391)&gt;1,"",ROW()+(COLUMN()-20)/10000))</f>
        <v/>
      </c>
      <c r="AB391" t="str">
        <f>IF(H391=0,"",IF(COUNTIF(H$2:H391,H391)&gt;1,"",ROW()+(COLUMN()-20)/10000))</f>
        <v/>
      </c>
      <c r="AC391" t="str">
        <f>IF(I391=0,"",IF(COUNTIF(I$2:I391,I391)&gt;1,"",ROW()+(COLUMN()-20)/10000))</f>
        <v/>
      </c>
      <c r="AD391" t="str">
        <f>IF(J391=0,"",IF(COUNTIF(J$2:J391,J391)&gt;1,"",ROW()+(COLUMN()-20)/10000))</f>
        <v/>
      </c>
      <c r="AE391" t="str">
        <f>IF(K391=0,"",IF(COUNTIF(K$2:K391,K391)&gt;1,"",ROW()+(COLUMN()-20)/10000))</f>
        <v/>
      </c>
      <c r="AF391" t="str">
        <f>IF(L391=0,"",IF(COUNTIF(L$2:L391,L391)&gt;1,"",ROW()+(COLUMN()-20)/10000))</f>
        <v/>
      </c>
      <c r="AG391" t="str">
        <f>IF(M391=0,"",IF(COUNTIF(M$2:M391,M391)&gt;1,"",ROW()+(COLUMN()-20)/10000))</f>
        <v/>
      </c>
      <c r="AH391" t="str">
        <f>IF(N391=0,"",IF(COUNTIF(N$2:N391,N391)&gt;1,"",ROW()+(COLUMN()-20)/10000))</f>
        <v/>
      </c>
      <c r="AI391" t="str">
        <f>IF(O391=0,"",IF(COUNTIF(O$2:O391,O391)&gt;1,"",ROW()+(COLUMN()-20)/10000))</f>
        <v/>
      </c>
      <c r="AJ391" t="str">
        <f>IF(P391=0,"",IF(COUNTIF(P$2:P391,P391)&gt;1,"",ROW()+(COLUMN()-20)/10000))</f>
        <v/>
      </c>
      <c r="AK391" t="str">
        <f>IF(Q391=0,"",IF(COUNTIF(Q$2:Q391,Q391)&gt;1,"",ROW()+(COLUMN()-20)/10000))</f>
        <v/>
      </c>
      <c r="AL391" t="str">
        <f>IF(R391=0,"",IF(COUNTIF(R$2:R391,R391)&gt;1,"",ROW()+(COLUMN()-20)/10000))</f>
        <v/>
      </c>
      <c r="AM391" t="str">
        <f>IF(S391=0,"",IF(COUNTIF(S$2:S391,S391)&gt;1,"",ROW()+(COLUMN()-20)/10000))</f>
        <v/>
      </c>
      <c r="AN391" t="str">
        <f>IF(T391=0,"",IF(COUNTIF(T$2:T391,T391)&gt;1,"",ROW()+(COLUMN()-20)/10000))</f>
        <v/>
      </c>
      <c r="AO391" t="str">
        <f t="shared" si="103"/>
        <v/>
      </c>
      <c r="AP391" t="str">
        <f t="shared" ca="1" si="101"/>
        <v/>
      </c>
      <c r="AQ391" t="str">
        <f ca="1">IF(AP391="","",IF(COUNTIF($AP$2:AP391,AP391)&gt;1,"",IF(AP391="overdracht",1,ROW())))</f>
        <v/>
      </c>
      <c r="AT391" t="str">
        <f t="shared" ca="1" si="104"/>
        <v/>
      </c>
      <c r="AU391" t="str">
        <f t="shared" si="105"/>
        <v/>
      </c>
      <c r="AV391" t="str">
        <f t="shared" si="106"/>
        <v/>
      </c>
      <c r="AW391" s="104" t="str">
        <f>IF(A391=Detail!$E$3,ROW()+5+(COLUMN()-48)/1000,"")</f>
        <v/>
      </c>
      <c r="AX391" t="str">
        <f>IF(B391=Detail!$E$3,ROW()+5+(COLUMN()-48)/1000,"")</f>
        <v/>
      </c>
      <c r="AY391" t="str">
        <f>IF(C391=Detail!$E$3,ROW()+5+(COLUMN()-48)/1000,"")</f>
        <v/>
      </c>
      <c r="AZ391" t="str">
        <f>IF(D391=Detail!$E$3,ROW()+5+(COLUMN()-48)/1000,"")</f>
        <v/>
      </c>
      <c r="BA391" t="str">
        <f>IF(E391=Detail!$E$3,ROW()+5+(COLUMN()-48)/1000,"")</f>
        <v/>
      </c>
      <c r="BB391" t="str">
        <f>IF(F391=Detail!$E$3,ROW()+5+(COLUMN()-48)/1000,"")</f>
        <v/>
      </c>
      <c r="BC391" t="str">
        <f>IF(G391=Detail!$E$3,ROW()+5+(COLUMN()-48)/1000,"")</f>
        <v/>
      </c>
      <c r="BD391" t="str">
        <f>IF(H391=Detail!$E$3,ROW()+5+(COLUMN()-48)/1000,"")</f>
        <v/>
      </c>
      <c r="BE391" t="str">
        <f>IF(I391=Detail!$E$3,ROW()+5+(COLUMN()-48)/1000,"")</f>
        <v/>
      </c>
      <c r="BF391" t="str">
        <f>IF(J391=Detail!$E$3,ROW()+5+(COLUMN()-48)/1000,"")</f>
        <v/>
      </c>
      <c r="BG391" t="str">
        <f>IF(K391=Detail!$E$3,ROW()+5+(COLUMN()-48)/1000,"")</f>
        <v/>
      </c>
      <c r="BH391" t="str">
        <f>IF(L391=Detail!$E$3,ROW()+5+(COLUMN()-48)/1000,"")</f>
        <v/>
      </c>
      <c r="BI391" t="str">
        <f>IF(M391=Detail!$E$3,ROW()+5+(COLUMN()-48)/1000,"")</f>
        <v/>
      </c>
      <c r="BJ391" t="str">
        <f>IF(N391=Detail!$E$3,ROW()+5+(COLUMN()-48)/1000,"")</f>
        <v/>
      </c>
      <c r="BK391" t="str">
        <f>IF(O391=Detail!$E$3,ROW()+5+(COLUMN()-48)/1000,"")</f>
        <v/>
      </c>
      <c r="BL391" t="str">
        <f>IF(P391=Detail!$E$3,ROW()+5+(COLUMN()-48)/1000,"")</f>
        <v/>
      </c>
      <c r="BM391" t="str">
        <f>IF(Q391=Detail!$E$3,ROW()+5+(COLUMN()-48)/1000,"")</f>
        <v/>
      </c>
      <c r="BN391" t="str">
        <f>IF(R391=Detail!$E$3,ROW()+5+(COLUMN()-48)/1000,"")</f>
        <v/>
      </c>
      <c r="BO391" t="str">
        <f>IF(S391=Detail!$E$3,ROW()+5+(COLUMN()-48)/1000,"")</f>
        <v/>
      </c>
      <c r="BP391" t="str">
        <f>IF(T391=Detail!$E$3,ROW()+5+(COLUMN()-48)/1000,"")</f>
        <v/>
      </c>
      <c r="BQ391" t="str">
        <f t="shared" ca="1" si="102"/>
        <v/>
      </c>
      <c r="BR391" t="str">
        <f>IF(BS391="","","'"&amp;VLOOKUP(ROUND((BS391-ROUNDDOWN(BS391,0))*1000,0),$BT$2:$BU$21,2,FALSE)&amp;"'!A"&amp;ROUNDDOWN(Codedata!BS391,0))</f>
        <v/>
      </c>
      <c r="BS391" t="str">
        <f t="shared" si="107"/>
        <v/>
      </c>
      <c r="BV391" t="str">
        <f t="shared" ca="1" si="108"/>
        <v/>
      </c>
      <c r="BW391" t="str">
        <f t="shared" ca="1" si="109"/>
        <v/>
      </c>
      <c r="BX391" t="str">
        <f t="shared" ca="1" si="110"/>
        <v/>
      </c>
      <c r="BY391" t="str">
        <f t="shared" ca="1" si="111"/>
        <v/>
      </c>
      <c r="BZ391" t="str">
        <f t="shared" ca="1" si="112"/>
        <v/>
      </c>
      <c r="CA391" t="str">
        <f t="shared" ca="1" si="113"/>
        <v/>
      </c>
      <c r="CB391" t="str">
        <f t="shared" ca="1" si="114"/>
        <v/>
      </c>
      <c r="CC391" t="str">
        <f t="shared" ca="1" si="115"/>
        <v/>
      </c>
    </row>
    <row r="392" spans="1:81" x14ac:dyDescent="0.3">
      <c r="A392">
        <f>Cash!$C397</f>
        <v>0</v>
      </c>
      <c r="B392">
        <f>Cash!$D397</f>
        <v>0</v>
      </c>
      <c r="C392">
        <f>Zicht!$C397</f>
        <v>0</v>
      </c>
      <c r="D392">
        <f>Zicht!$D397</f>
        <v>0</v>
      </c>
      <c r="E392">
        <f>Spaar!$C397</f>
        <v>0</v>
      </c>
      <c r="F392">
        <f>Spaar!$D397</f>
        <v>0</v>
      </c>
      <c r="G392">
        <f>'Reserve 1'!$C397</f>
        <v>0</v>
      </c>
      <c r="H392">
        <f>'Reserve 1'!$D397</f>
        <v>0</v>
      </c>
      <c r="I392">
        <f>'Reserve 2'!$C397</f>
        <v>0</v>
      </c>
      <c r="J392">
        <f>'Reserve 2'!$D397</f>
        <v>0</v>
      </c>
      <c r="K392">
        <f>'Reserve 3'!$C397</f>
        <v>0</v>
      </c>
      <c r="L392">
        <f>'Reserve 3'!$D397</f>
        <v>0</v>
      </c>
      <c r="M392">
        <f>'Reserve 4'!$C397</f>
        <v>0</v>
      </c>
      <c r="N392">
        <f>'Reserve 4'!$D397</f>
        <v>0</v>
      </c>
      <c r="O392">
        <f>'Reserve 5'!$C397</f>
        <v>0</v>
      </c>
      <c r="P392">
        <f>'Reserve 5'!$D397</f>
        <v>0</v>
      </c>
      <c r="Q392">
        <f>'Reserve 6'!$C397</f>
        <v>0</v>
      </c>
      <c r="R392">
        <f>'Reserve 6'!$D397</f>
        <v>0</v>
      </c>
      <c r="S392">
        <f>'Reserve 7'!$C397</f>
        <v>0</v>
      </c>
      <c r="T392">
        <f>'Reserve 7'!$D397</f>
        <v>0</v>
      </c>
      <c r="U392" t="str">
        <f>IF(A392=0,"",IF(COUNTIF(A$2:A392,A392)&gt;1,"",ROW()+(COLUMN()-20)/10000))</f>
        <v/>
      </c>
      <c r="V392" t="str">
        <f>IF(B392=0,"",IF(COUNTIF(B$2:B392,B392)&gt;1,"",ROW()+(COLUMN()-20)/10000))</f>
        <v/>
      </c>
      <c r="W392" t="str">
        <f>IF(C392=0,"",IF(COUNTIF(C$2:C392,C392)&gt;1,"",ROW()+(COLUMN()-20)/10000))</f>
        <v/>
      </c>
      <c r="X392" t="str">
        <f>IF(D392=0,"",IF(COUNTIF(D$2:D392,D392)&gt;1,"",ROW()+(COLUMN()-20)/10000))</f>
        <v/>
      </c>
      <c r="Y392" t="str">
        <f>IF(E392=0,"",IF(COUNTIF(E$2:E392,E392)&gt;1,"",ROW()+(COLUMN()-20)/10000))</f>
        <v/>
      </c>
      <c r="Z392" t="str">
        <f>IF(F392=0,"",IF(COUNTIF(F$2:F392,F392)&gt;1,"",ROW()+(COLUMN()-20)/10000))</f>
        <v/>
      </c>
      <c r="AA392" t="str">
        <f>IF(G392=0,"",IF(COUNTIF(G$2:G392,G392)&gt;1,"",ROW()+(COLUMN()-20)/10000))</f>
        <v/>
      </c>
      <c r="AB392" t="str">
        <f>IF(H392=0,"",IF(COUNTIF(H$2:H392,H392)&gt;1,"",ROW()+(COLUMN()-20)/10000))</f>
        <v/>
      </c>
      <c r="AC392" t="str">
        <f>IF(I392=0,"",IF(COUNTIF(I$2:I392,I392)&gt;1,"",ROW()+(COLUMN()-20)/10000))</f>
        <v/>
      </c>
      <c r="AD392" t="str">
        <f>IF(J392=0,"",IF(COUNTIF(J$2:J392,J392)&gt;1,"",ROW()+(COLUMN()-20)/10000))</f>
        <v/>
      </c>
      <c r="AE392" t="str">
        <f>IF(K392=0,"",IF(COUNTIF(K$2:K392,K392)&gt;1,"",ROW()+(COLUMN()-20)/10000))</f>
        <v/>
      </c>
      <c r="AF392" t="str">
        <f>IF(L392=0,"",IF(COUNTIF(L$2:L392,L392)&gt;1,"",ROW()+(COLUMN()-20)/10000))</f>
        <v/>
      </c>
      <c r="AG392" t="str">
        <f>IF(M392=0,"",IF(COUNTIF(M$2:M392,M392)&gt;1,"",ROW()+(COLUMN()-20)/10000))</f>
        <v/>
      </c>
      <c r="AH392" t="str">
        <f>IF(N392=0,"",IF(COUNTIF(N$2:N392,N392)&gt;1,"",ROW()+(COLUMN()-20)/10000))</f>
        <v/>
      </c>
      <c r="AI392" t="str">
        <f>IF(O392=0,"",IF(COUNTIF(O$2:O392,O392)&gt;1,"",ROW()+(COLUMN()-20)/10000))</f>
        <v/>
      </c>
      <c r="AJ392" t="str">
        <f>IF(P392=0,"",IF(COUNTIF(P$2:P392,P392)&gt;1,"",ROW()+(COLUMN()-20)/10000))</f>
        <v/>
      </c>
      <c r="AK392" t="str">
        <f>IF(Q392=0,"",IF(COUNTIF(Q$2:Q392,Q392)&gt;1,"",ROW()+(COLUMN()-20)/10000))</f>
        <v/>
      </c>
      <c r="AL392" t="str">
        <f>IF(R392=0,"",IF(COUNTIF(R$2:R392,R392)&gt;1,"",ROW()+(COLUMN()-20)/10000))</f>
        <v/>
      </c>
      <c r="AM392" t="str">
        <f>IF(S392=0,"",IF(COUNTIF(S$2:S392,S392)&gt;1,"",ROW()+(COLUMN()-20)/10000))</f>
        <v/>
      </c>
      <c r="AN392" t="str">
        <f>IF(T392=0,"",IF(COUNTIF(T$2:T392,T392)&gt;1,"",ROW()+(COLUMN()-20)/10000))</f>
        <v/>
      </c>
      <c r="AO392" t="str">
        <f t="shared" si="103"/>
        <v/>
      </c>
      <c r="AP392" t="str">
        <f t="shared" ca="1" si="101"/>
        <v/>
      </c>
      <c r="AQ392" t="str">
        <f ca="1">IF(AP392="","",IF(COUNTIF($AP$2:AP392,AP392)&gt;1,"",IF(AP392="overdracht",1,ROW())))</f>
        <v/>
      </c>
      <c r="AT392" t="str">
        <f t="shared" ca="1" si="104"/>
        <v/>
      </c>
      <c r="AU392" t="str">
        <f t="shared" si="105"/>
        <v/>
      </c>
      <c r="AV392" t="str">
        <f t="shared" si="106"/>
        <v/>
      </c>
      <c r="AW392" s="104" t="str">
        <f>IF(A392=Detail!$E$3,ROW()+5+(COLUMN()-48)/1000,"")</f>
        <v/>
      </c>
      <c r="AX392" t="str">
        <f>IF(B392=Detail!$E$3,ROW()+5+(COLUMN()-48)/1000,"")</f>
        <v/>
      </c>
      <c r="AY392" t="str">
        <f>IF(C392=Detail!$E$3,ROW()+5+(COLUMN()-48)/1000,"")</f>
        <v/>
      </c>
      <c r="AZ392" t="str">
        <f>IF(D392=Detail!$E$3,ROW()+5+(COLUMN()-48)/1000,"")</f>
        <v/>
      </c>
      <c r="BA392" t="str">
        <f>IF(E392=Detail!$E$3,ROW()+5+(COLUMN()-48)/1000,"")</f>
        <v/>
      </c>
      <c r="BB392" t="str">
        <f>IF(F392=Detail!$E$3,ROW()+5+(COLUMN()-48)/1000,"")</f>
        <v/>
      </c>
      <c r="BC392" t="str">
        <f>IF(G392=Detail!$E$3,ROW()+5+(COLUMN()-48)/1000,"")</f>
        <v/>
      </c>
      <c r="BD392" t="str">
        <f>IF(H392=Detail!$E$3,ROW()+5+(COLUMN()-48)/1000,"")</f>
        <v/>
      </c>
      <c r="BE392" t="str">
        <f>IF(I392=Detail!$E$3,ROW()+5+(COLUMN()-48)/1000,"")</f>
        <v/>
      </c>
      <c r="BF392" t="str">
        <f>IF(J392=Detail!$E$3,ROW()+5+(COLUMN()-48)/1000,"")</f>
        <v/>
      </c>
      <c r="BG392" t="str">
        <f>IF(K392=Detail!$E$3,ROW()+5+(COLUMN()-48)/1000,"")</f>
        <v/>
      </c>
      <c r="BH392" t="str">
        <f>IF(L392=Detail!$E$3,ROW()+5+(COLUMN()-48)/1000,"")</f>
        <v/>
      </c>
      <c r="BI392" t="str">
        <f>IF(M392=Detail!$E$3,ROW()+5+(COLUMN()-48)/1000,"")</f>
        <v/>
      </c>
      <c r="BJ392" t="str">
        <f>IF(N392=Detail!$E$3,ROW()+5+(COLUMN()-48)/1000,"")</f>
        <v/>
      </c>
      <c r="BK392" t="str">
        <f>IF(O392=Detail!$E$3,ROW()+5+(COLUMN()-48)/1000,"")</f>
        <v/>
      </c>
      <c r="BL392" t="str">
        <f>IF(P392=Detail!$E$3,ROW()+5+(COLUMN()-48)/1000,"")</f>
        <v/>
      </c>
      <c r="BM392" t="str">
        <f>IF(Q392=Detail!$E$3,ROW()+5+(COLUMN()-48)/1000,"")</f>
        <v/>
      </c>
      <c r="BN392" t="str">
        <f>IF(R392=Detail!$E$3,ROW()+5+(COLUMN()-48)/1000,"")</f>
        <v/>
      </c>
      <c r="BO392" t="str">
        <f>IF(S392=Detail!$E$3,ROW()+5+(COLUMN()-48)/1000,"")</f>
        <v/>
      </c>
      <c r="BP392" t="str">
        <f>IF(T392=Detail!$E$3,ROW()+5+(COLUMN()-48)/1000,"")</f>
        <v/>
      </c>
      <c r="BQ392" t="str">
        <f t="shared" ca="1" si="102"/>
        <v/>
      </c>
      <c r="BR392" t="str">
        <f>IF(BS392="","","'"&amp;VLOOKUP(ROUND((BS392-ROUNDDOWN(BS392,0))*1000,0),$BT$2:$BU$21,2,FALSE)&amp;"'!A"&amp;ROUNDDOWN(Codedata!BS392,0))</f>
        <v/>
      </c>
      <c r="BS392" t="str">
        <f t="shared" si="107"/>
        <v/>
      </c>
      <c r="BV392" t="str">
        <f t="shared" ca="1" si="108"/>
        <v/>
      </c>
      <c r="BW392" t="str">
        <f t="shared" ca="1" si="109"/>
        <v/>
      </c>
      <c r="BX392" t="str">
        <f t="shared" ca="1" si="110"/>
        <v/>
      </c>
      <c r="BY392" t="str">
        <f t="shared" ca="1" si="111"/>
        <v/>
      </c>
      <c r="BZ392" t="str">
        <f t="shared" ca="1" si="112"/>
        <v/>
      </c>
      <c r="CA392" t="str">
        <f t="shared" ca="1" si="113"/>
        <v/>
      </c>
      <c r="CB392" t="str">
        <f t="shared" ca="1" si="114"/>
        <v/>
      </c>
      <c r="CC392" t="str">
        <f t="shared" ca="1" si="115"/>
        <v/>
      </c>
    </row>
    <row r="393" spans="1:81" x14ac:dyDescent="0.3">
      <c r="A393">
        <f>Cash!$C398</f>
        <v>0</v>
      </c>
      <c r="B393">
        <f>Cash!$D398</f>
        <v>0</v>
      </c>
      <c r="C393">
        <f>Zicht!$C398</f>
        <v>0</v>
      </c>
      <c r="D393">
        <f>Zicht!$D398</f>
        <v>0</v>
      </c>
      <c r="E393">
        <f>Spaar!$C398</f>
        <v>0</v>
      </c>
      <c r="F393">
        <f>Spaar!$D398</f>
        <v>0</v>
      </c>
      <c r="G393">
        <f>'Reserve 1'!$C398</f>
        <v>0</v>
      </c>
      <c r="H393">
        <f>'Reserve 1'!$D398</f>
        <v>0</v>
      </c>
      <c r="I393">
        <f>'Reserve 2'!$C398</f>
        <v>0</v>
      </c>
      <c r="J393">
        <f>'Reserve 2'!$D398</f>
        <v>0</v>
      </c>
      <c r="K393">
        <f>'Reserve 3'!$C398</f>
        <v>0</v>
      </c>
      <c r="L393">
        <f>'Reserve 3'!$D398</f>
        <v>0</v>
      </c>
      <c r="M393">
        <f>'Reserve 4'!$C398</f>
        <v>0</v>
      </c>
      <c r="N393">
        <f>'Reserve 4'!$D398</f>
        <v>0</v>
      </c>
      <c r="O393">
        <f>'Reserve 5'!$C398</f>
        <v>0</v>
      </c>
      <c r="P393">
        <f>'Reserve 5'!$D398</f>
        <v>0</v>
      </c>
      <c r="Q393">
        <f>'Reserve 6'!$C398</f>
        <v>0</v>
      </c>
      <c r="R393">
        <f>'Reserve 6'!$D398</f>
        <v>0</v>
      </c>
      <c r="S393">
        <f>'Reserve 7'!$C398</f>
        <v>0</v>
      </c>
      <c r="T393">
        <f>'Reserve 7'!$D398</f>
        <v>0</v>
      </c>
      <c r="U393" t="str">
        <f>IF(A393=0,"",IF(COUNTIF(A$2:A393,A393)&gt;1,"",ROW()+(COLUMN()-20)/10000))</f>
        <v/>
      </c>
      <c r="V393" t="str">
        <f>IF(B393=0,"",IF(COUNTIF(B$2:B393,B393)&gt;1,"",ROW()+(COLUMN()-20)/10000))</f>
        <v/>
      </c>
      <c r="W393" t="str">
        <f>IF(C393=0,"",IF(COUNTIF(C$2:C393,C393)&gt;1,"",ROW()+(COLUMN()-20)/10000))</f>
        <v/>
      </c>
      <c r="X393" t="str">
        <f>IF(D393=0,"",IF(COUNTIF(D$2:D393,D393)&gt;1,"",ROW()+(COLUMN()-20)/10000))</f>
        <v/>
      </c>
      <c r="Y393" t="str">
        <f>IF(E393=0,"",IF(COUNTIF(E$2:E393,E393)&gt;1,"",ROW()+(COLUMN()-20)/10000))</f>
        <v/>
      </c>
      <c r="Z393" t="str">
        <f>IF(F393=0,"",IF(COUNTIF(F$2:F393,F393)&gt;1,"",ROW()+(COLUMN()-20)/10000))</f>
        <v/>
      </c>
      <c r="AA393" t="str">
        <f>IF(G393=0,"",IF(COUNTIF(G$2:G393,G393)&gt;1,"",ROW()+(COLUMN()-20)/10000))</f>
        <v/>
      </c>
      <c r="AB393" t="str">
        <f>IF(H393=0,"",IF(COUNTIF(H$2:H393,H393)&gt;1,"",ROW()+(COLUMN()-20)/10000))</f>
        <v/>
      </c>
      <c r="AC393" t="str">
        <f>IF(I393=0,"",IF(COUNTIF(I$2:I393,I393)&gt;1,"",ROW()+(COLUMN()-20)/10000))</f>
        <v/>
      </c>
      <c r="AD393" t="str">
        <f>IF(J393=0,"",IF(COUNTIF(J$2:J393,J393)&gt;1,"",ROW()+(COLUMN()-20)/10000))</f>
        <v/>
      </c>
      <c r="AE393" t="str">
        <f>IF(K393=0,"",IF(COUNTIF(K$2:K393,K393)&gt;1,"",ROW()+(COLUMN()-20)/10000))</f>
        <v/>
      </c>
      <c r="AF393" t="str">
        <f>IF(L393=0,"",IF(COUNTIF(L$2:L393,L393)&gt;1,"",ROW()+(COLUMN()-20)/10000))</f>
        <v/>
      </c>
      <c r="AG393" t="str">
        <f>IF(M393=0,"",IF(COUNTIF(M$2:M393,M393)&gt;1,"",ROW()+(COLUMN()-20)/10000))</f>
        <v/>
      </c>
      <c r="AH393" t="str">
        <f>IF(N393=0,"",IF(COUNTIF(N$2:N393,N393)&gt;1,"",ROW()+(COLUMN()-20)/10000))</f>
        <v/>
      </c>
      <c r="AI393" t="str">
        <f>IF(O393=0,"",IF(COUNTIF(O$2:O393,O393)&gt;1,"",ROW()+(COLUMN()-20)/10000))</f>
        <v/>
      </c>
      <c r="AJ393" t="str">
        <f>IF(P393=0,"",IF(COUNTIF(P$2:P393,P393)&gt;1,"",ROW()+(COLUMN()-20)/10000))</f>
        <v/>
      </c>
      <c r="AK393" t="str">
        <f>IF(Q393=0,"",IF(COUNTIF(Q$2:Q393,Q393)&gt;1,"",ROW()+(COLUMN()-20)/10000))</f>
        <v/>
      </c>
      <c r="AL393" t="str">
        <f>IF(R393=0,"",IF(COUNTIF(R$2:R393,R393)&gt;1,"",ROW()+(COLUMN()-20)/10000))</f>
        <v/>
      </c>
      <c r="AM393" t="str">
        <f>IF(S393=0,"",IF(COUNTIF(S$2:S393,S393)&gt;1,"",ROW()+(COLUMN()-20)/10000))</f>
        <v/>
      </c>
      <c r="AN393" t="str">
        <f>IF(T393=0,"",IF(COUNTIF(T$2:T393,T393)&gt;1,"",ROW()+(COLUMN()-20)/10000))</f>
        <v/>
      </c>
      <c r="AO393" t="str">
        <f t="shared" si="103"/>
        <v/>
      </c>
      <c r="AP393" t="str">
        <f t="shared" ca="1" si="101"/>
        <v/>
      </c>
      <c r="AQ393" t="str">
        <f ca="1">IF(AP393="","",IF(COUNTIF($AP$2:AP393,AP393)&gt;1,"",IF(AP393="overdracht",1,ROW())))</f>
        <v/>
      </c>
      <c r="AT393" t="str">
        <f t="shared" ca="1" si="104"/>
        <v/>
      </c>
      <c r="AU393" t="str">
        <f t="shared" si="105"/>
        <v/>
      </c>
      <c r="AV393" t="str">
        <f t="shared" si="106"/>
        <v/>
      </c>
      <c r="AW393" s="104" t="str">
        <f>IF(A393=Detail!$E$3,ROW()+5+(COLUMN()-48)/1000,"")</f>
        <v/>
      </c>
      <c r="AX393" t="str">
        <f>IF(B393=Detail!$E$3,ROW()+5+(COLUMN()-48)/1000,"")</f>
        <v/>
      </c>
      <c r="AY393" t="str">
        <f>IF(C393=Detail!$E$3,ROW()+5+(COLUMN()-48)/1000,"")</f>
        <v/>
      </c>
      <c r="AZ393" t="str">
        <f>IF(D393=Detail!$E$3,ROW()+5+(COLUMN()-48)/1000,"")</f>
        <v/>
      </c>
      <c r="BA393" t="str">
        <f>IF(E393=Detail!$E$3,ROW()+5+(COLUMN()-48)/1000,"")</f>
        <v/>
      </c>
      <c r="BB393" t="str">
        <f>IF(F393=Detail!$E$3,ROW()+5+(COLUMN()-48)/1000,"")</f>
        <v/>
      </c>
      <c r="BC393" t="str">
        <f>IF(G393=Detail!$E$3,ROW()+5+(COLUMN()-48)/1000,"")</f>
        <v/>
      </c>
      <c r="BD393" t="str">
        <f>IF(H393=Detail!$E$3,ROW()+5+(COLUMN()-48)/1000,"")</f>
        <v/>
      </c>
      <c r="BE393" t="str">
        <f>IF(I393=Detail!$E$3,ROW()+5+(COLUMN()-48)/1000,"")</f>
        <v/>
      </c>
      <c r="BF393" t="str">
        <f>IF(J393=Detail!$E$3,ROW()+5+(COLUMN()-48)/1000,"")</f>
        <v/>
      </c>
      <c r="BG393" t="str">
        <f>IF(K393=Detail!$E$3,ROW()+5+(COLUMN()-48)/1000,"")</f>
        <v/>
      </c>
      <c r="BH393" t="str">
        <f>IF(L393=Detail!$E$3,ROW()+5+(COLUMN()-48)/1000,"")</f>
        <v/>
      </c>
      <c r="BI393" t="str">
        <f>IF(M393=Detail!$E$3,ROW()+5+(COLUMN()-48)/1000,"")</f>
        <v/>
      </c>
      <c r="BJ393" t="str">
        <f>IF(N393=Detail!$E$3,ROW()+5+(COLUMN()-48)/1000,"")</f>
        <v/>
      </c>
      <c r="BK393" t="str">
        <f>IF(O393=Detail!$E$3,ROW()+5+(COLUMN()-48)/1000,"")</f>
        <v/>
      </c>
      <c r="BL393" t="str">
        <f>IF(P393=Detail!$E$3,ROW()+5+(COLUMN()-48)/1000,"")</f>
        <v/>
      </c>
      <c r="BM393" t="str">
        <f>IF(Q393=Detail!$E$3,ROW()+5+(COLUMN()-48)/1000,"")</f>
        <v/>
      </c>
      <c r="BN393" t="str">
        <f>IF(R393=Detail!$E$3,ROW()+5+(COLUMN()-48)/1000,"")</f>
        <v/>
      </c>
      <c r="BO393" t="str">
        <f>IF(S393=Detail!$E$3,ROW()+5+(COLUMN()-48)/1000,"")</f>
        <v/>
      </c>
      <c r="BP393" t="str">
        <f>IF(T393=Detail!$E$3,ROW()+5+(COLUMN()-48)/1000,"")</f>
        <v/>
      </c>
      <c r="BQ393" t="str">
        <f t="shared" ca="1" si="102"/>
        <v/>
      </c>
      <c r="BR393" t="str">
        <f>IF(BS393="","","'"&amp;VLOOKUP(ROUND((BS393-ROUNDDOWN(BS393,0))*1000,0),$BT$2:$BU$21,2,FALSE)&amp;"'!A"&amp;ROUNDDOWN(Codedata!BS393,0))</f>
        <v/>
      </c>
      <c r="BS393" t="str">
        <f t="shared" si="107"/>
        <v/>
      </c>
      <c r="BV393" t="str">
        <f t="shared" ca="1" si="108"/>
        <v/>
      </c>
      <c r="BW393" t="str">
        <f t="shared" ca="1" si="109"/>
        <v/>
      </c>
      <c r="BX393" t="str">
        <f t="shared" ca="1" si="110"/>
        <v/>
      </c>
      <c r="BY393" t="str">
        <f t="shared" ca="1" si="111"/>
        <v/>
      </c>
      <c r="BZ393" t="str">
        <f t="shared" ca="1" si="112"/>
        <v/>
      </c>
      <c r="CA393" t="str">
        <f t="shared" ca="1" si="113"/>
        <v/>
      </c>
      <c r="CB393" t="str">
        <f t="shared" ca="1" si="114"/>
        <v/>
      </c>
      <c r="CC393" t="str">
        <f t="shared" ca="1" si="115"/>
        <v/>
      </c>
    </row>
    <row r="394" spans="1:81" x14ac:dyDescent="0.3">
      <c r="A394">
        <f>Cash!$C399</f>
        <v>0</v>
      </c>
      <c r="B394">
        <f>Cash!$D399</f>
        <v>0</v>
      </c>
      <c r="C394">
        <f>Zicht!$C399</f>
        <v>0</v>
      </c>
      <c r="D394">
        <f>Zicht!$D399</f>
        <v>0</v>
      </c>
      <c r="E394">
        <f>Spaar!$C399</f>
        <v>0</v>
      </c>
      <c r="F394">
        <f>Spaar!$D399</f>
        <v>0</v>
      </c>
      <c r="G394">
        <f>'Reserve 1'!$C399</f>
        <v>0</v>
      </c>
      <c r="H394">
        <f>'Reserve 1'!$D399</f>
        <v>0</v>
      </c>
      <c r="I394">
        <f>'Reserve 2'!$C399</f>
        <v>0</v>
      </c>
      <c r="J394">
        <f>'Reserve 2'!$D399</f>
        <v>0</v>
      </c>
      <c r="K394">
        <f>'Reserve 3'!$C399</f>
        <v>0</v>
      </c>
      <c r="L394">
        <f>'Reserve 3'!$D399</f>
        <v>0</v>
      </c>
      <c r="M394">
        <f>'Reserve 4'!$C399</f>
        <v>0</v>
      </c>
      <c r="N394">
        <f>'Reserve 4'!$D399</f>
        <v>0</v>
      </c>
      <c r="O394">
        <f>'Reserve 5'!$C399</f>
        <v>0</v>
      </c>
      <c r="P394">
        <f>'Reserve 5'!$D399</f>
        <v>0</v>
      </c>
      <c r="Q394">
        <f>'Reserve 6'!$C399</f>
        <v>0</v>
      </c>
      <c r="R394">
        <f>'Reserve 6'!$D399</f>
        <v>0</v>
      </c>
      <c r="S394">
        <f>'Reserve 7'!$C399</f>
        <v>0</v>
      </c>
      <c r="T394">
        <f>'Reserve 7'!$D399</f>
        <v>0</v>
      </c>
      <c r="U394" t="str">
        <f>IF(A394=0,"",IF(COUNTIF(A$2:A394,A394)&gt;1,"",ROW()+(COLUMN()-20)/10000))</f>
        <v/>
      </c>
      <c r="V394" t="str">
        <f>IF(B394=0,"",IF(COUNTIF(B$2:B394,B394)&gt;1,"",ROW()+(COLUMN()-20)/10000))</f>
        <v/>
      </c>
      <c r="W394" t="str">
        <f>IF(C394=0,"",IF(COUNTIF(C$2:C394,C394)&gt;1,"",ROW()+(COLUMN()-20)/10000))</f>
        <v/>
      </c>
      <c r="X394" t="str">
        <f>IF(D394=0,"",IF(COUNTIF(D$2:D394,D394)&gt;1,"",ROW()+(COLUMN()-20)/10000))</f>
        <v/>
      </c>
      <c r="Y394" t="str">
        <f>IF(E394=0,"",IF(COUNTIF(E$2:E394,E394)&gt;1,"",ROW()+(COLUMN()-20)/10000))</f>
        <v/>
      </c>
      <c r="Z394" t="str">
        <f>IF(F394=0,"",IF(COUNTIF(F$2:F394,F394)&gt;1,"",ROW()+(COLUMN()-20)/10000))</f>
        <v/>
      </c>
      <c r="AA394" t="str">
        <f>IF(G394=0,"",IF(COUNTIF(G$2:G394,G394)&gt;1,"",ROW()+(COLUMN()-20)/10000))</f>
        <v/>
      </c>
      <c r="AB394" t="str">
        <f>IF(H394=0,"",IF(COUNTIF(H$2:H394,H394)&gt;1,"",ROW()+(COLUMN()-20)/10000))</f>
        <v/>
      </c>
      <c r="AC394" t="str">
        <f>IF(I394=0,"",IF(COUNTIF(I$2:I394,I394)&gt;1,"",ROW()+(COLUMN()-20)/10000))</f>
        <v/>
      </c>
      <c r="AD394" t="str">
        <f>IF(J394=0,"",IF(COUNTIF(J$2:J394,J394)&gt;1,"",ROW()+(COLUMN()-20)/10000))</f>
        <v/>
      </c>
      <c r="AE394" t="str">
        <f>IF(K394=0,"",IF(COUNTIF(K$2:K394,K394)&gt;1,"",ROW()+(COLUMN()-20)/10000))</f>
        <v/>
      </c>
      <c r="AF394" t="str">
        <f>IF(L394=0,"",IF(COUNTIF(L$2:L394,L394)&gt;1,"",ROW()+(COLUMN()-20)/10000))</f>
        <v/>
      </c>
      <c r="AG394" t="str">
        <f>IF(M394=0,"",IF(COUNTIF(M$2:M394,M394)&gt;1,"",ROW()+(COLUMN()-20)/10000))</f>
        <v/>
      </c>
      <c r="AH394" t="str">
        <f>IF(N394=0,"",IF(COUNTIF(N$2:N394,N394)&gt;1,"",ROW()+(COLUMN()-20)/10000))</f>
        <v/>
      </c>
      <c r="AI394" t="str">
        <f>IF(O394=0,"",IF(COUNTIF(O$2:O394,O394)&gt;1,"",ROW()+(COLUMN()-20)/10000))</f>
        <v/>
      </c>
      <c r="AJ394" t="str">
        <f>IF(P394=0,"",IF(COUNTIF(P$2:P394,P394)&gt;1,"",ROW()+(COLUMN()-20)/10000))</f>
        <v/>
      </c>
      <c r="AK394" t="str">
        <f>IF(Q394=0,"",IF(COUNTIF(Q$2:Q394,Q394)&gt;1,"",ROW()+(COLUMN()-20)/10000))</f>
        <v/>
      </c>
      <c r="AL394" t="str">
        <f>IF(R394=0,"",IF(COUNTIF(R$2:R394,R394)&gt;1,"",ROW()+(COLUMN()-20)/10000))</f>
        <v/>
      </c>
      <c r="AM394" t="str">
        <f>IF(S394=0,"",IF(COUNTIF(S$2:S394,S394)&gt;1,"",ROW()+(COLUMN()-20)/10000))</f>
        <v/>
      </c>
      <c r="AN394" t="str">
        <f>IF(T394=0,"",IF(COUNTIF(T$2:T394,T394)&gt;1,"",ROW()+(COLUMN()-20)/10000))</f>
        <v/>
      </c>
      <c r="AO394" t="str">
        <f t="shared" si="103"/>
        <v/>
      </c>
      <c r="AP394" t="str">
        <f t="shared" ca="1" si="101"/>
        <v/>
      </c>
      <c r="AQ394" t="str">
        <f ca="1">IF(AP394="","",IF(COUNTIF($AP$2:AP394,AP394)&gt;1,"",IF(AP394="overdracht",1,ROW())))</f>
        <v/>
      </c>
      <c r="AT394" t="str">
        <f t="shared" ca="1" si="104"/>
        <v/>
      </c>
      <c r="AU394" t="str">
        <f t="shared" si="105"/>
        <v/>
      </c>
      <c r="AV394" t="str">
        <f t="shared" si="106"/>
        <v/>
      </c>
      <c r="AW394" s="104" t="str">
        <f>IF(A394=Detail!$E$3,ROW()+5+(COLUMN()-48)/1000,"")</f>
        <v/>
      </c>
      <c r="AX394" t="str">
        <f>IF(B394=Detail!$E$3,ROW()+5+(COLUMN()-48)/1000,"")</f>
        <v/>
      </c>
      <c r="AY394" t="str">
        <f>IF(C394=Detail!$E$3,ROW()+5+(COLUMN()-48)/1000,"")</f>
        <v/>
      </c>
      <c r="AZ394" t="str">
        <f>IF(D394=Detail!$E$3,ROW()+5+(COLUMN()-48)/1000,"")</f>
        <v/>
      </c>
      <c r="BA394" t="str">
        <f>IF(E394=Detail!$E$3,ROW()+5+(COLUMN()-48)/1000,"")</f>
        <v/>
      </c>
      <c r="BB394" t="str">
        <f>IF(F394=Detail!$E$3,ROW()+5+(COLUMN()-48)/1000,"")</f>
        <v/>
      </c>
      <c r="BC394" t="str">
        <f>IF(G394=Detail!$E$3,ROW()+5+(COLUMN()-48)/1000,"")</f>
        <v/>
      </c>
      <c r="BD394" t="str">
        <f>IF(H394=Detail!$E$3,ROW()+5+(COLUMN()-48)/1000,"")</f>
        <v/>
      </c>
      <c r="BE394" t="str">
        <f>IF(I394=Detail!$E$3,ROW()+5+(COLUMN()-48)/1000,"")</f>
        <v/>
      </c>
      <c r="BF394" t="str">
        <f>IF(J394=Detail!$E$3,ROW()+5+(COLUMN()-48)/1000,"")</f>
        <v/>
      </c>
      <c r="BG394" t="str">
        <f>IF(K394=Detail!$E$3,ROW()+5+(COLUMN()-48)/1000,"")</f>
        <v/>
      </c>
      <c r="BH394" t="str">
        <f>IF(L394=Detail!$E$3,ROW()+5+(COLUMN()-48)/1000,"")</f>
        <v/>
      </c>
      <c r="BI394" t="str">
        <f>IF(M394=Detail!$E$3,ROW()+5+(COLUMN()-48)/1000,"")</f>
        <v/>
      </c>
      <c r="BJ394" t="str">
        <f>IF(N394=Detail!$E$3,ROW()+5+(COLUMN()-48)/1000,"")</f>
        <v/>
      </c>
      <c r="BK394" t="str">
        <f>IF(O394=Detail!$E$3,ROW()+5+(COLUMN()-48)/1000,"")</f>
        <v/>
      </c>
      <c r="BL394" t="str">
        <f>IF(P394=Detail!$E$3,ROW()+5+(COLUMN()-48)/1000,"")</f>
        <v/>
      </c>
      <c r="BM394" t="str">
        <f>IF(Q394=Detail!$E$3,ROW()+5+(COLUMN()-48)/1000,"")</f>
        <v/>
      </c>
      <c r="BN394" t="str">
        <f>IF(R394=Detail!$E$3,ROW()+5+(COLUMN()-48)/1000,"")</f>
        <v/>
      </c>
      <c r="BO394" t="str">
        <f>IF(S394=Detail!$E$3,ROW()+5+(COLUMN()-48)/1000,"")</f>
        <v/>
      </c>
      <c r="BP394" t="str">
        <f>IF(T394=Detail!$E$3,ROW()+5+(COLUMN()-48)/1000,"")</f>
        <v/>
      </c>
      <c r="BQ394" t="str">
        <f t="shared" ca="1" si="102"/>
        <v/>
      </c>
      <c r="BR394" t="str">
        <f>IF(BS394="","","'"&amp;VLOOKUP(ROUND((BS394-ROUNDDOWN(BS394,0))*1000,0),$BT$2:$BU$21,2,FALSE)&amp;"'!A"&amp;ROUNDDOWN(Codedata!BS394,0))</f>
        <v/>
      </c>
      <c r="BS394" t="str">
        <f t="shared" si="107"/>
        <v/>
      </c>
      <c r="BV394" t="str">
        <f t="shared" ca="1" si="108"/>
        <v/>
      </c>
      <c r="BW394" t="str">
        <f t="shared" ca="1" si="109"/>
        <v/>
      </c>
      <c r="BX394" t="str">
        <f t="shared" ca="1" si="110"/>
        <v/>
      </c>
      <c r="BY394" t="str">
        <f t="shared" ca="1" si="111"/>
        <v/>
      </c>
      <c r="BZ394" t="str">
        <f t="shared" ca="1" si="112"/>
        <v/>
      </c>
      <c r="CA394" t="str">
        <f t="shared" ca="1" si="113"/>
        <v/>
      </c>
      <c r="CB394" t="str">
        <f t="shared" ca="1" si="114"/>
        <v/>
      </c>
      <c r="CC394" t="str">
        <f t="shared" ca="1" si="115"/>
        <v/>
      </c>
    </row>
    <row r="395" spans="1:81" x14ac:dyDescent="0.3">
      <c r="A395">
        <f>Cash!$C400</f>
        <v>0</v>
      </c>
      <c r="B395">
        <f>Cash!$D400</f>
        <v>0</v>
      </c>
      <c r="C395">
        <f>Zicht!$C400</f>
        <v>0</v>
      </c>
      <c r="D395">
        <f>Zicht!$D400</f>
        <v>0</v>
      </c>
      <c r="E395">
        <f>Spaar!$C400</f>
        <v>0</v>
      </c>
      <c r="F395">
        <f>Spaar!$D400</f>
        <v>0</v>
      </c>
      <c r="G395">
        <f>'Reserve 1'!$C400</f>
        <v>0</v>
      </c>
      <c r="H395">
        <f>'Reserve 1'!$D400</f>
        <v>0</v>
      </c>
      <c r="I395">
        <f>'Reserve 2'!$C400</f>
        <v>0</v>
      </c>
      <c r="J395">
        <f>'Reserve 2'!$D400</f>
        <v>0</v>
      </c>
      <c r="K395">
        <f>'Reserve 3'!$C400</f>
        <v>0</v>
      </c>
      <c r="L395">
        <f>'Reserve 3'!$D400</f>
        <v>0</v>
      </c>
      <c r="M395">
        <f>'Reserve 4'!$C400</f>
        <v>0</v>
      </c>
      <c r="N395">
        <f>'Reserve 4'!$D400</f>
        <v>0</v>
      </c>
      <c r="O395">
        <f>'Reserve 5'!$C400</f>
        <v>0</v>
      </c>
      <c r="P395">
        <f>'Reserve 5'!$D400</f>
        <v>0</v>
      </c>
      <c r="Q395">
        <f>'Reserve 6'!$C400</f>
        <v>0</v>
      </c>
      <c r="R395">
        <f>'Reserve 6'!$D400</f>
        <v>0</v>
      </c>
      <c r="S395">
        <f>'Reserve 7'!$C400</f>
        <v>0</v>
      </c>
      <c r="T395">
        <f>'Reserve 7'!$D400</f>
        <v>0</v>
      </c>
      <c r="U395" t="str">
        <f>IF(A395=0,"",IF(COUNTIF(A$2:A395,A395)&gt;1,"",ROW()+(COLUMN()-20)/10000))</f>
        <v/>
      </c>
      <c r="V395" t="str">
        <f>IF(B395=0,"",IF(COUNTIF(B$2:B395,B395)&gt;1,"",ROW()+(COLUMN()-20)/10000))</f>
        <v/>
      </c>
      <c r="W395" t="str">
        <f>IF(C395=0,"",IF(COUNTIF(C$2:C395,C395)&gt;1,"",ROW()+(COLUMN()-20)/10000))</f>
        <v/>
      </c>
      <c r="X395" t="str">
        <f>IF(D395=0,"",IF(COUNTIF(D$2:D395,D395)&gt;1,"",ROW()+(COLUMN()-20)/10000))</f>
        <v/>
      </c>
      <c r="Y395" t="str">
        <f>IF(E395=0,"",IF(COUNTIF(E$2:E395,E395)&gt;1,"",ROW()+(COLUMN()-20)/10000))</f>
        <v/>
      </c>
      <c r="Z395" t="str">
        <f>IF(F395=0,"",IF(COUNTIF(F$2:F395,F395)&gt;1,"",ROW()+(COLUMN()-20)/10000))</f>
        <v/>
      </c>
      <c r="AA395" t="str">
        <f>IF(G395=0,"",IF(COUNTIF(G$2:G395,G395)&gt;1,"",ROW()+(COLUMN()-20)/10000))</f>
        <v/>
      </c>
      <c r="AB395" t="str">
        <f>IF(H395=0,"",IF(COUNTIF(H$2:H395,H395)&gt;1,"",ROW()+(COLUMN()-20)/10000))</f>
        <v/>
      </c>
      <c r="AC395" t="str">
        <f>IF(I395=0,"",IF(COUNTIF(I$2:I395,I395)&gt;1,"",ROW()+(COLUMN()-20)/10000))</f>
        <v/>
      </c>
      <c r="AD395" t="str">
        <f>IF(J395=0,"",IF(COUNTIF(J$2:J395,J395)&gt;1,"",ROW()+(COLUMN()-20)/10000))</f>
        <v/>
      </c>
      <c r="AE395" t="str">
        <f>IF(K395=0,"",IF(COUNTIF(K$2:K395,K395)&gt;1,"",ROW()+(COLUMN()-20)/10000))</f>
        <v/>
      </c>
      <c r="AF395" t="str">
        <f>IF(L395=0,"",IF(COUNTIF(L$2:L395,L395)&gt;1,"",ROW()+(COLUMN()-20)/10000))</f>
        <v/>
      </c>
      <c r="AG395" t="str">
        <f>IF(M395=0,"",IF(COUNTIF(M$2:M395,M395)&gt;1,"",ROW()+(COLUMN()-20)/10000))</f>
        <v/>
      </c>
      <c r="AH395" t="str">
        <f>IF(N395=0,"",IF(COUNTIF(N$2:N395,N395)&gt;1,"",ROW()+(COLUMN()-20)/10000))</f>
        <v/>
      </c>
      <c r="AI395" t="str">
        <f>IF(O395=0,"",IF(COUNTIF(O$2:O395,O395)&gt;1,"",ROW()+(COLUMN()-20)/10000))</f>
        <v/>
      </c>
      <c r="AJ395" t="str">
        <f>IF(P395=0,"",IF(COUNTIF(P$2:P395,P395)&gt;1,"",ROW()+(COLUMN()-20)/10000))</f>
        <v/>
      </c>
      <c r="AK395" t="str">
        <f>IF(Q395=0,"",IF(COUNTIF(Q$2:Q395,Q395)&gt;1,"",ROW()+(COLUMN()-20)/10000))</f>
        <v/>
      </c>
      <c r="AL395" t="str">
        <f>IF(R395=0,"",IF(COUNTIF(R$2:R395,R395)&gt;1,"",ROW()+(COLUMN()-20)/10000))</f>
        <v/>
      </c>
      <c r="AM395" t="str">
        <f>IF(S395=0,"",IF(COUNTIF(S$2:S395,S395)&gt;1,"",ROW()+(COLUMN()-20)/10000))</f>
        <v/>
      </c>
      <c r="AN395" t="str">
        <f>IF(T395=0,"",IF(COUNTIF(T$2:T395,T395)&gt;1,"",ROW()+(COLUMN()-20)/10000))</f>
        <v/>
      </c>
      <c r="AO395" t="str">
        <f t="shared" si="103"/>
        <v/>
      </c>
      <c r="AP395" t="str">
        <f t="shared" ca="1" si="101"/>
        <v/>
      </c>
      <c r="AQ395" t="str">
        <f ca="1">IF(AP395="","",IF(COUNTIF($AP$2:AP395,AP395)&gt;1,"",IF(AP395="overdracht",1,ROW())))</f>
        <v/>
      </c>
      <c r="AT395" t="str">
        <f t="shared" ca="1" si="104"/>
        <v/>
      </c>
      <c r="AU395" t="str">
        <f t="shared" si="105"/>
        <v/>
      </c>
      <c r="AV395" t="str">
        <f t="shared" si="106"/>
        <v/>
      </c>
      <c r="AW395" s="104" t="str">
        <f>IF(A395=Detail!$E$3,ROW()+5+(COLUMN()-48)/1000,"")</f>
        <v/>
      </c>
      <c r="AX395" t="str">
        <f>IF(B395=Detail!$E$3,ROW()+5+(COLUMN()-48)/1000,"")</f>
        <v/>
      </c>
      <c r="AY395" t="str">
        <f>IF(C395=Detail!$E$3,ROW()+5+(COLUMN()-48)/1000,"")</f>
        <v/>
      </c>
      <c r="AZ395" t="str">
        <f>IF(D395=Detail!$E$3,ROW()+5+(COLUMN()-48)/1000,"")</f>
        <v/>
      </c>
      <c r="BA395" t="str">
        <f>IF(E395=Detail!$E$3,ROW()+5+(COLUMN()-48)/1000,"")</f>
        <v/>
      </c>
      <c r="BB395" t="str">
        <f>IF(F395=Detail!$E$3,ROW()+5+(COLUMN()-48)/1000,"")</f>
        <v/>
      </c>
      <c r="BC395" t="str">
        <f>IF(G395=Detail!$E$3,ROW()+5+(COLUMN()-48)/1000,"")</f>
        <v/>
      </c>
      <c r="BD395" t="str">
        <f>IF(H395=Detail!$E$3,ROW()+5+(COLUMN()-48)/1000,"")</f>
        <v/>
      </c>
      <c r="BE395" t="str">
        <f>IF(I395=Detail!$E$3,ROW()+5+(COLUMN()-48)/1000,"")</f>
        <v/>
      </c>
      <c r="BF395" t="str">
        <f>IF(J395=Detail!$E$3,ROW()+5+(COLUMN()-48)/1000,"")</f>
        <v/>
      </c>
      <c r="BG395" t="str">
        <f>IF(K395=Detail!$E$3,ROW()+5+(COLUMN()-48)/1000,"")</f>
        <v/>
      </c>
      <c r="BH395" t="str">
        <f>IF(L395=Detail!$E$3,ROW()+5+(COLUMN()-48)/1000,"")</f>
        <v/>
      </c>
      <c r="BI395" t="str">
        <f>IF(M395=Detail!$E$3,ROW()+5+(COLUMN()-48)/1000,"")</f>
        <v/>
      </c>
      <c r="BJ395" t="str">
        <f>IF(N395=Detail!$E$3,ROW()+5+(COLUMN()-48)/1000,"")</f>
        <v/>
      </c>
      <c r="BK395" t="str">
        <f>IF(O395=Detail!$E$3,ROW()+5+(COLUMN()-48)/1000,"")</f>
        <v/>
      </c>
      <c r="BL395" t="str">
        <f>IF(P395=Detail!$E$3,ROW()+5+(COLUMN()-48)/1000,"")</f>
        <v/>
      </c>
      <c r="BM395" t="str">
        <f>IF(Q395=Detail!$E$3,ROW()+5+(COLUMN()-48)/1000,"")</f>
        <v/>
      </c>
      <c r="BN395" t="str">
        <f>IF(R395=Detail!$E$3,ROW()+5+(COLUMN()-48)/1000,"")</f>
        <v/>
      </c>
      <c r="BO395" t="str">
        <f>IF(S395=Detail!$E$3,ROW()+5+(COLUMN()-48)/1000,"")</f>
        <v/>
      </c>
      <c r="BP395" t="str">
        <f>IF(T395=Detail!$E$3,ROW()+5+(COLUMN()-48)/1000,"")</f>
        <v/>
      </c>
      <c r="BQ395" t="str">
        <f t="shared" ca="1" si="102"/>
        <v/>
      </c>
      <c r="BR395" t="str">
        <f>IF(BS395="","","'"&amp;VLOOKUP(ROUND((BS395-ROUNDDOWN(BS395,0))*1000,0),$BT$2:$BU$21,2,FALSE)&amp;"'!A"&amp;ROUNDDOWN(Codedata!BS395,0))</f>
        <v/>
      </c>
      <c r="BS395" t="str">
        <f t="shared" si="107"/>
        <v/>
      </c>
      <c r="BV395" t="str">
        <f t="shared" ca="1" si="108"/>
        <v/>
      </c>
      <c r="BW395" t="str">
        <f t="shared" ca="1" si="109"/>
        <v/>
      </c>
      <c r="BX395" t="str">
        <f t="shared" ca="1" si="110"/>
        <v/>
      </c>
      <c r="BY395" t="str">
        <f t="shared" ca="1" si="111"/>
        <v/>
      </c>
      <c r="BZ395" t="str">
        <f t="shared" ca="1" si="112"/>
        <v/>
      </c>
      <c r="CA395" t="str">
        <f t="shared" ca="1" si="113"/>
        <v/>
      </c>
      <c r="CB395" t="str">
        <f t="shared" ca="1" si="114"/>
        <v/>
      </c>
      <c r="CC395" t="str">
        <f t="shared" ca="1" si="115"/>
        <v/>
      </c>
    </row>
    <row r="396" spans="1:81" x14ac:dyDescent="0.3">
      <c r="A396">
        <f>Cash!$C401</f>
        <v>0</v>
      </c>
      <c r="B396">
        <f>Cash!$D401</f>
        <v>0</v>
      </c>
      <c r="C396">
        <f>Zicht!$C401</f>
        <v>0</v>
      </c>
      <c r="D396">
        <f>Zicht!$D401</f>
        <v>0</v>
      </c>
      <c r="E396">
        <f>Spaar!$C401</f>
        <v>0</v>
      </c>
      <c r="F396">
        <f>Spaar!$D401</f>
        <v>0</v>
      </c>
      <c r="G396">
        <f>'Reserve 1'!$C401</f>
        <v>0</v>
      </c>
      <c r="H396">
        <f>'Reserve 1'!$D401</f>
        <v>0</v>
      </c>
      <c r="I396">
        <f>'Reserve 2'!$C401</f>
        <v>0</v>
      </c>
      <c r="J396">
        <f>'Reserve 2'!$D401</f>
        <v>0</v>
      </c>
      <c r="K396">
        <f>'Reserve 3'!$C401</f>
        <v>0</v>
      </c>
      <c r="L396">
        <f>'Reserve 3'!$D401</f>
        <v>0</v>
      </c>
      <c r="M396">
        <f>'Reserve 4'!$C401</f>
        <v>0</v>
      </c>
      <c r="N396">
        <f>'Reserve 4'!$D401</f>
        <v>0</v>
      </c>
      <c r="O396">
        <f>'Reserve 5'!$C401</f>
        <v>0</v>
      </c>
      <c r="P396">
        <f>'Reserve 5'!$D401</f>
        <v>0</v>
      </c>
      <c r="Q396">
        <f>'Reserve 6'!$C401</f>
        <v>0</v>
      </c>
      <c r="R396">
        <f>'Reserve 6'!$D401</f>
        <v>0</v>
      </c>
      <c r="S396">
        <f>'Reserve 7'!$C401</f>
        <v>0</v>
      </c>
      <c r="T396">
        <f>'Reserve 7'!$D401</f>
        <v>0</v>
      </c>
      <c r="U396" t="str">
        <f>IF(A396=0,"",IF(COUNTIF(A$2:A396,A396)&gt;1,"",ROW()+(COLUMN()-20)/10000))</f>
        <v/>
      </c>
      <c r="V396" t="str">
        <f>IF(B396=0,"",IF(COUNTIF(B$2:B396,B396)&gt;1,"",ROW()+(COLUMN()-20)/10000))</f>
        <v/>
      </c>
      <c r="W396" t="str">
        <f>IF(C396=0,"",IF(COUNTIF(C$2:C396,C396)&gt;1,"",ROW()+(COLUMN()-20)/10000))</f>
        <v/>
      </c>
      <c r="X396" t="str">
        <f>IF(D396=0,"",IF(COUNTIF(D$2:D396,D396)&gt;1,"",ROW()+(COLUMN()-20)/10000))</f>
        <v/>
      </c>
      <c r="Y396" t="str">
        <f>IF(E396=0,"",IF(COUNTIF(E$2:E396,E396)&gt;1,"",ROW()+(COLUMN()-20)/10000))</f>
        <v/>
      </c>
      <c r="Z396" t="str">
        <f>IF(F396=0,"",IF(COUNTIF(F$2:F396,F396)&gt;1,"",ROW()+(COLUMN()-20)/10000))</f>
        <v/>
      </c>
      <c r="AA396" t="str">
        <f>IF(G396=0,"",IF(COUNTIF(G$2:G396,G396)&gt;1,"",ROW()+(COLUMN()-20)/10000))</f>
        <v/>
      </c>
      <c r="AB396" t="str">
        <f>IF(H396=0,"",IF(COUNTIF(H$2:H396,H396)&gt;1,"",ROW()+(COLUMN()-20)/10000))</f>
        <v/>
      </c>
      <c r="AC396" t="str">
        <f>IF(I396=0,"",IF(COUNTIF(I$2:I396,I396)&gt;1,"",ROW()+(COLUMN()-20)/10000))</f>
        <v/>
      </c>
      <c r="AD396" t="str">
        <f>IF(J396=0,"",IF(COUNTIF(J$2:J396,J396)&gt;1,"",ROW()+(COLUMN()-20)/10000))</f>
        <v/>
      </c>
      <c r="AE396" t="str">
        <f>IF(K396=0,"",IF(COUNTIF(K$2:K396,K396)&gt;1,"",ROW()+(COLUMN()-20)/10000))</f>
        <v/>
      </c>
      <c r="AF396" t="str">
        <f>IF(L396=0,"",IF(COUNTIF(L$2:L396,L396)&gt;1,"",ROW()+(COLUMN()-20)/10000))</f>
        <v/>
      </c>
      <c r="AG396" t="str">
        <f>IF(M396=0,"",IF(COUNTIF(M$2:M396,M396)&gt;1,"",ROW()+(COLUMN()-20)/10000))</f>
        <v/>
      </c>
      <c r="AH396" t="str">
        <f>IF(N396=0,"",IF(COUNTIF(N$2:N396,N396)&gt;1,"",ROW()+(COLUMN()-20)/10000))</f>
        <v/>
      </c>
      <c r="AI396" t="str">
        <f>IF(O396=0,"",IF(COUNTIF(O$2:O396,O396)&gt;1,"",ROW()+(COLUMN()-20)/10000))</f>
        <v/>
      </c>
      <c r="AJ396" t="str">
        <f>IF(P396=0,"",IF(COUNTIF(P$2:P396,P396)&gt;1,"",ROW()+(COLUMN()-20)/10000))</f>
        <v/>
      </c>
      <c r="AK396" t="str">
        <f>IF(Q396=0,"",IF(COUNTIF(Q$2:Q396,Q396)&gt;1,"",ROW()+(COLUMN()-20)/10000))</f>
        <v/>
      </c>
      <c r="AL396" t="str">
        <f>IF(R396=0,"",IF(COUNTIF(R$2:R396,R396)&gt;1,"",ROW()+(COLUMN()-20)/10000))</f>
        <v/>
      </c>
      <c r="AM396" t="str">
        <f>IF(S396=0,"",IF(COUNTIF(S$2:S396,S396)&gt;1,"",ROW()+(COLUMN()-20)/10000))</f>
        <v/>
      </c>
      <c r="AN396" t="str">
        <f>IF(T396=0,"",IF(COUNTIF(T$2:T396,T396)&gt;1,"",ROW()+(COLUMN()-20)/10000))</f>
        <v/>
      </c>
      <c r="AO396" t="str">
        <f t="shared" si="103"/>
        <v/>
      </c>
      <c r="AP396" t="str">
        <f t="shared" ca="1" si="101"/>
        <v/>
      </c>
      <c r="AQ396" t="str">
        <f ca="1">IF(AP396="","",IF(COUNTIF($AP$2:AP396,AP396)&gt;1,"",IF(AP396="overdracht",1,ROW())))</f>
        <v/>
      </c>
      <c r="AT396" t="str">
        <f t="shared" ca="1" si="104"/>
        <v/>
      </c>
      <c r="AU396" t="str">
        <f t="shared" si="105"/>
        <v/>
      </c>
      <c r="AV396" t="str">
        <f t="shared" si="106"/>
        <v/>
      </c>
      <c r="AW396" s="104" t="str">
        <f>IF(A396=Detail!$E$3,ROW()+5+(COLUMN()-48)/1000,"")</f>
        <v/>
      </c>
      <c r="AX396" t="str">
        <f>IF(B396=Detail!$E$3,ROW()+5+(COLUMN()-48)/1000,"")</f>
        <v/>
      </c>
      <c r="AY396" t="str">
        <f>IF(C396=Detail!$E$3,ROW()+5+(COLUMN()-48)/1000,"")</f>
        <v/>
      </c>
      <c r="AZ396" t="str">
        <f>IF(D396=Detail!$E$3,ROW()+5+(COLUMN()-48)/1000,"")</f>
        <v/>
      </c>
      <c r="BA396" t="str">
        <f>IF(E396=Detail!$E$3,ROW()+5+(COLUMN()-48)/1000,"")</f>
        <v/>
      </c>
      <c r="BB396" t="str">
        <f>IF(F396=Detail!$E$3,ROW()+5+(COLUMN()-48)/1000,"")</f>
        <v/>
      </c>
      <c r="BC396" t="str">
        <f>IF(G396=Detail!$E$3,ROW()+5+(COLUMN()-48)/1000,"")</f>
        <v/>
      </c>
      <c r="BD396" t="str">
        <f>IF(H396=Detail!$E$3,ROW()+5+(COLUMN()-48)/1000,"")</f>
        <v/>
      </c>
      <c r="BE396" t="str">
        <f>IF(I396=Detail!$E$3,ROW()+5+(COLUMN()-48)/1000,"")</f>
        <v/>
      </c>
      <c r="BF396" t="str">
        <f>IF(J396=Detail!$E$3,ROW()+5+(COLUMN()-48)/1000,"")</f>
        <v/>
      </c>
      <c r="BG396" t="str">
        <f>IF(K396=Detail!$E$3,ROW()+5+(COLUMN()-48)/1000,"")</f>
        <v/>
      </c>
      <c r="BH396" t="str">
        <f>IF(L396=Detail!$E$3,ROW()+5+(COLUMN()-48)/1000,"")</f>
        <v/>
      </c>
      <c r="BI396" t="str">
        <f>IF(M396=Detail!$E$3,ROW()+5+(COLUMN()-48)/1000,"")</f>
        <v/>
      </c>
      <c r="BJ396" t="str">
        <f>IF(N396=Detail!$E$3,ROW()+5+(COLUMN()-48)/1000,"")</f>
        <v/>
      </c>
      <c r="BK396" t="str">
        <f>IF(O396=Detail!$E$3,ROW()+5+(COLUMN()-48)/1000,"")</f>
        <v/>
      </c>
      <c r="BL396" t="str">
        <f>IF(P396=Detail!$E$3,ROW()+5+(COLUMN()-48)/1000,"")</f>
        <v/>
      </c>
      <c r="BM396" t="str">
        <f>IF(Q396=Detail!$E$3,ROW()+5+(COLUMN()-48)/1000,"")</f>
        <v/>
      </c>
      <c r="BN396" t="str">
        <f>IF(R396=Detail!$E$3,ROW()+5+(COLUMN()-48)/1000,"")</f>
        <v/>
      </c>
      <c r="BO396" t="str">
        <f>IF(S396=Detail!$E$3,ROW()+5+(COLUMN()-48)/1000,"")</f>
        <v/>
      </c>
      <c r="BP396" t="str">
        <f>IF(T396=Detail!$E$3,ROW()+5+(COLUMN()-48)/1000,"")</f>
        <v/>
      </c>
      <c r="BQ396" t="str">
        <f t="shared" ca="1" si="102"/>
        <v/>
      </c>
      <c r="BR396" t="str">
        <f>IF(BS396="","","'"&amp;VLOOKUP(ROUND((BS396-ROUNDDOWN(BS396,0))*1000,0),$BT$2:$BU$21,2,FALSE)&amp;"'!A"&amp;ROUNDDOWN(Codedata!BS396,0))</f>
        <v/>
      </c>
      <c r="BS396" t="str">
        <f t="shared" si="107"/>
        <v/>
      </c>
      <c r="BV396" t="str">
        <f t="shared" ca="1" si="108"/>
        <v/>
      </c>
      <c r="BW396" t="str">
        <f t="shared" ca="1" si="109"/>
        <v/>
      </c>
      <c r="BX396" t="str">
        <f t="shared" ca="1" si="110"/>
        <v/>
      </c>
      <c r="BY396" t="str">
        <f t="shared" ca="1" si="111"/>
        <v/>
      </c>
      <c r="BZ396" t="str">
        <f t="shared" ca="1" si="112"/>
        <v/>
      </c>
      <c r="CA396" t="str">
        <f t="shared" ca="1" si="113"/>
        <v/>
      </c>
      <c r="CB396" t="str">
        <f t="shared" ca="1" si="114"/>
        <v/>
      </c>
      <c r="CC396" t="str">
        <f t="shared" ca="1" si="115"/>
        <v/>
      </c>
    </row>
    <row r="397" spans="1:81" x14ac:dyDescent="0.3">
      <c r="A397">
        <f>Cash!$C402</f>
        <v>0</v>
      </c>
      <c r="B397">
        <f>Cash!$D402</f>
        <v>0</v>
      </c>
      <c r="C397">
        <f>Zicht!$C402</f>
        <v>0</v>
      </c>
      <c r="D397">
        <f>Zicht!$D402</f>
        <v>0</v>
      </c>
      <c r="E397">
        <f>Spaar!$C402</f>
        <v>0</v>
      </c>
      <c r="F397">
        <f>Spaar!$D402</f>
        <v>0</v>
      </c>
      <c r="G397">
        <f>'Reserve 1'!$C402</f>
        <v>0</v>
      </c>
      <c r="H397">
        <f>'Reserve 1'!$D402</f>
        <v>0</v>
      </c>
      <c r="I397">
        <f>'Reserve 2'!$C402</f>
        <v>0</v>
      </c>
      <c r="J397">
        <f>'Reserve 2'!$D402</f>
        <v>0</v>
      </c>
      <c r="K397">
        <f>'Reserve 3'!$C402</f>
        <v>0</v>
      </c>
      <c r="L397">
        <f>'Reserve 3'!$D402</f>
        <v>0</v>
      </c>
      <c r="M397">
        <f>'Reserve 4'!$C402</f>
        <v>0</v>
      </c>
      <c r="N397">
        <f>'Reserve 4'!$D402</f>
        <v>0</v>
      </c>
      <c r="O397">
        <f>'Reserve 5'!$C402</f>
        <v>0</v>
      </c>
      <c r="P397">
        <f>'Reserve 5'!$D402</f>
        <v>0</v>
      </c>
      <c r="Q397">
        <f>'Reserve 6'!$C402</f>
        <v>0</v>
      </c>
      <c r="R397">
        <f>'Reserve 6'!$D402</f>
        <v>0</v>
      </c>
      <c r="S397">
        <f>'Reserve 7'!$C402</f>
        <v>0</v>
      </c>
      <c r="T397">
        <f>'Reserve 7'!$D402</f>
        <v>0</v>
      </c>
      <c r="U397" t="str">
        <f>IF(A397=0,"",IF(COUNTIF(A$2:A397,A397)&gt;1,"",ROW()+(COLUMN()-20)/10000))</f>
        <v/>
      </c>
      <c r="V397" t="str">
        <f>IF(B397=0,"",IF(COUNTIF(B$2:B397,B397)&gt;1,"",ROW()+(COLUMN()-20)/10000))</f>
        <v/>
      </c>
      <c r="W397" t="str">
        <f>IF(C397=0,"",IF(COUNTIF(C$2:C397,C397)&gt;1,"",ROW()+(COLUMN()-20)/10000))</f>
        <v/>
      </c>
      <c r="X397" t="str">
        <f>IF(D397=0,"",IF(COUNTIF(D$2:D397,D397)&gt;1,"",ROW()+(COLUMN()-20)/10000))</f>
        <v/>
      </c>
      <c r="Y397" t="str">
        <f>IF(E397=0,"",IF(COUNTIF(E$2:E397,E397)&gt;1,"",ROW()+(COLUMN()-20)/10000))</f>
        <v/>
      </c>
      <c r="Z397" t="str">
        <f>IF(F397=0,"",IF(COUNTIF(F$2:F397,F397)&gt;1,"",ROW()+(COLUMN()-20)/10000))</f>
        <v/>
      </c>
      <c r="AA397" t="str">
        <f>IF(G397=0,"",IF(COUNTIF(G$2:G397,G397)&gt;1,"",ROW()+(COLUMN()-20)/10000))</f>
        <v/>
      </c>
      <c r="AB397" t="str">
        <f>IF(H397=0,"",IF(COUNTIF(H$2:H397,H397)&gt;1,"",ROW()+(COLUMN()-20)/10000))</f>
        <v/>
      </c>
      <c r="AC397" t="str">
        <f>IF(I397=0,"",IF(COUNTIF(I$2:I397,I397)&gt;1,"",ROW()+(COLUMN()-20)/10000))</f>
        <v/>
      </c>
      <c r="AD397" t="str">
        <f>IF(J397=0,"",IF(COUNTIF(J$2:J397,J397)&gt;1,"",ROW()+(COLUMN()-20)/10000))</f>
        <v/>
      </c>
      <c r="AE397" t="str">
        <f>IF(K397=0,"",IF(COUNTIF(K$2:K397,K397)&gt;1,"",ROW()+(COLUMN()-20)/10000))</f>
        <v/>
      </c>
      <c r="AF397" t="str">
        <f>IF(L397=0,"",IF(COUNTIF(L$2:L397,L397)&gt;1,"",ROW()+(COLUMN()-20)/10000))</f>
        <v/>
      </c>
      <c r="AG397" t="str">
        <f>IF(M397=0,"",IF(COUNTIF(M$2:M397,M397)&gt;1,"",ROW()+(COLUMN()-20)/10000))</f>
        <v/>
      </c>
      <c r="AH397" t="str">
        <f>IF(N397=0,"",IF(COUNTIF(N$2:N397,N397)&gt;1,"",ROW()+(COLUMN()-20)/10000))</f>
        <v/>
      </c>
      <c r="AI397" t="str">
        <f>IF(O397=0,"",IF(COUNTIF(O$2:O397,O397)&gt;1,"",ROW()+(COLUMN()-20)/10000))</f>
        <v/>
      </c>
      <c r="AJ397" t="str">
        <f>IF(P397=0,"",IF(COUNTIF(P$2:P397,P397)&gt;1,"",ROW()+(COLUMN()-20)/10000))</f>
        <v/>
      </c>
      <c r="AK397" t="str">
        <f>IF(Q397=0,"",IF(COUNTIF(Q$2:Q397,Q397)&gt;1,"",ROW()+(COLUMN()-20)/10000))</f>
        <v/>
      </c>
      <c r="AL397" t="str">
        <f>IF(R397=0,"",IF(COUNTIF(R$2:R397,R397)&gt;1,"",ROW()+(COLUMN()-20)/10000))</f>
        <v/>
      </c>
      <c r="AM397" t="str">
        <f>IF(S397=0,"",IF(COUNTIF(S$2:S397,S397)&gt;1,"",ROW()+(COLUMN()-20)/10000))</f>
        <v/>
      </c>
      <c r="AN397" t="str">
        <f>IF(T397=0,"",IF(COUNTIF(T$2:T397,T397)&gt;1,"",ROW()+(COLUMN()-20)/10000))</f>
        <v/>
      </c>
      <c r="AO397" t="str">
        <f t="shared" si="103"/>
        <v/>
      </c>
      <c r="AP397" t="str">
        <f t="shared" ca="1" si="101"/>
        <v/>
      </c>
      <c r="AQ397" t="str">
        <f ca="1">IF(AP397="","",IF(COUNTIF($AP$2:AP397,AP397)&gt;1,"",IF(AP397="overdracht",1,ROW())))</f>
        <v/>
      </c>
      <c r="AT397" t="str">
        <f t="shared" ca="1" si="104"/>
        <v/>
      </c>
      <c r="AU397" t="str">
        <f t="shared" si="105"/>
        <v/>
      </c>
      <c r="AV397" t="str">
        <f t="shared" si="106"/>
        <v/>
      </c>
      <c r="AW397" s="104" t="str">
        <f>IF(A397=Detail!$E$3,ROW()+5+(COLUMN()-48)/1000,"")</f>
        <v/>
      </c>
      <c r="AX397" t="str">
        <f>IF(B397=Detail!$E$3,ROW()+5+(COLUMN()-48)/1000,"")</f>
        <v/>
      </c>
      <c r="AY397" t="str">
        <f>IF(C397=Detail!$E$3,ROW()+5+(COLUMN()-48)/1000,"")</f>
        <v/>
      </c>
      <c r="AZ397" t="str">
        <f>IF(D397=Detail!$E$3,ROW()+5+(COLUMN()-48)/1000,"")</f>
        <v/>
      </c>
      <c r="BA397" t="str">
        <f>IF(E397=Detail!$E$3,ROW()+5+(COLUMN()-48)/1000,"")</f>
        <v/>
      </c>
      <c r="BB397" t="str">
        <f>IF(F397=Detail!$E$3,ROW()+5+(COLUMN()-48)/1000,"")</f>
        <v/>
      </c>
      <c r="BC397" t="str">
        <f>IF(G397=Detail!$E$3,ROW()+5+(COLUMN()-48)/1000,"")</f>
        <v/>
      </c>
      <c r="BD397" t="str">
        <f>IF(H397=Detail!$E$3,ROW()+5+(COLUMN()-48)/1000,"")</f>
        <v/>
      </c>
      <c r="BE397" t="str">
        <f>IF(I397=Detail!$E$3,ROW()+5+(COLUMN()-48)/1000,"")</f>
        <v/>
      </c>
      <c r="BF397" t="str">
        <f>IF(J397=Detail!$E$3,ROW()+5+(COLUMN()-48)/1000,"")</f>
        <v/>
      </c>
      <c r="BG397" t="str">
        <f>IF(K397=Detail!$E$3,ROW()+5+(COLUMN()-48)/1000,"")</f>
        <v/>
      </c>
      <c r="BH397" t="str">
        <f>IF(L397=Detail!$E$3,ROW()+5+(COLUMN()-48)/1000,"")</f>
        <v/>
      </c>
      <c r="BI397" t="str">
        <f>IF(M397=Detail!$E$3,ROW()+5+(COLUMN()-48)/1000,"")</f>
        <v/>
      </c>
      <c r="BJ397" t="str">
        <f>IF(N397=Detail!$E$3,ROW()+5+(COLUMN()-48)/1000,"")</f>
        <v/>
      </c>
      <c r="BK397" t="str">
        <f>IF(O397=Detail!$E$3,ROW()+5+(COLUMN()-48)/1000,"")</f>
        <v/>
      </c>
      <c r="BL397" t="str">
        <f>IF(P397=Detail!$E$3,ROW()+5+(COLUMN()-48)/1000,"")</f>
        <v/>
      </c>
      <c r="BM397" t="str">
        <f>IF(Q397=Detail!$E$3,ROW()+5+(COLUMN()-48)/1000,"")</f>
        <v/>
      </c>
      <c r="BN397" t="str">
        <f>IF(R397=Detail!$E$3,ROW()+5+(COLUMN()-48)/1000,"")</f>
        <v/>
      </c>
      <c r="BO397" t="str">
        <f>IF(S397=Detail!$E$3,ROW()+5+(COLUMN()-48)/1000,"")</f>
        <v/>
      </c>
      <c r="BP397" t="str">
        <f>IF(T397=Detail!$E$3,ROW()+5+(COLUMN()-48)/1000,"")</f>
        <v/>
      </c>
      <c r="BQ397" t="str">
        <f t="shared" ca="1" si="102"/>
        <v/>
      </c>
      <c r="BR397" t="str">
        <f>IF(BS397="","","'"&amp;VLOOKUP(ROUND((BS397-ROUNDDOWN(BS397,0))*1000,0),$BT$2:$BU$21,2,FALSE)&amp;"'!A"&amp;ROUNDDOWN(Codedata!BS397,0))</f>
        <v/>
      </c>
      <c r="BS397" t="str">
        <f t="shared" si="107"/>
        <v/>
      </c>
      <c r="BV397" t="str">
        <f t="shared" ca="1" si="108"/>
        <v/>
      </c>
      <c r="BW397" t="str">
        <f t="shared" ca="1" si="109"/>
        <v/>
      </c>
      <c r="BX397" t="str">
        <f t="shared" ca="1" si="110"/>
        <v/>
      </c>
      <c r="BY397" t="str">
        <f t="shared" ca="1" si="111"/>
        <v/>
      </c>
      <c r="BZ397" t="str">
        <f t="shared" ca="1" si="112"/>
        <v/>
      </c>
      <c r="CA397" t="str">
        <f t="shared" ca="1" si="113"/>
        <v/>
      </c>
      <c r="CB397" t="str">
        <f t="shared" ca="1" si="114"/>
        <v/>
      </c>
      <c r="CC397" t="str">
        <f t="shared" ca="1" si="115"/>
        <v/>
      </c>
    </row>
    <row r="398" spans="1:81" x14ac:dyDescent="0.3">
      <c r="A398">
        <f>Cash!$C403</f>
        <v>0</v>
      </c>
      <c r="B398">
        <f>Cash!$D403</f>
        <v>0</v>
      </c>
      <c r="C398">
        <f>Zicht!$C403</f>
        <v>0</v>
      </c>
      <c r="D398">
        <f>Zicht!$D403</f>
        <v>0</v>
      </c>
      <c r="E398">
        <f>Spaar!$C403</f>
        <v>0</v>
      </c>
      <c r="F398">
        <f>Spaar!$D403</f>
        <v>0</v>
      </c>
      <c r="G398">
        <f>'Reserve 1'!$C403</f>
        <v>0</v>
      </c>
      <c r="H398">
        <f>'Reserve 1'!$D403</f>
        <v>0</v>
      </c>
      <c r="I398">
        <f>'Reserve 2'!$C403</f>
        <v>0</v>
      </c>
      <c r="J398">
        <f>'Reserve 2'!$D403</f>
        <v>0</v>
      </c>
      <c r="K398">
        <f>'Reserve 3'!$C403</f>
        <v>0</v>
      </c>
      <c r="L398">
        <f>'Reserve 3'!$D403</f>
        <v>0</v>
      </c>
      <c r="M398">
        <f>'Reserve 4'!$C403</f>
        <v>0</v>
      </c>
      <c r="N398">
        <f>'Reserve 4'!$D403</f>
        <v>0</v>
      </c>
      <c r="O398">
        <f>'Reserve 5'!$C403</f>
        <v>0</v>
      </c>
      <c r="P398">
        <f>'Reserve 5'!$D403</f>
        <v>0</v>
      </c>
      <c r="Q398">
        <f>'Reserve 6'!$C403</f>
        <v>0</v>
      </c>
      <c r="R398">
        <f>'Reserve 6'!$D403</f>
        <v>0</v>
      </c>
      <c r="S398">
        <f>'Reserve 7'!$C403</f>
        <v>0</v>
      </c>
      <c r="T398">
        <f>'Reserve 7'!$D403</f>
        <v>0</v>
      </c>
      <c r="U398" t="str">
        <f>IF(A398=0,"",IF(COUNTIF(A$2:A398,A398)&gt;1,"",ROW()+(COLUMN()-20)/10000))</f>
        <v/>
      </c>
      <c r="V398" t="str">
        <f>IF(B398=0,"",IF(COUNTIF(B$2:B398,B398)&gt;1,"",ROW()+(COLUMN()-20)/10000))</f>
        <v/>
      </c>
      <c r="W398" t="str">
        <f>IF(C398=0,"",IF(COUNTIF(C$2:C398,C398)&gt;1,"",ROW()+(COLUMN()-20)/10000))</f>
        <v/>
      </c>
      <c r="X398" t="str">
        <f>IF(D398=0,"",IF(COUNTIF(D$2:D398,D398)&gt;1,"",ROW()+(COLUMN()-20)/10000))</f>
        <v/>
      </c>
      <c r="Y398" t="str">
        <f>IF(E398=0,"",IF(COUNTIF(E$2:E398,E398)&gt;1,"",ROW()+(COLUMN()-20)/10000))</f>
        <v/>
      </c>
      <c r="Z398" t="str">
        <f>IF(F398=0,"",IF(COUNTIF(F$2:F398,F398)&gt;1,"",ROW()+(COLUMN()-20)/10000))</f>
        <v/>
      </c>
      <c r="AA398" t="str">
        <f>IF(G398=0,"",IF(COUNTIF(G$2:G398,G398)&gt;1,"",ROW()+(COLUMN()-20)/10000))</f>
        <v/>
      </c>
      <c r="AB398" t="str">
        <f>IF(H398=0,"",IF(COUNTIF(H$2:H398,H398)&gt;1,"",ROW()+(COLUMN()-20)/10000))</f>
        <v/>
      </c>
      <c r="AC398" t="str">
        <f>IF(I398=0,"",IF(COUNTIF(I$2:I398,I398)&gt;1,"",ROW()+(COLUMN()-20)/10000))</f>
        <v/>
      </c>
      <c r="AD398" t="str">
        <f>IF(J398=0,"",IF(COUNTIF(J$2:J398,J398)&gt;1,"",ROW()+(COLUMN()-20)/10000))</f>
        <v/>
      </c>
      <c r="AE398" t="str">
        <f>IF(K398=0,"",IF(COUNTIF(K$2:K398,K398)&gt;1,"",ROW()+(COLUMN()-20)/10000))</f>
        <v/>
      </c>
      <c r="AF398" t="str">
        <f>IF(L398=0,"",IF(COUNTIF(L$2:L398,L398)&gt;1,"",ROW()+(COLUMN()-20)/10000))</f>
        <v/>
      </c>
      <c r="AG398" t="str">
        <f>IF(M398=0,"",IF(COUNTIF(M$2:M398,M398)&gt;1,"",ROW()+(COLUMN()-20)/10000))</f>
        <v/>
      </c>
      <c r="AH398" t="str">
        <f>IF(N398=0,"",IF(COUNTIF(N$2:N398,N398)&gt;1,"",ROW()+(COLUMN()-20)/10000))</f>
        <v/>
      </c>
      <c r="AI398" t="str">
        <f>IF(O398=0,"",IF(COUNTIF(O$2:O398,O398)&gt;1,"",ROW()+(COLUMN()-20)/10000))</f>
        <v/>
      </c>
      <c r="AJ398" t="str">
        <f>IF(P398=0,"",IF(COUNTIF(P$2:P398,P398)&gt;1,"",ROW()+(COLUMN()-20)/10000))</f>
        <v/>
      </c>
      <c r="AK398" t="str">
        <f>IF(Q398=0,"",IF(COUNTIF(Q$2:Q398,Q398)&gt;1,"",ROW()+(COLUMN()-20)/10000))</f>
        <v/>
      </c>
      <c r="AL398" t="str">
        <f>IF(R398=0,"",IF(COUNTIF(R$2:R398,R398)&gt;1,"",ROW()+(COLUMN()-20)/10000))</f>
        <v/>
      </c>
      <c r="AM398" t="str">
        <f>IF(S398=0,"",IF(COUNTIF(S$2:S398,S398)&gt;1,"",ROW()+(COLUMN()-20)/10000))</f>
        <v/>
      </c>
      <c r="AN398" t="str">
        <f>IF(T398=0,"",IF(COUNTIF(T$2:T398,T398)&gt;1,"",ROW()+(COLUMN()-20)/10000))</f>
        <v/>
      </c>
      <c r="AO398" t="str">
        <f t="shared" si="103"/>
        <v/>
      </c>
      <c r="AP398" t="str">
        <f t="shared" ca="1" si="101"/>
        <v/>
      </c>
      <c r="AQ398" t="str">
        <f ca="1">IF(AP398="","",IF(COUNTIF($AP$2:AP398,AP398)&gt;1,"",IF(AP398="overdracht",1,ROW())))</f>
        <v/>
      </c>
      <c r="AT398" t="str">
        <f t="shared" ca="1" si="104"/>
        <v/>
      </c>
      <c r="AU398" t="str">
        <f t="shared" si="105"/>
        <v/>
      </c>
      <c r="AV398" t="str">
        <f t="shared" si="106"/>
        <v/>
      </c>
      <c r="AW398" s="104" t="str">
        <f>IF(A398=Detail!$E$3,ROW()+5+(COLUMN()-48)/1000,"")</f>
        <v/>
      </c>
      <c r="AX398" t="str">
        <f>IF(B398=Detail!$E$3,ROW()+5+(COLUMN()-48)/1000,"")</f>
        <v/>
      </c>
      <c r="AY398" t="str">
        <f>IF(C398=Detail!$E$3,ROW()+5+(COLUMN()-48)/1000,"")</f>
        <v/>
      </c>
      <c r="AZ398" t="str">
        <f>IF(D398=Detail!$E$3,ROW()+5+(COLUMN()-48)/1000,"")</f>
        <v/>
      </c>
      <c r="BA398" t="str">
        <f>IF(E398=Detail!$E$3,ROW()+5+(COLUMN()-48)/1000,"")</f>
        <v/>
      </c>
      <c r="BB398" t="str">
        <f>IF(F398=Detail!$E$3,ROW()+5+(COLUMN()-48)/1000,"")</f>
        <v/>
      </c>
      <c r="BC398" t="str">
        <f>IF(G398=Detail!$E$3,ROW()+5+(COLUMN()-48)/1000,"")</f>
        <v/>
      </c>
      <c r="BD398" t="str">
        <f>IF(H398=Detail!$E$3,ROW()+5+(COLUMN()-48)/1000,"")</f>
        <v/>
      </c>
      <c r="BE398" t="str">
        <f>IF(I398=Detail!$E$3,ROW()+5+(COLUMN()-48)/1000,"")</f>
        <v/>
      </c>
      <c r="BF398" t="str">
        <f>IF(J398=Detail!$E$3,ROW()+5+(COLUMN()-48)/1000,"")</f>
        <v/>
      </c>
      <c r="BG398" t="str">
        <f>IF(K398=Detail!$E$3,ROW()+5+(COLUMN()-48)/1000,"")</f>
        <v/>
      </c>
      <c r="BH398" t="str">
        <f>IF(L398=Detail!$E$3,ROW()+5+(COLUMN()-48)/1000,"")</f>
        <v/>
      </c>
      <c r="BI398" t="str">
        <f>IF(M398=Detail!$E$3,ROW()+5+(COLUMN()-48)/1000,"")</f>
        <v/>
      </c>
      <c r="BJ398" t="str">
        <f>IF(N398=Detail!$E$3,ROW()+5+(COLUMN()-48)/1000,"")</f>
        <v/>
      </c>
      <c r="BK398" t="str">
        <f>IF(O398=Detail!$E$3,ROW()+5+(COLUMN()-48)/1000,"")</f>
        <v/>
      </c>
      <c r="BL398" t="str">
        <f>IF(P398=Detail!$E$3,ROW()+5+(COLUMN()-48)/1000,"")</f>
        <v/>
      </c>
      <c r="BM398" t="str">
        <f>IF(Q398=Detail!$E$3,ROW()+5+(COLUMN()-48)/1000,"")</f>
        <v/>
      </c>
      <c r="BN398" t="str">
        <f>IF(R398=Detail!$E$3,ROW()+5+(COLUMN()-48)/1000,"")</f>
        <v/>
      </c>
      <c r="BO398" t="str">
        <f>IF(S398=Detail!$E$3,ROW()+5+(COLUMN()-48)/1000,"")</f>
        <v/>
      </c>
      <c r="BP398" t="str">
        <f>IF(T398=Detail!$E$3,ROW()+5+(COLUMN()-48)/1000,"")</f>
        <v/>
      </c>
      <c r="BQ398" t="str">
        <f t="shared" ca="1" si="102"/>
        <v/>
      </c>
      <c r="BR398" t="str">
        <f>IF(BS398="","","'"&amp;VLOOKUP(ROUND((BS398-ROUNDDOWN(BS398,0))*1000,0),$BT$2:$BU$21,2,FALSE)&amp;"'!A"&amp;ROUNDDOWN(Codedata!BS398,0))</f>
        <v/>
      </c>
      <c r="BS398" t="str">
        <f t="shared" si="107"/>
        <v/>
      </c>
      <c r="BV398" t="str">
        <f t="shared" ca="1" si="108"/>
        <v/>
      </c>
      <c r="BW398" t="str">
        <f t="shared" ca="1" si="109"/>
        <v/>
      </c>
      <c r="BX398" t="str">
        <f t="shared" ca="1" si="110"/>
        <v/>
      </c>
      <c r="BY398" t="str">
        <f t="shared" ca="1" si="111"/>
        <v/>
      </c>
      <c r="BZ398" t="str">
        <f t="shared" ca="1" si="112"/>
        <v/>
      </c>
      <c r="CA398" t="str">
        <f t="shared" ca="1" si="113"/>
        <v/>
      </c>
      <c r="CB398" t="str">
        <f t="shared" ca="1" si="114"/>
        <v/>
      </c>
      <c r="CC398" t="str">
        <f t="shared" ca="1" si="115"/>
        <v/>
      </c>
    </row>
    <row r="399" spans="1:81" x14ac:dyDescent="0.3">
      <c r="A399">
        <f>Cash!$C404</f>
        <v>0</v>
      </c>
      <c r="B399">
        <f>Cash!$D404</f>
        <v>0</v>
      </c>
      <c r="C399">
        <f>Zicht!$C404</f>
        <v>0</v>
      </c>
      <c r="D399">
        <f>Zicht!$D404</f>
        <v>0</v>
      </c>
      <c r="E399">
        <f>Spaar!$C404</f>
        <v>0</v>
      </c>
      <c r="F399">
        <f>Spaar!$D404</f>
        <v>0</v>
      </c>
      <c r="G399">
        <f>'Reserve 1'!$C404</f>
        <v>0</v>
      </c>
      <c r="H399">
        <f>'Reserve 1'!$D404</f>
        <v>0</v>
      </c>
      <c r="I399">
        <f>'Reserve 2'!$C404</f>
        <v>0</v>
      </c>
      <c r="J399">
        <f>'Reserve 2'!$D404</f>
        <v>0</v>
      </c>
      <c r="K399">
        <f>'Reserve 3'!$C404</f>
        <v>0</v>
      </c>
      <c r="L399">
        <f>'Reserve 3'!$D404</f>
        <v>0</v>
      </c>
      <c r="M399">
        <f>'Reserve 4'!$C404</f>
        <v>0</v>
      </c>
      <c r="N399">
        <f>'Reserve 4'!$D404</f>
        <v>0</v>
      </c>
      <c r="O399">
        <f>'Reserve 5'!$C404</f>
        <v>0</v>
      </c>
      <c r="P399">
        <f>'Reserve 5'!$D404</f>
        <v>0</v>
      </c>
      <c r="Q399">
        <f>'Reserve 6'!$C404</f>
        <v>0</v>
      </c>
      <c r="R399">
        <f>'Reserve 6'!$D404</f>
        <v>0</v>
      </c>
      <c r="S399">
        <f>'Reserve 7'!$C404</f>
        <v>0</v>
      </c>
      <c r="T399">
        <f>'Reserve 7'!$D404</f>
        <v>0</v>
      </c>
      <c r="U399" t="str">
        <f>IF(A399=0,"",IF(COUNTIF(A$2:A399,A399)&gt;1,"",ROW()+(COLUMN()-20)/10000))</f>
        <v/>
      </c>
      <c r="V399" t="str">
        <f>IF(B399=0,"",IF(COUNTIF(B$2:B399,B399)&gt;1,"",ROW()+(COLUMN()-20)/10000))</f>
        <v/>
      </c>
      <c r="W399" t="str">
        <f>IF(C399=0,"",IF(COUNTIF(C$2:C399,C399)&gt;1,"",ROW()+(COLUMN()-20)/10000))</f>
        <v/>
      </c>
      <c r="X399" t="str">
        <f>IF(D399=0,"",IF(COUNTIF(D$2:D399,D399)&gt;1,"",ROW()+(COLUMN()-20)/10000))</f>
        <v/>
      </c>
      <c r="Y399" t="str">
        <f>IF(E399=0,"",IF(COUNTIF(E$2:E399,E399)&gt;1,"",ROW()+(COLUMN()-20)/10000))</f>
        <v/>
      </c>
      <c r="Z399" t="str">
        <f>IF(F399=0,"",IF(COUNTIF(F$2:F399,F399)&gt;1,"",ROW()+(COLUMN()-20)/10000))</f>
        <v/>
      </c>
      <c r="AA399" t="str">
        <f>IF(G399=0,"",IF(COUNTIF(G$2:G399,G399)&gt;1,"",ROW()+(COLUMN()-20)/10000))</f>
        <v/>
      </c>
      <c r="AB399" t="str">
        <f>IF(H399=0,"",IF(COUNTIF(H$2:H399,H399)&gt;1,"",ROW()+(COLUMN()-20)/10000))</f>
        <v/>
      </c>
      <c r="AC399" t="str">
        <f>IF(I399=0,"",IF(COUNTIF(I$2:I399,I399)&gt;1,"",ROW()+(COLUMN()-20)/10000))</f>
        <v/>
      </c>
      <c r="AD399" t="str">
        <f>IF(J399=0,"",IF(COUNTIF(J$2:J399,J399)&gt;1,"",ROW()+(COLUMN()-20)/10000))</f>
        <v/>
      </c>
      <c r="AE399" t="str">
        <f>IF(K399=0,"",IF(COUNTIF(K$2:K399,K399)&gt;1,"",ROW()+(COLUMN()-20)/10000))</f>
        <v/>
      </c>
      <c r="AF399" t="str">
        <f>IF(L399=0,"",IF(COUNTIF(L$2:L399,L399)&gt;1,"",ROW()+(COLUMN()-20)/10000))</f>
        <v/>
      </c>
      <c r="AG399" t="str">
        <f>IF(M399=0,"",IF(COUNTIF(M$2:M399,M399)&gt;1,"",ROW()+(COLUMN()-20)/10000))</f>
        <v/>
      </c>
      <c r="AH399" t="str">
        <f>IF(N399=0,"",IF(COUNTIF(N$2:N399,N399)&gt;1,"",ROW()+(COLUMN()-20)/10000))</f>
        <v/>
      </c>
      <c r="AI399" t="str">
        <f>IF(O399=0,"",IF(COUNTIF(O$2:O399,O399)&gt;1,"",ROW()+(COLUMN()-20)/10000))</f>
        <v/>
      </c>
      <c r="AJ399" t="str">
        <f>IF(P399=0,"",IF(COUNTIF(P$2:P399,P399)&gt;1,"",ROW()+(COLUMN()-20)/10000))</f>
        <v/>
      </c>
      <c r="AK399" t="str">
        <f>IF(Q399=0,"",IF(COUNTIF(Q$2:Q399,Q399)&gt;1,"",ROW()+(COLUMN()-20)/10000))</f>
        <v/>
      </c>
      <c r="AL399" t="str">
        <f>IF(R399=0,"",IF(COUNTIF(R$2:R399,R399)&gt;1,"",ROW()+(COLUMN()-20)/10000))</f>
        <v/>
      </c>
      <c r="AM399" t="str">
        <f>IF(S399=0,"",IF(COUNTIF(S$2:S399,S399)&gt;1,"",ROW()+(COLUMN()-20)/10000))</f>
        <v/>
      </c>
      <c r="AN399" t="str">
        <f>IF(T399=0,"",IF(COUNTIF(T$2:T399,T399)&gt;1,"",ROW()+(COLUMN()-20)/10000))</f>
        <v/>
      </c>
      <c r="AO399" t="str">
        <f t="shared" si="103"/>
        <v/>
      </c>
      <c r="AP399" t="str">
        <f t="shared" ca="1" si="101"/>
        <v/>
      </c>
      <c r="AQ399" t="str">
        <f ca="1">IF(AP399="","",IF(COUNTIF($AP$2:AP399,AP399)&gt;1,"",IF(AP399="overdracht",1,ROW())))</f>
        <v/>
      </c>
      <c r="AT399" t="str">
        <f t="shared" ca="1" si="104"/>
        <v/>
      </c>
      <c r="AU399" t="str">
        <f t="shared" si="105"/>
        <v/>
      </c>
      <c r="AV399" t="str">
        <f t="shared" si="106"/>
        <v/>
      </c>
      <c r="AW399" s="104" t="str">
        <f>IF(A399=Detail!$E$3,ROW()+5+(COLUMN()-48)/1000,"")</f>
        <v/>
      </c>
      <c r="AX399" t="str">
        <f>IF(B399=Detail!$E$3,ROW()+5+(COLUMN()-48)/1000,"")</f>
        <v/>
      </c>
      <c r="AY399" t="str">
        <f>IF(C399=Detail!$E$3,ROW()+5+(COLUMN()-48)/1000,"")</f>
        <v/>
      </c>
      <c r="AZ399" t="str">
        <f>IF(D399=Detail!$E$3,ROW()+5+(COLUMN()-48)/1000,"")</f>
        <v/>
      </c>
      <c r="BA399" t="str">
        <f>IF(E399=Detail!$E$3,ROW()+5+(COLUMN()-48)/1000,"")</f>
        <v/>
      </c>
      <c r="BB399" t="str">
        <f>IF(F399=Detail!$E$3,ROW()+5+(COLUMN()-48)/1000,"")</f>
        <v/>
      </c>
      <c r="BC399" t="str">
        <f>IF(G399=Detail!$E$3,ROW()+5+(COLUMN()-48)/1000,"")</f>
        <v/>
      </c>
      <c r="BD399" t="str">
        <f>IF(H399=Detail!$E$3,ROW()+5+(COLUMN()-48)/1000,"")</f>
        <v/>
      </c>
      <c r="BE399" t="str">
        <f>IF(I399=Detail!$E$3,ROW()+5+(COLUMN()-48)/1000,"")</f>
        <v/>
      </c>
      <c r="BF399" t="str">
        <f>IF(J399=Detail!$E$3,ROW()+5+(COLUMN()-48)/1000,"")</f>
        <v/>
      </c>
      <c r="BG399" t="str">
        <f>IF(K399=Detail!$E$3,ROW()+5+(COLUMN()-48)/1000,"")</f>
        <v/>
      </c>
      <c r="BH399" t="str">
        <f>IF(L399=Detail!$E$3,ROW()+5+(COLUMN()-48)/1000,"")</f>
        <v/>
      </c>
      <c r="BI399" t="str">
        <f>IF(M399=Detail!$E$3,ROW()+5+(COLUMN()-48)/1000,"")</f>
        <v/>
      </c>
      <c r="BJ399" t="str">
        <f>IF(N399=Detail!$E$3,ROW()+5+(COLUMN()-48)/1000,"")</f>
        <v/>
      </c>
      <c r="BK399" t="str">
        <f>IF(O399=Detail!$E$3,ROW()+5+(COLUMN()-48)/1000,"")</f>
        <v/>
      </c>
      <c r="BL399" t="str">
        <f>IF(P399=Detail!$E$3,ROW()+5+(COLUMN()-48)/1000,"")</f>
        <v/>
      </c>
      <c r="BM399" t="str">
        <f>IF(Q399=Detail!$E$3,ROW()+5+(COLUMN()-48)/1000,"")</f>
        <v/>
      </c>
      <c r="BN399" t="str">
        <f>IF(R399=Detail!$E$3,ROW()+5+(COLUMN()-48)/1000,"")</f>
        <v/>
      </c>
      <c r="BO399" t="str">
        <f>IF(S399=Detail!$E$3,ROW()+5+(COLUMN()-48)/1000,"")</f>
        <v/>
      </c>
      <c r="BP399" t="str">
        <f>IF(T399=Detail!$E$3,ROW()+5+(COLUMN()-48)/1000,"")</f>
        <v/>
      </c>
      <c r="BQ399" t="str">
        <f t="shared" ca="1" si="102"/>
        <v/>
      </c>
      <c r="BR399" t="str">
        <f>IF(BS399="","","'"&amp;VLOOKUP(ROUND((BS399-ROUNDDOWN(BS399,0))*1000,0),$BT$2:$BU$21,2,FALSE)&amp;"'!A"&amp;ROUNDDOWN(Codedata!BS399,0))</f>
        <v/>
      </c>
      <c r="BS399" t="str">
        <f t="shared" si="107"/>
        <v/>
      </c>
      <c r="BV399" t="str">
        <f t="shared" ca="1" si="108"/>
        <v/>
      </c>
      <c r="BW399" t="str">
        <f t="shared" ca="1" si="109"/>
        <v/>
      </c>
      <c r="BX399" t="str">
        <f t="shared" ca="1" si="110"/>
        <v/>
      </c>
      <c r="BY399" t="str">
        <f t="shared" ca="1" si="111"/>
        <v/>
      </c>
      <c r="BZ399" t="str">
        <f t="shared" ca="1" si="112"/>
        <v/>
      </c>
      <c r="CA399" t="str">
        <f t="shared" ca="1" si="113"/>
        <v/>
      </c>
      <c r="CB399" t="str">
        <f t="shared" ca="1" si="114"/>
        <v/>
      </c>
      <c r="CC399" t="str">
        <f t="shared" ca="1" si="115"/>
        <v/>
      </c>
    </row>
    <row r="400" spans="1:81" x14ac:dyDescent="0.3">
      <c r="A400">
        <f>Cash!$C405</f>
        <v>0</v>
      </c>
      <c r="B400">
        <f>Cash!$D405</f>
        <v>0</v>
      </c>
      <c r="C400">
        <f>Zicht!$C405</f>
        <v>0</v>
      </c>
      <c r="D400">
        <f>Zicht!$D405</f>
        <v>0</v>
      </c>
      <c r="E400">
        <f>Spaar!$C405</f>
        <v>0</v>
      </c>
      <c r="F400">
        <f>Spaar!$D405</f>
        <v>0</v>
      </c>
      <c r="G400">
        <f>'Reserve 1'!$C405</f>
        <v>0</v>
      </c>
      <c r="H400">
        <f>'Reserve 1'!$D405</f>
        <v>0</v>
      </c>
      <c r="I400">
        <f>'Reserve 2'!$C405</f>
        <v>0</v>
      </c>
      <c r="J400">
        <f>'Reserve 2'!$D405</f>
        <v>0</v>
      </c>
      <c r="K400">
        <f>'Reserve 3'!$C405</f>
        <v>0</v>
      </c>
      <c r="L400">
        <f>'Reserve 3'!$D405</f>
        <v>0</v>
      </c>
      <c r="M400">
        <f>'Reserve 4'!$C405</f>
        <v>0</v>
      </c>
      <c r="N400">
        <f>'Reserve 4'!$D405</f>
        <v>0</v>
      </c>
      <c r="O400">
        <f>'Reserve 5'!$C405</f>
        <v>0</v>
      </c>
      <c r="P400">
        <f>'Reserve 5'!$D405</f>
        <v>0</v>
      </c>
      <c r="Q400">
        <f>'Reserve 6'!$C405</f>
        <v>0</v>
      </c>
      <c r="R400">
        <f>'Reserve 6'!$D405</f>
        <v>0</v>
      </c>
      <c r="S400">
        <f>'Reserve 7'!$C405</f>
        <v>0</v>
      </c>
      <c r="T400">
        <f>'Reserve 7'!$D405</f>
        <v>0</v>
      </c>
      <c r="U400" t="str">
        <f>IF(A400=0,"",IF(COUNTIF(A$2:A400,A400)&gt;1,"",ROW()+(COLUMN()-20)/10000))</f>
        <v/>
      </c>
      <c r="V400" t="str">
        <f>IF(B400=0,"",IF(COUNTIF(B$2:B400,B400)&gt;1,"",ROW()+(COLUMN()-20)/10000))</f>
        <v/>
      </c>
      <c r="W400" t="str">
        <f>IF(C400=0,"",IF(COUNTIF(C$2:C400,C400)&gt;1,"",ROW()+(COLUMN()-20)/10000))</f>
        <v/>
      </c>
      <c r="X400" t="str">
        <f>IF(D400=0,"",IF(COUNTIF(D$2:D400,D400)&gt;1,"",ROW()+(COLUMN()-20)/10000))</f>
        <v/>
      </c>
      <c r="Y400" t="str">
        <f>IF(E400=0,"",IF(COUNTIF(E$2:E400,E400)&gt;1,"",ROW()+(COLUMN()-20)/10000))</f>
        <v/>
      </c>
      <c r="Z400" t="str">
        <f>IF(F400=0,"",IF(COUNTIF(F$2:F400,F400)&gt;1,"",ROW()+(COLUMN()-20)/10000))</f>
        <v/>
      </c>
      <c r="AA400" t="str">
        <f>IF(G400=0,"",IF(COUNTIF(G$2:G400,G400)&gt;1,"",ROW()+(COLUMN()-20)/10000))</f>
        <v/>
      </c>
      <c r="AB400" t="str">
        <f>IF(H400=0,"",IF(COUNTIF(H$2:H400,H400)&gt;1,"",ROW()+(COLUMN()-20)/10000))</f>
        <v/>
      </c>
      <c r="AC400" t="str">
        <f>IF(I400=0,"",IF(COUNTIF(I$2:I400,I400)&gt;1,"",ROW()+(COLUMN()-20)/10000))</f>
        <v/>
      </c>
      <c r="AD400" t="str">
        <f>IF(J400=0,"",IF(COUNTIF(J$2:J400,J400)&gt;1,"",ROW()+(COLUMN()-20)/10000))</f>
        <v/>
      </c>
      <c r="AE400" t="str">
        <f>IF(K400=0,"",IF(COUNTIF(K$2:K400,K400)&gt;1,"",ROW()+(COLUMN()-20)/10000))</f>
        <v/>
      </c>
      <c r="AF400" t="str">
        <f>IF(L400=0,"",IF(COUNTIF(L$2:L400,L400)&gt;1,"",ROW()+(COLUMN()-20)/10000))</f>
        <v/>
      </c>
      <c r="AG400" t="str">
        <f>IF(M400=0,"",IF(COUNTIF(M$2:M400,M400)&gt;1,"",ROW()+(COLUMN()-20)/10000))</f>
        <v/>
      </c>
      <c r="AH400" t="str">
        <f>IF(N400=0,"",IF(COUNTIF(N$2:N400,N400)&gt;1,"",ROW()+(COLUMN()-20)/10000))</f>
        <v/>
      </c>
      <c r="AI400" t="str">
        <f>IF(O400=0,"",IF(COUNTIF(O$2:O400,O400)&gt;1,"",ROW()+(COLUMN()-20)/10000))</f>
        <v/>
      </c>
      <c r="AJ400" t="str">
        <f>IF(P400=0,"",IF(COUNTIF(P$2:P400,P400)&gt;1,"",ROW()+(COLUMN()-20)/10000))</f>
        <v/>
      </c>
      <c r="AK400" t="str">
        <f>IF(Q400=0,"",IF(COUNTIF(Q$2:Q400,Q400)&gt;1,"",ROW()+(COLUMN()-20)/10000))</f>
        <v/>
      </c>
      <c r="AL400" t="str">
        <f>IF(R400=0,"",IF(COUNTIF(R$2:R400,R400)&gt;1,"",ROW()+(COLUMN()-20)/10000))</f>
        <v/>
      </c>
      <c r="AM400" t="str">
        <f>IF(S400=0,"",IF(COUNTIF(S$2:S400,S400)&gt;1,"",ROW()+(COLUMN()-20)/10000))</f>
        <v/>
      </c>
      <c r="AN400" t="str">
        <f>IF(T400=0,"",IF(COUNTIF(T$2:T400,T400)&gt;1,"",ROW()+(COLUMN()-20)/10000))</f>
        <v/>
      </c>
      <c r="AO400" t="str">
        <f t="shared" si="103"/>
        <v/>
      </c>
      <c r="AP400" t="str">
        <f t="shared" ca="1" si="101"/>
        <v/>
      </c>
      <c r="AQ400" t="str">
        <f ca="1">IF(AP400="","",IF(COUNTIF($AP$2:AP400,AP400)&gt;1,"",IF(AP400="overdracht",1,ROW())))</f>
        <v/>
      </c>
      <c r="AT400" t="str">
        <f t="shared" ca="1" si="104"/>
        <v/>
      </c>
      <c r="AU400" t="str">
        <f t="shared" si="105"/>
        <v/>
      </c>
      <c r="AV400" t="str">
        <f t="shared" si="106"/>
        <v/>
      </c>
      <c r="AW400" s="104" t="str">
        <f>IF(A400=Detail!$E$3,ROW()+5+(COLUMN()-48)/1000,"")</f>
        <v/>
      </c>
      <c r="AX400" t="str">
        <f>IF(B400=Detail!$E$3,ROW()+5+(COLUMN()-48)/1000,"")</f>
        <v/>
      </c>
      <c r="AY400" t="str">
        <f>IF(C400=Detail!$E$3,ROW()+5+(COLUMN()-48)/1000,"")</f>
        <v/>
      </c>
      <c r="AZ400" t="str">
        <f>IF(D400=Detail!$E$3,ROW()+5+(COLUMN()-48)/1000,"")</f>
        <v/>
      </c>
      <c r="BA400" t="str">
        <f>IF(E400=Detail!$E$3,ROW()+5+(COLUMN()-48)/1000,"")</f>
        <v/>
      </c>
      <c r="BB400" t="str">
        <f>IF(F400=Detail!$E$3,ROW()+5+(COLUMN()-48)/1000,"")</f>
        <v/>
      </c>
      <c r="BC400" t="str">
        <f>IF(G400=Detail!$E$3,ROW()+5+(COLUMN()-48)/1000,"")</f>
        <v/>
      </c>
      <c r="BD400" t="str">
        <f>IF(H400=Detail!$E$3,ROW()+5+(COLUMN()-48)/1000,"")</f>
        <v/>
      </c>
      <c r="BE400" t="str">
        <f>IF(I400=Detail!$E$3,ROW()+5+(COLUMN()-48)/1000,"")</f>
        <v/>
      </c>
      <c r="BF400" t="str">
        <f>IF(J400=Detail!$E$3,ROW()+5+(COLUMN()-48)/1000,"")</f>
        <v/>
      </c>
      <c r="BG400" t="str">
        <f>IF(K400=Detail!$E$3,ROW()+5+(COLUMN()-48)/1000,"")</f>
        <v/>
      </c>
      <c r="BH400" t="str">
        <f>IF(L400=Detail!$E$3,ROW()+5+(COLUMN()-48)/1000,"")</f>
        <v/>
      </c>
      <c r="BI400" t="str">
        <f>IF(M400=Detail!$E$3,ROW()+5+(COLUMN()-48)/1000,"")</f>
        <v/>
      </c>
      <c r="BJ400" t="str">
        <f>IF(N400=Detail!$E$3,ROW()+5+(COLUMN()-48)/1000,"")</f>
        <v/>
      </c>
      <c r="BK400" t="str">
        <f>IF(O400=Detail!$E$3,ROW()+5+(COLUMN()-48)/1000,"")</f>
        <v/>
      </c>
      <c r="BL400" t="str">
        <f>IF(P400=Detail!$E$3,ROW()+5+(COLUMN()-48)/1000,"")</f>
        <v/>
      </c>
      <c r="BM400" t="str">
        <f>IF(Q400=Detail!$E$3,ROW()+5+(COLUMN()-48)/1000,"")</f>
        <v/>
      </c>
      <c r="BN400" t="str">
        <f>IF(R400=Detail!$E$3,ROW()+5+(COLUMN()-48)/1000,"")</f>
        <v/>
      </c>
      <c r="BO400" t="str">
        <f>IF(S400=Detail!$E$3,ROW()+5+(COLUMN()-48)/1000,"")</f>
        <v/>
      </c>
      <c r="BP400" t="str">
        <f>IF(T400=Detail!$E$3,ROW()+5+(COLUMN()-48)/1000,"")</f>
        <v/>
      </c>
      <c r="BQ400" t="str">
        <f t="shared" ca="1" si="102"/>
        <v/>
      </c>
      <c r="BR400" t="str">
        <f>IF(BS400="","","'"&amp;VLOOKUP(ROUND((BS400-ROUNDDOWN(BS400,0))*1000,0),$BT$2:$BU$21,2,FALSE)&amp;"'!A"&amp;ROUNDDOWN(Codedata!BS400,0))</f>
        <v/>
      </c>
      <c r="BS400" t="str">
        <f t="shared" si="107"/>
        <v/>
      </c>
      <c r="BV400" t="str">
        <f t="shared" ca="1" si="108"/>
        <v/>
      </c>
      <c r="BW400" t="str">
        <f t="shared" ca="1" si="109"/>
        <v/>
      </c>
      <c r="BX400" t="str">
        <f t="shared" ca="1" si="110"/>
        <v/>
      </c>
      <c r="BY400" t="str">
        <f t="shared" ca="1" si="111"/>
        <v/>
      </c>
      <c r="BZ400" t="str">
        <f t="shared" ca="1" si="112"/>
        <v/>
      </c>
      <c r="CA400" t="str">
        <f t="shared" ca="1" si="113"/>
        <v/>
      </c>
      <c r="CB400" t="str">
        <f t="shared" ca="1" si="114"/>
        <v/>
      </c>
      <c r="CC400" t="str">
        <f t="shared" ca="1" si="115"/>
        <v/>
      </c>
    </row>
    <row r="401" spans="1:81" x14ac:dyDescent="0.3">
      <c r="A401">
        <f>Cash!$C406</f>
        <v>0</v>
      </c>
      <c r="B401">
        <f>Cash!$D406</f>
        <v>0</v>
      </c>
      <c r="C401">
        <f>Zicht!$C406</f>
        <v>0</v>
      </c>
      <c r="D401">
        <f>Zicht!$D406</f>
        <v>0</v>
      </c>
      <c r="E401">
        <f>Spaar!$C406</f>
        <v>0</v>
      </c>
      <c r="F401">
        <f>Spaar!$D406</f>
        <v>0</v>
      </c>
      <c r="G401">
        <f>'Reserve 1'!$C406</f>
        <v>0</v>
      </c>
      <c r="H401">
        <f>'Reserve 1'!$D406</f>
        <v>0</v>
      </c>
      <c r="I401">
        <f>'Reserve 2'!$C406</f>
        <v>0</v>
      </c>
      <c r="J401">
        <f>'Reserve 2'!$D406</f>
        <v>0</v>
      </c>
      <c r="K401">
        <f>'Reserve 3'!$C406</f>
        <v>0</v>
      </c>
      <c r="L401">
        <f>'Reserve 3'!$D406</f>
        <v>0</v>
      </c>
      <c r="M401">
        <f>'Reserve 4'!$C406</f>
        <v>0</v>
      </c>
      <c r="N401">
        <f>'Reserve 4'!$D406</f>
        <v>0</v>
      </c>
      <c r="O401">
        <f>'Reserve 5'!$C406</f>
        <v>0</v>
      </c>
      <c r="P401">
        <f>'Reserve 5'!$D406</f>
        <v>0</v>
      </c>
      <c r="Q401">
        <f>'Reserve 6'!$C406</f>
        <v>0</v>
      </c>
      <c r="R401">
        <f>'Reserve 6'!$D406</f>
        <v>0</v>
      </c>
      <c r="S401">
        <f>'Reserve 7'!$C406</f>
        <v>0</v>
      </c>
      <c r="T401">
        <f>'Reserve 7'!$D406</f>
        <v>0</v>
      </c>
      <c r="U401" t="str">
        <f>IF(A401=0,"",IF(COUNTIF(A$2:A401,A401)&gt;1,"",ROW()+(COLUMN()-20)/10000))</f>
        <v/>
      </c>
      <c r="V401" t="str">
        <f>IF(B401=0,"",IF(COUNTIF(B$2:B401,B401)&gt;1,"",ROW()+(COLUMN()-20)/10000))</f>
        <v/>
      </c>
      <c r="W401" t="str">
        <f>IF(C401=0,"",IF(COUNTIF(C$2:C401,C401)&gt;1,"",ROW()+(COLUMN()-20)/10000))</f>
        <v/>
      </c>
      <c r="X401" t="str">
        <f>IF(D401=0,"",IF(COUNTIF(D$2:D401,D401)&gt;1,"",ROW()+(COLUMN()-20)/10000))</f>
        <v/>
      </c>
      <c r="Y401" t="str">
        <f>IF(E401=0,"",IF(COUNTIF(E$2:E401,E401)&gt;1,"",ROW()+(COLUMN()-20)/10000))</f>
        <v/>
      </c>
      <c r="Z401" t="str">
        <f>IF(F401=0,"",IF(COUNTIF(F$2:F401,F401)&gt;1,"",ROW()+(COLUMN()-20)/10000))</f>
        <v/>
      </c>
      <c r="AA401" t="str">
        <f>IF(G401=0,"",IF(COUNTIF(G$2:G401,G401)&gt;1,"",ROW()+(COLUMN()-20)/10000))</f>
        <v/>
      </c>
      <c r="AB401" t="str">
        <f>IF(H401=0,"",IF(COUNTIF(H$2:H401,H401)&gt;1,"",ROW()+(COLUMN()-20)/10000))</f>
        <v/>
      </c>
      <c r="AC401" t="str">
        <f>IF(I401=0,"",IF(COUNTIF(I$2:I401,I401)&gt;1,"",ROW()+(COLUMN()-20)/10000))</f>
        <v/>
      </c>
      <c r="AD401" t="str">
        <f>IF(J401=0,"",IF(COUNTIF(J$2:J401,J401)&gt;1,"",ROW()+(COLUMN()-20)/10000))</f>
        <v/>
      </c>
      <c r="AE401" t="str">
        <f>IF(K401=0,"",IF(COUNTIF(K$2:K401,K401)&gt;1,"",ROW()+(COLUMN()-20)/10000))</f>
        <v/>
      </c>
      <c r="AF401" t="str">
        <f>IF(L401=0,"",IF(COUNTIF(L$2:L401,L401)&gt;1,"",ROW()+(COLUMN()-20)/10000))</f>
        <v/>
      </c>
      <c r="AG401" t="str">
        <f>IF(M401=0,"",IF(COUNTIF(M$2:M401,M401)&gt;1,"",ROW()+(COLUMN()-20)/10000))</f>
        <v/>
      </c>
      <c r="AH401" t="str">
        <f>IF(N401=0,"",IF(COUNTIF(N$2:N401,N401)&gt;1,"",ROW()+(COLUMN()-20)/10000))</f>
        <v/>
      </c>
      <c r="AI401" t="str">
        <f>IF(O401=0,"",IF(COUNTIF(O$2:O401,O401)&gt;1,"",ROW()+(COLUMN()-20)/10000))</f>
        <v/>
      </c>
      <c r="AJ401" t="str">
        <f>IF(P401=0,"",IF(COUNTIF(P$2:P401,P401)&gt;1,"",ROW()+(COLUMN()-20)/10000))</f>
        <v/>
      </c>
      <c r="AK401" t="str">
        <f>IF(Q401=0,"",IF(COUNTIF(Q$2:Q401,Q401)&gt;1,"",ROW()+(COLUMN()-20)/10000))</f>
        <v/>
      </c>
      <c r="AL401" t="str">
        <f>IF(R401=0,"",IF(COUNTIF(R$2:R401,R401)&gt;1,"",ROW()+(COLUMN()-20)/10000))</f>
        <v/>
      </c>
      <c r="AM401" t="str">
        <f>IF(S401=0,"",IF(COUNTIF(S$2:S401,S401)&gt;1,"",ROW()+(COLUMN()-20)/10000))</f>
        <v/>
      </c>
      <c r="AN401" t="str">
        <f>IF(T401=0,"",IF(COUNTIF(T$2:T401,T401)&gt;1,"",ROW()+(COLUMN()-20)/10000))</f>
        <v/>
      </c>
      <c r="AO401" t="str">
        <f t="shared" si="103"/>
        <v/>
      </c>
      <c r="AP401" t="str">
        <f t="shared" ca="1" si="101"/>
        <v/>
      </c>
      <c r="AQ401" t="str">
        <f ca="1">IF(AP401="","",IF(COUNTIF($AP$2:AP401,AP401)&gt;1,"",IF(AP401="overdracht",1,ROW())))</f>
        <v/>
      </c>
      <c r="AT401" t="str">
        <f t="shared" ca="1" si="104"/>
        <v/>
      </c>
      <c r="AU401" t="str">
        <f t="shared" si="105"/>
        <v/>
      </c>
      <c r="AV401" t="str">
        <f t="shared" si="106"/>
        <v/>
      </c>
      <c r="AW401" s="104" t="str">
        <f>IF(A401=Detail!$E$3,ROW()+5+(COLUMN()-48)/1000,"")</f>
        <v/>
      </c>
      <c r="AX401" t="str">
        <f>IF(B401=Detail!$E$3,ROW()+5+(COLUMN()-48)/1000,"")</f>
        <v/>
      </c>
      <c r="AY401" t="str">
        <f>IF(C401=Detail!$E$3,ROW()+5+(COLUMN()-48)/1000,"")</f>
        <v/>
      </c>
      <c r="AZ401" t="str">
        <f>IF(D401=Detail!$E$3,ROW()+5+(COLUMN()-48)/1000,"")</f>
        <v/>
      </c>
      <c r="BA401" t="str">
        <f>IF(E401=Detail!$E$3,ROW()+5+(COLUMN()-48)/1000,"")</f>
        <v/>
      </c>
      <c r="BB401" t="str">
        <f>IF(F401=Detail!$E$3,ROW()+5+(COLUMN()-48)/1000,"")</f>
        <v/>
      </c>
      <c r="BC401" t="str">
        <f>IF(G401=Detail!$E$3,ROW()+5+(COLUMN()-48)/1000,"")</f>
        <v/>
      </c>
      <c r="BD401" t="str">
        <f>IF(H401=Detail!$E$3,ROW()+5+(COLUMN()-48)/1000,"")</f>
        <v/>
      </c>
      <c r="BE401" t="str">
        <f>IF(I401=Detail!$E$3,ROW()+5+(COLUMN()-48)/1000,"")</f>
        <v/>
      </c>
      <c r="BF401" t="str">
        <f>IF(J401=Detail!$E$3,ROW()+5+(COLUMN()-48)/1000,"")</f>
        <v/>
      </c>
      <c r="BG401" t="str">
        <f>IF(K401=Detail!$E$3,ROW()+5+(COLUMN()-48)/1000,"")</f>
        <v/>
      </c>
      <c r="BH401" t="str">
        <f>IF(L401=Detail!$E$3,ROW()+5+(COLUMN()-48)/1000,"")</f>
        <v/>
      </c>
      <c r="BI401" t="str">
        <f>IF(M401=Detail!$E$3,ROW()+5+(COLUMN()-48)/1000,"")</f>
        <v/>
      </c>
      <c r="BJ401" t="str">
        <f>IF(N401=Detail!$E$3,ROW()+5+(COLUMN()-48)/1000,"")</f>
        <v/>
      </c>
      <c r="BK401" t="str">
        <f>IF(O401=Detail!$E$3,ROW()+5+(COLUMN()-48)/1000,"")</f>
        <v/>
      </c>
      <c r="BL401" t="str">
        <f>IF(P401=Detail!$E$3,ROW()+5+(COLUMN()-48)/1000,"")</f>
        <v/>
      </c>
      <c r="BM401" t="str">
        <f>IF(Q401=Detail!$E$3,ROW()+5+(COLUMN()-48)/1000,"")</f>
        <v/>
      </c>
      <c r="BN401" t="str">
        <f>IF(R401=Detail!$E$3,ROW()+5+(COLUMN()-48)/1000,"")</f>
        <v/>
      </c>
      <c r="BO401" t="str">
        <f>IF(S401=Detail!$E$3,ROW()+5+(COLUMN()-48)/1000,"")</f>
        <v/>
      </c>
      <c r="BP401" t="str">
        <f>IF(T401=Detail!$E$3,ROW()+5+(COLUMN()-48)/1000,"")</f>
        <v/>
      </c>
      <c r="BQ401" t="str">
        <f t="shared" ca="1" si="102"/>
        <v/>
      </c>
      <c r="BR401" t="str">
        <f>IF(BS401="","","'"&amp;VLOOKUP(ROUND((BS401-ROUNDDOWN(BS401,0))*1000,0),$BT$2:$BU$21,2,FALSE)&amp;"'!A"&amp;ROUNDDOWN(Codedata!BS401,0))</f>
        <v/>
      </c>
      <c r="BS401" t="str">
        <f t="shared" si="107"/>
        <v/>
      </c>
      <c r="BV401" t="str">
        <f t="shared" ca="1" si="108"/>
        <v/>
      </c>
      <c r="BW401" t="str">
        <f t="shared" ca="1" si="109"/>
        <v/>
      </c>
      <c r="BX401" t="str">
        <f t="shared" ca="1" si="110"/>
        <v/>
      </c>
      <c r="BY401" t="str">
        <f t="shared" ca="1" si="111"/>
        <v/>
      </c>
      <c r="BZ401" t="str">
        <f t="shared" ca="1" si="112"/>
        <v/>
      </c>
      <c r="CA401" t="str">
        <f t="shared" ca="1" si="113"/>
        <v/>
      </c>
      <c r="CB401" t="str">
        <f t="shared" ca="1" si="114"/>
        <v/>
      </c>
      <c r="CC401" t="str">
        <f t="shared" ca="1" si="115"/>
        <v/>
      </c>
    </row>
    <row r="402" spans="1:81" x14ac:dyDescent="0.3">
      <c r="A402">
        <f>Cash!$C407</f>
        <v>0</v>
      </c>
      <c r="B402">
        <f>Cash!$D407</f>
        <v>0</v>
      </c>
      <c r="C402">
        <f>Zicht!$C407</f>
        <v>0</v>
      </c>
      <c r="D402">
        <f>Zicht!$D407</f>
        <v>0</v>
      </c>
      <c r="E402">
        <f>Spaar!$C407</f>
        <v>0</v>
      </c>
      <c r="F402">
        <f>Spaar!$D407</f>
        <v>0</v>
      </c>
      <c r="G402">
        <f>'Reserve 1'!$C407</f>
        <v>0</v>
      </c>
      <c r="H402">
        <f>'Reserve 1'!$D407</f>
        <v>0</v>
      </c>
      <c r="I402">
        <f>'Reserve 2'!$C407</f>
        <v>0</v>
      </c>
      <c r="J402">
        <f>'Reserve 2'!$D407</f>
        <v>0</v>
      </c>
      <c r="K402">
        <f>'Reserve 3'!$C407</f>
        <v>0</v>
      </c>
      <c r="L402">
        <f>'Reserve 3'!$D407</f>
        <v>0</v>
      </c>
      <c r="M402">
        <f>'Reserve 4'!$C407</f>
        <v>0</v>
      </c>
      <c r="N402">
        <f>'Reserve 4'!$D407</f>
        <v>0</v>
      </c>
      <c r="O402">
        <f>'Reserve 5'!$C407</f>
        <v>0</v>
      </c>
      <c r="P402">
        <f>'Reserve 5'!$D407</f>
        <v>0</v>
      </c>
      <c r="Q402">
        <f>'Reserve 6'!$C407</f>
        <v>0</v>
      </c>
      <c r="R402">
        <f>'Reserve 6'!$D407</f>
        <v>0</v>
      </c>
      <c r="S402">
        <f>'Reserve 7'!$C407</f>
        <v>0</v>
      </c>
      <c r="T402">
        <f>'Reserve 7'!$D407</f>
        <v>0</v>
      </c>
      <c r="U402" t="str">
        <f>IF(A402=0,"",IF(COUNTIF(A$2:A402,A402)&gt;1,"",ROW()+(COLUMN()-20)/10000))</f>
        <v/>
      </c>
      <c r="V402" t="str">
        <f>IF(B402=0,"",IF(COUNTIF(B$2:B402,B402)&gt;1,"",ROW()+(COLUMN()-20)/10000))</f>
        <v/>
      </c>
      <c r="W402" t="str">
        <f>IF(C402=0,"",IF(COUNTIF(C$2:C402,C402)&gt;1,"",ROW()+(COLUMN()-20)/10000))</f>
        <v/>
      </c>
      <c r="X402" t="str">
        <f>IF(D402=0,"",IF(COUNTIF(D$2:D402,D402)&gt;1,"",ROW()+(COLUMN()-20)/10000))</f>
        <v/>
      </c>
      <c r="Y402" t="str">
        <f>IF(E402=0,"",IF(COUNTIF(E$2:E402,E402)&gt;1,"",ROW()+(COLUMN()-20)/10000))</f>
        <v/>
      </c>
      <c r="Z402" t="str">
        <f>IF(F402=0,"",IF(COUNTIF(F$2:F402,F402)&gt;1,"",ROW()+(COLUMN()-20)/10000))</f>
        <v/>
      </c>
      <c r="AA402" t="str">
        <f>IF(G402=0,"",IF(COUNTIF(G$2:G402,G402)&gt;1,"",ROW()+(COLUMN()-20)/10000))</f>
        <v/>
      </c>
      <c r="AB402" t="str">
        <f>IF(H402=0,"",IF(COUNTIF(H$2:H402,H402)&gt;1,"",ROW()+(COLUMN()-20)/10000))</f>
        <v/>
      </c>
      <c r="AC402" t="str">
        <f>IF(I402=0,"",IF(COUNTIF(I$2:I402,I402)&gt;1,"",ROW()+(COLUMN()-20)/10000))</f>
        <v/>
      </c>
      <c r="AD402" t="str">
        <f>IF(J402=0,"",IF(COUNTIF(J$2:J402,J402)&gt;1,"",ROW()+(COLUMN()-20)/10000))</f>
        <v/>
      </c>
      <c r="AE402" t="str">
        <f>IF(K402=0,"",IF(COUNTIF(K$2:K402,K402)&gt;1,"",ROW()+(COLUMN()-20)/10000))</f>
        <v/>
      </c>
      <c r="AF402" t="str">
        <f>IF(L402=0,"",IF(COUNTIF(L$2:L402,L402)&gt;1,"",ROW()+(COLUMN()-20)/10000))</f>
        <v/>
      </c>
      <c r="AG402" t="str">
        <f>IF(M402=0,"",IF(COUNTIF(M$2:M402,M402)&gt;1,"",ROW()+(COLUMN()-20)/10000))</f>
        <v/>
      </c>
      <c r="AH402" t="str">
        <f>IF(N402=0,"",IF(COUNTIF(N$2:N402,N402)&gt;1,"",ROW()+(COLUMN()-20)/10000))</f>
        <v/>
      </c>
      <c r="AI402" t="str">
        <f>IF(O402=0,"",IF(COUNTIF(O$2:O402,O402)&gt;1,"",ROW()+(COLUMN()-20)/10000))</f>
        <v/>
      </c>
      <c r="AJ402" t="str">
        <f>IF(P402=0,"",IF(COUNTIF(P$2:P402,P402)&gt;1,"",ROW()+(COLUMN()-20)/10000))</f>
        <v/>
      </c>
      <c r="AK402" t="str">
        <f>IF(Q402=0,"",IF(COUNTIF(Q$2:Q402,Q402)&gt;1,"",ROW()+(COLUMN()-20)/10000))</f>
        <v/>
      </c>
      <c r="AL402" t="str">
        <f>IF(R402=0,"",IF(COUNTIF(R$2:R402,R402)&gt;1,"",ROW()+(COLUMN()-20)/10000))</f>
        <v/>
      </c>
      <c r="AM402" t="str">
        <f>IF(S402=0,"",IF(COUNTIF(S$2:S402,S402)&gt;1,"",ROW()+(COLUMN()-20)/10000))</f>
        <v/>
      </c>
      <c r="AN402" t="str">
        <f>IF(T402=0,"",IF(COUNTIF(T$2:T402,T402)&gt;1,"",ROW()+(COLUMN()-20)/10000))</f>
        <v/>
      </c>
      <c r="AO402" t="str">
        <f t="shared" si="103"/>
        <v/>
      </c>
      <c r="AP402" t="str">
        <f t="shared" ca="1" si="101"/>
        <v/>
      </c>
      <c r="AQ402" t="str">
        <f ca="1">IF(AP402="","",IF(COUNTIF($AP$2:AP402,AP402)&gt;1,"",IF(AP402="overdracht",1,ROW())))</f>
        <v/>
      </c>
      <c r="AT402" t="str">
        <f t="shared" ca="1" si="104"/>
        <v/>
      </c>
      <c r="AU402" t="str">
        <f t="shared" si="105"/>
        <v/>
      </c>
      <c r="AV402" t="str">
        <f t="shared" si="106"/>
        <v/>
      </c>
      <c r="AW402" s="104" t="str">
        <f>IF(A402=Detail!$E$3,ROW()+5+(COLUMN()-48)/1000,"")</f>
        <v/>
      </c>
      <c r="AX402" t="str">
        <f>IF(B402=Detail!$E$3,ROW()+5+(COLUMN()-48)/1000,"")</f>
        <v/>
      </c>
      <c r="AY402" t="str">
        <f>IF(C402=Detail!$E$3,ROW()+5+(COLUMN()-48)/1000,"")</f>
        <v/>
      </c>
      <c r="AZ402" t="str">
        <f>IF(D402=Detail!$E$3,ROW()+5+(COLUMN()-48)/1000,"")</f>
        <v/>
      </c>
      <c r="BA402" t="str">
        <f>IF(E402=Detail!$E$3,ROW()+5+(COLUMN()-48)/1000,"")</f>
        <v/>
      </c>
      <c r="BB402" t="str">
        <f>IF(F402=Detail!$E$3,ROW()+5+(COLUMN()-48)/1000,"")</f>
        <v/>
      </c>
      <c r="BC402" t="str">
        <f>IF(G402=Detail!$E$3,ROW()+5+(COLUMN()-48)/1000,"")</f>
        <v/>
      </c>
      <c r="BD402" t="str">
        <f>IF(H402=Detail!$E$3,ROW()+5+(COLUMN()-48)/1000,"")</f>
        <v/>
      </c>
      <c r="BE402" t="str">
        <f>IF(I402=Detail!$E$3,ROW()+5+(COLUMN()-48)/1000,"")</f>
        <v/>
      </c>
      <c r="BF402" t="str">
        <f>IF(J402=Detail!$E$3,ROW()+5+(COLUMN()-48)/1000,"")</f>
        <v/>
      </c>
      <c r="BG402" t="str">
        <f>IF(K402=Detail!$E$3,ROW()+5+(COLUMN()-48)/1000,"")</f>
        <v/>
      </c>
      <c r="BH402" t="str">
        <f>IF(L402=Detail!$E$3,ROW()+5+(COLUMN()-48)/1000,"")</f>
        <v/>
      </c>
      <c r="BI402" t="str">
        <f>IF(M402=Detail!$E$3,ROW()+5+(COLUMN()-48)/1000,"")</f>
        <v/>
      </c>
      <c r="BJ402" t="str">
        <f>IF(N402=Detail!$E$3,ROW()+5+(COLUMN()-48)/1000,"")</f>
        <v/>
      </c>
      <c r="BK402" t="str">
        <f>IF(O402=Detail!$E$3,ROW()+5+(COLUMN()-48)/1000,"")</f>
        <v/>
      </c>
      <c r="BL402" t="str">
        <f>IF(P402=Detail!$E$3,ROW()+5+(COLUMN()-48)/1000,"")</f>
        <v/>
      </c>
      <c r="BM402" t="str">
        <f>IF(Q402=Detail!$E$3,ROW()+5+(COLUMN()-48)/1000,"")</f>
        <v/>
      </c>
      <c r="BN402" t="str">
        <f>IF(R402=Detail!$E$3,ROW()+5+(COLUMN()-48)/1000,"")</f>
        <v/>
      </c>
      <c r="BO402" t="str">
        <f>IF(S402=Detail!$E$3,ROW()+5+(COLUMN()-48)/1000,"")</f>
        <v/>
      </c>
      <c r="BP402" t="str">
        <f>IF(T402=Detail!$E$3,ROW()+5+(COLUMN()-48)/1000,"")</f>
        <v/>
      </c>
      <c r="BQ402" t="str">
        <f t="shared" ca="1" si="102"/>
        <v/>
      </c>
      <c r="BR402" t="str">
        <f>IF(BS402="","","'"&amp;VLOOKUP(ROUND((BS402-ROUNDDOWN(BS402,0))*1000,0),$BT$2:$BU$21,2,FALSE)&amp;"'!A"&amp;ROUNDDOWN(Codedata!BS402,0))</f>
        <v/>
      </c>
      <c r="BS402" t="str">
        <f t="shared" si="107"/>
        <v/>
      </c>
      <c r="BV402" t="str">
        <f t="shared" ca="1" si="108"/>
        <v/>
      </c>
      <c r="BW402" t="str">
        <f t="shared" ca="1" si="109"/>
        <v/>
      </c>
      <c r="BX402" t="str">
        <f t="shared" ca="1" si="110"/>
        <v/>
      </c>
      <c r="BY402" t="str">
        <f t="shared" ca="1" si="111"/>
        <v/>
      </c>
      <c r="BZ402" t="str">
        <f t="shared" ca="1" si="112"/>
        <v/>
      </c>
      <c r="CA402" t="str">
        <f t="shared" ca="1" si="113"/>
        <v/>
      </c>
      <c r="CB402" t="str">
        <f t="shared" ca="1" si="114"/>
        <v/>
      </c>
      <c r="CC402" t="str">
        <f t="shared" ca="1" si="115"/>
        <v/>
      </c>
    </row>
    <row r="403" spans="1:81" x14ac:dyDescent="0.3">
      <c r="A403">
        <f>Cash!$C408</f>
        <v>0</v>
      </c>
      <c r="B403">
        <f>Cash!$D408</f>
        <v>0</v>
      </c>
      <c r="C403">
        <f>Zicht!$C408</f>
        <v>0</v>
      </c>
      <c r="D403">
        <f>Zicht!$D408</f>
        <v>0</v>
      </c>
      <c r="E403">
        <f>Spaar!$C408</f>
        <v>0</v>
      </c>
      <c r="F403">
        <f>Spaar!$D408</f>
        <v>0</v>
      </c>
      <c r="G403">
        <f>'Reserve 1'!$C408</f>
        <v>0</v>
      </c>
      <c r="H403">
        <f>'Reserve 1'!$D408</f>
        <v>0</v>
      </c>
      <c r="I403">
        <f>'Reserve 2'!$C408</f>
        <v>0</v>
      </c>
      <c r="J403">
        <f>'Reserve 2'!$D408</f>
        <v>0</v>
      </c>
      <c r="K403">
        <f>'Reserve 3'!$C408</f>
        <v>0</v>
      </c>
      <c r="L403">
        <f>'Reserve 3'!$D408</f>
        <v>0</v>
      </c>
      <c r="M403">
        <f>'Reserve 4'!$C408</f>
        <v>0</v>
      </c>
      <c r="N403">
        <f>'Reserve 4'!$D408</f>
        <v>0</v>
      </c>
      <c r="O403">
        <f>'Reserve 5'!$C408</f>
        <v>0</v>
      </c>
      <c r="P403">
        <f>'Reserve 5'!$D408</f>
        <v>0</v>
      </c>
      <c r="Q403">
        <f>'Reserve 6'!$C408</f>
        <v>0</v>
      </c>
      <c r="R403">
        <f>'Reserve 6'!$D408</f>
        <v>0</v>
      </c>
      <c r="S403">
        <f>'Reserve 7'!$C408</f>
        <v>0</v>
      </c>
      <c r="T403">
        <f>'Reserve 7'!$D408</f>
        <v>0</v>
      </c>
      <c r="U403" t="str">
        <f>IF(A403=0,"",IF(COUNTIF(A$2:A403,A403)&gt;1,"",ROW()+(COLUMN()-20)/10000))</f>
        <v/>
      </c>
      <c r="V403" t="str">
        <f>IF(B403=0,"",IF(COUNTIF(B$2:B403,B403)&gt;1,"",ROW()+(COLUMN()-20)/10000))</f>
        <v/>
      </c>
      <c r="W403" t="str">
        <f>IF(C403=0,"",IF(COUNTIF(C$2:C403,C403)&gt;1,"",ROW()+(COLUMN()-20)/10000))</f>
        <v/>
      </c>
      <c r="X403" t="str">
        <f>IF(D403=0,"",IF(COUNTIF(D$2:D403,D403)&gt;1,"",ROW()+(COLUMN()-20)/10000))</f>
        <v/>
      </c>
      <c r="Y403" t="str">
        <f>IF(E403=0,"",IF(COUNTIF(E$2:E403,E403)&gt;1,"",ROW()+(COLUMN()-20)/10000))</f>
        <v/>
      </c>
      <c r="Z403" t="str">
        <f>IF(F403=0,"",IF(COUNTIF(F$2:F403,F403)&gt;1,"",ROW()+(COLUMN()-20)/10000))</f>
        <v/>
      </c>
      <c r="AA403" t="str">
        <f>IF(G403=0,"",IF(COUNTIF(G$2:G403,G403)&gt;1,"",ROW()+(COLUMN()-20)/10000))</f>
        <v/>
      </c>
      <c r="AB403" t="str">
        <f>IF(H403=0,"",IF(COUNTIF(H$2:H403,H403)&gt;1,"",ROW()+(COLUMN()-20)/10000))</f>
        <v/>
      </c>
      <c r="AC403" t="str">
        <f>IF(I403=0,"",IF(COUNTIF(I$2:I403,I403)&gt;1,"",ROW()+(COLUMN()-20)/10000))</f>
        <v/>
      </c>
      <c r="AD403" t="str">
        <f>IF(J403=0,"",IF(COUNTIF(J$2:J403,J403)&gt;1,"",ROW()+(COLUMN()-20)/10000))</f>
        <v/>
      </c>
      <c r="AE403" t="str">
        <f>IF(K403=0,"",IF(COUNTIF(K$2:K403,K403)&gt;1,"",ROW()+(COLUMN()-20)/10000))</f>
        <v/>
      </c>
      <c r="AF403" t="str">
        <f>IF(L403=0,"",IF(COUNTIF(L$2:L403,L403)&gt;1,"",ROW()+(COLUMN()-20)/10000))</f>
        <v/>
      </c>
      <c r="AG403" t="str">
        <f>IF(M403=0,"",IF(COUNTIF(M$2:M403,M403)&gt;1,"",ROW()+(COLUMN()-20)/10000))</f>
        <v/>
      </c>
      <c r="AH403" t="str">
        <f>IF(N403=0,"",IF(COUNTIF(N$2:N403,N403)&gt;1,"",ROW()+(COLUMN()-20)/10000))</f>
        <v/>
      </c>
      <c r="AI403" t="str">
        <f>IF(O403=0,"",IF(COUNTIF(O$2:O403,O403)&gt;1,"",ROW()+(COLUMN()-20)/10000))</f>
        <v/>
      </c>
      <c r="AJ403" t="str">
        <f>IF(P403=0,"",IF(COUNTIF(P$2:P403,P403)&gt;1,"",ROW()+(COLUMN()-20)/10000))</f>
        <v/>
      </c>
      <c r="AK403" t="str">
        <f>IF(Q403=0,"",IF(COUNTIF(Q$2:Q403,Q403)&gt;1,"",ROW()+(COLUMN()-20)/10000))</f>
        <v/>
      </c>
      <c r="AL403" t="str">
        <f>IF(R403=0,"",IF(COUNTIF(R$2:R403,R403)&gt;1,"",ROW()+(COLUMN()-20)/10000))</f>
        <v/>
      </c>
      <c r="AM403" t="str">
        <f>IF(S403=0,"",IF(COUNTIF(S$2:S403,S403)&gt;1,"",ROW()+(COLUMN()-20)/10000))</f>
        <v/>
      </c>
      <c r="AN403" t="str">
        <f>IF(T403=0,"",IF(COUNTIF(T$2:T403,T403)&gt;1,"",ROW()+(COLUMN()-20)/10000))</f>
        <v/>
      </c>
      <c r="AO403" t="str">
        <f t="shared" si="103"/>
        <v/>
      </c>
      <c r="AP403" t="str">
        <f t="shared" ca="1" si="101"/>
        <v/>
      </c>
      <c r="AQ403" t="str">
        <f ca="1">IF(AP403="","",IF(COUNTIF($AP$2:AP403,AP403)&gt;1,"",IF(AP403="overdracht",1,ROW())))</f>
        <v/>
      </c>
      <c r="AT403" t="str">
        <f t="shared" ca="1" si="104"/>
        <v/>
      </c>
      <c r="AU403" t="str">
        <f t="shared" si="105"/>
        <v/>
      </c>
      <c r="AV403" t="str">
        <f t="shared" si="106"/>
        <v/>
      </c>
      <c r="AW403" s="104" t="str">
        <f>IF(A403=Detail!$E$3,ROW()+5+(COLUMN()-48)/1000,"")</f>
        <v/>
      </c>
      <c r="AX403" t="str">
        <f>IF(B403=Detail!$E$3,ROW()+5+(COLUMN()-48)/1000,"")</f>
        <v/>
      </c>
      <c r="AY403" t="str">
        <f>IF(C403=Detail!$E$3,ROW()+5+(COLUMN()-48)/1000,"")</f>
        <v/>
      </c>
      <c r="AZ403" t="str">
        <f>IF(D403=Detail!$E$3,ROW()+5+(COLUMN()-48)/1000,"")</f>
        <v/>
      </c>
      <c r="BA403" t="str">
        <f>IF(E403=Detail!$E$3,ROW()+5+(COLUMN()-48)/1000,"")</f>
        <v/>
      </c>
      <c r="BB403" t="str">
        <f>IF(F403=Detail!$E$3,ROW()+5+(COLUMN()-48)/1000,"")</f>
        <v/>
      </c>
      <c r="BC403" t="str">
        <f>IF(G403=Detail!$E$3,ROW()+5+(COLUMN()-48)/1000,"")</f>
        <v/>
      </c>
      <c r="BD403" t="str">
        <f>IF(H403=Detail!$E$3,ROW()+5+(COLUMN()-48)/1000,"")</f>
        <v/>
      </c>
      <c r="BE403" t="str">
        <f>IF(I403=Detail!$E$3,ROW()+5+(COLUMN()-48)/1000,"")</f>
        <v/>
      </c>
      <c r="BF403" t="str">
        <f>IF(J403=Detail!$E$3,ROW()+5+(COLUMN()-48)/1000,"")</f>
        <v/>
      </c>
      <c r="BG403" t="str">
        <f>IF(K403=Detail!$E$3,ROW()+5+(COLUMN()-48)/1000,"")</f>
        <v/>
      </c>
      <c r="BH403" t="str">
        <f>IF(L403=Detail!$E$3,ROW()+5+(COLUMN()-48)/1000,"")</f>
        <v/>
      </c>
      <c r="BI403" t="str">
        <f>IF(M403=Detail!$E$3,ROW()+5+(COLUMN()-48)/1000,"")</f>
        <v/>
      </c>
      <c r="BJ403" t="str">
        <f>IF(N403=Detail!$E$3,ROW()+5+(COLUMN()-48)/1000,"")</f>
        <v/>
      </c>
      <c r="BK403" t="str">
        <f>IF(O403=Detail!$E$3,ROW()+5+(COLUMN()-48)/1000,"")</f>
        <v/>
      </c>
      <c r="BL403" t="str">
        <f>IF(P403=Detail!$E$3,ROW()+5+(COLUMN()-48)/1000,"")</f>
        <v/>
      </c>
      <c r="BM403" t="str">
        <f>IF(Q403=Detail!$E$3,ROW()+5+(COLUMN()-48)/1000,"")</f>
        <v/>
      </c>
      <c r="BN403" t="str">
        <f>IF(R403=Detail!$E$3,ROW()+5+(COLUMN()-48)/1000,"")</f>
        <v/>
      </c>
      <c r="BO403" t="str">
        <f>IF(S403=Detail!$E$3,ROW()+5+(COLUMN()-48)/1000,"")</f>
        <v/>
      </c>
      <c r="BP403" t="str">
        <f>IF(T403=Detail!$E$3,ROW()+5+(COLUMN()-48)/1000,"")</f>
        <v/>
      </c>
      <c r="BQ403" t="str">
        <f t="shared" ca="1" si="102"/>
        <v/>
      </c>
      <c r="BR403" t="str">
        <f>IF(BS403="","","'"&amp;VLOOKUP(ROUND((BS403-ROUNDDOWN(BS403,0))*1000,0),$BT$2:$BU$21,2,FALSE)&amp;"'!A"&amp;ROUNDDOWN(Codedata!BS403,0))</f>
        <v/>
      </c>
      <c r="BS403" t="str">
        <f t="shared" si="107"/>
        <v/>
      </c>
      <c r="BV403" t="str">
        <f t="shared" ca="1" si="108"/>
        <v/>
      </c>
      <c r="BW403" t="str">
        <f t="shared" ca="1" si="109"/>
        <v/>
      </c>
      <c r="BX403" t="str">
        <f t="shared" ca="1" si="110"/>
        <v/>
      </c>
      <c r="BY403" t="str">
        <f t="shared" ca="1" si="111"/>
        <v/>
      </c>
      <c r="BZ403" t="str">
        <f t="shared" ca="1" si="112"/>
        <v/>
      </c>
      <c r="CA403" t="str">
        <f t="shared" ca="1" si="113"/>
        <v/>
      </c>
      <c r="CB403" t="str">
        <f t="shared" ca="1" si="114"/>
        <v/>
      </c>
      <c r="CC403" t="str">
        <f t="shared" ca="1" si="115"/>
        <v/>
      </c>
    </row>
    <row r="404" spans="1:81" x14ac:dyDescent="0.3">
      <c r="A404">
        <f>Cash!$C409</f>
        <v>0</v>
      </c>
      <c r="B404">
        <f>Cash!$D409</f>
        <v>0</v>
      </c>
      <c r="C404">
        <f>Zicht!$C409</f>
        <v>0</v>
      </c>
      <c r="D404">
        <f>Zicht!$D409</f>
        <v>0</v>
      </c>
      <c r="E404">
        <f>Spaar!$C409</f>
        <v>0</v>
      </c>
      <c r="F404">
        <f>Spaar!$D409</f>
        <v>0</v>
      </c>
      <c r="G404">
        <f>'Reserve 1'!$C409</f>
        <v>0</v>
      </c>
      <c r="H404">
        <f>'Reserve 1'!$D409</f>
        <v>0</v>
      </c>
      <c r="I404">
        <f>'Reserve 2'!$C409</f>
        <v>0</v>
      </c>
      <c r="J404">
        <f>'Reserve 2'!$D409</f>
        <v>0</v>
      </c>
      <c r="K404">
        <f>'Reserve 3'!$C409</f>
        <v>0</v>
      </c>
      <c r="L404">
        <f>'Reserve 3'!$D409</f>
        <v>0</v>
      </c>
      <c r="M404">
        <f>'Reserve 4'!$C409</f>
        <v>0</v>
      </c>
      <c r="N404">
        <f>'Reserve 4'!$D409</f>
        <v>0</v>
      </c>
      <c r="O404">
        <f>'Reserve 5'!$C409</f>
        <v>0</v>
      </c>
      <c r="P404">
        <f>'Reserve 5'!$D409</f>
        <v>0</v>
      </c>
      <c r="Q404">
        <f>'Reserve 6'!$C409</f>
        <v>0</v>
      </c>
      <c r="R404">
        <f>'Reserve 6'!$D409</f>
        <v>0</v>
      </c>
      <c r="S404">
        <f>'Reserve 7'!$C409</f>
        <v>0</v>
      </c>
      <c r="T404">
        <f>'Reserve 7'!$D409</f>
        <v>0</v>
      </c>
      <c r="U404" t="str">
        <f>IF(A404=0,"",IF(COUNTIF(A$2:A404,A404)&gt;1,"",ROW()+(COLUMN()-20)/10000))</f>
        <v/>
      </c>
      <c r="V404" t="str">
        <f>IF(B404=0,"",IF(COUNTIF(B$2:B404,B404)&gt;1,"",ROW()+(COLUMN()-20)/10000))</f>
        <v/>
      </c>
      <c r="W404" t="str">
        <f>IF(C404=0,"",IF(COUNTIF(C$2:C404,C404)&gt;1,"",ROW()+(COLUMN()-20)/10000))</f>
        <v/>
      </c>
      <c r="X404" t="str">
        <f>IF(D404=0,"",IF(COUNTIF(D$2:D404,D404)&gt;1,"",ROW()+(COLUMN()-20)/10000))</f>
        <v/>
      </c>
      <c r="Y404" t="str">
        <f>IF(E404=0,"",IF(COUNTIF(E$2:E404,E404)&gt;1,"",ROW()+(COLUMN()-20)/10000))</f>
        <v/>
      </c>
      <c r="Z404" t="str">
        <f>IF(F404=0,"",IF(COUNTIF(F$2:F404,F404)&gt;1,"",ROW()+(COLUMN()-20)/10000))</f>
        <v/>
      </c>
      <c r="AA404" t="str">
        <f>IF(G404=0,"",IF(COUNTIF(G$2:G404,G404)&gt;1,"",ROW()+(COLUMN()-20)/10000))</f>
        <v/>
      </c>
      <c r="AB404" t="str">
        <f>IF(H404=0,"",IF(COUNTIF(H$2:H404,H404)&gt;1,"",ROW()+(COLUMN()-20)/10000))</f>
        <v/>
      </c>
      <c r="AC404" t="str">
        <f>IF(I404=0,"",IF(COUNTIF(I$2:I404,I404)&gt;1,"",ROW()+(COLUMN()-20)/10000))</f>
        <v/>
      </c>
      <c r="AD404" t="str">
        <f>IF(J404=0,"",IF(COUNTIF(J$2:J404,J404)&gt;1,"",ROW()+(COLUMN()-20)/10000))</f>
        <v/>
      </c>
      <c r="AE404" t="str">
        <f>IF(K404=0,"",IF(COUNTIF(K$2:K404,K404)&gt;1,"",ROW()+(COLUMN()-20)/10000))</f>
        <v/>
      </c>
      <c r="AF404" t="str">
        <f>IF(L404=0,"",IF(COUNTIF(L$2:L404,L404)&gt;1,"",ROW()+(COLUMN()-20)/10000))</f>
        <v/>
      </c>
      <c r="AG404" t="str">
        <f>IF(M404=0,"",IF(COUNTIF(M$2:M404,M404)&gt;1,"",ROW()+(COLUMN()-20)/10000))</f>
        <v/>
      </c>
      <c r="AH404" t="str">
        <f>IF(N404=0,"",IF(COUNTIF(N$2:N404,N404)&gt;1,"",ROW()+(COLUMN()-20)/10000))</f>
        <v/>
      </c>
      <c r="AI404" t="str">
        <f>IF(O404=0,"",IF(COUNTIF(O$2:O404,O404)&gt;1,"",ROW()+(COLUMN()-20)/10000))</f>
        <v/>
      </c>
      <c r="AJ404" t="str">
        <f>IF(P404=0,"",IF(COUNTIF(P$2:P404,P404)&gt;1,"",ROW()+(COLUMN()-20)/10000))</f>
        <v/>
      </c>
      <c r="AK404" t="str">
        <f>IF(Q404=0,"",IF(COUNTIF(Q$2:Q404,Q404)&gt;1,"",ROW()+(COLUMN()-20)/10000))</f>
        <v/>
      </c>
      <c r="AL404" t="str">
        <f>IF(R404=0,"",IF(COUNTIF(R$2:R404,R404)&gt;1,"",ROW()+(COLUMN()-20)/10000))</f>
        <v/>
      </c>
      <c r="AM404" t="str">
        <f>IF(S404=0,"",IF(COUNTIF(S$2:S404,S404)&gt;1,"",ROW()+(COLUMN()-20)/10000))</f>
        <v/>
      </c>
      <c r="AN404" t="str">
        <f>IF(T404=0,"",IF(COUNTIF(T$2:T404,T404)&gt;1,"",ROW()+(COLUMN()-20)/10000))</f>
        <v/>
      </c>
      <c r="AO404" t="str">
        <f t="shared" si="103"/>
        <v/>
      </c>
      <c r="AP404" t="str">
        <f t="shared" ca="1" si="101"/>
        <v/>
      </c>
      <c r="AQ404" t="str">
        <f ca="1">IF(AP404="","",IF(COUNTIF($AP$2:AP404,AP404)&gt;1,"",IF(AP404="overdracht",1,ROW())))</f>
        <v/>
      </c>
      <c r="AT404" t="str">
        <f t="shared" ca="1" si="104"/>
        <v/>
      </c>
      <c r="AU404" t="str">
        <f t="shared" si="105"/>
        <v/>
      </c>
      <c r="AV404" t="str">
        <f t="shared" si="106"/>
        <v/>
      </c>
      <c r="AW404" s="104" t="str">
        <f>IF(A404=Detail!$E$3,ROW()+5+(COLUMN()-48)/1000,"")</f>
        <v/>
      </c>
      <c r="AX404" t="str">
        <f>IF(B404=Detail!$E$3,ROW()+5+(COLUMN()-48)/1000,"")</f>
        <v/>
      </c>
      <c r="AY404" t="str">
        <f>IF(C404=Detail!$E$3,ROW()+5+(COLUMN()-48)/1000,"")</f>
        <v/>
      </c>
      <c r="AZ404" t="str">
        <f>IF(D404=Detail!$E$3,ROW()+5+(COLUMN()-48)/1000,"")</f>
        <v/>
      </c>
      <c r="BA404" t="str">
        <f>IF(E404=Detail!$E$3,ROW()+5+(COLUMN()-48)/1000,"")</f>
        <v/>
      </c>
      <c r="BB404" t="str">
        <f>IF(F404=Detail!$E$3,ROW()+5+(COLUMN()-48)/1000,"")</f>
        <v/>
      </c>
      <c r="BC404" t="str">
        <f>IF(G404=Detail!$E$3,ROW()+5+(COLUMN()-48)/1000,"")</f>
        <v/>
      </c>
      <c r="BD404" t="str">
        <f>IF(H404=Detail!$E$3,ROW()+5+(COLUMN()-48)/1000,"")</f>
        <v/>
      </c>
      <c r="BE404" t="str">
        <f>IF(I404=Detail!$E$3,ROW()+5+(COLUMN()-48)/1000,"")</f>
        <v/>
      </c>
      <c r="BF404" t="str">
        <f>IF(J404=Detail!$E$3,ROW()+5+(COLUMN()-48)/1000,"")</f>
        <v/>
      </c>
      <c r="BG404" t="str">
        <f>IF(K404=Detail!$E$3,ROW()+5+(COLUMN()-48)/1000,"")</f>
        <v/>
      </c>
      <c r="BH404" t="str">
        <f>IF(L404=Detail!$E$3,ROW()+5+(COLUMN()-48)/1000,"")</f>
        <v/>
      </c>
      <c r="BI404" t="str">
        <f>IF(M404=Detail!$E$3,ROW()+5+(COLUMN()-48)/1000,"")</f>
        <v/>
      </c>
      <c r="BJ404" t="str">
        <f>IF(N404=Detail!$E$3,ROW()+5+(COLUMN()-48)/1000,"")</f>
        <v/>
      </c>
      <c r="BK404" t="str">
        <f>IF(O404=Detail!$E$3,ROW()+5+(COLUMN()-48)/1000,"")</f>
        <v/>
      </c>
      <c r="BL404" t="str">
        <f>IF(P404=Detail!$E$3,ROW()+5+(COLUMN()-48)/1000,"")</f>
        <v/>
      </c>
      <c r="BM404" t="str">
        <f>IF(Q404=Detail!$E$3,ROW()+5+(COLUMN()-48)/1000,"")</f>
        <v/>
      </c>
      <c r="BN404" t="str">
        <f>IF(R404=Detail!$E$3,ROW()+5+(COLUMN()-48)/1000,"")</f>
        <v/>
      </c>
      <c r="BO404" t="str">
        <f>IF(S404=Detail!$E$3,ROW()+5+(COLUMN()-48)/1000,"")</f>
        <v/>
      </c>
      <c r="BP404" t="str">
        <f>IF(T404=Detail!$E$3,ROW()+5+(COLUMN()-48)/1000,"")</f>
        <v/>
      </c>
      <c r="BQ404" t="str">
        <f t="shared" ca="1" si="102"/>
        <v/>
      </c>
      <c r="BR404" t="str">
        <f>IF(BS404="","","'"&amp;VLOOKUP(ROUND((BS404-ROUNDDOWN(BS404,0))*1000,0),$BT$2:$BU$21,2,FALSE)&amp;"'!A"&amp;ROUNDDOWN(Codedata!BS404,0))</f>
        <v/>
      </c>
      <c r="BS404" t="str">
        <f t="shared" si="107"/>
        <v/>
      </c>
      <c r="BV404" t="str">
        <f t="shared" ca="1" si="108"/>
        <v/>
      </c>
      <c r="BW404" t="str">
        <f t="shared" ca="1" si="109"/>
        <v/>
      </c>
      <c r="BX404" t="str">
        <f t="shared" ca="1" si="110"/>
        <v/>
      </c>
      <c r="BY404" t="str">
        <f t="shared" ca="1" si="111"/>
        <v/>
      </c>
      <c r="BZ404" t="str">
        <f t="shared" ca="1" si="112"/>
        <v/>
      </c>
      <c r="CA404" t="str">
        <f t="shared" ca="1" si="113"/>
        <v/>
      </c>
      <c r="CB404" t="str">
        <f t="shared" ca="1" si="114"/>
        <v/>
      </c>
      <c r="CC404" t="str">
        <f t="shared" ca="1" si="115"/>
        <v/>
      </c>
    </row>
    <row r="405" spans="1:81" x14ac:dyDescent="0.3">
      <c r="A405">
        <f>Cash!$C410</f>
        <v>0</v>
      </c>
      <c r="B405">
        <f>Cash!$D410</f>
        <v>0</v>
      </c>
      <c r="C405">
        <f>Zicht!$C410</f>
        <v>0</v>
      </c>
      <c r="D405">
        <f>Zicht!$D410</f>
        <v>0</v>
      </c>
      <c r="E405">
        <f>Spaar!$C410</f>
        <v>0</v>
      </c>
      <c r="F405">
        <f>Spaar!$D410</f>
        <v>0</v>
      </c>
      <c r="G405">
        <f>'Reserve 1'!$C410</f>
        <v>0</v>
      </c>
      <c r="H405">
        <f>'Reserve 1'!$D410</f>
        <v>0</v>
      </c>
      <c r="I405">
        <f>'Reserve 2'!$C410</f>
        <v>0</v>
      </c>
      <c r="J405">
        <f>'Reserve 2'!$D410</f>
        <v>0</v>
      </c>
      <c r="K405">
        <f>'Reserve 3'!$C410</f>
        <v>0</v>
      </c>
      <c r="L405">
        <f>'Reserve 3'!$D410</f>
        <v>0</v>
      </c>
      <c r="M405">
        <f>'Reserve 4'!$C410</f>
        <v>0</v>
      </c>
      <c r="N405">
        <f>'Reserve 4'!$D410</f>
        <v>0</v>
      </c>
      <c r="O405">
        <f>'Reserve 5'!$C410</f>
        <v>0</v>
      </c>
      <c r="P405">
        <f>'Reserve 5'!$D410</f>
        <v>0</v>
      </c>
      <c r="Q405">
        <f>'Reserve 6'!$C410</f>
        <v>0</v>
      </c>
      <c r="R405">
        <f>'Reserve 6'!$D410</f>
        <v>0</v>
      </c>
      <c r="S405">
        <f>'Reserve 7'!$C410</f>
        <v>0</v>
      </c>
      <c r="T405">
        <f>'Reserve 7'!$D410</f>
        <v>0</v>
      </c>
      <c r="U405" t="str">
        <f>IF(A405=0,"",IF(COUNTIF(A$2:A405,A405)&gt;1,"",ROW()+(COLUMN()-20)/10000))</f>
        <v/>
      </c>
      <c r="V405" t="str">
        <f>IF(B405=0,"",IF(COUNTIF(B$2:B405,B405)&gt;1,"",ROW()+(COLUMN()-20)/10000))</f>
        <v/>
      </c>
      <c r="W405" t="str">
        <f>IF(C405=0,"",IF(COUNTIF(C$2:C405,C405)&gt;1,"",ROW()+(COLUMN()-20)/10000))</f>
        <v/>
      </c>
      <c r="X405" t="str">
        <f>IF(D405=0,"",IF(COUNTIF(D$2:D405,D405)&gt;1,"",ROW()+(COLUMN()-20)/10000))</f>
        <v/>
      </c>
      <c r="Y405" t="str">
        <f>IF(E405=0,"",IF(COUNTIF(E$2:E405,E405)&gt;1,"",ROW()+(COLUMN()-20)/10000))</f>
        <v/>
      </c>
      <c r="Z405" t="str">
        <f>IF(F405=0,"",IF(COUNTIF(F$2:F405,F405)&gt;1,"",ROW()+(COLUMN()-20)/10000))</f>
        <v/>
      </c>
      <c r="AA405" t="str">
        <f>IF(G405=0,"",IF(COUNTIF(G$2:G405,G405)&gt;1,"",ROW()+(COLUMN()-20)/10000))</f>
        <v/>
      </c>
      <c r="AB405" t="str">
        <f>IF(H405=0,"",IF(COUNTIF(H$2:H405,H405)&gt;1,"",ROW()+(COLUMN()-20)/10000))</f>
        <v/>
      </c>
      <c r="AC405" t="str">
        <f>IF(I405=0,"",IF(COUNTIF(I$2:I405,I405)&gt;1,"",ROW()+(COLUMN()-20)/10000))</f>
        <v/>
      </c>
      <c r="AD405" t="str">
        <f>IF(J405=0,"",IF(COUNTIF(J$2:J405,J405)&gt;1,"",ROW()+(COLUMN()-20)/10000))</f>
        <v/>
      </c>
      <c r="AE405" t="str">
        <f>IF(K405=0,"",IF(COUNTIF(K$2:K405,K405)&gt;1,"",ROW()+(COLUMN()-20)/10000))</f>
        <v/>
      </c>
      <c r="AF405" t="str">
        <f>IF(L405=0,"",IF(COUNTIF(L$2:L405,L405)&gt;1,"",ROW()+(COLUMN()-20)/10000))</f>
        <v/>
      </c>
      <c r="AG405" t="str">
        <f>IF(M405=0,"",IF(COUNTIF(M$2:M405,M405)&gt;1,"",ROW()+(COLUMN()-20)/10000))</f>
        <v/>
      </c>
      <c r="AH405" t="str">
        <f>IF(N405=0,"",IF(COUNTIF(N$2:N405,N405)&gt;1,"",ROW()+(COLUMN()-20)/10000))</f>
        <v/>
      </c>
      <c r="AI405" t="str">
        <f>IF(O405=0,"",IF(COUNTIF(O$2:O405,O405)&gt;1,"",ROW()+(COLUMN()-20)/10000))</f>
        <v/>
      </c>
      <c r="AJ405" t="str">
        <f>IF(P405=0,"",IF(COUNTIF(P$2:P405,P405)&gt;1,"",ROW()+(COLUMN()-20)/10000))</f>
        <v/>
      </c>
      <c r="AK405" t="str">
        <f>IF(Q405=0,"",IF(COUNTIF(Q$2:Q405,Q405)&gt;1,"",ROW()+(COLUMN()-20)/10000))</f>
        <v/>
      </c>
      <c r="AL405" t="str">
        <f>IF(R405=0,"",IF(COUNTIF(R$2:R405,R405)&gt;1,"",ROW()+(COLUMN()-20)/10000))</f>
        <v/>
      </c>
      <c r="AM405" t="str">
        <f>IF(S405=0,"",IF(COUNTIF(S$2:S405,S405)&gt;1,"",ROW()+(COLUMN()-20)/10000))</f>
        <v/>
      </c>
      <c r="AN405" t="str">
        <f>IF(T405=0,"",IF(COUNTIF(T$2:T405,T405)&gt;1,"",ROW()+(COLUMN()-20)/10000))</f>
        <v/>
      </c>
      <c r="AO405" t="str">
        <f t="shared" si="103"/>
        <v/>
      </c>
      <c r="AP405" t="str">
        <f t="shared" ca="1" si="101"/>
        <v/>
      </c>
      <c r="AQ405" t="str">
        <f ca="1">IF(AP405="","",IF(COUNTIF($AP$2:AP405,AP405)&gt;1,"",IF(AP405="overdracht",1,ROW())))</f>
        <v/>
      </c>
      <c r="AT405" t="str">
        <f t="shared" ca="1" si="104"/>
        <v/>
      </c>
      <c r="AU405" t="str">
        <f t="shared" si="105"/>
        <v/>
      </c>
      <c r="AV405" t="str">
        <f t="shared" si="106"/>
        <v/>
      </c>
      <c r="AW405" s="104" t="str">
        <f>IF(A405=Detail!$E$3,ROW()+5+(COLUMN()-48)/1000,"")</f>
        <v/>
      </c>
      <c r="AX405" t="str">
        <f>IF(B405=Detail!$E$3,ROW()+5+(COLUMN()-48)/1000,"")</f>
        <v/>
      </c>
      <c r="AY405" t="str">
        <f>IF(C405=Detail!$E$3,ROW()+5+(COLUMN()-48)/1000,"")</f>
        <v/>
      </c>
      <c r="AZ405" t="str">
        <f>IF(D405=Detail!$E$3,ROW()+5+(COLUMN()-48)/1000,"")</f>
        <v/>
      </c>
      <c r="BA405" t="str">
        <f>IF(E405=Detail!$E$3,ROW()+5+(COLUMN()-48)/1000,"")</f>
        <v/>
      </c>
      <c r="BB405" t="str">
        <f>IF(F405=Detail!$E$3,ROW()+5+(COLUMN()-48)/1000,"")</f>
        <v/>
      </c>
      <c r="BC405" t="str">
        <f>IF(G405=Detail!$E$3,ROW()+5+(COLUMN()-48)/1000,"")</f>
        <v/>
      </c>
      <c r="BD405" t="str">
        <f>IF(H405=Detail!$E$3,ROW()+5+(COLUMN()-48)/1000,"")</f>
        <v/>
      </c>
      <c r="BE405" t="str">
        <f>IF(I405=Detail!$E$3,ROW()+5+(COLUMN()-48)/1000,"")</f>
        <v/>
      </c>
      <c r="BF405" t="str">
        <f>IF(J405=Detail!$E$3,ROW()+5+(COLUMN()-48)/1000,"")</f>
        <v/>
      </c>
      <c r="BG405" t="str">
        <f>IF(K405=Detail!$E$3,ROW()+5+(COLUMN()-48)/1000,"")</f>
        <v/>
      </c>
      <c r="BH405" t="str">
        <f>IF(L405=Detail!$E$3,ROW()+5+(COLUMN()-48)/1000,"")</f>
        <v/>
      </c>
      <c r="BI405" t="str">
        <f>IF(M405=Detail!$E$3,ROW()+5+(COLUMN()-48)/1000,"")</f>
        <v/>
      </c>
      <c r="BJ405" t="str">
        <f>IF(N405=Detail!$E$3,ROW()+5+(COLUMN()-48)/1000,"")</f>
        <v/>
      </c>
      <c r="BK405" t="str">
        <f>IF(O405=Detail!$E$3,ROW()+5+(COLUMN()-48)/1000,"")</f>
        <v/>
      </c>
      <c r="BL405" t="str">
        <f>IF(P405=Detail!$E$3,ROW()+5+(COLUMN()-48)/1000,"")</f>
        <v/>
      </c>
      <c r="BM405" t="str">
        <f>IF(Q405=Detail!$E$3,ROW()+5+(COLUMN()-48)/1000,"")</f>
        <v/>
      </c>
      <c r="BN405" t="str">
        <f>IF(R405=Detail!$E$3,ROW()+5+(COLUMN()-48)/1000,"")</f>
        <v/>
      </c>
      <c r="BO405" t="str">
        <f>IF(S405=Detail!$E$3,ROW()+5+(COLUMN()-48)/1000,"")</f>
        <v/>
      </c>
      <c r="BP405" t="str">
        <f>IF(T405=Detail!$E$3,ROW()+5+(COLUMN()-48)/1000,"")</f>
        <v/>
      </c>
      <c r="BQ405" t="str">
        <f t="shared" ca="1" si="102"/>
        <v/>
      </c>
      <c r="BR405" t="str">
        <f>IF(BS405="","","'"&amp;VLOOKUP(ROUND((BS405-ROUNDDOWN(BS405,0))*1000,0),$BT$2:$BU$21,2,FALSE)&amp;"'!A"&amp;ROUNDDOWN(Codedata!BS405,0))</f>
        <v/>
      </c>
      <c r="BS405" t="str">
        <f t="shared" si="107"/>
        <v/>
      </c>
      <c r="BV405" t="str">
        <f t="shared" ca="1" si="108"/>
        <v/>
      </c>
      <c r="BW405" t="str">
        <f t="shared" ca="1" si="109"/>
        <v/>
      </c>
      <c r="BX405" t="str">
        <f t="shared" ca="1" si="110"/>
        <v/>
      </c>
      <c r="BY405" t="str">
        <f t="shared" ca="1" si="111"/>
        <v/>
      </c>
      <c r="BZ405" t="str">
        <f t="shared" ca="1" si="112"/>
        <v/>
      </c>
      <c r="CA405" t="str">
        <f t="shared" ca="1" si="113"/>
        <v/>
      </c>
      <c r="CB405" t="str">
        <f t="shared" ca="1" si="114"/>
        <v/>
      </c>
      <c r="CC405" t="str">
        <f t="shared" ca="1" si="115"/>
        <v/>
      </c>
    </row>
    <row r="406" spans="1:81" x14ac:dyDescent="0.3">
      <c r="A406">
        <f>Cash!$C411</f>
        <v>0</v>
      </c>
      <c r="B406">
        <f>Cash!$D411</f>
        <v>0</v>
      </c>
      <c r="C406">
        <f>Zicht!$C411</f>
        <v>0</v>
      </c>
      <c r="D406">
        <f>Zicht!$D411</f>
        <v>0</v>
      </c>
      <c r="E406">
        <f>Spaar!$C411</f>
        <v>0</v>
      </c>
      <c r="F406">
        <f>Spaar!$D411</f>
        <v>0</v>
      </c>
      <c r="G406">
        <f>'Reserve 1'!$C411</f>
        <v>0</v>
      </c>
      <c r="H406">
        <f>'Reserve 1'!$D411</f>
        <v>0</v>
      </c>
      <c r="I406">
        <f>'Reserve 2'!$C411</f>
        <v>0</v>
      </c>
      <c r="J406">
        <f>'Reserve 2'!$D411</f>
        <v>0</v>
      </c>
      <c r="K406">
        <f>'Reserve 3'!$C411</f>
        <v>0</v>
      </c>
      <c r="L406">
        <f>'Reserve 3'!$D411</f>
        <v>0</v>
      </c>
      <c r="M406">
        <f>'Reserve 4'!$C411</f>
        <v>0</v>
      </c>
      <c r="N406">
        <f>'Reserve 4'!$D411</f>
        <v>0</v>
      </c>
      <c r="O406">
        <f>'Reserve 5'!$C411</f>
        <v>0</v>
      </c>
      <c r="P406">
        <f>'Reserve 5'!$D411</f>
        <v>0</v>
      </c>
      <c r="Q406">
        <f>'Reserve 6'!$C411</f>
        <v>0</v>
      </c>
      <c r="R406">
        <f>'Reserve 6'!$D411</f>
        <v>0</v>
      </c>
      <c r="S406">
        <f>'Reserve 7'!$C411</f>
        <v>0</v>
      </c>
      <c r="T406">
        <f>'Reserve 7'!$D411</f>
        <v>0</v>
      </c>
      <c r="U406" t="str">
        <f>IF(A406=0,"",IF(COUNTIF(A$2:A406,A406)&gt;1,"",ROW()+(COLUMN()-20)/10000))</f>
        <v/>
      </c>
      <c r="V406" t="str">
        <f>IF(B406=0,"",IF(COUNTIF(B$2:B406,B406)&gt;1,"",ROW()+(COLUMN()-20)/10000))</f>
        <v/>
      </c>
      <c r="W406" t="str">
        <f>IF(C406=0,"",IF(COUNTIF(C$2:C406,C406)&gt;1,"",ROW()+(COLUMN()-20)/10000))</f>
        <v/>
      </c>
      <c r="X406" t="str">
        <f>IF(D406=0,"",IF(COUNTIF(D$2:D406,D406)&gt;1,"",ROW()+(COLUMN()-20)/10000))</f>
        <v/>
      </c>
      <c r="Y406" t="str">
        <f>IF(E406=0,"",IF(COUNTIF(E$2:E406,E406)&gt;1,"",ROW()+(COLUMN()-20)/10000))</f>
        <v/>
      </c>
      <c r="Z406" t="str">
        <f>IF(F406=0,"",IF(COUNTIF(F$2:F406,F406)&gt;1,"",ROW()+(COLUMN()-20)/10000))</f>
        <v/>
      </c>
      <c r="AA406" t="str">
        <f>IF(G406=0,"",IF(COUNTIF(G$2:G406,G406)&gt;1,"",ROW()+(COLUMN()-20)/10000))</f>
        <v/>
      </c>
      <c r="AB406" t="str">
        <f>IF(H406=0,"",IF(COUNTIF(H$2:H406,H406)&gt;1,"",ROW()+(COLUMN()-20)/10000))</f>
        <v/>
      </c>
      <c r="AC406" t="str">
        <f>IF(I406=0,"",IF(COUNTIF(I$2:I406,I406)&gt;1,"",ROW()+(COLUMN()-20)/10000))</f>
        <v/>
      </c>
      <c r="AD406" t="str">
        <f>IF(J406=0,"",IF(COUNTIF(J$2:J406,J406)&gt;1,"",ROW()+(COLUMN()-20)/10000))</f>
        <v/>
      </c>
      <c r="AE406" t="str">
        <f>IF(K406=0,"",IF(COUNTIF(K$2:K406,K406)&gt;1,"",ROW()+(COLUMN()-20)/10000))</f>
        <v/>
      </c>
      <c r="AF406" t="str">
        <f>IF(L406=0,"",IF(COUNTIF(L$2:L406,L406)&gt;1,"",ROW()+(COLUMN()-20)/10000))</f>
        <v/>
      </c>
      <c r="AG406" t="str">
        <f>IF(M406=0,"",IF(COUNTIF(M$2:M406,M406)&gt;1,"",ROW()+(COLUMN()-20)/10000))</f>
        <v/>
      </c>
      <c r="AH406" t="str">
        <f>IF(N406=0,"",IF(COUNTIF(N$2:N406,N406)&gt;1,"",ROW()+(COLUMN()-20)/10000))</f>
        <v/>
      </c>
      <c r="AI406" t="str">
        <f>IF(O406=0,"",IF(COUNTIF(O$2:O406,O406)&gt;1,"",ROW()+(COLUMN()-20)/10000))</f>
        <v/>
      </c>
      <c r="AJ406" t="str">
        <f>IF(P406=0,"",IF(COUNTIF(P$2:P406,P406)&gt;1,"",ROW()+(COLUMN()-20)/10000))</f>
        <v/>
      </c>
      <c r="AK406" t="str">
        <f>IF(Q406=0,"",IF(COUNTIF(Q$2:Q406,Q406)&gt;1,"",ROW()+(COLUMN()-20)/10000))</f>
        <v/>
      </c>
      <c r="AL406" t="str">
        <f>IF(R406=0,"",IF(COUNTIF(R$2:R406,R406)&gt;1,"",ROW()+(COLUMN()-20)/10000))</f>
        <v/>
      </c>
      <c r="AM406" t="str">
        <f>IF(S406=0,"",IF(COUNTIF(S$2:S406,S406)&gt;1,"",ROW()+(COLUMN()-20)/10000))</f>
        <v/>
      </c>
      <c r="AN406" t="str">
        <f>IF(T406=0,"",IF(COUNTIF(T$2:T406,T406)&gt;1,"",ROW()+(COLUMN()-20)/10000))</f>
        <v/>
      </c>
      <c r="AO406" t="str">
        <f t="shared" si="103"/>
        <v/>
      </c>
      <c r="AP406" t="str">
        <f t="shared" ca="1" si="101"/>
        <v/>
      </c>
      <c r="AQ406" t="str">
        <f ca="1">IF(AP406="","",IF(COUNTIF($AP$2:AP406,AP406)&gt;1,"",IF(AP406="overdracht",1,ROW())))</f>
        <v/>
      </c>
      <c r="AT406" t="str">
        <f t="shared" ca="1" si="104"/>
        <v/>
      </c>
      <c r="AU406" t="str">
        <f t="shared" si="105"/>
        <v/>
      </c>
      <c r="AV406" t="str">
        <f t="shared" si="106"/>
        <v/>
      </c>
      <c r="AW406" s="104" t="str">
        <f>IF(A406=Detail!$E$3,ROW()+5+(COLUMN()-48)/1000,"")</f>
        <v/>
      </c>
      <c r="AX406" t="str">
        <f>IF(B406=Detail!$E$3,ROW()+5+(COLUMN()-48)/1000,"")</f>
        <v/>
      </c>
      <c r="AY406" t="str">
        <f>IF(C406=Detail!$E$3,ROW()+5+(COLUMN()-48)/1000,"")</f>
        <v/>
      </c>
      <c r="AZ406" t="str">
        <f>IF(D406=Detail!$E$3,ROW()+5+(COLUMN()-48)/1000,"")</f>
        <v/>
      </c>
      <c r="BA406" t="str">
        <f>IF(E406=Detail!$E$3,ROW()+5+(COLUMN()-48)/1000,"")</f>
        <v/>
      </c>
      <c r="BB406" t="str">
        <f>IF(F406=Detail!$E$3,ROW()+5+(COLUMN()-48)/1000,"")</f>
        <v/>
      </c>
      <c r="BC406" t="str">
        <f>IF(G406=Detail!$E$3,ROW()+5+(COLUMN()-48)/1000,"")</f>
        <v/>
      </c>
      <c r="BD406" t="str">
        <f>IF(H406=Detail!$E$3,ROW()+5+(COLUMN()-48)/1000,"")</f>
        <v/>
      </c>
      <c r="BE406" t="str">
        <f>IF(I406=Detail!$E$3,ROW()+5+(COLUMN()-48)/1000,"")</f>
        <v/>
      </c>
      <c r="BF406" t="str">
        <f>IF(J406=Detail!$E$3,ROW()+5+(COLUMN()-48)/1000,"")</f>
        <v/>
      </c>
      <c r="BG406" t="str">
        <f>IF(K406=Detail!$E$3,ROW()+5+(COLUMN()-48)/1000,"")</f>
        <v/>
      </c>
      <c r="BH406" t="str">
        <f>IF(L406=Detail!$E$3,ROW()+5+(COLUMN()-48)/1000,"")</f>
        <v/>
      </c>
      <c r="BI406" t="str">
        <f>IF(M406=Detail!$E$3,ROW()+5+(COLUMN()-48)/1000,"")</f>
        <v/>
      </c>
      <c r="BJ406" t="str">
        <f>IF(N406=Detail!$E$3,ROW()+5+(COLUMN()-48)/1000,"")</f>
        <v/>
      </c>
      <c r="BK406" t="str">
        <f>IF(O406=Detail!$E$3,ROW()+5+(COLUMN()-48)/1000,"")</f>
        <v/>
      </c>
      <c r="BL406" t="str">
        <f>IF(P406=Detail!$E$3,ROW()+5+(COLUMN()-48)/1000,"")</f>
        <v/>
      </c>
      <c r="BM406" t="str">
        <f>IF(Q406=Detail!$E$3,ROW()+5+(COLUMN()-48)/1000,"")</f>
        <v/>
      </c>
      <c r="BN406" t="str">
        <f>IF(R406=Detail!$E$3,ROW()+5+(COLUMN()-48)/1000,"")</f>
        <v/>
      </c>
      <c r="BO406" t="str">
        <f>IF(S406=Detail!$E$3,ROW()+5+(COLUMN()-48)/1000,"")</f>
        <v/>
      </c>
      <c r="BP406" t="str">
        <f>IF(T406=Detail!$E$3,ROW()+5+(COLUMN()-48)/1000,"")</f>
        <v/>
      </c>
      <c r="BQ406" t="str">
        <f t="shared" ca="1" si="102"/>
        <v/>
      </c>
      <c r="BR406" t="str">
        <f>IF(BS406="","","'"&amp;VLOOKUP(ROUND((BS406-ROUNDDOWN(BS406,0))*1000,0),$BT$2:$BU$21,2,FALSE)&amp;"'!A"&amp;ROUNDDOWN(Codedata!BS406,0))</f>
        <v/>
      </c>
      <c r="BS406" t="str">
        <f t="shared" si="107"/>
        <v/>
      </c>
      <c r="BV406" t="str">
        <f t="shared" ca="1" si="108"/>
        <v/>
      </c>
      <c r="BW406" t="str">
        <f t="shared" ca="1" si="109"/>
        <v/>
      </c>
      <c r="BX406" t="str">
        <f t="shared" ca="1" si="110"/>
        <v/>
      </c>
      <c r="BY406" t="str">
        <f t="shared" ca="1" si="111"/>
        <v/>
      </c>
      <c r="BZ406" t="str">
        <f t="shared" ca="1" si="112"/>
        <v/>
      </c>
      <c r="CA406" t="str">
        <f t="shared" ca="1" si="113"/>
        <v/>
      </c>
      <c r="CB406" t="str">
        <f t="shared" ca="1" si="114"/>
        <v/>
      </c>
      <c r="CC406" t="str">
        <f t="shared" ca="1" si="115"/>
        <v/>
      </c>
    </row>
    <row r="407" spans="1:81" x14ac:dyDescent="0.3">
      <c r="A407">
        <f>Cash!$C412</f>
        <v>0</v>
      </c>
      <c r="B407">
        <f>Cash!$D412</f>
        <v>0</v>
      </c>
      <c r="C407">
        <f>Zicht!$C412</f>
        <v>0</v>
      </c>
      <c r="D407">
        <f>Zicht!$D412</f>
        <v>0</v>
      </c>
      <c r="E407">
        <f>Spaar!$C412</f>
        <v>0</v>
      </c>
      <c r="F407">
        <f>Spaar!$D412</f>
        <v>0</v>
      </c>
      <c r="G407">
        <f>'Reserve 1'!$C412</f>
        <v>0</v>
      </c>
      <c r="H407">
        <f>'Reserve 1'!$D412</f>
        <v>0</v>
      </c>
      <c r="I407">
        <f>'Reserve 2'!$C412</f>
        <v>0</v>
      </c>
      <c r="J407">
        <f>'Reserve 2'!$D412</f>
        <v>0</v>
      </c>
      <c r="K407">
        <f>'Reserve 3'!$C412</f>
        <v>0</v>
      </c>
      <c r="L407">
        <f>'Reserve 3'!$D412</f>
        <v>0</v>
      </c>
      <c r="M407">
        <f>'Reserve 4'!$C412</f>
        <v>0</v>
      </c>
      <c r="N407">
        <f>'Reserve 4'!$D412</f>
        <v>0</v>
      </c>
      <c r="O407">
        <f>'Reserve 5'!$C412</f>
        <v>0</v>
      </c>
      <c r="P407">
        <f>'Reserve 5'!$D412</f>
        <v>0</v>
      </c>
      <c r="Q407">
        <f>'Reserve 6'!$C412</f>
        <v>0</v>
      </c>
      <c r="R407">
        <f>'Reserve 6'!$D412</f>
        <v>0</v>
      </c>
      <c r="S407">
        <f>'Reserve 7'!$C412</f>
        <v>0</v>
      </c>
      <c r="T407">
        <f>'Reserve 7'!$D412</f>
        <v>0</v>
      </c>
      <c r="U407" t="str">
        <f>IF(A407=0,"",IF(COUNTIF(A$2:A407,A407)&gt;1,"",ROW()+(COLUMN()-20)/10000))</f>
        <v/>
      </c>
      <c r="V407" t="str">
        <f>IF(B407=0,"",IF(COUNTIF(B$2:B407,B407)&gt;1,"",ROW()+(COLUMN()-20)/10000))</f>
        <v/>
      </c>
      <c r="W407" t="str">
        <f>IF(C407=0,"",IF(COUNTIF(C$2:C407,C407)&gt;1,"",ROW()+(COLUMN()-20)/10000))</f>
        <v/>
      </c>
      <c r="X407" t="str">
        <f>IF(D407=0,"",IF(COUNTIF(D$2:D407,D407)&gt;1,"",ROW()+(COLUMN()-20)/10000))</f>
        <v/>
      </c>
      <c r="Y407" t="str">
        <f>IF(E407=0,"",IF(COUNTIF(E$2:E407,E407)&gt;1,"",ROW()+(COLUMN()-20)/10000))</f>
        <v/>
      </c>
      <c r="Z407" t="str">
        <f>IF(F407=0,"",IF(COUNTIF(F$2:F407,F407)&gt;1,"",ROW()+(COLUMN()-20)/10000))</f>
        <v/>
      </c>
      <c r="AA407" t="str">
        <f>IF(G407=0,"",IF(COUNTIF(G$2:G407,G407)&gt;1,"",ROW()+(COLUMN()-20)/10000))</f>
        <v/>
      </c>
      <c r="AB407" t="str">
        <f>IF(H407=0,"",IF(COUNTIF(H$2:H407,H407)&gt;1,"",ROW()+(COLUMN()-20)/10000))</f>
        <v/>
      </c>
      <c r="AC407" t="str">
        <f>IF(I407=0,"",IF(COUNTIF(I$2:I407,I407)&gt;1,"",ROW()+(COLUMN()-20)/10000))</f>
        <v/>
      </c>
      <c r="AD407" t="str">
        <f>IF(J407=0,"",IF(COUNTIF(J$2:J407,J407)&gt;1,"",ROW()+(COLUMN()-20)/10000))</f>
        <v/>
      </c>
      <c r="AE407" t="str">
        <f>IF(K407=0,"",IF(COUNTIF(K$2:K407,K407)&gt;1,"",ROW()+(COLUMN()-20)/10000))</f>
        <v/>
      </c>
      <c r="AF407" t="str">
        <f>IF(L407=0,"",IF(COUNTIF(L$2:L407,L407)&gt;1,"",ROW()+(COLUMN()-20)/10000))</f>
        <v/>
      </c>
      <c r="AG407" t="str">
        <f>IF(M407=0,"",IF(COUNTIF(M$2:M407,M407)&gt;1,"",ROW()+(COLUMN()-20)/10000))</f>
        <v/>
      </c>
      <c r="AH407" t="str">
        <f>IF(N407=0,"",IF(COUNTIF(N$2:N407,N407)&gt;1,"",ROW()+(COLUMN()-20)/10000))</f>
        <v/>
      </c>
      <c r="AI407" t="str">
        <f>IF(O407=0,"",IF(COUNTIF(O$2:O407,O407)&gt;1,"",ROW()+(COLUMN()-20)/10000))</f>
        <v/>
      </c>
      <c r="AJ407" t="str">
        <f>IF(P407=0,"",IF(COUNTIF(P$2:P407,P407)&gt;1,"",ROW()+(COLUMN()-20)/10000))</f>
        <v/>
      </c>
      <c r="AK407" t="str">
        <f>IF(Q407=0,"",IF(COUNTIF(Q$2:Q407,Q407)&gt;1,"",ROW()+(COLUMN()-20)/10000))</f>
        <v/>
      </c>
      <c r="AL407" t="str">
        <f>IF(R407=0,"",IF(COUNTIF(R$2:R407,R407)&gt;1,"",ROW()+(COLUMN()-20)/10000))</f>
        <v/>
      </c>
      <c r="AM407" t="str">
        <f>IF(S407=0,"",IF(COUNTIF(S$2:S407,S407)&gt;1,"",ROW()+(COLUMN()-20)/10000))</f>
        <v/>
      </c>
      <c r="AN407" t="str">
        <f>IF(T407=0,"",IF(COUNTIF(T$2:T407,T407)&gt;1,"",ROW()+(COLUMN()-20)/10000))</f>
        <v/>
      </c>
      <c r="AO407" t="str">
        <f t="shared" si="103"/>
        <v/>
      </c>
      <c r="AP407" t="str">
        <f t="shared" ca="1" si="101"/>
        <v/>
      </c>
      <c r="AQ407" t="str">
        <f ca="1">IF(AP407="","",IF(COUNTIF($AP$2:AP407,AP407)&gt;1,"",IF(AP407="overdracht",1,ROW())))</f>
        <v/>
      </c>
      <c r="AT407" t="str">
        <f t="shared" ca="1" si="104"/>
        <v/>
      </c>
      <c r="AU407" t="str">
        <f t="shared" si="105"/>
        <v/>
      </c>
      <c r="AV407" t="str">
        <f t="shared" si="106"/>
        <v/>
      </c>
      <c r="AW407" s="104" t="str">
        <f>IF(A407=Detail!$E$3,ROW()+5+(COLUMN()-48)/1000,"")</f>
        <v/>
      </c>
      <c r="AX407" t="str">
        <f>IF(B407=Detail!$E$3,ROW()+5+(COLUMN()-48)/1000,"")</f>
        <v/>
      </c>
      <c r="AY407" t="str">
        <f>IF(C407=Detail!$E$3,ROW()+5+(COLUMN()-48)/1000,"")</f>
        <v/>
      </c>
      <c r="AZ407" t="str">
        <f>IF(D407=Detail!$E$3,ROW()+5+(COLUMN()-48)/1000,"")</f>
        <v/>
      </c>
      <c r="BA407" t="str">
        <f>IF(E407=Detail!$E$3,ROW()+5+(COLUMN()-48)/1000,"")</f>
        <v/>
      </c>
      <c r="BB407" t="str">
        <f>IF(F407=Detail!$E$3,ROW()+5+(COLUMN()-48)/1000,"")</f>
        <v/>
      </c>
      <c r="BC407" t="str">
        <f>IF(G407=Detail!$E$3,ROW()+5+(COLUMN()-48)/1000,"")</f>
        <v/>
      </c>
      <c r="BD407" t="str">
        <f>IF(H407=Detail!$E$3,ROW()+5+(COLUMN()-48)/1000,"")</f>
        <v/>
      </c>
      <c r="BE407" t="str">
        <f>IF(I407=Detail!$E$3,ROW()+5+(COLUMN()-48)/1000,"")</f>
        <v/>
      </c>
      <c r="BF407" t="str">
        <f>IF(J407=Detail!$E$3,ROW()+5+(COLUMN()-48)/1000,"")</f>
        <v/>
      </c>
      <c r="BG407" t="str">
        <f>IF(K407=Detail!$E$3,ROW()+5+(COLUMN()-48)/1000,"")</f>
        <v/>
      </c>
      <c r="BH407" t="str">
        <f>IF(L407=Detail!$E$3,ROW()+5+(COLUMN()-48)/1000,"")</f>
        <v/>
      </c>
      <c r="BI407" t="str">
        <f>IF(M407=Detail!$E$3,ROW()+5+(COLUMN()-48)/1000,"")</f>
        <v/>
      </c>
      <c r="BJ407" t="str">
        <f>IF(N407=Detail!$E$3,ROW()+5+(COLUMN()-48)/1000,"")</f>
        <v/>
      </c>
      <c r="BK407" t="str">
        <f>IF(O407=Detail!$E$3,ROW()+5+(COLUMN()-48)/1000,"")</f>
        <v/>
      </c>
      <c r="BL407" t="str">
        <f>IF(P407=Detail!$E$3,ROW()+5+(COLUMN()-48)/1000,"")</f>
        <v/>
      </c>
      <c r="BM407" t="str">
        <f>IF(Q407=Detail!$E$3,ROW()+5+(COLUMN()-48)/1000,"")</f>
        <v/>
      </c>
      <c r="BN407" t="str">
        <f>IF(R407=Detail!$E$3,ROW()+5+(COLUMN()-48)/1000,"")</f>
        <v/>
      </c>
      <c r="BO407" t="str">
        <f>IF(S407=Detail!$E$3,ROW()+5+(COLUMN()-48)/1000,"")</f>
        <v/>
      </c>
      <c r="BP407" t="str">
        <f>IF(T407=Detail!$E$3,ROW()+5+(COLUMN()-48)/1000,"")</f>
        <v/>
      </c>
      <c r="BQ407" t="str">
        <f t="shared" ca="1" si="102"/>
        <v/>
      </c>
      <c r="BR407" t="str">
        <f>IF(BS407="","","'"&amp;VLOOKUP(ROUND((BS407-ROUNDDOWN(BS407,0))*1000,0),$BT$2:$BU$21,2,FALSE)&amp;"'!A"&amp;ROUNDDOWN(Codedata!BS407,0))</f>
        <v/>
      </c>
      <c r="BS407" t="str">
        <f t="shared" si="107"/>
        <v/>
      </c>
      <c r="BV407" t="str">
        <f t="shared" ca="1" si="108"/>
        <v/>
      </c>
      <c r="BW407" t="str">
        <f t="shared" ca="1" si="109"/>
        <v/>
      </c>
      <c r="BX407" t="str">
        <f t="shared" ca="1" si="110"/>
        <v/>
      </c>
      <c r="BY407" t="str">
        <f t="shared" ca="1" si="111"/>
        <v/>
      </c>
      <c r="BZ407" t="str">
        <f t="shared" ca="1" si="112"/>
        <v/>
      </c>
      <c r="CA407" t="str">
        <f t="shared" ca="1" si="113"/>
        <v/>
      </c>
      <c r="CB407" t="str">
        <f t="shared" ca="1" si="114"/>
        <v/>
      </c>
      <c r="CC407" t="str">
        <f t="shared" ca="1" si="115"/>
        <v/>
      </c>
    </row>
    <row r="408" spans="1:81" x14ac:dyDescent="0.3">
      <c r="A408">
        <f>Cash!$C413</f>
        <v>0</v>
      </c>
      <c r="B408">
        <f>Cash!$D413</f>
        <v>0</v>
      </c>
      <c r="C408">
        <f>Zicht!$C413</f>
        <v>0</v>
      </c>
      <c r="D408">
        <f>Zicht!$D413</f>
        <v>0</v>
      </c>
      <c r="E408">
        <f>Spaar!$C413</f>
        <v>0</v>
      </c>
      <c r="F408">
        <f>Spaar!$D413</f>
        <v>0</v>
      </c>
      <c r="G408">
        <f>'Reserve 1'!$C413</f>
        <v>0</v>
      </c>
      <c r="H408">
        <f>'Reserve 1'!$D413</f>
        <v>0</v>
      </c>
      <c r="I408">
        <f>'Reserve 2'!$C413</f>
        <v>0</v>
      </c>
      <c r="J408">
        <f>'Reserve 2'!$D413</f>
        <v>0</v>
      </c>
      <c r="K408">
        <f>'Reserve 3'!$C413</f>
        <v>0</v>
      </c>
      <c r="L408">
        <f>'Reserve 3'!$D413</f>
        <v>0</v>
      </c>
      <c r="M408">
        <f>'Reserve 4'!$C413</f>
        <v>0</v>
      </c>
      <c r="N408">
        <f>'Reserve 4'!$D413</f>
        <v>0</v>
      </c>
      <c r="O408">
        <f>'Reserve 5'!$C413</f>
        <v>0</v>
      </c>
      <c r="P408">
        <f>'Reserve 5'!$D413</f>
        <v>0</v>
      </c>
      <c r="Q408">
        <f>'Reserve 6'!$C413</f>
        <v>0</v>
      </c>
      <c r="R408">
        <f>'Reserve 6'!$D413</f>
        <v>0</v>
      </c>
      <c r="S408">
        <f>'Reserve 7'!$C413</f>
        <v>0</v>
      </c>
      <c r="T408">
        <f>'Reserve 7'!$D413</f>
        <v>0</v>
      </c>
      <c r="U408" t="str">
        <f>IF(A408=0,"",IF(COUNTIF(A$2:A408,A408)&gt;1,"",ROW()+(COLUMN()-20)/10000))</f>
        <v/>
      </c>
      <c r="V408" t="str">
        <f>IF(B408=0,"",IF(COUNTIF(B$2:B408,B408)&gt;1,"",ROW()+(COLUMN()-20)/10000))</f>
        <v/>
      </c>
      <c r="W408" t="str">
        <f>IF(C408=0,"",IF(COUNTIF(C$2:C408,C408)&gt;1,"",ROW()+(COLUMN()-20)/10000))</f>
        <v/>
      </c>
      <c r="X408" t="str">
        <f>IF(D408=0,"",IF(COUNTIF(D$2:D408,D408)&gt;1,"",ROW()+(COLUMN()-20)/10000))</f>
        <v/>
      </c>
      <c r="Y408" t="str">
        <f>IF(E408=0,"",IF(COUNTIF(E$2:E408,E408)&gt;1,"",ROW()+(COLUMN()-20)/10000))</f>
        <v/>
      </c>
      <c r="Z408" t="str">
        <f>IF(F408=0,"",IF(COUNTIF(F$2:F408,F408)&gt;1,"",ROW()+(COLUMN()-20)/10000))</f>
        <v/>
      </c>
      <c r="AA408" t="str">
        <f>IF(G408=0,"",IF(COUNTIF(G$2:G408,G408)&gt;1,"",ROW()+(COLUMN()-20)/10000))</f>
        <v/>
      </c>
      <c r="AB408" t="str">
        <f>IF(H408=0,"",IF(COUNTIF(H$2:H408,H408)&gt;1,"",ROW()+(COLUMN()-20)/10000))</f>
        <v/>
      </c>
      <c r="AC408" t="str">
        <f>IF(I408=0,"",IF(COUNTIF(I$2:I408,I408)&gt;1,"",ROW()+(COLUMN()-20)/10000))</f>
        <v/>
      </c>
      <c r="AD408" t="str">
        <f>IF(J408=0,"",IF(COUNTIF(J$2:J408,J408)&gt;1,"",ROW()+(COLUMN()-20)/10000))</f>
        <v/>
      </c>
      <c r="AE408" t="str">
        <f>IF(K408=0,"",IF(COUNTIF(K$2:K408,K408)&gt;1,"",ROW()+(COLUMN()-20)/10000))</f>
        <v/>
      </c>
      <c r="AF408" t="str">
        <f>IF(L408=0,"",IF(COUNTIF(L$2:L408,L408)&gt;1,"",ROW()+(COLUMN()-20)/10000))</f>
        <v/>
      </c>
      <c r="AG408" t="str">
        <f>IF(M408=0,"",IF(COUNTIF(M$2:M408,M408)&gt;1,"",ROW()+(COLUMN()-20)/10000))</f>
        <v/>
      </c>
      <c r="AH408" t="str">
        <f>IF(N408=0,"",IF(COUNTIF(N$2:N408,N408)&gt;1,"",ROW()+(COLUMN()-20)/10000))</f>
        <v/>
      </c>
      <c r="AI408" t="str">
        <f>IF(O408=0,"",IF(COUNTIF(O$2:O408,O408)&gt;1,"",ROW()+(COLUMN()-20)/10000))</f>
        <v/>
      </c>
      <c r="AJ408" t="str">
        <f>IF(P408=0,"",IF(COUNTIF(P$2:P408,P408)&gt;1,"",ROW()+(COLUMN()-20)/10000))</f>
        <v/>
      </c>
      <c r="AK408" t="str">
        <f>IF(Q408=0,"",IF(COUNTIF(Q$2:Q408,Q408)&gt;1,"",ROW()+(COLUMN()-20)/10000))</f>
        <v/>
      </c>
      <c r="AL408" t="str">
        <f>IF(R408=0,"",IF(COUNTIF(R$2:R408,R408)&gt;1,"",ROW()+(COLUMN()-20)/10000))</f>
        <v/>
      </c>
      <c r="AM408" t="str">
        <f>IF(S408=0,"",IF(COUNTIF(S$2:S408,S408)&gt;1,"",ROW()+(COLUMN()-20)/10000))</f>
        <v/>
      </c>
      <c r="AN408" t="str">
        <f>IF(T408=0,"",IF(COUNTIF(T$2:T408,T408)&gt;1,"",ROW()+(COLUMN()-20)/10000))</f>
        <v/>
      </c>
      <c r="AO408" t="str">
        <f t="shared" si="103"/>
        <v/>
      </c>
      <c r="AP408" t="str">
        <f t="shared" ca="1" si="101"/>
        <v/>
      </c>
      <c r="AQ408" t="str">
        <f ca="1">IF(AP408="","",IF(COUNTIF($AP$2:AP408,AP408)&gt;1,"",IF(AP408="overdracht",1,ROW())))</f>
        <v/>
      </c>
      <c r="AT408" t="str">
        <f t="shared" ca="1" si="104"/>
        <v/>
      </c>
      <c r="AU408" t="str">
        <f t="shared" si="105"/>
        <v/>
      </c>
      <c r="AV408" t="str">
        <f t="shared" si="106"/>
        <v/>
      </c>
      <c r="AW408" s="104" t="str">
        <f>IF(A408=Detail!$E$3,ROW()+5+(COLUMN()-48)/1000,"")</f>
        <v/>
      </c>
      <c r="AX408" t="str">
        <f>IF(B408=Detail!$E$3,ROW()+5+(COLUMN()-48)/1000,"")</f>
        <v/>
      </c>
      <c r="AY408" t="str">
        <f>IF(C408=Detail!$E$3,ROW()+5+(COLUMN()-48)/1000,"")</f>
        <v/>
      </c>
      <c r="AZ408" t="str">
        <f>IF(D408=Detail!$E$3,ROW()+5+(COLUMN()-48)/1000,"")</f>
        <v/>
      </c>
      <c r="BA408" t="str">
        <f>IF(E408=Detail!$E$3,ROW()+5+(COLUMN()-48)/1000,"")</f>
        <v/>
      </c>
      <c r="BB408" t="str">
        <f>IF(F408=Detail!$E$3,ROW()+5+(COLUMN()-48)/1000,"")</f>
        <v/>
      </c>
      <c r="BC408" t="str">
        <f>IF(G408=Detail!$E$3,ROW()+5+(COLUMN()-48)/1000,"")</f>
        <v/>
      </c>
      <c r="BD408" t="str">
        <f>IF(H408=Detail!$E$3,ROW()+5+(COLUMN()-48)/1000,"")</f>
        <v/>
      </c>
      <c r="BE408" t="str">
        <f>IF(I408=Detail!$E$3,ROW()+5+(COLUMN()-48)/1000,"")</f>
        <v/>
      </c>
      <c r="BF408" t="str">
        <f>IF(J408=Detail!$E$3,ROW()+5+(COLUMN()-48)/1000,"")</f>
        <v/>
      </c>
      <c r="BG408" t="str">
        <f>IF(K408=Detail!$E$3,ROW()+5+(COLUMN()-48)/1000,"")</f>
        <v/>
      </c>
      <c r="BH408" t="str">
        <f>IF(L408=Detail!$E$3,ROW()+5+(COLUMN()-48)/1000,"")</f>
        <v/>
      </c>
      <c r="BI408" t="str">
        <f>IF(M408=Detail!$E$3,ROW()+5+(COLUMN()-48)/1000,"")</f>
        <v/>
      </c>
      <c r="BJ408" t="str">
        <f>IF(N408=Detail!$E$3,ROW()+5+(COLUMN()-48)/1000,"")</f>
        <v/>
      </c>
      <c r="BK408" t="str">
        <f>IF(O408=Detail!$E$3,ROW()+5+(COLUMN()-48)/1000,"")</f>
        <v/>
      </c>
      <c r="BL408" t="str">
        <f>IF(P408=Detail!$E$3,ROW()+5+(COLUMN()-48)/1000,"")</f>
        <v/>
      </c>
      <c r="BM408" t="str">
        <f>IF(Q408=Detail!$E$3,ROW()+5+(COLUMN()-48)/1000,"")</f>
        <v/>
      </c>
      <c r="BN408" t="str">
        <f>IF(R408=Detail!$E$3,ROW()+5+(COLUMN()-48)/1000,"")</f>
        <v/>
      </c>
      <c r="BO408" t="str">
        <f>IF(S408=Detail!$E$3,ROW()+5+(COLUMN()-48)/1000,"")</f>
        <v/>
      </c>
      <c r="BP408" t="str">
        <f>IF(T408=Detail!$E$3,ROW()+5+(COLUMN()-48)/1000,"")</f>
        <v/>
      </c>
      <c r="BQ408" t="str">
        <f t="shared" ca="1" si="102"/>
        <v/>
      </c>
      <c r="BR408" t="str">
        <f>IF(BS408="","","'"&amp;VLOOKUP(ROUND((BS408-ROUNDDOWN(BS408,0))*1000,0),$BT$2:$BU$21,2,FALSE)&amp;"'!A"&amp;ROUNDDOWN(Codedata!BS408,0))</f>
        <v/>
      </c>
      <c r="BS408" t="str">
        <f t="shared" si="107"/>
        <v/>
      </c>
      <c r="BV408" t="str">
        <f t="shared" ca="1" si="108"/>
        <v/>
      </c>
      <c r="BW408" t="str">
        <f t="shared" ca="1" si="109"/>
        <v/>
      </c>
      <c r="BX408" t="str">
        <f t="shared" ca="1" si="110"/>
        <v/>
      </c>
      <c r="BY408" t="str">
        <f t="shared" ca="1" si="111"/>
        <v/>
      </c>
      <c r="BZ408" t="str">
        <f t="shared" ca="1" si="112"/>
        <v/>
      </c>
      <c r="CA408" t="str">
        <f t="shared" ca="1" si="113"/>
        <v/>
      </c>
      <c r="CB408" t="str">
        <f t="shared" ca="1" si="114"/>
        <v/>
      </c>
      <c r="CC408" t="str">
        <f t="shared" ca="1" si="115"/>
        <v/>
      </c>
    </row>
    <row r="409" spans="1:81" x14ac:dyDescent="0.3">
      <c r="A409">
        <f>Cash!$C414</f>
        <v>0</v>
      </c>
      <c r="B409">
        <f>Cash!$D414</f>
        <v>0</v>
      </c>
      <c r="C409">
        <f>Zicht!$C414</f>
        <v>0</v>
      </c>
      <c r="D409">
        <f>Zicht!$D414</f>
        <v>0</v>
      </c>
      <c r="E409">
        <f>Spaar!$C414</f>
        <v>0</v>
      </c>
      <c r="F409">
        <f>Spaar!$D414</f>
        <v>0</v>
      </c>
      <c r="G409">
        <f>'Reserve 1'!$C414</f>
        <v>0</v>
      </c>
      <c r="H409">
        <f>'Reserve 1'!$D414</f>
        <v>0</v>
      </c>
      <c r="I409">
        <f>'Reserve 2'!$C414</f>
        <v>0</v>
      </c>
      <c r="J409">
        <f>'Reserve 2'!$D414</f>
        <v>0</v>
      </c>
      <c r="K409">
        <f>'Reserve 3'!$C414</f>
        <v>0</v>
      </c>
      <c r="L409">
        <f>'Reserve 3'!$D414</f>
        <v>0</v>
      </c>
      <c r="M409">
        <f>'Reserve 4'!$C414</f>
        <v>0</v>
      </c>
      <c r="N409">
        <f>'Reserve 4'!$D414</f>
        <v>0</v>
      </c>
      <c r="O409">
        <f>'Reserve 5'!$C414</f>
        <v>0</v>
      </c>
      <c r="P409">
        <f>'Reserve 5'!$D414</f>
        <v>0</v>
      </c>
      <c r="Q409">
        <f>'Reserve 6'!$C414</f>
        <v>0</v>
      </c>
      <c r="R409">
        <f>'Reserve 6'!$D414</f>
        <v>0</v>
      </c>
      <c r="S409">
        <f>'Reserve 7'!$C414</f>
        <v>0</v>
      </c>
      <c r="T409">
        <f>'Reserve 7'!$D414</f>
        <v>0</v>
      </c>
      <c r="U409" t="str">
        <f>IF(A409=0,"",IF(COUNTIF(A$2:A409,A409)&gt;1,"",ROW()+(COLUMN()-20)/10000))</f>
        <v/>
      </c>
      <c r="V409" t="str">
        <f>IF(B409=0,"",IF(COUNTIF(B$2:B409,B409)&gt;1,"",ROW()+(COLUMN()-20)/10000))</f>
        <v/>
      </c>
      <c r="W409" t="str">
        <f>IF(C409=0,"",IF(COUNTIF(C$2:C409,C409)&gt;1,"",ROW()+(COLUMN()-20)/10000))</f>
        <v/>
      </c>
      <c r="X409" t="str">
        <f>IF(D409=0,"",IF(COUNTIF(D$2:D409,D409)&gt;1,"",ROW()+(COLUMN()-20)/10000))</f>
        <v/>
      </c>
      <c r="Y409" t="str">
        <f>IF(E409=0,"",IF(COUNTIF(E$2:E409,E409)&gt;1,"",ROW()+(COLUMN()-20)/10000))</f>
        <v/>
      </c>
      <c r="Z409" t="str">
        <f>IF(F409=0,"",IF(COUNTIF(F$2:F409,F409)&gt;1,"",ROW()+(COLUMN()-20)/10000))</f>
        <v/>
      </c>
      <c r="AA409" t="str">
        <f>IF(G409=0,"",IF(COUNTIF(G$2:G409,G409)&gt;1,"",ROW()+(COLUMN()-20)/10000))</f>
        <v/>
      </c>
      <c r="AB409" t="str">
        <f>IF(H409=0,"",IF(COUNTIF(H$2:H409,H409)&gt;1,"",ROW()+(COLUMN()-20)/10000))</f>
        <v/>
      </c>
      <c r="AC409" t="str">
        <f>IF(I409=0,"",IF(COUNTIF(I$2:I409,I409)&gt;1,"",ROW()+(COLUMN()-20)/10000))</f>
        <v/>
      </c>
      <c r="AD409" t="str">
        <f>IF(J409=0,"",IF(COUNTIF(J$2:J409,J409)&gt;1,"",ROW()+(COLUMN()-20)/10000))</f>
        <v/>
      </c>
      <c r="AE409" t="str">
        <f>IF(K409=0,"",IF(COUNTIF(K$2:K409,K409)&gt;1,"",ROW()+(COLUMN()-20)/10000))</f>
        <v/>
      </c>
      <c r="AF409" t="str">
        <f>IF(L409=0,"",IF(COUNTIF(L$2:L409,L409)&gt;1,"",ROW()+(COLUMN()-20)/10000))</f>
        <v/>
      </c>
      <c r="AG409" t="str">
        <f>IF(M409=0,"",IF(COUNTIF(M$2:M409,M409)&gt;1,"",ROW()+(COLUMN()-20)/10000))</f>
        <v/>
      </c>
      <c r="AH409" t="str">
        <f>IF(N409=0,"",IF(COUNTIF(N$2:N409,N409)&gt;1,"",ROW()+(COLUMN()-20)/10000))</f>
        <v/>
      </c>
      <c r="AI409" t="str">
        <f>IF(O409=0,"",IF(COUNTIF(O$2:O409,O409)&gt;1,"",ROW()+(COLUMN()-20)/10000))</f>
        <v/>
      </c>
      <c r="AJ409" t="str">
        <f>IF(P409=0,"",IF(COUNTIF(P$2:P409,P409)&gt;1,"",ROW()+(COLUMN()-20)/10000))</f>
        <v/>
      </c>
      <c r="AK409" t="str">
        <f>IF(Q409=0,"",IF(COUNTIF(Q$2:Q409,Q409)&gt;1,"",ROW()+(COLUMN()-20)/10000))</f>
        <v/>
      </c>
      <c r="AL409" t="str">
        <f>IF(R409=0,"",IF(COUNTIF(R$2:R409,R409)&gt;1,"",ROW()+(COLUMN()-20)/10000))</f>
        <v/>
      </c>
      <c r="AM409" t="str">
        <f>IF(S409=0,"",IF(COUNTIF(S$2:S409,S409)&gt;1,"",ROW()+(COLUMN()-20)/10000))</f>
        <v/>
      </c>
      <c r="AN409" t="str">
        <f>IF(T409=0,"",IF(COUNTIF(T$2:T409,T409)&gt;1,"",ROW()+(COLUMN()-20)/10000))</f>
        <v/>
      </c>
      <c r="AO409" t="str">
        <f t="shared" si="103"/>
        <v/>
      </c>
      <c r="AP409" t="str">
        <f t="shared" ca="1" si="101"/>
        <v/>
      </c>
      <c r="AQ409" t="str">
        <f ca="1">IF(AP409="","",IF(COUNTIF($AP$2:AP409,AP409)&gt;1,"",IF(AP409="overdracht",1,ROW())))</f>
        <v/>
      </c>
      <c r="AT409" t="str">
        <f t="shared" ca="1" si="104"/>
        <v/>
      </c>
      <c r="AU409" t="str">
        <f t="shared" si="105"/>
        <v/>
      </c>
      <c r="AV409" t="str">
        <f t="shared" si="106"/>
        <v/>
      </c>
      <c r="AW409" s="104" t="str">
        <f>IF(A409=Detail!$E$3,ROW()+5+(COLUMN()-48)/1000,"")</f>
        <v/>
      </c>
      <c r="AX409" t="str">
        <f>IF(B409=Detail!$E$3,ROW()+5+(COLUMN()-48)/1000,"")</f>
        <v/>
      </c>
      <c r="AY409" t="str">
        <f>IF(C409=Detail!$E$3,ROW()+5+(COLUMN()-48)/1000,"")</f>
        <v/>
      </c>
      <c r="AZ409" t="str">
        <f>IF(D409=Detail!$E$3,ROW()+5+(COLUMN()-48)/1000,"")</f>
        <v/>
      </c>
      <c r="BA409" t="str">
        <f>IF(E409=Detail!$E$3,ROW()+5+(COLUMN()-48)/1000,"")</f>
        <v/>
      </c>
      <c r="BB409" t="str">
        <f>IF(F409=Detail!$E$3,ROW()+5+(COLUMN()-48)/1000,"")</f>
        <v/>
      </c>
      <c r="BC409" t="str">
        <f>IF(G409=Detail!$E$3,ROW()+5+(COLUMN()-48)/1000,"")</f>
        <v/>
      </c>
      <c r="BD409" t="str">
        <f>IF(H409=Detail!$E$3,ROW()+5+(COLUMN()-48)/1000,"")</f>
        <v/>
      </c>
      <c r="BE409" t="str">
        <f>IF(I409=Detail!$E$3,ROW()+5+(COLUMN()-48)/1000,"")</f>
        <v/>
      </c>
      <c r="BF409" t="str">
        <f>IF(J409=Detail!$E$3,ROW()+5+(COLUMN()-48)/1000,"")</f>
        <v/>
      </c>
      <c r="BG409" t="str">
        <f>IF(K409=Detail!$E$3,ROW()+5+(COLUMN()-48)/1000,"")</f>
        <v/>
      </c>
      <c r="BH409" t="str">
        <f>IF(L409=Detail!$E$3,ROW()+5+(COLUMN()-48)/1000,"")</f>
        <v/>
      </c>
      <c r="BI409" t="str">
        <f>IF(M409=Detail!$E$3,ROW()+5+(COLUMN()-48)/1000,"")</f>
        <v/>
      </c>
      <c r="BJ409" t="str">
        <f>IF(N409=Detail!$E$3,ROW()+5+(COLUMN()-48)/1000,"")</f>
        <v/>
      </c>
      <c r="BK409" t="str">
        <f>IF(O409=Detail!$E$3,ROW()+5+(COLUMN()-48)/1000,"")</f>
        <v/>
      </c>
      <c r="BL409" t="str">
        <f>IF(P409=Detail!$E$3,ROW()+5+(COLUMN()-48)/1000,"")</f>
        <v/>
      </c>
      <c r="BM409" t="str">
        <f>IF(Q409=Detail!$E$3,ROW()+5+(COLUMN()-48)/1000,"")</f>
        <v/>
      </c>
      <c r="BN409" t="str">
        <f>IF(R409=Detail!$E$3,ROW()+5+(COLUMN()-48)/1000,"")</f>
        <v/>
      </c>
      <c r="BO409" t="str">
        <f>IF(S409=Detail!$E$3,ROW()+5+(COLUMN()-48)/1000,"")</f>
        <v/>
      </c>
      <c r="BP409" t="str">
        <f>IF(T409=Detail!$E$3,ROW()+5+(COLUMN()-48)/1000,"")</f>
        <v/>
      </c>
      <c r="BQ409" t="str">
        <f t="shared" ca="1" si="102"/>
        <v/>
      </c>
      <c r="BR409" t="str">
        <f>IF(BS409="","","'"&amp;VLOOKUP(ROUND((BS409-ROUNDDOWN(BS409,0))*1000,0),$BT$2:$BU$21,2,FALSE)&amp;"'!A"&amp;ROUNDDOWN(Codedata!BS409,0))</f>
        <v/>
      </c>
      <c r="BS409" t="str">
        <f t="shared" si="107"/>
        <v/>
      </c>
      <c r="BV409" t="str">
        <f t="shared" ca="1" si="108"/>
        <v/>
      </c>
      <c r="BW409" t="str">
        <f t="shared" ca="1" si="109"/>
        <v/>
      </c>
      <c r="BX409" t="str">
        <f t="shared" ca="1" si="110"/>
        <v/>
      </c>
      <c r="BY409" t="str">
        <f t="shared" ca="1" si="111"/>
        <v/>
      </c>
      <c r="BZ409" t="str">
        <f t="shared" ca="1" si="112"/>
        <v/>
      </c>
      <c r="CA409" t="str">
        <f t="shared" ca="1" si="113"/>
        <v/>
      </c>
      <c r="CB409" t="str">
        <f t="shared" ca="1" si="114"/>
        <v/>
      </c>
      <c r="CC409" t="str">
        <f t="shared" ca="1" si="115"/>
        <v/>
      </c>
    </row>
    <row r="410" spans="1:81" x14ac:dyDescent="0.3">
      <c r="A410">
        <f>Cash!$C415</f>
        <v>0</v>
      </c>
      <c r="B410">
        <f>Cash!$D415</f>
        <v>0</v>
      </c>
      <c r="C410">
        <f>Zicht!$C415</f>
        <v>0</v>
      </c>
      <c r="D410">
        <f>Zicht!$D415</f>
        <v>0</v>
      </c>
      <c r="E410">
        <f>Spaar!$C415</f>
        <v>0</v>
      </c>
      <c r="F410">
        <f>Spaar!$D415</f>
        <v>0</v>
      </c>
      <c r="G410">
        <f>'Reserve 1'!$C415</f>
        <v>0</v>
      </c>
      <c r="H410">
        <f>'Reserve 1'!$D415</f>
        <v>0</v>
      </c>
      <c r="I410">
        <f>'Reserve 2'!$C415</f>
        <v>0</v>
      </c>
      <c r="J410">
        <f>'Reserve 2'!$D415</f>
        <v>0</v>
      </c>
      <c r="K410">
        <f>'Reserve 3'!$C415</f>
        <v>0</v>
      </c>
      <c r="L410">
        <f>'Reserve 3'!$D415</f>
        <v>0</v>
      </c>
      <c r="M410">
        <f>'Reserve 4'!$C415</f>
        <v>0</v>
      </c>
      <c r="N410">
        <f>'Reserve 4'!$D415</f>
        <v>0</v>
      </c>
      <c r="O410">
        <f>'Reserve 5'!$C415</f>
        <v>0</v>
      </c>
      <c r="P410">
        <f>'Reserve 5'!$D415</f>
        <v>0</v>
      </c>
      <c r="Q410">
        <f>'Reserve 6'!$C415</f>
        <v>0</v>
      </c>
      <c r="R410">
        <f>'Reserve 6'!$D415</f>
        <v>0</v>
      </c>
      <c r="S410">
        <f>'Reserve 7'!$C415</f>
        <v>0</v>
      </c>
      <c r="T410">
        <f>'Reserve 7'!$D415</f>
        <v>0</v>
      </c>
      <c r="U410" t="str">
        <f>IF(A410=0,"",IF(COUNTIF(A$2:A410,A410)&gt;1,"",ROW()+(COLUMN()-20)/10000))</f>
        <v/>
      </c>
      <c r="V410" t="str">
        <f>IF(B410=0,"",IF(COUNTIF(B$2:B410,B410)&gt;1,"",ROW()+(COLUMN()-20)/10000))</f>
        <v/>
      </c>
      <c r="W410" t="str">
        <f>IF(C410=0,"",IF(COUNTIF(C$2:C410,C410)&gt;1,"",ROW()+(COLUMN()-20)/10000))</f>
        <v/>
      </c>
      <c r="X410" t="str">
        <f>IF(D410=0,"",IF(COUNTIF(D$2:D410,D410)&gt;1,"",ROW()+(COLUMN()-20)/10000))</f>
        <v/>
      </c>
      <c r="Y410" t="str">
        <f>IF(E410=0,"",IF(COUNTIF(E$2:E410,E410)&gt;1,"",ROW()+(COLUMN()-20)/10000))</f>
        <v/>
      </c>
      <c r="Z410" t="str">
        <f>IF(F410=0,"",IF(COUNTIF(F$2:F410,F410)&gt;1,"",ROW()+(COLUMN()-20)/10000))</f>
        <v/>
      </c>
      <c r="AA410" t="str">
        <f>IF(G410=0,"",IF(COUNTIF(G$2:G410,G410)&gt;1,"",ROW()+(COLUMN()-20)/10000))</f>
        <v/>
      </c>
      <c r="AB410" t="str">
        <f>IF(H410=0,"",IF(COUNTIF(H$2:H410,H410)&gt;1,"",ROW()+(COLUMN()-20)/10000))</f>
        <v/>
      </c>
      <c r="AC410" t="str">
        <f>IF(I410=0,"",IF(COUNTIF(I$2:I410,I410)&gt;1,"",ROW()+(COLUMN()-20)/10000))</f>
        <v/>
      </c>
      <c r="AD410" t="str">
        <f>IF(J410=0,"",IF(COUNTIF(J$2:J410,J410)&gt;1,"",ROW()+(COLUMN()-20)/10000))</f>
        <v/>
      </c>
      <c r="AE410" t="str">
        <f>IF(K410=0,"",IF(COUNTIF(K$2:K410,K410)&gt;1,"",ROW()+(COLUMN()-20)/10000))</f>
        <v/>
      </c>
      <c r="AF410" t="str">
        <f>IF(L410=0,"",IF(COUNTIF(L$2:L410,L410)&gt;1,"",ROW()+(COLUMN()-20)/10000))</f>
        <v/>
      </c>
      <c r="AG410" t="str">
        <f>IF(M410=0,"",IF(COUNTIF(M$2:M410,M410)&gt;1,"",ROW()+(COLUMN()-20)/10000))</f>
        <v/>
      </c>
      <c r="AH410" t="str">
        <f>IF(N410=0,"",IF(COUNTIF(N$2:N410,N410)&gt;1,"",ROW()+(COLUMN()-20)/10000))</f>
        <v/>
      </c>
      <c r="AI410" t="str">
        <f>IF(O410=0,"",IF(COUNTIF(O$2:O410,O410)&gt;1,"",ROW()+(COLUMN()-20)/10000))</f>
        <v/>
      </c>
      <c r="AJ410" t="str">
        <f>IF(P410=0,"",IF(COUNTIF(P$2:P410,P410)&gt;1,"",ROW()+(COLUMN()-20)/10000))</f>
        <v/>
      </c>
      <c r="AK410" t="str">
        <f>IF(Q410=0,"",IF(COUNTIF(Q$2:Q410,Q410)&gt;1,"",ROW()+(COLUMN()-20)/10000))</f>
        <v/>
      </c>
      <c r="AL410" t="str">
        <f>IF(R410=0,"",IF(COUNTIF(R$2:R410,R410)&gt;1,"",ROW()+(COLUMN()-20)/10000))</f>
        <v/>
      </c>
      <c r="AM410" t="str">
        <f>IF(S410=0,"",IF(COUNTIF(S$2:S410,S410)&gt;1,"",ROW()+(COLUMN()-20)/10000))</f>
        <v/>
      </c>
      <c r="AN410" t="str">
        <f>IF(T410=0,"",IF(COUNTIF(T$2:T410,T410)&gt;1,"",ROW()+(COLUMN()-20)/10000))</f>
        <v/>
      </c>
      <c r="AO410" t="str">
        <f t="shared" si="103"/>
        <v/>
      </c>
      <c r="AP410" t="str">
        <f t="shared" ca="1" si="101"/>
        <v/>
      </c>
      <c r="AQ410" t="str">
        <f ca="1">IF(AP410="","",IF(COUNTIF($AP$2:AP410,AP410)&gt;1,"",IF(AP410="overdracht",1,ROW())))</f>
        <v/>
      </c>
      <c r="AT410" t="str">
        <f t="shared" ca="1" si="104"/>
        <v/>
      </c>
      <c r="AU410" t="str">
        <f t="shared" si="105"/>
        <v/>
      </c>
      <c r="AV410" t="str">
        <f t="shared" si="106"/>
        <v/>
      </c>
      <c r="AW410" s="104" t="str">
        <f>IF(A410=Detail!$E$3,ROW()+5+(COLUMN()-48)/1000,"")</f>
        <v/>
      </c>
      <c r="AX410" t="str">
        <f>IF(B410=Detail!$E$3,ROW()+5+(COLUMN()-48)/1000,"")</f>
        <v/>
      </c>
      <c r="AY410" t="str">
        <f>IF(C410=Detail!$E$3,ROW()+5+(COLUMN()-48)/1000,"")</f>
        <v/>
      </c>
      <c r="AZ410" t="str">
        <f>IF(D410=Detail!$E$3,ROW()+5+(COLUMN()-48)/1000,"")</f>
        <v/>
      </c>
      <c r="BA410" t="str">
        <f>IF(E410=Detail!$E$3,ROW()+5+(COLUMN()-48)/1000,"")</f>
        <v/>
      </c>
      <c r="BB410" t="str">
        <f>IF(F410=Detail!$E$3,ROW()+5+(COLUMN()-48)/1000,"")</f>
        <v/>
      </c>
      <c r="BC410" t="str">
        <f>IF(G410=Detail!$E$3,ROW()+5+(COLUMN()-48)/1000,"")</f>
        <v/>
      </c>
      <c r="BD410" t="str">
        <f>IF(H410=Detail!$E$3,ROW()+5+(COLUMN()-48)/1000,"")</f>
        <v/>
      </c>
      <c r="BE410" t="str">
        <f>IF(I410=Detail!$E$3,ROW()+5+(COLUMN()-48)/1000,"")</f>
        <v/>
      </c>
      <c r="BF410" t="str">
        <f>IF(J410=Detail!$E$3,ROW()+5+(COLUMN()-48)/1000,"")</f>
        <v/>
      </c>
      <c r="BG410" t="str">
        <f>IF(K410=Detail!$E$3,ROW()+5+(COLUMN()-48)/1000,"")</f>
        <v/>
      </c>
      <c r="BH410" t="str">
        <f>IF(L410=Detail!$E$3,ROW()+5+(COLUMN()-48)/1000,"")</f>
        <v/>
      </c>
      <c r="BI410" t="str">
        <f>IF(M410=Detail!$E$3,ROW()+5+(COLUMN()-48)/1000,"")</f>
        <v/>
      </c>
      <c r="BJ410" t="str">
        <f>IF(N410=Detail!$E$3,ROW()+5+(COLUMN()-48)/1000,"")</f>
        <v/>
      </c>
      <c r="BK410" t="str">
        <f>IF(O410=Detail!$E$3,ROW()+5+(COLUMN()-48)/1000,"")</f>
        <v/>
      </c>
      <c r="BL410" t="str">
        <f>IF(P410=Detail!$E$3,ROW()+5+(COLUMN()-48)/1000,"")</f>
        <v/>
      </c>
      <c r="BM410" t="str">
        <f>IF(Q410=Detail!$E$3,ROW()+5+(COLUMN()-48)/1000,"")</f>
        <v/>
      </c>
      <c r="BN410" t="str">
        <f>IF(R410=Detail!$E$3,ROW()+5+(COLUMN()-48)/1000,"")</f>
        <v/>
      </c>
      <c r="BO410" t="str">
        <f>IF(S410=Detail!$E$3,ROW()+5+(COLUMN()-48)/1000,"")</f>
        <v/>
      </c>
      <c r="BP410" t="str">
        <f>IF(T410=Detail!$E$3,ROW()+5+(COLUMN()-48)/1000,"")</f>
        <v/>
      </c>
      <c r="BQ410" t="str">
        <f t="shared" ca="1" si="102"/>
        <v/>
      </c>
      <c r="BR410" t="str">
        <f>IF(BS410="","","'"&amp;VLOOKUP(ROUND((BS410-ROUNDDOWN(BS410,0))*1000,0),$BT$2:$BU$21,2,FALSE)&amp;"'!A"&amp;ROUNDDOWN(Codedata!BS410,0))</f>
        <v/>
      </c>
      <c r="BS410" t="str">
        <f t="shared" si="107"/>
        <v/>
      </c>
      <c r="BV410" t="str">
        <f t="shared" ca="1" si="108"/>
        <v/>
      </c>
      <c r="BW410" t="str">
        <f t="shared" ca="1" si="109"/>
        <v/>
      </c>
      <c r="BX410" t="str">
        <f t="shared" ca="1" si="110"/>
        <v/>
      </c>
      <c r="BY410" t="str">
        <f t="shared" ca="1" si="111"/>
        <v/>
      </c>
      <c r="BZ410" t="str">
        <f t="shared" ca="1" si="112"/>
        <v/>
      </c>
      <c r="CA410" t="str">
        <f t="shared" ca="1" si="113"/>
        <v/>
      </c>
      <c r="CB410" t="str">
        <f t="shared" ca="1" si="114"/>
        <v/>
      </c>
      <c r="CC410" t="str">
        <f t="shared" ca="1" si="115"/>
        <v/>
      </c>
    </row>
    <row r="411" spans="1:81" x14ac:dyDescent="0.3">
      <c r="A411">
        <f>Cash!$C416</f>
        <v>0</v>
      </c>
      <c r="B411">
        <f>Cash!$D416</f>
        <v>0</v>
      </c>
      <c r="C411">
        <f>Zicht!$C416</f>
        <v>0</v>
      </c>
      <c r="D411">
        <f>Zicht!$D416</f>
        <v>0</v>
      </c>
      <c r="E411">
        <f>Spaar!$C416</f>
        <v>0</v>
      </c>
      <c r="F411">
        <f>Spaar!$D416</f>
        <v>0</v>
      </c>
      <c r="G411">
        <f>'Reserve 1'!$C416</f>
        <v>0</v>
      </c>
      <c r="H411">
        <f>'Reserve 1'!$D416</f>
        <v>0</v>
      </c>
      <c r="I411">
        <f>'Reserve 2'!$C416</f>
        <v>0</v>
      </c>
      <c r="J411">
        <f>'Reserve 2'!$D416</f>
        <v>0</v>
      </c>
      <c r="K411">
        <f>'Reserve 3'!$C416</f>
        <v>0</v>
      </c>
      <c r="L411">
        <f>'Reserve 3'!$D416</f>
        <v>0</v>
      </c>
      <c r="M411">
        <f>'Reserve 4'!$C416</f>
        <v>0</v>
      </c>
      <c r="N411">
        <f>'Reserve 4'!$D416</f>
        <v>0</v>
      </c>
      <c r="O411">
        <f>'Reserve 5'!$C416</f>
        <v>0</v>
      </c>
      <c r="P411">
        <f>'Reserve 5'!$D416</f>
        <v>0</v>
      </c>
      <c r="Q411">
        <f>'Reserve 6'!$C416</f>
        <v>0</v>
      </c>
      <c r="R411">
        <f>'Reserve 6'!$D416</f>
        <v>0</v>
      </c>
      <c r="S411">
        <f>'Reserve 7'!$C416</f>
        <v>0</v>
      </c>
      <c r="T411">
        <f>'Reserve 7'!$D416</f>
        <v>0</v>
      </c>
      <c r="U411" t="str">
        <f>IF(A411=0,"",IF(COUNTIF(A$2:A411,A411)&gt;1,"",ROW()+(COLUMN()-20)/10000))</f>
        <v/>
      </c>
      <c r="V411" t="str">
        <f>IF(B411=0,"",IF(COUNTIF(B$2:B411,B411)&gt;1,"",ROW()+(COLUMN()-20)/10000))</f>
        <v/>
      </c>
      <c r="W411" t="str">
        <f>IF(C411=0,"",IF(COUNTIF(C$2:C411,C411)&gt;1,"",ROW()+(COLUMN()-20)/10000))</f>
        <v/>
      </c>
      <c r="X411" t="str">
        <f>IF(D411=0,"",IF(COUNTIF(D$2:D411,D411)&gt;1,"",ROW()+(COLUMN()-20)/10000))</f>
        <v/>
      </c>
      <c r="Y411" t="str">
        <f>IF(E411=0,"",IF(COUNTIF(E$2:E411,E411)&gt;1,"",ROW()+(COLUMN()-20)/10000))</f>
        <v/>
      </c>
      <c r="Z411" t="str">
        <f>IF(F411=0,"",IF(COUNTIF(F$2:F411,F411)&gt;1,"",ROW()+(COLUMN()-20)/10000))</f>
        <v/>
      </c>
      <c r="AA411" t="str">
        <f>IF(G411=0,"",IF(COUNTIF(G$2:G411,G411)&gt;1,"",ROW()+(COLUMN()-20)/10000))</f>
        <v/>
      </c>
      <c r="AB411" t="str">
        <f>IF(H411=0,"",IF(COUNTIF(H$2:H411,H411)&gt;1,"",ROW()+(COLUMN()-20)/10000))</f>
        <v/>
      </c>
      <c r="AC411" t="str">
        <f>IF(I411=0,"",IF(COUNTIF(I$2:I411,I411)&gt;1,"",ROW()+(COLUMN()-20)/10000))</f>
        <v/>
      </c>
      <c r="AD411" t="str">
        <f>IF(J411=0,"",IF(COUNTIF(J$2:J411,J411)&gt;1,"",ROW()+(COLUMN()-20)/10000))</f>
        <v/>
      </c>
      <c r="AE411" t="str">
        <f>IF(K411=0,"",IF(COUNTIF(K$2:K411,K411)&gt;1,"",ROW()+(COLUMN()-20)/10000))</f>
        <v/>
      </c>
      <c r="AF411" t="str">
        <f>IF(L411=0,"",IF(COUNTIF(L$2:L411,L411)&gt;1,"",ROW()+(COLUMN()-20)/10000))</f>
        <v/>
      </c>
      <c r="AG411" t="str">
        <f>IF(M411=0,"",IF(COUNTIF(M$2:M411,M411)&gt;1,"",ROW()+(COLUMN()-20)/10000))</f>
        <v/>
      </c>
      <c r="AH411" t="str">
        <f>IF(N411=0,"",IF(COUNTIF(N$2:N411,N411)&gt;1,"",ROW()+(COLUMN()-20)/10000))</f>
        <v/>
      </c>
      <c r="AI411" t="str">
        <f>IF(O411=0,"",IF(COUNTIF(O$2:O411,O411)&gt;1,"",ROW()+(COLUMN()-20)/10000))</f>
        <v/>
      </c>
      <c r="AJ411" t="str">
        <f>IF(P411=0,"",IF(COUNTIF(P$2:P411,P411)&gt;1,"",ROW()+(COLUMN()-20)/10000))</f>
        <v/>
      </c>
      <c r="AK411" t="str">
        <f>IF(Q411=0,"",IF(COUNTIF(Q$2:Q411,Q411)&gt;1,"",ROW()+(COLUMN()-20)/10000))</f>
        <v/>
      </c>
      <c r="AL411" t="str">
        <f>IF(R411=0,"",IF(COUNTIF(R$2:R411,R411)&gt;1,"",ROW()+(COLUMN()-20)/10000))</f>
        <v/>
      </c>
      <c r="AM411" t="str">
        <f>IF(S411=0,"",IF(COUNTIF(S$2:S411,S411)&gt;1,"",ROW()+(COLUMN()-20)/10000))</f>
        <v/>
      </c>
      <c r="AN411" t="str">
        <f>IF(T411=0,"",IF(COUNTIF(T$2:T411,T411)&gt;1,"",ROW()+(COLUMN()-20)/10000))</f>
        <v/>
      </c>
      <c r="AO411" t="str">
        <f t="shared" si="103"/>
        <v/>
      </c>
      <c r="AP411" t="str">
        <f t="shared" ca="1" si="101"/>
        <v/>
      </c>
      <c r="AQ411" t="str">
        <f ca="1">IF(AP411="","",IF(COUNTIF($AP$2:AP411,AP411)&gt;1,"",IF(AP411="overdracht",1,ROW())))</f>
        <v/>
      </c>
      <c r="AT411" t="str">
        <f t="shared" ca="1" si="104"/>
        <v/>
      </c>
      <c r="AU411" t="str">
        <f t="shared" si="105"/>
        <v/>
      </c>
      <c r="AV411" t="str">
        <f t="shared" si="106"/>
        <v/>
      </c>
      <c r="AW411" s="104" t="str">
        <f>IF(A411=Detail!$E$3,ROW()+5+(COLUMN()-48)/1000,"")</f>
        <v/>
      </c>
      <c r="AX411" t="str">
        <f>IF(B411=Detail!$E$3,ROW()+5+(COLUMN()-48)/1000,"")</f>
        <v/>
      </c>
      <c r="AY411" t="str">
        <f>IF(C411=Detail!$E$3,ROW()+5+(COLUMN()-48)/1000,"")</f>
        <v/>
      </c>
      <c r="AZ411" t="str">
        <f>IF(D411=Detail!$E$3,ROW()+5+(COLUMN()-48)/1000,"")</f>
        <v/>
      </c>
      <c r="BA411" t="str">
        <f>IF(E411=Detail!$E$3,ROW()+5+(COLUMN()-48)/1000,"")</f>
        <v/>
      </c>
      <c r="BB411" t="str">
        <f>IF(F411=Detail!$E$3,ROW()+5+(COLUMN()-48)/1000,"")</f>
        <v/>
      </c>
      <c r="BC411" t="str">
        <f>IF(G411=Detail!$E$3,ROW()+5+(COLUMN()-48)/1000,"")</f>
        <v/>
      </c>
      <c r="BD411" t="str">
        <f>IF(H411=Detail!$E$3,ROW()+5+(COLUMN()-48)/1000,"")</f>
        <v/>
      </c>
      <c r="BE411" t="str">
        <f>IF(I411=Detail!$E$3,ROW()+5+(COLUMN()-48)/1000,"")</f>
        <v/>
      </c>
      <c r="BF411" t="str">
        <f>IF(J411=Detail!$E$3,ROW()+5+(COLUMN()-48)/1000,"")</f>
        <v/>
      </c>
      <c r="BG411" t="str">
        <f>IF(K411=Detail!$E$3,ROW()+5+(COLUMN()-48)/1000,"")</f>
        <v/>
      </c>
      <c r="BH411" t="str">
        <f>IF(L411=Detail!$E$3,ROW()+5+(COLUMN()-48)/1000,"")</f>
        <v/>
      </c>
      <c r="BI411" t="str">
        <f>IF(M411=Detail!$E$3,ROW()+5+(COLUMN()-48)/1000,"")</f>
        <v/>
      </c>
      <c r="BJ411" t="str">
        <f>IF(N411=Detail!$E$3,ROW()+5+(COLUMN()-48)/1000,"")</f>
        <v/>
      </c>
      <c r="BK411" t="str">
        <f>IF(O411=Detail!$E$3,ROW()+5+(COLUMN()-48)/1000,"")</f>
        <v/>
      </c>
      <c r="BL411" t="str">
        <f>IF(P411=Detail!$E$3,ROW()+5+(COLUMN()-48)/1000,"")</f>
        <v/>
      </c>
      <c r="BM411" t="str">
        <f>IF(Q411=Detail!$E$3,ROW()+5+(COLUMN()-48)/1000,"")</f>
        <v/>
      </c>
      <c r="BN411" t="str">
        <f>IF(R411=Detail!$E$3,ROW()+5+(COLUMN()-48)/1000,"")</f>
        <v/>
      </c>
      <c r="BO411" t="str">
        <f>IF(S411=Detail!$E$3,ROW()+5+(COLUMN()-48)/1000,"")</f>
        <v/>
      </c>
      <c r="BP411" t="str">
        <f>IF(T411=Detail!$E$3,ROW()+5+(COLUMN()-48)/1000,"")</f>
        <v/>
      </c>
      <c r="BQ411" t="str">
        <f t="shared" ca="1" si="102"/>
        <v/>
      </c>
      <c r="BR411" t="str">
        <f>IF(BS411="","","'"&amp;VLOOKUP(ROUND((BS411-ROUNDDOWN(BS411,0))*1000,0),$BT$2:$BU$21,2,FALSE)&amp;"'!A"&amp;ROUNDDOWN(Codedata!BS411,0))</f>
        <v/>
      </c>
      <c r="BS411" t="str">
        <f t="shared" si="107"/>
        <v/>
      </c>
      <c r="BV411" t="str">
        <f t="shared" ca="1" si="108"/>
        <v/>
      </c>
      <c r="BW411" t="str">
        <f t="shared" ca="1" si="109"/>
        <v/>
      </c>
      <c r="BX411" t="str">
        <f t="shared" ca="1" si="110"/>
        <v/>
      </c>
      <c r="BY411" t="str">
        <f t="shared" ca="1" si="111"/>
        <v/>
      </c>
      <c r="BZ411" t="str">
        <f t="shared" ca="1" si="112"/>
        <v/>
      </c>
      <c r="CA411" t="str">
        <f t="shared" ca="1" si="113"/>
        <v/>
      </c>
      <c r="CB411" t="str">
        <f t="shared" ca="1" si="114"/>
        <v/>
      </c>
      <c r="CC411" t="str">
        <f t="shared" ca="1" si="115"/>
        <v/>
      </c>
    </row>
    <row r="412" spans="1:81" x14ac:dyDescent="0.3">
      <c r="A412">
        <f>Cash!$C417</f>
        <v>0</v>
      </c>
      <c r="B412">
        <f>Cash!$D417</f>
        <v>0</v>
      </c>
      <c r="C412">
        <f>Zicht!$C417</f>
        <v>0</v>
      </c>
      <c r="D412">
        <f>Zicht!$D417</f>
        <v>0</v>
      </c>
      <c r="E412">
        <f>Spaar!$C417</f>
        <v>0</v>
      </c>
      <c r="F412">
        <f>Spaar!$D417</f>
        <v>0</v>
      </c>
      <c r="G412">
        <f>'Reserve 1'!$C417</f>
        <v>0</v>
      </c>
      <c r="H412">
        <f>'Reserve 1'!$D417</f>
        <v>0</v>
      </c>
      <c r="I412">
        <f>'Reserve 2'!$C417</f>
        <v>0</v>
      </c>
      <c r="J412">
        <f>'Reserve 2'!$D417</f>
        <v>0</v>
      </c>
      <c r="K412">
        <f>'Reserve 3'!$C417</f>
        <v>0</v>
      </c>
      <c r="L412">
        <f>'Reserve 3'!$D417</f>
        <v>0</v>
      </c>
      <c r="M412">
        <f>'Reserve 4'!$C417</f>
        <v>0</v>
      </c>
      <c r="N412">
        <f>'Reserve 4'!$D417</f>
        <v>0</v>
      </c>
      <c r="O412">
        <f>'Reserve 5'!$C417</f>
        <v>0</v>
      </c>
      <c r="P412">
        <f>'Reserve 5'!$D417</f>
        <v>0</v>
      </c>
      <c r="Q412">
        <f>'Reserve 6'!$C417</f>
        <v>0</v>
      </c>
      <c r="R412">
        <f>'Reserve 6'!$D417</f>
        <v>0</v>
      </c>
      <c r="S412">
        <f>'Reserve 7'!$C417</f>
        <v>0</v>
      </c>
      <c r="T412">
        <f>'Reserve 7'!$D417</f>
        <v>0</v>
      </c>
      <c r="U412" t="str">
        <f>IF(A412=0,"",IF(COUNTIF(A$2:A412,A412)&gt;1,"",ROW()+(COLUMN()-20)/10000))</f>
        <v/>
      </c>
      <c r="V412" t="str">
        <f>IF(B412=0,"",IF(COUNTIF(B$2:B412,B412)&gt;1,"",ROW()+(COLUMN()-20)/10000))</f>
        <v/>
      </c>
      <c r="W412" t="str">
        <f>IF(C412=0,"",IF(COUNTIF(C$2:C412,C412)&gt;1,"",ROW()+(COLUMN()-20)/10000))</f>
        <v/>
      </c>
      <c r="X412" t="str">
        <f>IF(D412=0,"",IF(COUNTIF(D$2:D412,D412)&gt;1,"",ROW()+(COLUMN()-20)/10000))</f>
        <v/>
      </c>
      <c r="Y412" t="str">
        <f>IF(E412=0,"",IF(COUNTIF(E$2:E412,E412)&gt;1,"",ROW()+(COLUMN()-20)/10000))</f>
        <v/>
      </c>
      <c r="Z412" t="str">
        <f>IF(F412=0,"",IF(COUNTIF(F$2:F412,F412)&gt;1,"",ROW()+(COLUMN()-20)/10000))</f>
        <v/>
      </c>
      <c r="AA412" t="str">
        <f>IF(G412=0,"",IF(COUNTIF(G$2:G412,G412)&gt;1,"",ROW()+(COLUMN()-20)/10000))</f>
        <v/>
      </c>
      <c r="AB412" t="str">
        <f>IF(H412=0,"",IF(COUNTIF(H$2:H412,H412)&gt;1,"",ROW()+(COLUMN()-20)/10000))</f>
        <v/>
      </c>
      <c r="AC412" t="str">
        <f>IF(I412=0,"",IF(COUNTIF(I$2:I412,I412)&gt;1,"",ROW()+(COLUMN()-20)/10000))</f>
        <v/>
      </c>
      <c r="AD412" t="str">
        <f>IF(J412=0,"",IF(COUNTIF(J$2:J412,J412)&gt;1,"",ROW()+(COLUMN()-20)/10000))</f>
        <v/>
      </c>
      <c r="AE412" t="str">
        <f>IF(K412=0,"",IF(COUNTIF(K$2:K412,K412)&gt;1,"",ROW()+(COLUMN()-20)/10000))</f>
        <v/>
      </c>
      <c r="AF412" t="str">
        <f>IF(L412=0,"",IF(COUNTIF(L$2:L412,L412)&gt;1,"",ROW()+(COLUMN()-20)/10000))</f>
        <v/>
      </c>
      <c r="AG412" t="str">
        <f>IF(M412=0,"",IF(COUNTIF(M$2:M412,M412)&gt;1,"",ROW()+(COLUMN()-20)/10000))</f>
        <v/>
      </c>
      <c r="AH412" t="str">
        <f>IF(N412=0,"",IF(COUNTIF(N$2:N412,N412)&gt;1,"",ROW()+(COLUMN()-20)/10000))</f>
        <v/>
      </c>
      <c r="AI412" t="str">
        <f>IF(O412=0,"",IF(COUNTIF(O$2:O412,O412)&gt;1,"",ROW()+(COLUMN()-20)/10000))</f>
        <v/>
      </c>
      <c r="AJ412" t="str">
        <f>IF(P412=0,"",IF(COUNTIF(P$2:P412,P412)&gt;1,"",ROW()+(COLUMN()-20)/10000))</f>
        <v/>
      </c>
      <c r="AK412" t="str">
        <f>IF(Q412=0,"",IF(COUNTIF(Q$2:Q412,Q412)&gt;1,"",ROW()+(COLUMN()-20)/10000))</f>
        <v/>
      </c>
      <c r="AL412" t="str">
        <f>IF(R412=0,"",IF(COUNTIF(R$2:R412,R412)&gt;1,"",ROW()+(COLUMN()-20)/10000))</f>
        <v/>
      </c>
      <c r="AM412" t="str">
        <f>IF(S412=0,"",IF(COUNTIF(S$2:S412,S412)&gt;1,"",ROW()+(COLUMN()-20)/10000))</f>
        <v/>
      </c>
      <c r="AN412" t="str">
        <f>IF(T412=0,"",IF(COUNTIF(T$2:T412,T412)&gt;1,"",ROW()+(COLUMN()-20)/10000))</f>
        <v/>
      </c>
      <c r="AO412" t="str">
        <f t="shared" si="103"/>
        <v/>
      </c>
      <c r="AP412" t="str">
        <f t="shared" ca="1" si="101"/>
        <v/>
      </c>
      <c r="AQ412" t="str">
        <f ca="1">IF(AP412="","",IF(COUNTIF($AP$2:AP412,AP412)&gt;1,"",IF(AP412="overdracht",1,ROW())))</f>
        <v/>
      </c>
      <c r="AT412" t="str">
        <f t="shared" ca="1" si="104"/>
        <v/>
      </c>
      <c r="AU412" t="str">
        <f t="shared" si="105"/>
        <v/>
      </c>
      <c r="AV412" t="str">
        <f t="shared" si="106"/>
        <v/>
      </c>
      <c r="AW412" s="104" t="str">
        <f>IF(A412=Detail!$E$3,ROW()+5+(COLUMN()-48)/1000,"")</f>
        <v/>
      </c>
      <c r="AX412" t="str">
        <f>IF(B412=Detail!$E$3,ROW()+5+(COLUMN()-48)/1000,"")</f>
        <v/>
      </c>
      <c r="AY412" t="str">
        <f>IF(C412=Detail!$E$3,ROW()+5+(COLUMN()-48)/1000,"")</f>
        <v/>
      </c>
      <c r="AZ412" t="str">
        <f>IF(D412=Detail!$E$3,ROW()+5+(COLUMN()-48)/1000,"")</f>
        <v/>
      </c>
      <c r="BA412" t="str">
        <f>IF(E412=Detail!$E$3,ROW()+5+(COLUMN()-48)/1000,"")</f>
        <v/>
      </c>
      <c r="BB412" t="str">
        <f>IF(F412=Detail!$E$3,ROW()+5+(COLUMN()-48)/1000,"")</f>
        <v/>
      </c>
      <c r="BC412" t="str">
        <f>IF(G412=Detail!$E$3,ROW()+5+(COLUMN()-48)/1000,"")</f>
        <v/>
      </c>
      <c r="BD412" t="str">
        <f>IF(H412=Detail!$E$3,ROW()+5+(COLUMN()-48)/1000,"")</f>
        <v/>
      </c>
      <c r="BE412" t="str">
        <f>IF(I412=Detail!$E$3,ROW()+5+(COLUMN()-48)/1000,"")</f>
        <v/>
      </c>
      <c r="BF412" t="str">
        <f>IF(J412=Detail!$E$3,ROW()+5+(COLUMN()-48)/1000,"")</f>
        <v/>
      </c>
      <c r="BG412" t="str">
        <f>IF(K412=Detail!$E$3,ROW()+5+(COLUMN()-48)/1000,"")</f>
        <v/>
      </c>
      <c r="BH412" t="str">
        <f>IF(L412=Detail!$E$3,ROW()+5+(COLUMN()-48)/1000,"")</f>
        <v/>
      </c>
      <c r="BI412" t="str">
        <f>IF(M412=Detail!$E$3,ROW()+5+(COLUMN()-48)/1000,"")</f>
        <v/>
      </c>
      <c r="BJ412" t="str">
        <f>IF(N412=Detail!$E$3,ROW()+5+(COLUMN()-48)/1000,"")</f>
        <v/>
      </c>
      <c r="BK412" t="str">
        <f>IF(O412=Detail!$E$3,ROW()+5+(COLUMN()-48)/1000,"")</f>
        <v/>
      </c>
      <c r="BL412" t="str">
        <f>IF(P412=Detail!$E$3,ROW()+5+(COLUMN()-48)/1000,"")</f>
        <v/>
      </c>
      <c r="BM412" t="str">
        <f>IF(Q412=Detail!$E$3,ROW()+5+(COLUMN()-48)/1000,"")</f>
        <v/>
      </c>
      <c r="BN412" t="str">
        <f>IF(R412=Detail!$E$3,ROW()+5+(COLUMN()-48)/1000,"")</f>
        <v/>
      </c>
      <c r="BO412" t="str">
        <f>IF(S412=Detail!$E$3,ROW()+5+(COLUMN()-48)/1000,"")</f>
        <v/>
      </c>
      <c r="BP412" t="str">
        <f>IF(T412=Detail!$E$3,ROW()+5+(COLUMN()-48)/1000,"")</f>
        <v/>
      </c>
      <c r="BQ412" t="str">
        <f t="shared" ca="1" si="102"/>
        <v/>
      </c>
      <c r="BR412" t="str">
        <f>IF(BS412="","","'"&amp;VLOOKUP(ROUND((BS412-ROUNDDOWN(BS412,0))*1000,0),$BT$2:$BU$21,2,FALSE)&amp;"'!A"&amp;ROUNDDOWN(Codedata!BS412,0))</f>
        <v/>
      </c>
      <c r="BS412" t="str">
        <f t="shared" si="107"/>
        <v/>
      </c>
      <c r="BV412" t="str">
        <f t="shared" ca="1" si="108"/>
        <v/>
      </c>
      <c r="BW412" t="str">
        <f t="shared" ca="1" si="109"/>
        <v/>
      </c>
      <c r="BX412" t="str">
        <f t="shared" ca="1" si="110"/>
        <v/>
      </c>
      <c r="BY412" t="str">
        <f t="shared" ca="1" si="111"/>
        <v/>
      </c>
      <c r="BZ412" t="str">
        <f t="shared" ca="1" si="112"/>
        <v/>
      </c>
      <c r="CA412" t="str">
        <f t="shared" ca="1" si="113"/>
        <v/>
      </c>
      <c r="CB412" t="str">
        <f t="shared" ca="1" si="114"/>
        <v/>
      </c>
      <c r="CC412" t="str">
        <f t="shared" ca="1" si="115"/>
        <v/>
      </c>
    </row>
    <row r="413" spans="1:81" x14ac:dyDescent="0.3">
      <c r="A413">
        <f>Cash!$C418</f>
        <v>0</v>
      </c>
      <c r="B413">
        <f>Cash!$D418</f>
        <v>0</v>
      </c>
      <c r="C413">
        <f>Zicht!$C418</f>
        <v>0</v>
      </c>
      <c r="D413">
        <f>Zicht!$D418</f>
        <v>0</v>
      </c>
      <c r="E413">
        <f>Spaar!$C418</f>
        <v>0</v>
      </c>
      <c r="F413">
        <f>Spaar!$D418</f>
        <v>0</v>
      </c>
      <c r="G413">
        <f>'Reserve 1'!$C418</f>
        <v>0</v>
      </c>
      <c r="H413">
        <f>'Reserve 1'!$D418</f>
        <v>0</v>
      </c>
      <c r="I413">
        <f>'Reserve 2'!$C418</f>
        <v>0</v>
      </c>
      <c r="J413">
        <f>'Reserve 2'!$D418</f>
        <v>0</v>
      </c>
      <c r="K413">
        <f>'Reserve 3'!$C418</f>
        <v>0</v>
      </c>
      <c r="L413">
        <f>'Reserve 3'!$D418</f>
        <v>0</v>
      </c>
      <c r="M413">
        <f>'Reserve 4'!$C418</f>
        <v>0</v>
      </c>
      <c r="N413">
        <f>'Reserve 4'!$D418</f>
        <v>0</v>
      </c>
      <c r="O413">
        <f>'Reserve 5'!$C418</f>
        <v>0</v>
      </c>
      <c r="P413">
        <f>'Reserve 5'!$D418</f>
        <v>0</v>
      </c>
      <c r="Q413">
        <f>'Reserve 6'!$C418</f>
        <v>0</v>
      </c>
      <c r="R413">
        <f>'Reserve 6'!$D418</f>
        <v>0</v>
      </c>
      <c r="S413">
        <f>'Reserve 7'!$C418</f>
        <v>0</v>
      </c>
      <c r="T413">
        <f>'Reserve 7'!$D418</f>
        <v>0</v>
      </c>
      <c r="U413" t="str">
        <f>IF(A413=0,"",IF(COUNTIF(A$2:A413,A413)&gt;1,"",ROW()+(COLUMN()-20)/10000))</f>
        <v/>
      </c>
      <c r="V413" t="str">
        <f>IF(B413=0,"",IF(COUNTIF(B$2:B413,B413)&gt;1,"",ROW()+(COLUMN()-20)/10000))</f>
        <v/>
      </c>
      <c r="W413" t="str">
        <f>IF(C413=0,"",IF(COUNTIF(C$2:C413,C413)&gt;1,"",ROW()+(COLUMN()-20)/10000))</f>
        <v/>
      </c>
      <c r="X413" t="str">
        <f>IF(D413=0,"",IF(COUNTIF(D$2:D413,D413)&gt;1,"",ROW()+(COLUMN()-20)/10000))</f>
        <v/>
      </c>
      <c r="Y413" t="str">
        <f>IF(E413=0,"",IF(COUNTIF(E$2:E413,E413)&gt;1,"",ROW()+(COLUMN()-20)/10000))</f>
        <v/>
      </c>
      <c r="Z413" t="str">
        <f>IF(F413=0,"",IF(COUNTIF(F$2:F413,F413)&gt;1,"",ROW()+(COLUMN()-20)/10000))</f>
        <v/>
      </c>
      <c r="AA413" t="str">
        <f>IF(G413=0,"",IF(COUNTIF(G$2:G413,G413)&gt;1,"",ROW()+(COLUMN()-20)/10000))</f>
        <v/>
      </c>
      <c r="AB413" t="str">
        <f>IF(H413=0,"",IF(COUNTIF(H$2:H413,H413)&gt;1,"",ROW()+(COLUMN()-20)/10000))</f>
        <v/>
      </c>
      <c r="AC413" t="str">
        <f>IF(I413=0,"",IF(COUNTIF(I$2:I413,I413)&gt;1,"",ROW()+(COLUMN()-20)/10000))</f>
        <v/>
      </c>
      <c r="AD413" t="str">
        <f>IF(J413=0,"",IF(COUNTIF(J$2:J413,J413)&gt;1,"",ROW()+(COLUMN()-20)/10000))</f>
        <v/>
      </c>
      <c r="AE413" t="str">
        <f>IF(K413=0,"",IF(COUNTIF(K$2:K413,K413)&gt;1,"",ROW()+(COLUMN()-20)/10000))</f>
        <v/>
      </c>
      <c r="AF413" t="str">
        <f>IF(L413=0,"",IF(COUNTIF(L$2:L413,L413)&gt;1,"",ROW()+(COLUMN()-20)/10000))</f>
        <v/>
      </c>
      <c r="AG413" t="str">
        <f>IF(M413=0,"",IF(COUNTIF(M$2:M413,M413)&gt;1,"",ROW()+(COLUMN()-20)/10000))</f>
        <v/>
      </c>
      <c r="AH413" t="str">
        <f>IF(N413=0,"",IF(COUNTIF(N$2:N413,N413)&gt;1,"",ROW()+(COLUMN()-20)/10000))</f>
        <v/>
      </c>
      <c r="AI413" t="str">
        <f>IF(O413=0,"",IF(COUNTIF(O$2:O413,O413)&gt;1,"",ROW()+(COLUMN()-20)/10000))</f>
        <v/>
      </c>
      <c r="AJ413" t="str">
        <f>IF(P413=0,"",IF(COUNTIF(P$2:P413,P413)&gt;1,"",ROW()+(COLUMN()-20)/10000))</f>
        <v/>
      </c>
      <c r="AK413" t="str">
        <f>IF(Q413=0,"",IF(COUNTIF(Q$2:Q413,Q413)&gt;1,"",ROW()+(COLUMN()-20)/10000))</f>
        <v/>
      </c>
      <c r="AL413" t="str">
        <f>IF(R413=0,"",IF(COUNTIF(R$2:R413,R413)&gt;1,"",ROW()+(COLUMN()-20)/10000))</f>
        <v/>
      </c>
      <c r="AM413" t="str">
        <f>IF(S413=0,"",IF(COUNTIF(S$2:S413,S413)&gt;1,"",ROW()+(COLUMN()-20)/10000))</f>
        <v/>
      </c>
      <c r="AN413" t="str">
        <f>IF(T413=0,"",IF(COUNTIF(T$2:T413,T413)&gt;1,"",ROW()+(COLUMN()-20)/10000))</f>
        <v/>
      </c>
      <c r="AO413" t="str">
        <f t="shared" si="103"/>
        <v/>
      </c>
      <c r="AP413" t="str">
        <f t="shared" ca="1" si="101"/>
        <v/>
      </c>
      <c r="AQ413" t="str">
        <f ca="1">IF(AP413="","",IF(COUNTIF($AP$2:AP413,AP413)&gt;1,"",IF(AP413="overdracht",1,ROW())))</f>
        <v/>
      </c>
      <c r="AT413" t="str">
        <f t="shared" ca="1" si="104"/>
        <v/>
      </c>
      <c r="AU413" t="str">
        <f t="shared" si="105"/>
        <v/>
      </c>
      <c r="AV413" t="str">
        <f t="shared" si="106"/>
        <v/>
      </c>
      <c r="AW413" s="104" t="str">
        <f>IF(A413=Detail!$E$3,ROW()+5+(COLUMN()-48)/1000,"")</f>
        <v/>
      </c>
      <c r="AX413" t="str">
        <f>IF(B413=Detail!$E$3,ROW()+5+(COLUMN()-48)/1000,"")</f>
        <v/>
      </c>
      <c r="AY413" t="str">
        <f>IF(C413=Detail!$E$3,ROW()+5+(COLUMN()-48)/1000,"")</f>
        <v/>
      </c>
      <c r="AZ413" t="str">
        <f>IF(D413=Detail!$E$3,ROW()+5+(COLUMN()-48)/1000,"")</f>
        <v/>
      </c>
      <c r="BA413" t="str">
        <f>IF(E413=Detail!$E$3,ROW()+5+(COLUMN()-48)/1000,"")</f>
        <v/>
      </c>
      <c r="BB413" t="str">
        <f>IF(F413=Detail!$E$3,ROW()+5+(COLUMN()-48)/1000,"")</f>
        <v/>
      </c>
      <c r="BC413" t="str">
        <f>IF(G413=Detail!$E$3,ROW()+5+(COLUMN()-48)/1000,"")</f>
        <v/>
      </c>
      <c r="BD413" t="str">
        <f>IF(H413=Detail!$E$3,ROW()+5+(COLUMN()-48)/1000,"")</f>
        <v/>
      </c>
      <c r="BE413" t="str">
        <f>IF(I413=Detail!$E$3,ROW()+5+(COLUMN()-48)/1000,"")</f>
        <v/>
      </c>
      <c r="BF413" t="str">
        <f>IF(J413=Detail!$E$3,ROW()+5+(COLUMN()-48)/1000,"")</f>
        <v/>
      </c>
      <c r="BG413" t="str">
        <f>IF(K413=Detail!$E$3,ROW()+5+(COLUMN()-48)/1000,"")</f>
        <v/>
      </c>
      <c r="BH413" t="str">
        <f>IF(L413=Detail!$E$3,ROW()+5+(COLUMN()-48)/1000,"")</f>
        <v/>
      </c>
      <c r="BI413" t="str">
        <f>IF(M413=Detail!$E$3,ROW()+5+(COLUMN()-48)/1000,"")</f>
        <v/>
      </c>
      <c r="BJ413" t="str">
        <f>IF(N413=Detail!$E$3,ROW()+5+(COLUMN()-48)/1000,"")</f>
        <v/>
      </c>
      <c r="BK413" t="str">
        <f>IF(O413=Detail!$E$3,ROW()+5+(COLUMN()-48)/1000,"")</f>
        <v/>
      </c>
      <c r="BL413" t="str">
        <f>IF(P413=Detail!$E$3,ROW()+5+(COLUMN()-48)/1000,"")</f>
        <v/>
      </c>
      <c r="BM413" t="str">
        <f>IF(Q413=Detail!$E$3,ROW()+5+(COLUMN()-48)/1000,"")</f>
        <v/>
      </c>
      <c r="BN413" t="str">
        <f>IF(R413=Detail!$E$3,ROW()+5+(COLUMN()-48)/1000,"")</f>
        <v/>
      </c>
      <c r="BO413" t="str">
        <f>IF(S413=Detail!$E$3,ROW()+5+(COLUMN()-48)/1000,"")</f>
        <v/>
      </c>
      <c r="BP413" t="str">
        <f>IF(T413=Detail!$E$3,ROW()+5+(COLUMN()-48)/1000,"")</f>
        <v/>
      </c>
      <c r="BQ413" t="str">
        <f t="shared" ca="1" si="102"/>
        <v/>
      </c>
      <c r="BR413" t="str">
        <f>IF(BS413="","","'"&amp;VLOOKUP(ROUND((BS413-ROUNDDOWN(BS413,0))*1000,0),$BT$2:$BU$21,2,FALSE)&amp;"'!A"&amp;ROUNDDOWN(Codedata!BS413,0))</f>
        <v/>
      </c>
      <c r="BS413" t="str">
        <f t="shared" si="107"/>
        <v/>
      </c>
      <c r="BV413" t="str">
        <f t="shared" ca="1" si="108"/>
        <v/>
      </c>
      <c r="BW413" t="str">
        <f t="shared" ca="1" si="109"/>
        <v/>
      </c>
      <c r="BX413" t="str">
        <f t="shared" ca="1" si="110"/>
        <v/>
      </c>
      <c r="BY413" t="str">
        <f t="shared" ca="1" si="111"/>
        <v/>
      </c>
      <c r="BZ413" t="str">
        <f t="shared" ca="1" si="112"/>
        <v/>
      </c>
      <c r="CA413" t="str">
        <f t="shared" ca="1" si="113"/>
        <v/>
      </c>
      <c r="CB413" t="str">
        <f t="shared" ca="1" si="114"/>
        <v/>
      </c>
      <c r="CC413" t="str">
        <f t="shared" ca="1" si="115"/>
        <v/>
      </c>
    </row>
    <row r="414" spans="1:81" x14ac:dyDescent="0.3">
      <c r="A414">
        <f>Cash!$C419</f>
        <v>0</v>
      </c>
      <c r="B414">
        <f>Cash!$D419</f>
        <v>0</v>
      </c>
      <c r="C414">
        <f>Zicht!$C419</f>
        <v>0</v>
      </c>
      <c r="D414">
        <f>Zicht!$D419</f>
        <v>0</v>
      </c>
      <c r="E414">
        <f>Spaar!$C419</f>
        <v>0</v>
      </c>
      <c r="F414">
        <f>Spaar!$D419</f>
        <v>0</v>
      </c>
      <c r="G414">
        <f>'Reserve 1'!$C419</f>
        <v>0</v>
      </c>
      <c r="H414">
        <f>'Reserve 1'!$D419</f>
        <v>0</v>
      </c>
      <c r="I414">
        <f>'Reserve 2'!$C419</f>
        <v>0</v>
      </c>
      <c r="J414">
        <f>'Reserve 2'!$D419</f>
        <v>0</v>
      </c>
      <c r="K414">
        <f>'Reserve 3'!$C419</f>
        <v>0</v>
      </c>
      <c r="L414">
        <f>'Reserve 3'!$D419</f>
        <v>0</v>
      </c>
      <c r="M414">
        <f>'Reserve 4'!$C419</f>
        <v>0</v>
      </c>
      <c r="N414">
        <f>'Reserve 4'!$D419</f>
        <v>0</v>
      </c>
      <c r="O414">
        <f>'Reserve 5'!$C419</f>
        <v>0</v>
      </c>
      <c r="P414">
        <f>'Reserve 5'!$D419</f>
        <v>0</v>
      </c>
      <c r="Q414">
        <f>'Reserve 6'!$C419</f>
        <v>0</v>
      </c>
      <c r="R414">
        <f>'Reserve 6'!$D419</f>
        <v>0</v>
      </c>
      <c r="S414">
        <f>'Reserve 7'!$C419</f>
        <v>0</v>
      </c>
      <c r="T414">
        <f>'Reserve 7'!$D419</f>
        <v>0</v>
      </c>
      <c r="U414" t="str">
        <f>IF(A414=0,"",IF(COUNTIF(A$2:A414,A414)&gt;1,"",ROW()+(COLUMN()-20)/10000))</f>
        <v/>
      </c>
      <c r="V414" t="str">
        <f>IF(B414=0,"",IF(COUNTIF(B$2:B414,B414)&gt;1,"",ROW()+(COLUMN()-20)/10000))</f>
        <v/>
      </c>
      <c r="W414" t="str">
        <f>IF(C414=0,"",IF(COUNTIF(C$2:C414,C414)&gt;1,"",ROW()+(COLUMN()-20)/10000))</f>
        <v/>
      </c>
      <c r="X414" t="str">
        <f>IF(D414=0,"",IF(COUNTIF(D$2:D414,D414)&gt;1,"",ROW()+(COLUMN()-20)/10000))</f>
        <v/>
      </c>
      <c r="Y414" t="str">
        <f>IF(E414=0,"",IF(COUNTIF(E$2:E414,E414)&gt;1,"",ROW()+(COLUMN()-20)/10000))</f>
        <v/>
      </c>
      <c r="Z414" t="str">
        <f>IF(F414=0,"",IF(COUNTIF(F$2:F414,F414)&gt;1,"",ROW()+(COLUMN()-20)/10000))</f>
        <v/>
      </c>
      <c r="AA414" t="str">
        <f>IF(G414=0,"",IF(COUNTIF(G$2:G414,G414)&gt;1,"",ROW()+(COLUMN()-20)/10000))</f>
        <v/>
      </c>
      <c r="AB414" t="str">
        <f>IF(H414=0,"",IF(COUNTIF(H$2:H414,H414)&gt;1,"",ROW()+(COLUMN()-20)/10000))</f>
        <v/>
      </c>
      <c r="AC414" t="str">
        <f>IF(I414=0,"",IF(COUNTIF(I$2:I414,I414)&gt;1,"",ROW()+(COLUMN()-20)/10000))</f>
        <v/>
      </c>
      <c r="AD414" t="str">
        <f>IF(J414=0,"",IF(COUNTIF(J$2:J414,J414)&gt;1,"",ROW()+(COLUMN()-20)/10000))</f>
        <v/>
      </c>
      <c r="AE414" t="str">
        <f>IF(K414=0,"",IF(COUNTIF(K$2:K414,K414)&gt;1,"",ROW()+(COLUMN()-20)/10000))</f>
        <v/>
      </c>
      <c r="AF414" t="str">
        <f>IF(L414=0,"",IF(COUNTIF(L$2:L414,L414)&gt;1,"",ROW()+(COLUMN()-20)/10000))</f>
        <v/>
      </c>
      <c r="AG414" t="str">
        <f>IF(M414=0,"",IF(COUNTIF(M$2:M414,M414)&gt;1,"",ROW()+(COLUMN()-20)/10000))</f>
        <v/>
      </c>
      <c r="AH414" t="str">
        <f>IF(N414=0,"",IF(COUNTIF(N$2:N414,N414)&gt;1,"",ROW()+(COLUMN()-20)/10000))</f>
        <v/>
      </c>
      <c r="AI414" t="str">
        <f>IF(O414=0,"",IF(COUNTIF(O$2:O414,O414)&gt;1,"",ROW()+(COLUMN()-20)/10000))</f>
        <v/>
      </c>
      <c r="AJ414" t="str">
        <f>IF(P414=0,"",IF(COUNTIF(P$2:P414,P414)&gt;1,"",ROW()+(COLUMN()-20)/10000))</f>
        <v/>
      </c>
      <c r="AK414" t="str">
        <f>IF(Q414=0,"",IF(COUNTIF(Q$2:Q414,Q414)&gt;1,"",ROW()+(COLUMN()-20)/10000))</f>
        <v/>
      </c>
      <c r="AL414" t="str">
        <f>IF(R414=0,"",IF(COUNTIF(R$2:R414,R414)&gt;1,"",ROW()+(COLUMN()-20)/10000))</f>
        <v/>
      </c>
      <c r="AM414" t="str">
        <f>IF(S414=0,"",IF(COUNTIF(S$2:S414,S414)&gt;1,"",ROW()+(COLUMN()-20)/10000))</f>
        <v/>
      </c>
      <c r="AN414" t="str">
        <f>IF(T414=0,"",IF(COUNTIF(T$2:T414,T414)&gt;1,"",ROW()+(COLUMN()-20)/10000))</f>
        <v/>
      </c>
      <c r="AO414" t="str">
        <f t="shared" si="103"/>
        <v/>
      </c>
      <c r="AP414" t="str">
        <f t="shared" ca="1" si="101"/>
        <v/>
      </c>
      <c r="AQ414" t="str">
        <f ca="1">IF(AP414="","",IF(COUNTIF($AP$2:AP414,AP414)&gt;1,"",IF(AP414="overdracht",1,ROW())))</f>
        <v/>
      </c>
      <c r="AT414" t="str">
        <f t="shared" ca="1" si="104"/>
        <v/>
      </c>
      <c r="AU414" t="str">
        <f t="shared" si="105"/>
        <v/>
      </c>
      <c r="AV414" t="str">
        <f t="shared" si="106"/>
        <v/>
      </c>
      <c r="AW414" s="104" t="str">
        <f>IF(A414=Detail!$E$3,ROW()+5+(COLUMN()-48)/1000,"")</f>
        <v/>
      </c>
      <c r="AX414" t="str">
        <f>IF(B414=Detail!$E$3,ROW()+5+(COLUMN()-48)/1000,"")</f>
        <v/>
      </c>
      <c r="AY414" t="str">
        <f>IF(C414=Detail!$E$3,ROW()+5+(COLUMN()-48)/1000,"")</f>
        <v/>
      </c>
      <c r="AZ414" t="str">
        <f>IF(D414=Detail!$E$3,ROW()+5+(COLUMN()-48)/1000,"")</f>
        <v/>
      </c>
      <c r="BA414" t="str">
        <f>IF(E414=Detail!$E$3,ROW()+5+(COLUMN()-48)/1000,"")</f>
        <v/>
      </c>
      <c r="BB414" t="str">
        <f>IF(F414=Detail!$E$3,ROW()+5+(COLUMN()-48)/1000,"")</f>
        <v/>
      </c>
      <c r="BC414" t="str">
        <f>IF(G414=Detail!$E$3,ROW()+5+(COLUMN()-48)/1000,"")</f>
        <v/>
      </c>
      <c r="BD414" t="str">
        <f>IF(H414=Detail!$E$3,ROW()+5+(COLUMN()-48)/1000,"")</f>
        <v/>
      </c>
      <c r="BE414" t="str">
        <f>IF(I414=Detail!$E$3,ROW()+5+(COLUMN()-48)/1000,"")</f>
        <v/>
      </c>
      <c r="BF414" t="str">
        <f>IF(J414=Detail!$E$3,ROW()+5+(COLUMN()-48)/1000,"")</f>
        <v/>
      </c>
      <c r="BG414" t="str">
        <f>IF(K414=Detail!$E$3,ROW()+5+(COLUMN()-48)/1000,"")</f>
        <v/>
      </c>
      <c r="BH414" t="str">
        <f>IF(L414=Detail!$E$3,ROW()+5+(COLUMN()-48)/1000,"")</f>
        <v/>
      </c>
      <c r="BI414" t="str">
        <f>IF(M414=Detail!$E$3,ROW()+5+(COLUMN()-48)/1000,"")</f>
        <v/>
      </c>
      <c r="BJ414" t="str">
        <f>IF(N414=Detail!$E$3,ROW()+5+(COLUMN()-48)/1000,"")</f>
        <v/>
      </c>
      <c r="BK414" t="str">
        <f>IF(O414=Detail!$E$3,ROW()+5+(COLUMN()-48)/1000,"")</f>
        <v/>
      </c>
      <c r="BL414" t="str">
        <f>IF(P414=Detail!$E$3,ROW()+5+(COLUMN()-48)/1000,"")</f>
        <v/>
      </c>
      <c r="BM414" t="str">
        <f>IF(Q414=Detail!$E$3,ROW()+5+(COLUMN()-48)/1000,"")</f>
        <v/>
      </c>
      <c r="BN414" t="str">
        <f>IF(R414=Detail!$E$3,ROW()+5+(COLUMN()-48)/1000,"")</f>
        <v/>
      </c>
      <c r="BO414" t="str">
        <f>IF(S414=Detail!$E$3,ROW()+5+(COLUMN()-48)/1000,"")</f>
        <v/>
      </c>
      <c r="BP414" t="str">
        <f>IF(T414=Detail!$E$3,ROW()+5+(COLUMN()-48)/1000,"")</f>
        <v/>
      </c>
      <c r="BQ414" t="str">
        <f t="shared" ca="1" si="102"/>
        <v/>
      </c>
      <c r="BR414" t="str">
        <f>IF(BS414="","","'"&amp;VLOOKUP(ROUND((BS414-ROUNDDOWN(BS414,0))*1000,0),$BT$2:$BU$21,2,FALSE)&amp;"'!A"&amp;ROUNDDOWN(Codedata!BS414,0))</f>
        <v/>
      </c>
      <c r="BS414" t="str">
        <f t="shared" si="107"/>
        <v/>
      </c>
      <c r="BV414" t="str">
        <f t="shared" ca="1" si="108"/>
        <v/>
      </c>
      <c r="BW414" t="str">
        <f t="shared" ca="1" si="109"/>
        <v/>
      </c>
      <c r="BX414" t="str">
        <f t="shared" ca="1" si="110"/>
        <v/>
      </c>
      <c r="BY414" t="str">
        <f t="shared" ca="1" si="111"/>
        <v/>
      </c>
      <c r="BZ414" t="str">
        <f t="shared" ca="1" si="112"/>
        <v/>
      </c>
      <c r="CA414" t="str">
        <f t="shared" ca="1" si="113"/>
        <v/>
      </c>
      <c r="CB414" t="str">
        <f t="shared" ca="1" si="114"/>
        <v/>
      </c>
      <c r="CC414" t="str">
        <f t="shared" ca="1" si="115"/>
        <v/>
      </c>
    </row>
    <row r="415" spans="1:81" x14ac:dyDescent="0.3">
      <c r="A415">
        <f>Cash!$C420</f>
        <v>0</v>
      </c>
      <c r="B415">
        <f>Cash!$D420</f>
        <v>0</v>
      </c>
      <c r="C415">
        <f>Zicht!$C420</f>
        <v>0</v>
      </c>
      <c r="D415">
        <f>Zicht!$D420</f>
        <v>0</v>
      </c>
      <c r="E415">
        <f>Spaar!$C420</f>
        <v>0</v>
      </c>
      <c r="F415">
        <f>Spaar!$D420</f>
        <v>0</v>
      </c>
      <c r="G415">
        <f>'Reserve 1'!$C420</f>
        <v>0</v>
      </c>
      <c r="H415">
        <f>'Reserve 1'!$D420</f>
        <v>0</v>
      </c>
      <c r="I415">
        <f>'Reserve 2'!$C420</f>
        <v>0</v>
      </c>
      <c r="J415">
        <f>'Reserve 2'!$D420</f>
        <v>0</v>
      </c>
      <c r="K415">
        <f>'Reserve 3'!$C420</f>
        <v>0</v>
      </c>
      <c r="L415">
        <f>'Reserve 3'!$D420</f>
        <v>0</v>
      </c>
      <c r="M415">
        <f>'Reserve 4'!$C420</f>
        <v>0</v>
      </c>
      <c r="N415">
        <f>'Reserve 4'!$D420</f>
        <v>0</v>
      </c>
      <c r="O415">
        <f>'Reserve 5'!$C420</f>
        <v>0</v>
      </c>
      <c r="P415">
        <f>'Reserve 5'!$D420</f>
        <v>0</v>
      </c>
      <c r="Q415">
        <f>'Reserve 6'!$C420</f>
        <v>0</v>
      </c>
      <c r="R415">
        <f>'Reserve 6'!$D420</f>
        <v>0</v>
      </c>
      <c r="S415">
        <f>'Reserve 7'!$C420</f>
        <v>0</v>
      </c>
      <c r="T415">
        <f>'Reserve 7'!$D420</f>
        <v>0</v>
      </c>
      <c r="U415" t="str">
        <f>IF(A415=0,"",IF(COUNTIF(A$2:A415,A415)&gt;1,"",ROW()+(COLUMN()-20)/10000))</f>
        <v/>
      </c>
      <c r="V415" t="str">
        <f>IF(B415=0,"",IF(COUNTIF(B$2:B415,B415)&gt;1,"",ROW()+(COLUMN()-20)/10000))</f>
        <v/>
      </c>
      <c r="W415" t="str">
        <f>IF(C415=0,"",IF(COUNTIF(C$2:C415,C415)&gt;1,"",ROW()+(COLUMN()-20)/10000))</f>
        <v/>
      </c>
      <c r="X415" t="str">
        <f>IF(D415=0,"",IF(COUNTIF(D$2:D415,D415)&gt;1,"",ROW()+(COLUMN()-20)/10000))</f>
        <v/>
      </c>
      <c r="Y415" t="str">
        <f>IF(E415=0,"",IF(COUNTIF(E$2:E415,E415)&gt;1,"",ROW()+(COLUMN()-20)/10000))</f>
        <v/>
      </c>
      <c r="Z415" t="str">
        <f>IF(F415=0,"",IF(COUNTIF(F$2:F415,F415)&gt;1,"",ROW()+(COLUMN()-20)/10000))</f>
        <v/>
      </c>
      <c r="AA415" t="str">
        <f>IF(G415=0,"",IF(COUNTIF(G$2:G415,G415)&gt;1,"",ROW()+(COLUMN()-20)/10000))</f>
        <v/>
      </c>
      <c r="AB415" t="str">
        <f>IF(H415=0,"",IF(COUNTIF(H$2:H415,H415)&gt;1,"",ROW()+(COLUMN()-20)/10000))</f>
        <v/>
      </c>
      <c r="AC415" t="str">
        <f>IF(I415=0,"",IF(COUNTIF(I$2:I415,I415)&gt;1,"",ROW()+(COLUMN()-20)/10000))</f>
        <v/>
      </c>
      <c r="AD415" t="str">
        <f>IF(J415=0,"",IF(COUNTIF(J$2:J415,J415)&gt;1,"",ROW()+(COLUMN()-20)/10000))</f>
        <v/>
      </c>
      <c r="AE415" t="str">
        <f>IF(K415=0,"",IF(COUNTIF(K$2:K415,K415)&gt;1,"",ROW()+(COLUMN()-20)/10000))</f>
        <v/>
      </c>
      <c r="AF415" t="str">
        <f>IF(L415=0,"",IF(COUNTIF(L$2:L415,L415)&gt;1,"",ROW()+(COLUMN()-20)/10000))</f>
        <v/>
      </c>
      <c r="AG415" t="str">
        <f>IF(M415=0,"",IF(COUNTIF(M$2:M415,M415)&gt;1,"",ROW()+(COLUMN()-20)/10000))</f>
        <v/>
      </c>
      <c r="AH415" t="str">
        <f>IF(N415=0,"",IF(COUNTIF(N$2:N415,N415)&gt;1,"",ROW()+(COLUMN()-20)/10000))</f>
        <v/>
      </c>
      <c r="AI415" t="str">
        <f>IF(O415=0,"",IF(COUNTIF(O$2:O415,O415)&gt;1,"",ROW()+(COLUMN()-20)/10000))</f>
        <v/>
      </c>
      <c r="AJ415" t="str">
        <f>IF(P415=0,"",IF(COUNTIF(P$2:P415,P415)&gt;1,"",ROW()+(COLUMN()-20)/10000))</f>
        <v/>
      </c>
      <c r="AK415" t="str">
        <f>IF(Q415=0,"",IF(COUNTIF(Q$2:Q415,Q415)&gt;1,"",ROW()+(COLUMN()-20)/10000))</f>
        <v/>
      </c>
      <c r="AL415" t="str">
        <f>IF(R415=0,"",IF(COUNTIF(R$2:R415,R415)&gt;1,"",ROW()+(COLUMN()-20)/10000))</f>
        <v/>
      </c>
      <c r="AM415" t="str">
        <f>IF(S415=0,"",IF(COUNTIF(S$2:S415,S415)&gt;1,"",ROW()+(COLUMN()-20)/10000))</f>
        <v/>
      </c>
      <c r="AN415" t="str">
        <f>IF(T415=0,"",IF(COUNTIF(T$2:T415,T415)&gt;1,"",ROW()+(COLUMN()-20)/10000))</f>
        <v/>
      </c>
      <c r="AO415" t="str">
        <f t="shared" si="103"/>
        <v/>
      </c>
      <c r="AP415" t="str">
        <f t="shared" ca="1" si="101"/>
        <v/>
      </c>
      <c r="AQ415" t="str">
        <f ca="1">IF(AP415="","",IF(COUNTIF($AP$2:AP415,AP415)&gt;1,"",IF(AP415="overdracht",1,ROW())))</f>
        <v/>
      </c>
      <c r="AT415" t="str">
        <f t="shared" ca="1" si="104"/>
        <v/>
      </c>
      <c r="AU415" t="str">
        <f t="shared" si="105"/>
        <v/>
      </c>
      <c r="AV415" t="str">
        <f t="shared" si="106"/>
        <v/>
      </c>
      <c r="AW415" s="104" t="str">
        <f>IF(A415=Detail!$E$3,ROW()+5+(COLUMN()-48)/1000,"")</f>
        <v/>
      </c>
      <c r="AX415" t="str">
        <f>IF(B415=Detail!$E$3,ROW()+5+(COLUMN()-48)/1000,"")</f>
        <v/>
      </c>
      <c r="AY415" t="str">
        <f>IF(C415=Detail!$E$3,ROW()+5+(COLUMN()-48)/1000,"")</f>
        <v/>
      </c>
      <c r="AZ415" t="str">
        <f>IF(D415=Detail!$E$3,ROW()+5+(COLUMN()-48)/1000,"")</f>
        <v/>
      </c>
      <c r="BA415" t="str">
        <f>IF(E415=Detail!$E$3,ROW()+5+(COLUMN()-48)/1000,"")</f>
        <v/>
      </c>
      <c r="BB415" t="str">
        <f>IF(F415=Detail!$E$3,ROW()+5+(COLUMN()-48)/1000,"")</f>
        <v/>
      </c>
      <c r="BC415" t="str">
        <f>IF(G415=Detail!$E$3,ROW()+5+(COLUMN()-48)/1000,"")</f>
        <v/>
      </c>
      <c r="BD415" t="str">
        <f>IF(H415=Detail!$E$3,ROW()+5+(COLUMN()-48)/1000,"")</f>
        <v/>
      </c>
      <c r="BE415" t="str">
        <f>IF(I415=Detail!$E$3,ROW()+5+(COLUMN()-48)/1000,"")</f>
        <v/>
      </c>
      <c r="BF415" t="str">
        <f>IF(J415=Detail!$E$3,ROW()+5+(COLUMN()-48)/1000,"")</f>
        <v/>
      </c>
      <c r="BG415" t="str">
        <f>IF(K415=Detail!$E$3,ROW()+5+(COLUMN()-48)/1000,"")</f>
        <v/>
      </c>
      <c r="BH415" t="str">
        <f>IF(L415=Detail!$E$3,ROW()+5+(COLUMN()-48)/1000,"")</f>
        <v/>
      </c>
      <c r="BI415" t="str">
        <f>IF(M415=Detail!$E$3,ROW()+5+(COLUMN()-48)/1000,"")</f>
        <v/>
      </c>
      <c r="BJ415" t="str">
        <f>IF(N415=Detail!$E$3,ROW()+5+(COLUMN()-48)/1000,"")</f>
        <v/>
      </c>
      <c r="BK415" t="str">
        <f>IF(O415=Detail!$E$3,ROW()+5+(COLUMN()-48)/1000,"")</f>
        <v/>
      </c>
      <c r="BL415" t="str">
        <f>IF(P415=Detail!$E$3,ROW()+5+(COLUMN()-48)/1000,"")</f>
        <v/>
      </c>
      <c r="BM415" t="str">
        <f>IF(Q415=Detail!$E$3,ROW()+5+(COLUMN()-48)/1000,"")</f>
        <v/>
      </c>
      <c r="BN415" t="str">
        <f>IF(R415=Detail!$E$3,ROW()+5+(COLUMN()-48)/1000,"")</f>
        <v/>
      </c>
      <c r="BO415" t="str">
        <f>IF(S415=Detail!$E$3,ROW()+5+(COLUMN()-48)/1000,"")</f>
        <v/>
      </c>
      <c r="BP415" t="str">
        <f>IF(T415=Detail!$E$3,ROW()+5+(COLUMN()-48)/1000,"")</f>
        <v/>
      </c>
      <c r="BQ415" t="str">
        <f t="shared" ca="1" si="102"/>
        <v/>
      </c>
      <c r="BR415" t="str">
        <f>IF(BS415="","","'"&amp;VLOOKUP(ROUND((BS415-ROUNDDOWN(BS415,0))*1000,0),$BT$2:$BU$21,2,FALSE)&amp;"'!A"&amp;ROUNDDOWN(Codedata!BS415,0))</f>
        <v/>
      </c>
      <c r="BS415" t="str">
        <f t="shared" si="107"/>
        <v/>
      </c>
      <c r="BV415" t="str">
        <f t="shared" ca="1" si="108"/>
        <v/>
      </c>
      <c r="BW415" t="str">
        <f t="shared" ca="1" si="109"/>
        <v/>
      </c>
      <c r="BX415" t="str">
        <f t="shared" ca="1" si="110"/>
        <v/>
      </c>
      <c r="BY415" t="str">
        <f t="shared" ca="1" si="111"/>
        <v/>
      </c>
      <c r="BZ415" t="str">
        <f t="shared" ca="1" si="112"/>
        <v/>
      </c>
      <c r="CA415" t="str">
        <f t="shared" ca="1" si="113"/>
        <v/>
      </c>
      <c r="CB415" t="str">
        <f t="shared" ca="1" si="114"/>
        <v/>
      </c>
      <c r="CC415" t="str">
        <f t="shared" ca="1" si="115"/>
        <v/>
      </c>
    </row>
    <row r="416" spans="1:81" x14ac:dyDescent="0.3">
      <c r="A416">
        <f>Cash!$C421</f>
        <v>0</v>
      </c>
      <c r="B416">
        <f>Cash!$D421</f>
        <v>0</v>
      </c>
      <c r="C416">
        <f>Zicht!$C421</f>
        <v>0</v>
      </c>
      <c r="D416">
        <f>Zicht!$D421</f>
        <v>0</v>
      </c>
      <c r="E416">
        <f>Spaar!$C421</f>
        <v>0</v>
      </c>
      <c r="F416">
        <f>Spaar!$D421</f>
        <v>0</v>
      </c>
      <c r="G416">
        <f>'Reserve 1'!$C421</f>
        <v>0</v>
      </c>
      <c r="H416">
        <f>'Reserve 1'!$D421</f>
        <v>0</v>
      </c>
      <c r="I416">
        <f>'Reserve 2'!$C421</f>
        <v>0</v>
      </c>
      <c r="J416">
        <f>'Reserve 2'!$D421</f>
        <v>0</v>
      </c>
      <c r="K416">
        <f>'Reserve 3'!$C421</f>
        <v>0</v>
      </c>
      <c r="L416">
        <f>'Reserve 3'!$D421</f>
        <v>0</v>
      </c>
      <c r="M416">
        <f>'Reserve 4'!$C421</f>
        <v>0</v>
      </c>
      <c r="N416">
        <f>'Reserve 4'!$D421</f>
        <v>0</v>
      </c>
      <c r="O416">
        <f>'Reserve 5'!$C421</f>
        <v>0</v>
      </c>
      <c r="P416">
        <f>'Reserve 5'!$D421</f>
        <v>0</v>
      </c>
      <c r="Q416">
        <f>'Reserve 6'!$C421</f>
        <v>0</v>
      </c>
      <c r="R416">
        <f>'Reserve 6'!$D421</f>
        <v>0</v>
      </c>
      <c r="S416">
        <f>'Reserve 7'!$C421</f>
        <v>0</v>
      </c>
      <c r="T416">
        <f>'Reserve 7'!$D421</f>
        <v>0</v>
      </c>
      <c r="U416" t="str">
        <f>IF(A416=0,"",IF(COUNTIF(A$2:A416,A416)&gt;1,"",ROW()+(COLUMN()-20)/10000))</f>
        <v/>
      </c>
      <c r="V416" t="str">
        <f>IF(B416=0,"",IF(COUNTIF(B$2:B416,B416)&gt;1,"",ROW()+(COLUMN()-20)/10000))</f>
        <v/>
      </c>
      <c r="W416" t="str">
        <f>IF(C416=0,"",IF(COUNTIF(C$2:C416,C416)&gt;1,"",ROW()+(COLUMN()-20)/10000))</f>
        <v/>
      </c>
      <c r="X416" t="str">
        <f>IF(D416=0,"",IF(COUNTIF(D$2:D416,D416)&gt;1,"",ROW()+(COLUMN()-20)/10000))</f>
        <v/>
      </c>
      <c r="Y416" t="str">
        <f>IF(E416=0,"",IF(COUNTIF(E$2:E416,E416)&gt;1,"",ROW()+(COLUMN()-20)/10000))</f>
        <v/>
      </c>
      <c r="Z416" t="str">
        <f>IF(F416=0,"",IF(COUNTIF(F$2:F416,F416)&gt;1,"",ROW()+(COLUMN()-20)/10000))</f>
        <v/>
      </c>
      <c r="AA416" t="str">
        <f>IF(G416=0,"",IF(COUNTIF(G$2:G416,G416)&gt;1,"",ROW()+(COLUMN()-20)/10000))</f>
        <v/>
      </c>
      <c r="AB416" t="str">
        <f>IF(H416=0,"",IF(COUNTIF(H$2:H416,H416)&gt;1,"",ROW()+(COLUMN()-20)/10000))</f>
        <v/>
      </c>
      <c r="AC416" t="str">
        <f>IF(I416=0,"",IF(COUNTIF(I$2:I416,I416)&gt;1,"",ROW()+(COLUMN()-20)/10000))</f>
        <v/>
      </c>
      <c r="AD416" t="str">
        <f>IF(J416=0,"",IF(COUNTIF(J$2:J416,J416)&gt;1,"",ROW()+(COLUMN()-20)/10000))</f>
        <v/>
      </c>
      <c r="AE416" t="str">
        <f>IF(K416=0,"",IF(COUNTIF(K$2:K416,K416)&gt;1,"",ROW()+(COLUMN()-20)/10000))</f>
        <v/>
      </c>
      <c r="AF416" t="str">
        <f>IF(L416=0,"",IF(COUNTIF(L$2:L416,L416)&gt;1,"",ROW()+(COLUMN()-20)/10000))</f>
        <v/>
      </c>
      <c r="AG416" t="str">
        <f>IF(M416=0,"",IF(COUNTIF(M$2:M416,M416)&gt;1,"",ROW()+(COLUMN()-20)/10000))</f>
        <v/>
      </c>
      <c r="AH416" t="str">
        <f>IF(N416=0,"",IF(COUNTIF(N$2:N416,N416)&gt;1,"",ROW()+(COLUMN()-20)/10000))</f>
        <v/>
      </c>
      <c r="AI416" t="str">
        <f>IF(O416=0,"",IF(COUNTIF(O$2:O416,O416)&gt;1,"",ROW()+(COLUMN()-20)/10000))</f>
        <v/>
      </c>
      <c r="AJ416" t="str">
        <f>IF(P416=0,"",IF(COUNTIF(P$2:P416,P416)&gt;1,"",ROW()+(COLUMN()-20)/10000))</f>
        <v/>
      </c>
      <c r="AK416" t="str">
        <f>IF(Q416=0,"",IF(COUNTIF(Q$2:Q416,Q416)&gt;1,"",ROW()+(COLUMN()-20)/10000))</f>
        <v/>
      </c>
      <c r="AL416" t="str">
        <f>IF(R416=0,"",IF(COUNTIF(R$2:R416,R416)&gt;1,"",ROW()+(COLUMN()-20)/10000))</f>
        <v/>
      </c>
      <c r="AM416" t="str">
        <f>IF(S416=0,"",IF(COUNTIF(S$2:S416,S416)&gt;1,"",ROW()+(COLUMN()-20)/10000))</f>
        <v/>
      </c>
      <c r="AN416" t="str">
        <f>IF(T416=0,"",IF(COUNTIF(T$2:T416,T416)&gt;1,"",ROW()+(COLUMN()-20)/10000))</f>
        <v/>
      </c>
      <c r="AO416" t="str">
        <f t="shared" si="103"/>
        <v/>
      </c>
      <c r="AP416" t="str">
        <f t="shared" ca="1" si="101"/>
        <v/>
      </c>
      <c r="AQ416" t="str">
        <f ca="1">IF(AP416="","",IF(COUNTIF($AP$2:AP416,AP416)&gt;1,"",IF(AP416="overdracht",1,ROW())))</f>
        <v/>
      </c>
      <c r="AT416" t="str">
        <f t="shared" ca="1" si="104"/>
        <v/>
      </c>
      <c r="AU416" t="str">
        <f t="shared" si="105"/>
        <v/>
      </c>
      <c r="AV416" t="str">
        <f t="shared" si="106"/>
        <v/>
      </c>
      <c r="AW416" s="104" t="str">
        <f>IF(A416=Detail!$E$3,ROW()+5+(COLUMN()-48)/1000,"")</f>
        <v/>
      </c>
      <c r="AX416" t="str">
        <f>IF(B416=Detail!$E$3,ROW()+5+(COLUMN()-48)/1000,"")</f>
        <v/>
      </c>
      <c r="AY416" t="str">
        <f>IF(C416=Detail!$E$3,ROW()+5+(COLUMN()-48)/1000,"")</f>
        <v/>
      </c>
      <c r="AZ416" t="str">
        <f>IF(D416=Detail!$E$3,ROW()+5+(COLUMN()-48)/1000,"")</f>
        <v/>
      </c>
      <c r="BA416" t="str">
        <f>IF(E416=Detail!$E$3,ROW()+5+(COLUMN()-48)/1000,"")</f>
        <v/>
      </c>
      <c r="BB416" t="str">
        <f>IF(F416=Detail!$E$3,ROW()+5+(COLUMN()-48)/1000,"")</f>
        <v/>
      </c>
      <c r="BC416" t="str">
        <f>IF(G416=Detail!$E$3,ROW()+5+(COLUMN()-48)/1000,"")</f>
        <v/>
      </c>
      <c r="BD416" t="str">
        <f>IF(H416=Detail!$E$3,ROW()+5+(COLUMN()-48)/1000,"")</f>
        <v/>
      </c>
      <c r="BE416" t="str">
        <f>IF(I416=Detail!$E$3,ROW()+5+(COLUMN()-48)/1000,"")</f>
        <v/>
      </c>
      <c r="BF416" t="str">
        <f>IF(J416=Detail!$E$3,ROW()+5+(COLUMN()-48)/1000,"")</f>
        <v/>
      </c>
      <c r="BG416" t="str">
        <f>IF(K416=Detail!$E$3,ROW()+5+(COLUMN()-48)/1000,"")</f>
        <v/>
      </c>
      <c r="BH416" t="str">
        <f>IF(L416=Detail!$E$3,ROW()+5+(COLUMN()-48)/1000,"")</f>
        <v/>
      </c>
      <c r="BI416" t="str">
        <f>IF(M416=Detail!$E$3,ROW()+5+(COLUMN()-48)/1000,"")</f>
        <v/>
      </c>
      <c r="BJ416" t="str">
        <f>IF(N416=Detail!$E$3,ROW()+5+(COLUMN()-48)/1000,"")</f>
        <v/>
      </c>
      <c r="BK416" t="str">
        <f>IF(O416=Detail!$E$3,ROW()+5+(COLUMN()-48)/1000,"")</f>
        <v/>
      </c>
      <c r="BL416" t="str">
        <f>IF(P416=Detail!$E$3,ROW()+5+(COLUMN()-48)/1000,"")</f>
        <v/>
      </c>
      <c r="BM416" t="str">
        <f>IF(Q416=Detail!$E$3,ROW()+5+(COLUMN()-48)/1000,"")</f>
        <v/>
      </c>
      <c r="BN416" t="str">
        <f>IF(R416=Detail!$E$3,ROW()+5+(COLUMN()-48)/1000,"")</f>
        <v/>
      </c>
      <c r="BO416" t="str">
        <f>IF(S416=Detail!$E$3,ROW()+5+(COLUMN()-48)/1000,"")</f>
        <v/>
      </c>
      <c r="BP416" t="str">
        <f>IF(T416=Detail!$E$3,ROW()+5+(COLUMN()-48)/1000,"")</f>
        <v/>
      </c>
      <c r="BQ416" t="str">
        <f t="shared" ca="1" si="102"/>
        <v/>
      </c>
      <c r="BR416" t="str">
        <f>IF(BS416="","","'"&amp;VLOOKUP(ROUND((BS416-ROUNDDOWN(BS416,0))*1000,0),$BT$2:$BU$21,2,FALSE)&amp;"'!A"&amp;ROUNDDOWN(Codedata!BS416,0))</f>
        <v/>
      </c>
      <c r="BS416" t="str">
        <f t="shared" si="107"/>
        <v/>
      </c>
      <c r="BV416" t="str">
        <f t="shared" ca="1" si="108"/>
        <v/>
      </c>
      <c r="BW416" t="str">
        <f t="shared" ca="1" si="109"/>
        <v/>
      </c>
      <c r="BX416" t="str">
        <f t="shared" ca="1" si="110"/>
        <v/>
      </c>
      <c r="BY416" t="str">
        <f t="shared" ca="1" si="111"/>
        <v/>
      </c>
      <c r="BZ416" t="str">
        <f t="shared" ca="1" si="112"/>
        <v/>
      </c>
      <c r="CA416" t="str">
        <f t="shared" ca="1" si="113"/>
        <v/>
      </c>
      <c r="CB416" t="str">
        <f t="shared" ca="1" si="114"/>
        <v/>
      </c>
      <c r="CC416" t="str">
        <f t="shared" ca="1" si="115"/>
        <v/>
      </c>
    </row>
    <row r="417" spans="1:81" x14ac:dyDescent="0.3">
      <c r="A417">
        <f>Cash!$C422</f>
        <v>0</v>
      </c>
      <c r="B417">
        <f>Cash!$D422</f>
        <v>0</v>
      </c>
      <c r="C417">
        <f>Zicht!$C422</f>
        <v>0</v>
      </c>
      <c r="D417">
        <f>Zicht!$D422</f>
        <v>0</v>
      </c>
      <c r="E417">
        <f>Spaar!$C422</f>
        <v>0</v>
      </c>
      <c r="F417">
        <f>Spaar!$D422</f>
        <v>0</v>
      </c>
      <c r="G417">
        <f>'Reserve 1'!$C422</f>
        <v>0</v>
      </c>
      <c r="H417">
        <f>'Reserve 1'!$D422</f>
        <v>0</v>
      </c>
      <c r="I417">
        <f>'Reserve 2'!$C422</f>
        <v>0</v>
      </c>
      <c r="J417">
        <f>'Reserve 2'!$D422</f>
        <v>0</v>
      </c>
      <c r="K417">
        <f>'Reserve 3'!$C422</f>
        <v>0</v>
      </c>
      <c r="L417">
        <f>'Reserve 3'!$D422</f>
        <v>0</v>
      </c>
      <c r="M417">
        <f>'Reserve 4'!$C422</f>
        <v>0</v>
      </c>
      <c r="N417">
        <f>'Reserve 4'!$D422</f>
        <v>0</v>
      </c>
      <c r="O417">
        <f>'Reserve 5'!$C422</f>
        <v>0</v>
      </c>
      <c r="P417">
        <f>'Reserve 5'!$D422</f>
        <v>0</v>
      </c>
      <c r="Q417">
        <f>'Reserve 6'!$C422</f>
        <v>0</v>
      </c>
      <c r="R417">
        <f>'Reserve 6'!$D422</f>
        <v>0</v>
      </c>
      <c r="S417">
        <f>'Reserve 7'!$C422</f>
        <v>0</v>
      </c>
      <c r="T417">
        <f>'Reserve 7'!$D422</f>
        <v>0</v>
      </c>
      <c r="U417" t="str">
        <f>IF(A417=0,"",IF(COUNTIF(A$2:A417,A417)&gt;1,"",ROW()+(COLUMN()-20)/10000))</f>
        <v/>
      </c>
      <c r="V417" t="str">
        <f>IF(B417=0,"",IF(COUNTIF(B$2:B417,B417)&gt;1,"",ROW()+(COLUMN()-20)/10000))</f>
        <v/>
      </c>
      <c r="W417" t="str">
        <f>IF(C417=0,"",IF(COUNTIF(C$2:C417,C417)&gt;1,"",ROW()+(COLUMN()-20)/10000))</f>
        <v/>
      </c>
      <c r="X417" t="str">
        <f>IF(D417=0,"",IF(COUNTIF(D$2:D417,D417)&gt;1,"",ROW()+(COLUMN()-20)/10000))</f>
        <v/>
      </c>
      <c r="Y417" t="str">
        <f>IF(E417=0,"",IF(COUNTIF(E$2:E417,E417)&gt;1,"",ROW()+(COLUMN()-20)/10000))</f>
        <v/>
      </c>
      <c r="Z417" t="str">
        <f>IF(F417=0,"",IF(COUNTIF(F$2:F417,F417)&gt;1,"",ROW()+(COLUMN()-20)/10000))</f>
        <v/>
      </c>
      <c r="AA417" t="str">
        <f>IF(G417=0,"",IF(COUNTIF(G$2:G417,G417)&gt;1,"",ROW()+(COLUMN()-20)/10000))</f>
        <v/>
      </c>
      <c r="AB417" t="str">
        <f>IF(H417=0,"",IF(COUNTIF(H$2:H417,H417)&gt;1,"",ROW()+(COLUMN()-20)/10000))</f>
        <v/>
      </c>
      <c r="AC417" t="str">
        <f>IF(I417=0,"",IF(COUNTIF(I$2:I417,I417)&gt;1,"",ROW()+(COLUMN()-20)/10000))</f>
        <v/>
      </c>
      <c r="AD417" t="str">
        <f>IF(J417=0,"",IF(COUNTIF(J$2:J417,J417)&gt;1,"",ROW()+(COLUMN()-20)/10000))</f>
        <v/>
      </c>
      <c r="AE417" t="str">
        <f>IF(K417=0,"",IF(COUNTIF(K$2:K417,K417)&gt;1,"",ROW()+(COLUMN()-20)/10000))</f>
        <v/>
      </c>
      <c r="AF417" t="str">
        <f>IF(L417=0,"",IF(COUNTIF(L$2:L417,L417)&gt;1,"",ROW()+(COLUMN()-20)/10000))</f>
        <v/>
      </c>
      <c r="AG417" t="str">
        <f>IF(M417=0,"",IF(COUNTIF(M$2:M417,M417)&gt;1,"",ROW()+(COLUMN()-20)/10000))</f>
        <v/>
      </c>
      <c r="AH417" t="str">
        <f>IF(N417=0,"",IF(COUNTIF(N$2:N417,N417)&gt;1,"",ROW()+(COLUMN()-20)/10000))</f>
        <v/>
      </c>
      <c r="AI417" t="str">
        <f>IF(O417=0,"",IF(COUNTIF(O$2:O417,O417)&gt;1,"",ROW()+(COLUMN()-20)/10000))</f>
        <v/>
      </c>
      <c r="AJ417" t="str">
        <f>IF(P417=0,"",IF(COUNTIF(P$2:P417,P417)&gt;1,"",ROW()+(COLUMN()-20)/10000))</f>
        <v/>
      </c>
      <c r="AK417" t="str">
        <f>IF(Q417=0,"",IF(COUNTIF(Q$2:Q417,Q417)&gt;1,"",ROW()+(COLUMN()-20)/10000))</f>
        <v/>
      </c>
      <c r="AL417" t="str">
        <f>IF(R417=0,"",IF(COUNTIF(R$2:R417,R417)&gt;1,"",ROW()+(COLUMN()-20)/10000))</f>
        <v/>
      </c>
      <c r="AM417" t="str">
        <f>IF(S417=0,"",IF(COUNTIF(S$2:S417,S417)&gt;1,"",ROW()+(COLUMN()-20)/10000))</f>
        <v/>
      </c>
      <c r="AN417" t="str">
        <f>IF(T417=0,"",IF(COUNTIF(T$2:T417,T417)&gt;1,"",ROW()+(COLUMN()-20)/10000))</f>
        <v/>
      </c>
      <c r="AO417" t="str">
        <f t="shared" si="103"/>
        <v/>
      </c>
      <c r="AP417" t="str">
        <f t="shared" ca="1" si="101"/>
        <v/>
      </c>
      <c r="AQ417" t="str">
        <f ca="1">IF(AP417="","",IF(COUNTIF($AP$2:AP417,AP417)&gt;1,"",IF(AP417="overdracht",1,ROW())))</f>
        <v/>
      </c>
      <c r="AT417" t="str">
        <f t="shared" ca="1" si="104"/>
        <v/>
      </c>
      <c r="AU417" t="str">
        <f t="shared" si="105"/>
        <v/>
      </c>
      <c r="AV417" t="str">
        <f t="shared" si="106"/>
        <v/>
      </c>
      <c r="AW417" s="104" t="str">
        <f>IF(A417=Detail!$E$3,ROW()+5+(COLUMN()-48)/1000,"")</f>
        <v/>
      </c>
      <c r="AX417" t="str">
        <f>IF(B417=Detail!$E$3,ROW()+5+(COLUMN()-48)/1000,"")</f>
        <v/>
      </c>
      <c r="AY417" t="str">
        <f>IF(C417=Detail!$E$3,ROW()+5+(COLUMN()-48)/1000,"")</f>
        <v/>
      </c>
      <c r="AZ417" t="str">
        <f>IF(D417=Detail!$E$3,ROW()+5+(COLUMN()-48)/1000,"")</f>
        <v/>
      </c>
      <c r="BA417" t="str">
        <f>IF(E417=Detail!$E$3,ROW()+5+(COLUMN()-48)/1000,"")</f>
        <v/>
      </c>
      <c r="BB417" t="str">
        <f>IF(F417=Detail!$E$3,ROW()+5+(COLUMN()-48)/1000,"")</f>
        <v/>
      </c>
      <c r="BC417" t="str">
        <f>IF(G417=Detail!$E$3,ROW()+5+(COLUMN()-48)/1000,"")</f>
        <v/>
      </c>
      <c r="BD417" t="str">
        <f>IF(H417=Detail!$E$3,ROW()+5+(COLUMN()-48)/1000,"")</f>
        <v/>
      </c>
      <c r="BE417" t="str">
        <f>IF(I417=Detail!$E$3,ROW()+5+(COLUMN()-48)/1000,"")</f>
        <v/>
      </c>
      <c r="BF417" t="str">
        <f>IF(J417=Detail!$E$3,ROW()+5+(COLUMN()-48)/1000,"")</f>
        <v/>
      </c>
      <c r="BG417" t="str">
        <f>IF(K417=Detail!$E$3,ROW()+5+(COLUMN()-48)/1000,"")</f>
        <v/>
      </c>
      <c r="BH417" t="str">
        <f>IF(L417=Detail!$E$3,ROW()+5+(COLUMN()-48)/1000,"")</f>
        <v/>
      </c>
      <c r="BI417" t="str">
        <f>IF(M417=Detail!$E$3,ROW()+5+(COLUMN()-48)/1000,"")</f>
        <v/>
      </c>
      <c r="BJ417" t="str">
        <f>IF(N417=Detail!$E$3,ROW()+5+(COLUMN()-48)/1000,"")</f>
        <v/>
      </c>
      <c r="BK417" t="str">
        <f>IF(O417=Detail!$E$3,ROW()+5+(COLUMN()-48)/1000,"")</f>
        <v/>
      </c>
      <c r="BL417" t="str">
        <f>IF(P417=Detail!$E$3,ROW()+5+(COLUMN()-48)/1000,"")</f>
        <v/>
      </c>
      <c r="BM417" t="str">
        <f>IF(Q417=Detail!$E$3,ROW()+5+(COLUMN()-48)/1000,"")</f>
        <v/>
      </c>
      <c r="BN417" t="str">
        <f>IF(R417=Detail!$E$3,ROW()+5+(COLUMN()-48)/1000,"")</f>
        <v/>
      </c>
      <c r="BO417" t="str">
        <f>IF(S417=Detail!$E$3,ROW()+5+(COLUMN()-48)/1000,"")</f>
        <v/>
      </c>
      <c r="BP417" t="str">
        <f>IF(T417=Detail!$E$3,ROW()+5+(COLUMN()-48)/1000,"")</f>
        <v/>
      </c>
      <c r="BQ417" t="str">
        <f t="shared" ca="1" si="102"/>
        <v/>
      </c>
      <c r="BR417" t="str">
        <f>IF(BS417="","","'"&amp;VLOOKUP(ROUND((BS417-ROUNDDOWN(BS417,0))*1000,0),$BT$2:$BU$21,2,FALSE)&amp;"'!A"&amp;ROUNDDOWN(Codedata!BS417,0))</f>
        <v/>
      </c>
      <c r="BS417" t="str">
        <f t="shared" si="107"/>
        <v/>
      </c>
      <c r="BV417" t="str">
        <f t="shared" ca="1" si="108"/>
        <v/>
      </c>
      <c r="BW417" t="str">
        <f t="shared" ca="1" si="109"/>
        <v/>
      </c>
      <c r="BX417" t="str">
        <f t="shared" ca="1" si="110"/>
        <v/>
      </c>
      <c r="BY417" t="str">
        <f t="shared" ca="1" si="111"/>
        <v/>
      </c>
      <c r="BZ417" t="str">
        <f t="shared" ca="1" si="112"/>
        <v/>
      </c>
      <c r="CA417" t="str">
        <f t="shared" ca="1" si="113"/>
        <v/>
      </c>
      <c r="CB417" t="str">
        <f t="shared" ca="1" si="114"/>
        <v/>
      </c>
      <c r="CC417" t="str">
        <f t="shared" ca="1" si="115"/>
        <v/>
      </c>
    </row>
    <row r="418" spans="1:81" x14ac:dyDescent="0.3">
      <c r="A418">
        <f>Cash!$C423</f>
        <v>0</v>
      </c>
      <c r="B418">
        <f>Cash!$D423</f>
        <v>0</v>
      </c>
      <c r="C418">
        <f>Zicht!$C423</f>
        <v>0</v>
      </c>
      <c r="D418">
        <f>Zicht!$D423</f>
        <v>0</v>
      </c>
      <c r="E418">
        <f>Spaar!$C423</f>
        <v>0</v>
      </c>
      <c r="F418">
        <f>Spaar!$D423</f>
        <v>0</v>
      </c>
      <c r="G418">
        <f>'Reserve 1'!$C423</f>
        <v>0</v>
      </c>
      <c r="H418">
        <f>'Reserve 1'!$D423</f>
        <v>0</v>
      </c>
      <c r="I418">
        <f>'Reserve 2'!$C423</f>
        <v>0</v>
      </c>
      <c r="J418">
        <f>'Reserve 2'!$D423</f>
        <v>0</v>
      </c>
      <c r="K418">
        <f>'Reserve 3'!$C423</f>
        <v>0</v>
      </c>
      <c r="L418">
        <f>'Reserve 3'!$D423</f>
        <v>0</v>
      </c>
      <c r="M418">
        <f>'Reserve 4'!$C423</f>
        <v>0</v>
      </c>
      <c r="N418">
        <f>'Reserve 4'!$D423</f>
        <v>0</v>
      </c>
      <c r="O418">
        <f>'Reserve 5'!$C423</f>
        <v>0</v>
      </c>
      <c r="P418">
        <f>'Reserve 5'!$D423</f>
        <v>0</v>
      </c>
      <c r="Q418">
        <f>'Reserve 6'!$C423</f>
        <v>0</v>
      </c>
      <c r="R418">
        <f>'Reserve 6'!$D423</f>
        <v>0</v>
      </c>
      <c r="S418">
        <f>'Reserve 7'!$C423</f>
        <v>0</v>
      </c>
      <c r="T418">
        <f>'Reserve 7'!$D423</f>
        <v>0</v>
      </c>
      <c r="U418" t="str">
        <f>IF(A418=0,"",IF(COUNTIF(A$2:A418,A418)&gt;1,"",ROW()+(COLUMN()-20)/10000))</f>
        <v/>
      </c>
      <c r="V418" t="str">
        <f>IF(B418=0,"",IF(COUNTIF(B$2:B418,B418)&gt;1,"",ROW()+(COLUMN()-20)/10000))</f>
        <v/>
      </c>
      <c r="W418" t="str">
        <f>IF(C418=0,"",IF(COUNTIF(C$2:C418,C418)&gt;1,"",ROW()+(COLUMN()-20)/10000))</f>
        <v/>
      </c>
      <c r="X418" t="str">
        <f>IF(D418=0,"",IF(COUNTIF(D$2:D418,D418)&gt;1,"",ROW()+(COLUMN()-20)/10000))</f>
        <v/>
      </c>
      <c r="Y418" t="str">
        <f>IF(E418=0,"",IF(COUNTIF(E$2:E418,E418)&gt;1,"",ROW()+(COLUMN()-20)/10000))</f>
        <v/>
      </c>
      <c r="Z418" t="str">
        <f>IF(F418=0,"",IF(COUNTIF(F$2:F418,F418)&gt;1,"",ROW()+(COLUMN()-20)/10000))</f>
        <v/>
      </c>
      <c r="AA418" t="str">
        <f>IF(G418=0,"",IF(COUNTIF(G$2:G418,G418)&gt;1,"",ROW()+(COLUMN()-20)/10000))</f>
        <v/>
      </c>
      <c r="AB418" t="str">
        <f>IF(H418=0,"",IF(COUNTIF(H$2:H418,H418)&gt;1,"",ROW()+(COLUMN()-20)/10000))</f>
        <v/>
      </c>
      <c r="AC418" t="str">
        <f>IF(I418=0,"",IF(COUNTIF(I$2:I418,I418)&gt;1,"",ROW()+(COLUMN()-20)/10000))</f>
        <v/>
      </c>
      <c r="AD418" t="str">
        <f>IF(J418=0,"",IF(COUNTIF(J$2:J418,J418)&gt;1,"",ROW()+(COLUMN()-20)/10000))</f>
        <v/>
      </c>
      <c r="AE418" t="str">
        <f>IF(K418=0,"",IF(COUNTIF(K$2:K418,K418)&gt;1,"",ROW()+(COLUMN()-20)/10000))</f>
        <v/>
      </c>
      <c r="AF418" t="str">
        <f>IF(L418=0,"",IF(COUNTIF(L$2:L418,L418)&gt;1,"",ROW()+(COLUMN()-20)/10000))</f>
        <v/>
      </c>
      <c r="AG418" t="str">
        <f>IF(M418=0,"",IF(COUNTIF(M$2:M418,M418)&gt;1,"",ROW()+(COLUMN()-20)/10000))</f>
        <v/>
      </c>
      <c r="AH418" t="str">
        <f>IF(N418=0,"",IF(COUNTIF(N$2:N418,N418)&gt;1,"",ROW()+(COLUMN()-20)/10000))</f>
        <v/>
      </c>
      <c r="AI418" t="str">
        <f>IF(O418=0,"",IF(COUNTIF(O$2:O418,O418)&gt;1,"",ROW()+(COLUMN()-20)/10000))</f>
        <v/>
      </c>
      <c r="AJ418" t="str">
        <f>IF(P418=0,"",IF(COUNTIF(P$2:P418,P418)&gt;1,"",ROW()+(COLUMN()-20)/10000))</f>
        <v/>
      </c>
      <c r="AK418" t="str">
        <f>IF(Q418=0,"",IF(COUNTIF(Q$2:Q418,Q418)&gt;1,"",ROW()+(COLUMN()-20)/10000))</f>
        <v/>
      </c>
      <c r="AL418" t="str">
        <f>IF(R418=0,"",IF(COUNTIF(R$2:R418,R418)&gt;1,"",ROW()+(COLUMN()-20)/10000))</f>
        <v/>
      </c>
      <c r="AM418" t="str">
        <f>IF(S418=0,"",IF(COUNTIF(S$2:S418,S418)&gt;1,"",ROW()+(COLUMN()-20)/10000))</f>
        <v/>
      </c>
      <c r="AN418" t="str">
        <f>IF(T418=0,"",IF(COUNTIF(T$2:T418,T418)&gt;1,"",ROW()+(COLUMN()-20)/10000))</f>
        <v/>
      </c>
      <c r="AO418" t="str">
        <f t="shared" si="103"/>
        <v/>
      </c>
      <c r="AP418" t="str">
        <f t="shared" ca="1" si="101"/>
        <v/>
      </c>
      <c r="AQ418" t="str">
        <f ca="1">IF(AP418="","",IF(COUNTIF($AP$2:AP418,AP418)&gt;1,"",IF(AP418="overdracht",1,ROW())))</f>
        <v/>
      </c>
      <c r="AT418" t="str">
        <f t="shared" ca="1" si="104"/>
        <v/>
      </c>
      <c r="AU418" t="str">
        <f t="shared" si="105"/>
        <v/>
      </c>
      <c r="AV418" t="str">
        <f t="shared" si="106"/>
        <v/>
      </c>
      <c r="AW418" s="104" t="str">
        <f>IF(A418=Detail!$E$3,ROW()+5+(COLUMN()-48)/1000,"")</f>
        <v/>
      </c>
      <c r="AX418" t="str">
        <f>IF(B418=Detail!$E$3,ROW()+5+(COLUMN()-48)/1000,"")</f>
        <v/>
      </c>
      <c r="AY418" t="str">
        <f>IF(C418=Detail!$E$3,ROW()+5+(COLUMN()-48)/1000,"")</f>
        <v/>
      </c>
      <c r="AZ418" t="str">
        <f>IF(D418=Detail!$E$3,ROW()+5+(COLUMN()-48)/1000,"")</f>
        <v/>
      </c>
      <c r="BA418" t="str">
        <f>IF(E418=Detail!$E$3,ROW()+5+(COLUMN()-48)/1000,"")</f>
        <v/>
      </c>
      <c r="BB418" t="str">
        <f>IF(F418=Detail!$E$3,ROW()+5+(COLUMN()-48)/1000,"")</f>
        <v/>
      </c>
      <c r="BC418" t="str">
        <f>IF(G418=Detail!$E$3,ROW()+5+(COLUMN()-48)/1000,"")</f>
        <v/>
      </c>
      <c r="BD418" t="str">
        <f>IF(H418=Detail!$E$3,ROW()+5+(COLUMN()-48)/1000,"")</f>
        <v/>
      </c>
      <c r="BE418" t="str">
        <f>IF(I418=Detail!$E$3,ROW()+5+(COLUMN()-48)/1000,"")</f>
        <v/>
      </c>
      <c r="BF418" t="str">
        <f>IF(J418=Detail!$E$3,ROW()+5+(COLUMN()-48)/1000,"")</f>
        <v/>
      </c>
      <c r="BG418" t="str">
        <f>IF(K418=Detail!$E$3,ROW()+5+(COLUMN()-48)/1000,"")</f>
        <v/>
      </c>
      <c r="BH418" t="str">
        <f>IF(L418=Detail!$E$3,ROW()+5+(COLUMN()-48)/1000,"")</f>
        <v/>
      </c>
      <c r="BI418" t="str">
        <f>IF(M418=Detail!$E$3,ROW()+5+(COLUMN()-48)/1000,"")</f>
        <v/>
      </c>
      <c r="BJ418" t="str">
        <f>IF(N418=Detail!$E$3,ROW()+5+(COLUMN()-48)/1000,"")</f>
        <v/>
      </c>
      <c r="BK418" t="str">
        <f>IF(O418=Detail!$E$3,ROW()+5+(COLUMN()-48)/1000,"")</f>
        <v/>
      </c>
      <c r="BL418" t="str">
        <f>IF(P418=Detail!$E$3,ROW()+5+(COLUMN()-48)/1000,"")</f>
        <v/>
      </c>
      <c r="BM418" t="str">
        <f>IF(Q418=Detail!$E$3,ROW()+5+(COLUMN()-48)/1000,"")</f>
        <v/>
      </c>
      <c r="BN418" t="str">
        <f>IF(R418=Detail!$E$3,ROW()+5+(COLUMN()-48)/1000,"")</f>
        <v/>
      </c>
      <c r="BO418" t="str">
        <f>IF(S418=Detail!$E$3,ROW()+5+(COLUMN()-48)/1000,"")</f>
        <v/>
      </c>
      <c r="BP418" t="str">
        <f>IF(T418=Detail!$E$3,ROW()+5+(COLUMN()-48)/1000,"")</f>
        <v/>
      </c>
      <c r="BQ418" t="str">
        <f t="shared" ca="1" si="102"/>
        <v/>
      </c>
      <c r="BR418" t="str">
        <f>IF(BS418="","","'"&amp;VLOOKUP(ROUND((BS418-ROUNDDOWN(BS418,0))*1000,0),$BT$2:$BU$21,2,FALSE)&amp;"'!A"&amp;ROUNDDOWN(Codedata!BS418,0))</f>
        <v/>
      </c>
      <c r="BS418" t="str">
        <f t="shared" si="107"/>
        <v/>
      </c>
      <c r="BV418" t="str">
        <f t="shared" ca="1" si="108"/>
        <v/>
      </c>
      <c r="BW418" t="str">
        <f t="shared" ca="1" si="109"/>
        <v/>
      </c>
      <c r="BX418" t="str">
        <f t="shared" ca="1" si="110"/>
        <v/>
      </c>
      <c r="BY418" t="str">
        <f t="shared" ca="1" si="111"/>
        <v/>
      </c>
      <c r="BZ418" t="str">
        <f t="shared" ca="1" si="112"/>
        <v/>
      </c>
      <c r="CA418" t="str">
        <f t="shared" ca="1" si="113"/>
        <v/>
      </c>
      <c r="CB418" t="str">
        <f t="shared" ca="1" si="114"/>
        <v/>
      </c>
      <c r="CC418" t="str">
        <f t="shared" ca="1" si="115"/>
        <v/>
      </c>
    </row>
    <row r="419" spans="1:81" x14ac:dyDescent="0.3">
      <c r="A419">
        <f>Cash!$C424</f>
        <v>0</v>
      </c>
      <c r="B419">
        <f>Cash!$D424</f>
        <v>0</v>
      </c>
      <c r="C419">
        <f>Zicht!$C424</f>
        <v>0</v>
      </c>
      <c r="D419">
        <f>Zicht!$D424</f>
        <v>0</v>
      </c>
      <c r="E419">
        <f>Spaar!$C424</f>
        <v>0</v>
      </c>
      <c r="F419">
        <f>Spaar!$D424</f>
        <v>0</v>
      </c>
      <c r="G419">
        <f>'Reserve 1'!$C424</f>
        <v>0</v>
      </c>
      <c r="H419">
        <f>'Reserve 1'!$D424</f>
        <v>0</v>
      </c>
      <c r="I419">
        <f>'Reserve 2'!$C424</f>
        <v>0</v>
      </c>
      <c r="J419">
        <f>'Reserve 2'!$D424</f>
        <v>0</v>
      </c>
      <c r="K419">
        <f>'Reserve 3'!$C424</f>
        <v>0</v>
      </c>
      <c r="L419">
        <f>'Reserve 3'!$D424</f>
        <v>0</v>
      </c>
      <c r="M419">
        <f>'Reserve 4'!$C424</f>
        <v>0</v>
      </c>
      <c r="N419">
        <f>'Reserve 4'!$D424</f>
        <v>0</v>
      </c>
      <c r="O419">
        <f>'Reserve 5'!$C424</f>
        <v>0</v>
      </c>
      <c r="P419">
        <f>'Reserve 5'!$D424</f>
        <v>0</v>
      </c>
      <c r="Q419">
        <f>'Reserve 6'!$C424</f>
        <v>0</v>
      </c>
      <c r="R419">
        <f>'Reserve 6'!$D424</f>
        <v>0</v>
      </c>
      <c r="S419">
        <f>'Reserve 7'!$C424</f>
        <v>0</v>
      </c>
      <c r="T419">
        <f>'Reserve 7'!$D424</f>
        <v>0</v>
      </c>
      <c r="U419" t="str">
        <f>IF(A419=0,"",IF(COUNTIF(A$2:A419,A419)&gt;1,"",ROW()+(COLUMN()-20)/10000))</f>
        <v/>
      </c>
      <c r="V419" t="str">
        <f>IF(B419=0,"",IF(COUNTIF(B$2:B419,B419)&gt;1,"",ROW()+(COLUMN()-20)/10000))</f>
        <v/>
      </c>
      <c r="W419" t="str">
        <f>IF(C419=0,"",IF(COUNTIF(C$2:C419,C419)&gt;1,"",ROW()+(COLUMN()-20)/10000))</f>
        <v/>
      </c>
      <c r="X419" t="str">
        <f>IF(D419=0,"",IF(COUNTIF(D$2:D419,D419)&gt;1,"",ROW()+(COLUMN()-20)/10000))</f>
        <v/>
      </c>
      <c r="Y419" t="str">
        <f>IF(E419=0,"",IF(COUNTIF(E$2:E419,E419)&gt;1,"",ROW()+(COLUMN()-20)/10000))</f>
        <v/>
      </c>
      <c r="Z419" t="str">
        <f>IF(F419=0,"",IF(COUNTIF(F$2:F419,F419)&gt;1,"",ROW()+(COLUMN()-20)/10000))</f>
        <v/>
      </c>
      <c r="AA419" t="str">
        <f>IF(G419=0,"",IF(COUNTIF(G$2:G419,G419)&gt;1,"",ROW()+(COLUMN()-20)/10000))</f>
        <v/>
      </c>
      <c r="AB419" t="str">
        <f>IF(H419=0,"",IF(COUNTIF(H$2:H419,H419)&gt;1,"",ROW()+(COLUMN()-20)/10000))</f>
        <v/>
      </c>
      <c r="AC419" t="str">
        <f>IF(I419=0,"",IF(COUNTIF(I$2:I419,I419)&gt;1,"",ROW()+(COLUMN()-20)/10000))</f>
        <v/>
      </c>
      <c r="AD419" t="str">
        <f>IF(J419=0,"",IF(COUNTIF(J$2:J419,J419)&gt;1,"",ROW()+(COLUMN()-20)/10000))</f>
        <v/>
      </c>
      <c r="AE419" t="str">
        <f>IF(K419=0,"",IF(COUNTIF(K$2:K419,K419)&gt;1,"",ROW()+(COLUMN()-20)/10000))</f>
        <v/>
      </c>
      <c r="AF419" t="str">
        <f>IF(L419=0,"",IF(COUNTIF(L$2:L419,L419)&gt;1,"",ROW()+(COLUMN()-20)/10000))</f>
        <v/>
      </c>
      <c r="AG419" t="str">
        <f>IF(M419=0,"",IF(COUNTIF(M$2:M419,M419)&gt;1,"",ROW()+(COLUMN()-20)/10000))</f>
        <v/>
      </c>
      <c r="AH419" t="str">
        <f>IF(N419=0,"",IF(COUNTIF(N$2:N419,N419)&gt;1,"",ROW()+(COLUMN()-20)/10000))</f>
        <v/>
      </c>
      <c r="AI419" t="str">
        <f>IF(O419=0,"",IF(COUNTIF(O$2:O419,O419)&gt;1,"",ROW()+(COLUMN()-20)/10000))</f>
        <v/>
      </c>
      <c r="AJ419" t="str">
        <f>IF(P419=0,"",IF(COUNTIF(P$2:P419,P419)&gt;1,"",ROW()+(COLUMN()-20)/10000))</f>
        <v/>
      </c>
      <c r="AK419" t="str">
        <f>IF(Q419=0,"",IF(COUNTIF(Q$2:Q419,Q419)&gt;1,"",ROW()+(COLUMN()-20)/10000))</f>
        <v/>
      </c>
      <c r="AL419" t="str">
        <f>IF(R419=0,"",IF(COUNTIF(R$2:R419,R419)&gt;1,"",ROW()+(COLUMN()-20)/10000))</f>
        <v/>
      </c>
      <c r="AM419" t="str">
        <f>IF(S419=0,"",IF(COUNTIF(S$2:S419,S419)&gt;1,"",ROW()+(COLUMN()-20)/10000))</f>
        <v/>
      </c>
      <c r="AN419" t="str">
        <f>IF(T419=0,"",IF(COUNTIF(T$2:T419,T419)&gt;1,"",ROW()+(COLUMN()-20)/10000))</f>
        <v/>
      </c>
      <c r="AO419" t="str">
        <f t="shared" si="103"/>
        <v/>
      </c>
      <c r="AP419" t="str">
        <f t="shared" ca="1" si="101"/>
        <v/>
      </c>
      <c r="AQ419" t="str">
        <f ca="1">IF(AP419="","",IF(COUNTIF($AP$2:AP419,AP419)&gt;1,"",IF(AP419="overdracht",1,ROW())))</f>
        <v/>
      </c>
      <c r="AT419" t="str">
        <f t="shared" ca="1" si="104"/>
        <v/>
      </c>
      <c r="AU419" t="str">
        <f t="shared" si="105"/>
        <v/>
      </c>
      <c r="AV419" t="str">
        <f t="shared" si="106"/>
        <v/>
      </c>
      <c r="AW419" s="104" t="str">
        <f>IF(A419=Detail!$E$3,ROW()+5+(COLUMN()-48)/1000,"")</f>
        <v/>
      </c>
      <c r="AX419" t="str">
        <f>IF(B419=Detail!$E$3,ROW()+5+(COLUMN()-48)/1000,"")</f>
        <v/>
      </c>
      <c r="AY419" t="str">
        <f>IF(C419=Detail!$E$3,ROW()+5+(COLUMN()-48)/1000,"")</f>
        <v/>
      </c>
      <c r="AZ419" t="str">
        <f>IF(D419=Detail!$E$3,ROW()+5+(COLUMN()-48)/1000,"")</f>
        <v/>
      </c>
      <c r="BA419" t="str">
        <f>IF(E419=Detail!$E$3,ROW()+5+(COLUMN()-48)/1000,"")</f>
        <v/>
      </c>
      <c r="BB419" t="str">
        <f>IF(F419=Detail!$E$3,ROW()+5+(COLUMN()-48)/1000,"")</f>
        <v/>
      </c>
      <c r="BC419" t="str">
        <f>IF(G419=Detail!$E$3,ROW()+5+(COLUMN()-48)/1000,"")</f>
        <v/>
      </c>
      <c r="BD419" t="str">
        <f>IF(H419=Detail!$E$3,ROW()+5+(COLUMN()-48)/1000,"")</f>
        <v/>
      </c>
      <c r="BE419" t="str">
        <f>IF(I419=Detail!$E$3,ROW()+5+(COLUMN()-48)/1000,"")</f>
        <v/>
      </c>
      <c r="BF419" t="str">
        <f>IF(J419=Detail!$E$3,ROW()+5+(COLUMN()-48)/1000,"")</f>
        <v/>
      </c>
      <c r="BG419" t="str">
        <f>IF(K419=Detail!$E$3,ROW()+5+(COLUMN()-48)/1000,"")</f>
        <v/>
      </c>
      <c r="BH419" t="str">
        <f>IF(L419=Detail!$E$3,ROW()+5+(COLUMN()-48)/1000,"")</f>
        <v/>
      </c>
      <c r="BI419" t="str">
        <f>IF(M419=Detail!$E$3,ROW()+5+(COLUMN()-48)/1000,"")</f>
        <v/>
      </c>
      <c r="BJ419" t="str">
        <f>IF(N419=Detail!$E$3,ROW()+5+(COLUMN()-48)/1000,"")</f>
        <v/>
      </c>
      <c r="BK419" t="str">
        <f>IF(O419=Detail!$E$3,ROW()+5+(COLUMN()-48)/1000,"")</f>
        <v/>
      </c>
      <c r="BL419" t="str">
        <f>IF(P419=Detail!$E$3,ROW()+5+(COLUMN()-48)/1000,"")</f>
        <v/>
      </c>
      <c r="BM419" t="str">
        <f>IF(Q419=Detail!$E$3,ROW()+5+(COLUMN()-48)/1000,"")</f>
        <v/>
      </c>
      <c r="BN419" t="str">
        <f>IF(R419=Detail!$E$3,ROW()+5+(COLUMN()-48)/1000,"")</f>
        <v/>
      </c>
      <c r="BO419" t="str">
        <f>IF(S419=Detail!$E$3,ROW()+5+(COLUMN()-48)/1000,"")</f>
        <v/>
      </c>
      <c r="BP419" t="str">
        <f>IF(T419=Detail!$E$3,ROW()+5+(COLUMN()-48)/1000,"")</f>
        <v/>
      </c>
      <c r="BQ419" t="str">
        <f t="shared" ca="1" si="102"/>
        <v/>
      </c>
      <c r="BR419" t="str">
        <f>IF(BS419="","","'"&amp;VLOOKUP(ROUND((BS419-ROUNDDOWN(BS419,0))*1000,0),$BT$2:$BU$21,2,FALSE)&amp;"'!A"&amp;ROUNDDOWN(Codedata!BS419,0))</f>
        <v/>
      </c>
      <c r="BS419" t="str">
        <f t="shared" si="107"/>
        <v/>
      </c>
      <c r="BV419" t="str">
        <f t="shared" ca="1" si="108"/>
        <v/>
      </c>
      <c r="BW419" t="str">
        <f t="shared" ca="1" si="109"/>
        <v/>
      </c>
      <c r="BX419" t="str">
        <f t="shared" ca="1" si="110"/>
        <v/>
      </c>
      <c r="BY419" t="str">
        <f t="shared" ca="1" si="111"/>
        <v/>
      </c>
      <c r="BZ419" t="str">
        <f t="shared" ca="1" si="112"/>
        <v/>
      </c>
      <c r="CA419" t="str">
        <f t="shared" ca="1" si="113"/>
        <v/>
      </c>
      <c r="CB419" t="str">
        <f t="shared" ca="1" si="114"/>
        <v/>
      </c>
      <c r="CC419" t="str">
        <f t="shared" ca="1" si="115"/>
        <v/>
      </c>
    </row>
    <row r="420" spans="1:81" x14ac:dyDescent="0.3">
      <c r="A420">
        <f>Cash!$C425</f>
        <v>0</v>
      </c>
      <c r="B420">
        <f>Cash!$D425</f>
        <v>0</v>
      </c>
      <c r="C420">
        <f>Zicht!$C425</f>
        <v>0</v>
      </c>
      <c r="D420">
        <f>Zicht!$D425</f>
        <v>0</v>
      </c>
      <c r="E420">
        <f>Spaar!$C425</f>
        <v>0</v>
      </c>
      <c r="F420">
        <f>Spaar!$D425</f>
        <v>0</v>
      </c>
      <c r="G420">
        <f>'Reserve 1'!$C425</f>
        <v>0</v>
      </c>
      <c r="H420">
        <f>'Reserve 1'!$D425</f>
        <v>0</v>
      </c>
      <c r="I420">
        <f>'Reserve 2'!$C425</f>
        <v>0</v>
      </c>
      <c r="J420">
        <f>'Reserve 2'!$D425</f>
        <v>0</v>
      </c>
      <c r="K420">
        <f>'Reserve 3'!$C425</f>
        <v>0</v>
      </c>
      <c r="L420">
        <f>'Reserve 3'!$D425</f>
        <v>0</v>
      </c>
      <c r="M420">
        <f>'Reserve 4'!$C425</f>
        <v>0</v>
      </c>
      <c r="N420">
        <f>'Reserve 4'!$D425</f>
        <v>0</v>
      </c>
      <c r="O420">
        <f>'Reserve 5'!$C425</f>
        <v>0</v>
      </c>
      <c r="P420">
        <f>'Reserve 5'!$D425</f>
        <v>0</v>
      </c>
      <c r="Q420">
        <f>'Reserve 6'!$C425</f>
        <v>0</v>
      </c>
      <c r="R420">
        <f>'Reserve 6'!$D425</f>
        <v>0</v>
      </c>
      <c r="S420">
        <f>'Reserve 7'!$C425</f>
        <v>0</v>
      </c>
      <c r="T420">
        <f>'Reserve 7'!$D425</f>
        <v>0</v>
      </c>
      <c r="U420" t="str">
        <f>IF(A420=0,"",IF(COUNTIF(A$2:A420,A420)&gt;1,"",ROW()+(COLUMN()-20)/10000))</f>
        <v/>
      </c>
      <c r="V420" t="str">
        <f>IF(B420=0,"",IF(COUNTIF(B$2:B420,B420)&gt;1,"",ROW()+(COLUMN()-20)/10000))</f>
        <v/>
      </c>
      <c r="W420" t="str">
        <f>IF(C420=0,"",IF(COUNTIF(C$2:C420,C420)&gt;1,"",ROW()+(COLUMN()-20)/10000))</f>
        <v/>
      </c>
      <c r="X420" t="str">
        <f>IF(D420=0,"",IF(COUNTIF(D$2:D420,D420)&gt;1,"",ROW()+(COLUMN()-20)/10000))</f>
        <v/>
      </c>
      <c r="Y420" t="str">
        <f>IF(E420=0,"",IF(COUNTIF(E$2:E420,E420)&gt;1,"",ROW()+(COLUMN()-20)/10000))</f>
        <v/>
      </c>
      <c r="Z420" t="str">
        <f>IF(F420=0,"",IF(COUNTIF(F$2:F420,F420)&gt;1,"",ROW()+(COLUMN()-20)/10000))</f>
        <v/>
      </c>
      <c r="AA420" t="str">
        <f>IF(G420=0,"",IF(COUNTIF(G$2:G420,G420)&gt;1,"",ROW()+(COLUMN()-20)/10000))</f>
        <v/>
      </c>
      <c r="AB420" t="str">
        <f>IF(H420=0,"",IF(COUNTIF(H$2:H420,H420)&gt;1,"",ROW()+(COLUMN()-20)/10000))</f>
        <v/>
      </c>
      <c r="AC420" t="str">
        <f>IF(I420=0,"",IF(COUNTIF(I$2:I420,I420)&gt;1,"",ROW()+(COLUMN()-20)/10000))</f>
        <v/>
      </c>
      <c r="AD420" t="str">
        <f>IF(J420=0,"",IF(COUNTIF(J$2:J420,J420)&gt;1,"",ROW()+(COLUMN()-20)/10000))</f>
        <v/>
      </c>
      <c r="AE420" t="str">
        <f>IF(K420=0,"",IF(COUNTIF(K$2:K420,K420)&gt;1,"",ROW()+(COLUMN()-20)/10000))</f>
        <v/>
      </c>
      <c r="AF420" t="str">
        <f>IF(L420=0,"",IF(COUNTIF(L$2:L420,L420)&gt;1,"",ROW()+(COLUMN()-20)/10000))</f>
        <v/>
      </c>
      <c r="AG420" t="str">
        <f>IF(M420=0,"",IF(COUNTIF(M$2:M420,M420)&gt;1,"",ROW()+(COLUMN()-20)/10000))</f>
        <v/>
      </c>
      <c r="AH420" t="str">
        <f>IF(N420=0,"",IF(COUNTIF(N$2:N420,N420)&gt;1,"",ROW()+(COLUMN()-20)/10000))</f>
        <v/>
      </c>
      <c r="AI420" t="str">
        <f>IF(O420=0,"",IF(COUNTIF(O$2:O420,O420)&gt;1,"",ROW()+(COLUMN()-20)/10000))</f>
        <v/>
      </c>
      <c r="AJ420" t="str">
        <f>IF(P420=0,"",IF(COUNTIF(P$2:P420,P420)&gt;1,"",ROW()+(COLUMN()-20)/10000))</f>
        <v/>
      </c>
      <c r="AK420" t="str">
        <f>IF(Q420=0,"",IF(COUNTIF(Q$2:Q420,Q420)&gt;1,"",ROW()+(COLUMN()-20)/10000))</f>
        <v/>
      </c>
      <c r="AL420" t="str">
        <f>IF(R420=0,"",IF(COUNTIF(R$2:R420,R420)&gt;1,"",ROW()+(COLUMN()-20)/10000))</f>
        <v/>
      </c>
      <c r="AM420" t="str">
        <f>IF(S420=0,"",IF(COUNTIF(S$2:S420,S420)&gt;1,"",ROW()+(COLUMN()-20)/10000))</f>
        <v/>
      </c>
      <c r="AN420" t="str">
        <f>IF(T420=0,"",IF(COUNTIF(T$2:T420,T420)&gt;1,"",ROW()+(COLUMN()-20)/10000))</f>
        <v/>
      </c>
      <c r="AO420" t="str">
        <f t="shared" si="103"/>
        <v/>
      </c>
      <c r="AP420" t="str">
        <f t="shared" ca="1" si="101"/>
        <v/>
      </c>
      <c r="AQ420" t="str">
        <f ca="1">IF(AP420="","",IF(COUNTIF($AP$2:AP420,AP420)&gt;1,"",IF(AP420="overdracht",1,ROW())))</f>
        <v/>
      </c>
      <c r="AT420" t="str">
        <f t="shared" ca="1" si="104"/>
        <v/>
      </c>
      <c r="AU420" t="str">
        <f t="shared" si="105"/>
        <v/>
      </c>
      <c r="AV420" t="str">
        <f t="shared" si="106"/>
        <v/>
      </c>
      <c r="AW420" s="104" t="str">
        <f>IF(A420=Detail!$E$3,ROW()+5+(COLUMN()-48)/1000,"")</f>
        <v/>
      </c>
      <c r="AX420" t="str">
        <f>IF(B420=Detail!$E$3,ROW()+5+(COLUMN()-48)/1000,"")</f>
        <v/>
      </c>
      <c r="AY420" t="str">
        <f>IF(C420=Detail!$E$3,ROW()+5+(COLUMN()-48)/1000,"")</f>
        <v/>
      </c>
      <c r="AZ420" t="str">
        <f>IF(D420=Detail!$E$3,ROW()+5+(COLUMN()-48)/1000,"")</f>
        <v/>
      </c>
      <c r="BA420" t="str">
        <f>IF(E420=Detail!$E$3,ROW()+5+(COLUMN()-48)/1000,"")</f>
        <v/>
      </c>
      <c r="BB420" t="str">
        <f>IF(F420=Detail!$E$3,ROW()+5+(COLUMN()-48)/1000,"")</f>
        <v/>
      </c>
      <c r="BC420" t="str">
        <f>IF(G420=Detail!$E$3,ROW()+5+(COLUMN()-48)/1000,"")</f>
        <v/>
      </c>
      <c r="BD420" t="str">
        <f>IF(H420=Detail!$E$3,ROW()+5+(COLUMN()-48)/1000,"")</f>
        <v/>
      </c>
      <c r="BE420" t="str">
        <f>IF(I420=Detail!$E$3,ROW()+5+(COLUMN()-48)/1000,"")</f>
        <v/>
      </c>
      <c r="BF420" t="str">
        <f>IF(J420=Detail!$E$3,ROW()+5+(COLUMN()-48)/1000,"")</f>
        <v/>
      </c>
      <c r="BG420" t="str">
        <f>IF(K420=Detail!$E$3,ROW()+5+(COLUMN()-48)/1000,"")</f>
        <v/>
      </c>
      <c r="BH420" t="str">
        <f>IF(L420=Detail!$E$3,ROW()+5+(COLUMN()-48)/1000,"")</f>
        <v/>
      </c>
      <c r="BI420" t="str">
        <f>IF(M420=Detail!$E$3,ROW()+5+(COLUMN()-48)/1000,"")</f>
        <v/>
      </c>
      <c r="BJ420" t="str">
        <f>IF(N420=Detail!$E$3,ROW()+5+(COLUMN()-48)/1000,"")</f>
        <v/>
      </c>
      <c r="BK420" t="str">
        <f>IF(O420=Detail!$E$3,ROW()+5+(COLUMN()-48)/1000,"")</f>
        <v/>
      </c>
      <c r="BL420" t="str">
        <f>IF(P420=Detail!$E$3,ROW()+5+(COLUMN()-48)/1000,"")</f>
        <v/>
      </c>
      <c r="BM420" t="str">
        <f>IF(Q420=Detail!$E$3,ROW()+5+(COLUMN()-48)/1000,"")</f>
        <v/>
      </c>
      <c r="BN420" t="str">
        <f>IF(R420=Detail!$E$3,ROW()+5+(COLUMN()-48)/1000,"")</f>
        <v/>
      </c>
      <c r="BO420" t="str">
        <f>IF(S420=Detail!$E$3,ROW()+5+(COLUMN()-48)/1000,"")</f>
        <v/>
      </c>
      <c r="BP420" t="str">
        <f>IF(T420=Detail!$E$3,ROW()+5+(COLUMN()-48)/1000,"")</f>
        <v/>
      </c>
      <c r="BQ420" t="str">
        <f t="shared" ca="1" si="102"/>
        <v/>
      </c>
      <c r="BR420" t="str">
        <f>IF(BS420="","","'"&amp;VLOOKUP(ROUND((BS420-ROUNDDOWN(BS420,0))*1000,0),$BT$2:$BU$21,2,FALSE)&amp;"'!A"&amp;ROUNDDOWN(Codedata!BS420,0))</f>
        <v/>
      </c>
      <c r="BS420" t="str">
        <f t="shared" si="107"/>
        <v/>
      </c>
      <c r="BV420" t="str">
        <f t="shared" ca="1" si="108"/>
        <v/>
      </c>
      <c r="BW420" t="str">
        <f t="shared" ca="1" si="109"/>
        <v/>
      </c>
      <c r="BX420" t="str">
        <f t="shared" ca="1" si="110"/>
        <v/>
      </c>
      <c r="BY420" t="str">
        <f t="shared" ca="1" si="111"/>
        <v/>
      </c>
      <c r="BZ420" t="str">
        <f t="shared" ca="1" si="112"/>
        <v/>
      </c>
      <c r="CA420" t="str">
        <f t="shared" ca="1" si="113"/>
        <v/>
      </c>
      <c r="CB420" t="str">
        <f t="shared" ca="1" si="114"/>
        <v/>
      </c>
      <c r="CC420" t="str">
        <f t="shared" ca="1" si="115"/>
        <v/>
      </c>
    </row>
    <row r="421" spans="1:81" x14ac:dyDescent="0.3">
      <c r="A421">
        <f>Cash!$C426</f>
        <v>0</v>
      </c>
      <c r="B421">
        <f>Cash!$D426</f>
        <v>0</v>
      </c>
      <c r="C421">
        <f>Zicht!$C426</f>
        <v>0</v>
      </c>
      <c r="D421">
        <f>Zicht!$D426</f>
        <v>0</v>
      </c>
      <c r="E421">
        <f>Spaar!$C426</f>
        <v>0</v>
      </c>
      <c r="F421">
        <f>Spaar!$D426</f>
        <v>0</v>
      </c>
      <c r="G421">
        <f>'Reserve 1'!$C426</f>
        <v>0</v>
      </c>
      <c r="H421">
        <f>'Reserve 1'!$D426</f>
        <v>0</v>
      </c>
      <c r="I421">
        <f>'Reserve 2'!$C426</f>
        <v>0</v>
      </c>
      <c r="J421">
        <f>'Reserve 2'!$D426</f>
        <v>0</v>
      </c>
      <c r="K421">
        <f>'Reserve 3'!$C426</f>
        <v>0</v>
      </c>
      <c r="L421">
        <f>'Reserve 3'!$D426</f>
        <v>0</v>
      </c>
      <c r="M421">
        <f>'Reserve 4'!$C426</f>
        <v>0</v>
      </c>
      <c r="N421">
        <f>'Reserve 4'!$D426</f>
        <v>0</v>
      </c>
      <c r="O421">
        <f>'Reserve 5'!$C426</f>
        <v>0</v>
      </c>
      <c r="P421">
        <f>'Reserve 5'!$D426</f>
        <v>0</v>
      </c>
      <c r="Q421">
        <f>'Reserve 6'!$C426</f>
        <v>0</v>
      </c>
      <c r="R421">
        <f>'Reserve 6'!$D426</f>
        <v>0</v>
      </c>
      <c r="S421">
        <f>'Reserve 7'!$C426</f>
        <v>0</v>
      </c>
      <c r="T421">
        <f>'Reserve 7'!$D426</f>
        <v>0</v>
      </c>
      <c r="U421" t="str">
        <f>IF(A421=0,"",IF(COUNTIF(A$2:A421,A421)&gt;1,"",ROW()+(COLUMN()-20)/10000))</f>
        <v/>
      </c>
      <c r="V421" t="str">
        <f>IF(B421=0,"",IF(COUNTIF(B$2:B421,B421)&gt;1,"",ROW()+(COLUMN()-20)/10000))</f>
        <v/>
      </c>
      <c r="W421" t="str">
        <f>IF(C421=0,"",IF(COUNTIF(C$2:C421,C421)&gt;1,"",ROW()+(COLUMN()-20)/10000))</f>
        <v/>
      </c>
      <c r="X421" t="str">
        <f>IF(D421=0,"",IF(COUNTIF(D$2:D421,D421)&gt;1,"",ROW()+(COLUMN()-20)/10000))</f>
        <v/>
      </c>
      <c r="Y421" t="str">
        <f>IF(E421=0,"",IF(COUNTIF(E$2:E421,E421)&gt;1,"",ROW()+(COLUMN()-20)/10000))</f>
        <v/>
      </c>
      <c r="Z421" t="str">
        <f>IF(F421=0,"",IF(COUNTIF(F$2:F421,F421)&gt;1,"",ROW()+(COLUMN()-20)/10000))</f>
        <v/>
      </c>
      <c r="AA421" t="str">
        <f>IF(G421=0,"",IF(COUNTIF(G$2:G421,G421)&gt;1,"",ROW()+(COLUMN()-20)/10000))</f>
        <v/>
      </c>
      <c r="AB421" t="str">
        <f>IF(H421=0,"",IF(COUNTIF(H$2:H421,H421)&gt;1,"",ROW()+(COLUMN()-20)/10000))</f>
        <v/>
      </c>
      <c r="AC421" t="str">
        <f>IF(I421=0,"",IF(COUNTIF(I$2:I421,I421)&gt;1,"",ROW()+(COLUMN()-20)/10000))</f>
        <v/>
      </c>
      <c r="AD421" t="str">
        <f>IF(J421=0,"",IF(COUNTIF(J$2:J421,J421)&gt;1,"",ROW()+(COLUMN()-20)/10000))</f>
        <v/>
      </c>
      <c r="AE421" t="str">
        <f>IF(K421=0,"",IF(COUNTIF(K$2:K421,K421)&gt;1,"",ROW()+(COLUMN()-20)/10000))</f>
        <v/>
      </c>
      <c r="AF421" t="str">
        <f>IF(L421=0,"",IF(COUNTIF(L$2:L421,L421)&gt;1,"",ROW()+(COLUMN()-20)/10000))</f>
        <v/>
      </c>
      <c r="AG421" t="str">
        <f>IF(M421=0,"",IF(COUNTIF(M$2:M421,M421)&gt;1,"",ROW()+(COLUMN()-20)/10000))</f>
        <v/>
      </c>
      <c r="AH421" t="str">
        <f>IF(N421=0,"",IF(COUNTIF(N$2:N421,N421)&gt;1,"",ROW()+(COLUMN()-20)/10000))</f>
        <v/>
      </c>
      <c r="AI421" t="str">
        <f>IF(O421=0,"",IF(COUNTIF(O$2:O421,O421)&gt;1,"",ROW()+(COLUMN()-20)/10000))</f>
        <v/>
      </c>
      <c r="AJ421" t="str">
        <f>IF(P421=0,"",IF(COUNTIF(P$2:P421,P421)&gt;1,"",ROW()+(COLUMN()-20)/10000))</f>
        <v/>
      </c>
      <c r="AK421" t="str">
        <f>IF(Q421=0,"",IF(COUNTIF(Q$2:Q421,Q421)&gt;1,"",ROW()+(COLUMN()-20)/10000))</f>
        <v/>
      </c>
      <c r="AL421" t="str">
        <f>IF(R421=0,"",IF(COUNTIF(R$2:R421,R421)&gt;1,"",ROW()+(COLUMN()-20)/10000))</f>
        <v/>
      </c>
      <c r="AM421" t="str">
        <f>IF(S421=0,"",IF(COUNTIF(S$2:S421,S421)&gt;1,"",ROW()+(COLUMN()-20)/10000))</f>
        <v/>
      </c>
      <c r="AN421" t="str">
        <f>IF(T421=0,"",IF(COUNTIF(T$2:T421,T421)&gt;1,"",ROW()+(COLUMN()-20)/10000))</f>
        <v/>
      </c>
      <c r="AO421" t="str">
        <f t="shared" si="103"/>
        <v/>
      </c>
      <c r="AP421" t="str">
        <f t="shared" ca="1" si="101"/>
        <v/>
      </c>
      <c r="AQ421" t="str">
        <f ca="1">IF(AP421="","",IF(COUNTIF($AP$2:AP421,AP421)&gt;1,"",IF(AP421="overdracht",1,ROW())))</f>
        <v/>
      </c>
      <c r="AT421" t="str">
        <f t="shared" ca="1" si="104"/>
        <v/>
      </c>
      <c r="AU421" t="str">
        <f t="shared" si="105"/>
        <v/>
      </c>
      <c r="AV421" t="str">
        <f t="shared" si="106"/>
        <v/>
      </c>
      <c r="AW421" s="104" t="str">
        <f>IF(A421=Detail!$E$3,ROW()+5+(COLUMN()-48)/1000,"")</f>
        <v/>
      </c>
      <c r="AX421" t="str">
        <f>IF(B421=Detail!$E$3,ROW()+5+(COLUMN()-48)/1000,"")</f>
        <v/>
      </c>
      <c r="AY421" t="str">
        <f>IF(C421=Detail!$E$3,ROW()+5+(COLUMN()-48)/1000,"")</f>
        <v/>
      </c>
      <c r="AZ421" t="str">
        <f>IF(D421=Detail!$E$3,ROW()+5+(COLUMN()-48)/1000,"")</f>
        <v/>
      </c>
      <c r="BA421" t="str">
        <f>IF(E421=Detail!$E$3,ROW()+5+(COLUMN()-48)/1000,"")</f>
        <v/>
      </c>
      <c r="BB421" t="str">
        <f>IF(F421=Detail!$E$3,ROW()+5+(COLUMN()-48)/1000,"")</f>
        <v/>
      </c>
      <c r="BC421" t="str">
        <f>IF(G421=Detail!$E$3,ROW()+5+(COLUMN()-48)/1000,"")</f>
        <v/>
      </c>
      <c r="BD421" t="str">
        <f>IF(H421=Detail!$E$3,ROW()+5+(COLUMN()-48)/1000,"")</f>
        <v/>
      </c>
      <c r="BE421" t="str">
        <f>IF(I421=Detail!$E$3,ROW()+5+(COLUMN()-48)/1000,"")</f>
        <v/>
      </c>
      <c r="BF421" t="str">
        <f>IF(J421=Detail!$E$3,ROW()+5+(COLUMN()-48)/1000,"")</f>
        <v/>
      </c>
      <c r="BG421" t="str">
        <f>IF(K421=Detail!$E$3,ROW()+5+(COLUMN()-48)/1000,"")</f>
        <v/>
      </c>
      <c r="BH421" t="str">
        <f>IF(L421=Detail!$E$3,ROW()+5+(COLUMN()-48)/1000,"")</f>
        <v/>
      </c>
      <c r="BI421" t="str">
        <f>IF(M421=Detail!$E$3,ROW()+5+(COLUMN()-48)/1000,"")</f>
        <v/>
      </c>
      <c r="BJ421" t="str">
        <f>IF(N421=Detail!$E$3,ROW()+5+(COLUMN()-48)/1000,"")</f>
        <v/>
      </c>
      <c r="BK421" t="str">
        <f>IF(O421=Detail!$E$3,ROW()+5+(COLUMN()-48)/1000,"")</f>
        <v/>
      </c>
      <c r="BL421" t="str">
        <f>IF(P421=Detail!$E$3,ROW()+5+(COLUMN()-48)/1000,"")</f>
        <v/>
      </c>
      <c r="BM421" t="str">
        <f>IF(Q421=Detail!$E$3,ROW()+5+(COLUMN()-48)/1000,"")</f>
        <v/>
      </c>
      <c r="BN421" t="str">
        <f>IF(R421=Detail!$E$3,ROW()+5+(COLUMN()-48)/1000,"")</f>
        <v/>
      </c>
      <c r="BO421" t="str">
        <f>IF(S421=Detail!$E$3,ROW()+5+(COLUMN()-48)/1000,"")</f>
        <v/>
      </c>
      <c r="BP421" t="str">
        <f>IF(T421=Detail!$E$3,ROW()+5+(COLUMN()-48)/1000,"")</f>
        <v/>
      </c>
      <c r="BQ421" t="str">
        <f t="shared" ca="1" si="102"/>
        <v/>
      </c>
      <c r="BR421" t="str">
        <f>IF(BS421="","","'"&amp;VLOOKUP(ROUND((BS421-ROUNDDOWN(BS421,0))*1000,0),$BT$2:$BU$21,2,FALSE)&amp;"'!A"&amp;ROUNDDOWN(Codedata!BS421,0))</f>
        <v/>
      </c>
      <c r="BS421" t="str">
        <f t="shared" si="107"/>
        <v/>
      </c>
      <c r="BV421" t="str">
        <f t="shared" ca="1" si="108"/>
        <v/>
      </c>
      <c r="BW421" t="str">
        <f t="shared" ca="1" si="109"/>
        <v/>
      </c>
      <c r="BX421" t="str">
        <f t="shared" ca="1" si="110"/>
        <v/>
      </c>
      <c r="BY421" t="str">
        <f t="shared" ca="1" si="111"/>
        <v/>
      </c>
      <c r="BZ421" t="str">
        <f t="shared" ca="1" si="112"/>
        <v/>
      </c>
      <c r="CA421" t="str">
        <f t="shared" ca="1" si="113"/>
        <v/>
      </c>
      <c r="CB421" t="str">
        <f t="shared" ca="1" si="114"/>
        <v/>
      </c>
      <c r="CC421" t="str">
        <f t="shared" ca="1" si="115"/>
        <v/>
      </c>
    </row>
    <row r="422" spans="1:81" x14ac:dyDescent="0.3">
      <c r="A422">
        <f>Cash!$C427</f>
        <v>0</v>
      </c>
      <c r="B422">
        <f>Cash!$D427</f>
        <v>0</v>
      </c>
      <c r="C422">
        <f>Zicht!$C427</f>
        <v>0</v>
      </c>
      <c r="D422">
        <f>Zicht!$D427</f>
        <v>0</v>
      </c>
      <c r="E422">
        <f>Spaar!$C427</f>
        <v>0</v>
      </c>
      <c r="F422">
        <f>Spaar!$D427</f>
        <v>0</v>
      </c>
      <c r="G422">
        <f>'Reserve 1'!$C427</f>
        <v>0</v>
      </c>
      <c r="H422">
        <f>'Reserve 1'!$D427</f>
        <v>0</v>
      </c>
      <c r="I422">
        <f>'Reserve 2'!$C427</f>
        <v>0</v>
      </c>
      <c r="J422">
        <f>'Reserve 2'!$D427</f>
        <v>0</v>
      </c>
      <c r="K422">
        <f>'Reserve 3'!$C427</f>
        <v>0</v>
      </c>
      <c r="L422">
        <f>'Reserve 3'!$D427</f>
        <v>0</v>
      </c>
      <c r="M422">
        <f>'Reserve 4'!$C427</f>
        <v>0</v>
      </c>
      <c r="N422">
        <f>'Reserve 4'!$D427</f>
        <v>0</v>
      </c>
      <c r="O422">
        <f>'Reserve 5'!$C427</f>
        <v>0</v>
      </c>
      <c r="P422">
        <f>'Reserve 5'!$D427</f>
        <v>0</v>
      </c>
      <c r="Q422">
        <f>'Reserve 6'!$C427</f>
        <v>0</v>
      </c>
      <c r="R422">
        <f>'Reserve 6'!$D427</f>
        <v>0</v>
      </c>
      <c r="S422">
        <f>'Reserve 7'!$C427</f>
        <v>0</v>
      </c>
      <c r="T422">
        <f>'Reserve 7'!$D427</f>
        <v>0</v>
      </c>
      <c r="U422" t="str">
        <f>IF(A422=0,"",IF(COUNTIF(A$2:A422,A422)&gt;1,"",ROW()+(COLUMN()-20)/10000))</f>
        <v/>
      </c>
      <c r="V422" t="str">
        <f>IF(B422=0,"",IF(COUNTIF(B$2:B422,B422)&gt;1,"",ROW()+(COLUMN()-20)/10000))</f>
        <v/>
      </c>
      <c r="W422" t="str">
        <f>IF(C422=0,"",IF(COUNTIF(C$2:C422,C422)&gt;1,"",ROW()+(COLUMN()-20)/10000))</f>
        <v/>
      </c>
      <c r="X422" t="str">
        <f>IF(D422=0,"",IF(COUNTIF(D$2:D422,D422)&gt;1,"",ROW()+(COLUMN()-20)/10000))</f>
        <v/>
      </c>
      <c r="Y422" t="str">
        <f>IF(E422=0,"",IF(COUNTIF(E$2:E422,E422)&gt;1,"",ROW()+(COLUMN()-20)/10000))</f>
        <v/>
      </c>
      <c r="Z422" t="str">
        <f>IF(F422=0,"",IF(COUNTIF(F$2:F422,F422)&gt;1,"",ROW()+(COLUMN()-20)/10000))</f>
        <v/>
      </c>
      <c r="AA422" t="str">
        <f>IF(G422=0,"",IF(COUNTIF(G$2:G422,G422)&gt;1,"",ROW()+(COLUMN()-20)/10000))</f>
        <v/>
      </c>
      <c r="AB422" t="str">
        <f>IF(H422=0,"",IF(COUNTIF(H$2:H422,H422)&gt;1,"",ROW()+(COLUMN()-20)/10000))</f>
        <v/>
      </c>
      <c r="AC422" t="str">
        <f>IF(I422=0,"",IF(COUNTIF(I$2:I422,I422)&gt;1,"",ROW()+(COLUMN()-20)/10000))</f>
        <v/>
      </c>
      <c r="AD422" t="str">
        <f>IF(J422=0,"",IF(COUNTIF(J$2:J422,J422)&gt;1,"",ROW()+(COLUMN()-20)/10000))</f>
        <v/>
      </c>
      <c r="AE422" t="str">
        <f>IF(K422=0,"",IF(COUNTIF(K$2:K422,K422)&gt;1,"",ROW()+(COLUMN()-20)/10000))</f>
        <v/>
      </c>
      <c r="AF422" t="str">
        <f>IF(L422=0,"",IF(COUNTIF(L$2:L422,L422)&gt;1,"",ROW()+(COLUMN()-20)/10000))</f>
        <v/>
      </c>
      <c r="AG422" t="str">
        <f>IF(M422=0,"",IF(COUNTIF(M$2:M422,M422)&gt;1,"",ROW()+(COLUMN()-20)/10000))</f>
        <v/>
      </c>
      <c r="AH422" t="str">
        <f>IF(N422=0,"",IF(COUNTIF(N$2:N422,N422)&gt;1,"",ROW()+(COLUMN()-20)/10000))</f>
        <v/>
      </c>
      <c r="AI422" t="str">
        <f>IF(O422=0,"",IF(COUNTIF(O$2:O422,O422)&gt;1,"",ROW()+(COLUMN()-20)/10000))</f>
        <v/>
      </c>
      <c r="AJ422" t="str">
        <f>IF(P422=0,"",IF(COUNTIF(P$2:P422,P422)&gt;1,"",ROW()+(COLUMN()-20)/10000))</f>
        <v/>
      </c>
      <c r="AK422" t="str">
        <f>IF(Q422=0,"",IF(COUNTIF(Q$2:Q422,Q422)&gt;1,"",ROW()+(COLUMN()-20)/10000))</f>
        <v/>
      </c>
      <c r="AL422" t="str">
        <f>IF(R422=0,"",IF(COUNTIF(R$2:R422,R422)&gt;1,"",ROW()+(COLUMN()-20)/10000))</f>
        <v/>
      </c>
      <c r="AM422" t="str">
        <f>IF(S422=0,"",IF(COUNTIF(S$2:S422,S422)&gt;1,"",ROW()+(COLUMN()-20)/10000))</f>
        <v/>
      </c>
      <c r="AN422" t="str">
        <f>IF(T422=0,"",IF(COUNTIF(T$2:T422,T422)&gt;1,"",ROW()+(COLUMN()-20)/10000))</f>
        <v/>
      </c>
      <c r="AO422" t="str">
        <f t="shared" si="103"/>
        <v/>
      </c>
      <c r="AP422" t="str">
        <f t="shared" ca="1" si="101"/>
        <v/>
      </c>
      <c r="AQ422" t="str">
        <f ca="1">IF(AP422="","",IF(COUNTIF($AP$2:AP422,AP422)&gt;1,"",IF(AP422="overdracht",1,ROW())))</f>
        <v/>
      </c>
      <c r="AT422" t="str">
        <f t="shared" ca="1" si="104"/>
        <v/>
      </c>
      <c r="AU422" t="str">
        <f t="shared" si="105"/>
        <v/>
      </c>
      <c r="AV422" t="str">
        <f t="shared" si="106"/>
        <v/>
      </c>
      <c r="AW422" s="104" t="str">
        <f>IF(A422=Detail!$E$3,ROW()+5+(COLUMN()-48)/1000,"")</f>
        <v/>
      </c>
      <c r="AX422" t="str">
        <f>IF(B422=Detail!$E$3,ROW()+5+(COLUMN()-48)/1000,"")</f>
        <v/>
      </c>
      <c r="AY422" t="str">
        <f>IF(C422=Detail!$E$3,ROW()+5+(COLUMN()-48)/1000,"")</f>
        <v/>
      </c>
      <c r="AZ422" t="str">
        <f>IF(D422=Detail!$E$3,ROW()+5+(COLUMN()-48)/1000,"")</f>
        <v/>
      </c>
      <c r="BA422" t="str">
        <f>IF(E422=Detail!$E$3,ROW()+5+(COLUMN()-48)/1000,"")</f>
        <v/>
      </c>
      <c r="BB422" t="str">
        <f>IF(F422=Detail!$E$3,ROW()+5+(COLUMN()-48)/1000,"")</f>
        <v/>
      </c>
      <c r="BC422" t="str">
        <f>IF(G422=Detail!$E$3,ROW()+5+(COLUMN()-48)/1000,"")</f>
        <v/>
      </c>
      <c r="BD422" t="str">
        <f>IF(H422=Detail!$E$3,ROW()+5+(COLUMN()-48)/1000,"")</f>
        <v/>
      </c>
      <c r="BE422" t="str">
        <f>IF(I422=Detail!$E$3,ROW()+5+(COLUMN()-48)/1000,"")</f>
        <v/>
      </c>
      <c r="BF422" t="str">
        <f>IF(J422=Detail!$E$3,ROW()+5+(COLUMN()-48)/1000,"")</f>
        <v/>
      </c>
      <c r="BG422" t="str">
        <f>IF(K422=Detail!$E$3,ROW()+5+(COLUMN()-48)/1000,"")</f>
        <v/>
      </c>
      <c r="BH422" t="str">
        <f>IF(L422=Detail!$E$3,ROW()+5+(COLUMN()-48)/1000,"")</f>
        <v/>
      </c>
      <c r="BI422" t="str">
        <f>IF(M422=Detail!$E$3,ROW()+5+(COLUMN()-48)/1000,"")</f>
        <v/>
      </c>
      <c r="BJ422" t="str">
        <f>IF(N422=Detail!$E$3,ROW()+5+(COLUMN()-48)/1000,"")</f>
        <v/>
      </c>
      <c r="BK422" t="str">
        <f>IF(O422=Detail!$E$3,ROW()+5+(COLUMN()-48)/1000,"")</f>
        <v/>
      </c>
      <c r="BL422" t="str">
        <f>IF(P422=Detail!$E$3,ROW()+5+(COLUMN()-48)/1000,"")</f>
        <v/>
      </c>
      <c r="BM422" t="str">
        <f>IF(Q422=Detail!$E$3,ROW()+5+(COLUMN()-48)/1000,"")</f>
        <v/>
      </c>
      <c r="BN422" t="str">
        <f>IF(R422=Detail!$E$3,ROW()+5+(COLUMN()-48)/1000,"")</f>
        <v/>
      </c>
      <c r="BO422" t="str">
        <f>IF(S422=Detail!$E$3,ROW()+5+(COLUMN()-48)/1000,"")</f>
        <v/>
      </c>
      <c r="BP422" t="str">
        <f>IF(T422=Detail!$E$3,ROW()+5+(COLUMN()-48)/1000,"")</f>
        <v/>
      </c>
      <c r="BQ422" t="str">
        <f t="shared" ca="1" si="102"/>
        <v/>
      </c>
      <c r="BR422" t="str">
        <f>IF(BS422="","","'"&amp;VLOOKUP(ROUND((BS422-ROUNDDOWN(BS422,0))*1000,0),$BT$2:$BU$21,2,FALSE)&amp;"'!A"&amp;ROUNDDOWN(Codedata!BS422,0))</f>
        <v/>
      </c>
      <c r="BS422" t="str">
        <f t="shared" si="107"/>
        <v/>
      </c>
      <c r="BV422" t="str">
        <f t="shared" ca="1" si="108"/>
        <v/>
      </c>
      <c r="BW422" t="str">
        <f t="shared" ca="1" si="109"/>
        <v/>
      </c>
      <c r="BX422" t="str">
        <f t="shared" ca="1" si="110"/>
        <v/>
      </c>
      <c r="BY422" t="str">
        <f t="shared" ca="1" si="111"/>
        <v/>
      </c>
      <c r="BZ422" t="str">
        <f t="shared" ca="1" si="112"/>
        <v/>
      </c>
      <c r="CA422" t="str">
        <f t="shared" ca="1" si="113"/>
        <v/>
      </c>
      <c r="CB422" t="str">
        <f t="shared" ca="1" si="114"/>
        <v/>
      </c>
      <c r="CC422" t="str">
        <f t="shared" ca="1" si="115"/>
        <v/>
      </c>
    </row>
    <row r="423" spans="1:81" x14ac:dyDescent="0.3">
      <c r="A423">
        <f>Cash!$C428</f>
        <v>0</v>
      </c>
      <c r="B423">
        <f>Cash!$D428</f>
        <v>0</v>
      </c>
      <c r="C423">
        <f>Zicht!$C428</f>
        <v>0</v>
      </c>
      <c r="D423">
        <f>Zicht!$D428</f>
        <v>0</v>
      </c>
      <c r="E423">
        <f>Spaar!$C428</f>
        <v>0</v>
      </c>
      <c r="F423">
        <f>Spaar!$D428</f>
        <v>0</v>
      </c>
      <c r="G423">
        <f>'Reserve 1'!$C428</f>
        <v>0</v>
      </c>
      <c r="H423">
        <f>'Reserve 1'!$D428</f>
        <v>0</v>
      </c>
      <c r="I423">
        <f>'Reserve 2'!$C428</f>
        <v>0</v>
      </c>
      <c r="J423">
        <f>'Reserve 2'!$D428</f>
        <v>0</v>
      </c>
      <c r="K423">
        <f>'Reserve 3'!$C428</f>
        <v>0</v>
      </c>
      <c r="L423">
        <f>'Reserve 3'!$D428</f>
        <v>0</v>
      </c>
      <c r="M423">
        <f>'Reserve 4'!$C428</f>
        <v>0</v>
      </c>
      <c r="N423">
        <f>'Reserve 4'!$D428</f>
        <v>0</v>
      </c>
      <c r="O423">
        <f>'Reserve 5'!$C428</f>
        <v>0</v>
      </c>
      <c r="P423">
        <f>'Reserve 5'!$D428</f>
        <v>0</v>
      </c>
      <c r="Q423">
        <f>'Reserve 6'!$C428</f>
        <v>0</v>
      </c>
      <c r="R423">
        <f>'Reserve 6'!$D428</f>
        <v>0</v>
      </c>
      <c r="S423">
        <f>'Reserve 7'!$C428</f>
        <v>0</v>
      </c>
      <c r="T423">
        <f>'Reserve 7'!$D428</f>
        <v>0</v>
      </c>
      <c r="U423" t="str">
        <f>IF(A423=0,"",IF(COUNTIF(A$2:A423,A423)&gt;1,"",ROW()+(COLUMN()-20)/10000))</f>
        <v/>
      </c>
      <c r="V423" t="str">
        <f>IF(B423=0,"",IF(COUNTIF(B$2:B423,B423)&gt;1,"",ROW()+(COLUMN()-20)/10000))</f>
        <v/>
      </c>
      <c r="W423" t="str">
        <f>IF(C423=0,"",IF(COUNTIF(C$2:C423,C423)&gt;1,"",ROW()+(COLUMN()-20)/10000))</f>
        <v/>
      </c>
      <c r="X423" t="str">
        <f>IF(D423=0,"",IF(COUNTIF(D$2:D423,D423)&gt;1,"",ROW()+(COLUMN()-20)/10000))</f>
        <v/>
      </c>
      <c r="Y423" t="str">
        <f>IF(E423=0,"",IF(COUNTIF(E$2:E423,E423)&gt;1,"",ROW()+(COLUMN()-20)/10000))</f>
        <v/>
      </c>
      <c r="Z423" t="str">
        <f>IF(F423=0,"",IF(COUNTIF(F$2:F423,F423)&gt;1,"",ROW()+(COLUMN()-20)/10000))</f>
        <v/>
      </c>
      <c r="AA423" t="str">
        <f>IF(G423=0,"",IF(COUNTIF(G$2:G423,G423)&gt;1,"",ROW()+(COLUMN()-20)/10000))</f>
        <v/>
      </c>
      <c r="AB423" t="str">
        <f>IF(H423=0,"",IF(COUNTIF(H$2:H423,H423)&gt;1,"",ROW()+(COLUMN()-20)/10000))</f>
        <v/>
      </c>
      <c r="AC423" t="str">
        <f>IF(I423=0,"",IF(COUNTIF(I$2:I423,I423)&gt;1,"",ROW()+(COLUMN()-20)/10000))</f>
        <v/>
      </c>
      <c r="AD423" t="str">
        <f>IF(J423=0,"",IF(COUNTIF(J$2:J423,J423)&gt;1,"",ROW()+(COLUMN()-20)/10000))</f>
        <v/>
      </c>
      <c r="AE423" t="str">
        <f>IF(K423=0,"",IF(COUNTIF(K$2:K423,K423)&gt;1,"",ROW()+(COLUMN()-20)/10000))</f>
        <v/>
      </c>
      <c r="AF423" t="str">
        <f>IF(L423=0,"",IF(COUNTIF(L$2:L423,L423)&gt;1,"",ROW()+(COLUMN()-20)/10000))</f>
        <v/>
      </c>
      <c r="AG423" t="str">
        <f>IF(M423=0,"",IF(COUNTIF(M$2:M423,M423)&gt;1,"",ROW()+(COLUMN()-20)/10000))</f>
        <v/>
      </c>
      <c r="AH423" t="str">
        <f>IF(N423=0,"",IF(COUNTIF(N$2:N423,N423)&gt;1,"",ROW()+(COLUMN()-20)/10000))</f>
        <v/>
      </c>
      <c r="AI423" t="str">
        <f>IF(O423=0,"",IF(COUNTIF(O$2:O423,O423)&gt;1,"",ROW()+(COLUMN()-20)/10000))</f>
        <v/>
      </c>
      <c r="AJ423" t="str">
        <f>IF(P423=0,"",IF(COUNTIF(P$2:P423,P423)&gt;1,"",ROW()+(COLUMN()-20)/10000))</f>
        <v/>
      </c>
      <c r="AK423" t="str">
        <f>IF(Q423=0,"",IF(COUNTIF(Q$2:Q423,Q423)&gt;1,"",ROW()+(COLUMN()-20)/10000))</f>
        <v/>
      </c>
      <c r="AL423" t="str">
        <f>IF(R423=0,"",IF(COUNTIF(R$2:R423,R423)&gt;1,"",ROW()+(COLUMN()-20)/10000))</f>
        <v/>
      </c>
      <c r="AM423" t="str">
        <f>IF(S423=0,"",IF(COUNTIF(S$2:S423,S423)&gt;1,"",ROW()+(COLUMN()-20)/10000))</f>
        <v/>
      </c>
      <c r="AN423" t="str">
        <f>IF(T423=0,"",IF(COUNTIF(T$2:T423,T423)&gt;1,"",ROW()+(COLUMN()-20)/10000))</f>
        <v/>
      </c>
      <c r="AO423" t="str">
        <f t="shared" si="103"/>
        <v/>
      </c>
      <c r="AP423" t="str">
        <f t="shared" ca="1" si="101"/>
        <v/>
      </c>
      <c r="AQ423" t="str">
        <f ca="1">IF(AP423="","",IF(COUNTIF($AP$2:AP423,AP423)&gt;1,"",IF(AP423="overdracht",1,ROW())))</f>
        <v/>
      </c>
      <c r="AT423" t="str">
        <f t="shared" ca="1" si="104"/>
        <v/>
      </c>
      <c r="AU423" t="str">
        <f t="shared" si="105"/>
        <v/>
      </c>
      <c r="AV423" t="str">
        <f t="shared" si="106"/>
        <v/>
      </c>
      <c r="AW423" s="104" t="str">
        <f>IF(A423=Detail!$E$3,ROW()+5+(COLUMN()-48)/1000,"")</f>
        <v/>
      </c>
      <c r="AX423" t="str">
        <f>IF(B423=Detail!$E$3,ROW()+5+(COLUMN()-48)/1000,"")</f>
        <v/>
      </c>
      <c r="AY423" t="str">
        <f>IF(C423=Detail!$E$3,ROW()+5+(COLUMN()-48)/1000,"")</f>
        <v/>
      </c>
      <c r="AZ423" t="str">
        <f>IF(D423=Detail!$E$3,ROW()+5+(COLUMN()-48)/1000,"")</f>
        <v/>
      </c>
      <c r="BA423" t="str">
        <f>IF(E423=Detail!$E$3,ROW()+5+(COLUMN()-48)/1000,"")</f>
        <v/>
      </c>
      <c r="BB423" t="str">
        <f>IF(F423=Detail!$E$3,ROW()+5+(COLUMN()-48)/1000,"")</f>
        <v/>
      </c>
      <c r="BC423" t="str">
        <f>IF(G423=Detail!$E$3,ROW()+5+(COLUMN()-48)/1000,"")</f>
        <v/>
      </c>
      <c r="BD423" t="str">
        <f>IF(H423=Detail!$E$3,ROW()+5+(COLUMN()-48)/1000,"")</f>
        <v/>
      </c>
      <c r="BE423" t="str">
        <f>IF(I423=Detail!$E$3,ROW()+5+(COLUMN()-48)/1000,"")</f>
        <v/>
      </c>
      <c r="BF423" t="str">
        <f>IF(J423=Detail!$E$3,ROW()+5+(COLUMN()-48)/1000,"")</f>
        <v/>
      </c>
      <c r="BG423" t="str">
        <f>IF(K423=Detail!$E$3,ROW()+5+(COLUMN()-48)/1000,"")</f>
        <v/>
      </c>
      <c r="BH423" t="str">
        <f>IF(L423=Detail!$E$3,ROW()+5+(COLUMN()-48)/1000,"")</f>
        <v/>
      </c>
      <c r="BI423" t="str">
        <f>IF(M423=Detail!$E$3,ROW()+5+(COLUMN()-48)/1000,"")</f>
        <v/>
      </c>
      <c r="BJ423" t="str">
        <f>IF(N423=Detail!$E$3,ROW()+5+(COLUMN()-48)/1000,"")</f>
        <v/>
      </c>
      <c r="BK423" t="str">
        <f>IF(O423=Detail!$E$3,ROW()+5+(COLUMN()-48)/1000,"")</f>
        <v/>
      </c>
      <c r="BL423" t="str">
        <f>IF(P423=Detail!$E$3,ROW()+5+(COLUMN()-48)/1000,"")</f>
        <v/>
      </c>
      <c r="BM423" t="str">
        <f>IF(Q423=Detail!$E$3,ROW()+5+(COLUMN()-48)/1000,"")</f>
        <v/>
      </c>
      <c r="BN423" t="str">
        <f>IF(R423=Detail!$E$3,ROW()+5+(COLUMN()-48)/1000,"")</f>
        <v/>
      </c>
      <c r="BO423" t="str">
        <f>IF(S423=Detail!$E$3,ROW()+5+(COLUMN()-48)/1000,"")</f>
        <v/>
      </c>
      <c r="BP423" t="str">
        <f>IF(T423=Detail!$E$3,ROW()+5+(COLUMN()-48)/1000,"")</f>
        <v/>
      </c>
      <c r="BQ423" t="str">
        <f t="shared" ca="1" si="102"/>
        <v/>
      </c>
      <c r="BR423" t="str">
        <f>IF(BS423="","","'"&amp;VLOOKUP(ROUND((BS423-ROUNDDOWN(BS423,0))*1000,0),$BT$2:$BU$21,2,FALSE)&amp;"'!A"&amp;ROUNDDOWN(Codedata!BS423,0))</f>
        <v/>
      </c>
      <c r="BS423" t="str">
        <f t="shared" si="107"/>
        <v/>
      </c>
      <c r="BV423" t="str">
        <f t="shared" ca="1" si="108"/>
        <v/>
      </c>
      <c r="BW423" t="str">
        <f t="shared" ca="1" si="109"/>
        <v/>
      </c>
      <c r="BX423" t="str">
        <f t="shared" ca="1" si="110"/>
        <v/>
      </c>
      <c r="BY423" t="str">
        <f t="shared" ca="1" si="111"/>
        <v/>
      </c>
      <c r="BZ423" t="str">
        <f t="shared" ca="1" si="112"/>
        <v/>
      </c>
      <c r="CA423" t="str">
        <f t="shared" ca="1" si="113"/>
        <v/>
      </c>
      <c r="CB423" t="str">
        <f t="shared" ca="1" si="114"/>
        <v/>
      </c>
      <c r="CC423" t="str">
        <f t="shared" ca="1" si="115"/>
        <v/>
      </c>
    </row>
    <row r="424" spans="1:81" x14ac:dyDescent="0.3">
      <c r="A424">
        <f>Cash!$C429</f>
        <v>0</v>
      </c>
      <c r="B424">
        <f>Cash!$D429</f>
        <v>0</v>
      </c>
      <c r="C424">
        <f>Zicht!$C429</f>
        <v>0</v>
      </c>
      <c r="D424">
        <f>Zicht!$D429</f>
        <v>0</v>
      </c>
      <c r="E424">
        <f>Spaar!$C429</f>
        <v>0</v>
      </c>
      <c r="F424">
        <f>Spaar!$D429</f>
        <v>0</v>
      </c>
      <c r="G424">
        <f>'Reserve 1'!$C429</f>
        <v>0</v>
      </c>
      <c r="H424">
        <f>'Reserve 1'!$D429</f>
        <v>0</v>
      </c>
      <c r="I424">
        <f>'Reserve 2'!$C429</f>
        <v>0</v>
      </c>
      <c r="J424">
        <f>'Reserve 2'!$D429</f>
        <v>0</v>
      </c>
      <c r="K424">
        <f>'Reserve 3'!$C429</f>
        <v>0</v>
      </c>
      <c r="L424">
        <f>'Reserve 3'!$D429</f>
        <v>0</v>
      </c>
      <c r="M424">
        <f>'Reserve 4'!$C429</f>
        <v>0</v>
      </c>
      <c r="N424">
        <f>'Reserve 4'!$D429</f>
        <v>0</v>
      </c>
      <c r="O424">
        <f>'Reserve 5'!$C429</f>
        <v>0</v>
      </c>
      <c r="P424">
        <f>'Reserve 5'!$D429</f>
        <v>0</v>
      </c>
      <c r="Q424">
        <f>'Reserve 6'!$C429</f>
        <v>0</v>
      </c>
      <c r="R424">
        <f>'Reserve 6'!$D429</f>
        <v>0</v>
      </c>
      <c r="S424">
        <f>'Reserve 7'!$C429</f>
        <v>0</v>
      </c>
      <c r="T424">
        <f>'Reserve 7'!$D429</f>
        <v>0</v>
      </c>
      <c r="U424" t="str">
        <f>IF(A424=0,"",IF(COUNTIF(A$2:A424,A424)&gt;1,"",ROW()+(COLUMN()-20)/10000))</f>
        <v/>
      </c>
      <c r="V424" t="str">
        <f>IF(B424=0,"",IF(COUNTIF(B$2:B424,B424)&gt;1,"",ROW()+(COLUMN()-20)/10000))</f>
        <v/>
      </c>
      <c r="W424" t="str">
        <f>IF(C424=0,"",IF(COUNTIF(C$2:C424,C424)&gt;1,"",ROW()+(COLUMN()-20)/10000))</f>
        <v/>
      </c>
      <c r="X424" t="str">
        <f>IF(D424=0,"",IF(COUNTIF(D$2:D424,D424)&gt;1,"",ROW()+(COLUMN()-20)/10000))</f>
        <v/>
      </c>
      <c r="Y424" t="str">
        <f>IF(E424=0,"",IF(COUNTIF(E$2:E424,E424)&gt;1,"",ROW()+(COLUMN()-20)/10000))</f>
        <v/>
      </c>
      <c r="Z424" t="str">
        <f>IF(F424=0,"",IF(COUNTIF(F$2:F424,F424)&gt;1,"",ROW()+(COLUMN()-20)/10000))</f>
        <v/>
      </c>
      <c r="AA424" t="str">
        <f>IF(G424=0,"",IF(COUNTIF(G$2:G424,G424)&gt;1,"",ROW()+(COLUMN()-20)/10000))</f>
        <v/>
      </c>
      <c r="AB424" t="str">
        <f>IF(H424=0,"",IF(COUNTIF(H$2:H424,H424)&gt;1,"",ROW()+(COLUMN()-20)/10000))</f>
        <v/>
      </c>
      <c r="AC424" t="str">
        <f>IF(I424=0,"",IF(COUNTIF(I$2:I424,I424)&gt;1,"",ROW()+(COLUMN()-20)/10000))</f>
        <v/>
      </c>
      <c r="AD424" t="str">
        <f>IF(J424=0,"",IF(COUNTIF(J$2:J424,J424)&gt;1,"",ROW()+(COLUMN()-20)/10000))</f>
        <v/>
      </c>
      <c r="AE424" t="str">
        <f>IF(K424=0,"",IF(COUNTIF(K$2:K424,K424)&gt;1,"",ROW()+(COLUMN()-20)/10000))</f>
        <v/>
      </c>
      <c r="AF424" t="str">
        <f>IF(L424=0,"",IF(COUNTIF(L$2:L424,L424)&gt;1,"",ROW()+(COLUMN()-20)/10000))</f>
        <v/>
      </c>
      <c r="AG424" t="str">
        <f>IF(M424=0,"",IF(COUNTIF(M$2:M424,M424)&gt;1,"",ROW()+(COLUMN()-20)/10000))</f>
        <v/>
      </c>
      <c r="AH424" t="str">
        <f>IF(N424=0,"",IF(COUNTIF(N$2:N424,N424)&gt;1,"",ROW()+(COLUMN()-20)/10000))</f>
        <v/>
      </c>
      <c r="AI424" t="str">
        <f>IF(O424=0,"",IF(COUNTIF(O$2:O424,O424)&gt;1,"",ROW()+(COLUMN()-20)/10000))</f>
        <v/>
      </c>
      <c r="AJ424" t="str">
        <f>IF(P424=0,"",IF(COUNTIF(P$2:P424,P424)&gt;1,"",ROW()+(COLUMN()-20)/10000))</f>
        <v/>
      </c>
      <c r="AK424" t="str">
        <f>IF(Q424=0,"",IF(COUNTIF(Q$2:Q424,Q424)&gt;1,"",ROW()+(COLUMN()-20)/10000))</f>
        <v/>
      </c>
      <c r="AL424" t="str">
        <f>IF(R424=0,"",IF(COUNTIF(R$2:R424,R424)&gt;1,"",ROW()+(COLUMN()-20)/10000))</f>
        <v/>
      </c>
      <c r="AM424" t="str">
        <f>IF(S424=0,"",IF(COUNTIF(S$2:S424,S424)&gt;1,"",ROW()+(COLUMN()-20)/10000))</f>
        <v/>
      </c>
      <c r="AN424" t="str">
        <f>IF(T424=0,"",IF(COUNTIF(T$2:T424,T424)&gt;1,"",ROW()+(COLUMN()-20)/10000))</f>
        <v/>
      </c>
      <c r="AO424" t="str">
        <f t="shared" si="103"/>
        <v/>
      </c>
      <c r="AP424" t="str">
        <f t="shared" ca="1" si="101"/>
        <v/>
      </c>
      <c r="AQ424" t="str">
        <f ca="1">IF(AP424="","",IF(COUNTIF($AP$2:AP424,AP424)&gt;1,"",IF(AP424="overdracht",1,ROW())))</f>
        <v/>
      </c>
      <c r="AT424" t="str">
        <f t="shared" ca="1" si="104"/>
        <v/>
      </c>
      <c r="AU424" t="str">
        <f t="shared" si="105"/>
        <v/>
      </c>
      <c r="AV424" t="str">
        <f t="shared" si="106"/>
        <v/>
      </c>
      <c r="AW424" s="104" t="str">
        <f>IF(A424=Detail!$E$3,ROW()+5+(COLUMN()-48)/1000,"")</f>
        <v/>
      </c>
      <c r="AX424" t="str">
        <f>IF(B424=Detail!$E$3,ROW()+5+(COLUMN()-48)/1000,"")</f>
        <v/>
      </c>
      <c r="AY424" t="str">
        <f>IF(C424=Detail!$E$3,ROW()+5+(COLUMN()-48)/1000,"")</f>
        <v/>
      </c>
      <c r="AZ424" t="str">
        <f>IF(D424=Detail!$E$3,ROW()+5+(COLUMN()-48)/1000,"")</f>
        <v/>
      </c>
      <c r="BA424" t="str">
        <f>IF(E424=Detail!$E$3,ROW()+5+(COLUMN()-48)/1000,"")</f>
        <v/>
      </c>
      <c r="BB424" t="str">
        <f>IF(F424=Detail!$E$3,ROW()+5+(COLUMN()-48)/1000,"")</f>
        <v/>
      </c>
      <c r="BC424" t="str">
        <f>IF(G424=Detail!$E$3,ROW()+5+(COLUMN()-48)/1000,"")</f>
        <v/>
      </c>
      <c r="BD424" t="str">
        <f>IF(H424=Detail!$E$3,ROW()+5+(COLUMN()-48)/1000,"")</f>
        <v/>
      </c>
      <c r="BE424" t="str">
        <f>IF(I424=Detail!$E$3,ROW()+5+(COLUMN()-48)/1000,"")</f>
        <v/>
      </c>
      <c r="BF424" t="str">
        <f>IF(J424=Detail!$E$3,ROW()+5+(COLUMN()-48)/1000,"")</f>
        <v/>
      </c>
      <c r="BG424" t="str">
        <f>IF(K424=Detail!$E$3,ROW()+5+(COLUMN()-48)/1000,"")</f>
        <v/>
      </c>
      <c r="BH424" t="str">
        <f>IF(L424=Detail!$E$3,ROW()+5+(COLUMN()-48)/1000,"")</f>
        <v/>
      </c>
      <c r="BI424" t="str">
        <f>IF(M424=Detail!$E$3,ROW()+5+(COLUMN()-48)/1000,"")</f>
        <v/>
      </c>
      <c r="BJ424" t="str">
        <f>IF(N424=Detail!$E$3,ROW()+5+(COLUMN()-48)/1000,"")</f>
        <v/>
      </c>
      <c r="BK424" t="str">
        <f>IF(O424=Detail!$E$3,ROW()+5+(COLUMN()-48)/1000,"")</f>
        <v/>
      </c>
      <c r="BL424" t="str">
        <f>IF(P424=Detail!$E$3,ROW()+5+(COLUMN()-48)/1000,"")</f>
        <v/>
      </c>
      <c r="BM424" t="str">
        <f>IF(Q424=Detail!$E$3,ROW()+5+(COLUMN()-48)/1000,"")</f>
        <v/>
      </c>
      <c r="BN424" t="str">
        <f>IF(R424=Detail!$E$3,ROW()+5+(COLUMN()-48)/1000,"")</f>
        <v/>
      </c>
      <c r="BO424" t="str">
        <f>IF(S424=Detail!$E$3,ROW()+5+(COLUMN()-48)/1000,"")</f>
        <v/>
      </c>
      <c r="BP424" t="str">
        <f>IF(T424=Detail!$E$3,ROW()+5+(COLUMN()-48)/1000,"")</f>
        <v/>
      </c>
      <c r="BQ424" t="str">
        <f t="shared" ca="1" si="102"/>
        <v/>
      </c>
      <c r="BR424" t="str">
        <f>IF(BS424="","","'"&amp;VLOOKUP(ROUND((BS424-ROUNDDOWN(BS424,0))*1000,0),$BT$2:$BU$21,2,FALSE)&amp;"'!A"&amp;ROUNDDOWN(Codedata!BS424,0))</f>
        <v/>
      </c>
      <c r="BS424" t="str">
        <f t="shared" si="107"/>
        <v/>
      </c>
      <c r="BV424" t="str">
        <f t="shared" ca="1" si="108"/>
        <v/>
      </c>
      <c r="BW424" t="str">
        <f t="shared" ca="1" si="109"/>
        <v/>
      </c>
      <c r="BX424" t="str">
        <f t="shared" ca="1" si="110"/>
        <v/>
      </c>
      <c r="BY424" t="str">
        <f t="shared" ca="1" si="111"/>
        <v/>
      </c>
      <c r="BZ424" t="str">
        <f t="shared" ca="1" si="112"/>
        <v/>
      </c>
      <c r="CA424" t="str">
        <f t="shared" ca="1" si="113"/>
        <v/>
      </c>
      <c r="CB424" t="str">
        <f t="shared" ca="1" si="114"/>
        <v/>
      </c>
      <c r="CC424" t="str">
        <f t="shared" ca="1" si="115"/>
        <v/>
      </c>
    </row>
    <row r="425" spans="1:81" x14ac:dyDescent="0.3">
      <c r="A425">
        <f>Cash!$C430</f>
        <v>0</v>
      </c>
      <c r="B425">
        <f>Cash!$D430</f>
        <v>0</v>
      </c>
      <c r="C425">
        <f>Zicht!$C430</f>
        <v>0</v>
      </c>
      <c r="D425">
        <f>Zicht!$D430</f>
        <v>0</v>
      </c>
      <c r="E425">
        <f>Spaar!$C430</f>
        <v>0</v>
      </c>
      <c r="F425">
        <f>Spaar!$D430</f>
        <v>0</v>
      </c>
      <c r="G425">
        <f>'Reserve 1'!$C430</f>
        <v>0</v>
      </c>
      <c r="H425">
        <f>'Reserve 1'!$D430</f>
        <v>0</v>
      </c>
      <c r="I425">
        <f>'Reserve 2'!$C430</f>
        <v>0</v>
      </c>
      <c r="J425">
        <f>'Reserve 2'!$D430</f>
        <v>0</v>
      </c>
      <c r="K425">
        <f>'Reserve 3'!$C430</f>
        <v>0</v>
      </c>
      <c r="L425">
        <f>'Reserve 3'!$D430</f>
        <v>0</v>
      </c>
      <c r="M425">
        <f>'Reserve 4'!$C430</f>
        <v>0</v>
      </c>
      <c r="N425">
        <f>'Reserve 4'!$D430</f>
        <v>0</v>
      </c>
      <c r="O425">
        <f>'Reserve 5'!$C430</f>
        <v>0</v>
      </c>
      <c r="P425">
        <f>'Reserve 5'!$D430</f>
        <v>0</v>
      </c>
      <c r="Q425">
        <f>'Reserve 6'!$C430</f>
        <v>0</v>
      </c>
      <c r="R425">
        <f>'Reserve 6'!$D430</f>
        <v>0</v>
      </c>
      <c r="S425">
        <f>'Reserve 7'!$C430</f>
        <v>0</v>
      </c>
      <c r="T425">
        <f>'Reserve 7'!$D430</f>
        <v>0</v>
      </c>
      <c r="U425" t="str">
        <f>IF(A425=0,"",IF(COUNTIF(A$2:A425,A425)&gt;1,"",ROW()+(COLUMN()-20)/10000))</f>
        <v/>
      </c>
      <c r="V425" t="str">
        <f>IF(B425=0,"",IF(COUNTIF(B$2:B425,B425)&gt;1,"",ROW()+(COLUMN()-20)/10000))</f>
        <v/>
      </c>
      <c r="W425" t="str">
        <f>IF(C425=0,"",IF(COUNTIF(C$2:C425,C425)&gt;1,"",ROW()+(COLUMN()-20)/10000))</f>
        <v/>
      </c>
      <c r="X425" t="str">
        <f>IF(D425=0,"",IF(COUNTIF(D$2:D425,D425)&gt;1,"",ROW()+(COLUMN()-20)/10000))</f>
        <v/>
      </c>
      <c r="Y425" t="str">
        <f>IF(E425=0,"",IF(COUNTIF(E$2:E425,E425)&gt;1,"",ROW()+(COLUMN()-20)/10000))</f>
        <v/>
      </c>
      <c r="Z425" t="str">
        <f>IF(F425=0,"",IF(COUNTIF(F$2:F425,F425)&gt;1,"",ROW()+(COLUMN()-20)/10000))</f>
        <v/>
      </c>
      <c r="AA425" t="str">
        <f>IF(G425=0,"",IF(COUNTIF(G$2:G425,G425)&gt;1,"",ROW()+(COLUMN()-20)/10000))</f>
        <v/>
      </c>
      <c r="AB425" t="str">
        <f>IF(H425=0,"",IF(COUNTIF(H$2:H425,H425)&gt;1,"",ROW()+(COLUMN()-20)/10000))</f>
        <v/>
      </c>
      <c r="AC425" t="str">
        <f>IF(I425=0,"",IF(COUNTIF(I$2:I425,I425)&gt;1,"",ROW()+(COLUMN()-20)/10000))</f>
        <v/>
      </c>
      <c r="AD425" t="str">
        <f>IF(J425=0,"",IF(COUNTIF(J$2:J425,J425)&gt;1,"",ROW()+(COLUMN()-20)/10000))</f>
        <v/>
      </c>
      <c r="AE425" t="str">
        <f>IF(K425=0,"",IF(COUNTIF(K$2:K425,K425)&gt;1,"",ROW()+(COLUMN()-20)/10000))</f>
        <v/>
      </c>
      <c r="AF425" t="str">
        <f>IF(L425=0,"",IF(COUNTIF(L$2:L425,L425)&gt;1,"",ROW()+(COLUMN()-20)/10000))</f>
        <v/>
      </c>
      <c r="AG425" t="str">
        <f>IF(M425=0,"",IF(COUNTIF(M$2:M425,M425)&gt;1,"",ROW()+(COLUMN()-20)/10000))</f>
        <v/>
      </c>
      <c r="AH425" t="str">
        <f>IF(N425=0,"",IF(COUNTIF(N$2:N425,N425)&gt;1,"",ROW()+(COLUMN()-20)/10000))</f>
        <v/>
      </c>
      <c r="AI425" t="str">
        <f>IF(O425=0,"",IF(COUNTIF(O$2:O425,O425)&gt;1,"",ROW()+(COLUMN()-20)/10000))</f>
        <v/>
      </c>
      <c r="AJ425" t="str">
        <f>IF(P425=0,"",IF(COUNTIF(P$2:P425,P425)&gt;1,"",ROW()+(COLUMN()-20)/10000))</f>
        <v/>
      </c>
      <c r="AK425" t="str">
        <f>IF(Q425=0,"",IF(COUNTIF(Q$2:Q425,Q425)&gt;1,"",ROW()+(COLUMN()-20)/10000))</f>
        <v/>
      </c>
      <c r="AL425" t="str">
        <f>IF(R425=0,"",IF(COUNTIF(R$2:R425,R425)&gt;1,"",ROW()+(COLUMN()-20)/10000))</f>
        <v/>
      </c>
      <c r="AM425" t="str">
        <f>IF(S425=0,"",IF(COUNTIF(S$2:S425,S425)&gt;1,"",ROW()+(COLUMN()-20)/10000))</f>
        <v/>
      </c>
      <c r="AN425" t="str">
        <f>IF(T425=0,"",IF(COUNTIF(T$2:T425,T425)&gt;1,"",ROW()+(COLUMN()-20)/10000))</f>
        <v/>
      </c>
      <c r="AO425" t="str">
        <f t="shared" si="103"/>
        <v/>
      </c>
      <c r="AP425" t="str">
        <f t="shared" ca="1" si="101"/>
        <v/>
      </c>
      <c r="AQ425" t="str">
        <f ca="1">IF(AP425="","",IF(COUNTIF($AP$2:AP425,AP425)&gt;1,"",IF(AP425="overdracht",1,ROW())))</f>
        <v/>
      </c>
      <c r="AT425" t="str">
        <f t="shared" ca="1" si="104"/>
        <v/>
      </c>
      <c r="AU425" t="str">
        <f t="shared" si="105"/>
        <v/>
      </c>
      <c r="AV425" t="str">
        <f t="shared" si="106"/>
        <v/>
      </c>
      <c r="AW425" s="104" t="str">
        <f>IF(A425=Detail!$E$3,ROW()+5+(COLUMN()-48)/1000,"")</f>
        <v/>
      </c>
      <c r="AX425" t="str">
        <f>IF(B425=Detail!$E$3,ROW()+5+(COLUMN()-48)/1000,"")</f>
        <v/>
      </c>
      <c r="AY425" t="str">
        <f>IF(C425=Detail!$E$3,ROW()+5+(COLUMN()-48)/1000,"")</f>
        <v/>
      </c>
      <c r="AZ425" t="str">
        <f>IF(D425=Detail!$E$3,ROW()+5+(COLUMN()-48)/1000,"")</f>
        <v/>
      </c>
      <c r="BA425" t="str">
        <f>IF(E425=Detail!$E$3,ROW()+5+(COLUMN()-48)/1000,"")</f>
        <v/>
      </c>
      <c r="BB425" t="str">
        <f>IF(F425=Detail!$E$3,ROW()+5+(COLUMN()-48)/1000,"")</f>
        <v/>
      </c>
      <c r="BC425" t="str">
        <f>IF(G425=Detail!$E$3,ROW()+5+(COLUMN()-48)/1000,"")</f>
        <v/>
      </c>
      <c r="BD425" t="str">
        <f>IF(H425=Detail!$E$3,ROW()+5+(COLUMN()-48)/1000,"")</f>
        <v/>
      </c>
      <c r="BE425" t="str">
        <f>IF(I425=Detail!$E$3,ROW()+5+(COLUMN()-48)/1000,"")</f>
        <v/>
      </c>
      <c r="BF425" t="str">
        <f>IF(J425=Detail!$E$3,ROW()+5+(COLUMN()-48)/1000,"")</f>
        <v/>
      </c>
      <c r="BG425" t="str">
        <f>IF(K425=Detail!$E$3,ROW()+5+(COLUMN()-48)/1000,"")</f>
        <v/>
      </c>
      <c r="BH425" t="str">
        <f>IF(L425=Detail!$E$3,ROW()+5+(COLUMN()-48)/1000,"")</f>
        <v/>
      </c>
      <c r="BI425" t="str">
        <f>IF(M425=Detail!$E$3,ROW()+5+(COLUMN()-48)/1000,"")</f>
        <v/>
      </c>
      <c r="BJ425" t="str">
        <f>IF(N425=Detail!$E$3,ROW()+5+(COLUMN()-48)/1000,"")</f>
        <v/>
      </c>
      <c r="BK425" t="str">
        <f>IF(O425=Detail!$E$3,ROW()+5+(COLUMN()-48)/1000,"")</f>
        <v/>
      </c>
      <c r="BL425" t="str">
        <f>IF(P425=Detail!$E$3,ROW()+5+(COLUMN()-48)/1000,"")</f>
        <v/>
      </c>
      <c r="BM425" t="str">
        <f>IF(Q425=Detail!$E$3,ROW()+5+(COLUMN()-48)/1000,"")</f>
        <v/>
      </c>
      <c r="BN425" t="str">
        <f>IF(R425=Detail!$E$3,ROW()+5+(COLUMN()-48)/1000,"")</f>
        <v/>
      </c>
      <c r="BO425" t="str">
        <f>IF(S425=Detail!$E$3,ROW()+5+(COLUMN()-48)/1000,"")</f>
        <v/>
      </c>
      <c r="BP425" t="str">
        <f>IF(T425=Detail!$E$3,ROW()+5+(COLUMN()-48)/1000,"")</f>
        <v/>
      </c>
      <c r="BQ425" t="str">
        <f t="shared" ca="1" si="102"/>
        <v/>
      </c>
      <c r="BR425" t="str">
        <f>IF(BS425="","","'"&amp;VLOOKUP(ROUND((BS425-ROUNDDOWN(BS425,0))*1000,0),$BT$2:$BU$21,2,FALSE)&amp;"'!A"&amp;ROUNDDOWN(Codedata!BS425,0))</f>
        <v/>
      </c>
      <c r="BS425" t="str">
        <f t="shared" si="107"/>
        <v/>
      </c>
      <c r="BV425" t="str">
        <f t="shared" ca="1" si="108"/>
        <v/>
      </c>
      <c r="BW425" t="str">
        <f t="shared" ca="1" si="109"/>
        <v/>
      </c>
      <c r="BX425" t="str">
        <f t="shared" ca="1" si="110"/>
        <v/>
      </c>
      <c r="BY425" t="str">
        <f t="shared" ca="1" si="111"/>
        <v/>
      </c>
      <c r="BZ425" t="str">
        <f t="shared" ca="1" si="112"/>
        <v/>
      </c>
      <c r="CA425" t="str">
        <f t="shared" ca="1" si="113"/>
        <v/>
      </c>
      <c r="CB425" t="str">
        <f t="shared" ca="1" si="114"/>
        <v/>
      </c>
      <c r="CC425" t="str">
        <f t="shared" ca="1" si="115"/>
        <v/>
      </c>
    </row>
    <row r="426" spans="1:81" x14ac:dyDescent="0.3">
      <c r="A426">
        <f>Cash!$C431</f>
        <v>0</v>
      </c>
      <c r="B426">
        <f>Cash!$D431</f>
        <v>0</v>
      </c>
      <c r="C426">
        <f>Zicht!$C431</f>
        <v>0</v>
      </c>
      <c r="D426">
        <f>Zicht!$D431</f>
        <v>0</v>
      </c>
      <c r="E426">
        <f>Spaar!$C431</f>
        <v>0</v>
      </c>
      <c r="F426">
        <f>Spaar!$D431</f>
        <v>0</v>
      </c>
      <c r="G426">
        <f>'Reserve 1'!$C431</f>
        <v>0</v>
      </c>
      <c r="H426">
        <f>'Reserve 1'!$D431</f>
        <v>0</v>
      </c>
      <c r="I426">
        <f>'Reserve 2'!$C431</f>
        <v>0</v>
      </c>
      <c r="J426">
        <f>'Reserve 2'!$D431</f>
        <v>0</v>
      </c>
      <c r="K426">
        <f>'Reserve 3'!$C431</f>
        <v>0</v>
      </c>
      <c r="L426">
        <f>'Reserve 3'!$D431</f>
        <v>0</v>
      </c>
      <c r="M426">
        <f>'Reserve 4'!$C431</f>
        <v>0</v>
      </c>
      <c r="N426">
        <f>'Reserve 4'!$D431</f>
        <v>0</v>
      </c>
      <c r="O426">
        <f>'Reserve 5'!$C431</f>
        <v>0</v>
      </c>
      <c r="P426">
        <f>'Reserve 5'!$D431</f>
        <v>0</v>
      </c>
      <c r="Q426">
        <f>'Reserve 6'!$C431</f>
        <v>0</v>
      </c>
      <c r="R426">
        <f>'Reserve 6'!$D431</f>
        <v>0</v>
      </c>
      <c r="S426">
        <f>'Reserve 7'!$C431</f>
        <v>0</v>
      </c>
      <c r="T426">
        <f>'Reserve 7'!$D431</f>
        <v>0</v>
      </c>
      <c r="U426" t="str">
        <f>IF(A426=0,"",IF(COUNTIF(A$2:A426,A426)&gt;1,"",ROW()+(COLUMN()-20)/10000))</f>
        <v/>
      </c>
      <c r="V426" t="str">
        <f>IF(B426=0,"",IF(COUNTIF(B$2:B426,B426)&gt;1,"",ROW()+(COLUMN()-20)/10000))</f>
        <v/>
      </c>
      <c r="W426" t="str">
        <f>IF(C426=0,"",IF(COUNTIF(C$2:C426,C426)&gt;1,"",ROW()+(COLUMN()-20)/10000))</f>
        <v/>
      </c>
      <c r="X426" t="str">
        <f>IF(D426=0,"",IF(COUNTIF(D$2:D426,D426)&gt;1,"",ROW()+(COLUMN()-20)/10000))</f>
        <v/>
      </c>
      <c r="Y426" t="str">
        <f>IF(E426=0,"",IF(COUNTIF(E$2:E426,E426)&gt;1,"",ROW()+(COLUMN()-20)/10000))</f>
        <v/>
      </c>
      <c r="Z426" t="str">
        <f>IF(F426=0,"",IF(COUNTIF(F$2:F426,F426)&gt;1,"",ROW()+(COLUMN()-20)/10000))</f>
        <v/>
      </c>
      <c r="AA426" t="str">
        <f>IF(G426=0,"",IF(COUNTIF(G$2:G426,G426)&gt;1,"",ROW()+(COLUMN()-20)/10000))</f>
        <v/>
      </c>
      <c r="AB426" t="str">
        <f>IF(H426=0,"",IF(COUNTIF(H$2:H426,H426)&gt;1,"",ROW()+(COLUMN()-20)/10000))</f>
        <v/>
      </c>
      <c r="AC426" t="str">
        <f>IF(I426=0,"",IF(COUNTIF(I$2:I426,I426)&gt;1,"",ROW()+(COLUMN()-20)/10000))</f>
        <v/>
      </c>
      <c r="AD426" t="str">
        <f>IF(J426=0,"",IF(COUNTIF(J$2:J426,J426)&gt;1,"",ROW()+(COLUMN()-20)/10000))</f>
        <v/>
      </c>
      <c r="AE426" t="str">
        <f>IF(K426=0,"",IF(COUNTIF(K$2:K426,K426)&gt;1,"",ROW()+(COLUMN()-20)/10000))</f>
        <v/>
      </c>
      <c r="AF426" t="str">
        <f>IF(L426=0,"",IF(COUNTIF(L$2:L426,L426)&gt;1,"",ROW()+(COLUMN()-20)/10000))</f>
        <v/>
      </c>
      <c r="AG426" t="str">
        <f>IF(M426=0,"",IF(COUNTIF(M$2:M426,M426)&gt;1,"",ROW()+(COLUMN()-20)/10000))</f>
        <v/>
      </c>
      <c r="AH426" t="str">
        <f>IF(N426=0,"",IF(COUNTIF(N$2:N426,N426)&gt;1,"",ROW()+(COLUMN()-20)/10000))</f>
        <v/>
      </c>
      <c r="AI426" t="str">
        <f>IF(O426=0,"",IF(COUNTIF(O$2:O426,O426)&gt;1,"",ROW()+(COLUMN()-20)/10000))</f>
        <v/>
      </c>
      <c r="AJ426" t="str">
        <f>IF(P426=0,"",IF(COUNTIF(P$2:P426,P426)&gt;1,"",ROW()+(COLUMN()-20)/10000))</f>
        <v/>
      </c>
      <c r="AK426" t="str">
        <f>IF(Q426=0,"",IF(COUNTIF(Q$2:Q426,Q426)&gt;1,"",ROW()+(COLUMN()-20)/10000))</f>
        <v/>
      </c>
      <c r="AL426" t="str">
        <f>IF(R426=0,"",IF(COUNTIF(R$2:R426,R426)&gt;1,"",ROW()+(COLUMN()-20)/10000))</f>
        <v/>
      </c>
      <c r="AM426" t="str">
        <f>IF(S426=0,"",IF(COUNTIF(S$2:S426,S426)&gt;1,"",ROW()+(COLUMN()-20)/10000))</f>
        <v/>
      </c>
      <c r="AN426" t="str">
        <f>IF(T426=0,"",IF(COUNTIF(T$2:T426,T426)&gt;1,"",ROW()+(COLUMN()-20)/10000))</f>
        <v/>
      </c>
      <c r="AO426" t="str">
        <f t="shared" si="103"/>
        <v/>
      </c>
      <c r="AP426" t="str">
        <f t="shared" ca="1" si="101"/>
        <v/>
      </c>
      <c r="AQ426" t="str">
        <f ca="1">IF(AP426="","",IF(COUNTIF($AP$2:AP426,AP426)&gt;1,"",IF(AP426="overdracht",1,ROW())))</f>
        <v/>
      </c>
      <c r="AT426" t="str">
        <f t="shared" ca="1" si="104"/>
        <v/>
      </c>
      <c r="AU426" t="str">
        <f t="shared" si="105"/>
        <v/>
      </c>
      <c r="AV426" t="str">
        <f t="shared" si="106"/>
        <v/>
      </c>
      <c r="AW426" s="104" t="str">
        <f>IF(A426=Detail!$E$3,ROW()+5+(COLUMN()-48)/1000,"")</f>
        <v/>
      </c>
      <c r="AX426" t="str">
        <f>IF(B426=Detail!$E$3,ROW()+5+(COLUMN()-48)/1000,"")</f>
        <v/>
      </c>
      <c r="AY426" t="str">
        <f>IF(C426=Detail!$E$3,ROW()+5+(COLUMN()-48)/1000,"")</f>
        <v/>
      </c>
      <c r="AZ426" t="str">
        <f>IF(D426=Detail!$E$3,ROW()+5+(COLUMN()-48)/1000,"")</f>
        <v/>
      </c>
      <c r="BA426" t="str">
        <f>IF(E426=Detail!$E$3,ROW()+5+(COLUMN()-48)/1000,"")</f>
        <v/>
      </c>
      <c r="BB426" t="str">
        <f>IF(F426=Detail!$E$3,ROW()+5+(COLUMN()-48)/1000,"")</f>
        <v/>
      </c>
      <c r="BC426" t="str">
        <f>IF(G426=Detail!$E$3,ROW()+5+(COLUMN()-48)/1000,"")</f>
        <v/>
      </c>
      <c r="BD426" t="str">
        <f>IF(H426=Detail!$E$3,ROW()+5+(COLUMN()-48)/1000,"")</f>
        <v/>
      </c>
      <c r="BE426" t="str">
        <f>IF(I426=Detail!$E$3,ROW()+5+(COLUMN()-48)/1000,"")</f>
        <v/>
      </c>
      <c r="BF426" t="str">
        <f>IF(J426=Detail!$E$3,ROW()+5+(COLUMN()-48)/1000,"")</f>
        <v/>
      </c>
      <c r="BG426" t="str">
        <f>IF(K426=Detail!$E$3,ROW()+5+(COLUMN()-48)/1000,"")</f>
        <v/>
      </c>
      <c r="BH426" t="str">
        <f>IF(L426=Detail!$E$3,ROW()+5+(COLUMN()-48)/1000,"")</f>
        <v/>
      </c>
      <c r="BI426" t="str">
        <f>IF(M426=Detail!$E$3,ROW()+5+(COLUMN()-48)/1000,"")</f>
        <v/>
      </c>
      <c r="BJ426" t="str">
        <f>IF(N426=Detail!$E$3,ROW()+5+(COLUMN()-48)/1000,"")</f>
        <v/>
      </c>
      <c r="BK426" t="str">
        <f>IF(O426=Detail!$E$3,ROW()+5+(COLUMN()-48)/1000,"")</f>
        <v/>
      </c>
      <c r="BL426" t="str">
        <f>IF(P426=Detail!$E$3,ROW()+5+(COLUMN()-48)/1000,"")</f>
        <v/>
      </c>
      <c r="BM426" t="str">
        <f>IF(Q426=Detail!$E$3,ROW()+5+(COLUMN()-48)/1000,"")</f>
        <v/>
      </c>
      <c r="BN426" t="str">
        <f>IF(R426=Detail!$E$3,ROW()+5+(COLUMN()-48)/1000,"")</f>
        <v/>
      </c>
      <c r="BO426" t="str">
        <f>IF(S426=Detail!$E$3,ROW()+5+(COLUMN()-48)/1000,"")</f>
        <v/>
      </c>
      <c r="BP426" t="str">
        <f>IF(T426=Detail!$E$3,ROW()+5+(COLUMN()-48)/1000,"")</f>
        <v/>
      </c>
      <c r="BQ426" t="str">
        <f t="shared" ca="1" si="102"/>
        <v/>
      </c>
      <c r="BR426" t="str">
        <f>IF(BS426="","","'"&amp;VLOOKUP(ROUND((BS426-ROUNDDOWN(BS426,0))*1000,0),$BT$2:$BU$21,2,FALSE)&amp;"'!A"&amp;ROUNDDOWN(Codedata!BS426,0))</f>
        <v/>
      </c>
      <c r="BS426" t="str">
        <f t="shared" si="107"/>
        <v/>
      </c>
      <c r="BV426" t="str">
        <f t="shared" ca="1" si="108"/>
        <v/>
      </c>
      <c r="BW426" t="str">
        <f t="shared" ca="1" si="109"/>
        <v/>
      </c>
      <c r="BX426" t="str">
        <f t="shared" ca="1" si="110"/>
        <v/>
      </c>
      <c r="BY426" t="str">
        <f t="shared" ca="1" si="111"/>
        <v/>
      </c>
      <c r="BZ426" t="str">
        <f t="shared" ca="1" si="112"/>
        <v/>
      </c>
      <c r="CA426" t="str">
        <f t="shared" ca="1" si="113"/>
        <v/>
      </c>
      <c r="CB426" t="str">
        <f t="shared" ca="1" si="114"/>
        <v/>
      </c>
      <c r="CC426" t="str">
        <f t="shared" ca="1" si="115"/>
        <v/>
      </c>
    </row>
    <row r="427" spans="1:81" x14ac:dyDescent="0.3">
      <c r="A427">
        <f>Cash!$C432</f>
        <v>0</v>
      </c>
      <c r="B427">
        <f>Cash!$D432</f>
        <v>0</v>
      </c>
      <c r="C427">
        <f>Zicht!$C432</f>
        <v>0</v>
      </c>
      <c r="D427">
        <f>Zicht!$D432</f>
        <v>0</v>
      </c>
      <c r="E427">
        <f>Spaar!$C432</f>
        <v>0</v>
      </c>
      <c r="F427">
        <f>Spaar!$D432</f>
        <v>0</v>
      </c>
      <c r="G427">
        <f>'Reserve 1'!$C432</f>
        <v>0</v>
      </c>
      <c r="H427">
        <f>'Reserve 1'!$D432</f>
        <v>0</v>
      </c>
      <c r="I427">
        <f>'Reserve 2'!$C432</f>
        <v>0</v>
      </c>
      <c r="J427">
        <f>'Reserve 2'!$D432</f>
        <v>0</v>
      </c>
      <c r="K427">
        <f>'Reserve 3'!$C432</f>
        <v>0</v>
      </c>
      <c r="L427">
        <f>'Reserve 3'!$D432</f>
        <v>0</v>
      </c>
      <c r="M427">
        <f>'Reserve 4'!$C432</f>
        <v>0</v>
      </c>
      <c r="N427">
        <f>'Reserve 4'!$D432</f>
        <v>0</v>
      </c>
      <c r="O427">
        <f>'Reserve 5'!$C432</f>
        <v>0</v>
      </c>
      <c r="P427">
        <f>'Reserve 5'!$D432</f>
        <v>0</v>
      </c>
      <c r="Q427">
        <f>'Reserve 6'!$C432</f>
        <v>0</v>
      </c>
      <c r="R427">
        <f>'Reserve 6'!$D432</f>
        <v>0</v>
      </c>
      <c r="S427">
        <f>'Reserve 7'!$C432</f>
        <v>0</v>
      </c>
      <c r="T427">
        <f>'Reserve 7'!$D432</f>
        <v>0</v>
      </c>
      <c r="U427" t="str">
        <f>IF(A427=0,"",IF(COUNTIF(A$2:A427,A427)&gt;1,"",ROW()+(COLUMN()-20)/10000))</f>
        <v/>
      </c>
      <c r="V427" t="str">
        <f>IF(B427=0,"",IF(COUNTIF(B$2:B427,B427)&gt;1,"",ROW()+(COLUMN()-20)/10000))</f>
        <v/>
      </c>
      <c r="W427" t="str">
        <f>IF(C427=0,"",IF(COUNTIF(C$2:C427,C427)&gt;1,"",ROW()+(COLUMN()-20)/10000))</f>
        <v/>
      </c>
      <c r="X427" t="str">
        <f>IF(D427=0,"",IF(COUNTIF(D$2:D427,D427)&gt;1,"",ROW()+(COLUMN()-20)/10000))</f>
        <v/>
      </c>
      <c r="Y427" t="str">
        <f>IF(E427=0,"",IF(COUNTIF(E$2:E427,E427)&gt;1,"",ROW()+(COLUMN()-20)/10000))</f>
        <v/>
      </c>
      <c r="Z427" t="str">
        <f>IF(F427=0,"",IF(COUNTIF(F$2:F427,F427)&gt;1,"",ROW()+(COLUMN()-20)/10000))</f>
        <v/>
      </c>
      <c r="AA427" t="str">
        <f>IF(G427=0,"",IF(COUNTIF(G$2:G427,G427)&gt;1,"",ROW()+(COLUMN()-20)/10000))</f>
        <v/>
      </c>
      <c r="AB427" t="str">
        <f>IF(H427=0,"",IF(COUNTIF(H$2:H427,H427)&gt;1,"",ROW()+(COLUMN()-20)/10000))</f>
        <v/>
      </c>
      <c r="AC427" t="str">
        <f>IF(I427=0,"",IF(COUNTIF(I$2:I427,I427)&gt;1,"",ROW()+(COLUMN()-20)/10000))</f>
        <v/>
      </c>
      <c r="AD427" t="str">
        <f>IF(J427=0,"",IF(COUNTIF(J$2:J427,J427)&gt;1,"",ROW()+(COLUMN()-20)/10000))</f>
        <v/>
      </c>
      <c r="AE427" t="str">
        <f>IF(K427=0,"",IF(COUNTIF(K$2:K427,K427)&gt;1,"",ROW()+(COLUMN()-20)/10000))</f>
        <v/>
      </c>
      <c r="AF427" t="str">
        <f>IF(L427=0,"",IF(COUNTIF(L$2:L427,L427)&gt;1,"",ROW()+(COLUMN()-20)/10000))</f>
        <v/>
      </c>
      <c r="AG427" t="str">
        <f>IF(M427=0,"",IF(COUNTIF(M$2:M427,M427)&gt;1,"",ROW()+(COLUMN()-20)/10000))</f>
        <v/>
      </c>
      <c r="AH427" t="str">
        <f>IF(N427=0,"",IF(COUNTIF(N$2:N427,N427)&gt;1,"",ROW()+(COLUMN()-20)/10000))</f>
        <v/>
      </c>
      <c r="AI427" t="str">
        <f>IF(O427=0,"",IF(COUNTIF(O$2:O427,O427)&gt;1,"",ROW()+(COLUMN()-20)/10000))</f>
        <v/>
      </c>
      <c r="AJ427" t="str">
        <f>IF(P427=0,"",IF(COUNTIF(P$2:P427,P427)&gt;1,"",ROW()+(COLUMN()-20)/10000))</f>
        <v/>
      </c>
      <c r="AK427" t="str">
        <f>IF(Q427=0,"",IF(COUNTIF(Q$2:Q427,Q427)&gt;1,"",ROW()+(COLUMN()-20)/10000))</f>
        <v/>
      </c>
      <c r="AL427" t="str">
        <f>IF(R427=0,"",IF(COUNTIF(R$2:R427,R427)&gt;1,"",ROW()+(COLUMN()-20)/10000))</f>
        <v/>
      </c>
      <c r="AM427" t="str">
        <f>IF(S427=0,"",IF(COUNTIF(S$2:S427,S427)&gt;1,"",ROW()+(COLUMN()-20)/10000))</f>
        <v/>
      </c>
      <c r="AN427" t="str">
        <f>IF(T427=0,"",IF(COUNTIF(T$2:T427,T427)&gt;1,"",ROW()+(COLUMN()-20)/10000))</f>
        <v/>
      </c>
      <c r="AO427" t="str">
        <f t="shared" si="103"/>
        <v/>
      </c>
      <c r="AP427" t="str">
        <f t="shared" ca="1" si="101"/>
        <v/>
      </c>
      <c r="AQ427" t="str">
        <f ca="1">IF(AP427="","",IF(COUNTIF($AP$2:AP427,AP427)&gt;1,"",IF(AP427="overdracht",1,ROW())))</f>
        <v/>
      </c>
      <c r="AT427" t="str">
        <f t="shared" ca="1" si="104"/>
        <v/>
      </c>
      <c r="AU427" t="str">
        <f t="shared" si="105"/>
        <v/>
      </c>
      <c r="AV427" t="str">
        <f t="shared" si="106"/>
        <v/>
      </c>
      <c r="AW427" s="104" t="str">
        <f>IF(A427=Detail!$E$3,ROW()+5+(COLUMN()-48)/1000,"")</f>
        <v/>
      </c>
      <c r="AX427" t="str">
        <f>IF(B427=Detail!$E$3,ROW()+5+(COLUMN()-48)/1000,"")</f>
        <v/>
      </c>
      <c r="AY427" t="str">
        <f>IF(C427=Detail!$E$3,ROW()+5+(COLUMN()-48)/1000,"")</f>
        <v/>
      </c>
      <c r="AZ427" t="str">
        <f>IF(D427=Detail!$E$3,ROW()+5+(COLUMN()-48)/1000,"")</f>
        <v/>
      </c>
      <c r="BA427" t="str">
        <f>IF(E427=Detail!$E$3,ROW()+5+(COLUMN()-48)/1000,"")</f>
        <v/>
      </c>
      <c r="BB427" t="str">
        <f>IF(F427=Detail!$E$3,ROW()+5+(COLUMN()-48)/1000,"")</f>
        <v/>
      </c>
      <c r="BC427" t="str">
        <f>IF(G427=Detail!$E$3,ROW()+5+(COLUMN()-48)/1000,"")</f>
        <v/>
      </c>
      <c r="BD427" t="str">
        <f>IF(H427=Detail!$E$3,ROW()+5+(COLUMN()-48)/1000,"")</f>
        <v/>
      </c>
      <c r="BE427" t="str">
        <f>IF(I427=Detail!$E$3,ROW()+5+(COLUMN()-48)/1000,"")</f>
        <v/>
      </c>
      <c r="BF427" t="str">
        <f>IF(J427=Detail!$E$3,ROW()+5+(COLUMN()-48)/1000,"")</f>
        <v/>
      </c>
      <c r="BG427" t="str">
        <f>IF(K427=Detail!$E$3,ROW()+5+(COLUMN()-48)/1000,"")</f>
        <v/>
      </c>
      <c r="BH427" t="str">
        <f>IF(L427=Detail!$E$3,ROW()+5+(COLUMN()-48)/1000,"")</f>
        <v/>
      </c>
      <c r="BI427" t="str">
        <f>IF(M427=Detail!$E$3,ROW()+5+(COLUMN()-48)/1000,"")</f>
        <v/>
      </c>
      <c r="BJ427" t="str">
        <f>IF(N427=Detail!$E$3,ROW()+5+(COLUMN()-48)/1000,"")</f>
        <v/>
      </c>
      <c r="BK427" t="str">
        <f>IF(O427=Detail!$E$3,ROW()+5+(COLUMN()-48)/1000,"")</f>
        <v/>
      </c>
      <c r="BL427" t="str">
        <f>IF(P427=Detail!$E$3,ROW()+5+(COLUMN()-48)/1000,"")</f>
        <v/>
      </c>
      <c r="BM427" t="str">
        <f>IF(Q427=Detail!$E$3,ROW()+5+(COLUMN()-48)/1000,"")</f>
        <v/>
      </c>
      <c r="BN427" t="str">
        <f>IF(R427=Detail!$E$3,ROW()+5+(COLUMN()-48)/1000,"")</f>
        <v/>
      </c>
      <c r="BO427" t="str">
        <f>IF(S427=Detail!$E$3,ROW()+5+(COLUMN()-48)/1000,"")</f>
        <v/>
      </c>
      <c r="BP427" t="str">
        <f>IF(T427=Detail!$E$3,ROW()+5+(COLUMN()-48)/1000,"")</f>
        <v/>
      </c>
      <c r="BQ427" t="str">
        <f t="shared" ca="1" si="102"/>
        <v/>
      </c>
      <c r="BR427" t="str">
        <f>IF(BS427="","","'"&amp;VLOOKUP(ROUND((BS427-ROUNDDOWN(BS427,0))*1000,0),$BT$2:$BU$21,2,FALSE)&amp;"'!A"&amp;ROUNDDOWN(Codedata!BS427,0))</f>
        <v/>
      </c>
      <c r="BS427" t="str">
        <f t="shared" si="107"/>
        <v/>
      </c>
      <c r="BV427" t="str">
        <f t="shared" ca="1" si="108"/>
        <v/>
      </c>
      <c r="BW427" t="str">
        <f t="shared" ca="1" si="109"/>
        <v/>
      </c>
      <c r="BX427" t="str">
        <f t="shared" ca="1" si="110"/>
        <v/>
      </c>
      <c r="BY427" t="str">
        <f t="shared" ca="1" si="111"/>
        <v/>
      </c>
      <c r="BZ427" t="str">
        <f t="shared" ca="1" si="112"/>
        <v/>
      </c>
      <c r="CA427" t="str">
        <f t="shared" ca="1" si="113"/>
        <v/>
      </c>
      <c r="CB427" t="str">
        <f t="shared" ca="1" si="114"/>
        <v/>
      </c>
      <c r="CC427" t="str">
        <f t="shared" ca="1" si="115"/>
        <v/>
      </c>
    </row>
    <row r="428" spans="1:81" x14ac:dyDescent="0.3">
      <c r="A428">
        <f>Cash!$C433</f>
        <v>0</v>
      </c>
      <c r="B428">
        <f>Cash!$D433</f>
        <v>0</v>
      </c>
      <c r="C428">
        <f>Zicht!$C433</f>
        <v>0</v>
      </c>
      <c r="D428">
        <f>Zicht!$D433</f>
        <v>0</v>
      </c>
      <c r="E428">
        <f>Spaar!$C433</f>
        <v>0</v>
      </c>
      <c r="F428">
        <f>Spaar!$D433</f>
        <v>0</v>
      </c>
      <c r="G428">
        <f>'Reserve 1'!$C433</f>
        <v>0</v>
      </c>
      <c r="H428">
        <f>'Reserve 1'!$D433</f>
        <v>0</v>
      </c>
      <c r="I428">
        <f>'Reserve 2'!$C433</f>
        <v>0</v>
      </c>
      <c r="J428">
        <f>'Reserve 2'!$D433</f>
        <v>0</v>
      </c>
      <c r="K428">
        <f>'Reserve 3'!$C433</f>
        <v>0</v>
      </c>
      <c r="L428">
        <f>'Reserve 3'!$D433</f>
        <v>0</v>
      </c>
      <c r="M428">
        <f>'Reserve 4'!$C433</f>
        <v>0</v>
      </c>
      <c r="N428">
        <f>'Reserve 4'!$D433</f>
        <v>0</v>
      </c>
      <c r="O428">
        <f>'Reserve 5'!$C433</f>
        <v>0</v>
      </c>
      <c r="P428">
        <f>'Reserve 5'!$D433</f>
        <v>0</v>
      </c>
      <c r="Q428">
        <f>'Reserve 6'!$C433</f>
        <v>0</v>
      </c>
      <c r="R428">
        <f>'Reserve 6'!$D433</f>
        <v>0</v>
      </c>
      <c r="S428">
        <f>'Reserve 7'!$C433</f>
        <v>0</v>
      </c>
      <c r="T428">
        <f>'Reserve 7'!$D433</f>
        <v>0</v>
      </c>
      <c r="U428" t="str">
        <f>IF(A428=0,"",IF(COUNTIF(A$2:A428,A428)&gt;1,"",ROW()+(COLUMN()-20)/10000))</f>
        <v/>
      </c>
      <c r="V428" t="str">
        <f>IF(B428=0,"",IF(COUNTIF(B$2:B428,B428)&gt;1,"",ROW()+(COLUMN()-20)/10000))</f>
        <v/>
      </c>
      <c r="W428" t="str">
        <f>IF(C428=0,"",IF(COUNTIF(C$2:C428,C428)&gt;1,"",ROW()+(COLUMN()-20)/10000))</f>
        <v/>
      </c>
      <c r="X428" t="str">
        <f>IF(D428=0,"",IF(COUNTIF(D$2:D428,D428)&gt;1,"",ROW()+(COLUMN()-20)/10000))</f>
        <v/>
      </c>
      <c r="Y428" t="str">
        <f>IF(E428=0,"",IF(COUNTIF(E$2:E428,E428)&gt;1,"",ROW()+(COLUMN()-20)/10000))</f>
        <v/>
      </c>
      <c r="Z428" t="str">
        <f>IF(F428=0,"",IF(COUNTIF(F$2:F428,F428)&gt;1,"",ROW()+(COLUMN()-20)/10000))</f>
        <v/>
      </c>
      <c r="AA428" t="str">
        <f>IF(G428=0,"",IF(COUNTIF(G$2:G428,G428)&gt;1,"",ROW()+(COLUMN()-20)/10000))</f>
        <v/>
      </c>
      <c r="AB428" t="str">
        <f>IF(H428=0,"",IF(COUNTIF(H$2:H428,H428)&gt;1,"",ROW()+(COLUMN()-20)/10000))</f>
        <v/>
      </c>
      <c r="AC428" t="str">
        <f>IF(I428=0,"",IF(COUNTIF(I$2:I428,I428)&gt;1,"",ROW()+(COLUMN()-20)/10000))</f>
        <v/>
      </c>
      <c r="AD428" t="str">
        <f>IF(J428=0,"",IF(COUNTIF(J$2:J428,J428)&gt;1,"",ROW()+(COLUMN()-20)/10000))</f>
        <v/>
      </c>
      <c r="AE428" t="str">
        <f>IF(K428=0,"",IF(COUNTIF(K$2:K428,K428)&gt;1,"",ROW()+(COLUMN()-20)/10000))</f>
        <v/>
      </c>
      <c r="AF428" t="str">
        <f>IF(L428=0,"",IF(COUNTIF(L$2:L428,L428)&gt;1,"",ROW()+(COLUMN()-20)/10000))</f>
        <v/>
      </c>
      <c r="AG428" t="str">
        <f>IF(M428=0,"",IF(COUNTIF(M$2:M428,M428)&gt;1,"",ROW()+(COLUMN()-20)/10000))</f>
        <v/>
      </c>
      <c r="AH428" t="str">
        <f>IF(N428=0,"",IF(COUNTIF(N$2:N428,N428)&gt;1,"",ROW()+(COLUMN()-20)/10000))</f>
        <v/>
      </c>
      <c r="AI428" t="str">
        <f>IF(O428=0,"",IF(COUNTIF(O$2:O428,O428)&gt;1,"",ROW()+(COLUMN()-20)/10000))</f>
        <v/>
      </c>
      <c r="AJ428" t="str">
        <f>IF(P428=0,"",IF(COUNTIF(P$2:P428,P428)&gt;1,"",ROW()+(COLUMN()-20)/10000))</f>
        <v/>
      </c>
      <c r="AK428" t="str">
        <f>IF(Q428=0,"",IF(COUNTIF(Q$2:Q428,Q428)&gt;1,"",ROW()+(COLUMN()-20)/10000))</f>
        <v/>
      </c>
      <c r="AL428" t="str">
        <f>IF(R428=0,"",IF(COUNTIF(R$2:R428,R428)&gt;1,"",ROW()+(COLUMN()-20)/10000))</f>
        <v/>
      </c>
      <c r="AM428" t="str">
        <f>IF(S428=0,"",IF(COUNTIF(S$2:S428,S428)&gt;1,"",ROW()+(COLUMN()-20)/10000))</f>
        <v/>
      </c>
      <c r="AN428" t="str">
        <f>IF(T428=0,"",IF(COUNTIF(T$2:T428,T428)&gt;1,"",ROW()+(COLUMN()-20)/10000))</f>
        <v/>
      </c>
      <c r="AO428" t="str">
        <f t="shared" si="103"/>
        <v/>
      </c>
      <c r="AP428" t="str">
        <f t="shared" ca="1" si="101"/>
        <v/>
      </c>
      <c r="AQ428" t="str">
        <f ca="1">IF(AP428="","",IF(COUNTIF($AP$2:AP428,AP428)&gt;1,"",IF(AP428="overdracht",1,ROW())))</f>
        <v/>
      </c>
      <c r="AT428" t="str">
        <f t="shared" ca="1" si="104"/>
        <v/>
      </c>
      <c r="AU428" t="str">
        <f t="shared" si="105"/>
        <v/>
      </c>
      <c r="AV428" t="str">
        <f t="shared" si="106"/>
        <v/>
      </c>
      <c r="AW428" s="104" t="str">
        <f>IF(A428=Detail!$E$3,ROW()+5+(COLUMN()-48)/1000,"")</f>
        <v/>
      </c>
      <c r="AX428" t="str">
        <f>IF(B428=Detail!$E$3,ROW()+5+(COLUMN()-48)/1000,"")</f>
        <v/>
      </c>
      <c r="AY428" t="str">
        <f>IF(C428=Detail!$E$3,ROW()+5+(COLUMN()-48)/1000,"")</f>
        <v/>
      </c>
      <c r="AZ428" t="str">
        <f>IF(D428=Detail!$E$3,ROW()+5+(COLUMN()-48)/1000,"")</f>
        <v/>
      </c>
      <c r="BA428" t="str">
        <f>IF(E428=Detail!$E$3,ROW()+5+(COLUMN()-48)/1000,"")</f>
        <v/>
      </c>
      <c r="BB428" t="str">
        <f>IF(F428=Detail!$E$3,ROW()+5+(COLUMN()-48)/1000,"")</f>
        <v/>
      </c>
      <c r="BC428" t="str">
        <f>IF(G428=Detail!$E$3,ROW()+5+(COLUMN()-48)/1000,"")</f>
        <v/>
      </c>
      <c r="BD428" t="str">
        <f>IF(H428=Detail!$E$3,ROW()+5+(COLUMN()-48)/1000,"")</f>
        <v/>
      </c>
      <c r="BE428" t="str">
        <f>IF(I428=Detail!$E$3,ROW()+5+(COLUMN()-48)/1000,"")</f>
        <v/>
      </c>
      <c r="BF428" t="str">
        <f>IF(J428=Detail!$E$3,ROW()+5+(COLUMN()-48)/1000,"")</f>
        <v/>
      </c>
      <c r="BG428" t="str">
        <f>IF(K428=Detail!$E$3,ROW()+5+(COLUMN()-48)/1000,"")</f>
        <v/>
      </c>
      <c r="BH428" t="str">
        <f>IF(L428=Detail!$E$3,ROW()+5+(COLUMN()-48)/1000,"")</f>
        <v/>
      </c>
      <c r="BI428" t="str">
        <f>IF(M428=Detail!$E$3,ROW()+5+(COLUMN()-48)/1000,"")</f>
        <v/>
      </c>
      <c r="BJ428" t="str">
        <f>IF(N428=Detail!$E$3,ROW()+5+(COLUMN()-48)/1000,"")</f>
        <v/>
      </c>
      <c r="BK428" t="str">
        <f>IF(O428=Detail!$E$3,ROW()+5+(COLUMN()-48)/1000,"")</f>
        <v/>
      </c>
      <c r="BL428" t="str">
        <f>IF(P428=Detail!$E$3,ROW()+5+(COLUMN()-48)/1000,"")</f>
        <v/>
      </c>
      <c r="BM428" t="str">
        <f>IF(Q428=Detail!$E$3,ROW()+5+(COLUMN()-48)/1000,"")</f>
        <v/>
      </c>
      <c r="BN428" t="str">
        <f>IF(R428=Detail!$E$3,ROW()+5+(COLUMN()-48)/1000,"")</f>
        <v/>
      </c>
      <c r="BO428" t="str">
        <f>IF(S428=Detail!$E$3,ROW()+5+(COLUMN()-48)/1000,"")</f>
        <v/>
      </c>
      <c r="BP428" t="str">
        <f>IF(T428=Detail!$E$3,ROW()+5+(COLUMN()-48)/1000,"")</f>
        <v/>
      </c>
      <c r="BQ428" t="str">
        <f t="shared" ca="1" si="102"/>
        <v/>
      </c>
      <c r="BR428" t="str">
        <f>IF(BS428="","","'"&amp;VLOOKUP(ROUND((BS428-ROUNDDOWN(BS428,0))*1000,0),$BT$2:$BU$21,2,FALSE)&amp;"'!A"&amp;ROUNDDOWN(Codedata!BS428,0))</f>
        <v/>
      </c>
      <c r="BS428" t="str">
        <f t="shared" si="107"/>
        <v/>
      </c>
      <c r="BV428" t="str">
        <f t="shared" ca="1" si="108"/>
        <v/>
      </c>
      <c r="BW428" t="str">
        <f t="shared" ca="1" si="109"/>
        <v/>
      </c>
      <c r="BX428" t="str">
        <f t="shared" ca="1" si="110"/>
        <v/>
      </c>
      <c r="BY428" t="str">
        <f t="shared" ca="1" si="111"/>
        <v/>
      </c>
      <c r="BZ428" t="str">
        <f t="shared" ca="1" si="112"/>
        <v/>
      </c>
      <c r="CA428" t="str">
        <f t="shared" ca="1" si="113"/>
        <v/>
      </c>
      <c r="CB428" t="str">
        <f t="shared" ca="1" si="114"/>
        <v/>
      </c>
      <c r="CC428" t="str">
        <f t="shared" ca="1" si="115"/>
        <v/>
      </c>
    </row>
    <row r="429" spans="1:81" x14ac:dyDescent="0.3">
      <c r="A429">
        <f>Cash!$C434</f>
        <v>0</v>
      </c>
      <c r="B429">
        <f>Cash!$D434</f>
        <v>0</v>
      </c>
      <c r="C429">
        <f>Zicht!$C434</f>
        <v>0</v>
      </c>
      <c r="D429">
        <f>Zicht!$D434</f>
        <v>0</v>
      </c>
      <c r="E429">
        <f>Spaar!$C434</f>
        <v>0</v>
      </c>
      <c r="F429">
        <f>Spaar!$D434</f>
        <v>0</v>
      </c>
      <c r="G429">
        <f>'Reserve 1'!$C434</f>
        <v>0</v>
      </c>
      <c r="H429">
        <f>'Reserve 1'!$D434</f>
        <v>0</v>
      </c>
      <c r="I429">
        <f>'Reserve 2'!$C434</f>
        <v>0</v>
      </c>
      <c r="J429">
        <f>'Reserve 2'!$D434</f>
        <v>0</v>
      </c>
      <c r="K429">
        <f>'Reserve 3'!$C434</f>
        <v>0</v>
      </c>
      <c r="L429">
        <f>'Reserve 3'!$D434</f>
        <v>0</v>
      </c>
      <c r="M429">
        <f>'Reserve 4'!$C434</f>
        <v>0</v>
      </c>
      <c r="N429">
        <f>'Reserve 4'!$D434</f>
        <v>0</v>
      </c>
      <c r="O429">
        <f>'Reserve 5'!$C434</f>
        <v>0</v>
      </c>
      <c r="P429">
        <f>'Reserve 5'!$D434</f>
        <v>0</v>
      </c>
      <c r="Q429">
        <f>'Reserve 6'!$C434</f>
        <v>0</v>
      </c>
      <c r="R429">
        <f>'Reserve 6'!$D434</f>
        <v>0</v>
      </c>
      <c r="S429">
        <f>'Reserve 7'!$C434</f>
        <v>0</v>
      </c>
      <c r="T429">
        <f>'Reserve 7'!$D434</f>
        <v>0</v>
      </c>
      <c r="U429" t="str">
        <f>IF(A429=0,"",IF(COUNTIF(A$2:A429,A429)&gt;1,"",ROW()+(COLUMN()-20)/10000))</f>
        <v/>
      </c>
      <c r="V429" t="str">
        <f>IF(B429=0,"",IF(COUNTIF(B$2:B429,B429)&gt;1,"",ROW()+(COLUMN()-20)/10000))</f>
        <v/>
      </c>
      <c r="W429" t="str">
        <f>IF(C429=0,"",IF(COUNTIF(C$2:C429,C429)&gt;1,"",ROW()+(COLUMN()-20)/10000))</f>
        <v/>
      </c>
      <c r="X429" t="str">
        <f>IF(D429=0,"",IF(COUNTIF(D$2:D429,D429)&gt;1,"",ROW()+(COLUMN()-20)/10000))</f>
        <v/>
      </c>
      <c r="Y429" t="str">
        <f>IF(E429=0,"",IF(COUNTIF(E$2:E429,E429)&gt;1,"",ROW()+(COLUMN()-20)/10000))</f>
        <v/>
      </c>
      <c r="Z429" t="str">
        <f>IF(F429=0,"",IF(COUNTIF(F$2:F429,F429)&gt;1,"",ROW()+(COLUMN()-20)/10000))</f>
        <v/>
      </c>
      <c r="AA429" t="str">
        <f>IF(G429=0,"",IF(COUNTIF(G$2:G429,G429)&gt;1,"",ROW()+(COLUMN()-20)/10000))</f>
        <v/>
      </c>
      <c r="AB429" t="str">
        <f>IF(H429=0,"",IF(COUNTIF(H$2:H429,H429)&gt;1,"",ROW()+(COLUMN()-20)/10000))</f>
        <v/>
      </c>
      <c r="AC429" t="str">
        <f>IF(I429=0,"",IF(COUNTIF(I$2:I429,I429)&gt;1,"",ROW()+(COLUMN()-20)/10000))</f>
        <v/>
      </c>
      <c r="AD429" t="str">
        <f>IF(J429=0,"",IF(COUNTIF(J$2:J429,J429)&gt;1,"",ROW()+(COLUMN()-20)/10000))</f>
        <v/>
      </c>
      <c r="AE429" t="str">
        <f>IF(K429=0,"",IF(COUNTIF(K$2:K429,K429)&gt;1,"",ROW()+(COLUMN()-20)/10000))</f>
        <v/>
      </c>
      <c r="AF429" t="str">
        <f>IF(L429=0,"",IF(COUNTIF(L$2:L429,L429)&gt;1,"",ROW()+(COLUMN()-20)/10000))</f>
        <v/>
      </c>
      <c r="AG429" t="str">
        <f>IF(M429=0,"",IF(COUNTIF(M$2:M429,M429)&gt;1,"",ROW()+(COLUMN()-20)/10000))</f>
        <v/>
      </c>
      <c r="AH429" t="str">
        <f>IF(N429=0,"",IF(COUNTIF(N$2:N429,N429)&gt;1,"",ROW()+(COLUMN()-20)/10000))</f>
        <v/>
      </c>
      <c r="AI429" t="str">
        <f>IF(O429=0,"",IF(COUNTIF(O$2:O429,O429)&gt;1,"",ROW()+(COLUMN()-20)/10000))</f>
        <v/>
      </c>
      <c r="AJ429" t="str">
        <f>IF(P429=0,"",IF(COUNTIF(P$2:P429,P429)&gt;1,"",ROW()+(COLUMN()-20)/10000))</f>
        <v/>
      </c>
      <c r="AK429" t="str">
        <f>IF(Q429=0,"",IF(COUNTIF(Q$2:Q429,Q429)&gt;1,"",ROW()+(COLUMN()-20)/10000))</f>
        <v/>
      </c>
      <c r="AL429" t="str">
        <f>IF(R429=0,"",IF(COUNTIF(R$2:R429,R429)&gt;1,"",ROW()+(COLUMN()-20)/10000))</f>
        <v/>
      </c>
      <c r="AM429" t="str">
        <f>IF(S429=0,"",IF(COUNTIF(S$2:S429,S429)&gt;1,"",ROW()+(COLUMN()-20)/10000))</f>
        <v/>
      </c>
      <c r="AN429" t="str">
        <f>IF(T429=0,"",IF(COUNTIF(T$2:T429,T429)&gt;1,"",ROW()+(COLUMN()-20)/10000))</f>
        <v/>
      </c>
      <c r="AO429" t="str">
        <f t="shared" si="103"/>
        <v/>
      </c>
      <c r="AP429" t="str">
        <f t="shared" ca="1" si="101"/>
        <v/>
      </c>
      <c r="AQ429" t="str">
        <f ca="1">IF(AP429="","",IF(COUNTIF($AP$2:AP429,AP429)&gt;1,"",IF(AP429="overdracht",1,ROW())))</f>
        <v/>
      </c>
      <c r="AT429" t="str">
        <f t="shared" ca="1" si="104"/>
        <v/>
      </c>
      <c r="AU429" t="str">
        <f t="shared" si="105"/>
        <v/>
      </c>
      <c r="AV429" t="str">
        <f t="shared" si="106"/>
        <v/>
      </c>
      <c r="AW429" s="104" t="str">
        <f>IF(A429=Detail!$E$3,ROW()+5+(COLUMN()-48)/1000,"")</f>
        <v/>
      </c>
      <c r="AX429" t="str">
        <f>IF(B429=Detail!$E$3,ROW()+5+(COLUMN()-48)/1000,"")</f>
        <v/>
      </c>
      <c r="AY429" t="str">
        <f>IF(C429=Detail!$E$3,ROW()+5+(COLUMN()-48)/1000,"")</f>
        <v/>
      </c>
      <c r="AZ429" t="str">
        <f>IF(D429=Detail!$E$3,ROW()+5+(COLUMN()-48)/1000,"")</f>
        <v/>
      </c>
      <c r="BA429" t="str">
        <f>IF(E429=Detail!$E$3,ROW()+5+(COLUMN()-48)/1000,"")</f>
        <v/>
      </c>
      <c r="BB429" t="str">
        <f>IF(F429=Detail!$E$3,ROW()+5+(COLUMN()-48)/1000,"")</f>
        <v/>
      </c>
      <c r="BC429" t="str">
        <f>IF(G429=Detail!$E$3,ROW()+5+(COLUMN()-48)/1000,"")</f>
        <v/>
      </c>
      <c r="BD429" t="str">
        <f>IF(H429=Detail!$E$3,ROW()+5+(COLUMN()-48)/1000,"")</f>
        <v/>
      </c>
      <c r="BE429" t="str">
        <f>IF(I429=Detail!$E$3,ROW()+5+(COLUMN()-48)/1000,"")</f>
        <v/>
      </c>
      <c r="BF429" t="str">
        <f>IF(J429=Detail!$E$3,ROW()+5+(COLUMN()-48)/1000,"")</f>
        <v/>
      </c>
      <c r="BG429" t="str">
        <f>IF(K429=Detail!$E$3,ROW()+5+(COLUMN()-48)/1000,"")</f>
        <v/>
      </c>
      <c r="BH429" t="str">
        <f>IF(L429=Detail!$E$3,ROW()+5+(COLUMN()-48)/1000,"")</f>
        <v/>
      </c>
      <c r="BI429" t="str">
        <f>IF(M429=Detail!$E$3,ROW()+5+(COLUMN()-48)/1000,"")</f>
        <v/>
      </c>
      <c r="BJ429" t="str">
        <f>IF(N429=Detail!$E$3,ROW()+5+(COLUMN()-48)/1000,"")</f>
        <v/>
      </c>
      <c r="BK429" t="str">
        <f>IF(O429=Detail!$E$3,ROW()+5+(COLUMN()-48)/1000,"")</f>
        <v/>
      </c>
      <c r="BL429" t="str">
        <f>IF(P429=Detail!$E$3,ROW()+5+(COLUMN()-48)/1000,"")</f>
        <v/>
      </c>
      <c r="BM429" t="str">
        <f>IF(Q429=Detail!$E$3,ROW()+5+(COLUMN()-48)/1000,"")</f>
        <v/>
      </c>
      <c r="BN429" t="str">
        <f>IF(R429=Detail!$E$3,ROW()+5+(COLUMN()-48)/1000,"")</f>
        <v/>
      </c>
      <c r="BO429" t="str">
        <f>IF(S429=Detail!$E$3,ROW()+5+(COLUMN()-48)/1000,"")</f>
        <v/>
      </c>
      <c r="BP429" t="str">
        <f>IF(T429=Detail!$E$3,ROW()+5+(COLUMN()-48)/1000,"")</f>
        <v/>
      </c>
      <c r="BQ429" t="str">
        <f t="shared" ca="1" si="102"/>
        <v/>
      </c>
      <c r="BR429" t="str">
        <f>IF(BS429="","","'"&amp;VLOOKUP(ROUND((BS429-ROUNDDOWN(BS429,0))*1000,0),$BT$2:$BU$21,2,FALSE)&amp;"'!A"&amp;ROUNDDOWN(Codedata!BS429,0))</f>
        <v/>
      </c>
      <c r="BS429" t="str">
        <f t="shared" si="107"/>
        <v/>
      </c>
      <c r="BV429" t="str">
        <f t="shared" ca="1" si="108"/>
        <v/>
      </c>
      <c r="BW429" t="str">
        <f t="shared" ca="1" si="109"/>
        <v/>
      </c>
      <c r="BX429" t="str">
        <f t="shared" ca="1" si="110"/>
        <v/>
      </c>
      <c r="BY429" t="str">
        <f t="shared" ca="1" si="111"/>
        <v/>
      </c>
      <c r="BZ429" t="str">
        <f t="shared" ca="1" si="112"/>
        <v/>
      </c>
      <c r="CA429" t="str">
        <f t="shared" ca="1" si="113"/>
        <v/>
      </c>
      <c r="CB429" t="str">
        <f t="shared" ca="1" si="114"/>
        <v/>
      </c>
      <c r="CC429" t="str">
        <f t="shared" ca="1" si="115"/>
        <v/>
      </c>
    </row>
    <row r="430" spans="1:81" x14ac:dyDescent="0.3">
      <c r="A430">
        <f>Cash!$C435</f>
        <v>0</v>
      </c>
      <c r="B430">
        <f>Cash!$D435</f>
        <v>0</v>
      </c>
      <c r="C430">
        <f>Zicht!$C435</f>
        <v>0</v>
      </c>
      <c r="D430">
        <f>Zicht!$D435</f>
        <v>0</v>
      </c>
      <c r="E430">
        <f>Spaar!$C435</f>
        <v>0</v>
      </c>
      <c r="F430">
        <f>Spaar!$D435</f>
        <v>0</v>
      </c>
      <c r="G430">
        <f>'Reserve 1'!$C435</f>
        <v>0</v>
      </c>
      <c r="H430">
        <f>'Reserve 1'!$D435</f>
        <v>0</v>
      </c>
      <c r="I430">
        <f>'Reserve 2'!$C435</f>
        <v>0</v>
      </c>
      <c r="J430">
        <f>'Reserve 2'!$D435</f>
        <v>0</v>
      </c>
      <c r="K430">
        <f>'Reserve 3'!$C435</f>
        <v>0</v>
      </c>
      <c r="L430">
        <f>'Reserve 3'!$D435</f>
        <v>0</v>
      </c>
      <c r="M430">
        <f>'Reserve 4'!$C435</f>
        <v>0</v>
      </c>
      <c r="N430">
        <f>'Reserve 4'!$D435</f>
        <v>0</v>
      </c>
      <c r="O430">
        <f>'Reserve 5'!$C435</f>
        <v>0</v>
      </c>
      <c r="P430">
        <f>'Reserve 5'!$D435</f>
        <v>0</v>
      </c>
      <c r="Q430">
        <f>'Reserve 6'!$C435</f>
        <v>0</v>
      </c>
      <c r="R430">
        <f>'Reserve 6'!$D435</f>
        <v>0</v>
      </c>
      <c r="S430">
        <f>'Reserve 7'!$C435</f>
        <v>0</v>
      </c>
      <c r="T430">
        <f>'Reserve 7'!$D435</f>
        <v>0</v>
      </c>
      <c r="U430" t="str">
        <f>IF(A430=0,"",IF(COUNTIF(A$2:A430,A430)&gt;1,"",ROW()+(COLUMN()-20)/10000))</f>
        <v/>
      </c>
      <c r="V430" t="str">
        <f>IF(B430=0,"",IF(COUNTIF(B$2:B430,B430)&gt;1,"",ROW()+(COLUMN()-20)/10000))</f>
        <v/>
      </c>
      <c r="W430" t="str">
        <f>IF(C430=0,"",IF(COUNTIF(C$2:C430,C430)&gt;1,"",ROW()+(COLUMN()-20)/10000))</f>
        <v/>
      </c>
      <c r="X430" t="str">
        <f>IF(D430=0,"",IF(COUNTIF(D$2:D430,D430)&gt;1,"",ROW()+(COLUMN()-20)/10000))</f>
        <v/>
      </c>
      <c r="Y430" t="str">
        <f>IF(E430=0,"",IF(COUNTIF(E$2:E430,E430)&gt;1,"",ROW()+(COLUMN()-20)/10000))</f>
        <v/>
      </c>
      <c r="Z430" t="str">
        <f>IF(F430=0,"",IF(COUNTIF(F$2:F430,F430)&gt;1,"",ROW()+(COLUMN()-20)/10000))</f>
        <v/>
      </c>
      <c r="AA430" t="str">
        <f>IF(G430=0,"",IF(COUNTIF(G$2:G430,G430)&gt;1,"",ROW()+(COLUMN()-20)/10000))</f>
        <v/>
      </c>
      <c r="AB430" t="str">
        <f>IF(H430=0,"",IF(COUNTIF(H$2:H430,H430)&gt;1,"",ROW()+(COLUMN()-20)/10000))</f>
        <v/>
      </c>
      <c r="AC430" t="str">
        <f>IF(I430=0,"",IF(COUNTIF(I$2:I430,I430)&gt;1,"",ROW()+(COLUMN()-20)/10000))</f>
        <v/>
      </c>
      <c r="AD430" t="str">
        <f>IF(J430=0,"",IF(COUNTIF(J$2:J430,J430)&gt;1,"",ROW()+(COLUMN()-20)/10000))</f>
        <v/>
      </c>
      <c r="AE430" t="str">
        <f>IF(K430=0,"",IF(COUNTIF(K$2:K430,K430)&gt;1,"",ROW()+(COLUMN()-20)/10000))</f>
        <v/>
      </c>
      <c r="AF430" t="str">
        <f>IF(L430=0,"",IF(COUNTIF(L$2:L430,L430)&gt;1,"",ROW()+(COLUMN()-20)/10000))</f>
        <v/>
      </c>
      <c r="AG430" t="str">
        <f>IF(M430=0,"",IF(COUNTIF(M$2:M430,M430)&gt;1,"",ROW()+(COLUMN()-20)/10000))</f>
        <v/>
      </c>
      <c r="AH430" t="str">
        <f>IF(N430=0,"",IF(COUNTIF(N$2:N430,N430)&gt;1,"",ROW()+(COLUMN()-20)/10000))</f>
        <v/>
      </c>
      <c r="AI430" t="str">
        <f>IF(O430=0,"",IF(COUNTIF(O$2:O430,O430)&gt;1,"",ROW()+(COLUMN()-20)/10000))</f>
        <v/>
      </c>
      <c r="AJ430" t="str">
        <f>IF(P430=0,"",IF(COUNTIF(P$2:P430,P430)&gt;1,"",ROW()+(COLUMN()-20)/10000))</f>
        <v/>
      </c>
      <c r="AK430" t="str">
        <f>IF(Q430=0,"",IF(COUNTIF(Q$2:Q430,Q430)&gt;1,"",ROW()+(COLUMN()-20)/10000))</f>
        <v/>
      </c>
      <c r="AL430" t="str">
        <f>IF(R430=0,"",IF(COUNTIF(R$2:R430,R430)&gt;1,"",ROW()+(COLUMN()-20)/10000))</f>
        <v/>
      </c>
      <c r="AM430" t="str">
        <f>IF(S430=0,"",IF(COUNTIF(S$2:S430,S430)&gt;1,"",ROW()+(COLUMN()-20)/10000))</f>
        <v/>
      </c>
      <c r="AN430" t="str">
        <f>IF(T430=0,"",IF(COUNTIF(T$2:T430,T430)&gt;1,"",ROW()+(COLUMN()-20)/10000))</f>
        <v/>
      </c>
      <c r="AO430" t="str">
        <f t="shared" si="103"/>
        <v/>
      </c>
      <c r="AP430" t="str">
        <f t="shared" ca="1" si="101"/>
        <v/>
      </c>
      <c r="AQ430" t="str">
        <f ca="1">IF(AP430="","",IF(COUNTIF($AP$2:AP430,AP430)&gt;1,"",IF(AP430="overdracht",1,ROW())))</f>
        <v/>
      </c>
      <c r="AT430" t="str">
        <f t="shared" ca="1" si="104"/>
        <v/>
      </c>
      <c r="AU430" t="str">
        <f t="shared" si="105"/>
        <v/>
      </c>
      <c r="AV430" t="str">
        <f t="shared" si="106"/>
        <v/>
      </c>
      <c r="AW430" s="104" t="str">
        <f>IF(A430=Detail!$E$3,ROW()+5+(COLUMN()-48)/1000,"")</f>
        <v/>
      </c>
      <c r="AX430" t="str">
        <f>IF(B430=Detail!$E$3,ROW()+5+(COLUMN()-48)/1000,"")</f>
        <v/>
      </c>
      <c r="AY430" t="str">
        <f>IF(C430=Detail!$E$3,ROW()+5+(COLUMN()-48)/1000,"")</f>
        <v/>
      </c>
      <c r="AZ430" t="str">
        <f>IF(D430=Detail!$E$3,ROW()+5+(COLUMN()-48)/1000,"")</f>
        <v/>
      </c>
      <c r="BA430" t="str">
        <f>IF(E430=Detail!$E$3,ROW()+5+(COLUMN()-48)/1000,"")</f>
        <v/>
      </c>
      <c r="BB430" t="str">
        <f>IF(F430=Detail!$E$3,ROW()+5+(COLUMN()-48)/1000,"")</f>
        <v/>
      </c>
      <c r="BC430" t="str">
        <f>IF(G430=Detail!$E$3,ROW()+5+(COLUMN()-48)/1000,"")</f>
        <v/>
      </c>
      <c r="BD430" t="str">
        <f>IF(H430=Detail!$E$3,ROW()+5+(COLUMN()-48)/1000,"")</f>
        <v/>
      </c>
      <c r="BE430" t="str">
        <f>IF(I430=Detail!$E$3,ROW()+5+(COLUMN()-48)/1000,"")</f>
        <v/>
      </c>
      <c r="BF430" t="str">
        <f>IF(J430=Detail!$E$3,ROW()+5+(COLUMN()-48)/1000,"")</f>
        <v/>
      </c>
      <c r="BG430" t="str">
        <f>IF(K430=Detail!$E$3,ROW()+5+(COLUMN()-48)/1000,"")</f>
        <v/>
      </c>
      <c r="BH430" t="str">
        <f>IF(L430=Detail!$E$3,ROW()+5+(COLUMN()-48)/1000,"")</f>
        <v/>
      </c>
      <c r="BI430" t="str">
        <f>IF(M430=Detail!$E$3,ROW()+5+(COLUMN()-48)/1000,"")</f>
        <v/>
      </c>
      <c r="BJ430" t="str">
        <f>IF(N430=Detail!$E$3,ROW()+5+(COLUMN()-48)/1000,"")</f>
        <v/>
      </c>
      <c r="BK430" t="str">
        <f>IF(O430=Detail!$E$3,ROW()+5+(COLUMN()-48)/1000,"")</f>
        <v/>
      </c>
      <c r="BL430" t="str">
        <f>IF(P430=Detail!$E$3,ROW()+5+(COLUMN()-48)/1000,"")</f>
        <v/>
      </c>
      <c r="BM430" t="str">
        <f>IF(Q430=Detail!$E$3,ROW()+5+(COLUMN()-48)/1000,"")</f>
        <v/>
      </c>
      <c r="BN430" t="str">
        <f>IF(R430=Detail!$E$3,ROW()+5+(COLUMN()-48)/1000,"")</f>
        <v/>
      </c>
      <c r="BO430" t="str">
        <f>IF(S430=Detail!$E$3,ROW()+5+(COLUMN()-48)/1000,"")</f>
        <v/>
      </c>
      <c r="BP430" t="str">
        <f>IF(T430=Detail!$E$3,ROW()+5+(COLUMN()-48)/1000,"")</f>
        <v/>
      </c>
      <c r="BQ430" t="str">
        <f t="shared" ca="1" si="102"/>
        <v/>
      </c>
      <c r="BR430" t="str">
        <f>IF(BS430="","","'"&amp;VLOOKUP(ROUND((BS430-ROUNDDOWN(BS430,0))*1000,0),$BT$2:$BU$21,2,FALSE)&amp;"'!A"&amp;ROUNDDOWN(Codedata!BS430,0))</f>
        <v/>
      </c>
      <c r="BS430" t="str">
        <f t="shared" si="107"/>
        <v/>
      </c>
      <c r="BV430" t="str">
        <f t="shared" ca="1" si="108"/>
        <v/>
      </c>
      <c r="BW430" t="str">
        <f t="shared" ca="1" si="109"/>
        <v/>
      </c>
      <c r="BX430" t="str">
        <f t="shared" ca="1" si="110"/>
        <v/>
      </c>
      <c r="BY430" t="str">
        <f t="shared" ca="1" si="111"/>
        <v/>
      </c>
      <c r="BZ430" t="str">
        <f t="shared" ca="1" si="112"/>
        <v/>
      </c>
      <c r="CA430" t="str">
        <f t="shared" ca="1" si="113"/>
        <v/>
      </c>
      <c r="CB430" t="str">
        <f t="shared" ca="1" si="114"/>
        <v/>
      </c>
      <c r="CC430" t="str">
        <f t="shared" ca="1" si="115"/>
        <v/>
      </c>
    </row>
    <row r="431" spans="1:81" x14ac:dyDescent="0.3">
      <c r="A431">
        <f>Cash!$C436</f>
        <v>0</v>
      </c>
      <c r="B431">
        <f>Cash!$D436</f>
        <v>0</v>
      </c>
      <c r="C431">
        <f>Zicht!$C436</f>
        <v>0</v>
      </c>
      <c r="D431">
        <f>Zicht!$D436</f>
        <v>0</v>
      </c>
      <c r="E431">
        <f>Spaar!$C436</f>
        <v>0</v>
      </c>
      <c r="F431">
        <f>Spaar!$D436</f>
        <v>0</v>
      </c>
      <c r="G431">
        <f>'Reserve 1'!$C436</f>
        <v>0</v>
      </c>
      <c r="H431">
        <f>'Reserve 1'!$D436</f>
        <v>0</v>
      </c>
      <c r="I431">
        <f>'Reserve 2'!$C436</f>
        <v>0</v>
      </c>
      <c r="J431">
        <f>'Reserve 2'!$D436</f>
        <v>0</v>
      </c>
      <c r="K431">
        <f>'Reserve 3'!$C436</f>
        <v>0</v>
      </c>
      <c r="L431">
        <f>'Reserve 3'!$D436</f>
        <v>0</v>
      </c>
      <c r="M431">
        <f>'Reserve 4'!$C436</f>
        <v>0</v>
      </c>
      <c r="N431">
        <f>'Reserve 4'!$D436</f>
        <v>0</v>
      </c>
      <c r="O431">
        <f>'Reserve 5'!$C436</f>
        <v>0</v>
      </c>
      <c r="P431">
        <f>'Reserve 5'!$D436</f>
        <v>0</v>
      </c>
      <c r="Q431">
        <f>'Reserve 6'!$C436</f>
        <v>0</v>
      </c>
      <c r="R431">
        <f>'Reserve 6'!$D436</f>
        <v>0</v>
      </c>
      <c r="S431">
        <f>'Reserve 7'!$C436</f>
        <v>0</v>
      </c>
      <c r="T431">
        <f>'Reserve 7'!$D436</f>
        <v>0</v>
      </c>
      <c r="U431" t="str">
        <f>IF(A431=0,"",IF(COUNTIF(A$2:A431,A431)&gt;1,"",ROW()+(COLUMN()-20)/10000))</f>
        <v/>
      </c>
      <c r="V431" t="str">
        <f>IF(B431=0,"",IF(COUNTIF(B$2:B431,B431)&gt;1,"",ROW()+(COLUMN()-20)/10000))</f>
        <v/>
      </c>
      <c r="W431" t="str">
        <f>IF(C431=0,"",IF(COUNTIF(C$2:C431,C431)&gt;1,"",ROW()+(COLUMN()-20)/10000))</f>
        <v/>
      </c>
      <c r="X431" t="str">
        <f>IF(D431=0,"",IF(COUNTIF(D$2:D431,D431)&gt;1,"",ROW()+(COLUMN()-20)/10000))</f>
        <v/>
      </c>
      <c r="Y431" t="str">
        <f>IF(E431=0,"",IF(COUNTIF(E$2:E431,E431)&gt;1,"",ROW()+(COLUMN()-20)/10000))</f>
        <v/>
      </c>
      <c r="Z431" t="str">
        <f>IF(F431=0,"",IF(COUNTIF(F$2:F431,F431)&gt;1,"",ROW()+(COLUMN()-20)/10000))</f>
        <v/>
      </c>
      <c r="AA431" t="str">
        <f>IF(G431=0,"",IF(COUNTIF(G$2:G431,G431)&gt;1,"",ROW()+(COLUMN()-20)/10000))</f>
        <v/>
      </c>
      <c r="AB431" t="str">
        <f>IF(H431=0,"",IF(COUNTIF(H$2:H431,H431)&gt;1,"",ROW()+(COLUMN()-20)/10000))</f>
        <v/>
      </c>
      <c r="AC431" t="str">
        <f>IF(I431=0,"",IF(COUNTIF(I$2:I431,I431)&gt;1,"",ROW()+(COLUMN()-20)/10000))</f>
        <v/>
      </c>
      <c r="AD431" t="str">
        <f>IF(J431=0,"",IF(COUNTIF(J$2:J431,J431)&gt;1,"",ROW()+(COLUMN()-20)/10000))</f>
        <v/>
      </c>
      <c r="AE431" t="str">
        <f>IF(K431=0,"",IF(COUNTIF(K$2:K431,K431)&gt;1,"",ROW()+(COLUMN()-20)/10000))</f>
        <v/>
      </c>
      <c r="AF431" t="str">
        <f>IF(L431=0,"",IF(COUNTIF(L$2:L431,L431)&gt;1,"",ROW()+(COLUMN()-20)/10000))</f>
        <v/>
      </c>
      <c r="AG431" t="str">
        <f>IF(M431=0,"",IF(COUNTIF(M$2:M431,M431)&gt;1,"",ROW()+(COLUMN()-20)/10000))</f>
        <v/>
      </c>
      <c r="AH431" t="str">
        <f>IF(N431=0,"",IF(COUNTIF(N$2:N431,N431)&gt;1,"",ROW()+(COLUMN()-20)/10000))</f>
        <v/>
      </c>
      <c r="AI431" t="str">
        <f>IF(O431=0,"",IF(COUNTIF(O$2:O431,O431)&gt;1,"",ROW()+(COLUMN()-20)/10000))</f>
        <v/>
      </c>
      <c r="AJ431" t="str">
        <f>IF(P431=0,"",IF(COUNTIF(P$2:P431,P431)&gt;1,"",ROW()+(COLUMN()-20)/10000))</f>
        <v/>
      </c>
      <c r="AK431" t="str">
        <f>IF(Q431=0,"",IF(COUNTIF(Q$2:Q431,Q431)&gt;1,"",ROW()+(COLUMN()-20)/10000))</f>
        <v/>
      </c>
      <c r="AL431" t="str">
        <f>IF(R431=0,"",IF(COUNTIF(R$2:R431,R431)&gt;1,"",ROW()+(COLUMN()-20)/10000))</f>
        <v/>
      </c>
      <c r="AM431" t="str">
        <f>IF(S431=0,"",IF(COUNTIF(S$2:S431,S431)&gt;1,"",ROW()+(COLUMN()-20)/10000))</f>
        <v/>
      </c>
      <c r="AN431" t="str">
        <f>IF(T431=0,"",IF(COUNTIF(T$2:T431,T431)&gt;1,"",ROW()+(COLUMN()-20)/10000))</f>
        <v/>
      </c>
      <c r="AO431" t="str">
        <f t="shared" si="103"/>
        <v/>
      </c>
      <c r="AP431" t="str">
        <f t="shared" ca="1" si="101"/>
        <v/>
      </c>
      <c r="AQ431" t="str">
        <f ca="1">IF(AP431="","",IF(COUNTIF($AP$2:AP431,AP431)&gt;1,"",IF(AP431="overdracht",1,ROW())))</f>
        <v/>
      </c>
      <c r="AT431" t="str">
        <f t="shared" ca="1" si="104"/>
        <v/>
      </c>
      <c r="AU431" t="str">
        <f t="shared" si="105"/>
        <v/>
      </c>
      <c r="AV431" t="str">
        <f t="shared" si="106"/>
        <v/>
      </c>
      <c r="AW431" s="104" t="str">
        <f>IF(A431=Detail!$E$3,ROW()+5+(COLUMN()-48)/1000,"")</f>
        <v/>
      </c>
      <c r="AX431" t="str">
        <f>IF(B431=Detail!$E$3,ROW()+5+(COLUMN()-48)/1000,"")</f>
        <v/>
      </c>
      <c r="AY431" t="str">
        <f>IF(C431=Detail!$E$3,ROW()+5+(COLUMN()-48)/1000,"")</f>
        <v/>
      </c>
      <c r="AZ431" t="str">
        <f>IF(D431=Detail!$E$3,ROW()+5+(COLUMN()-48)/1000,"")</f>
        <v/>
      </c>
      <c r="BA431" t="str">
        <f>IF(E431=Detail!$E$3,ROW()+5+(COLUMN()-48)/1000,"")</f>
        <v/>
      </c>
      <c r="BB431" t="str">
        <f>IF(F431=Detail!$E$3,ROW()+5+(COLUMN()-48)/1000,"")</f>
        <v/>
      </c>
      <c r="BC431" t="str">
        <f>IF(G431=Detail!$E$3,ROW()+5+(COLUMN()-48)/1000,"")</f>
        <v/>
      </c>
      <c r="BD431" t="str">
        <f>IF(H431=Detail!$E$3,ROW()+5+(COLUMN()-48)/1000,"")</f>
        <v/>
      </c>
      <c r="BE431" t="str">
        <f>IF(I431=Detail!$E$3,ROW()+5+(COLUMN()-48)/1000,"")</f>
        <v/>
      </c>
      <c r="BF431" t="str">
        <f>IF(J431=Detail!$E$3,ROW()+5+(COLUMN()-48)/1000,"")</f>
        <v/>
      </c>
      <c r="BG431" t="str">
        <f>IF(K431=Detail!$E$3,ROW()+5+(COLUMN()-48)/1000,"")</f>
        <v/>
      </c>
      <c r="BH431" t="str">
        <f>IF(L431=Detail!$E$3,ROW()+5+(COLUMN()-48)/1000,"")</f>
        <v/>
      </c>
      <c r="BI431" t="str">
        <f>IF(M431=Detail!$E$3,ROW()+5+(COLUMN()-48)/1000,"")</f>
        <v/>
      </c>
      <c r="BJ431" t="str">
        <f>IF(N431=Detail!$E$3,ROW()+5+(COLUMN()-48)/1000,"")</f>
        <v/>
      </c>
      <c r="BK431" t="str">
        <f>IF(O431=Detail!$E$3,ROW()+5+(COLUMN()-48)/1000,"")</f>
        <v/>
      </c>
      <c r="BL431" t="str">
        <f>IF(P431=Detail!$E$3,ROW()+5+(COLUMN()-48)/1000,"")</f>
        <v/>
      </c>
      <c r="BM431" t="str">
        <f>IF(Q431=Detail!$E$3,ROW()+5+(COLUMN()-48)/1000,"")</f>
        <v/>
      </c>
      <c r="BN431" t="str">
        <f>IF(R431=Detail!$E$3,ROW()+5+(COLUMN()-48)/1000,"")</f>
        <v/>
      </c>
      <c r="BO431" t="str">
        <f>IF(S431=Detail!$E$3,ROW()+5+(COLUMN()-48)/1000,"")</f>
        <v/>
      </c>
      <c r="BP431" t="str">
        <f>IF(T431=Detail!$E$3,ROW()+5+(COLUMN()-48)/1000,"")</f>
        <v/>
      </c>
      <c r="BQ431" t="str">
        <f t="shared" ca="1" si="102"/>
        <v/>
      </c>
      <c r="BR431" t="str">
        <f>IF(BS431="","","'"&amp;VLOOKUP(ROUND((BS431-ROUNDDOWN(BS431,0))*1000,0),$BT$2:$BU$21,2,FALSE)&amp;"'!A"&amp;ROUNDDOWN(Codedata!BS431,0))</f>
        <v/>
      </c>
      <c r="BS431" t="str">
        <f t="shared" si="107"/>
        <v/>
      </c>
      <c r="BV431" t="str">
        <f t="shared" ca="1" si="108"/>
        <v/>
      </c>
      <c r="BW431" t="str">
        <f t="shared" ca="1" si="109"/>
        <v/>
      </c>
      <c r="BX431" t="str">
        <f t="shared" ca="1" si="110"/>
        <v/>
      </c>
      <c r="BY431" t="str">
        <f t="shared" ca="1" si="111"/>
        <v/>
      </c>
      <c r="BZ431" t="str">
        <f t="shared" ca="1" si="112"/>
        <v/>
      </c>
      <c r="CA431" t="str">
        <f t="shared" ca="1" si="113"/>
        <v/>
      </c>
      <c r="CB431" t="str">
        <f t="shared" ca="1" si="114"/>
        <v/>
      </c>
      <c r="CC431" t="str">
        <f t="shared" ca="1" si="115"/>
        <v/>
      </c>
    </row>
    <row r="432" spans="1:81" x14ac:dyDescent="0.3">
      <c r="A432">
        <f>Cash!$C437</f>
        <v>0</v>
      </c>
      <c r="B432">
        <f>Cash!$D437</f>
        <v>0</v>
      </c>
      <c r="C432">
        <f>Zicht!$C437</f>
        <v>0</v>
      </c>
      <c r="D432">
        <f>Zicht!$D437</f>
        <v>0</v>
      </c>
      <c r="E432">
        <f>Spaar!$C437</f>
        <v>0</v>
      </c>
      <c r="F432">
        <f>Spaar!$D437</f>
        <v>0</v>
      </c>
      <c r="G432">
        <f>'Reserve 1'!$C437</f>
        <v>0</v>
      </c>
      <c r="H432">
        <f>'Reserve 1'!$D437</f>
        <v>0</v>
      </c>
      <c r="I432">
        <f>'Reserve 2'!$C437</f>
        <v>0</v>
      </c>
      <c r="J432">
        <f>'Reserve 2'!$D437</f>
        <v>0</v>
      </c>
      <c r="K432">
        <f>'Reserve 3'!$C437</f>
        <v>0</v>
      </c>
      <c r="L432">
        <f>'Reserve 3'!$D437</f>
        <v>0</v>
      </c>
      <c r="M432">
        <f>'Reserve 4'!$C437</f>
        <v>0</v>
      </c>
      <c r="N432">
        <f>'Reserve 4'!$D437</f>
        <v>0</v>
      </c>
      <c r="O432">
        <f>'Reserve 5'!$C437</f>
        <v>0</v>
      </c>
      <c r="P432">
        <f>'Reserve 5'!$D437</f>
        <v>0</v>
      </c>
      <c r="Q432">
        <f>'Reserve 6'!$C437</f>
        <v>0</v>
      </c>
      <c r="R432">
        <f>'Reserve 6'!$D437</f>
        <v>0</v>
      </c>
      <c r="S432">
        <f>'Reserve 7'!$C437</f>
        <v>0</v>
      </c>
      <c r="T432">
        <f>'Reserve 7'!$D437</f>
        <v>0</v>
      </c>
      <c r="U432" t="str">
        <f>IF(A432=0,"",IF(COUNTIF(A$2:A432,A432)&gt;1,"",ROW()+(COLUMN()-20)/10000))</f>
        <v/>
      </c>
      <c r="V432" t="str">
        <f>IF(B432=0,"",IF(COUNTIF(B$2:B432,B432)&gt;1,"",ROW()+(COLUMN()-20)/10000))</f>
        <v/>
      </c>
      <c r="W432" t="str">
        <f>IF(C432=0,"",IF(COUNTIF(C$2:C432,C432)&gt;1,"",ROW()+(COLUMN()-20)/10000))</f>
        <v/>
      </c>
      <c r="X432" t="str">
        <f>IF(D432=0,"",IF(COUNTIF(D$2:D432,D432)&gt;1,"",ROW()+(COLUMN()-20)/10000))</f>
        <v/>
      </c>
      <c r="Y432" t="str">
        <f>IF(E432=0,"",IF(COUNTIF(E$2:E432,E432)&gt;1,"",ROW()+(COLUMN()-20)/10000))</f>
        <v/>
      </c>
      <c r="Z432" t="str">
        <f>IF(F432=0,"",IF(COUNTIF(F$2:F432,F432)&gt;1,"",ROW()+(COLUMN()-20)/10000))</f>
        <v/>
      </c>
      <c r="AA432" t="str">
        <f>IF(G432=0,"",IF(COUNTIF(G$2:G432,G432)&gt;1,"",ROW()+(COLUMN()-20)/10000))</f>
        <v/>
      </c>
      <c r="AB432" t="str">
        <f>IF(H432=0,"",IF(COUNTIF(H$2:H432,H432)&gt;1,"",ROW()+(COLUMN()-20)/10000))</f>
        <v/>
      </c>
      <c r="AC432" t="str">
        <f>IF(I432=0,"",IF(COUNTIF(I$2:I432,I432)&gt;1,"",ROW()+(COLUMN()-20)/10000))</f>
        <v/>
      </c>
      <c r="AD432" t="str">
        <f>IF(J432=0,"",IF(COUNTIF(J$2:J432,J432)&gt;1,"",ROW()+(COLUMN()-20)/10000))</f>
        <v/>
      </c>
      <c r="AE432" t="str">
        <f>IF(K432=0,"",IF(COUNTIF(K$2:K432,K432)&gt;1,"",ROW()+(COLUMN()-20)/10000))</f>
        <v/>
      </c>
      <c r="AF432" t="str">
        <f>IF(L432=0,"",IF(COUNTIF(L$2:L432,L432)&gt;1,"",ROW()+(COLUMN()-20)/10000))</f>
        <v/>
      </c>
      <c r="AG432" t="str">
        <f>IF(M432=0,"",IF(COUNTIF(M$2:M432,M432)&gt;1,"",ROW()+(COLUMN()-20)/10000))</f>
        <v/>
      </c>
      <c r="AH432" t="str">
        <f>IF(N432=0,"",IF(COUNTIF(N$2:N432,N432)&gt;1,"",ROW()+(COLUMN()-20)/10000))</f>
        <v/>
      </c>
      <c r="AI432" t="str">
        <f>IF(O432=0,"",IF(COUNTIF(O$2:O432,O432)&gt;1,"",ROW()+(COLUMN()-20)/10000))</f>
        <v/>
      </c>
      <c r="AJ432" t="str">
        <f>IF(P432=0,"",IF(COUNTIF(P$2:P432,P432)&gt;1,"",ROW()+(COLUMN()-20)/10000))</f>
        <v/>
      </c>
      <c r="AK432" t="str">
        <f>IF(Q432=0,"",IF(COUNTIF(Q$2:Q432,Q432)&gt;1,"",ROW()+(COLUMN()-20)/10000))</f>
        <v/>
      </c>
      <c r="AL432" t="str">
        <f>IF(R432=0,"",IF(COUNTIF(R$2:R432,R432)&gt;1,"",ROW()+(COLUMN()-20)/10000))</f>
        <v/>
      </c>
      <c r="AM432" t="str">
        <f>IF(S432=0,"",IF(COUNTIF(S$2:S432,S432)&gt;1,"",ROW()+(COLUMN()-20)/10000))</f>
        <v/>
      </c>
      <c r="AN432" t="str">
        <f>IF(T432=0,"",IF(COUNTIF(T$2:T432,T432)&gt;1,"",ROW()+(COLUMN()-20)/10000))</f>
        <v/>
      </c>
      <c r="AO432" t="str">
        <f t="shared" si="103"/>
        <v/>
      </c>
      <c r="AP432" t="str">
        <f t="shared" ca="1" si="101"/>
        <v/>
      </c>
      <c r="AQ432" t="str">
        <f ca="1">IF(AP432="","",IF(COUNTIF($AP$2:AP432,AP432)&gt;1,"",IF(AP432="overdracht",1,ROW())))</f>
        <v/>
      </c>
      <c r="AT432" t="str">
        <f t="shared" ca="1" si="104"/>
        <v/>
      </c>
      <c r="AU432" t="str">
        <f t="shared" si="105"/>
        <v/>
      </c>
      <c r="AV432" t="str">
        <f t="shared" si="106"/>
        <v/>
      </c>
      <c r="AW432" s="104" t="str">
        <f>IF(A432=Detail!$E$3,ROW()+5+(COLUMN()-48)/1000,"")</f>
        <v/>
      </c>
      <c r="AX432" t="str">
        <f>IF(B432=Detail!$E$3,ROW()+5+(COLUMN()-48)/1000,"")</f>
        <v/>
      </c>
      <c r="AY432" t="str">
        <f>IF(C432=Detail!$E$3,ROW()+5+(COLUMN()-48)/1000,"")</f>
        <v/>
      </c>
      <c r="AZ432" t="str">
        <f>IF(D432=Detail!$E$3,ROW()+5+(COLUMN()-48)/1000,"")</f>
        <v/>
      </c>
      <c r="BA432" t="str">
        <f>IF(E432=Detail!$E$3,ROW()+5+(COLUMN()-48)/1000,"")</f>
        <v/>
      </c>
      <c r="BB432" t="str">
        <f>IF(F432=Detail!$E$3,ROW()+5+(COLUMN()-48)/1000,"")</f>
        <v/>
      </c>
      <c r="BC432" t="str">
        <f>IF(G432=Detail!$E$3,ROW()+5+(COLUMN()-48)/1000,"")</f>
        <v/>
      </c>
      <c r="BD432" t="str">
        <f>IF(H432=Detail!$E$3,ROW()+5+(COLUMN()-48)/1000,"")</f>
        <v/>
      </c>
      <c r="BE432" t="str">
        <f>IF(I432=Detail!$E$3,ROW()+5+(COLUMN()-48)/1000,"")</f>
        <v/>
      </c>
      <c r="BF432" t="str">
        <f>IF(J432=Detail!$E$3,ROW()+5+(COLUMN()-48)/1000,"")</f>
        <v/>
      </c>
      <c r="BG432" t="str">
        <f>IF(K432=Detail!$E$3,ROW()+5+(COLUMN()-48)/1000,"")</f>
        <v/>
      </c>
      <c r="BH432" t="str">
        <f>IF(L432=Detail!$E$3,ROW()+5+(COLUMN()-48)/1000,"")</f>
        <v/>
      </c>
      <c r="BI432" t="str">
        <f>IF(M432=Detail!$E$3,ROW()+5+(COLUMN()-48)/1000,"")</f>
        <v/>
      </c>
      <c r="BJ432" t="str">
        <f>IF(N432=Detail!$E$3,ROW()+5+(COLUMN()-48)/1000,"")</f>
        <v/>
      </c>
      <c r="BK432" t="str">
        <f>IF(O432=Detail!$E$3,ROW()+5+(COLUMN()-48)/1000,"")</f>
        <v/>
      </c>
      <c r="BL432" t="str">
        <f>IF(P432=Detail!$E$3,ROW()+5+(COLUMN()-48)/1000,"")</f>
        <v/>
      </c>
      <c r="BM432" t="str">
        <f>IF(Q432=Detail!$E$3,ROW()+5+(COLUMN()-48)/1000,"")</f>
        <v/>
      </c>
      <c r="BN432" t="str">
        <f>IF(R432=Detail!$E$3,ROW()+5+(COLUMN()-48)/1000,"")</f>
        <v/>
      </c>
      <c r="BO432" t="str">
        <f>IF(S432=Detail!$E$3,ROW()+5+(COLUMN()-48)/1000,"")</f>
        <v/>
      </c>
      <c r="BP432" t="str">
        <f>IF(T432=Detail!$E$3,ROW()+5+(COLUMN()-48)/1000,"")</f>
        <v/>
      </c>
      <c r="BQ432" t="str">
        <f t="shared" ca="1" si="102"/>
        <v/>
      </c>
      <c r="BR432" t="str">
        <f>IF(BS432="","","'"&amp;VLOOKUP(ROUND((BS432-ROUNDDOWN(BS432,0))*1000,0),$BT$2:$BU$21,2,FALSE)&amp;"'!A"&amp;ROUNDDOWN(Codedata!BS432,0))</f>
        <v/>
      </c>
      <c r="BS432" t="str">
        <f t="shared" si="107"/>
        <v/>
      </c>
      <c r="BV432" t="str">
        <f t="shared" ca="1" si="108"/>
        <v/>
      </c>
      <c r="BW432" t="str">
        <f t="shared" ca="1" si="109"/>
        <v/>
      </c>
      <c r="BX432" t="str">
        <f t="shared" ca="1" si="110"/>
        <v/>
      </c>
      <c r="BY432" t="str">
        <f t="shared" ca="1" si="111"/>
        <v/>
      </c>
      <c r="BZ432" t="str">
        <f t="shared" ca="1" si="112"/>
        <v/>
      </c>
      <c r="CA432" t="str">
        <f t="shared" ca="1" si="113"/>
        <v/>
      </c>
      <c r="CB432" t="str">
        <f t="shared" ca="1" si="114"/>
        <v/>
      </c>
      <c r="CC432" t="str">
        <f t="shared" ca="1" si="115"/>
        <v/>
      </c>
    </row>
    <row r="433" spans="1:81" x14ac:dyDescent="0.3">
      <c r="A433">
        <f>Cash!$C438</f>
        <v>0</v>
      </c>
      <c r="B433">
        <f>Cash!$D438</f>
        <v>0</v>
      </c>
      <c r="C433">
        <f>Zicht!$C438</f>
        <v>0</v>
      </c>
      <c r="D433">
        <f>Zicht!$D438</f>
        <v>0</v>
      </c>
      <c r="E433">
        <f>Spaar!$C438</f>
        <v>0</v>
      </c>
      <c r="F433">
        <f>Spaar!$D438</f>
        <v>0</v>
      </c>
      <c r="G433">
        <f>'Reserve 1'!$C438</f>
        <v>0</v>
      </c>
      <c r="H433">
        <f>'Reserve 1'!$D438</f>
        <v>0</v>
      </c>
      <c r="I433">
        <f>'Reserve 2'!$C438</f>
        <v>0</v>
      </c>
      <c r="J433">
        <f>'Reserve 2'!$D438</f>
        <v>0</v>
      </c>
      <c r="K433">
        <f>'Reserve 3'!$C438</f>
        <v>0</v>
      </c>
      <c r="L433">
        <f>'Reserve 3'!$D438</f>
        <v>0</v>
      </c>
      <c r="M433">
        <f>'Reserve 4'!$C438</f>
        <v>0</v>
      </c>
      <c r="N433">
        <f>'Reserve 4'!$D438</f>
        <v>0</v>
      </c>
      <c r="O433">
        <f>'Reserve 5'!$C438</f>
        <v>0</v>
      </c>
      <c r="P433">
        <f>'Reserve 5'!$D438</f>
        <v>0</v>
      </c>
      <c r="Q433">
        <f>'Reserve 6'!$C438</f>
        <v>0</v>
      </c>
      <c r="R433">
        <f>'Reserve 6'!$D438</f>
        <v>0</v>
      </c>
      <c r="S433">
        <f>'Reserve 7'!$C438</f>
        <v>0</v>
      </c>
      <c r="T433">
        <f>'Reserve 7'!$D438</f>
        <v>0</v>
      </c>
      <c r="U433" t="str">
        <f>IF(A433=0,"",IF(COUNTIF(A$2:A433,A433)&gt;1,"",ROW()+(COLUMN()-20)/10000))</f>
        <v/>
      </c>
      <c r="V433" t="str">
        <f>IF(B433=0,"",IF(COUNTIF(B$2:B433,B433)&gt;1,"",ROW()+(COLUMN()-20)/10000))</f>
        <v/>
      </c>
      <c r="W433" t="str">
        <f>IF(C433=0,"",IF(COUNTIF(C$2:C433,C433)&gt;1,"",ROW()+(COLUMN()-20)/10000))</f>
        <v/>
      </c>
      <c r="X433" t="str">
        <f>IF(D433=0,"",IF(COUNTIF(D$2:D433,D433)&gt;1,"",ROW()+(COLUMN()-20)/10000))</f>
        <v/>
      </c>
      <c r="Y433" t="str">
        <f>IF(E433=0,"",IF(COUNTIF(E$2:E433,E433)&gt;1,"",ROW()+(COLUMN()-20)/10000))</f>
        <v/>
      </c>
      <c r="Z433" t="str">
        <f>IF(F433=0,"",IF(COUNTIF(F$2:F433,F433)&gt;1,"",ROW()+(COLUMN()-20)/10000))</f>
        <v/>
      </c>
      <c r="AA433" t="str">
        <f>IF(G433=0,"",IF(COUNTIF(G$2:G433,G433)&gt;1,"",ROW()+(COLUMN()-20)/10000))</f>
        <v/>
      </c>
      <c r="AB433" t="str">
        <f>IF(H433=0,"",IF(COUNTIF(H$2:H433,H433)&gt;1,"",ROW()+(COLUMN()-20)/10000))</f>
        <v/>
      </c>
      <c r="AC433" t="str">
        <f>IF(I433=0,"",IF(COUNTIF(I$2:I433,I433)&gt;1,"",ROW()+(COLUMN()-20)/10000))</f>
        <v/>
      </c>
      <c r="AD433" t="str">
        <f>IF(J433=0,"",IF(COUNTIF(J$2:J433,J433)&gt;1,"",ROW()+(COLUMN()-20)/10000))</f>
        <v/>
      </c>
      <c r="AE433" t="str">
        <f>IF(K433=0,"",IF(COUNTIF(K$2:K433,K433)&gt;1,"",ROW()+(COLUMN()-20)/10000))</f>
        <v/>
      </c>
      <c r="AF433" t="str">
        <f>IF(L433=0,"",IF(COUNTIF(L$2:L433,L433)&gt;1,"",ROW()+(COLUMN()-20)/10000))</f>
        <v/>
      </c>
      <c r="AG433" t="str">
        <f>IF(M433=0,"",IF(COUNTIF(M$2:M433,M433)&gt;1,"",ROW()+(COLUMN()-20)/10000))</f>
        <v/>
      </c>
      <c r="AH433" t="str">
        <f>IF(N433=0,"",IF(COUNTIF(N$2:N433,N433)&gt;1,"",ROW()+(COLUMN()-20)/10000))</f>
        <v/>
      </c>
      <c r="AI433" t="str">
        <f>IF(O433=0,"",IF(COUNTIF(O$2:O433,O433)&gt;1,"",ROW()+(COLUMN()-20)/10000))</f>
        <v/>
      </c>
      <c r="AJ433" t="str">
        <f>IF(P433=0,"",IF(COUNTIF(P$2:P433,P433)&gt;1,"",ROW()+(COLUMN()-20)/10000))</f>
        <v/>
      </c>
      <c r="AK433" t="str">
        <f>IF(Q433=0,"",IF(COUNTIF(Q$2:Q433,Q433)&gt;1,"",ROW()+(COLUMN()-20)/10000))</f>
        <v/>
      </c>
      <c r="AL433" t="str">
        <f>IF(R433=0,"",IF(COUNTIF(R$2:R433,R433)&gt;1,"",ROW()+(COLUMN()-20)/10000))</f>
        <v/>
      </c>
      <c r="AM433" t="str">
        <f>IF(S433=0,"",IF(COUNTIF(S$2:S433,S433)&gt;1,"",ROW()+(COLUMN()-20)/10000))</f>
        <v/>
      </c>
      <c r="AN433" t="str">
        <f>IF(T433=0,"",IF(COUNTIF(T$2:T433,T433)&gt;1,"",ROW()+(COLUMN()-20)/10000))</f>
        <v/>
      </c>
      <c r="AO433" t="str">
        <f t="shared" si="103"/>
        <v/>
      </c>
      <c r="AP433" t="str">
        <f t="shared" ca="1" si="101"/>
        <v/>
      </c>
      <c r="AQ433" t="str">
        <f ca="1">IF(AP433="","",IF(COUNTIF($AP$2:AP433,AP433)&gt;1,"",IF(AP433="overdracht",1,ROW())))</f>
        <v/>
      </c>
      <c r="AT433" t="str">
        <f t="shared" ca="1" si="104"/>
        <v/>
      </c>
      <c r="AU433" t="str">
        <f t="shared" si="105"/>
        <v/>
      </c>
      <c r="AV433" t="str">
        <f t="shared" si="106"/>
        <v/>
      </c>
      <c r="AW433" s="104" t="str">
        <f>IF(A433=Detail!$E$3,ROW()+5+(COLUMN()-48)/1000,"")</f>
        <v/>
      </c>
      <c r="AX433" t="str">
        <f>IF(B433=Detail!$E$3,ROW()+5+(COLUMN()-48)/1000,"")</f>
        <v/>
      </c>
      <c r="AY433" t="str">
        <f>IF(C433=Detail!$E$3,ROW()+5+(COLUMN()-48)/1000,"")</f>
        <v/>
      </c>
      <c r="AZ433" t="str">
        <f>IF(D433=Detail!$E$3,ROW()+5+(COLUMN()-48)/1000,"")</f>
        <v/>
      </c>
      <c r="BA433" t="str">
        <f>IF(E433=Detail!$E$3,ROW()+5+(COLUMN()-48)/1000,"")</f>
        <v/>
      </c>
      <c r="BB433" t="str">
        <f>IF(F433=Detail!$E$3,ROW()+5+(COLUMN()-48)/1000,"")</f>
        <v/>
      </c>
      <c r="BC433" t="str">
        <f>IF(G433=Detail!$E$3,ROW()+5+(COLUMN()-48)/1000,"")</f>
        <v/>
      </c>
      <c r="BD433" t="str">
        <f>IF(H433=Detail!$E$3,ROW()+5+(COLUMN()-48)/1000,"")</f>
        <v/>
      </c>
      <c r="BE433" t="str">
        <f>IF(I433=Detail!$E$3,ROW()+5+(COLUMN()-48)/1000,"")</f>
        <v/>
      </c>
      <c r="BF433" t="str">
        <f>IF(J433=Detail!$E$3,ROW()+5+(COLUMN()-48)/1000,"")</f>
        <v/>
      </c>
      <c r="BG433" t="str">
        <f>IF(K433=Detail!$E$3,ROW()+5+(COLUMN()-48)/1000,"")</f>
        <v/>
      </c>
      <c r="BH433" t="str">
        <f>IF(L433=Detail!$E$3,ROW()+5+(COLUMN()-48)/1000,"")</f>
        <v/>
      </c>
      <c r="BI433" t="str">
        <f>IF(M433=Detail!$E$3,ROW()+5+(COLUMN()-48)/1000,"")</f>
        <v/>
      </c>
      <c r="BJ433" t="str">
        <f>IF(N433=Detail!$E$3,ROW()+5+(COLUMN()-48)/1000,"")</f>
        <v/>
      </c>
      <c r="BK433" t="str">
        <f>IF(O433=Detail!$E$3,ROW()+5+(COLUMN()-48)/1000,"")</f>
        <v/>
      </c>
      <c r="BL433" t="str">
        <f>IF(P433=Detail!$E$3,ROW()+5+(COLUMN()-48)/1000,"")</f>
        <v/>
      </c>
      <c r="BM433" t="str">
        <f>IF(Q433=Detail!$E$3,ROW()+5+(COLUMN()-48)/1000,"")</f>
        <v/>
      </c>
      <c r="BN433" t="str">
        <f>IF(R433=Detail!$E$3,ROW()+5+(COLUMN()-48)/1000,"")</f>
        <v/>
      </c>
      <c r="BO433" t="str">
        <f>IF(S433=Detail!$E$3,ROW()+5+(COLUMN()-48)/1000,"")</f>
        <v/>
      </c>
      <c r="BP433" t="str">
        <f>IF(T433=Detail!$E$3,ROW()+5+(COLUMN()-48)/1000,"")</f>
        <v/>
      </c>
      <c r="BQ433" t="str">
        <f t="shared" ca="1" si="102"/>
        <v/>
      </c>
      <c r="BR433" t="str">
        <f>IF(BS433="","","'"&amp;VLOOKUP(ROUND((BS433-ROUNDDOWN(BS433,0))*1000,0),$BT$2:$BU$21,2,FALSE)&amp;"'!A"&amp;ROUNDDOWN(Codedata!BS433,0))</f>
        <v/>
      </c>
      <c r="BS433" t="str">
        <f t="shared" si="107"/>
        <v/>
      </c>
      <c r="BV433" t="str">
        <f t="shared" ca="1" si="108"/>
        <v/>
      </c>
      <c r="BW433" t="str">
        <f t="shared" ca="1" si="109"/>
        <v/>
      </c>
      <c r="BX433" t="str">
        <f t="shared" ca="1" si="110"/>
        <v/>
      </c>
      <c r="BY433" t="str">
        <f t="shared" ca="1" si="111"/>
        <v/>
      </c>
      <c r="BZ433" t="str">
        <f t="shared" ca="1" si="112"/>
        <v/>
      </c>
      <c r="CA433" t="str">
        <f t="shared" ca="1" si="113"/>
        <v/>
      </c>
      <c r="CB433" t="str">
        <f t="shared" ca="1" si="114"/>
        <v/>
      </c>
      <c r="CC433" t="str">
        <f t="shared" ca="1" si="115"/>
        <v/>
      </c>
    </row>
    <row r="434" spans="1:81" x14ac:dyDescent="0.3">
      <c r="A434">
        <f>Cash!$C439</f>
        <v>0</v>
      </c>
      <c r="B434">
        <f>Cash!$D439</f>
        <v>0</v>
      </c>
      <c r="C434">
        <f>Zicht!$C439</f>
        <v>0</v>
      </c>
      <c r="D434">
        <f>Zicht!$D439</f>
        <v>0</v>
      </c>
      <c r="E434">
        <f>Spaar!$C439</f>
        <v>0</v>
      </c>
      <c r="F434">
        <f>Spaar!$D439</f>
        <v>0</v>
      </c>
      <c r="G434">
        <f>'Reserve 1'!$C439</f>
        <v>0</v>
      </c>
      <c r="H434">
        <f>'Reserve 1'!$D439</f>
        <v>0</v>
      </c>
      <c r="I434">
        <f>'Reserve 2'!$C439</f>
        <v>0</v>
      </c>
      <c r="J434">
        <f>'Reserve 2'!$D439</f>
        <v>0</v>
      </c>
      <c r="K434">
        <f>'Reserve 3'!$C439</f>
        <v>0</v>
      </c>
      <c r="L434">
        <f>'Reserve 3'!$D439</f>
        <v>0</v>
      </c>
      <c r="M434">
        <f>'Reserve 4'!$C439</f>
        <v>0</v>
      </c>
      <c r="N434">
        <f>'Reserve 4'!$D439</f>
        <v>0</v>
      </c>
      <c r="O434">
        <f>'Reserve 5'!$C439</f>
        <v>0</v>
      </c>
      <c r="P434">
        <f>'Reserve 5'!$D439</f>
        <v>0</v>
      </c>
      <c r="Q434">
        <f>'Reserve 6'!$C439</f>
        <v>0</v>
      </c>
      <c r="R434">
        <f>'Reserve 6'!$D439</f>
        <v>0</v>
      </c>
      <c r="S434">
        <f>'Reserve 7'!$C439</f>
        <v>0</v>
      </c>
      <c r="T434">
        <f>'Reserve 7'!$D439</f>
        <v>0</v>
      </c>
      <c r="U434" t="str">
        <f>IF(A434=0,"",IF(COUNTIF(A$2:A434,A434)&gt;1,"",ROW()+(COLUMN()-20)/10000))</f>
        <v/>
      </c>
      <c r="V434" t="str">
        <f>IF(B434=0,"",IF(COUNTIF(B$2:B434,B434)&gt;1,"",ROW()+(COLUMN()-20)/10000))</f>
        <v/>
      </c>
      <c r="W434" t="str">
        <f>IF(C434=0,"",IF(COUNTIF(C$2:C434,C434)&gt;1,"",ROW()+(COLUMN()-20)/10000))</f>
        <v/>
      </c>
      <c r="X434" t="str">
        <f>IF(D434=0,"",IF(COUNTIF(D$2:D434,D434)&gt;1,"",ROW()+(COLUMN()-20)/10000))</f>
        <v/>
      </c>
      <c r="Y434" t="str">
        <f>IF(E434=0,"",IF(COUNTIF(E$2:E434,E434)&gt;1,"",ROW()+(COLUMN()-20)/10000))</f>
        <v/>
      </c>
      <c r="Z434" t="str">
        <f>IF(F434=0,"",IF(COUNTIF(F$2:F434,F434)&gt;1,"",ROW()+(COLUMN()-20)/10000))</f>
        <v/>
      </c>
      <c r="AA434" t="str">
        <f>IF(G434=0,"",IF(COUNTIF(G$2:G434,G434)&gt;1,"",ROW()+(COLUMN()-20)/10000))</f>
        <v/>
      </c>
      <c r="AB434" t="str">
        <f>IF(H434=0,"",IF(COUNTIF(H$2:H434,H434)&gt;1,"",ROW()+(COLUMN()-20)/10000))</f>
        <v/>
      </c>
      <c r="AC434" t="str">
        <f>IF(I434=0,"",IF(COUNTIF(I$2:I434,I434)&gt;1,"",ROW()+(COLUMN()-20)/10000))</f>
        <v/>
      </c>
      <c r="AD434" t="str">
        <f>IF(J434=0,"",IF(COUNTIF(J$2:J434,J434)&gt;1,"",ROW()+(COLUMN()-20)/10000))</f>
        <v/>
      </c>
      <c r="AE434" t="str">
        <f>IF(K434=0,"",IF(COUNTIF(K$2:K434,K434)&gt;1,"",ROW()+(COLUMN()-20)/10000))</f>
        <v/>
      </c>
      <c r="AF434" t="str">
        <f>IF(L434=0,"",IF(COUNTIF(L$2:L434,L434)&gt;1,"",ROW()+(COLUMN()-20)/10000))</f>
        <v/>
      </c>
      <c r="AG434" t="str">
        <f>IF(M434=0,"",IF(COUNTIF(M$2:M434,M434)&gt;1,"",ROW()+(COLUMN()-20)/10000))</f>
        <v/>
      </c>
      <c r="AH434" t="str">
        <f>IF(N434=0,"",IF(COUNTIF(N$2:N434,N434)&gt;1,"",ROW()+(COLUMN()-20)/10000))</f>
        <v/>
      </c>
      <c r="AI434" t="str">
        <f>IF(O434=0,"",IF(COUNTIF(O$2:O434,O434)&gt;1,"",ROW()+(COLUMN()-20)/10000))</f>
        <v/>
      </c>
      <c r="AJ434" t="str">
        <f>IF(P434=0,"",IF(COUNTIF(P$2:P434,P434)&gt;1,"",ROW()+(COLUMN()-20)/10000))</f>
        <v/>
      </c>
      <c r="AK434" t="str">
        <f>IF(Q434=0,"",IF(COUNTIF(Q$2:Q434,Q434)&gt;1,"",ROW()+(COLUMN()-20)/10000))</f>
        <v/>
      </c>
      <c r="AL434" t="str">
        <f>IF(R434=0,"",IF(COUNTIF(R$2:R434,R434)&gt;1,"",ROW()+(COLUMN()-20)/10000))</f>
        <v/>
      </c>
      <c r="AM434" t="str">
        <f>IF(S434=0,"",IF(COUNTIF(S$2:S434,S434)&gt;1,"",ROW()+(COLUMN()-20)/10000))</f>
        <v/>
      </c>
      <c r="AN434" t="str">
        <f>IF(T434=0,"",IF(COUNTIF(T$2:T434,T434)&gt;1,"",ROW()+(COLUMN()-20)/10000))</f>
        <v/>
      </c>
      <c r="AO434" t="str">
        <f t="shared" si="103"/>
        <v/>
      </c>
      <c r="AP434" t="str">
        <f t="shared" ca="1" si="101"/>
        <v/>
      </c>
      <c r="AQ434" t="str">
        <f ca="1">IF(AP434="","",IF(COUNTIF($AP$2:AP434,AP434)&gt;1,"",IF(AP434="overdracht",1,ROW())))</f>
        <v/>
      </c>
      <c r="AT434" t="str">
        <f t="shared" ca="1" si="104"/>
        <v/>
      </c>
      <c r="AU434" t="str">
        <f t="shared" si="105"/>
        <v/>
      </c>
      <c r="AV434" t="str">
        <f t="shared" si="106"/>
        <v/>
      </c>
      <c r="AW434" s="104" t="str">
        <f>IF(A434=Detail!$E$3,ROW()+5+(COLUMN()-48)/1000,"")</f>
        <v/>
      </c>
      <c r="AX434" t="str">
        <f>IF(B434=Detail!$E$3,ROW()+5+(COLUMN()-48)/1000,"")</f>
        <v/>
      </c>
      <c r="AY434" t="str">
        <f>IF(C434=Detail!$E$3,ROW()+5+(COLUMN()-48)/1000,"")</f>
        <v/>
      </c>
      <c r="AZ434" t="str">
        <f>IF(D434=Detail!$E$3,ROW()+5+(COLUMN()-48)/1000,"")</f>
        <v/>
      </c>
      <c r="BA434" t="str">
        <f>IF(E434=Detail!$E$3,ROW()+5+(COLUMN()-48)/1000,"")</f>
        <v/>
      </c>
      <c r="BB434" t="str">
        <f>IF(F434=Detail!$E$3,ROW()+5+(COLUMN()-48)/1000,"")</f>
        <v/>
      </c>
      <c r="BC434" t="str">
        <f>IF(G434=Detail!$E$3,ROW()+5+(COLUMN()-48)/1000,"")</f>
        <v/>
      </c>
      <c r="BD434" t="str">
        <f>IF(H434=Detail!$E$3,ROW()+5+(COLUMN()-48)/1000,"")</f>
        <v/>
      </c>
      <c r="BE434" t="str">
        <f>IF(I434=Detail!$E$3,ROW()+5+(COLUMN()-48)/1000,"")</f>
        <v/>
      </c>
      <c r="BF434" t="str">
        <f>IF(J434=Detail!$E$3,ROW()+5+(COLUMN()-48)/1000,"")</f>
        <v/>
      </c>
      <c r="BG434" t="str">
        <f>IF(K434=Detail!$E$3,ROW()+5+(COLUMN()-48)/1000,"")</f>
        <v/>
      </c>
      <c r="BH434" t="str">
        <f>IF(L434=Detail!$E$3,ROW()+5+(COLUMN()-48)/1000,"")</f>
        <v/>
      </c>
      <c r="BI434" t="str">
        <f>IF(M434=Detail!$E$3,ROW()+5+(COLUMN()-48)/1000,"")</f>
        <v/>
      </c>
      <c r="BJ434" t="str">
        <f>IF(N434=Detail!$E$3,ROW()+5+(COLUMN()-48)/1000,"")</f>
        <v/>
      </c>
      <c r="BK434" t="str">
        <f>IF(O434=Detail!$E$3,ROW()+5+(COLUMN()-48)/1000,"")</f>
        <v/>
      </c>
      <c r="BL434" t="str">
        <f>IF(P434=Detail!$E$3,ROW()+5+(COLUMN()-48)/1000,"")</f>
        <v/>
      </c>
      <c r="BM434" t="str">
        <f>IF(Q434=Detail!$E$3,ROW()+5+(COLUMN()-48)/1000,"")</f>
        <v/>
      </c>
      <c r="BN434" t="str">
        <f>IF(R434=Detail!$E$3,ROW()+5+(COLUMN()-48)/1000,"")</f>
        <v/>
      </c>
      <c r="BO434" t="str">
        <f>IF(S434=Detail!$E$3,ROW()+5+(COLUMN()-48)/1000,"")</f>
        <v/>
      </c>
      <c r="BP434" t="str">
        <f>IF(T434=Detail!$E$3,ROW()+5+(COLUMN()-48)/1000,"")</f>
        <v/>
      </c>
      <c r="BQ434" t="str">
        <f t="shared" ca="1" si="102"/>
        <v/>
      </c>
      <c r="BR434" t="str">
        <f>IF(BS434="","","'"&amp;VLOOKUP(ROUND((BS434-ROUNDDOWN(BS434,0))*1000,0),$BT$2:$BU$21,2,FALSE)&amp;"'!A"&amp;ROUNDDOWN(Codedata!BS434,0))</f>
        <v/>
      </c>
      <c r="BS434" t="str">
        <f t="shared" si="107"/>
        <v/>
      </c>
      <c r="BV434" t="str">
        <f t="shared" ca="1" si="108"/>
        <v/>
      </c>
      <c r="BW434" t="str">
        <f t="shared" ca="1" si="109"/>
        <v/>
      </c>
      <c r="BX434" t="str">
        <f t="shared" ca="1" si="110"/>
        <v/>
      </c>
      <c r="BY434" t="str">
        <f t="shared" ca="1" si="111"/>
        <v/>
      </c>
      <c r="BZ434" t="str">
        <f t="shared" ca="1" si="112"/>
        <v/>
      </c>
      <c r="CA434" t="str">
        <f t="shared" ca="1" si="113"/>
        <v/>
      </c>
      <c r="CB434" t="str">
        <f t="shared" ca="1" si="114"/>
        <v/>
      </c>
      <c r="CC434" t="str">
        <f t="shared" ca="1" si="115"/>
        <v/>
      </c>
    </row>
    <row r="435" spans="1:81" x14ac:dyDescent="0.3">
      <c r="A435">
        <f>Cash!$C440</f>
        <v>0</v>
      </c>
      <c r="B435">
        <f>Cash!$D440</f>
        <v>0</v>
      </c>
      <c r="C435">
        <f>Zicht!$C440</f>
        <v>0</v>
      </c>
      <c r="D435">
        <f>Zicht!$D440</f>
        <v>0</v>
      </c>
      <c r="E435">
        <f>Spaar!$C440</f>
        <v>0</v>
      </c>
      <c r="F435">
        <f>Spaar!$D440</f>
        <v>0</v>
      </c>
      <c r="G435">
        <f>'Reserve 1'!$C440</f>
        <v>0</v>
      </c>
      <c r="H435">
        <f>'Reserve 1'!$D440</f>
        <v>0</v>
      </c>
      <c r="I435">
        <f>'Reserve 2'!$C440</f>
        <v>0</v>
      </c>
      <c r="J435">
        <f>'Reserve 2'!$D440</f>
        <v>0</v>
      </c>
      <c r="K435">
        <f>'Reserve 3'!$C440</f>
        <v>0</v>
      </c>
      <c r="L435">
        <f>'Reserve 3'!$D440</f>
        <v>0</v>
      </c>
      <c r="M435">
        <f>'Reserve 4'!$C440</f>
        <v>0</v>
      </c>
      <c r="N435">
        <f>'Reserve 4'!$D440</f>
        <v>0</v>
      </c>
      <c r="O435">
        <f>'Reserve 5'!$C440</f>
        <v>0</v>
      </c>
      <c r="P435">
        <f>'Reserve 5'!$D440</f>
        <v>0</v>
      </c>
      <c r="Q435">
        <f>'Reserve 6'!$C440</f>
        <v>0</v>
      </c>
      <c r="R435">
        <f>'Reserve 6'!$D440</f>
        <v>0</v>
      </c>
      <c r="S435">
        <f>'Reserve 7'!$C440</f>
        <v>0</v>
      </c>
      <c r="T435">
        <f>'Reserve 7'!$D440</f>
        <v>0</v>
      </c>
      <c r="U435" t="str">
        <f>IF(A435=0,"",IF(COUNTIF(A$2:A435,A435)&gt;1,"",ROW()+(COLUMN()-20)/10000))</f>
        <v/>
      </c>
      <c r="V435" t="str">
        <f>IF(B435=0,"",IF(COUNTIF(B$2:B435,B435)&gt;1,"",ROW()+(COLUMN()-20)/10000))</f>
        <v/>
      </c>
      <c r="W435" t="str">
        <f>IF(C435=0,"",IF(COUNTIF(C$2:C435,C435)&gt;1,"",ROW()+(COLUMN()-20)/10000))</f>
        <v/>
      </c>
      <c r="X435" t="str">
        <f>IF(D435=0,"",IF(COUNTIF(D$2:D435,D435)&gt;1,"",ROW()+(COLUMN()-20)/10000))</f>
        <v/>
      </c>
      <c r="Y435" t="str">
        <f>IF(E435=0,"",IF(COUNTIF(E$2:E435,E435)&gt;1,"",ROW()+(COLUMN()-20)/10000))</f>
        <v/>
      </c>
      <c r="Z435" t="str">
        <f>IF(F435=0,"",IF(COUNTIF(F$2:F435,F435)&gt;1,"",ROW()+(COLUMN()-20)/10000))</f>
        <v/>
      </c>
      <c r="AA435" t="str">
        <f>IF(G435=0,"",IF(COUNTIF(G$2:G435,G435)&gt;1,"",ROW()+(COLUMN()-20)/10000))</f>
        <v/>
      </c>
      <c r="AB435" t="str">
        <f>IF(H435=0,"",IF(COUNTIF(H$2:H435,H435)&gt;1,"",ROW()+(COLUMN()-20)/10000))</f>
        <v/>
      </c>
      <c r="AC435" t="str">
        <f>IF(I435=0,"",IF(COUNTIF(I$2:I435,I435)&gt;1,"",ROW()+(COLUMN()-20)/10000))</f>
        <v/>
      </c>
      <c r="AD435" t="str">
        <f>IF(J435=0,"",IF(COUNTIF(J$2:J435,J435)&gt;1,"",ROW()+(COLUMN()-20)/10000))</f>
        <v/>
      </c>
      <c r="AE435" t="str">
        <f>IF(K435=0,"",IF(COUNTIF(K$2:K435,K435)&gt;1,"",ROW()+(COLUMN()-20)/10000))</f>
        <v/>
      </c>
      <c r="AF435" t="str">
        <f>IF(L435=0,"",IF(COUNTIF(L$2:L435,L435)&gt;1,"",ROW()+(COLUMN()-20)/10000))</f>
        <v/>
      </c>
      <c r="AG435" t="str">
        <f>IF(M435=0,"",IF(COUNTIF(M$2:M435,M435)&gt;1,"",ROW()+(COLUMN()-20)/10000))</f>
        <v/>
      </c>
      <c r="AH435" t="str">
        <f>IF(N435=0,"",IF(COUNTIF(N$2:N435,N435)&gt;1,"",ROW()+(COLUMN()-20)/10000))</f>
        <v/>
      </c>
      <c r="AI435" t="str">
        <f>IF(O435=0,"",IF(COUNTIF(O$2:O435,O435)&gt;1,"",ROW()+(COLUMN()-20)/10000))</f>
        <v/>
      </c>
      <c r="AJ435" t="str">
        <f>IF(P435=0,"",IF(COUNTIF(P$2:P435,P435)&gt;1,"",ROW()+(COLUMN()-20)/10000))</f>
        <v/>
      </c>
      <c r="AK435" t="str">
        <f>IF(Q435=0,"",IF(COUNTIF(Q$2:Q435,Q435)&gt;1,"",ROW()+(COLUMN()-20)/10000))</f>
        <v/>
      </c>
      <c r="AL435" t="str">
        <f>IF(R435=0,"",IF(COUNTIF(R$2:R435,R435)&gt;1,"",ROW()+(COLUMN()-20)/10000))</f>
        <v/>
      </c>
      <c r="AM435" t="str">
        <f>IF(S435=0,"",IF(COUNTIF(S$2:S435,S435)&gt;1,"",ROW()+(COLUMN()-20)/10000))</f>
        <v/>
      </c>
      <c r="AN435" t="str">
        <f>IF(T435=0,"",IF(COUNTIF(T$2:T435,T435)&gt;1,"",ROW()+(COLUMN()-20)/10000))</f>
        <v/>
      </c>
      <c r="AO435" t="str">
        <f t="shared" si="103"/>
        <v/>
      </c>
      <c r="AP435" t="str">
        <f t="shared" ca="1" si="101"/>
        <v/>
      </c>
      <c r="AQ435" t="str">
        <f ca="1">IF(AP435="","",IF(COUNTIF($AP$2:AP435,AP435)&gt;1,"",IF(AP435="overdracht",1,ROW())))</f>
        <v/>
      </c>
      <c r="AT435" t="str">
        <f t="shared" ca="1" si="104"/>
        <v/>
      </c>
      <c r="AU435" t="str">
        <f t="shared" si="105"/>
        <v/>
      </c>
      <c r="AV435" t="str">
        <f t="shared" si="106"/>
        <v/>
      </c>
      <c r="AW435" s="104" t="str">
        <f>IF(A435=Detail!$E$3,ROW()+5+(COLUMN()-48)/1000,"")</f>
        <v/>
      </c>
      <c r="AX435" t="str">
        <f>IF(B435=Detail!$E$3,ROW()+5+(COLUMN()-48)/1000,"")</f>
        <v/>
      </c>
      <c r="AY435" t="str">
        <f>IF(C435=Detail!$E$3,ROW()+5+(COLUMN()-48)/1000,"")</f>
        <v/>
      </c>
      <c r="AZ435" t="str">
        <f>IF(D435=Detail!$E$3,ROW()+5+(COLUMN()-48)/1000,"")</f>
        <v/>
      </c>
      <c r="BA435" t="str">
        <f>IF(E435=Detail!$E$3,ROW()+5+(COLUMN()-48)/1000,"")</f>
        <v/>
      </c>
      <c r="BB435" t="str">
        <f>IF(F435=Detail!$E$3,ROW()+5+(COLUMN()-48)/1000,"")</f>
        <v/>
      </c>
      <c r="BC435" t="str">
        <f>IF(G435=Detail!$E$3,ROW()+5+(COLUMN()-48)/1000,"")</f>
        <v/>
      </c>
      <c r="BD435" t="str">
        <f>IF(H435=Detail!$E$3,ROW()+5+(COLUMN()-48)/1000,"")</f>
        <v/>
      </c>
      <c r="BE435" t="str">
        <f>IF(I435=Detail!$E$3,ROW()+5+(COLUMN()-48)/1000,"")</f>
        <v/>
      </c>
      <c r="BF435" t="str">
        <f>IF(J435=Detail!$E$3,ROW()+5+(COLUMN()-48)/1000,"")</f>
        <v/>
      </c>
      <c r="BG435" t="str">
        <f>IF(K435=Detail!$E$3,ROW()+5+(COLUMN()-48)/1000,"")</f>
        <v/>
      </c>
      <c r="BH435" t="str">
        <f>IF(L435=Detail!$E$3,ROW()+5+(COLUMN()-48)/1000,"")</f>
        <v/>
      </c>
      <c r="BI435" t="str">
        <f>IF(M435=Detail!$E$3,ROW()+5+(COLUMN()-48)/1000,"")</f>
        <v/>
      </c>
      <c r="BJ435" t="str">
        <f>IF(N435=Detail!$E$3,ROW()+5+(COLUMN()-48)/1000,"")</f>
        <v/>
      </c>
      <c r="BK435" t="str">
        <f>IF(O435=Detail!$E$3,ROW()+5+(COLUMN()-48)/1000,"")</f>
        <v/>
      </c>
      <c r="BL435" t="str">
        <f>IF(P435=Detail!$E$3,ROW()+5+(COLUMN()-48)/1000,"")</f>
        <v/>
      </c>
      <c r="BM435" t="str">
        <f>IF(Q435=Detail!$E$3,ROW()+5+(COLUMN()-48)/1000,"")</f>
        <v/>
      </c>
      <c r="BN435" t="str">
        <f>IF(R435=Detail!$E$3,ROW()+5+(COLUMN()-48)/1000,"")</f>
        <v/>
      </c>
      <c r="BO435" t="str">
        <f>IF(S435=Detail!$E$3,ROW()+5+(COLUMN()-48)/1000,"")</f>
        <v/>
      </c>
      <c r="BP435" t="str">
        <f>IF(T435=Detail!$E$3,ROW()+5+(COLUMN()-48)/1000,"")</f>
        <v/>
      </c>
      <c r="BQ435" t="str">
        <f t="shared" ca="1" si="102"/>
        <v/>
      </c>
      <c r="BR435" t="str">
        <f>IF(BS435="","","'"&amp;VLOOKUP(ROUND((BS435-ROUNDDOWN(BS435,0))*1000,0),$BT$2:$BU$21,2,FALSE)&amp;"'!A"&amp;ROUNDDOWN(Codedata!BS435,0))</f>
        <v/>
      </c>
      <c r="BS435" t="str">
        <f t="shared" si="107"/>
        <v/>
      </c>
      <c r="BV435" t="str">
        <f t="shared" ca="1" si="108"/>
        <v/>
      </c>
      <c r="BW435" t="str">
        <f t="shared" ca="1" si="109"/>
        <v/>
      </c>
      <c r="BX435" t="str">
        <f t="shared" ca="1" si="110"/>
        <v/>
      </c>
      <c r="BY435" t="str">
        <f t="shared" ca="1" si="111"/>
        <v/>
      </c>
      <c r="BZ435" t="str">
        <f t="shared" ca="1" si="112"/>
        <v/>
      </c>
      <c r="CA435" t="str">
        <f t="shared" ca="1" si="113"/>
        <v/>
      </c>
      <c r="CB435" t="str">
        <f t="shared" ca="1" si="114"/>
        <v/>
      </c>
      <c r="CC435" t="str">
        <f t="shared" ca="1" si="115"/>
        <v/>
      </c>
    </row>
    <row r="436" spans="1:81" x14ac:dyDescent="0.3">
      <c r="A436">
        <f>Cash!$C441</f>
        <v>0</v>
      </c>
      <c r="B436">
        <f>Cash!$D441</f>
        <v>0</v>
      </c>
      <c r="C436">
        <f>Zicht!$C441</f>
        <v>0</v>
      </c>
      <c r="D436">
        <f>Zicht!$D441</f>
        <v>0</v>
      </c>
      <c r="E436">
        <f>Spaar!$C441</f>
        <v>0</v>
      </c>
      <c r="F436">
        <f>Spaar!$D441</f>
        <v>0</v>
      </c>
      <c r="G436">
        <f>'Reserve 1'!$C441</f>
        <v>0</v>
      </c>
      <c r="H436">
        <f>'Reserve 1'!$D441</f>
        <v>0</v>
      </c>
      <c r="I436">
        <f>'Reserve 2'!$C441</f>
        <v>0</v>
      </c>
      <c r="J436">
        <f>'Reserve 2'!$D441</f>
        <v>0</v>
      </c>
      <c r="K436">
        <f>'Reserve 3'!$C441</f>
        <v>0</v>
      </c>
      <c r="L436">
        <f>'Reserve 3'!$D441</f>
        <v>0</v>
      </c>
      <c r="M436">
        <f>'Reserve 4'!$C441</f>
        <v>0</v>
      </c>
      <c r="N436">
        <f>'Reserve 4'!$D441</f>
        <v>0</v>
      </c>
      <c r="O436">
        <f>'Reserve 5'!$C441</f>
        <v>0</v>
      </c>
      <c r="P436">
        <f>'Reserve 5'!$D441</f>
        <v>0</v>
      </c>
      <c r="Q436">
        <f>'Reserve 6'!$C441</f>
        <v>0</v>
      </c>
      <c r="R436">
        <f>'Reserve 6'!$D441</f>
        <v>0</v>
      </c>
      <c r="S436">
        <f>'Reserve 7'!$C441</f>
        <v>0</v>
      </c>
      <c r="T436">
        <f>'Reserve 7'!$D441</f>
        <v>0</v>
      </c>
      <c r="U436" t="str">
        <f>IF(A436=0,"",IF(COUNTIF(A$2:A436,A436)&gt;1,"",ROW()+(COLUMN()-20)/10000))</f>
        <v/>
      </c>
      <c r="V436" t="str">
        <f>IF(B436=0,"",IF(COUNTIF(B$2:B436,B436)&gt;1,"",ROW()+(COLUMN()-20)/10000))</f>
        <v/>
      </c>
      <c r="W436" t="str">
        <f>IF(C436=0,"",IF(COUNTIF(C$2:C436,C436)&gt;1,"",ROW()+(COLUMN()-20)/10000))</f>
        <v/>
      </c>
      <c r="X436" t="str">
        <f>IF(D436=0,"",IF(COUNTIF(D$2:D436,D436)&gt;1,"",ROW()+(COLUMN()-20)/10000))</f>
        <v/>
      </c>
      <c r="Y436" t="str">
        <f>IF(E436=0,"",IF(COUNTIF(E$2:E436,E436)&gt;1,"",ROW()+(COLUMN()-20)/10000))</f>
        <v/>
      </c>
      <c r="Z436" t="str">
        <f>IF(F436=0,"",IF(COUNTIF(F$2:F436,F436)&gt;1,"",ROW()+(COLUMN()-20)/10000))</f>
        <v/>
      </c>
      <c r="AA436" t="str">
        <f>IF(G436=0,"",IF(COUNTIF(G$2:G436,G436)&gt;1,"",ROW()+(COLUMN()-20)/10000))</f>
        <v/>
      </c>
      <c r="AB436" t="str">
        <f>IF(H436=0,"",IF(COUNTIF(H$2:H436,H436)&gt;1,"",ROW()+(COLUMN()-20)/10000))</f>
        <v/>
      </c>
      <c r="AC436" t="str">
        <f>IF(I436=0,"",IF(COUNTIF(I$2:I436,I436)&gt;1,"",ROW()+(COLUMN()-20)/10000))</f>
        <v/>
      </c>
      <c r="AD436" t="str">
        <f>IF(J436=0,"",IF(COUNTIF(J$2:J436,J436)&gt;1,"",ROW()+(COLUMN()-20)/10000))</f>
        <v/>
      </c>
      <c r="AE436" t="str">
        <f>IF(K436=0,"",IF(COUNTIF(K$2:K436,K436)&gt;1,"",ROW()+(COLUMN()-20)/10000))</f>
        <v/>
      </c>
      <c r="AF436" t="str">
        <f>IF(L436=0,"",IF(COUNTIF(L$2:L436,L436)&gt;1,"",ROW()+(COLUMN()-20)/10000))</f>
        <v/>
      </c>
      <c r="AG436" t="str">
        <f>IF(M436=0,"",IF(COUNTIF(M$2:M436,M436)&gt;1,"",ROW()+(COLUMN()-20)/10000))</f>
        <v/>
      </c>
      <c r="AH436" t="str">
        <f>IF(N436=0,"",IF(COUNTIF(N$2:N436,N436)&gt;1,"",ROW()+(COLUMN()-20)/10000))</f>
        <v/>
      </c>
      <c r="AI436" t="str">
        <f>IF(O436=0,"",IF(COUNTIF(O$2:O436,O436)&gt;1,"",ROW()+(COLUMN()-20)/10000))</f>
        <v/>
      </c>
      <c r="AJ436" t="str">
        <f>IF(P436=0,"",IF(COUNTIF(P$2:P436,P436)&gt;1,"",ROW()+(COLUMN()-20)/10000))</f>
        <v/>
      </c>
      <c r="AK436" t="str">
        <f>IF(Q436=0,"",IF(COUNTIF(Q$2:Q436,Q436)&gt;1,"",ROW()+(COLUMN()-20)/10000))</f>
        <v/>
      </c>
      <c r="AL436" t="str">
        <f>IF(R436=0,"",IF(COUNTIF(R$2:R436,R436)&gt;1,"",ROW()+(COLUMN()-20)/10000))</f>
        <v/>
      </c>
      <c r="AM436" t="str">
        <f>IF(S436=0,"",IF(COUNTIF(S$2:S436,S436)&gt;1,"",ROW()+(COLUMN()-20)/10000))</f>
        <v/>
      </c>
      <c r="AN436" t="str">
        <f>IF(T436=0,"",IF(COUNTIF(T$2:T436,T436)&gt;1,"",ROW()+(COLUMN()-20)/10000))</f>
        <v/>
      </c>
      <c r="AO436" t="str">
        <f t="shared" si="103"/>
        <v/>
      </c>
      <c r="AP436" t="str">
        <f t="shared" ca="1" si="101"/>
        <v/>
      </c>
      <c r="AQ436" t="str">
        <f ca="1">IF(AP436="","",IF(COUNTIF($AP$2:AP436,AP436)&gt;1,"",IF(AP436="overdracht",1,ROW())))</f>
        <v/>
      </c>
      <c r="AT436" t="str">
        <f t="shared" ca="1" si="104"/>
        <v/>
      </c>
      <c r="AU436" t="str">
        <f t="shared" si="105"/>
        <v/>
      </c>
      <c r="AV436" t="str">
        <f t="shared" si="106"/>
        <v/>
      </c>
      <c r="AW436" s="104" t="str">
        <f>IF(A436=Detail!$E$3,ROW()+5+(COLUMN()-48)/1000,"")</f>
        <v/>
      </c>
      <c r="AX436" t="str">
        <f>IF(B436=Detail!$E$3,ROW()+5+(COLUMN()-48)/1000,"")</f>
        <v/>
      </c>
      <c r="AY436" t="str">
        <f>IF(C436=Detail!$E$3,ROW()+5+(COLUMN()-48)/1000,"")</f>
        <v/>
      </c>
      <c r="AZ436" t="str">
        <f>IF(D436=Detail!$E$3,ROW()+5+(COLUMN()-48)/1000,"")</f>
        <v/>
      </c>
      <c r="BA436" t="str">
        <f>IF(E436=Detail!$E$3,ROW()+5+(COLUMN()-48)/1000,"")</f>
        <v/>
      </c>
      <c r="BB436" t="str">
        <f>IF(F436=Detail!$E$3,ROW()+5+(COLUMN()-48)/1000,"")</f>
        <v/>
      </c>
      <c r="BC436" t="str">
        <f>IF(G436=Detail!$E$3,ROW()+5+(COLUMN()-48)/1000,"")</f>
        <v/>
      </c>
      <c r="BD436" t="str">
        <f>IF(H436=Detail!$E$3,ROW()+5+(COLUMN()-48)/1000,"")</f>
        <v/>
      </c>
      <c r="BE436" t="str">
        <f>IF(I436=Detail!$E$3,ROW()+5+(COLUMN()-48)/1000,"")</f>
        <v/>
      </c>
      <c r="BF436" t="str">
        <f>IF(J436=Detail!$E$3,ROW()+5+(COLUMN()-48)/1000,"")</f>
        <v/>
      </c>
      <c r="BG436" t="str">
        <f>IF(K436=Detail!$E$3,ROW()+5+(COLUMN()-48)/1000,"")</f>
        <v/>
      </c>
      <c r="BH436" t="str">
        <f>IF(L436=Detail!$E$3,ROW()+5+(COLUMN()-48)/1000,"")</f>
        <v/>
      </c>
      <c r="BI436" t="str">
        <f>IF(M436=Detail!$E$3,ROW()+5+(COLUMN()-48)/1000,"")</f>
        <v/>
      </c>
      <c r="BJ436" t="str">
        <f>IF(N436=Detail!$E$3,ROW()+5+(COLUMN()-48)/1000,"")</f>
        <v/>
      </c>
      <c r="BK436" t="str">
        <f>IF(O436=Detail!$E$3,ROW()+5+(COLUMN()-48)/1000,"")</f>
        <v/>
      </c>
      <c r="BL436" t="str">
        <f>IF(P436=Detail!$E$3,ROW()+5+(COLUMN()-48)/1000,"")</f>
        <v/>
      </c>
      <c r="BM436" t="str">
        <f>IF(Q436=Detail!$E$3,ROW()+5+(COLUMN()-48)/1000,"")</f>
        <v/>
      </c>
      <c r="BN436" t="str">
        <f>IF(R436=Detail!$E$3,ROW()+5+(COLUMN()-48)/1000,"")</f>
        <v/>
      </c>
      <c r="BO436" t="str">
        <f>IF(S436=Detail!$E$3,ROW()+5+(COLUMN()-48)/1000,"")</f>
        <v/>
      </c>
      <c r="BP436" t="str">
        <f>IF(T436=Detail!$E$3,ROW()+5+(COLUMN()-48)/1000,"")</f>
        <v/>
      </c>
      <c r="BQ436" t="str">
        <f t="shared" ca="1" si="102"/>
        <v/>
      </c>
      <c r="BR436" t="str">
        <f>IF(BS436="","","'"&amp;VLOOKUP(ROUND((BS436-ROUNDDOWN(BS436,0))*1000,0),$BT$2:$BU$21,2,FALSE)&amp;"'!A"&amp;ROUNDDOWN(Codedata!BS436,0))</f>
        <v/>
      </c>
      <c r="BS436" t="str">
        <f t="shared" si="107"/>
        <v/>
      </c>
      <c r="BV436" t="str">
        <f t="shared" ca="1" si="108"/>
        <v/>
      </c>
      <c r="BW436" t="str">
        <f t="shared" ca="1" si="109"/>
        <v/>
      </c>
      <c r="BX436" t="str">
        <f t="shared" ca="1" si="110"/>
        <v/>
      </c>
      <c r="BY436" t="str">
        <f t="shared" ca="1" si="111"/>
        <v/>
      </c>
      <c r="BZ436" t="str">
        <f t="shared" ca="1" si="112"/>
        <v/>
      </c>
      <c r="CA436" t="str">
        <f t="shared" ca="1" si="113"/>
        <v/>
      </c>
      <c r="CB436" t="str">
        <f t="shared" ca="1" si="114"/>
        <v/>
      </c>
      <c r="CC436" t="str">
        <f t="shared" ca="1" si="115"/>
        <v/>
      </c>
    </row>
    <row r="437" spans="1:81" x14ac:dyDescent="0.3">
      <c r="A437">
        <f>Cash!$C442</f>
        <v>0</v>
      </c>
      <c r="B437">
        <f>Cash!$D442</f>
        <v>0</v>
      </c>
      <c r="C437">
        <f>Zicht!$C442</f>
        <v>0</v>
      </c>
      <c r="D437">
        <f>Zicht!$D442</f>
        <v>0</v>
      </c>
      <c r="E437">
        <f>Spaar!$C442</f>
        <v>0</v>
      </c>
      <c r="F437">
        <f>Spaar!$D442</f>
        <v>0</v>
      </c>
      <c r="G437">
        <f>'Reserve 1'!$C442</f>
        <v>0</v>
      </c>
      <c r="H437">
        <f>'Reserve 1'!$D442</f>
        <v>0</v>
      </c>
      <c r="I437">
        <f>'Reserve 2'!$C442</f>
        <v>0</v>
      </c>
      <c r="J437">
        <f>'Reserve 2'!$D442</f>
        <v>0</v>
      </c>
      <c r="K437">
        <f>'Reserve 3'!$C442</f>
        <v>0</v>
      </c>
      <c r="L437">
        <f>'Reserve 3'!$D442</f>
        <v>0</v>
      </c>
      <c r="M437">
        <f>'Reserve 4'!$C442</f>
        <v>0</v>
      </c>
      <c r="N437">
        <f>'Reserve 4'!$D442</f>
        <v>0</v>
      </c>
      <c r="O437">
        <f>'Reserve 5'!$C442</f>
        <v>0</v>
      </c>
      <c r="P437">
        <f>'Reserve 5'!$D442</f>
        <v>0</v>
      </c>
      <c r="Q437">
        <f>'Reserve 6'!$C442</f>
        <v>0</v>
      </c>
      <c r="R437">
        <f>'Reserve 6'!$D442</f>
        <v>0</v>
      </c>
      <c r="S437">
        <f>'Reserve 7'!$C442</f>
        <v>0</v>
      </c>
      <c r="T437">
        <f>'Reserve 7'!$D442</f>
        <v>0</v>
      </c>
      <c r="U437" t="str">
        <f>IF(A437=0,"",IF(COUNTIF(A$2:A437,A437)&gt;1,"",ROW()+(COLUMN()-20)/10000))</f>
        <v/>
      </c>
      <c r="V437" t="str">
        <f>IF(B437=0,"",IF(COUNTIF(B$2:B437,B437)&gt;1,"",ROW()+(COLUMN()-20)/10000))</f>
        <v/>
      </c>
      <c r="W437" t="str">
        <f>IF(C437=0,"",IF(COUNTIF(C$2:C437,C437)&gt;1,"",ROW()+(COLUMN()-20)/10000))</f>
        <v/>
      </c>
      <c r="X437" t="str">
        <f>IF(D437=0,"",IF(COUNTIF(D$2:D437,D437)&gt;1,"",ROW()+(COLUMN()-20)/10000))</f>
        <v/>
      </c>
      <c r="Y437" t="str">
        <f>IF(E437=0,"",IF(COUNTIF(E$2:E437,E437)&gt;1,"",ROW()+(COLUMN()-20)/10000))</f>
        <v/>
      </c>
      <c r="Z437" t="str">
        <f>IF(F437=0,"",IF(COUNTIF(F$2:F437,F437)&gt;1,"",ROW()+(COLUMN()-20)/10000))</f>
        <v/>
      </c>
      <c r="AA437" t="str">
        <f>IF(G437=0,"",IF(COUNTIF(G$2:G437,G437)&gt;1,"",ROW()+(COLUMN()-20)/10000))</f>
        <v/>
      </c>
      <c r="AB437" t="str">
        <f>IF(H437=0,"",IF(COUNTIF(H$2:H437,H437)&gt;1,"",ROW()+(COLUMN()-20)/10000))</f>
        <v/>
      </c>
      <c r="AC437" t="str">
        <f>IF(I437=0,"",IF(COUNTIF(I$2:I437,I437)&gt;1,"",ROW()+(COLUMN()-20)/10000))</f>
        <v/>
      </c>
      <c r="AD437" t="str">
        <f>IF(J437=0,"",IF(COUNTIF(J$2:J437,J437)&gt;1,"",ROW()+(COLUMN()-20)/10000))</f>
        <v/>
      </c>
      <c r="AE437" t="str">
        <f>IF(K437=0,"",IF(COUNTIF(K$2:K437,K437)&gt;1,"",ROW()+(COLUMN()-20)/10000))</f>
        <v/>
      </c>
      <c r="AF437" t="str">
        <f>IF(L437=0,"",IF(COUNTIF(L$2:L437,L437)&gt;1,"",ROW()+(COLUMN()-20)/10000))</f>
        <v/>
      </c>
      <c r="AG437" t="str">
        <f>IF(M437=0,"",IF(COUNTIF(M$2:M437,M437)&gt;1,"",ROW()+(COLUMN()-20)/10000))</f>
        <v/>
      </c>
      <c r="AH437" t="str">
        <f>IF(N437=0,"",IF(COUNTIF(N$2:N437,N437)&gt;1,"",ROW()+(COLUMN()-20)/10000))</f>
        <v/>
      </c>
      <c r="AI437" t="str">
        <f>IF(O437=0,"",IF(COUNTIF(O$2:O437,O437)&gt;1,"",ROW()+(COLUMN()-20)/10000))</f>
        <v/>
      </c>
      <c r="AJ437" t="str">
        <f>IF(P437=0,"",IF(COUNTIF(P$2:P437,P437)&gt;1,"",ROW()+(COLUMN()-20)/10000))</f>
        <v/>
      </c>
      <c r="AK437" t="str">
        <f>IF(Q437=0,"",IF(COUNTIF(Q$2:Q437,Q437)&gt;1,"",ROW()+(COLUMN()-20)/10000))</f>
        <v/>
      </c>
      <c r="AL437" t="str">
        <f>IF(R437=0,"",IF(COUNTIF(R$2:R437,R437)&gt;1,"",ROW()+(COLUMN()-20)/10000))</f>
        <v/>
      </c>
      <c r="AM437" t="str">
        <f>IF(S437=0,"",IF(COUNTIF(S$2:S437,S437)&gt;1,"",ROW()+(COLUMN()-20)/10000))</f>
        <v/>
      </c>
      <c r="AN437" t="str">
        <f>IF(T437=0,"",IF(COUNTIF(T$2:T437,T437)&gt;1,"",ROW()+(COLUMN()-20)/10000))</f>
        <v/>
      </c>
      <c r="AO437" t="str">
        <f t="shared" si="103"/>
        <v/>
      </c>
      <c r="AP437" t="str">
        <f t="shared" ca="1" si="101"/>
        <v/>
      </c>
      <c r="AQ437" t="str">
        <f ca="1">IF(AP437="","",IF(COUNTIF($AP$2:AP437,AP437)&gt;1,"",IF(AP437="overdracht",1,ROW())))</f>
        <v/>
      </c>
      <c r="AT437" t="str">
        <f t="shared" ca="1" si="104"/>
        <v/>
      </c>
      <c r="AU437" t="str">
        <f t="shared" si="105"/>
        <v/>
      </c>
      <c r="AV437" t="str">
        <f t="shared" si="106"/>
        <v/>
      </c>
      <c r="AW437" s="104" t="str">
        <f>IF(A437=Detail!$E$3,ROW()+5+(COLUMN()-48)/1000,"")</f>
        <v/>
      </c>
      <c r="AX437" t="str">
        <f>IF(B437=Detail!$E$3,ROW()+5+(COLUMN()-48)/1000,"")</f>
        <v/>
      </c>
      <c r="AY437" t="str">
        <f>IF(C437=Detail!$E$3,ROW()+5+(COLUMN()-48)/1000,"")</f>
        <v/>
      </c>
      <c r="AZ437" t="str">
        <f>IF(D437=Detail!$E$3,ROW()+5+(COLUMN()-48)/1000,"")</f>
        <v/>
      </c>
      <c r="BA437" t="str">
        <f>IF(E437=Detail!$E$3,ROW()+5+(COLUMN()-48)/1000,"")</f>
        <v/>
      </c>
      <c r="BB437" t="str">
        <f>IF(F437=Detail!$E$3,ROW()+5+(COLUMN()-48)/1000,"")</f>
        <v/>
      </c>
      <c r="BC437" t="str">
        <f>IF(G437=Detail!$E$3,ROW()+5+(COLUMN()-48)/1000,"")</f>
        <v/>
      </c>
      <c r="BD437" t="str">
        <f>IF(H437=Detail!$E$3,ROW()+5+(COLUMN()-48)/1000,"")</f>
        <v/>
      </c>
      <c r="BE437" t="str">
        <f>IF(I437=Detail!$E$3,ROW()+5+(COLUMN()-48)/1000,"")</f>
        <v/>
      </c>
      <c r="BF437" t="str">
        <f>IF(J437=Detail!$E$3,ROW()+5+(COLUMN()-48)/1000,"")</f>
        <v/>
      </c>
      <c r="BG437" t="str">
        <f>IF(K437=Detail!$E$3,ROW()+5+(COLUMN()-48)/1000,"")</f>
        <v/>
      </c>
      <c r="BH437" t="str">
        <f>IF(L437=Detail!$E$3,ROW()+5+(COLUMN()-48)/1000,"")</f>
        <v/>
      </c>
      <c r="BI437" t="str">
        <f>IF(M437=Detail!$E$3,ROW()+5+(COLUMN()-48)/1000,"")</f>
        <v/>
      </c>
      <c r="BJ437" t="str">
        <f>IF(N437=Detail!$E$3,ROW()+5+(COLUMN()-48)/1000,"")</f>
        <v/>
      </c>
      <c r="BK437" t="str">
        <f>IF(O437=Detail!$E$3,ROW()+5+(COLUMN()-48)/1000,"")</f>
        <v/>
      </c>
      <c r="BL437" t="str">
        <f>IF(P437=Detail!$E$3,ROW()+5+(COLUMN()-48)/1000,"")</f>
        <v/>
      </c>
      <c r="BM437" t="str">
        <f>IF(Q437=Detail!$E$3,ROW()+5+(COLUMN()-48)/1000,"")</f>
        <v/>
      </c>
      <c r="BN437" t="str">
        <f>IF(R437=Detail!$E$3,ROW()+5+(COLUMN()-48)/1000,"")</f>
        <v/>
      </c>
      <c r="BO437" t="str">
        <f>IF(S437=Detail!$E$3,ROW()+5+(COLUMN()-48)/1000,"")</f>
        <v/>
      </c>
      <c r="BP437" t="str">
        <f>IF(T437=Detail!$E$3,ROW()+5+(COLUMN()-48)/1000,"")</f>
        <v/>
      </c>
      <c r="BQ437" t="str">
        <f t="shared" ca="1" si="102"/>
        <v/>
      </c>
      <c r="BR437" t="str">
        <f>IF(BS437="","","'"&amp;VLOOKUP(ROUND((BS437-ROUNDDOWN(BS437,0))*1000,0),$BT$2:$BU$21,2,FALSE)&amp;"'!A"&amp;ROUNDDOWN(Codedata!BS437,0))</f>
        <v/>
      </c>
      <c r="BS437" t="str">
        <f t="shared" si="107"/>
        <v/>
      </c>
      <c r="BV437" t="str">
        <f t="shared" ca="1" si="108"/>
        <v/>
      </c>
      <c r="BW437" t="str">
        <f t="shared" ca="1" si="109"/>
        <v/>
      </c>
      <c r="BX437" t="str">
        <f t="shared" ca="1" si="110"/>
        <v/>
      </c>
      <c r="BY437" t="str">
        <f t="shared" ca="1" si="111"/>
        <v/>
      </c>
      <c r="BZ437" t="str">
        <f t="shared" ca="1" si="112"/>
        <v/>
      </c>
      <c r="CA437" t="str">
        <f t="shared" ca="1" si="113"/>
        <v/>
      </c>
      <c r="CB437" t="str">
        <f t="shared" ca="1" si="114"/>
        <v/>
      </c>
      <c r="CC437" t="str">
        <f t="shared" ca="1" si="115"/>
        <v/>
      </c>
    </row>
    <row r="438" spans="1:81" x14ac:dyDescent="0.3">
      <c r="A438">
        <f>Cash!$C443</f>
        <v>0</v>
      </c>
      <c r="B438">
        <f>Cash!$D443</f>
        <v>0</v>
      </c>
      <c r="C438">
        <f>Zicht!$C443</f>
        <v>0</v>
      </c>
      <c r="D438">
        <f>Zicht!$D443</f>
        <v>0</v>
      </c>
      <c r="E438">
        <f>Spaar!$C443</f>
        <v>0</v>
      </c>
      <c r="F438">
        <f>Spaar!$D443</f>
        <v>0</v>
      </c>
      <c r="G438">
        <f>'Reserve 1'!$C443</f>
        <v>0</v>
      </c>
      <c r="H438">
        <f>'Reserve 1'!$D443</f>
        <v>0</v>
      </c>
      <c r="I438">
        <f>'Reserve 2'!$C443</f>
        <v>0</v>
      </c>
      <c r="J438">
        <f>'Reserve 2'!$D443</f>
        <v>0</v>
      </c>
      <c r="K438">
        <f>'Reserve 3'!$C443</f>
        <v>0</v>
      </c>
      <c r="L438">
        <f>'Reserve 3'!$D443</f>
        <v>0</v>
      </c>
      <c r="M438">
        <f>'Reserve 4'!$C443</f>
        <v>0</v>
      </c>
      <c r="N438">
        <f>'Reserve 4'!$D443</f>
        <v>0</v>
      </c>
      <c r="O438">
        <f>'Reserve 5'!$C443</f>
        <v>0</v>
      </c>
      <c r="P438">
        <f>'Reserve 5'!$D443</f>
        <v>0</v>
      </c>
      <c r="Q438">
        <f>'Reserve 6'!$C443</f>
        <v>0</v>
      </c>
      <c r="R438">
        <f>'Reserve 6'!$D443</f>
        <v>0</v>
      </c>
      <c r="S438">
        <f>'Reserve 7'!$C443</f>
        <v>0</v>
      </c>
      <c r="T438">
        <f>'Reserve 7'!$D443</f>
        <v>0</v>
      </c>
      <c r="U438" t="str">
        <f>IF(A438=0,"",IF(COUNTIF(A$2:A438,A438)&gt;1,"",ROW()+(COLUMN()-20)/10000))</f>
        <v/>
      </c>
      <c r="V438" t="str">
        <f>IF(B438=0,"",IF(COUNTIF(B$2:B438,B438)&gt;1,"",ROW()+(COLUMN()-20)/10000))</f>
        <v/>
      </c>
      <c r="W438" t="str">
        <f>IF(C438=0,"",IF(COUNTIF(C$2:C438,C438)&gt;1,"",ROW()+(COLUMN()-20)/10000))</f>
        <v/>
      </c>
      <c r="X438" t="str">
        <f>IF(D438=0,"",IF(COUNTIF(D$2:D438,D438)&gt;1,"",ROW()+(COLUMN()-20)/10000))</f>
        <v/>
      </c>
      <c r="Y438" t="str">
        <f>IF(E438=0,"",IF(COUNTIF(E$2:E438,E438)&gt;1,"",ROW()+(COLUMN()-20)/10000))</f>
        <v/>
      </c>
      <c r="Z438" t="str">
        <f>IF(F438=0,"",IF(COUNTIF(F$2:F438,F438)&gt;1,"",ROW()+(COLUMN()-20)/10000))</f>
        <v/>
      </c>
      <c r="AA438" t="str">
        <f>IF(G438=0,"",IF(COUNTIF(G$2:G438,G438)&gt;1,"",ROW()+(COLUMN()-20)/10000))</f>
        <v/>
      </c>
      <c r="AB438" t="str">
        <f>IF(H438=0,"",IF(COUNTIF(H$2:H438,H438)&gt;1,"",ROW()+(COLUMN()-20)/10000))</f>
        <v/>
      </c>
      <c r="AC438" t="str">
        <f>IF(I438=0,"",IF(COUNTIF(I$2:I438,I438)&gt;1,"",ROW()+(COLUMN()-20)/10000))</f>
        <v/>
      </c>
      <c r="AD438" t="str">
        <f>IF(J438=0,"",IF(COUNTIF(J$2:J438,J438)&gt;1,"",ROW()+(COLUMN()-20)/10000))</f>
        <v/>
      </c>
      <c r="AE438" t="str">
        <f>IF(K438=0,"",IF(COUNTIF(K$2:K438,K438)&gt;1,"",ROW()+(COLUMN()-20)/10000))</f>
        <v/>
      </c>
      <c r="AF438" t="str">
        <f>IF(L438=0,"",IF(COUNTIF(L$2:L438,L438)&gt;1,"",ROW()+(COLUMN()-20)/10000))</f>
        <v/>
      </c>
      <c r="AG438" t="str">
        <f>IF(M438=0,"",IF(COUNTIF(M$2:M438,M438)&gt;1,"",ROW()+(COLUMN()-20)/10000))</f>
        <v/>
      </c>
      <c r="AH438" t="str">
        <f>IF(N438=0,"",IF(COUNTIF(N$2:N438,N438)&gt;1,"",ROW()+(COLUMN()-20)/10000))</f>
        <v/>
      </c>
      <c r="AI438" t="str">
        <f>IF(O438=0,"",IF(COUNTIF(O$2:O438,O438)&gt;1,"",ROW()+(COLUMN()-20)/10000))</f>
        <v/>
      </c>
      <c r="AJ438" t="str">
        <f>IF(P438=0,"",IF(COUNTIF(P$2:P438,P438)&gt;1,"",ROW()+(COLUMN()-20)/10000))</f>
        <v/>
      </c>
      <c r="AK438" t="str">
        <f>IF(Q438=0,"",IF(COUNTIF(Q$2:Q438,Q438)&gt;1,"",ROW()+(COLUMN()-20)/10000))</f>
        <v/>
      </c>
      <c r="AL438" t="str">
        <f>IF(R438=0,"",IF(COUNTIF(R$2:R438,R438)&gt;1,"",ROW()+(COLUMN()-20)/10000))</f>
        <v/>
      </c>
      <c r="AM438" t="str">
        <f>IF(S438=0,"",IF(COUNTIF(S$2:S438,S438)&gt;1,"",ROW()+(COLUMN()-20)/10000))</f>
        <v/>
      </c>
      <c r="AN438" t="str">
        <f>IF(T438=0,"",IF(COUNTIF(T$2:T438,T438)&gt;1,"",ROW()+(COLUMN()-20)/10000))</f>
        <v/>
      </c>
      <c r="AO438" t="str">
        <f t="shared" si="103"/>
        <v/>
      </c>
      <c r="AP438" t="str">
        <f t="shared" ca="1" si="101"/>
        <v/>
      </c>
      <c r="AQ438" t="str">
        <f ca="1">IF(AP438="","",IF(COUNTIF($AP$2:AP438,AP438)&gt;1,"",IF(AP438="overdracht",1,ROW())))</f>
        <v/>
      </c>
      <c r="AT438" t="str">
        <f t="shared" ca="1" si="104"/>
        <v/>
      </c>
      <c r="AU438" t="str">
        <f t="shared" si="105"/>
        <v/>
      </c>
      <c r="AV438" t="str">
        <f t="shared" si="106"/>
        <v/>
      </c>
      <c r="AW438" s="104" t="str">
        <f>IF(A438=Detail!$E$3,ROW()+5+(COLUMN()-48)/1000,"")</f>
        <v/>
      </c>
      <c r="AX438" t="str">
        <f>IF(B438=Detail!$E$3,ROW()+5+(COLUMN()-48)/1000,"")</f>
        <v/>
      </c>
      <c r="AY438" t="str">
        <f>IF(C438=Detail!$E$3,ROW()+5+(COLUMN()-48)/1000,"")</f>
        <v/>
      </c>
      <c r="AZ438" t="str">
        <f>IF(D438=Detail!$E$3,ROW()+5+(COLUMN()-48)/1000,"")</f>
        <v/>
      </c>
      <c r="BA438" t="str">
        <f>IF(E438=Detail!$E$3,ROW()+5+(COLUMN()-48)/1000,"")</f>
        <v/>
      </c>
      <c r="BB438" t="str">
        <f>IF(F438=Detail!$E$3,ROW()+5+(COLUMN()-48)/1000,"")</f>
        <v/>
      </c>
      <c r="BC438" t="str">
        <f>IF(G438=Detail!$E$3,ROW()+5+(COLUMN()-48)/1000,"")</f>
        <v/>
      </c>
      <c r="BD438" t="str">
        <f>IF(H438=Detail!$E$3,ROW()+5+(COLUMN()-48)/1000,"")</f>
        <v/>
      </c>
      <c r="BE438" t="str">
        <f>IF(I438=Detail!$E$3,ROW()+5+(COLUMN()-48)/1000,"")</f>
        <v/>
      </c>
      <c r="BF438" t="str">
        <f>IF(J438=Detail!$E$3,ROW()+5+(COLUMN()-48)/1000,"")</f>
        <v/>
      </c>
      <c r="BG438" t="str">
        <f>IF(K438=Detail!$E$3,ROW()+5+(COLUMN()-48)/1000,"")</f>
        <v/>
      </c>
      <c r="BH438" t="str">
        <f>IF(L438=Detail!$E$3,ROW()+5+(COLUMN()-48)/1000,"")</f>
        <v/>
      </c>
      <c r="BI438" t="str">
        <f>IF(M438=Detail!$E$3,ROW()+5+(COLUMN()-48)/1000,"")</f>
        <v/>
      </c>
      <c r="BJ438" t="str">
        <f>IF(N438=Detail!$E$3,ROW()+5+(COLUMN()-48)/1000,"")</f>
        <v/>
      </c>
      <c r="BK438" t="str">
        <f>IF(O438=Detail!$E$3,ROW()+5+(COLUMN()-48)/1000,"")</f>
        <v/>
      </c>
      <c r="BL438" t="str">
        <f>IF(P438=Detail!$E$3,ROW()+5+(COLUMN()-48)/1000,"")</f>
        <v/>
      </c>
      <c r="BM438" t="str">
        <f>IF(Q438=Detail!$E$3,ROW()+5+(COLUMN()-48)/1000,"")</f>
        <v/>
      </c>
      <c r="BN438" t="str">
        <f>IF(R438=Detail!$E$3,ROW()+5+(COLUMN()-48)/1000,"")</f>
        <v/>
      </c>
      <c r="BO438" t="str">
        <f>IF(S438=Detail!$E$3,ROW()+5+(COLUMN()-48)/1000,"")</f>
        <v/>
      </c>
      <c r="BP438" t="str">
        <f>IF(T438=Detail!$E$3,ROW()+5+(COLUMN()-48)/1000,"")</f>
        <v/>
      </c>
      <c r="BQ438" t="str">
        <f t="shared" ca="1" si="102"/>
        <v/>
      </c>
      <c r="BR438" t="str">
        <f>IF(BS438="","","'"&amp;VLOOKUP(ROUND((BS438-ROUNDDOWN(BS438,0))*1000,0),$BT$2:$BU$21,2,FALSE)&amp;"'!A"&amp;ROUNDDOWN(Codedata!BS438,0))</f>
        <v/>
      </c>
      <c r="BS438" t="str">
        <f t="shared" si="107"/>
        <v/>
      </c>
      <c r="BV438" t="str">
        <f t="shared" ca="1" si="108"/>
        <v/>
      </c>
      <c r="BW438" t="str">
        <f t="shared" ca="1" si="109"/>
        <v/>
      </c>
      <c r="BX438" t="str">
        <f t="shared" ca="1" si="110"/>
        <v/>
      </c>
      <c r="BY438" t="str">
        <f t="shared" ca="1" si="111"/>
        <v/>
      </c>
      <c r="BZ438" t="str">
        <f t="shared" ca="1" si="112"/>
        <v/>
      </c>
      <c r="CA438" t="str">
        <f t="shared" ca="1" si="113"/>
        <v/>
      </c>
      <c r="CB438" t="str">
        <f t="shared" ca="1" si="114"/>
        <v/>
      </c>
      <c r="CC438" t="str">
        <f t="shared" ca="1" si="115"/>
        <v/>
      </c>
    </row>
    <row r="439" spans="1:81" x14ac:dyDescent="0.3">
      <c r="A439">
        <f>Cash!$C444</f>
        <v>0</v>
      </c>
      <c r="B439">
        <f>Cash!$D444</f>
        <v>0</v>
      </c>
      <c r="C439">
        <f>Zicht!$C444</f>
        <v>0</v>
      </c>
      <c r="D439">
        <f>Zicht!$D444</f>
        <v>0</v>
      </c>
      <c r="E439">
        <f>Spaar!$C444</f>
        <v>0</v>
      </c>
      <c r="F439">
        <f>Spaar!$D444</f>
        <v>0</v>
      </c>
      <c r="G439">
        <f>'Reserve 1'!$C444</f>
        <v>0</v>
      </c>
      <c r="H439">
        <f>'Reserve 1'!$D444</f>
        <v>0</v>
      </c>
      <c r="I439">
        <f>'Reserve 2'!$C444</f>
        <v>0</v>
      </c>
      <c r="J439">
        <f>'Reserve 2'!$D444</f>
        <v>0</v>
      </c>
      <c r="K439">
        <f>'Reserve 3'!$C444</f>
        <v>0</v>
      </c>
      <c r="L439">
        <f>'Reserve 3'!$D444</f>
        <v>0</v>
      </c>
      <c r="M439">
        <f>'Reserve 4'!$C444</f>
        <v>0</v>
      </c>
      <c r="N439">
        <f>'Reserve 4'!$D444</f>
        <v>0</v>
      </c>
      <c r="O439">
        <f>'Reserve 5'!$C444</f>
        <v>0</v>
      </c>
      <c r="P439">
        <f>'Reserve 5'!$D444</f>
        <v>0</v>
      </c>
      <c r="Q439">
        <f>'Reserve 6'!$C444</f>
        <v>0</v>
      </c>
      <c r="R439">
        <f>'Reserve 6'!$D444</f>
        <v>0</v>
      </c>
      <c r="S439">
        <f>'Reserve 7'!$C444</f>
        <v>0</v>
      </c>
      <c r="T439">
        <f>'Reserve 7'!$D444</f>
        <v>0</v>
      </c>
      <c r="U439" t="str">
        <f>IF(A439=0,"",IF(COUNTIF(A$2:A439,A439)&gt;1,"",ROW()+(COLUMN()-20)/10000))</f>
        <v/>
      </c>
      <c r="V439" t="str">
        <f>IF(B439=0,"",IF(COUNTIF(B$2:B439,B439)&gt;1,"",ROW()+(COLUMN()-20)/10000))</f>
        <v/>
      </c>
      <c r="W439" t="str">
        <f>IF(C439=0,"",IF(COUNTIF(C$2:C439,C439)&gt;1,"",ROW()+(COLUMN()-20)/10000))</f>
        <v/>
      </c>
      <c r="X439" t="str">
        <f>IF(D439=0,"",IF(COUNTIF(D$2:D439,D439)&gt;1,"",ROW()+(COLUMN()-20)/10000))</f>
        <v/>
      </c>
      <c r="Y439" t="str">
        <f>IF(E439=0,"",IF(COUNTIF(E$2:E439,E439)&gt;1,"",ROW()+(COLUMN()-20)/10000))</f>
        <v/>
      </c>
      <c r="Z439" t="str">
        <f>IF(F439=0,"",IF(COUNTIF(F$2:F439,F439)&gt;1,"",ROW()+(COLUMN()-20)/10000))</f>
        <v/>
      </c>
      <c r="AA439" t="str">
        <f>IF(G439=0,"",IF(COUNTIF(G$2:G439,G439)&gt;1,"",ROW()+(COLUMN()-20)/10000))</f>
        <v/>
      </c>
      <c r="AB439" t="str">
        <f>IF(H439=0,"",IF(COUNTIF(H$2:H439,H439)&gt;1,"",ROW()+(COLUMN()-20)/10000))</f>
        <v/>
      </c>
      <c r="AC439" t="str">
        <f>IF(I439=0,"",IF(COUNTIF(I$2:I439,I439)&gt;1,"",ROW()+(COLUMN()-20)/10000))</f>
        <v/>
      </c>
      <c r="AD439" t="str">
        <f>IF(J439=0,"",IF(COUNTIF(J$2:J439,J439)&gt;1,"",ROW()+(COLUMN()-20)/10000))</f>
        <v/>
      </c>
      <c r="AE439" t="str">
        <f>IF(K439=0,"",IF(COUNTIF(K$2:K439,K439)&gt;1,"",ROW()+(COLUMN()-20)/10000))</f>
        <v/>
      </c>
      <c r="AF439" t="str">
        <f>IF(L439=0,"",IF(COUNTIF(L$2:L439,L439)&gt;1,"",ROW()+(COLUMN()-20)/10000))</f>
        <v/>
      </c>
      <c r="AG439" t="str">
        <f>IF(M439=0,"",IF(COUNTIF(M$2:M439,M439)&gt;1,"",ROW()+(COLUMN()-20)/10000))</f>
        <v/>
      </c>
      <c r="AH439" t="str">
        <f>IF(N439=0,"",IF(COUNTIF(N$2:N439,N439)&gt;1,"",ROW()+(COLUMN()-20)/10000))</f>
        <v/>
      </c>
      <c r="AI439" t="str">
        <f>IF(O439=0,"",IF(COUNTIF(O$2:O439,O439)&gt;1,"",ROW()+(COLUMN()-20)/10000))</f>
        <v/>
      </c>
      <c r="AJ439" t="str">
        <f>IF(P439=0,"",IF(COUNTIF(P$2:P439,P439)&gt;1,"",ROW()+(COLUMN()-20)/10000))</f>
        <v/>
      </c>
      <c r="AK439" t="str">
        <f>IF(Q439=0,"",IF(COUNTIF(Q$2:Q439,Q439)&gt;1,"",ROW()+(COLUMN()-20)/10000))</f>
        <v/>
      </c>
      <c r="AL439" t="str">
        <f>IF(R439=0,"",IF(COUNTIF(R$2:R439,R439)&gt;1,"",ROW()+(COLUMN()-20)/10000))</f>
        <v/>
      </c>
      <c r="AM439" t="str">
        <f>IF(S439=0,"",IF(COUNTIF(S$2:S439,S439)&gt;1,"",ROW()+(COLUMN()-20)/10000))</f>
        <v/>
      </c>
      <c r="AN439" t="str">
        <f>IF(T439=0,"",IF(COUNTIF(T$2:T439,T439)&gt;1,"",ROW()+(COLUMN()-20)/10000))</f>
        <v/>
      </c>
      <c r="AO439" t="str">
        <f t="shared" si="103"/>
        <v/>
      </c>
      <c r="AP439" t="str">
        <f t="shared" ca="1" si="101"/>
        <v/>
      </c>
      <c r="AQ439" t="str">
        <f ca="1">IF(AP439="","",IF(COUNTIF($AP$2:AP439,AP439)&gt;1,"",IF(AP439="overdracht",1,ROW())))</f>
        <v/>
      </c>
      <c r="AT439" t="str">
        <f t="shared" ca="1" si="104"/>
        <v/>
      </c>
      <c r="AU439" t="str">
        <f t="shared" si="105"/>
        <v/>
      </c>
      <c r="AV439" t="str">
        <f t="shared" si="106"/>
        <v/>
      </c>
      <c r="AW439" s="104" t="str">
        <f>IF(A439=Detail!$E$3,ROW()+5+(COLUMN()-48)/1000,"")</f>
        <v/>
      </c>
      <c r="AX439" t="str">
        <f>IF(B439=Detail!$E$3,ROW()+5+(COLUMN()-48)/1000,"")</f>
        <v/>
      </c>
      <c r="AY439" t="str">
        <f>IF(C439=Detail!$E$3,ROW()+5+(COLUMN()-48)/1000,"")</f>
        <v/>
      </c>
      <c r="AZ439" t="str">
        <f>IF(D439=Detail!$E$3,ROW()+5+(COLUMN()-48)/1000,"")</f>
        <v/>
      </c>
      <c r="BA439" t="str">
        <f>IF(E439=Detail!$E$3,ROW()+5+(COLUMN()-48)/1000,"")</f>
        <v/>
      </c>
      <c r="BB439" t="str">
        <f>IF(F439=Detail!$E$3,ROW()+5+(COLUMN()-48)/1000,"")</f>
        <v/>
      </c>
      <c r="BC439" t="str">
        <f>IF(G439=Detail!$E$3,ROW()+5+(COLUMN()-48)/1000,"")</f>
        <v/>
      </c>
      <c r="BD439" t="str">
        <f>IF(H439=Detail!$E$3,ROW()+5+(COLUMN()-48)/1000,"")</f>
        <v/>
      </c>
      <c r="BE439" t="str">
        <f>IF(I439=Detail!$E$3,ROW()+5+(COLUMN()-48)/1000,"")</f>
        <v/>
      </c>
      <c r="BF439" t="str">
        <f>IF(J439=Detail!$E$3,ROW()+5+(COLUMN()-48)/1000,"")</f>
        <v/>
      </c>
      <c r="BG439" t="str">
        <f>IF(K439=Detail!$E$3,ROW()+5+(COLUMN()-48)/1000,"")</f>
        <v/>
      </c>
      <c r="BH439" t="str">
        <f>IF(L439=Detail!$E$3,ROW()+5+(COLUMN()-48)/1000,"")</f>
        <v/>
      </c>
      <c r="BI439" t="str">
        <f>IF(M439=Detail!$E$3,ROW()+5+(COLUMN()-48)/1000,"")</f>
        <v/>
      </c>
      <c r="BJ439" t="str">
        <f>IF(N439=Detail!$E$3,ROW()+5+(COLUMN()-48)/1000,"")</f>
        <v/>
      </c>
      <c r="BK439" t="str">
        <f>IF(O439=Detail!$E$3,ROW()+5+(COLUMN()-48)/1000,"")</f>
        <v/>
      </c>
      <c r="BL439" t="str">
        <f>IF(P439=Detail!$E$3,ROW()+5+(COLUMN()-48)/1000,"")</f>
        <v/>
      </c>
      <c r="BM439" t="str">
        <f>IF(Q439=Detail!$E$3,ROW()+5+(COLUMN()-48)/1000,"")</f>
        <v/>
      </c>
      <c r="BN439" t="str">
        <f>IF(R439=Detail!$E$3,ROW()+5+(COLUMN()-48)/1000,"")</f>
        <v/>
      </c>
      <c r="BO439" t="str">
        <f>IF(S439=Detail!$E$3,ROW()+5+(COLUMN()-48)/1000,"")</f>
        <v/>
      </c>
      <c r="BP439" t="str">
        <f>IF(T439=Detail!$E$3,ROW()+5+(COLUMN()-48)/1000,"")</f>
        <v/>
      </c>
      <c r="BQ439" t="str">
        <f t="shared" ca="1" si="102"/>
        <v/>
      </c>
      <c r="BR439" t="str">
        <f>IF(BS439="","","'"&amp;VLOOKUP(ROUND((BS439-ROUNDDOWN(BS439,0))*1000,0),$BT$2:$BU$21,2,FALSE)&amp;"'!A"&amp;ROUNDDOWN(Codedata!BS439,0))</f>
        <v/>
      </c>
      <c r="BS439" t="str">
        <f t="shared" si="107"/>
        <v/>
      </c>
      <c r="BV439" t="str">
        <f t="shared" ca="1" si="108"/>
        <v/>
      </c>
      <c r="BW439" t="str">
        <f t="shared" ca="1" si="109"/>
        <v/>
      </c>
      <c r="BX439" t="str">
        <f t="shared" ca="1" si="110"/>
        <v/>
      </c>
      <c r="BY439" t="str">
        <f t="shared" ca="1" si="111"/>
        <v/>
      </c>
      <c r="BZ439" t="str">
        <f t="shared" ca="1" si="112"/>
        <v/>
      </c>
      <c r="CA439" t="str">
        <f t="shared" ca="1" si="113"/>
        <v/>
      </c>
      <c r="CB439" t="str">
        <f t="shared" ca="1" si="114"/>
        <v/>
      </c>
      <c r="CC439" t="str">
        <f t="shared" ca="1" si="115"/>
        <v/>
      </c>
    </row>
    <row r="440" spans="1:81" x14ac:dyDescent="0.3">
      <c r="A440">
        <f>Cash!$C445</f>
        <v>0</v>
      </c>
      <c r="B440">
        <f>Cash!$D445</f>
        <v>0</v>
      </c>
      <c r="C440">
        <f>Zicht!$C445</f>
        <v>0</v>
      </c>
      <c r="D440">
        <f>Zicht!$D445</f>
        <v>0</v>
      </c>
      <c r="E440">
        <f>Spaar!$C445</f>
        <v>0</v>
      </c>
      <c r="F440">
        <f>Spaar!$D445</f>
        <v>0</v>
      </c>
      <c r="G440">
        <f>'Reserve 1'!$C445</f>
        <v>0</v>
      </c>
      <c r="H440">
        <f>'Reserve 1'!$D445</f>
        <v>0</v>
      </c>
      <c r="I440">
        <f>'Reserve 2'!$C445</f>
        <v>0</v>
      </c>
      <c r="J440">
        <f>'Reserve 2'!$D445</f>
        <v>0</v>
      </c>
      <c r="K440">
        <f>'Reserve 3'!$C445</f>
        <v>0</v>
      </c>
      <c r="L440">
        <f>'Reserve 3'!$D445</f>
        <v>0</v>
      </c>
      <c r="M440">
        <f>'Reserve 4'!$C445</f>
        <v>0</v>
      </c>
      <c r="N440">
        <f>'Reserve 4'!$D445</f>
        <v>0</v>
      </c>
      <c r="O440">
        <f>'Reserve 5'!$C445</f>
        <v>0</v>
      </c>
      <c r="P440">
        <f>'Reserve 5'!$D445</f>
        <v>0</v>
      </c>
      <c r="Q440">
        <f>'Reserve 6'!$C445</f>
        <v>0</v>
      </c>
      <c r="R440">
        <f>'Reserve 6'!$D445</f>
        <v>0</v>
      </c>
      <c r="S440">
        <f>'Reserve 7'!$C445</f>
        <v>0</v>
      </c>
      <c r="T440">
        <f>'Reserve 7'!$D445</f>
        <v>0</v>
      </c>
      <c r="U440" t="str">
        <f>IF(A440=0,"",IF(COUNTIF(A$2:A440,A440)&gt;1,"",ROW()+(COLUMN()-20)/10000))</f>
        <v/>
      </c>
      <c r="V440" t="str">
        <f>IF(B440=0,"",IF(COUNTIF(B$2:B440,B440)&gt;1,"",ROW()+(COLUMN()-20)/10000))</f>
        <v/>
      </c>
      <c r="W440" t="str">
        <f>IF(C440=0,"",IF(COUNTIF(C$2:C440,C440)&gt;1,"",ROW()+(COLUMN()-20)/10000))</f>
        <v/>
      </c>
      <c r="X440" t="str">
        <f>IF(D440=0,"",IF(COUNTIF(D$2:D440,D440)&gt;1,"",ROW()+(COLUMN()-20)/10000))</f>
        <v/>
      </c>
      <c r="Y440" t="str">
        <f>IF(E440=0,"",IF(COUNTIF(E$2:E440,E440)&gt;1,"",ROW()+(COLUMN()-20)/10000))</f>
        <v/>
      </c>
      <c r="Z440" t="str">
        <f>IF(F440=0,"",IF(COUNTIF(F$2:F440,F440)&gt;1,"",ROW()+(COLUMN()-20)/10000))</f>
        <v/>
      </c>
      <c r="AA440" t="str">
        <f>IF(G440=0,"",IF(COUNTIF(G$2:G440,G440)&gt;1,"",ROW()+(COLUMN()-20)/10000))</f>
        <v/>
      </c>
      <c r="AB440" t="str">
        <f>IF(H440=0,"",IF(COUNTIF(H$2:H440,H440)&gt;1,"",ROW()+(COLUMN()-20)/10000))</f>
        <v/>
      </c>
      <c r="AC440" t="str">
        <f>IF(I440=0,"",IF(COUNTIF(I$2:I440,I440)&gt;1,"",ROW()+(COLUMN()-20)/10000))</f>
        <v/>
      </c>
      <c r="AD440" t="str">
        <f>IF(J440=0,"",IF(COUNTIF(J$2:J440,J440)&gt;1,"",ROW()+(COLUMN()-20)/10000))</f>
        <v/>
      </c>
      <c r="AE440" t="str">
        <f>IF(K440=0,"",IF(COUNTIF(K$2:K440,K440)&gt;1,"",ROW()+(COLUMN()-20)/10000))</f>
        <v/>
      </c>
      <c r="AF440" t="str">
        <f>IF(L440=0,"",IF(COUNTIF(L$2:L440,L440)&gt;1,"",ROW()+(COLUMN()-20)/10000))</f>
        <v/>
      </c>
      <c r="AG440" t="str">
        <f>IF(M440=0,"",IF(COUNTIF(M$2:M440,M440)&gt;1,"",ROW()+(COLUMN()-20)/10000))</f>
        <v/>
      </c>
      <c r="AH440" t="str">
        <f>IF(N440=0,"",IF(COUNTIF(N$2:N440,N440)&gt;1,"",ROW()+(COLUMN()-20)/10000))</f>
        <v/>
      </c>
      <c r="AI440" t="str">
        <f>IF(O440=0,"",IF(COUNTIF(O$2:O440,O440)&gt;1,"",ROW()+(COLUMN()-20)/10000))</f>
        <v/>
      </c>
      <c r="AJ440" t="str">
        <f>IF(P440=0,"",IF(COUNTIF(P$2:P440,P440)&gt;1,"",ROW()+(COLUMN()-20)/10000))</f>
        <v/>
      </c>
      <c r="AK440" t="str">
        <f>IF(Q440=0,"",IF(COUNTIF(Q$2:Q440,Q440)&gt;1,"",ROW()+(COLUMN()-20)/10000))</f>
        <v/>
      </c>
      <c r="AL440" t="str">
        <f>IF(R440=0,"",IF(COUNTIF(R$2:R440,R440)&gt;1,"",ROW()+(COLUMN()-20)/10000))</f>
        <v/>
      </c>
      <c r="AM440" t="str">
        <f>IF(S440=0,"",IF(COUNTIF(S$2:S440,S440)&gt;1,"",ROW()+(COLUMN()-20)/10000))</f>
        <v/>
      </c>
      <c r="AN440" t="str">
        <f>IF(T440=0,"",IF(COUNTIF(T$2:T440,T440)&gt;1,"",ROW()+(COLUMN()-20)/10000))</f>
        <v/>
      </c>
      <c r="AO440" t="str">
        <f t="shared" si="103"/>
        <v/>
      </c>
      <c r="AP440" t="str">
        <f t="shared" ca="1" si="101"/>
        <v/>
      </c>
      <c r="AQ440" t="str">
        <f ca="1">IF(AP440="","",IF(COUNTIF($AP$2:AP440,AP440)&gt;1,"",IF(AP440="overdracht",1,ROW())))</f>
        <v/>
      </c>
      <c r="AT440" t="str">
        <f t="shared" ca="1" si="104"/>
        <v/>
      </c>
      <c r="AU440" t="str">
        <f t="shared" si="105"/>
        <v/>
      </c>
      <c r="AV440" t="str">
        <f t="shared" si="106"/>
        <v/>
      </c>
      <c r="AW440" s="104" t="str">
        <f>IF(A440=Detail!$E$3,ROW()+5+(COLUMN()-48)/1000,"")</f>
        <v/>
      </c>
      <c r="AX440" t="str">
        <f>IF(B440=Detail!$E$3,ROW()+5+(COLUMN()-48)/1000,"")</f>
        <v/>
      </c>
      <c r="AY440" t="str">
        <f>IF(C440=Detail!$E$3,ROW()+5+(COLUMN()-48)/1000,"")</f>
        <v/>
      </c>
      <c r="AZ440" t="str">
        <f>IF(D440=Detail!$E$3,ROW()+5+(COLUMN()-48)/1000,"")</f>
        <v/>
      </c>
      <c r="BA440" t="str">
        <f>IF(E440=Detail!$E$3,ROW()+5+(COLUMN()-48)/1000,"")</f>
        <v/>
      </c>
      <c r="BB440" t="str">
        <f>IF(F440=Detail!$E$3,ROW()+5+(COLUMN()-48)/1000,"")</f>
        <v/>
      </c>
      <c r="BC440" t="str">
        <f>IF(G440=Detail!$E$3,ROW()+5+(COLUMN()-48)/1000,"")</f>
        <v/>
      </c>
      <c r="BD440" t="str">
        <f>IF(H440=Detail!$E$3,ROW()+5+(COLUMN()-48)/1000,"")</f>
        <v/>
      </c>
      <c r="BE440" t="str">
        <f>IF(I440=Detail!$E$3,ROW()+5+(COLUMN()-48)/1000,"")</f>
        <v/>
      </c>
      <c r="BF440" t="str">
        <f>IF(J440=Detail!$E$3,ROW()+5+(COLUMN()-48)/1000,"")</f>
        <v/>
      </c>
      <c r="BG440" t="str">
        <f>IF(K440=Detail!$E$3,ROW()+5+(COLUMN()-48)/1000,"")</f>
        <v/>
      </c>
      <c r="BH440" t="str">
        <f>IF(L440=Detail!$E$3,ROW()+5+(COLUMN()-48)/1000,"")</f>
        <v/>
      </c>
      <c r="BI440" t="str">
        <f>IF(M440=Detail!$E$3,ROW()+5+(COLUMN()-48)/1000,"")</f>
        <v/>
      </c>
      <c r="BJ440" t="str">
        <f>IF(N440=Detail!$E$3,ROW()+5+(COLUMN()-48)/1000,"")</f>
        <v/>
      </c>
      <c r="BK440" t="str">
        <f>IF(O440=Detail!$E$3,ROW()+5+(COLUMN()-48)/1000,"")</f>
        <v/>
      </c>
      <c r="BL440" t="str">
        <f>IF(P440=Detail!$E$3,ROW()+5+(COLUMN()-48)/1000,"")</f>
        <v/>
      </c>
      <c r="BM440" t="str">
        <f>IF(Q440=Detail!$E$3,ROW()+5+(COLUMN()-48)/1000,"")</f>
        <v/>
      </c>
      <c r="BN440" t="str">
        <f>IF(R440=Detail!$E$3,ROW()+5+(COLUMN()-48)/1000,"")</f>
        <v/>
      </c>
      <c r="BO440" t="str">
        <f>IF(S440=Detail!$E$3,ROW()+5+(COLUMN()-48)/1000,"")</f>
        <v/>
      </c>
      <c r="BP440" t="str">
        <f>IF(T440=Detail!$E$3,ROW()+5+(COLUMN()-48)/1000,"")</f>
        <v/>
      </c>
      <c r="BQ440" t="str">
        <f t="shared" ca="1" si="102"/>
        <v/>
      </c>
      <c r="BR440" t="str">
        <f>IF(BS440="","","'"&amp;VLOOKUP(ROUND((BS440-ROUNDDOWN(BS440,0))*1000,0),$BT$2:$BU$21,2,FALSE)&amp;"'!A"&amp;ROUNDDOWN(Codedata!BS440,0))</f>
        <v/>
      </c>
      <c r="BS440" t="str">
        <f t="shared" si="107"/>
        <v/>
      </c>
      <c r="BV440" t="str">
        <f t="shared" ca="1" si="108"/>
        <v/>
      </c>
      <c r="BW440" t="str">
        <f t="shared" ca="1" si="109"/>
        <v/>
      </c>
      <c r="BX440" t="str">
        <f t="shared" ca="1" si="110"/>
        <v/>
      </c>
      <c r="BY440" t="str">
        <f t="shared" ca="1" si="111"/>
        <v/>
      </c>
      <c r="BZ440" t="str">
        <f t="shared" ca="1" si="112"/>
        <v/>
      </c>
      <c r="CA440" t="str">
        <f t="shared" ca="1" si="113"/>
        <v/>
      </c>
      <c r="CB440" t="str">
        <f t="shared" ca="1" si="114"/>
        <v/>
      </c>
      <c r="CC440" t="str">
        <f t="shared" ca="1" si="115"/>
        <v/>
      </c>
    </row>
    <row r="441" spans="1:81" x14ac:dyDescent="0.3">
      <c r="A441">
        <f>Cash!$C446</f>
        <v>0</v>
      </c>
      <c r="B441">
        <f>Cash!$D446</f>
        <v>0</v>
      </c>
      <c r="C441">
        <f>Zicht!$C446</f>
        <v>0</v>
      </c>
      <c r="D441">
        <f>Zicht!$D446</f>
        <v>0</v>
      </c>
      <c r="E441">
        <f>Spaar!$C446</f>
        <v>0</v>
      </c>
      <c r="F441">
        <f>Spaar!$D446</f>
        <v>0</v>
      </c>
      <c r="G441">
        <f>'Reserve 1'!$C446</f>
        <v>0</v>
      </c>
      <c r="H441">
        <f>'Reserve 1'!$D446</f>
        <v>0</v>
      </c>
      <c r="I441">
        <f>'Reserve 2'!$C446</f>
        <v>0</v>
      </c>
      <c r="J441">
        <f>'Reserve 2'!$D446</f>
        <v>0</v>
      </c>
      <c r="K441">
        <f>'Reserve 3'!$C446</f>
        <v>0</v>
      </c>
      <c r="L441">
        <f>'Reserve 3'!$D446</f>
        <v>0</v>
      </c>
      <c r="M441">
        <f>'Reserve 4'!$C446</f>
        <v>0</v>
      </c>
      <c r="N441">
        <f>'Reserve 4'!$D446</f>
        <v>0</v>
      </c>
      <c r="O441">
        <f>'Reserve 5'!$C446</f>
        <v>0</v>
      </c>
      <c r="P441">
        <f>'Reserve 5'!$D446</f>
        <v>0</v>
      </c>
      <c r="Q441">
        <f>'Reserve 6'!$C446</f>
        <v>0</v>
      </c>
      <c r="R441">
        <f>'Reserve 6'!$D446</f>
        <v>0</v>
      </c>
      <c r="S441">
        <f>'Reserve 7'!$C446</f>
        <v>0</v>
      </c>
      <c r="T441">
        <f>'Reserve 7'!$D446</f>
        <v>0</v>
      </c>
      <c r="U441" t="str">
        <f>IF(A441=0,"",IF(COUNTIF(A$2:A441,A441)&gt;1,"",ROW()+(COLUMN()-20)/10000))</f>
        <v/>
      </c>
      <c r="V441" t="str">
        <f>IF(B441=0,"",IF(COUNTIF(B$2:B441,B441)&gt;1,"",ROW()+(COLUMN()-20)/10000))</f>
        <v/>
      </c>
      <c r="W441" t="str">
        <f>IF(C441=0,"",IF(COUNTIF(C$2:C441,C441)&gt;1,"",ROW()+(COLUMN()-20)/10000))</f>
        <v/>
      </c>
      <c r="X441" t="str">
        <f>IF(D441=0,"",IF(COUNTIF(D$2:D441,D441)&gt;1,"",ROW()+(COLUMN()-20)/10000))</f>
        <v/>
      </c>
      <c r="Y441" t="str">
        <f>IF(E441=0,"",IF(COUNTIF(E$2:E441,E441)&gt;1,"",ROW()+(COLUMN()-20)/10000))</f>
        <v/>
      </c>
      <c r="Z441" t="str">
        <f>IF(F441=0,"",IF(COUNTIF(F$2:F441,F441)&gt;1,"",ROW()+(COLUMN()-20)/10000))</f>
        <v/>
      </c>
      <c r="AA441" t="str">
        <f>IF(G441=0,"",IF(COUNTIF(G$2:G441,G441)&gt;1,"",ROW()+(COLUMN()-20)/10000))</f>
        <v/>
      </c>
      <c r="AB441" t="str">
        <f>IF(H441=0,"",IF(COUNTIF(H$2:H441,H441)&gt;1,"",ROW()+(COLUMN()-20)/10000))</f>
        <v/>
      </c>
      <c r="AC441" t="str">
        <f>IF(I441=0,"",IF(COUNTIF(I$2:I441,I441)&gt;1,"",ROW()+(COLUMN()-20)/10000))</f>
        <v/>
      </c>
      <c r="AD441" t="str">
        <f>IF(J441=0,"",IF(COUNTIF(J$2:J441,J441)&gt;1,"",ROW()+(COLUMN()-20)/10000))</f>
        <v/>
      </c>
      <c r="AE441" t="str">
        <f>IF(K441=0,"",IF(COUNTIF(K$2:K441,K441)&gt;1,"",ROW()+(COLUMN()-20)/10000))</f>
        <v/>
      </c>
      <c r="AF441" t="str">
        <f>IF(L441=0,"",IF(COUNTIF(L$2:L441,L441)&gt;1,"",ROW()+(COLUMN()-20)/10000))</f>
        <v/>
      </c>
      <c r="AG441" t="str">
        <f>IF(M441=0,"",IF(COUNTIF(M$2:M441,M441)&gt;1,"",ROW()+(COLUMN()-20)/10000))</f>
        <v/>
      </c>
      <c r="AH441" t="str">
        <f>IF(N441=0,"",IF(COUNTIF(N$2:N441,N441)&gt;1,"",ROW()+(COLUMN()-20)/10000))</f>
        <v/>
      </c>
      <c r="AI441" t="str">
        <f>IF(O441=0,"",IF(COUNTIF(O$2:O441,O441)&gt;1,"",ROW()+(COLUMN()-20)/10000))</f>
        <v/>
      </c>
      <c r="AJ441" t="str">
        <f>IF(P441=0,"",IF(COUNTIF(P$2:P441,P441)&gt;1,"",ROW()+(COLUMN()-20)/10000))</f>
        <v/>
      </c>
      <c r="AK441" t="str">
        <f>IF(Q441=0,"",IF(COUNTIF(Q$2:Q441,Q441)&gt;1,"",ROW()+(COLUMN()-20)/10000))</f>
        <v/>
      </c>
      <c r="AL441" t="str">
        <f>IF(R441=0,"",IF(COUNTIF(R$2:R441,R441)&gt;1,"",ROW()+(COLUMN()-20)/10000))</f>
        <v/>
      </c>
      <c r="AM441" t="str">
        <f>IF(S441=0,"",IF(COUNTIF(S$2:S441,S441)&gt;1,"",ROW()+(COLUMN()-20)/10000))</f>
        <v/>
      </c>
      <c r="AN441" t="str">
        <f>IF(T441=0,"",IF(COUNTIF(T$2:T441,T441)&gt;1,"",ROW()+(COLUMN()-20)/10000))</f>
        <v/>
      </c>
      <c r="AO441" t="str">
        <f t="shared" si="103"/>
        <v/>
      </c>
      <c r="AP441" t="str">
        <f t="shared" ca="1" si="101"/>
        <v/>
      </c>
      <c r="AQ441" t="str">
        <f ca="1">IF(AP441="","",IF(COUNTIF($AP$2:AP441,AP441)&gt;1,"",IF(AP441="overdracht",1,ROW())))</f>
        <v/>
      </c>
      <c r="AT441" t="str">
        <f t="shared" ca="1" si="104"/>
        <v/>
      </c>
      <c r="AU441" t="str">
        <f t="shared" si="105"/>
        <v/>
      </c>
      <c r="AV441" t="str">
        <f t="shared" si="106"/>
        <v/>
      </c>
      <c r="AW441" s="104" t="str">
        <f>IF(A441=Detail!$E$3,ROW()+5+(COLUMN()-48)/1000,"")</f>
        <v/>
      </c>
      <c r="AX441" t="str">
        <f>IF(B441=Detail!$E$3,ROW()+5+(COLUMN()-48)/1000,"")</f>
        <v/>
      </c>
      <c r="AY441" t="str">
        <f>IF(C441=Detail!$E$3,ROW()+5+(COLUMN()-48)/1000,"")</f>
        <v/>
      </c>
      <c r="AZ441" t="str">
        <f>IF(D441=Detail!$E$3,ROW()+5+(COLUMN()-48)/1000,"")</f>
        <v/>
      </c>
      <c r="BA441" t="str">
        <f>IF(E441=Detail!$E$3,ROW()+5+(COLUMN()-48)/1000,"")</f>
        <v/>
      </c>
      <c r="BB441" t="str">
        <f>IF(F441=Detail!$E$3,ROW()+5+(COLUMN()-48)/1000,"")</f>
        <v/>
      </c>
      <c r="BC441" t="str">
        <f>IF(G441=Detail!$E$3,ROW()+5+(COLUMN()-48)/1000,"")</f>
        <v/>
      </c>
      <c r="BD441" t="str">
        <f>IF(H441=Detail!$E$3,ROW()+5+(COLUMN()-48)/1000,"")</f>
        <v/>
      </c>
      <c r="BE441" t="str">
        <f>IF(I441=Detail!$E$3,ROW()+5+(COLUMN()-48)/1000,"")</f>
        <v/>
      </c>
      <c r="BF441" t="str">
        <f>IF(J441=Detail!$E$3,ROW()+5+(COLUMN()-48)/1000,"")</f>
        <v/>
      </c>
      <c r="BG441" t="str">
        <f>IF(K441=Detail!$E$3,ROW()+5+(COLUMN()-48)/1000,"")</f>
        <v/>
      </c>
      <c r="BH441" t="str">
        <f>IF(L441=Detail!$E$3,ROW()+5+(COLUMN()-48)/1000,"")</f>
        <v/>
      </c>
      <c r="BI441" t="str">
        <f>IF(M441=Detail!$E$3,ROW()+5+(COLUMN()-48)/1000,"")</f>
        <v/>
      </c>
      <c r="BJ441" t="str">
        <f>IF(N441=Detail!$E$3,ROW()+5+(COLUMN()-48)/1000,"")</f>
        <v/>
      </c>
      <c r="BK441" t="str">
        <f>IF(O441=Detail!$E$3,ROW()+5+(COLUMN()-48)/1000,"")</f>
        <v/>
      </c>
      <c r="BL441" t="str">
        <f>IF(P441=Detail!$E$3,ROW()+5+(COLUMN()-48)/1000,"")</f>
        <v/>
      </c>
      <c r="BM441" t="str">
        <f>IF(Q441=Detail!$E$3,ROW()+5+(COLUMN()-48)/1000,"")</f>
        <v/>
      </c>
      <c r="BN441" t="str">
        <f>IF(R441=Detail!$E$3,ROW()+5+(COLUMN()-48)/1000,"")</f>
        <v/>
      </c>
      <c r="BO441" t="str">
        <f>IF(S441=Detail!$E$3,ROW()+5+(COLUMN()-48)/1000,"")</f>
        <v/>
      </c>
      <c r="BP441" t="str">
        <f>IF(T441=Detail!$E$3,ROW()+5+(COLUMN()-48)/1000,"")</f>
        <v/>
      </c>
      <c r="BQ441" t="str">
        <f t="shared" ca="1" si="102"/>
        <v/>
      </c>
      <c r="BR441" t="str">
        <f>IF(BS441="","","'"&amp;VLOOKUP(ROUND((BS441-ROUNDDOWN(BS441,0))*1000,0),$BT$2:$BU$21,2,FALSE)&amp;"'!A"&amp;ROUNDDOWN(Codedata!BS441,0))</f>
        <v/>
      </c>
      <c r="BS441" t="str">
        <f t="shared" si="107"/>
        <v/>
      </c>
      <c r="BV441" t="str">
        <f t="shared" ca="1" si="108"/>
        <v/>
      </c>
      <c r="BW441" t="str">
        <f t="shared" ca="1" si="109"/>
        <v/>
      </c>
      <c r="BX441" t="str">
        <f t="shared" ca="1" si="110"/>
        <v/>
      </c>
      <c r="BY441" t="str">
        <f t="shared" ca="1" si="111"/>
        <v/>
      </c>
      <c r="BZ441" t="str">
        <f t="shared" ca="1" si="112"/>
        <v/>
      </c>
      <c r="CA441" t="str">
        <f t="shared" ca="1" si="113"/>
        <v/>
      </c>
      <c r="CB441" t="str">
        <f t="shared" ca="1" si="114"/>
        <v/>
      </c>
      <c r="CC441" t="str">
        <f t="shared" ca="1" si="115"/>
        <v/>
      </c>
    </row>
    <row r="442" spans="1:81" x14ac:dyDescent="0.3">
      <c r="A442">
        <f>Cash!$C447</f>
        <v>0</v>
      </c>
      <c r="B442">
        <f>Cash!$D447</f>
        <v>0</v>
      </c>
      <c r="C442">
        <f>Zicht!$C447</f>
        <v>0</v>
      </c>
      <c r="D442">
        <f>Zicht!$D447</f>
        <v>0</v>
      </c>
      <c r="E442">
        <f>Spaar!$C447</f>
        <v>0</v>
      </c>
      <c r="F442">
        <f>Spaar!$D447</f>
        <v>0</v>
      </c>
      <c r="G442">
        <f>'Reserve 1'!$C447</f>
        <v>0</v>
      </c>
      <c r="H442">
        <f>'Reserve 1'!$D447</f>
        <v>0</v>
      </c>
      <c r="I442">
        <f>'Reserve 2'!$C447</f>
        <v>0</v>
      </c>
      <c r="J442">
        <f>'Reserve 2'!$D447</f>
        <v>0</v>
      </c>
      <c r="K442">
        <f>'Reserve 3'!$C447</f>
        <v>0</v>
      </c>
      <c r="L442">
        <f>'Reserve 3'!$D447</f>
        <v>0</v>
      </c>
      <c r="M442">
        <f>'Reserve 4'!$C447</f>
        <v>0</v>
      </c>
      <c r="N442">
        <f>'Reserve 4'!$D447</f>
        <v>0</v>
      </c>
      <c r="O442">
        <f>'Reserve 5'!$C447</f>
        <v>0</v>
      </c>
      <c r="P442">
        <f>'Reserve 5'!$D447</f>
        <v>0</v>
      </c>
      <c r="Q442">
        <f>'Reserve 6'!$C447</f>
        <v>0</v>
      </c>
      <c r="R442">
        <f>'Reserve 6'!$D447</f>
        <v>0</v>
      </c>
      <c r="S442">
        <f>'Reserve 7'!$C447</f>
        <v>0</v>
      </c>
      <c r="T442">
        <f>'Reserve 7'!$D447</f>
        <v>0</v>
      </c>
      <c r="U442" t="str">
        <f>IF(A442=0,"",IF(COUNTIF(A$2:A442,A442)&gt;1,"",ROW()+(COLUMN()-20)/10000))</f>
        <v/>
      </c>
      <c r="V442" t="str">
        <f>IF(B442=0,"",IF(COUNTIF(B$2:B442,B442)&gt;1,"",ROW()+(COLUMN()-20)/10000))</f>
        <v/>
      </c>
      <c r="W442" t="str">
        <f>IF(C442=0,"",IF(COUNTIF(C$2:C442,C442)&gt;1,"",ROW()+(COLUMN()-20)/10000))</f>
        <v/>
      </c>
      <c r="X442" t="str">
        <f>IF(D442=0,"",IF(COUNTIF(D$2:D442,D442)&gt;1,"",ROW()+(COLUMN()-20)/10000))</f>
        <v/>
      </c>
      <c r="Y442" t="str">
        <f>IF(E442=0,"",IF(COUNTIF(E$2:E442,E442)&gt;1,"",ROW()+(COLUMN()-20)/10000))</f>
        <v/>
      </c>
      <c r="Z442" t="str">
        <f>IF(F442=0,"",IF(COUNTIF(F$2:F442,F442)&gt;1,"",ROW()+(COLUMN()-20)/10000))</f>
        <v/>
      </c>
      <c r="AA442" t="str">
        <f>IF(G442=0,"",IF(COUNTIF(G$2:G442,G442)&gt;1,"",ROW()+(COLUMN()-20)/10000))</f>
        <v/>
      </c>
      <c r="AB442" t="str">
        <f>IF(H442=0,"",IF(COUNTIF(H$2:H442,H442)&gt;1,"",ROW()+(COLUMN()-20)/10000))</f>
        <v/>
      </c>
      <c r="AC442" t="str">
        <f>IF(I442=0,"",IF(COUNTIF(I$2:I442,I442)&gt;1,"",ROW()+(COLUMN()-20)/10000))</f>
        <v/>
      </c>
      <c r="AD442" t="str">
        <f>IF(J442=0,"",IF(COUNTIF(J$2:J442,J442)&gt;1,"",ROW()+(COLUMN()-20)/10000))</f>
        <v/>
      </c>
      <c r="AE442" t="str">
        <f>IF(K442=0,"",IF(COUNTIF(K$2:K442,K442)&gt;1,"",ROW()+(COLUMN()-20)/10000))</f>
        <v/>
      </c>
      <c r="AF442" t="str">
        <f>IF(L442=0,"",IF(COUNTIF(L$2:L442,L442)&gt;1,"",ROW()+(COLUMN()-20)/10000))</f>
        <v/>
      </c>
      <c r="AG442" t="str">
        <f>IF(M442=0,"",IF(COUNTIF(M$2:M442,M442)&gt;1,"",ROW()+(COLUMN()-20)/10000))</f>
        <v/>
      </c>
      <c r="AH442" t="str">
        <f>IF(N442=0,"",IF(COUNTIF(N$2:N442,N442)&gt;1,"",ROW()+(COLUMN()-20)/10000))</f>
        <v/>
      </c>
      <c r="AI442" t="str">
        <f>IF(O442=0,"",IF(COUNTIF(O$2:O442,O442)&gt;1,"",ROW()+(COLUMN()-20)/10000))</f>
        <v/>
      </c>
      <c r="AJ442" t="str">
        <f>IF(P442=0,"",IF(COUNTIF(P$2:P442,P442)&gt;1,"",ROW()+(COLUMN()-20)/10000))</f>
        <v/>
      </c>
      <c r="AK442" t="str">
        <f>IF(Q442=0,"",IF(COUNTIF(Q$2:Q442,Q442)&gt;1,"",ROW()+(COLUMN()-20)/10000))</f>
        <v/>
      </c>
      <c r="AL442" t="str">
        <f>IF(R442=0,"",IF(COUNTIF(R$2:R442,R442)&gt;1,"",ROW()+(COLUMN()-20)/10000))</f>
        <v/>
      </c>
      <c r="AM442" t="str">
        <f>IF(S442=0,"",IF(COUNTIF(S$2:S442,S442)&gt;1,"",ROW()+(COLUMN()-20)/10000))</f>
        <v/>
      </c>
      <c r="AN442" t="str">
        <f>IF(T442=0,"",IF(COUNTIF(T$2:T442,T442)&gt;1,"",ROW()+(COLUMN()-20)/10000))</f>
        <v/>
      </c>
      <c r="AO442" t="str">
        <f t="shared" si="103"/>
        <v/>
      </c>
      <c r="AP442" t="str">
        <f t="shared" ca="1" si="101"/>
        <v/>
      </c>
      <c r="AQ442" t="str">
        <f ca="1">IF(AP442="","",IF(COUNTIF($AP$2:AP442,AP442)&gt;1,"",IF(AP442="overdracht",1,ROW())))</f>
        <v/>
      </c>
      <c r="AT442" t="str">
        <f t="shared" ca="1" si="104"/>
        <v/>
      </c>
      <c r="AU442" t="str">
        <f t="shared" si="105"/>
        <v/>
      </c>
      <c r="AV442" t="str">
        <f t="shared" si="106"/>
        <v/>
      </c>
      <c r="AW442" s="104" t="str">
        <f>IF(A442=Detail!$E$3,ROW()+5+(COLUMN()-48)/1000,"")</f>
        <v/>
      </c>
      <c r="AX442" t="str">
        <f>IF(B442=Detail!$E$3,ROW()+5+(COLUMN()-48)/1000,"")</f>
        <v/>
      </c>
      <c r="AY442" t="str">
        <f>IF(C442=Detail!$E$3,ROW()+5+(COLUMN()-48)/1000,"")</f>
        <v/>
      </c>
      <c r="AZ442" t="str">
        <f>IF(D442=Detail!$E$3,ROW()+5+(COLUMN()-48)/1000,"")</f>
        <v/>
      </c>
      <c r="BA442" t="str">
        <f>IF(E442=Detail!$E$3,ROW()+5+(COLUMN()-48)/1000,"")</f>
        <v/>
      </c>
      <c r="BB442" t="str">
        <f>IF(F442=Detail!$E$3,ROW()+5+(COLUMN()-48)/1000,"")</f>
        <v/>
      </c>
      <c r="BC442" t="str">
        <f>IF(G442=Detail!$E$3,ROW()+5+(COLUMN()-48)/1000,"")</f>
        <v/>
      </c>
      <c r="BD442" t="str">
        <f>IF(H442=Detail!$E$3,ROW()+5+(COLUMN()-48)/1000,"")</f>
        <v/>
      </c>
      <c r="BE442" t="str">
        <f>IF(I442=Detail!$E$3,ROW()+5+(COLUMN()-48)/1000,"")</f>
        <v/>
      </c>
      <c r="BF442" t="str">
        <f>IF(J442=Detail!$E$3,ROW()+5+(COLUMN()-48)/1000,"")</f>
        <v/>
      </c>
      <c r="BG442" t="str">
        <f>IF(K442=Detail!$E$3,ROW()+5+(COLUMN()-48)/1000,"")</f>
        <v/>
      </c>
      <c r="BH442" t="str">
        <f>IF(L442=Detail!$E$3,ROW()+5+(COLUMN()-48)/1000,"")</f>
        <v/>
      </c>
      <c r="BI442" t="str">
        <f>IF(M442=Detail!$E$3,ROW()+5+(COLUMN()-48)/1000,"")</f>
        <v/>
      </c>
      <c r="BJ442" t="str">
        <f>IF(N442=Detail!$E$3,ROW()+5+(COLUMN()-48)/1000,"")</f>
        <v/>
      </c>
      <c r="BK442" t="str">
        <f>IF(O442=Detail!$E$3,ROW()+5+(COLUMN()-48)/1000,"")</f>
        <v/>
      </c>
      <c r="BL442" t="str">
        <f>IF(P442=Detail!$E$3,ROW()+5+(COLUMN()-48)/1000,"")</f>
        <v/>
      </c>
      <c r="BM442" t="str">
        <f>IF(Q442=Detail!$E$3,ROW()+5+(COLUMN()-48)/1000,"")</f>
        <v/>
      </c>
      <c r="BN442" t="str">
        <f>IF(R442=Detail!$E$3,ROW()+5+(COLUMN()-48)/1000,"")</f>
        <v/>
      </c>
      <c r="BO442" t="str">
        <f>IF(S442=Detail!$E$3,ROW()+5+(COLUMN()-48)/1000,"")</f>
        <v/>
      </c>
      <c r="BP442" t="str">
        <f>IF(T442=Detail!$E$3,ROW()+5+(COLUMN()-48)/1000,"")</f>
        <v/>
      </c>
      <c r="BQ442" t="str">
        <f t="shared" ca="1" si="102"/>
        <v/>
      </c>
      <c r="BR442" t="str">
        <f>IF(BS442="","","'"&amp;VLOOKUP(ROUND((BS442-ROUNDDOWN(BS442,0))*1000,0),$BT$2:$BU$21,2,FALSE)&amp;"'!A"&amp;ROUNDDOWN(Codedata!BS442,0))</f>
        <v/>
      </c>
      <c r="BS442" t="str">
        <f t="shared" si="107"/>
        <v/>
      </c>
      <c r="BV442" t="str">
        <f t="shared" ca="1" si="108"/>
        <v/>
      </c>
      <c r="BW442" t="str">
        <f t="shared" ca="1" si="109"/>
        <v/>
      </c>
      <c r="BX442" t="str">
        <f t="shared" ca="1" si="110"/>
        <v/>
      </c>
      <c r="BY442" t="str">
        <f t="shared" ca="1" si="111"/>
        <v/>
      </c>
      <c r="BZ442" t="str">
        <f t="shared" ca="1" si="112"/>
        <v/>
      </c>
      <c r="CA442" t="str">
        <f t="shared" ca="1" si="113"/>
        <v/>
      </c>
      <c r="CB442" t="str">
        <f t="shared" ca="1" si="114"/>
        <v/>
      </c>
      <c r="CC442" t="str">
        <f t="shared" ca="1" si="115"/>
        <v/>
      </c>
    </row>
    <row r="443" spans="1:81" x14ac:dyDescent="0.3">
      <c r="A443">
        <f>Cash!$C448</f>
        <v>0</v>
      </c>
      <c r="B443">
        <f>Cash!$D448</f>
        <v>0</v>
      </c>
      <c r="C443">
        <f>Zicht!$C448</f>
        <v>0</v>
      </c>
      <c r="D443">
        <f>Zicht!$D448</f>
        <v>0</v>
      </c>
      <c r="E443">
        <f>Spaar!$C448</f>
        <v>0</v>
      </c>
      <c r="F443">
        <f>Spaar!$D448</f>
        <v>0</v>
      </c>
      <c r="G443">
        <f>'Reserve 1'!$C448</f>
        <v>0</v>
      </c>
      <c r="H443">
        <f>'Reserve 1'!$D448</f>
        <v>0</v>
      </c>
      <c r="I443">
        <f>'Reserve 2'!$C448</f>
        <v>0</v>
      </c>
      <c r="J443">
        <f>'Reserve 2'!$D448</f>
        <v>0</v>
      </c>
      <c r="K443">
        <f>'Reserve 3'!$C448</f>
        <v>0</v>
      </c>
      <c r="L443">
        <f>'Reserve 3'!$D448</f>
        <v>0</v>
      </c>
      <c r="M443">
        <f>'Reserve 4'!$C448</f>
        <v>0</v>
      </c>
      <c r="N443">
        <f>'Reserve 4'!$D448</f>
        <v>0</v>
      </c>
      <c r="O443">
        <f>'Reserve 5'!$C448</f>
        <v>0</v>
      </c>
      <c r="P443">
        <f>'Reserve 5'!$D448</f>
        <v>0</v>
      </c>
      <c r="Q443">
        <f>'Reserve 6'!$C448</f>
        <v>0</v>
      </c>
      <c r="R443">
        <f>'Reserve 6'!$D448</f>
        <v>0</v>
      </c>
      <c r="S443">
        <f>'Reserve 7'!$C448</f>
        <v>0</v>
      </c>
      <c r="T443">
        <f>'Reserve 7'!$D448</f>
        <v>0</v>
      </c>
      <c r="U443" t="str">
        <f>IF(A443=0,"",IF(COUNTIF(A$2:A443,A443)&gt;1,"",ROW()+(COLUMN()-20)/10000))</f>
        <v/>
      </c>
      <c r="V443" t="str">
        <f>IF(B443=0,"",IF(COUNTIF(B$2:B443,B443)&gt;1,"",ROW()+(COLUMN()-20)/10000))</f>
        <v/>
      </c>
      <c r="W443" t="str">
        <f>IF(C443=0,"",IF(COUNTIF(C$2:C443,C443)&gt;1,"",ROW()+(COLUMN()-20)/10000))</f>
        <v/>
      </c>
      <c r="X443" t="str">
        <f>IF(D443=0,"",IF(COUNTIF(D$2:D443,D443)&gt;1,"",ROW()+(COLUMN()-20)/10000))</f>
        <v/>
      </c>
      <c r="Y443" t="str">
        <f>IF(E443=0,"",IF(COUNTIF(E$2:E443,E443)&gt;1,"",ROW()+(COLUMN()-20)/10000))</f>
        <v/>
      </c>
      <c r="Z443" t="str">
        <f>IF(F443=0,"",IF(COUNTIF(F$2:F443,F443)&gt;1,"",ROW()+(COLUMN()-20)/10000))</f>
        <v/>
      </c>
      <c r="AA443" t="str">
        <f>IF(G443=0,"",IF(COUNTIF(G$2:G443,G443)&gt;1,"",ROW()+(COLUMN()-20)/10000))</f>
        <v/>
      </c>
      <c r="AB443" t="str">
        <f>IF(H443=0,"",IF(COUNTIF(H$2:H443,H443)&gt;1,"",ROW()+(COLUMN()-20)/10000))</f>
        <v/>
      </c>
      <c r="AC443" t="str">
        <f>IF(I443=0,"",IF(COUNTIF(I$2:I443,I443)&gt;1,"",ROW()+(COLUMN()-20)/10000))</f>
        <v/>
      </c>
      <c r="AD443" t="str">
        <f>IF(J443=0,"",IF(COUNTIF(J$2:J443,J443)&gt;1,"",ROW()+(COLUMN()-20)/10000))</f>
        <v/>
      </c>
      <c r="AE443" t="str">
        <f>IF(K443=0,"",IF(COUNTIF(K$2:K443,K443)&gt;1,"",ROW()+(COLUMN()-20)/10000))</f>
        <v/>
      </c>
      <c r="AF443" t="str">
        <f>IF(L443=0,"",IF(COUNTIF(L$2:L443,L443)&gt;1,"",ROW()+(COLUMN()-20)/10000))</f>
        <v/>
      </c>
      <c r="AG443" t="str">
        <f>IF(M443=0,"",IF(COUNTIF(M$2:M443,M443)&gt;1,"",ROW()+(COLUMN()-20)/10000))</f>
        <v/>
      </c>
      <c r="AH443" t="str">
        <f>IF(N443=0,"",IF(COUNTIF(N$2:N443,N443)&gt;1,"",ROW()+(COLUMN()-20)/10000))</f>
        <v/>
      </c>
      <c r="AI443" t="str">
        <f>IF(O443=0,"",IF(COUNTIF(O$2:O443,O443)&gt;1,"",ROW()+(COLUMN()-20)/10000))</f>
        <v/>
      </c>
      <c r="AJ443" t="str">
        <f>IF(P443=0,"",IF(COUNTIF(P$2:P443,P443)&gt;1,"",ROW()+(COLUMN()-20)/10000))</f>
        <v/>
      </c>
      <c r="AK443" t="str">
        <f>IF(Q443=0,"",IF(COUNTIF(Q$2:Q443,Q443)&gt;1,"",ROW()+(COLUMN()-20)/10000))</f>
        <v/>
      </c>
      <c r="AL443" t="str">
        <f>IF(R443=0,"",IF(COUNTIF(R$2:R443,R443)&gt;1,"",ROW()+(COLUMN()-20)/10000))</f>
        <v/>
      </c>
      <c r="AM443" t="str">
        <f>IF(S443=0,"",IF(COUNTIF(S$2:S443,S443)&gt;1,"",ROW()+(COLUMN()-20)/10000))</f>
        <v/>
      </c>
      <c r="AN443" t="str">
        <f>IF(T443=0,"",IF(COUNTIF(T$2:T443,T443)&gt;1,"",ROW()+(COLUMN()-20)/10000))</f>
        <v/>
      </c>
      <c r="AO443" t="str">
        <f t="shared" si="103"/>
        <v/>
      </c>
      <c r="AP443" t="str">
        <f t="shared" ca="1" si="101"/>
        <v/>
      </c>
      <c r="AQ443" t="str">
        <f ca="1">IF(AP443="","",IF(COUNTIF($AP$2:AP443,AP443)&gt;1,"",IF(AP443="overdracht",1,ROW())))</f>
        <v/>
      </c>
      <c r="AT443" t="str">
        <f t="shared" ca="1" si="104"/>
        <v/>
      </c>
      <c r="AU443" t="str">
        <f t="shared" si="105"/>
        <v/>
      </c>
      <c r="AV443" t="str">
        <f t="shared" si="106"/>
        <v/>
      </c>
      <c r="AW443" s="104" t="str">
        <f>IF(A443=Detail!$E$3,ROW()+5+(COLUMN()-48)/1000,"")</f>
        <v/>
      </c>
      <c r="AX443" t="str">
        <f>IF(B443=Detail!$E$3,ROW()+5+(COLUMN()-48)/1000,"")</f>
        <v/>
      </c>
      <c r="AY443" t="str">
        <f>IF(C443=Detail!$E$3,ROW()+5+(COLUMN()-48)/1000,"")</f>
        <v/>
      </c>
      <c r="AZ443" t="str">
        <f>IF(D443=Detail!$E$3,ROW()+5+(COLUMN()-48)/1000,"")</f>
        <v/>
      </c>
      <c r="BA443" t="str">
        <f>IF(E443=Detail!$E$3,ROW()+5+(COLUMN()-48)/1000,"")</f>
        <v/>
      </c>
      <c r="BB443" t="str">
        <f>IF(F443=Detail!$E$3,ROW()+5+(COLUMN()-48)/1000,"")</f>
        <v/>
      </c>
      <c r="BC443" t="str">
        <f>IF(G443=Detail!$E$3,ROW()+5+(COLUMN()-48)/1000,"")</f>
        <v/>
      </c>
      <c r="BD443" t="str">
        <f>IF(H443=Detail!$E$3,ROW()+5+(COLUMN()-48)/1000,"")</f>
        <v/>
      </c>
      <c r="BE443" t="str">
        <f>IF(I443=Detail!$E$3,ROW()+5+(COLUMN()-48)/1000,"")</f>
        <v/>
      </c>
      <c r="BF443" t="str">
        <f>IF(J443=Detail!$E$3,ROW()+5+(COLUMN()-48)/1000,"")</f>
        <v/>
      </c>
      <c r="BG443" t="str">
        <f>IF(K443=Detail!$E$3,ROW()+5+(COLUMN()-48)/1000,"")</f>
        <v/>
      </c>
      <c r="BH443" t="str">
        <f>IF(L443=Detail!$E$3,ROW()+5+(COLUMN()-48)/1000,"")</f>
        <v/>
      </c>
      <c r="BI443" t="str">
        <f>IF(M443=Detail!$E$3,ROW()+5+(COLUMN()-48)/1000,"")</f>
        <v/>
      </c>
      <c r="BJ443" t="str">
        <f>IF(N443=Detail!$E$3,ROW()+5+(COLUMN()-48)/1000,"")</f>
        <v/>
      </c>
      <c r="BK443" t="str">
        <f>IF(O443=Detail!$E$3,ROW()+5+(COLUMN()-48)/1000,"")</f>
        <v/>
      </c>
      <c r="BL443" t="str">
        <f>IF(P443=Detail!$E$3,ROW()+5+(COLUMN()-48)/1000,"")</f>
        <v/>
      </c>
      <c r="BM443" t="str">
        <f>IF(Q443=Detail!$E$3,ROW()+5+(COLUMN()-48)/1000,"")</f>
        <v/>
      </c>
      <c r="BN443" t="str">
        <f>IF(R443=Detail!$E$3,ROW()+5+(COLUMN()-48)/1000,"")</f>
        <v/>
      </c>
      <c r="BO443" t="str">
        <f>IF(S443=Detail!$E$3,ROW()+5+(COLUMN()-48)/1000,"")</f>
        <v/>
      </c>
      <c r="BP443" t="str">
        <f>IF(T443=Detail!$E$3,ROW()+5+(COLUMN()-48)/1000,"")</f>
        <v/>
      </c>
      <c r="BQ443" t="str">
        <f t="shared" ca="1" si="102"/>
        <v/>
      </c>
      <c r="BR443" t="str">
        <f>IF(BS443="","","'"&amp;VLOOKUP(ROUND((BS443-ROUNDDOWN(BS443,0))*1000,0),$BT$2:$BU$21,2,FALSE)&amp;"'!A"&amp;ROUNDDOWN(Codedata!BS443,0))</f>
        <v/>
      </c>
      <c r="BS443" t="str">
        <f t="shared" si="107"/>
        <v/>
      </c>
      <c r="BV443" t="str">
        <f t="shared" ca="1" si="108"/>
        <v/>
      </c>
      <c r="BW443" t="str">
        <f t="shared" ca="1" si="109"/>
        <v/>
      </c>
      <c r="BX443" t="str">
        <f t="shared" ca="1" si="110"/>
        <v/>
      </c>
      <c r="BY443" t="str">
        <f t="shared" ca="1" si="111"/>
        <v/>
      </c>
      <c r="BZ443" t="str">
        <f t="shared" ca="1" si="112"/>
        <v/>
      </c>
      <c r="CA443" t="str">
        <f t="shared" ca="1" si="113"/>
        <v/>
      </c>
      <c r="CB443" t="str">
        <f t="shared" ca="1" si="114"/>
        <v/>
      </c>
      <c r="CC443" t="str">
        <f t="shared" ca="1" si="115"/>
        <v/>
      </c>
    </row>
    <row r="444" spans="1:81" x14ac:dyDescent="0.3">
      <c r="A444">
        <f>Cash!$C449</f>
        <v>0</v>
      </c>
      <c r="B444">
        <f>Cash!$D449</f>
        <v>0</v>
      </c>
      <c r="C444">
        <f>Zicht!$C449</f>
        <v>0</v>
      </c>
      <c r="D444">
        <f>Zicht!$D449</f>
        <v>0</v>
      </c>
      <c r="E444">
        <f>Spaar!$C449</f>
        <v>0</v>
      </c>
      <c r="F444">
        <f>Spaar!$D449</f>
        <v>0</v>
      </c>
      <c r="G444">
        <f>'Reserve 1'!$C449</f>
        <v>0</v>
      </c>
      <c r="H444">
        <f>'Reserve 1'!$D449</f>
        <v>0</v>
      </c>
      <c r="I444">
        <f>'Reserve 2'!$C449</f>
        <v>0</v>
      </c>
      <c r="J444">
        <f>'Reserve 2'!$D449</f>
        <v>0</v>
      </c>
      <c r="K444">
        <f>'Reserve 3'!$C449</f>
        <v>0</v>
      </c>
      <c r="L444">
        <f>'Reserve 3'!$D449</f>
        <v>0</v>
      </c>
      <c r="M444">
        <f>'Reserve 4'!$C449</f>
        <v>0</v>
      </c>
      <c r="N444">
        <f>'Reserve 4'!$D449</f>
        <v>0</v>
      </c>
      <c r="O444">
        <f>'Reserve 5'!$C449</f>
        <v>0</v>
      </c>
      <c r="P444">
        <f>'Reserve 5'!$D449</f>
        <v>0</v>
      </c>
      <c r="Q444">
        <f>'Reserve 6'!$C449</f>
        <v>0</v>
      </c>
      <c r="R444">
        <f>'Reserve 6'!$D449</f>
        <v>0</v>
      </c>
      <c r="S444">
        <f>'Reserve 7'!$C449</f>
        <v>0</v>
      </c>
      <c r="T444">
        <f>'Reserve 7'!$D449</f>
        <v>0</v>
      </c>
      <c r="U444" t="str">
        <f>IF(A444=0,"",IF(COUNTIF(A$2:A444,A444)&gt;1,"",ROW()+(COLUMN()-20)/10000))</f>
        <v/>
      </c>
      <c r="V444" t="str">
        <f>IF(B444=0,"",IF(COUNTIF(B$2:B444,B444)&gt;1,"",ROW()+(COLUMN()-20)/10000))</f>
        <v/>
      </c>
      <c r="W444" t="str">
        <f>IF(C444=0,"",IF(COUNTIF(C$2:C444,C444)&gt;1,"",ROW()+(COLUMN()-20)/10000))</f>
        <v/>
      </c>
      <c r="X444" t="str">
        <f>IF(D444=0,"",IF(COUNTIF(D$2:D444,D444)&gt;1,"",ROW()+(COLUMN()-20)/10000))</f>
        <v/>
      </c>
      <c r="Y444" t="str">
        <f>IF(E444=0,"",IF(COUNTIF(E$2:E444,E444)&gt;1,"",ROW()+(COLUMN()-20)/10000))</f>
        <v/>
      </c>
      <c r="Z444" t="str">
        <f>IF(F444=0,"",IF(COUNTIF(F$2:F444,F444)&gt;1,"",ROW()+(COLUMN()-20)/10000))</f>
        <v/>
      </c>
      <c r="AA444" t="str">
        <f>IF(G444=0,"",IF(COUNTIF(G$2:G444,G444)&gt;1,"",ROW()+(COLUMN()-20)/10000))</f>
        <v/>
      </c>
      <c r="AB444" t="str">
        <f>IF(H444=0,"",IF(COUNTIF(H$2:H444,H444)&gt;1,"",ROW()+(COLUMN()-20)/10000))</f>
        <v/>
      </c>
      <c r="AC444" t="str">
        <f>IF(I444=0,"",IF(COUNTIF(I$2:I444,I444)&gt;1,"",ROW()+(COLUMN()-20)/10000))</f>
        <v/>
      </c>
      <c r="AD444" t="str">
        <f>IF(J444=0,"",IF(COUNTIF(J$2:J444,J444)&gt;1,"",ROW()+(COLUMN()-20)/10000))</f>
        <v/>
      </c>
      <c r="AE444" t="str">
        <f>IF(K444=0,"",IF(COUNTIF(K$2:K444,K444)&gt;1,"",ROW()+(COLUMN()-20)/10000))</f>
        <v/>
      </c>
      <c r="AF444" t="str">
        <f>IF(L444=0,"",IF(COUNTIF(L$2:L444,L444)&gt;1,"",ROW()+(COLUMN()-20)/10000))</f>
        <v/>
      </c>
      <c r="AG444" t="str">
        <f>IF(M444=0,"",IF(COUNTIF(M$2:M444,M444)&gt;1,"",ROW()+(COLUMN()-20)/10000))</f>
        <v/>
      </c>
      <c r="AH444" t="str">
        <f>IF(N444=0,"",IF(COUNTIF(N$2:N444,N444)&gt;1,"",ROW()+(COLUMN()-20)/10000))</f>
        <v/>
      </c>
      <c r="AI444" t="str">
        <f>IF(O444=0,"",IF(COUNTIF(O$2:O444,O444)&gt;1,"",ROW()+(COLUMN()-20)/10000))</f>
        <v/>
      </c>
      <c r="AJ444" t="str">
        <f>IF(P444=0,"",IF(COUNTIF(P$2:P444,P444)&gt;1,"",ROW()+(COLUMN()-20)/10000))</f>
        <v/>
      </c>
      <c r="AK444" t="str">
        <f>IF(Q444=0,"",IF(COUNTIF(Q$2:Q444,Q444)&gt;1,"",ROW()+(COLUMN()-20)/10000))</f>
        <v/>
      </c>
      <c r="AL444" t="str">
        <f>IF(R444=0,"",IF(COUNTIF(R$2:R444,R444)&gt;1,"",ROW()+(COLUMN()-20)/10000))</f>
        <v/>
      </c>
      <c r="AM444" t="str">
        <f>IF(S444=0,"",IF(COUNTIF(S$2:S444,S444)&gt;1,"",ROW()+(COLUMN()-20)/10000))</f>
        <v/>
      </c>
      <c r="AN444" t="str">
        <f>IF(T444=0,"",IF(COUNTIF(T$2:T444,T444)&gt;1,"",ROW()+(COLUMN()-20)/10000))</f>
        <v/>
      </c>
      <c r="AO444" t="str">
        <f t="shared" si="103"/>
        <v/>
      </c>
      <c r="AP444" t="str">
        <f t="shared" ca="1" si="101"/>
        <v/>
      </c>
      <c r="AQ444" t="str">
        <f ca="1">IF(AP444="","",IF(COUNTIF($AP$2:AP444,AP444)&gt;1,"",IF(AP444="overdracht",1,ROW())))</f>
        <v/>
      </c>
      <c r="AT444" t="str">
        <f t="shared" ca="1" si="104"/>
        <v/>
      </c>
      <c r="AU444" t="str">
        <f t="shared" si="105"/>
        <v/>
      </c>
      <c r="AV444" t="str">
        <f t="shared" si="106"/>
        <v/>
      </c>
      <c r="AW444" s="104" t="str">
        <f>IF(A444=Detail!$E$3,ROW()+5+(COLUMN()-48)/1000,"")</f>
        <v/>
      </c>
      <c r="AX444" t="str">
        <f>IF(B444=Detail!$E$3,ROW()+5+(COLUMN()-48)/1000,"")</f>
        <v/>
      </c>
      <c r="AY444" t="str">
        <f>IF(C444=Detail!$E$3,ROW()+5+(COLUMN()-48)/1000,"")</f>
        <v/>
      </c>
      <c r="AZ444" t="str">
        <f>IF(D444=Detail!$E$3,ROW()+5+(COLUMN()-48)/1000,"")</f>
        <v/>
      </c>
      <c r="BA444" t="str">
        <f>IF(E444=Detail!$E$3,ROW()+5+(COLUMN()-48)/1000,"")</f>
        <v/>
      </c>
      <c r="BB444" t="str">
        <f>IF(F444=Detail!$E$3,ROW()+5+(COLUMN()-48)/1000,"")</f>
        <v/>
      </c>
      <c r="BC444" t="str">
        <f>IF(G444=Detail!$E$3,ROW()+5+(COLUMN()-48)/1000,"")</f>
        <v/>
      </c>
      <c r="BD444" t="str">
        <f>IF(H444=Detail!$E$3,ROW()+5+(COLUMN()-48)/1000,"")</f>
        <v/>
      </c>
      <c r="BE444" t="str">
        <f>IF(I444=Detail!$E$3,ROW()+5+(COLUMN()-48)/1000,"")</f>
        <v/>
      </c>
      <c r="BF444" t="str">
        <f>IF(J444=Detail!$E$3,ROW()+5+(COLUMN()-48)/1000,"")</f>
        <v/>
      </c>
      <c r="BG444" t="str">
        <f>IF(K444=Detail!$E$3,ROW()+5+(COLUMN()-48)/1000,"")</f>
        <v/>
      </c>
      <c r="BH444" t="str">
        <f>IF(L444=Detail!$E$3,ROW()+5+(COLUMN()-48)/1000,"")</f>
        <v/>
      </c>
      <c r="BI444" t="str">
        <f>IF(M444=Detail!$E$3,ROW()+5+(COLUMN()-48)/1000,"")</f>
        <v/>
      </c>
      <c r="BJ444" t="str">
        <f>IF(N444=Detail!$E$3,ROW()+5+(COLUMN()-48)/1000,"")</f>
        <v/>
      </c>
      <c r="BK444" t="str">
        <f>IF(O444=Detail!$E$3,ROW()+5+(COLUMN()-48)/1000,"")</f>
        <v/>
      </c>
      <c r="BL444" t="str">
        <f>IF(P444=Detail!$E$3,ROW()+5+(COLUMN()-48)/1000,"")</f>
        <v/>
      </c>
      <c r="BM444" t="str">
        <f>IF(Q444=Detail!$E$3,ROW()+5+(COLUMN()-48)/1000,"")</f>
        <v/>
      </c>
      <c r="BN444" t="str">
        <f>IF(R444=Detail!$E$3,ROW()+5+(COLUMN()-48)/1000,"")</f>
        <v/>
      </c>
      <c r="BO444" t="str">
        <f>IF(S444=Detail!$E$3,ROW()+5+(COLUMN()-48)/1000,"")</f>
        <v/>
      </c>
      <c r="BP444" t="str">
        <f>IF(T444=Detail!$E$3,ROW()+5+(COLUMN()-48)/1000,"")</f>
        <v/>
      </c>
      <c r="BQ444" t="str">
        <f t="shared" ca="1" si="102"/>
        <v/>
      </c>
      <c r="BR444" t="str">
        <f>IF(BS444="","","'"&amp;VLOOKUP(ROUND((BS444-ROUNDDOWN(BS444,0))*1000,0),$BT$2:$BU$21,2,FALSE)&amp;"'!A"&amp;ROUNDDOWN(Codedata!BS444,0))</f>
        <v/>
      </c>
      <c r="BS444" t="str">
        <f t="shared" si="107"/>
        <v/>
      </c>
      <c r="BV444" t="str">
        <f t="shared" ca="1" si="108"/>
        <v/>
      </c>
      <c r="BW444" t="str">
        <f t="shared" ca="1" si="109"/>
        <v/>
      </c>
      <c r="BX444" t="str">
        <f t="shared" ca="1" si="110"/>
        <v/>
      </c>
      <c r="BY444" t="str">
        <f t="shared" ca="1" si="111"/>
        <v/>
      </c>
      <c r="BZ444" t="str">
        <f t="shared" ca="1" si="112"/>
        <v/>
      </c>
      <c r="CA444" t="str">
        <f t="shared" ca="1" si="113"/>
        <v/>
      </c>
      <c r="CB444" t="str">
        <f t="shared" ca="1" si="114"/>
        <v/>
      </c>
      <c r="CC444" t="str">
        <f t="shared" ca="1" si="115"/>
        <v/>
      </c>
    </row>
    <row r="445" spans="1:81" x14ac:dyDescent="0.3">
      <c r="A445">
        <f>Cash!$C450</f>
        <v>0</v>
      </c>
      <c r="B445">
        <f>Cash!$D450</f>
        <v>0</v>
      </c>
      <c r="C445">
        <f>Zicht!$C450</f>
        <v>0</v>
      </c>
      <c r="D445">
        <f>Zicht!$D450</f>
        <v>0</v>
      </c>
      <c r="E445">
        <f>Spaar!$C450</f>
        <v>0</v>
      </c>
      <c r="F445">
        <f>Spaar!$D450</f>
        <v>0</v>
      </c>
      <c r="G445">
        <f>'Reserve 1'!$C450</f>
        <v>0</v>
      </c>
      <c r="H445">
        <f>'Reserve 1'!$D450</f>
        <v>0</v>
      </c>
      <c r="I445">
        <f>'Reserve 2'!$C450</f>
        <v>0</v>
      </c>
      <c r="J445">
        <f>'Reserve 2'!$D450</f>
        <v>0</v>
      </c>
      <c r="K445">
        <f>'Reserve 3'!$C450</f>
        <v>0</v>
      </c>
      <c r="L445">
        <f>'Reserve 3'!$D450</f>
        <v>0</v>
      </c>
      <c r="M445">
        <f>'Reserve 4'!$C450</f>
        <v>0</v>
      </c>
      <c r="N445">
        <f>'Reserve 4'!$D450</f>
        <v>0</v>
      </c>
      <c r="O445">
        <f>'Reserve 5'!$C450</f>
        <v>0</v>
      </c>
      <c r="P445">
        <f>'Reserve 5'!$D450</f>
        <v>0</v>
      </c>
      <c r="Q445">
        <f>'Reserve 6'!$C450</f>
        <v>0</v>
      </c>
      <c r="R445">
        <f>'Reserve 6'!$D450</f>
        <v>0</v>
      </c>
      <c r="S445">
        <f>'Reserve 7'!$C450</f>
        <v>0</v>
      </c>
      <c r="T445">
        <f>'Reserve 7'!$D450</f>
        <v>0</v>
      </c>
      <c r="U445" t="str">
        <f>IF(A445=0,"",IF(COUNTIF(A$2:A445,A445)&gt;1,"",ROW()+(COLUMN()-20)/10000))</f>
        <v/>
      </c>
      <c r="V445" t="str">
        <f>IF(B445=0,"",IF(COUNTIF(B$2:B445,B445)&gt;1,"",ROW()+(COLUMN()-20)/10000))</f>
        <v/>
      </c>
      <c r="W445" t="str">
        <f>IF(C445=0,"",IF(COUNTIF(C$2:C445,C445)&gt;1,"",ROW()+(COLUMN()-20)/10000))</f>
        <v/>
      </c>
      <c r="X445" t="str">
        <f>IF(D445=0,"",IF(COUNTIF(D$2:D445,D445)&gt;1,"",ROW()+(COLUMN()-20)/10000))</f>
        <v/>
      </c>
      <c r="Y445" t="str">
        <f>IF(E445=0,"",IF(COUNTIF(E$2:E445,E445)&gt;1,"",ROW()+(COLUMN()-20)/10000))</f>
        <v/>
      </c>
      <c r="Z445" t="str">
        <f>IF(F445=0,"",IF(COUNTIF(F$2:F445,F445)&gt;1,"",ROW()+(COLUMN()-20)/10000))</f>
        <v/>
      </c>
      <c r="AA445" t="str">
        <f>IF(G445=0,"",IF(COUNTIF(G$2:G445,G445)&gt;1,"",ROW()+(COLUMN()-20)/10000))</f>
        <v/>
      </c>
      <c r="AB445" t="str">
        <f>IF(H445=0,"",IF(COUNTIF(H$2:H445,H445)&gt;1,"",ROW()+(COLUMN()-20)/10000))</f>
        <v/>
      </c>
      <c r="AC445" t="str">
        <f>IF(I445=0,"",IF(COUNTIF(I$2:I445,I445)&gt;1,"",ROW()+(COLUMN()-20)/10000))</f>
        <v/>
      </c>
      <c r="AD445" t="str">
        <f>IF(J445=0,"",IF(COUNTIF(J$2:J445,J445)&gt;1,"",ROW()+(COLUMN()-20)/10000))</f>
        <v/>
      </c>
      <c r="AE445" t="str">
        <f>IF(K445=0,"",IF(COUNTIF(K$2:K445,K445)&gt;1,"",ROW()+(COLUMN()-20)/10000))</f>
        <v/>
      </c>
      <c r="AF445" t="str">
        <f>IF(L445=0,"",IF(COUNTIF(L$2:L445,L445)&gt;1,"",ROW()+(COLUMN()-20)/10000))</f>
        <v/>
      </c>
      <c r="AG445" t="str">
        <f>IF(M445=0,"",IF(COUNTIF(M$2:M445,M445)&gt;1,"",ROW()+(COLUMN()-20)/10000))</f>
        <v/>
      </c>
      <c r="AH445" t="str">
        <f>IF(N445=0,"",IF(COUNTIF(N$2:N445,N445)&gt;1,"",ROW()+(COLUMN()-20)/10000))</f>
        <v/>
      </c>
      <c r="AI445" t="str">
        <f>IF(O445=0,"",IF(COUNTIF(O$2:O445,O445)&gt;1,"",ROW()+(COLUMN()-20)/10000))</f>
        <v/>
      </c>
      <c r="AJ445" t="str">
        <f>IF(P445=0,"",IF(COUNTIF(P$2:P445,P445)&gt;1,"",ROW()+(COLUMN()-20)/10000))</f>
        <v/>
      </c>
      <c r="AK445" t="str">
        <f>IF(Q445=0,"",IF(COUNTIF(Q$2:Q445,Q445)&gt;1,"",ROW()+(COLUMN()-20)/10000))</f>
        <v/>
      </c>
      <c r="AL445" t="str">
        <f>IF(R445=0,"",IF(COUNTIF(R$2:R445,R445)&gt;1,"",ROW()+(COLUMN()-20)/10000))</f>
        <v/>
      </c>
      <c r="AM445" t="str">
        <f>IF(S445=0,"",IF(COUNTIF(S$2:S445,S445)&gt;1,"",ROW()+(COLUMN()-20)/10000))</f>
        <v/>
      </c>
      <c r="AN445" t="str">
        <f>IF(T445=0,"",IF(COUNTIF(T$2:T445,T445)&gt;1,"",ROW()+(COLUMN()-20)/10000))</f>
        <v/>
      </c>
      <c r="AO445" t="str">
        <f t="shared" si="103"/>
        <v/>
      </c>
      <c r="AP445" t="str">
        <f t="shared" ca="1" si="101"/>
        <v/>
      </c>
      <c r="AQ445" t="str">
        <f ca="1">IF(AP445="","",IF(COUNTIF($AP$2:AP445,AP445)&gt;1,"",IF(AP445="overdracht",1,ROW())))</f>
        <v/>
      </c>
      <c r="AT445" t="str">
        <f t="shared" ca="1" si="104"/>
        <v/>
      </c>
      <c r="AU445" t="str">
        <f t="shared" si="105"/>
        <v/>
      </c>
      <c r="AV445" t="str">
        <f t="shared" si="106"/>
        <v/>
      </c>
      <c r="AW445" s="104" t="str">
        <f>IF(A445=Detail!$E$3,ROW()+5+(COLUMN()-48)/1000,"")</f>
        <v/>
      </c>
      <c r="AX445" t="str">
        <f>IF(B445=Detail!$E$3,ROW()+5+(COLUMN()-48)/1000,"")</f>
        <v/>
      </c>
      <c r="AY445" t="str">
        <f>IF(C445=Detail!$E$3,ROW()+5+(COLUMN()-48)/1000,"")</f>
        <v/>
      </c>
      <c r="AZ445" t="str">
        <f>IF(D445=Detail!$E$3,ROW()+5+(COLUMN()-48)/1000,"")</f>
        <v/>
      </c>
      <c r="BA445" t="str">
        <f>IF(E445=Detail!$E$3,ROW()+5+(COLUMN()-48)/1000,"")</f>
        <v/>
      </c>
      <c r="BB445" t="str">
        <f>IF(F445=Detail!$E$3,ROW()+5+(COLUMN()-48)/1000,"")</f>
        <v/>
      </c>
      <c r="BC445" t="str">
        <f>IF(G445=Detail!$E$3,ROW()+5+(COLUMN()-48)/1000,"")</f>
        <v/>
      </c>
      <c r="BD445" t="str">
        <f>IF(H445=Detail!$E$3,ROW()+5+(COLUMN()-48)/1000,"")</f>
        <v/>
      </c>
      <c r="BE445" t="str">
        <f>IF(I445=Detail!$E$3,ROW()+5+(COLUMN()-48)/1000,"")</f>
        <v/>
      </c>
      <c r="BF445" t="str">
        <f>IF(J445=Detail!$E$3,ROW()+5+(COLUMN()-48)/1000,"")</f>
        <v/>
      </c>
      <c r="BG445" t="str">
        <f>IF(K445=Detail!$E$3,ROW()+5+(COLUMN()-48)/1000,"")</f>
        <v/>
      </c>
      <c r="BH445" t="str">
        <f>IF(L445=Detail!$E$3,ROW()+5+(COLUMN()-48)/1000,"")</f>
        <v/>
      </c>
      <c r="BI445" t="str">
        <f>IF(M445=Detail!$E$3,ROW()+5+(COLUMN()-48)/1000,"")</f>
        <v/>
      </c>
      <c r="BJ445" t="str">
        <f>IF(N445=Detail!$E$3,ROW()+5+(COLUMN()-48)/1000,"")</f>
        <v/>
      </c>
      <c r="BK445" t="str">
        <f>IF(O445=Detail!$E$3,ROW()+5+(COLUMN()-48)/1000,"")</f>
        <v/>
      </c>
      <c r="BL445" t="str">
        <f>IF(P445=Detail!$E$3,ROW()+5+(COLUMN()-48)/1000,"")</f>
        <v/>
      </c>
      <c r="BM445" t="str">
        <f>IF(Q445=Detail!$E$3,ROW()+5+(COLUMN()-48)/1000,"")</f>
        <v/>
      </c>
      <c r="BN445" t="str">
        <f>IF(R445=Detail!$E$3,ROW()+5+(COLUMN()-48)/1000,"")</f>
        <v/>
      </c>
      <c r="BO445" t="str">
        <f>IF(S445=Detail!$E$3,ROW()+5+(COLUMN()-48)/1000,"")</f>
        <v/>
      </c>
      <c r="BP445" t="str">
        <f>IF(T445=Detail!$E$3,ROW()+5+(COLUMN()-48)/1000,"")</f>
        <v/>
      </c>
      <c r="BQ445" t="str">
        <f t="shared" ca="1" si="102"/>
        <v/>
      </c>
      <c r="BR445" t="str">
        <f>IF(BS445="","","'"&amp;VLOOKUP(ROUND((BS445-ROUNDDOWN(BS445,0))*1000,0),$BT$2:$BU$21,2,FALSE)&amp;"'!A"&amp;ROUNDDOWN(Codedata!BS445,0))</f>
        <v/>
      </c>
      <c r="BS445" t="str">
        <f t="shared" si="107"/>
        <v/>
      </c>
      <c r="BV445" t="str">
        <f t="shared" ca="1" si="108"/>
        <v/>
      </c>
      <c r="BW445" t="str">
        <f t="shared" ca="1" si="109"/>
        <v/>
      </c>
      <c r="BX445" t="str">
        <f t="shared" ca="1" si="110"/>
        <v/>
      </c>
      <c r="BY445" t="str">
        <f t="shared" ca="1" si="111"/>
        <v/>
      </c>
      <c r="BZ445" t="str">
        <f t="shared" ca="1" si="112"/>
        <v/>
      </c>
      <c r="CA445" t="str">
        <f t="shared" ca="1" si="113"/>
        <v/>
      </c>
      <c r="CB445" t="str">
        <f t="shared" ca="1" si="114"/>
        <v/>
      </c>
      <c r="CC445" t="str">
        <f t="shared" ca="1" si="115"/>
        <v/>
      </c>
    </row>
    <row r="446" spans="1:81" x14ac:dyDescent="0.3">
      <c r="A446">
        <f>Cash!$C451</f>
        <v>0</v>
      </c>
      <c r="B446">
        <f>Cash!$D451</f>
        <v>0</v>
      </c>
      <c r="C446">
        <f>Zicht!$C451</f>
        <v>0</v>
      </c>
      <c r="D446">
        <f>Zicht!$D451</f>
        <v>0</v>
      </c>
      <c r="E446">
        <f>Spaar!$C451</f>
        <v>0</v>
      </c>
      <c r="F446">
        <f>Spaar!$D451</f>
        <v>0</v>
      </c>
      <c r="G446">
        <f>'Reserve 1'!$C451</f>
        <v>0</v>
      </c>
      <c r="H446">
        <f>'Reserve 1'!$D451</f>
        <v>0</v>
      </c>
      <c r="I446">
        <f>'Reserve 2'!$C451</f>
        <v>0</v>
      </c>
      <c r="J446">
        <f>'Reserve 2'!$D451</f>
        <v>0</v>
      </c>
      <c r="K446">
        <f>'Reserve 3'!$C451</f>
        <v>0</v>
      </c>
      <c r="L446">
        <f>'Reserve 3'!$D451</f>
        <v>0</v>
      </c>
      <c r="M446">
        <f>'Reserve 4'!$C451</f>
        <v>0</v>
      </c>
      <c r="N446">
        <f>'Reserve 4'!$D451</f>
        <v>0</v>
      </c>
      <c r="O446">
        <f>'Reserve 5'!$C451</f>
        <v>0</v>
      </c>
      <c r="P446">
        <f>'Reserve 5'!$D451</f>
        <v>0</v>
      </c>
      <c r="Q446">
        <f>'Reserve 6'!$C451</f>
        <v>0</v>
      </c>
      <c r="R446">
        <f>'Reserve 6'!$D451</f>
        <v>0</v>
      </c>
      <c r="S446">
        <f>'Reserve 7'!$C451</f>
        <v>0</v>
      </c>
      <c r="T446">
        <f>'Reserve 7'!$D451</f>
        <v>0</v>
      </c>
      <c r="U446" t="str">
        <f>IF(A446=0,"",IF(COUNTIF(A$2:A446,A446)&gt;1,"",ROW()+(COLUMN()-20)/10000))</f>
        <v/>
      </c>
      <c r="V446" t="str">
        <f>IF(B446=0,"",IF(COUNTIF(B$2:B446,B446)&gt;1,"",ROW()+(COLUMN()-20)/10000))</f>
        <v/>
      </c>
      <c r="W446" t="str">
        <f>IF(C446=0,"",IF(COUNTIF(C$2:C446,C446)&gt;1,"",ROW()+(COLUMN()-20)/10000))</f>
        <v/>
      </c>
      <c r="X446" t="str">
        <f>IF(D446=0,"",IF(COUNTIF(D$2:D446,D446)&gt;1,"",ROW()+(COLUMN()-20)/10000))</f>
        <v/>
      </c>
      <c r="Y446" t="str">
        <f>IF(E446=0,"",IF(COUNTIF(E$2:E446,E446)&gt;1,"",ROW()+(COLUMN()-20)/10000))</f>
        <v/>
      </c>
      <c r="Z446" t="str">
        <f>IF(F446=0,"",IF(COUNTIF(F$2:F446,F446)&gt;1,"",ROW()+(COLUMN()-20)/10000))</f>
        <v/>
      </c>
      <c r="AA446" t="str">
        <f>IF(G446=0,"",IF(COUNTIF(G$2:G446,G446)&gt;1,"",ROW()+(COLUMN()-20)/10000))</f>
        <v/>
      </c>
      <c r="AB446" t="str">
        <f>IF(H446=0,"",IF(COUNTIF(H$2:H446,H446)&gt;1,"",ROW()+(COLUMN()-20)/10000))</f>
        <v/>
      </c>
      <c r="AC446" t="str">
        <f>IF(I446=0,"",IF(COUNTIF(I$2:I446,I446)&gt;1,"",ROW()+(COLUMN()-20)/10000))</f>
        <v/>
      </c>
      <c r="AD446" t="str">
        <f>IF(J446=0,"",IF(COUNTIF(J$2:J446,J446)&gt;1,"",ROW()+(COLUMN()-20)/10000))</f>
        <v/>
      </c>
      <c r="AE446" t="str">
        <f>IF(K446=0,"",IF(COUNTIF(K$2:K446,K446)&gt;1,"",ROW()+(COLUMN()-20)/10000))</f>
        <v/>
      </c>
      <c r="AF446" t="str">
        <f>IF(L446=0,"",IF(COUNTIF(L$2:L446,L446)&gt;1,"",ROW()+(COLUMN()-20)/10000))</f>
        <v/>
      </c>
      <c r="AG446" t="str">
        <f>IF(M446=0,"",IF(COUNTIF(M$2:M446,M446)&gt;1,"",ROW()+(COLUMN()-20)/10000))</f>
        <v/>
      </c>
      <c r="AH446" t="str">
        <f>IF(N446=0,"",IF(COUNTIF(N$2:N446,N446)&gt;1,"",ROW()+(COLUMN()-20)/10000))</f>
        <v/>
      </c>
      <c r="AI446" t="str">
        <f>IF(O446=0,"",IF(COUNTIF(O$2:O446,O446)&gt;1,"",ROW()+(COLUMN()-20)/10000))</f>
        <v/>
      </c>
      <c r="AJ446" t="str">
        <f>IF(P446=0,"",IF(COUNTIF(P$2:P446,P446)&gt;1,"",ROW()+(COLUMN()-20)/10000))</f>
        <v/>
      </c>
      <c r="AK446" t="str">
        <f>IF(Q446=0,"",IF(COUNTIF(Q$2:Q446,Q446)&gt;1,"",ROW()+(COLUMN()-20)/10000))</f>
        <v/>
      </c>
      <c r="AL446" t="str">
        <f>IF(R446=0,"",IF(COUNTIF(R$2:R446,R446)&gt;1,"",ROW()+(COLUMN()-20)/10000))</f>
        <v/>
      </c>
      <c r="AM446" t="str">
        <f>IF(S446=0,"",IF(COUNTIF(S$2:S446,S446)&gt;1,"",ROW()+(COLUMN()-20)/10000))</f>
        <v/>
      </c>
      <c r="AN446" t="str">
        <f>IF(T446=0,"",IF(COUNTIF(T$2:T446,T446)&gt;1,"",ROW()+(COLUMN()-20)/10000))</f>
        <v/>
      </c>
      <c r="AO446" t="str">
        <f t="shared" si="103"/>
        <v/>
      </c>
      <c r="AP446" t="str">
        <f t="shared" ca="1" si="101"/>
        <v/>
      </c>
      <c r="AQ446" t="str">
        <f ca="1">IF(AP446="","",IF(COUNTIF($AP$2:AP446,AP446)&gt;1,"",IF(AP446="overdracht",1,ROW())))</f>
        <v/>
      </c>
      <c r="AT446" t="str">
        <f t="shared" ca="1" si="104"/>
        <v/>
      </c>
      <c r="AU446" t="str">
        <f t="shared" si="105"/>
        <v/>
      </c>
      <c r="AV446" t="str">
        <f t="shared" si="106"/>
        <v/>
      </c>
      <c r="AW446" s="104" t="str">
        <f>IF(A446=Detail!$E$3,ROW()+5+(COLUMN()-48)/1000,"")</f>
        <v/>
      </c>
      <c r="AX446" t="str">
        <f>IF(B446=Detail!$E$3,ROW()+5+(COLUMN()-48)/1000,"")</f>
        <v/>
      </c>
      <c r="AY446" t="str">
        <f>IF(C446=Detail!$E$3,ROW()+5+(COLUMN()-48)/1000,"")</f>
        <v/>
      </c>
      <c r="AZ446" t="str">
        <f>IF(D446=Detail!$E$3,ROW()+5+(COLUMN()-48)/1000,"")</f>
        <v/>
      </c>
      <c r="BA446" t="str">
        <f>IF(E446=Detail!$E$3,ROW()+5+(COLUMN()-48)/1000,"")</f>
        <v/>
      </c>
      <c r="BB446" t="str">
        <f>IF(F446=Detail!$E$3,ROW()+5+(COLUMN()-48)/1000,"")</f>
        <v/>
      </c>
      <c r="BC446" t="str">
        <f>IF(G446=Detail!$E$3,ROW()+5+(COLUMN()-48)/1000,"")</f>
        <v/>
      </c>
      <c r="BD446" t="str">
        <f>IF(H446=Detail!$E$3,ROW()+5+(COLUMN()-48)/1000,"")</f>
        <v/>
      </c>
      <c r="BE446" t="str">
        <f>IF(I446=Detail!$E$3,ROW()+5+(COLUMN()-48)/1000,"")</f>
        <v/>
      </c>
      <c r="BF446" t="str">
        <f>IF(J446=Detail!$E$3,ROW()+5+(COLUMN()-48)/1000,"")</f>
        <v/>
      </c>
      <c r="BG446" t="str">
        <f>IF(K446=Detail!$E$3,ROW()+5+(COLUMN()-48)/1000,"")</f>
        <v/>
      </c>
      <c r="BH446" t="str">
        <f>IF(L446=Detail!$E$3,ROW()+5+(COLUMN()-48)/1000,"")</f>
        <v/>
      </c>
      <c r="BI446" t="str">
        <f>IF(M446=Detail!$E$3,ROW()+5+(COLUMN()-48)/1000,"")</f>
        <v/>
      </c>
      <c r="BJ446" t="str">
        <f>IF(N446=Detail!$E$3,ROW()+5+(COLUMN()-48)/1000,"")</f>
        <v/>
      </c>
      <c r="BK446" t="str">
        <f>IF(O446=Detail!$E$3,ROW()+5+(COLUMN()-48)/1000,"")</f>
        <v/>
      </c>
      <c r="BL446" t="str">
        <f>IF(P446=Detail!$E$3,ROW()+5+(COLUMN()-48)/1000,"")</f>
        <v/>
      </c>
      <c r="BM446" t="str">
        <f>IF(Q446=Detail!$E$3,ROW()+5+(COLUMN()-48)/1000,"")</f>
        <v/>
      </c>
      <c r="BN446" t="str">
        <f>IF(R446=Detail!$E$3,ROW()+5+(COLUMN()-48)/1000,"")</f>
        <v/>
      </c>
      <c r="BO446" t="str">
        <f>IF(S446=Detail!$E$3,ROW()+5+(COLUMN()-48)/1000,"")</f>
        <v/>
      </c>
      <c r="BP446" t="str">
        <f>IF(T446=Detail!$E$3,ROW()+5+(COLUMN()-48)/1000,"")</f>
        <v/>
      </c>
      <c r="BQ446" t="str">
        <f t="shared" ca="1" si="102"/>
        <v/>
      </c>
      <c r="BR446" t="str">
        <f>IF(BS446="","","'"&amp;VLOOKUP(ROUND((BS446-ROUNDDOWN(BS446,0))*1000,0),$BT$2:$BU$21,2,FALSE)&amp;"'!A"&amp;ROUNDDOWN(Codedata!BS446,0))</f>
        <v/>
      </c>
      <c r="BS446" t="str">
        <f t="shared" si="107"/>
        <v/>
      </c>
      <c r="BV446" t="str">
        <f t="shared" ca="1" si="108"/>
        <v/>
      </c>
      <c r="BW446" t="str">
        <f t="shared" ca="1" si="109"/>
        <v/>
      </c>
      <c r="BX446" t="str">
        <f t="shared" ca="1" si="110"/>
        <v/>
      </c>
      <c r="BY446" t="str">
        <f t="shared" ca="1" si="111"/>
        <v/>
      </c>
      <c r="BZ446" t="str">
        <f t="shared" ca="1" si="112"/>
        <v/>
      </c>
      <c r="CA446" t="str">
        <f t="shared" ca="1" si="113"/>
        <v/>
      </c>
      <c r="CB446" t="str">
        <f t="shared" ca="1" si="114"/>
        <v/>
      </c>
      <c r="CC446" t="str">
        <f t="shared" ca="1" si="115"/>
        <v/>
      </c>
    </row>
    <row r="447" spans="1:81" x14ac:dyDescent="0.3">
      <c r="A447">
        <f>Cash!$C452</f>
        <v>0</v>
      </c>
      <c r="B447">
        <f>Cash!$D452</f>
        <v>0</v>
      </c>
      <c r="C447">
        <f>Zicht!$C452</f>
        <v>0</v>
      </c>
      <c r="D447">
        <f>Zicht!$D452</f>
        <v>0</v>
      </c>
      <c r="E447">
        <f>Spaar!$C452</f>
        <v>0</v>
      </c>
      <c r="F447">
        <f>Spaar!$D452</f>
        <v>0</v>
      </c>
      <c r="G447">
        <f>'Reserve 1'!$C452</f>
        <v>0</v>
      </c>
      <c r="H447">
        <f>'Reserve 1'!$D452</f>
        <v>0</v>
      </c>
      <c r="I447">
        <f>'Reserve 2'!$C452</f>
        <v>0</v>
      </c>
      <c r="J447">
        <f>'Reserve 2'!$D452</f>
        <v>0</v>
      </c>
      <c r="K447">
        <f>'Reserve 3'!$C452</f>
        <v>0</v>
      </c>
      <c r="L447">
        <f>'Reserve 3'!$D452</f>
        <v>0</v>
      </c>
      <c r="M447">
        <f>'Reserve 4'!$C452</f>
        <v>0</v>
      </c>
      <c r="N447">
        <f>'Reserve 4'!$D452</f>
        <v>0</v>
      </c>
      <c r="O447">
        <f>'Reserve 5'!$C452</f>
        <v>0</v>
      </c>
      <c r="P447">
        <f>'Reserve 5'!$D452</f>
        <v>0</v>
      </c>
      <c r="Q447">
        <f>'Reserve 6'!$C452</f>
        <v>0</v>
      </c>
      <c r="R447">
        <f>'Reserve 6'!$D452</f>
        <v>0</v>
      </c>
      <c r="S447">
        <f>'Reserve 7'!$C452</f>
        <v>0</v>
      </c>
      <c r="T447">
        <f>'Reserve 7'!$D452</f>
        <v>0</v>
      </c>
      <c r="U447" t="str">
        <f>IF(A447=0,"",IF(COUNTIF(A$2:A447,A447)&gt;1,"",ROW()+(COLUMN()-20)/10000))</f>
        <v/>
      </c>
      <c r="V447" t="str">
        <f>IF(B447=0,"",IF(COUNTIF(B$2:B447,B447)&gt;1,"",ROW()+(COLUMN()-20)/10000))</f>
        <v/>
      </c>
      <c r="W447" t="str">
        <f>IF(C447=0,"",IF(COUNTIF(C$2:C447,C447)&gt;1,"",ROW()+(COLUMN()-20)/10000))</f>
        <v/>
      </c>
      <c r="X447" t="str">
        <f>IF(D447=0,"",IF(COUNTIF(D$2:D447,D447)&gt;1,"",ROW()+(COLUMN()-20)/10000))</f>
        <v/>
      </c>
      <c r="Y447" t="str">
        <f>IF(E447=0,"",IF(COUNTIF(E$2:E447,E447)&gt;1,"",ROW()+(COLUMN()-20)/10000))</f>
        <v/>
      </c>
      <c r="Z447" t="str">
        <f>IF(F447=0,"",IF(COUNTIF(F$2:F447,F447)&gt;1,"",ROW()+(COLUMN()-20)/10000))</f>
        <v/>
      </c>
      <c r="AA447" t="str">
        <f>IF(G447=0,"",IF(COUNTIF(G$2:G447,G447)&gt;1,"",ROW()+(COLUMN()-20)/10000))</f>
        <v/>
      </c>
      <c r="AB447" t="str">
        <f>IF(H447=0,"",IF(COUNTIF(H$2:H447,H447)&gt;1,"",ROW()+(COLUMN()-20)/10000))</f>
        <v/>
      </c>
      <c r="AC447" t="str">
        <f>IF(I447=0,"",IF(COUNTIF(I$2:I447,I447)&gt;1,"",ROW()+(COLUMN()-20)/10000))</f>
        <v/>
      </c>
      <c r="AD447" t="str">
        <f>IF(J447=0,"",IF(COUNTIF(J$2:J447,J447)&gt;1,"",ROW()+(COLUMN()-20)/10000))</f>
        <v/>
      </c>
      <c r="AE447" t="str">
        <f>IF(K447=0,"",IF(COUNTIF(K$2:K447,K447)&gt;1,"",ROW()+(COLUMN()-20)/10000))</f>
        <v/>
      </c>
      <c r="AF447" t="str">
        <f>IF(L447=0,"",IF(COUNTIF(L$2:L447,L447)&gt;1,"",ROW()+(COLUMN()-20)/10000))</f>
        <v/>
      </c>
      <c r="AG447" t="str">
        <f>IF(M447=0,"",IF(COUNTIF(M$2:M447,M447)&gt;1,"",ROW()+(COLUMN()-20)/10000))</f>
        <v/>
      </c>
      <c r="AH447" t="str">
        <f>IF(N447=0,"",IF(COUNTIF(N$2:N447,N447)&gt;1,"",ROW()+(COLUMN()-20)/10000))</f>
        <v/>
      </c>
      <c r="AI447" t="str">
        <f>IF(O447=0,"",IF(COUNTIF(O$2:O447,O447)&gt;1,"",ROW()+(COLUMN()-20)/10000))</f>
        <v/>
      </c>
      <c r="AJ447" t="str">
        <f>IF(P447=0,"",IF(COUNTIF(P$2:P447,P447)&gt;1,"",ROW()+(COLUMN()-20)/10000))</f>
        <v/>
      </c>
      <c r="AK447" t="str">
        <f>IF(Q447=0,"",IF(COUNTIF(Q$2:Q447,Q447)&gt;1,"",ROW()+(COLUMN()-20)/10000))</f>
        <v/>
      </c>
      <c r="AL447" t="str">
        <f>IF(R447=0,"",IF(COUNTIF(R$2:R447,R447)&gt;1,"",ROW()+(COLUMN()-20)/10000))</f>
        <v/>
      </c>
      <c r="AM447" t="str">
        <f>IF(S447=0,"",IF(COUNTIF(S$2:S447,S447)&gt;1,"",ROW()+(COLUMN()-20)/10000))</f>
        <v/>
      </c>
      <c r="AN447" t="str">
        <f>IF(T447=0,"",IF(COUNTIF(T$2:T447,T447)&gt;1,"",ROW()+(COLUMN()-20)/10000))</f>
        <v/>
      </c>
      <c r="AO447" t="str">
        <f t="shared" si="103"/>
        <v/>
      </c>
      <c r="AP447" t="str">
        <f t="shared" ca="1" si="101"/>
        <v/>
      </c>
      <c r="AQ447" t="str">
        <f ca="1">IF(AP447="","",IF(COUNTIF($AP$2:AP447,AP447)&gt;1,"",IF(AP447="overdracht",1,ROW())))</f>
        <v/>
      </c>
      <c r="AT447" t="str">
        <f t="shared" ca="1" si="104"/>
        <v/>
      </c>
      <c r="AU447" t="str">
        <f t="shared" si="105"/>
        <v/>
      </c>
      <c r="AV447" t="str">
        <f t="shared" si="106"/>
        <v/>
      </c>
      <c r="AW447" s="104" t="str">
        <f>IF(A447=Detail!$E$3,ROW()+5+(COLUMN()-48)/1000,"")</f>
        <v/>
      </c>
      <c r="AX447" t="str">
        <f>IF(B447=Detail!$E$3,ROW()+5+(COLUMN()-48)/1000,"")</f>
        <v/>
      </c>
      <c r="AY447" t="str">
        <f>IF(C447=Detail!$E$3,ROW()+5+(COLUMN()-48)/1000,"")</f>
        <v/>
      </c>
      <c r="AZ447" t="str">
        <f>IF(D447=Detail!$E$3,ROW()+5+(COLUMN()-48)/1000,"")</f>
        <v/>
      </c>
      <c r="BA447" t="str">
        <f>IF(E447=Detail!$E$3,ROW()+5+(COLUMN()-48)/1000,"")</f>
        <v/>
      </c>
      <c r="BB447" t="str">
        <f>IF(F447=Detail!$E$3,ROW()+5+(COLUMN()-48)/1000,"")</f>
        <v/>
      </c>
      <c r="BC447" t="str">
        <f>IF(G447=Detail!$E$3,ROW()+5+(COLUMN()-48)/1000,"")</f>
        <v/>
      </c>
      <c r="BD447" t="str">
        <f>IF(H447=Detail!$E$3,ROW()+5+(COLUMN()-48)/1000,"")</f>
        <v/>
      </c>
      <c r="BE447" t="str">
        <f>IF(I447=Detail!$E$3,ROW()+5+(COLUMN()-48)/1000,"")</f>
        <v/>
      </c>
      <c r="BF447" t="str">
        <f>IF(J447=Detail!$E$3,ROW()+5+(COLUMN()-48)/1000,"")</f>
        <v/>
      </c>
      <c r="BG447" t="str">
        <f>IF(K447=Detail!$E$3,ROW()+5+(COLUMN()-48)/1000,"")</f>
        <v/>
      </c>
      <c r="BH447" t="str">
        <f>IF(L447=Detail!$E$3,ROW()+5+(COLUMN()-48)/1000,"")</f>
        <v/>
      </c>
      <c r="BI447" t="str">
        <f>IF(M447=Detail!$E$3,ROW()+5+(COLUMN()-48)/1000,"")</f>
        <v/>
      </c>
      <c r="BJ447" t="str">
        <f>IF(N447=Detail!$E$3,ROW()+5+(COLUMN()-48)/1000,"")</f>
        <v/>
      </c>
      <c r="BK447" t="str">
        <f>IF(O447=Detail!$E$3,ROW()+5+(COLUMN()-48)/1000,"")</f>
        <v/>
      </c>
      <c r="BL447" t="str">
        <f>IF(P447=Detail!$E$3,ROW()+5+(COLUMN()-48)/1000,"")</f>
        <v/>
      </c>
      <c r="BM447" t="str">
        <f>IF(Q447=Detail!$E$3,ROW()+5+(COLUMN()-48)/1000,"")</f>
        <v/>
      </c>
      <c r="BN447" t="str">
        <f>IF(R447=Detail!$E$3,ROW()+5+(COLUMN()-48)/1000,"")</f>
        <v/>
      </c>
      <c r="BO447" t="str">
        <f>IF(S447=Detail!$E$3,ROW()+5+(COLUMN()-48)/1000,"")</f>
        <v/>
      </c>
      <c r="BP447" t="str">
        <f>IF(T447=Detail!$E$3,ROW()+5+(COLUMN()-48)/1000,"")</f>
        <v/>
      </c>
      <c r="BQ447" t="str">
        <f t="shared" ca="1" si="102"/>
        <v/>
      </c>
      <c r="BR447" t="str">
        <f>IF(BS447="","","'"&amp;VLOOKUP(ROUND((BS447-ROUNDDOWN(BS447,0))*1000,0),$BT$2:$BU$21,2,FALSE)&amp;"'!A"&amp;ROUNDDOWN(Codedata!BS447,0))</f>
        <v/>
      </c>
      <c r="BS447" t="str">
        <f t="shared" si="107"/>
        <v/>
      </c>
      <c r="BV447" t="str">
        <f t="shared" ca="1" si="108"/>
        <v/>
      </c>
      <c r="BW447" t="str">
        <f t="shared" ca="1" si="109"/>
        <v/>
      </c>
      <c r="BX447" t="str">
        <f t="shared" ca="1" si="110"/>
        <v/>
      </c>
      <c r="BY447" t="str">
        <f t="shared" ca="1" si="111"/>
        <v/>
      </c>
      <c r="BZ447" t="str">
        <f t="shared" ca="1" si="112"/>
        <v/>
      </c>
      <c r="CA447" t="str">
        <f t="shared" ca="1" si="113"/>
        <v/>
      </c>
      <c r="CB447" t="str">
        <f t="shared" ca="1" si="114"/>
        <v/>
      </c>
      <c r="CC447" t="str">
        <f t="shared" ca="1" si="115"/>
        <v/>
      </c>
    </row>
    <row r="448" spans="1:81" x14ac:dyDescent="0.3">
      <c r="A448">
        <f>Cash!$C453</f>
        <v>0</v>
      </c>
      <c r="B448">
        <f>Cash!$D453</f>
        <v>0</v>
      </c>
      <c r="C448">
        <f>Zicht!$C453</f>
        <v>0</v>
      </c>
      <c r="D448">
        <f>Zicht!$D453</f>
        <v>0</v>
      </c>
      <c r="E448">
        <f>Spaar!$C453</f>
        <v>0</v>
      </c>
      <c r="F448">
        <f>Spaar!$D453</f>
        <v>0</v>
      </c>
      <c r="G448">
        <f>'Reserve 1'!$C453</f>
        <v>0</v>
      </c>
      <c r="H448">
        <f>'Reserve 1'!$D453</f>
        <v>0</v>
      </c>
      <c r="I448">
        <f>'Reserve 2'!$C453</f>
        <v>0</v>
      </c>
      <c r="J448">
        <f>'Reserve 2'!$D453</f>
        <v>0</v>
      </c>
      <c r="K448">
        <f>'Reserve 3'!$C453</f>
        <v>0</v>
      </c>
      <c r="L448">
        <f>'Reserve 3'!$D453</f>
        <v>0</v>
      </c>
      <c r="M448">
        <f>'Reserve 4'!$C453</f>
        <v>0</v>
      </c>
      <c r="N448">
        <f>'Reserve 4'!$D453</f>
        <v>0</v>
      </c>
      <c r="O448">
        <f>'Reserve 5'!$C453</f>
        <v>0</v>
      </c>
      <c r="P448">
        <f>'Reserve 5'!$D453</f>
        <v>0</v>
      </c>
      <c r="Q448">
        <f>'Reserve 6'!$C453</f>
        <v>0</v>
      </c>
      <c r="R448">
        <f>'Reserve 6'!$D453</f>
        <v>0</v>
      </c>
      <c r="S448">
        <f>'Reserve 7'!$C453</f>
        <v>0</v>
      </c>
      <c r="T448">
        <f>'Reserve 7'!$D453</f>
        <v>0</v>
      </c>
      <c r="U448" t="str">
        <f>IF(A448=0,"",IF(COUNTIF(A$2:A448,A448)&gt;1,"",ROW()+(COLUMN()-20)/10000))</f>
        <v/>
      </c>
      <c r="V448" t="str">
        <f>IF(B448=0,"",IF(COUNTIF(B$2:B448,B448)&gt;1,"",ROW()+(COLUMN()-20)/10000))</f>
        <v/>
      </c>
      <c r="W448" t="str">
        <f>IF(C448=0,"",IF(COUNTIF(C$2:C448,C448)&gt;1,"",ROW()+(COLUMN()-20)/10000))</f>
        <v/>
      </c>
      <c r="X448" t="str">
        <f>IF(D448=0,"",IF(COUNTIF(D$2:D448,D448)&gt;1,"",ROW()+(COLUMN()-20)/10000))</f>
        <v/>
      </c>
      <c r="Y448" t="str">
        <f>IF(E448=0,"",IF(COUNTIF(E$2:E448,E448)&gt;1,"",ROW()+(COLUMN()-20)/10000))</f>
        <v/>
      </c>
      <c r="Z448" t="str">
        <f>IF(F448=0,"",IF(COUNTIF(F$2:F448,F448)&gt;1,"",ROW()+(COLUMN()-20)/10000))</f>
        <v/>
      </c>
      <c r="AA448" t="str">
        <f>IF(G448=0,"",IF(COUNTIF(G$2:G448,G448)&gt;1,"",ROW()+(COLUMN()-20)/10000))</f>
        <v/>
      </c>
      <c r="AB448" t="str">
        <f>IF(H448=0,"",IF(COUNTIF(H$2:H448,H448)&gt;1,"",ROW()+(COLUMN()-20)/10000))</f>
        <v/>
      </c>
      <c r="AC448" t="str">
        <f>IF(I448=0,"",IF(COUNTIF(I$2:I448,I448)&gt;1,"",ROW()+(COLUMN()-20)/10000))</f>
        <v/>
      </c>
      <c r="AD448" t="str">
        <f>IF(J448=0,"",IF(COUNTIF(J$2:J448,J448)&gt;1,"",ROW()+(COLUMN()-20)/10000))</f>
        <v/>
      </c>
      <c r="AE448" t="str">
        <f>IF(K448=0,"",IF(COUNTIF(K$2:K448,K448)&gt;1,"",ROW()+(COLUMN()-20)/10000))</f>
        <v/>
      </c>
      <c r="AF448" t="str">
        <f>IF(L448=0,"",IF(COUNTIF(L$2:L448,L448)&gt;1,"",ROW()+(COLUMN()-20)/10000))</f>
        <v/>
      </c>
      <c r="AG448" t="str">
        <f>IF(M448=0,"",IF(COUNTIF(M$2:M448,M448)&gt;1,"",ROW()+(COLUMN()-20)/10000))</f>
        <v/>
      </c>
      <c r="AH448" t="str">
        <f>IF(N448=0,"",IF(COUNTIF(N$2:N448,N448)&gt;1,"",ROW()+(COLUMN()-20)/10000))</f>
        <v/>
      </c>
      <c r="AI448" t="str">
        <f>IF(O448=0,"",IF(COUNTIF(O$2:O448,O448)&gt;1,"",ROW()+(COLUMN()-20)/10000))</f>
        <v/>
      </c>
      <c r="AJ448" t="str">
        <f>IF(P448=0,"",IF(COUNTIF(P$2:P448,P448)&gt;1,"",ROW()+(COLUMN()-20)/10000))</f>
        <v/>
      </c>
      <c r="AK448" t="str">
        <f>IF(Q448=0,"",IF(COUNTIF(Q$2:Q448,Q448)&gt;1,"",ROW()+(COLUMN()-20)/10000))</f>
        <v/>
      </c>
      <c r="AL448" t="str">
        <f>IF(R448=0,"",IF(COUNTIF(R$2:R448,R448)&gt;1,"",ROW()+(COLUMN()-20)/10000))</f>
        <v/>
      </c>
      <c r="AM448" t="str">
        <f>IF(S448=0,"",IF(COUNTIF(S$2:S448,S448)&gt;1,"",ROW()+(COLUMN()-20)/10000))</f>
        <v/>
      </c>
      <c r="AN448" t="str">
        <f>IF(T448=0,"",IF(COUNTIF(T$2:T448,T448)&gt;1,"",ROW()+(COLUMN()-20)/10000))</f>
        <v/>
      </c>
      <c r="AO448" t="str">
        <f t="shared" si="103"/>
        <v/>
      </c>
      <c r="AP448" t="str">
        <f t="shared" ca="1" si="101"/>
        <v/>
      </c>
      <c r="AQ448" t="str">
        <f ca="1">IF(AP448="","",IF(COUNTIF($AP$2:AP448,AP448)&gt;1,"",IF(AP448="overdracht",1,ROW())))</f>
        <v/>
      </c>
      <c r="AT448" t="str">
        <f t="shared" ca="1" si="104"/>
        <v/>
      </c>
      <c r="AU448" t="str">
        <f t="shared" si="105"/>
        <v/>
      </c>
      <c r="AV448" t="str">
        <f t="shared" si="106"/>
        <v/>
      </c>
      <c r="AW448" s="104" t="str">
        <f>IF(A448=Detail!$E$3,ROW()+5+(COLUMN()-48)/1000,"")</f>
        <v/>
      </c>
      <c r="AX448" t="str">
        <f>IF(B448=Detail!$E$3,ROW()+5+(COLUMN()-48)/1000,"")</f>
        <v/>
      </c>
      <c r="AY448" t="str">
        <f>IF(C448=Detail!$E$3,ROW()+5+(COLUMN()-48)/1000,"")</f>
        <v/>
      </c>
      <c r="AZ448" t="str">
        <f>IF(D448=Detail!$E$3,ROW()+5+(COLUMN()-48)/1000,"")</f>
        <v/>
      </c>
      <c r="BA448" t="str">
        <f>IF(E448=Detail!$E$3,ROW()+5+(COLUMN()-48)/1000,"")</f>
        <v/>
      </c>
      <c r="BB448" t="str">
        <f>IF(F448=Detail!$E$3,ROW()+5+(COLUMN()-48)/1000,"")</f>
        <v/>
      </c>
      <c r="BC448" t="str">
        <f>IF(G448=Detail!$E$3,ROW()+5+(COLUMN()-48)/1000,"")</f>
        <v/>
      </c>
      <c r="BD448" t="str">
        <f>IF(H448=Detail!$E$3,ROW()+5+(COLUMN()-48)/1000,"")</f>
        <v/>
      </c>
      <c r="BE448" t="str">
        <f>IF(I448=Detail!$E$3,ROW()+5+(COLUMN()-48)/1000,"")</f>
        <v/>
      </c>
      <c r="BF448" t="str">
        <f>IF(J448=Detail!$E$3,ROW()+5+(COLUMN()-48)/1000,"")</f>
        <v/>
      </c>
      <c r="BG448" t="str">
        <f>IF(K448=Detail!$E$3,ROW()+5+(COLUMN()-48)/1000,"")</f>
        <v/>
      </c>
      <c r="BH448" t="str">
        <f>IF(L448=Detail!$E$3,ROW()+5+(COLUMN()-48)/1000,"")</f>
        <v/>
      </c>
      <c r="BI448" t="str">
        <f>IF(M448=Detail!$E$3,ROW()+5+(COLUMN()-48)/1000,"")</f>
        <v/>
      </c>
      <c r="BJ448" t="str">
        <f>IF(N448=Detail!$E$3,ROW()+5+(COLUMN()-48)/1000,"")</f>
        <v/>
      </c>
      <c r="BK448" t="str">
        <f>IF(O448=Detail!$E$3,ROW()+5+(COLUMN()-48)/1000,"")</f>
        <v/>
      </c>
      <c r="BL448" t="str">
        <f>IF(P448=Detail!$E$3,ROW()+5+(COLUMN()-48)/1000,"")</f>
        <v/>
      </c>
      <c r="BM448" t="str">
        <f>IF(Q448=Detail!$E$3,ROW()+5+(COLUMN()-48)/1000,"")</f>
        <v/>
      </c>
      <c r="BN448" t="str">
        <f>IF(R448=Detail!$E$3,ROW()+5+(COLUMN()-48)/1000,"")</f>
        <v/>
      </c>
      <c r="BO448" t="str">
        <f>IF(S448=Detail!$E$3,ROW()+5+(COLUMN()-48)/1000,"")</f>
        <v/>
      </c>
      <c r="BP448" t="str">
        <f>IF(T448=Detail!$E$3,ROW()+5+(COLUMN()-48)/1000,"")</f>
        <v/>
      </c>
      <c r="BQ448" t="str">
        <f t="shared" ca="1" si="102"/>
        <v/>
      </c>
      <c r="BR448" t="str">
        <f>IF(BS448="","","'"&amp;VLOOKUP(ROUND((BS448-ROUNDDOWN(BS448,0))*1000,0),$BT$2:$BU$21,2,FALSE)&amp;"'!A"&amp;ROUNDDOWN(Codedata!BS448,0))</f>
        <v/>
      </c>
      <c r="BS448" t="str">
        <f t="shared" si="107"/>
        <v/>
      </c>
      <c r="BV448" t="str">
        <f t="shared" ca="1" si="108"/>
        <v/>
      </c>
      <c r="BW448" t="str">
        <f t="shared" ca="1" si="109"/>
        <v/>
      </c>
      <c r="BX448" t="str">
        <f t="shared" ca="1" si="110"/>
        <v/>
      </c>
      <c r="BY448" t="str">
        <f t="shared" ca="1" si="111"/>
        <v/>
      </c>
      <c r="BZ448" t="str">
        <f t="shared" ca="1" si="112"/>
        <v/>
      </c>
      <c r="CA448" t="str">
        <f t="shared" ca="1" si="113"/>
        <v/>
      </c>
      <c r="CB448" t="str">
        <f t="shared" ca="1" si="114"/>
        <v/>
      </c>
      <c r="CC448" t="str">
        <f t="shared" ca="1" si="115"/>
        <v/>
      </c>
    </row>
    <row r="449" spans="1:81" x14ac:dyDescent="0.3">
      <c r="A449">
        <f>Cash!$C454</f>
        <v>0</v>
      </c>
      <c r="B449">
        <f>Cash!$D454</f>
        <v>0</v>
      </c>
      <c r="C449">
        <f>Zicht!$C454</f>
        <v>0</v>
      </c>
      <c r="D449">
        <f>Zicht!$D454</f>
        <v>0</v>
      </c>
      <c r="E449">
        <f>Spaar!$C454</f>
        <v>0</v>
      </c>
      <c r="F449">
        <f>Spaar!$D454</f>
        <v>0</v>
      </c>
      <c r="G449">
        <f>'Reserve 1'!$C454</f>
        <v>0</v>
      </c>
      <c r="H449">
        <f>'Reserve 1'!$D454</f>
        <v>0</v>
      </c>
      <c r="I449">
        <f>'Reserve 2'!$C454</f>
        <v>0</v>
      </c>
      <c r="J449">
        <f>'Reserve 2'!$D454</f>
        <v>0</v>
      </c>
      <c r="K449">
        <f>'Reserve 3'!$C454</f>
        <v>0</v>
      </c>
      <c r="L449">
        <f>'Reserve 3'!$D454</f>
        <v>0</v>
      </c>
      <c r="M449">
        <f>'Reserve 4'!$C454</f>
        <v>0</v>
      </c>
      <c r="N449">
        <f>'Reserve 4'!$D454</f>
        <v>0</v>
      </c>
      <c r="O449">
        <f>'Reserve 5'!$C454</f>
        <v>0</v>
      </c>
      <c r="P449">
        <f>'Reserve 5'!$D454</f>
        <v>0</v>
      </c>
      <c r="Q449">
        <f>'Reserve 6'!$C454</f>
        <v>0</v>
      </c>
      <c r="R449">
        <f>'Reserve 6'!$D454</f>
        <v>0</v>
      </c>
      <c r="S449">
        <f>'Reserve 7'!$C454</f>
        <v>0</v>
      </c>
      <c r="T449">
        <f>'Reserve 7'!$D454</f>
        <v>0</v>
      </c>
      <c r="U449" t="str">
        <f>IF(A449=0,"",IF(COUNTIF(A$2:A449,A449)&gt;1,"",ROW()+(COLUMN()-20)/10000))</f>
        <v/>
      </c>
      <c r="V449" t="str">
        <f>IF(B449=0,"",IF(COUNTIF(B$2:B449,B449)&gt;1,"",ROW()+(COLUMN()-20)/10000))</f>
        <v/>
      </c>
      <c r="W449" t="str">
        <f>IF(C449=0,"",IF(COUNTIF(C$2:C449,C449)&gt;1,"",ROW()+(COLUMN()-20)/10000))</f>
        <v/>
      </c>
      <c r="X449" t="str">
        <f>IF(D449=0,"",IF(COUNTIF(D$2:D449,D449)&gt;1,"",ROW()+(COLUMN()-20)/10000))</f>
        <v/>
      </c>
      <c r="Y449" t="str">
        <f>IF(E449=0,"",IF(COUNTIF(E$2:E449,E449)&gt;1,"",ROW()+(COLUMN()-20)/10000))</f>
        <v/>
      </c>
      <c r="Z449" t="str">
        <f>IF(F449=0,"",IF(COUNTIF(F$2:F449,F449)&gt;1,"",ROW()+(COLUMN()-20)/10000))</f>
        <v/>
      </c>
      <c r="AA449" t="str">
        <f>IF(G449=0,"",IF(COUNTIF(G$2:G449,G449)&gt;1,"",ROW()+(COLUMN()-20)/10000))</f>
        <v/>
      </c>
      <c r="AB449" t="str">
        <f>IF(H449=0,"",IF(COUNTIF(H$2:H449,H449)&gt;1,"",ROW()+(COLUMN()-20)/10000))</f>
        <v/>
      </c>
      <c r="AC449" t="str">
        <f>IF(I449=0,"",IF(COUNTIF(I$2:I449,I449)&gt;1,"",ROW()+(COLUMN()-20)/10000))</f>
        <v/>
      </c>
      <c r="AD449" t="str">
        <f>IF(J449=0,"",IF(COUNTIF(J$2:J449,J449)&gt;1,"",ROW()+(COLUMN()-20)/10000))</f>
        <v/>
      </c>
      <c r="AE449" t="str">
        <f>IF(K449=0,"",IF(COUNTIF(K$2:K449,K449)&gt;1,"",ROW()+(COLUMN()-20)/10000))</f>
        <v/>
      </c>
      <c r="AF449" t="str">
        <f>IF(L449=0,"",IF(COUNTIF(L$2:L449,L449)&gt;1,"",ROW()+(COLUMN()-20)/10000))</f>
        <v/>
      </c>
      <c r="AG449" t="str">
        <f>IF(M449=0,"",IF(COUNTIF(M$2:M449,M449)&gt;1,"",ROW()+(COLUMN()-20)/10000))</f>
        <v/>
      </c>
      <c r="AH449" t="str">
        <f>IF(N449=0,"",IF(COUNTIF(N$2:N449,N449)&gt;1,"",ROW()+(COLUMN()-20)/10000))</f>
        <v/>
      </c>
      <c r="AI449" t="str">
        <f>IF(O449=0,"",IF(COUNTIF(O$2:O449,O449)&gt;1,"",ROW()+(COLUMN()-20)/10000))</f>
        <v/>
      </c>
      <c r="AJ449" t="str">
        <f>IF(P449=0,"",IF(COUNTIF(P$2:P449,P449)&gt;1,"",ROW()+(COLUMN()-20)/10000))</f>
        <v/>
      </c>
      <c r="AK449" t="str">
        <f>IF(Q449=0,"",IF(COUNTIF(Q$2:Q449,Q449)&gt;1,"",ROW()+(COLUMN()-20)/10000))</f>
        <v/>
      </c>
      <c r="AL449" t="str">
        <f>IF(R449=0,"",IF(COUNTIF(R$2:R449,R449)&gt;1,"",ROW()+(COLUMN()-20)/10000))</f>
        <v/>
      </c>
      <c r="AM449" t="str">
        <f>IF(S449=0,"",IF(COUNTIF(S$2:S449,S449)&gt;1,"",ROW()+(COLUMN()-20)/10000))</f>
        <v/>
      </c>
      <c r="AN449" t="str">
        <f>IF(T449=0,"",IF(COUNTIF(T$2:T449,T449)&gt;1,"",ROW()+(COLUMN()-20)/10000))</f>
        <v/>
      </c>
      <c r="AO449" t="str">
        <f t="shared" si="103"/>
        <v/>
      </c>
      <c r="AP449" t="str">
        <f t="shared" ca="1" si="101"/>
        <v/>
      </c>
      <c r="AQ449" t="str">
        <f ca="1">IF(AP449="","",IF(COUNTIF($AP$2:AP449,AP449)&gt;1,"",IF(AP449="overdracht",1,ROW())))</f>
        <v/>
      </c>
      <c r="AT449" t="str">
        <f t="shared" ca="1" si="104"/>
        <v/>
      </c>
      <c r="AU449" t="str">
        <f t="shared" si="105"/>
        <v/>
      </c>
      <c r="AV449" t="str">
        <f t="shared" si="106"/>
        <v/>
      </c>
      <c r="AW449" s="104" t="str">
        <f>IF(A449=Detail!$E$3,ROW()+5+(COLUMN()-48)/1000,"")</f>
        <v/>
      </c>
      <c r="AX449" t="str">
        <f>IF(B449=Detail!$E$3,ROW()+5+(COLUMN()-48)/1000,"")</f>
        <v/>
      </c>
      <c r="AY449" t="str">
        <f>IF(C449=Detail!$E$3,ROW()+5+(COLUMN()-48)/1000,"")</f>
        <v/>
      </c>
      <c r="AZ449" t="str">
        <f>IF(D449=Detail!$E$3,ROW()+5+(COLUMN()-48)/1000,"")</f>
        <v/>
      </c>
      <c r="BA449" t="str">
        <f>IF(E449=Detail!$E$3,ROW()+5+(COLUMN()-48)/1000,"")</f>
        <v/>
      </c>
      <c r="BB449" t="str">
        <f>IF(F449=Detail!$E$3,ROW()+5+(COLUMN()-48)/1000,"")</f>
        <v/>
      </c>
      <c r="BC449" t="str">
        <f>IF(G449=Detail!$E$3,ROW()+5+(COLUMN()-48)/1000,"")</f>
        <v/>
      </c>
      <c r="BD449" t="str">
        <f>IF(H449=Detail!$E$3,ROW()+5+(COLUMN()-48)/1000,"")</f>
        <v/>
      </c>
      <c r="BE449" t="str">
        <f>IF(I449=Detail!$E$3,ROW()+5+(COLUMN()-48)/1000,"")</f>
        <v/>
      </c>
      <c r="BF449" t="str">
        <f>IF(J449=Detail!$E$3,ROW()+5+(COLUMN()-48)/1000,"")</f>
        <v/>
      </c>
      <c r="BG449" t="str">
        <f>IF(K449=Detail!$E$3,ROW()+5+(COLUMN()-48)/1000,"")</f>
        <v/>
      </c>
      <c r="BH449" t="str">
        <f>IF(L449=Detail!$E$3,ROW()+5+(COLUMN()-48)/1000,"")</f>
        <v/>
      </c>
      <c r="BI449" t="str">
        <f>IF(M449=Detail!$E$3,ROW()+5+(COLUMN()-48)/1000,"")</f>
        <v/>
      </c>
      <c r="BJ449" t="str">
        <f>IF(N449=Detail!$E$3,ROW()+5+(COLUMN()-48)/1000,"")</f>
        <v/>
      </c>
      <c r="BK449" t="str">
        <f>IF(O449=Detail!$E$3,ROW()+5+(COLUMN()-48)/1000,"")</f>
        <v/>
      </c>
      <c r="BL449" t="str">
        <f>IF(P449=Detail!$E$3,ROW()+5+(COLUMN()-48)/1000,"")</f>
        <v/>
      </c>
      <c r="BM449" t="str">
        <f>IF(Q449=Detail!$E$3,ROW()+5+(COLUMN()-48)/1000,"")</f>
        <v/>
      </c>
      <c r="BN449" t="str">
        <f>IF(R449=Detail!$E$3,ROW()+5+(COLUMN()-48)/1000,"")</f>
        <v/>
      </c>
      <c r="BO449" t="str">
        <f>IF(S449=Detail!$E$3,ROW()+5+(COLUMN()-48)/1000,"")</f>
        <v/>
      </c>
      <c r="BP449" t="str">
        <f>IF(T449=Detail!$E$3,ROW()+5+(COLUMN()-48)/1000,"")</f>
        <v/>
      </c>
      <c r="BQ449" t="str">
        <f t="shared" ca="1" si="102"/>
        <v/>
      </c>
      <c r="BR449" t="str">
        <f>IF(BS449="","","'"&amp;VLOOKUP(ROUND((BS449-ROUNDDOWN(BS449,0))*1000,0),$BT$2:$BU$21,2,FALSE)&amp;"'!A"&amp;ROUNDDOWN(Codedata!BS449,0))</f>
        <v/>
      </c>
      <c r="BS449" t="str">
        <f t="shared" si="107"/>
        <v/>
      </c>
      <c r="BV449" t="str">
        <f t="shared" ca="1" si="108"/>
        <v/>
      </c>
      <c r="BW449" t="str">
        <f t="shared" ca="1" si="109"/>
        <v/>
      </c>
      <c r="BX449" t="str">
        <f t="shared" ca="1" si="110"/>
        <v/>
      </c>
      <c r="BY449" t="str">
        <f t="shared" ca="1" si="111"/>
        <v/>
      </c>
      <c r="BZ449" t="str">
        <f t="shared" ca="1" si="112"/>
        <v/>
      </c>
      <c r="CA449" t="str">
        <f t="shared" ca="1" si="113"/>
        <v/>
      </c>
      <c r="CB449" t="str">
        <f t="shared" ca="1" si="114"/>
        <v/>
      </c>
      <c r="CC449" t="str">
        <f t="shared" ca="1" si="115"/>
        <v/>
      </c>
    </row>
    <row r="450" spans="1:81" x14ac:dyDescent="0.3">
      <c r="A450">
        <f>Cash!$C455</f>
        <v>0</v>
      </c>
      <c r="B450">
        <f>Cash!$D455</f>
        <v>0</v>
      </c>
      <c r="C450">
        <f>Zicht!$C455</f>
        <v>0</v>
      </c>
      <c r="D450">
        <f>Zicht!$D455</f>
        <v>0</v>
      </c>
      <c r="E450">
        <f>Spaar!$C455</f>
        <v>0</v>
      </c>
      <c r="F450">
        <f>Spaar!$D455</f>
        <v>0</v>
      </c>
      <c r="G450">
        <f>'Reserve 1'!$C455</f>
        <v>0</v>
      </c>
      <c r="H450">
        <f>'Reserve 1'!$D455</f>
        <v>0</v>
      </c>
      <c r="I450">
        <f>'Reserve 2'!$C455</f>
        <v>0</v>
      </c>
      <c r="J450">
        <f>'Reserve 2'!$D455</f>
        <v>0</v>
      </c>
      <c r="K450">
        <f>'Reserve 3'!$C455</f>
        <v>0</v>
      </c>
      <c r="L450">
        <f>'Reserve 3'!$D455</f>
        <v>0</v>
      </c>
      <c r="M450">
        <f>'Reserve 4'!$C455</f>
        <v>0</v>
      </c>
      <c r="N450">
        <f>'Reserve 4'!$D455</f>
        <v>0</v>
      </c>
      <c r="O450">
        <f>'Reserve 5'!$C455</f>
        <v>0</v>
      </c>
      <c r="P450">
        <f>'Reserve 5'!$D455</f>
        <v>0</v>
      </c>
      <c r="Q450">
        <f>'Reserve 6'!$C455</f>
        <v>0</v>
      </c>
      <c r="R450">
        <f>'Reserve 6'!$D455</f>
        <v>0</v>
      </c>
      <c r="S450">
        <f>'Reserve 7'!$C455</f>
        <v>0</v>
      </c>
      <c r="T450">
        <f>'Reserve 7'!$D455</f>
        <v>0</v>
      </c>
      <c r="U450" t="str">
        <f>IF(A450=0,"",IF(COUNTIF(A$2:A450,A450)&gt;1,"",ROW()+(COLUMN()-20)/10000))</f>
        <v/>
      </c>
      <c r="V450" t="str">
        <f>IF(B450=0,"",IF(COUNTIF(B$2:B450,B450)&gt;1,"",ROW()+(COLUMN()-20)/10000))</f>
        <v/>
      </c>
      <c r="W450" t="str">
        <f>IF(C450=0,"",IF(COUNTIF(C$2:C450,C450)&gt;1,"",ROW()+(COLUMN()-20)/10000))</f>
        <v/>
      </c>
      <c r="X450" t="str">
        <f>IF(D450=0,"",IF(COUNTIF(D$2:D450,D450)&gt;1,"",ROW()+(COLUMN()-20)/10000))</f>
        <v/>
      </c>
      <c r="Y450" t="str">
        <f>IF(E450=0,"",IF(COUNTIF(E$2:E450,E450)&gt;1,"",ROW()+(COLUMN()-20)/10000))</f>
        <v/>
      </c>
      <c r="Z450" t="str">
        <f>IF(F450=0,"",IF(COUNTIF(F$2:F450,F450)&gt;1,"",ROW()+(COLUMN()-20)/10000))</f>
        <v/>
      </c>
      <c r="AA450" t="str">
        <f>IF(G450=0,"",IF(COUNTIF(G$2:G450,G450)&gt;1,"",ROW()+(COLUMN()-20)/10000))</f>
        <v/>
      </c>
      <c r="AB450" t="str">
        <f>IF(H450=0,"",IF(COUNTIF(H$2:H450,H450)&gt;1,"",ROW()+(COLUMN()-20)/10000))</f>
        <v/>
      </c>
      <c r="AC450" t="str">
        <f>IF(I450=0,"",IF(COUNTIF(I$2:I450,I450)&gt;1,"",ROW()+(COLUMN()-20)/10000))</f>
        <v/>
      </c>
      <c r="AD450" t="str">
        <f>IF(J450=0,"",IF(COUNTIF(J$2:J450,J450)&gt;1,"",ROW()+(COLUMN()-20)/10000))</f>
        <v/>
      </c>
      <c r="AE450" t="str">
        <f>IF(K450=0,"",IF(COUNTIF(K$2:K450,K450)&gt;1,"",ROW()+(COLUMN()-20)/10000))</f>
        <v/>
      </c>
      <c r="AF450" t="str">
        <f>IF(L450=0,"",IF(COUNTIF(L$2:L450,L450)&gt;1,"",ROW()+(COLUMN()-20)/10000))</f>
        <v/>
      </c>
      <c r="AG450" t="str">
        <f>IF(M450=0,"",IF(COUNTIF(M$2:M450,M450)&gt;1,"",ROW()+(COLUMN()-20)/10000))</f>
        <v/>
      </c>
      <c r="AH450" t="str">
        <f>IF(N450=0,"",IF(COUNTIF(N$2:N450,N450)&gt;1,"",ROW()+(COLUMN()-20)/10000))</f>
        <v/>
      </c>
      <c r="AI450" t="str">
        <f>IF(O450=0,"",IF(COUNTIF(O$2:O450,O450)&gt;1,"",ROW()+(COLUMN()-20)/10000))</f>
        <v/>
      </c>
      <c r="AJ450" t="str">
        <f>IF(P450=0,"",IF(COUNTIF(P$2:P450,P450)&gt;1,"",ROW()+(COLUMN()-20)/10000))</f>
        <v/>
      </c>
      <c r="AK450" t="str">
        <f>IF(Q450=0,"",IF(COUNTIF(Q$2:Q450,Q450)&gt;1,"",ROW()+(COLUMN()-20)/10000))</f>
        <v/>
      </c>
      <c r="AL450" t="str">
        <f>IF(R450=0,"",IF(COUNTIF(R$2:R450,R450)&gt;1,"",ROW()+(COLUMN()-20)/10000))</f>
        <v/>
      </c>
      <c r="AM450" t="str">
        <f>IF(S450=0,"",IF(COUNTIF(S$2:S450,S450)&gt;1,"",ROW()+(COLUMN()-20)/10000))</f>
        <v/>
      </c>
      <c r="AN450" t="str">
        <f>IF(T450=0,"",IF(COUNTIF(T$2:T450,T450)&gt;1,"",ROW()+(COLUMN()-20)/10000))</f>
        <v/>
      </c>
      <c r="AO450" t="str">
        <f t="shared" si="103"/>
        <v/>
      </c>
      <c r="AP450" t="str">
        <f t="shared" ref="AP450:AP513" ca="1" si="116">IF(AO450="","",INDIRECT(ADDRESS(ROUNDDOWN(AO450,0),(AO450-ROUNDDOWN(AO450,0))*10000)))</f>
        <v/>
      </c>
      <c r="AQ450" t="str">
        <f ca="1">IF(AP450="","",IF(COUNTIF($AP$2:AP450,AP450)&gt;1,"",IF(AP450="overdracht",1,ROW())))</f>
        <v/>
      </c>
      <c r="AT450" t="str">
        <f t="shared" ca="1" si="104"/>
        <v/>
      </c>
      <c r="AU450" t="str">
        <f t="shared" si="105"/>
        <v/>
      </c>
      <c r="AV450" t="str">
        <f t="shared" si="106"/>
        <v/>
      </c>
      <c r="AW450" s="104" t="str">
        <f>IF(A450=Detail!$E$3,ROW()+5+(COLUMN()-48)/1000,"")</f>
        <v/>
      </c>
      <c r="AX450" t="str">
        <f>IF(B450=Detail!$E$3,ROW()+5+(COLUMN()-48)/1000,"")</f>
        <v/>
      </c>
      <c r="AY450" t="str">
        <f>IF(C450=Detail!$E$3,ROW()+5+(COLUMN()-48)/1000,"")</f>
        <v/>
      </c>
      <c r="AZ450" t="str">
        <f>IF(D450=Detail!$E$3,ROW()+5+(COLUMN()-48)/1000,"")</f>
        <v/>
      </c>
      <c r="BA450" t="str">
        <f>IF(E450=Detail!$E$3,ROW()+5+(COLUMN()-48)/1000,"")</f>
        <v/>
      </c>
      <c r="BB450" t="str">
        <f>IF(F450=Detail!$E$3,ROW()+5+(COLUMN()-48)/1000,"")</f>
        <v/>
      </c>
      <c r="BC450" t="str">
        <f>IF(G450=Detail!$E$3,ROW()+5+(COLUMN()-48)/1000,"")</f>
        <v/>
      </c>
      <c r="BD450" t="str">
        <f>IF(H450=Detail!$E$3,ROW()+5+(COLUMN()-48)/1000,"")</f>
        <v/>
      </c>
      <c r="BE450" t="str">
        <f>IF(I450=Detail!$E$3,ROW()+5+(COLUMN()-48)/1000,"")</f>
        <v/>
      </c>
      <c r="BF450" t="str">
        <f>IF(J450=Detail!$E$3,ROW()+5+(COLUMN()-48)/1000,"")</f>
        <v/>
      </c>
      <c r="BG450" t="str">
        <f>IF(K450=Detail!$E$3,ROW()+5+(COLUMN()-48)/1000,"")</f>
        <v/>
      </c>
      <c r="BH450" t="str">
        <f>IF(L450=Detail!$E$3,ROW()+5+(COLUMN()-48)/1000,"")</f>
        <v/>
      </c>
      <c r="BI450" t="str">
        <f>IF(M450=Detail!$E$3,ROW()+5+(COLUMN()-48)/1000,"")</f>
        <v/>
      </c>
      <c r="BJ450" t="str">
        <f>IF(N450=Detail!$E$3,ROW()+5+(COLUMN()-48)/1000,"")</f>
        <v/>
      </c>
      <c r="BK450" t="str">
        <f>IF(O450=Detail!$E$3,ROW()+5+(COLUMN()-48)/1000,"")</f>
        <v/>
      </c>
      <c r="BL450" t="str">
        <f>IF(P450=Detail!$E$3,ROW()+5+(COLUMN()-48)/1000,"")</f>
        <v/>
      </c>
      <c r="BM450" t="str">
        <f>IF(Q450=Detail!$E$3,ROW()+5+(COLUMN()-48)/1000,"")</f>
        <v/>
      </c>
      <c r="BN450" t="str">
        <f>IF(R450=Detail!$E$3,ROW()+5+(COLUMN()-48)/1000,"")</f>
        <v/>
      </c>
      <c r="BO450" t="str">
        <f>IF(S450=Detail!$E$3,ROW()+5+(COLUMN()-48)/1000,"")</f>
        <v/>
      </c>
      <c r="BP450" t="str">
        <f>IF(T450=Detail!$E$3,ROW()+5+(COLUMN()-48)/1000,"")</f>
        <v/>
      </c>
      <c r="BQ450" t="str">
        <f t="shared" ref="BQ450:BQ513" ca="1" si="117">IF(BR450="","",INDIRECT(BR450)+ROW()/10000)</f>
        <v/>
      </c>
      <c r="BR450" t="str">
        <f>IF(BS450="","","'"&amp;VLOOKUP(ROUND((BS450-ROUNDDOWN(BS450,0))*1000,0),$BT$2:$BU$21,2,FALSE)&amp;"'!A"&amp;ROUNDDOWN(Codedata!BS450,0))</f>
        <v/>
      </c>
      <c r="BS450" t="str">
        <f t="shared" si="107"/>
        <v/>
      </c>
      <c r="BV450" t="str">
        <f t="shared" ca="1" si="108"/>
        <v/>
      </c>
      <c r="BW450" t="str">
        <f t="shared" ca="1" si="109"/>
        <v/>
      </c>
      <c r="BX450" t="str">
        <f t="shared" ca="1" si="110"/>
        <v/>
      </c>
      <c r="BY450" t="str">
        <f t="shared" ca="1" si="111"/>
        <v/>
      </c>
      <c r="BZ450" t="str">
        <f t="shared" ca="1" si="112"/>
        <v/>
      </c>
      <c r="CA450" t="str">
        <f t="shared" ca="1" si="113"/>
        <v/>
      </c>
      <c r="CB450" t="str">
        <f t="shared" ca="1" si="114"/>
        <v/>
      </c>
      <c r="CC450" t="str">
        <f t="shared" ca="1" si="115"/>
        <v/>
      </c>
    </row>
    <row r="451" spans="1:81" x14ac:dyDescent="0.3">
      <c r="A451">
        <f>Cash!$C456</f>
        <v>0</v>
      </c>
      <c r="B451">
        <f>Cash!$D456</f>
        <v>0</v>
      </c>
      <c r="C451">
        <f>Zicht!$C456</f>
        <v>0</v>
      </c>
      <c r="D451">
        <f>Zicht!$D456</f>
        <v>0</v>
      </c>
      <c r="E451">
        <f>Spaar!$C456</f>
        <v>0</v>
      </c>
      <c r="F451">
        <f>Spaar!$D456</f>
        <v>0</v>
      </c>
      <c r="G451">
        <f>'Reserve 1'!$C456</f>
        <v>0</v>
      </c>
      <c r="H451">
        <f>'Reserve 1'!$D456</f>
        <v>0</v>
      </c>
      <c r="I451">
        <f>'Reserve 2'!$C456</f>
        <v>0</v>
      </c>
      <c r="J451">
        <f>'Reserve 2'!$D456</f>
        <v>0</v>
      </c>
      <c r="K451">
        <f>'Reserve 3'!$C456</f>
        <v>0</v>
      </c>
      <c r="L451">
        <f>'Reserve 3'!$D456</f>
        <v>0</v>
      </c>
      <c r="M451">
        <f>'Reserve 4'!$C456</f>
        <v>0</v>
      </c>
      <c r="N451">
        <f>'Reserve 4'!$D456</f>
        <v>0</v>
      </c>
      <c r="O451">
        <f>'Reserve 5'!$C456</f>
        <v>0</v>
      </c>
      <c r="P451">
        <f>'Reserve 5'!$D456</f>
        <v>0</v>
      </c>
      <c r="Q451">
        <f>'Reserve 6'!$C456</f>
        <v>0</v>
      </c>
      <c r="R451">
        <f>'Reserve 6'!$D456</f>
        <v>0</v>
      </c>
      <c r="S451">
        <f>'Reserve 7'!$C456</f>
        <v>0</v>
      </c>
      <c r="T451">
        <f>'Reserve 7'!$D456</f>
        <v>0</v>
      </c>
      <c r="U451" t="str">
        <f>IF(A451=0,"",IF(COUNTIF(A$2:A451,A451)&gt;1,"",ROW()+(COLUMN()-20)/10000))</f>
        <v/>
      </c>
      <c r="V451" t="str">
        <f>IF(B451=0,"",IF(COUNTIF(B$2:B451,B451)&gt;1,"",ROW()+(COLUMN()-20)/10000))</f>
        <v/>
      </c>
      <c r="W451" t="str">
        <f>IF(C451=0,"",IF(COUNTIF(C$2:C451,C451)&gt;1,"",ROW()+(COLUMN()-20)/10000))</f>
        <v/>
      </c>
      <c r="X451" t="str">
        <f>IF(D451=0,"",IF(COUNTIF(D$2:D451,D451)&gt;1,"",ROW()+(COLUMN()-20)/10000))</f>
        <v/>
      </c>
      <c r="Y451" t="str">
        <f>IF(E451=0,"",IF(COUNTIF(E$2:E451,E451)&gt;1,"",ROW()+(COLUMN()-20)/10000))</f>
        <v/>
      </c>
      <c r="Z451" t="str">
        <f>IF(F451=0,"",IF(COUNTIF(F$2:F451,F451)&gt;1,"",ROW()+(COLUMN()-20)/10000))</f>
        <v/>
      </c>
      <c r="AA451" t="str">
        <f>IF(G451=0,"",IF(COUNTIF(G$2:G451,G451)&gt;1,"",ROW()+(COLUMN()-20)/10000))</f>
        <v/>
      </c>
      <c r="AB451" t="str">
        <f>IF(H451=0,"",IF(COUNTIF(H$2:H451,H451)&gt;1,"",ROW()+(COLUMN()-20)/10000))</f>
        <v/>
      </c>
      <c r="AC451" t="str">
        <f>IF(I451=0,"",IF(COUNTIF(I$2:I451,I451)&gt;1,"",ROW()+(COLUMN()-20)/10000))</f>
        <v/>
      </c>
      <c r="AD451" t="str">
        <f>IF(J451=0,"",IF(COUNTIF(J$2:J451,J451)&gt;1,"",ROW()+(COLUMN()-20)/10000))</f>
        <v/>
      </c>
      <c r="AE451" t="str">
        <f>IF(K451=0,"",IF(COUNTIF(K$2:K451,K451)&gt;1,"",ROW()+(COLUMN()-20)/10000))</f>
        <v/>
      </c>
      <c r="AF451" t="str">
        <f>IF(L451=0,"",IF(COUNTIF(L$2:L451,L451)&gt;1,"",ROW()+(COLUMN()-20)/10000))</f>
        <v/>
      </c>
      <c r="AG451" t="str">
        <f>IF(M451=0,"",IF(COUNTIF(M$2:M451,M451)&gt;1,"",ROW()+(COLUMN()-20)/10000))</f>
        <v/>
      </c>
      <c r="AH451" t="str">
        <f>IF(N451=0,"",IF(COUNTIF(N$2:N451,N451)&gt;1,"",ROW()+(COLUMN()-20)/10000))</f>
        <v/>
      </c>
      <c r="AI451" t="str">
        <f>IF(O451=0,"",IF(COUNTIF(O$2:O451,O451)&gt;1,"",ROW()+(COLUMN()-20)/10000))</f>
        <v/>
      </c>
      <c r="AJ451" t="str">
        <f>IF(P451=0,"",IF(COUNTIF(P$2:P451,P451)&gt;1,"",ROW()+(COLUMN()-20)/10000))</f>
        <v/>
      </c>
      <c r="AK451" t="str">
        <f>IF(Q451=0,"",IF(COUNTIF(Q$2:Q451,Q451)&gt;1,"",ROW()+(COLUMN()-20)/10000))</f>
        <v/>
      </c>
      <c r="AL451" t="str">
        <f>IF(R451=0,"",IF(COUNTIF(R$2:R451,R451)&gt;1,"",ROW()+(COLUMN()-20)/10000))</f>
        <v/>
      </c>
      <c r="AM451" t="str">
        <f>IF(S451=0,"",IF(COUNTIF(S$2:S451,S451)&gt;1,"",ROW()+(COLUMN()-20)/10000))</f>
        <v/>
      </c>
      <c r="AN451" t="str">
        <f>IF(T451=0,"",IF(COUNTIF(T$2:T451,T451)&gt;1,"",ROW()+(COLUMN()-20)/10000))</f>
        <v/>
      </c>
      <c r="AO451" t="str">
        <f t="shared" ref="AO451:AO514" si="118">IFERROR(SMALL($U$2:$AN$1001,ROW()-1),"")</f>
        <v/>
      </c>
      <c r="AP451" t="str">
        <f t="shared" ca="1" si="116"/>
        <v/>
      </c>
      <c r="AQ451" t="str">
        <f ca="1">IF(AP451="","",IF(COUNTIF($AP$2:AP451,AP451)&gt;1,"",IF(AP451="overdracht",1,ROW())))</f>
        <v/>
      </c>
      <c r="AT451" t="str">
        <f t="shared" ref="AT451:AT514" ca="1" si="119">IF(AR451="","",INDIRECT(ADDRESS(AR451,42)))</f>
        <v/>
      </c>
      <c r="AU451" t="str">
        <f t="shared" ref="AU451:AU514" si="120">IF(AS451="","",SMALL($AS$2:$AS$201,ROW()-1))</f>
        <v/>
      </c>
      <c r="AV451" t="str">
        <f t="shared" ref="AV451:AV514" si="121">IF(AU451="","",VLOOKUP(AU451,$AS$2:$AT$201,2,FALSE))</f>
        <v/>
      </c>
      <c r="AW451" s="104" t="str">
        <f>IF(A451=Detail!$E$3,ROW()+5+(COLUMN()-48)/1000,"")</f>
        <v/>
      </c>
      <c r="AX451" t="str">
        <f>IF(B451=Detail!$E$3,ROW()+5+(COLUMN()-48)/1000,"")</f>
        <v/>
      </c>
      <c r="AY451" t="str">
        <f>IF(C451=Detail!$E$3,ROW()+5+(COLUMN()-48)/1000,"")</f>
        <v/>
      </c>
      <c r="AZ451" t="str">
        <f>IF(D451=Detail!$E$3,ROW()+5+(COLUMN()-48)/1000,"")</f>
        <v/>
      </c>
      <c r="BA451" t="str">
        <f>IF(E451=Detail!$E$3,ROW()+5+(COLUMN()-48)/1000,"")</f>
        <v/>
      </c>
      <c r="BB451" t="str">
        <f>IF(F451=Detail!$E$3,ROW()+5+(COLUMN()-48)/1000,"")</f>
        <v/>
      </c>
      <c r="BC451" t="str">
        <f>IF(G451=Detail!$E$3,ROW()+5+(COLUMN()-48)/1000,"")</f>
        <v/>
      </c>
      <c r="BD451" t="str">
        <f>IF(H451=Detail!$E$3,ROW()+5+(COLUMN()-48)/1000,"")</f>
        <v/>
      </c>
      <c r="BE451" t="str">
        <f>IF(I451=Detail!$E$3,ROW()+5+(COLUMN()-48)/1000,"")</f>
        <v/>
      </c>
      <c r="BF451" t="str">
        <f>IF(J451=Detail!$E$3,ROW()+5+(COLUMN()-48)/1000,"")</f>
        <v/>
      </c>
      <c r="BG451" t="str">
        <f>IF(K451=Detail!$E$3,ROW()+5+(COLUMN()-48)/1000,"")</f>
        <v/>
      </c>
      <c r="BH451" t="str">
        <f>IF(L451=Detail!$E$3,ROW()+5+(COLUMN()-48)/1000,"")</f>
        <v/>
      </c>
      <c r="BI451" t="str">
        <f>IF(M451=Detail!$E$3,ROW()+5+(COLUMN()-48)/1000,"")</f>
        <v/>
      </c>
      <c r="BJ451" t="str">
        <f>IF(N451=Detail!$E$3,ROW()+5+(COLUMN()-48)/1000,"")</f>
        <v/>
      </c>
      <c r="BK451" t="str">
        <f>IF(O451=Detail!$E$3,ROW()+5+(COLUMN()-48)/1000,"")</f>
        <v/>
      </c>
      <c r="BL451" t="str">
        <f>IF(P451=Detail!$E$3,ROW()+5+(COLUMN()-48)/1000,"")</f>
        <v/>
      </c>
      <c r="BM451" t="str">
        <f>IF(Q451=Detail!$E$3,ROW()+5+(COLUMN()-48)/1000,"")</f>
        <v/>
      </c>
      <c r="BN451" t="str">
        <f>IF(R451=Detail!$E$3,ROW()+5+(COLUMN()-48)/1000,"")</f>
        <v/>
      </c>
      <c r="BO451" t="str">
        <f>IF(S451=Detail!$E$3,ROW()+5+(COLUMN()-48)/1000,"")</f>
        <v/>
      </c>
      <c r="BP451" t="str">
        <f>IF(T451=Detail!$E$3,ROW()+5+(COLUMN()-48)/1000,"")</f>
        <v/>
      </c>
      <c r="BQ451" t="str">
        <f t="shared" ca="1" si="117"/>
        <v/>
      </c>
      <c r="BR451" t="str">
        <f>IF(BS451="","","'"&amp;VLOOKUP(ROUND((BS451-ROUNDDOWN(BS451,0))*1000,0),$BT$2:$BU$21,2,FALSE)&amp;"'!A"&amp;ROUNDDOWN(Codedata!BS451,0))</f>
        <v/>
      </c>
      <c r="BS451" t="str">
        <f t="shared" ref="BS451:BS514" si="122">IFERROR(SMALL($AW$2:$BP$2001,ROW()-1),"")</f>
        <v/>
      </c>
      <c r="BV451" t="str">
        <f t="shared" ref="BV451:BV514" ca="1" si="123">IFERROR(SMALL($BQ$2:$BQ$1001,ROW()-1),"")</f>
        <v/>
      </c>
      <c r="BW451" t="str">
        <f t="shared" ref="BW451:BW514" ca="1" si="124">IF(BV451="","",VLOOKUP(BV451,$BQ$2:$BR$1001,2,FALSE))</f>
        <v/>
      </c>
      <c r="BX451" t="str">
        <f t="shared" ref="BX451:BX514" ca="1" si="125">IF(BW451="","",IF(INDIRECT(SUBSTITUTE(BW451,"!A","!G"))&gt;0,BV451,""))</f>
        <v/>
      </c>
      <c r="BY451" t="str">
        <f t="shared" ref="BY451:BY514" ca="1" si="126">IF(BW451="","",IF(INDIRECT(SUBSTITUTE(BW451,"!A","!H"))&gt;0,BV451,""))</f>
        <v/>
      </c>
      <c r="BZ451" t="str">
        <f t="shared" ref="BZ451:BZ514" ca="1" si="127">IFERROR(SMALL($BX$2:$BX$1001,ROW()-1),"")</f>
        <v/>
      </c>
      <c r="CA451" t="str">
        <f t="shared" ref="CA451:CA514" ca="1" si="128">IFERROR(SMALL($BY$2:$BY$1001,ROW()-1),"")</f>
        <v/>
      </c>
      <c r="CB451" t="str">
        <f t="shared" ref="CB451:CB514" ca="1" si="129">IF(BZ451="","",VLOOKUP(BZ451,$BV$2:$BW$1001,2,FALSE))</f>
        <v/>
      </c>
      <c r="CC451" t="str">
        <f t="shared" ref="CC451:CC514" ca="1" si="130">IF(CA451="","",VLOOKUP(CA451,$BV$2:$BW$1001,2,FALSE))</f>
        <v/>
      </c>
    </row>
    <row r="452" spans="1:81" x14ac:dyDescent="0.3">
      <c r="A452">
        <f>Cash!$C457</f>
        <v>0</v>
      </c>
      <c r="B452">
        <f>Cash!$D457</f>
        <v>0</v>
      </c>
      <c r="C452">
        <f>Zicht!$C457</f>
        <v>0</v>
      </c>
      <c r="D452">
        <f>Zicht!$D457</f>
        <v>0</v>
      </c>
      <c r="E452">
        <f>Spaar!$C457</f>
        <v>0</v>
      </c>
      <c r="F452">
        <f>Spaar!$D457</f>
        <v>0</v>
      </c>
      <c r="G452">
        <f>'Reserve 1'!$C457</f>
        <v>0</v>
      </c>
      <c r="H452">
        <f>'Reserve 1'!$D457</f>
        <v>0</v>
      </c>
      <c r="I452">
        <f>'Reserve 2'!$C457</f>
        <v>0</v>
      </c>
      <c r="J452">
        <f>'Reserve 2'!$D457</f>
        <v>0</v>
      </c>
      <c r="K452">
        <f>'Reserve 3'!$C457</f>
        <v>0</v>
      </c>
      <c r="L452">
        <f>'Reserve 3'!$D457</f>
        <v>0</v>
      </c>
      <c r="M452">
        <f>'Reserve 4'!$C457</f>
        <v>0</v>
      </c>
      <c r="N452">
        <f>'Reserve 4'!$D457</f>
        <v>0</v>
      </c>
      <c r="O452">
        <f>'Reserve 5'!$C457</f>
        <v>0</v>
      </c>
      <c r="P452">
        <f>'Reserve 5'!$D457</f>
        <v>0</v>
      </c>
      <c r="Q452">
        <f>'Reserve 6'!$C457</f>
        <v>0</v>
      </c>
      <c r="R452">
        <f>'Reserve 6'!$D457</f>
        <v>0</v>
      </c>
      <c r="S452">
        <f>'Reserve 7'!$C457</f>
        <v>0</v>
      </c>
      <c r="T452">
        <f>'Reserve 7'!$D457</f>
        <v>0</v>
      </c>
      <c r="U452" t="str">
        <f>IF(A452=0,"",IF(COUNTIF(A$2:A452,A452)&gt;1,"",ROW()+(COLUMN()-20)/10000))</f>
        <v/>
      </c>
      <c r="V452" t="str">
        <f>IF(B452=0,"",IF(COUNTIF(B$2:B452,B452)&gt;1,"",ROW()+(COLUMN()-20)/10000))</f>
        <v/>
      </c>
      <c r="W452" t="str">
        <f>IF(C452=0,"",IF(COUNTIF(C$2:C452,C452)&gt;1,"",ROW()+(COLUMN()-20)/10000))</f>
        <v/>
      </c>
      <c r="X452" t="str">
        <f>IF(D452=0,"",IF(COUNTIF(D$2:D452,D452)&gt;1,"",ROW()+(COLUMN()-20)/10000))</f>
        <v/>
      </c>
      <c r="Y452" t="str">
        <f>IF(E452=0,"",IF(COUNTIF(E$2:E452,E452)&gt;1,"",ROW()+(COLUMN()-20)/10000))</f>
        <v/>
      </c>
      <c r="Z452" t="str">
        <f>IF(F452=0,"",IF(COUNTIF(F$2:F452,F452)&gt;1,"",ROW()+(COLUMN()-20)/10000))</f>
        <v/>
      </c>
      <c r="AA452" t="str">
        <f>IF(G452=0,"",IF(COUNTIF(G$2:G452,G452)&gt;1,"",ROW()+(COLUMN()-20)/10000))</f>
        <v/>
      </c>
      <c r="AB452" t="str">
        <f>IF(H452=0,"",IF(COUNTIF(H$2:H452,H452)&gt;1,"",ROW()+(COLUMN()-20)/10000))</f>
        <v/>
      </c>
      <c r="AC452" t="str">
        <f>IF(I452=0,"",IF(COUNTIF(I$2:I452,I452)&gt;1,"",ROW()+(COLUMN()-20)/10000))</f>
        <v/>
      </c>
      <c r="AD452" t="str">
        <f>IF(J452=0,"",IF(COUNTIF(J$2:J452,J452)&gt;1,"",ROW()+(COLUMN()-20)/10000))</f>
        <v/>
      </c>
      <c r="AE452" t="str">
        <f>IF(K452=0,"",IF(COUNTIF(K$2:K452,K452)&gt;1,"",ROW()+(COLUMN()-20)/10000))</f>
        <v/>
      </c>
      <c r="AF452" t="str">
        <f>IF(L452=0,"",IF(COUNTIF(L$2:L452,L452)&gt;1,"",ROW()+(COLUMN()-20)/10000))</f>
        <v/>
      </c>
      <c r="AG452" t="str">
        <f>IF(M452=0,"",IF(COUNTIF(M$2:M452,M452)&gt;1,"",ROW()+(COLUMN()-20)/10000))</f>
        <v/>
      </c>
      <c r="AH452" t="str">
        <f>IF(N452=0,"",IF(COUNTIF(N$2:N452,N452)&gt;1,"",ROW()+(COLUMN()-20)/10000))</f>
        <v/>
      </c>
      <c r="AI452" t="str">
        <f>IF(O452=0,"",IF(COUNTIF(O$2:O452,O452)&gt;1,"",ROW()+(COLUMN()-20)/10000))</f>
        <v/>
      </c>
      <c r="AJ452" t="str">
        <f>IF(P452=0,"",IF(COUNTIF(P$2:P452,P452)&gt;1,"",ROW()+(COLUMN()-20)/10000))</f>
        <v/>
      </c>
      <c r="AK452" t="str">
        <f>IF(Q452=0,"",IF(COUNTIF(Q$2:Q452,Q452)&gt;1,"",ROW()+(COLUMN()-20)/10000))</f>
        <v/>
      </c>
      <c r="AL452" t="str">
        <f>IF(R452=0,"",IF(COUNTIF(R$2:R452,R452)&gt;1,"",ROW()+(COLUMN()-20)/10000))</f>
        <v/>
      </c>
      <c r="AM452" t="str">
        <f>IF(S452=0,"",IF(COUNTIF(S$2:S452,S452)&gt;1,"",ROW()+(COLUMN()-20)/10000))</f>
        <v/>
      </c>
      <c r="AN452" t="str">
        <f>IF(T452=0,"",IF(COUNTIF(T$2:T452,T452)&gt;1,"",ROW()+(COLUMN()-20)/10000))</f>
        <v/>
      </c>
      <c r="AO452" t="str">
        <f t="shared" si="118"/>
        <v/>
      </c>
      <c r="AP452" t="str">
        <f t="shared" ca="1" si="116"/>
        <v/>
      </c>
      <c r="AQ452" t="str">
        <f ca="1">IF(AP452="","",IF(COUNTIF($AP$2:AP452,AP452)&gt;1,"",IF(AP452="overdracht",1,ROW())))</f>
        <v/>
      </c>
      <c r="AT452" t="str">
        <f t="shared" ca="1" si="119"/>
        <v/>
      </c>
      <c r="AU452" t="str">
        <f t="shared" si="120"/>
        <v/>
      </c>
      <c r="AV452" t="str">
        <f t="shared" si="121"/>
        <v/>
      </c>
      <c r="AW452" s="104" t="str">
        <f>IF(A452=Detail!$E$3,ROW()+5+(COLUMN()-48)/1000,"")</f>
        <v/>
      </c>
      <c r="AX452" t="str">
        <f>IF(B452=Detail!$E$3,ROW()+5+(COLUMN()-48)/1000,"")</f>
        <v/>
      </c>
      <c r="AY452" t="str">
        <f>IF(C452=Detail!$E$3,ROW()+5+(COLUMN()-48)/1000,"")</f>
        <v/>
      </c>
      <c r="AZ452" t="str">
        <f>IF(D452=Detail!$E$3,ROW()+5+(COLUMN()-48)/1000,"")</f>
        <v/>
      </c>
      <c r="BA452" t="str">
        <f>IF(E452=Detail!$E$3,ROW()+5+(COLUMN()-48)/1000,"")</f>
        <v/>
      </c>
      <c r="BB452" t="str">
        <f>IF(F452=Detail!$E$3,ROW()+5+(COLUMN()-48)/1000,"")</f>
        <v/>
      </c>
      <c r="BC452" t="str">
        <f>IF(G452=Detail!$E$3,ROW()+5+(COLUMN()-48)/1000,"")</f>
        <v/>
      </c>
      <c r="BD452" t="str">
        <f>IF(H452=Detail!$E$3,ROW()+5+(COLUMN()-48)/1000,"")</f>
        <v/>
      </c>
      <c r="BE452" t="str">
        <f>IF(I452=Detail!$E$3,ROW()+5+(COLUMN()-48)/1000,"")</f>
        <v/>
      </c>
      <c r="BF452" t="str">
        <f>IF(J452=Detail!$E$3,ROW()+5+(COLUMN()-48)/1000,"")</f>
        <v/>
      </c>
      <c r="BG452" t="str">
        <f>IF(K452=Detail!$E$3,ROW()+5+(COLUMN()-48)/1000,"")</f>
        <v/>
      </c>
      <c r="BH452" t="str">
        <f>IF(L452=Detail!$E$3,ROW()+5+(COLUMN()-48)/1000,"")</f>
        <v/>
      </c>
      <c r="BI452" t="str">
        <f>IF(M452=Detail!$E$3,ROW()+5+(COLUMN()-48)/1000,"")</f>
        <v/>
      </c>
      <c r="BJ452" t="str">
        <f>IF(N452=Detail!$E$3,ROW()+5+(COLUMN()-48)/1000,"")</f>
        <v/>
      </c>
      <c r="BK452" t="str">
        <f>IF(O452=Detail!$E$3,ROW()+5+(COLUMN()-48)/1000,"")</f>
        <v/>
      </c>
      <c r="BL452" t="str">
        <f>IF(P452=Detail!$E$3,ROW()+5+(COLUMN()-48)/1000,"")</f>
        <v/>
      </c>
      <c r="BM452" t="str">
        <f>IF(Q452=Detail!$E$3,ROW()+5+(COLUMN()-48)/1000,"")</f>
        <v/>
      </c>
      <c r="BN452" t="str">
        <f>IF(R452=Detail!$E$3,ROW()+5+(COLUMN()-48)/1000,"")</f>
        <v/>
      </c>
      <c r="BO452" t="str">
        <f>IF(S452=Detail!$E$3,ROW()+5+(COLUMN()-48)/1000,"")</f>
        <v/>
      </c>
      <c r="BP452" t="str">
        <f>IF(T452=Detail!$E$3,ROW()+5+(COLUMN()-48)/1000,"")</f>
        <v/>
      </c>
      <c r="BQ452" t="str">
        <f t="shared" ca="1" si="117"/>
        <v/>
      </c>
      <c r="BR452" t="str">
        <f>IF(BS452="","","'"&amp;VLOOKUP(ROUND((BS452-ROUNDDOWN(BS452,0))*1000,0),$BT$2:$BU$21,2,FALSE)&amp;"'!A"&amp;ROUNDDOWN(Codedata!BS452,0))</f>
        <v/>
      </c>
      <c r="BS452" t="str">
        <f t="shared" si="122"/>
        <v/>
      </c>
      <c r="BV452" t="str">
        <f t="shared" ca="1" si="123"/>
        <v/>
      </c>
      <c r="BW452" t="str">
        <f t="shared" ca="1" si="124"/>
        <v/>
      </c>
      <c r="BX452" t="str">
        <f t="shared" ca="1" si="125"/>
        <v/>
      </c>
      <c r="BY452" t="str">
        <f t="shared" ca="1" si="126"/>
        <v/>
      </c>
      <c r="BZ452" t="str">
        <f t="shared" ca="1" si="127"/>
        <v/>
      </c>
      <c r="CA452" t="str">
        <f t="shared" ca="1" si="128"/>
        <v/>
      </c>
      <c r="CB452" t="str">
        <f t="shared" ca="1" si="129"/>
        <v/>
      </c>
      <c r="CC452" t="str">
        <f t="shared" ca="1" si="130"/>
        <v/>
      </c>
    </row>
    <row r="453" spans="1:81" x14ac:dyDescent="0.3">
      <c r="A453">
        <f>Cash!$C458</f>
        <v>0</v>
      </c>
      <c r="B453">
        <f>Cash!$D458</f>
        <v>0</v>
      </c>
      <c r="C453">
        <f>Zicht!$C458</f>
        <v>0</v>
      </c>
      <c r="D453">
        <f>Zicht!$D458</f>
        <v>0</v>
      </c>
      <c r="E453">
        <f>Spaar!$C458</f>
        <v>0</v>
      </c>
      <c r="F453">
        <f>Spaar!$D458</f>
        <v>0</v>
      </c>
      <c r="G453">
        <f>'Reserve 1'!$C458</f>
        <v>0</v>
      </c>
      <c r="H453">
        <f>'Reserve 1'!$D458</f>
        <v>0</v>
      </c>
      <c r="I453">
        <f>'Reserve 2'!$C458</f>
        <v>0</v>
      </c>
      <c r="J453">
        <f>'Reserve 2'!$D458</f>
        <v>0</v>
      </c>
      <c r="K453">
        <f>'Reserve 3'!$C458</f>
        <v>0</v>
      </c>
      <c r="L453">
        <f>'Reserve 3'!$D458</f>
        <v>0</v>
      </c>
      <c r="M453">
        <f>'Reserve 4'!$C458</f>
        <v>0</v>
      </c>
      <c r="N453">
        <f>'Reserve 4'!$D458</f>
        <v>0</v>
      </c>
      <c r="O453">
        <f>'Reserve 5'!$C458</f>
        <v>0</v>
      </c>
      <c r="P453">
        <f>'Reserve 5'!$D458</f>
        <v>0</v>
      </c>
      <c r="Q453">
        <f>'Reserve 6'!$C458</f>
        <v>0</v>
      </c>
      <c r="R453">
        <f>'Reserve 6'!$D458</f>
        <v>0</v>
      </c>
      <c r="S453">
        <f>'Reserve 7'!$C458</f>
        <v>0</v>
      </c>
      <c r="T453">
        <f>'Reserve 7'!$D458</f>
        <v>0</v>
      </c>
      <c r="U453" t="str">
        <f>IF(A453=0,"",IF(COUNTIF(A$2:A453,A453)&gt;1,"",ROW()+(COLUMN()-20)/10000))</f>
        <v/>
      </c>
      <c r="V453" t="str">
        <f>IF(B453=0,"",IF(COUNTIF(B$2:B453,B453)&gt;1,"",ROW()+(COLUMN()-20)/10000))</f>
        <v/>
      </c>
      <c r="W453" t="str">
        <f>IF(C453=0,"",IF(COUNTIF(C$2:C453,C453)&gt;1,"",ROW()+(COLUMN()-20)/10000))</f>
        <v/>
      </c>
      <c r="X453" t="str">
        <f>IF(D453=0,"",IF(COUNTIF(D$2:D453,D453)&gt;1,"",ROW()+(COLUMN()-20)/10000))</f>
        <v/>
      </c>
      <c r="Y453" t="str">
        <f>IF(E453=0,"",IF(COUNTIF(E$2:E453,E453)&gt;1,"",ROW()+(COLUMN()-20)/10000))</f>
        <v/>
      </c>
      <c r="Z453" t="str">
        <f>IF(F453=0,"",IF(COUNTIF(F$2:F453,F453)&gt;1,"",ROW()+(COLUMN()-20)/10000))</f>
        <v/>
      </c>
      <c r="AA453" t="str">
        <f>IF(G453=0,"",IF(COUNTIF(G$2:G453,G453)&gt;1,"",ROW()+(COLUMN()-20)/10000))</f>
        <v/>
      </c>
      <c r="AB453" t="str">
        <f>IF(H453=0,"",IF(COUNTIF(H$2:H453,H453)&gt;1,"",ROW()+(COLUMN()-20)/10000))</f>
        <v/>
      </c>
      <c r="AC453" t="str">
        <f>IF(I453=0,"",IF(COUNTIF(I$2:I453,I453)&gt;1,"",ROW()+(COLUMN()-20)/10000))</f>
        <v/>
      </c>
      <c r="AD453" t="str">
        <f>IF(J453=0,"",IF(COUNTIF(J$2:J453,J453)&gt;1,"",ROW()+(COLUMN()-20)/10000))</f>
        <v/>
      </c>
      <c r="AE453" t="str">
        <f>IF(K453=0,"",IF(COUNTIF(K$2:K453,K453)&gt;1,"",ROW()+(COLUMN()-20)/10000))</f>
        <v/>
      </c>
      <c r="AF453" t="str">
        <f>IF(L453=0,"",IF(COUNTIF(L$2:L453,L453)&gt;1,"",ROW()+(COLUMN()-20)/10000))</f>
        <v/>
      </c>
      <c r="AG453" t="str">
        <f>IF(M453=0,"",IF(COUNTIF(M$2:M453,M453)&gt;1,"",ROW()+(COLUMN()-20)/10000))</f>
        <v/>
      </c>
      <c r="AH453" t="str">
        <f>IF(N453=0,"",IF(COUNTIF(N$2:N453,N453)&gt;1,"",ROW()+(COLUMN()-20)/10000))</f>
        <v/>
      </c>
      <c r="AI453" t="str">
        <f>IF(O453=0,"",IF(COUNTIF(O$2:O453,O453)&gt;1,"",ROW()+(COLUMN()-20)/10000))</f>
        <v/>
      </c>
      <c r="AJ453" t="str">
        <f>IF(P453=0,"",IF(COUNTIF(P$2:P453,P453)&gt;1,"",ROW()+(COLUMN()-20)/10000))</f>
        <v/>
      </c>
      <c r="AK453" t="str">
        <f>IF(Q453=0,"",IF(COUNTIF(Q$2:Q453,Q453)&gt;1,"",ROW()+(COLUMN()-20)/10000))</f>
        <v/>
      </c>
      <c r="AL453" t="str">
        <f>IF(R453=0,"",IF(COUNTIF(R$2:R453,R453)&gt;1,"",ROW()+(COLUMN()-20)/10000))</f>
        <v/>
      </c>
      <c r="AM453" t="str">
        <f>IF(S453=0,"",IF(COUNTIF(S$2:S453,S453)&gt;1,"",ROW()+(COLUMN()-20)/10000))</f>
        <v/>
      </c>
      <c r="AN453" t="str">
        <f>IF(T453=0,"",IF(COUNTIF(T$2:T453,T453)&gt;1,"",ROW()+(COLUMN()-20)/10000))</f>
        <v/>
      </c>
      <c r="AO453" t="str">
        <f t="shared" si="118"/>
        <v/>
      </c>
      <c r="AP453" t="str">
        <f t="shared" ca="1" si="116"/>
        <v/>
      </c>
      <c r="AQ453" t="str">
        <f ca="1">IF(AP453="","",IF(COUNTIF($AP$2:AP453,AP453)&gt;1,"",IF(AP453="overdracht",1,ROW())))</f>
        <v/>
      </c>
      <c r="AT453" t="str">
        <f t="shared" ca="1" si="119"/>
        <v/>
      </c>
      <c r="AU453" t="str">
        <f t="shared" si="120"/>
        <v/>
      </c>
      <c r="AV453" t="str">
        <f t="shared" si="121"/>
        <v/>
      </c>
      <c r="AW453" s="104" t="str">
        <f>IF(A453=Detail!$E$3,ROW()+5+(COLUMN()-48)/1000,"")</f>
        <v/>
      </c>
      <c r="AX453" t="str">
        <f>IF(B453=Detail!$E$3,ROW()+5+(COLUMN()-48)/1000,"")</f>
        <v/>
      </c>
      <c r="AY453" t="str">
        <f>IF(C453=Detail!$E$3,ROW()+5+(COLUMN()-48)/1000,"")</f>
        <v/>
      </c>
      <c r="AZ453" t="str">
        <f>IF(D453=Detail!$E$3,ROW()+5+(COLUMN()-48)/1000,"")</f>
        <v/>
      </c>
      <c r="BA453" t="str">
        <f>IF(E453=Detail!$E$3,ROW()+5+(COLUMN()-48)/1000,"")</f>
        <v/>
      </c>
      <c r="BB453" t="str">
        <f>IF(F453=Detail!$E$3,ROW()+5+(COLUMN()-48)/1000,"")</f>
        <v/>
      </c>
      <c r="BC453" t="str">
        <f>IF(G453=Detail!$E$3,ROW()+5+(COLUMN()-48)/1000,"")</f>
        <v/>
      </c>
      <c r="BD453" t="str">
        <f>IF(H453=Detail!$E$3,ROW()+5+(COLUMN()-48)/1000,"")</f>
        <v/>
      </c>
      <c r="BE453" t="str">
        <f>IF(I453=Detail!$E$3,ROW()+5+(COLUMN()-48)/1000,"")</f>
        <v/>
      </c>
      <c r="BF453" t="str">
        <f>IF(J453=Detail!$E$3,ROW()+5+(COLUMN()-48)/1000,"")</f>
        <v/>
      </c>
      <c r="BG453" t="str">
        <f>IF(K453=Detail!$E$3,ROW()+5+(COLUMN()-48)/1000,"")</f>
        <v/>
      </c>
      <c r="BH453" t="str">
        <f>IF(L453=Detail!$E$3,ROW()+5+(COLUMN()-48)/1000,"")</f>
        <v/>
      </c>
      <c r="BI453" t="str">
        <f>IF(M453=Detail!$E$3,ROW()+5+(COLUMN()-48)/1000,"")</f>
        <v/>
      </c>
      <c r="BJ453" t="str">
        <f>IF(N453=Detail!$E$3,ROW()+5+(COLUMN()-48)/1000,"")</f>
        <v/>
      </c>
      <c r="BK453" t="str">
        <f>IF(O453=Detail!$E$3,ROW()+5+(COLUMN()-48)/1000,"")</f>
        <v/>
      </c>
      <c r="BL453" t="str">
        <f>IF(P453=Detail!$E$3,ROW()+5+(COLUMN()-48)/1000,"")</f>
        <v/>
      </c>
      <c r="BM453" t="str">
        <f>IF(Q453=Detail!$E$3,ROW()+5+(COLUMN()-48)/1000,"")</f>
        <v/>
      </c>
      <c r="BN453" t="str">
        <f>IF(R453=Detail!$E$3,ROW()+5+(COLUMN()-48)/1000,"")</f>
        <v/>
      </c>
      <c r="BO453" t="str">
        <f>IF(S453=Detail!$E$3,ROW()+5+(COLUMN()-48)/1000,"")</f>
        <v/>
      </c>
      <c r="BP453" t="str">
        <f>IF(T453=Detail!$E$3,ROW()+5+(COLUMN()-48)/1000,"")</f>
        <v/>
      </c>
      <c r="BQ453" t="str">
        <f t="shared" ca="1" si="117"/>
        <v/>
      </c>
      <c r="BR453" t="str">
        <f>IF(BS453="","","'"&amp;VLOOKUP(ROUND((BS453-ROUNDDOWN(BS453,0))*1000,0),$BT$2:$BU$21,2,FALSE)&amp;"'!A"&amp;ROUNDDOWN(Codedata!BS453,0))</f>
        <v/>
      </c>
      <c r="BS453" t="str">
        <f t="shared" si="122"/>
        <v/>
      </c>
      <c r="BV453" t="str">
        <f t="shared" ca="1" si="123"/>
        <v/>
      </c>
      <c r="BW453" t="str">
        <f t="shared" ca="1" si="124"/>
        <v/>
      </c>
      <c r="BX453" t="str">
        <f t="shared" ca="1" si="125"/>
        <v/>
      </c>
      <c r="BY453" t="str">
        <f t="shared" ca="1" si="126"/>
        <v/>
      </c>
      <c r="BZ453" t="str">
        <f t="shared" ca="1" si="127"/>
        <v/>
      </c>
      <c r="CA453" t="str">
        <f t="shared" ca="1" si="128"/>
        <v/>
      </c>
      <c r="CB453" t="str">
        <f t="shared" ca="1" si="129"/>
        <v/>
      </c>
      <c r="CC453" t="str">
        <f t="shared" ca="1" si="130"/>
        <v/>
      </c>
    </row>
    <row r="454" spans="1:81" x14ac:dyDescent="0.3">
      <c r="A454">
        <f>Cash!$C459</f>
        <v>0</v>
      </c>
      <c r="B454">
        <f>Cash!$D459</f>
        <v>0</v>
      </c>
      <c r="C454">
        <f>Zicht!$C459</f>
        <v>0</v>
      </c>
      <c r="D454">
        <f>Zicht!$D459</f>
        <v>0</v>
      </c>
      <c r="E454">
        <f>Spaar!$C459</f>
        <v>0</v>
      </c>
      <c r="F454">
        <f>Spaar!$D459</f>
        <v>0</v>
      </c>
      <c r="G454">
        <f>'Reserve 1'!$C459</f>
        <v>0</v>
      </c>
      <c r="H454">
        <f>'Reserve 1'!$D459</f>
        <v>0</v>
      </c>
      <c r="I454">
        <f>'Reserve 2'!$C459</f>
        <v>0</v>
      </c>
      <c r="J454">
        <f>'Reserve 2'!$D459</f>
        <v>0</v>
      </c>
      <c r="K454">
        <f>'Reserve 3'!$C459</f>
        <v>0</v>
      </c>
      <c r="L454">
        <f>'Reserve 3'!$D459</f>
        <v>0</v>
      </c>
      <c r="M454">
        <f>'Reserve 4'!$C459</f>
        <v>0</v>
      </c>
      <c r="N454">
        <f>'Reserve 4'!$D459</f>
        <v>0</v>
      </c>
      <c r="O454">
        <f>'Reserve 5'!$C459</f>
        <v>0</v>
      </c>
      <c r="P454">
        <f>'Reserve 5'!$D459</f>
        <v>0</v>
      </c>
      <c r="Q454">
        <f>'Reserve 6'!$C459</f>
        <v>0</v>
      </c>
      <c r="R454">
        <f>'Reserve 6'!$D459</f>
        <v>0</v>
      </c>
      <c r="S454">
        <f>'Reserve 7'!$C459</f>
        <v>0</v>
      </c>
      <c r="T454">
        <f>'Reserve 7'!$D459</f>
        <v>0</v>
      </c>
      <c r="U454" t="str">
        <f>IF(A454=0,"",IF(COUNTIF(A$2:A454,A454)&gt;1,"",ROW()+(COLUMN()-20)/10000))</f>
        <v/>
      </c>
      <c r="V454" t="str">
        <f>IF(B454=0,"",IF(COUNTIF(B$2:B454,B454)&gt;1,"",ROW()+(COLUMN()-20)/10000))</f>
        <v/>
      </c>
      <c r="W454" t="str">
        <f>IF(C454=0,"",IF(COUNTIF(C$2:C454,C454)&gt;1,"",ROW()+(COLUMN()-20)/10000))</f>
        <v/>
      </c>
      <c r="X454" t="str">
        <f>IF(D454=0,"",IF(COUNTIF(D$2:D454,D454)&gt;1,"",ROW()+(COLUMN()-20)/10000))</f>
        <v/>
      </c>
      <c r="Y454" t="str">
        <f>IF(E454=0,"",IF(COUNTIF(E$2:E454,E454)&gt;1,"",ROW()+(COLUMN()-20)/10000))</f>
        <v/>
      </c>
      <c r="Z454" t="str">
        <f>IF(F454=0,"",IF(COUNTIF(F$2:F454,F454)&gt;1,"",ROW()+(COLUMN()-20)/10000))</f>
        <v/>
      </c>
      <c r="AA454" t="str">
        <f>IF(G454=0,"",IF(COUNTIF(G$2:G454,G454)&gt;1,"",ROW()+(COLUMN()-20)/10000))</f>
        <v/>
      </c>
      <c r="AB454" t="str">
        <f>IF(H454=0,"",IF(COUNTIF(H$2:H454,H454)&gt;1,"",ROW()+(COLUMN()-20)/10000))</f>
        <v/>
      </c>
      <c r="AC454" t="str">
        <f>IF(I454=0,"",IF(COUNTIF(I$2:I454,I454)&gt;1,"",ROW()+(COLUMN()-20)/10000))</f>
        <v/>
      </c>
      <c r="AD454" t="str">
        <f>IF(J454=0,"",IF(COUNTIF(J$2:J454,J454)&gt;1,"",ROW()+(COLUMN()-20)/10000))</f>
        <v/>
      </c>
      <c r="AE454" t="str">
        <f>IF(K454=0,"",IF(COUNTIF(K$2:K454,K454)&gt;1,"",ROW()+(COLUMN()-20)/10000))</f>
        <v/>
      </c>
      <c r="AF454" t="str">
        <f>IF(L454=0,"",IF(COUNTIF(L$2:L454,L454)&gt;1,"",ROW()+(COLUMN()-20)/10000))</f>
        <v/>
      </c>
      <c r="AG454" t="str">
        <f>IF(M454=0,"",IF(COUNTIF(M$2:M454,M454)&gt;1,"",ROW()+(COLUMN()-20)/10000))</f>
        <v/>
      </c>
      <c r="AH454" t="str">
        <f>IF(N454=0,"",IF(COUNTIF(N$2:N454,N454)&gt;1,"",ROW()+(COLUMN()-20)/10000))</f>
        <v/>
      </c>
      <c r="AI454" t="str">
        <f>IF(O454=0,"",IF(COUNTIF(O$2:O454,O454)&gt;1,"",ROW()+(COLUMN()-20)/10000))</f>
        <v/>
      </c>
      <c r="AJ454" t="str">
        <f>IF(P454=0,"",IF(COUNTIF(P$2:P454,P454)&gt;1,"",ROW()+(COLUMN()-20)/10000))</f>
        <v/>
      </c>
      <c r="AK454" t="str">
        <f>IF(Q454=0,"",IF(COUNTIF(Q$2:Q454,Q454)&gt;1,"",ROW()+(COLUMN()-20)/10000))</f>
        <v/>
      </c>
      <c r="AL454" t="str">
        <f>IF(R454=0,"",IF(COUNTIF(R$2:R454,R454)&gt;1,"",ROW()+(COLUMN()-20)/10000))</f>
        <v/>
      </c>
      <c r="AM454" t="str">
        <f>IF(S454=0,"",IF(COUNTIF(S$2:S454,S454)&gt;1,"",ROW()+(COLUMN()-20)/10000))</f>
        <v/>
      </c>
      <c r="AN454" t="str">
        <f>IF(T454=0,"",IF(COUNTIF(T$2:T454,T454)&gt;1,"",ROW()+(COLUMN()-20)/10000))</f>
        <v/>
      </c>
      <c r="AO454" t="str">
        <f t="shared" si="118"/>
        <v/>
      </c>
      <c r="AP454" t="str">
        <f t="shared" ca="1" si="116"/>
        <v/>
      </c>
      <c r="AQ454" t="str">
        <f ca="1">IF(AP454="","",IF(COUNTIF($AP$2:AP454,AP454)&gt;1,"",IF(AP454="overdracht",1,ROW())))</f>
        <v/>
      </c>
      <c r="AT454" t="str">
        <f t="shared" ca="1" si="119"/>
        <v/>
      </c>
      <c r="AU454" t="str">
        <f t="shared" si="120"/>
        <v/>
      </c>
      <c r="AV454" t="str">
        <f t="shared" si="121"/>
        <v/>
      </c>
      <c r="AW454" s="104" t="str">
        <f>IF(A454=Detail!$E$3,ROW()+5+(COLUMN()-48)/1000,"")</f>
        <v/>
      </c>
      <c r="AX454" t="str">
        <f>IF(B454=Detail!$E$3,ROW()+5+(COLUMN()-48)/1000,"")</f>
        <v/>
      </c>
      <c r="AY454" t="str">
        <f>IF(C454=Detail!$E$3,ROW()+5+(COLUMN()-48)/1000,"")</f>
        <v/>
      </c>
      <c r="AZ454" t="str">
        <f>IF(D454=Detail!$E$3,ROW()+5+(COLUMN()-48)/1000,"")</f>
        <v/>
      </c>
      <c r="BA454" t="str">
        <f>IF(E454=Detail!$E$3,ROW()+5+(COLUMN()-48)/1000,"")</f>
        <v/>
      </c>
      <c r="BB454" t="str">
        <f>IF(F454=Detail!$E$3,ROW()+5+(COLUMN()-48)/1000,"")</f>
        <v/>
      </c>
      <c r="BC454" t="str">
        <f>IF(G454=Detail!$E$3,ROW()+5+(COLUMN()-48)/1000,"")</f>
        <v/>
      </c>
      <c r="BD454" t="str">
        <f>IF(H454=Detail!$E$3,ROW()+5+(COLUMN()-48)/1000,"")</f>
        <v/>
      </c>
      <c r="BE454" t="str">
        <f>IF(I454=Detail!$E$3,ROW()+5+(COLUMN()-48)/1000,"")</f>
        <v/>
      </c>
      <c r="BF454" t="str">
        <f>IF(J454=Detail!$E$3,ROW()+5+(COLUMN()-48)/1000,"")</f>
        <v/>
      </c>
      <c r="BG454" t="str">
        <f>IF(K454=Detail!$E$3,ROW()+5+(COLUMN()-48)/1000,"")</f>
        <v/>
      </c>
      <c r="BH454" t="str">
        <f>IF(L454=Detail!$E$3,ROW()+5+(COLUMN()-48)/1000,"")</f>
        <v/>
      </c>
      <c r="BI454" t="str">
        <f>IF(M454=Detail!$E$3,ROW()+5+(COLUMN()-48)/1000,"")</f>
        <v/>
      </c>
      <c r="BJ454" t="str">
        <f>IF(N454=Detail!$E$3,ROW()+5+(COLUMN()-48)/1000,"")</f>
        <v/>
      </c>
      <c r="BK454" t="str">
        <f>IF(O454=Detail!$E$3,ROW()+5+(COLUMN()-48)/1000,"")</f>
        <v/>
      </c>
      <c r="BL454" t="str">
        <f>IF(P454=Detail!$E$3,ROW()+5+(COLUMN()-48)/1000,"")</f>
        <v/>
      </c>
      <c r="BM454" t="str">
        <f>IF(Q454=Detail!$E$3,ROW()+5+(COLUMN()-48)/1000,"")</f>
        <v/>
      </c>
      <c r="BN454" t="str">
        <f>IF(R454=Detail!$E$3,ROW()+5+(COLUMN()-48)/1000,"")</f>
        <v/>
      </c>
      <c r="BO454" t="str">
        <f>IF(S454=Detail!$E$3,ROW()+5+(COLUMN()-48)/1000,"")</f>
        <v/>
      </c>
      <c r="BP454" t="str">
        <f>IF(T454=Detail!$E$3,ROW()+5+(COLUMN()-48)/1000,"")</f>
        <v/>
      </c>
      <c r="BQ454" t="str">
        <f t="shared" ca="1" si="117"/>
        <v/>
      </c>
      <c r="BR454" t="str">
        <f>IF(BS454="","","'"&amp;VLOOKUP(ROUND((BS454-ROUNDDOWN(BS454,0))*1000,0),$BT$2:$BU$21,2,FALSE)&amp;"'!A"&amp;ROUNDDOWN(Codedata!BS454,0))</f>
        <v/>
      </c>
      <c r="BS454" t="str">
        <f t="shared" si="122"/>
        <v/>
      </c>
      <c r="BV454" t="str">
        <f t="shared" ca="1" si="123"/>
        <v/>
      </c>
      <c r="BW454" t="str">
        <f t="shared" ca="1" si="124"/>
        <v/>
      </c>
      <c r="BX454" t="str">
        <f t="shared" ca="1" si="125"/>
        <v/>
      </c>
      <c r="BY454" t="str">
        <f t="shared" ca="1" si="126"/>
        <v/>
      </c>
      <c r="BZ454" t="str">
        <f t="shared" ca="1" si="127"/>
        <v/>
      </c>
      <c r="CA454" t="str">
        <f t="shared" ca="1" si="128"/>
        <v/>
      </c>
      <c r="CB454" t="str">
        <f t="shared" ca="1" si="129"/>
        <v/>
      </c>
      <c r="CC454" t="str">
        <f t="shared" ca="1" si="130"/>
        <v/>
      </c>
    </row>
    <row r="455" spans="1:81" x14ac:dyDescent="0.3">
      <c r="A455">
        <f>Cash!$C460</f>
        <v>0</v>
      </c>
      <c r="B455">
        <f>Cash!$D460</f>
        <v>0</v>
      </c>
      <c r="C455">
        <f>Zicht!$C460</f>
        <v>0</v>
      </c>
      <c r="D455">
        <f>Zicht!$D460</f>
        <v>0</v>
      </c>
      <c r="E455">
        <f>Spaar!$C460</f>
        <v>0</v>
      </c>
      <c r="F455">
        <f>Spaar!$D460</f>
        <v>0</v>
      </c>
      <c r="G455">
        <f>'Reserve 1'!$C460</f>
        <v>0</v>
      </c>
      <c r="H455">
        <f>'Reserve 1'!$D460</f>
        <v>0</v>
      </c>
      <c r="I455">
        <f>'Reserve 2'!$C460</f>
        <v>0</v>
      </c>
      <c r="J455">
        <f>'Reserve 2'!$D460</f>
        <v>0</v>
      </c>
      <c r="K455">
        <f>'Reserve 3'!$C460</f>
        <v>0</v>
      </c>
      <c r="L455">
        <f>'Reserve 3'!$D460</f>
        <v>0</v>
      </c>
      <c r="M455">
        <f>'Reserve 4'!$C460</f>
        <v>0</v>
      </c>
      <c r="N455">
        <f>'Reserve 4'!$D460</f>
        <v>0</v>
      </c>
      <c r="O455">
        <f>'Reserve 5'!$C460</f>
        <v>0</v>
      </c>
      <c r="P455">
        <f>'Reserve 5'!$D460</f>
        <v>0</v>
      </c>
      <c r="Q455">
        <f>'Reserve 6'!$C460</f>
        <v>0</v>
      </c>
      <c r="R455">
        <f>'Reserve 6'!$D460</f>
        <v>0</v>
      </c>
      <c r="S455">
        <f>'Reserve 7'!$C460</f>
        <v>0</v>
      </c>
      <c r="T455">
        <f>'Reserve 7'!$D460</f>
        <v>0</v>
      </c>
      <c r="U455" t="str">
        <f>IF(A455=0,"",IF(COUNTIF(A$2:A455,A455)&gt;1,"",ROW()+(COLUMN()-20)/10000))</f>
        <v/>
      </c>
      <c r="V455" t="str">
        <f>IF(B455=0,"",IF(COUNTIF(B$2:B455,B455)&gt;1,"",ROW()+(COLUMN()-20)/10000))</f>
        <v/>
      </c>
      <c r="W455" t="str">
        <f>IF(C455=0,"",IF(COUNTIF(C$2:C455,C455)&gt;1,"",ROW()+(COLUMN()-20)/10000))</f>
        <v/>
      </c>
      <c r="X455" t="str">
        <f>IF(D455=0,"",IF(COUNTIF(D$2:D455,D455)&gt;1,"",ROW()+(COLUMN()-20)/10000))</f>
        <v/>
      </c>
      <c r="Y455" t="str">
        <f>IF(E455=0,"",IF(COUNTIF(E$2:E455,E455)&gt;1,"",ROW()+(COLUMN()-20)/10000))</f>
        <v/>
      </c>
      <c r="Z455" t="str">
        <f>IF(F455=0,"",IF(COUNTIF(F$2:F455,F455)&gt;1,"",ROW()+(COLUMN()-20)/10000))</f>
        <v/>
      </c>
      <c r="AA455" t="str">
        <f>IF(G455=0,"",IF(COUNTIF(G$2:G455,G455)&gt;1,"",ROW()+(COLUMN()-20)/10000))</f>
        <v/>
      </c>
      <c r="AB455" t="str">
        <f>IF(H455=0,"",IF(COUNTIF(H$2:H455,H455)&gt;1,"",ROW()+(COLUMN()-20)/10000))</f>
        <v/>
      </c>
      <c r="AC455" t="str">
        <f>IF(I455=0,"",IF(COUNTIF(I$2:I455,I455)&gt;1,"",ROW()+(COLUMN()-20)/10000))</f>
        <v/>
      </c>
      <c r="AD455" t="str">
        <f>IF(J455=0,"",IF(COUNTIF(J$2:J455,J455)&gt;1,"",ROW()+(COLUMN()-20)/10000))</f>
        <v/>
      </c>
      <c r="AE455" t="str">
        <f>IF(K455=0,"",IF(COUNTIF(K$2:K455,K455)&gt;1,"",ROW()+(COLUMN()-20)/10000))</f>
        <v/>
      </c>
      <c r="AF455" t="str">
        <f>IF(L455=0,"",IF(COUNTIF(L$2:L455,L455)&gt;1,"",ROW()+(COLUMN()-20)/10000))</f>
        <v/>
      </c>
      <c r="AG455" t="str">
        <f>IF(M455=0,"",IF(COUNTIF(M$2:M455,M455)&gt;1,"",ROW()+(COLUMN()-20)/10000))</f>
        <v/>
      </c>
      <c r="AH455" t="str">
        <f>IF(N455=0,"",IF(COUNTIF(N$2:N455,N455)&gt;1,"",ROW()+(COLUMN()-20)/10000))</f>
        <v/>
      </c>
      <c r="AI455" t="str">
        <f>IF(O455=0,"",IF(COUNTIF(O$2:O455,O455)&gt;1,"",ROW()+(COLUMN()-20)/10000))</f>
        <v/>
      </c>
      <c r="AJ455" t="str">
        <f>IF(P455=0,"",IF(COUNTIF(P$2:P455,P455)&gt;1,"",ROW()+(COLUMN()-20)/10000))</f>
        <v/>
      </c>
      <c r="AK455" t="str">
        <f>IF(Q455=0,"",IF(COUNTIF(Q$2:Q455,Q455)&gt;1,"",ROW()+(COLUMN()-20)/10000))</f>
        <v/>
      </c>
      <c r="AL455" t="str">
        <f>IF(R455=0,"",IF(COUNTIF(R$2:R455,R455)&gt;1,"",ROW()+(COLUMN()-20)/10000))</f>
        <v/>
      </c>
      <c r="AM455" t="str">
        <f>IF(S455=0,"",IF(COUNTIF(S$2:S455,S455)&gt;1,"",ROW()+(COLUMN()-20)/10000))</f>
        <v/>
      </c>
      <c r="AN455" t="str">
        <f>IF(T455=0,"",IF(COUNTIF(T$2:T455,T455)&gt;1,"",ROW()+(COLUMN()-20)/10000))</f>
        <v/>
      </c>
      <c r="AO455" t="str">
        <f t="shared" si="118"/>
        <v/>
      </c>
      <c r="AP455" t="str">
        <f t="shared" ca="1" si="116"/>
        <v/>
      </c>
      <c r="AQ455" t="str">
        <f ca="1">IF(AP455="","",IF(COUNTIF($AP$2:AP455,AP455)&gt;1,"",IF(AP455="overdracht",1,ROW())))</f>
        <v/>
      </c>
      <c r="AT455" t="str">
        <f t="shared" ca="1" si="119"/>
        <v/>
      </c>
      <c r="AU455" t="str">
        <f t="shared" si="120"/>
        <v/>
      </c>
      <c r="AV455" t="str">
        <f t="shared" si="121"/>
        <v/>
      </c>
      <c r="AW455" s="104" t="str">
        <f>IF(A455=Detail!$E$3,ROW()+5+(COLUMN()-48)/1000,"")</f>
        <v/>
      </c>
      <c r="AX455" t="str">
        <f>IF(B455=Detail!$E$3,ROW()+5+(COLUMN()-48)/1000,"")</f>
        <v/>
      </c>
      <c r="AY455" t="str">
        <f>IF(C455=Detail!$E$3,ROW()+5+(COLUMN()-48)/1000,"")</f>
        <v/>
      </c>
      <c r="AZ455" t="str">
        <f>IF(D455=Detail!$E$3,ROW()+5+(COLUMN()-48)/1000,"")</f>
        <v/>
      </c>
      <c r="BA455" t="str">
        <f>IF(E455=Detail!$E$3,ROW()+5+(COLUMN()-48)/1000,"")</f>
        <v/>
      </c>
      <c r="BB455" t="str">
        <f>IF(F455=Detail!$E$3,ROW()+5+(COLUMN()-48)/1000,"")</f>
        <v/>
      </c>
      <c r="BC455" t="str">
        <f>IF(G455=Detail!$E$3,ROW()+5+(COLUMN()-48)/1000,"")</f>
        <v/>
      </c>
      <c r="BD455" t="str">
        <f>IF(H455=Detail!$E$3,ROW()+5+(COLUMN()-48)/1000,"")</f>
        <v/>
      </c>
      <c r="BE455" t="str">
        <f>IF(I455=Detail!$E$3,ROW()+5+(COLUMN()-48)/1000,"")</f>
        <v/>
      </c>
      <c r="BF455" t="str">
        <f>IF(J455=Detail!$E$3,ROW()+5+(COLUMN()-48)/1000,"")</f>
        <v/>
      </c>
      <c r="BG455" t="str">
        <f>IF(K455=Detail!$E$3,ROW()+5+(COLUMN()-48)/1000,"")</f>
        <v/>
      </c>
      <c r="BH455" t="str">
        <f>IF(L455=Detail!$E$3,ROW()+5+(COLUMN()-48)/1000,"")</f>
        <v/>
      </c>
      <c r="BI455" t="str">
        <f>IF(M455=Detail!$E$3,ROW()+5+(COLUMN()-48)/1000,"")</f>
        <v/>
      </c>
      <c r="BJ455" t="str">
        <f>IF(N455=Detail!$E$3,ROW()+5+(COLUMN()-48)/1000,"")</f>
        <v/>
      </c>
      <c r="BK455" t="str">
        <f>IF(O455=Detail!$E$3,ROW()+5+(COLUMN()-48)/1000,"")</f>
        <v/>
      </c>
      <c r="BL455" t="str">
        <f>IF(P455=Detail!$E$3,ROW()+5+(COLUMN()-48)/1000,"")</f>
        <v/>
      </c>
      <c r="BM455" t="str">
        <f>IF(Q455=Detail!$E$3,ROW()+5+(COLUMN()-48)/1000,"")</f>
        <v/>
      </c>
      <c r="BN455" t="str">
        <f>IF(R455=Detail!$E$3,ROW()+5+(COLUMN()-48)/1000,"")</f>
        <v/>
      </c>
      <c r="BO455" t="str">
        <f>IF(S455=Detail!$E$3,ROW()+5+(COLUMN()-48)/1000,"")</f>
        <v/>
      </c>
      <c r="BP455" t="str">
        <f>IF(T455=Detail!$E$3,ROW()+5+(COLUMN()-48)/1000,"")</f>
        <v/>
      </c>
      <c r="BQ455" t="str">
        <f t="shared" ca="1" si="117"/>
        <v/>
      </c>
      <c r="BR455" t="str">
        <f>IF(BS455="","","'"&amp;VLOOKUP(ROUND((BS455-ROUNDDOWN(BS455,0))*1000,0),$BT$2:$BU$21,2,FALSE)&amp;"'!A"&amp;ROUNDDOWN(Codedata!BS455,0))</f>
        <v/>
      </c>
      <c r="BS455" t="str">
        <f t="shared" si="122"/>
        <v/>
      </c>
      <c r="BV455" t="str">
        <f t="shared" ca="1" si="123"/>
        <v/>
      </c>
      <c r="BW455" t="str">
        <f t="shared" ca="1" si="124"/>
        <v/>
      </c>
      <c r="BX455" t="str">
        <f t="shared" ca="1" si="125"/>
        <v/>
      </c>
      <c r="BY455" t="str">
        <f t="shared" ca="1" si="126"/>
        <v/>
      </c>
      <c r="BZ455" t="str">
        <f t="shared" ca="1" si="127"/>
        <v/>
      </c>
      <c r="CA455" t="str">
        <f t="shared" ca="1" si="128"/>
        <v/>
      </c>
      <c r="CB455" t="str">
        <f t="shared" ca="1" si="129"/>
        <v/>
      </c>
      <c r="CC455" t="str">
        <f t="shared" ca="1" si="130"/>
        <v/>
      </c>
    </row>
    <row r="456" spans="1:81" x14ac:dyDescent="0.3">
      <c r="A456">
        <f>Cash!$C461</f>
        <v>0</v>
      </c>
      <c r="B456">
        <f>Cash!$D461</f>
        <v>0</v>
      </c>
      <c r="C456">
        <f>Zicht!$C461</f>
        <v>0</v>
      </c>
      <c r="D456">
        <f>Zicht!$D461</f>
        <v>0</v>
      </c>
      <c r="E456">
        <f>Spaar!$C461</f>
        <v>0</v>
      </c>
      <c r="F456">
        <f>Spaar!$D461</f>
        <v>0</v>
      </c>
      <c r="G456">
        <f>'Reserve 1'!$C461</f>
        <v>0</v>
      </c>
      <c r="H456">
        <f>'Reserve 1'!$D461</f>
        <v>0</v>
      </c>
      <c r="I456">
        <f>'Reserve 2'!$C461</f>
        <v>0</v>
      </c>
      <c r="J456">
        <f>'Reserve 2'!$D461</f>
        <v>0</v>
      </c>
      <c r="K456">
        <f>'Reserve 3'!$C461</f>
        <v>0</v>
      </c>
      <c r="L456">
        <f>'Reserve 3'!$D461</f>
        <v>0</v>
      </c>
      <c r="M456">
        <f>'Reserve 4'!$C461</f>
        <v>0</v>
      </c>
      <c r="N456">
        <f>'Reserve 4'!$D461</f>
        <v>0</v>
      </c>
      <c r="O456">
        <f>'Reserve 5'!$C461</f>
        <v>0</v>
      </c>
      <c r="P456">
        <f>'Reserve 5'!$D461</f>
        <v>0</v>
      </c>
      <c r="Q456">
        <f>'Reserve 6'!$C461</f>
        <v>0</v>
      </c>
      <c r="R456">
        <f>'Reserve 6'!$D461</f>
        <v>0</v>
      </c>
      <c r="S456">
        <f>'Reserve 7'!$C461</f>
        <v>0</v>
      </c>
      <c r="T456">
        <f>'Reserve 7'!$D461</f>
        <v>0</v>
      </c>
      <c r="U456" t="str">
        <f>IF(A456=0,"",IF(COUNTIF(A$2:A456,A456)&gt;1,"",ROW()+(COLUMN()-20)/10000))</f>
        <v/>
      </c>
      <c r="V456" t="str">
        <f>IF(B456=0,"",IF(COUNTIF(B$2:B456,B456)&gt;1,"",ROW()+(COLUMN()-20)/10000))</f>
        <v/>
      </c>
      <c r="W456" t="str">
        <f>IF(C456=0,"",IF(COUNTIF(C$2:C456,C456)&gt;1,"",ROW()+(COLUMN()-20)/10000))</f>
        <v/>
      </c>
      <c r="X456" t="str">
        <f>IF(D456=0,"",IF(COUNTIF(D$2:D456,D456)&gt;1,"",ROW()+(COLUMN()-20)/10000))</f>
        <v/>
      </c>
      <c r="Y456" t="str">
        <f>IF(E456=0,"",IF(COUNTIF(E$2:E456,E456)&gt;1,"",ROW()+(COLUMN()-20)/10000))</f>
        <v/>
      </c>
      <c r="Z456" t="str">
        <f>IF(F456=0,"",IF(COUNTIF(F$2:F456,F456)&gt;1,"",ROW()+(COLUMN()-20)/10000))</f>
        <v/>
      </c>
      <c r="AA456" t="str">
        <f>IF(G456=0,"",IF(COUNTIF(G$2:G456,G456)&gt;1,"",ROW()+(COLUMN()-20)/10000))</f>
        <v/>
      </c>
      <c r="AB456" t="str">
        <f>IF(H456=0,"",IF(COUNTIF(H$2:H456,H456)&gt;1,"",ROW()+(COLUMN()-20)/10000))</f>
        <v/>
      </c>
      <c r="AC456" t="str">
        <f>IF(I456=0,"",IF(COUNTIF(I$2:I456,I456)&gt;1,"",ROW()+(COLUMN()-20)/10000))</f>
        <v/>
      </c>
      <c r="AD456" t="str">
        <f>IF(J456=0,"",IF(COUNTIF(J$2:J456,J456)&gt;1,"",ROW()+(COLUMN()-20)/10000))</f>
        <v/>
      </c>
      <c r="AE456" t="str">
        <f>IF(K456=0,"",IF(COUNTIF(K$2:K456,K456)&gt;1,"",ROW()+(COLUMN()-20)/10000))</f>
        <v/>
      </c>
      <c r="AF456" t="str">
        <f>IF(L456=0,"",IF(COUNTIF(L$2:L456,L456)&gt;1,"",ROW()+(COLUMN()-20)/10000))</f>
        <v/>
      </c>
      <c r="AG456" t="str">
        <f>IF(M456=0,"",IF(COUNTIF(M$2:M456,M456)&gt;1,"",ROW()+(COLUMN()-20)/10000))</f>
        <v/>
      </c>
      <c r="AH456" t="str">
        <f>IF(N456=0,"",IF(COUNTIF(N$2:N456,N456)&gt;1,"",ROW()+(COLUMN()-20)/10000))</f>
        <v/>
      </c>
      <c r="AI456" t="str">
        <f>IF(O456=0,"",IF(COUNTIF(O$2:O456,O456)&gt;1,"",ROW()+(COLUMN()-20)/10000))</f>
        <v/>
      </c>
      <c r="AJ456" t="str">
        <f>IF(P456=0,"",IF(COUNTIF(P$2:P456,P456)&gt;1,"",ROW()+(COLUMN()-20)/10000))</f>
        <v/>
      </c>
      <c r="AK456" t="str">
        <f>IF(Q456=0,"",IF(COUNTIF(Q$2:Q456,Q456)&gt;1,"",ROW()+(COLUMN()-20)/10000))</f>
        <v/>
      </c>
      <c r="AL456" t="str">
        <f>IF(R456=0,"",IF(COUNTIF(R$2:R456,R456)&gt;1,"",ROW()+(COLUMN()-20)/10000))</f>
        <v/>
      </c>
      <c r="AM456" t="str">
        <f>IF(S456=0,"",IF(COUNTIF(S$2:S456,S456)&gt;1,"",ROW()+(COLUMN()-20)/10000))</f>
        <v/>
      </c>
      <c r="AN456" t="str">
        <f>IF(T456=0,"",IF(COUNTIF(T$2:T456,T456)&gt;1,"",ROW()+(COLUMN()-20)/10000))</f>
        <v/>
      </c>
      <c r="AO456" t="str">
        <f t="shared" si="118"/>
        <v/>
      </c>
      <c r="AP456" t="str">
        <f t="shared" ca="1" si="116"/>
        <v/>
      </c>
      <c r="AQ456" t="str">
        <f ca="1">IF(AP456="","",IF(COUNTIF($AP$2:AP456,AP456)&gt;1,"",IF(AP456="overdracht",1,ROW())))</f>
        <v/>
      </c>
      <c r="AT456" t="str">
        <f t="shared" ca="1" si="119"/>
        <v/>
      </c>
      <c r="AU456" t="str">
        <f t="shared" si="120"/>
        <v/>
      </c>
      <c r="AV456" t="str">
        <f t="shared" si="121"/>
        <v/>
      </c>
      <c r="AW456" s="104" t="str">
        <f>IF(A456=Detail!$E$3,ROW()+5+(COLUMN()-48)/1000,"")</f>
        <v/>
      </c>
      <c r="AX456" t="str">
        <f>IF(B456=Detail!$E$3,ROW()+5+(COLUMN()-48)/1000,"")</f>
        <v/>
      </c>
      <c r="AY456" t="str">
        <f>IF(C456=Detail!$E$3,ROW()+5+(COLUMN()-48)/1000,"")</f>
        <v/>
      </c>
      <c r="AZ456" t="str">
        <f>IF(D456=Detail!$E$3,ROW()+5+(COLUMN()-48)/1000,"")</f>
        <v/>
      </c>
      <c r="BA456" t="str">
        <f>IF(E456=Detail!$E$3,ROW()+5+(COLUMN()-48)/1000,"")</f>
        <v/>
      </c>
      <c r="BB456" t="str">
        <f>IF(F456=Detail!$E$3,ROW()+5+(COLUMN()-48)/1000,"")</f>
        <v/>
      </c>
      <c r="BC456" t="str">
        <f>IF(G456=Detail!$E$3,ROW()+5+(COLUMN()-48)/1000,"")</f>
        <v/>
      </c>
      <c r="BD456" t="str">
        <f>IF(H456=Detail!$E$3,ROW()+5+(COLUMN()-48)/1000,"")</f>
        <v/>
      </c>
      <c r="BE456" t="str">
        <f>IF(I456=Detail!$E$3,ROW()+5+(COLUMN()-48)/1000,"")</f>
        <v/>
      </c>
      <c r="BF456" t="str">
        <f>IF(J456=Detail!$E$3,ROW()+5+(COLUMN()-48)/1000,"")</f>
        <v/>
      </c>
      <c r="BG456" t="str">
        <f>IF(K456=Detail!$E$3,ROW()+5+(COLUMN()-48)/1000,"")</f>
        <v/>
      </c>
      <c r="BH456" t="str">
        <f>IF(L456=Detail!$E$3,ROW()+5+(COLUMN()-48)/1000,"")</f>
        <v/>
      </c>
      <c r="BI456" t="str">
        <f>IF(M456=Detail!$E$3,ROW()+5+(COLUMN()-48)/1000,"")</f>
        <v/>
      </c>
      <c r="BJ456" t="str">
        <f>IF(N456=Detail!$E$3,ROW()+5+(COLUMN()-48)/1000,"")</f>
        <v/>
      </c>
      <c r="BK456" t="str">
        <f>IF(O456=Detail!$E$3,ROW()+5+(COLUMN()-48)/1000,"")</f>
        <v/>
      </c>
      <c r="BL456" t="str">
        <f>IF(P456=Detail!$E$3,ROW()+5+(COLUMN()-48)/1000,"")</f>
        <v/>
      </c>
      <c r="BM456" t="str">
        <f>IF(Q456=Detail!$E$3,ROW()+5+(COLUMN()-48)/1000,"")</f>
        <v/>
      </c>
      <c r="BN456" t="str">
        <f>IF(R456=Detail!$E$3,ROW()+5+(COLUMN()-48)/1000,"")</f>
        <v/>
      </c>
      <c r="BO456" t="str">
        <f>IF(S456=Detail!$E$3,ROW()+5+(COLUMN()-48)/1000,"")</f>
        <v/>
      </c>
      <c r="BP456" t="str">
        <f>IF(T456=Detail!$E$3,ROW()+5+(COLUMN()-48)/1000,"")</f>
        <v/>
      </c>
      <c r="BQ456" t="str">
        <f t="shared" ca="1" si="117"/>
        <v/>
      </c>
      <c r="BR456" t="str">
        <f>IF(BS456="","","'"&amp;VLOOKUP(ROUND((BS456-ROUNDDOWN(BS456,0))*1000,0),$BT$2:$BU$21,2,FALSE)&amp;"'!A"&amp;ROUNDDOWN(Codedata!BS456,0))</f>
        <v/>
      </c>
      <c r="BS456" t="str">
        <f t="shared" si="122"/>
        <v/>
      </c>
      <c r="BV456" t="str">
        <f t="shared" ca="1" si="123"/>
        <v/>
      </c>
      <c r="BW456" t="str">
        <f t="shared" ca="1" si="124"/>
        <v/>
      </c>
      <c r="BX456" t="str">
        <f t="shared" ca="1" si="125"/>
        <v/>
      </c>
      <c r="BY456" t="str">
        <f t="shared" ca="1" si="126"/>
        <v/>
      </c>
      <c r="BZ456" t="str">
        <f t="shared" ca="1" si="127"/>
        <v/>
      </c>
      <c r="CA456" t="str">
        <f t="shared" ca="1" si="128"/>
        <v/>
      </c>
      <c r="CB456" t="str">
        <f t="shared" ca="1" si="129"/>
        <v/>
      </c>
      <c r="CC456" t="str">
        <f t="shared" ca="1" si="130"/>
        <v/>
      </c>
    </row>
    <row r="457" spans="1:81" x14ac:dyDescent="0.3">
      <c r="A457">
        <f>Cash!$C462</f>
        <v>0</v>
      </c>
      <c r="B457">
        <f>Cash!$D462</f>
        <v>0</v>
      </c>
      <c r="C457">
        <f>Zicht!$C462</f>
        <v>0</v>
      </c>
      <c r="D457">
        <f>Zicht!$D462</f>
        <v>0</v>
      </c>
      <c r="E457">
        <f>Spaar!$C462</f>
        <v>0</v>
      </c>
      <c r="F457">
        <f>Spaar!$D462</f>
        <v>0</v>
      </c>
      <c r="G457">
        <f>'Reserve 1'!$C462</f>
        <v>0</v>
      </c>
      <c r="H457">
        <f>'Reserve 1'!$D462</f>
        <v>0</v>
      </c>
      <c r="I457">
        <f>'Reserve 2'!$C462</f>
        <v>0</v>
      </c>
      <c r="J457">
        <f>'Reserve 2'!$D462</f>
        <v>0</v>
      </c>
      <c r="K457">
        <f>'Reserve 3'!$C462</f>
        <v>0</v>
      </c>
      <c r="L457">
        <f>'Reserve 3'!$D462</f>
        <v>0</v>
      </c>
      <c r="M457">
        <f>'Reserve 4'!$C462</f>
        <v>0</v>
      </c>
      <c r="N457">
        <f>'Reserve 4'!$D462</f>
        <v>0</v>
      </c>
      <c r="O457">
        <f>'Reserve 5'!$C462</f>
        <v>0</v>
      </c>
      <c r="P457">
        <f>'Reserve 5'!$D462</f>
        <v>0</v>
      </c>
      <c r="Q457">
        <f>'Reserve 6'!$C462</f>
        <v>0</v>
      </c>
      <c r="R457">
        <f>'Reserve 6'!$D462</f>
        <v>0</v>
      </c>
      <c r="S457">
        <f>'Reserve 7'!$C462</f>
        <v>0</v>
      </c>
      <c r="T457">
        <f>'Reserve 7'!$D462</f>
        <v>0</v>
      </c>
      <c r="U457" t="str">
        <f>IF(A457=0,"",IF(COUNTIF(A$2:A457,A457)&gt;1,"",ROW()+(COLUMN()-20)/10000))</f>
        <v/>
      </c>
      <c r="V457" t="str">
        <f>IF(B457=0,"",IF(COUNTIF(B$2:B457,B457)&gt;1,"",ROW()+(COLUMN()-20)/10000))</f>
        <v/>
      </c>
      <c r="W457" t="str">
        <f>IF(C457=0,"",IF(COUNTIF(C$2:C457,C457)&gt;1,"",ROW()+(COLUMN()-20)/10000))</f>
        <v/>
      </c>
      <c r="X457" t="str">
        <f>IF(D457=0,"",IF(COUNTIF(D$2:D457,D457)&gt;1,"",ROW()+(COLUMN()-20)/10000))</f>
        <v/>
      </c>
      <c r="Y457" t="str">
        <f>IF(E457=0,"",IF(COUNTIF(E$2:E457,E457)&gt;1,"",ROW()+(COLUMN()-20)/10000))</f>
        <v/>
      </c>
      <c r="Z457" t="str">
        <f>IF(F457=0,"",IF(COUNTIF(F$2:F457,F457)&gt;1,"",ROW()+(COLUMN()-20)/10000))</f>
        <v/>
      </c>
      <c r="AA457" t="str">
        <f>IF(G457=0,"",IF(COUNTIF(G$2:G457,G457)&gt;1,"",ROW()+(COLUMN()-20)/10000))</f>
        <v/>
      </c>
      <c r="AB457" t="str">
        <f>IF(H457=0,"",IF(COUNTIF(H$2:H457,H457)&gt;1,"",ROW()+(COLUMN()-20)/10000))</f>
        <v/>
      </c>
      <c r="AC457" t="str">
        <f>IF(I457=0,"",IF(COUNTIF(I$2:I457,I457)&gt;1,"",ROW()+(COLUMN()-20)/10000))</f>
        <v/>
      </c>
      <c r="AD457" t="str">
        <f>IF(J457=0,"",IF(COUNTIF(J$2:J457,J457)&gt;1,"",ROW()+(COLUMN()-20)/10000))</f>
        <v/>
      </c>
      <c r="AE457" t="str">
        <f>IF(K457=0,"",IF(COUNTIF(K$2:K457,K457)&gt;1,"",ROW()+(COLUMN()-20)/10000))</f>
        <v/>
      </c>
      <c r="AF457" t="str">
        <f>IF(L457=0,"",IF(COUNTIF(L$2:L457,L457)&gt;1,"",ROW()+(COLUMN()-20)/10000))</f>
        <v/>
      </c>
      <c r="AG457" t="str">
        <f>IF(M457=0,"",IF(COUNTIF(M$2:M457,M457)&gt;1,"",ROW()+(COLUMN()-20)/10000))</f>
        <v/>
      </c>
      <c r="AH457" t="str">
        <f>IF(N457=0,"",IF(COUNTIF(N$2:N457,N457)&gt;1,"",ROW()+(COLUMN()-20)/10000))</f>
        <v/>
      </c>
      <c r="AI457" t="str">
        <f>IF(O457=0,"",IF(COUNTIF(O$2:O457,O457)&gt;1,"",ROW()+(COLUMN()-20)/10000))</f>
        <v/>
      </c>
      <c r="AJ457" t="str">
        <f>IF(P457=0,"",IF(COUNTIF(P$2:P457,P457)&gt;1,"",ROW()+(COLUMN()-20)/10000))</f>
        <v/>
      </c>
      <c r="AK457" t="str">
        <f>IF(Q457=0,"",IF(COUNTIF(Q$2:Q457,Q457)&gt;1,"",ROW()+(COLUMN()-20)/10000))</f>
        <v/>
      </c>
      <c r="AL457" t="str">
        <f>IF(R457=0,"",IF(COUNTIF(R$2:R457,R457)&gt;1,"",ROW()+(COLUMN()-20)/10000))</f>
        <v/>
      </c>
      <c r="AM457" t="str">
        <f>IF(S457=0,"",IF(COUNTIF(S$2:S457,S457)&gt;1,"",ROW()+(COLUMN()-20)/10000))</f>
        <v/>
      </c>
      <c r="AN457" t="str">
        <f>IF(T457=0,"",IF(COUNTIF(T$2:T457,T457)&gt;1,"",ROW()+(COLUMN()-20)/10000))</f>
        <v/>
      </c>
      <c r="AO457" t="str">
        <f t="shared" si="118"/>
        <v/>
      </c>
      <c r="AP457" t="str">
        <f t="shared" ca="1" si="116"/>
        <v/>
      </c>
      <c r="AQ457" t="str">
        <f ca="1">IF(AP457="","",IF(COUNTIF($AP$2:AP457,AP457)&gt;1,"",IF(AP457="overdracht",1,ROW())))</f>
        <v/>
      </c>
      <c r="AT457" t="str">
        <f t="shared" ca="1" si="119"/>
        <v/>
      </c>
      <c r="AU457" t="str">
        <f t="shared" si="120"/>
        <v/>
      </c>
      <c r="AV457" t="str">
        <f t="shared" si="121"/>
        <v/>
      </c>
      <c r="AW457" s="104" t="str">
        <f>IF(A457=Detail!$E$3,ROW()+5+(COLUMN()-48)/1000,"")</f>
        <v/>
      </c>
      <c r="AX457" t="str">
        <f>IF(B457=Detail!$E$3,ROW()+5+(COLUMN()-48)/1000,"")</f>
        <v/>
      </c>
      <c r="AY457" t="str">
        <f>IF(C457=Detail!$E$3,ROW()+5+(COLUMN()-48)/1000,"")</f>
        <v/>
      </c>
      <c r="AZ457" t="str">
        <f>IF(D457=Detail!$E$3,ROW()+5+(COLUMN()-48)/1000,"")</f>
        <v/>
      </c>
      <c r="BA457" t="str">
        <f>IF(E457=Detail!$E$3,ROW()+5+(COLUMN()-48)/1000,"")</f>
        <v/>
      </c>
      <c r="BB457" t="str">
        <f>IF(F457=Detail!$E$3,ROW()+5+(COLUMN()-48)/1000,"")</f>
        <v/>
      </c>
      <c r="BC457" t="str">
        <f>IF(G457=Detail!$E$3,ROW()+5+(COLUMN()-48)/1000,"")</f>
        <v/>
      </c>
      <c r="BD457" t="str">
        <f>IF(H457=Detail!$E$3,ROW()+5+(COLUMN()-48)/1000,"")</f>
        <v/>
      </c>
      <c r="BE457" t="str">
        <f>IF(I457=Detail!$E$3,ROW()+5+(COLUMN()-48)/1000,"")</f>
        <v/>
      </c>
      <c r="BF457" t="str">
        <f>IF(J457=Detail!$E$3,ROW()+5+(COLUMN()-48)/1000,"")</f>
        <v/>
      </c>
      <c r="BG457" t="str">
        <f>IF(K457=Detail!$E$3,ROW()+5+(COLUMN()-48)/1000,"")</f>
        <v/>
      </c>
      <c r="BH457" t="str">
        <f>IF(L457=Detail!$E$3,ROW()+5+(COLUMN()-48)/1000,"")</f>
        <v/>
      </c>
      <c r="BI457" t="str">
        <f>IF(M457=Detail!$E$3,ROW()+5+(COLUMN()-48)/1000,"")</f>
        <v/>
      </c>
      <c r="BJ457" t="str">
        <f>IF(N457=Detail!$E$3,ROW()+5+(COLUMN()-48)/1000,"")</f>
        <v/>
      </c>
      <c r="BK457" t="str">
        <f>IF(O457=Detail!$E$3,ROW()+5+(COLUMN()-48)/1000,"")</f>
        <v/>
      </c>
      <c r="BL457" t="str">
        <f>IF(P457=Detail!$E$3,ROW()+5+(COLUMN()-48)/1000,"")</f>
        <v/>
      </c>
      <c r="BM457" t="str">
        <f>IF(Q457=Detail!$E$3,ROW()+5+(COLUMN()-48)/1000,"")</f>
        <v/>
      </c>
      <c r="BN457" t="str">
        <f>IF(R457=Detail!$E$3,ROW()+5+(COLUMN()-48)/1000,"")</f>
        <v/>
      </c>
      <c r="BO457" t="str">
        <f>IF(S457=Detail!$E$3,ROW()+5+(COLUMN()-48)/1000,"")</f>
        <v/>
      </c>
      <c r="BP457" t="str">
        <f>IF(T457=Detail!$E$3,ROW()+5+(COLUMN()-48)/1000,"")</f>
        <v/>
      </c>
      <c r="BQ457" t="str">
        <f t="shared" ca="1" si="117"/>
        <v/>
      </c>
      <c r="BR457" t="str">
        <f>IF(BS457="","","'"&amp;VLOOKUP(ROUND((BS457-ROUNDDOWN(BS457,0))*1000,0),$BT$2:$BU$21,2,FALSE)&amp;"'!A"&amp;ROUNDDOWN(Codedata!BS457,0))</f>
        <v/>
      </c>
      <c r="BS457" t="str">
        <f t="shared" si="122"/>
        <v/>
      </c>
      <c r="BV457" t="str">
        <f t="shared" ca="1" si="123"/>
        <v/>
      </c>
      <c r="BW457" t="str">
        <f t="shared" ca="1" si="124"/>
        <v/>
      </c>
      <c r="BX457" t="str">
        <f t="shared" ca="1" si="125"/>
        <v/>
      </c>
      <c r="BY457" t="str">
        <f t="shared" ca="1" si="126"/>
        <v/>
      </c>
      <c r="BZ457" t="str">
        <f t="shared" ca="1" si="127"/>
        <v/>
      </c>
      <c r="CA457" t="str">
        <f t="shared" ca="1" si="128"/>
        <v/>
      </c>
      <c r="CB457" t="str">
        <f t="shared" ca="1" si="129"/>
        <v/>
      </c>
      <c r="CC457" t="str">
        <f t="shared" ca="1" si="130"/>
        <v/>
      </c>
    </row>
    <row r="458" spans="1:81" x14ac:dyDescent="0.3">
      <c r="A458">
        <f>Cash!$C463</f>
        <v>0</v>
      </c>
      <c r="B458">
        <f>Cash!$D463</f>
        <v>0</v>
      </c>
      <c r="C458">
        <f>Zicht!$C463</f>
        <v>0</v>
      </c>
      <c r="D458">
        <f>Zicht!$D463</f>
        <v>0</v>
      </c>
      <c r="E458">
        <f>Spaar!$C463</f>
        <v>0</v>
      </c>
      <c r="F458">
        <f>Spaar!$D463</f>
        <v>0</v>
      </c>
      <c r="G458">
        <f>'Reserve 1'!$C463</f>
        <v>0</v>
      </c>
      <c r="H458">
        <f>'Reserve 1'!$D463</f>
        <v>0</v>
      </c>
      <c r="I458">
        <f>'Reserve 2'!$C463</f>
        <v>0</v>
      </c>
      <c r="J458">
        <f>'Reserve 2'!$D463</f>
        <v>0</v>
      </c>
      <c r="K458">
        <f>'Reserve 3'!$C463</f>
        <v>0</v>
      </c>
      <c r="L458">
        <f>'Reserve 3'!$D463</f>
        <v>0</v>
      </c>
      <c r="M458">
        <f>'Reserve 4'!$C463</f>
        <v>0</v>
      </c>
      <c r="N458">
        <f>'Reserve 4'!$D463</f>
        <v>0</v>
      </c>
      <c r="O458">
        <f>'Reserve 5'!$C463</f>
        <v>0</v>
      </c>
      <c r="P458">
        <f>'Reserve 5'!$D463</f>
        <v>0</v>
      </c>
      <c r="Q458">
        <f>'Reserve 6'!$C463</f>
        <v>0</v>
      </c>
      <c r="R458">
        <f>'Reserve 6'!$D463</f>
        <v>0</v>
      </c>
      <c r="S458">
        <f>'Reserve 7'!$C463</f>
        <v>0</v>
      </c>
      <c r="T458">
        <f>'Reserve 7'!$D463</f>
        <v>0</v>
      </c>
      <c r="U458" t="str">
        <f>IF(A458=0,"",IF(COUNTIF(A$2:A458,A458)&gt;1,"",ROW()+(COLUMN()-20)/10000))</f>
        <v/>
      </c>
      <c r="V458" t="str">
        <f>IF(B458=0,"",IF(COUNTIF(B$2:B458,B458)&gt;1,"",ROW()+(COLUMN()-20)/10000))</f>
        <v/>
      </c>
      <c r="W458" t="str">
        <f>IF(C458=0,"",IF(COUNTIF(C$2:C458,C458)&gt;1,"",ROW()+(COLUMN()-20)/10000))</f>
        <v/>
      </c>
      <c r="X458" t="str">
        <f>IF(D458=0,"",IF(COUNTIF(D$2:D458,D458)&gt;1,"",ROW()+(COLUMN()-20)/10000))</f>
        <v/>
      </c>
      <c r="Y458" t="str">
        <f>IF(E458=0,"",IF(COUNTIF(E$2:E458,E458)&gt;1,"",ROW()+(COLUMN()-20)/10000))</f>
        <v/>
      </c>
      <c r="Z458" t="str">
        <f>IF(F458=0,"",IF(COUNTIF(F$2:F458,F458)&gt;1,"",ROW()+(COLUMN()-20)/10000))</f>
        <v/>
      </c>
      <c r="AA458" t="str">
        <f>IF(G458=0,"",IF(COUNTIF(G$2:G458,G458)&gt;1,"",ROW()+(COLUMN()-20)/10000))</f>
        <v/>
      </c>
      <c r="AB458" t="str">
        <f>IF(H458=0,"",IF(COUNTIF(H$2:H458,H458)&gt;1,"",ROW()+(COLUMN()-20)/10000))</f>
        <v/>
      </c>
      <c r="AC458" t="str">
        <f>IF(I458=0,"",IF(COUNTIF(I$2:I458,I458)&gt;1,"",ROW()+(COLUMN()-20)/10000))</f>
        <v/>
      </c>
      <c r="AD458" t="str">
        <f>IF(J458=0,"",IF(COUNTIF(J$2:J458,J458)&gt;1,"",ROW()+(COLUMN()-20)/10000))</f>
        <v/>
      </c>
      <c r="AE458" t="str">
        <f>IF(K458=0,"",IF(COUNTIF(K$2:K458,K458)&gt;1,"",ROW()+(COLUMN()-20)/10000))</f>
        <v/>
      </c>
      <c r="AF458" t="str">
        <f>IF(L458=0,"",IF(COUNTIF(L$2:L458,L458)&gt;1,"",ROW()+(COLUMN()-20)/10000))</f>
        <v/>
      </c>
      <c r="AG458" t="str">
        <f>IF(M458=0,"",IF(COUNTIF(M$2:M458,M458)&gt;1,"",ROW()+(COLUMN()-20)/10000))</f>
        <v/>
      </c>
      <c r="AH458" t="str">
        <f>IF(N458=0,"",IF(COUNTIF(N$2:N458,N458)&gt;1,"",ROW()+(COLUMN()-20)/10000))</f>
        <v/>
      </c>
      <c r="AI458" t="str">
        <f>IF(O458=0,"",IF(COUNTIF(O$2:O458,O458)&gt;1,"",ROW()+(COLUMN()-20)/10000))</f>
        <v/>
      </c>
      <c r="AJ458" t="str">
        <f>IF(P458=0,"",IF(COUNTIF(P$2:P458,P458)&gt;1,"",ROW()+(COLUMN()-20)/10000))</f>
        <v/>
      </c>
      <c r="AK458" t="str">
        <f>IF(Q458=0,"",IF(COUNTIF(Q$2:Q458,Q458)&gt;1,"",ROW()+(COLUMN()-20)/10000))</f>
        <v/>
      </c>
      <c r="AL458" t="str">
        <f>IF(R458=0,"",IF(COUNTIF(R$2:R458,R458)&gt;1,"",ROW()+(COLUMN()-20)/10000))</f>
        <v/>
      </c>
      <c r="AM458" t="str">
        <f>IF(S458=0,"",IF(COUNTIF(S$2:S458,S458)&gt;1,"",ROW()+(COLUMN()-20)/10000))</f>
        <v/>
      </c>
      <c r="AN458" t="str">
        <f>IF(T458=0,"",IF(COUNTIF(T$2:T458,T458)&gt;1,"",ROW()+(COLUMN()-20)/10000))</f>
        <v/>
      </c>
      <c r="AO458" t="str">
        <f t="shared" si="118"/>
        <v/>
      </c>
      <c r="AP458" t="str">
        <f t="shared" ca="1" si="116"/>
        <v/>
      </c>
      <c r="AQ458" t="str">
        <f ca="1">IF(AP458="","",IF(COUNTIF($AP$2:AP458,AP458)&gt;1,"",IF(AP458="overdracht",1,ROW())))</f>
        <v/>
      </c>
      <c r="AT458" t="str">
        <f t="shared" ca="1" si="119"/>
        <v/>
      </c>
      <c r="AU458" t="str">
        <f t="shared" si="120"/>
        <v/>
      </c>
      <c r="AV458" t="str">
        <f t="shared" si="121"/>
        <v/>
      </c>
      <c r="AW458" s="104" t="str">
        <f>IF(A458=Detail!$E$3,ROW()+5+(COLUMN()-48)/1000,"")</f>
        <v/>
      </c>
      <c r="AX458" t="str">
        <f>IF(B458=Detail!$E$3,ROW()+5+(COLUMN()-48)/1000,"")</f>
        <v/>
      </c>
      <c r="AY458" t="str">
        <f>IF(C458=Detail!$E$3,ROW()+5+(COLUMN()-48)/1000,"")</f>
        <v/>
      </c>
      <c r="AZ458" t="str">
        <f>IF(D458=Detail!$E$3,ROW()+5+(COLUMN()-48)/1000,"")</f>
        <v/>
      </c>
      <c r="BA458" t="str">
        <f>IF(E458=Detail!$E$3,ROW()+5+(COLUMN()-48)/1000,"")</f>
        <v/>
      </c>
      <c r="BB458" t="str">
        <f>IF(F458=Detail!$E$3,ROW()+5+(COLUMN()-48)/1000,"")</f>
        <v/>
      </c>
      <c r="BC458" t="str">
        <f>IF(G458=Detail!$E$3,ROW()+5+(COLUMN()-48)/1000,"")</f>
        <v/>
      </c>
      <c r="BD458" t="str">
        <f>IF(H458=Detail!$E$3,ROW()+5+(COLUMN()-48)/1000,"")</f>
        <v/>
      </c>
      <c r="BE458" t="str">
        <f>IF(I458=Detail!$E$3,ROW()+5+(COLUMN()-48)/1000,"")</f>
        <v/>
      </c>
      <c r="BF458" t="str">
        <f>IF(J458=Detail!$E$3,ROW()+5+(COLUMN()-48)/1000,"")</f>
        <v/>
      </c>
      <c r="BG458" t="str">
        <f>IF(K458=Detail!$E$3,ROW()+5+(COLUMN()-48)/1000,"")</f>
        <v/>
      </c>
      <c r="BH458" t="str">
        <f>IF(L458=Detail!$E$3,ROW()+5+(COLUMN()-48)/1000,"")</f>
        <v/>
      </c>
      <c r="BI458" t="str">
        <f>IF(M458=Detail!$E$3,ROW()+5+(COLUMN()-48)/1000,"")</f>
        <v/>
      </c>
      <c r="BJ458" t="str">
        <f>IF(N458=Detail!$E$3,ROW()+5+(COLUMN()-48)/1000,"")</f>
        <v/>
      </c>
      <c r="BK458" t="str">
        <f>IF(O458=Detail!$E$3,ROW()+5+(COLUMN()-48)/1000,"")</f>
        <v/>
      </c>
      <c r="BL458" t="str">
        <f>IF(P458=Detail!$E$3,ROW()+5+(COLUMN()-48)/1000,"")</f>
        <v/>
      </c>
      <c r="BM458" t="str">
        <f>IF(Q458=Detail!$E$3,ROW()+5+(COLUMN()-48)/1000,"")</f>
        <v/>
      </c>
      <c r="BN458" t="str">
        <f>IF(R458=Detail!$E$3,ROW()+5+(COLUMN()-48)/1000,"")</f>
        <v/>
      </c>
      <c r="BO458" t="str">
        <f>IF(S458=Detail!$E$3,ROW()+5+(COLUMN()-48)/1000,"")</f>
        <v/>
      </c>
      <c r="BP458" t="str">
        <f>IF(T458=Detail!$E$3,ROW()+5+(COLUMN()-48)/1000,"")</f>
        <v/>
      </c>
      <c r="BQ458" t="str">
        <f t="shared" ca="1" si="117"/>
        <v/>
      </c>
      <c r="BR458" t="str">
        <f>IF(BS458="","","'"&amp;VLOOKUP(ROUND((BS458-ROUNDDOWN(BS458,0))*1000,0),$BT$2:$BU$21,2,FALSE)&amp;"'!A"&amp;ROUNDDOWN(Codedata!BS458,0))</f>
        <v/>
      </c>
      <c r="BS458" t="str">
        <f t="shared" si="122"/>
        <v/>
      </c>
      <c r="BV458" t="str">
        <f t="shared" ca="1" si="123"/>
        <v/>
      </c>
      <c r="BW458" t="str">
        <f t="shared" ca="1" si="124"/>
        <v/>
      </c>
      <c r="BX458" t="str">
        <f t="shared" ca="1" si="125"/>
        <v/>
      </c>
      <c r="BY458" t="str">
        <f t="shared" ca="1" si="126"/>
        <v/>
      </c>
      <c r="BZ458" t="str">
        <f t="shared" ca="1" si="127"/>
        <v/>
      </c>
      <c r="CA458" t="str">
        <f t="shared" ca="1" si="128"/>
        <v/>
      </c>
      <c r="CB458" t="str">
        <f t="shared" ca="1" si="129"/>
        <v/>
      </c>
      <c r="CC458" t="str">
        <f t="shared" ca="1" si="130"/>
        <v/>
      </c>
    </row>
    <row r="459" spans="1:81" x14ac:dyDescent="0.3">
      <c r="A459">
        <f>Cash!$C464</f>
        <v>0</v>
      </c>
      <c r="B459">
        <f>Cash!$D464</f>
        <v>0</v>
      </c>
      <c r="C459">
        <f>Zicht!$C464</f>
        <v>0</v>
      </c>
      <c r="D459">
        <f>Zicht!$D464</f>
        <v>0</v>
      </c>
      <c r="E459">
        <f>Spaar!$C464</f>
        <v>0</v>
      </c>
      <c r="F459">
        <f>Spaar!$D464</f>
        <v>0</v>
      </c>
      <c r="G459">
        <f>'Reserve 1'!$C464</f>
        <v>0</v>
      </c>
      <c r="H459">
        <f>'Reserve 1'!$D464</f>
        <v>0</v>
      </c>
      <c r="I459">
        <f>'Reserve 2'!$C464</f>
        <v>0</v>
      </c>
      <c r="J459">
        <f>'Reserve 2'!$D464</f>
        <v>0</v>
      </c>
      <c r="K459">
        <f>'Reserve 3'!$C464</f>
        <v>0</v>
      </c>
      <c r="L459">
        <f>'Reserve 3'!$D464</f>
        <v>0</v>
      </c>
      <c r="M459">
        <f>'Reserve 4'!$C464</f>
        <v>0</v>
      </c>
      <c r="N459">
        <f>'Reserve 4'!$D464</f>
        <v>0</v>
      </c>
      <c r="O459">
        <f>'Reserve 5'!$C464</f>
        <v>0</v>
      </c>
      <c r="P459">
        <f>'Reserve 5'!$D464</f>
        <v>0</v>
      </c>
      <c r="Q459">
        <f>'Reserve 6'!$C464</f>
        <v>0</v>
      </c>
      <c r="R459">
        <f>'Reserve 6'!$D464</f>
        <v>0</v>
      </c>
      <c r="S459">
        <f>'Reserve 7'!$C464</f>
        <v>0</v>
      </c>
      <c r="T459">
        <f>'Reserve 7'!$D464</f>
        <v>0</v>
      </c>
      <c r="U459" t="str">
        <f>IF(A459=0,"",IF(COUNTIF(A$2:A459,A459)&gt;1,"",ROW()+(COLUMN()-20)/10000))</f>
        <v/>
      </c>
      <c r="V459" t="str">
        <f>IF(B459=0,"",IF(COUNTIF(B$2:B459,B459)&gt;1,"",ROW()+(COLUMN()-20)/10000))</f>
        <v/>
      </c>
      <c r="W459" t="str">
        <f>IF(C459=0,"",IF(COUNTIF(C$2:C459,C459)&gt;1,"",ROW()+(COLUMN()-20)/10000))</f>
        <v/>
      </c>
      <c r="X459" t="str">
        <f>IF(D459=0,"",IF(COUNTIF(D$2:D459,D459)&gt;1,"",ROW()+(COLUMN()-20)/10000))</f>
        <v/>
      </c>
      <c r="Y459" t="str">
        <f>IF(E459=0,"",IF(COUNTIF(E$2:E459,E459)&gt;1,"",ROW()+(COLUMN()-20)/10000))</f>
        <v/>
      </c>
      <c r="Z459" t="str">
        <f>IF(F459=0,"",IF(COUNTIF(F$2:F459,F459)&gt;1,"",ROW()+(COLUMN()-20)/10000))</f>
        <v/>
      </c>
      <c r="AA459" t="str">
        <f>IF(G459=0,"",IF(COUNTIF(G$2:G459,G459)&gt;1,"",ROW()+(COLUMN()-20)/10000))</f>
        <v/>
      </c>
      <c r="AB459" t="str">
        <f>IF(H459=0,"",IF(COUNTIF(H$2:H459,H459)&gt;1,"",ROW()+(COLUMN()-20)/10000))</f>
        <v/>
      </c>
      <c r="AC459" t="str">
        <f>IF(I459=0,"",IF(COUNTIF(I$2:I459,I459)&gt;1,"",ROW()+(COLUMN()-20)/10000))</f>
        <v/>
      </c>
      <c r="AD459" t="str">
        <f>IF(J459=0,"",IF(COUNTIF(J$2:J459,J459)&gt;1,"",ROW()+(COLUMN()-20)/10000))</f>
        <v/>
      </c>
      <c r="AE459" t="str">
        <f>IF(K459=0,"",IF(COUNTIF(K$2:K459,K459)&gt;1,"",ROW()+(COLUMN()-20)/10000))</f>
        <v/>
      </c>
      <c r="AF459" t="str">
        <f>IF(L459=0,"",IF(COUNTIF(L$2:L459,L459)&gt;1,"",ROW()+(COLUMN()-20)/10000))</f>
        <v/>
      </c>
      <c r="AG459" t="str">
        <f>IF(M459=0,"",IF(COUNTIF(M$2:M459,M459)&gt;1,"",ROW()+(COLUMN()-20)/10000))</f>
        <v/>
      </c>
      <c r="AH459" t="str">
        <f>IF(N459=0,"",IF(COUNTIF(N$2:N459,N459)&gt;1,"",ROW()+(COLUMN()-20)/10000))</f>
        <v/>
      </c>
      <c r="AI459" t="str">
        <f>IF(O459=0,"",IF(COUNTIF(O$2:O459,O459)&gt;1,"",ROW()+(COLUMN()-20)/10000))</f>
        <v/>
      </c>
      <c r="AJ459" t="str">
        <f>IF(P459=0,"",IF(COUNTIF(P$2:P459,P459)&gt;1,"",ROW()+(COLUMN()-20)/10000))</f>
        <v/>
      </c>
      <c r="AK459" t="str">
        <f>IF(Q459=0,"",IF(COUNTIF(Q$2:Q459,Q459)&gt;1,"",ROW()+(COLUMN()-20)/10000))</f>
        <v/>
      </c>
      <c r="AL459" t="str">
        <f>IF(R459=0,"",IF(COUNTIF(R$2:R459,R459)&gt;1,"",ROW()+(COLUMN()-20)/10000))</f>
        <v/>
      </c>
      <c r="AM459" t="str">
        <f>IF(S459=0,"",IF(COUNTIF(S$2:S459,S459)&gt;1,"",ROW()+(COLUMN()-20)/10000))</f>
        <v/>
      </c>
      <c r="AN459" t="str">
        <f>IF(T459=0,"",IF(COUNTIF(T$2:T459,T459)&gt;1,"",ROW()+(COLUMN()-20)/10000))</f>
        <v/>
      </c>
      <c r="AO459" t="str">
        <f t="shared" si="118"/>
        <v/>
      </c>
      <c r="AP459" t="str">
        <f t="shared" ca="1" si="116"/>
        <v/>
      </c>
      <c r="AQ459" t="str">
        <f ca="1">IF(AP459="","",IF(COUNTIF($AP$2:AP459,AP459)&gt;1,"",IF(AP459="overdracht",1,ROW())))</f>
        <v/>
      </c>
      <c r="AT459" t="str">
        <f t="shared" ca="1" si="119"/>
        <v/>
      </c>
      <c r="AU459" t="str">
        <f t="shared" si="120"/>
        <v/>
      </c>
      <c r="AV459" t="str">
        <f t="shared" si="121"/>
        <v/>
      </c>
      <c r="AW459" s="104" t="str">
        <f>IF(A459=Detail!$E$3,ROW()+5+(COLUMN()-48)/1000,"")</f>
        <v/>
      </c>
      <c r="AX459" t="str">
        <f>IF(B459=Detail!$E$3,ROW()+5+(COLUMN()-48)/1000,"")</f>
        <v/>
      </c>
      <c r="AY459" t="str">
        <f>IF(C459=Detail!$E$3,ROW()+5+(COLUMN()-48)/1000,"")</f>
        <v/>
      </c>
      <c r="AZ459" t="str">
        <f>IF(D459=Detail!$E$3,ROW()+5+(COLUMN()-48)/1000,"")</f>
        <v/>
      </c>
      <c r="BA459" t="str">
        <f>IF(E459=Detail!$E$3,ROW()+5+(COLUMN()-48)/1000,"")</f>
        <v/>
      </c>
      <c r="BB459" t="str">
        <f>IF(F459=Detail!$E$3,ROW()+5+(COLUMN()-48)/1000,"")</f>
        <v/>
      </c>
      <c r="BC459" t="str">
        <f>IF(G459=Detail!$E$3,ROW()+5+(COLUMN()-48)/1000,"")</f>
        <v/>
      </c>
      <c r="BD459" t="str">
        <f>IF(H459=Detail!$E$3,ROW()+5+(COLUMN()-48)/1000,"")</f>
        <v/>
      </c>
      <c r="BE459" t="str">
        <f>IF(I459=Detail!$E$3,ROW()+5+(COLUMN()-48)/1000,"")</f>
        <v/>
      </c>
      <c r="BF459" t="str">
        <f>IF(J459=Detail!$E$3,ROW()+5+(COLUMN()-48)/1000,"")</f>
        <v/>
      </c>
      <c r="BG459" t="str">
        <f>IF(K459=Detail!$E$3,ROW()+5+(COLUMN()-48)/1000,"")</f>
        <v/>
      </c>
      <c r="BH459" t="str">
        <f>IF(L459=Detail!$E$3,ROW()+5+(COLUMN()-48)/1000,"")</f>
        <v/>
      </c>
      <c r="BI459" t="str">
        <f>IF(M459=Detail!$E$3,ROW()+5+(COLUMN()-48)/1000,"")</f>
        <v/>
      </c>
      <c r="BJ459" t="str">
        <f>IF(N459=Detail!$E$3,ROW()+5+(COLUMN()-48)/1000,"")</f>
        <v/>
      </c>
      <c r="BK459" t="str">
        <f>IF(O459=Detail!$E$3,ROW()+5+(COLUMN()-48)/1000,"")</f>
        <v/>
      </c>
      <c r="BL459" t="str">
        <f>IF(P459=Detail!$E$3,ROW()+5+(COLUMN()-48)/1000,"")</f>
        <v/>
      </c>
      <c r="BM459" t="str">
        <f>IF(Q459=Detail!$E$3,ROW()+5+(COLUMN()-48)/1000,"")</f>
        <v/>
      </c>
      <c r="BN459" t="str">
        <f>IF(R459=Detail!$E$3,ROW()+5+(COLUMN()-48)/1000,"")</f>
        <v/>
      </c>
      <c r="BO459" t="str">
        <f>IF(S459=Detail!$E$3,ROW()+5+(COLUMN()-48)/1000,"")</f>
        <v/>
      </c>
      <c r="BP459" t="str">
        <f>IF(T459=Detail!$E$3,ROW()+5+(COLUMN()-48)/1000,"")</f>
        <v/>
      </c>
      <c r="BQ459" t="str">
        <f t="shared" ca="1" si="117"/>
        <v/>
      </c>
      <c r="BR459" t="str">
        <f>IF(BS459="","","'"&amp;VLOOKUP(ROUND((BS459-ROUNDDOWN(BS459,0))*1000,0),$BT$2:$BU$21,2,FALSE)&amp;"'!A"&amp;ROUNDDOWN(Codedata!BS459,0))</f>
        <v/>
      </c>
      <c r="BS459" t="str">
        <f t="shared" si="122"/>
        <v/>
      </c>
      <c r="BV459" t="str">
        <f t="shared" ca="1" si="123"/>
        <v/>
      </c>
      <c r="BW459" t="str">
        <f t="shared" ca="1" si="124"/>
        <v/>
      </c>
      <c r="BX459" t="str">
        <f t="shared" ca="1" si="125"/>
        <v/>
      </c>
      <c r="BY459" t="str">
        <f t="shared" ca="1" si="126"/>
        <v/>
      </c>
      <c r="BZ459" t="str">
        <f t="shared" ca="1" si="127"/>
        <v/>
      </c>
      <c r="CA459" t="str">
        <f t="shared" ca="1" si="128"/>
        <v/>
      </c>
      <c r="CB459" t="str">
        <f t="shared" ca="1" si="129"/>
        <v/>
      </c>
      <c r="CC459" t="str">
        <f t="shared" ca="1" si="130"/>
        <v/>
      </c>
    </row>
    <row r="460" spans="1:81" x14ac:dyDescent="0.3">
      <c r="A460">
        <f>Cash!$C465</f>
        <v>0</v>
      </c>
      <c r="B460">
        <f>Cash!$D465</f>
        <v>0</v>
      </c>
      <c r="C460">
        <f>Zicht!$C465</f>
        <v>0</v>
      </c>
      <c r="D460">
        <f>Zicht!$D465</f>
        <v>0</v>
      </c>
      <c r="E460">
        <f>Spaar!$C465</f>
        <v>0</v>
      </c>
      <c r="F460">
        <f>Spaar!$D465</f>
        <v>0</v>
      </c>
      <c r="G460">
        <f>'Reserve 1'!$C465</f>
        <v>0</v>
      </c>
      <c r="H460">
        <f>'Reserve 1'!$D465</f>
        <v>0</v>
      </c>
      <c r="I460">
        <f>'Reserve 2'!$C465</f>
        <v>0</v>
      </c>
      <c r="J460">
        <f>'Reserve 2'!$D465</f>
        <v>0</v>
      </c>
      <c r="K460">
        <f>'Reserve 3'!$C465</f>
        <v>0</v>
      </c>
      <c r="L460">
        <f>'Reserve 3'!$D465</f>
        <v>0</v>
      </c>
      <c r="M460">
        <f>'Reserve 4'!$C465</f>
        <v>0</v>
      </c>
      <c r="N460">
        <f>'Reserve 4'!$D465</f>
        <v>0</v>
      </c>
      <c r="O460">
        <f>'Reserve 5'!$C465</f>
        <v>0</v>
      </c>
      <c r="P460">
        <f>'Reserve 5'!$D465</f>
        <v>0</v>
      </c>
      <c r="Q460">
        <f>'Reserve 6'!$C465</f>
        <v>0</v>
      </c>
      <c r="R460">
        <f>'Reserve 6'!$D465</f>
        <v>0</v>
      </c>
      <c r="S460">
        <f>'Reserve 7'!$C465</f>
        <v>0</v>
      </c>
      <c r="T460">
        <f>'Reserve 7'!$D465</f>
        <v>0</v>
      </c>
      <c r="U460" t="str">
        <f>IF(A460=0,"",IF(COUNTIF(A$2:A460,A460)&gt;1,"",ROW()+(COLUMN()-20)/10000))</f>
        <v/>
      </c>
      <c r="V460" t="str">
        <f>IF(B460=0,"",IF(COUNTIF(B$2:B460,B460)&gt;1,"",ROW()+(COLUMN()-20)/10000))</f>
        <v/>
      </c>
      <c r="W460" t="str">
        <f>IF(C460=0,"",IF(COUNTIF(C$2:C460,C460)&gt;1,"",ROW()+(COLUMN()-20)/10000))</f>
        <v/>
      </c>
      <c r="X460" t="str">
        <f>IF(D460=0,"",IF(COUNTIF(D$2:D460,D460)&gt;1,"",ROW()+(COLUMN()-20)/10000))</f>
        <v/>
      </c>
      <c r="Y460" t="str">
        <f>IF(E460=0,"",IF(COUNTIF(E$2:E460,E460)&gt;1,"",ROW()+(COLUMN()-20)/10000))</f>
        <v/>
      </c>
      <c r="Z460" t="str">
        <f>IF(F460=0,"",IF(COUNTIF(F$2:F460,F460)&gt;1,"",ROW()+(COLUMN()-20)/10000))</f>
        <v/>
      </c>
      <c r="AA460" t="str">
        <f>IF(G460=0,"",IF(COUNTIF(G$2:G460,G460)&gt;1,"",ROW()+(COLUMN()-20)/10000))</f>
        <v/>
      </c>
      <c r="AB460" t="str">
        <f>IF(H460=0,"",IF(COUNTIF(H$2:H460,H460)&gt;1,"",ROW()+(COLUMN()-20)/10000))</f>
        <v/>
      </c>
      <c r="AC460" t="str">
        <f>IF(I460=0,"",IF(COUNTIF(I$2:I460,I460)&gt;1,"",ROW()+(COLUMN()-20)/10000))</f>
        <v/>
      </c>
      <c r="AD460" t="str">
        <f>IF(J460=0,"",IF(COUNTIF(J$2:J460,J460)&gt;1,"",ROW()+(COLUMN()-20)/10000))</f>
        <v/>
      </c>
      <c r="AE460" t="str">
        <f>IF(K460=0,"",IF(COUNTIF(K$2:K460,K460)&gt;1,"",ROW()+(COLUMN()-20)/10000))</f>
        <v/>
      </c>
      <c r="AF460" t="str">
        <f>IF(L460=0,"",IF(COUNTIF(L$2:L460,L460)&gt;1,"",ROW()+(COLUMN()-20)/10000))</f>
        <v/>
      </c>
      <c r="AG460" t="str">
        <f>IF(M460=0,"",IF(COUNTIF(M$2:M460,M460)&gt;1,"",ROW()+(COLUMN()-20)/10000))</f>
        <v/>
      </c>
      <c r="AH460" t="str">
        <f>IF(N460=0,"",IF(COUNTIF(N$2:N460,N460)&gt;1,"",ROW()+(COLUMN()-20)/10000))</f>
        <v/>
      </c>
      <c r="AI460" t="str">
        <f>IF(O460=0,"",IF(COUNTIF(O$2:O460,O460)&gt;1,"",ROW()+(COLUMN()-20)/10000))</f>
        <v/>
      </c>
      <c r="AJ460" t="str">
        <f>IF(P460=0,"",IF(COUNTIF(P$2:P460,P460)&gt;1,"",ROW()+(COLUMN()-20)/10000))</f>
        <v/>
      </c>
      <c r="AK460" t="str">
        <f>IF(Q460=0,"",IF(COUNTIF(Q$2:Q460,Q460)&gt;1,"",ROW()+(COLUMN()-20)/10000))</f>
        <v/>
      </c>
      <c r="AL460" t="str">
        <f>IF(R460=0,"",IF(COUNTIF(R$2:R460,R460)&gt;1,"",ROW()+(COLUMN()-20)/10000))</f>
        <v/>
      </c>
      <c r="AM460" t="str">
        <f>IF(S460=0,"",IF(COUNTIF(S$2:S460,S460)&gt;1,"",ROW()+(COLUMN()-20)/10000))</f>
        <v/>
      </c>
      <c r="AN460" t="str">
        <f>IF(T460=0,"",IF(COUNTIF(T$2:T460,T460)&gt;1,"",ROW()+(COLUMN()-20)/10000))</f>
        <v/>
      </c>
      <c r="AO460" t="str">
        <f t="shared" si="118"/>
        <v/>
      </c>
      <c r="AP460" t="str">
        <f t="shared" ca="1" si="116"/>
        <v/>
      </c>
      <c r="AQ460" t="str">
        <f ca="1">IF(AP460="","",IF(COUNTIF($AP$2:AP460,AP460)&gt;1,"",IF(AP460="overdracht",1,ROW())))</f>
        <v/>
      </c>
      <c r="AT460" t="str">
        <f t="shared" ca="1" si="119"/>
        <v/>
      </c>
      <c r="AU460" t="str">
        <f t="shared" si="120"/>
        <v/>
      </c>
      <c r="AV460" t="str">
        <f t="shared" si="121"/>
        <v/>
      </c>
      <c r="AW460" s="104" t="str">
        <f>IF(A460=Detail!$E$3,ROW()+5+(COLUMN()-48)/1000,"")</f>
        <v/>
      </c>
      <c r="AX460" t="str">
        <f>IF(B460=Detail!$E$3,ROW()+5+(COLUMN()-48)/1000,"")</f>
        <v/>
      </c>
      <c r="AY460" t="str">
        <f>IF(C460=Detail!$E$3,ROW()+5+(COLUMN()-48)/1000,"")</f>
        <v/>
      </c>
      <c r="AZ460" t="str">
        <f>IF(D460=Detail!$E$3,ROW()+5+(COLUMN()-48)/1000,"")</f>
        <v/>
      </c>
      <c r="BA460" t="str">
        <f>IF(E460=Detail!$E$3,ROW()+5+(COLUMN()-48)/1000,"")</f>
        <v/>
      </c>
      <c r="BB460" t="str">
        <f>IF(F460=Detail!$E$3,ROW()+5+(COLUMN()-48)/1000,"")</f>
        <v/>
      </c>
      <c r="BC460" t="str">
        <f>IF(G460=Detail!$E$3,ROW()+5+(COLUMN()-48)/1000,"")</f>
        <v/>
      </c>
      <c r="BD460" t="str">
        <f>IF(H460=Detail!$E$3,ROW()+5+(COLUMN()-48)/1000,"")</f>
        <v/>
      </c>
      <c r="BE460" t="str">
        <f>IF(I460=Detail!$E$3,ROW()+5+(COLUMN()-48)/1000,"")</f>
        <v/>
      </c>
      <c r="BF460" t="str">
        <f>IF(J460=Detail!$E$3,ROW()+5+(COLUMN()-48)/1000,"")</f>
        <v/>
      </c>
      <c r="BG460" t="str">
        <f>IF(K460=Detail!$E$3,ROW()+5+(COLUMN()-48)/1000,"")</f>
        <v/>
      </c>
      <c r="BH460" t="str">
        <f>IF(L460=Detail!$E$3,ROW()+5+(COLUMN()-48)/1000,"")</f>
        <v/>
      </c>
      <c r="BI460" t="str">
        <f>IF(M460=Detail!$E$3,ROW()+5+(COLUMN()-48)/1000,"")</f>
        <v/>
      </c>
      <c r="BJ460" t="str">
        <f>IF(N460=Detail!$E$3,ROW()+5+(COLUMN()-48)/1000,"")</f>
        <v/>
      </c>
      <c r="BK460" t="str">
        <f>IF(O460=Detail!$E$3,ROW()+5+(COLUMN()-48)/1000,"")</f>
        <v/>
      </c>
      <c r="BL460" t="str">
        <f>IF(P460=Detail!$E$3,ROW()+5+(COLUMN()-48)/1000,"")</f>
        <v/>
      </c>
      <c r="BM460" t="str">
        <f>IF(Q460=Detail!$E$3,ROW()+5+(COLUMN()-48)/1000,"")</f>
        <v/>
      </c>
      <c r="BN460" t="str">
        <f>IF(R460=Detail!$E$3,ROW()+5+(COLUMN()-48)/1000,"")</f>
        <v/>
      </c>
      <c r="BO460" t="str">
        <f>IF(S460=Detail!$E$3,ROW()+5+(COLUMN()-48)/1000,"")</f>
        <v/>
      </c>
      <c r="BP460" t="str">
        <f>IF(T460=Detail!$E$3,ROW()+5+(COLUMN()-48)/1000,"")</f>
        <v/>
      </c>
      <c r="BQ460" t="str">
        <f t="shared" ca="1" si="117"/>
        <v/>
      </c>
      <c r="BR460" t="str">
        <f>IF(BS460="","","'"&amp;VLOOKUP(ROUND((BS460-ROUNDDOWN(BS460,0))*1000,0),$BT$2:$BU$21,2,FALSE)&amp;"'!A"&amp;ROUNDDOWN(Codedata!BS460,0))</f>
        <v/>
      </c>
      <c r="BS460" t="str">
        <f t="shared" si="122"/>
        <v/>
      </c>
      <c r="BV460" t="str">
        <f t="shared" ca="1" si="123"/>
        <v/>
      </c>
      <c r="BW460" t="str">
        <f t="shared" ca="1" si="124"/>
        <v/>
      </c>
      <c r="BX460" t="str">
        <f t="shared" ca="1" si="125"/>
        <v/>
      </c>
      <c r="BY460" t="str">
        <f t="shared" ca="1" si="126"/>
        <v/>
      </c>
      <c r="BZ460" t="str">
        <f t="shared" ca="1" si="127"/>
        <v/>
      </c>
      <c r="CA460" t="str">
        <f t="shared" ca="1" si="128"/>
        <v/>
      </c>
      <c r="CB460" t="str">
        <f t="shared" ca="1" si="129"/>
        <v/>
      </c>
      <c r="CC460" t="str">
        <f t="shared" ca="1" si="130"/>
        <v/>
      </c>
    </row>
    <row r="461" spans="1:81" x14ac:dyDescent="0.3">
      <c r="A461">
        <f>Cash!$C466</f>
        <v>0</v>
      </c>
      <c r="B461">
        <f>Cash!$D466</f>
        <v>0</v>
      </c>
      <c r="C461">
        <f>Zicht!$C466</f>
        <v>0</v>
      </c>
      <c r="D461">
        <f>Zicht!$D466</f>
        <v>0</v>
      </c>
      <c r="E461">
        <f>Spaar!$C466</f>
        <v>0</v>
      </c>
      <c r="F461">
        <f>Spaar!$D466</f>
        <v>0</v>
      </c>
      <c r="G461">
        <f>'Reserve 1'!$C466</f>
        <v>0</v>
      </c>
      <c r="H461">
        <f>'Reserve 1'!$D466</f>
        <v>0</v>
      </c>
      <c r="I461">
        <f>'Reserve 2'!$C466</f>
        <v>0</v>
      </c>
      <c r="J461">
        <f>'Reserve 2'!$D466</f>
        <v>0</v>
      </c>
      <c r="K461">
        <f>'Reserve 3'!$C466</f>
        <v>0</v>
      </c>
      <c r="L461">
        <f>'Reserve 3'!$D466</f>
        <v>0</v>
      </c>
      <c r="M461">
        <f>'Reserve 4'!$C466</f>
        <v>0</v>
      </c>
      <c r="N461">
        <f>'Reserve 4'!$D466</f>
        <v>0</v>
      </c>
      <c r="O461">
        <f>'Reserve 5'!$C466</f>
        <v>0</v>
      </c>
      <c r="P461">
        <f>'Reserve 5'!$D466</f>
        <v>0</v>
      </c>
      <c r="Q461">
        <f>'Reserve 6'!$C466</f>
        <v>0</v>
      </c>
      <c r="R461">
        <f>'Reserve 6'!$D466</f>
        <v>0</v>
      </c>
      <c r="S461">
        <f>'Reserve 7'!$C466</f>
        <v>0</v>
      </c>
      <c r="T461">
        <f>'Reserve 7'!$D466</f>
        <v>0</v>
      </c>
      <c r="U461" t="str">
        <f>IF(A461=0,"",IF(COUNTIF(A$2:A461,A461)&gt;1,"",ROW()+(COLUMN()-20)/10000))</f>
        <v/>
      </c>
      <c r="V461" t="str">
        <f>IF(B461=0,"",IF(COUNTIF(B$2:B461,B461)&gt;1,"",ROW()+(COLUMN()-20)/10000))</f>
        <v/>
      </c>
      <c r="W461" t="str">
        <f>IF(C461=0,"",IF(COUNTIF(C$2:C461,C461)&gt;1,"",ROW()+(COLUMN()-20)/10000))</f>
        <v/>
      </c>
      <c r="X461" t="str">
        <f>IF(D461=0,"",IF(COUNTIF(D$2:D461,D461)&gt;1,"",ROW()+(COLUMN()-20)/10000))</f>
        <v/>
      </c>
      <c r="Y461" t="str">
        <f>IF(E461=0,"",IF(COUNTIF(E$2:E461,E461)&gt;1,"",ROW()+(COLUMN()-20)/10000))</f>
        <v/>
      </c>
      <c r="Z461" t="str">
        <f>IF(F461=0,"",IF(COUNTIF(F$2:F461,F461)&gt;1,"",ROW()+(COLUMN()-20)/10000))</f>
        <v/>
      </c>
      <c r="AA461" t="str">
        <f>IF(G461=0,"",IF(COUNTIF(G$2:G461,G461)&gt;1,"",ROW()+(COLUMN()-20)/10000))</f>
        <v/>
      </c>
      <c r="AB461" t="str">
        <f>IF(H461=0,"",IF(COUNTIF(H$2:H461,H461)&gt;1,"",ROW()+(COLUMN()-20)/10000))</f>
        <v/>
      </c>
      <c r="AC461" t="str">
        <f>IF(I461=0,"",IF(COUNTIF(I$2:I461,I461)&gt;1,"",ROW()+(COLUMN()-20)/10000))</f>
        <v/>
      </c>
      <c r="AD461" t="str">
        <f>IF(J461=0,"",IF(COUNTIF(J$2:J461,J461)&gt;1,"",ROW()+(COLUMN()-20)/10000))</f>
        <v/>
      </c>
      <c r="AE461" t="str">
        <f>IF(K461=0,"",IF(COUNTIF(K$2:K461,K461)&gt;1,"",ROW()+(COLUMN()-20)/10000))</f>
        <v/>
      </c>
      <c r="AF461" t="str">
        <f>IF(L461=0,"",IF(COUNTIF(L$2:L461,L461)&gt;1,"",ROW()+(COLUMN()-20)/10000))</f>
        <v/>
      </c>
      <c r="AG461" t="str">
        <f>IF(M461=0,"",IF(COUNTIF(M$2:M461,M461)&gt;1,"",ROW()+(COLUMN()-20)/10000))</f>
        <v/>
      </c>
      <c r="AH461" t="str">
        <f>IF(N461=0,"",IF(COUNTIF(N$2:N461,N461)&gt;1,"",ROW()+(COLUMN()-20)/10000))</f>
        <v/>
      </c>
      <c r="AI461" t="str">
        <f>IF(O461=0,"",IF(COUNTIF(O$2:O461,O461)&gt;1,"",ROW()+(COLUMN()-20)/10000))</f>
        <v/>
      </c>
      <c r="AJ461" t="str">
        <f>IF(P461=0,"",IF(COUNTIF(P$2:P461,P461)&gt;1,"",ROW()+(COLUMN()-20)/10000))</f>
        <v/>
      </c>
      <c r="AK461" t="str">
        <f>IF(Q461=0,"",IF(COUNTIF(Q$2:Q461,Q461)&gt;1,"",ROW()+(COLUMN()-20)/10000))</f>
        <v/>
      </c>
      <c r="AL461" t="str">
        <f>IF(R461=0,"",IF(COUNTIF(R$2:R461,R461)&gt;1,"",ROW()+(COLUMN()-20)/10000))</f>
        <v/>
      </c>
      <c r="AM461" t="str">
        <f>IF(S461=0,"",IF(COUNTIF(S$2:S461,S461)&gt;1,"",ROW()+(COLUMN()-20)/10000))</f>
        <v/>
      </c>
      <c r="AN461" t="str">
        <f>IF(T461=0,"",IF(COUNTIF(T$2:T461,T461)&gt;1,"",ROW()+(COLUMN()-20)/10000))</f>
        <v/>
      </c>
      <c r="AO461" t="str">
        <f t="shared" si="118"/>
        <v/>
      </c>
      <c r="AP461" t="str">
        <f t="shared" ca="1" si="116"/>
        <v/>
      </c>
      <c r="AQ461" t="str">
        <f ca="1">IF(AP461="","",IF(COUNTIF($AP$2:AP461,AP461)&gt;1,"",IF(AP461="overdracht",1,ROW())))</f>
        <v/>
      </c>
      <c r="AT461" t="str">
        <f t="shared" ca="1" si="119"/>
        <v/>
      </c>
      <c r="AU461" t="str">
        <f t="shared" si="120"/>
        <v/>
      </c>
      <c r="AV461" t="str">
        <f t="shared" si="121"/>
        <v/>
      </c>
      <c r="AW461" s="104" t="str">
        <f>IF(A461=Detail!$E$3,ROW()+5+(COLUMN()-48)/1000,"")</f>
        <v/>
      </c>
      <c r="AX461" t="str">
        <f>IF(B461=Detail!$E$3,ROW()+5+(COLUMN()-48)/1000,"")</f>
        <v/>
      </c>
      <c r="AY461" t="str">
        <f>IF(C461=Detail!$E$3,ROW()+5+(COLUMN()-48)/1000,"")</f>
        <v/>
      </c>
      <c r="AZ461" t="str">
        <f>IF(D461=Detail!$E$3,ROW()+5+(COLUMN()-48)/1000,"")</f>
        <v/>
      </c>
      <c r="BA461" t="str">
        <f>IF(E461=Detail!$E$3,ROW()+5+(COLUMN()-48)/1000,"")</f>
        <v/>
      </c>
      <c r="BB461" t="str">
        <f>IF(F461=Detail!$E$3,ROW()+5+(COLUMN()-48)/1000,"")</f>
        <v/>
      </c>
      <c r="BC461" t="str">
        <f>IF(G461=Detail!$E$3,ROW()+5+(COLUMN()-48)/1000,"")</f>
        <v/>
      </c>
      <c r="BD461" t="str">
        <f>IF(H461=Detail!$E$3,ROW()+5+(COLUMN()-48)/1000,"")</f>
        <v/>
      </c>
      <c r="BE461" t="str">
        <f>IF(I461=Detail!$E$3,ROW()+5+(COLUMN()-48)/1000,"")</f>
        <v/>
      </c>
      <c r="BF461" t="str">
        <f>IF(J461=Detail!$E$3,ROW()+5+(COLUMN()-48)/1000,"")</f>
        <v/>
      </c>
      <c r="BG461" t="str">
        <f>IF(K461=Detail!$E$3,ROW()+5+(COLUMN()-48)/1000,"")</f>
        <v/>
      </c>
      <c r="BH461" t="str">
        <f>IF(L461=Detail!$E$3,ROW()+5+(COLUMN()-48)/1000,"")</f>
        <v/>
      </c>
      <c r="BI461" t="str">
        <f>IF(M461=Detail!$E$3,ROW()+5+(COLUMN()-48)/1000,"")</f>
        <v/>
      </c>
      <c r="BJ461" t="str">
        <f>IF(N461=Detail!$E$3,ROW()+5+(COLUMN()-48)/1000,"")</f>
        <v/>
      </c>
      <c r="BK461" t="str">
        <f>IF(O461=Detail!$E$3,ROW()+5+(COLUMN()-48)/1000,"")</f>
        <v/>
      </c>
      <c r="BL461" t="str">
        <f>IF(P461=Detail!$E$3,ROW()+5+(COLUMN()-48)/1000,"")</f>
        <v/>
      </c>
      <c r="BM461" t="str">
        <f>IF(Q461=Detail!$E$3,ROW()+5+(COLUMN()-48)/1000,"")</f>
        <v/>
      </c>
      <c r="BN461" t="str">
        <f>IF(R461=Detail!$E$3,ROW()+5+(COLUMN()-48)/1000,"")</f>
        <v/>
      </c>
      <c r="BO461" t="str">
        <f>IF(S461=Detail!$E$3,ROW()+5+(COLUMN()-48)/1000,"")</f>
        <v/>
      </c>
      <c r="BP461" t="str">
        <f>IF(T461=Detail!$E$3,ROW()+5+(COLUMN()-48)/1000,"")</f>
        <v/>
      </c>
      <c r="BQ461" t="str">
        <f t="shared" ca="1" si="117"/>
        <v/>
      </c>
      <c r="BR461" t="str">
        <f>IF(BS461="","","'"&amp;VLOOKUP(ROUND((BS461-ROUNDDOWN(BS461,0))*1000,0),$BT$2:$BU$21,2,FALSE)&amp;"'!A"&amp;ROUNDDOWN(Codedata!BS461,0))</f>
        <v/>
      </c>
      <c r="BS461" t="str">
        <f t="shared" si="122"/>
        <v/>
      </c>
      <c r="BV461" t="str">
        <f t="shared" ca="1" si="123"/>
        <v/>
      </c>
      <c r="BW461" t="str">
        <f t="shared" ca="1" si="124"/>
        <v/>
      </c>
      <c r="BX461" t="str">
        <f t="shared" ca="1" si="125"/>
        <v/>
      </c>
      <c r="BY461" t="str">
        <f t="shared" ca="1" si="126"/>
        <v/>
      </c>
      <c r="BZ461" t="str">
        <f t="shared" ca="1" si="127"/>
        <v/>
      </c>
      <c r="CA461" t="str">
        <f t="shared" ca="1" si="128"/>
        <v/>
      </c>
      <c r="CB461" t="str">
        <f t="shared" ca="1" si="129"/>
        <v/>
      </c>
      <c r="CC461" t="str">
        <f t="shared" ca="1" si="130"/>
        <v/>
      </c>
    </row>
    <row r="462" spans="1:81" x14ac:dyDescent="0.3">
      <c r="A462">
        <f>Cash!$C467</f>
        <v>0</v>
      </c>
      <c r="B462">
        <f>Cash!$D467</f>
        <v>0</v>
      </c>
      <c r="C462">
        <f>Zicht!$C467</f>
        <v>0</v>
      </c>
      <c r="D462">
        <f>Zicht!$D467</f>
        <v>0</v>
      </c>
      <c r="E462">
        <f>Spaar!$C467</f>
        <v>0</v>
      </c>
      <c r="F462">
        <f>Spaar!$D467</f>
        <v>0</v>
      </c>
      <c r="G462">
        <f>'Reserve 1'!$C467</f>
        <v>0</v>
      </c>
      <c r="H462">
        <f>'Reserve 1'!$D467</f>
        <v>0</v>
      </c>
      <c r="I462">
        <f>'Reserve 2'!$C467</f>
        <v>0</v>
      </c>
      <c r="J462">
        <f>'Reserve 2'!$D467</f>
        <v>0</v>
      </c>
      <c r="K462">
        <f>'Reserve 3'!$C467</f>
        <v>0</v>
      </c>
      <c r="L462">
        <f>'Reserve 3'!$D467</f>
        <v>0</v>
      </c>
      <c r="M462">
        <f>'Reserve 4'!$C467</f>
        <v>0</v>
      </c>
      <c r="N462">
        <f>'Reserve 4'!$D467</f>
        <v>0</v>
      </c>
      <c r="O462">
        <f>'Reserve 5'!$C467</f>
        <v>0</v>
      </c>
      <c r="P462">
        <f>'Reserve 5'!$D467</f>
        <v>0</v>
      </c>
      <c r="Q462">
        <f>'Reserve 6'!$C467</f>
        <v>0</v>
      </c>
      <c r="R462">
        <f>'Reserve 6'!$D467</f>
        <v>0</v>
      </c>
      <c r="S462">
        <f>'Reserve 7'!$C467</f>
        <v>0</v>
      </c>
      <c r="T462">
        <f>'Reserve 7'!$D467</f>
        <v>0</v>
      </c>
      <c r="U462" t="str">
        <f>IF(A462=0,"",IF(COUNTIF(A$2:A462,A462)&gt;1,"",ROW()+(COLUMN()-20)/10000))</f>
        <v/>
      </c>
      <c r="V462" t="str">
        <f>IF(B462=0,"",IF(COUNTIF(B$2:B462,B462)&gt;1,"",ROW()+(COLUMN()-20)/10000))</f>
        <v/>
      </c>
      <c r="W462" t="str">
        <f>IF(C462=0,"",IF(COUNTIF(C$2:C462,C462)&gt;1,"",ROW()+(COLUMN()-20)/10000))</f>
        <v/>
      </c>
      <c r="X462" t="str">
        <f>IF(D462=0,"",IF(COUNTIF(D$2:D462,D462)&gt;1,"",ROW()+(COLUMN()-20)/10000))</f>
        <v/>
      </c>
      <c r="Y462" t="str">
        <f>IF(E462=0,"",IF(COUNTIF(E$2:E462,E462)&gt;1,"",ROW()+(COLUMN()-20)/10000))</f>
        <v/>
      </c>
      <c r="Z462" t="str">
        <f>IF(F462=0,"",IF(COUNTIF(F$2:F462,F462)&gt;1,"",ROW()+(COLUMN()-20)/10000))</f>
        <v/>
      </c>
      <c r="AA462" t="str">
        <f>IF(G462=0,"",IF(COUNTIF(G$2:G462,G462)&gt;1,"",ROW()+(COLUMN()-20)/10000))</f>
        <v/>
      </c>
      <c r="AB462" t="str">
        <f>IF(H462=0,"",IF(COUNTIF(H$2:H462,H462)&gt;1,"",ROW()+(COLUMN()-20)/10000))</f>
        <v/>
      </c>
      <c r="AC462" t="str">
        <f>IF(I462=0,"",IF(COUNTIF(I$2:I462,I462)&gt;1,"",ROW()+(COLUMN()-20)/10000))</f>
        <v/>
      </c>
      <c r="AD462" t="str">
        <f>IF(J462=0,"",IF(COUNTIF(J$2:J462,J462)&gt;1,"",ROW()+(COLUMN()-20)/10000))</f>
        <v/>
      </c>
      <c r="AE462" t="str">
        <f>IF(K462=0,"",IF(COUNTIF(K$2:K462,K462)&gt;1,"",ROW()+(COLUMN()-20)/10000))</f>
        <v/>
      </c>
      <c r="AF462" t="str">
        <f>IF(L462=0,"",IF(COUNTIF(L$2:L462,L462)&gt;1,"",ROW()+(COLUMN()-20)/10000))</f>
        <v/>
      </c>
      <c r="AG462" t="str">
        <f>IF(M462=0,"",IF(COUNTIF(M$2:M462,M462)&gt;1,"",ROW()+(COLUMN()-20)/10000))</f>
        <v/>
      </c>
      <c r="AH462" t="str">
        <f>IF(N462=0,"",IF(COUNTIF(N$2:N462,N462)&gt;1,"",ROW()+(COLUMN()-20)/10000))</f>
        <v/>
      </c>
      <c r="AI462" t="str">
        <f>IF(O462=0,"",IF(COUNTIF(O$2:O462,O462)&gt;1,"",ROW()+(COLUMN()-20)/10000))</f>
        <v/>
      </c>
      <c r="AJ462" t="str">
        <f>IF(P462=0,"",IF(COUNTIF(P$2:P462,P462)&gt;1,"",ROW()+(COLUMN()-20)/10000))</f>
        <v/>
      </c>
      <c r="AK462" t="str">
        <f>IF(Q462=0,"",IF(COUNTIF(Q$2:Q462,Q462)&gt;1,"",ROW()+(COLUMN()-20)/10000))</f>
        <v/>
      </c>
      <c r="AL462" t="str">
        <f>IF(R462=0,"",IF(COUNTIF(R$2:R462,R462)&gt;1,"",ROW()+(COLUMN()-20)/10000))</f>
        <v/>
      </c>
      <c r="AM462" t="str">
        <f>IF(S462=0,"",IF(COUNTIF(S$2:S462,S462)&gt;1,"",ROW()+(COLUMN()-20)/10000))</f>
        <v/>
      </c>
      <c r="AN462" t="str">
        <f>IF(T462=0,"",IF(COUNTIF(T$2:T462,T462)&gt;1,"",ROW()+(COLUMN()-20)/10000))</f>
        <v/>
      </c>
      <c r="AO462" t="str">
        <f t="shared" si="118"/>
        <v/>
      </c>
      <c r="AP462" t="str">
        <f t="shared" ca="1" si="116"/>
        <v/>
      </c>
      <c r="AQ462" t="str">
        <f ca="1">IF(AP462="","",IF(COUNTIF($AP$2:AP462,AP462)&gt;1,"",IF(AP462="overdracht",1,ROW())))</f>
        <v/>
      </c>
      <c r="AT462" t="str">
        <f t="shared" ca="1" si="119"/>
        <v/>
      </c>
      <c r="AU462" t="str">
        <f t="shared" si="120"/>
        <v/>
      </c>
      <c r="AV462" t="str">
        <f t="shared" si="121"/>
        <v/>
      </c>
      <c r="AW462" s="104" t="str">
        <f>IF(A462=Detail!$E$3,ROW()+5+(COLUMN()-48)/1000,"")</f>
        <v/>
      </c>
      <c r="AX462" t="str">
        <f>IF(B462=Detail!$E$3,ROW()+5+(COLUMN()-48)/1000,"")</f>
        <v/>
      </c>
      <c r="AY462" t="str">
        <f>IF(C462=Detail!$E$3,ROW()+5+(COLUMN()-48)/1000,"")</f>
        <v/>
      </c>
      <c r="AZ462" t="str">
        <f>IF(D462=Detail!$E$3,ROW()+5+(COLUMN()-48)/1000,"")</f>
        <v/>
      </c>
      <c r="BA462" t="str">
        <f>IF(E462=Detail!$E$3,ROW()+5+(COLUMN()-48)/1000,"")</f>
        <v/>
      </c>
      <c r="BB462" t="str">
        <f>IF(F462=Detail!$E$3,ROW()+5+(COLUMN()-48)/1000,"")</f>
        <v/>
      </c>
      <c r="BC462" t="str">
        <f>IF(G462=Detail!$E$3,ROW()+5+(COLUMN()-48)/1000,"")</f>
        <v/>
      </c>
      <c r="BD462" t="str">
        <f>IF(H462=Detail!$E$3,ROW()+5+(COLUMN()-48)/1000,"")</f>
        <v/>
      </c>
      <c r="BE462" t="str">
        <f>IF(I462=Detail!$E$3,ROW()+5+(COLUMN()-48)/1000,"")</f>
        <v/>
      </c>
      <c r="BF462" t="str">
        <f>IF(J462=Detail!$E$3,ROW()+5+(COLUMN()-48)/1000,"")</f>
        <v/>
      </c>
      <c r="BG462" t="str">
        <f>IF(K462=Detail!$E$3,ROW()+5+(COLUMN()-48)/1000,"")</f>
        <v/>
      </c>
      <c r="BH462" t="str">
        <f>IF(L462=Detail!$E$3,ROW()+5+(COLUMN()-48)/1000,"")</f>
        <v/>
      </c>
      <c r="BI462" t="str">
        <f>IF(M462=Detail!$E$3,ROW()+5+(COLUMN()-48)/1000,"")</f>
        <v/>
      </c>
      <c r="BJ462" t="str">
        <f>IF(N462=Detail!$E$3,ROW()+5+(COLUMN()-48)/1000,"")</f>
        <v/>
      </c>
      <c r="BK462" t="str">
        <f>IF(O462=Detail!$E$3,ROW()+5+(COLUMN()-48)/1000,"")</f>
        <v/>
      </c>
      <c r="BL462" t="str">
        <f>IF(P462=Detail!$E$3,ROW()+5+(COLUMN()-48)/1000,"")</f>
        <v/>
      </c>
      <c r="BM462" t="str">
        <f>IF(Q462=Detail!$E$3,ROW()+5+(COLUMN()-48)/1000,"")</f>
        <v/>
      </c>
      <c r="BN462" t="str">
        <f>IF(R462=Detail!$E$3,ROW()+5+(COLUMN()-48)/1000,"")</f>
        <v/>
      </c>
      <c r="BO462" t="str">
        <f>IF(S462=Detail!$E$3,ROW()+5+(COLUMN()-48)/1000,"")</f>
        <v/>
      </c>
      <c r="BP462" t="str">
        <f>IF(T462=Detail!$E$3,ROW()+5+(COLUMN()-48)/1000,"")</f>
        <v/>
      </c>
      <c r="BQ462" t="str">
        <f t="shared" ca="1" si="117"/>
        <v/>
      </c>
      <c r="BR462" t="str">
        <f>IF(BS462="","","'"&amp;VLOOKUP(ROUND((BS462-ROUNDDOWN(BS462,0))*1000,0),$BT$2:$BU$21,2,FALSE)&amp;"'!A"&amp;ROUNDDOWN(Codedata!BS462,0))</f>
        <v/>
      </c>
      <c r="BS462" t="str">
        <f t="shared" si="122"/>
        <v/>
      </c>
      <c r="BV462" t="str">
        <f t="shared" ca="1" si="123"/>
        <v/>
      </c>
      <c r="BW462" t="str">
        <f t="shared" ca="1" si="124"/>
        <v/>
      </c>
      <c r="BX462" t="str">
        <f t="shared" ca="1" si="125"/>
        <v/>
      </c>
      <c r="BY462" t="str">
        <f t="shared" ca="1" si="126"/>
        <v/>
      </c>
      <c r="BZ462" t="str">
        <f t="shared" ca="1" si="127"/>
        <v/>
      </c>
      <c r="CA462" t="str">
        <f t="shared" ca="1" si="128"/>
        <v/>
      </c>
      <c r="CB462" t="str">
        <f t="shared" ca="1" si="129"/>
        <v/>
      </c>
      <c r="CC462" t="str">
        <f t="shared" ca="1" si="130"/>
        <v/>
      </c>
    </row>
    <row r="463" spans="1:81" x14ac:dyDescent="0.3">
      <c r="A463">
        <f>Cash!$C468</f>
        <v>0</v>
      </c>
      <c r="B463">
        <f>Cash!$D468</f>
        <v>0</v>
      </c>
      <c r="C463">
        <f>Zicht!$C468</f>
        <v>0</v>
      </c>
      <c r="D463">
        <f>Zicht!$D468</f>
        <v>0</v>
      </c>
      <c r="E463">
        <f>Spaar!$C468</f>
        <v>0</v>
      </c>
      <c r="F463">
        <f>Spaar!$D468</f>
        <v>0</v>
      </c>
      <c r="G463">
        <f>'Reserve 1'!$C468</f>
        <v>0</v>
      </c>
      <c r="H463">
        <f>'Reserve 1'!$D468</f>
        <v>0</v>
      </c>
      <c r="I463">
        <f>'Reserve 2'!$C468</f>
        <v>0</v>
      </c>
      <c r="J463">
        <f>'Reserve 2'!$D468</f>
        <v>0</v>
      </c>
      <c r="K463">
        <f>'Reserve 3'!$C468</f>
        <v>0</v>
      </c>
      <c r="L463">
        <f>'Reserve 3'!$D468</f>
        <v>0</v>
      </c>
      <c r="M463">
        <f>'Reserve 4'!$C468</f>
        <v>0</v>
      </c>
      <c r="N463">
        <f>'Reserve 4'!$D468</f>
        <v>0</v>
      </c>
      <c r="O463">
        <f>'Reserve 5'!$C468</f>
        <v>0</v>
      </c>
      <c r="P463">
        <f>'Reserve 5'!$D468</f>
        <v>0</v>
      </c>
      <c r="Q463">
        <f>'Reserve 6'!$C468</f>
        <v>0</v>
      </c>
      <c r="R463">
        <f>'Reserve 6'!$D468</f>
        <v>0</v>
      </c>
      <c r="S463">
        <f>'Reserve 7'!$C468</f>
        <v>0</v>
      </c>
      <c r="T463">
        <f>'Reserve 7'!$D468</f>
        <v>0</v>
      </c>
      <c r="U463" t="str">
        <f>IF(A463=0,"",IF(COUNTIF(A$2:A463,A463)&gt;1,"",ROW()+(COLUMN()-20)/10000))</f>
        <v/>
      </c>
      <c r="V463" t="str">
        <f>IF(B463=0,"",IF(COUNTIF(B$2:B463,B463)&gt;1,"",ROW()+(COLUMN()-20)/10000))</f>
        <v/>
      </c>
      <c r="W463" t="str">
        <f>IF(C463=0,"",IF(COUNTIF(C$2:C463,C463)&gt;1,"",ROW()+(COLUMN()-20)/10000))</f>
        <v/>
      </c>
      <c r="X463" t="str">
        <f>IF(D463=0,"",IF(COUNTIF(D$2:D463,D463)&gt;1,"",ROW()+(COLUMN()-20)/10000))</f>
        <v/>
      </c>
      <c r="Y463" t="str">
        <f>IF(E463=0,"",IF(COUNTIF(E$2:E463,E463)&gt;1,"",ROW()+(COLUMN()-20)/10000))</f>
        <v/>
      </c>
      <c r="Z463" t="str">
        <f>IF(F463=0,"",IF(COUNTIF(F$2:F463,F463)&gt;1,"",ROW()+(COLUMN()-20)/10000))</f>
        <v/>
      </c>
      <c r="AA463" t="str">
        <f>IF(G463=0,"",IF(COUNTIF(G$2:G463,G463)&gt;1,"",ROW()+(COLUMN()-20)/10000))</f>
        <v/>
      </c>
      <c r="AB463" t="str">
        <f>IF(H463=0,"",IF(COUNTIF(H$2:H463,H463)&gt;1,"",ROW()+(COLUMN()-20)/10000))</f>
        <v/>
      </c>
      <c r="AC463" t="str">
        <f>IF(I463=0,"",IF(COUNTIF(I$2:I463,I463)&gt;1,"",ROW()+(COLUMN()-20)/10000))</f>
        <v/>
      </c>
      <c r="AD463" t="str">
        <f>IF(J463=0,"",IF(COUNTIF(J$2:J463,J463)&gt;1,"",ROW()+(COLUMN()-20)/10000))</f>
        <v/>
      </c>
      <c r="AE463" t="str">
        <f>IF(K463=0,"",IF(COUNTIF(K$2:K463,K463)&gt;1,"",ROW()+(COLUMN()-20)/10000))</f>
        <v/>
      </c>
      <c r="AF463" t="str">
        <f>IF(L463=0,"",IF(COUNTIF(L$2:L463,L463)&gt;1,"",ROW()+(COLUMN()-20)/10000))</f>
        <v/>
      </c>
      <c r="AG463" t="str">
        <f>IF(M463=0,"",IF(COUNTIF(M$2:M463,M463)&gt;1,"",ROW()+(COLUMN()-20)/10000))</f>
        <v/>
      </c>
      <c r="AH463" t="str">
        <f>IF(N463=0,"",IF(COUNTIF(N$2:N463,N463)&gt;1,"",ROW()+(COLUMN()-20)/10000))</f>
        <v/>
      </c>
      <c r="AI463" t="str">
        <f>IF(O463=0,"",IF(COUNTIF(O$2:O463,O463)&gt;1,"",ROW()+(COLUMN()-20)/10000))</f>
        <v/>
      </c>
      <c r="AJ463" t="str">
        <f>IF(P463=0,"",IF(COUNTIF(P$2:P463,P463)&gt;1,"",ROW()+(COLUMN()-20)/10000))</f>
        <v/>
      </c>
      <c r="AK463" t="str">
        <f>IF(Q463=0,"",IF(COUNTIF(Q$2:Q463,Q463)&gt;1,"",ROW()+(COLUMN()-20)/10000))</f>
        <v/>
      </c>
      <c r="AL463" t="str">
        <f>IF(R463=0,"",IF(COUNTIF(R$2:R463,R463)&gt;1,"",ROW()+(COLUMN()-20)/10000))</f>
        <v/>
      </c>
      <c r="AM463" t="str">
        <f>IF(S463=0,"",IF(COUNTIF(S$2:S463,S463)&gt;1,"",ROW()+(COLUMN()-20)/10000))</f>
        <v/>
      </c>
      <c r="AN463" t="str">
        <f>IF(T463=0,"",IF(COUNTIF(T$2:T463,T463)&gt;1,"",ROW()+(COLUMN()-20)/10000))</f>
        <v/>
      </c>
      <c r="AO463" t="str">
        <f t="shared" si="118"/>
        <v/>
      </c>
      <c r="AP463" t="str">
        <f t="shared" ca="1" si="116"/>
        <v/>
      </c>
      <c r="AQ463" t="str">
        <f ca="1">IF(AP463="","",IF(COUNTIF($AP$2:AP463,AP463)&gt;1,"",IF(AP463="overdracht",1,ROW())))</f>
        <v/>
      </c>
      <c r="AT463" t="str">
        <f t="shared" ca="1" si="119"/>
        <v/>
      </c>
      <c r="AU463" t="str">
        <f t="shared" si="120"/>
        <v/>
      </c>
      <c r="AV463" t="str">
        <f t="shared" si="121"/>
        <v/>
      </c>
      <c r="AW463" s="104" t="str">
        <f>IF(A463=Detail!$E$3,ROW()+5+(COLUMN()-48)/1000,"")</f>
        <v/>
      </c>
      <c r="AX463" t="str">
        <f>IF(B463=Detail!$E$3,ROW()+5+(COLUMN()-48)/1000,"")</f>
        <v/>
      </c>
      <c r="AY463" t="str">
        <f>IF(C463=Detail!$E$3,ROW()+5+(COLUMN()-48)/1000,"")</f>
        <v/>
      </c>
      <c r="AZ463" t="str">
        <f>IF(D463=Detail!$E$3,ROW()+5+(COLUMN()-48)/1000,"")</f>
        <v/>
      </c>
      <c r="BA463" t="str">
        <f>IF(E463=Detail!$E$3,ROW()+5+(COLUMN()-48)/1000,"")</f>
        <v/>
      </c>
      <c r="BB463" t="str">
        <f>IF(F463=Detail!$E$3,ROW()+5+(COLUMN()-48)/1000,"")</f>
        <v/>
      </c>
      <c r="BC463" t="str">
        <f>IF(G463=Detail!$E$3,ROW()+5+(COLUMN()-48)/1000,"")</f>
        <v/>
      </c>
      <c r="BD463" t="str">
        <f>IF(H463=Detail!$E$3,ROW()+5+(COLUMN()-48)/1000,"")</f>
        <v/>
      </c>
      <c r="BE463" t="str">
        <f>IF(I463=Detail!$E$3,ROW()+5+(COLUMN()-48)/1000,"")</f>
        <v/>
      </c>
      <c r="BF463" t="str">
        <f>IF(J463=Detail!$E$3,ROW()+5+(COLUMN()-48)/1000,"")</f>
        <v/>
      </c>
      <c r="BG463" t="str">
        <f>IF(K463=Detail!$E$3,ROW()+5+(COLUMN()-48)/1000,"")</f>
        <v/>
      </c>
      <c r="BH463" t="str">
        <f>IF(L463=Detail!$E$3,ROW()+5+(COLUMN()-48)/1000,"")</f>
        <v/>
      </c>
      <c r="BI463" t="str">
        <f>IF(M463=Detail!$E$3,ROW()+5+(COLUMN()-48)/1000,"")</f>
        <v/>
      </c>
      <c r="BJ463" t="str">
        <f>IF(N463=Detail!$E$3,ROW()+5+(COLUMN()-48)/1000,"")</f>
        <v/>
      </c>
      <c r="BK463" t="str">
        <f>IF(O463=Detail!$E$3,ROW()+5+(COLUMN()-48)/1000,"")</f>
        <v/>
      </c>
      <c r="BL463" t="str">
        <f>IF(P463=Detail!$E$3,ROW()+5+(COLUMN()-48)/1000,"")</f>
        <v/>
      </c>
      <c r="BM463" t="str">
        <f>IF(Q463=Detail!$E$3,ROW()+5+(COLUMN()-48)/1000,"")</f>
        <v/>
      </c>
      <c r="BN463" t="str">
        <f>IF(R463=Detail!$E$3,ROW()+5+(COLUMN()-48)/1000,"")</f>
        <v/>
      </c>
      <c r="BO463" t="str">
        <f>IF(S463=Detail!$E$3,ROW()+5+(COLUMN()-48)/1000,"")</f>
        <v/>
      </c>
      <c r="BP463" t="str">
        <f>IF(T463=Detail!$E$3,ROW()+5+(COLUMN()-48)/1000,"")</f>
        <v/>
      </c>
      <c r="BQ463" t="str">
        <f t="shared" ca="1" si="117"/>
        <v/>
      </c>
      <c r="BR463" t="str">
        <f>IF(BS463="","","'"&amp;VLOOKUP(ROUND((BS463-ROUNDDOWN(BS463,0))*1000,0),$BT$2:$BU$21,2,FALSE)&amp;"'!A"&amp;ROUNDDOWN(Codedata!BS463,0))</f>
        <v/>
      </c>
      <c r="BS463" t="str">
        <f t="shared" si="122"/>
        <v/>
      </c>
      <c r="BV463" t="str">
        <f t="shared" ca="1" si="123"/>
        <v/>
      </c>
      <c r="BW463" t="str">
        <f t="shared" ca="1" si="124"/>
        <v/>
      </c>
      <c r="BX463" t="str">
        <f t="shared" ca="1" si="125"/>
        <v/>
      </c>
      <c r="BY463" t="str">
        <f t="shared" ca="1" si="126"/>
        <v/>
      </c>
      <c r="BZ463" t="str">
        <f t="shared" ca="1" si="127"/>
        <v/>
      </c>
      <c r="CA463" t="str">
        <f t="shared" ca="1" si="128"/>
        <v/>
      </c>
      <c r="CB463" t="str">
        <f t="shared" ca="1" si="129"/>
        <v/>
      </c>
      <c r="CC463" t="str">
        <f t="shared" ca="1" si="130"/>
        <v/>
      </c>
    </row>
    <row r="464" spans="1:81" x14ac:dyDescent="0.3">
      <c r="A464">
        <f>Cash!$C469</f>
        <v>0</v>
      </c>
      <c r="B464">
        <f>Cash!$D469</f>
        <v>0</v>
      </c>
      <c r="C464">
        <f>Zicht!$C469</f>
        <v>0</v>
      </c>
      <c r="D464">
        <f>Zicht!$D469</f>
        <v>0</v>
      </c>
      <c r="E464">
        <f>Spaar!$C469</f>
        <v>0</v>
      </c>
      <c r="F464">
        <f>Spaar!$D469</f>
        <v>0</v>
      </c>
      <c r="G464">
        <f>'Reserve 1'!$C469</f>
        <v>0</v>
      </c>
      <c r="H464">
        <f>'Reserve 1'!$D469</f>
        <v>0</v>
      </c>
      <c r="I464">
        <f>'Reserve 2'!$C469</f>
        <v>0</v>
      </c>
      <c r="J464">
        <f>'Reserve 2'!$D469</f>
        <v>0</v>
      </c>
      <c r="K464">
        <f>'Reserve 3'!$C469</f>
        <v>0</v>
      </c>
      <c r="L464">
        <f>'Reserve 3'!$D469</f>
        <v>0</v>
      </c>
      <c r="M464">
        <f>'Reserve 4'!$C469</f>
        <v>0</v>
      </c>
      <c r="N464">
        <f>'Reserve 4'!$D469</f>
        <v>0</v>
      </c>
      <c r="O464">
        <f>'Reserve 5'!$C469</f>
        <v>0</v>
      </c>
      <c r="P464">
        <f>'Reserve 5'!$D469</f>
        <v>0</v>
      </c>
      <c r="Q464">
        <f>'Reserve 6'!$C469</f>
        <v>0</v>
      </c>
      <c r="R464">
        <f>'Reserve 6'!$D469</f>
        <v>0</v>
      </c>
      <c r="S464">
        <f>'Reserve 7'!$C469</f>
        <v>0</v>
      </c>
      <c r="T464">
        <f>'Reserve 7'!$D469</f>
        <v>0</v>
      </c>
      <c r="U464" t="str">
        <f>IF(A464=0,"",IF(COUNTIF(A$2:A464,A464)&gt;1,"",ROW()+(COLUMN()-20)/10000))</f>
        <v/>
      </c>
      <c r="V464" t="str">
        <f>IF(B464=0,"",IF(COUNTIF(B$2:B464,B464)&gt;1,"",ROW()+(COLUMN()-20)/10000))</f>
        <v/>
      </c>
      <c r="W464" t="str">
        <f>IF(C464=0,"",IF(COUNTIF(C$2:C464,C464)&gt;1,"",ROW()+(COLUMN()-20)/10000))</f>
        <v/>
      </c>
      <c r="X464" t="str">
        <f>IF(D464=0,"",IF(COUNTIF(D$2:D464,D464)&gt;1,"",ROW()+(COLUMN()-20)/10000))</f>
        <v/>
      </c>
      <c r="Y464" t="str">
        <f>IF(E464=0,"",IF(COUNTIF(E$2:E464,E464)&gt;1,"",ROW()+(COLUMN()-20)/10000))</f>
        <v/>
      </c>
      <c r="Z464" t="str">
        <f>IF(F464=0,"",IF(COUNTIF(F$2:F464,F464)&gt;1,"",ROW()+(COLUMN()-20)/10000))</f>
        <v/>
      </c>
      <c r="AA464" t="str">
        <f>IF(G464=0,"",IF(COUNTIF(G$2:G464,G464)&gt;1,"",ROW()+(COLUMN()-20)/10000))</f>
        <v/>
      </c>
      <c r="AB464" t="str">
        <f>IF(H464=0,"",IF(COUNTIF(H$2:H464,H464)&gt;1,"",ROW()+(COLUMN()-20)/10000))</f>
        <v/>
      </c>
      <c r="AC464" t="str">
        <f>IF(I464=0,"",IF(COUNTIF(I$2:I464,I464)&gt;1,"",ROW()+(COLUMN()-20)/10000))</f>
        <v/>
      </c>
      <c r="AD464" t="str">
        <f>IF(J464=0,"",IF(COUNTIF(J$2:J464,J464)&gt;1,"",ROW()+(COLUMN()-20)/10000))</f>
        <v/>
      </c>
      <c r="AE464" t="str">
        <f>IF(K464=0,"",IF(COUNTIF(K$2:K464,K464)&gt;1,"",ROW()+(COLUMN()-20)/10000))</f>
        <v/>
      </c>
      <c r="AF464" t="str">
        <f>IF(L464=0,"",IF(COUNTIF(L$2:L464,L464)&gt;1,"",ROW()+(COLUMN()-20)/10000))</f>
        <v/>
      </c>
      <c r="AG464" t="str">
        <f>IF(M464=0,"",IF(COUNTIF(M$2:M464,M464)&gt;1,"",ROW()+(COLUMN()-20)/10000))</f>
        <v/>
      </c>
      <c r="AH464" t="str">
        <f>IF(N464=0,"",IF(COUNTIF(N$2:N464,N464)&gt;1,"",ROW()+(COLUMN()-20)/10000))</f>
        <v/>
      </c>
      <c r="AI464" t="str">
        <f>IF(O464=0,"",IF(COUNTIF(O$2:O464,O464)&gt;1,"",ROW()+(COLUMN()-20)/10000))</f>
        <v/>
      </c>
      <c r="AJ464" t="str">
        <f>IF(P464=0,"",IF(COUNTIF(P$2:P464,P464)&gt;1,"",ROW()+(COLUMN()-20)/10000))</f>
        <v/>
      </c>
      <c r="AK464" t="str">
        <f>IF(Q464=0,"",IF(COUNTIF(Q$2:Q464,Q464)&gt;1,"",ROW()+(COLUMN()-20)/10000))</f>
        <v/>
      </c>
      <c r="AL464" t="str">
        <f>IF(R464=0,"",IF(COUNTIF(R$2:R464,R464)&gt;1,"",ROW()+(COLUMN()-20)/10000))</f>
        <v/>
      </c>
      <c r="AM464" t="str">
        <f>IF(S464=0,"",IF(COUNTIF(S$2:S464,S464)&gt;1,"",ROW()+(COLUMN()-20)/10000))</f>
        <v/>
      </c>
      <c r="AN464" t="str">
        <f>IF(T464=0,"",IF(COUNTIF(T$2:T464,T464)&gt;1,"",ROW()+(COLUMN()-20)/10000))</f>
        <v/>
      </c>
      <c r="AO464" t="str">
        <f t="shared" si="118"/>
        <v/>
      </c>
      <c r="AP464" t="str">
        <f t="shared" ca="1" si="116"/>
        <v/>
      </c>
      <c r="AQ464" t="str">
        <f ca="1">IF(AP464="","",IF(COUNTIF($AP$2:AP464,AP464)&gt;1,"",IF(AP464="overdracht",1,ROW())))</f>
        <v/>
      </c>
      <c r="AT464" t="str">
        <f t="shared" ca="1" si="119"/>
        <v/>
      </c>
      <c r="AU464" t="str">
        <f t="shared" si="120"/>
        <v/>
      </c>
      <c r="AV464" t="str">
        <f t="shared" si="121"/>
        <v/>
      </c>
      <c r="AW464" s="104" t="str">
        <f>IF(A464=Detail!$E$3,ROW()+5+(COLUMN()-48)/1000,"")</f>
        <v/>
      </c>
      <c r="AX464" t="str">
        <f>IF(B464=Detail!$E$3,ROW()+5+(COLUMN()-48)/1000,"")</f>
        <v/>
      </c>
      <c r="AY464" t="str">
        <f>IF(C464=Detail!$E$3,ROW()+5+(COLUMN()-48)/1000,"")</f>
        <v/>
      </c>
      <c r="AZ464" t="str">
        <f>IF(D464=Detail!$E$3,ROW()+5+(COLUMN()-48)/1000,"")</f>
        <v/>
      </c>
      <c r="BA464" t="str">
        <f>IF(E464=Detail!$E$3,ROW()+5+(COLUMN()-48)/1000,"")</f>
        <v/>
      </c>
      <c r="BB464" t="str">
        <f>IF(F464=Detail!$E$3,ROW()+5+(COLUMN()-48)/1000,"")</f>
        <v/>
      </c>
      <c r="BC464" t="str">
        <f>IF(G464=Detail!$E$3,ROW()+5+(COLUMN()-48)/1000,"")</f>
        <v/>
      </c>
      <c r="BD464" t="str">
        <f>IF(H464=Detail!$E$3,ROW()+5+(COLUMN()-48)/1000,"")</f>
        <v/>
      </c>
      <c r="BE464" t="str">
        <f>IF(I464=Detail!$E$3,ROW()+5+(COLUMN()-48)/1000,"")</f>
        <v/>
      </c>
      <c r="BF464" t="str">
        <f>IF(J464=Detail!$E$3,ROW()+5+(COLUMN()-48)/1000,"")</f>
        <v/>
      </c>
      <c r="BG464" t="str">
        <f>IF(K464=Detail!$E$3,ROW()+5+(COLUMN()-48)/1000,"")</f>
        <v/>
      </c>
      <c r="BH464" t="str">
        <f>IF(L464=Detail!$E$3,ROW()+5+(COLUMN()-48)/1000,"")</f>
        <v/>
      </c>
      <c r="BI464" t="str">
        <f>IF(M464=Detail!$E$3,ROW()+5+(COLUMN()-48)/1000,"")</f>
        <v/>
      </c>
      <c r="BJ464" t="str">
        <f>IF(N464=Detail!$E$3,ROW()+5+(COLUMN()-48)/1000,"")</f>
        <v/>
      </c>
      <c r="BK464" t="str">
        <f>IF(O464=Detail!$E$3,ROW()+5+(COLUMN()-48)/1000,"")</f>
        <v/>
      </c>
      <c r="BL464" t="str">
        <f>IF(P464=Detail!$E$3,ROW()+5+(COLUMN()-48)/1000,"")</f>
        <v/>
      </c>
      <c r="BM464" t="str">
        <f>IF(Q464=Detail!$E$3,ROW()+5+(COLUMN()-48)/1000,"")</f>
        <v/>
      </c>
      <c r="BN464" t="str">
        <f>IF(R464=Detail!$E$3,ROW()+5+(COLUMN()-48)/1000,"")</f>
        <v/>
      </c>
      <c r="BO464" t="str">
        <f>IF(S464=Detail!$E$3,ROW()+5+(COLUMN()-48)/1000,"")</f>
        <v/>
      </c>
      <c r="BP464" t="str">
        <f>IF(T464=Detail!$E$3,ROW()+5+(COLUMN()-48)/1000,"")</f>
        <v/>
      </c>
      <c r="BQ464" t="str">
        <f t="shared" ca="1" si="117"/>
        <v/>
      </c>
      <c r="BR464" t="str">
        <f>IF(BS464="","","'"&amp;VLOOKUP(ROUND((BS464-ROUNDDOWN(BS464,0))*1000,0),$BT$2:$BU$21,2,FALSE)&amp;"'!A"&amp;ROUNDDOWN(Codedata!BS464,0))</f>
        <v/>
      </c>
      <c r="BS464" t="str">
        <f t="shared" si="122"/>
        <v/>
      </c>
      <c r="BV464" t="str">
        <f t="shared" ca="1" si="123"/>
        <v/>
      </c>
      <c r="BW464" t="str">
        <f t="shared" ca="1" si="124"/>
        <v/>
      </c>
      <c r="BX464" t="str">
        <f t="shared" ca="1" si="125"/>
        <v/>
      </c>
      <c r="BY464" t="str">
        <f t="shared" ca="1" si="126"/>
        <v/>
      </c>
      <c r="BZ464" t="str">
        <f t="shared" ca="1" si="127"/>
        <v/>
      </c>
      <c r="CA464" t="str">
        <f t="shared" ca="1" si="128"/>
        <v/>
      </c>
      <c r="CB464" t="str">
        <f t="shared" ca="1" si="129"/>
        <v/>
      </c>
      <c r="CC464" t="str">
        <f t="shared" ca="1" si="130"/>
        <v/>
      </c>
    </row>
    <row r="465" spans="1:81" x14ac:dyDescent="0.3">
      <c r="A465">
        <f>Cash!$C470</f>
        <v>0</v>
      </c>
      <c r="B465">
        <f>Cash!$D470</f>
        <v>0</v>
      </c>
      <c r="C465">
        <f>Zicht!$C470</f>
        <v>0</v>
      </c>
      <c r="D465">
        <f>Zicht!$D470</f>
        <v>0</v>
      </c>
      <c r="E465">
        <f>Spaar!$C470</f>
        <v>0</v>
      </c>
      <c r="F465">
        <f>Spaar!$D470</f>
        <v>0</v>
      </c>
      <c r="G465">
        <f>'Reserve 1'!$C470</f>
        <v>0</v>
      </c>
      <c r="H465">
        <f>'Reserve 1'!$D470</f>
        <v>0</v>
      </c>
      <c r="I465">
        <f>'Reserve 2'!$C470</f>
        <v>0</v>
      </c>
      <c r="J465">
        <f>'Reserve 2'!$D470</f>
        <v>0</v>
      </c>
      <c r="K465">
        <f>'Reserve 3'!$C470</f>
        <v>0</v>
      </c>
      <c r="L465">
        <f>'Reserve 3'!$D470</f>
        <v>0</v>
      </c>
      <c r="M465">
        <f>'Reserve 4'!$C470</f>
        <v>0</v>
      </c>
      <c r="N465">
        <f>'Reserve 4'!$D470</f>
        <v>0</v>
      </c>
      <c r="O465">
        <f>'Reserve 5'!$C470</f>
        <v>0</v>
      </c>
      <c r="P465">
        <f>'Reserve 5'!$D470</f>
        <v>0</v>
      </c>
      <c r="Q465">
        <f>'Reserve 6'!$C470</f>
        <v>0</v>
      </c>
      <c r="R465">
        <f>'Reserve 6'!$D470</f>
        <v>0</v>
      </c>
      <c r="S465">
        <f>'Reserve 7'!$C470</f>
        <v>0</v>
      </c>
      <c r="T465">
        <f>'Reserve 7'!$D470</f>
        <v>0</v>
      </c>
      <c r="U465" t="str">
        <f>IF(A465=0,"",IF(COUNTIF(A$2:A465,A465)&gt;1,"",ROW()+(COLUMN()-20)/10000))</f>
        <v/>
      </c>
      <c r="V465" t="str">
        <f>IF(B465=0,"",IF(COUNTIF(B$2:B465,B465)&gt;1,"",ROW()+(COLUMN()-20)/10000))</f>
        <v/>
      </c>
      <c r="W465" t="str">
        <f>IF(C465=0,"",IF(COUNTIF(C$2:C465,C465)&gt;1,"",ROW()+(COLUMN()-20)/10000))</f>
        <v/>
      </c>
      <c r="X465" t="str">
        <f>IF(D465=0,"",IF(COUNTIF(D$2:D465,D465)&gt;1,"",ROW()+(COLUMN()-20)/10000))</f>
        <v/>
      </c>
      <c r="Y465" t="str">
        <f>IF(E465=0,"",IF(COUNTIF(E$2:E465,E465)&gt;1,"",ROW()+(COLUMN()-20)/10000))</f>
        <v/>
      </c>
      <c r="Z465" t="str">
        <f>IF(F465=0,"",IF(COUNTIF(F$2:F465,F465)&gt;1,"",ROW()+(COLUMN()-20)/10000))</f>
        <v/>
      </c>
      <c r="AA465" t="str">
        <f>IF(G465=0,"",IF(COUNTIF(G$2:G465,G465)&gt;1,"",ROW()+(COLUMN()-20)/10000))</f>
        <v/>
      </c>
      <c r="AB465" t="str">
        <f>IF(H465=0,"",IF(COUNTIF(H$2:H465,H465)&gt;1,"",ROW()+(COLUMN()-20)/10000))</f>
        <v/>
      </c>
      <c r="AC465" t="str">
        <f>IF(I465=0,"",IF(COUNTIF(I$2:I465,I465)&gt;1,"",ROW()+(COLUMN()-20)/10000))</f>
        <v/>
      </c>
      <c r="AD465" t="str">
        <f>IF(J465=0,"",IF(COUNTIF(J$2:J465,J465)&gt;1,"",ROW()+(COLUMN()-20)/10000))</f>
        <v/>
      </c>
      <c r="AE465" t="str">
        <f>IF(K465=0,"",IF(COUNTIF(K$2:K465,K465)&gt;1,"",ROW()+(COLUMN()-20)/10000))</f>
        <v/>
      </c>
      <c r="AF465" t="str">
        <f>IF(L465=0,"",IF(COUNTIF(L$2:L465,L465)&gt;1,"",ROW()+(COLUMN()-20)/10000))</f>
        <v/>
      </c>
      <c r="AG465" t="str">
        <f>IF(M465=0,"",IF(COUNTIF(M$2:M465,M465)&gt;1,"",ROW()+(COLUMN()-20)/10000))</f>
        <v/>
      </c>
      <c r="AH465" t="str">
        <f>IF(N465=0,"",IF(COUNTIF(N$2:N465,N465)&gt;1,"",ROW()+(COLUMN()-20)/10000))</f>
        <v/>
      </c>
      <c r="AI465" t="str">
        <f>IF(O465=0,"",IF(COUNTIF(O$2:O465,O465)&gt;1,"",ROW()+(COLUMN()-20)/10000))</f>
        <v/>
      </c>
      <c r="AJ465" t="str">
        <f>IF(P465=0,"",IF(COUNTIF(P$2:P465,P465)&gt;1,"",ROW()+(COLUMN()-20)/10000))</f>
        <v/>
      </c>
      <c r="AK465" t="str">
        <f>IF(Q465=0,"",IF(COUNTIF(Q$2:Q465,Q465)&gt;1,"",ROW()+(COLUMN()-20)/10000))</f>
        <v/>
      </c>
      <c r="AL465" t="str">
        <f>IF(R465=0,"",IF(COUNTIF(R$2:R465,R465)&gt;1,"",ROW()+(COLUMN()-20)/10000))</f>
        <v/>
      </c>
      <c r="AM465" t="str">
        <f>IF(S465=0,"",IF(COUNTIF(S$2:S465,S465)&gt;1,"",ROW()+(COLUMN()-20)/10000))</f>
        <v/>
      </c>
      <c r="AN465" t="str">
        <f>IF(T465=0,"",IF(COUNTIF(T$2:T465,T465)&gt;1,"",ROW()+(COLUMN()-20)/10000))</f>
        <v/>
      </c>
      <c r="AO465" t="str">
        <f t="shared" si="118"/>
        <v/>
      </c>
      <c r="AP465" t="str">
        <f t="shared" ca="1" si="116"/>
        <v/>
      </c>
      <c r="AQ465" t="str">
        <f ca="1">IF(AP465="","",IF(COUNTIF($AP$2:AP465,AP465)&gt;1,"",IF(AP465="overdracht",1,ROW())))</f>
        <v/>
      </c>
      <c r="AT465" t="str">
        <f t="shared" ca="1" si="119"/>
        <v/>
      </c>
      <c r="AU465" t="str">
        <f t="shared" si="120"/>
        <v/>
      </c>
      <c r="AV465" t="str">
        <f t="shared" si="121"/>
        <v/>
      </c>
      <c r="AW465" s="104" t="str">
        <f>IF(A465=Detail!$E$3,ROW()+5+(COLUMN()-48)/1000,"")</f>
        <v/>
      </c>
      <c r="AX465" t="str">
        <f>IF(B465=Detail!$E$3,ROW()+5+(COLUMN()-48)/1000,"")</f>
        <v/>
      </c>
      <c r="AY465" t="str">
        <f>IF(C465=Detail!$E$3,ROW()+5+(COLUMN()-48)/1000,"")</f>
        <v/>
      </c>
      <c r="AZ465" t="str">
        <f>IF(D465=Detail!$E$3,ROW()+5+(COLUMN()-48)/1000,"")</f>
        <v/>
      </c>
      <c r="BA465" t="str">
        <f>IF(E465=Detail!$E$3,ROW()+5+(COLUMN()-48)/1000,"")</f>
        <v/>
      </c>
      <c r="BB465" t="str">
        <f>IF(F465=Detail!$E$3,ROW()+5+(COLUMN()-48)/1000,"")</f>
        <v/>
      </c>
      <c r="BC465" t="str">
        <f>IF(G465=Detail!$E$3,ROW()+5+(COLUMN()-48)/1000,"")</f>
        <v/>
      </c>
      <c r="BD465" t="str">
        <f>IF(H465=Detail!$E$3,ROW()+5+(COLUMN()-48)/1000,"")</f>
        <v/>
      </c>
      <c r="BE465" t="str">
        <f>IF(I465=Detail!$E$3,ROW()+5+(COLUMN()-48)/1000,"")</f>
        <v/>
      </c>
      <c r="BF465" t="str">
        <f>IF(J465=Detail!$E$3,ROW()+5+(COLUMN()-48)/1000,"")</f>
        <v/>
      </c>
      <c r="BG465" t="str">
        <f>IF(K465=Detail!$E$3,ROW()+5+(COLUMN()-48)/1000,"")</f>
        <v/>
      </c>
      <c r="BH465" t="str">
        <f>IF(L465=Detail!$E$3,ROW()+5+(COLUMN()-48)/1000,"")</f>
        <v/>
      </c>
      <c r="BI465" t="str">
        <f>IF(M465=Detail!$E$3,ROW()+5+(COLUMN()-48)/1000,"")</f>
        <v/>
      </c>
      <c r="BJ465" t="str">
        <f>IF(N465=Detail!$E$3,ROW()+5+(COLUMN()-48)/1000,"")</f>
        <v/>
      </c>
      <c r="BK465" t="str">
        <f>IF(O465=Detail!$E$3,ROW()+5+(COLUMN()-48)/1000,"")</f>
        <v/>
      </c>
      <c r="BL465" t="str">
        <f>IF(P465=Detail!$E$3,ROW()+5+(COLUMN()-48)/1000,"")</f>
        <v/>
      </c>
      <c r="BM465" t="str">
        <f>IF(Q465=Detail!$E$3,ROW()+5+(COLUMN()-48)/1000,"")</f>
        <v/>
      </c>
      <c r="BN465" t="str">
        <f>IF(R465=Detail!$E$3,ROW()+5+(COLUMN()-48)/1000,"")</f>
        <v/>
      </c>
      <c r="BO465" t="str">
        <f>IF(S465=Detail!$E$3,ROW()+5+(COLUMN()-48)/1000,"")</f>
        <v/>
      </c>
      <c r="BP465" t="str">
        <f>IF(T465=Detail!$E$3,ROW()+5+(COLUMN()-48)/1000,"")</f>
        <v/>
      </c>
      <c r="BQ465" t="str">
        <f t="shared" ca="1" si="117"/>
        <v/>
      </c>
      <c r="BR465" t="str">
        <f>IF(BS465="","","'"&amp;VLOOKUP(ROUND((BS465-ROUNDDOWN(BS465,0))*1000,0),$BT$2:$BU$21,2,FALSE)&amp;"'!A"&amp;ROUNDDOWN(Codedata!BS465,0))</f>
        <v/>
      </c>
      <c r="BS465" t="str">
        <f t="shared" si="122"/>
        <v/>
      </c>
      <c r="BV465" t="str">
        <f t="shared" ca="1" si="123"/>
        <v/>
      </c>
      <c r="BW465" t="str">
        <f t="shared" ca="1" si="124"/>
        <v/>
      </c>
      <c r="BX465" t="str">
        <f t="shared" ca="1" si="125"/>
        <v/>
      </c>
      <c r="BY465" t="str">
        <f t="shared" ca="1" si="126"/>
        <v/>
      </c>
      <c r="BZ465" t="str">
        <f t="shared" ca="1" si="127"/>
        <v/>
      </c>
      <c r="CA465" t="str">
        <f t="shared" ca="1" si="128"/>
        <v/>
      </c>
      <c r="CB465" t="str">
        <f t="shared" ca="1" si="129"/>
        <v/>
      </c>
      <c r="CC465" t="str">
        <f t="shared" ca="1" si="130"/>
        <v/>
      </c>
    </row>
    <row r="466" spans="1:81" x14ac:dyDescent="0.3">
      <c r="A466">
        <f>Cash!$C471</f>
        <v>0</v>
      </c>
      <c r="B466">
        <f>Cash!$D471</f>
        <v>0</v>
      </c>
      <c r="C466">
        <f>Zicht!$C471</f>
        <v>0</v>
      </c>
      <c r="D466">
        <f>Zicht!$D471</f>
        <v>0</v>
      </c>
      <c r="E466">
        <f>Spaar!$C471</f>
        <v>0</v>
      </c>
      <c r="F466">
        <f>Spaar!$D471</f>
        <v>0</v>
      </c>
      <c r="G466">
        <f>'Reserve 1'!$C471</f>
        <v>0</v>
      </c>
      <c r="H466">
        <f>'Reserve 1'!$D471</f>
        <v>0</v>
      </c>
      <c r="I466">
        <f>'Reserve 2'!$C471</f>
        <v>0</v>
      </c>
      <c r="J466">
        <f>'Reserve 2'!$D471</f>
        <v>0</v>
      </c>
      <c r="K466">
        <f>'Reserve 3'!$C471</f>
        <v>0</v>
      </c>
      <c r="L466">
        <f>'Reserve 3'!$D471</f>
        <v>0</v>
      </c>
      <c r="M466">
        <f>'Reserve 4'!$C471</f>
        <v>0</v>
      </c>
      <c r="N466">
        <f>'Reserve 4'!$D471</f>
        <v>0</v>
      </c>
      <c r="O466">
        <f>'Reserve 5'!$C471</f>
        <v>0</v>
      </c>
      <c r="P466">
        <f>'Reserve 5'!$D471</f>
        <v>0</v>
      </c>
      <c r="Q466">
        <f>'Reserve 6'!$C471</f>
        <v>0</v>
      </c>
      <c r="R466">
        <f>'Reserve 6'!$D471</f>
        <v>0</v>
      </c>
      <c r="S466">
        <f>'Reserve 7'!$C471</f>
        <v>0</v>
      </c>
      <c r="T466">
        <f>'Reserve 7'!$D471</f>
        <v>0</v>
      </c>
      <c r="U466" t="str">
        <f>IF(A466=0,"",IF(COUNTIF(A$2:A466,A466)&gt;1,"",ROW()+(COLUMN()-20)/10000))</f>
        <v/>
      </c>
      <c r="V466" t="str">
        <f>IF(B466=0,"",IF(COUNTIF(B$2:B466,B466)&gt;1,"",ROW()+(COLUMN()-20)/10000))</f>
        <v/>
      </c>
      <c r="W466" t="str">
        <f>IF(C466=0,"",IF(COUNTIF(C$2:C466,C466)&gt;1,"",ROW()+(COLUMN()-20)/10000))</f>
        <v/>
      </c>
      <c r="X466" t="str">
        <f>IF(D466=0,"",IF(COUNTIF(D$2:D466,D466)&gt;1,"",ROW()+(COLUMN()-20)/10000))</f>
        <v/>
      </c>
      <c r="Y466" t="str">
        <f>IF(E466=0,"",IF(COUNTIF(E$2:E466,E466)&gt;1,"",ROW()+(COLUMN()-20)/10000))</f>
        <v/>
      </c>
      <c r="Z466" t="str">
        <f>IF(F466=0,"",IF(COUNTIF(F$2:F466,F466)&gt;1,"",ROW()+(COLUMN()-20)/10000))</f>
        <v/>
      </c>
      <c r="AA466" t="str">
        <f>IF(G466=0,"",IF(COUNTIF(G$2:G466,G466)&gt;1,"",ROW()+(COLUMN()-20)/10000))</f>
        <v/>
      </c>
      <c r="AB466" t="str">
        <f>IF(H466=0,"",IF(COUNTIF(H$2:H466,H466)&gt;1,"",ROW()+(COLUMN()-20)/10000))</f>
        <v/>
      </c>
      <c r="AC466" t="str">
        <f>IF(I466=0,"",IF(COUNTIF(I$2:I466,I466)&gt;1,"",ROW()+(COLUMN()-20)/10000))</f>
        <v/>
      </c>
      <c r="AD466" t="str">
        <f>IF(J466=0,"",IF(COUNTIF(J$2:J466,J466)&gt;1,"",ROW()+(COLUMN()-20)/10000))</f>
        <v/>
      </c>
      <c r="AE466" t="str">
        <f>IF(K466=0,"",IF(COUNTIF(K$2:K466,K466)&gt;1,"",ROW()+(COLUMN()-20)/10000))</f>
        <v/>
      </c>
      <c r="AF466" t="str">
        <f>IF(L466=0,"",IF(COUNTIF(L$2:L466,L466)&gt;1,"",ROW()+(COLUMN()-20)/10000))</f>
        <v/>
      </c>
      <c r="AG466" t="str">
        <f>IF(M466=0,"",IF(COUNTIF(M$2:M466,M466)&gt;1,"",ROW()+(COLUMN()-20)/10000))</f>
        <v/>
      </c>
      <c r="AH466" t="str">
        <f>IF(N466=0,"",IF(COUNTIF(N$2:N466,N466)&gt;1,"",ROW()+(COLUMN()-20)/10000))</f>
        <v/>
      </c>
      <c r="AI466" t="str">
        <f>IF(O466=0,"",IF(COUNTIF(O$2:O466,O466)&gt;1,"",ROW()+(COLUMN()-20)/10000))</f>
        <v/>
      </c>
      <c r="AJ466" t="str">
        <f>IF(P466=0,"",IF(COUNTIF(P$2:P466,P466)&gt;1,"",ROW()+(COLUMN()-20)/10000))</f>
        <v/>
      </c>
      <c r="AK466" t="str">
        <f>IF(Q466=0,"",IF(COUNTIF(Q$2:Q466,Q466)&gt;1,"",ROW()+(COLUMN()-20)/10000))</f>
        <v/>
      </c>
      <c r="AL466" t="str">
        <f>IF(R466=0,"",IF(COUNTIF(R$2:R466,R466)&gt;1,"",ROW()+(COLUMN()-20)/10000))</f>
        <v/>
      </c>
      <c r="AM466" t="str">
        <f>IF(S466=0,"",IF(COUNTIF(S$2:S466,S466)&gt;1,"",ROW()+(COLUMN()-20)/10000))</f>
        <v/>
      </c>
      <c r="AN466" t="str">
        <f>IF(T466=0,"",IF(COUNTIF(T$2:T466,T466)&gt;1,"",ROW()+(COLUMN()-20)/10000))</f>
        <v/>
      </c>
      <c r="AO466" t="str">
        <f t="shared" si="118"/>
        <v/>
      </c>
      <c r="AP466" t="str">
        <f t="shared" ca="1" si="116"/>
        <v/>
      </c>
      <c r="AQ466" t="str">
        <f ca="1">IF(AP466="","",IF(COUNTIF($AP$2:AP466,AP466)&gt;1,"",IF(AP466="overdracht",1,ROW())))</f>
        <v/>
      </c>
      <c r="AT466" t="str">
        <f t="shared" ca="1" si="119"/>
        <v/>
      </c>
      <c r="AU466" t="str">
        <f t="shared" si="120"/>
        <v/>
      </c>
      <c r="AV466" t="str">
        <f t="shared" si="121"/>
        <v/>
      </c>
      <c r="AW466" s="104" t="str">
        <f>IF(A466=Detail!$E$3,ROW()+5+(COLUMN()-48)/1000,"")</f>
        <v/>
      </c>
      <c r="AX466" t="str">
        <f>IF(B466=Detail!$E$3,ROW()+5+(COLUMN()-48)/1000,"")</f>
        <v/>
      </c>
      <c r="AY466" t="str">
        <f>IF(C466=Detail!$E$3,ROW()+5+(COLUMN()-48)/1000,"")</f>
        <v/>
      </c>
      <c r="AZ466" t="str">
        <f>IF(D466=Detail!$E$3,ROW()+5+(COLUMN()-48)/1000,"")</f>
        <v/>
      </c>
      <c r="BA466" t="str">
        <f>IF(E466=Detail!$E$3,ROW()+5+(COLUMN()-48)/1000,"")</f>
        <v/>
      </c>
      <c r="BB466" t="str">
        <f>IF(F466=Detail!$E$3,ROW()+5+(COLUMN()-48)/1000,"")</f>
        <v/>
      </c>
      <c r="BC466" t="str">
        <f>IF(G466=Detail!$E$3,ROW()+5+(COLUMN()-48)/1000,"")</f>
        <v/>
      </c>
      <c r="BD466" t="str">
        <f>IF(H466=Detail!$E$3,ROW()+5+(COLUMN()-48)/1000,"")</f>
        <v/>
      </c>
      <c r="BE466" t="str">
        <f>IF(I466=Detail!$E$3,ROW()+5+(COLUMN()-48)/1000,"")</f>
        <v/>
      </c>
      <c r="BF466" t="str">
        <f>IF(J466=Detail!$E$3,ROW()+5+(COLUMN()-48)/1000,"")</f>
        <v/>
      </c>
      <c r="BG466" t="str">
        <f>IF(K466=Detail!$E$3,ROW()+5+(COLUMN()-48)/1000,"")</f>
        <v/>
      </c>
      <c r="BH466" t="str">
        <f>IF(L466=Detail!$E$3,ROW()+5+(COLUMN()-48)/1000,"")</f>
        <v/>
      </c>
      <c r="BI466" t="str">
        <f>IF(M466=Detail!$E$3,ROW()+5+(COLUMN()-48)/1000,"")</f>
        <v/>
      </c>
      <c r="BJ466" t="str">
        <f>IF(N466=Detail!$E$3,ROW()+5+(COLUMN()-48)/1000,"")</f>
        <v/>
      </c>
      <c r="BK466" t="str">
        <f>IF(O466=Detail!$E$3,ROW()+5+(COLUMN()-48)/1000,"")</f>
        <v/>
      </c>
      <c r="BL466" t="str">
        <f>IF(P466=Detail!$E$3,ROW()+5+(COLUMN()-48)/1000,"")</f>
        <v/>
      </c>
      <c r="BM466" t="str">
        <f>IF(Q466=Detail!$E$3,ROW()+5+(COLUMN()-48)/1000,"")</f>
        <v/>
      </c>
      <c r="BN466" t="str">
        <f>IF(R466=Detail!$E$3,ROW()+5+(COLUMN()-48)/1000,"")</f>
        <v/>
      </c>
      <c r="BO466" t="str">
        <f>IF(S466=Detail!$E$3,ROW()+5+(COLUMN()-48)/1000,"")</f>
        <v/>
      </c>
      <c r="BP466" t="str">
        <f>IF(T466=Detail!$E$3,ROW()+5+(COLUMN()-48)/1000,"")</f>
        <v/>
      </c>
      <c r="BQ466" t="str">
        <f t="shared" ca="1" si="117"/>
        <v/>
      </c>
      <c r="BR466" t="str">
        <f>IF(BS466="","","'"&amp;VLOOKUP(ROUND((BS466-ROUNDDOWN(BS466,0))*1000,0),$BT$2:$BU$21,2,FALSE)&amp;"'!A"&amp;ROUNDDOWN(Codedata!BS466,0))</f>
        <v/>
      </c>
      <c r="BS466" t="str">
        <f t="shared" si="122"/>
        <v/>
      </c>
      <c r="BV466" t="str">
        <f t="shared" ca="1" si="123"/>
        <v/>
      </c>
      <c r="BW466" t="str">
        <f t="shared" ca="1" si="124"/>
        <v/>
      </c>
      <c r="BX466" t="str">
        <f t="shared" ca="1" si="125"/>
        <v/>
      </c>
      <c r="BY466" t="str">
        <f t="shared" ca="1" si="126"/>
        <v/>
      </c>
      <c r="BZ466" t="str">
        <f t="shared" ca="1" si="127"/>
        <v/>
      </c>
      <c r="CA466" t="str">
        <f t="shared" ca="1" si="128"/>
        <v/>
      </c>
      <c r="CB466" t="str">
        <f t="shared" ca="1" si="129"/>
        <v/>
      </c>
      <c r="CC466" t="str">
        <f t="shared" ca="1" si="130"/>
        <v/>
      </c>
    </row>
    <row r="467" spans="1:81" x14ac:dyDescent="0.3">
      <c r="A467">
        <f>Cash!$C472</f>
        <v>0</v>
      </c>
      <c r="B467">
        <f>Cash!$D472</f>
        <v>0</v>
      </c>
      <c r="C467">
        <f>Zicht!$C472</f>
        <v>0</v>
      </c>
      <c r="D467">
        <f>Zicht!$D472</f>
        <v>0</v>
      </c>
      <c r="E467">
        <f>Spaar!$C472</f>
        <v>0</v>
      </c>
      <c r="F467">
        <f>Spaar!$D472</f>
        <v>0</v>
      </c>
      <c r="G467">
        <f>'Reserve 1'!$C472</f>
        <v>0</v>
      </c>
      <c r="H467">
        <f>'Reserve 1'!$D472</f>
        <v>0</v>
      </c>
      <c r="I467">
        <f>'Reserve 2'!$C472</f>
        <v>0</v>
      </c>
      <c r="J467">
        <f>'Reserve 2'!$D472</f>
        <v>0</v>
      </c>
      <c r="K467">
        <f>'Reserve 3'!$C472</f>
        <v>0</v>
      </c>
      <c r="L467">
        <f>'Reserve 3'!$D472</f>
        <v>0</v>
      </c>
      <c r="M467">
        <f>'Reserve 4'!$C472</f>
        <v>0</v>
      </c>
      <c r="N467">
        <f>'Reserve 4'!$D472</f>
        <v>0</v>
      </c>
      <c r="O467">
        <f>'Reserve 5'!$C472</f>
        <v>0</v>
      </c>
      <c r="P467">
        <f>'Reserve 5'!$D472</f>
        <v>0</v>
      </c>
      <c r="Q467">
        <f>'Reserve 6'!$C472</f>
        <v>0</v>
      </c>
      <c r="R467">
        <f>'Reserve 6'!$D472</f>
        <v>0</v>
      </c>
      <c r="S467">
        <f>'Reserve 7'!$C472</f>
        <v>0</v>
      </c>
      <c r="T467">
        <f>'Reserve 7'!$D472</f>
        <v>0</v>
      </c>
      <c r="U467" t="str">
        <f>IF(A467=0,"",IF(COUNTIF(A$2:A467,A467)&gt;1,"",ROW()+(COLUMN()-20)/10000))</f>
        <v/>
      </c>
      <c r="V467" t="str">
        <f>IF(B467=0,"",IF(COUNTIF(B$2:B467,B467)&gt;1,"",ROW()+(COLUMN()-20)/10000))</f>
        <v/>
      </c>
      <c r="W467" t="str">
        <f>IF(C467=0,"",IF(COUNTIF(C$2:C467,C467)&gt;1,"",ROW()+(COLUMN()-20)/10000))</f>
        <v/>
      </c>
      <c r="X467" t="str">
        <f>IF(D467=0,"",IF(COUNTIF(D$2:D467,D467)&gt;1,"",ROW()+(COLUMN()-20)/10000))</f>
        <v/>
      </c>
      <c r="Y467" t="str">
        <f>IF(E467=0,"",IF(COUNTIF(E$2:E467,E467)&gt;1,"",ROW()+(COLUMN()-20)/10000))</f>
        <v/>
      </c>
      <c r="Z467" t="str">
        <f>IF(F467=0,"",IF(COUNTIF(F$2:F467,F467)&gt;1,"",ROW()+(COLUMN()-20)/10000))</f>
        <v/>
      </c>
      <c r="AA467" t="str">
        <f>IF(G467=0,"",IF(COUNTIF(G$2:G467,G467)&gt;1,"",ROW()+(COLUMN()-20)/10000))</f>
        <v/>
      </c>
      <c r="AB467" t="str">
        <f>IF(H467=0,"",IF(COUNTIF(H$2:H467,H467)&gt;1,"",ROW()+(COLUMN()-20)/10000))</f>
        <v/>
      </c>
      <c r="AC467" t="str">
        <f>IF(I467=0,"",IF(COUNTIF(I$2:I467,I467)&gt;1,"",ROW()+(COLUMN()-20)/10000))</f>
        <v/>
      </c>
      <c r="AD467" t="str">
        <f>IF(J467=0,"",IF(COUNTIF(J$2:J467,J467)&gt;1,"",ROW()+(COLUMN()-20)/10000))</f>
        <v/>
      </c>
      <c r="AE467" t="str">
        <f>IF(K467=0,"",IF(COUNTIF(K$2:K467,K467)&gt;1,"",ROW()+(COLUMN()-20)/10000))</f>
        <v/>
      </c>
      <c r="AF467" t="str">
        <f>IF(L467=0,"",IF(COUNTIF(L$2:L467,L467)&gt;1,"",ROW()+(COLUMN()-20)/10000))</f>
        <v/>
      </c>
      <c r="AG467" t="str">
        <f>IF(M467=0,"",IF(COUNTIF(M$2:M467,M467)&gt;1,"",ROW()+(COLUMN()-20)/10000))</f>
        <v/>
      </c>
      <c r="AH467" t="str">
        <f>IF(N467=0,"",IF(COUNTIF(N$2:N467,N467)&gt;1,"",ROW()+(COLUMN()-20)/10000))</f>
        <v/>
      </c>
      <c r="AI467" t="str">
        <f>IF(O467=0,"",IF(COUNTIF(O$2:O467,O467)&gt;1,"",ROW()+(COLUMN()-20)/10000))</f>
        <v/>
      </c>
      <c r="AJ467" t="str">
        <f>IF(P467=0,"",IF(COUNTIF(P$2:P467,P467)&gt;1,"",ROW()+(COLUMN()-20)/10000))</f>
        <v/>
      </c>
      <c r="AK467" t="str">
        <f>IF(Q467=0,"",IF(COUNTIF(Q$2:Q467,Q467)&gt;1,"",ROW()+(COLUMN()-20)/10000))</f>
        <v/>
      </c>
      <c r="AL467" t="str">
        <f>IF(R467=0,"",IF(COUNTIF(R$2:R467,R467)&gt;1,"",ROW()+(COLUMN()-20)/10000))</f>
        <v/>
      </c>
      <c r="AM467" t="str">
        <f>IF(S467=0,"",IF(COUNTIF(S$2:S467,S467)&gt;1,"",ROW()+(COLUMN()-20)/10000))</f>
        <v/>
      </c>
      <c r="AN467" t="str">
        <f>IF(T467=0,"",IF(COUNTIF(T$2:T467,T467)&gt;1,"",ROW()+(COLUMN()-20)/10000))</f>
        <v/>
      </c>
      <c r="AO467" t="str">
        <f t="shared" si="118"/>
        <v/>
      </c>
      <c r="AP467" t="str">
        <f t="shared" ca="1" si="116"/>
        <v/>
      </c>
      <c r="AQ467" t="str">
        <f ca="1">IF(AP467="","",IF(COUNTIF($AP$2:AP467,AP467)&gt;1,"",IF(AP467="overdracht",1,ROW())))</f>
        <v/>
      </c>
      <c r="AT467" t="str">
        <f t="shared" ca="1" si="119"/>
        <v/>
      </c>
      <c r="AU467" t="str">
        <f t="shared" si="120"/>
        <v/>
      </c>
      <c r="AV467" t="str">
        <f t="shared" si="121"/>
        <v/>
      </c>
      <c r="AW467" s="104" t="str">
        <f>IF(A467=Detail!$E$3,ROW()+5+(COLUMN()-48)/1000,"")</f>
        <v/>
      </c>
      <c r="AX467" t="str">
        <f>IF(B467=Detail!$E$3,ROW()+5+(COLUMN()-48)/1000,"")</f>
        <v/>
      </c>
      <c r="AY467" t="str">
        <f>IF(C467=Detail!$E$3,ROW()+5+(COLUMN()-48)/1000,"")</f>
        <v/>
      </c>
      <c r="AZ467" t="str">
        <f>IF(D467=Detail!$E$3,ROW()+5+(COLUMN()-48)/1000,"")</f>
        <v/>
      </c>
      <c r="BA467" t="str">
        <f>IF(E467=Detail!$E$3,ROW()+5+(COLUMN()-48)/1000,"")</f>
        <v/>
      </c>
      <c r="BB467" t="str">
        <f>IF(F467=Detail!$E$3,ROW()+5+(COLUMN()-48)/1000,"")</f>
        <v/>
      </c>
      <c r="BC467" t="str">
        <f>IF(G467=Detail!$E$3,ROW()+5+(COLUMN()-48)/1000,"")</f>
        <v/>
      </c>
      <c r="BD467" t="str">
        <f>IF(H467=Detail!$E$3,ROW()+5+(COLUMN()-48)/1000,"")</f>
        <v/>
      </c>
      <c r="BE467" t="str">
        <f>IF(I467=Detail!$E$3,ROW()+5+(COLUMN()-48)/1000,"")</f>
        <v/>
      </c>
      <c r="BF467" t="str">
        <f>IF(J467=Detail!$E$3,ROW()+5+(COLUMN()-48)/1000,"")</f>
        <v/>
      </c>
      <c r="BG467" t="str">
        <f>IF(K467=Detail!$E$3,ROW()+5+(COLUMN()-48)/1000,"")</f>
        <v/>
      </c>
      <c r="BH467" t="str">
        <f>IF(L467=Detail!$E$3,ROW()+5+(COLUMN()-48)/1000,"")</f>
        <v/>
      </c>
      <c r="BI467" t="str">
        <f>IF(M467=Detail!$E$3,ROW()+5+(COLUMN()-48)/1000,"")</f>
        <v/>
      </c>
      <c r="BJ467" t="str">
        <f>IF(N467=Detail!$E$3,ROW()+5+(COLUMN()-48)/1000,"")</f>
        <v/>
      </c>
      <c r="BK467" t="str">
        <f>IF(O467=Detail!$E$3,ROW()+5+(COLUMN()-48)/1000,"")</f>
        <v/>
      </c>
      <c r="BL467" t="str">
        <f>IF(P467=Detail!$E$3,ROW()+5+(COLUMN()-48)/1000,"")</f>
        <v/>
      </c>
      <c r="BM467" t="str">
        <f>IF(Q467=Detail!$E$3,ROW()+5+(COLUMN()-48)/1000,"")</f>
        <v/>
      </c>
      <c r="BN467" t="str">
        <f>IF(R467=Detail!$E$3,ROW()+5+(COLUMN()-48)/1000,"")</f>
        <v/>
      </c>
      <c r="BO467" t="str">
        <f>IF(S467=Detail!$E$3,ROW()+5+(COLUMN()-48)/1000,"")</f>
        <v/>
      </c>
      <c r="BP467" t="str">
        <f>IF(T467=Detail!$E$3,ROW()+5+(COLUMN()-48)/1000,"")</f>
        <v/>
      </c>
      <c r="BQ467" t="str">
        <f t="shared" ca="1" si="117"/>
        <v/>
      </c>
      <c r="BR467" t="str">
        <f>IF(BS467="","","'"&amp;VLOOKUP(ROUND((BS467-ROUNDDOWN(BS467,0))*1000,0),$BT$2:$BU$21,2,FALSE)&amp;"'!A"&amp;ROUNDDOWN(Codedata!BS467,0))</f>
        <v/>
      </c>
      <c r="BS467" t="str">
        <f t="shared" si="122"/>
        <v/>
      </c>
      <c r="BV467" t="str">
        <f t="shared" ca="1" si="123"/>
        <v/>
      </c>
      <c r="BW467" t="str">
        <f t="shared" ca="1" si="124"/>
        <v/>
      </c>
      <c r="BX467" t="str">
        <f t="shared" ca="1" si="125"/>
        <v/>
      </c>
      <c r="BY467" t="str">
        <f t="shared" ca="1" si="126"/>
        <v/>
      </c>
      <c r="BZ467" t="str">
        <f t="shared" ca="1" si="127"/>
        <v/>
      </c>
      <c r="CA467" t="str">
        <f t="shared" ca="1" si="128"/>
        <v/>
      </c>
      <c r="CB467" t="str">
        <f t="shared" ca="1" si="129"/>
        <v/>
      </c>
      <c r="CC467" t="str">
        <f t="shared" ca="1" si="130"/>
        <v/>
      </c>
    </row>
    <row r="468" spans="1:81" x14ac:dyDescent="0.3">
      <c r="A468">
        <f>Cash!$C473</f>
        <v>0</v>
      </c>
      <c r="B468">
        <f>Cash!$D473</f>
        <v>0</v>
      </c>
      <c r="C468">
        <f>Zicht!$C473</f>
        <v>0</v>
      </c>
      <c r="D468">
        <f>Zicht!$D473</f>
        <v>0</v>
      </c>
      <c r="E468">
        <f>Spaar!$C473</f>
        <v>0</v>
      </c>
      <c r="F468">
        <f>Spaar!$D473</f>
        <v>0</v>
      </c>
      <c r="G468">
        <f>'Reserve 1'!$C473</f>
        <v>0</v>
      </c>
      <c r="H468">
        <f>'Reserve 1'!$D473</f>
        <v>0</v>
      </c>
      <c r="I468">
        <f>'Reserve 2'!$C473</f>
        <v>0</v>
      </c>
      <c r="J468">
        <f>'Reserve 2'!$D473</f>
        <v>0</v>
      </c>
      <c r="K468">
        <f>'Reserve 3'!$C473</f>
        <v>0</v>
      </c>
      <c r="L468">
        <f>'Reserve 3'!$D473</f>
        <v>0</v>
      </c>
      <c r="M468">
        <f>'Reserve 4'!$C473</f>
        <v>0</v>
      </c>
      <c r="N468">
        <f>'Reserve 4'!$D473</f>
        <v>0</v>
      </c>
      <c r="O468">
        <f>'Reserve 5'!$C473</f>
        <v>0</v>
      </c>
      <c r="P468">
        <f>'Reserve 5'!$D473</f>
        <v>0</v>
      </c>
      <c r="Q468">
        <f>'Reserve 6'!$C473</f>
        <v>0</v>
      </c>
      <c r="R468">
        <f>'Reserve 6'!$D473</f>
        <v>0</v>
      </c>
      <c r="S468">
        <f>'Reserve 7'!$C473</f>
        <v>0</v>
      </c>
      <c r="T468">
        <f>'Reserve 7'!$D473</f>
        <v>0</v>
      </c>
      <c r="U468" t="str">
        <f>IF(A468=0,"",IF(COUNTIF(A$2:A468,A468)&gt;1,"",ROW()+(COLUMN()-20)/10000))</f>
        <v/>
      </c>
      <c r="V468" t="str">
        <f>IF(B468=0,"",IF(COUNTIF(B$2:B468,B468)&gt;1,"",ROW()+(COLUMN()-20)/10000))</f>
        <v/>
      </c>
      <c r="W468" t="str">
        <f>IF(C468=0,"",IF(COUNTIF(C$2:C468,C468)&gt;1,"",ROW()+(COLUMN()-20)/10000))</f>
        <v/>
      </c>
      <c r="X468" t="str">
        <f>IF(D468=0,"",IF(COUNTIF(D$2:D468,D468)&gt;1,"",ROW()+(COLUMN()-20)/10000))</f>
        <v/>
      </c>
      <c r="Y468" t="str">
        <f>IF(E468=0,"",IF(COUNTIF(E$2:E468,E468)&gt;1,"",ROW()+(COLUMN()-20)/10000))</f>
        <v/>
      </c>
      <c r="Z468" t="str">
        <f>IF(F468=0,"",IF(COUNTIF(F$2:F468,F468)&gt;1,"",ROW()+(COLUMN()-20)/10000))</f>
        <v/>
      </c>
      <c r="AA468" t="str">
        <f>IF(G468=0,"",IF(COUNTIF(G$2:G468,G468)&gt;1,"",ROW()+(COLUMN()-20)/10000))</f>
        <v/>
      </c>
      <c r="AB468" t="str">
        <f>IF(H468=0,"",IF(COUNTIF(H$2:H468,H468)&gt;1,"",ROW()+(COLUMN()-20)/10000))</f>
        <v/>
      </c>
      <c r="AC468" t="str">
        <f>IF(I468=0,"",IF(COUNTIF(I$2:I468,I468)&gt;1,"",ROW()+(COLUMN()-20)/10000))</f>
        <v/>
      </c>
      <c r="AD468" t="str">
        <f>IF(J468=0,"",IF(COUNTIF(J$2:J468,J468)&gt;1,"",ROW()+(COLUMN()-20)/10000))</f>
        <v/>
      </c>
      <c r="AE468" t="str">
        <f>IF(K468=0,"",IF(COUNTIF(K$2:K468,K468)&gt;1,"",ROW()+(COLUMN()-20)/10000))</f>
        <v/>
      </c>
      <c r="AF468" t="str">
        <f>IF(L468=0,"",IF(COUNTIF(L$2:L468,L468)&gt;1,"",ROW()+(COLUMN()-20)/10000))</f>
        <v/>
      </c>
      <c r="AG468" t="str">
        <f>IF(M468=0,"",IF(COUNTIF(M$2:M468,M468)&gt;1,"",ROW()+(COLUMN()-20)/10000))</f>
        <v/>
      </c>
      <c r="AH468" t="str">
        <f>IF(N468=0,"",IF(COUNTIF(N$2:N468,N468)&gt;1,"",ROW()+(COLUMN()-20)/10000))</f>
        <v/>
      </c>
      <c r="AI468" t="str">
        <f>IF(O468=0,"",IF(COUNTIF(O$2:O468,O468)&gt;1,"",ROW()+(COLUMN()-20)/10000))</f>
        <v/>
      </c>
      <c r="AJ468" t="str">
        <f>IF(P468=0,"",IF(COUNTIF(P$2:P468,P468)&gt;1,"",ROW()+(COLUMN()-20)/10000))</f>
        <v/>
      </c>
      <c r="AK468" t="str">
        <f>IF(Q468=0,"",IF(COUNTIF(Q$2:Q468,Q468)&gt;1,"",ROW()+(COLUMN()-20)/10000))</f>
        <v/>
      </c>
      <c r="AL468" t="str">
        <f>IF(R468=0,"",IF(COUNTIF(R$2:R468,R468)&gt;1,"",ROW()+(COLUMN()-20)/10000))</f>
        <v/>
      </c>
      <c r="AM468" t="str">
        <f>IF(S468=0,"",IF(COUNTIF(S$2:S468,S468)&gt;1,"",ROW()+(COLUMN()-20)/10000))</f>
        <v/>
      </c>
      <c r="AN468" t="str">
        <f>IF(T468=0,"",IF(COUNTIF(T$2:T468,T468)&gt;1,"",ROW()+(COLUMN()-20)/10000))</f>
        <v/>
      </c>
      <c r="AO468" t="str">
        <f t="shared" si="118"/>
        <v/>
      </c>
      <c r="AP468" t="str">
        <f t="shared" ca="1" si="116"/>
        <v/>
      </c>
      <c r="AQ468" t="str">
        <f ca="1">IF(AP468="","",IF(COUNTIF($AP$2:AP468,AP468)&gt;1,"",IF(AP468="overdracht",1,ROW())))</f>
        <v/>
      </c>
      <c r="AT468" t="str">
        <f t="shared" ca="1" si="119"/>
        <v/>
      </c>
      <c r="AU468" t="str">
        <f t="shared" si="120"/>
        <v/>
      </c>
      <c r="AV468" t="str">
        <f t="shared" si="121"/>
        <v/>
      </c>
      <c r="AW468" s="104" t="str">
        <f>IF(A468=Detail!$E$3,ROW()+5+(COLUMN()-48)/1000,"")</f>
        <v/>
      </c>
      <c r="AX468" t="str">
        <f>IF(B468=Detail!$E$3,ROW()+5+(COLUMN()-48)/1000,"")</f>
        <v/>
      </c>
      <c r="AY468" t="str">
        <f>IF(C468=Detail!$E$3,ROW()+5+(COLUMN()-48)/1000,"")</f>
        <v/>
      </c>
      <c r="AZ468" t="str">
        <f>IF(D468=Detail!$E$3,ROW()+5+(COLUMN()-48)/1000,"")</f>
        <v/>
      </c>
      <c r="BA468" t="str">
        <f>IF(E468=Detail!$E$3,ROW()+5+(COLUMN()-48)/1000,"")</f>
        <v/>
      </c>
      <c r="BB468" t="str">
        <f>IF(F468=Detail!$E$3,ROW()+5+(COLUMN()-48)/1000,"")</f>
        <v/>
      </c>
      <c r="BC468" t="str">
        <f>IF(G468=Detail!$E$3,ROW()+5+(COLUMN()-48)/1000,"")</f>
        <v/>
      </c>
      <c r="BD468" t="str">
        <f>IF(H468=Detail!$E$3,ROW()+5+(COLUMN()-48)/1000,"")</f>
        <v/>
      </c>
      <c r="BE468" t="str">
        <f>IF(I468=Detail!$E$3,ROW()+5+(COLUMN()-48)/1000,"")</f>
        <v/>
      </c>
      <c r="BF468" t="str">
        <f>IF(J468=Detail!$E$3,ROW()+5+(COLUMN()-48)/1000,"")</f>
        <v/>
      </c>
      <c r="BG468" t="str">
        <f>IF(K468=Detail!$E$3,ROW()+5+(COLUMN()-48)/1000,"")</f>
        <v/>
      </c>
      <c r="BH468" t="str">
        <f>IF(L468=Detail!$E$3,ROW()+5+(COLUMN()-48)/1000,"")</f>
        <v/>
      </c>
      <c r="BI468" t="str">
        <f>IF(M468=Detail!$E$3,ROW()+5+(COLUMN()-48)/1000,"")</f>
        <v/>
      </c>
      <c r="BJ468" t="str">
        <f>IF(N468=Detail!$E$3,ROW()+5+(COLUMN()-48)/1000,"")</f>
        <v/>
      </c>
      <c r="BK468" t="str">
        <f>IF(O468=Detail!$E$3,ROW()+5+(COLUMN()-48)/1000,"")</f>
        <v/>
      </c>
      <c r="BL468" t="str">
        <f>IF(P468=Detail!$E$3,ROW()+5+(COLUMN()-48)/1000,"")</f>
        <v/>
      </c>
      <c r="BM468" t="str">
        <f>IF(Q468=Detail!$E$3,ROW()+5+(COLUMN()-48)/1000,"")</f>
        <v/>
      </c>
      <c r="BN468" t="str">
        <f>IF(R468=Detail!$E$3,ROW()+5+(COLUMN()-48)/1000,"")</f>
        <v/>
      </c>
      <c r="BO468" t="str">
        <f>IF(S468=Detail!$E$3,ROW()+5+(COLUMN()-48)/1000,"")</f>
        <v/>
      </c>
      <c r="BP468" t="str">
        <f>IF(T468=Detail!$E$3,ROW()+5+(COLUMN()-48)/1000,"")</f>
        <v/>
      </c>
      <c r="BQ468" t="str">
        <f t="shared" ca="1" si="117"/>
        <v/>
      </c>
      <c r="BR468" t="str">
        <f>IF(BS468="","","'"&amp;VLOOKUP(ROUND((BS468-ROUNDDOWN(BS468,0))*1000,0),$BT$2:$BU$21,2,FALSE)&amp;"'!A"&amp;ROUNDDOWN(Codedata!BS468,0))</f>
        <v/>
      </c>
      <c r="BS468" t="str">
        <f t="shared" si="122"/>
        <v/>
      </c>
      <c r="BV468" t="str">
        <f t="shared" ca="1" si="123"/>
        <v/>
      </c>
      <c r="BW468" t="str">
        <f t="shared" ca="1" si="124"/>
        <v/>
      </c>
      <c r="BX468" t="str">
        <f t="shared" ca="1" si="125"/>
        <v/>
      </c>
      <c r="BY468" t="str">
        <f t="shared" ca="1" si="126"/>
        <v/>
      </c>
      <c r="BZ468" t="str">
        <f t="shared" ca="1" si="127"/>
        <v/>
      </c>
      <c r="CA468" t="str">
        <f t="shared" ca="1" si="128"/>
        <v/>
      </c>
      <c r="CB468" t="str">
        <f t="shared" ca="1" si="129"/>
        <v/>
      </c>
      <c r="CC468" t="str">
        <f t="shared" ca="1" si="130"/>
        <v/>
      </c>
    </row>
    <row r="469" spans="1:81" x14ac:dyDescent="0.3">
      <c r="A469">
        <f>Cash!$C474</f>
        <v>0</v>
      </c>
      <c r="B469">
        <f>Cash!$D474</f>
        <v>0</v>
      </c>
      <c r="C469">
        <f>Zicht!$C474</f>
        <v>0</v>
      </c>
      <c r="D469">
        <f>Zicht!$D474</f>
        <v>0</v>
      </c>
      <c r="E469">
        <f>Spaar!$C474</f>
        <v>0</v>
      </c>
      <c r="F469">
        <f>Spaar!$D474</f>
        <v>0</v>
      </c>
      <c r="G469">
        <f>'Reserve 1'!$C474</f>
        <v>0</v>
      </c>
      <c r="H469">
        <f>'Reserve 1'!$D474</f>
        <v>0</v>
      </c>
      <c r="I469">
        <f>'Reserve 2'!$C474</f>
        <v>0</v>
      </c>
      <c r="J469">
        <f>'Reserve 2'!$D474</f>
        <v>0</v>
      </c>
      <c r="K469">
        <f>'Reserve 3'!$C474</f>
        <v>0</v>
      </c>
      <c r="L469">
        <f>'Reserve 3'!$D474</f>
        <v>0</v>
      </c>
      <c r="M469">
        <f>'Reserve 4'!$C474</f>
        <v>0</v>
      </c>
      <c r="N469">
        <f>'Reserve 4'!$D474</f>
        <v>0</v>
      </c>
      <c r="O469">
        <f>'Reserve 5'!$C474</f>
        <v>0</v>
      </c>
      <c r="P469">
        <f>'Reserve 5'!$D474</f>
        <v>0</v>
      </c>
      <c r="Q469">
        <f>'Reserve 6'!$C474</f>
        <v>0</v>
      </c>
      <c r="R469">
        <f>'Reserve 6'!$D474</f>
        <v>0</v>
      </c>
      <c r="S469">
        <f>'Reserve 7'!$C474</f>
        <v>0</v>
      </c>
      <c r="T469">
        <f>'Reserve 7'!$D474</f>
        <v>0</v>
      </c>
      <c r="U469" t="str">
        <f>IF(A469=0,"",IF(COUNTIF(A$2:A469,A469)&gt;1,"",ROW()+(COLUMN()-20)/10000))</f>
        <v/>
      </c>
      <c r="V469" t="str">
        <f>IF(B469=0,"",IF(COUNTIF(B$2:B469,B469)&gt;1,"",ROW()+(COLUMN()-20)/10000))</f>
        <v/>
      </c>
      <c r="W469" t="str">
        <f>IF(C469=0,"",IF(COUNTIF(C$2:C469,C469)&gt;1,"",ROW()+(COLUMN()-20)/10000))</f>
        <v/>
      </c>
      <c r="X469" t="str">
        <f>IF(D469=0,"",IF(COUNTIF(D$2:D469,D469)&gt;1,"",ROW()+(COLUMN()-20)/10000))</f>
        <v/>
      </c>
      <c r="Y469" t="str">
        <f>IF(E469=0,"",IF(COUNTIF(E$2:E469,E469)&gt;1,"",ROW()+(COLUMN()-20)/10000))</f>
        <v/>
      </c>
      <c r="Z469" t="str">
        <f>IF(F469=0,"",IF(COUNTIF(F$2:F469,F469)&gt;1,"",ROW()+(COLUMN()-20)/10000))</f>
        <v/>
      </c>
      <c r="AA469" t="str">
        <f>IF(G469=0,"",IF(COUNTIF(G$2:G469,G469)&gt;1,"",ROW()+(COLUMN()-20)/10000))</f>
        <v/>
      </c>
      <c r="AB469" t="str">
        <f>IF(H469=0,"",IF(COUNTIF(H$2:H469,H469)&gt;1,"",ROW()+(COLUMN()-20)/10000))</f>
        <v/>
      </c>
      <c r="AC469" t="str">
        <f>IF(I469=0,"",IF(COUNTIF(I$2:I469,I469)&gt;1,"",ROW()+(COLUMN()-20)/10000))</f>
        <v/>
      </c>
      <c r="AD469" t="str">
        <f>IF(J469=0,"",IF(COUNTIF(J$2:J469,J469)&gt;1,"",ROW()+(COLUMN()-20)/10000))</f>
        <v/>
      </c>
      <c r="AE469" t="str">
        <f>IF(K469=0,"",IF(COUNTIF(K$2:K469,K469)&gt;1,"",ROW()+(COLUMN()-20)/10000))</f>
        <v/>
      </c>
      <c r="AF469" t="str">
        <f>IF(L469=0,"",IF(COUNTIF(L$2:L469,L469)&gt;1,"",ROW()+(COLUMN()-20)/10000))</f>
        <v/>
      </c>
      <c r="AG469" t="str">
        <f>IF(M469=0,"",IF(COUNTIF(M$2:M469,M469)&gt;1,"",ROW()+(COLUMN()-20)/10000))</f>
        <v/>
      </c>
      <c r="AH469" t="str">
        <f>IF(N469=0,"",IF(COUNTIF(N$2:N469,N469)&gt;1,"",ROW()+(COLUMN()-20)/10000))</f>
        <v/>
      </c>
      <c r="AI469" t="str">
        <f>IF(O469=0,"",IF(COUNTIF(O$2:O469,O469)&gt;1,"",ROW()+(COLUMN()-20)/10000))</f>
        <v/>
      </c>
      <c r="AJ469" t="str">
        <f>IF(P469=0,"",IF(COUNTIF(P$2:P469,P469)&gt;1,"",ROW()+(COLUMN()-20)/10000))</f>
        <v/>
      </c>
      <c r="AK469" t="str">
        <f>IF(Q469=0,"",IF(COUNTIF(Q$2:Q469,Q469)&gt;1,"",ROW()+(COLUMN()-20)/10000))</f>
        <v/>
      </c>
      <c r="AL469" t="str">
        <f>IF(R469=0,"",IF(COUNTIF(R$2:R469,R469)&gt;1,"",ROW()+(COLUMN()-20)/10000))</f>
        <v/>
      </c>
      <c r="AM469" t="str">
        <f>IF(S469=0,"",IF(COUNTIF(S$2:S469,S469)&gt;1,"",ROW()+(COLUMN()-20)/10000))</f>
        <v/>
      </c>
      <c r="AN469" t="str">
        <f>IF(T469=0,"",IF(COUNTIF(T$2:T469,T469)&gt;1,"",ROW()+(COLUMN()-20)/10000))</f>
        <v/>
      </c>
      <c r="AO469" t="str">
        <f t="shared" si="118"/>
        <v/>
      </c>
      <c r="AP469" t="str">
        <f t="shared" ca="1" si="116"/>
        <v/>
      </c>
      <c r="AQ469" t="str">
        <f ca="1">IF(AP469="","",IF(COUNTIF($AP$2:AP469,AP469)&gt;1,"",IF(AP469="overdracht",1,ROW())))</f>
        <v/>
      </c>
      <c r="AT469" t="str">
        <f t="shared" ca="1" si="119"/>
        <v/>
      </c>
      <c r="AU469" t="str">
        <f t="shared" si="120"/>
        <v/>
      </c>
      <c r="AV469" t="str">
        <f t="shared" si="121"/>
        <v/>
      </c>
      <c r="AW469" s="104" t="str">
        <f>IF(A469=Detail!$E$3,ROW()+5+(COLUMN()-48)/1000,"")</f>
        <v/>
      </c>
      <c r="AX469" t="str">
        <f>IF(B469=Detail!$E$3,ROW()+5+(COLUMN()-48)/1000,"")</f>
        <v/>
      </c>
      <c r="AY469" t="str">
        <f>IF(C469=Detail!$E$3,ROW()+5+(COLUMN()-48)/1000,"")</f>
        <v/>
      </c>
      <c r="AZ469" t="str">
        <f>IF(D469=Detail!$E$3,ROW()+5+(COLUMN()-48)/1000,"")</f>
        <v/>
      </c>
      <c r="BA469" t="str">
        <f>IF(E469=Detail!$E$3,ROW()+5+(COLUMN()-48)/1000,"")</f>
        <v/>
      </c>
      <c r="BB469" t="str">
        <f>IF(F469=Detail!$E$3,ROW()+5+(COLUMN()-48)/1000,"")</f>
        <v/>
      </c>
      <c r="BC469" t="str">
        <f>IF(G469=Detail!$E$3,ROW()+5+(COLUMN()-48)/1000,"")</f>
        <v/>
      </c>
      <c r="BD469" t="str">
        <f>IF(H469=Detail!$E$3,ROW()+5+(COLUMN()-48)/1000,"")</f>
        <v/>
      </c>
      <c r="BE469" t="str">
        <f>IF(I469=Detail!$E$3,ROW()+5+(COLUMN()-48)/1000,"")</f>
        <v/>
      </c>
      <c r="BF469" t="str">
        <f>IF(J469=Detail!$E$3,ROW()+5+(COLUMN()-48)/1000,"")</f>
        <v/>
      </c>
      <c r="BG469" t="str">
        <f>IF(K469=Detail!$E$3,ROW()+5+(COLUMN()-48)/1000,"")</f>
        <v/>
      </c>
      <c r="BH469" t="str">
        <f>IF(L469=Detail!$E$3,ROW()+5+(COLUMN()-48)/1000,"")</f>
        <v/>
      </c>
      <c r="BI469" t="str">
        <f>IF(M469=Detail!$E$3,ROW()+5+(COLUMN()-48)/1000,"")</f>
        <v/>
      </c>
      <c r="BJ469" t="str">
        <f>IF(N469=Detail!$E$3,ROW()+5+(COLUMN()-48)/1000,"")</f>
        <v/>
      </c>
      <c r="BK469" t="str">
        <f>IF(O469=Detail!$E$3,ROW()+5+(COLUMN()-48)/1000,"")</f>
        <v/>
      </c>
      <c r="BL469" t="str">
        <f>IF(P469=Detail!$E$3,ROW()+5+(COLUMN()-48)/1000,"")</f>
        <v/>
      </c>
      <c r="BM469" t="str">
        <f>IF(Q469=Detail!$E$3,ROW()+5+(COLUMN()-48)/1000,"")</f>
        <v/>
      </c>
      <c r="BN469" t="str">
        <f>IF(R469=Detail!$E$3,ROW()+5+(COLUMN()-48)/1000,"")</f>
        <v/>
      </c>
      <c r="BO469" t="str">
        <f>IF(S469=Detail!$E$3,ROW()+5+(COLUMN()-48)/1000,"")</f>
        <v/>
      </c>
      <c r="BP469" t="str">
        <f>IF(T469=Detail!$E$3,ROW()+5+(COLUMN()-48)/1000,"")</f>
        <v/>
      </c>
      <c r="BQ469" t="str">
        <f t="shared" ca="1" si="117"/>
        <v/>
      </c>
      <c r="BR469" t="str">
        <f>IF(BS469="","","'"&amp;VLOOKUP(ROUND((BS469-ROUNDDOWN(BS469,0))*1000,0),$BT$2:$BU$21,2,FALSE)&amp;"'!A"&amp;ROUNDDOWN(Codedata!BS469,0))</f>
        <v/>
      </c>
      <c r="BS469" t="str">
        <f t="shared" si="122"/>
        <v/>
      </c>
      <c r="BV469" t="str">
        <f t="shared" ca="1" si="123"/>
        <v/>
      </c>
      <c r="BW469" t="str">
        <f t="shared" ca="1" si="124"/>
        <v/>
      </c>
      <c r="BX469" t="str">
        <f t="shared" ca="1" si="125"/>
        <v/>
      </c>
      <c r="BY469" t="str">
        <f t="shared" ca="1" si="126"/>
        <v/>
      </c>
      <c r="BZ469" t="str">
        <f t="shared" ca="1" si="127"/>
        <v/>
      </c>
      <c r="CA469" t="str">
        <f t="shared" ca="1" si="128"/>
        <v/>
      </c>
      <c r="CB469" t="str">
        <f t="shared" ca="1" si="129"/>
        <v/>
      </c>
      <c r="CC469" t="str">
        <f t="shared" ca="1" si="130"/>
        <v/>
      </c>
    </row>
    <row r="470" spans="1:81" x14ac:dyDescent="0.3">
      <c r="A470">
        <f>Cash!$C475</f>
        <v>0</v>
      </c>
      <c r="B470">
        <f>Cash!$D475</f>
        <v>0</v>
      </c>
      <c r="C470">
        <f>Zicht!$C475</f>
        <v>0</v>
      </c>
      <c r="D470">
        <f>Zicht!$D475</f>
        <v>0</v>
      </c>
      <c r="E470">
        <f>Spaar!$C475</f>
        <v>0</v>
      </c>
      <c r="F470">
        <f>Spaar!$D475</f>
        <v>0</v>
      </c>
      <c r="G470">
        <f>'Reserve 1'!$C475</f>
        <v>0</v>
      </c>
      <c r="H470">
        <f>'Reserve 1'!$D475</f>
        <v>0</v>
      </c>
      <c r="I470">
        <f>'Reserve 2'!$C475</f>
        <v>0</v>
      </c>
      <c r="J470">
        <f>'Reserve 2'!$D475</f>
        <v>0</v>
      </c>
      <c r="K470">
        <f>'Reserve 3'!$C475</f>
        <v>0</v>
      </c>
      <c r="L470">
        <f>'Reserve 3'!$D475</f>
        <v>0</v>
      </c>
      <c r="M470">
        <f>'Reserve 4'!$C475</f>
        <v>0</v>
      </c>
      <c r="N470">
        <f>'Reserve 4'!$D475</f>
        <v>0</v>
      </c>
      <c r="O470">
        <f>'Reserve 5'!$C475</f>
        <v>0</v>
      </c>
      <c r="P470">
        <f>'Reserve 5'!$D475</f>
        <v>0</v>
      </c>
      <c r="Q470">
        <f>'Reserve 6'!$C475</f>
        <v>0</v>
      </c>
      <c r="R470">
        <f>'Reserve 6'!$D475</f>
        <v>0</v>
      </c>
      <c r="S470">
        <f>'Reserve 7'!$C475</f>
        <v>0</v>
      </c>
      <c r="T470">
        <f>'Reserve 7'!$D475</f>
        <v>0</v>
      </c>
      <c r="U470" t="str">
        <f>IF(A470=0,"",IF(COUNTIF(A$2:A470,A470)&gt;1,"",ROW()+(COLUMN()-20)/10000))</f>
        <v/>
      </c>
      <c r="V470" t="str">
        <f>IF(B470=0,"",IF(COUNTIF(B$2:B470,B470)&gt;1,"",ROW()+(COLUMN()-20)/10000))</f>
        <v/>
      </c>
      <c r="W470" t="str">
        <f>IF(C470=0,"",IF(COUNTIF(C$2:C470,C470)&gt;1,"",ROW()+(COLUMN()-20)/10000))</f>
        <v/>
      </c>
      <c r="X470" t="str">
        <f>IF(D470=0,"",IF(COUNTIF(D$2:D470,D470)&gt;1,"",ROW()+(COLUMN()-20)/10000))</f>
        <v/>
      </c>
      <c r="Y470" t="str">
        <f>IF(E470=0,"",IF(COUNTIF(E$2:E470,E470)&gt;1,"",ROW()+(COLUMN()-20)/10000))</f>
        <v/>
      </c>
      <c r="Z470" t="str">
        <f>IF(F470=0,"",IF(COUNTIF(F$2:F470,F470)&gt;1,"",ROW()+(COLUMN()-20)/10000))</f>
        <v/>
      </c>
      <c r="AA470" t="str">
        <f>IF(G470=0,"",IF(COUNTIF(G$2:G470,G470)&gt;1,"",ROW()+(COLUMN()-20)/10000))</f>
        <v/>
      </c>
      <c r="AB470" t="str">
        <f>IF(H470=0,"",IF(COUNTIF(H$2:H470,H470)&gt;1,"",ROW()+(COLUMN()-20)/10000))</f>
        <v/>
      </c>
      <c r="AC470" t="str">
        <f>IF(I470=0,"",IF(COUNTIF(I$2:I470,I470)&gt;1,"",ROW()+(COLUMN()-20)/10000))</f>
        <v/>
      </c>
      <c r="AD470" t="str">
        <f>IF(J470=0,"",IF(COUNTIF(J$2:J470,J470)&gt;1,"",ROW()+(COLUMN()-20)/10000))</f>
        <v/>
      </c>
      <c r="AE470" t="str">
        <f>IF(K470=0,"",IF(COUNTIF(K$2:K470,K470)&gt;1,"",ROW()+(COLUMN()-20)/10000))</f>
        <v/>
      </c>
      <c r="AF470" t="str">
        <f>IF(L470=0,"",IF(COUNTIF(L$2:L470,L470)&gt;1,"",ROW()+(COLUMN()-20)/10000))</f>
        <v/>
      </c>
      <c r="AG470" t="str">
        <f>IF(M470=0,"",IF(COUNTIF(M$2:M470,M470)&gt;1,"",ROW()+(COLUMN()-20)/10000))</f>
        <v/>
      </c>
      <c r="AH470" t="str">
        <f>IF(N470=0,"",IF(COUNTIF(N$2:N470,N470)&gt;1,"",ROW()+(COLUMN()-20)/10000))</f>
        <v/>
      </c>
      <c r="AI470" t="str">
        <f>IF(O470=0,"",IF(COUNTIF(O$2:O470,O470)&gt;1,"",ROW()+(COLUMN()-20)/10000))</f>
        <v/>
      </c>
      <c r="AJ470" t="str">
        <f>IF(P470=0,"",IF(COUNTIF(P$2:P470,P470)&gt;1,"",ROW()+(COLUMN()-20)/10000))</f>
        <v/>
      </c>
      <c r="AK470" t="str">
        <f>IF(Q470=0,"",IF(COUNTIF(Q$2:Q470,Q470)&gt;1,"",ROW()+(COLUMN()-20)/10000))</f>
        <v/>
      </c>
      <c r="AL470" t="str">
        <f>IF(R470=0,"",IF(COUNTIF(R$2:R470,R470)&gt;1,"",ROW()+(COLUMN()-20)/10000))</f>
        <v/>
      </c>
      <c r="AM470" t="str">
        <f>IF(S470=0,"",IF(COUNTIF(S$2:S470,S470)&gt;1,"",ROW()+(COLUMN()-20)/10000))</f>
        <v/>
      </c>
      <c r="AN470" t="str">
        <f>IF(T470=0,"",IF(COUNTIF(T$2:T470,T470)&gt;1,"",ROW()+(COLUMN()-20)/10000))</f>
        <v/>
      </c>
      <c r="AO470" t="str">
        <f t="shared" si="118"/>
        <v/>
      </c>
      <c r="AP470" t="str">
        <f t="shared" ca="1" si="116"/>
        <v/>
      </c>
      <c r="AQ470" t="str">
        <f ca="1">IF(AP470="","",IF(COUNTIF($AP$2:AP470,AP470)&gt;1,"",IF(AP470="overdracht",1,ROW())))</f>
        <v/>
      </c>
      <c r="AT470" t="str">
        <f t="shared" ca="1" si="119"/>
        <v/>
      </c>
      <c r="AU470" t="str">
        <f t="shared" si="120"/>
        <v/>
      </c>
      <c r="AV470" t="str">
        <f t="shared" si="121"/>
        <v/>
      </c>
      <c r="AW470" s="104" t="str">
        <f>IF(A470=Detail!$E$3,ROW()+5+(COLUMN()-48)/1000,"")</f>
        <v/>
      </c>
      <c r="AX470" t="str">
        <f>IF(B470=Detail!$E$3,ROW()+5+(COLUMN()-48)/1000,"")</f>
        <v/>
      </c>
      <c r="AY470" t="str">
        <f>IF(C470=Detail!$E$3,ROW()+5+(COLUMN()-48)/1000,"")</f>
        <v/>
      </c>
      <c r="AZ470" t="str">
        <f>IF(D470=Detail!$E$3,ROW()+5+(COLUMN()-48)/1000,"")</f>
        <v/>
      </c>
      <c r="BA470" t="str">
        <f>IF(E470=Detail!$E$3,ROW()+5+(COLUMN()-48)/1000,"")</f>
        <v/>
      </c>
      <c r="BB470" t="str">
        <f>IF(F470=Detail!$E$3,ROW()+5+(COLUMN()-48)/1000,"")</f>
        <v/>
      </c>
      <c r="BC470" t="str">
        <f>IF(G470=Detail!$E$3,ROW()+5+(COLUMN()-48)/1000,"")</f>
        <v/>
      </c>
      <c r="BD470" t="str">
        <f>IF(H470=Detail!$E$3,ROW()+5+(COLUMN()-48)/1000,"")</f>
        <v/>
      </c>
      <c r="BE470" t="str">
        <f>IF(I470=Detail!$E$3,ROW()+5+(COLUMN()-48)/1000,"")</f>
        <v/>
      </c>
      <c r="BF470" t="str">
        <f>IF(J470=Detail!$E$3,ROW()+5+(COLUMN()-48)/1000,"")</f>
        <v/>
      </c>
      <c r="BG470" t="str">
        <f>IF(K470=Detail!$E$3,ROW()+5+(COLUMN()-48)/1000,"")</f>
        <v/>
      </c>
      <c r="BH470" t="str">
        <f>IF(L470=Detail!$E$3,ROW()+5+(COLUMN()-48)/1000,"")</f>
        <v/>
      </c>
      <c r="BI470" t="str">
        <f>IF(M470=Detail!$E$3,ROW()+5+(COLUMN()-48)/1000,"")</f>
        <v/>
      </c>
      <c r="BJ470" t="str">
        <f>IF(N470=Detail!$E$3,ROW()+5+(COLUMN()-48)/1000,"")</f>
        <v/>
      </c>
      <c r="BK470" t="str">
        <f>IF(O470=Detail!$E$3,ROW()+5+(COLUMN()-48)/1000,"")</f>
        <v/>
      </c>
      <c r="BL470" t="str">
        <f>IF(P470=Detail!$E$3,ROW()+5+(COLUMN()-48)/1000,"")</f>
        <v/>
      </c>
      <c r="BM470" t="str">
        <f>IF(Q470=Detail!$E$3,ROW()+5+(COLUMN()-48)/1000,"")</f>
        <v/>
      </c>
      <c r="BN470" t="str">
        <f>IF(R470=Detail!$E$3,ROW()+5+(COLUMN()-48)/1000,"")</f>
        <v/>
      </c>
      <c r="BO470" t="str">
        <f>IF(S470=Detail!$E$3,ROW()+5+(COLUMN()-48)/1000,"")</f>
        <v/>
      </c>
      <c r="BP470" t="str">
        <f>IF(T470=Detail!$E$3,ROW()+5+(COLUMN()-48)/1000,"")</f>
        <v/>
      </c>
      <c r="BQ470" t="str">
        <f t="shared" ca="1" si="117"/>
        <v/>
      </c>
      <c r="BR470" t="str">
        <f>IF(BS470="","","'"&amp;VLOOKUP(ROUND((BS470-ROUNDDOWN(BS470,0))*1000,0),$BT$2:$BU$21,2,FALSE)&amp;"'!A"&amp;ROUNDDOWN(Codedata!BS470,0))</f>
        <v/>
      </c>
      <c r="BS470" t="str">
        <f t="shared" si="122"/>
        <v/>
      </c>
      <c r="BV470" t="str">
        <f t="shared" ca="1" si="123"/>
        <v/>
      </c>
      <c r="BW470" t="str">
        <f t="shared" ca="1" si="124"/>
        <v/>
      </c>
      <c r="BX470" t="str">
        <f t="shared" ca="1" si="125"/>
        <v/>
      </c>
      <c r="BY470" t="str">
        <f t="shared" ca="1" si="126"/>
        <v/>
      </c>
      <c r="BZ470" t="str">
        <f t="shared" ca="1" si="127"/>
        <v/>
      </c>
      <c r="CA470" t="str">
        <f t="shared" ca="1" si="128"/>
        <v/>
      </c>
      <c r="CB470" t="str">
        <f t="shared" ca="1" si="129"/>
        <v/>
      </c>
      <c r="CC470" t="str">
        <f t="shared" ca="1" si="130"/>
        <v/>
      </c>
    </row>
    <row r="471" spans="1:81" x14ac:dyDescent="0.3">
      <c r="A471">
        <f>Cash!$C476</f>
        <v>0</v>
      </c>
      <c r="B471">
        <f>Cash!$D476</f>
        <v>0</v>
      </c>
      <c r="C471">
        <f>Zicht!$C476</f>
        <v>0</v>
      </c>
      <c r="D471">
        <f>Zicht!$D476</f>
        <v>0</v>
      </c>
      <c r="E471">
        <f>Spaar!$C476</f>
        <v>0</v>
      </c>
      <c r="F471">
        <f>Spaar!$D476</f>
        <v>0</v>
      </c>
      <c r="G471">
        <f>'Reserve 1'!$C476</f>
        <v>0</v>
      </c>
      <c r="H471">
        <f>'Reserve 1'!$D476</f>
        <v>0</v>
      </c>
      <c r="I471">
        <f>'Reserve 2'!$C476</f>
        <v>0</v>
      </c>
      <c r="J471">
        <f>'Reserve 2'!$D476</f>
        <v>0</v>
      </c>
      <c r="K471">
        <f>'Reserve 3'!$C476</f>
        <v>0</v>
      </c>
      <c r="L471">
        <f>'Reserve 3'!$D476</f>
        <v>0</v>
      </c>
      <c r="M471">
        <f>'Reserve 4'!$C476</f>
        <v>0</v>
      </c>
      <c r="N471">
        <f>'Reserve 4'!$D476</f>
        <v>0</v>
      </c>
      <c r="O471">
        <f>'Reserve 5'!$C476</f>
        <v>0</v>
      </c>
      <c r="P471">
        <f>'Reserve 5'!$D476</f>
        <v>0</v>
      </c>
      <c r="Q471">
        <f>'Reserve 6'!$C476</f>
        <v>0</v>
      </c>
      <c r="R471">
        <f>'Reserve 6'!$D476</f>
        <v>0</v>
      </c>
      <c r="S471">
        <f>'Reserve 7'!$C476</f>
        <v>0</v>
      </c>
      <c r="T471">
        <f>'Reserve 7'!$D476</f>
        <v>0</v>
      </c>
      <c r="U471" t="str">
        <f>IF(A471=0,"",IF(COUNTIF(A$2:A471,A471)&gt;1,"",ROW()+(COLUMN()-20)/10000))</f>
        <v/>
      </c>
      <c r="V471" t="str">
        <f>IF(B471=0,"",IF(COUNTIF(B$2:B471,B471)&gt;1,"",ROW()+(COLUMN()-20)/10000))</f>
        <v/>
      </c>
      <c r="W471" t="str">
        <f>IF(C471=0,"",IF(COUNTIF(C$2:C471,C471)&gt;1,"",ROW()+(COLUMN()-20)/10000))</f>
        <v/>
      </c>
      <c r="X471" t="str">
        <f>IF(D471=0,"",IF(COUNTIF(D$2:D471,D471)&gt;1,"",ROW()+(COLUMN()-20)/10000))</f>
        <v/>
      </c>
      <c r="Y471" t="str">
        <f>IF(E471=0,"",IF(COUNTIF(E$2:E471,E471)&gt;1,"",ROW()+(COLUMN()-20)/10000))</f>
        <v/>
      </c>
      <c r="Z471" t="str">
        <f>IF(F471=0,"",IF(COUNTIF(F$2:F471,F471)&gt;1,"",ROW()+(COLUMN()-20)/10000))</f>
        <v/>
      </c>
      <c r="AA471" t="str">
        <f>IF(G471=0,"",IF(COUNTIF(G$2:G471,G471)&gt;1,"",ROW()+(COLUMN()-20)/10000))</f>
        <v/>
      </c>
      <c r="AB471" t="str">
        <f>IF(H471=0,"",IF(COUNTIF(H$2:H471,H471)&gt;1,"",ROW()+(COLUMN()-20)/10000))</f>
        <v/>
      </c>
      <c r="AC471" t="str">
        <f>IF(I471=0,"",IF(COUNTIF(I$2:I471,I471)&gt;1,"",ROW()+(COLUMN()-20)/10000))</f>
        <v/>
      </c>
      <c r="AD471" t="str">
        <f>IF(J471=0,"",IF(COUNTIF(J$2:J471,J471)&gt;1,"",ROW()+(COLUMN()-20)/10000))</f>
        <v/>
      </c>
      <c r="AE471" t="str">
        <f>IF(K471=0,"",IF(COUNTIF(K$2:K471,K471)&gt;1,"",ROW()+(COLUMN()-20)/10000))</f>
        <v/>
      </c>
      <c r="AF471" t="str">
        <f>IF(L471=0,"",IF(COUNTIF(L$2:L471,L471)&gt;1,"",ROW()+(COLUMN()-20)/10000))</f>
        <v/>
      </c>
      <c r="AG471" t="str">
        <f>IF(M471=0,"",IF(COUNTIF(M$2:M471,M471)&gt;1,"",ROW()+(COLUMN()-20)/10000))</f>
        <v/>
      </c>
      <c r="AH471" t="str">
        <f>IF(N471=0,"",IF(COUNTIF(N$2:N471,N471)&gt;1,"",ROW()+(COLUMN()-20)/10000))</f>
        <v/>
      </c>
      <c r="AI471" t="str">
        <f>IF(O471=0,"",IF(COUNTIF(O$2:O471,O471)&gt;1,"",ROW()+(COLUMN()-20)/10000))</f>
        <v/>
      </c>
      <c r="AJ471" t="str">
        <f>IF(P471=0,"",IF(COUNTIF(P$2:P471,P471)&gt;1,"",ROW()+(COLUMN()-20)/10000))</f>
        <v/>
      </c>
      <c r="AK471" t="str">
        <f>IF(Q471=0,"",IF(COUNTIF(Q$2:Q471,Q471)&gt;1,"",ROW()+(COLUMN()-20)/10000))</f>
        <v/>
      </c>
      <c r="AL471" t="str">
        <f>IF(R471=0,"",IF(COUNTIF(R$2:R471,R471)&gt;1,"",ROW()+(COLUMN()-20)/10000))</f>
        <v/>
      </c>
      <c r="AM471" t="str">
        <f>IF(S471=0,"",IF(COUNTIF(S$2:S471,S471)&gt;1,"",ROW()+(COLUMN()-20)/10000))</f>
        <v/>
      </c>
      <c r="AN471" t="str">
        <f>IF(T471=0,"",IF(COUNTIF(T$2:T471,T471)&gt;1,"",ROW()+(COLUMN()-20)/10000))</f>
        <v/>
      </c>
      <c r="AO471" t="str">
        <f t="shared" si="118"/>
        <v/>
      </c>
      <c r="AP471" t="str">
        <f t="shared" ca="1" si="116"/>
        <v/>
      </c>
      <c r="AQ471" t="str">
        <f ca="1">IF(AP471="","",IF(COUNTIF($AP$2:AP471,AP471)&gt;1,"",IF(AP471="overdracht",1,ROW())))</f>
        <v/>
      </c>
      <c r="AT471" t="str">
        <f t="shared" ca="1" si="119"/>
        <v/>
      </c>
      <c r="AU471" t="str">
        <f t="shared" si="120"/>
        <v/>
      </c>
      <c r="AV471" t="str">
        <f t="shared" si="121"/>
        <v/>
      </c>
      <c r="AW471" s="104" t="str">
        <f>IF(A471=Detail!$E$3,ROW()+5+(COLUMN()-48)/1000,"")</f>
        <v/>
      </c>
      <c r="AX471" t="str">
        <f>IF(B471=Detail!$E$3,ROW()+5+(COLUMN()-48)/1000,"")</f>
        <v/>
      </c>
      <c r="AY471" t="str">
        <f>IF(C471=Detail!$E$3,ROW()+5+(COLUMN()-48)/1000,"")</f>
        <v/>
      </c>
      <c r="AZ471" t="str">
        <f>IF(D471=Detail!$E$3,ROW()+5+(COLUMN()-48)/1000,"")</f>
        <v/>
      </c>
      <c r="BA471" t="str">
        <f>IF(E471=Detail!$E$3,ROW()+5+(COLUMN()-48)/1000,"")</f>
        <v/>
      </c>
      <c r="BB471" t="str">
        <f>IF(F471=Detail!$E$3,ROW()+5+(COLUMN()-48)/1000,"")</f>
        <v/>
      </c>
      <c r="BC471" t="str">
        <f>IF(G471=Detail!$E$3,ROW()+5+(COLUMN()-48)/1000,"")</f>
        <v/>
      </c>
      <c r="BD471" t="str">
        <f>IF(H471=Detail!$E$3,ROW()+5+(COLUMN()-48)/1000,"")</f>
        <v/>
      </c>
      <c r="BE471" t="str">
        <f>IF(I471=Detail!$E$3,ROW()+5+(COLUMN()-48)/1000,"")</f>
        <v/>
      </c>
      <c r="BF471" t="str">
        <f>IF(J471=Detail!$E$3,ROW()+5+(COLUMN()-48)/1000,"")</f>
        <v/>
      </c>
      <c r="BG471" t="str">
        <f>IF(K471=Detail!$E$3,ROW()+5+(COLUMN()-48)/1000,"")</f>
        <v/>
      </c>
      <c r="BH471" t="str">
        <f>IF(L471=Detail!$E$3,ROW()+5+(COLUMN()-48)/1000,"")</f>
        <v/>
      </c>
      <c r="BI471" t="str">
        <f>IF(M471=Detail!$E$3,ROW()+5+(COLUMN()-48)/1000,"")</f>
        <v/>
      </c>
      <c r="BJ471" t="str">
        <f>IF(N471=Detail!$E$3,ROW()+5+(COLUMN()-48)/1000,"")</f>
        <v/>
      </c>
      <c r="BK471" t="str">
        <f>IF(O471=Detail!$E$3,ROW()+5+(COLUMN()-48)/1000,"")</f>
        <v/>
      </c>
      <c r="BL471" t="str">
        <f>IF(P471=Detail!$E$3,ROW()+5+(COLUMN()-48)/1000,"")</f>
        <v/>
      </c>
      <c r="BM471" t="str">
        <f>IF(Q471=Detail!$E$3,ROW()+5+(COLUMN()-48)/1000,"")</f>
        <v/>
      </c>
      <c r="BN471" t="str">
        <f>IF(R471=Detail!$E$3,ROW()+5+(COLUMN()-48)/1000,"")</f>
        <v/>
      </c>
      <c r="BO471" t="str">
        <f>IF(S471=Detail!$E$3,ROW()+5+(COLUMN()-48)/1000,"")</f>
        <v/>
      </c>
      <c r="BP471" t="str">
        <f>IF(T471=Detail!$E$3,ROW()+5+(COLUMN()-48)/1000,"")</f>
        <v/>
      </c>
      <c r="BQ471" t="str">
        <f t="shared" ca="1" si="117"/>
        <v/>
      </c>
      <c r="BR471" t="str">
        <f>IF(BS471="","","'"&amp;VLOOKUP(ROUND((BS471-ROUNDDOWN(BS471,0))*1000,0),$BT$2:$BU$21,2,FALSE)&amp;"'!A"&amp;ROUNDDOWN(Codedata!BS471,0))</f>
        <v/>
      </c>
      <c r="BS471" t="str">
        <f t="shared" si="122"/>
        <v/>
      </c>
      <c r="BV471" t="str">
        <f t="shared" ca="1" si="123"/>
        <v/>
      </c>
      <c r="BW471" t="str">
        <f t="shared" ca="1" si="124"/>
        <v/>
      </c>
      <c r="BX471" t="str">
        <f t="shared" ca="1" si="125"/>
        <v/>
      </c>
      <c r="BY471" t="str">
        <f t="shared" ca="1" si="126"/>
        <v/>
      </c>
      <c r="BZ471" t="str">
        <f t="shared" ca="1" si="127"/>
        <v/>
      </c>
      <c r="CA471" t="str">
        <f t="shared" ca="1" si="128"/>
        <v/>
      </c>
      <c r="CB471" t="str">
        <f t="shared" ca="1" si="129"/>
        <v/>
      </c>
      <c r="CC471" t="str">
        <f t="shared" ca="1" si="130"/>
        <v/>
      </c>
    </row>
    <row r="472" spans="1:81" x14ac:dyDescent="0.3">
      <c r="A472">
        <f>Cash!$C477</f>
        <v>0</v>
      </c>
      <c r="B472">
        <f>Cash!$D477</f>
        <v>0</v>
      </c>
      <c r="C472">
        <f>Zicht!$C477</f>
        <v>0</v>
      </c>
      <c r="D472">
        <f>Zicht!$D477</f>
        <v>0</v>
      </c>
      <c r="E472">
        <f>Spaar!$C477</f>
        <v>0</v>
      </c>
      <c r="F472">
        <f>Spaar!$D477</f>
        <v>0</v>
      </c>
      <c r="G472">
        <f>'Reserve 1'!$C477</f>
        <v>0</v>
      </c>
      <c r="H472">
        <f>'Reserve 1'!$D477</f>
        <v>0</v>
      </c>
      <c r="I472">
        <f>'Reserve 2'!$C477</f>
        <v>0</v>
      </c>
      <c r="J472">
        <f>'Reserve 2'!$D477</f>
        <v>0</v>
      </c>
      <c r="K472">
        <f>'Reserve 3'!$C477</f>
        <v>0</v>
      </c>
      <c r="L472">
        <f>'Reserve 3'!$D477</f>
        <v>0</v>
      </c>
      <c r="M472">
        <f>'Reserve 4'!$C477</f>
        <v>0</v>
      </c>
      <c r="N472">
        <f>'Reserve 4'!$D477</f>
        <v>0</v>
      </c>
      <c r="O472">
        <f>'Reserve 5'!$C477</f>
        <v>0</v>
      </c>
      <c r="P472">
        <f>'Reserve 5'!$D477</f>
        <v>0</v>
      </c>
      <c r="Q472">
        <f>'Reserve 6'!$C477</f>
        <v>0</v>
      </c>
      <c r="R472">
        <f>'Reserve 6'!$D477</f>
        <v>0</v>
      </c>
      <c r="S472">
        <f>'Reserve 7'!$C477</f>
        <v>0</v>
      </c>
      <c r="T472">
        <f>'Reserve 7'!$D477</f>
        <v>0</v>
      </c>
      <c r="U472" t="str">
        <f>IF(A472=0,"",IF(COUNTIF(A$2:A472,A472)&gt;1,"",ROW()+(COLUMN()-20)/10000))</f>
        <v/>
      </c>
      <c r="V472" t="str">
        <f>IF(B472=0,"",IF(COUNTIF(B$2:B472,B472)&gt;1,"",ROW()+(COLUMN()-20)/10000))</f>
        <v/>
      </c>
      <c r="W472" t="str">
        <f>IF(C472=0,"",IF(COUNTIF(C$2:C472,C472)&gt;1,"",ROW()+(COLUMN()-20)/10000))</f>
        <v/>
      </c>
      <c r="X472" t="str">
        <f>IF(D472=0,"",IF(COUNTIF(D$2:D472,D472)&gt;1,"",ROW()+(COLUMN()-20)/10000))</f>
        <v/>
      </c>
      <c r="Y472" t="str">
        <f>IF(E472=0,"",IF(COUNTIF(E$2:E472,E472)&gt;1,"",ROW()+(COLUMN()-20)/10000))</f>
        <v/>
      </c>
      <c r="Z472" t="str">
        <f>IF(F472=0,"",IF(COUNTIF(F$2:F472,F472)&gt;1,"",ROW()+(COLUMN()-20)/10000))</f>
        <v/>
      </c>
      <c r="AA472" t="str">
        <f>IF(G472=0,"",IF(COUNTIF(G$2:G472,G472)&gt;1,"",ROW()+(COLUMN()-20)/10000))</f>
        <v/>
      </c>
      <c r="AB472" t="str">
        <f>IF(H472=0,"",IF(COUNTIF(H$2:H472,H472)&gt;1,"",ROW()+(COLUMN()-20)/10000))</f>
        <v/>
      </c>
      <c r="AC472" t="str">
        <f>IF(I472=0,"",IF(COUNTIF(I$2:I472,I472)&gt;1,"",ROW()+(COLUMN()-20)/10000))</f>
        <v/>
      </c>
      <c r="AD472" t="str">
        <f>IF(J472=0,"",IF(COUNTIF(J$2:J472,J472)&gt;1,"",ROW()+(COLUMN()-20)/10000))</f>
        <v/>
      </c>
      <c r="AE472" t="str">
        <f>IF(K472=0,"",IF(COUNTIF(K$2:K472,K472)&gt;1,"",ROW()+(COLUMN()-20)/10000))</f>
        <v/>
      </c>
      <c r="AF472" t="str">
        <f>IF(L472=0,"",IF(COUNTIF(L$2:L472,L472)&gt;1,"",ROW()+(COLUMN()-20)/10000))</f>
        <v/>
      </c>
      <c r="AG472" t="str">
        <f>IF(M472=0,"",IF(COUNTIF(M$2:M472,M472)&gt;1,"",ROW()+(COLUMN()-20)/10000))</f>
        <v/>
      </c>
      <c r="AH472" t="str">
        <f>IF(N472=0,"",IF(COUNTIF(N$2:N472,N472)&gt;1,"",ROW()+(COLUMN()-20)/10000))</f>
        <v/>
      </c>
      <c r="AI472" t="str">
        <f>IF(O472=0,"",IF(COUNTIF(O$2:O472,O472)&gt;1,"",ROW()+(COLUMN()-20)/10000))</f>
        <v/>
      </c>
      <c r="AJ472" t="str">
        <f>IF(P472=0,"",IF(COUNTIF(P$2:P472,P472)&gt;1,"",ROW()+(COLUMN()-20)/10000))</f>
        <v/>
      </c>
      <c r="AK472" t="str">
        <f>IF(Q472=0,"",IF(COUNTIF(Q$2:Q472,Q472)&gt;1,"",ROW()+(COLUMN()-20)/10000))</f>
        <v/>
      </c>
      <c r="AL472" t="str">
        <f>IF(R472=0,"",IF(COUNTIF(R$2:R472,R472)&gt;1,"",ROW()+(COLUMN()-20)/10000))</f>
        <v/>
      </c>
      <c r="AM472" t="str">
        <f>IF(S472=0,"",IF(COUNTIF(S$2:S472,S472)&gt;1,"",ROW()+(COLUMN()-20)/10000))</f>
        <v/>
      </c>
      <c r="AN472" t="str">
        <f>IF(T472=0,"",IF(COUNTIF(T$2:T472,T472)&gt;1,"",ROW()+(COLUMN()-20)/10000))</f>
        <v/>
      </c>
      <c r="AO472" t="str">
        <f t="shared" si="118"/>
        <v/>
      </c>
      <c r="AP472" t="str">
        <f t="shared" ca="1" si="116"/>
        <v/>
      </c>
      <c r="AQ472" t="str">
        <f ca="1">IF(AP472="","",IF(COUNTIF($AP$2:AP472,AP472)&gt;1,"",IF(AP472="overdracht",1,ROW())))</f>
        <v/>
      </c>
      <c r="AT472" t="str">
        <f t="shared" ca="1" si="119"/>
        <v/>
      </c>
      <c r="AU472" t="str">
        <f t="shared" si="120"/>
        <v/>
      </c>
      <c r="AV472" t="str">
        <f t="shared" si="121"/>
        <v/>
      </c>
      <c r="AW472" s="104" t="str">
        <f>IF(A472=Detail!$E$3,ROW()+5+(COLUMN()-48)/1000,"")</f>
        <v/>
      </c>
      <c r="AX472" t="str">
        <f>IF(B472=Detail!$E$3,ROW()+5+(COLUMN()-48)/1000,"")</f>
        <v/>
      </c>
      <c r="AY472" t="str">
        <f>IF(C472=Detail!$E$3,ROW()+5+(COLUMN()-48)/1000,"")</f>
        <v/>
      </c>
      <c r="AZ472" t="str">
        <f>IF(D472=Detail!$E$3,ROW()+5+(COLUMN()-48)/1000,"")</f>
        <v/>
      </c>
      <c r="BA472" t="str">
        <f>IF(E472=Detail!$E$3,ROW()+5+(COLUMN()-48)/1000,"")</f>
        <v/>
      </c>
      <c r="BB472" t="str">
        <f>IF(F472=Detail!$E$3,ROW()+5+(COLUMN()-48)/1000,"")</f>
        <v/>
      </c>
      <c r="BC472" t="str">
        <f>IF(G472=Detail!$E$3,ROW()+5+(COLUMN()-48)/1000,"")</f>
        <v/>
      </c>
      <c r="BD472" t="str">
        <f>IF(H472=Detail!$E$3,ROW()+5+(COLUMN()-48)/1000,"")</f>
        <v/>
      </c>
      <c r="BE472" t="str">
        <f>IF(I472=Detail!$E$3,ROW()+5+(COLUMN()-48)/1000,"")</f>
        <v/>
      </c>
      <c r="BF472" t="str">
        <f>IF(J472=Detail!$E$3,ROW()+5+(COLUMN()-48)/1000,"")</f>
        <v/>
      </c>
      <c r="BG472" t="str">
        <f>IF(K472=Detail!$E$3,ROW()+5+(COLUMN()-48)/1000,"")</f>
        <v/>
      </c>
      <c r="BH472" t="str">
        <f>IF(L472=Detail!$E$3,ROW()+5+(COLUMN()-48)/1000,"")</f>
        <v/>
      </c>
      <c r="BI472" t="str">
        <f>IF(M472=Detail!$E$3,ROW()+5+(COLUMN()-48)/1000,"")</f>
        <v/>
      </c>
      <c r="BJ472" t="str">
        <f>IF(N472=Detail!$E$3,ROW()+5+(COLUMN()-48)/1000,"")</f>
        <v/>
      </c>
      <c r="BK472" t="str">
        <f>IF(O472=Detail!$E$3,ROW()+5+(COLUMN()-48)/1000,"")</f>
        <v/>
      </c>
      <c r="BL472" t="str">
        <f>IF(P472=Detail!$E$3,ROW()+5+(COLUMN()-48)/1000,"")</f>
        <v/>
      </c>
      <c r="BM472" t="str">
        <f>IF(Q472=Detail!$E$3,ROW()+5+(COLUMN()-48)/1000,"")</f>
        <v/>
      </c>
      <c r="BN472" t="str">
        <f>IF(R472=Detail!$E$3,ROW()+5+(COLUMN()-48)/1000,"")</f>
        <v/>
      </c>
      <c r="BO472" t="str">
        <f>IF(S472=Detail!$E$3,ROW()+5+(COLUMN()-48)/1000,"")</f>
        <v/>
      </c>
      <c r="BP472" t="str">
        <f>IF(T472=Detail!$E$3,ROW()+5+(COLUMN()-48)/1000,"")</f>
        <v/>
      </c>
      <c r="BQ472" t="str">
        <f t="shared" ca="1" si="117"/>
        <v/>
      </c>
      <c r="BR472" t="str">
        <f>IF(BS472="","","'"&amp;VLOOKUP(ROUND((BS472-ROUNDDOWN(BS472,0))*1000,0),$BT$2:$BU$21,2,FALSE)&amp;"'!A"&amp;ROUNDDOWN(Codedata!BS472,0))</f>
        <v/>
      </c>
      <c r="BS472" t="str">
        <f t="shared" si="122"/>
        <v/>
      </c>
      <c r="BV472" t="str">
        <f t="shared" ca="1" si="123"/>
        <v/>
      </c>
      <c r="BW472" t="str">
        <f t="shared" ca="1" si="124"/>
        <v/>
      </c>
      <c r="BX472" t="str">
        <f t="shared" ca="1" si="125"/>
        <v/>
      </c>
      <c r="BY472" t="str">
        <f t="shared" ca="1" si="126"/>
        <v/>
      </c>
      <c r="BZ472" t="str">
        <f t="shared" ca="1" si="127"/>
        <v/>
      </c>
      <c r="CA472" t="str">
        <f t="shared" ca="1" si="128"/>
        <v/>
      </c>
      <c r="CB472" t="str">
        <f t="shared" ca="1" si="129"/>
        <v/>
      </c>
      <c r="CC472" t="str">
        <f t="shared" ca="1" si="130"/>
        <v/>
      </c>
    </row>
    <row r="473" spans="1:81" x14ac:dyDescent="0.3">
      <c r="A473">
        <f>Cash!$C478</f>
        <v>0</v>
      </c>
      <c r="B473">
        <f>Cash!$D478</f>
        <v>0</v>
      </c>
      <c r="C473">
        <f>Zicht!$C478</f>
        <v>0</v>
      </c>
      <c r="D473">
        <f>Zicht!$D478</f>
        <v>0</v>
      </c>
      <c r="E473">
        <f>Spaar!$C478</f>
        <v>0</v>
      </c>
      <c r="F473">
        <f>Spaar!$D478</f>
        <v>0</v>
      </c>
      <c r="G473">
        <f>'Reserve 1'!$C478</f>
        <v>0</v>
      </c>
      <c r="H473">
        <f>'Reserve 1'!$D478</f>
        <v>0</v>
      </c>
      <c r="I473">
        <f>'Reserve 2'!$C478</f>
        <v>0</v>
      </c>
      <c r="J473">
        <f>'Reserve 2'!$D478</f>
        <v>0</v>
      </c>
      <c r="K473">
        <f>'Reserve 3'!$C478</f>
        <v>0</v>
      </c>
      <c r="L473">
        <f>'Reserve 3'!$D478</f>
        <v>0</v>
      </c>
      <c r="M473">
        <f>'Reserve 4'!$C478</f>
        <v>0</v>
      </c>
      <c r="N473">
        <f>'Reserve 4'!$D478</f>
        <v>0</v>
      </c>
      <c r="O473">
        <f>'Reserve 5'!$C478</f>
        <v>0</v>
      </c>
      <c r="P473">
        <f>'Reserve 5'!$D478</f>
        <v>0</v>
      </c>
      <c r="Q473">
        <f>'Reserve 6'!$C478</f>
        <v>0</v>
      </c>
      <c r="R473">
        <f>'Reserve 6'!$D478</f>
        <v>0</v>
      </c>
      <c r="S473">
        <f>'Reserve 7'!$C478</f>
        <v>0</v>
      </c>
      <c r="T473">
        <f>'Reserve 7'!$D478</f>
        <v>0</v>
      </c>
      <c r="U473" t="str">
        <f>IF(A473=0,"",IF(COUNTIF(A$2:A473,A473)&gt;1,"",ROW()+(COLUMN()-20)/10000))</f>
        <v/>
      </c>
      <c r="V473" t="str">
        <f>IF(B473=0,"",IF(COUNTIF(B$2:B473,B473)&gt;1,"",ROW()+(COLUMN()-20)/10000))</f>
        <v/>
      </c>
      <c r="W473" t="str">
        <f>IF(C473=0,"",IF(COUNTIF(C$2:C473,C473)&gt;1,"",ROW()+(COLUMN()-20)/10000))</f>
        <v/>
      </c>
      <c r="X473" t="str">
        <f>IF(D473=0,"",IF(COUNTIF(D$2:D473,D473)&gt;1,"",ROW()+(COLUMN()-20)/10000))</f>
        <v/>
      </c>
      <c r="Y473" t="str">
        <f>IF(E473=0,"",IF(COUNTIF(E$2:E473,E473)&gt;1,"",ROW()+(COLUMN()-20)/10000))</f>
        <v/>
      </c>
      <c r="Z473" t="str">
        <f>IF(F473=0,"",IF(COUNTIF(F$2:F473,F473)&gt;1,"",ROW()+(COLUMN()-20)/10000))</f>
        <v/>
      </c>
      <c r="AA473" t="str">
        <f>IF(G473=0,"",IF(COUNTIF(G$2:G473,G473)&gt;1,"",ROW()+(COLUMN()-20)/10000))</f>
        <v/>
      </c>
      <c r="AB473" t="str">
        <f>IF(H473=0,"",IF(COUNTIF(H$2:H473,H473)&gt;1,"",ROW()+(COLUMN()-20)/10000))</f>
        <v/>
      </c>
      <c r="AC473" t="str">
        <f>IF(I473=0,"",IF(COUNTIF(I$2:I473,I473)&gt;1,"",ROW()+(COLUMN()-20)/10000))</f>
        <v/>
      </c>
      <c r="AD473" t="str">
        <f>IF(J473=0,"",IF(COUNTIF(J$2:J473,J473)&gt;1,"",ROW()+(COLUMN()-20)/10000))</f>
        <v/>
      </c>
      <c r="AE473" t="str">
        <f>IF(K473=0,"",IF(COUNTIF(K$2:K473,K473)&gt;1,"",ROW()+(COLUMN()-20)/10000))</f>
        <v/>
      </c>
      <c r="AF473" t="str">
        <f>IF(L473=0,"",IF(COUNTIF(L$2:L473,L473)&gt;1,"",ROW()+(COLUMN()-20)/10000))</f>
        <v/>
      </c>
      <c r="AG473" t="str">
        <f>IF(M473=0,"",IF(COUNTIF(M$2:M473,M473)&gt;1,"",ROW()+(COLUMN()-20)/10000))</f>
        <v/>
      </c>
      <c r="AH473" t="str">
        <f>IF(N473=0,"",IF(COUNTIF(N$2:N473,N473)&gt;1,"",ROW()+(COLUMN()-20)/10000))</f>
        <v/>
      </c>
      <c r="AI473" t="str">
        <f>IF(O473=0,"",IF(COUNTIF(O$2:O473,O473)&gt;1,"",ROW()+(COLUMN()-20)/10000))</f>
        <v/>
      </c>
      <c r="AJ473" t="str">
        <f>IF(P473=0,"",IF(COUNTIF(P$2:P473,P473)&gt;1,"",ROW()+(COLUMN()-20)/10000))</f>
        <v/>
      </c>
      <c r="AK473" t="str">
        <f>IF(Q473=0,"",IF(COUNTIF(Q$2:Q473,Q473)&gt;1,"",ROW()+(COLUMN()-20)/10000))</f>
        <v/>
      </c>
      <c r="AL473" t="str">
        <f>IF(R473=0,"",IF(COUNTIF(R$2:R473,R473)&gt;1,"",ROW()+(COLUMN()-20)/10000))</f>
        <v/>
      </c>
      <c r="AM473" t="str">
        <f>IF(S473=0,"",IF(COUNTIF(S$2:S473,S473)&gt;1,"",ROW()+(COLUMN()-20)/10000))</f>
        <v/>
      </c>
      <c r="AN473" t="str">
        <f>IF(T473=0,"",IF(COUNTIF(T$2:T473,T473)&gt;1,"",ROW()+(COLUMN()-20)/10000))</f>
        <v/>
      </c>
      <c r="AO473" t="str">
        <f t="shared" si="118"/>
        <v/>
      </c>
      <c r="AP473" t="str">
        <f t="shared" ca="1" si="116"/>
        <v/>
      </c>
      <c r="AQ473" t="str">
        <f ca="1">IF(AP473="","",IF(COUNTIF($AP$2:AP473,AP473)&gt;1,"",IF(AP473="overdracht",1,ROW())))</f>
        <v/>
      </c>
      <c r="AT473" t="str">
        <f t="shared" ca="1" si="119"/>
        <v/>
      </c>
      <c r="AU473" t="str">
        <f t="shared" si="120"/>
        <v/>
      </c>
      <c r="AV473" t="str">
        <f t="shared" si="121"/>
        <v/>
      </c>
      <c r="AW473" s="104" t="str">
        <f>IF(A473=Detail!$E$3,ROW()+5+(COLUMN()-48)/1000,"")</f>
        <v/>
      </c>
      <c r="AX473" t="str">
        <f>IF(B473=Detail!$E$3,ROW()+5+(COLUMN()-48)/1000,"")</f>
        <v/>
      </c>
      <c r="AY473" t="str">
        <f>IF(C473=Detail!$E$3,ROW()+5+(COLUMN()-48)/1000,"")</f>
        <v/>
      </c>
      <c r="AZ473" t="str">
        <f>IF(D473=Detail!$E$3,ROW()+5+(COLUMN()-48)/1000,"")</f>
        <v/>
      </c>
      <c r="BA473" t="str">
        <f>IF(E473=Detail!$E$3,ROW()+5+(COLUMN()-48)/1000,"")</f>
        <v/>
      </c>
      <c r="BB473" t="str">
        <f>IF(F473=Detail!$E$3,ROW()+5+(COLUMN()-48)/1000,"")</f>
        <v/>
      </c>
      <c r="BC473" t="str">
        <f>IF(G473=Detail!$E$3,ROW()+5+(COLUMN()-48)/1000,"")</f>
        <v/>
      </c>
      <c r="BD473" t="str">
        <f>IF(H473=Detail!$E$3,ROW()+5+(COLUMN()-48)/1000,"")</f>
        <v/>
      </c>
      <c r="BE473" t="str">
        <f>IF(I473=Detail!$E$3,ROW()+5+(COLUMN()-48)/1000,"")</f>
        <v/>
      </c>
      <c r="BF473" t="str">
        <f>IF(J473=Detail!$E$3,ROW()+5+(COLUMN()-48)/1000,"")</f>
        <v/>
      </c>
      <c r="BG473" t="str">
        <f>IF(K473=Detail!$E$3,ROW()+5+(COLUMN()-48)/1000,"")</f>
        <v/>
      </c>
      <c r="BH473" t="str">
        <f>IF(L473=Detail!$E$3,ROW()+5+(COLUMN()-48)/1000,"")</f>
        <v/>
      </c>
      <c r="BI473" t="str">
        <f>IF(M473=Detail!$E$3,ROW()+5+(COLUMN()-48)/1000,"")</f>
        <v/>
      </c>
      <c r="BJ473" t="str">
        <f>IF(N473=Detail!$E$3,ROW()+5+(COLUMN()-48)/1000,"")</f>
        <v/>
      </c>
      <c r="BK473" t="str">
        <f>IF(O473=Detail!$E$3,ROW()+5+(COLUMN()-48)/1000,"")</f>
        <v/>
      </c>
      <c r="BL473" t="str">
        <f>IF(P473=Detail!$E$3,ROW()+5+(COLUMN()-48)/1000,"")</f>
        <v/>
      </c>
      <c r="BM473" t="str">
        <f>IF(Q473=Detail!$E$3,ROW()+5+(COLUMN()-48)/1000,"")</f>
        <v/>
      </c>
      <c r="BN473" t="str">
        <f>IF(R473=Detail!$E$3,ROW()+5+(COLUMN()-48)/1000,"")</f>
        <v/>
      </c>
      <c r="BO473" t="str">
        <f>IF(S473=Detail!$E$3,ROW()+5+(COLUMN()-48)/1000,"")</f>
        <v/>
      </c>
      <c r="BP473" t="str">
        <f>IF(T473=Detail!$E$3,ROW()+5+(COLUMN()-48)/1000,"")</f>
        <v/>
      </c>
      <c r="BQ473" t="str">
        <f t="shared" ca="1" si="117"/>
        <v/>
      </c>
      <c r="BR473" t="str">
        <f>IF(BS473="","","'"&amp;VLOOKUP(ROUND((BS473-ROUNDDOWN(BS473,0))*1000,0),$BT$2:$BU$21,2,FALSE)&amp;"'!A"&amp;ROUNDDOWN(Codedata!BS473,0))</f>
        <v/>
      </c>
      <c r="BS473" t="str">
        <f t="shared" si="122"/>
        <v/>
      </c>
      <c r="BV473" t="str">
        <f t="shared" ca="1" si="123"/>
        <v/>
      </c>
      <c r="BW473" t="str">
        <f t="shared" ca="1" si="124"/>
        <v/>
      </c>
      <c r="BX473" t="str">
        <f t="shared" ca="1" si="125"/>
        <v/>
      </c>
      <c r="BY473" t="str">
        <f t="shared" ca="1" si="126"/>
        <v/>
      </c>
      <c r="BZ473" t="str">
        <f t="shared" ca="1" si="127"/>
        <v/>
      </c>
      <c r="CA473" t="str">
        <f t="shared" ca="1" si="128"/>
        <v/>
      </c>
      <c r="CB473" t="str">
        <f t="shared" ca="1" si="129"/>
        <v/>
      </c>
      <c r="CC473" t="str">
        <f t="shared" ca="1" si="130"/>
        <v/>
      </c>
    </row>
    <row r="474" spans="1:81" x14ac:dyDescent="0.3">
      <c r="A474">
        <f>Cash!$C479</f>
        <v>0</v>
      </c>
      <c r="B474">
        <f>Cash!$D479</f>
        <v>0</v>
      </c>
      <c r="C474">
        <f>Zicht!$C479</f>
        <v>0</v>
      </c>
      <c r="D474">
        <f>Zicht!$D479</f>
        <v>0</v>
      </c>
      <c r="E474">
        <f>Spaar!$C479</f>
        <v>0</v>
      </c>
      <c r="F474">
        <f>Spaar!$D479</f>
        <v>0</v>
      </c>
      <c r="G474">
        <f>'Reserve 1'!$C479</f>
        <v>0</v>
      </c>
      <c r="H474">
        <f>'Reserve 1'!$D479</f>
        <v>0</v>
      </c>
      <c r="I474">
        <f>'Reserve 2'!$C479</f>
        <v>0</v>
      </c>
      <c r="J474">
        <f>'Reserve 2'!$D479</f>
        <v>0</v>
      </c>
      <c r="K474">
        <f>'Reserve 3'!$C479</f>
        <v>0</v>
      </c>
      <c r="L474">
        <f>'Reserve 3'!$D479</f>
        <v>0</v>
      </c>
      <c r="M474">
        <f>'Reserve 4'!$C479</f>
        <v>0</v>
      </c>
      <c r="N474">
        <f>'Reserve 4'!$D479</f>
        <v>0</v>
      </c>
      <c r="O474">
        <f>'Reserve 5'!$C479</f>
        <v>0</v>
      </c>
      <c r="P474">
        <f>'Reserve 5'!$D479</f>
        <v>0</v>
      </c>
      <c r="Q474">
        <f>'Reserve 6'!$C479</f>
        <v>0</v>
      </c>
      <c r="R474">
        <f>'Reserve 6'!$D479</f>
        <v>0</v>
      </c>
      <c r="S474">
        <f>'Reserve 7'!$C479</f>
        <v>0</v>
      </c>
      <c r="T474">
        <f>'Reserve 7'!$D479</f>
        <v>0</v>
      </c>
      <c r="U474" t="str">
        <f>IF(A474=0,"",IF(COUNTIF(A$2:A474,A474)&gt;1,"",ROW()+(COLUMN()-20)/10000))</f>
        <v/>
      </c>
      <c r="V474" t="str">
        <f>IF(B474=0,"",IF(COUNTIF(B$2:B474,B474)&gt;1,"",ROW()+(COLUMN()-20)/10000))</f>
        <v/>
      </c>
      <c r="W474" t="str">
        <f>IF(C474=0,"",IF(COUNTIF(C$2:C474,C474)&gt;1,"",ROW()+(COLUMN()-20)/10000))</f>
        <v/>
      </c>
      <c r="X474" t="str">
        <f>IF(D474=0,"",IF(COUNTIF(D$2:D474,D474)&gt;1,"",ROW()+(COLUMN()-20)/10000))</f>
        <v/>
      </c>
      <c r="Y474" t="str">
        <f>IF(E474=0,"",IF(COUNTIF(E$2:E474,E474)&gt;1,"",ROW()+(COLUMN()-20)/10000))</f>
        <v/>
      </c>
      <c r="Z474" t="str">
        <f>IF(F474=0,"",IF(COUNTIF(F$2:F474,F474)&gt;1,"",ROW()+(COLUMN()-20)/10000))</f>
        <v/>
      </c>
      <c r="AA474" t="str">
        <f>IF(G474=0,"",IF(COUNTIF(G$2:G474,G474)&gt;1,"",ROW()+(COLUMN()-20)/10000))</f>
        <v/>
      </c>
      <c r="AB474" t="str">
        <f>IF(H474=0,"",IF(COUNTIF(H$2:H474,H474)&gt;1,"",ROW()+(COLUMN()-20)/10000))</f>
        <v/>
      </c>
      <c r="AC474" t="str">
        <f>IF(I474=0,"",IF(COUNTIF(I$2:I474,I474)&gt;1,"",ROW()+(COLUMN()-20)/10000))</f>
        <v/>
      </c>
      <c r="AD474" t="str">
        <f>IF(J474=0,"",IF(COUNTIF(J$2:J474,J474)&gt;1,"",ROW()+(COLUMN()-20)/10000))</f>
        <v/>
      </c>
      <c r="AE474" t="str">
        <f>IF(K474=0,"",IF(COUNTIF(K$2:K474,K474)&gt;1,"",ROW()+(COLUMN()-20)/10000))</f>
        <v/>
      </c>
      <c r="AF474" t="str">
        <f>IF(L474=0,"",IF(COUNTIF(L$2:L474,L474)&gt;1,"",ROW()+(COLUMN()-20)/10000))</f>
        <v/>
      </c>
      <c r="AG474" t="str">
        <f>IF(M474=0,"",IF(COUNTIF(M$2:M474,M474)&gt;1,"",ROW()+(COLUMN()-20)/10000))</f>
        <v/>
      </c>
      <c r="AH474" t="str">
        <f>IF(N474=0,"",IF(COUNTIF(N$2:N474,N474)&gt;1,"",ROW()+(COLUMN()-20)/10000))</f>
        <v/>
      </c>
      <c r="AI474" t="str">
        <f>IF(O474=0,"",IF(COUNTIF(O$2:O474,O474)&gt;1,"",ROW()+(COLUMN()-20)/10000))</f>
        <v/>
      </c>
      <c r="AJ474" t="str">
        <f>IF(P474=0,"",IF(COUNTIF(P$2:P474,P474)&gt;1,"",ROW()+(COLUMN()-20)/10000))</f>
        <v/>
      </c>
      <c r="AK474" t="str">
        <f>IF(Q474=0,"",IF(COUNTIF(Q$2:Q474,Q474)&gt;1,"",ROW()+(COLUMN()-20)/10000))</f>
        <v/>
      </c>
      <c r="AL474" t="str">
        <f>IF(R474=0,"",IF(COUNTIF(R$2:R474,R474)&gt;1,"",ROW()+(COLUMN()-20)/10000))</f>
        <v/>
      </c>
      <c r="AM474" t="str">
        <f>IF(S474=0,"",IF(COUNTIF(S$2:S474,S474)&gt;1,"",ROW()+(COLUMN()-20)/10000))</f>
        <v/>
      </c>
      <c r="AN474" t="str">
        <f>IF(T474=0,"",IF(COUNTIF(T$2:T474,T474)&gt;1,"",ROW()+(COLUMN()-20)/10000))</f>
        <v/>
      </c>
      <c r="AO474" t="str">
        <f t="shared" si="118"/>
        <v/>
      </c>
      <c r="AP474" t="str">
        <f t="shared" ca="1" si="116"/>
        <v/>
      </c>
      <c r="AQ474" t="str">
        <f ca="1">IF(AP474="","",IF(COUNTIF($AP$2:AP474,AP474)&gt;1,"",IF(AP474="overdracht",1,ROW())))</f>
        <v/>
      </c>
      <c r="AT474" t="str">
        <f t="shared" ca="1" si="119"/>
        <v/>
      </c>
      <c r="AU474" t="str">
        <f t="shared" si="120"/>
        <v/>
      </c>
      <c r="AV474" t="str">
        <f t="shared" si="121"/>
        <v/>
      </c>
      <c r="AW474" s="104" t="str">
        <f>IF(A474=Detail!$E$3,ROW()+5+(COLUMN()-48)/1000,"")</f>
        <v/>
      </c>
      <c r="AX474" t="str">
        <f>IF(B474=Detail!$E$3,ROW()+5+(COLUMN()-48)/1000,"")</f>
        <v/>
      </c>
      <c r="AY474" t="str">
        <f>IF(C474=Detail!$E$3,ROW()+5+(COLUMN()-48)/1000,"")</f>
        <v/>
      </c>
      <c r="AZ474" t="str">
        <f>IF(D474=Detail!$E$3,ROW()+5+(COLUMN()-48)/1000,"")</f>
        <v/>
      </c>
      <c r="BA474" t="str">
        <f>IF(E474=Detail!$E$3,ROW()+5+(COLUMN()-48)/1000,"")</f>
        <v/>
      </c>
      <c r="BB474" t="str">
        <f>IF(F474=Detail!$E$3,ROW()+5+(COLUMN()-48)/1000,"")</f>
        <v/>
      </c>
      <c r="BC474" t="str">
        <f>IF(G474=Detail!$E$3,ROW()+5+(COLUMN()-48)/1000,"")</f>
        <v/>
      </c>
      <c r="BD474" t="str">
        <f>IF(H474=Detail!$E$3,ROW()+5+(COLUMN()-48)/1000,"")</f>
        <v/>
      </c>
      <c r="BE474" t="str">
        <f>IF(I474=Detail!$E$3,ROW()+5+(COLUMN()-48)/1000,"")</f>
        <v/>
      </c>
      <c r="BF474" t="str">
        <f>IF(J474=Detail!$E$3,ROW()+5+(COLUMN()-48)/1000,"")</f>
        <v/>
      </c>
      <c r="BG474" t="str">
        <f>IF(K474=Detail!$E$3,ROW()+5+(COLUMN()-48)/1000,"")</f>
        <v/>
      </c>
      <c r="BH474" t="str">
        <f>IF(L474=Detail!$E$3,ROW()+5+(COLUMN()-48)/1000,"")</f>
        <v/>
      </c>
      <c r="BI474" t="str">
        <f>IF(M474=Detail!$E$3,ROW()+5+(COLUMN()-48)/1000,"")</f>
        <v/>
      </c>
      <c r="BJ474" t="str">
        <f>IF(N474=Detail!$E$3,ROW()+5+(COLUMN()-48)/1000,"")</f>
        <v/>
      </c>
      <c r="BK474" t="str">
        <f>IF(O474=Detail!$E$3,ROW()+5+(COLUMN()-48)/1000,"")</f>
        <v/>
      </c>
      <c r="BL474" t="str">
        <f>IF(P474=Detail!$E$3,ROW()+5+(COLUMN()-48)/1000,"")</f>
        <v/>
      </c>
      <c r="BM474" t="str">
        <f>IF(Q474=Detail!$E$3,ROW()+5+(COLUMN()-48)/1000,"")</f>
        <v/>
      </c>
      <c r="BN474" t="str">
        <f>IF(R474=Detail!$E$3,ROW()+5+(COLUMN()-48)/1000,"")</f>
        <v/>
      </c>
      <c r="BO474" t="str">
        <f>IF(S474=Detail!$E$3,ROW()+5+(COLUMN()-48)/1000,"")</f>
        <v/>
      </c>
      <c r="BP474" t="str">
        <f>IF(T474=Detail!$E$3,ROW()+5+(COLUMN()-48)/1000,"")</f>
        <v/>
      </c>
      <c r="BQ474" t="str">
        <f t="shared" ca="1" si="117"/>
        <v/>
      </c>
      <c r="BR474" t="str">
        <f>IF(BS474="","","'"&amp;VLOOKUP(ROUND((BS474-ROUNDDOWN(BS474,0))*1000,0),$BT$2:$BU$21,2,FALSE)&amp;"'!A"&amp;ROUNDDOWN(Codedata!BS474,0))</f>
        <v/>
      </c>
      <c r="BS474" t="str">
        <f t="shared" si="122"/>
        <v/>
      </c>
      <c r="BV474" t="str">
        <f t="shared" ca="1" si="123"/>
        <v/>
      </c>
      <c r="BW474" t="str">
        <f t="shared" ca="1" si="124"/>
        <v/>
      </c>
      <c r="BX474" t="str">
        <f t="shared" ca="1" si="125"/>
        <v/>
      </c>
      <c r="BY474" t="str">
        <f t="shared" ca="1" si="126"/>
        <v/>
      </c>
      <c r="BZ474" t="str">
        <f t="shared" ca="1" si="127"/>
        <v/>
      </c>
      <c r="CA474" t="str">
        <f t="shared" ca="1" si="128"/>
        <v/>
      </c>
      <c r="CB474" t="str">
        <f t="shared" ca="1" si="129"/>
        <v/>
      </c>
      <c r="CC474" t="str">
        <f t="shared" ca="1" si="130"/>
        <v/>
      </c>
    </row>
    <row r="475" spans="1:81" x14ac:dyDescent="0.3">
      <c r="A475">
        <f>Cash!$C480</f>
        <v>0</v>
      </c>
      <c r="B475">
        <f>Cash!$D480</f>
        <v>0</v>
      </c>
      <c r="C475">
        <f>Zicht!$C480</f>
        <v>0</v>
      </c>
      <c r="D475">
        <f>Zicht!$D480</f>
        <v>0</v>
      </c>
      <c r="E475">
        <f>Spaar!$C480</f>
        <v>0</v>
      </c>
      <c r="F475">
        <f>Spaar!$D480</f>
        <v>0</v>
      </c>
      <c r="G475">
        <f>'Reserve 1'!$C480</f>
        <v>0</v>
      </c>
      <c r="H475">
        <f>'Reserve 1'!$D480</f>
        <v>0</v>
      </c>
      <c r="I475">
        <f>'Reserve 2'!$C480</f>
        <v>0</v>
      </c>
      <c r="J475">
        <f>'Reserve 2'!$D480</f>
        <v>0</v>
      </c>
      <c r="K475">
        <f>'Reserve 3'!$C480</f>
        <v>0</v>
      </c>
      <c r="L475">
        <f>'Reserve 3'!$D480</f>
        <v>0</v>
      </c>
      <c r="M475">
        <f>'Reserve 4'!$C480</f>
        <v>0</v>
      </c>
      <c r="N475">
        <f>'Reserve 4'!$D480</f>
        <v>0</v>
      </c>
      <c r="O475">
        <f>'Reserve 5'!$C480</f>
        <v>0</v>
      </c>
      <c r="P475">
        <f>'Reserve 5'!$D480</f>
        <v>0</v>
      </c>
      <c r="Q475">
        <f>'Reserve 6'!$C480</f>
        <v>0</v>
      </c>
      <c r="R475">
        <f>'Reserve 6'!$D480</f>
        <v>0</v>
      </c>
      <c r="S475">
        <f>'Reserve 7'!$C480</f>
        <v>0</v>
      </c>
      <c r="T475">
        <f>'Reserve 7'!$D480</f>
        <v>0</v>
      </c>
      <c r="U475" t="str">
        <f>IF(A475=0,"",IF(COUNTIF(A$2:A475,A475)&gt;1,"",ROW()+(COLUMN()-20)/10000))</f>
        <v/>
      </c>
      <c r="V475" t="str">
        <f>IF(B475=0,"",IF(COUNTIF(B$2:B475,B475)&gt;1,"",ROW()+(COLUMN()-20)/10000))</f>
        <v/>
      </c>
      <c r="W475" t="str">
        <f>IF(C475=0,"",IF(COUNTIF(C$2:C475,C475)&gt;1,"",ROW()+(COLUMN()-20)/10000))</f>
        <v/>
      </c>
      <c r="X475" t="str">
        <f>IF(D475=0,"",IF(COUNTIF(D$2:D475,D475)&gt;1,"",ROW()+(COLUMN()-20)/10000))</f>
        <v/>
      </c>
      <c r="Y475" t="str">
        <f>IF(E475=0,"",IF(COUNTIF(E$2:E475,E475)&gt;1,"",ROW()+(COLUMN()-20)/10000))</f>
        <v/>
      </c>
      <c r="Z475" t="str">
        <f>IF(F475=0,"",IF(COUNTIF(F$2:F475,F475)&gt;1,"",ROW()+(COLUMN()-20)/10000))</f>
        <v/>
      </c>
      <c r="AA475" t="str">
        <f>IF(G475=0,"",IF(COUNTIF(G$2:G475,G475)&gt;1,"",ROW()+(COLUMN()-20)/10000))</f>
        <v/>
      </c>
      <c r="AB475" t="str">
        <f>IF(H475=0,"",IF(COUNTIF(H$2:H475,H475)&gt;1,"",ROW()+(COLUMN()-20)/10000))</f>
        <v/>
      </c>
      <c r="AC475" t="str">
        <f>IF(I475=0,"",IF(COUNTIF(I$2:I475,I475)&gt;1,"",ROW()+(COLUMN()-20)/10000))</f>
        <v/>
      </c>
      <c r="AD475" t="str">
        <f>IF(J475=0,"",IF(COUNTIF(J$2:J475,J475)&gt;1,"",ROW()+(COLUMN()-20)/10000))</f>
        <v/>
      </c>
      <c r="AE475" t="str">
        <f>IF(K475=0,"",IF(COUNTIF(K$2:K475,K475)&gt;1,"",ROW()+(COLUMN()-20)/10000))</f>
        <v/>
      </c>
      <c r="AF475" t="str">
        <f>IF(L475=0,"",IF(COUNTIF(L$2:L475,L475)&gt;1,"",ROW()+(COLUMN()-20)/10000))</f>
        <v/>
      </c>
      <c r="AG475" t="str">
        <f>IF(M475=0,"",IF(COUNTIF(M$2:M475,M475)&gt;1,"",ROW()+(COLUMN()-20)/10000))</f>
        <v/>
      </c>
      <c r="AH475" t="str">
        <f>IF(N475=0,"",IF(COUNTIF(N$2:N475,N475)&gt;1,"",ROW()+(COLUMN()-20)/10000))</f>
        <v/>
      </c>
      <c r="AI475" t="str">
        <f>IF(O475=0,"",IF(COUNTIF(O$2:O475,O475)&gt;1,"",ROW()+(COLUMN()-20)/10000))</f>
        <v/>
      </c>
      <c r="AJ475" t="str">
        <f>IF(P475=0,"",IF(COUNTIF(P$2:P475,P475)&gt;1,"",ROW()+(COLUMN()-20)/10000))</f>
        <v/>
      </c>
      <c r="AK475" t="str">
        <f>IF(Q475=0,"",IF(COUNTIF(Q$2:Q475,Q475)&gt;1,"",ROW()+(COLUMN()-20)/10000))</f>
        <v/>
      </c>
      <c r="AL475" t="str">
        <f>IF(R475=0,"",IF(COUNTIF(R$2:R475,R475)&gt;1,"",ROW()+(COLUMN()-20)/10000))</f>
        <v/>
      </c>
      <c r="AM475" t="str">
        <f>IF(S475=0,"",IF(COUNTIF(S$2:S475,S475)&gt;1,"",ROW()+(COLUMN()-20)/10000))</f>
        <v/>
      </c>
      <c r="AN475" t="str">
        <f>IF(T475=0,"",IF(COUNTIF(T$2:T475,T475)&gt;1,"",ROW()+(COLUMN()-20)/10000))</f>
        <v/>
      </c>
      <c r="AO475" t="str">
        <f t="shared" si="118"/>
        <v/>
      </c>
      <c r="AP475" t="str">
        <f t="shared" ca="1" si="116"/>
        <v/>
      </c>
      <c r="AQ475" t="str">
        <f ca="1">IF(AP475="","",IF(COUNTIF($AP$2:AP475,AP475)&gt;1,"",IF(AP475="overdracht",1,ROW())))</f>
        <v/>
      </c>
      <c r="AT475" t="str">
        <f t="shared" ca="1" si="119"/>
        <v/>
      </c>
      <c r="AU475" t="str">
        <f t="shared" si="120"/>
        <v/>
      </c>
      <c r="AV475" t="str">
        <f t="shared" si="121"/>
        <v/>
      </c>
      <c r="AW475" s="104" t="str">
        <f>IF(A475=Detail!$E$3,ROW()+5+(COLUMN()-48)/1000,"")</f>
        <v/>
      </c>
      <c r="AX475" t="str">
        <f>IF(B475=Detail!$E$3,ROW()+5+(COLUMN()-48)/1000,"")</f>
        <v/>
      </c>
      <c r="AY475" t="str">
        <f>IF(C475=Detail!$E$3,ROW()+5+(COLUMN()-48)/1000,"")</f>
        <v/>
      </c>
      <c r="AZ475" t="str">
        <f>IF(D475=Detail!$E$3,ROW()+5+(COLUMN()-48)/1000,"")</f>
        <v/>
      </c>
      <c r="BA475" t="str">
        <f>IF(E475=Detail!$E$3,ROW()+5+(COLUMN()-48)/1000,"")</f>
        <v/>
      </c>
      <c r="BB475" t="str">
        <f>IF(F475=Detail!$E$3,ROW()+5+(COLUMN()-48)/1000,"")</f>
        <v/>
      </c>
      <c r="BC475" t="str">
        <f>IF(G475=Detail!$E$3,ROW()+5+(COLUMN()-48)/1000,"")</f>
        <v/>
      </c>
      <c r="BD475" t="str">
        <f>IF(H475=Detail!$E$3,ROW()+5+(COLUMN()-48)/1000,"")</f>
        <v/>
      </c>
      <c r="BE475" t="str">
        <f>IF(I475=Detail!$E$3,ROW()+5+(COLUMN()-48)/1000,"")</f>
        <v/>
      </c>
      <c r="BF475" t="str">
        <f>IF(J475=Detail!$E$3,ROW()+5+(COLUMN()-48)/1000,"")</f>
        <v/>
      </c>
      <c r="BG475" t="str">
        <f>IF(K475=Detail!$E$3,ROW()+5+(COLUMN()-48)/1000,"")</f>
        <v/>
      </c>
      <c r="BH475" t="str">
        <f>IF(L475=Detail!$E$3,ROW()+5+(COLUMN()-48)/1000,"")</f>
        <v/>
      </c>
      <c r="BI475" t="str">
        <f>IF(M475=Detail!$E$3,ROW()+5+(COLUMN()-48)/1000,"")</f>
        <v/>
      </c>
      <c r="BJ475" t="str">
        <f>IF(N475=Detail!$E$3,ROW()+5+(COLUMN()-48)/1000,"")</f>
        <v/>
      </c>
      <c r="BK475" t="str">
        <f>IF(O475=Detail!$E$3,ROW()+5+(COLUMN()-48)/1000,"")</f>
        <v/>
      </c>
      <c r="BL475" t="str">
        <f>IF(P475=Detail!$E$3,ROW()+5+(COLUMN()-48)/1000,"")</f>
        <v/>
      </c>
      <c r="BM475" t="str">
        <f>IF(Q475=Detail!$E$3,ROW()+5+(COLUMN()-48)/1000,"")</f>
        <v/>
      </c>
      <c r="BN475" t="str">
        <f>IF(R475=Detail!$E$3,ROW()+5+(COLUMN()-48)/1000,"")</f>
        <v/>
      </c>
      <c r="BO475" t="str">
        <f>IF(S475=Detail!$E$3,ROW()+5+(COLUMN()-48)/1000,"")</f>
        <v/>
      </c>
      <c r="BP475" t="str">
        <f>IF(T475=Detail!$E$3,ROW()+5+(COLUMN()-48)/1000,"")</f>
        <v/>
      </c>
      <c r="BQ475" t="str">
        <f t="shared" ca="1" si="117"/>
        <v/>
      </c>
      <c r="BR475" t="str">
        <f>IF(BS475="","","'"&amp;VLOOKUP(ROUND((BS475-ROUNDDOWN(BS475,0))*1000,0),$BT$2:$BU$21,2,FALSE)&amp;"'!A"&amp;ROUNDDOWN(Codedata!BS475,0))</f>
        <v/>
      </c>
      <c r="BS475" t="str">
        <f t="shared" si="122"/>
        <v/>
      </c>
      <c r="BV475" t="str">
        <f t="shared" ca="1" si="123"/>
        <v/>
      </c>
      <c r="BW475" t="str">
        <f t="shared" ca="1" si="124"/>
        <v/>
      </c>
      <c r="BX475" t="str">
        <f t="shared" ca="1" si="125"/>
        <v/>
      </c>
      <c r="BY475" t="str">
        <f t="shared" ca="1" si="126"/>
        <v/>
      </c>
      <c r="BZ475" t="str">
        <f t="shared" ca="1" si="127"/>
        <v/>
      </c>
      <c r="CA475" t="str">
        <f t="shared" ca="1" si="128"/>
        <v/>
      </c>
      <c r="CB475" t="str">
        <f t="shared" ca="1" si="129"/>
        <v/>
      </c>
      <c r="CC475" t="str">
        <f t="shared" ca="1" si="130"/>
        <v/>
      </c>
    </row>
    <row r="476" spans="1:81" x14ac:dyDescent="0.3">
      <c r="A476">
        <f>Cash!$C481</f>
        <v>0</v>
      </c>
      <c r="B476">
        <f>Cash!$D481</f>
        <v>0</v>
      </c>
      <c r="C476">
        <f>Zicht!$C481</f>
        <v>0</v>
      </c>
      <c r="D476">
        <f>Zicht!$D481</f>
        <v>0</v>
      </c>
      <c r="E476">
        <f>Spaar!$C481</f>
        <v>0</v>
      </c>
      <c r="F476">
        <f>Spaar!$D481</f>
        <v>0</v>
      </c>
      <c r="G476">
        <f>'Reserve 1'!$C481</f>
        <v>0</v>
      </c>
      <c r="H476">
        <f>'Reserve 1'!$D481</f>
        <v>0</v>
      </c>
      <c r="I476">
        <f>'Reserve 2'!$C481</f>
        <v>0</v>
      </c>
      <c r="J476">
        <f>'Reserve 2'!$D481</f>
        <v>0</v>
      </c>
      <c r="K476">
        <f>'Reserve 3'!$C481</f>
        <v>0</v>
      </c>
      <c r="L476">
        <f>'Reserve 3'!$D481</f>
        <v>0</v>
      </c>
      <c r="M476">
        <f>'Reserve 4'!$C481</f>
        <v>0</v>
      </c>
      <c r="N476">
        <f>'Reserve 4'!$D481</f>
        <v>0</v>
      </c>
      <c r="O476">
        <f>'Reserve 5'!$C481</f>
        <v>0</v>
      </c>
      <c r="P476">
        <f>'Reserve 5'!$D481</f>
        <v>0</v>
      </c>
      <c r="Q476">
        <f>'Reserve 6'!$C481</f>
        <v>0</v>
      </c>
      <c r="R476">
        <f>'Reserve 6'!$D481</f>
        <v>0</v>
      </c>
      <c r="S476">
        <f>'Reserve 7'!$C481</f>
        <v>0</v>
      </c>
      <c r="T476">
        <f>'Reserve 7'!$D481</f>
        <v>0</v>
      </c>
      <c r="U476" t="str">
        <f>IF(A476=0,"",IF(COUNTIF(A$2:A476,A476)&gt;1,"",ROW()+(COLUMN()-20)/10000))</f>
        <v/>
      </c>
      <c r="V476" t="str">
        <f>IF(B476=0,"",IF(COUNTIF(B$2:B476,B476)&gt;1,"",ROW()+(COLUMN()-20)/10000))</f>
        <v/>
      </c>
      <c r="W476" t="str">
        <f>IF(C476=0,"",IF(COUNTIF(C$2:C476,C476)&gt;1,"",ROW()+(COLUMN()-20)/10000))</f>
        <v/>
      </c>
      <c r="X476" t="str">
        <f>IF(D476=0,"",IF(COUNTIF(D$2:D476,D476)&gt;1,"",ROW()+(COLUMN()-20)/10000))</f>
        <v/>
      </c>
      <c r="Y476" t="str">
        <f>IF(E476=0,"",IF(COUNTIF(E$2:E476,E476)&gt;1,"",ROW()+(COLUMN()-20)/10000))</f>
        <v/>
      </c>
      <c r="Z476" t="str">
        <f>IF(F476=0,"",IF(COUNTIF(F$2:F476,F476)&gt;1,"",ROW()+(COLUMN()-20)/10000))</f>
        <v/>
      </c>
      <c r="AA476" t="str">
        <f>IF(G476=0,"",IF(COUNTIF(G$2:G476,G476)&gt;1,"",ROW()+(COLUMN()-20)/10000))</f>
        <v/>
      </c>
      <c r="AB476" t="str">
        <f>IF(H476=0,"",IF(COUNTIF(H$2:H476,H476)&gt;1,"",ROW()+(COLUMN()-20)/10000))</f>
        <v/>
      </c>
      <c r="AC476" t="str">
        <f>IF(I476=0,"",IF(COUNTIF(I$2:I476,I476)&gt;1,"",ROW()+(COLUMN()-20)/10000))</f>
        <v/>
      </c>
      <c r="AD476" t="str">
        <f>IF(J476=0,"",IF(COUNTIF(J$2:J476,J476)&gt;1,"",ROW()+(COLUMN()-20)/10000))</f>
        <v/>
      </c>
      <c r="AE476" t="str">
        <f>IF(K476=0,"",IF(COUNTIF(K$2:K476,K476)&gt;1,"",ROW()+(COLUMN()-20)/10000))</f>
        <v/>
      </c>
      <c r="AF476" t="str">
        <f>IF(L476=0,"",IF(COUNTIF(L$2:L476,L476)&gt;1,"",ROW()+(COLUMN()-20)/10000))</f>
        <v/>
      </c>
      <c r="AG476" t="str">
        <f>IF(M476=0,"",IF(COUNTIF(M$2:M476,M476)&gt;1,"",ROW()+(COLUMN()-20)/10000))</f>
        <v/>
      </c>
      <c r="AH476" t="str">
        <f>IF(N476=0,"",IF(COUNTIF(N$2:N476,N476)&gt;1,"",ROW()+(COLUMN()-20)/10000))</f>
        <v/>
      </c>
      <c r="AI476" t="str">
        <f>IF(O476=0,"",IF(COUNTIF(O$2:O476,O476)&gt;1,"",ROW()+(COLUMN()-20)/10000))</f>
        <v/>
      </c>
      <c r="AJ476" t="str">
        <f>IF(P476=0,"",IF(COUNTIF(P$2:P476,P476)&gt;1,"",ROW()+(COLUMN()-20)/10000))</f>
        <v/>
      </c>
      <c r="AK476" t="str">
        <f>IF(Q476=0,"",IF(COUNTIF(Q$2:Q476,Q476)&gt;1,"",ROW()+(COLUMN()-20)/10000))</f>
        <v/>
      </c>
      <c r="AL476" t="str">
        <f>IF(R476=0,"",IF(COUNTIF(R$2:R476,R476)&gt;1,"",ROW()+(COLUMN()-20)/10000))</f>
        <v/>
      </c>
      <c r="AM476" t="str">
        <f>IF(S476=0,"",IF(COUNTIF(S$2:S476,S476)&gt;1,"",ROW()+(COLUMN()-20)/10000))</f>
        <v/>
      </c>
      <c r="AN476" t="str">
        <f>IF(T476=0,"",IF(COUNTIF(T$2:T476,T476)&gt;1,"",ROW()+(COLUMN()-20)/10000))</f>
        <v/>
      </c>
      <c r="AO476" t="str">
        <f t="shared" si="118"/>
        <v/>
      </c>
      <c r="AP476" t="str">
        <f t="shared" ca="1" si="116"/>
        <v/>
      </c>
      <c r="AQ476" t="str">
        <f ca="1">IF(AP476="","",IF(COUNTIF($AP$2:AP476,AP476)&gt;1,"",IF(AP476="overdracht",1,ROW())))</f>
        <v/>
      </c>
      <c r="AT476" t="str">
        <f t="shared" ca="1" si="119"/>
        <v/>
      </c>
      <c r="AU476" t="str">
        <f t="shared" si="120"/>
        <v/>
      </c>
      <c r="AV476" t="str">
        <f t="shared" si="121"/>
        <v/>
      </c>
      <c r="AW476" s="104" t="str">
        <f>IF(A476=Detail!$E$3,ROW()+5+(COLUMN()-48)/1000,"")</f>
        <v/>
      </c>
      <c r="AX476" t="str">
        <f>IF(B476=Detail!$E$3,ROW()+5+(COLUMN()-48)/1000,"")</f>
        <v/>
      </c>
      <c r="AY476" t="str">
        <f>IF(C476=Detail!$E$3,ROW()+5+(COLUMN()-48)/1000,"")</f>
        <v/>
      </c>
      <c r="AZ476" t="str">
        <f>IF(D476=Detail!$E$3,ROW()+5+(COLUMN()-48)/1000,"")</f>
        <v/>
      </c>
      <c r="BA476" t="str">
        <f>IF(E476=Detail!$E$3,ROW()+5+(COLUMN()-48)/1000,"")</f>
        <v/>
      </c>
      <c r="BB476" t="str">
        <f>IF(F476=Detail!$E$3,ROW()+5+(COLUMN()-48)/1000,"")</f>
        <v/>
      </c>
      <c r="BC476" t="str">
        <f>IF(G476=Detail!$E$3,ROW()+5+(COLUMN()-48)/1000,"")</f>
        <v/>
      </c>
      <c r="BD476" t="str">
        <f>IF(H476=Detail!$E$3,ROW()+5+(COLUMN()-48)/1000,"")</f>
        <v/>
      </c>
      <c r="BE476" t="str">
        <f>IF(I476=Detail!$E$3,ROW()+5+(COLUMN()-48)/1000,"")</f>
        <v/>
      </c>
      <c r="BF476" t="str">
        <f>IF(J476=Detail!$E$3,ROW()+5+(COLUMN()-48)/1000,"")</f>
        <v/>
      </c>
      <c r="BG476" t="str">
        <f>IF(K476=Detail!$E$3,ROW()+5+(COLUMN()-48)/1000,"")</f>
        <v/>
      </c>
      <c r="BH476" t="str">
        <f>IF(L476=Detail!$E$3,ROW()+5+(COLUMN()-48)/1000,"")</f>
        <v/>
      </c>
      <c r="BI476" t="str">
        <f>IF(M476=Detail!$E$3,ROW()+5+(COLUMN()-48)/1000,"")</f>
        <v/>
      </c>
      <c r="BJ476" t="str">
        <f>IF(N476=Detail!$E$3,ROW()+5+(COLUMN()-48)/1000,"")</f>
        <v/>
      </c>
      <c r="BK476" t="str">
        <f>IF(O476=Detail!$E$3,ROW()+5+(COLUMN()-48)/1000,"")</f>
        <v/>
      </c>
      <c r="BL476" t="str">
        <f>IF(P476=Detail!$E$3,ROW()+5+(COLUMN()-48)/1000,"")</f>
        <v/>
      </c>
      <c r="BM476" t="str">
        <f>IF(Q476=Detail!$E$3,ROW()+5+(COLUMN()-48)/1000,"")</f>
        <v/>
      </c>
      <c r="BN476" t="str">
        <f>IF(R476=Detail!$E$3,ROW()+5+(COLUMN()-48)/1000,"")</f>
        <v/>
      </c>
      <c r="BO476" t="str">
        <f>IF(S476=Detail!$E$3,ROW()+5+(COLUMN()-48)/1000,"")</f>
        <v/>
      </c>
      <c r="BP476" t="str">
        <f>IF(T476=Detail!$E$3,ROW()+5+(COLUMN()-48)/1000,"")</f>
        <v/>
      </c>
      <c r="BQ476" t="str">
        <f t="shared" ca="1" si="117"/>
        <v/>
      </c>
      <c r="BR476" t="str">
        <f>IF(BS476="","","'"&amp;VLOOKUP(ROUND((BS476-ROUNDDOWN(BS476,0))*1000,0),$BT$2:$BU$21,2,FALSE)&amp;"'!A"&amp;ROUNDDOWN(Codedata!BS476,0))</f>
        <v/>
      </c>
      <c r="BS476" t="str">
        <f t="shared" si="122"/>
        <v/>
      </c>
      <c r="BV476" t="str">
        <f t="shared" ca="1" si="123"/>
        <v/>
      </c>
      <c r="BW476" t="str">
        <f t="shared" ca="1" si="124"/>
        <v/>
      </c>
      <c r="BX476" t="str">
        <f t="shared" ca="1" si="125"/>
        <v/>
      </c>
      <c r="BY476" t="str">
        <f t="shared" ca="1" si="126"/>
        <v/>
      </c>
      <c r="BZ476" t="str">
        <f t="shared" ca="1" si="127"/>
        <v/>
      </c>
      <c r="CA476" t="str">
        <f t="shared" ca="1" si="128"/>
        <v/>
      </c>
      <c r="CB476" t="str">
        <f t="shared" ca="1" si="129"/>
        <v/>
      </c>
      <c r="CC476" t="str">
        <f t="shared" ca="1" si="130"/>
        <v/>
      </c>
    </row>
    <row r="477" spans="1:81" x14ac:dyDescent="0.3">
      <c r="A477">
        <f>Cash!$C482</f>
        <v>0</v>
      </c>
      <c r="B477">
        <f>Cash!$D482</f>
        <v>0</v>
      </c>
      <c r="C477">
        <f>Zicht!$C482</f>
        <v>0</v>
      </c>
      <c r="D477">
        <f>Zicht!$D482</f>
        <v>0</v>
      </c>
      <c r="E477">
        <f>Spaar!$C482</f>
        <v>0</v>
      </c>
      <c r="F477">
        <f>Spaar!$D482</f>
        <v>0</v>
      </c>
      <c r="G477">
        <f>'Reserve 1'!$C482</f>
        <v>0</v>
      </c>
      <c r="H477">
        <f>'Reserve 1'!$D482</f>
        <v>0</v>
      </c>
      <c r="I477">
        <f>'Reserve 2'!$C482</f>
        <v>0</v>
      </c>
      <c r="J477">
        <f>'Reserve 2'!$D482</f>
        <v>0</v>
      </c>
      <c r="K477">
        <f>'Reserve 3'!$C482</f>
        <v>0</v>
      </c>
      <c r="L477">
        <f>'Reserve 3'!$D482</f>
        <v>0</v>
      </c>
      <c r="M477">
        <f>'Reserve 4'!$C482</f>
        <v>0</v>
      </c>
      <c r="N477">
        <f>'Reserve 4'!$D482</f>
        <v>0</v>
      </c>
      <c r="O477">
        <f>'Reserve 5'!$C482</f>
        <v>0</v>
      </c>
      <c r="P477">
        <f>'Reserve 5'!$D482</f>
        <v>0</v>
      </c>
      <c r="Q477">
        <f>'Reserve 6'!$C482</f>
        <v>0</v>
      </c>
      <c r="R477">
        <f>'Reserve 6'!$D482</f>
        <v>0</v>
      </c>
      <c r="S477">
        <f>'Reserve 7'!$C482</f>
        <v>0</v>
      </c>
      <c r="T477">
        <f>'Reserve 7'!$D482</f>
        <v>0</v>
      </c>
      <c r="U477" t="str">
        <f>IF(A477=0,"",IF(COUNTIF(A$2:A477,A477)&gt;1,"",ROW()+(COLUMN()-20)/10000))</f>
        <v/>
      </c>
      <c r="V477" t="str">
        <f>IF(B477=0,"",IF(COUNTIF(B$2:B477,B477)&gt;1,"",ROW()+(COLUMN()-20)/10000))</f>
        <v/>
      </c>
      <c r="W477" t="str">
        <f>IF(C477=0,"",IF(COUNTIF(C$2:C477,C477)&gt;1,"",ROW()+(COLUMN()-20)/10000))</f>
        <v/>
      </c>
      <c r="X477" t="str">
        <f>IF(D477=0,"",IF(COUNTIF(D$2:D477,D477)&gt;1,"",ROW()+(COLUMN()-20)/10000))</f>
        <v/>
      </c>
      <c r="Y477" t="str">
        <f>IF(E477=0,"",IF(COUNTIF(E$2:E477,E477)&gt;1,"",ROW()+(COLUMN()-20)/10000))</f>
        <v/>
      </c>
      <c r="Z477" t="str">
        <f>IF(F477=0,"",IF(COUNTIF(F$2:F477,F477)&gt;1,"",ROW()+(COLUMN()-20)/10000))</f>
        <v/>
      </c>
      <c r="AA477" t="str">
        <f>IF(G477=0,"",IF(COUNTIF(G$2:G477,G477)&gt;1,"",ROW()+(COLUMN()-20)/10000))</f>
        <v/>
      </c>
      <c r="AB477" t="str">
        <f>IF(H477=0,"",IF(COUNTIF(H$2:H477,H477)&gt;1,"",ROW()+(COLUMN()-20)/10000))</f>
        <v/>
      </c>
      <c r="AC477" t="str">
        <f>IF(I477=0,"",IF(COUNTIF(I$2:I477,I477)&gt;1,"",ROW()+(COLUMN()-20)/10000))</f>
        <v/>
      </c>
      <c r="AD477" t="str">
        <f>IF(J477=0,"",IF(COUNTIF(J$2:J477,J477)&gt;1,"",ROW()+(COLUMN()-20)/10000))</f>
        <v/>
      </c>
      <c r="AE477" t="str">
        <f>IF(K477=0,"",IF(COUNTIF(K$2:K477,K477)&gt;1,"",ROW()+(COLUMN()-20)/10000))</f>
        <v/>
      </c>
      <c r="AF477" t="str">
        <f>IF(L477=0,"",IF(COUNTIF(L$2:L477,L477)&gt;1,"",ROW()+(COLUMN()-20)/10000))</f>
        <v/>
      </c>
      <c r="AG477" t="str">
        <f>IF(M477=0,"",IF(COUNTIF(M$2:M477,M477)&gt;1,"",ROW()+(COLUMN()-20)/10000))</f>
        <v/>
      </c>
      <c r="AH477" t="str">
        <f>IF(N477=0,"",IF(COUNTIF(N$2:N477,N477)&gt;1,"",ROW()+(COLUMN()-20)/10000))</f>
        <v/>
      </c>
      <c r="AI477" t="str">
        <f>IF(O477=0,"",IF(COUNTIF(O$2:O477,O477)&gt;1,"",ROW()+(COLUMN()-20)/10000))</f>
        <v/>
      </c>
      <c r="AJ477" t="str">
        <f>IF(P477=0,"",IF(COUNTIF(P$2:P477,P477)&gt;1,"",ROW()+(COLUMN()-20)/10000))</f>
        <v/>
      </c>
      <c r="AK477" t="str">
        <f>IF(Q477=0,"",IF(COUNTIF(Q$2:Q477,Q477)&gt;1,"",ROW()+(COLUMN()-20)/10000))</f>
        <v/>
      </c>
      <c r="AL477" t="str">
        <f>IF(R477=0,"",IF(COUNTIF(R$2:R477,R477)&gt;1,"",ROW()+(COLUMN()-20)/10000))</f>
        <v/>
      </c>
      <c r="AM477" t="str">
        <f>IF(S477=0,"",IF(COUNTIF(S$2:S477,S477)&gt;1,"",ROW()+(COLUMN()-20)/10000))</f>
        <v/>
      </c>
      <c r="AN477" t="str">
        <f>IF(T477=0,"",IF(COUNTIF(T$2:T477,T477)&gt;1,"",ROW()+(COLUMN()-20)/10000))</f>
        <v/>
      </c>
      <c r="AO477" t="str">
        <f t="shared" si="118"/>
        <v/>
      </c>
      <c r="AP477" t="str">
        <f t="shared" ca="1" si="116"/>
        <v/>
      </c>
      <c r="AQ477" t="str">
        <f ca="1">IF(AP477="","",IF(COUNTIF($AP$2:AP477,AP477)&gt;1,"",IF(AP477="overdracht",1,ROW())))</f>
        <v/>
      </c>
      <c r="AT477" t="str">
        <f t="shared" ca="1" si="119"/>
        <v/>
      </c>
      <c r="AU477" t="str">
        <f t="shared" si="120"/>
        <v/>
      </c>
      <c r="AV477" t="str">
        <f t="shared" si="121"/>
        <v/>
      </c>
      <c r="AW477" s="104" t="str">
        <f>IF(A477=Detail!$E$3,ROW()+5+(COLUMN()-48)/1000,"")</f>
        <v/>
      </c>
      <c r="AX477" t="str">
        <f>IF(B477=Detail!$E$3,ROW()+5+(COLUMN()-48)/1000,"")</f>
        <v/>
      </c>
      <c r="AY477" t="str">
        <f>IF(C477=Detail!$E$3,ROW()+5+(COLUMN()-48)/1000,"")</f>
        <v/>
      </c>
      <c r="AZ477" t="str">
        <f>IF(D477=Detail!$E$3,ROW()+5+(COLUMN()-48)/1000,"")</f>
        <v/>
      </c>
      <c r="BA477" t="str">
        <f>IF(E477=Detail!$E$3,ROW()+5+(COLUMN()-48)/1000,"")</f>
        <v/>
      </c>
      <c r="BB477" t="str">
        <f>IF(F477=Detail!$E$3,ROW()+5+(COLUMN()-48)/1000,"")</f>
        <v/>
      </c>
      <c r="BC477" t="str">
        <f>IF(G477=Detail!$E$3,ROW()+5+(COLUMN()-48)/1000,"")</f>
        <v/>
      </c>
      <c r="BD477" t="str">
        <f>IF(H477=Detail!$E$3,ROW()+5+(COLUMN()-48)/1000,"")</f>
        <v/>
      </c>
      <c r="BE477" t="str">
        <f>IF(I477=Detail!$E$3,ROW()+5+(COLUMN()-48)/1000,"")</f>
        <v/>
      </c>
      <c r="BF477" t="str">
        <f>IF(J477=Detail!$E$3,ROW()+5+(COLUMN()-48)/1000,"")</f>
        <v/>
      </c>
      <c r="BG477" t="str">
        <f>IF(K477=Detail!$E$3,ROW()+5+(COLUMN()-48)/1000,"")</f>
        <v/>
      </c>
      <c r="BH477" t="str">
        <f>IF(L477=Detail!$E$3,ROW()+5+(COLUMN()-48)/1000,"")</f>
        <v/>
      </c>
      <c r="BI477" t="str">
        <f>IF(M477=Detail!$E$3,ROW()+5+(COLUMN()-48)/1000,"")</f>
        <v/>
      </c>
      <c r="BJ477" t="str">
        <f>IF(N477=Detail!$E$3,ROW()+5+(COLUMN()-48)/1000,"")</f>
        <v/>
      </c>
      <c r="BK477" t="str">
        <f>IF(O477=Detail!$E$3,ROW()+5+(COLUMN()-48)/1000,"")</f>
        <v/>
      </c>
      <c r="BL477" t="str">
        <f>IF(P477=Detail!$E$3,ROW()+5+(COLUMN()-48)/1000,"")</f>
        <v/>
      </c>
      <c r="BM477" t="str">
        <f>IF(Q477=Detail!$E$3,ROW()+5+(COLUMN()-48)/1000,"")</f>
        <v/>
      </c>
      <c r="BN477" t="str">
        <f>IF(R477=Detail!$E$3,ROW()+5+(COLUMN()-48)/1000,"")</f>
        <v/>
      </c>
      <c r="BO477" t="str">
        <f>IF(S477=Detail!$E$3,ROW()+5+(COLUMN()-48)/1000,"")</f>
        <v/>
      </c>
      <c r="BP477" t="str">
        <f>IF(T477=Detail!$E$3,ROW()+5+(COLUMN()-48)/1000,"")</f>
        <v/>
      </c>
      <c r="BQ477" t="str">
        <f t="shared" ca="1" si="117"/>
        <v/>
      </c>
      <c r="BR477" t="str">
        <f>IF(BS477="","","'"&amp;VLOOKUP(ROUND((BS477-ROUNDDOWN(BS477,0))*1000,0),$BT$2:$BU$21,2,FALSE)&amp;"'!A"&amp;ROUNDDOWN(Codedata!BS477,0))</f>
        <v/>
      </c>
      <c r="BS477" t="str">
        <f t="shared" si="122"/>
        <v/>
      </c>
      <c r="BV477" t="str">
        <f t="shared" ca="1" si="123"/>
        <v/>
      </c>
      <c r="BW477" t="str">
        <f t="shared" ca="1" si="124"/>
        <v/>
      </c>
      <c r="BX477" t="str">
        <f t="shared" ca="1" si="125"/>
        <v/>
      </c>
      <c r="BY477" t="str">
        <f t="shared" ca="1" si="126"/>
        <v/>
      </c>
      <c r="BZ477" t="str">
        <f t="shared" ca="1" si="127"/>
        <v/>
      </c>
      <c r="CA477" t="str">
        <f t="shared" ca="1" si="128"/>
        <v/>
      </c>
      <c r="CB477" t="str">
        <f t="shared" ca="1" si="129"/>
        <v/>
      </c>
      <c r="CC477" t="str">
        <f t="shared" ca="1" si="130"/>
        <v/>
      </c>
    </row>
    <row r="478" spans="1:81" x14ac:dyDescent="0.3">
      <c r="A478">
        <f>Cash!$C483</f>
        <v>0</v>
      </c>
      <c r="B478">
        <f>Cash!$D483</f>
        <v>0</v>
      </c>
      <c r="C478">
        <f>Zicht!$C483</f>
        <v>0</v>
      </c>
      <c r="D478">
        <f>Zicht!$D483</f>
        <v>0</v>
      </c>
      <c r="E478">
        <f>Spaar!$C483</f>
        <v>0</v>
      </c>
      <c r="F478">
        <f>Spaar!$D483</f>
        <v>0</v>
      </c>
      <c r="G478">
        <f>'Reserve 1'!$C483</f>
        <v>0</v>
      </c>
      <c r="H478">
        <f>'Reserve 1'!$D483</f>
        <v>0</v>
      </c>
      <c r="I478">
        <f>'Reserve 2'!$C483</f>
        <v>0</v>
      </c>
      <c r="J478">
        <f>'Reserve 2'!$D483</f>
        <v>0</v>
      </c>
      <c r="K478">
        <f>'Reserve 3'!$C483</f>
        <v>0</v>
      </c>
      <c r="L478">
        <f>'Reserve 3'!$D483</f>
        <v>0</v>
      </c>
      <c r="M478">
        <f>'Reserve 4'!$C483</f>
        <v>0</v>
      </c>
      <c r="N478">
        <f>'Reserve 4'!$D483</f>
        <v>0</v>
      </c>
      <c r="O478">
        <f>'Reserve 5'!$C483</f>
        <v>0</v>
      </c>
      <c r="P478">
        <f>'Reserve 5'!$D483</f>
        <v>0</v>
      </c>
      <c r="Q478">
        <f>'Reserve 6'!$C483</f>
        <v>0</v>
      </c>
      <c r="R478">
        <f>'Reserve 6'!$D483</f>
        <v>0</v>
      </c>
      <c r="S478">
        <f>'Reserve 7'!$C483</f>
        <v>0</v>
      </c>
      <c r="T478">
        <f>'Reserve 7'!$D483</f>
        <v>0</v>
      </c>
      <c r="U478" t="str">
        <f>IF(A478=0,"",IF(COUNTIF(A$2:A478,A478)&gt;1,"",ROW()+(COLUMN()-20)/10000))</f>
        <v/>
      </c>
      <c r="V478" t="str">
        <f>IF(B478=0,"",IF(COUNTIF(B$2:B478,B478)&gt;1,"",ROW()+(COLUMN()-20)/10000))</f>
        <v/>
      </c>
      <c r="W478" t="str">
        <f>IF(C478=0,"",IF(COUNTIF(C$2:C478,C478)&gt;1,"",ROW()+(COLUMN()-20)/10000))</f>
        <v/>
      </c>
      <c r="X478" t="str">
        <f>IF(D478=0,"",IF(COUNTIF(D$2:D478,D478)&gt;1,"",ROW()+(COLUMN()-20)/10000))</f>
        <v/>
      </c>
      <c r="Y478" t="str">
        <f>IF(E478=0,"",IF(COUNTIF(E$2:E478,E478)&gt;1,"",ROW()+(COLUMN()-20)/10000))</f>
        <v/>
      </c>
      <c r="Z478" t="str">
        <f>IF(F478=0,"",IF(COUNTIF(F$2:F478,F478)&gt;1,"",ROW()+(COLUMN()-20)/10000))</f>
        <v/>
      </c>
      <c r="AA478" t="str">
        <f>IF(G478=0,"",IF(COUNTIF(G$2:G478,G478)&gt;1,"",ROW()+(COLUMN()-20)/10000))</f>
        <v/>
      </c>
      <c r="AB478" t="str">
        <f>IF(H478=0,"",IF(COUNTIF(H$2:H478,H478)&gt;1,"",ROW()+(COLUMN()-20)/10000))</f>
        <v/>
      </c>
      <c r="AC478" t="str">
        <f>IF(I478=0,"",IF(COUNTIF(I$2:I478,I478)&gt;1,"",ROW()+(COLUMN()-20)/10000))</f>
        <v/>
      </c>
      <c r="AD478" t="str">
        <f>IF(J478=0,"",IF(COUNTIF(J$2:J478,J478)&gt;1,"",ROW()+(COLUMN()-20)/10000))</f>
        <v/>
      </c>
      <c r="AE478" t="str">
        <f>IF(K478=0,"",IF(COUNTIF(K$2:K478,K478)&gt;1,"",ROW()+(COLUMN()-20)/10000))</f>
        <v/>
      </c>
      <c r="AF478" t="str">
        <f>IF(L478=0,"",IF(COUNTIF(L$2:L478,L478)&gt;1,"",ROW()+(COLUMN()-20)/10000))</f>
        <v/>
      </c>
      <c r="AG478" t="str">
        <f>IF(M478=0,"",IF(COUNTIF(M$2:M478,M478)&gt;1,"",ROW()+(COLUMN()-20)/10000))</f>
        <v/>
      </c>
      <c r="AH478" t="str">
        <f>IF(N478=0,"",IF(COUNTIF(N$2:N478,N478)&gt;1,"",ROW()+(COLUMN()-20)/10000))</f>
        <v/>
      </c>
      <c r="AI478" t="str">
        <f>IF(O478=0,"",IF(COUNTIF(O$2:O478,O478)&gt;1,"",ROW()+(COLUMN()-20)/10000))</f>
        <v/>
      </c>
      <c r="AJ478" t="str">
        <f>IF(P478=0,"",IF(COUNTIF(P$2:P478,P478)&gt;1,"",ROW()+(COLUMN()-20)/10000))</f>
        <v/>
      </c>
      <c r="AK478" t="str">
        <f>IF(Q478=0,"",IF(COUNTIF(Q$2:Q478,Q478)&gt;1,"",ROW()+(COLUMN()-20)/10000))</f>
        <v/>
      </c>
      <c r="AL478" t="str">
        <f>IF(R478=0,"",IF(COUNTIF(R$2:R478,R478)&gt;1,"",ROW()+(COLUMN()-20)/10000))</f>
        <v/>
      </c>
      <c r="AM478" t="str">
        <f>IF(S478=0,"",IF(COUNTIF(S$2:S478,S478)&gt;1,"",ROW()+(COLUMN()-20)/10000))</f>
        <v/>
      </c>
      <c r="AN478" t="str">
        <f>IF(T478=0,"",IF(COUNTIF(T$2:T478,T478)&gt;1,"",ROW()+(COLUMN()-20)/10000))</f>
        <v/>
      </c>
      <c r="AO478" t="str">
        <f t="shared" si="118"/>
        <v/>
      </c>
      <c r="AP478" t="str">
        <f t="shared" ca="1" si="116"/>
        <v/>
      </c>
      <c r="AQ478" t="str">
        <f ca="1">IF(AP478="","",IF(COUNTIF($AP$2:AP478,AP478)&gt;1,"",IF(AP478="overdracht",1,ROW())))</f>
        <v/>
      </c>
      <c r="AT478" t="str">
        <f t="shared" ca="1" si="119"/>
        <v/>
      </c>
      <c r="AU478" t="str">
        <f t="shared" si="120"/>
        <v/>
      </c>
      <c r="AV478" t="str">
        <f t="shared" si="121"/>
        <v/>
      </c>
      <c r="AW478" s="104" t="str">
        <f>IF(A478=Detail!$E$3,ROW()+5+(COLUMN()-48)/1000,"")</f>
        <v/>
      </c>
      <c r="AX478" t="str">
        <f>IF(B478=Detail!$E$3,ROW()+5+(COLUMN()-48)/1000,"")</f>
        <v/>
      </c>
      <c r="AY478" t="str">
        <f>IF(C478=Detail!$E$3,ROW()+5+(COLUMN()-48)/1000,"")</f>
        <v/>
      </c>
      <c r="AZ478" t="str">
        <f>IF(D478=Detail!$E$3,ROW()+5+(COLUMN()-48)/1000,"")</f>
        <v/>
      </c>
      <c r="BA478" t="str">
        <f>IF(E478=Detail!$E$3,ROW()+5+(COLUMN()-48)/1000,"")</f>
        <v/>
      </c>
      <c r="BB478" t="str">
        <f>IF(F478=Detail!$E$3,ROW()+5+(COLUMN()-48)/1000,"")</f>
        <v/>
      </c>
      <c r="BC478" t="str">
        <f>IF(G478=Detail!$E$3,ROW()+5+(COLUMN()-48)/1000,"")</f>
        <v/>
      </c>
      <c r="BD478" t="str">
        <f>IF(H478=Detail!$E$3,ROW()+5+(COLUMN()-48)/1000,"")</f>
        <v/>
      </c>
      <c r="BE478" t="str">
        <f>IF(I478=Detail!$E$3,ROW()+5+(COLUMN()-48)/1000,"")</f>
        <v/>
      </c>
      <c r="BF478" t="str">
        <f>IF(J478=Detail!$E$3,ROW()+5+(COLUMN()-48)/1000,"")</f>
        <v/>
      </c>
      <c r="BG478" t="str">
        <f>IF(K478=Detail!$E$3,ROW()+5+(COLUMN()-48)/1000,"")</f>
        <v/>
      </c>
      <c r="BH478" t="str">
        <f>IF(L478=Detail!$E$3,ROW()+5+(COLUMN()-48)/1000,"")</f>
        <v/>
      </c>
      <c r="BI478" t="str">
        <f>IF(M478=Detail!$E$3,ROW()+5+(COLUMN()-48)/1000,"")</f>
        <v/>
      </c>
      <c r="BJ478" t="str">
        <f>IF(N478=Detail!$E$3,ROW()+5+(COLUMN()-48)/1000,"")</f>
        <v/>
      </c>
      <c r="BK478" t="str">
        <f>IF(O478=Detail!$E$3,ROW()+5+(COLUMN()-48)/1000,"")</f>
        <v/>
      </c>
      <c r="BL478" t="str">
        <f>IF(P478=Detail!$E$3,ROW()+5+(COLUMN()-48)/1000,"")</f>
        <v/>
      </c>
      <c r="BM478" t="str">
        <f>IF(Q478=Detail!$E$3,ROW()+5+(COLUMN()-48)/1000,"")</f>
        <v/>
      </c>
      <c r="BN478" t="str">
        <f>IF(R478=Detail!$E$3,ROW()+5+(COLUMN()-48)/1000,"")</f>
        <v/>
      </c>
      <c r="BO478" t="str">
        <f>IF(S478=Detail!$E$3,ROW()+5+(COLUMN()-48)/1000,"")</f>
        <v/>
      </c>
      <c r="BP478" t="str">
        <f>IF(T478=Detail!$E$3,ROW()+5+(COLUMN()-48)/1000,"")</f>
        <v/>
      </c>
      <c r="BQ478" t="str">
        <f t="shared" ca="1" si="117"/>
        <v/>
      </c>
      <c r="BR478" t="str">
        <f>IF(BS478="","","'"&amp;VLOOKUP(ROUND((BS478-ROUNDDOWN(BS478,0))*1000,0),$BT$2:$BU$21,2,FALSE)&amp;"'!A"&amp;ROUNDDOWN(Codedata!BS478,0))</f>
        <v/>
      </c>
      <c r="BS478" t="str">
        <f t="shared" si="122"/>
        <v/>
      </c>
      <c r="BV478" t="str">
        <f t="shared" ca="1" si="123"/>
        <v/>
      </c>
      <c r="BW478" t="str">
        <f t="shared" ca="1" si="124"/>
        <v/>
      </c>
      <c r="BX478" t="str">
        <f t="shared" ca="1" si="125"/>
        <v/>
      </c>
      <c r="BY478" t="str">
        <f t="shared" ca="1" si="126"/>
        <v/>
      </c>
      <c r="BZ478" t="str">
        <f t="shared" ca="1" si="127"/>
        <v/>
      </c>
      <c r="CA478" t="str">
        <f t="shared" ca="1" si="128"/>
        <v/>
      </c>
      <c r="CB478" t="str">
        <f t="shared" ca="1" si="129"/>
        <v/>
      </c>
      <c r="CC478" t="str">
        <f t="shared" ca="1" si="130"/>
        <v/>
      </c>
    </row>
    <row r="479" spans="1:81" x14ac:dyDescent="0.3">
      <c r="A479">
        <f>Cash!$C484</f>
        <v>0</v>
      </c>
      <c r="B479">
        <f>Cash!$D484</f>
        <v>0</v>
      </c>
      <c r="C479">
        <f>Zicht!$C484</f>
        <v>0</v>
      </c>
      <c r="D479">
        <f>Zicht!$D484</f>
        <v>0</v>
      </c>
      <c r="E479">
        <f>Spaar!$C484</f>
        <v>0</v>
      </c>
      <c r="F479">
        <f>Spaar!$D484</f>
        <v>0</v>
      </c>
      <c r="G479">
        <f>'Reserve 1'!$C484</f>
        <v>0</v>
      </c>
      <c r="H479">
        <f>'Reserve 1'!$D484</f>
        <v>0</v>
      </c>
      <c r="I479">
        <f>'Reserve 2'!$C484</f>
        <v>0</v>
      </c>
      <c r="J479">
        <f>'Reserve 2'!$D484</f>
        <v>0</v>
      </c>
      <c r="K479">
        <f>'Reserve 3'!$C484</f>
        <v>0</v>
      </c>
      <c r="L479">
        <f>'Reserve 3'!$D484</f>
        <v>0</v>
      </c>
      <c r="M479">
        <f>'Reserve 4'!$C484</f>
        <v>0</v>
      </c>
      <c r="N479">
        <f>'Reserve 4'!$D484</f>
        <v>0</v>
      </c>
      <c r="O479">
        <f>'Reserve 5'!$C484</f>
        <v>0</v>
      </c>
      <c r="P479">
        <f>'Reserve 5'!$D484</f>
        <v>0</v>
      </c>
      <c r="Q479">
        <f>'Reserve 6'!$C484</f>
        <v>0</v>
      </c>
      <c r="R479">
        <f>'Reserve 6'!$D484</f>
        <v>0</v>
      </c>
      <c r="S479">
        <f>'Reserve 7'!$C484</f>
        <v>0</v>
      </c>
      <c r="T479">
        <f>'Reserve 7'!$D484</f>
        <v>0</v>
      </c>
      <c r="U479" t="str">
        <f>IF(A479=0,"",IF(COUNTIF(A$2:A479,A479)&gt;1,"",ROW()+(COLUMN()-20)/10000))</f>
        <v/>
      </c>
      <c r="V479" t="str">
        <f>IF(B479=0,"",IF(COUNTIF(B$2:B479,B479)&gt;1,"",ROW()+(COLUMN()-20)/10000))</f>
        <v/>
      </c>
      <c r="W479" t="str">
        <f>IF(C479=0,"",IF(COUNTIF(C$2:C479,C479)&gt;1,"",ROW()+(COLUMN()-20)/10000))</f>
        <v/>
      </c>
      <c r="X479" t="str">
        <f>IF(D479=0,"",IF(COUNTIF(D$2:D479,D479)&gt;1,"",ROW()+(COLUMN()-20)/10000))</f>
        <v/>
      </c>
      <c r="Y479" t="str">
        <f>IF(E479=0,"",IF(COUNTIF(E$2:E479,E479)&gt;1,"",ROW()+(COLUMN()-20)/10000))</f>
        <v/>
      </c>
      <c r="Z479" t="str">
        <f>IF(F479=0,"",IF(COUNTIF(F$2:F479,F479)&gt;1,"",ROW()+(COLUMN()-20)/10000))</f>
        <v/>
      </c>
      <c r="AA479" t="str">
        <f>IF(G479=0,"",IF(COUNTIF(G$2:G479,G479)&gt;1,"",ROW()+(COLUMN()-20)/10000))</f>
        <v/>
      </c>
      <c r="AB479" t="str">
        <f>IF(H479=0,"",IF(COUNTIF(H$2:H479,H479)&gt;1,"",ROW()+(COLUMN()-20)/10000))</f>
        <v/>
      </c>
      <c r="AC479" t="str">
        <f>IF(I479=0,"",IF(COUNTIF(I$2:I479,I479)&gt;1,"",ROW()+(COLUMN()-20)/10000))</f>
        <v/>
      </c>
      <c r="AD479" t="str">
        <f>IF(J479=0,"",IF(COUNTIF(J$2:J479,J479)&gt;1,"",ROW()+(COLUMN()-20)/10000))</f>
        <v/>
      </c>
      <c r="AE479" t="str">
        <f>IF(K479=0,"",IF(COUNTIF(K$2:K479,K479)&gt;1,"",ROW()+(COLUMN()-20)/10000))</f>
        <v/>
      </c>
      <c r="AF479" t="str">
        <f>IF(L479=0,"",IF(COUNTIF(L$2:L479,L479)&gt;1,"",ROW()+(COLUMN()-20)/10000))</f>
        <v/>
      </c>
      <c r="AG479" t="str">
        <f>IF(M479=0,"",IF(COUNTIF(M$2:M479,M479)&gt;1,"",ROW()+(COLUMN()-20)/10000))</f>
        <v/>
      </c>
      <c r="AH479" t="str">
        <f>IF(N479=0,"",IF(COUNTIF(N$2:N479,N479)&gt;1,"",ROW()+(COLUMN()-20)/10000))</f>
        <v/>
      </c>
      <c r="AI479" t="str">
        <f>IF(O479=0,"",IF(COUNTIF(O$2:O479,O479)&gt;1,"",ROW()+(COLUMN()-20)/10000))</f>
        <v/>
      </c>
      <c r="AJ479" t="str">
        <f>IF(P479=0,"",IF(COUNTIF(P$2:P479,P479)&gt;1,"",ROW()+(COLUMN()-20)/10000))</f>
        <v/>
      </c>
      <c r="AK479" t="str">
        <f>IF(Q479=0,"",IF(COUNTIF(Q$2:Q479,Q479)&gt;1,"",ROW()+(COLUMN()-20)/10000))</f>
        <v/>
      </c>
      <c r="AL479" t="str">
        <f>IF(R479=0,"",IF(COUNTIF(R$2:R479,R479)&gt;1,"",ROW()+(COLUMN()-20)/10000))</f>
        <v/>
      </c>
      <c r="AM479" t="str">
        <f>IF(S479=0,"",IF(COUNTIF(S$2:S479,S479)&gt;1,"",ROW()+(COLUMN()-20)/10000))</f>
        <v/>
      </c>
      <c r="AN479" t="str">
        <f>IF(T479=0,"",IF(COUNTIF(T$2:T479,T479)&gt;1,"",ROW()+(COLUMN()-20)/10000))</f>
        <v/>
      </c>
      <c r="AO479" t="str">
        <f t="shared" si="118"/>
        <v/>
      </c>
      <c r="AP479" t="str">
        <f t="shared" ca="1" si="116"/>
        <v/>
      </c>
      <c r="AQ479" t="str">
        <f ca="1">IF(AP479="","",IF(COUNTIF($AP$2:AP479,AP479)&gt;1,"",IF(AP479="overdracht",1,ROW())))</f>
        <v/>
      </c>
      <c r="AT479" t="str">
        <f t="shared" ca="1" si="119"/>
        <v/>
      </c>
      <c r="AU479" t="str">
        <f t="shared" si="120"/>
        <v/>
      </c>
      <c r="AV479" t="str">
        <f t="shared" si="121"/>
        <v/>
      </c>
      <c r="AW479" s="104" t="str">
        <f>IF(A479=Detail!$E$3,ROW()+5+(COLUMN()-48)/1000,"")</f>
        <v/>
      </c>
      <c r="AX479" t="str">
        <f>IF(B479=Detail!$E$3,ROW()+5+(COLUMN()-48)/1000,"")</f>
        <v/>
      </c>
      <c r="AY479" t="str">
        <f>IF(C479=Detail!$E$3,ROW()+5+(COLUMN()-48)/1000,"")</f>
        <v/>
      </c>
      <c r="AZ479" t="str">
        <f>IF(D479=Detail!$E$3,ROW()+5+(COLUMN()-48)/1000,"")</f>
        <v/>
      </c>
      <c r="BA479" t="str">
        <f>IF(E479=Detail!$E$3,ROW()+5+(COLUMN()-48)/1000,"")</f>
        <v/>
      </c>
      <c r="BB479" t="str">
        <f>IF(F479=Detail!$E$3,ROW()+5+(COLUMN()-48)/1000,"")</f>
        <v/>
      </c>
      <c r="BC479" t="str">
        <f>IF(G479=Detail!$E$3,ROW()+5+(COLUMN()-48)/1000,"")</f>
        <v/>
      </c>
      <c r="BD479" t="str">
        <f>IF(H479=Detail!$E$3,ROW()+5+(COLUMN()-48)/1000,"")</f>
        <v/>
      </c>
      <c r="BE479" t="str">
        <f>IF(I479=Detail!$E$3,ROW()+5+(COLUMN()-48)/1000,"")</f>
        <v/>
      </c>
      <c r="BF479" t="str">
        <f>IF(J479=Detail!$E$3,ROW()+5+(COLUMN()-48)/1000,"")</f>
        <v/>
      </c>
      <c r="BG479" t="str">
        <f>IF(K479=Detail!$E$3,ROW()+5+(COLUMN()-48)/1000,"")</f>
        <v/>
      </c>
      <c r="BH479" t="str">
        <f>IF(L479=Detail!$E$3,ROW()+5+(COLUMN()-48)/1000,"")</f>
        <v/>
      </c>
      <c r="BI479" t="str">
        <f>IF(M479=Detail!$E$3,ROW()+5+(COLUMN()-48)/1000,"")</f>
        <v/>
      </c>
      <c r="BJ479" t="str">
        <f>IF(N479=Detail!$E$3,ROW()+5+(COLUMN()-48)/1000,"")</f>
        <v/>
      </c>
      <c r="BK479" t="str">
        <f>IF(O479=Detail!$E$3,ROW()+5+(COLUMN()-48)/1000,"")</f>
        <v/>
      </c>
      <c r="BL479" t="str">
        <f>IF(P479=Detail!$E$3,ROW()+5+(COLUMN()-48)/1000,"")</f>
        <v/>
      </c>
      <c r="BM479" t="str">
        <f>IF(Q479=Detail!$E$3,ROW()+5+(COLUMN()-48)/1000,"")</f>
        <v/>
      </c>
      <c r="BN479" t="str">
        <f>IF(R479=Detail!$E$3,ROW()+5+(COLUMN()-48)/1000,"")</f>
        <v/>
      </c>
      <c r="BO479" t="str">
        <f>IF(S479=Detail!$E$3,ROW()+5+(COLUMN()-48)/1000,"")</f>
        <v/>
      </c>
      <c r="BP479" t="str">
        <f>IF(T479=Detail!$E$3,ROW()+5+(COLUMN()-48)/1000,"")</f>
        <v/>
      </c>
      <c r="BQ479" t="str">
        <f t="shared" ca="1" si="117"/>
        <v/>
      </c>
      <c r="BR479" t="str">
        <f>IF(BS479="","","'"&amp;VLOOKUP(ROUND((BS479-ROUNDDOWN(BS479,0))*1000,0),$BT$2:$BU$21,2,FALSE)&amp;"'!A"&amp;ROUNDDOWN(Codedata!BS479,0))</f>
        <v/>
      </c>
      <c r="BS479" t="str">
        <f t="shared" si="122"/>
        <v/>
      </c>
      <c r="BV479" t="str">
        <f t="shared" ca="1" si="123"/>
        <v/>
      </c>
      <c r="BW479" t="str">
        <f t="shared" ca="1" si="124"/>
        <v/>
      </c>
      <c r="BX479" t="str">
        <f t="shared" ca="1" si="125"/>
        <v/>
      </c>
      <c r="BY479" t="str">
        <f t="shared" ca="1" si="126"/>
        <v/>
      </c>
      <c r="BZ479" t="str">
        <f t="shared" ca="1" si="127"/>
        <v/>
      </c>
      <c r="CA479" t="str">
        <f t="shared" ca="1" si="128"/>
        <v/>
      </c>
      <c r="CB479" t="str">
        <f t="shared" ca="1" si="129"/>
        <v/>
      </c>
      <c r="CC479" t="str">
        <f t="shared" ca="1" si="130"/>
        <v/>
      </c>
    </row>
    <row r="480" spans="1:81" x14ac:dyDescent="0.3">
      <c r="A480">
        <f>Cash!$C485</f>
        <v>0</v>
      </c>
      <c r="B480">
        <f>Cash!$D485</f>
        <v>0</v>
      </c>
      <c r="C480">
        <f>Zicht!$C485</f>
        <v>0</v>
      </c>
      <c r="D480">
        <f>Zicht!$D485</f>
        <v>0</v>
      </c>
      <c r="E480">
        <f>Spaar!$C485</f>
        <v>0</v>
      </c>
      <c r="F480">
        <f>Spaar!$D485</f>
        <v>0</v>
      </c>
      <c r="G480">
        <f>'Reserve 1'!$C485</f>
        <v>0</v>
      </c>
      <c r="H480">
        <f>'Reserve 1'!$D485</f>
        <v>0</v>
      </c>
      <c r="I480">
        <f>'Reserve 2'!$C485</f>
        <v>0</v>
      </c>
      <c r="J480">
        <f>'Reserve 2'!$D485</f>
        <v>0</v>
      </c>
      <c r="K480">
        <f>'Reserve 3'!$C485</f>
        <v>0</v>
      </c>
      <c r="L480">
        <f>'Reserve 3'!$D485</f>
        <v>0</v>
      </c>
      <c r="M480">
        <f>'Reserve 4'!$C485</f>
        <v>0</v>
      </c>
      <c r="N480">
        <f>'Reserve 4'!$D485</f>
        <v>0</v>
      </c>
      <c r="O480">
        <f>'Reserve 5'!$C485</f>
        <v>0</v>
      </c>
      <c r="P480">
        <f>'Reserve 5'!$D485</f>
        <v>0</v>
      </c>
      <c r="Q480">
        <f>'Reserve 6'!$C485</f>
        <v>0</v>
      </c>
      <c r="R480">
        <f>'Reserve 6'!$D485</f>
        <v>0</v>
      </c>
      <c r="S480">
        <f>'Reserve 7'!$C485</f>
        <v>0</v>
      </c>
      <c r="T480">
        <f>'Reserve 7'!$D485</f>
        <v>0</v>
      </c>
      <c r="U480" t="str">
        <f>IF(A480=0,"",IF(COUNTIF(A$2:A480,A480)&gt;1,"",ROW()+(COLUMN()-20)/10000))</f>
        <v/>
      </c>
      <c r="V480" t="str">
        <f>IF(B480=0,"",IF(COUNTIF(B$2:B480,B480)&gt;1,"",ROW()+(COLUMN()-20)/10000))</f>
        <v/>
      </c>
      <c r="W480" t="str">
        <f>IF(C480=0,"",IF(COUNTIF(C$2:C480,C480)&gt;1,"",ROW()+(COLUMN()-20)/10000))</f>
        <v/>
      </c>
      <c r="X480" t="str">
        <f>IF(D480=0,"",IF(COUNTIF(D$2:D480,D480)&gt;1,"",ROW()+(COLUMN()-20)/10000))</f>
        <v/>
      </c>
      <c r="Y480" t="str">
        <f>IF(E480=0,"",IF(COUNTIF(E$2:E480,E480)&gt;1,"",ROW()+(COLUMN()-20)/10000))</f>
        <v/>
      </c>
      <c r="Z480" t="str">
        <f>IF(F480=0,"",IF(COUNTIF(F$2:F480,F480)&gt;1,"",ROW()+(COLUMN()-20)/10000))</f>
        <v/>
      </c>
      <c r="AA480" t="str">
        <f>IF(G480=0,"",IF(COUNTIF(G$2:G480,G480)&gt;1,"",ROW()+(COLUMN()-20)/10000))</f>
        <v/>
      </c>
      <c r="AB480" t="str">
        <f>IF(H480=0,"",IF(COUNTIF(H$2:H480,H480)&gt;1,"",ROW()+(COLUMN()-20)/10000))</f>
        <v/>
      </c>
      <c r="AC480" t="str">
        <f>IF(I480=0,"",IF(COUNTIF(I$2:I480,I480)&gt;1,"",ROW()+(COLUMN()-20)/10000))</f>
        <v/>
      </c>
      <c r="AD480" t="str">
        <f>IF(J480=0,"",IF(COUNTIF(J$2:J480,J480)&gt;1,"",ROW()+(COLUMN()-20)/10000))</f>
        <v/>
      </c>
      <c r="AE480" t="str">
        <f>IF(K480=0,"",IF(COUNTIF(K$2:K480,K480)&gt;1,"",ROW()+(COLUMN()-20)/10000))</f>
        <v/>
      </c>
      <c r="AF480" t="str">
        <f>IF(L480=0,"",IF(COUNTIF(L$2:L480,L480)&gt;1,"",ROW()+(COLUMN()-20)/10000))</f>
        <v/>
      </c>
      <c r="AG480" t="str">
        <f>IF(M480=0,"",IF(COUNTIF(M$2:M480,M480)&gt;1,"",ROW()+(COLUMN()-20)/10000))</f>
        <v/>
      </c>
      <c r="AH480" t="str">
        <f>IF(N480=0,"",IF(COUNTIF(N$2:N480,N480)&gt;1,"",ROW()+(COLUMN()-20)/10000))</f>
        <v/>
      </c>
      <c r="AI480" t="str">
        <f>IF(O480=0,"",IF(COUNTIF(O$2:O480,O480)&gt;1,"",ROW()+(COLUMN()-20)/10000))</f>
        <v/>
      </c>
      <c r="AJ480" t="str">
        <f>IF(P480=0,"",IF(COUNTIF(P$2:P480,P480)&gt;1,"",ROW()+(COLUMN()-20)/10000))</f>
        <v/>
      </c>
      <c r="AK480" t="str">
        <f>IF(Q480=0,"",IF(COUNTIF(Q$2:Q480,Q480)&gt;1,"",ROW()+(COLUMN()-20)/10000))</f>
        <v/>
      </c>
      <c r="AL480" t="str">
        <f>IF(R480=0,"",IF(COUNTIF(R$2:R480,R480)&gt;1,"",ROW()+(COLUMN()-20)/10000))</f>
        <v/>
      </c>
      <c r="AM480" t="str">
        <f>IF(S480=0,"",IF(COUNTIF(S$2:S480,S480)&gt;1,"",ROW()+(COLUMN()-20)/10000))</f>
        <v/>
      </c>
      <c r="AN480" t="str">
        <f>IF(T480=0,"",IF(COUNTIF(T$2:T480,T480)&gt;1,"",ROW()+(COLUMN()-20)/10000))</f>
        <v/>
      </c>
      <c r="AO480" t="str">
        <f t="shared" si="118"/>
        <v/>
      </c>
      <c r="AP480" t="str">
        <f t="shared" ca="1" si="116"/>
        <v/>
      </c>
      <c r="AQ480" t="str">
        <f ca="1">IF(AP480="","",IF(COUNTIF($AP$2:AP480,AP480)&gt;1,"",IF(AP480="overdracht",1,ROW())))</f>
        <v/>
      </c>
      <c r="AT480" t="str">
        <f t="shared" ca="1" si="119"/>
        <v/>
      </c>
      <c r="AU480" t="str">
        <f t="shared" si="120"/>
        <v/>
      </c>
      <c r="AV480" t="str">
        <f t="shared" si="121"/>
        <v/>
      </c>
      <c r="AW480" s="104" t="str">
        <f>IF(A480=Detail!$E$3,ROW()+5+(COLUMN()-48)/1000,"")</f>
        <v/>
      </c>
      <c r="AX480" t="str">
        <f>IF(B480=Detail!$E$3,ROW()+5+(COLUMN()-48)/1000,"")</f>
        <v/>
      </c>
      <c r="AY480" t="str">
        <f>IF(C480=Detail!$E$3,ROW()+5+(COLUMN()-48)/1000,"")</f>
        <v/>
      </c>
      <c r="AZ480" t="str">
        <f>IF(D480=Detail!$E$3,ROW()+5+(COLUMN()-48)/1000,"")</f>
        <v/>
      </c>
      <c r="BA480" t="str">
        <f>IF(E480=Detail!$E$3,ROW()+5+(COLUMN()-48)/1000,"")</f>
        <v/>
      </c>
      <c r="BB480" t="str">
        <f>IF(F480=Detail!$E$3,ROW()+5+(COLUMN()-48)/1000,"")</f>
        <v/>
      </c>
      <c r="BC480" t="str">
        <f>IF(G480=Detail!$E$3,ROW()+5+(COLUMN()-48)/1000,"")</f>
        <v/>
      </c>
      <c r="BD480" t="str">
        <f>IF(H480=Detail!$E$3,ROW()+5+(COLUMN()-48)/1000,"")</f>
        <v/>
      </c>
      <c r="BE480" t="str">
        <f>IF(I480=Detail!$E$3,ROW()+5+(COLUMN()-48)/1000,"")</f>
        <v/>
      </c>
      <c r="BF480" t="str">
        <f>IF(J480=Detail!$E$3,ROW()+5+(COLUMN()-48)/1000,"")</f>
        <v/>
      </c>
      <c r="BG480" t="str">
        <f>IF(K480=Detail!$E$3,ROW()+5+(COLUMN()-48)/1000,"")</f>
        <v/>
      </c>
      <c r="BH480" t="str">
        <f>IF(L480=Detail!$E$3,ROW()+5+(COLUMN()-48)/1000,"")</f>
        <v/>
      </c>
      <c r="BI480" t="str">
        <f>IF(M480=Detail!$E$3,ROW()+5+(COLUMN()-48)/1000,"")</f>
        <v/>
      </c>
      <c r="BJ480" t="str">
        <f>IF(N480=Detail!$E$3,ROW()+5+(COLUMN()-48)/1000,"")</f>
        <v/>
      </c>
      <c r="BK480" t="str">
        <f>IF(O480=Detail!$E$3,ROW()+5+(COLUMN()-48)/1000,"")</f>
        <v/>
      </c>
      <c r="BL480" t="str">
        <f>IF(P480=Detail!$E$3,ROW()+5+(COLUMN()-48)/1000,"")</f>
        <v/>
      </c>
      <c r="BM480" t="str">
        <f>IF(Q480=Detail!$E$3,ROW()+5+(COLUMN()-48)/1000,"")</f>
        <v/>
      </c>
      <c r="BN480" t="str">
        <f>IF(R480=Detail!$E$3,ROW()+5+(COLUMN()-48)/1000,"")</f>
        <v/>
      </c>
      <c r="BO480" t="str">
        <f>IF(S480=Detail!$E$3,ROW()+5+(COLUMN()-48)/1000,"")</f>
        <v/>
      </c>
      <c r="BP480" t="str">
        <f>IF(T480=Detail!$E$3,ROW()+5+(COLUMN()-48)/1000,"")</f>
        <v/>
      </c>
      <c r="BQ480" t="str">
        <f t="shared" ca="1" si="117"/>
        <v/>
      </c>
      <c r="BR480" t="str">
        <f>IF(BS480="","","'"&amp;VLOOKUP(ROUND((BS480-ROUNDDOWN(BS480,0))*1000,0),$BT$2:$BU$21,2,FALSE)&amp;"'!A"&amp;ROUNDDOWN(Codedata!BS480,0))</f>
        <v/>
      </c>
      <c r="BS480" t="str">
        <f t="shared" si="122"/>
        <v/>
      </c>
      <c r="BV480" t="str">
        <f t="shared" ca="1" si="123"/>
        <v/>
      </c>
      <c r="BW480" t="str">
        <f t="shared" ca="1" si="124"/>
        <v/>
      </c>
      <c r="BX480" t="str">
        <f t="shared" ca="1" si="125"/>
        <v/>
      </c>
      <c r="BY480" t="str">
        <f t="shared" ca="1" si="126"/>
        <v/>
      </c>
      <c r="BZ480" t="str">
        <f t="shared" ca="1" si="127"/>
        <v/>
      </c>
      <c r="CA480" t="str">
        <f t="shared" ca="1" si="128"/>
        <v/>
      </c>
      <c r="CB480" t="str">
        <f t="shared" ca="1" si="129"/>
        <v/>
      </c>
      <c r="CC480" t="str">
        <f t="shared" ca="1" si="130"/>
        <v/>
      </c>
    </row>
    <row r="481" spans="1:81" x14ac:dyDescent="0.3">
      <c r="A481">
        <f>Cash!$C486</f>
        <v>0</v>
      </c>
      <c r="B481">
        <f>Cash!$D486</f>
        <v>0</v>
      </c>
      <c r="C481">
        <f>Zicht!$C486</f>
        <v>0</v>
      </c>
      <c r="D481">
        <f>Zicht!$D486</f>
        <v>0</v>
      </c>
      <c r="E481">
        <f>Spaar!$C486</f>
        <v>0</v>
      </c>
      <c r="F481">
        <f>Spaar!$D486</f>
        <v>0</v>
      </c>
      <c r="G481">
        <f>'Reserve 1'!$C486</f>
        <v>0</v>
      </c>
      <c r="H481">
        <f>'Reserve 1'!$D486</f>
        <v>0</v>
      </c>
      <c r="I481">
        <f>'Reserve 2'!$C486</f>
        <v>0</v>
      </c>
      <c r="J481">
        <f>'Reserve 2'!$D486</f>
        <v>0</v>
      </c>
      <c r="K481">
        <f>'Reserve 3'!$C486</f>
        <v>0</v>
      </c>
      <c r="L481">
        <f>'Reserve 3'!$D486</f>
        <v>0</v>
      </c>
      <c r="M481">
        <f>'Reserve 4'!$C486</f>
        <v>0</v>
      </c>
      <c r="N481">
        <f>'Reserve 4'!$D486</f>
        <v>0</v>
      </c>
      <c r="O481">
        <f>'Reserve 5'!$C486</f>
        <v>0</v>
      </c>
      <c r="P481">
        <f>'Reserve 5'!$D486</f>
        <v>0</v>
      </c>
      <c r="Q481">
        <f>'Reserve 6'!$C486</f>
        <v>0</v>
      </c>
      <c r="R481">
        <f>'Reserve 6'!$D486</f>
        <v>0</v>
      </c>
      <c r="S481">
        <f>'Reserve 7'!$C486</f>
        <v>0</v>
      </c>
      <c r="T481">
        <f>'Reserve 7'!$D486</f>
        <v>0</v>
      </c>
      <c r="U481" t="str">
        <f>IF(A481=0,"",IF(COUNTIF(A$2:A481,A481)&gt;1,"",ROW()+(COLUMN()-20)/10000))</f>
        <v/>
      </c>
      <c r="V481" t="str">
        <f>IF(B481=0,"",IF(COUNTIF(B$2:B481,B481)&gt;1,"",ROW()+(COLUMN()-20)/10000))</f>
        <v/>
      </c>
      <c r="W481" t="str">
        <f>IF(C481=0,"",IF(COUNTIF(C$2:C481,C481)&gt;1,"",ROW()+(COLUMN()-20)/10000))</f>
        <v/>
      </c>
      <c r="X481" t="str">
        <f>IF(D481=0,"",IF(COUNTIF(D$2:D481,D481)&gt;1,"",ROW()+(COLUMN()-20)/10000))</f>
        <v/>
      </c>
      <c r="Y481" t="str">
        <f>IF(E481=0,"",IF(COUNTIF(E$2:E481,E481)&gt;1,"",ROW()+(COLUMN()-20)/10000))</f>
        <v/>
      </c>
      <c r="Z481" t="str">
        <f>IF(F481=0,"",IF(COUNTIF(F$2:F481,F481)&gt;1,"",ROW()+(COLUMN()-20)/10000))</f>
        <v/>
      </c>
      <c r="AA481" t="str">
        <f>IF(G481=0,"",IF(COUNTIF(G$2:G481,G481)&gt;1,"",ROW()+(COLUMN()-20)/10000))</f>
        <v/>
      </c>
      <c r="AB481" t="str">
        <f>IF(H481=0,"",IF(COUNTIF(H$2:H481,H481)&gt;1,"",ROW()+(COLUMN()-20)/10000))</f>
        <v/>
      </c>
      <c r="AC481" t="str">
        <f>IF(I481=0,"",IF(COUNTIF(I$2:I481,I481)&gt;1,"",ROW()+(COLUMN()-20)/10000))</f>
        <v/>
      </c>
      <c r="AD481" t="str">
        <f>IF(J481=0,"",IF(COUNTIF(J$2:J481,J481)&gt;1,"",ROW()+(COLUMN()-20)/10000))</f>
        <v/>
      </c>
      <c r="AE481" t="str">
        <f>IF(K481=0,"",IF(COUNTIF(K$2:K481,K481)&gt;1,"",ROW()+(COLUMN()-20)/10000))</f>
        <v/>
      </c>
      <c r="AF481" t="str">
        <f>IF(L481=0,"",IF(COUNTIF(L$2:L481,L481)&gt;1,"",ROW()+(COLUMN()-20)/10000))</f>
        <v/>
      </c>
      <c r="AG481" t="str">
        <f>IF(M481=0,"",IF(COUNTIF(M$2:M481,M481)&gt;1,"",ROW()+(COLUMN()-20)/10000))</f>
        <v/>
      </c>
      <c r="AH481" t="str">
        <f>IF(N481=0,"",IF(COUNTIF(N$2:N481,N481)&gt;1,"",ROW()+(COLUMN()-20)/10000))</f>
        <v/>
      </c>
      <c r="AI481" t="str">
        <f>IF(O481=0,"",IF(COUNTIF(O$2:O481,O481)&gt;1,"",ROW()+(COLUMN()-20)/10000))</f>
        <v/>
      </c>
      <c r="AJ481" t="str">
        <f>IF(P481=0,"",IF(COUNTIF(P$2:P481,P481)&gt;1,"",ROW()+(COLUMN()-20)/10000))</f>
        <v/>
      </c>
      <c r="AK481" t="str">
        <f>IF(Q481=0,"",IF(COUNTIF(Q$2:Q481,Q481)&gt;1,"",ROW()+(COLUMN()-20)/10000))</f>
        <v/>
      </c>
      <c r="AL481" t="str">
        <f>IF(R481=0,"",IF(COUNTIF(R$2:R481,R481)&gt;1,"",ROW()+(COLUMN()-20)/10000))</f>
        <v/>
      </c>
      <c r="AM481" t="str">
        <f>IF(S481=0,"",IF(COUNTIF(S$2:S481,S481)&gt;1,"",ROW()+(COLUMN()-20)/10000))</f>
        <v/>
      </c>
      <c r="AN481" t="str">
        <f>IF(T481=0,"",IF(COUNTIF(T$2:T481,T481)&gt;1,"",ROW()+(COLUMN()-20)/10000))</f>
        <v/>
      </c>
      <c r="AO481" t="str">
        <f t="shared" si="118"/>
        <v/>
      </c>
      <c r="AP481" t="str">
        <f t="shared" ca="1" si="116"/>
        <v/>
      </c>
      <c r="AQ481" t="str">
        <f ca="1">IF(AP481="","",IF(COUNTIF($AP$2:AP481,AP481)&gt;1,"",IF(AP481="overdracht",1,ROW())))</f>
        <v/>
      </c>
      <c r="AT481" t="str">
        <f t="shared" ca="1" si="119"/>
        <v/>
      </c>
      <c r="AU481" t="str">
        <f t="shared" si="120"/>
        <v/>
      </c>
      <c r="AV481" t="str">
        <f t="shared" si="121"/>
        <v/>
      </c>
      <c r="AW481" s="104" t="str">
        <f>IF(A481=Detail!$E$3,ROW()+5+(COLUMN()-48)/1000,"")</f>
        <v/>
      </c>
      <c r="AX481" t="str">
        <f>IF(B481=Detail!$E$3,ROW()+5+(COLUMN()-48)/1000,"")</f>
        <v/>
      </c>
      <c r="AY481" t="str">
        <f>IF(C481=Detail!$E$3,ROW()+5+(COLUMN()-48)/1000,"")</f>
        <v/>
      </c>
      <c r="AZ481" t="str">
        <f>IF(D481=Detail!$E$3,ROW()+5+(COLUMN()-48)/1000,"")</f>
        <v/>
      </c>
      <c r="BA481" t="str">
        <f>IF(E481=Detail!$E$3,ROW()+5+(COLUMN()-48)/1000,"")</f>
        <v/>
      </c>
      <c r="BB481" t="str">
        <f>IF(F481=Detail!$E$3,ROW()+5+(COLUMN()-48)/1000,"")</f>
        <v/>
      </c>
      <c r="BC481" t="str">
        <f>IF(G481=Detail!$E$3,ROW()+5+(COLUMN()-48)/1000,"")</f>
        <v/>
      </c>
      <c r="BD481" t="str">
        <f>IF(H481=Detail!$E$3,ROW()+5+(COLUMN()-48)/1000,"")</f>
        <v/>
      </c>
      <c r="BE481" t="str">
        <f>IF(I481=Detail!$E$3,ROW()+5+(COLUMN()-48)/1000,"")</f>
        <v/>
      </c>
      <c r="BF481" t="str">
        <f>IF(J481=Detail!$E$3,ROW()+5+(COLUMN()-48)/1000,"")</f>
        <v/>
      </c>
      <c r="BG481" t="str">
        <f>IF(K481=Detail!$E$3,ROW()+5+(COLUMN()-48)/1000,"")</f>
        <v/>
      </c>
      <c r="BH481" t="str">
        <f>IF(L481=Detail!$E$3,ROW()+5+(COLUMN()-48)/1000,"")</f>
        <v/>
      </c>
      <c r="BI481" t="str">
        <f>IF(M481=Detail!$E$3,ROW()+5+(COLUMN()-48)/1000,"")</f>
        <v/>
      </c>
      <c r="BJ481" t="str">
        <f>IF(N481=Detail!$E$3,ROW()+5+(COLUMN()-48)/1000,"")</f>
        <v/>
      </c>
      <c r="BK481" t="str">
        <f>IF(O481=Detail!$E$3,ROW()+5+(COLUMN()-48)/1000,"")</f>
        <v/>
      </c>
      <c r="BL481" t="str">
        <f>IF(P481=Detail!$E$3,ROW()+5+(COLUMN()-48)/1000,"")</f>
        <v/>
      </c>
      <c r="BM481" t="str">
        <f>IF(Q481=Detail!$E$3,ROW()+5+(COLUMN()-48)/1000,"")</f>
        <v/>
      </c>
      <c r="BN481" t="str">
        <f>IF(R481=Detail!$E$3,ROW()+5+(COLUMN()-48)/1000,"")</f>
        <v/>
      </c>
      <c r="BO481" t="str">
        <f>IF(S481=Detail!$E$3,ROW()+5+(COLUMN()-48)/1000,"")</f>
        <v/>
      </c>
      <c r="BP481" t="str">
        <f>IF(T481=Detail!$E$3,ROW()+5+(COLUMN()-48)/1000,"")</f>
        <v/>
      </c>
      <c r="BQ481" t="str">
        <f t="shared" ca="1" si="117"/>
        <v/>
      </c>
      <c r="BR481" t="str">
        <f>IF(BS481="","","'"&amp;VLOOKUP(ROUND((BS481-ROUNDDOWN(BS481,0))*1000,0),$BT$2:$BU$21,2,FALSE)&amp;"'!A"&amp;ROUNDDOWN(Codedata!BS481,0))</f>
        <v/>
      </c>
      <c r="BS481" t="str">
        <f t="shared" si="122"/>
        <v/>
      </c>
      <c r="BV481" t="str">
        <f t="shared" ca="1" si="123"/>
        <v/>
      </c>
      <c r="BW481" t="str">
        <f t="shared" ca="1" si="124"/>
        <v/>
      </c>
      <c r="BX481" t="str">
        <f t="shared" ca="1" si="125"/>
        <v/>
      </c>
      <c r="BY481" t="str">
        <f t="shared" ca="1" si="126"/>
        <v/>
      </c>
      <c r="BZ481" t="str">
        <f t="shared" ca="1" si="127"/>
        <v/>
      </c>
      <c r="CA481" t="str">
        <f t="shared" ca="1" si="128"/>
        <v/>
      </c>
      <c r="CB481" t="str">
        <f t="shared" ca="1" si="129"/>
        <v/>
      </c>
      <c r="CC481" t="str">
        <f t="shared" ca="1" si="130"/>
        <v/>
      </c>
    </row>
    <row r="482" spans="1:81" x14ac:dyDescent="0.3">
      <c r="A482">
        <f>Cash!$C487</f>
        <v>0</v>
      </c>
      <c r="B482">
        <f>Cash!$D487</f>
        <v>0</v>
      </c>
      <c r="C482">
        <f>Zicht!$C487</f>
        <v>0</v>
      </c>
      <c r="D482">
        <f>Zicht!$D487</f>
        <v>0</v>
      </c>
      <c r="E482">
        <f>Spaar!$C487</f>
        <v>0</v>
      </c>
      <c r="F482">
        <f>Spaar!$D487</f>
        <v>0</v>
      </c>
      <c r="G482">
        <f>'Reserve 1'!$C487</f>
        <v>0</v>
      </c>
      <c r="H482">
        <f>'Reserve 1'!$D487</f>
        <v>0</v>
      </c>
      <c r="I482">
        <f>'Reserve 2'!$C487</f>
        <v>0</v>
      </c>
      <c r="J482">
        <f>'Reserve 2'!$D487</f>
        <v>0</v>
      </c>
      <c r="K482">
        <f>'Reserve 3'!$C487</f>
        <v>0</v>
      </c>
      <c r="L482">
        <f>'Reserve 3'!$D487</f>
        <v>0</v>
      </c>
      <c r="M482">
        <f>'Reserve 4'!$C487</f>
        <v>0</v>
      </c>
      <c r="N482">
        <f>'Reserve 4'!$D487</f>
        <v>0</v>
      </c>
      <c r="O482">
        <f>'Reserve 5'!$C487</f>
        <v>0</v>
      </c>
      <c r="P482">
        <f>'Reserve 5'!$D487</f>
        <v>0</v>
      </c>
      <c r="Q482">
        <f>'Reserve 6'!$C487</f>
        <v>0</v>
      </c>
      <c r="R482">
        <f>'Reserve 6'!$D487</f>
        <v>0</v>
      </c>
      <c r="S482">
        <f>'Reserve 7'!$C487</f>
        <v>0</v>
      </c>
      <c r="T482">
        <f>'Reserve 7'!$D487</f>
        <v>0</v>
      </c>
      <c r="U482" t="str">
        <f>IF(A482=0,"",IF(COUNTIF(A$2:A482,A482)&gt;1,"",ROW()+(COLUMN()-20)/10000))</f>
        <v/>
      </c>
      <c r="V482" t="str">
        <f>IF(B482=0,"",IF(COUNTIF(B$2:B482,B482)&gt;1,"",ROW()+(COLUMN()-20)/10000))</f>
        <v/>
      </c>
      <c r="W482" t="str">
        <f>IF(C482=0,"",IF(COUNTIF(C$2:C482,C482)&gt;1,"",ROW()+(COLUMN()-20)/10000))</f>
        <v/>
      </c>
      <c r="X482" t="str">
        <f>IF(D482=0,"",IF(COUNTIF(D$2:D482,D482)&gt;1,"",ROW()+(COLUMN()-20)/10000))</f>
        <v/>
      </c>
      <c r="Y482" t="str">
        <f>IF(E482=0,"",IF(COUNTIF(E$2:E482,E482)&gt;1,"",ROW()+(COLUMN()-20)/10000))</f>
        <v/>
      </c>
      <c r="Z482" t="str">
        <f>IF(F482=0,"",IF(COUNTIF(F$2:F482,F482)&gt;1,"",ROW()+(COLUMN()-20)/10000))</f>
        <v/>
      </c>
      <c r="AA482" t="str">
        <f>IF(G482=0,"",IF(COUNTIF(G$2:G482,G482)&gt;1,"",ROW()+(COLUMN()-20)/10000))</f>
        <v/>
      </c>
      <c r="AB482" t="str">
        <f>IF(H482=0,"",IF(COUNTIF(H$2:H482,H482)&gt;1,"",ROW()+(COLUMN()-20)/10000))</f>
        <v/>
      </c>
      <c r="AC482" t="str">
        <f>IF(I482=0,"",IF(COUNTIF(I$2:I482,I482)&gt;1,"",ROW()+(COLUMN()-20)/10000))</f>
        <v/>
      </c>
      <c r="AD482" t="str">
        <f>IF(J482=0,"",IF(COUNTIF(J$2:J482,J482)&gt;1,"",ROW()+(COLUMN()-20)/10000))</f>
        <v/>
      </c>
      <c r="AE482" t="str">
        <f>IF(K482=0,"",IF(COUNTIF(K$2:K482,K482)&gt;1,"",ROW()+(COLUMN()-20)/10000))</f>
        <v/>
      </c>
      <c r="AF482" t="str">
        <f>IF(L482=0,"",IF(COUNTIF(L$2:L482,L482)&gt;1,"",ROW()+(COLUMN()-20)/10000))</f>
        <v/>
      </c>
      <c r="AG482" t="str">
        <f>IF(M482=0,"",IF(COUNTIF(M$2:M482,M482)&gt;1,"",ROW()+(COLUMN()-20)/10000))</f>
        <v/>
      </c>
      <c r="AH482" t="str">
        <f>IF(N482=0,"",IF(COUNTIF(N$2:N482,N482)&gt;1,"",ROW()+(COLUMN()-20)/10000))</f>
        <v/>
      </c>
      <c r="AI482" t="str">
        <f>IF(O482=0,"",IF(COUNTIF(O$2:O482,O482)&gt;1,"",ROW()+(COLUMN()-20)/10000))</f>
        <v/>
      </c>
      <c r="AJ482" t="str">
        <f>IF(P482=0,"",IF(COUNTIF(P$2:P482,P482)&gt;1,"",ROW()+(COLUMN()-20)/10000))</f>
        <v/>
      </c>
      <c r="AK482" t="str">
        <f>IF(Q482=0,"",IF(COUNTIF(Q$2:Q482,Q482)&gt;1,"",ROW()+(COLUMN()-20)/10000))</f>
        <v/>
      </c>
      <c r="AL482" t="str">
        <f>IF(R482=0,"",IF(COUNTIF(R$2:R482,R482)&gt;1,"",ROW()+(COLUMN()-20)/10000))</f>
        <v/>
      </c>
      <c r="AM482" t="str">
        <f>IF(S482=0,"",IF(COUNTIF(S$2:S482,S482)&gt;1,"",ROW()+(COLUMN()-20)/10000))</f>
        <v/>
      </c>
      <c r="AN482" t="str">
        <f>IF(T482=0,"",IF(COUNTIF(T$2:T482,T482)&gt;1,"",ROW()+(COLUMN()-20)/10000))</f>
        <v/>
      </c>
      <c r="AO482" t="str">
        <f t="shared" si="118"/>
        <v/>
      </c>
      <c r="AP482" t="str">
        <f t="shared" ca="1" si="116"/>
        <v/>
      </c>
      <c r="AQ482" t="str">
        <f ca="1">IF(AP482="","",IF(COUNTIF($AP$2:AP482,AP482)&gt;1,"",IF(AP482="overdracht",1,ROW())))</f>
        <v/>
      </c>
      <c r="AT482" t="str">
        <f t="shared" ca="1" si="119"/>
        <v/>
      </c>
      <c r="AU482" t="str">
        <f t="shared" si="120"/>
        <v/>
      </c>
      <c r="AV482" t="str">
        <f t="shared" si="121"/>
        <v/>
      </c>
      <c r="AW482" s="104" t="str">
        <f>IF(A482=Detail!$E$3,ROW()+5+(COLUMN()-48)/1000,"")</f>
        <v/>
      </c>
      <c r="AX482" t="str">
        <f>IF(B482=Detail!$E$3,ROW()+5+(COLUMN()-48)/1000,"")</f>
        <v/>
      </c>
      <c r="AY482" t="str">
        <f>IF(C482=Detail!$E$3,ROW()+5+(COLUMN()-48)/1000,"")</f>
        <v/>
      </c>
      <c r="AZ482" t="str">
        <f>IF(D482=Detail!$E$3,ROW()+5+(COLUMN()-48)/1000,"")</f>
        <v/>
      </c>
      <c r="BA482" t="str">
        <f>IF(E482=Detail!$E$3,ROW()+5+(COLUMN()-48)/1000,"")</f>
        <v/>
      </c>
      <c r="BB482" t="str">
        <f>IF(F482=Detail!$E$3,ROW()+5+(COLUMN()-48)/1000,"")</f>
        <v/>
      </c>
      <c r="BC482" t="str">
        <f>IF(G482=Detail!$E$3,ROW()+5+(COLUMN()-48)/1000,"")</f>
        <v/>
      </c>
      <c r="BD482" t="str">
        <f>IF(H482=Detail!$E$3,ROW()+5+(COLUMN()-48)/1000,"")</f>
        <v/>
      </c>
      <c r="BE482" t="str">
        <f>IF(I482=Detail!$E$3,ROW()+5+(COLUMN()-48)/1000,"")</f>
        <v/>
      </c>
      <c r="BF482" t="str">
        <f>IF(J482=Detail!$E$3,ROW()+5+(COLUMN()-48)/1000,"")</f>
        <v/>
      </c>
      <c r="BG482" t="str">
        <f>IF(K482=Detail!$E$3,ROW()+5+(COLUMN()-48)/1000,"")</f>
        <v/>
      </c>
      <c r="BH482" t="str">
        <f>IF(L482=Detail!$E$3,ROW()+5+(COLUMN()-48)/1000,"")</f>
        <v/>
      </c>
      <c r="BI482" t="str">
        <f>IF(M482=Detail!$E$3,ROW()+5+(COLUMN()-48)/1000,"")</f>
        <v/>
      </c>
      <c r="BJ482" t="str">
        <f>IF(N482=Detail!$E$3,ROW()+5+(COLUMN()-48)/1000,"")</f>
        <v/>
      </c>
      <c r="BK482" t="str">
        <f>IF(O482=Detail!$E$3,ROW()+5+(COLUMN()-48)/1000,"")</f>
        <v/>
      </c>
      <c r="BL482" t="str">
        <f>IF(P482=Detail!$E$3,ROW()+5+(COLUMN()-48)/1000,"")</f>
        <v/>
      </c>
      <c r="BM482" t="str">
        <f>IF(Q482=Detail!$E$3,ROW()+5+(COLUMN()-48)/1000,"")</f>
        <v/>
      </c>
      <c r="BN482" t="str">
        <f>IF(R482=Detail!$E$3,ROW()+5+(COLUMN()-48)/1000,"")</f>
        <v/>
      </c>
      <c r="BO482" t="str">
        <f>IF(S482=Detail!$E$3,ROW()+5+(COLUMN()-48)/1000,"")</f>
        <v/>
      </c>
      <c r="BP482" t="str">
        <f>IF(T482=Detail!$E$3,ROW()+5+(COLUMN()-48)/1000,"")</f>
        <v/>
      </c>
      <c r="BQ482" t="str">
        <f t="shared" ca="1" si="117"/>
        <v/>
      </c>
      <c r="BR482" t="str">
        <f>IF(BS482="","","'"&amp;VLOOKUP(ROUND((BS482-ROUNDDOWN(BS482,0))*1000,0),$BT$2:$BU$21,2,FALSE)&amp;"'!A"&amp;ROUNDDOWN(Codedata!BS482,0))</f>
        <v/>
      </c>
      <c r="BS482" t="str">
        <f t="shared" si="122"/>
        <v/>
      </c>
      <c r="BV482" t="str">
        <f t="shared" ca="1" si="123"/>
        <v/>
      </c>
      <c r="BW482" t="str">
        <f t="shared" ca="1" si="124"/>
        <v/>
      </c>
      <c r="BX482" t="str">
        <f t="shared" ca="1" si="125"/>
        <v/>
      </c>
      <c r="BY482" t="str">
        <f t="shared" ca="1" si="126"/>
        <v/>
      </c>
      <c r="BZ482" t="str">
        <f t="shared" ca="1" si="127"/>
        <v/>
      </c>
      <c r="CA482" t="str">
        <f t="shared" ca="1" si="128"/>
        <v/>
      </c>
      <c r="CB482" t="str">
        <f t="shared" ca="1" si="129"/>
        <v/>
      </c>
      <c r="CC482" t="str">
        <f t="shared" ca="1" si="130"/>
        <v/>
      </c>
    </row>
    <row r="483" spans="1:81" x14ac:dyDescent="0.3">
      <c r="A483">
        <f>Cash!$C488</f>
        <v>0</v>
      </c>
      <c r="B483">
        <f>Cash!$D488</f>
        <v>0</v>
      </c>
      <c r="C483">
        <f>Zicht!$C488</f>
        <v>0</v>
      </c>
      <c r="D483">
        <f>Zicht!$D488</f>
        <v>0</v>
      </c>
      <c r="E483">
        <f>Spaar!$C488</f>
        <v>0</v>
      </c>
      <c r="F483">
        <f>Spaar!$D488</f>
        <v>0</v>
      </c>
      <c r="G483">
        <f>'Reserve 1'!$C488</f>
        <v>0</v>
      </c>
      <c r="H483">
        <f>'Reserve 1'!$D488</f>
        <v>0</v>
      </c>
      <c r="I483">
        <f>'Reserve 2'!$C488</f>
        <v>0</v>
      </c>
      <c r="J483">
        <f>'Reserve 2'!$D488</f>
        <v>0</v>
      </c>
      <c r="K483">
        <f>'Reserve 3'!$C488</f>
        <v>0</v>
      </c>
      <c r="L483">
        <f>'Reserve 3'!$D488</f>
        <v>0</v>
      </c>
      <c r="M483">
        <f>'Reserve 4'!$C488</f>
        <v>0</v>
      </c>
      <c r="N483">
        <f>'Reserve 4'!$D488</f>
        <v>0</v>
      </c>
      <c r="O483">
        <f>'Reserve 5'!$C488</f>
        <v>0</v>
      </c>
      <c r="P483">
        <f>'Reserve 5'!$D488</f>
        <v>0</v>
      </c>
      <c r="Q483">
        <f>'Reserve 6'!$C488</f>
        <v>0</v>
      </c>
      <c r="R483">
        <f>'Reserve 6'!$D488</f>
        <v>0</v>
      </c>
      <c r="S483">
        <f>'Reserve 7'!$C488</f>
        <v>0</v>
      </c>
      <c r="T483">
        <f>'Reserve 7'!$D488</f>
        <v>0</v>
      </c>
      <c r="U483" t="str">
        <f>IF(A483=0,"",IF(COUNTIF(A$2:A483,A483)&gt;1,"",ROW()+(COLUMN()-20)/10000))</f>
        <v/>
      </c>
      <c r="V483" t="str">
        <f>IF(B483=0,"",IF(COUNTIF(B$2:B483,B483)&gt;1,"",ROW()+(COLUMN()-20)/10000))</f>
        <v/>
      </c>
      <c r="W483" t="str">
        <f>IF(C483=0,"",IF(COUNTIF(C$2:C483,C483)&gt;1,"",ROW()+(COLUMN()-20)/10000))</f>
        <v/>
      </c>
      <c r="X483" t="str">
        <f>IF(D483=0,"",IF(COUNTIF(D$2:D483,D483)&gt;1,"",ROW()+(COLUMN()-20)/10000))</f>
        <v/>
      </c>
      <c r="Y483" t="str">
        <f>IF(E483=0,"",IF(COUNTIF(E$2:E483,E483)&gt;1,"",ROW()+(COLUMN()-20)/10000))</f>
        <v/>
      </c>
      <c r="Z483" t="str">
        <f>IF(F483=0,"",IF(COUNTIF(F$2:F483,F483)&gt;1,"",ROW()+(COLUMN()-20)/10000))</f>
        <v/>
      </c>
      <c r="AA483" t="str">
        <f>IF(G483=0,"",IF(COUNTIF(G$2:G483,G483)&gt;1,"",ROW()+(COLUMN()-20)/10000))</f>
        <v/>
      </c>
      <c r="AB483" t="str">
        <f>IF(H483=0,"",IF(COUNTIF(H$2:H483,H483)&gt;1,"",ROW()+(COLUMN()-20)/10000))</f>
        <v/>
      </c>
      <c r="AC483" t="str">
        <f>IF(I483=0,"",IF(COUNTIF(I$2:I483,I483)&gt;1,"",ROW()+(COLUMN()-20)/10000))</f>
        <v/>
      </c>
      <c r="AD483" t="str">
        <f>IF(J483=0,"",IF(COUNTIF(J$2:J483,J483)&gt;1,"",ROW()+(COLUMN()-20)/10000))</f>
        <v/>
      </c>
      <c r="AE483" t="str">
        <f>IF(K483=0,"",IF(COUNTIF(K$2:K483,K483)&gt;1,"",ROW()+(COLUMN()-20)/10000))</f>
        <v/>
      </c>
      <c r="AF483" t="str">
        <f>IF(L483=0,"",IF(COUNTIF(L$2:L483,L483)&gt;1,"",ROW()+(COLUMN()-20)/10000))</f>
        <v/>
      </c>
      <c r="AG483" t="str">
        <f>IF(M483=0,"",IF(COUNTIF(M$2:M483,M483)&gt;1,"",ROW()+(COLUMN()-20)/10000))</f>
        <v/>
      </c>
      <c r="AH483" t="str">
        <f>IF(N483=0,"",IF(COUNTIF(N$2:N483,N483)&gt;1,"",ROW()+(COLUMN()-20)/10000))</f>
        <v/>
      </c>
      <c r="AI483" t="str">
        <f>IF(O483=0,"",IF(COUNTIF(O$2:O483,O483)&gt;1,"",ROW()+(COLUMN()-20)/10000))</f>
        <v/>
      </c>
      <c r="AJ483" t="str">
        <f>IF(P483=0,"",IF(COUNTIF(P$2:P483,P483)&gt;1,"",ROW()+(COLUMN()-20)/10000))</f>
        <v/>
      </c>
      <c r="AK483" t="str">
        <f>IF(Q483=0,"",IF(COUNTIF(Q$2:Q483,Q483)&gt;1,"",ROW()+(COLUMN()-20)/10000))</f>
        <v/>
      </c>
      <c r="AL483" t="str">
        <f>IF(R483=0,"",IF(COUNTIF(R$2:R483,R483)&gt;1,"",ROW()+(COLUMN()-20)/10000))</f>
        <v/>
      </c>
      <c r="AM483" t="str">
        <f>IF(S483=0,"",IF(COUNTIF(S$2:S483,S483)&gt;1,"",ROW()+(COLUMN()-20)/10000))</f>
        <v/>
      </c>
      <c r="AN483" t="str">
        <f>IF(T483=0,"",IF(COUNTIF(T$2:T483,T483)&gt;1,"",ROW()+(COLUMN()-20)/10000))</f>
        <v/>
      </c>
      <c r="AO483" t="str">
        <f t="shared" si="118"/>
        <v/>
      </c>
      <c r="AP483" t="str">
        <f t="shared" ca="1" si="116"/>
        <v/>
      </c>
      <c r="AQ483" t="str">
        <f ca="1">IF(AP483="","",IF(COUNTIF($AP$2:AP483,AP483)&gt;1,"",IF(AP483="overdracht",1,ROW())))</f>
        <v/>
      </c>
      <c r="AT483" t="str">
        <f t="shared" ca="1" si="119"/>
        <v/>
      </c>
      <c r="AU483" t="str">
        <f t="shared" si="120"/>
        <v/>
      </c>
      <c r="AV483" t="str">
        <f t="shared" si="121"/>
        <v/>
      </c>
      <c r="AW483" s="104" t="str">
        <f>IF(A483=Detail!$E$3,ROW()+5+(COLUMN()-48)/1000,"")</f>
        <v/>
      </c>
      <c r="AX483" t="str">
        <f>IF(B483=Detail!$E$3,ROW()+5+(COLUMN()-48)/1000,"")</f>
        <v/>
      </c>
      <c r="AY483" t="str">
        <f>IF(C483=Detail!$E$3,ROW()+5+(COLUMN()-48)/1000,"")</f>
        <v/>
      </c>
      <c r="AZ483" t="str">
        <f>IF(D483=Detail!$E$3,ROW()+5+(COLUMN()-48)/1000,"")</f>
        <v/>
      </c>
      <c r="BA483" t="str">
        <f>IF(E483=Detail!$E$3,ROW()+5+(COLUMN()-48)/1000,"")</f>
        <v/>
      </c>
      <c r="BB483" t="str">
        <f>IF(F483=Detail!$E$3,ROW()+5+(COLUMN()-48)/1000,"")</f>
        <v/>
      </c>
      <c r="BC483" t="str">
        <f>IF(G483=Detail!$E$3,ROW()+5+(COLUMN()-48)/1000,"")</f>
        <v/>
      </c>
      <c r="BD483" t="str">
        <f>IF(H483=Detail!$E$3,ROW()+5+(COLUMN()-48)/1000,"")</f>
        <v/>
      </c>
      <c r="BE483" t="str">
        <f>IF(I483=Detail!$E$3,ROW()+5+(COLUMN()-48)/1000,"")</f>
        <v/>
      </c>
      <c r="BF483" t="str">
        <f>IF(J483=Detail!$E$3,ROW()+5+(COLUMN()-48)/1000,"")</f>
        <v/>
      </c>
      <c r="BG483" t="str">
        <f>IF(K483=Detail!$E$3,ROW()+5+(COLUMN()-48)/1000,"")</f>
        <v/>
      </c>
      <c r="BH483" t="str">
        <f>IF(L483=Detail!$E$3,ROW()+5+(COLUMN()-48)/1000,"")</f>
        <v/>
      </c>
      <c r="BI483" t="str">
        <f>IF(M483=Detail!$E$3,ROW()+5+(COLUMN()-48)/1000,"")</f>
        <v/>
      </c>
      <c r="BJ483" t="str">
        <f>IF(N483=Detail!$E$3,ROW()+5+(COLUMN()-48)/1000,"")</f>
        <v/>
      </c>
      <c r="BK483" t="str">
        <f>IF(O483=Detail!$E$3,ROW()+5+(COLUMN()-48)/1000,"")</f>
        <v/>
      </c>
      <c r="BL483" t="str">
        <f>IF(P483=Detail!$E$3,ROW()+5+(COLUMN()-48)/1000,"")</f>
        <v/>
      </c>
      <c r="BM483" t="str">
        <f>IF(Q483=Detail!$E$3,ROW()+5+(COLUMN()-48)/1000,"")</f>
        <v/>
      </c>
      <c r="BN483" t="str">
        <f>IF(R483=Detail!$E$3,ROW()+5+(COLUMN()-48)/1000,"")</f>
        <v/>
      </c>
      <c r="BO483" t="str">
        <f>IF(S483=Detail!$E$3,ROW()+5+(COLUMN()-48)/1000,"")</f>
        <v/>
      </c>
      <c r="BP483" t="str">
        <f>IF(T483=Detail!$E$3,ROW()+5+(COLUMN()-48)/1000,"")</f>
        <v/>
      </c>
      <c r="BQ483" t="str">
        <f t="shared" ca="1" si="117"/>
        <v/>
      </c>
      <c r="BR483" t="str">
        <f>IF(BS483="","","'"&amp;VLOOKUP(ROUND((BS483-ROUNDDOWN(BS483,0))*1000,0),$BT$2:$BU$21,2,FALSE)&amp;"'!A"&amp;ROUNDDOWN(Codedata!BS483,0))</f>
        <v/>
      </c>
      <c r="BS483" t="str">
        <f t="shared" si="122"/>
        <v/>
      </c>
      <c r="BV483" t="str">
        <f t="shared" ca="1" si="123"/>
        <v/>
      </c>
      <c r="BW483" t="str">
        <f t="shared" ca="1" si="124"/>
        <v/>
      </c>
      <c r="BX483" t="str">
        <f t="shared" ca="1" si="125"/>
        <v/>
      </c>
      <c r="BY483" t="str">
        <f t="shared" ca="1" si="126"/>
        <v/>
      </c>
      <c r="BZ483" t="str">
        <f t="shared" ca="1" si="127"/>
        <v/>
      </c>
      <c r="CA483" t="str">
        <f t="shared" ca="1" si="128"/>
        <v/>
      </c>
      <c r="CB483" t="str">
        <f t="shared" ca="1" si="129"/>
        <v/>
      </c>
      <c r="CC483" t="str">
        <f t="shared" ca="1" si="130"/>
        <v/>
      </c>
    </row>
    <row r="484" spans="1:81" x14ac:dyDescent="0.3">
      <c r="A484">
        <f>Cash!$C489</f>
        <v>0</v>
      </c>
      <c r="B484">
        <f>Cash!$D489</f>
        <v>0</v>
      </c>
      <c r="C484">
        <f>Zicht!$C489</f>
        <v>0</v>
      </c>
      <c r="D484">
        <f>Zicht!$D489</f>
        <v>0</v>
      </c>
      <c r="E484">
        <f>Spaar!$C489</f>
        <v>0</v>
      </c>
      <c r="F484">
        <f>Spaar!$D489</f>
        <v>0</v>
      </c>
      <c r="G484">
        <f>'Reserve 1'!$C489</f>
        <v>0</v>
      </c>
      <c r="H484">
        <f>'Reserve 1'!$D489</f>
        <v>0</v>
      </c>
      <c r="I484">
        <f>'Reserve 2'!$C489</f>
        <v>0</v>
      </c>
      <c r="J484">
        <f>'Reserve 2'!$D489</f>
        <v>0</v>
      </c>
      <c r="K484">
        <f>'Reserve 3'!$C489</f>
        <v>0</v>
      </c>
      <c r="L484">
        <f>'Reserve 3'!$D489</f>
        <v>0</v>
      </c>
      <c r="M484">
        <f>'Reserve 4'!$C489</f>
        <v>0</v>
      </c>
      <c r="N484">
        <f>'Reserve 4'!$D489</f>
        <v>0</v>
      </c>
      <c r="O484">
        <f>'Reserve 5'!$C489</f>
        <v>0</v>
      </c>
      <c r="P484">
        <f>'Reserve 5'!$D489</f>
        <v>0</v>
      </c>
      <c r="Q484">
        <f>'Reserve 6'!$C489</f>
        <v>0</v>
      </c>
      <c r="R484">
        <f>'Reserve 6'!$D489</f>
        <v>0</v>
      </c>
      <c r="S484">
        <f>'Reserve 7'!$C489</f>
        <v>0</v>
      </c>
      <c r="T484">
        <f>'Reserve 7'!$D489</f>
        <v>0</v>
      </c>
      <c r="U484" t="str">
        <f>IF(A484=0,"",IF(COUNTIF(A$2:A484,A484)&gt;1,"",ROW()+(COLUMN()-20)/10000))</f>
        <v/>
      </c>
      <c r="V484" t="str">
        <f>IF(B484=0,"",IF(COUNTIF(B$2:B484,B484)&gt;1,"",ROW()+(COLUMN()-20)/10000))</f>
        <v/>
      </c>
      <c r="W484" t="str">
        <f>IF(C484=0,"",IF(COUNTIF(C$2:C484,C484)&gt;1,"",ROW()+(COLUMN()-20)/10000))</f>
        <v/>
      </c>
      <c r="X484" t="str">
        <f>IF(D484=0,"",IF(COUNTIF(D$2:D484,D484)&gt;1,"",ROW()+(COLUMN()-20)/10000))</f>
        <v/>
      </c>
      <c r="Y484" t="str">
        <f>IF(E484=0,"",IF(COUNTIF(E$2:E484,E484)&gt;1,"",ROW()+(COLUMN()-20)/10000))</f>
        <v/>
      </c>
      <c r="Z484" t="str">
        <f>IF(F484=0,"",IF(COUNTIF(F$2:F484,F484)&gt;1,"",ROW()+(COLUMN()-20)/10000))</f>
        <v/>
      </c>
      <c r="AA484" t="str">
        <f>IF(G484=0,"",IF(COUNTIF(G$2:G484,G484)&gt;1,"",ROW()+(COLUMN()-20)/10000))</f>
        <v/>
      </c>
      <c r="AB484" t="str">
        <f>IF(H484=0,"",IF(COUNTIF(H$2:H484,H484)&gt;1,"",ROW()+(COLUMN()-20)/10000))</f>
        <v/>
      </c>
      <c r="AC484" t="str">
        <f>IF(I484=0,"",IF(COUNTIF(I$2:I484,I484)&gt;1,"",ROW()+(COLUMN()-20)/10000))</f>
        <v/>
      </c>
      <c r="AD484" t="str">
        <f>IF(J484=0,"",IF(COUNTIF(J$2:J484,J484)&gt;1,"",ROW()+(COLUMN()-20)/10000))</f>
        <v/>
      </c>
      <c r="AE484" t="str">
        <f>IF(K484=0,"",IF(COUNTIF(K$2:K484,K484)&gt;1,"",ROW()+(COLUMN()-20)/10000))</f>
        <v/>
      </c>
      <c r="AF484" t="str">
        <f>IF(L484=0,"",IF(COUNTIF(L$2:L484,L484)&gt;1,"",ROW()+(COLUMN()-20)/10000))</f>
        <v/>
      </c>
      <c r="AG484" t="str">
        <f>IF(M484=0,"",IF(COUNTIF(M$2:M484,M484)&gt;1,"",ROW()+(COLUMN()-20)/10000))</f>
        <v/>
      </c>
      <c r="AH484" t="str">
        <f>IF(N484=0,"",IF(COUNTIF(N$2:N484,N484)&gt;1,"",ROW()+(COLUMN()-20)/10000))</f>
        <v/>
      </c>
      <c r="AI484" t="str">
        <f>IF(O484=0,"",IF(COUNTIF(O$2:O484,O484)&gt;1,"",ROW()+(COLUMN()-20)/10000))</f>
        <v/>
      </c>
      <c r="AJ484" t="str">
        <f>IF(P484=0,"",IF(COUNTIF(P$2:P484,P484)&gt;1,"",ROW()+(COLUMN()-20)/10000))</f>
        <v/>
      </c>
      <c r="AK484" t="str">
        <f>IF(Q484=0,"",IF(COUNTIF(Q$2:Q484,Q484)&gt;1,"",ROW()+(COLUMN()-20)/10000))</f>
        <v/>
      </c>
      <c r="AL484" t="str">
        <f>IF(R484=0,"",IF(COUNTIF(R$2:R484,R484)&gt;1,"",ROW()+(COLUMN()-20)/10000))</f>
        <v/>
      </c>
      <c r="AM484" t="str">
        <f>IF(S484=0,"",IF(COUNTIF(S$2:S484,S484)&gt;1,"",ROW()+(COLUMN()-20)/10000))</f>
        <v/>
      </c>
      <c r="AN484" t="str">
        <f>IF(T484=0,"",IF(COUNTIF(T$2:T484,T484)&gt;1,"",ROW()+(COLUMN()-20)/10000))</f>
        <v/>
      </c>
      <c r="AO484" t="str">
        <f t="shared" si="118"/>
        <v/>
      </c>
      <c r="AP484" t="str">
        <f t="shared" ca="1" si="116"/>
        <v/>
      </c>
      <c r="AQ484" t="str">
        <f ca="1">IF(AP484="","",IF(COUNTIF($AP$2:AP484,AP484)&gt;1,"",IF(AP484="overdracht",1,ROW())))</f>
        <v/>
      </c>
      <c r="AT484" t="str">
        <f t="shared" ca="1" si="119"/>
        <v/>
      </c>
      <c r="AU484" t="str">
        <f t="shared" si="120"/>
        <v/>
      </c>
      <c r="AV484" t="str">
        <f t="shared" si="121"/>
        <v/>
      </c>
      <c r="AW484" s="104" t="str">
        <f>IF(A484=Detail!$E$3,ROW()+5+(COLUMN()-48)/1000,"")</f>
        <v/>
      </c>
      <c r="AX484" t="str">
        <f>IF(B484=Detail!$E$3,ROW()+5+(COLUMN()-48)/1000,"")</f>
        <v/>
      </c>
      <c r="AY484" t="str">
        <f>IF(C484=Detail!$E$3,ROW()+5+(COLUMN()-48)/1000,"")</f>
        <v/>
      </c>
      <c r="AZ484" t="str">
        <f>IF(D484=Detail!$E$3,ROW()+5+(COLUMN()-48)/1000,"")</f>
        <v/>
      </c>
      <c r="BA484" t="str">
        <f>IF(E484=Detail!$E$3,ROW()+5+(COLUMN()-48)/1000,"")</f>
        <v/>
      </c>
      <c r="BB484" t="str">
        <f>IF(F484=Detail!$E$3,ROW()+5+(COLUMN()-48)/1000,"")</f>
        <v/>
      </c>
      <c r="BC484" t="str">
        <f>IF(G484=Detail!$E$3,ROW()+5+(COLUMN()-48)/1000,"")</f>
        <v/>
      </c>
      <c r="BD484" t="str">
        <f>IF(H484=Detail!$E$3,ROW()+5+(COLUMN()-48)/1000,"")</f>
        <v/>
      </c>
      <c r="BE484" t="str">
        <f>IF(I484=Detail!$E$3,ROW()+5+(COLUMN()-48)/1000,"")</f>
        <v/>
      </c>
      <c r="BF484" t="str">
        <f>IF(J484=Detail!$E$3,ROW()+5+(COLUMN()-48)/1000,"")</f>
        <v/>
      </c>
      <c r="BG484" t="str">
        <f>IF(K484=Detail!$E$3,ROW()+5+(COLUMN()-48)/1000,"")</f>
        <v/>
      </c>
      <c r="BH484" t="str">
        <f>IF(L484=Detail!$E$3,ROW()+5+(COLUMN()-48)/1000,"")</f>
        <v/>
      </c>
      <c r="BI484" t="str">
        <f>IF(M484=Detail!$E$3,ROW()+5+(COLUMN()-48)/1000,"")</f>
        <v/>
      </c>
      <c r="BJ484" t="str">
        <f>IF(N484=Detail!$E$3,ROW()+5+(COLUMN()-48)/1000,"")</f>
        <v/>
      </c>
      <c r="BK484" t="str">
        <f>IF(O484=Detail!$E$3,ROW()+5+(COLUMN()-48)/1000,"")</f>
        <v/>
      </c>
      <c r="BL484" t="str">
        <f>IF(P484=Detail!$E$3,ROW()+5+(COLUMN()-48)/1000,"")</f>
        <v/>
      </c>
      <c r="BM484" t="str">
        <f>IF(Q484=Detail!$E$3,ROW()+5+(COLUMN()-48)/1000,"")</f>
        <v/>
      </c>
      <c r="BN484" t="str">
        <f>IF(R484=Detail!$E$3,ROW()+5+(COLUMN()-48)/1000,"")</f>
        <v/>
      </c>
      <c r="BO484" t="str">
        <f>IF(S484=Detail!$E$3,ROW()+5+(COLUMN()-48)/1000,"")</f>
        <v/>
      </c>
      <c r="BP484" t="str">
        <f>IF(T484=Detail!$E$3,ROW()+5+(COLUMN()-48)/1000,"")</f>
        <v/>
      </c>
      <c r="BQ484" t="str">
        <f t="shared" ca="1" si="117"/>
        <v/>
      </c>
      <c r="BR484" t="str">
        <f>IF(BS484="","","'"&amp;VLOOKUP(ROUND((BS484-ROUNDDOWN(BS484,0))*1000,0),$BT$2:$BU$21,2,FALSE)&amp;"'!A"&amp;ROUNDDOWN(Codedata!BS484,0))</f>
        <v/>
      </c>
      <c r="BS484" t="str">
        <f t="shared" si="122"/>
        <v/>
      </c>
      <c r="BV484" t="str">
        <f t="shared" ca="1" si="123"/>
        <v/>
      </c>
      <c r="BW484" t="str">
        <f t="shared" ca="1" si="124"/>
        <v/>
      </c>
      <c r="BX484" t="str">
        <f t="shared" ca="1" si="125"/>
        <v/>
      </c>
      <c r="BY484" t="str">
        <f t="shared" ca="1" si="126"/>
        <v/>
      </c>
      <c r="BZ484" t="str">
        <f t="shared" ca="1" si="127"/>
        <v/>
      </c>
      <c r="CA484" t="str">
        <f t="shared" ca="1" si="128"/>
        <v/>
      </c>
      <c r="CB484" t="str">
        <f t="shared" ca="1" si="129"/>
        <v/>
      </c>
      <c r="CC484" t="str">
        <f t="shared" ca="1" si="130"/>
        <v/>
      </c>
    </row>
    <row r="485" spans="1:81" x14ac:dyDescent="0.3">
      <c r="A485">
        <f>Cash!$C490</f>
        <v>0</v>
      </c>
      <c r="B485">
        <f>Cash!$D490</f>
        <v>0</v>
      </c>
      <c r="C485">
        <f>Zicht!$C490</f>
        <v>0</v>
      </c>
      <c r="D485">
        <f>Zicht!$D490</f>
        <v>0</v>
      </c>
      <c r="E485">
        <f>Spaar!$C490</f>
        <v>0</v>
      </c>
      <c r="F485">
        <f>Spaar!$D490</f>
        <v>0</v>
      </c>
      <c r="G485">
        <f>'Reserve 1'!$C490</f>
        <v>0</v>
      </c>
      <c r="H485">
        <f>'Reserve 1'!$D490</f>
        <v>0</v>
      </c>
      <c r="I485">
        <f>'Reserve 2'!$C490</f>
        <v>0</v>
      </c>
      <c r="J485">
        <f>'Reserve 2'!$D490</f>
        <v>0</v>
      </c>
      <c r="K485">
        <f>'Reserve 3'!$C490</f>
        <v>0</v>
      </c>
      <c r="L485">
        <f>'Reserve 3'!$D490</f>
        <v>0</v>
      </c>
      <c r="M485">
        <f>'Reserve 4'!$C490</f>
        <v>0</v>
      </c>
      <c r="N485">
        <f>'Reserve 4'!$D490</f>
        <v>0</v>
      </c>
      <c r="O485">
        <f>'Reserve 5'!$C490</f>
        <v>0</v>
      </c>
      <c r="P485">
        <f>'Reserve 5'!$D490</f>
        <v>0</v>
      </c>
      <c r="Q485">
        <f>'Reserve 6'!$C490</f>
        <v>0</v>
      </c>
      <c r="R485">
        <f>'Reserve 6'!$D490</f>
        <v>0</v>
      </c>
      <c r="S485">
        <f>'Reserve 7'!$C490</f>
        <v>0</v>
      </c>
      <c r="T485">
        <f>'Reserve 7'!$D490</f>
        <v>0</v>
      </c>
      <c r="U485" t="str">
        <f>IF(A485=0,"",IF(COUNTIF(A$2:A485,A485)&gt;1,"",ROW()+(COLUMN()-20)/10000))</f>
        <v/>
      </c>
      <c r="V485" t="str">
        <f>IF(B485=0,"",IF(COUNTIF(B$2:B485,B485)&gt;1,"",ROW()+(COLUMN()-20)/10000))</f>
        <v/>
      </c>
      <c r="W485" t="str">
        <f>IF(C485=0,"",IF(COUNTIF(C$2:C485,C485)&gt;1,"",ROW()+(COLUMN()-20)/10000))</f>
        <v/>
      </c>
      <c r="X485" t="str">
        <f>IF(D485=0,"",IF(COUNTIF(D$2:D485,D485)&gt;1,"",ROW()+(COLUMN()-20)/10000))</f>
        <v/>
      </c>
      <c r="Y485" t="str">
        <f>IF(E485=0,"",IF(COUNTIF(E$2:E485,E485)&gt;1,"",ROW()+(COLUMN()-20)/10000))</f>
        <v/>
      </c>
      <c r="Z485" t="str">
        <f>IF(F485=0,"",IF(COUNTIF(F$2:F485,F485)&gt;1,"",ROW()+(COLUMN()-20)/10000))</f>
        <v/>
      </c>
      <c r="AA485" t="str">
        <f>IF(G485=0,"",IF(COUNTIF(G$2:G485,G485)&gt;1,"",ROW()+(COLUMN()-20)/10000))</f>
        <v/>
      </c>
      <c r="AB485" t="str">
        <f>IF(H485=0,"",IF(COUNTIF(H$2:H485,H485)&gt;1,"",ROW()+(COLUMN()-20)/10000))</f>
        <v/>
      </c>
      <c r="AC485" t="str">
        <f>IF(I485=0,"",IF(COUNTIF(I$2:I485,I485)&gt;1,"",ROW()+(COLUMN()-20)/10000))</f>
        <v/>
      </c>
      <c r="AD485" t="str">
        <f>IF(J485=0,"",IF(COUNTIF(J$2:J485,J485)&gt;1,"",ROW()+(COLUMN()-20)/10000))</f>
        <v/>
      </c>
      <c r="AE485" t="str">
        <f>IF(K485=0,"",IF(COUNTIF(K$2:K485,K485)&gt;1,"",ROW()+(COLUMN()-20)/10000))</f>
        <v/>
      </c>
      <c r="AF485" t="str">
        <f>IF(L485=0,"",IF(COUNTIF(L$2:L485,L485)&gt;1,"",ROW()+(COLUMN()-20)/10000))</f>
        <v/>
      </c>
      <c r="AG485" t="str">
        <f>IF(M485=0,"",IF(COUNTIF(M$2:M485,M485)&gt;1,"",ROW()+(COLUMN()-20)/10000))</f>
        <v/>
      </c>
      <c r="AH485" t="str">
        <f>IF(N485=0,"",IF(COUNTIF(N$2:N485,N485)&gt;1,"",ROW()+(COLUMN()-20)/10000))</f>
        <v/>
      </c>
      <c r="AI485" t="str">
        <f>IF(O485=0,"",IF(COUNTIF(O$2:O485,O485)&gt;1,"",ROW()+(COLUMN()-20)/10000))</f>
        <v/>
      </c>
      <c r="AJ485" t="str">
        <f>IF(P485=0,"",IF(COUNTIF(P$2:P485,P485)&gt;1,"",ROW()+(COLUMN()-20)/10000))</f>
        <v/>
      </c>
      <c r="AK485" t="str">
        <f>IF(Q485=0,"",IF(COUNTIF(Q$2:Q485,Q485)&gt;1,"",ROW()+(COLUMN()-20)/10000))</f>
        <v/>
      </c>
      <c r="AL485" t="str">
        <f>IF(R485=0,"",IF(COUNTIF(R$2:R485,R485)&gt;1,"",ROW()+(COLUMN()-20)/10000))</f>
        <v/>
      </c>
      <c r="AM485" t="str">
        <f>IF(S485=0,"",IF(COUNTIF(S$2:S485,S485)&gt;1,"",ROW()+(COLUMN()-20)/10000))</f>
        <v/>
      </c>
      <c r="AN485" t="str">
        <f>IF(T485=0,"",IF(COUNTIF(T$2:T485,T485)&gt;1,"",ROW()+(COLUMN()-20)/10000))</f>
        <v/>
      </c>
      <c r="AO485" t="str">
        <f t="shared" si="118"/>
        <v/>
      </c>
      <c r="AP485" t="str">
        <f t="shared" ca="1" si="116"/>
        <v/>
      </c>
      <c r="AQ485" t="str">
        <f ca="1">IF(AP485="","",IF(COUNTIF($AP$2:AP485,AP485)&gt;1,"",IF(AP485="overdracht",1,ROW())))</f>
        <v/>
      </c>
      <c r="AT485" t="str">
        <f t="shared" ca="1" si="119"/>
        <v/>
      </c>
      <c r="AU485" t="str">
        <f t="shared" si="120"/>
        <v/>
      </c>
      <c r="AV485" t="str">
        <f t="shared" si="121"/>
        <v/>
      </c>
      <c r="AW485" s="104" t="str">
        <f>IF(A485=Detail!$E$3,ROW()+5+(COLUMN()-48)/1000,"")</f>
        <v/>
      </c>
      <c r="AX485" t="str">
        <f>IF(B485=Detail!$E$3,ROW()+5+(COLUMN()-48)/1000,"")</f>
        <v/>
      </c>
      <c r="AY485" t="str">
        <f>IF(C485=Detail!$E$3,ROW()+5+(COLUMN()-48)/1000,"")</f>
        <v/>
      </c>
      <c r="AZ485" t="str">
        <f>IF(D485=Detail!$E$3,ROW()+5+(COLUMN()-48)/1000,"")</f>
        <v/>
      </c>
      <c r="BA485" t="str">
        <f>IF(E485=Detail!$E$3,ROW()+5+(COLUMN()-48)/1000,"")</f>
        <v/>
      </c>
      <c r="BB485" t="str">
        <f>IF(F485=Detail!$E$3,ROW()+5+(COLUMN()-48)/1000,"")</f>
        <v/>
      </c>
      <c r="BC485" t="str">
        <f>IF(G485=Detail!$E$3,ROW()+5+(COLUMN()-48)/1000,"")</f>
        <v/>
      </c>
      <c r="BD485" t="str">
        <f>IF(H485=Detail!$E$3,ROW()+5+(COLUMN()-48)/1000,"")</f>
        <v/>
      </c>
      <c r="BE485" t="str">
        <f>IF(I485=Detail!$E$3,ROW()+5+(COLUMN()-48)/1000,"")</f>
        <v/>
      </c>
      <c r="BF485" t="str">
        <f>IF(J485=Detail!$E$3,ROW()+5+(COLUMN()-48)/1000,"")</f>
        <v/>
      </c>
      <c r="BG485" t="str">
        <f>IF(K485=Detail!$E$3,ROW()+5+(COLUMN()-48)/1000,"")</f>
        <v/>
      </c>
      <c r="BH485" t="str">
        <f>IF(L485=Detail!$E$3,ROW()+5+(COLUMN()-48)/1000,"")</f>
        <v/>
      </c>
      <c r="BI485" t="str">
        <f>IF(M485=Detail!$E$3,ROW()+5+(COLUMN()-48)/1000,"")</f>
        <v/>
      </c>
      <c r="BJ485" t="str">
        <f>IF(N485=Detail!$E$3,ROW()+5+(COLUMN()-48)/1000,"")</f>
        <v/>
      </c>
      <c r="BK485" t="str">
        <f>IF(O485=Detail!$E$3,ROW()+5+(COLUMN()-48)/1000,"")</f>
        <v/>
      </c>
      <c r="BL485" t="str">
        <f>IF(P485=Detail!$E$3,ROW()+5+(COLUMN()-48)/1000,"")</f>
        <v/>
      </c>
      <c r="BM485" t="str">
        <f>IF(Q485=Detail!$E$3,ROW()+5+(COLUMN()-48)/1000,"")</f>
        <v/>
      </c>
      <c r="BN485" t="str">
        <f>IF(R485=Detail!$E$3,ROW()+5+(COLUMN()-48)/1000,"")</f>
        <v/>
      </c>
      <c r="BO485" t="str">
        <f>IF(S485=Detail!$E$3,ROW()+5+(COLUMN()-48)/1000,"")</f>
        <v/>
      </c>
      <c r="BP485" t="str">
        <f>IF(T485=Detail!$E$3,ROW()+5+(COLUMN()-48)/1000,"")</f>
        <v/>
      </c>
      <c r="BQ485" t="str">
        <f t="shared" ca="1" si="117"/>
        <v/>
      </c>
      <c r="BR485" t="str">
        <f>IF(BS485="","","'"&amp;VLOOKUP(ROUND((BS485-ROUNDDOWN(BS485,0))*1000,0),$BT$2:$BU$21,2,FALSE)&amp;"'!A"&amp;ROUNDDOWN(Codedata!BS485,0))</f>
        <v/>
      </c>
      <c r="BS485" t="str">
        <f t="shared" si="122"/>
        <v/>
      </c>
      <c r="BV485" t="str">
        <f t="shared" ca="1" si="123"/>
        <v/>
      </c>
      <c r="BW485" t="str">
        <f t="shared" ca="1" si="124"/>
        <v/>
      </c>
      <c r="BX485" t="str">
        <f t="shared" ca="1" si="125"/>
        <v/>
      </c>
      <c r="BY485" t="str">
        <f t="shared" ca="1" si="126"/>
        <v/>
      </c>
      <c r="BZ485" t="str">
        <f t="shared" ca="1" si="127"/>
        <v/>
      </c>
      <c r="CA485" t="str">
        <f t="shared" ca="1" si="128"/>
        <v/>
      </c>
      <c r="CB485" t="str">
        <f t="shared" ca="1" si="129"/>
        <v/>
      </c>
      <c r="CC485" t="str">
        <f t="shared" ca="1" si="130"/>
        <v/>
      </c>
    </row>
    <row r="486" spans="1:81" x14ac:dyDescent="0.3">
      <c r="A486">
        <f>Cash!$C491</f>
        <v>0</v>
      </c>
      <c r="B486">
        <f>Cash!$D491</f>
        <v>0</v>
      </c>
      <c r="C486">
        <f>Zicht!$C491</f>
        <v>0</v>
      </c>
      <c r="D486">
        <f>Zicht!$D491</f>
        <v>0</v>
      </c>
      <c r="E486">
        <f>Spaar!$C491</f>
        <v>0</v>
      </c>
      <c r="F486">
        <f>Spaar!$D491</f>
        <v>0</v>
      </c>
      <c r="G486">
        <f>'Reserve 1'!$C491</f>
        <v>0</v>
      </c>
      <c r="H486">
        <f>'Reserve 1'!$D491</f>
        <v>0</v>
      </c>
      <c r="I486">
        <f>'Reserve 2'!$C491</f>
        <v>0</v>
      </c>
      <c r="J486">
        <f>'Reserve 2'!$D491</f>
        <v>0</v>
      </c>
      <c r="K486">
        <f>'Reserve 3'!$C491</f>
        <v>0</v>
      </c>
      <c r="L486">
        <f>'Reserve 3'!$D491</f>
        <v>0</v>
      </c>
      <c r="M486">
        <f>'Reserve 4'!$C491</f>
        <v>0</v>
      </c>
      <c r="N486">
        <f>'Reserve 4'!$D491</f>
        <v>0</v>
      </c>
      <c r="O486">
        <f>'Reserve 5'!$C491</f>
        <v>0</v>
      </c>
      <c r="P486">
        <f>'Reserve 5'!$D491</f>
        <v>0</v>
      </c>
      <c r="Q486">
        <f>'Reserve 6'!$C491</f>
        <v>0</v>
      </c>
      <c r="R486">
        <f>'Reserve 6'!$D491</f>
        <v>0</v>
      </c>
      <c r="S486">
        <f>'Reserve 7'!$C491</f>
        <v>0</v>
      </c>
      <c r="T486">
        <f>'Reserve 7'!$D491</f>
        <v>0</v>
      </c>
      <c r="U486" t="str">
        <f>IF(A486=0,"",IF(COUNTIF(A$2:A486,A486)&gt;1,"",ROW()+(COLUMN()-20)/10000))</f>
        <v/>
      </c>
      <c r="V486" t="str">
        <f>IF(B486=0,"",IF(COUNTIF(B$2:B486,B486)&gt;1,"",ROW()+(COLUMN()-20)/10000))</f>
        <v/>
      </c>
      <c r="W486" t="str">
        <f>IF(C486=0,"",IF(COUNTIF(C$2:C486,C486)&gt;1,"",ROW()+(COLUMN()-20)/10000))</f>
        <v/>
      </c>
      <c r="X486" t="str">
        <f>IF(D486=0,"",IF(COUNTIF(D$2:D486,D486)&gt;1,"",ROW()+(COLUMN()-20)/10000))</f>
        <v/>
      </c>
      <c r="Y486" t="str">
        <f>IF(E486=0,"",IF(COUNTIF(E$2:E486,E486)&gt;1,"",ROW()+(COLUMN()-20)/10000))</f>
        <v/>
      </c>
      <c r="Z486" t="str">
        <f>IF(F486=0,"",IF(COUNTIF(F$2:F486,F486)&gt;1,"",ROW()+(COLUMN()-20)/10000))</f>
        <v/>
      </c>
      <c r="AA486" t="str">
        <f>IF(G486=0,"",IF(COUNTIF(G$2:G486,G486)&gt;1,"",ROW()+(COLUMN()-20)/10000))</f>
        <v/>
      </c>
      <c r="AB486" t="str">
        <f>IF(H486=0,"",IF(COUNTIF(H$2:H486,H486)&gt;1,"",ROW()+(COLUMN()-20)/10000))</f>
        <v/>
      </c>
      <c r="AC486" t="str">
        <f>IF(I486=0,"",IF(COUNTIF(I$2:I486,I486)&gt;1,"",ROW()+(COLUMN()-20)/10000))</f>
        <v/>
      </c>
      <c r="AD486" t="str">
        <f>IF(J486=0,"",IF(COUNTIF(J$2:J486,J486)&gt;1,"",ROW()+(COLUMN()-20)/10000))</f>
        <v/>
      </c>
      <c r="AE486" t="str">
        <f>IF(K486=0,"",IF(COUNTIF(K$2:K486,K486)&gt;1,"",ROW()+(COLUMN()-20)/10000))</f>
        <v/>
      </c>
      <c r="AF486" t="str">
        <f>IF(L486=0,"",IF(COUNTIF(L$2:L486,L486)&gt;1,"",ROW()+(COLUMN()-20)/10000))</f>
        <v/>
      </c>
      <c r="AG486" t="str">
        <f>IF(M486=0,"",IF(COUNTIF(M$2:M486,M486)&gt;1,"",ROW()+(COLUMN()-20)/10000))</f>
        <v/>
      </c>
      <c r="AH486" t="str">
        <f>IF(N486=0,"",IF(COUNTIF(N$2:N486,N486)&gt;1,"",ROW()+(COLUMN()-20)/10000))</f>
        <v/>
      </c>
      <c r="AI486" t="str">
        <f>IF(O486=0,"",IF(COUNTIF(O$2:O486,O486)&gt;1,"",ROW()+(COLUMN()-20)/10000))</f>
        <v/>
      </c>
      <c r="AJ486" t="str">
        <f>IF(P486=0,"",IF(COUNTIF(P$2:P486,P486)&gt;1,"",ROW()+(COLUMN()-20)/10000))</f>
        <v/>
      </c>
      <c r="AK486" t="str">
        <f>IF(Q486=0,"",IF(COUNTIF(Q$2:Q486,Q486)&gt;1,"",ROW()+(COLUMN()-20)/10000))</f>
        <v/>
      </c>
      <c r="AL486" t="str">
        <f>IF(R486=0,"",IF(COUNTIF(R$2:R486,R486)&gt;1,"",ROW()+(COLUMN()-20)/10000))</f>
        <v/>
      </c>
      <c r="AM486" t="str">
        <f>IF(S486=0,"",IF(COUNTIF(S$2:S486,S486)&gt;1,"",ROW()+(COLUMN()-20)/10000))</f>
        <v/>
      </c>
      <c r="AN486" t="str">
        <f>IF(T486=0,"",IF(COUNTIF(T$2:T486,T486)&gt;1,"",ROW()+(COLUMN()-20)/10000))</f>
        <v/>
      </c>
      <c r="AO486" t="str">
        <f t="shared" si="118"/>
        <v/>
      </c>
      <c r="AP486" t="str">
        <f t="shared" ca="1" si="116"/>
        <v/>
      </c>
      <c r="AQ486" t="str">
        <f ca="1">IF(AP486="","",IF(COUNTIF($AP$2:AP486,AP486)&gt;1,"",IF(AP486="overdracht",1,ROW())))</f>
        <v/>
      </c>
      <c r="AT486" t="str">
        <f t="shared" ca="1" si="119"/>
        <v/>
      </c>
      <c r="AU486" t="str">
        <f t="shared" si="120"/>
        <v/>
      </c>
      <c r="AV486" t="str">
        <f t="shared" si="121"/>
        <v/>
      </c>
      <c r="AW486" s="104" t="str">
        <f>IF(A486=Detail!$E$3,ROW()+5+(COLUMN()-48)/1000,"")</f>
        <v/>
      </c>
      <c r="AX486" t="str">
        <f>IF(B486=Detail!$E$3,ROW()+5+(COLUMN()-48)/1000,"")</f>
        <v/>
      </c>
      <c r="AY486" t="str">
        <f>IF(C486=Detail!$E$3,ROW()+5+(COLUMN()-48)/1000,"")</f>
        <v/>
      </c>
      <c r="AZ486" t="str">
        <f>IF(D486=Detail!$E$3,ROW()+5+(COLUMN()-48)/1000,"")</f>
        <v/>
      </c>
      <c r="BA486" t="str">
        <f>IF(E486=Detail!$E$3,ROW()+5+(COLUMN()-48)/1000,"")</f>
        <v/>
      </c>
      <c r="BB486" t="str">
        <f>IF(F486=Detail!$E$3,ROW()+5+(COLUMN()-48)/1000,"")</f>
        <v/>
      </c>
      <c r="BC486" t="str">
        <f>IF(G486=Detail!$E$3,ROW()+5+(COLUMN()-48)/1000,"")</f>
        <v/>
      </c>
      <c r="BD486" t="str">
        <f>IF(H486=Detail!$E$3,ROW()+5+(COLUMN()-48)/1000,"")</f>
        <v/>
      </c>
      <c r="BE486" t="str">
        <f>IF(I486=Detail!$E$3,ROW()+5+(COLUMN()-48)/1000,"")</f>
        <v/>
      </c>
      <c r="BF486" t="str">
        <f>IF(J486=Detail!$E$3,ROW()+5+(COLUMN()-48)/1000,"")</f>
        <v/>
      </c>
      <c r="BG486" t="str">
        <f>IF(K486=Detail!$E$3,ROW()+5+(COLUMN()-48)/1000,"")</f>
        <v/>
      </c>
      <c r="BH486" t="str">
        <f>IF(L486=Detail!$E$3,ROW()+5+(COLUMN()-48)/1000,"")</f>
        <v/>
      </c>
      <c r="BI486" t="str">
        <f>IF(M486=Detail!$E$3,ROW()+5+(COLUMN()-48)/1000,"")</f>
        <v/>
      </c>
      <c r="BJ486" t="str">
        <f>IF(N486=Detail!$E$3,ROW()+5+(COLUMN()-48)/1000,"")</f>
        <v/>
      </c>
      <c r="BK486" t="str">
        <f>IF(O486=Detail!$E$3,ROW()+5+(COLUMN()-48)/1000,"")</f>
        <v/>
      </c>
      <c r="BL486" t="str">
        <f>IF(P486=Detail!$E$3,ROW()+5+(COLUMN()-48)/1000,"")</f>
        <v/>
      </c>
      <c r="BM486" t="str">
        <f>IF(Q486=Detail!$E$3,ROW()+5+(COLUMN()-48)/1000,"")</f>
        <v/>
      </c>
      <c r="BN486" t="str">
        <f>IF(R486=Detail!$E$3,ROW()+5+(COLUMN()-48)/1000,"")</f>
        <v/>
      </c>
      <c r="BO486" t="str">
        <f>IF(S486=Detail!$E$3,ROW()+5+(COLUMN()-48)/1000,"")</f>
        <v/>
      </c>
      <c r="BP486" t="str">
        <f>IF(T486=Detail!$E$3,ROW()+5+(COLUMN()-48)/1000,"")</f>
        <v/>
      </c>
      <c r="BQ486" t="str">
        <f t="shared" ca="1" si="117"/>
        <v/>
      </c>
      <c r="BR486" t="str">
        <f>IF(BS486="","","'"&amp;VLOOKUP(ROUND((BS486-ROUNDDOWN(BS486,0))*1000,0),$BT$2:$BU$21,2,FALSE)&amp;"'!A"&amp;ROUNDDOWN(Codedata!BS486,0))</f>
        <v/>
      </c>
      <c r="BS486" t="str">
        <f t="shared" si="122"/>
        <v/>
      </c>
      <c r="BV486" t="str">
        <f t="shared" ca="1" si="123"/>
        <v/>
      </c>
      <c r="BW486" t="str">
        <f t="shared" ca="1" si="124"/>
        <v/>
      </c>
      <c r="BX486" t="str">
        <f t="shared" ca="1" si="125"/>
        <v/>
      </c>
      <c r="BY486" t="str">
        <f t="shared" ca="1" si="126"/>
        <v/>
      </c>
      <c r="BZ486" t="str">
        <f t="shared" ca="1" si="127"/>
        <v/>
      </c>
      <c r="CA486" t="str">
        <f t="shared" ca="1" si="128"/>
        <v/>
      </c>
      <c r="CB486" t="str">
        <f t="shared" ca="1" si="129"/>
        <v/>
      </c>
      <c r="CC486" t="str">
        <f t="shared" ca="1" si="130"/>
        <v/>
      </c>
    </row>
    <row r="487" spans="1:81" x14ac:dyDescent="0.3">
      <c r="A487">
        <f>Cash!$C492</f>
        <v>0</v>
      </c>
      <c r="B487">
        <f>Cash!$D492</f>
        <v>0</v>
      </c>
      <c r="C487">
        <f>Zicht!$C492</f>
        <v>0</v>
      </c>
      <c r="D487">
        <f>Zicht!$D492</f>
        <v>0</v>
      </c>
      <c r="E487">
        <f>Spaar!$C492</f>
        <v>0</v>
      </c>
      <c r="F487">
        <f>Spaar!$D492</f>
        <v>0</v>
      </c>
      <c r="G487">
        <f>'Reserve 1'!$C492</f>
        <v>0</v>
      </c>
      <c r="H487">
        <f>'Reserve 1'!$D492</f>
        <v>0</v>
      </c>
      <c r="I487">
        <f>'Reserve 2'!$C492</f>
        <v>0</v>
      </c>
      <c r="J487">
        <f>'Reserve 2'!$D492</f>
        <v>0</v>
      </c>
      <c r="K487">
        <f>'Reserve 3'!$C492</f>
        <v>0</v>
      </c>
      <c r="L487">
        <f>'Reserve 3'!$D492</f>
        <v>0</v>
      </c>
      <c r="M487">
        <f>'Reserve 4'!$C492</f>
        <v>0</v>
      </c>
      <c r="N487">
        <f>'Reserve 4'!$D492</f>
        <v>0</v>
      </c>
      <c r="O487">
        <f>'Reserve 5'!$C492</f>
        <v>0</v>
      </c>
      <c r="P487">
        <f>'Reserve 5'!$D492</f>
        <v>0</v>
      </c>
      <c r="Q487">
        <f>'Reserve 6'!$C492</f>
        <v>0</v>
      </c>
      <c r="R487">
        <f>'Reserve 6'!$D492</f>
        <v>0</v>
      </c>
      <c r="S487">
        <f>'Reserve 7'!$C492</f>
        <v>0</v>
      </c>
      <c r="T487">
        <f>'Reserve 7'!$D492</f>
        <v>0</v>
      </c>
      <c r="U487" t="str">
        <f>IF(A487=0,"",IF(COUNTIF(A$2:A487,A487)&gt;1,"",ROW()+(COLUMN()-20)/10000))</f>
        <v/>
      </c>
      <c r="V487" t="str">
        <f>IF(B487=0,"",IF(COUNTIF(B$2:B487,B487)&gt;1,"",ROW()+(COLUMN()-20)/10000))</f>
        <v/>
      </c>
      <c r="W487" t="str">
        <f>IF(C487=0,"",IF(COUNTIF(C$2:C487,C487)&gt;1,"",ROW()+(COLUMN()-20)/10000))</f>
        <v/>
      </c>
      <c r="X487" t="str">
        <f>IF(D487=0,"",IF(COUNTIF(D$2:D487,D487)&gt;1,"",ROW()+(COLUMN()-20)/10000))</f>
        <v/>
      </c>
      <c r="Y487" t="str">
        <f>IF(E487=0,"",IF(COUNTIF(E$2:E487,E487)&gt;1,"",ROW()+(COLUMN()-20)/10000))</f>
        <v/>
      </c>
      <c r="Z487" t="str">
        <f>IF(F487=0,"",IF(COUNTIF(F$2:F487,F487)&gt;1,"",ROW()+(COLUMN()-20)/10000))</f>
        <v/>
      </c>
      <c r="AA487" t="str">
        <f>IF(G487=0,"",IF(COUNTIF(G$2:G487,G487)&gt;1,"",ROW()+(COLUMN()-20)/10000))</f>
        <v/>
      </c>
      <c r="AB487" t="str">
        <f>IF(H487=0,"",IF(COUNTIF(H$2:H487,H487)&gt;1,"",ROW()+(COLUMN()-20)/10000))</f>
        <v/>
      </c>
      <c r="AC487" t="str">
        <f>IF(I487=0,"",IF(COUNTIF(I$2:I487,I487)&gt;1,"",ROW()+(COLUMN()-20)/10000))</f>
        <v/>
      </c>
      <c r="AD487" t="str">
        <f>IF(J487=0,"",IF(COUNTIF(J$2:J487,J487)&gt;1,"",ROW()+(COLUMN()-20)/10000))</f>
        <v/>
      </c>
      <c r="AE487" t="str">
        <f>IF(K487=0,"",IF(COUNTIF(K$2:K487,K487)&gt;1,"",ROW()+(COLUMN()-20)/10000))</f>
        <v/>
      </c>
      <c r="AF487" t="str">
        <f>IF(L487=0,"",IF(COUNTIF(L$2:L487,L487)&gt;1,"",ROW()+(COLUMN()-20)/10000))</f>
        <v/>
      </c>
      <c r="AG487" t="str">
        <f>IF(M487=0,"",IF(COUNTIF(M$2:M487,M487)&gt;1,"",ROW()+(COLUMN()-20)/10000))</f>
        <v/>
      </c>
      <c r="AH487" t="str">
        <f>IF(N487=0,"",IF(COUNTIF(N$2:N487,N487)&gt;1,"",ROW()+(COLUMN()-20)/10000))</f>
        <v/>
      </c>
      <c r="AI487" t="str">
        <f>IF(O487=0,"",IF(COUNTIF(O$2:O487,O487)&gt;1,"",ROW()+(COLUMN()-20)/10000))</f>
        <v/>
      </c>
      <c r="AJ487" t="str">
        <f>IF(P487=0,"",IF(COUNTIF(P$2:P487,P487)&gt;1,"",ROW()+(COLUMN()-20)/10000))</f>
        <v/>
      </c>
      <c r="AK487" t="str">
        <f>IF(Q487=0,"",IF(COUNTIF(Q$2:Q487,Q487)&gt;1,"",ROW()+(COLUMN()-20)/10000))</f>
        <v/>
      </c>
      <c r="AL487" t="str">
        <f>IF(R487=0,"",IF(COUNTIF(R$2:R487,R487)&gt;1,"",ROW()+(COLUMN()-20)/10000))</f>
        <v/>
      </c>
      <c r="AM487" t="str">
        <f>IF(S487=0,"",IF(COUNTIF(S$2:S487,S487)&gt;1,"",ROW()+(COLUMN()-20)/10000))</f>
        <v/>
      </c>
      <c r="AN487" t="str">
        <f>IF(T487=0,"",IF(COUNTIF(T$2:T487,T487)&gt;1,"",ROW()+(COLUMN()-20)/10000))</f>
        <v/>
      </c>
      <c r="AO487" t="str">
        <f t="shared" si="118"/>
        <v/>
      </c>
      <c r="AP487" t="str">
        <f t="shared" ca="1" si="116"/>
        <v/>
      </c>
      <c r="AQ487" t="str">
        <f ca="1">IF(AP487="","",IF(COUNTIF($AP$2:AP487,AP487)&gt;1,"",IF(AP487="overdracht",1,ROW())))</f>
        <v/>
      </c>
      <c r="AT487" t="str">
        <f t="shared" ca="1" si="119"/>
        <v/>
      </c>
      <c r="AU487" t="str">
        <f t="shared" si="120"/>
        <v/>
      </c>
      <c r="AV487" t="str">
        <f t="shared" si="121"/>
        <v/>
      </c>
      <c r="AW487" s="104" t="str">
        <f>IF(A487=Detail!$E$3,ROW()+5+(COLUMN()-48)/1000,"")</f>
        <v/>
      </c>
      <c r="AX487" t="str">
        <f>IF(B487=Detail!$E$3,ROW()+5+(COLUMN()-48)/1000,"")</f>
        <v/>
      </c>
      <c r="AY487" t="str">
        <f>IF(C487=Detail!$E$3,ROW()+5+(COLUMN()-48)/1000,"")</f>
        <v/>
      </c>
      <c r="AZ487" t="str">
        <f>IF(D487=Detail!$E$3,ROW()+5+(COLUMN()-48)/1000,"")</f>
        <v/>
      </c>
      <c r="BA487" t="str">
        <f>IF(E487=Detail!$E$3,ROW()+5+(COLUMN()-48)/1000,"")</f>
        <v/>
      </c>
      <c r="BB487" t="str">
        <f>IF(F487=Detail!$E$3,ROW()+5+(COLUMN()-48)/1000,"")</f>
        <v/>
      </c>
      <c r="BC487" t="str">
        <f>IF(G487=Detail!$E$3,ROW()+5+(COLUMN()-48)/1000,"")</f>
        <v/>
      </c>
      <c r="BD487" t="str">
        <f>IF(H487=Detail!$E$3,ROW()+5+(COLUMN()-48)/1000,"")</f>
        <v/>
      </c>
      <c r="BE487" t="str">
        <f>IF(I487=Detail!$E$3,ROW()+5+(COLUMN()-48)/1000,"")</f>
        <v/>
      </c>
      <c r="BF487" t="str">
        <f>IF(J487=Detail!$E$3,ROW()+5+(COLUMN()-48)/1000,"")</f>
        <v/>
      </c>
      <c r="BG487" t="str">
        <f>IF(K487=Detail!$E$3,ROW()+5+(COLUMN()-48)/1000,"")</f>
        <v/>
      </c>
      <c r="BH487" t="str">
        <f>IF(L487=Detail!$E$3,ROW()+5+(COLUMN()-48)/1000,"")</f>
        <v/>
      </c>
      <c r="BI487" t="str">
        <f>IF(M487=Detail!$E$3,ROW()+5+(COLUMN()-48)/1000,"")</f>
        <v/>
      </c>
      <c r="BJ487" t="str">
        <f>IF(N487=Detail!$E$3,ROW()+5+(COLUMN()-48)/1000,"")</f>
        <v/>
      </c>
      <c r="BK487" t="str">
        <f>IF(O487=Detail!$E$3,ROW()+5+(COLUMN()-48)/1000,"")</f>
        <v/>
      </c>
      <c r="BL487" t="str">
        <f>IF(P487=Detail!$E$3,ROW()+5+(COLUMN()-48)/1000,"")</f>
        <v/>
      </c>
      <c r="BM487" t="str">
        <f>IF(Q487=Detail!$E$3,ROW()+5+(COLUMN()-48)/1000,"")</f>
        <v/>
      </c>
      <c r="BN487" t="str">
        <f>IF(R487=Detail!$E$3,ROW()+5+(COLUMN()-48)/1000,"")</f>
        <v/>
      </c>
      <c r="BO487" t="str">
        <f>IF(S487=Detail!$E$3,ROW()+5+(COLUMN()-48)/1000,"")</f>
        <v/>
      </c>
      <c r="BP487" t="str">
        <f>IF(T487=Detail!$E$3,ROW()+5+(COLUMN()-48)/1000,"")</f>
        <v/>
      </c>
      <c r="BQ487" t="str">
        <f t="shared" ca="1" si="117"/>
        <v/>
      </c>
      <c r="BR487" t="str">
        <f>IF(BS487="","","'"&amp;VLOOKUP(ROUND((BS487-ROUNDDOWN(BS487,0))*1000,0),$BT$2:$BU$21,2,FALSE)&amp;"'!A"&amp;ROUNDDOWN(Codedata!BS487,0))</f>
        <v/>
      </c>
      <c r="BS487" t="str">
        <f t="shared" si="122"/>
        <v/>
      </c>
      <c r="BV487" t="str">
        <f t="shared" ca="1" si="123"/>
        <v/>
      </c>
      <c r="BW487" t="str">
        <f t="shared" ca="1" si="124"/>
        <v/>
      </c>
      <c r="BX487" t="str">
        <f t="shared" ca="1" si="125"/>
        <v/>
      </c>
      <c r="BY487" t="str">
        <f t="shared" ca="1" si="126"/>
        <v/>
      </c>
      <c r="BZ487" t="str">
        <f t="shared" ca="1" si="127"/>
        <v/>
      </c>
      <c r="CA487" t="str">
        <f t="shared" ca="1" si="128"/>
        <v/>
      </c>
      <c r="CB487" t="str">
        <f t="shared" ca="1" si="129"/>
        <v/>
      </c>
      <c r="CC487" t="str">
        <f t="shared" ca="1" si="130"/>
        <v/>
      </c>
    </row>
    <row r="488" spans="1:81" x14ac:dyDescent="0.3">
      <c r="A488">
        <f>Cash!$C493</f>
        <v>0</v>
      </c>
      <c r="B488">
        <f>Cash!$D493</f>
        <v>0</v>
      </c>
      <c r="C488">
        <f>Zicht!$C493</f>
        <v>0</v>
      </c>
      <c r="D488">
        <f>Zicht!$D493</f>
        <v>0</v>
      </c>
      <c r="E488">
        <f>Spaar!$C493</f>
        <v>0</v>
      </c>
      <c r="F488">
        <f>Spaar!$D493</f>
        <v>0</v>
      </c>
      <c r="G488">
        <f>'Reserve 1'!$C493</f>
        <v>0</v>
      </c>
      <c r="H488">
        <f>'Reserve 1'!$D493</f>
        <v>0</v>
      </c>
      <c r="I488">
        <f>'Reserve 2'!$C493</f>
        <v>0</v>
      </c>
      <c r="J488">
        <f>'Reserve 2'!$D493</f>
        <v>0</v>
      </c>
      <c r="K488">
        <f>'Reserve 3'!$C493</f>
        <v>0</v>
      </c>
      <c r="L488">
        <f>'Reserve 3'!$D493</f>
        <v>0</v>
      </c>
      <c r="M488">
        <f>'Reserve 4'!$C493</f>
        <v>0</v>
      </c>
      <c r="N488">
        <f>'Reserve 4'!$D493</f>
        <v>0</v>
      </c>
      <c r="O488">
        <f>'Reserve 5'!$C493</f>
        <v>0</v>
      </c>
      <c r="P488">
        <f>'Reserve 5'!$D493</f>
        <v>0</v>
      </c>
      <c r="Q488">
        <f>'Reserve 6'!$C493</f>
        <v>0</v>
      </c>
      <c r="R488">
        <f>'Reserve 6'!$D493</f>
        <v>0</v>
      </c>
      <c r="S488">
        <f>'Reserve 7'!$C493</f>
        <v>0</v>
      </c>
      <c r="T488">
        <f>'Reserve 7'!$D493</f>
        <v>0</v>
      </c>
      <c r="U488" t="str">
        <f>IF(A488=0,"",IF(COUNTIF(A$2:A488,A488)&gt;1,"",ROW()+(COLUMN()-20)/10000))</f>
        <v/>
      </c>
      <c r="V488" t="str">
        <f>IF(B488=0,"",IF(COUNTIF(B$2:B488,B488)&gt;1,"",ROW()+(COLUMN()-20)/10000))</f>
        <v/>
      </c>
      <c r="W488" t="str">
        <f>IF(C488=0,"",IF(COUNTIF(C$2:C488,C488)&gt;1,"",ROW()+(COLUMN()-20)/10000))</f>
        <v/>
      </c>
      <c r="X488" t="str">
        <f>IF(D488=0,"",IF(COUNTIF(D$2:D488,D488)&gt;1,"",ROW()+(COLUMN()-20)/10000))</f>
        <v/>
      </c>
      <c r="Y488" t="str">
        <f>IF(E488=0,"",IF(COUNTIF(E$2:E488,E488)&gt;1,"",ROW()+(COLUMN()-20)/10000))</f>
        <v/>
      </c>
      <c r="Z488" t="str">
        <f>IF(F488=0,"",IF(COUNTIF(F$2:F488,F488)&gt;1,"",ROW()+(COLUMN()-20)/10000))</f>
        <v/>
      </c>
      <c r="AA488" t="str">
        <f>IF(G488=0,"",IF(COUNTIF(G$2:G488,G488)&gt;1,"",ROW()+(COLUMN()-20)/10000))</f>
        <v/>
      </c>
      <c r="AB488" t="str">
        <f>IF(H488=0,"",IF(COUNTIF(H$2:H488,H488)&gt;1,"",ROW()+(COLUMN()-20)/10000))</f>
        <v/>
      </c>
      <c r="AC488" t="str">
        <f>IF(I488=0,"",IF(COUNTIF(I$2:I488,I488)&gt;1,"",ROW()+(COLUMN()-20)/10000))</f>
        <v/>
      </c>
      <c r="AD488" t="str">
        <f>IF(J488=0,"",IF(COUNTIF(J$2:J488,J488)&gt;1,"",ROW()+(COLUMN()-20)/10000))</f>
        <v/>
      </c>
      <c r="AE488" t="str">
        <f>IF(K488=0,"",IF(COUNTIF(K$2:K488,K488)&gt;1,"",ROW()+(COLUMN()-20)/10000))</f>
        <v/>
      </c>
      <c r="AF488" t="str">
        <f>IF(L488=0,"",IF(COUNTIF(L$2:L488,L488)&gt;1,"",ROW()+(COLUMN()-20)/10000))</f>
        <v/>
      </c>
      <c r="AG488" t="str">
        <f>IF(M488=0,"",IF(COUNTIF(M$2:M488,M488)&gt;1,"",ROW()+(COLUMN()-20)/10000))</f>
        <v/>
      </c>
      <c r="AH488" t="str">
        <f>IF(N488=0,"",IF(COUNTIF(N$2:N488,N488)&gt;1,"",ROW()+(COLUMN()-20)/10000))</f>
        <v/>
      </c>
      <c r="AI488" t="str">
        <f>IF(O488=0,"",IF(COUNTIF(O$2:O488,O488)&gt;1,"",ROW()+(COLUMN()-20)/10000))</f>
        <v/>
      </c>
      <c r="AJ488" t="str">
        <f>IF(P488=0,"",IF(COUNTIF(P$2:P488,P488)&gt;1,"",ROW()+(COLUMN()-20)/10000))</f>
        <v/>
      </c>
      <c r="AK488" t="str">
        <f>IF(Q488=0,"",IF(COUNTIF(Q$2:Q488,Q488)&gt;1,"",ROW()+(COLUMN()-20)/10000))</f>
        <v/>
      </c>
      <c r="AL488" t="str">
        <f>IF(R488=0,"",IF(COUNTIF(R$2:R488,R488)&gt;1,"",ROW()+(COLUMN()-20)/10000))</f>
        <v/>
      </c>
      <c r="AM488" t="str">
        <f>IF(S488=0,"",IF(COUNTIF(S$2:S488,S488)&gt;1,"",ROW()+(COLUMN()-20)/10000))</f>
        <v/>
      </c>
      <c r="AN488" t="str">
        <f>IF(T488=0,"",IF(COUNTIF(T$2:T488,T488)&gt;1,"",ROW()+(COLUMN()-20)/10000))</f>
        <v/>
      </c>
      <c r="AO488" t="str">
        <f t="shared" si="118"/>
        <v/>
      </c>
      <c r="AP488" t="str">
        <f t="shared" ca="1" si="116"/>
        <v/>
      </c>
      <c r="AQ488" t="str">
        <f ca="1">IF(AP488="","",IF(COUNTIF($AP$2:AP488,AP488)&gt;1,"",IF(AP488="overdracht",1,ROW())))</f>
        <v/>
      </c>
      <c r="AT488" t="str">
        <f t="shared" ca="1" si="119"/>
        <v/>
      </c>
      <c r="AU488" t="str">
        <f t="shared" si="120"/>
        <v/>
      </c>
      <c r="AV488" t="str">
        <f t="shared" si="121"/>
        <v/>
      </c>
      <c r="AW488" s="104" t="str">
        <f>IF(A488=Detail!$E$3,ROW()+5+(COLUMN()-48)/1000,"")</f>
        <v/>
      </c>
      <c r="AX488" t="str">
        <f>IF(B488=Detail!$E$3,ROW()+5+(COLUMN()-48)/1000,"")</f>
        <v/>
      </c>
      <c r="AY488" t="str">
        <f>IF(C488=Detail!$E$3,ROW()+5+(COLUMN()-48)/1000,"")</f>
        <v/>
      </c>
      <c r="AZ488" t="str">
        <f>IF(D488=Detail!$E$3,ROW()+5+(COLUMN()-48)/1000,"")</f>
        <v/>
      </c>
      <c r="BA488" t="str">
        <f>IF(E488=Detail!$E$3,ROW()+5+(COLUMN()-48)/1000,"")</f>
        <v/>
      </c>
      <c r="BB488" t="str">
        <f>IF(F488=Detail!$E$3,ROW()+5+(COLUMN()-48)/1000,"")</f>
        <v/>
      </c>
      <c r="BC488" t="str">
        <f>IF(G488=Detail!$E$3,ROW()+5+(COLUMN()-48)/1000,"")</f>
        <v/>
      </c>
      <c r="BD488" t="str">
        <f>IF(H488=Detail!$E$3,ROW()+5+(COLUMN()-48)/1000,"")</f>
        <v/>
      </c>
      <c r="BE488" t="str">
        <f>IF(I488=Detail!$E$3,ROW()+5+(COLUMN()-48)/1000,"")</f>
        <v/>
      </c>
      <c r="BF488" t="str">
        <f>IF(J488=Detail!$E$3,ROW()+5+(COLUMN()-48)/1000,"")</f>
        <v/>
      </c>
      <c r="BG488" t="str">
        <f>IF(K488=Detail!$E$3,ROW()+5+(COLUMN()-48)/1000,"")</f>
        <v/>
      </c>
      <c r="BH488" t="str">
        <f>IF(L488=Detail!$E$3,ROW()+5+(COLUMN()-48)/1000,"")</f>
        <v/>
      </c>
      <c r="BI488" t="str">
        <f>IF(M488=Detail!$E$3,ROW()+5+(COLUMN()-48)/1000,"")</f>
        <v/>
      </c>
      <c r="BJ488" t="str">
        <f>IF(N488=Detail!$E$3,ROW()+5+(COLUMN()-48)/1000,"")</f>
        <v/>
      </c>
      <c r="BK488" t="str">
        <f>IF(O488=Detail!$E$3,ROW()+5+(COLUMN()-48)/1000,"")</f>
        <v/>
      </c>
      <c r="BL488" t="str">
        <f>IF(P488=Detail!$E$3,ROW()+5+(COLUMN()-48)/1000,"")</f>
        <v/>
      </c>
      <c r="BM488" t="str">
        <f>IF(Q488=Detail!$E$3,ROW()+5+(COLUMN()-48)/1000,"")</f>
        <v/>
      </c>
      <c r="BN488" t="str">
        <f>IF(R488=Detail!$E$3,ROW()+5+(COLUMN()-48)/1000,"")</f>
        <v/>
      </c>
      <c r="BO488" t="str">
        <f>IF(S488=Detail!$E$3,ROW()+5+(COLUMN()-48)/1000,"")</f>
        <v/>
      </c>
      <c r="BP488" t="str">
        <f>IF(T488=Detail!$E$3,ROW()+5+(COLUMN()-48)/1000,"")</f>
        <v/>
      </c>
      <c r="BQ488" t="str">
        <f t="shared" ca="1" si="117"/>
        <v/>
      </c>
      <c r="BR488" t="str">
        <f>IF(BS488="","","'"&amp;VLOOKUP(ROUND((BS488-ROUNDDOWN(BS488,0))*1000,0),$BT$2:$BU$21,2,FALSE)&amp;"'!A"&amp;ROUNDDOWN(Codedata!BS488,0))</f>
        <v/>
      </c>
      <c r="BS488" t="str">
        <f t="shared" si="122"/>
        <v/>
      </c>
      <c r="BV488" t="str">
        <f t="shared" ca="1" si="123"/>
        <v/>
      </c>
      <c r="BW488" t="str">
        <f t="shared" ca="1" si="124"/>
        <v/>
      </c>
      <c r="BX488" t="str">
        <f t="shared" ca="1" si="125"/>
        <v/>
      </c>
      <c r="BY488" t="str">
        <f t="shared" ca="1" si="126"/>
        <v/>
      </c>
      <c r="BZ488" t="str">
        <f t="shared" ca="1" si="127"/>
        <v/>
      </c>
      <c r="CA488" t="str">
        <f t="shared" ca="1" si="128"/>
        <v/>
      </c>
      <c r="CB488" t="str">
        <f t="shared" ca="1" si="129"/>
        <v/>
      </c>
      <c r="CC488" t="str">
        <f t="shared" ca="1" si="130"/>
        <v/>
      </c>
    </row>
    <row r="489" spans="1:81" x14ac:dyDescent="0.3">
      <c r="A489">
        <f>Cash!$C494</f>
        <v>0</v>
      </c>
      <c r="B489">
        <f>Cash!$D494</f>
        <v>0</v>
      </c>
      <c r="C489">
        <f>Zicht!$C494</f>
        <v>0</v>
      </c>
      <c r="D489">
        <f>Zicht!$D494</f>
        <v>0</v>
      </c>
      <c r="E489">
        <f>Spaar!$C494</f>
        <v>0</v>
      </c>
      <c r="F489">
        <f>Spaar!$D494</f>
        <v>0</v>
      </c>
      <c r="G489">
        <f>'Reserve 1'!$C494</f>
        <v>0</v>
      </c>
      <c r="H489">
        <f>'Reserve 1'!$D494</f>
        <v>0</v>
      </c>
      <c r="I489">
        <f>'Reserve 2'!$C494</f>
        <v>0</v>
      </c>
      <c r="J489">
        <f>'Reserve 2'!$D494</f>
        <v>0</v>
      </c>
      <c r="K489">
        <f>'Reserve 3'!$C494</f>
        <v>0</v>
      </c>
      <c r="L489">
        <f>'Reserve 3'!$D494</f>
        <v>0</v>
      </c>
      <c r="M489">
        <f>'Reserve 4'!$C494</f>
        <v>0</v>
      </c>
      <c r="N489">
        <f>'Reserve 4'!$D494</f>
        <v>0</v>
      </c>
      <c r="O489">
        <f>'Reserve 5'!$C494</f>
        <v>0</v>
      </c>
      <c r="P489">
        <f>'Reserve 5'!$D494</f>
        <v>0</v>
      </c>
      <c r="Q489">
        <f>'Reserve 6'!$C494</f>
        <v>0</v>
      </c>
      <c r="R489">
        <f>'Reserve 6'!$D494</f>
        <v>0</v>
      </c>
      <c r="S489">
        <f>'Reserve 7'!$C494</f>
        <v>0</v>
      </c>
      <c r="T489">
        <f>'Reserve 7'!$D494</f>
        <v>0</v>
      </c>
      <c r="U489" t="str">
        <f>IF(A489=0,"",IF(COUNTIF(A$2:A489,A489)&gt;1,"",ROW()+(COLUMN()-20)/10000))</f>
        <v/>
      </c>
      <c r="V489" t="str">
        <f>IF(B489=0,"",IF(COUNTIF(B$2:B489,B489)&gt;1,"",ROW()+(COLUMN()-20)/10000))</f>
        <v/>
      </c>
      <c r="W489" t="str">
        <f>IF(C489=0,"",IF(COUNTIF(C$2:C489,C489)&gt;1,"",ROW()+(COLUMN()-20)/10000))</f>
        <v/>
      </c>
      <c r="X489" t="str">
        <f>IF(D489=0,"",IF(COUNTIF(D$2:D489,D489)&gt;1,"",ROW()+(COLUMN()-20)/10000))</f>
        <v/>
      </c>
      <c r="Y489" t="str">
        <f>IF(E489=0,"",IF(COUNTIF(E$2:E489,E489)&gt;1,"",ROW()+(COLUMN()-20)/10000))</f>
        <v/>
      </c>
      <c r="Z489" t="str">
        <f>IF(F489=0,"",IF(COUNTIF(F$2:F489,F489)&gt;1,"",ROW()+(COLUMN()-20)/10000))</f>
        <v/>
      </c>
      <c r="AA489" t="str">
        <f>IF(G489=0,"",IF(COUNTIF(G$2:G489,G489)&gt;1,"",ROW()+(COLUMN()-20)/10000))</f>
        <v/>
      </c>
      <c r="AB489" t="str">
        <f>IF(H489=0,"",IF(COUNTIF(H$2:H489,H489)&gt;1,"",ROW()+(COLUMN()-20)/10000))</f>
        <v/>
      </c>
      <c r="AC489" t="str">
        <f>IF(I489=0,"",IF(COUNTIF(I$2:I489,I489)&gt;1,"",ROW()+(COLUMN()-20)/10000))</f>
        <v/>
      </c>
      <c r="AD489" t="str">
        <f>IF(J489=0,"",IF(COUNTIF(J$2:J489,J489)&gt;1,"",ROW()+(COLUMN()-20)/10000))</f>
        <v/>
      </c>
      <c r="AE489" t="str">
        <f>IF(K489=0,"",IF(COUNTIF(K$2:K489,K489)&gt;1,"",ROW()+(COLUMN()-20)/10000))</f>
        <v/>
      </c>
      <c r="AF489" t="str">
        <f>IF(L489=0,"",IF(COUNTIF(L$2:L489,L489)&gt;1,"",ROW()+(COLUMN()-20)/10000))</f>
        <v/>
      </c>
      <c r="AG489" t="str">
        <f>IF(M489=0,"",IF(COUNTIF(M$2:M489,M489)&gt;1,"",ROW()+(COLUMN()-20)/10000))</f>
        <v/>
      </c>
      <c r="AH489" t="str">
        <f>IF(N489=0,"",IF(COUNTIF(N$2:N489,N489)&gt;1,"",ROW()+(COLUMN()-20)/10000))</f>
        <v/>
      </c>
      <c r="AI489" t="str">
        <f>IF(O489=0,"",IF(COUNTIF(O$2:O489,O489)&gt;1,"",ROW()+(COLUMN()-20)/10000))</f>
        <v/>
      </c>
      <c r="AJ489" t="str">
        <f>IF(P489=0,"",IF(COUNTIF(P$2:P489,P489)&gt;1,"",ROW()+(COLUMN()-20)/10000))</f>
        <v/>
      </c>
      <c r="AK489" t="str">
        <f>IF(Q489=0,"",IF(COUNTIF(Q$2:Q489,Q489)&gt;1,"",ROW()+(COLUMN()-20)/10000))</f>
        <v/>
      </c>
      <c r="AL489" t="str">
        <f>IF(R489=0,"",IF(COUNTIF(R$2:R489,R489)&gt;1,"",ROW()+(COLUMN()-20)/10000))</f>
        <v/>
      </c>
      <c r="AM489" t="str">
        <f>IF(S489=0,"",IF(COUNTIF(S$2:S489,S489)&gt;1,"",ROW()+(COLUMN()-20)/10000))</f>
        <v/>
      </c>
      <c r="AN489" t="str">
        <f>IF(T489=0,"",IF(COUNTIF(T$2:T489,T489)&gt;1,"",ROW()+(COLUMN()-20)/10000))</f>
        <v/>
      </c>
      <c r="AO489" t="str">
        <f t="shared" si="118"/>
        <v/>
      </c>
      <c r="AP489" t="str">
        <f t="shared" ca="1" si="116"/>
        <v/>
      </c>
      <c r="AQ489" t="str">
        <f ca="1">IF(AP489="","",IF(COUNTIF($AP$2:AP489,AP489)&gt;1,"",IF(AP489="overdracht",1,ROW())))</f>
        <v/>
      </c>
      <c r="AT489" t="str">
        <f t="shared" ca="1" si="119"/>
        <v/>
      </c>
      <c r="AU489" t="str">
        <f t="shared" si="120"/>
        <v/>
      </c>
      <c r="AV489" t="str">
        <f t="shared" si="121"/>
        <v/>
      </c>
      <c r="AW489" s="104" t="str">
        <f>IF(A489=Detail!$E$3,ROW()+5+(COLUMN()-48)/1000,"")</f>
        <v/>
      </c>
      <c r="AX489" t="str">
        <f>IF(B489=Detail!$E$3,ROW()+5+(COLUMN()-48)/1000,"")</f>
        <v/>
      </c>
      <c r="AY489" t="str">
        <f>IF(C489=Detail!$E$3,ROW()+5+(COLUMN()-48)/1000,"")</f>
        <v/>
      </c>
      <c r="AZ489" t="str">
        <f>IF(D489=Detail!$E$3,ROW()+5+(COLUMN()-48)/1000,"")</f>
        <v/>
      </c>
      <c r="BA489" t="str">
        <f>IF(E489=Detail!$E$3,ROW()+5+(COLUMN()-48)/1000,"")</f>
        <v/>
      </c>
      <c r="BB489" t="str">
        <f>IF(F489=Detail!$E$3,ROW()+5+(COLUMN()-48)/1000,"")</f>
        <v/>
      </c>
      <c r="BC489" t="str">
        <f>IF(G489=Detail!$E$3,ROW()+5+(COLUMN()-48)/1000,"")</f>
        <v/>
      </c>
      <c r="BD489" t="str">
        <f>IF(H489=Detail!$E$3,ROW()+5+(COLUMN()-48)/1000,"")</f>
        <v/>
      </c>
      <c r="BE489" t="str">
        <f>IF(I489=Detail!$E$3,ROW()+5+(COLUMN()-48)/1000,"")</f>
        <v/>
      </c>
      <c r="BF489" t="str">
        <f>IF(J489=Detail!$E$3,ROW()+5+(COLUMN()-48)/1000,"")</f>
        <v/>
      </c>
      <c r="BG489" t="str">
        <f>IF(K489=Detail!$E$3,ROW()+5+(COLUMN()-48)/1000,"")</f>
        <v/>
      </c>
      <c r="BH489" t="str">
        <f>IF(L489=Detail!$E$3,ROW()+5+(COLUMN()-48)/1000,"")</f>
        <v/>
      </c>
      <c r="BI489" t="str">
        <f>IF(M489=Detail!$E$3,ROW()+5+(COLUMN()-48)/1000,"")</f>
        <v/>
      </c>
      <c r="BJ489" t="str">
        <f>IF(N489=Detail!$E$3,ROW()+5+(COLUMN()-48)/1000,"")</f>
        <v/>
      </c>
      <c r="BK489" t="str">
        <f>IF(O489=Detail!$E$3,ROW()+5+(COLUMN()-48)/1000,"")</f>
        <v/>
      </c>
      <c r="BL489" t="str">
        <f>IF(P489=Detail!$E$3,ROW()+5+(COLUMN()-48)/1000,"")</f>
        <v/>
      </c>
      <c r="BM489" t="str">
        <f>IF(Q489=Detail!$E$3,ROW()+5+(COLUMN()-48)/1000,"")</f>
        <v/>
      </c>
      <c r="BN489" t="str">
        <f>IF(R489=Detail!$E$3,ROW()+5+(COLUMN()-48)/1000,"")</f>
        <v/>
      </c>
      <c r="BO489" t="str">
        <f>IF(S489=Detail!$E$3,ROW()+5+(COLUMN()-48)/1000,"")</f>
        <v/>
      </c>
      <c r="BP489" t="str">
        <f>IF(T489=Detail!$E$3,ROW()+5+(COLUMN()-48)/1000,"")</f>
        <v/>
      </c>
      <c r="BQ489" t="str">
        <f t="shared" ca="1" si="117"/>
        <v/>
      </c>
      <c r="BR489" t="str">
        <f>IF(BS489="","","'"&amp;VLOOKUP(ROUND((BS489-ROUNDDOWN(BS489,0))*1000,0),$BT$2:$BU$21,2,FALSE)&amp;"'!A"&amp;ROUNDDOWN(Codedata!BS489,0))</f>
        <v/>
      </c>
      <c r="BS489" t="str">
        <f t="shared" si="122"/>
        <v/>
      </c>
      <c r="BV489" t="str">
        <f t="shared" ca="1" si="123"/>
        <v/>
      </c>
      <c r="BW489" t="str">
        <f t="shared" ca="1" si="124"/>
        <v/>
      </c>
      <c r="BX489" t="str">
        <f t="shared" ca="1" si="125"/>
        <v/>
      </c>
      <c r="BY489" t="str">
        <f t="shared" ca="1" si="126"/>
        <v/>
      </c>
      <c r="BZ489" t="str">
        <f t="shared" ca="1" si="127"/>
        <v/>
      </c>
      <c r="CA489" t="str">
        <f t="shared" ca="1" si="128"/>
        <v/>
      </c>
      <c r="CB489" t="str">
        <f t="shared" ca="1" si="129"/>
        <v/>
      </c>
      <c r="CC489" t="str">
        <f t="shared" ca="1" si="130"/>
        <v/>
      </c>
    </row>
    <row r="490" spans="1:81" x14ac:dyDescent="0.3">
      <c r="A490">
        <f>Cash!$C495</f>
        <v>0</v>
      </c>
      <c r="B490">
        <f>Cash!$D495</f>
        <v>0</v>
      </c>
      <c r="C490">
        <f>Zicht!$C495</f>
        <v>0</v>
      </c>
      <c r="D490">
        <f>Zicht!$D495</f>
        <v>0</v>
      </c>
      <c r="E490">
        <f>Spaar!$C495</f>
        <v>0</v>
      </c>
      <c r="F490">
        <f>Spaar!$D495</f>
        <v>0</v>
      </c>
      <c r="G490">
        <f>'Reserve 1'!$C495</f>
        <v>0</v>
      </c>
      <c r="H490">
        <f>'Reserve 1'!$D495</f>
        <v>0</v>
      </c>
      <c r="I490">
        <f>'Reserve 2'!$C495</f>
        <v>0</v>
      </c>
      <c r="J490">
        <f>'Reserve 2'!$D495</f>
        <v>0</v>
      </c>
      <c r="K490">
        <f>'Reserve 3'!$C495</f>
        <v>0</v>
      </c>
      <c r="L490">
        <f>'Reserve 3'!$D495</f>
        <v>0</v>
      </c>
      <c r="M490">
        <f>'Reserve 4'!$C495</f>
        <v>0</v>
      </c>
      <c r="N490">
        <f>'Reserve 4'!$D495</f>
        <v>0</v>
      </c>
      <c r="O490">
        <f>'Reserve 5'!$C495</f>
        <v>0</v>
      </c>
      <c r="P490">
        <f>'Reserve 5'!$D495</f>
        <v>0</v>
      </c>
      <c r="Q490">
        <f>'Reserve 6'!$C495</f>
        <v>0</v>
      </c>
      <c r="R490">
        <f>'Reserve 6'!$D495</f>
        <v>0</v>
      </c>
      <c r="S490">
        <f>'Reserve 7'!$C495</f>
        <v>0</v>
      </c>
      <c r="T490">
        <f>'Reserve 7'!$D495</f>
        <v>0</v>
      </c>
      <c r="U490" t="str">
        <f>IF(A490=0,"",IF(COUNTIF(A$2:A490,A490)&gt;1,"",ROW()+(COLUMN()-20)/10000))</f>
        <v/>
      </c>
      <c r="V490" t="str">
        <f>IF(B490=0,"",IF(COUNTIF(B$2:B490,B490)&gt;1,"",ROW()+(COLUMN()-20)/10000))</f>
        <v/>
      </c>
      <c r="W490" t="str">
        <f>IF(C490=0,"",IF(COUNTIF(C$2:C490,C490)&gt;1,"",ROW()+(COLUMN()-20)/10000))</f>
        <v/>
      </c>
      <c r="X490" t="str">
        <f>IF(D490=0,"",IF(COUNTIF(D$2:D490,D490)&gt;1,"",ROW()+(COLUMN()-20)/10000))</f>
        <v/>
      </c>
      <c r="Y490" t="str">
        <f>IF(E490=0,"",IF(COUNTIF(E$2:E490,E490)&gt;1,"",ROW()+(COLUMN()-20)/10000))</f>
        <v/>
      </c>
      <c r="Z490" t="str">
        <f>IF(F490=0,"",IF(COUNTIF(F$2:F490,F490)&gt;1,"",ROW()+(COLUMN()-20)/10000))</f>
        <v/>
      </c>
      <c r="AA490" t="str">
        <f>IF(G490=0,"",IF(COUNTIF(G$2:G490,G490)&gt;1,"",ROW()+(COLUMN()-20)/10000))</f>
        <v/>
      </c>
      <c r="AB490" t="str">
        <f>IF(H490=0,"",IF(COUNTIF(H$2:H490,H490)&gt;1,"",ROW()+(COLUMN()-20)/10000))</f>
        <v/>
      </c>
      <c r="AC490" t="str">
        <f>IF(I490=0,"",IF(COUNTIF(I$2:I490,I490)&gt;1,"",ROW()+(COLUMN()-20)/10000))</f>
        <v/>
      </c>
      <c r="AD490" t="str">
        <f>IF(J490=0,"",IF(COUNTIF(J$2:J490,J490)&gt;1,"",ROW()+(COLUMN()-20)/10000))</f>
        <v/>
      </c>
      <c r="AE490" t="str">
        <f>IF(K490=0,"",IF(COUNTIF(K$2:K490,K490)&gt;1,"",ROW()+(COLUMN()-20)/10000))</f>
        <v/>
      </c>
      <c r="AF490" t="str">
        <f>IF(L490=0,"",IF(COUNTIF(L$2:L490,L490)&gt;1,"",ROW()+(COLUMN()-20)/10000))</f>
        <v/>
      </c>
      <c r="AG490" t="str">
        <f>IF(M490=0,"",IF(COUNTIF(M$2:M490,M490)&gt;1,"",ROW()+(COLUMN()-20)/10000))</f>
        <v/>
      </c>
      <c r="AH490" t="str">
        <f>IF(N490=0,"",IF(COUNTIF(N$2:N490,N490)&gt;1,"",ROW()+(COLUMN()-20)/10000))</f>
        <v/>
      </c>
      <c r="AI490" t="str">
        <f>IF(O490=0,"",IF(COUNTIF(O$2:O490,O490)&gt;1,"",ROW()+(COLUMN()-20)/10000))</f>
        <v/>
      </c>
      <c r="AJ490" t="str">
        <f>IF(P490=0,"",IF(COUNTIF(P$2:P490,P490)&gt;1,"",ROW()+(COLUMN()-20)/10000))</f>
        <v/>
      </c>
      <c r="AK490" t="str">
        <f>IF(Q490=0,"",IF(COUNTIF(Q$2:Q490,Q490)&gt;1,"",ROW()+(COLUMN()-20)/10000))</f>
        <v/>
      </c>
      <c r="AL490" t="str">
        <f>IF(R490=0,"",IF(COUNTIF(R$2:R490,R490)&gt;1,"",ROW()+(COLUMN()-20)/10000))</f>
        <v/>
      </c>
      <c r="AM490" t="str">
        <f>IF(S490=0,"",IF(COUNTIF(S$2:S490,S490)&gt;1,"",ROW()+(COLUMN()-20)/10000))</f>
        <v/>
      </c>
      <c r="AN490" t="str">
        <f>IF(T490=0,"",IF(COUNTIF(T$2:T490,T490)&gt;1,"",ROW()+(COLUMN()-20)/10000))</f>
        <v/>
      </c>
      <c r="AO490" t="str">
        <f t="shared" si="118"/>
        <v/>
      </c>
      <c r="AP490" t="str">
        <f t="shared" ca="1" si="116"/>
        <v/>
      </c>
      <c r="AQ490" t="str">
        <f ca="1">IF(AP490="","",IF(COUNTIF($AP$2:AP490,AP490)&gt;1,"",IF(AP490="overdracht",1,ROW())))</f>
        <v/>
      </c>
      <c r="AT490" t="str">
        <f t="shared" ca="1" si="119"/>
        <v/>
      </c>
      <c r="AU490" t="str">
        <f t="shared" si="120"/>
        <v/>
      </c>
      <c r="AV490" t="str">
        <f t="shared" si="121"/>
        <v/>
      </c>
      <c r="AW490" s="104" t="str">
        <f>IF(A490=Detail!$E$3,ROW()+5+(COLUMN()-48)/1000,"")</f>
        <v/>
      </c>
      <c r="AX490" t="str">
        <f>IF(B490=Detail!$E$3,ROW()+5+(COLUMN()-48)/1000,"")</f>
        <v/>
      </c>
      <c r="AY490" t="str">
        <f>IF(C490=Detail!$E$3,ROW()+5+(COLUMN()-48)/1000,"")</f>
        <v/>
      </c>
      <c r="AZ490" t="str">
        <f>IF(D490=Detail!$E$3,ROW()+5+(COLUMN()-48)/1000,"")</f>
        <v/>
      </c>
      <c r="BA490" t="str">
        <f>IF(E490=Detail!$E$3,ROW()+5+(COLUMN()-48)/1000,"")</f>
        <v/>
      </c>
      <c r="BB490" t="str">
        <f>IF(F490=Detail!$E$3,ROW()+5+(COLUMN()-48)/1000,"")</f>
        <v/>
      </c>
      <c r="BC490" t="str">
        <f>IF(G490=Detail!$E$3,ROW()+5+(COLUMN()-48)/1000,"")</f>
        <v/>
      </c>
      <c r="BD490" t="str">
        <f>IF(H490=Detail!$E$3,ROW()+5+(COLUMN()-48)/1000,"")</f>
        <v/>
      </c>
      <c r="BE490" t="str">
        <f>IF(I490=Detail!$E$3,ROW()+5+(COLUMN()-48)/1000,"")</f>
        <v/>
      </c>
      <c r="BF490" t="str">
        <f>IF(J490=Detail!$E$3,ROW()+5+(COLUMN()-48)/1000,"")</f>
        <v/>
      </c>
      <c r="BG490" t="str">
        <f>IF(K490=Detail!$E$3,ROW()+5+(COLUMN()-48)/1000,"")</f>
        <v/>
      </c>
      <c r="BH490" t="str">
        <f>IF(L490=Detail!$E$3,ROW()+5+(COLUMN()-48)/1000,"")</f>
        <v/>
      </c>
      <c r="BI490" t="str">
        <f>IF(M490=Detail!$E$3,ROW()+5+(COLUMN()-48)/1000,"")</f>
        <v/>
      </c>
      <c r="BJ490" t="str">
        <f>IF(N490=Detail!$E$3,ROW()+5+(COLUMN()-48)/1000,"")</f>
        <v/>
      </c>
      <c r="BK490" t="str">
        <f>IF(O490=Detail!$E$3,ROW()+5+(COLUMN()-48)/1000,"")</f>
        <v/>
      </c>
      <c r="BL490" t="str">
        <f>IF(P490=Detail!$E$3,ROW()+5+(COLUMN()-48)/1000,"")</f>
        <v/>
      </c>
      <c r="BM490" t="str">
        <f>IF(Q490=Detail!$E$3,ROW()+5+(COLUMN()-48)/1000,"")</f>
        <v/>
      </c>
      <c r="BN490" t="str">
        <f>IF(R490=Detail!$E$3,ROW()+5+(COLUMN()-48)/1000,"")</f>
        <v/>
      </c>
      <c r="BO490" t="str">
        <f>IF(S490=Detail!$E$3,ROW()+5+(COLUMN()-48)/1000,"")</f>
        <v/>
      </c>
      <c r="BP490" t="str">
        <f>IF(T490=Detail!$E$3,ROW()+5+(COLUMN()-48)/1000,"")</f>
        <v/>
      </c>
      <c r="BQ490" t="str">
        <f t="shared" ca="1" si="117"/>
        <v/>
      </c>
      <c r="BR490" t="str">
        <f>IF(BS490="","","'"&amp;VLOOKUP(ROUND((BS490-ROUNDDOWN(BS490,0))*1000,0),$BT$2:$BU$21,2,FALSE)&amp;"'!A"&amp;ROUNDDOWN(Codedata!BS490,0))</f>
        <v/>
      </c>
      <c r="BS490" t="str">
        <f t="shared" si="122"/>
        <v/>
      </c>
      <c r="BV490" t="str">
        <f t="shared" ca="1" si="123"/>
        <v/>
      </c>
      <c r="BW490" t="str">
        <f t="shared" ca="1" si="124"/>
        <v/>
      </c>
      <c r="BX490" t="str">
        <f t="shared" ca="1" si="125"/>
        <v/>
      </c>
      <c r="BY490" t="str">
        <f t="shared" ca="1" si="126"/>
        <v/>
      </c>
      <c r="BZ490" t="str">
        <f t="shared" ca="1" si="127"/>
        <v/>
      </c>
      <c r="CA490" t="str">
        <f t="shared" ca="1" si="128"/>
        <v/>
      </c>
      <c r="CB490" t="str">
        <f t="shared" ca="1" si="129"/>
        <v/>
      </c>
      <c r="CC490" t="str">
        <f t="shared" ca="1" si="130"/>
        <v/>
      </c>
    </row>
    <row r="491" spans="1:81" x14ac:dyDescent="0.3">
      <c r="A491">
        <f>Cash!$C496</f>
        <v>0</v>
      </c>
      <c r="B491">
        <f>Cash!$D496</f>
        <v>0</v>
      </c>
      <c r="C491">
        <f>Zicht!$C496</f>
        <v>0</v>
      </c>
      <c r="D491">
        <f>Zicht!$D496</f>
        <v>0</v>
      </c>
      <c r="E491">
        <f>Spaar!$C496</f>
        <v>0</v>
      </c>
      <c r="F491">
        <f>Spaar!$D496</f>
        <v>0</v>
      </c>
      <c r="G491">
        <f>'Reserve 1'!$C496</f>
        <v>0</v>
      </c>
      <c r="H491">
        <f>'Reserve 1'!$D496</f>
        <v>0</v>
      </c>
      <c r="I491">
        <f>'Reserve 2'!$C496</f>
        <v>0</v>
      </c>
      <c r="J491">
        <f>'Reserve 2'!$D496</f>
        <v>0</v>
      </c>
      <c r="K491">
        <f>'Reserve 3'!$C496</f>
        <v>0</v>
      </c>
      <c r="L491">
        <f>'Reserve 3'!$D496</f>
        <v>0</v>
      </c>
      <c r="M491">
        <f>'Reserve 4'!$C496</f>
        <v>0</v>
      </c>
      <c r="N491">
        <f>'Reserve 4'!$D496</f>
        <v>0</v>
      </c>
      <c r="O491">
        <f>'Reserve 5'!$C496</f>
        <v>0</v>
      </c>
      <c r="P491">
        <f>'Reserve 5'!$D496</f>
        <v>0</v>
      </c>
      <c r="Q491">
        <f>'Reserve 6'!$C496</f>
        <v>0</v>
      </c>
      <c r="R491">
        <f>'Reserve 6'!$D496</f>
        <v>0</v>
      </c>
      <c r="S491">
        <f>'Reserve 7'!$C496</f>
        <v>0</v>
      </c>
      <c r="T491">
        <f>'Reserve 7'!$D496</f>
        <v>0</v>
      </c>
      <c r="U491" t="str">
        <f>IF(A491=0,"",IF(COUNTIF(A$2:A491,A491)&gt;1,"",ROW()+(COLUMN()-20)/10000))</f>
        <v/>
      </c>
      <c r="V491" t="str">
        <f>IF(B491=0,"",IF(COUNTIF(B$2:B491,B491)&gt;1,"",ROW()+(COLUMN()-20)/10000))</f>
        <v/>
      </c>
      <c r="W491" t="str">
        <f>IF(C491=0,"",IF(COUNTIF(C$2:C491,C491)&gt;1,"",ROW()+(COLUMN()-20)/10000))</f>
        <v/>
      </c>
      <c r="X491" t="str">
        <f>IF(D491=0,"",IF(COUNTIF(D$2:D491,D491)&gt;1,"",ROW()+(COLUMN()-20)/10000))</f>
        <v/>
      </c>
      <c r="Y491" t="str">
        <f>IF(E491=0,"",IF(COUNTIF(E$2:E491,E491)&gt;1,"",ROW()+(COLUMN()-20)/10000))</f>
        <v/>
      </c>
      <c r="Z491" t="str">
        <f>IF(F491=0,"",IF(COUNTIF(F$2:F491,F491)&gt;1,"",ROW()+(COLUMN()-20)/10000))</f>
        <v/>
      </c>
      <c r="AA491" t="str">
        <f>IF(G491=0,"",IF(COUNTIF(G$2:G491,G491)&gt;1,"",ROW()+(COLUMN()-20)/10000))</f>
        <v/>
      </c>
      <c r="AB491" t="str">
        <f>IF(H491=0,"",IF(COUNTIF(H$2:H491,H491)&gt;1,"",ROW()+(COLUMN()-20)/10000))</f>
        <v/>
      </c>
      <c r="AC491" t="str">
        <f>IF(I491=0,"",IF(COUNTIF(I$2:I491,I491)&gt;1,"",ROW()+(COLUMN()-20)/10000))</f>
        <v/>
      </c>
      <c r="AD491" t="str">
        <f>IF(J491=0,"",IF(COUNTIF(J$2:J491,J491)&gt;1,"",ROW()+(COLUMN()-20)/10000))</f>
        <v/>
      </c>
      <c r="AE491" t="str">
        <f>IF(K491=0,"",IF(COUNTIF(K$2:K491,K491)&gt;1,"",ROW()+(COLUMN()-20)/10000))</f>
        <v/>
      </c>
      <c r="AF491" t="str">
        <f>IF(L491=0,"",IF(COUNTIF(L$2:L491,L491)&gt;1,"",ROW()+(COLUMN()-20)/10000))</f>
        <v/>
      </c>
      <c r="AG491" t="str">
        <f>IF(M491=0,"",IF(COUNTIF(M$2:M491,M491)&gt;1,"",ROW()+(COLUMN()-20)/10000))</f>
        <v/>
      </c>
      <c r="AH491" t="str">
        <f>IF(N491=0,"",IF(COUNTIF(N$2:N491,N491)&gt;1,"",ROW()+(COLUMN()-20)/10000))</f>
        <v/>
      </c>
      <c r="AI491" t="str">
        <f>IF(O491=0,"",IF(COUNTIF(O$2:O491,O491)&gt;1,"",ROW()+(COLUMN()-20)/10000))</f>
        <v/>
      </c>
      <c r="AJ491" t="str">
        <f>IF(P491=0,"",IF(COUNTIF(P$2:P491,P491)&gt;1,"",ROW()+(COLUMN()-20)/10000))</f>
        <v/>
      </c>
      <c r="AK491" t="str">
        <f>IF(Q491=0,"",IF(COUNTIF(Q$2:Q491,Q491)&gt;1,"",ROW()+(COLUMN()-20)/10000))</f>
        <v/>
      </c>
      <c r="AL491" t="str">
        <f>IF(R491=0,"",IF(COUNTIF(R$2:R491,R491)&gt;1,"",ROW()+(COLUMN()-20)/10000))</f>
        <v/>
      </c>
      <c r="AM491" t="str">
        <f>IF(S491=0,"",IF(COUNTIF(S$2:S491,S491)&gt;1,"",ROW()+(COLUMN()-20)/10000))</f>
        <v/>
      </c>
      <c r="AN491" t="str">
        <f>IF(T491=0,"",IF(COUNTIF(T$2:T491,T491)&gt;1,"",ROW()+(COLUMN()-20)/10000))</f>
        <v/>
      </c>
      <c r="AO491" t="str">
        <f t="shared" si="118"/>
        <v/>
      </c>
      <c r="AP491" t="str">
        <f t="shared" ca="1" si="116"/>
        <v/>
      </c>
      <c r="AQ491" t="str">
        <f ca="1">IF(AP491="","",IF(COUNTIF($AP$2:AP491,AP491)&gt;1,"",IF(AP491="overdracht",1,ROW())))</f>
        <v/>
      </c>
      <c r="AT491" t="str">
        <f t="shared" ca="1" si="119"/>
        <v/>
      </c>
      <c r="AU491" t="str">
        <f t="shared" si="120"/>
        <v/>
      </c>
      <c r="AV491" t="str">
        <f t="shared" si="121"/>
        <v/>
      </c>
      <c r="AW491" s="104" t="str">
        <f>IF(A491=Detail!$E$3,ROW()+5+(COLUMN()-48)/1000,"")</f>
        <v/>
      </c>
      <c r="AX491" t="str">
        <f>IF(B491=Detail!$E$3,ROW()+5+(COLUMN()-48)/1000,"")</f>
        <v/>
      </c>
      <c r="AY491" t="str">
        <f>IF(C491=Detail!$E$3,ROW()+5+(COLUMN()-48)/1000,"")</f>
        <v/>
      </c>
      <c r="AZ491" t="str">
        <f>IF(D491=Detail!$E$3,ROW()+5+(COLUMN()-48)/1000,"")</f>
        <v/>
      </c>
      <c r="BA491" t="str">
        <f>IF(E491=Detail!$E$3,ROW()+5+(COLUMN()-48)/1000,"")</f>
        <v/>
      </c>
      <c r="BB491" t="str">
        <f>IF(F491=Detail!$E$3,ROW()+5+(COLUMN()-48)/1000,"")</f>
        <v/>
      </c>
      <c r="BC491" t="str">
        <f>IF(G491=Detail!$E$3,ROW()+5+(COLUMN()-48)/1000,"")</f>
        <v/>
      </c>
      <c r="BD491" t="str">
        <f>IF(H491=Detail!$E$3,ROW()+5+(COLUMN()-48)/1000,"")</f>
        <v/>
      </c>
      <c r="BE491" t="str">
        <f>IF(I491=Detail!$E$3,ROW()+5+(COLUMN()-48)/1000,"")</f>
        <v/>
      </c>
      <c r="BF491" t="str">
        <f>IF(J491=Detail!$E$3,ROW()+5+(COLUMN()-48)/1000,"")</f>
        <v/>
      </c>
      <c r="BG491" t="str">
        <f>IF(K491=Detail!$E$3,ROW()+5+(COLUMN()-48)/1000,"")</f>
        <v/>
      </c>
      <c r="BH491" t="str">
        <f>IF(L491=Detail!$E$3,ROW()+5+(COLUMN()-48)/1000,"")</f>
        <v/>
      </c>
      <c r="BI491" t="str">
        <f>IF(M491=Detail!$E$3,ROW()+5+(COLUMN()-48)/1000,"")</f>
        <v/>
      </c>
      <c r="BJ491" t="str">
        <f>IF(N491=Detail!$E$3,ROW()+5+(COLUMN()-48)/1000,"")</f>
        <v/>
      </c>
      <c r="BK491" t="str">
        <f>IF(O491=Detail!$E$3,ROW()+5+(COLUMN()-48)/1000,"")</f>
        <v/>
      </c>
      <c r="BL491" t="str">
        <f>IF(P491=Detail!$E$3,ROW()+5+(COLUMN()-48)/1000,"")</f>
        <v/>
      </c>
      <c r="BM491" t="str">
        <f>IF(Q491=Detail!$E$3,ROW()+5+(COLUMN()-48)/1000,"")</f>
        <v/>
      </c>
      <c r="BN491" t="str">
        <f>IF(R491=Detail!$E$3,ROW()+5+(COLUMN()-48)/1000,"")</f>
        <v/>
      </c>
      <c r="BO491" t="str">
        <f>IF(S491=Detail!$E$3,ROW()+5+(COLUMN()-48)/1000,"")</f>
        <v/>
      </c>
      <c r="BP491" t="str">
        <f>IF(T491=Detail!$E$3,ROW()+5+(COLUMN()-48)/1000,"")</f>
        <v/>
      </c>
      <c r="BQ491" t="str">
        <f t="shared" ca="1" si="117"/>
        <v/>
      </c>
      <c r="BR491" t="str">
        <f>IF(BS491="","","'"&amp;VLOOKUP(ROUND((BS491-ROUNDDOWN(BS491,0))*1000,0),$BT$2:$BU$21,2,FALSE)&amp;"'!A"&amp;ROUNDDOWN(Codedata!BS491,0))</f>
        <v/>
      </c>
      <c r="BS491" t="str">
        <f t="shared" si="122"/>
        <v/>
      </c>
      <c r="BV491" t="str">
        <f t="shared" ca="1" si="123"/>
        <v/>
      </c>
      <c r="BW491" t="str">
        <f t="shared" ca="1" si="124"/>
        <v/>
      </c>
      <c r="BX491" t="str">
        <f t="shared" ca="1" si="125"/>
        <v/>
      </c>
      <c r="BY491" t="str">
        <f t="shared" ca="1" si="126"/>
        <v/>
      </c>
      <c r="BZ491" t="str">
        <f t="shared" ca="1" si="127"/>
        <v/>
      </c>
      <c r="CA491" t="str">
        <f t="shared" ca="1" si="128"/>
        <v/>
      </c>
      <c r="CB491" t="str">
        <f t="shared" ca="1" si="129"/>
        <v/>
      </c>
      <c r="CC491" t="str">
        <f t="shared" ca="1" si="130"/>
        <v/>
      </c>
    </row>
    <row r="492" spans="1:81" x14ac:dyDescent="0.3">
      <c r="A492">
        <f>Cash!$C497</f>
        <v>0</v>
      </c>
      <c r="B492">
        <f>Cash!$D497</f>
        <v>0</v>
      </c>
      <c r="C492">
        <f>Zicht!$C497</f>
        <v>0</v>
      </c>
      <c r="D492">
        <f>Zicht!$D497</f>
        <v>0</v>
      </c>
      <c r="E492">
        <f>Spaar!$C497</f>
        <v>0</v>
      </c>
      <c r="F492">
        <f>Spaar!$D497</f>
        <v>0</v>
      </c>
      <c r="G492">
        <f>'Reserve 1'!$C497</f>
        <v>0</v>
      </c>
      <c r="H492">
        <f>'Reserve 1'!$D497</f>
        <v>0</v>
      </c>
      <c r="I492">
        <f>'Reserve 2'!$C497</f>
        <v>0</v>
      </c>
      <c r="J492">
        <f>'Reserve 2'!$D497</f>
        <v>0</v>
      </c>
      <c r="K492">
        <f>'Reserve 3'!$C497</f>
        <v>0</v>
      </c>
      <c r="L492">
        <f>'Reserve 3'!$D497</f>
        <v>0</v>
      </c>
      <c r="M492">
        <f>'Reserve 4'!$C497</f>
        <v>0</v>
      </c>
      <c r="N492">
        <f>'Reserve 4'!$D497</f>
        <v>0</v>
      </c>
      <c r="O492">
        <f>'Reserve 5'!$C497</f>
        <v>0</v>
      </c>
      <c r="P492">
        <f>'Reserve 5'!$D497</f>
        <v>0</v>
      </c>
      <c r="Q492">
        <f>'Reserve 6'!$C497</f>
        <v>0</v>
      </c>
      <c r="R492">
        <f>'Reserve 6'!$D497</f>
        <v>0</v>
      </c>
      <c r="S492">
        <f>'Reserve 7'!$C497</f>
        <v>0</v>
      </c>
      <c r="T492">
        <f>'Reserve 7'!$D497</f>
        <v>0</v>
      </c>
      <c r="U492" t="str">
        <f>IF(A492=0,"",IF(COUNTIF(A$2:A492,A492)&gt;1,"",ROW()+(COLUMN()-20)/10000))</f>
        <v/>
      </c>
      <c r="V492" t="str">
        <f>IF(B492=0,"",IF(COUNTIF(B$2:B492,B492)&gt;1,"",ROW()+(COLUMN()-20)/10000))</f>
        <v/>
      </c>
      <c r="W492" t="str">
        <f>IF(C492=0,"",IF(COUNTIF(C$2:C492,C492)&gt;1,"",ROW()+(COLUMN()-20)/10000))</f>
        <v/>
      </c>
      <c r="X492" t="str">
        <f>IF(D492=0,"",IF(COUNTIF(D$2:D492,D492)&gt;1,"",ROW()+(COLUMN()-20)/10000))</f>
        <v/>
      </c>
      <c r="Y492" t="str">
        <f>IF(E492=0,"",IF(COUNTIF(E$2:E492,E492)&gt;1,"",ROW()+(COLUMN()-20)/10000))</f>
        <v/>
      </c>
      <c r="Z492" t="str">
        <f>IF(F492=0,"",IF(COUNTIF(F$2:F492,F492)&gt;1,"",ROW()+(COLUMN()-20)/10000))</f>
        <v/>
      </c>
      <c r="AA492" t="str">
        <f>IF(G492=0,"",IF(COUNTIF(G$2:G492,G492)&gt;1,"",ROW()+(COLUMN()-20)/10000))</f>
        <v/>
      </c>
      <c r="AB492" t="str">
        <f>IF(H492=0,"",IF(COUNTIF(H$2:H492,H492)&gt;1,"",ROW()+(COLUMN()-20)/10000))</f>
        <v/>
      </c>
      <c r="AC492" t="str">
        <f>IF(I492=0,"",IF(COUNTIF(I$2:I492,I492)&gt;1,"",ROW()+(COLUMN()-20)/10000))</f>
        <v/>
      </c>
      <c r="AD492" t="str">
        <f>IF(J492=0,"",IF(COUNTIF(J$2:J492,J492)&gt;1,"",ROW()+(COLUMN()-20)/10000))</f>
        <v/>
      </c>
      <c r="AE492" t="str">
        <f>IF(K492=0,"",IF(COUNTIF(K$2:K492,K492)&gt;1,"",ROW()+(COLUMN()-20)/10000))</f>
        <v/>
      </c>
      <c r="AF492" t="str">
        <f>IF(L492=0,"",IF(COUNTIF(L$2:L492,L492)&gt;1,"",ROW()+(COLUMN()-20)/10000))</f>
        <v/>
      </c>
      <c r="AG492" t="str">
        <f>IF(M492=0,"",IF(COUNTIF(M$2:M492,M492)&gt;1,"",ROW()+(COLUMN()-20)/10000))</f>
        <v/>
      </c>
      <c r="AH492" t="str">
        <f>IF(N492=0,"",IF(COUNTIF(N$2:N492,N492)&gt;1,"",ROW()+(COLUMN()-20)/10000))</f>
        <v/>
      </c>
      <c r="AI492" t="str">
        <f>IF(O492=0,"",IF(COUNTIF(O$2:O492,O492)&gt;1,"",ROW()+(COLUMN()-20)/10000))</f>
        <v/>
      </c>
      <c r="AJ492" t="str">
        <f>IF(P492=0,"",IF(COUNTIF(P$2:P492,P492)&gt;1,"",ROW()+(COLUMN()-20)/10000))</f>
        <v/>
      </c>
      <c r="AK492" t="str">
        <f>IF(Q492=0,"",IF(COUNTIF(Q$2:Q492,Q492)&gt;1,"",ROW()+(COLUMN()-20)/10000))</f>
        <v/>
      </c>
      <c r="AL492" t="str">
        <f>IF(R492=0,"",IF(COUNTIF(R$2:R492,R492)&gt;1,"",ROW()+(COLUMN()-20)/10000))</f>
        <v/>
      </c>
      <c r="AM492" t="str">
        <f>IF(S492=0,"",IF(COUNTIF(S$2:S492,S492)&gt;1,"",ROW()+(COLUMN()-20)/10000))</f>
        <v/>
      </c>
      <c r="AN492" t="str">
        <f>IF(T492=0,"",IF(COUNTIF(T$2:T492,T492)&gt;1,"",ROW()+(COLUMN()-20)/10000))</f>
        <v/>
      </c>
      <c r="AO492" t="str">
        <f t="shared" si="118"/>
        <v/>
      </c>
      <c r="AP492" t="str">
        <f t="shared" ca="1" si="116"/>
        <v/>
      </c>
      <c r="AQ492" t="str">
        <f ca="1">IF(AP492="","",IF(COUNTIF($AP$2:AP492,AP492)&gt;1,"",IF(AP492="overdracht",1,ROW())))</f>
        <v/>
      </c>
      <c r="AT492" t="str">
        <f t="shared" ca="1" si="119"/>
        <v/>
      </c>
      <c r="AU492" t="str">
        <f t="shared" si="120"/>
        <v/>
      </c>
      <c r="AV492" t="str">
        <f t="shared" si="121"/>
        <v/>
      </c>
      <c r="AW492" s="104" t="str">
        <f>IF(A492=Detail!$E$3,ROW()+5+(COLUMN()-48)/1000,"")</f>
        <v/>
      </c>
      <c r="AX492" t="str">
        <f>IF(B492=Detail!$E$3,ROW()+5+(COLUMN()-48)/1000,"")</f>
        <v/>
      </c>
      <c r="AY492" t="str">
        <f>IF(C492=Detail!$E$3,ROW()+5+(COLUMN()-48)/1000,"")</f>
        <v/>
      </c>
      <c r="AZ492" t="str">
        <f>IF(D492=Detail!$E$3,ROW()+5+(COLUMN()-48)/1000,"")</f>
        <v/>
      </c>
      <c r="BA492" t="str">
        <f>IF(E492=Detail!$E$3,ROW()+5+(COLUMN()-48)/1000,"")</f>
        <v/>
      </c>
      <c r="BB492" t="str">
        <f>IF(F492=Detail!$E$3,ROW()+5+(COLUMN()-48)/1000,"")</f>
        <v/>
      </c>
      <c r="BC492" t="str">
        <f>IF(G492=Detail!$E$3,ROW()+5+(COLUMN()-48)/1000,"")</f>
        <v/>
      </c>
      <c r="BD492" t="str">
        <f>IF(H492=Detail!$E$3,ROW()+5+(COLUMN()-48)/1000,"")</f>
        <v/>
      </c>
      <c r="BE492" t="str">
        <f>IF(I492=Detail!$E$3,ROW()+5+(COLUMN()-48)/1000,"")</f>
        <v/>
      </c>
      <c r="BF492" t="str">
        <f>IF(J492=Detail!$E$3,ROW()+5+(COLUMN()-48)/1000,"")</f>
        <v/>
      </c>
      <c r="BG492" t="str">
        <f>IF(K492=Detail!$E$3,ROW()+5+(COLUMN()-48)/1000,"")</f>
        <v/>
      </c>
      <c r="BH492" t="str">
        <f>IF(L492=Detail!$E$3,ROW()+5+(COLUMN()-48)/1000,"")</f>
        <v/>
      </c>
      <c r="BI492" t="str">
        <f>IF(M492=Detail!$E$3,ROW()+5+(COLUMN()-48)/1000,"")</f>
        <v/>
      </c>
      <c r="BJ492" t="str">
        <f>IF(N492=Detail!$E$3,ROW()+5+(COLUMN()-48)/1000,"")</f>
        <v/>
      </c>
      <c r="BK492" t="str">
        <f>IF(O492=Detail!$E$3,ROW()+5+(COLUMN()-48)/1000,"")</f>
        <v/>
      </c>
      <c r="BL492" t="str">
        <f>IF(P492=Detail!$E$3,ROW()+5+(COLUMN()-48)/1000,"")</f>
        <v/>
      </c>
      <c r="BM492" t="str">
        <f>IF(Q492=Detail!$E$3,ROW()+5+(COLUMN()-48)/1000,"")</f>
        <v/>
      </c>
      <c r="BN492" t="str">
        <f>IF(R492=Detail!$E$3,ROW()+5+(COLUMN()-48)/1000,"")</f>
        <v/>
      </c>
      <c r="BO492" t="str">
        <f>IF(S492=Detail!$E$3,ROW()+5+(COLUMN()-48)/1000,"")</f>
        <v/>
      </c>
      <c r="BP492" t="str">
        <f>IF(T492=Detail!$E$3,ROW()+5+(COLUMN()-48)/1000,"")</f>
        <v/>
      </c>
      <c r="BQ492" t="str">
        <f t="shared" ca="1" si="117"/>
        <v/>
      </c>
      <c r="BR492" t="str">
        <f>IF(BS492="","","'"&amp;VLOOKUP(ROUND((BS492-ROUNDDOWN(BS492,0))*1000,0),$BT$2:$BU$21,2,FALSE)&amp;"'!A"&amp;ROUNDDOWN(Codedata!BS492,0))</f>
        <v/>
      </c>
      <c r="BS492" t="str">
        <f t="shared" si="122"/>
        <v/>
      </c>
      <c r="BV492" t="str">
        <f t="shared" ca="1" si="123"/>
        <v/>
      </c>
      <c r="BW492" t="str">
        <f t="shared" ca="1" si="124"/>
        <v/>
      </c>
      <c r="BX492" t="str">
        <f t="shared" ca="1" si="125"/>
        <v/>
      </c>
      <c r="BY492" t="str">
        <f t="shared" ca="1" si="126"/>
        <v/>
      </c>
      <c r="BZ492" t="str">
        <f t="shared" ca="1" si="127"/>
        <v/>
      </c>
      <c r="CA492" t="str">
        <f t="shared" ca="1" si="128"/>
        <v/>
      </c>
      <c r="CB492" t="str">
        <f t="shared" ca="1" si="129"/>
        <v/>
      </c>
      <c r="CC492" t="str">
        <f t="shared" ca="1" si="130"/>
        <v/>
      </c>
    </row>
    <row r="493" spans="1:81" x14ac:dyDescent="0.3">
      <c r="A493">
        <f>Cash!$C498</f>
        <v>0</v>
      </c>
      <c r="B493">
        <f>Cash!$D498</f>
        <v>0</v>
      </c>
      <c r="C493">
        <f>Zicht!$C498</f>
        <v>0</v>
      </c>
      <c r="D493">
        <f>Zicht!$D498</f>
        <v>0</v>
      </c>
      <c r="E493">
        <f>Spaar!$C498</f>
        <v>0</v>
      </c>
      <c r="F493">
        <f>Spaar!$D498</f>
        <v>0</v>
      </c>
      <c r="G493">
        <f>'Reserve 1'!$C498</f>
        <v>0</v>
      </c>
      <c r="H493">
        <f>'Reserve 1'!$D498</f>
        <v>0</v>
      </c>
      <c r="I493">
        <f>'Reserve 2'!$C498</f>
        <v>0</v>
      </c>
      <c r="J493">
        <f>'Reserve 2'!$D498</f>
        <v>0</v>
      </c>
      <c r="K493">
        <f>'Reserve 3'!$C498</f>
        <v>0</v>
      </c>
      <c r="L493">
        <f>'Reserve 3'!$D498</f>
        <v>0</v>
      </c>
      <c r="M493">
        <f>'Reserve 4'!$C498</f>
        <v>0</v>
      </c>
      <c r="N493">
        <f>'Reserve 4'!$D498</f>
        <v>0</v>
      </c>
      <c r="O493">
        <f>'Reserve 5'!$C498</f>
        <v>0</v>
      </c>
      <c r="P493">
        <f>'Reserve 5'!$D498</f>
        <v>0</v>
      </c>
      <c r="Q493">
        <f>'Reserve 6'!$C498</f>
        <v>0</v>
      </c>
      <c r="R493">
        <f>'Reserve 6'!$D498</f>
        <v>0</v>
      </c>
      <c r="S493">
        <f>'Reserve 7'!$C498</f>
        <v>0</v>
      </c>
      <c r="T493">
        <f>'Reserve 7'!$D498</f>
        <v>0</v>
      </c>
      <c r="U493" t="str">
        <f>IF(A493=0,"",IF(COUNTIF(A$2:A493,A493)&gt;1,"",ROW()+(COLUMN()-20)/10000))</f>
        <v/>
      </c>
      <c r="V493" t="str">
        <f>IF(B493=0,"",IF(COUNTIF(B$2:B493,B493)&gt;1,"",ROW()+(COLUMN()-20)/10000))</f>
        <v/>
      </c>
      <c r="W493" t="str">
        <f>IF(C493=0,"",IF(COUNTIF(C$2:C493,C493)&gt;1,"",ROW()+(COLUMN()-20)/10000))</f>
        <v/>
      </c>
      <c r="X493" t="str">
        <f>IF(D493=0,"",IF(COUNTIF(D$2:D493,D493)&gt;1,"",ROW()+(COLUMN()-20)/10000))</f>
        <v/>
      </c>
      <c r="Y493" t="str">
        <f>IF(E493=0,"",IF(COUNTIF(E$2:E493,E493)&gt;1,"",ROW()+(COLUMN()-20)/10000))</f>
        <v/>
      </c>
      <c r="Z493" t="str">
        <f>IF(F493=0,"",IF(COUNTIF(F$2:F493,F493)&gt;1,"",ROW()+(COLUMN()-20)/10000))</f>
        <v/>
      </c>
      <c r="AA493" t="str">
        <f>IF(G493=0,"",IF(COUNTIF(G$2:G493,G493)&gt;1,"",ROW()+(COLUMN()-20)/10000))</f>
        <v/>
      </c>
      <c r="AB493" t="str">
        <f>IF(H493=0,"",IF(COUNTIF(H$2:H493,H493)&gt;1,"",ROW()+(COLUMN()-20)/10000))</f>
        <v/>
      </c>
      <c r="AC493" t="str">
        <f>IF(I493=0,"",IF(COUNTIF(I$2:I493,I493)&gt;1,"",ROW()+(COLUMN()-20)/10000))</f>
        <v/>
      </c>
      <c r="AD493" t="str">
        <f>IF(J493=0,"",IF(COUNTIF(J$2:J493,J493)&gt;1,"",ROW()+(COLUMN()-20)/10000))</f>
        <v/>
      </c>
      <c r="AE493" t="str">
        <f>IF(K493=0,"",IF(COUNTIF(K$2:K493,K493)&gt;1,"",ROW()+(COLUMN()-20)/10000))</f>
        <v/>
      </c>
      <c r="AF493" t="str">
        <f>IF(L493=0,"",IF(COUNTIF(L$2:L493,L493)&gt;1,"",ROW()+(COLUMN()-20)/10000))</f>
        <v/>
      </c>
      <c r="AG493" t="str">
        <f>IF(M493=0,"",IF(COUNTIF(M$2:M493,M493)&gt;1,"",ROW()+(COLUMN()-20)/10000))</f>
        <v/>
      </c>
      <c r="AH493" t="str">
        <f>IF(N493=0,"",IF(COUNTIF(N$2:N493,N493)&gt;1,"",ROW()+(COLUMN()-20)/10000))</f>
        <v/>
      </c>
      <c r="AI493" t="str">
        <f>IF(O493=0,"",IF(COUNTIF(O$2:O493,O493)&gt;1,"",ROW()+(COLUMN()-20)/10000))</f>
        <v/>
      </c>
      <c r="AJ493" t="str">
        <f>IF(P493=0,"",IF(COUNTIF(P$2:P493,P493)&gt;1,"",ROW()+(COLUMN()-20)/10000))</f>
        <v/>
      </c>
      <c r="AK493" t="str">
        <f>IF(Q493=0,"",IF(COUNTIF(Q$2:Q493,Q493)&gt;1,"",ROW()+(COLUMN()-20)/10000))</f>
        <v/>
      </c>
      <c r="AL493" t="str">
        <f>IF(R493=0,"",IF(COUNTIF(R$2:R493,R493)&gt;1,"",ROW()+(COLUMN()-20)/10000))</f>
        <v/>
      </c>
      <c r="AM493" t="str">
        <f>IF(S493=0,"",IF(COUNTIF(S$2:S493,S493)&gt;1,"",ROW()+(COLUMN()-20)/10000))</f>
        <v/>
      </c>
      <c r="AN493" t="str">
        <f>IF(T493=0,"",IF(COUNTIF(T$2:T493,T493)&gt;1,"",ROW()+(COLUMN()-20)/10000))</f>
        <v/>
      </c>
      <c r="AO493" t="str">
        <f t="shared" si="118"/>
        <v/>
      </c>
      <c r="AP493" t="str">
        <f t="shared" ca="1" si="116"/>
        <v/>
      </c>
      <c r="AQ493" t="str">
        <f ca="1">IF(AP493="","",IF(COUNTIF($AP$2:AP493,AP493)&gt;1,"",IF(AP493="overdracht",1,ROW())))</f>
        <v/>
      </c>
      <c r="AT493" t="str">
        <f t="shared" ca="1" si="119"/>
        <v/>
      </c>
      <c r="AU493" t="str">
        <f t="shared" si="120"/>
        <v/>
      </c>
      <c r="AV493" t="str">
        <f t="shared" si="121"/>
        <v/>
      </c>
      <c r="AW493" s="104" t="str">
        <f>IF(A493=Detail!$E$3,ROW()+5+(COLUMN()-48)/1000,"")</f>
        <v/>
      </c>
      <c r="AX493" t="str">
        <f>IF(B493=Detail!$E$3,ROW()+5+(COLUMN()-48)/1000,"")</f>
        <v/>
      </c>
      <c r="AY493" t="str">
        <f>IF(C493=Detail!$E$3,ROW()+5+(COLUMN()-48)/1000,"")</f>
        <v/>
      </c>
      <c r="AZ493" t="str">
        <f>IF(D493=Detail!$E$3,ROW()+5+(COLUMN()-48)/1000,"")</f>
        <v/>
      </c>
      <c r="BA493" t="str">
        <f>IF(E493=Detail!$E$3,ROW()+5+(COLUMN()-48)/1000,"")</f>
        <v/>
      </c>
      <c r="BB493" t="str">
        <f>IF(F493=Detail!$E$3,ROW()+5+(COLUMN()-48)/1000,"")</f>
        <v/>
      </c>
      <c r="BC493" t="str">
        <f>IF(G493=Detail!$E$3,ROW()+5+(COLUMN()-48)/1000,"")</f>
        <v/>
      </c>
      <c r="BD493" t="str">
        <f>IF(H493=Detail!$E$3,ROW()+5+(COLUMN()-48)/1000,"")</f>
        <v/>
      </c>
      <c r="BE493" t="str">
        <f>IF(I493=Detail!$E$3,ROW()+5+(COLUMN()-48)/1000,"")</f>
        <v/>
      </c>
      <c r="BF493" t="str">
        <f>IF(J493=Detail!$E$3,ROW()+5+(COLUMN()-48)/1000,"")</f>
        <v/>
      </c>
      <c r="BG493" t="str">
        <f>IF(K493=Detail!$E$3,ROW()+5+(COLUMN()-48)/1000,"")</f>
        <v/>
      </c>
      <c r="BH493" t="str">
        <f>IF(L493=Detail!$E$3,ROW()+5+(COLUMN()-48)/1000,"")</f>
        <v/>
      </c>
      <c r="BI493" t="str">
        <f>IF(M493=Detail!$E$3,ROW()+5+(COLUMN()-48)/1000,"")</f>
        <v/>
      </c>
      <c r="BJ493" t="str">
        <f>IF(N493=Detail!$E$3,ROW()+5+(COLUMN()-48)/1000,"")</f>
        <v/>
      </c>
      <c r="BK493" t="str">
        <f>IF(O493=Detail!$E$3,ROW()+5+(COLUMN()-48)/1000,"")</f>
        <v/>
      </c>
      <c r="BL493" t="str">
        <f>IF(P493=Detail!$E$3,ROW()+5+(COLUMN()-48)/1000,"")</f>
        <v/>
      </c>
      <c r="BM493" t="str">
        <f>IF(Q493=Detail!$E$3,ROW()+5+(COLUMN()-48)/1000,"")</f>
        <v/>
      </c>
      <c r="BN493" t="str">
        <f>IF(R493=Detail!$E$3,ROW()+5+(COLUMN()-48)/1000,"")</f>
        <v/>
      </c>
      <c r="BO493" t="str">
        <f>IF(S493=Detail!$E$3,ROW()+5+(COLUMN()-48)/1000,"")</f>
        <v/>
      </c>
      <c r="BP493" t="str">
        <f>IF(T493=Detail!$E$3,ROW()+5+(COLUMN()-48)/1000,"")</f>
        <v/>
      </c>
      <c r="BQ493" t="str">
        <f t="shared" ca="1" si="117"/>
        <v/>
      </c>
      <c r="BR493" t="str">
        <f>IF(BS493="","","'"&amp;VLOOKUP(ROUND((BS493-ROUNDDOWN(BS493,0))*1000,0),$BT$2:$BU$21,2,FALSE)&amp;"'!A"&amp;ROUNDDOWN(Codedata!BS493,0))</f>
        <v/>
      </c>
      <c r="BS493" t="str">
        <f t="shared" si="122"/>
        <v/>
      </c>
      <c r="BV493" t="str">
        <f t="shared" ca="1" si="123"/>
        <v/>
      </c>
      <c r="BW493" t="str">
        <f t="shared" ca="1" si="124"/>
        <v/>
      </c>
      <c r="BX493" t="str">
        <f t="shared" ca="1" si="125"/>
        <v/>
      </c>
      <c r="BY493" t="str">
        <f t="shared" ca="1" si="126"/>
        <v/>
      </c>
      <c r="BZ493" t="str">
        <f t="shared" ca="1" si="127"/>
        <v/>
      </c>
      <c r="CA493" t="str">
        <f t="shared" ca="1" si="128"/>
        <v/>
      </c>
      <c r="CB493" t="str">
        <f t="shared" ca="1" si="129"/>
        <v/>
      </c>
      <c r="CC493" t="str">
        <f t="shared" ca="1" si="130"/>
        <v/>
      </c>
    </row>
    <row r="494" spans="1:81" x14ac:dyDescent="0.3">
      <c r="A494">
        <f>Cash!$C499</f>
        <v>0</v>
      </c>
      <c r="B494">
        <f>Cash!$D499</f>
        <v>0</v>
      </c>
      <c r="C494">
        <f>Zicht!$C499</f>
        <v>0</v>
      </c>
      <c r="D494">
        <f>Zicht!$D499</f>
        <v>0</v>
      </c>
      <c r="E494">
        <f>Spaar!$C499</f>
        <v>0</v>
      </c>
      <c r="F494">
        <f>Spaar!$D499</f>
        <v>0</v>
      </c>
      <c r="G494">
        <f>'Reserve 1'!$C499</f>
        <v>0</v>
      </c>
      <c r="H494">
        <f>'Reserve 1'!$D499</f>
        <v>0</v>
      </c>
      <c r="I494">
        <f>'Reserve 2'!$C499</f>
        <v>0</v>
      </c>
      <c r="J494">
        <f>'Reserve 2'!$D499</f>
        <v>0</v>
      </c>
      <c r="K494">
        <f>'Reserve 3'!$C499</f>
        <v>0</v>
      </c>
      <c r="L494">
        <f>'Reserve 3'!$D499</f>
        <v>0</v>
      </c>
      <c r="M494">
        <f>'Reserve 4'!$C499</f>
        <v>0</v>
      </c>
      <c r="N494">
        <f>'Reserve 4'!$D499</f>
        <v>0</v>
      </c>
      <c r="O494">
        <f>'Reserve 5'!$C499</f>
        <v>0</v>
      </c>
      <c r="P494">
        <f>'Reserve 5'!$D499</f>
        <v>0</v>
      </c>
      <c r="Q494">
        <f>'Reserve 6'!$C499</f>
        <v>0</v>
      </c>
      <c r="R494">
        <f>'Reserve 6'!$D499</f>
        <v>0</v>
      </c>
      <c r="S494">
        <f>'Reserve 7'!$C499</f>
        <v>0</v>
      </c>
      <c r="T494">
        <f>'Reserve 7'!$D499</f>
        <v>0</v>
      </c>
      <c r="U494" t="str">
        <f>IF(A494=0,"",IF(COUNTIF(A$2:A494,A494)&gt;1,"",ROW()+(COLUMN()-20)/10000))</f>
        <v/>
      </c>
      <c r="V494" t="str">
        <f>IF(B494=0,"",IF(COUNTIF(B$2:B494,B494)&gt;1,"",ROW()+(COLUMN()-20)/10000))</f>
        <v/>
      </c>
      <c r="W494" t="str">
        <f>IF(C494=0,"",IF(COUNTIF(C$2:C494,C494)&gt;1,"",ROW()+(COLUMN()-20)/10000))</f>
        <v/>
      </c>
      <c r="X494" t="str">
        <f>IF(D494=0,"",IF(COUNTIF(D$2:D494,D494)&gt;1,"",ROW()+(COLUMN()-20)/10000))</f>
        <v/>
      </c>
      <c r="Y494" t="str">
        <f>IF(E494=0,"",IF(COUNTIF(E$2:E494,E494)&gt;1,"",ROW()+(COLUMN()-20)/10000))</f>
        <v/>
      </c>
      <c r="Z494" t="str">
        <f>IF(F494=0,"",IF(COUNTIF(F$2:F494,F494)&gt;1,"",ROW()+(COLUMN()-20)/10000))</f>
        <v/>
      </c>
      <c r="AA494" t="str">
        <f>IF(G494=0,"",IF(COUNTIF(G$2:G494,G494)&gt;1,"",ROW()+(COLUMN()-20)/10000))</f>
        <v/>
      </c>
      <c r="AB494" t="str">
        <f>IF(H494=0,"",IF(COUNTIF(H$2:H494,H494)&gt;1,"",ROW()+(COLUMN()-20)/10000))</f>
        <v/>
      </c>
      <c r="AC494" t="str">
        <f>IF(I494=0,"",IF(COUNTIF(I$2:I494,I494)&gt;1,"",ROW()+(COLUMN()-20)/10000))</f>
        <v/>
      </c>
      <c r="AD494" t="str">
        <f>IF(J494=0,"",IF(COUNTIF(J$2:J494,J494)&gt;1,"",ROW()+(COLUMN()-20)/10000))</f>
        <v/>
      </c>
      <c r="AE494" t="str">
        <f>IF(K494=0,"",IF(COUNTIF(K$2:K494,K494)&gt;1,"",ROW()+(COLUMN()-20)/10000))</f>
        <v/>
      </c>
      <c r="AF494" t="str">
        <f>IF(L494=0,"",IF(COUNTIF(L$2:L494,L494)&gt;1,"",ROW()+(COLUMN()-20)/10000))</f>
        <v/>
      </c>
      <c r="AG494" t="str">
        <f>IF(M494=0,"",IF(COUNTIF(M$2:M494,M494)&gt;1,"",ROW()+(COLUMN()-20)/10000))</f>
        <v/>
      </c>
      <c r="AH494" t="str">
        <f>IF(N494=0,"",IF(COUNTIF(N$2:N494,N494)&gt;1,"",ROW()+(COLUMN()-20)/10000))</f>
        <v/>
      </c>
      <c r="AI494" t="str">
        <f>IF(O494=0,"",IF(COUNTIF(O$2:O494,O494)&gt;1,"",ROW()+(COLUMN()-20)/10000))</f>
        <v/>
      </c>
      <c r="AJ494" t="str">
        <f>IF(P494=0,"",IF(COUNTIF(P$2:P494,P494)&gt;1,"",ROW()+(COLUMN()-20)/10000))</f>
        <v/>
      </c>
      <c r="AK494" t="str">
        <f>IF(Q494=0,"",IF(COUNTIF(Q$2:Q494,Q494)&gt;1,"",ROW()+(COLUMN()-20)/10000))</f>
        <v/>
      </c>
      <c r="AL494" t="str">
        <f>IF(R494=0,"",IF(COUNTIF(R$2:R494,R494)&gt;1,"",ROW()+(COLUMN()-20)/10000))</f>
        <v/>
      </c>
      <c r="AM494" t="str">
        <f>IF(S494=0,"",IF(COUNTIF(S$2:S494,S494)&gt;1,"",ROW()+(COLUMN()-20)/10000))</f>
        <v/>
      </c>
      <c r="AN494" t="str">
        <f>IF(T494=0,"",IF(COUNTIF(T$2:T494,T494)&gt;1,"",ROW()+(COLUMN()-20)/10000))</f>
        <v/>
      </c>
      <c r="AO494" t="str">
        <f t="shared" si="118"/>
        <v/>
      </c>
      <c r="AP494" t="str">
        <f t="shared" ca="1" si="116"/>
        <v/>
      </c>
      <c r="AQ494" t="str">
        <f ca="1">IF(AP494="","",IF(COUNTIF($AP$2:AP494,AP494)&gt;1,"",IF(AP494="overdracht",1,ROW())))</f>
        <v/>
      </c>
      <c r="AT494" t="str">
        <f t="shared" ca="1" si="119"/>
        <v/>
      </c>
      <c r="AU494" t="str">
        <f t="shared" si="120"/>
        <v/>
      </c>
      <c r="AV494" t="str">
        <f t="shared" si="121"/>
        <v/>
      </c>
      <c r="AW494" s="104" t="str">
        <f>IF(A494=Detail!$E$3,ROW()+5+(COLUMN()-48)/1000,"")</f>
        <v/>
      </c>
      <c r="AX494" t="str">
        <f>IF(B494=Detail!$E$3,ROW()+5+(COLUMN()-48)/1000,"")</f>
        <v/>
      </c>
      <c r="AY494" t="str">
        <f>IF(C494=Detail!$E$3,ROW()+5+(COLUMN()-48)/1000,"")</f>
        <v/>
      </c>
      <c r="AZ494" t="str">
        <f>IF(D494=Detail!$E$3,ROW()+5+(COLUMN()-48)/1000,"")</f>
        <v/>
      </c>
      <c r="BA494" t="str">
        <f>IF(E494=Detail!$E$3,ROW()+5+(COLUMN()-48)/1000,"")</f>
        <v/>
      </c>
      <c r="BB494" t="str">
        <f>IF(F494=Detail!$E$3,ROW()+5+(COLUMN()-48)/1000,"")</f>
        <v/>
      </c>
      <c r="BC494" t="str">
        <f>IF(G494=Detail!$E$3,ROW()+5+(COLUMN()-48)/1000,"")</f>
        <v/>
      </c>
      <c r="BD494" t="str">
        <f>IF(H494=Detail!$E$3,ROW()+5+(COLUMN()-48)/1000,"")</f>
        <v/>
      </c>
      <c r="BE494" t="str">
        <f>IF(I494=Detail!$E$3,ROW()+5+(COLUMN()-48)/1000,"")</f>
        <v/>
      </c>
      <c r="BF494" t="str">
        <f>IF(J494=Detail!$E$3,ROW()+5+(COLUMN()-48)/1000,"")</f>
        <v/>
      </c>
      <c r="BG494" t="str">
        <f>IF(K494=Detail!$E$3,ROW()+5+(COLUMN()-48)/1000,"")</f>
        <v/>
      </c>
      <c r="BH494" t="str">
        <f>IF(L494=Detail!$E$3,ROW()+5+(COLUMN()-48)/1000,"")</f>
        <v/>
      </c>
      <c r="BI494" t="str">
        <f>IF(M494=Detail!$E$3,ROW()+5+(COLUMN()-48)/1000,"")</f>
        <v/>
      </c>
      <c r="BJ494" t="str">
        <f>IF(N494=Detail!$E$3,ROW()+5+(COLUMN()-48)/1000,"")</f>
        <v/>
      </c>
      <c r="BK494" t="str">
        <f>IF(O494=Detail!$E$3,ROW()+5+(COLUMN()-48)/1000,"")</f>
        <v/>
      </c>
      <c r="BL494" t="str">
        <f>IF(P494=Detail!$E$3,ROW()+5+(COLUMN()-48)/1000,"")</f>
        <v/>
      </c>
      <c r="BM494" t="str">
        <f>IF(Q494=Detail!$E$3,ROW()+5+(COLUMN()-48)/1000,"")</f>
        <v/>
      </c>
      <c r="BN494" t="str">
        <f>IF(R494=Detail!$E$3,ROW()+5+(COLUMN()-48)/1000,"")</f>
        <v/>
      </c>
      <c r="BO494" t="str">
        <f>IF(S494=Detail!$E$3,ROW()+5+(COLUMN()-48)/1000,"")</f>
        <v/>
      </c>
      <c r="BP494" t="str">
        <f>IF(T494=Detail!$E$3,ROW()+5+(COLUMN()-48)/1000,"")</f>
        <v/>
      </c>
      <c r="BQ494" t="str">
        <f t="shared" ca="1" si="117"/>
        <v/>
      </c>
      <c r="BR494" t="str">
        <f>IF(BS494="","","'"&amp;VLOOKUP(ROUND((BS494-ROUNDDOWN(BS494,0))*1000,0),$BT$2:$BU$21,2,FALSE)&amp;"'!A"&amp;ROUNDDOWN(Codedata!BS494,0))</f>
        <v/>
      </c>
      <c r="BS494" t="str">
        <f t="shared" si="122"/>
        <v/>
      </c>
      <c r="BV494" t="str">
        <f t="shared" ca="1" si="123"/>
        <v/>
      </c>
      <c r="BW494" t="str">
        <f t="shared" ca="1" si="124"/>
        <v/>
      </c>
      <c r="BX494" t="str">
        <f t="shared" ca="1" si="125"/>
        <v/>
      </c>
      <c r="BY494" t="str">
        <f t="shared" ca="1" si="126"/>
        <v/>
      </c>
      <c r="BZ494" t="str">
        <f t="shared" ca="1" si="127"/>
        <v/>
      </c>
      <c r="CA494" t="str">
        <f t="shared" ca="1" si="128"/>
        <v/>
      </c>
      <c r="CB494" t="str">
        <f t="shared" ca="1" si="129"/>
        <v/>
      </c>
      <c r="CC494" t="str">
        <f t="shared" ca="1" si="130"/>
        <v/>
      </c>
    </row>
    <row r="495" spans="1:81" x14ac:dyDescent="0.3">
      <c r="A495">
        <f>Cash!$C500</f>
        <v>0</v>
      </c>
      <c r="B495">
        <f>Cash!$D500</f>
        <v>0</v>
      </c>
      <c r="C495">
        <f>Zicht!$C500</f>
        <v>0</v>
      </c>
      <c r="D495">
        <f>Zicht!$D500</f>
        <v>0</v>
      </c>
      <c r="E495">
        <f>Spaar!$C500</f>
        <v>0</v>
      </c>
      <c r="F495">
        <f>Spaar!$D500</f>
        <v>0</v>
      </c>
      <c r="G495">
        <f>'Reserve 1'!$C500</f>
        <v>0</v>
      </c>
      <c r="H495">
        <f>'Reserve 1'!$D500</f>
        <v>0</v>
      </c>
      <c r="I495">
        <f>'Reserve 2'!$C500</f>
        <v>0</v>
      </c>
      <c r="J495">
        <f>'Reserve 2'!$D500</f>
        <v>0</v>
      </c>
      <c r="K495">
        <f>'Reserve 3'!$C500</f>
        <v>0</v>
      </c>
      <c r="L495">
        <f>'Reserve 3'!$D500</f>
        <v>0</v>
      </c>
      <c r="M495">
        <f>'Reserve 4'!$C500</f>
        <v>0</v>
      </c>
      <c r="N495">
        <f>'Reserve 4'!$D500</f>
        <v>0</v>
      </c>
      <c r="O495">
        <f>'Reserve 5'!$C500</f>
        <v>0</v>
      </c>
      <c r="P495">
        <f>'Reserve 5'!$D500</f>
        <v>0</v>
      </c>
      <c r="Q495">
        <f>'Reserve 6'!$C500</f>
        <v>0</v>
      </c>
      <c r="R495">
        <f>'Reserve 6'!$D500</f>
        <v>0</v>
      </c>
      <c r="S495">
        <f>'Reserve 7'!$C500</f>
        <v>0</v>
      </c>
      <c r="T495">
        <f>'Reserve 7'!$D500</f>
        <v>0</v>
      </c>
      <c r="U495" t="str">
        <f>IF(A495=0,"",IF(COUNTIF(A$2:A495,A495)&gt;1,"",ROW()+(COLUMN()-20)/10000))</f>
        <v/>
      </c>
      <c r="V495" t="str">
        <f>IF(B495=0,"",IF(COUNTIF(B$2:B495,B495)&gt;1,"",ROW()+(COLUMN()-20)/10000))</f>
        <v/>
      </c>
      <c r="W495" t="str">
        <f>IF(C495=0,"",IF(COUNTIF(C$2:C495,C495)&gt;1,"",ROW()+(COLUMN()-20)/10000))</f>
        <v/>
      </c>
      <c r="X495" t="str">
        <f>IF(D495=0,"",IF(COUNTIF(D$2:D495,D495)&gt;1,"",ROW()+(COLUMN()-20)/10000))</f>
        <v/>
      </c>
      <c r="Y495" t="str">
        <f>IF(E495=0,"",IF(COUNTIF(E$2:E495,E495)&gt;1,"",ROW()+(COLUMN()-20)/10000))</f>
        <v/>
      </c>
      <c r="Z495" t="str">
        <f>IF(F495=0,"",IF(COUNTIF(F$2:F495,F495)&gt;1,"",ROW()+(COLUMN()-20)/10000))</f>
        <v/>
      </c>
      <c r="AA495" t="str">
        <f>IF(G495=0,"",IF(COUNTIF(G$2:G495,G495)&gt;1,"",ROW()+(COLUMN()-20)/10000))</f>
        <v/>
      </c>
      <c r="AB495" t="str">
        <f>IF(H495=0,"",IF(COUNTIF(H$2:H495,H495)&gt;1,"",ROW()+(COLUMN()-20)/10000))</f>
        <v/>
      </c>
      <c r="AC495" t="str">
        <f>IF(I495=0,"",IF(COUNTIF(I$2:I495,I495)&gt;1,"",ROW()+(COLUMN()-20)/10000))</f>
        <v/>
      </c>
      <c r="AD495" t="str">
        <f>IF(J495=0,"",IF(COUNTIF(J$2:J495,J495)&gt;1,"",ROW()+(COLUMN()-20)/10000))</f>
        <v/>
      </c>
      <c r="AE495" t="str">
        <f>IF(K495=0,"",IF(COUNTIF(K$2:K495,K495)&gt;1,"",ROW()+(COLUMN()-20)/10000))</f>
        <v/>
      </c>
      <c r="AF495" t="str">
        <f>IF(L495=0,"",IF(COUNTIF(L$2:L495,L495)&gt;1,"",ROW()+(COLUMN()-20)/10000))</f>
        <v/>
      </c>
      <c r="AG495" t="str">
        <f>IF(M495=0,"",IF(COUNTIF(M$2:M495,M495)&gt;1,"",ROW()+(COLUMN()-20)/10000))</f>
        <v/>
      </c>
      <c r="AH495" t="str">
        <f>IF(N495=0,"",IF(COUNTIF(N$2:N495,N495)&gt;1,"",ROW()+(COLUMN()-20)/10000))</f>
        <v/>
      </c>
      <c r="AI495" t="str">
        <f>IF(O495=0,"",IF(COUNTIF(O$2:O495,O495)&gt;1,"",ROW()+(COLUMN()-20)/10000))</f>
        <v/>
      </c>
      <c r="AJ495" t="str">
        <f>IF(P495=0,"",IF(COUNTIF(P$2:P495,P495)&gt;1,"",ROW()+(COLUMN()-20)/10000))</f>
        <v/>
      </c>
      <c r="AK495" t="str">
        <f>IF(Q495=0,"",IF(COUNTIF(Q$2:Q495,Q495)&gt;1,"",ROW()+(COLUMN()-20)/10000))</f>
        <v/>
      </c>
      <c r="AL495" t="str">
        <f>IF(R495=0,"",IF(COUNTIF(R$2:R495,R495)&gt;1,"",ROW()+(COLUMN()-20)/10000))</f>
        <v/>
      </c>
      <c r="AM495" t="str">
        <f>IF(S495=0,"",IF(COUNTIF(S$2:S495,S495)&gt;1,"",ROW()+(COLUMN()-20)/10000))</f>
        <v/>
      </c>
      <c r="AN495" t="str">
        <f>IF(T495=0,"",IF(COUNTIF(T$2:T495,T495)&gt;1,"",ROW()+(COLUMN()-20)/10000))</f>
        <v/>
      </c>
      <c r="AO495" t="str">
        <f t="shared" si="118"/>
        <v/>
      </c>
      <c r="AP495" t="str">
        <f t="shared" ca="1" si="116"/>
        <v/>
      </c>
      <c r="AQ495" t="str">
        <f ca="1">IF(AP495="","",IF(COUNTIF($AP$2:AP495,AP495)&gt;1,"",IF(AP495="overdracht",1,ROW())))</f>
        <v/>
      </c>
      <c r="AT495" t="str">
        <f t="shared" ca="1" si="119"/>
        <v/>
      </c>
      <c r="AU495" t="str">
        <f t="shared" si="120"/>
        <v/>
      </c>
      <c r="AV495" t="str">
        <f t="shared" si="121"/>
        <v/>
      </c>
      <c r="AW495" s="104" t="str">
        <f>IF(A495=Detail!$E$3,ROW()+5+(COLUMN()-48)/1000,"")</f>
        <v/>
      </c>
      <c r="AX495" t="str">
        <f>IF(B495=Detail!$E$3,ROW()+5+(COLUMN()-48)/1000,"")</f>
        <v/>
      </c>
      <c r="AY495" t="str">
        <f>IF(C495=Detail!$E$3,ROW()+5+(COLUMN()-48)/1000,"")</f>
        <v/>
      </c>
      <c r="AZ495" t="str">
        <f>IF(D495=Detail!$E$3,ROW()+5+(COLUMN()-48)/1000,"")</f>
        <v/>
      </c>
      <c r="BA495" t="str">
        <f>IF(E495=Detail!$E$3,ROW()+5+(COLUMN()-48)/1000,"")</f>
        <v/>
      </c>
      <c r="BB495" t="str">
        <f>IF(F495=Detail!$E$3,ROW()+5+(COLUMN()-48)/1000,"")</f>
        <v/>
      </c>
      <c r="BC495" t="str">
        <f>IF(G495=Detail!$E$3,ROW()+5+(COLUMN()-48)/1000,"")</f>
        <v/>
      </c>
      <c r="BD495" t="str">
        <f>IF(H495=Detail!$E$3,ROW()+5+(COLUMN()-48)/1000,"")</f>
        <v/>
      </c>
      <c r="BE495" t="str">
        <f>IF(I495=Detail!$E$3,ROW()+5+(COLUMN()-48)/1000,"")</f>
        <v/>
      </c>
      <c r="BF495" t="str">
        <f>IF(J495=Detail!$E$3,ROW()+5+(COLUMN()-48)/1000,"")</f>
        <v/>
      </c>
      <c r="BG495" t="str">
        <f>IF(K495=Detail!$E$3,ROW()+5+(COLUMN()-48)/1000,"")</f>
        <v/>
      </c>
      <c r="BH495" t="str">
        <f>IF(L495=Detail!$E$3,ROW()+5+(COLUMN()-48)/1000,"")</f>
        <v/>
      </c>
      <c r="BI495" t="str">
        <f>IF(M495=Detail!$E$3,ROW()+5+(COLUMN()-48)/1000,"")</f>
        <v/>
      </c>
      <c r="BJ495" t="str">
        <f>IF(N495=Detail!$E$3,ROW()+5+(COLUMN()-48)/1000,"")</f>
        <v/>
      </c>
      <c r="BK495" t="str">
        <f>IF(O495=Detail!$E$3,ROW()+5+(COLUMN()-48)/1000,"")</f>
        <v/>
      </c>
      <c r="BL495" t="str">
        <f>IF(P495=Detail!$E$3,ROW()+5+(COLUMN()-48)/1000,"")</f>
        <v/>
      </c>
      <c r="BM495" t="str">
        <f>IF(Q495=Detail!$E$3,ROW()+5+(COLUMN()-48)/1000,"")</f>
        <v/>
      </c>
      <c r="BN495" t="str">
        <f>IF(R495=Detail!$E$3,ROW()+5+(COLUMN()-48)/1000,"")</f>
        <v/>
      </c>
      <c r="BO495" t="str">
        <f>IF(S495=Detail!$E$3,ROW()+5+(COLUMN()-48)/1000,"")</f>
        <v/>
      </c>
      <c r="BP495" t="str">
        <f>IF(T495=Detail!$E$3,ROW()+5+(COLUMN()-48)/1000,"")</f>
        <v/>
      </c>
      <c r="BQ495" t="str">
        <f t="shared" ca="1" si="117"/>
        <v/>
      </c>
      <c r="BR495" t="str">
        <f>IF(BS495="","","'"&amp;VLOOKUP(ROUND((BS495-ROUNDDOWN(BS495,0))*1000,0),$BT$2:$BU$21,2,FALSE)&amp;"'!A"&amp;ROUNDDOWN(Codedata!BS495,0))</f>
        <v/>
      </c>
      <c r="BS495" t="str">
        <f t="shared" si="122"/>
        <v/>
      </c>
      <c r="BV495" t="str">
        <f t="shared" ca="1" si="123"/>
        <v/>
      </c>
      <c r="BW495" t="str">
        <f t="shared" ca="1" si="124"/>
        <v/>
      </c>
      <c r="BX495" t="str">
        <f t="shared" ca="1" si="125"/>
        <v/>
      </c>
      <c r="BY495" t="str">
        <f t="shared" ca="1" si="126"/>
        <v/>
      </c>
      <c r="BZ495" t="str">
        <f t="shared" ca="1" si="127"/>
        <v/>
      </c>
      <c r="CA495" t="str">
        <f t="shared" ca="1" si="128"/>
        <v/>
      </c>
      <c r="CB495" t="str">
        <f t="shared" ca="1" si="129"/>
        <v/>
      </c>
      <c r="CC495" t="str">
        <f t="shared" ca="1" si="130"/>
        <v/>
      </c>
    </row>
    <row r="496" spans="1:81" x14ac:dyDescent="0.3">
      <c r="A496">
        <f>Cash!$C501</f>
        <v>0</v>
      </c>
      <c r="B496">
        <f>Cash!$D501</f>
        <v>0</v>
      </c>
      <c r="C496">
        <f>Zicht!$C501</f>
        <v>0</v>
      </c>
      <c r="D496">
        <f>Zicht!$D501</f>
        <v>0</v>
      </c>
      <c r="E496">
        <f>Spaar!$C501</f>
        <v>0</v>
      </c>
      <c r="F496">
        <f>Spaar!$D501</f>
        <v>0</v>
      </c>
      <c r="G496">
        <f>'Reserve 1'!$C501</f>
        <v>0</v>
      </c>
      <c r="H496">
        <f>'Reserve 1'!$D501</f>
        <v>0</v>
      </c>
      <c r="I496">
        <f>'Reserve 2'!$C501</f>
        <v>0</v>
      </c>
      <c r="J496">
        <f>'Reserve 2'!$D501</f>
        <v>0</v>
      </c>
      <c r="K496">
        <f>'Reserve 3'!$C501</f>
        <v>0</v>
      </c>
      <c r="L496">
        <f>'Reserve 3'!$D501</f>
        <v>0</v>
      </c>
      <c r="M496">
        <f>'Reserve 4'!$C501</f>
        <v>0</v>
      </c>
      <c r="N496">
        <f>'Reserve 4'!$D501</f>
        <v>0</v>
      </c>
      <c r="O496">
        <f>'Reserve 5'!$C501</f>
        <v>0</v>
      </c>
      <c r="P496">
        <f>'Reserve 5'!$D501</f>
        <v>0</v>
      </c>
      <c r="Q496">
        <f>'Reserve 6'!$C501</f>
        <v>0</v>
      </c>
      <c r="R496">
        <f>'Reserve 6'!$D501</f>
        <v>0</v>
      </c>
      <c r="S496">
        <f>'Reserve 7'!$C501</f>
        <v>0</v>
      </c>
      <c r="T496">
        <f>'Reserve 7'!$D501</f>
        <v>0</v>
      </c>
      <c r="U496" t="str">
        <f>IF(A496=0,"",IF(COUNTIF(A$2:A496,A496)&gt;1,"",ROW()+(COLUMN()-20)/10000))</f>
        <v/>
      </c>
      <c r="V496" t="str">
        <f>IF(B496=0,"",IF(COUNTIF(B$2:B496,B496)&gt;1,"",ROW()+(COLUMN()-20)/10000))</f>
        <v/>
      </c>
      <c r="W496" t="str">
        <f>IF(C496=0,"",IF(COUNTIF(C$2:C496,C496)&gt;1,"",ROW()+(COLUMN()-20)/10000))</f>
        <v/>
      </c>
      <c r="X496" t="str">
        <f>IF(D496=0,"",IF(COUNTIF(D$2:D496,D496)&gt;1,"",ROW()+(COLUMN()-20)/10000))</f>
        <v/>
      </c>
      <c r="Y496" t="str">
        <f>IF(E496=0,"",IF(COUNTIF(E$2:E496,E496)&gt;1,"",ROW()+(COLUMN()-20)/10000))</f>
        <v/>
      </c>
      <c r="Z496" t="str">
        <f>IF(F496=0,"",IF(COUNTIF(F$2:F496,F496)&gt;1,"",ROW()+(COLUMN()-20)/10000))</f>
        <v/>
      </c>
      <c r="AA496" t="str">
        <f>IF(G496=0,"",IF(COUNTIF(G$2:G496,G496)&gt;1,"",ROW()+(COLUMN()-20)/10000))</f>
        <v/>
      </c>
      <c r="AB496" t="str">
        <f>IF(H496=0,"",IF(COUNTIF(H$2:H496,H496)&gt;1,"",ROW()+(COLUMN()-20)/10000))</f>
        <v/>
      </c>
      <c r="AC496" t="str">
        <f>IF(I496=0,"",IF(COUNTIF(I$2:I496,I496)&gt;1,"",ROW()+(COLUMN()-20)/10000))</f>
        <v/>
      </c>
      <c r="AD496" t="str">
        <f>IF(J496=0,"",IF(COUNTIF(J$2:J496,J496)&gt;1,"",ROW()+(COLUMN()-20)/10000))</f>
        <v/>
      </c>
      <c r="AE496" t="str">
        <f>IF(K496=0,"",IF(COUNTIF(K$2:K496,K496)&gt;1,"",ROW()+(COLUMN()-20)/10000))</f>
        <v/>
      </c>
      <c r="AF496" t="str">
        <f>IF(L496=0,"",IF(COUNTIF(L$2:L496,L496)&gt;1,"",ROW()+(COLUMN()-20)/10000))</f>
        <v/>
      </c>
      <c r="AG496" t="str">
        <f>IF(M496=0,"",IF(COUNTIF(M$2:M496,M496)&gt;1,"",ROW()+(COLUMN()-20)/10000))</f>
        <v/>
      </c>
      <c r="AH496" t="str">
        <f>IF(N496=0,"",IF(COUNTIF(N$2:N496,N496)&gt;1,"",ROW()+(COLUMN()-20)/10000))</f>
        <v/>
      </c>
      <c r="AI496" t="str">
        <f>IF(O496=0,"",IF(COUNTIF(O$2:O496,O496)&gt;1,"",ROW()+(COLUMN()-20)/10000))</f>
        <v/>
      </c>
      <c r="AJ496" t="str">
        <f>IF(P496=0,"",IF(COUNTIF(P$2:P496,P496)&gt;1,"",ROW()+(COLUMN()-20)/10000))</f>
        <v/>
      </c>
      <c r="AK496" t="str">
        <f>IF(Q496=0,"",IF(COUNTIF(Q$2:Q496,Q496)&gt;1,"",ROW()+(COLUMN()-20)/10000))</f>
        <v/>
      </c>
      <c r="AL496" t="str">
        <f>IF(R496=0,"",IF(COUNTIF(R$2:R496,R496)&gt;1,"",ROW()+(COLUMN()-20)/10000))</f>
        <v/>
      </c>
      <c r="AM496" t="str">
        <f>IF(S496=0,"",IF(COUNTIF(S$2:S496,S496)&gt;1,"",ROW()+(COLUMN()-20)/10000))</f>
        <v/>
      </c>
      <c r="AN496" t="str">
        <f>IF(T496=0,"",IF(COUNTIF(T$2:T496,T496)&gt;1,"",ROW()+(COLUMN()-20)/10000))</f>
        <v/>
      </c>
      <c r="AO496" t="str">
        <f t="shared" si="118"/>
        <v/>
      </c>
      <c r="AP496" t="str">
        <f t="shared" ca="1" si="116"/>
        <v/>
      </c>
      <c r="AQ496" t="str">
        <f ca="1">IF(AP496="","",IF(COUNTIF($AP$2:AP496,AP496)&gt;1,"",IF(AP496="overdracht",1,ROW())))</f>
        <v/>
      </c>
      <c r="AT496" t="str">
        <f t="shared" ca="1" si="119"/>
        <v/>
      </c>
      <c r="AU496" t="str">
        <f t="shared" si="120"/>
        <v/>
      </c>
      <c r="AV496" t="str">
        <f t="shared" si="121"/>
        <v/>
      </c>
      <c r="AW496" s="104" t="str">
        <f>IF(A496=Detail!$E$3,ROW()+5+(COLUMN()-48)/1000,"")</f>
        <v/>
      </c>
      <c r="AX496" t="str">
        <f>IF(B496=Detail!$E$3,ROW()+5+(COLUMN()-48)/1000,"")</f>
        <v/>
      </c>
      <c r="AY496" t="str">
        <f>IF(C496=Detail!$E$3,ROW()+5+(COLUMN()-48)/1000,"")</f>
        <v/>
      </c>
      <c r="AZ496" t="str">
        <f>IF(D496=Detail!$E$3,ROW()+5+(COLUMN()-48)/1000,"")</f>
        <v/>
      </c>
      <c r="BA496" t="str">
        <f>IF(E496=Detail!$E$3,ROW()+5+(COLUMN()-48)/1000,"")</f>
        <v/>
      </c>
      <c r="BB496" t="str">
        <f>IF(F496=Detail!$E$3,ROW()+5+(COLUMN()-48)/1000,"")</f>
        <v/>
      </c>
      <c r="BC496" t="str">
        <f>IF(G496=Detail!$E$3,ROW()+5+(COLUMN()-48)/1000,"")</f>
        <v/>
      </c>
      <c r="BD496" t="str">
        <f>IF(H496=Detail!$E$3,ROW()+5+(COLUMN()-48)/1000,"")</f>
        <v/>
      </c>
      <c r="BE496" t="str">
        <f>IF(I496=Detail!$E$3,ROW()+5+(COLUMN()-48)/1000,"")</f>
        <v/>
      </c>
      <c r="BF496" t="str">
        <f>IF(J496=Detail!$E$3,ROW()+5+(COLUMN()-48)/1000,"")</f>
        <v/>
      </c>
      <c r="BG496" t="str">
        <f>IF(K496=Detail!$E$3,ROW()+5+(COLUMN()-48)/1000,"")</f>
        <v/>
      </c>
      <c r="BH496" t="str">
        <f>IF(L496=Detail!$E$3,ROW()+5+(COLUMN()-48)/1000,"")</f>
        <v/>
      </c>
      <c r="BI496" t="str">
        <f>IF(M496=Detail!$E$3,ROW()+5+(COLUMN()-48)/1000,"")</f>
        <v/>
      </c>
      <c r="BJ496" t="str">
        <f>IF(N496=Detail!$E$3,ROW()+5+(COLUMN()-48)/1000,"")</f>
        <v/>
      </c>
      <c r="BK496" t="str">
        <f>IF(O496=Detail!$E$3,ROW()+5+(COLUMN()-48)/1000,"")</f>
        <v/>
      </c>
      <c r="BL496" t="str">
        <f>IF(P496=Detail!$E$3,ROW()+5+(COLUMN()-48)/1000,"")</f>
        <v/>
      </c>
      <c r="BM496" t="str">
        <f>IF(Q496=Detail!$E$3,ROW()+5+(COLUMN()-48)/1000,"")</f>
        <v/>
      </c>
      <c r="BN496" t="str">
        <f>IF(R496=Detail!$E$3,ROW()+5+(COLUMN()-48)/1000,"")</f>
        <v/>
      </c>
      <c r="BO496" t="str">
        <f>IF(S496=Detail!$E$3,ROW()+5+(COLUMN()-48)/1000,"")</f>
        <v/>
      </c>
      <c r="BP496" t="str">
        <f>IF(T496=Detail!$E$3,ROW()+5+(COLUMN()-48)/1000,"")</f>
        <v/>
      </c>
      <c r="BQ496" t="str">
        <f t="shared" ca="1" si="117"/>
        <v/>
      </c>
      <c r="BR496" t="str">
        <f>IF(BS496="","","'"&amp;VLOOKUP(ROUND((BS496-ROUNDDOWN(BS496,0))*1000,0),$BT$2:$BU$21,2,FALSE)&amp;"'!A"&amp;ROUNDDOWN(Codedata!BS496,0))</f>
        <v/>
      </c>
      <c r="BS496" t="str">
        <f t="shared" si="122"/>
        <v/>
      </c>
      <c r="BV496" t="str">
        <f t="shared" ca="1" si="123"/>
        <v/>
      </c>
      <c r="BW496" t="str">
        <f t="shared" ca="1" si="124"/>
        <v/>
      </c>
      <c r="BX496" t="str">
        <f t="shared" ca="1" si="125"/>
        <v/>
      </c>
      <c r="BY496" t="str">
        <f t="shared" ca="1" si="126"/>
        <v/>
      </c>
      <c r="BZ496" t="str">
        <f t="shared" ca="1" si="127"/>
        <v/>
      </c>
      <c r="CA496" t="str">
        <f t="shared" ca="1" si="128"/>
        <v/>
      </c>
      <c r="CB496" t="str">
        <f t="shared" ca="1" si="129"/>
        <v/>
      </c>
      <c r="CC496" t="str">
        <f t="shared" ca="1" si="130"/>
        <v/>
      </c>
    </row>
    <row r="497" spans="1:81" x14ac:dyDescent="0.3">
      <c r="A497">
        <f>Cash!$C502</f>
        <v>0</v>
      </c>
      <c r="B497">
        <f>Cash!$D502</f>
        <v>0</v>
      </c>
      <c r="C497">
        <f>Zicht!$C502</f>
        <v>0</v>
      </c>
      <c r="D497">
        <f>Zicht!$D502</f>
        <v>0</v>
      </c>
      <c r="E497">
        <f>Spaar!$C502</f>
        <v>0</v>
      </c>
      <c r="F497">
        <f>Spaar!$D502</f>
        <v>0</v>
      </c>
      <c r="G497">
        <f>'Reserve 1'!$C502</f>
        <v>0</v>
      </c>
      <c r="H497">
        <f>'Reserve 1'!$D502</f>
        <v>0</v>
      </c>
      <c r="I497">
        <f>'Reserve 2'!$C502</f>
        <v>0</v>
      </c>
      <c r="J497">
        <f>'Reserve 2'!$D502</f>
        <v>0</v>
      </c>
      <c r="K497">
        <f>'Reserve 3'!$C502</f>
        <v>0</v>
      </c>
      <c r="L497">
        <f>'Reserve 3'!$D502</f>
        <v>0</v>
      </c>
      <c r="M497">
        <f>'Reserve 4'!$C502</f>
        <v>0</v>
      </c>
      <c r="N497">
        <f>'Reserve 4'!$D502</f>
        <v>0</v>
      </c>
      <c r="O497">
        <f>'Reserve 5'!$C502</f>
        <v>0</v>
      </c>
      <c r="P497">
        <f>'Reserve 5'!$D502</f>
        <v>0</v>
      </c>
      <c r="Q497">
        <f>'Reserve 6'!$C502</f>
        <v>0</v>
      </c>
      <c r="R497">
        <f>'Reserve 6'!$D502</f>
        <v>0</v>
      </c>
      <c r="S497">
        <f>'Reserve 7'!$C502</f>
        <v>0</v>
      </c>
      <c r="T497">
        <f>'Reserve 7'!$D502</f>
        <v>0</v>
      </c>
      <c r="U497" t="str">
        <f>IF(A497=0,"",IF(COUNTIF(A$2:A497,A497)&gt;1,"",ROW()+(COLUMN()-20)/10000))</f>
        <v/>
      </c>
      <c r="V497" t="str">
        <f>IF(B497=0,"",IF(COUNTIF(B$2:B497,B497)&gt;1,"",ROW()+(COLUMN()-20)/10000))</f>
        <v/>
      </c>
      <c r="W497" t="str">
        <f>IF(C497=0,"",IF(COUNTIF(C$2:C497,C497)&gt;1,"",ROW()+(COLUMN()-20)/10000))</f>
        <v/>
      </c>
      <c r="X497" t="str">
        <f>IF(D497=0,"",IF(COUNTIF(D$2:D497,D497)&gt;1,"",ROW()+(COLUMN()-20)/10000))</f>
        <v/>
      </c>
      <c r="Y497" t="str">
        <f>IF(E497=0,"",IF(COUNTIF(E$2:E497,E497)&gt;1,"",ROW()+(COLUMN()-20)/10000))</f>
        <v/>
      </c>
      <c r="Z497" t="str">
        <f>IF(F497=0,"",IF(COUNTIF(F$2:F497,F497)&gt;1,"",ROW()+(COLUMN()-20)/10000))</f>
        <v/>
      </c>
      <c r="AA497" t="str">
        <f>IF(G497=0,"",IF(COUNTIF(G$2:G497,G497)&gt;1,"",ROW()+(COLUMN()-20)/10000))</f>
        <v/>
      </c>
      <c r="AB497" t="str">
        <f>IF(H497=0,"",IF(COUNTIF(H$2:H497,H497)&gt;1,"",ROW()+(COLUMN()-20)/10000))</f>
        <v/>
      </c>
      <c r="AC497" t="str">
        <f>IF(I497=0,"",IF(COUNTIF(I$2:I497,I497)&gt;1,"",ROW()+(COLUMN()-20)/10000))</f>
        <v/>
      </c>
      <c r="AD497" t="str">
        <f>IF(J497=0,"",IF(COUNTIF(J$2:J497,J497)&gt;1,"",ROW()+(COLUMN()-20)/10000))</f>
        <v/>
      </c>
      <c r="AE497" t="str">
        <f>IF(K497=0,"",IF(COUNTIF(K$2:K497,K497)&gt;1,"",ROW()+(COLUMN()-20)/10000))</f>
        <v/>
      </c>
      <c r="AF497" t="str">
        <f>IF(L497=0,"",IF(COUNTIF(L$2:L497,L497)&gt;1,"",ROW()+(COLUMN()-20)/10000))</f>
        <v/>
      </c>
      <c r="AG497" t="str">
        <f>IF(M497=0,"",IF(COUNTIF(M$2:M497,M497)&gt;1,"",ROW()+(COLUMN()-20)/10000))</f>
        <v/>
      </c>
      <c r="AH497" t="str">
        <f>IF(N497=0,"",IF(COUNTIF(N$2:N497,N497)&gt;1,"",ROW()+(COLUMN()-20)/10000))</f>
        <v/>
      </c>
      <c r="AI497" t="str">
        <f>IF(O497=0,"",IF(COUNTIF(O$2:O497,O497)&gt;1,"",ROW()+(COLUMN()-20)/10000))</f>
        <v/>
      </c>
      <c r="AJ497" t="str">
        <f>IF(P497=0,"",IF(COUNTIF(P$2:P497,P497)&gt;1,"",ROW()+(COLUMN()-20)/10000))</f>
        <v/>
      </c>
      <c r="AK497" t="str">
        <f>IF(Q497=0,"",IF(COUNTIF(Q$2:Q497,Q497)&gt;1,"",ROW()+(COLUMN()-20)/10000))</f>
        <v/>
      </c>
      <c r="AL497" t="str">
        <f>IF(R497=0,"",IF(COUNTIF(R$2:R497,R497)&gt;1,"",ROW()+(COLUMN()-20)/10000))</f>
        <v/>
      </c>
      <c r="AM497" t="str">
        <f>IF(S497=0,"",IF(COUNTIF(S$2:S497,S497)&gt;1,"",ROW()+(COLUMN()-20)/10000))</f>
        <v/>
      </c>
      <c r="AN497" t="str">
        <f>IF(T497=0,"",IF(COUNTIF(T$2:T497,T497)&gt;1,"",ROW()+(COLUMN()-20)/10000))</f>
        <v/>
      </c>
      <c r="AO497" t="str">
        <f t="shared" si="118"/>
        <v/>
      </c>
      <c r="AP497" t="str">
        <f t="shared" ca="1" si="116"/>
        <v/>
      </c>
      <c r="AQ497" t="str">
        <f ca="1">IF(AP497="","",IF(COUNTIF($AP$2:AP497,AP497)&gt;1,"",IF(AP497="overdracht",1,ROW())))</f>
        <v/>
      </c>
      <c r="AT497" t="str">
        <f t="shared" ca="1" si="119"/>
        <v/>
      </c>
      <c r="AU497" t="str">
        <f t="shared" si="120"/>
        <v/>
      </c>
      <c r="AV497" t="str">
        <f t="shared" si="121"/>
        <v/>
      </c>
      <c r="AW497" s="104" t="str">
        <f>IF(A497=Detail!$E$3,ROW()+5+(COLUMN()-48)/1000,"")</f>
        <v/>
      </c>
      <c r="AX497" t="str">
        <f>IF(B497=Detail!$E$3,ROW()+5+(COLUMN()-48)/1000,"")</f>
        <v/>
      </c>
      <c r="AY497" t="str">
        <f>IF(C497=Detail!$E$3,ROW()+5+(COLUMN()-48)/1000,"")</f>
        <v/>
      </c>
      <c r="AZ497" t="str">
        <f>IF(D497=Detail!$E$3,ROW()+5+(COLUMN()-48)/1000,"")</f>
        <v/>
      </c>
      <c r="BA497" t="str">
        <f>IF(E497=Detail!$E$3,ROW()+5+(COLUMN()-48)/1000,"")</f>
        <v/>
      </c>
      <c r="BB497" t="str">
        <f>IF(F497=Detail!$E$3,ROW()+5+(COLUMN()-48)/1000,"")</f>
        <v/>
      </c>
      <c r="BC497" t="str">
        <f>IF(G497=Detail!$E$3,ROW()+5+(COLUMN()-48)/1000,"")</f>
        <v/>
      </c>
      <c r="BD497" t="str">
        <f>IF(H497=Detail!$E$3,ROW()+5+(COLUMN()-48)/1000,"")</f>
        <v/>
      </c>
      <c r="BE497" t="str">
        <f>IF(I497=Detail!$E$3,ROW()+5+(COLUMN()-48)/1000,"")</f>
        <v/>
      </c>
      <c r="BF497" t="str">
        <f>IF(J497=Detail!$E$3,ROW()+5+(COLUMN()-48)/1000,"")</f>
        <v/>
      </c>
      <c r="BG497" t="str">
        <f>IF(K497=Detail!$E$3,ROW()+5+(COLUMN()-48)/1000,"")</f>
        <v/>
      </c>
      <c r="BH497" t="str">
        <f>IF(L497=Detail!$E$3,ROW()+5+(COLUMN()-48)/1000,"")</f>
        <v/>
      </c>
      <c r="BI497" t="str">
        <f>IF(M497=Detail!$E$3,ROW()+5+(COLUMN()-48)/1000,"")</f>
        <v/>
      </c>
      <c r="BJ497" t="str">
        <f>IF(N497=Detail!$E$3,ROW()+5+(COLUMN()-48)/1000,"")</f>
        <v/>
      </c>
      <c r="BK497" t="str">
        <f>IF(O497=Detail!$E$3,ROW()+5+(COLUMN()-48)/1000,"")</f>
        <v/>
      </c>
      <c r="BL497" t="str">
        <f>IF(P497=Detail!$E$3,ROW()+5+(COLUMN()-48)/1000,"")</f>
        <v/>
      </c>
      <c r="BM497" t="str">
        <f>IF(Q497=Detail!$E$3,ROW()+5+(COLUMN()-48)/1000,"")</f>
        <v/>
      </c>
      <c r="BN497" t="str">
        <f>IF(R497=Detail!$E$3,ROW()+5+(COLUMN()-48)/1000,"")</f>
        <v/>
      </c>
      <c r="BO497" t="str">
        <f>IF(S497=Detail!$E$3,ROW()+5+(COLUMN()-48)/1000,"")</f>
        <v/>
      </c>
      <c r="BP497" t="str">
        <f>IF(T497=Detail!$E$3,ROW()+5+(COLUMN()-48)/1000,"")</f>
        <v/>
      </c>
      <c r="BQ497" t="str">
        <f t="shared" ca="1" si="117"/>
        <v/>
      </c>
      <c r="BR497" t="str">
        <f>IF(BS497="","","'"&amp;VLOOKUP(ROUND((BS497-ROUNDDOWN(BS497,0))*1000,0),$BT$2:$BU$21,2,FALSE)&amp;"'!A"&amp;ROUNDDOWN(Codedata!BS497,0))</f>
        <v/>
      </c>
      <c r="BS497" t="str">
        <f t="shared" si="122"/>
        <v/>
      </c>
      <c r="BV497" t="str">
        <f t="shared" ca="1" si="123"/>
        <v/>
      </c>
      <c r="BW497" t="str">
        <f t="shared" ca="1" si="124"/>
        <v/>
      </c>
      <c r="BX497" t="str">
        <f t="shared" ca="1" si="125"/>
        <v/>
      </c>
      <c r="BY497" t="str">
        <f t="shared" ca="1" si="126"/>
        <v/>
      </c>
      <c r="BZ497" t="str">
        <f t="shared" ca="1" si="127"/>
        <v/>
      </c>
      <c r="CA497" t="str">
        <f t="shared" ca="1" si="128"/>
        <v/>
      </c>
      <c r="CB497" t="str">
        <f t="shared" ca="1" si="129"/>
        <v/>
      </c>
      <c r="CC497" t="str">
        <f t="shared" ca="1" si="130"/>
        <v/>
      </c>
    </row>
    <row r="498" spans="1:81" x14ac:dyDescent="0.3">
      <c r="A498">
        <f>Cash!$C503</f>
        <v>0</v>
      </c>
      <c r="B498">
        <f>Cash!$D503</f>
        <v>0</v>
      </c>
      <c r="C498">
        <f>Zicht!$C503</f>
        <v>0</v>
      </c>
      <c r="D498">
        <f>Zicht!$D503</f>
        <v>0</v>
      </c>
      <c r="E498">
        <f>Spaar!$C503</f>
        <v>0</v>
      </c>
      <c r="F498">
        <f>Spaar!$D503</f>
        <v>0</v>
      </c>
      <c r="G498">
        <f>'Reserve 1'!$C503</f>
        <v>0</v>
      </c>
      <c r="H498">
        <f>'Reserve 1'!$D503</f>
        <v>0</v>
      </c>
      <c r="I498">
        <f>'Reserve 2'!$C503</f>
        <v>0</v>
      </c>
      <c r="J498">
        <f>'Reserve 2'!$D503</f>
        <v>0</v>
      </c>
      <c r="K498">
        <f>'Reserve 3'!$C503</f>
        <v>0</v>
      </c>
      <c r="L498">
        <f>'Reserve 3'!$D503</f>
        <v>0</v>
      </c>
      <c r="M498">
        <f>'Reserve 4'!$C503</f>
        <v>0</v>
      </c>
      <c r="N498">
        <f>'Reserve 4'!$D503</f>
        <v>0</v>
      </c>
      <c r="O498">
        <f>'Reserve 5'!$C503</f>
        <v>0</v>
      </c>
      <c r="P498">
        <f>'Reserve 5'!$D503</f>
        <v>0</v>
      </c>
      <c r="Q498">
        <f>'Reserve 6'!$C503</f>
        <v>0</v>
      </c>
      <c r="R498">
        <f>'Reserve 6'!$D503</f>
        <v>0</v>
      </c>
      <c r="S498">
        <f>'Reserve 7'!$C503</f>
        <v>0</v>
      </c>
      <c r="T498">
        <f>'Reserve 7'!$D503</f>
        <v>0</v>
      </c>
      <c r="U498" t="str">
        <f>IF(A498=0,"",IF(COUNTIF(A$2:A498,A498)&gt;1,"",ROW()+(COLUMN()-20)/10000))</f>
        <v/>
      </c>
      <c r="V498" t="str">
        <f>IF(B498=0,"",IF(COUNTIF(B$2:B498,B498)&gt;1,"",ROW()+(COLUMN()-20)/10000))</f>
        <v/>
      </c>
      <c r="W498" t="str">
        <f>IF(C498=0,"",IF(COUNTIF(C$2:C498,C498)&gt;1,"",ROW()+(COLUMN()-20)/10000))</f>
        <v/>
      </c>
      <c r="X498" t="str">
        <f>IF(D498=0,"",IF(COUNTIF(D$2:D498,D498)&gt;1,"",ROW()+(COLUMN()-20)/10000))</f>
        <v/>
      </c>
      <c r="Y498" t="str">
        <f>IF(E498=0,"",IF(COUNTIF(E$2:E498,E498)&gt;1,"",ROW()+(COLUMN()-20)/10000))</f>
        <v/>
      </c>
      <c r="Z498" t="str">
        <f>IF(F498=0,"",IF(COUNTIF(F$2:F498,F498)&gt;1,"",ROW()+(COLUMN()-20)/10000))</f>
        <v/>
      </c>
      <c r="AA498" t="str">
        <f>IF(G498=0,"",IF(COUNTIF(G$2:G498,G498)&gt;1,"",ROW()+(COLUMN()-20)/10000))</f>
        <v/>
      </c>
      <c r="AB498" t="str">
        <f>IF(H498=0,"",IF(COUNTIF(H$2:H498,H498)&gt;1,"",ROW()+(COLUMN()-20)/10000))</f>
        <v/>
      </c>
      <c r="AC498" t="str">
        <f>IF(I498=0,"",IF(COUNTIF(I$2:I498,I498)&gt;1,"",ROW()+(COLUMN()-20)/10000))</f>
        <v/>
      </c>
      <c r="AD498" t="str">
        <f>IF(J498=0,"",IF(COUNTIF(J$2:J498,J498)&gt;1,"",ROW()+(COLUMN()-20)/10000))</f>
        <v/>
      </c>
      <c r="AE498" t="str">
        <f>IF(K498=0,"",IF(COUNTIF(K$2:K498,K498)&gt;1,"",ROW()+(COLUMN()-20)/10000))</f>
        <v/>
      </c>
      <c r="AF498" t="str">
        <f>IF(L498=0,"",IF(COUNTIF(L$2:L498,L498)&gt;1,"",ROW()+(COLUMN()-20)/10000))</f>
        <v/>
      </c>
      <c r="AG498" t="str">
        <f>IF(M498=0,"",IF(COUNTIF(M$2:M498,M498)&gt;1,"",ROW()+(COLUMN()-20)/10000))</f>
        <v/>
      </c>
      <c r="AH498" t="str">
        <f>IF(N498=0,"",IF(COUNTIF(N$2:N498,N498)&gt;1,"",ROW()+(COLUMN()-20)/10000))</f>
        <v/>
      </c>
      <c r="AI498" t="str">
        <f>IF(O498=0,"",IF(COUNTIF(O$2:O498,O498)&gt;1,"",ROW()+(COLUMN()-20)/10000))</f>
        <v/>
      </c>
      <c r="AJ498" t="str">
        <f>IF(P498=0,"",IF(COUNTIF(P$2:P498,P498)&gt;1,"",ROW()+(COLUMN()-20)/10000))</f>
        <v/>
      </c>
      <c r="AK498" t="str">
        <f>IF(Q498=0,"",IF(COUNTIF(Q$2:Q498,Q498)&gt;1,"",ROW()+(COLUMN()-20)/10000))</f>
        <v/>
      </c>
      <c r="AL498" t="str">
        <f>IF(R498=0,"",IF(COUNTIF(R$2:R498,R498)&gt;1,"",ROW()+(COLUMN()-20)/10000))</f>
        <v/>
      </c>
      <c r="AM498" t="str">
        <f>IF(S498=0,"",IF(COUNTIF(S$2:S498,S498)&gt;1,"",ROW()+(COLUMN()-20)/10000))</f>
        <v/>
      </c>
      <c r="AN498" t="str">
        <f>IF(T498=0,"",IF(COUNTIF(T$2:T498,T498)&gt;1,"",ROW()+(COLUMN()-20)/10000))</f>
        <v/>
      </c>
      <c r="AO498" t="str">
        <f t="shared" si="118"/>
        <v/>
      </c>
      <c r="AP498" t="str">
        <f t="shared" ca="1" si="116"/>
        <v/>
      </c>
      <c r="AQ498" t="str">
        <f ca="1">IF(AP498="","",IF(COUNTIF($AP$2:AP498,AP498)&gt;1,"",IF(AP498="overdracht",1,ROW())))</f>
        <v/>
      </c>
      <c r="AT498" t="str">
        <f t="shared" ca="1" si="119"/>
        <v/>
      </c>
      <c r="AU498" t="str">
        <f t="shared" si="120"/>
        <v/>
      </c>
      <c r="AV498" t="str">
        <f t="shared" si="121"/>
        <v/>
      </c>
      <c r="AW498" s="104" t="str">
        <f>IF(A498=Detail!$E$3,ROW()+5+(COLUMN()-48)/1000,"")</f>
        <v/>
      </c>
      <c r="AX498" t="str">
        <f>IF(B498=Detail!$E$3,ROW()+5+(COLUMN()-48)/1000,"")</f>
        <v/>
      </c>
      <c r="AY498" t="str">
        <f>IF(C498=Detail!$E$3,ROW()+5+(COLUMN()-48)/1000,"")</f>
        <v/>
      </c>
      <c r="AZ498" t="str">
        <f>IF(D498=Detail!$E$3,ROW()+5+(COLUMN()-48)/1000,"")</f>
        <v/>
      </c>
      <c r="BA498" t="str">
        <f>IF(E498=Detail!$E$3,ROW()+5+(COLUMN()-48)/1000,"")</f>
        <v/>
      </c>
      <c r="BB498" t="str">
        <f>IF(F498=Detail!$E$3,ROW()+5+(COLUMN()-48)/1000,"")</f>
        <v/>
      </c>
      <c r="BC498" t="str">
        <f>IF(G498=Detail!$E$3,ROW()+5+(COLUMN()-48)/1000,"")</f>
        <v/>
      </c>
      <c r="BD498" t="str">
        <f>IF(H498=Detail!$E$3,ROW()+5+(COLUMN()-48)/1000,"")</f>
        <v/>
      </c>
      <c r="BE498" t="str">
        <f>IF(I498=Detail!$E$3,ROW()+5+(COLUMN()-48)/1000,"")</f>
        <v/>
      </c>
      <c r="BF498" t="str">
        <f>IF(J498=Detail!$E$3,ROW()+5+(COLUMN()-48)/1000,"")</f>
        <v/>
      </c>
      <c r="BG498" t="str">
        <f>IF(K498=Detail!$E$3,ROW()+5+(COLUMN()-48)/1000,"")</f>
        <v/>
      </c>
      <c r="BH498" t="str">
        <f>IF(L498=Detail!$E$3,ROW()+5+(COLUMN()-48)/1000,"")</f>
        <v/>
      </c>
      <c r="BI498" t="str">
        <f>IF(M498=Detail!$E$3,ROW()+5+(COLUMN()-48)/1000,"")</f>
        <v/>
      </c>
      <c r="BJ498" t="str">
        <f>IF(N498=Detail!$E$3,ROW()+5+(COLUMN()-48)/1000,"")</f>
        <v/>
      </c>
      <c r="BK498" t="str">
        <f>IF(O498=Detail!$E$3,ROW()+5+(COLUMN()-48)/1000,"")</f>
        <v/>
      </c>
      <c r="BL498" t="str">
        <f>IF(P498=Detail!$E$3,ROW()+5+(COLUMN()-48)/1000,"")</f>
        <v/>
      </c>
      <c r="BM498" t="str">
        <f>IF(Q498=Detail!$E$3,ROW()+5+(COLUMN()-48)/1000,"")</f>
        <v/>
      </c>
      <c r="BN498" t="str">
        <f>IF(R498=Detail!$E$3,ROW()+5+(COLUMN()-48)/1000,"")</f>
        <v/>
      </c>
      <c r="BO498" t="str">
        <f>IF(S498=Detail!$E$3,ROW()+5+(COLUMN()-48)/1000,"")</f>
        <v/>
      </c>
      <c r="BP498" t="str">
        <f>IF(T498=Detail!$E$3,ROW()+5+(COLUMN()-48)/1000,"")</f>
        <v/>
      </c>
      <c r="BQ498" t="str">
        <f t="shared" ca="1" si="117"/>
        <v/>
      </c>
      <c r="BR498" t="str">
        <f>IF(BS498="","","'"&amp;VLOOKUP(ROUND((BS498-ROUNDDOWN(BS498,0))*1000,0),$BT$2:$BU$21,2,FALSE)&amp;"'!A"&amp;ROUNDDOWN(Codedata!BS498,0))</f>
        <v/>
      </c>
      <c r="BS498" t="str">
        <f t="shared" si="122"/>
        <v/>
      </c>
      <c r="BV498" t="str">
        <f t="shared" ca="1" si="123"/>
        <v/>
      </c>
      <c r="BW498" t="str">
        <f t="shared" ca="1" si="124"/>
        <v/>
      </c>
      <c r="BX498" t="str">
        <f t="shared" ca="1" si="125"/>
        <v/>
      </c>
      <c r="BY498" t="str">
        <f t="shared" ca="1" si="126"/>
        <v/>
      </c>
      <c r="BZ498" t="str">
        <f t="shared" ca="1" si="127"/>
        <v/>
      </c>
      <c r="CA498" t="str">
        <f t="shared" ca="1" si="128"/>
        <v/>
      </c>
      <c r="CB498" t="str">
        <f t="shared" ca="1" si="129"/>
        <v/>
      </c>
      <c r="CC498" t="str">
        <f t="shared" ca="1" si="130"/>
        <v/>
      </c>
    </row>
    <row r="499" spans="1:81" x14ac:dyDescent="0.3">
      <c r="A499">
        <f>Cash!$C504</f>
        <v>0</v>
      </c>
      <c r="B499">
        <f>Cash!$D504</f>
        <v>0</v>
      </c>
      <c r="C499">
        <f>Zicht!$C504</f>
        <v>0</v>
      </c>
      <c r="D499">
        <f>Zicht!$D504</f>
        <v>0</v>
      </c>
      <c r="E499">
        <f>Spaar!$C504</f>
        <v>0</v>
      </c>
      <c r="F499">
        <f>Spaar!$D504</f>
        <v>0</v>
      </c>
      <c r="G499">
        <f>'Reserve 1'!$C504</f>
        <v>0</v>
      </c>
      <c r="H499">
        <f>'Reserve 1'!$D504</f>
        <v>0</v>
      </c>
      <c r="I499">
        <f>'Reserve 2'!$C504</f>
        <v>0</v>
      </c>
      <c r="J499">
        <f>'Reserve 2'!$D504</f>
        <v>0</v>
      </c>
      <c r="K499">
        <f>'Reserve 3'!$C504</f>
        <v>0</v>
      </c>
      <c r="L499">
        <f>'Reserve 3'!$D504</f>
        <v>0</v>
      </c>
      <c r="M499">
        <f>'Reserve 4'!$C504</f>
        <v>0</v>
      </c>
      <c r="N499">
        <f>'Reserve 4'!$D504</f>
        <v>0</v>
      </c>
      <c r="O499">
        <f>'Reserve 5'!$C504</f>
        <v>0</v>
      </c>
      <c r="P499">
        <f>'Reserve 5'!$D504</f>
        <v>0</v>
      </c>
      <c r="Q499">
        <f>'Reserve 6'!$C504</f>
        <v>0</v>
      </c>
      <c r="R499">
        <f>'Reserve 6'!$D504</f>
        <v>0</v>
      </c>
      <c r="S499">
        <f>'Reserve 7'!$C504</f>
        <v>0</v>
      </c>
      <c r="T499">
        <f>'Reserve 7'!$D504</f>
        <v>0</v>
      </c>
      <c r="U499" t="str">
        <f>IF(A499=0,"",IF(COUNTIF(A$2:A499,A499)&gt;1,"",ROW()+(COLUMN()-20)/10000))</f>
        <v/>
      </c>
      <c r="V499" t="str">
        <f>IF(B499=0,"",IF(COUNTIF(B$2:B499,B499)&gt;1,"",ROW()+(COLUMN()-20)/10000))</f>
        <v/>
      </c>
      <c r="W499" t="str">
        <f>IF(C499=0,"",IF(COUNTIF(C$2:C499,C499)&gt;1,"",ROW()+(COLUMN()-20)/10000))</f>
        <v/>
      </c>
      <c r="X499" t="str">
        <f>IF(D499=0,"",IF(COUNTIF(D$2:D499,D499)&gt;1,"",ROW()+(COLUMN()-20)/10000))</f>
        <v/>
      </c>
      <c r="Y499" t="str">
        <f>IF(E499=0,"",IF(COUNTIF(E$2:E499,E499)&gt;1,"",ROW()+(COLUMN()-20)/10000))</f>
        <v/>
      </c>
      <c r="Z499" t="str">
        <f>IF(F499=0,"",IF(COUNTIF(F$2:F499,F499)&gt;1,"",ROW()+(COLUMN()-20)/10000))</f>
        <v/>
      </c>
      <c r="AA499" t="str">
        <f>IF(G499=0,"",IF(COUNTIF(G$2:G499,G499)&gt;1,"",ROW()+(COLUMN()-20)/10000))</f>
        <v/>
      </c>
      <c r="AB499" t="str">
        <f>IF(H499=0,"",IF(COUNTIF(H$2:H499,H499)&gt;1,"",ROW()+(COLUMN()-20)/10000))</f>
        <v/>
      </c>
      <c r="AC499" t="str">
        <f>IF(I499=0,"",IF(COUNTIF(I$2:I499,I499)&gt;1,"",ROW()+(COLUMN()-20)/10000))</f>
        <v/>
      </c>
      <c r="AD499" t="str">
        <f>IF(J499=0,"",IF(COUNTIF(J$2:J499,J499)&gt;1,"",ROW()+(COLUMN()-20)/10000))</f>
        <v/>
      </c>
      <c r="AE499" t="str">
        <f>IF(K499=0,"",IF(COUNTIF(K$2:K499,K499)&gt;1,"",ROW()+(COLUMN()-20)/10000))</f>
        <v/>
      </c>
      <c r="AF499" t="str">
        <f>IF(L499=0,"",IF(COUNTIF(L$2:L499,L499)&gt;1,"",ROW()+(COLUMN()-20)/10000))</f>
        <v/>
      </c>
      <c r="AG499" t="str">
        <f>IF(M499=0,"",IF(COUNTIF(M$2:M499,M499)&gt;1,"",ROW()+(COLUMN()-20)/10000))</f>
        <v/>
      </c>
      <c r="AH499" t="str">
        <f>IF(N499=0,"",IF(COUNTIF(N$2:N499,N499)&gt;1,"",ROW()+(COLUMN()-20)/10000))</f>
        <v/>
      </c>
      <c r="AI499" t="str">
        <f>IF(O499=0,"",IF(COUNTIF(O$2:O499,O499)&gt;1,"",ROW()+(COLUMN()-20)/10000))</f>
        <v/>
      </c>
      <c r="AJ499" t="str">
        <f>IF(P499=0,"",IF(COUNTIF(P$2:P499,P499)&gt;1,"",ROW()+(COLUMN()-20)/10000))</f>
        <v/>
      </c>
      <c r="AK499" t="str">
        <f>IF(Q499=0,"",IF(COUNTIF(Q$2:Q499,Q499)&gt;1,"",ROW()+(COLUMN()-20)/10000))</f>
        <v/>
      </c>
      <c r="AL499" t="str">
        <f>IF(R499=0,"",IF(COUNTIF(R$2:R499,R499)&gt;1,"",ROW()+(COLUMN()-20)/10000))</f>
        <v/>
      </c>
      <c r="AM499" t="str">
        <f>IF(S499=0,"",IF(COUNTIF(S$2:S499,S499)&gt;1,"",ROW()+(COLUMN()-20)/10000))</f>
        <v/>
      </c>
      <c r="AN499" t="str">
        <f>IF(T499=0,"",IF(COUNTIF(T$2:T499,T499)&gt;1,"",ROW()+(COLUMN()-20)/10000))</f>
        <v/>
      </c>
      <c r="AO499" t="str">
        <f t="shared" si="118"/>
        <v/>
      </c>
      <c r="AP499" t="str">
        <f t="shared" ca="1" si="116"/>
        <v/>
      </c>
      <c r="AQ499" t="str">
        <f ca="1">IF(AP499="","",IF(COUNTIF($AP$2:AP499,AP499)&gt;1,"",IF(AP499="overdracht",1,ROW())))</f>
        <v/>
      </c>
      <c r="AT499" t="str">
        <f t="shared" ca="1" si="119"/>
        <v/>
      </c>
      <c r="AU499" t="str">
        <f t="shared" si="120"/>
        <v/>
      </c>
      <c r="AV499" t="str">
        <f t="shared" si="121"/>
        <v/>
      </c>
      <c r="AW499" s="104" t="str">
        <f>IF(A499=Detail!$E$3,ROW()+5+(COLUMN()-48)/1000,"")</f>
        <v/>
      </c>
      <c r="AX499" t="str">
        <f>IF(B499=Detail!$E$3,ROW()+5+(COLUMN()-48)/1000,"")</f>
        <v/>
      </c>
      <c r="AY499" t="str">
        <f>IF(C499=Detail!$E$3,ROW()+5+(COLUMN()-48)/1000,"")</f>
        <v/>
      </c>
      <c r="AZ499" t="str">
        <f>IF(D499=Detail!$E$3,ROW()+5+(COLUMN()-48)/1000,"")</f>
        <v/>
      </c>
      <c r="BA499" t="str">
        <f>IF(E499=Detail!$E$3,ROW()+5+(COLUMN()-48)/1000,"")</f>
        <v/>
      </c>
      <c r="BB499" t="str">
        <f>IF(F499=Detail!$E$3,ROW()+5+(COLUMN()-48)/1000,"")</f>
        <v/>
      </c>
      <c r="BC499" t="str">
        <f>IF(G499=Detail!$E$3,ROW()+5+(COLUMN()-48)/1000,"")</f>
        <v/>
      </c>
      <c r="BD499" t="str">
        <f>IF(H499=Detail!$E$3,ROW()+5+(COLUMN()-48)/1000,"")</f>
        <v/>
      </c>
      <c r="BE499" t="str">
        <f>IF(I499=Detail!$E$3,ROW()+5+(COLUMN()-48)/1000,"")</f>
        <v/>
      </c>
      <c r="BF499" t="str">
        <f>IF(J499=Detail!$E$3,ROW()+5+(COLUMN()-48)/1000,"")</f>
        <v/>
      </c>
      <c r="BG499" t="str">
        <f>IF(K499=Detail!$E$3,ROW()+5+(COLUMN()-48)/1000,"")</f>
        <v/>
      </c>
      <c r="BH499" t="str">
        <f>IF(L499=Detail!$E$3,ROW()+5+(COLUMN()-48)/1000,"")</f>
        <v/>
      </c>
      <c r="BI499" t="str">
        <f>IF(M499=Detail!$E$3,ROW()+5+(COLUMN()-48)/1000,"")</f>
        <v/>
      </c>
      <c r="BJ499" t="str">
        <f>IF(N499=Detail!$E$3,ROW()+5+(COLUMN()-48)/1000,"")</f>
        <v/>
      </c>
      <c r="BK499" t="str">
        <f>IF(O499=Detail!$E$3,ROW()+5+(COLUMN()-48)/1000,"")</f>
        <v/>
      </c>
      <c r="BL499" t="str">
        <f>IF(P499=Detail!$E$3,ROW()+5+(COLUMN()-48)/1000,"")</f>
        <v/>
      </c>
      <c r="BM499" t="str">
        <f>IF(Q499=Detail!$E$3,ROW()+5+(COLUMN()-48)/1000,"")</f>
        <v/>
      </c>
      <c r="BN499" t="str">
        <f>IF(R499=Detail!$E$3,ROW()+5+(COLUMN()-48)/1000,"")</f>
        <v/>
      </c>
      <c r="BO499" t="str">
        <f>IF(S499=Detail!$E$3,ROW()+5+(COLUMN()-48)/1000,"")</f>
        <v/>
      </c>
      <c r="BP499" t="str">
        <f>IF(T499=Detail!$E$3,ROW()+5+(COLUMN()-48)/1000,"")</f>
        <v/>
      </c>
      <c r="BQ499" t="str">
        <f t="shared" ca="1" si="117"/>
        <v/>
      </c>
      <c r="BR499" t="str">
        <f>IF(BS499="","","'"&amp;VLOOKUP(ROUND((BS499-ROUNDDOWN(BS499,0))*1000,0),$BT$2:$BU$21,2,FALSE)&amp;"'!A"&amp;ROUNDDOWN(Codedata!BS499,0))</f>
        <v/>
      </c>
      <c r="BS499" t="str">
        <f t="shared" si="122"/>
        <v/>
      </c>
      <c r="BV499" t="str">
        <f t="shared" ca="1" si="123"/>
        <v/>
      </c>
      <c r="BW499" t="str">
        <f t="shared" ca="1" si="124"/>
        <v/>
      </c>
      <c r="BX499" t="str">
        <f t="shared" ca="1" si="125"/>
        <v/>
      </c>
      <c r="BY499" t="str">
        <f t="shared" ca="1" si="126"/>
        <v/>
      </c>
      <c r="BZ499" t="str">
        <f t="shared" ca="1" si="127"/>
        <v/>
      </c>
      <c r="CA499" t="str">
        <f t="shared" ca="1" si="128"/>
        <v/>
      </c>
      <c r="CB499" t="str">
        <f t="shared" ca="1" si="129"/>
        <v/>
      </c>
      <c r="CC499" t="str">
        <f t="shared" ca="1" si="130"/>
        <v/>
      </c>
    </row>
    <row r="500" spans="1:81" x14ac:dyDescent="0.3">
      <c r="A500">
        <f>Cash!$C505</f>
        <v>0</v>
      </c>
      <c r="B500">
        <f>Cash!$D505</f>
        <v>0</v>
      </c>
      <c r="C500">
        <f>Zicht!$C505</f>
        <v>0</v>
      </c>
      <c r="D500">
        <f>Zicht!$D505</f>
        <v>0</v>
      </c>
      <c r="E500">
        <f>Spaar!$C505</f>
        <v>0</v>
      </c>
      <c r="F500">
        <f>Spaar!$D505</f>
        <v>0</v>
      </c>
      <c r="G500">
        <f>'Reserve 1'!$C505</f>
        <v>0</v>
      </c>
      <c r="H500">
        <f>'Reserve 1'!$D505</f>
        <v>0</v>
      </c>
      <c r="I500">
        <f>'Reserve 2'!$C505</f>
        <v>0</v>
      </c>
      <c r="J500">
        <f>'Reserve 2'!$D505</f>
        <v>0</v>
      </c>
      <c r="K500">
        <f>'Reserve 3'!$C505</f>
        <v>0</v>
      </c>
      <c r="L500">
        <f>'Reserve 3'!$D505</f>
        <v>0</v>
      </c>
      <c r="M500">
        <f>'Reserve 4'!$C505</f>
        <v>0</v>
      </c>
      <c r="N500">
        <f>'Reserve 4'!$D505</f>
        <v>0</v>
      </c>
      <c r="O500">
        <f>'Reserve 5'!$C505</f>
        <v>0</v>
      </c>
      <c r="P500">
        <f>'Reserve 5'!$D505</f>
        <v>0</v>
      </c>
      <c r="Q500">
        <f>'Reserve 6'!$C505</f>
        <v>0</v>
      </c>
      <c r="R500">
        <f>'Reserve 6'!$D505</f>
        <v>0</v>
      </c>
      <c r="S500">
        <f>'Reserve 7'!$C505</f>
        <v>0</v>
      </c>
      <c r="T500">
        <f>'Reserve 7'!$D505</f>
        <v>0</v>
      </c>
      <c r="U500" t="str">
        <f>IF(A500=0,"",IF(COUNTIF(A$2:A500,A500)&gt;1,"",ROW()+(COLUMN()-20)/10000))</f>
        <v/>
      </c>
      <c r="V500" t="str">
        <f>IF(B500=0,"",IF(COUNTIF(B$2:B500,B500)&gt;1,"",ROW()+(COLUMN()-20)/10000))</f>
        <v/>
      </c>
      <c r="W500" t="str">
        <f>IF(C500=0,"",IF(COUNTIF(C$2:C500,C500)&gt;1,"",ROW()+(COLUMN()-20)/10000))</f>
        <v/>
      </c>
      <c r="X500" t="str">
        <f>IF(D500=0,"",IF(COUNTIF(D$2:D500,D500)&gt;1,"",ROW()+(COLUMN()-20)/10000))</f>
        <v/>
      </c>
      <c r="Y500" t="str">
        <f>IF(E500=0,"",IF(COUNTIF(E$2:E500,E500)&gt;1,"",ROW()+(COLUMN()-20)/10000))</f>
        <v/>
      </c>
      <c r="Z500" t="str">
        <f>IF(F500=0,"",IF(COUNTIF(F$2:F500,F500)&gt;1,"",ROW()+(COLUMN()-20)/10000))</f>
        <v/>
      </c>
      <c r="AA500" t="str">
        <f>IF(G500=0,"",IF(COUNTIF(G$2:G500,G500)&gt;1,"",ROW()+(COLUMN()-20)/10000))</f>
        <v/>
      </c>
      <c r="AB500" t="str">
        <f>IF(H500=0,"",IF(COUNTIF(H$2:H500,H500)&gt;1,"",ROW()+(COLUMN()-20)/10000))</f>
        <v/>
      </c>
      <c r="AC500" t="str">
        <f>IF(I500=0,"",IF(COUNTIF(I$2:I500,I500)&gt;1,"",ROW()+(COLUMN()-20)/10000))</f>
        <v/>
      </c>
      <c r="AD500" t="str">
        <f>IF(J500=0,"",IF(COUNTIF(J$2:J500,J500)&gt;1,"",ROW()+(COLUMN()-20)/10000))</f>
        <v/>
      </c>
      <c r="AE500" t="str">
        <f>IF(K500=0,"",IF(COUNTIF(K$2:K500,K500)&gt;1,"",ROW()+(COLUMN()-20)/10000))</f>
        <v/>
      </c>
      <c r="AF500" t="str">
        <f>IF(L500=0,"",IF(COUNTIF(L$2:L500,L500)&gt;1,"",ROW()+(COLUMN()-20)/10000))</f>
        <v/>
      </c>
      <c r="AG500" t="str">
        <f>IF(M500=0,"",IF(COUNTIF(M$2:M500,M500)&gt;1,"",ROW()+(COLUMN()-20)/10000))</f>
        <v/>
      </c>
      <c r="AH500" t="str">
        <f>IF(N500=0,"",IF(COUNTIF(N$2:N500,N500)&gt;1,"",ROW()+(COLUMN()-20)/10000))</f>
        <v/>
      </c>
      <c r="AI500" t="str">
        <f>IF(O500=0,"",IF(COUNTIF(O$2:O500,O500)&gt;1,"",ROW()+(COLUMN()-20)/10000))</f>
        <v/>
      </c>
      <c r="AJ500" t="str">
        <f>IF(P500=0,"",IF(COUNTIF(P$2:P500,P500)&gt;1,"",ROW()+(COLUMN()-20)/10000))</f>
        <v/>
      </c>
      <c r="AK500" t="str">
        <f>IF(Q500=0,"",IF(COUNTIF(Q$2:Q500,Q500)&gt;1,"",ROW()+(COLUMN()-20)/10000))</f>
        <v/>
      </c>
      <c r="AL500" t="str">
        <f>IF(R500=0,"",IF(COUNTIF(R$2:R500,R500)&gt;1,"",ROW()+(COLUMN()-20)/10000))</f>
        <v/>
      </c>
      <c r="AM500" t="str">
        <f>IF(S500=0,"",IF(COUNTIF(S$2:S500,S500)&gt;1,"",ROW()+(COLUMN()-20)/10000))</f>
        <v/>
      </c>
      <c r="AN500" t="str">
        <f>IF(T500=0,"",IF(COUNTIF(T$2:T500,T500)&gt;1,"",ROW()+(COLUMN()-20)/10000))</f>
        <v/>
      </c>
      <c r="AO500" t="str">
        <f t="shared" si="118"/>
        <v/>
      </c>
      <c r="AP500" t="str">
        <f t="shared" ca="1" si="116"/>
        <v/>
      </c>
      <c r="AQ500" t="str">
        <f ca="1">IF(AP500="","",IF(COUNTIF($AP$2:AP500,AP500)&gt;1,"",IF(AP500="overdracht",1,ROW())))</f>
        <v/>
      </c>
      <c r="AT500" t="str">
        <f t="shared" ca="1" si="119"/>
        <v/>
      </c>
      <c r="AU500" t="str">
        <f t="shared" si="120"/>
        <v/>
      </c>
      <c r="AV500" t="str">
        <f t="shared" si="121"/>
        <v/>
      </c>
      <c r="AW500" s="104" t="str">
        <f>IF(A500=Detail!$E$3,ROW()+5+(COLUMN()-48)/1000,"")</f>
        <v/>
      </c>
      <c r="AX500" t="str">
        <f>IF(B500=Detail!$E$3,ROW()+5+(COLUMN()-48)/1000,"")</f>
        <v/>
      </c>
      <c r="AY500" t="str">
        <f>IF(C500=Detail!$E$3,ROW()+5+(COLUMN()-48)/1000,"")</f>
        <v/>
      </c>
      <c r="AZ500" t="str">
        <f>IF(D500=Detail!$E$3,ROW()+5+(COLUMN()-48)/1000,"")</f>
        <v/>
      </c>
      <c r="BA500" t="str">
        <f>IF(E500=Detail!$E$3,ROW()+5+(COLUMN()-48)/1000,"")</f>
        <v/>
      </c>
      <c r="BB500" t="str">
        <f>IF(F500=Detail!$E$3,ROW()+5+(COLUMN()-48)/1000,"")</f>
        <v/>
      </c>
      <c r="BC500" t="str">
        <f>IF(G500=Detail!$E$3,ROW()+5+(COLUMN()-48)/1000,"")</f>
        <v/>
      </c>
      <c r="BD500" t="str">
        <f>IF(H500=Detail!$E$3,ROW()+5+(COLUMN()-48)/1000,"")</f>
        <v/>
      </c>
      <c r="BE500" t="str">
        <f>IF(I500=Detail!$E$3,ROW()+5+(COLUMN()-48)/1000,"")</f>
        <v/>
      </c>
      <c r="BF500" t="str">
        <f>IF(J500=Detail!$E$3,ROW()+5+(COLUMN()-48)/1000,"")</f>
        <v/>
      </c>
      <c r="BG500" t="str">
        <f>IF(K500=Detail!$E$3,ROW()+5+(COLUMN()-48)/1000,"")</f>
        <v/>
      </c>
      <c r="BH500" t="str">
        <f>IF(L500=Detail!$E$3,ROW()+5+(COLUMN()-48)/1000,"")</f>
        <v/>
      </c>
      <c r="BI500" t="str">
        <f>IF(M500=Detail!$E$3,ROW()+5+(COLUMN()-48)/1000,"")</f>
        <v/>
      </c>
      <c r="BJ500" t="str">
        <f>IF(N500=Detail!$E$3,ROW()+5+(COLUMN()-48)/1000,"")</f>
        <v/>
      </c>
      <c r="BK500" t="str">
        <f>IF(O500=Detail!$E$3,ROW()+5+(COLUMN()-48)/1000,"")</f>
        <v/>
      </c>
      <c r="BL500" t="str">
        <f>IF(P500=Detail!$E$3,ROW()+5+(COLUMN()-48)/1000,"")</f>
        <v/>
      </c>
      <c r="BM500" t="str">
        <f>IF(Q500=Detail!$E$3,ROW()+5+(COLUMN()-48)/1000,"")</f>
        <v/>
      </c>
      <c r="BN500" t="str">
        <f>IF(R500=Detail!$E$3,ROW()+5+(COLUMN()-48)/1000,"")</f>
        <v/>
      </c>
      <c r="BO500" t="str">
        <f>IF(S500=Detail!$E$3,ROW()+5+(COLUMN()-48)/1000,"")</f>
        <v/>
      </c>
      <c r="BP500" t="str">
        <f>IF(T500=Detail!$E$3,ROW()+5+(COLUMN()-48)/1000,"")</f>
        <v/>
      </c>
      <c r="BQ500" t="str">
        <f t="shared" ca="1" si="117"/>
        <v/>
      </c>
      <c r="BR500" t="str">
        <f>IF(BS500="","","'"&amp;VLOOKUP(ROUND((BS500-ROUNDDOWN(BS500,0))*1000,0),$BT$2:$BU$21,2,FALSE)&amp;"'!A"&amp;ROUNDDOWN(Codedata!BS500,0))</f>
        <v/>
      </c>
      <c r="BS500" t="str">
        <f t="shared" si="122"/>
        <v/>
      </c>
      <c r="BV500" t="str">
        <f t="shared" ca="1" si="123"/>
        <v/>
      </c>
      <c r="BW500" t="str">
        <f t="shared" ca="1" si="124"/>
        <v/>
      </c>
      <c r="BX500" t="str">
        <f t="shared" ca="1" si="125"/>
        <v/>
      </c>
      <c r="BY500" t="str">
        <f t="shared" ca="1" si="126"/>
        <v/>
      </c>
      <c r="BZ500" t="str">
        <f t="shared" ca="1" si="127"/>
        <v/>
      </c>
      <c r="CA500" t="str">
        <f t="shared" ca="1" si="128"/>
        <v/>
      </c>
      <c r="CB500" t="str">
        <f t="shared" ca="1" si="129"/>
        <v/>
      </c>
      <c r="CC500" t="str">
        <f t="shared" ca="1" si="130"/>
        <v/>
      </c>
    </row>
    <row r="501" spans="1:81" x14ac:dyDescent="0.3">
      <c r="A501">
        <f>Cash!$C506</f>
        <v>0</v>
      </c>
      <c r="B501">
        <f>Cash!$D506</f>
        <v>0</v>
      </c>
      <c r="C501">
        <f>Zicht!$C506</f>
        <v>0</v>
      </c>
      <c r="D501">
        <f>Zicht!$D506</f>
        <v>0</v>
      </c>
      <c r="E501">
        <f>Spaar!$C506</f>
        <v>0</v>
      </c>
      <c r="F501">
        <f>Spaar!$D506</f>
        <v>0</v>
      </c>
      <c r="G501">
        <f>'Reserve 1'!$C506</f>
        <v>0</v>
      </c>
      <c r="H501">
        <f>'Reserve 1'!$D506</f>
        <v>0</v>
      </c>
      <c r="I501">
        <f>'Reserve 2'!$C506</f>
        <v>0</v>
      </c>
      <c r="J501">
        <f>'Reserve 2'!$D506</f>
        <v>0</v>
      </c>
      <c r="K501">
        <f>'Reserve 3'!$C506</f>
        <v>0</v>
      </c>
      <c r="L501">
        <f>'Reserve 3'!$D506</f>
        <v>0</v>
      </c>
      <c r="M501">
        <f>'Reserve 4'!$C506</f>
        <v>0</v>
      </c>
      <c r="N501">
        <f>'Reserve 4'!$D506</f>
        <v>0</v>
      </c>
      <c r="O501">
        <f>'Reserve 5'!$C506</f>
        <v>0</v>
      </c>
      <c r="P501">
        <f>'Reserve 5'!$D506</f>
        <v>0</v>
      </c>
      <c r="Q501">
        <f>'Reserve 6'!$C506</f>
        <v>0</v>
      </c>
      <c r="R501">
        <f>'Reserve 6'!$D506</f>
        <v>0</v>
      </c>
      <c r="S501">
        <f>'Reserve 7'!$C506</f>
        <v>0</v>
      </c>
      <c r="T501">
        <f>'Reserve 7'!$D506</f>
        <v>0</v>
      </c>
      <c r="U501" t="str">
        <f>IF(A501=0,"",IF(COUNTIF(A$2:A501,A501)&gt;1,"",ROW()+(COLUMN()-20)/10000))</f>
        <v/>
      </c>
      <c r="V501" t="str">
        <f>IF(B501=0,"",IF(COUNTIF(B$2:B501,B501)&gt;1,"",ROW()+(COLUMN()-20)/10000))</f>
        <v/>
      </c>
      <c r="W501" t="str">
        <f>IF(C501=0,"",IF(COUNTIF(C$2:C501,C501)&gt;1,"",ROW()+(COLUMN()-20)/10000))</f>
        <v/>
      </c>
      <c r="X501" t="str">
        <f>IF(D501=0,"",IF(COUNTIF(D$2:D501,D501)&gt;1,"",ROW()+(COLUMN()-20)/10000))</f>
        <v/>
      </c>
      <c r="Y501" t="str">
        <f>IF(E501=0,"",IF(COUNTIF(E$2:E501,E501)&gt;1,"",ROW()+(COLUMN()-20)/10000))</f>
        <v/>
      </c>
      <c r="Z501" t="str">
        <f>IF(F501=0,"",IF(COUNTIF(F$2:F501,F501)&gt;1,"",ROW()+(COLUMN()-20)/10000))</f>
        <v/>
      </c>
      <c r="AA501" t="str">
        <f>IF(G501=0,"",IF(COUNTIF(G$2:G501,G501)&gt;1,"",ROW()+(COLUMN()-20)/10000))</f>
        <v/>
      </c>
      <c r="AB501" t="str">
        <f>IF(H501=0,"",IF(COUNTIF(H$2:H501,H501)&gt;1,"",ROW()+(COLUMN()-20)/10000))</f>
        <v/>
      </c>
      <c r="AC501" t="str">
        <f>IF(I501=0,"",IF(COUNTIF(I$2:I501,I501)&gt;1,"",ROW()+(COLUMN()-20)/10000))</f>
        <v/>
      </c>
      <c r="AD501" t="str">
        <f>IF(J501=0,"",IF(COUNTIF(J$2:J501,J501)&gt;1,"",ROW()+(COLUMN()-20)/10000))</f>
        <v/>
      </c>
      <c r="AE501" t="str">
        <f>IF(K501=0,"",IF(COUNTIF(K$2:K501,K501)&gt;1,"",ROW()+(COLUMN()-20)/10000))</f>
        <v/>
      </c>
      <c r="AF501" t="str">
        <f>IF(L501=0,"",IF(COUNTIF(L$2:L501,L501)&gt;1,"",ROW()+(COLUMN()-20)/10000))</f>
        <v/>
      </c>
      <c r="AG501" t="str">
        <f>IF(M501=0,"",IF(COUNTIF(M$2:M501,M501)&gt;1,"",ROW()+(COLUMN()-20)/10000))</f>
        <v/>
      </c>
      <c r="AH501" t="str">
        <f>IF(N501=0,"",IF(COUNTIF(N$2:N501,N501)&gt;1,"",ROW()+(COLUMN()-20)/10000))</f>
        <v/>
      </c>
      <c r="AI501" t="str">
        <f>IF(O501=0,"",IF(COUNTIF(O$2:O501,O501)&gt;1,"",ROW()+(COLUMN()-20)/10000))</f>
        <v/>
      </c>
      <c r="AJ501" t="str">
        <f>IF(P501=0,"",IF(COUNTIF(P$2:P501,P501)&gt;1,"",ROW()+(COLUMN()-20)/10000))</f>
        <v/>
      </c>
      <c r="AK501" t="str">
        <f>IF(Q501=0,"",IF(COUNTIF(Q$2:Q501,Q501)&gt;1,"",ROW()+(COLUMN()-20)/10000))</f>
        <v/>
      </c>
      <c r="AL501" t="str">
        <f>IF(R501=0,"",IF(COUNTIF(R$2:R501,R501)&gt;1,"",ROW()+(COLUMN()-20)/10000))</f>
        <v/>
      </c>
      <c r="AM501" t="str">
        <f>IF(S501=0,"",IF(COUNTIF(S$2:S501,S501)&gt;1,"",ROW()+(COLUMN()-20)/10000))</f>
        <v/>
      </c>
      <c r="AN501" t="str">
        <f>IF(T501=0,"",IF(COUNTIF(T$2:T501,T501)&gt;1,"",ROW()+(COLUMN()-20)/10000))</f>
        <v/>
      </c>
      <c r="AO501" t="str">
        <f t="shared" si="118"/>
        <v/>
      </c>
      <c r="AP501" t="str">
        <f t="shared" ca="1" si="116"/>
        <v/>
      </c>
      <c r="AQ501" t="str">
        <f ca="1">IF(AP501="","",IF(COUNTIF($AP$2:AP501,AP501)&gt;1,"",IF(AP501="overdracht",1,ROW())))</f>
        <v/>
      </c>
      <c r="AT501" t="str">
        <f t="shared" ca="1" si="119"/>
        <v/>
      </c>
      <c r="AU501" t="str">
        <f t="shared" si="120"/>
        <v/>
      </c>
      <c r="AV501" t="str">
        <f t="shared" si="121"/>
        <v/>
      </c>
      <c r="AW501" s="104" t="str">
        <f>IF(A501=Detail!$E$3,ROW()+5+(COLUMN()-48)/1000,"")</f>
        <v/>
      </c>
      <c r="AX501" t="str">
        <f>IF(B501=Detail!$E$3,ROW()+5+(COLUMN()-48)/1000,"")</f>
        <v/>
      </c>
      <c r="AY501" t="str">
        <f>IF(C501=Detail!$E$3,ROW()+5+(COLUMN()-48)/1000,"")</f>
        <v/>
      </c>
      <c r="AZ501" t="str">
        <f>IF(D501=Detail!$E$3,ROW()+5+(COLUMN()-48)/1000,"")</f>
        <v/>
      </c>
      <c r="BA501" t="str">
        <f>IF(E501=Detail!$E$3,ROW()+5+(COLUMN()-48)/1000,"")</f>
        <v/>
      </c>
      <c r="BB501" t="str">
        <f>IF(F501=Detail!$E$3,ROW()+5+(COLUMN()-48)/1000,"")</f>
        <v/>
      </c>
      <c r="BC501" t="str">
        <f>IF(G501=Detail!$E$3,ROW()+5+(COLUMN()-48)/1000,"")</f>
        <v/>
      </c>
      <c r="BD501" t="str">
        <f>IF(H501=Detail!$E$3,ROW()+5+(COLUMN()-48)/1000,"")</f>
        <v/>
      </c>
      <c r="BE501" t="str">
        <f>IF(I501=Detail!$E$3,ROW()+5+(COLUMN()-48)/1000,"")</f>
        <v/>
      </c>
      <c r="BF501" t="str">
        <f>IF(J501=Detail!$E$3,ROW()+5+(COLUMN()-48)/1000,"")</f>
        <v/>
      </c>
      <c r="BG501" t="str">
        <f>IF(K501=Detail!$E$3,ROW()+5+(COLUMN()-48)/1000,"")</f>
        <v/>
      </c>
      <c r="BH501" t="str">
        <f>IF(L501=Detail!$E$3,ROW()+5+(COLUMN()-48)/1000,"")</f>
        <v/>
      </c>
      <c r="BI501" t="str">
        <f>IF(M501=Detail!$E$3,ROW()+5+(COLUMN()-48)/1000,"")</f>
        <v/>
      </c>
      <c r="BJ501" t="str">
        <f>IF(N501=Detail!$E$3,ROW()+5+(COLUMN()-48)/1000,"")</f>
        <v/>
      </c>
      <c r="BK501" t="str">
        <f>IF(O501=Detail!$E$3,ROW()+5+(COLUMN()-48)/1000,"")</f>
        <v/>
      </c>
      <c r="BL501" t="str">
        <f>IF(P501=Detail!$E$3,ROW()+5+(COLUMN()-48)/1000,"")</f>
        <v/>
      </c>
      <c r="BM501" t="str">
        <f>IF(Q501=Detail!$E$3,ROW()+5+(COLUMN()-48)/1000,"")</f>
        <v/>
      </c>
      <c r="BN501" t="str">
        <f>IF(R501=Detail!$E$3,ROW()+5+(COLUMN()-48)/1000,"")</f>
        <v/>
      </c>
      <c r="BO501" t="str">
        <f>IF(S501=Detail!$E$3,ROW()+5+(COLUMN()-48)/1000,"")</f>
        <v/>
      </c>
      <c r="BP501" t="str">
        <f>IF(T501=Detail!$E$3,ROW()+5+(COLUMN()-48)/1000,"")</f>
        <v/>
      </c>
      <c r="BQ501" t="str">
        <f t="shared" ca="1" si="117"/>
        <v/>
      </c>
      <c r="BR501" t="str">
        <f>IF(BS501="","","'"&amp;VLOOKUP(ROUND((BS501-ROUNDDOWN(BS501,0))*1000,0),$BT$2:$BU$21,2,FALSE)&amp;"'!A"&amp;ROUNDDOWN(Codedata!BS501,0))</f>
        <v/>
      </c>
      <c r="BS501" t="str">
        <f t="shared" si="122"/>
        <v/>
      </c>
      <c r="BV501" t="str">
        <f t="shared" ca="1" si="123"/>
        <v/>
      </c>
      <c r="BW501" t="str">
        <f t="shared" ca="1" si="124"/>
        <v/>
      </c>
      <c r="BX501" t="str">
        <f t="shared" ca="1" si="125"/>
        <v/>
      </c>
      <c r="BY501" t="str">
        <f t="shared" ca="1" si="126"/>
        <v/>
      </c>
      <c r="BZ501" t="str">
        <f t="shared" ca="1" si="127"/>
        <v/>
      </c>
      <c r="CA501" t="str">
        <f t="shared" ca="1" si="128"/>
        <v/>
      </c>
      <c r="CB501" t="str">
        <f t="shared" ca="1" si="129"/>
        <v/>
      </c>
      <c r="CC501" t="str">
        <f t="shared" ca="1" si="130"/>
        <v/>
      </c>
    </row>
    <row r="502" spans="1:81" x14ac:dyDescent="0.3">
      <c r="A502">
        <f>Cash!$C507</f>
        <v>0</v>
      </c>
      <c r="B502">
        <f>Cash!$D507</f>
        <v>0</v>
      </c>
      <c r="C502">
        <f>Zicht!$C507</f>
        <v>0</v>
      </c>
      <c r="D502">
        <f>Zicht!$D507</f>
        <v>0</v>
      </c>
      <c r="E502">
        <f>Spaar!$C507</f>
        <v>0</v>
      </c>
      <c r="F502">
        <f>Spaar!$D507</f>
        <v>0</v>
      </c>
      <c r="G502">
        <f>'Reserve 1'!$C507</f>
        <v>0</v>
      </c>
      <c r="H502">
        <f>'Reserve 1'!$D507</f>
        <v>0</v>
      </c>
      <c r="I502">
        <f>'Reserve 2'!$C507</f>
        <v>0</v>
      </c>
      <c r="J502">
        <f>'Reserve 2'!$D507</f>
        <v>0</v>
      </c>
      <c r="K502">
        <f>'Reserve 3'!$C507</f>
        <v>0</v>
      </c>
      <c r="L502">
        <f>'Reserve 3'!$D507</f>
        <v>0</v>
      </c>
      <c r="M502">
        <f>'Reserve 4'!$C507</f>
        <v>0</v>
      </c>
      <c r="N502">
        <f>'Reserve 4'!$D507</f>
        <v>0</v>
      </c>
      <c r="O502">
        <f>'Reserve 5'!$C507</f>
        <v>0</v>
      </c>
      <c r="P502">
        <f>'Reserve 5'!$D507</f>
        <v>0</v>
      </c>
      <c r="Q502">
        <f>'Reserve 6'!$C507</f>
        <v>0</v>
      </c>
      <c r="R502">
        <f>'Reserve 6'!$D507</f>
        <v>0</v>
      </c>
      <c r="S502">
        <f>'Reserve 7'!$C507</f>
        <v>0</v>
      </c>
      <c r="T502">
        <f>'Reserve 7'!$D507</f>
        <v>0</v>
      </c>
      <c r="U502" t="str">
        <f>IF(A502=0,"",IF(COUNTIF(A$2:A502,A502)&gt;1,"",ROW()+(COLUMN()-20)/10000))</f>
        <v/>
      </c>
      <c r="V502" t="str">
        <f>IF(B502=0,"",IF(COUNTIF(B$2:B502,B502)&gt;1,"",ROW()+(COLUMN()-20)/10000))</f>
        <v/>
      </c>
      <c r="W502" t="str">
        <f>IF(C502=0,"",IF(COUNTIF(C$2:C502,C502)&gt;1,"",ROW()+(COLUMN()-20)/10000))</f>
        <v/>
      </c>
      <c r="X502" t="str">
        <f>IF(D502=0,"",IF(COUNTIF(D$2:D502,D502)&gt;1,"",ROW()+(COLUMN()-20)/10000))</f>
        <v/>
      </c>
      <c r="Y502" t="str">
        <f>IF(E502=0,"",IF(COUNTIF(E$2:E502,E502)&gt;1,"",ROW()+(COLUMN()-20)/10000))</f>
        <v/>
      </c>
      <c r="Z502" t="str">
        <f>IF(F502=0,"",IF(COUNTIF(F$2:F502,F502)&gt;1,"",ROW()+(COLUMN()-20)/10000))</f>
        <v/>
      </c>
      <c r="AA502" t="str">
        <f>IF(G502=0,"",IF(COUNTIF(G$2:G502,G502)&gt;1,"",ROW()+(COLUMN()-20)/10000))</f>
        <v/>
      </c>
      <c r="AB502" t="str">
        <f>IF(H502=0,"",IF(COUNTIF(H$2:H502,H502)&gt;1,"",ROW()+(COLUMN()-20)/10000))</f>
        <v/>
      </c>
      <c r="AC502" t="str">
        <f>IF(I502=0,"",IF(COUNTIF(I$2:I502,I502)&gt;1,"",ROW()+(COLUMN()-20)/10000))</f>
        <v/>
      </c>
      <c r="AD502" t="str">
        <f>IF(J502=0,"",IF(COUNTIF(J$2:J502,J502)&gt;1,"",ROW()+(COLUMN()-20)/10000))</f>
        <v/>
      </c>
      <c r="AE502" t="str">
        <f>IF(K502=0,"",IF(COUNTIF(K$2:K502,K502)&gt;1,"",ROW()+(COLUMN()-20)/10000))</f>
        <v/>
      </c>
      <c r="AF502" t="str">
        <f>IF(L502=0,"",IF(COUNTIF(L$2:L502,L502)&gt;1,"",ROW()+(COLUMN()-20)/10000))</f>
        <v/>
      </c>
      <c r="AG502" t="str">
        <f>IF(M502=0,"",IF(COUNTIF(M$2:M502,M502)&gt;1,"",ROW()+(COLUMN()-20)/10000))</f>
        <v/>
      </c>
      <c r="AH502" t="str">
        <f>IF(N502=0,"",IF(COUNTIF(N$2:N502,N502)&gt;1,"",ROW()+(COLUMN()-20)/10000))</f>
        <v/>
      </c>
      <c r="AI502" t="str">
        <f>IF(O502=0,"",IF(COUNTIF(O$2:O502,O502)&gt;1,"",ROW()+(COLUMN()-20)/10000))</f>
        <v/>
      </c>
      <c r="AJ502" t="str">
        <f>IF(P502=0,"",IF(COUNTIF(P$2:P502,P502)&gt;1,"",ROW()+(COLUMN()-20)/10000))</f>
        <v/>
      </c>
      <c r="AK502" t="str">
        <f>IF(Q502=0,"",IF(COUNTIF(Q$2:Q502,Q502)&gt;1,"",ROW()+(COLUMN()-20)/10000))</f>
        <v/>
      </c>
      <c r="AL502" t="str">
        <f>IF(R502=0,"",IF(COUNTIF(R$2:R502,R502)&gt;1,"",ROW()+(COLUMN()-20)/10000))</f>
        <v/>
      </c>
      <c r="AM502" t="str">
        <f>IF(S502=0,"",IF(COUNTIF(S$2:S502,S502)&gt;1,"",ROW()+(COLUMN()-20)/10000))</f>
        <v/>
      </c>
      <c r="AN502" t="str">
        <f>IF(T502=0,"",IF(COUNTIF(T$2:T502,T502)&gt;1,"",ROW()+(COLUMN()-20)/10000))</f>
        <v/>
      </c>
      <c r="AO502" t="str">
        <f t="shared" si="118"/>
        <v/>
      </c>
      <c r="AP502" t="str">
        <f t="shared" ca="1" si="116"/>
        <v/>
      </c>
      <c r="AQ502" t="str">
        <f ca="1">IF(AP502="","",IF(COUNTIF($AP$2:AP502,AP502)&gt;1,"",IF(AP502="overdracht",1,ROW())))</f>
        <v/>
      </c>
      <c r="AT502" t="str">
        <f t="shared" ca="1" si="119"/>
        <v/>
      </c>
      <c r="AU502" t="str">
        <f t="shared" si="120"/>
        <v/>
      </c>
      <c r="AV502" t="str">
        <f t="shared" si="121"/>
        <v/>
      </c>
      <c r="AW502" s="104" t="str">
        <f>IF(A502=Detail!$E$3,ROW()+5+(COLUMN()-48)/1000,"")</f>
        <v/>
      </c>
      <c r="AX502" t="str">
        <f>IF(B502=Detail!$E$3,ROW()+5+(COLUMN()-48)/1000,"")</f>
        <v/>
      </c>
      <c r="AY502" t="str">
        <f>IF(C502=Detail!$E$3,ROW()+5+(COLUMN()-48)/1000,"")</f>
        <v/>
      </c>
      <c r="AZ502" t="str">
        <f>IF(D502=Detail!$E$3,ROW()+5+(COLUMN()-48)/1000,"")</f>
        <v/>
      </c>
      <c r="BA502" t="str">
        <f>IF(E502=Detail!$E$3,ROW()+5+(COLUMN()-48)/1000,"")</f>
        <v/>
      </c>
      <c r="BB502" t="str">
        <f>IF(F502=Detail!$E$3,ROW()+5+(COLUMN()-48)/1000,"")</f>
        <v/>
      </c>
      <c r="BC502" t="str">
        <f>IF(G502=Detail!$E$3,ROW()+5+(COLUMN()-48)/1000,"")</f>
        <v/>
      </c>
      <c r="BD502" t="str">
        <f>IF(H502=Detail!$E$3,ROW()+5+(COLUMN()-48)/1000,"")</f>
        <v/>
      </c>
      <c r="BE502" t="str">
        <f>IF(I502=Detail!$E$3,ROW()+5+(COLUMN()-48)/1000,"")</f>
        <v/>
      </c>
      <c r="BF502" t="str">
        <f>IF(J502=Detail!$E$3,ROW()+5+(COLUMN()-48)/1000,"")</f>
        <v/>
      </c>
      <c r="BG502" t="str">
        <f>IF(K502=Detail!$E$3,ROW()+5+(COLUMN()-48)/1000,"")</f>
        <v/>
      </c>
      <c r="BH502" t="str">
        <f>IF(L502=Detail!$E$3,ROW()+5+(COLUMN()-48)/1000,"")</f>
        <v/>
      </c>
      <c r="BI502" t="str">
        <f>IF(M502=Detail!$E$3,ROW()+5+(COLUMN()-48)/1000,"")</f>
        <v/>
      </c>
      <c r="BJ502" t="str">
        <f>IF(N502=Detail!$E$3,ROW()+5+(COLUMN()-48)/1000,"")</f>
        <v/>
      </c>
      <c r="BK502" t="str">
        <f>IF(O502=Detail!$E$3,ROW()+5+(COLUMN()-48)/1000,"")</f>
        <v/>
      </c>
      <c r="BL502" t="str">
        <f>IF(P502=Detail!$E$3,ROW()+5+(COLUMN()-48)/1000,"")</f>
        <v/>
      </c>
      <c r="BM502" t="str">
        <f>IF(Q502=Detail!$E$3,ROW()+5+(COLUMN()-48)/1000,"")</f>
        <v/>
      </c>
      <c r="BN502" t="str">
        <f>IF(R502=Detail!$E$3,ROW()+5+(COLUMN()-48)/1000,"")</f>
        <v/>
      </c>
      <c r="BO502" t="str">
        <f>IF(S502=Detail!$E$3,ROW()+5+(COLUMN()-48)/1000,"")</f>
        <v/>
      </c>
      <c r="BP502" t="str">
        <f>IF(T502=Detail!$E$3,ROW()+5+(COLUMN()-48)/1000,"")</f>
        <v/>
      </c>
      <c r="BQ502" t="str">
        <f t="shared" ca="1" si="117"/>
        <v/>
      </c>
      <c r="BR502" t="str">
        <f>IF(BS502="","","'"&amp;VLOOKUP(ROUND((BS502-ROUNDDOWN(BS502,0))*1000,0),$BT$2:$BU$21,2,FALSE)&amp;"'!A"&amp;ROUNDDOWN(Codedata!BS502,0))</f>
        <v/>
      </c>
      <c r="BS502" t="str">
        <f t="shared" si="122"/>
        <v/>
      </c>
      <c r="BV502" t="str">
        <f t="shared" ca="1" si="123"/>
        <v/>
      </c>
      <c r="BW502" t="str">
        <f t="shared" ca="1" si="124"/>
        <v/>
      </c>
      <c r="BX502" t="str">
        <f t="shared" ca="1" si="125"/>
        <v/>
      </c>
      <c r="BY502" t="str">
        <f t="shared" ca="1" si="126"/>
        <v/>
      </c>
      <c r="BZ502" t="str">
        <f t="shared" ca="1" si="127"/>
        <v/>
      </c>
      <c r="CA502" t="str">
        <f t="shared" ca="1" si="128"/>
        <v/>
      </c>
      <c r="CB502" t="str">
        <f t="shared" ca="1" si="129"/>
        <v/>
      </c>
      <c r="CC502" t="str">
        <f t="shared" ca="1" si="130"/>
        <v/>
      </c>
    </row>
    <row r="503" spans="1:81" x14ac:dyDescent="0.3">
      <c r="A503">
        <f>Cash!$C508</f>
        <v>0</v>
      </c>
      <c r="B503">
        <f>Cash!$D508</f>
        <v>0</v>
      </c>
      <c r="C503">
        <f>Zicht!$C508</f>
        <v>0</v>
      </c>
      <c r="D503">
        <f>Zicht!$D508</f>
        <v>0</v>
      </c>
      <c r="E503">
        <f>Spaar!$C508</f>
        <v>0</v>
      </c>
      <c r="F503">
        <f>Spaar!$D508</f>
        <v>0</v>
      </c>
      <c r="G503">
        <f>'Reserve 1'!$C508</f>
        <v>0</v>
      </c>
      <c r="H503">
        <f>'Reserve 1'!$D508</f>
        <v>0</v>
      </c>
      <c r="I503">
        <f>'Reserve 2'!$C508</f>
        <v>0</v>
      </c>
      <c r="J503">
        <f>'Reserve 2'!$D508</f>
        <v>0</v>
      </c>
      <c r="K503">
        <f>'Reserve 3'!$C508</f>
        <v>0</v>
      </c>
      <c r="L503">
        <f>'Reserve 3'!$D508</f>
        <v>0</v>
      </c>
      <c r="M503">
        <f>'Reserve 4'!$C508</f>
        <v>0</v>
      </c>
      <c r="N503">
        <f>'Reserve 4'!$D508</f>
        <v>0</v>
      </c>
      <c r="O503">
        <f>'Reserve 5'!$C508</f>
        <v>0</v>
      </c>
      <c r="P503">
        <f>'Reserve 5'!$D508</f>
        <v>0</v>
      </c>
      <c r="Q503">
        <f>'Reserve 6'!$C508</f>
        <v>0</v>
      </c>
      <c r="R503">
        <f>'Reserve 6'!$D508</f>
        <v>0</v>
      </c>
      <c r="S503">
        <f>'Reserve 7'!$C508</f>
        <v>0</v>
      </c>
      <c r="T503">
        <f>'Reserve 7'!$D508</f>
        <v>0</v>
      </c>
      <c r="U503" t="str">
        <f>IF(A503=0,"",IF(COUNTIF(A$2:A503,A503)&gt;1,"",ROW()+(COLUMN()-20)/10000))</f>
        <v/>
      </c>
      <c r="V503" t="str">
        <f>IF(B503=0,"",IF(COUNTIF(B$2:B503,B503)&gt;1,"",ROW()+(COLUMN()-20)/10000))</f>
        <v/>
      </c>
      <c r="W503" t="str">
        <f>IF(C503=0,"",IF(COUNTIF(C$2:C503,C503)&gt;1,"",ROW()+(COLUMN()-20)/10000))</f>
        <v/>
      </c>
      <c r="X503" t="str">
        <f>IF(D503=0,"",IF(COUNTIF(D$2:D503,D503)&gt;1,"",ROW()+(COLUMN()-20)/10000))</f>
        <v/>
      </c>
      <c r="Y503" t="str">
        <f>IF(E503=0,"",IF(COUNTIF(E$2:E503,E503)&gt;1,"",ROW()+(COLUMN()-20)/10000))</f>
        <v/>
      </c>
      <c r="Z503" t="str">
        <f>IF(F503=0,"",IF(COUNTIF(F$2:F503,F503)&gt;1,"",ROW()+(COLUMN()-20)/10000))</f>
        <v/>
      </c>
      <c r="AA503" t="str">
        <f>IF(G503=0,"",IF(COUNTIF(G$2:G503,G503)&gt;1,"",ROW()+(COLUMN()-20)/10000))</f>
        <v/>
      </c>
      <c r="AB503" t="str">
        <f>IF(H503=0,"",IF(COUNTIF(H$2:H503,H503)&gt;1,"",ROW()+(COLUMN()-20)/10000))</f>
        <v/>
      </c>
      <c r="AC503" t="str">
        <f>IF(I503=0,"",IF(COUNTIF(I$2:I503,I503)&gt;1,"",ROW()+(COLUMN()-20)/10000))</f>
        <v/>
      </c>
      <c r="AD503" t="str">
        <f>IF(J503=0,"",IF(COUNTIF(J$2:J503,J503)&gt;1,"",ROW()+(COLUMN()-20)/10000))</f>
        <v/>
      </c>
      <c r="AE503" t="str">
        <f>IF(K503=0,"",IF(COUNTIF(K$2:K503,K503)&gt;1,"",ROW()+(COLUMN()-20)/10000))</f>
        <v/>
      </c>
      <c r="AF503" t="str">
        <f>IF(L503=0,"",IF(COUNTIF(L$2:L503,L503)&gt;1,"",ROW()+(COLUMN()-20)/10000))</f>
        <v/>
      </c>
      <c r="AG503" t="str">
        <f>IF(M503=0,"",IF(COUNTIF(M$2:M503,M503)&gt;1,"",ROW()+(COLUMN()-20)/10000))</f>
        <v/>
      </c>
      <c r="AH503" t="str">
        <f>IF(N503=0,"",IF(COUNTIF(N$2:N503,N503)&gt;1,"",ROW()+(COLUMN()-20)/10000))</f>
        <v/>
      </c>
      <c r="AI503" t="str">
        <f>IF(O503=0,"",IF(COUNTIF(O$2:O503,O503)&gt;1,"",ROW()+(COLUMN()-20)/10000))</f>
        <v/>
      </c>
      <c r="AJ503" t="str">
        <f>IF(P503=0,"",IF(COUNTIF(P$2:P503,P503)&gt;1,"",ROW()+(COLUMN()-20)/10000))</f>
        <v/>
      </c>
      <c r="AK503" t="str">
        <f>IF(Q503=0,"",IF(COUNTIF(Q$2:Q503,Q503)&gt;1,"",ROW()+(COLUMN()-20)/10000))</f>
        <v/>
      </c>
      <c r="AL503" t="str">
        <f>IF(R503=0,"",IF(COUNTIF(R$2:R503,R503)&gt;1,"",ROW()+(COLUMN()-20)/10000))</f>
        <v/>
      </c>
      <c r="AM503" t="str">
        <f>IF(S503=0,"",IF(COUNTIF(S$2:S503,S503)&gt;1,"",ROW()+(COLUMN()-20)/10000))</f>
        <v/>
      </c>
      <c r="AN503" t="str">
        <f>IF(T503=0,"",IF(COUNTIF(T$2:T503,T503)&gt;1,"",ROW()+(COLUMN()-20)/10000))</f>
        <v/>
      </c>
      <c r="AO503" t="str">
        <f t="shared" si="118"/>
        <v/>
      </c>
      <c r="AP503" t="str">
        <f t="shared" ca="1" si="116"/>
        <v/>
      </c>
      <c r="AQ503" t="str">
        <f ca="1">IF(AP503="","",IF(COUNTIF($AP$2:AP503,AP503)&gt;1,"",IF(AP503="overdracht",1,ROW())))</f>
        <v/>
      </c>
      <c r="AT503" t="str">
        <f t="shared" ca="1" si="119"/>
        <v/>
      </c>
      <c r="AU503" t="str">
        <f t="shared" si="120"/>
        <v/>
      </c>
      <c r="AV503" t="str">
        <f t="shared" si="121"/>
        <v/>
      </c>
      <c r="AW503" s="104" t="str">
        <f>IF(A503=Detail!$E$3,ROW()+5+(COLUMN()-48)/1000,"")</f>
        <v/>
      </c>
      <c r="AX503" t="str">
        <f>IF(B503=Detail!$E$3,ROW()+5+(COLUMN()-48)/1000,"")</f>
        <v/>
      </c>
      <c r="AY503" t="str">
        <f>IF(C503=Detail!$E$3,ROW()+5+(COLUMN()-48)/1000,"")</f>
        <v/>
      </c>
      <c r="AZ503" t="str">
        <f>IF(D503=Detail!$E$3,ROW()+5+(COLUMN()-48)/1000,"")</f>
        <v/>
      </c>
      <c r="BA503" t="str">
        <f>IF(E503=Detail!$E$3,ROW()+5+(COLUMN()-48)/1000,"")</f>
        <v/>
      </c>
      <c r="BB503" t="str">
        <f>IF(F503=Detail!$E$3,ROW()+5+(COLUMN()-48)/1000,"")</f>
        <v/>
      </c>
      <c r="BC503" t="str">
        <f>IF(G503=Detail!$E$3,ROW()+5+(COLUMN()-48)/1000,"")</f>
        <v/>
      </c>
      <c r="BD503" t="str">
        <f>IF(H503=Detail!$E$3,ROW()+5+(COLUMN()-48)/1000,"")</f>
        <v/>
      </c>
      <c r="BE503" t="str">
        <f>IF(I503=Detail!$E$3,ROW()+5+(COLUMN()-48)/1000,"")</f>
        <v/>
      </c>
      <c r="BF503" t="str">
        <f>IF(J503=Detail!$E$3,ROW()+5+(COLUMN()-48)/1000,"")</f>
        <v/>
      </c>
      <c r="BG503" t="str">
        <f>IF(K503=Detail!$E$3,ROW()+5+(COLUMN()-48)/1000,"")</f>
        <v/>
      </c>
      <c r="BH503" t="str">
        <f>IF(L503=Detail!$E$3,ROW()+5+(COLUMN()-48)/1000,"")</f>
        <v/>
      </c>
      <c r="BI503" t="str">
        <f>IF(M503=Detail!$E$3,ROW()+5+(COLUMN()-48)/1000,"")</f>
        <v/>
      </c>
      <c r="BJ503" t="str">
        <f>IF(N503=Detail!$E$3,ROW()+5+(COLUMN()-48)/1000,"")</f>
        <v/>
      </c>
      <c r="BK503" t="str">
        <f>IF(O503=Detail!$E$3,ROW()+5+(COLUMN()-48)/1000,"")</f>
        <v/>
      </c>
      <c r="BL503" t="str">
        <f>IF(P503=Detail!$E$3,ROW()+5+(COLUMN()-48)/1000,"")</f>
        <v/>
      </c>
      <c r="BM503" t="str">
        <f>IF(Q503=Detail!$E$3,ROW()+5+(COLUMN()-48)/1000,"")</f>
        <v/>
      </c>
      <c r="BN503" t="str">
        <f>IF(R503=Detail!$E$3,ROW()+5+(COLUMN()-48)/1000,"")</f>
        <v/>
      </c>
      <c r="BO503" t="str">
        <f>IF(S503=Detail!$E$3,ROW()+5+(COLUMN()-48)/1000,"")</f>
        <v/>
      </c>
      <c r="BP503" t="str">
        <f>IF(T503=Detail!$E$3,ROW()+5+(COLUMN()-48)/1000,"")</f>
        <v/>
      </c>
      <c r="BQ503" t="str">
        <f t="shared" ca="1" si="117"/>
        <v/>
      </c>
      <c r="BR503" t="str">
        <f>IF(BS503="","","'"&amp;VLOOKUP(ROUND((BS503-ROUNDDOWN(BS503,0))*1000,0),$BT$2:$BU$21,2,FALSE)&amp;"'!A"&amp;ROUNDDOWN(Codedata!BS503,0))</f>
        <v/>
      </c>
      <c r="BS503" t="str">
        <f t="shared" si="122"/>
        <v/>
      </c>
      <c r="BV503" t="str">
        <f t="shared" ca="1" si="123"/>
        <v/>
      </c>
      <c r="BW503" t="str">
        <f t="shared" ca="1" si="124"/>
        <v/>
      </c>
      <c r="BX503" t="str">
        <f t="shared" ca="1" si="125"/>
        <v/>
      </c>
      <c r="BY503" t="str">
        <f t="shared" ca="1" si="126"/>
        <v/>
      </c>
      <c r="BZ503" t="str">
        <f t="shared" ca="1" si="127"/>
        <v/>
      </c>
      <c r="CA503" t="str">
        <f t="shared" ca="1" si="128"/>
        <v/>
      </c>
      <c r="CB503" t="str">
        <f t="shared" ca="1" si="129"/>
        <v/>
      </c>
      <c r="CC503" t="str">
        <f t="shared" ca="1" si="130"/>
        <v/>
      </c>
    </row>
    <row r="504" spans="1:81" x14ac:dyDescent="0.3">
      <c r="A504">
        <f>Cash!$C509</f>
        <v>0</v>
      </c>
      <c r="B504">
        <f>Cash!$D509</f>
        <v>0</v>
      </c>
      <c r="C504">
        <f>Zicht!$C509</f>
        <v>0</v>
      </c>
      <c r="D504">
        <f>Zicht!$D509</f>
        <v>0</v>
      </c>
      <c r="E504">
        <f>Spaar!$C509</f>
        <v>0</v>
      </c>
      <c r="F504">
        <f>Spaar!$D509</f>
        <v>0</v>
      </c>
      <c r="G504">
        <f>'Reserve 1'!$C509</f>
        <v>0</v>
      </c>
      <c r="H504">
        <f>'Reserve 1'!$D509</f>
        <v>0</v>
      </c>
      <c r="I504">
        <f>'Reserve 2'!$C509</f>
        <v>0</v>
      </c>
      <c r="J504">
        <f>'Reserve 2'!$D509</f>
        <v>0</v>
      </c>
      <c r="K504">
        <f>'Reserve 3'!$C509</f>
        <v>0</v>
      </c>
      <c r="L504">
        <f>'Reserve 3'!$D509</f>
        <v>0</v>
      </c>
      <c r="M504">
        <f>'Reserve 4'!$C509</f>
        <v>0</v>
      </c>
      <c r="N504">
        <f>'Reserve 4'!$D509</f>
        <v>0</v>
      </c>
      <c r="O504">
        <f>'Reserve 5'!$C509</f>
        <v>0</v>
      </c>
      <c r="P504">
        <f>'Reserve 5'!$D509</f>
        <v>0</v>
      </c>
      <c r="Q504">
        <f>'Reserve 6'!$C509</f>
        <v>0</v>
      </c>
      <c r="R504">
        <f>'Reserve 6'!$D509</f>
        <v>0</v>
      </c>
      <c r="S504">
        <f>'Reserve 7'!$C509</f>
        <v>0</v>
      </c>
      <c r="T504">
        <f>'Reserve 7'!$D509</f>
        <v>0</v>
      </c>
      <c r="U504" t="str">
        <f>IF(A504=0,"",IF(COUNTIF(A$2:A504,A504)&gt;1,"",ROW()+(COLUMN()-20)/10000))</f>
        <v/>
      </c>
      <c r="V504" t="str">
        <f>IF(B504=0,"",IF(COUNTIF(B$2:B504,B504)&gt;1,"",ROW()+(COLUMN()-20)/10000))</f>
        <v/>
      </c>
      <c r="W504" t="str">
        <f>IF(C504=0,"",IF(COUNTIF(C$2:C504,C504)&gt;1,"",ROW()+(COLUMN()-20)/10000))</f>
        <v/>
      </c>
      <c r="X504" t="str">
        <f>IF(D504=0,"",IF(COUNTIF(D$2:D504,D504)&gt;1,"",ROW()+(COLUMN()-20)/10000))</f>
        <v/>
      </c>
      <c r="Y504" t="str">
        <f>IF(E504=0,"",IF(COUNTIF(E$2:E504,E504)&gt;1,"",ROW()+(COLUMN()-20)/10000))</f>
        <v/>
      </c>
      <c r="Z504" t="str">
        <f>IF(F504=0,"",IF(COUNTIF(F$2:F504,F504)&gt;1,"",ROW()+(COLUMN()-20)/10000))</f>
        <v/>
      </c>
      <c r="AA504" t="str">
        <f>IF(G504=0,"",IF(COUNTIF(G$2:G504,G504)&gt;1,"",ROW()+(COLUMN()-20)/10000))</f>
        <v/>
      </c>
      <c r="AB504" t="str">
        <f>IF(H504=0,"",IF(COUNTIF(H$2:H504,H504)&gt;1,"",ROW()+(COLUMN()-20)/10000))</f>
        <v/>
      </c>
      <c r="AC504" t="str">
        <f>IF(I504=0,"",IF(COUNTIF(I$2:I504,I504)&gt;1,"",ROW()+(COLUMN()-20)/10000))</f>
        <v/>
      </c>
      <c r="AD504" t="str">
        <f>IF(J504=0,"",IF(COUNTIF(J$2:J504,J504)&gt;1,"",ROW()+(COLUMN()-20)/10000))</f>
        <v/>
      </c>
      <c r="AE504" t="str">
        <f>IF(K504=0,"",IF(COUNTIF(K$2:K504,K504)&gt;1,"",ROW()+(COLUMN()-20)/10000))</f>
        <v/>
      </c>
      <c r="AF504" t="str">
        <f>IF(L504=0,"",IF(COUNTIF(L$2:L504,L504)&gt;1,"",ROW()+(COLUMN()-20)/10000))</f>
        <v/>
      </c>
      <c r="AG504" t="str">
        <f>IF(M504=0,"",IF(COUNTIF(M$2:M504,M504)&gt;1,"",ROW()+(COLUMN()-20)/10000))</f>
        <v/>
      </c>
      <c r="AH504" t="str">
        <f>IF(N504=0,"",IF(COUNTIF(N$2:N504,N504)&gt;1,"",ROW()+(COLUMN()-20)/10000))</f>
        <v/>
      </c>
      <c r="AI504" t="str">
        <f>IF(O504=0,"",IF(COUNTIF(O$2:O504,O504)&gt;1,"",ROW()+(COLUMN()-20)/10000))</f>
        <v/>
      </c>
      <c r="AJ504" t="str">
        <f>IF(P504=0,"",IF(COUNTIF(P$2:P504,P504)&gt;1,"",ROW()+(COLUMN()-20)/10000))</f>
        <v/>
      </c>
      <c r="AK504" t="str">
        <f>IF(Q504=0,"",IF(COUNTIF(Q$2:Q504,Q504)&gt;1,"",ROW()+(COLUMN()-20)/10000))</f>
        <v/>
      </c>
      <c r="AL504" t="str">
        <f>IF(R504=0,"",IF(COUNTIF(R$2:R504,R504)&gt;1,"",ROW()+(COLUMN()-20)/10000))</f>
        <v/>
      </c>
      <c r="AM504" t="str">
        <f>IF(S504=0,"",IF(COUNTIF(S$2:S504,S504)&gt;1,"",ROW()+(COLUMN()-20)/10000))</f>
        <v/>
      </c>
      <c r="AN504" t="str">
        <f>IF(T504=0,"",IF(COUNTIF(T$2:T504,T504)&gt;1,"",ROW()+(COLUMN()-20)/10000))</f>
        <v/>
      </c>
      <c r="AO504" t="str">
        <f t="shared" si="118"/>
        <v/>
      </c>
      <c r="AP504" t="str">
        <f t="shared" ca="1" si="116"/>
        <v/>
      </c>
      <c r="AQ504" t="str">
        <f ca="1">IF(AP504="","",IF(COUNTIF($AP$2:AP504,AP504)&gt;1,"",IF(AP504="overdracht",1,ROW())))</f>
        <v/>
      </c>
      <c r="AT504" t="str">
        <f t="shared" ca="1" si="119"/>
        <v/>
      </c>
      <c r="AU504" t="str">
        <f t="shared" si="120"/>
        <v/>
      </c>
      <c r="AV504" t="str">
        <f t="shared" si="121"/>
        <v/>
      </c>
      <c r="AW504" s="104" t="str">
        <f>IF(A504=Detail!$E$3,ROW()+5+(COLUMN()-48)/1000,"")</f>
        <v/>
      </c>
      <c r="AX504" t="str">
        <f>IF(B504=Detail!$E$3,ROW()+5+(COLUMN()-48)/1000,"")</f>
        <v/>
      </c>
      <c r="AY504" t="str">
        <f>IF(C504=Detail!$E$3,ROW()+5+(COLUMN()-48)/1000,"")</f>
        <v/>
      </c>
      <c r="AZ504" t="str">
        <f>IF(D504=Detail!$E$3,ROW()+5+(COLUMN()-48)/1000,"")</f>
        <v/>
      </c>
      <c r="BA504" t="str">
        <f>IF(E504=Detail!$E$3,ROW()+5+(COLUMN()-48)/1000,"")</f>
        <v/>
      </c>
      <c r="BB504" t="str">
        <f>IF(F504=Detail!$E$3,ROW()+5+(COLUMN()-48)/1000,"")</f>
        <v/>
      </c>
      <c r="BC504" t="str">
        <f>IF(G504=Detail!$E$3,ROW()+5+(COLUMN()-48)/1000,"")</f>
        <v/>
      </c>
      <c r="BD504" t="str">
        <f>IF(H504=Detail!$E$3,ROW()+5+(COLUMN()-48)/1000,"")</f>
        <v/>
      </c>
      <c r="BE504" t="str">
        <f>IF(I504=Detail!$E$3,ROW()+5+(COLUMN()-48)/1000,"")</f>
        <v/>
      </c>
      <c r="BF504" t="str">
        <f>IF(J504=Detail!$E$3,ROW()+5+(COLUMN()-48)/1000,"")</f>
        <v/>
      </c>
      <c r="BG504" t="str">
        <f>IF(K504=Detail!$E$3,ROW()+5+(COLUMN()-48)/1000,"")</f>
        <v/>
      </c>
      <c r="BH504" t="str">
        <f>IF(L504=Detail!$E$3,ROW()+5+(COLUMN()-48)/1000,"")</f>
        <v/>
      </c>
      <c r="BI504" t="str">
        <f>IF(M504=Detail!$E$3,ROW()+5+(COLUMN()-48)/1000,"")</f>
        <v/>
      </c>
      <c r="BJ504" t="str">
        <f>IF(N504=Detail!$E$3,ROW()+5+(COLUMN()-48)/1000,"")</f>
        <v/>
      </c>
      <c r="BK504" t="str">
        <f>IF(O504=Detail!$E$3,ROW()+5+(COLUMN()-48)/1000,"")</f>
        <v/>
      </c>
      <c r="BL504" t="str">
        <f>IF(P504=Detail!$E$3,ROW()+5+(COLUMN()-48)/1000,"")</f>
        <v/>
      </c>
      <c r="BM504" t="str">
        <f>IF(Q504=Detail!$E$3,ROW()+5+(COLUMN()-48)/1000,"")</f>
        <v/>
      </c>
      <c r="BN504" t="str">
        <f>IF(R504=Detail!$E$3,ROW()+5+(COLUMN()-48)/1000,"")</f>
        <v/>
      </c>
      <c r="BO504" t="str">
        <f>IF(S504=Detail!$E$3,ROW()+5+(COLUMN()-48)/1000,"")</f>
        <v/>
      </c>
      <c r="BP504" t="str">
        <f>IF(T504=Detail!$E$3,ROW()+5+(COLUMN()-48)/1000,"")</f>
        <v/>
      </c>
      <c r="BQ504" t="str">
        <f t="shared" ca="1" si="117"/>
        <v/>
      </c>
      <c r="BR504" t="str">
        <f>IF(BS504="","","'"&amp;VLOOKUP(ROUND((BS504-ROUNDDOWN(BS504,0))*1000,0),$BT$2:$BU$21,2,FALSE)&amp;"'!A"&amp;ROUNDDOWN(Codedata!BS504,0))</f>
        <v/>
      </c>
      <c r="BS504" t="str">
        <f t="shared" si="122"/>
        <v/>
      </c>
      <c r="BV504" t="str">
        <f t="shared" ca="1" si="123"/>
        <v/>
      </c>
      <c r="BW504" t="str">
        <f t="shared" ca="1" si="124"/>
        <v/>
      </c>
      <c r="BX504" t="str">
        <f t="shared" ca="1" si="125"/>
        <v/>
      </c>
      <c r="BY504" t="str">
        <f t="shared" ca="1" si="126"/>
        <v/>
      </c>
      <c r="BZ504" t="str">
        <f t="shared" ca="1" si="127"/>
        <v/>
      </c>
      <c r="CA504" t="str">
        <f t="shared" ca="1" si="128"/>
        <v/>
      </c>
      <c r="CB504" t="str">
        <f t="shared" ca="1" si="129"/>
        <v/>
      </c>
      <c r="CC504" t="str">
        <f t="shared" ca="1" si="130"/>
        <v/>
      </c>
    </row>
    <row r="505" spans="1:81" x14ac:dyDescent="0.3">
      <c r="A505">
        <f>Cash!$C510</f>
        <v>0</v>
      </c>
      <c r="B505">
        <f>Cash!$D510</f>
        <v>0</v>
      </c>
      <c r="C505">
        <f>Zicht!$C510</f>
        <v>0</v>
      </c>
      <c r="D505">
        <f>Zicht!$D510</f>
        <v>0</v>
      </c>
      <c r="E505">
        <f>Spaar!$C510</f>
        <v>0</v>
      </c>
      <c r="F505">
        <f>Spaar!$D510</f>
        <v>0</v>
      </c>
      <c r="G505">
        <f>'Reserve 1'!$C510</f>
        <v>0</v>
      </c>
      <c r="H505">
        <f>'Reserve 1'!$D510</f>
        <v>0</v>
      </c>
      <c r="I505">
        <f>'Reserve 2'!$C510</f>
        <v>0</v>
      </c>
      <c r="J505">
        <f>'Reserve 2'!$D510</f>
        <v>0</v>
      </c>
      <c r="K505">
        <f>'Reserve 3'!$C510</f>
        <v>0</v>
      </c>
      <c r="L505">
        <f>'Reserve 3'!$D510</f>
        <v>0</v>
      </c>
      <c r="M505">
        <f>'Reserve 4'!$C510</f>
        <v>0</v>
      </c>
      <c r="N505">
        <f>'Reserve 4'!$D510</f>
        <v>0</v>
      </c>
      <c r="O505">
        <f>'Reserve 5'!$C510</f>
        <v>0</v>
      </c>
      <c r="P505">
        <f>'Reserve 5'!$D510</f>
        <v>0</v>
      </c>
      <c r="Q505">
        <f>'Reserve 6'!$C510</f>
        <v>0</v>
      </c>
      <c r="R505">
        <f>'Reserve 6'!$D510</f>
        <v>0</v>
      </c>
      <c r="S505">
        <f>'Reserve 7'!$C510</f>
        <v>0</v>
      </c>
      <c r="T505">
        <f>'Reserve 7'!$D510</f>
        <v>0</v>
      </c>
      <c r="U505" t="str">
        <f>IF(A505=0,"",IF(COUNTIF(A$2:A505,A505)&gt;1,"",ROW()+(COLUMN()-20)/10000))</f>
        <v/>
      </c>
      <c r="V505" t="str">
        <f>IF(B505=0,"",IF(COUNTIF(B$2:B505,B505)&gt;1,"",ROW()+(COLUMN()-20)/10000))</f>
        <v/>
      </c>
      <c r="W505" t="str">
        <f>IF(C505=0,"",IF(COUNTIF(C$2:C505,C505)&gt;1,"",ROW()+(COLUMN()-20)/10000))</f>
        <v/>
      </c>
      <c r="X505" t="str">
        <f>IF(D505=0,"",IF(COUNTIF(D$2:D505,D505)&gt;1,"",ROW()+(COLUMN()-20)/10000))</f>
        <v/>
      </c>
      <c r="Y505" t="str">
        <f>IF(E505=0,"",IF(COUNTIF(E$2:E505,E505)&gt;1,"",ROW()+(COLUMN()-20)/10000))</f>
        <v/>
      </c>
      <c r="Z505" t="str">
        <f>IF(F505=0,"",IF(COUNTIF(F$2:F505,F505)&gt;1,"",ROW()+(COLUMN()-20)/10000))</f>
        <v/>
      </c>
      <c r="AA505" t="str">
        <f>IF(G505=0,"",IF(COUNTIF(G$2:G505,G505)&gt;1,"",ROW()+(COLUMN()-20)/10000))</f>
        <v/>
      </c>
      <c r="AB505" t="str">
        <f>IF(H505=0,"",IF(COUNTIF(H$2:H505,H505)&gt;1,"",ROW()+(COLUMN()-20)/10000))</f>
        <v/>
      </c>
      <c r="AC505" t="str">
        <f>IF(I505=0,"",IF(COUNTIF(I$2:I505,I505)&gt;1,"",ROW()+(COLUMN()-20)/10000))</f>
        <v/>
      </c>
      <c r="AD505" t="str">
        <f>IF(J505=0,"",IF(COUNTIF(J$2:J505,J505)&gt;1,"",ROW()+(COLUMN()-20)/10000))</f>
        <v/>
      </c>
      <c r="AE505" t="str">
        <f>IF(K505=0,"",IF(COUNTIF(K$2:K505,K505)&gt;1,"",ROW()+(COLUMN()-20)/10000))</f>
        <v/>
      </c>
      <c r="AF505" t="str">
        <f>IF(L505=0,"",IF(COUNTIF(L$2:L505,L505)&gt;1,"",ROW()+(COLUMN()-20)/10000))</f>
        <v/>
      </c>
      <c r="AG505" t="str">
        <f>IF(M505=0,"",IF(COUNTIF(M$2:M505,M505)&gt;1,"",ROW()+(COLUMN()-20)/10000))</f>
        <v/>
      </c>
      <c r="AH505" t="str">
        <f>IF(N505=0,"",IF(COUNTIF(N$2:N505,N505)&gt;1,"",ROW()+(COLUMN()-20)/10000))</f>
        <v/>
      </c>
      <c r="AI505" t="str">
        <f>IF(O505=0,"",IF(COUNTIF(O$2:O505,O505)&gt;1,"",ROW()+(COLUMN()-20)/10000))</f>
        <v/>
      </c>
      <c r="AJ505" t="str">
        <f>IF(P505=0,"",IF(COUNTIF(P$2:P505,P505)&gt;1,"",ROW()+(COLUMN()-20)/10000))</f>
        <v/>
      </c>
      <c r="AK505" t="str">
        <f>IF(Q505=0,"",IF(COUNTIF(Q$2:Q505,Q505)&gt;1,"",ROW()+(COLUMN()-20)/10000))</f>
        <v/>
      </c>
      <c r="AL505" t="str">
        <f>IF(R505=0,"",IF(COUNTIF(R$2:R505,R505)&gt;1,"",ROW()+(COLUMN()-20)/10000))</f>
        <v/>
      </c>
      <c r="AM505" t="str">
        <f>IF(S505=0,"",IF(COUNTIF(S$2:S505,S505)&gt;1,"",ROW()+(COLUMN()-20)/10000))</f>
        <v/>
      </c>
      <c r="AN505" t="str">
        <f>IF(T505=0,"",IF(COUNTIF(T$2:T505,T505)&gt;1,"",ROW()+(COLUMN()-20)/10000))</f>
        <v/>
      </c>
      <c r="AO505" t="str">
        <f t="shared" si="118"/>
        <v/>
      </c>
      <c r="AP505" t="str">
        <f t="shared" ca="1" si="116"/>
        <v/>
      </c>
      <c r="AQ505" t="str">
        <f ca="1">IF(AP505="","",IF(COUNTIF($AP$2:AP505,AP505)&gt;1,"",IF(AP505="overdracht",1,ROW())))</f>
        <v/>
      </c>
      <c r="AT505" t="str">
        <f t="shared" ca="1" si="119"/>
        <v/>
      </c>
      <c r="AU505" t="str">
        <f t="shared" si="120"/>
        <v/>
      </c>
      <c r="AV505" t="str">
        <f t="shared" si="121"/>
        <v/>
      </c>
      <c r="AW505" s="104" t="str">
        <f>IF(A505=Detail!$E$3,ROW()+5+(COLUMN()-48)/1000,"")</f>
        <v/>
      </c>
      <c r="AX505" t="str">
        <f>IF(B505=Detail!$E$3,ROW()+5+(COLUMN()-48)/1000,"")</f>
        <v/>
      </c>
      <c r="AY505" t="str">
        <f>IF(C505=Detail!$E$3,ROW()+5+(COLUMN()-48)/1000,"")</f>
        <v/>
      </c>
      <c r="AZ505" t="str">
        <f>IF(D505=Detail!$E$3,ROW()+5+(COLUMN()-48)/1000,"")</f>
        <v/>
      </c>
      <c r="BA505" t="str">
        <f>IF(E505=Detail!$E$3,ROW()+5+(COLUMN()-48)/1000,"")</f>
        <v/>
      </c>
      <c r="BB505" t="str">
        <f>IF(F505=Detail!$E$3,ROW()+5+(COLUMN()-48)/1000,"")</f>
        <v/>
      </c>
      <c r="BC505" t="str">
        <f>IF(G505=Detail!$E$3,ROW()+5+(COLUMN()-48)/1000,"")</f>
        <v/>
      </c>
      <c r="BD505" t="str">
        <f>IF(H505=Detail!$E$3,ROW()+5+(COLUMN()-48)/1000,"")</f>
        <v/>
      </c>
      <c r="BE505" t="str">
        <f>IF(I505=Detail!$E$3,ROW()+5+(COLUMN()-48)/1000,"")</f>
        <v/>
      </c>
      <c r="BF505" t="str">
        <f>IF(J505=Detail!$E$3,ROW()+5+(COLUMN()-48)/1000,"")</f>
        <v/>
      </c>
      <c r="BG505" t="str">
        <f>IF(K505=Detail!$E$3,ROW()+5+(COLUMN()-48)/1000,"")</f>
        <v/>
      </c>
      <c r="BH505" t="str">
        <f>IF(L505=Detail!$E$3,ROW()+5+(COLUMN()-48)/1000,"")</f>
        <v/>
      </c>
      <c r="BI505" t="str">
        <f>IF(M505=Detail!$E$3,ROW()+5+(COLUMN()-48)/1000,"")</f>
        <v/>
      </c>
      <c r="BJ505" t="str">
        <f>IF(N505=Detail!$E$3,ROW()+5+(COLUMN()-48)/1000,"")</f>
        <v/>
      </c>
      <c r="BK505" t="str">
        <f>IF(O505=Detail!$E$3,ROW()+5+(COLUMN()-48)/1000,"")</f>
        <v/>
      </c>
      <c r="BL505" t="str">
        <f>IF(P505=Detail!$E$3,ROW()+5+(COLUMN()-48)/1000,"")</f>
        <v/>
      </c>
      <c r="BM505" t="str">
        <f>IF(Q505=Detail!$E$3,ROW()+5+(COLUMN()-48)/1000,"")</f>
        <v/>
      </c>
      <c r="BN505" t="str">
        <f>IF(R505=Detail!$E$3,ROW()+5+(COLUMN()-48)/1000,"")</f>
        <v/>
      </c>
      <c r="BO505" t="str">
        <f>IF(S505=Detail!$E$3,ROW()+5+(COLUMN()-48)/1000,"")</f>
        <v/>
      </c>
      <c r="BP505" t="str">
        <f>IF(T505=Detail!$E$3,ROW()+5+(COLUMN()-48)/1000,"")</f>
        <v/>
      </c>
      <c r="BQ505" t="str">
        <f t="shared" ca="1" si="117"/>
        <v/>
      </c>
      <c r="BR505" t="str">
        <f>IF(BS505="","","'"&amp;VLOOKUP(ROUND((BS505-ROUNDDOWN(BS505,0))*1000,0),$BT$2:$BU$21,2,FALSE)&amp;"'!A"&amp;ROUNDDOWN(Codedata!BS505,0))</f>
        <v/>
      </c>
      <c r="BS505" t="str">
        <f t="shared" si="122"/>
        <v/>
      </c>
      <c r="BV505" t="str">
        <f t="shared" ca="1" si="123"/>
        <v/>
      </c>
      <c r="BW505" t="str">
        <f t="shared" ca="1" si="124"/>
        <v/>
      </c>
      <c r="BX505" t="str">
        <f t="shared" ca="1" si="125"/>
        <v/>
      </c>
      <c r="BY505" t="str">
        <f t="shared" ca="1" si="126"/>
        <v/>
      </c>
      <c r="BZ505" t="str">
        <f t="shared" ca="1" si="127"/>
        <v/>
      </c>
      <c r="CA505" t="str">
        <f t="shared" ca="1" si="128"/>
        <v/>
      </c>
      <c r="CB505" t="str">
        <f t="shared" ca="1" si="129"/>
        <v/>
      </c>
      <c r="CC505" t="str">
        <f t="shared" ca="1" si="130"/>
        <v/>
      </c>
    </row>
    <row r="506" spans="1:81" x14ac:dyDescent="0.3">
      <c r="A506">
        <f>Cash!$C511</f>
        <v>0</v>
      </c>
      <c r="B506">
        <f>Cash!$D511</f>
        <v>0</v>
      </c>
      <c r="C506">
        <f>Zicht!$C511</f>
        <v>0</v>
      </c>
      <c r="D506">
        <f>Zicht!$D511</f>
        <v>0</v>
      </c>
      <c r="E506">
        <f>Spaar!$C511</f>
        <v>0</v>
      </c>
      <c r="F506">
        <f>Spaar!$D511</f>
        <v>0</v>
      </c>
      <c r="G506">
        <f>'Reserve 1'!$C511</f>
        <v>0</v>
      </c>
      <c r="H506">
        <f>'Reserve 1'!$D511</f>
        <v>0</v>
      </c>
      <c r="I506">
        <f>'Reserve 2'!$C511</f>
        <v>0</v>
      </c>
      <c r="J506">
        <f>'Reserve 2'!$D511</f>
        <v>0</v>
      </c>
      <c r="K506">
        <f>'Reserve 3'!$C511</f>
        <v>0</v>
      </c>
      <c r="L506">
        <f>'Reserve 3'!$D511</f>
        <v>0</v>
      </c>
      <c r="M506">
        <f>'Reserve 4'!$C511</f>
        <v>0</v>
      </c>
      <c r="N506">
        <f>'Reserve 4'!$D511</f>
        <v>0</v>
      </c>
      <c r="O506">
        <f>'Reserve 5'!$C511</f>
        <v>0</v>
      </c>
      <c r="P506">
        <f>'Reserve 5'!$D511</f>
        <v>0</v>
      </c>
      <c r="Q506">
        <f>'Reserve 6'!$C511</f>
        <v>0</v>
      </c>
      <c r="R506">
        <f>'Reserve 6'!$D511</f>
        <v>0</v>
      </c>
      <c r="S506">
        <f>'Reserve 7'!$C511</f>
        <v>0</v>
      </c>
      <c r="T506">
        <f>'Reserve 7'!$D511</f>
        <v>0</v>
      </c>
      <c r="U506" t="str">
        <f>IF(A506=0,"",IF(COUNTIF(A$2:A506,A506)&gt;1,"",ROW()+(COLUMN()-20)/10000))</f>
        <v/>
      </c>
      <c r="V506" t="str">
        <f>IF(B506=0,"",IF(COUNTIF(B$2:B506,B506)&gt;1,"",ROW()+(COLUMN()-20)/10000))</f>
        <v/>
      </c>
      <c r="W506" t="str">
        <f>IF(C506=0,"",IF(COUNTIF(C$2:C506,C506)&gt;1,"",ROW()+(COLUMN()-20)/10000))</f>
        <v/>
      </c>
      <c r="X506" t="str">
        <f>IF(D506=0,"",IF(COUNTIF(D$2:D506,D506)&gt;1,"",ROW()+(COLUMN()-20)/10000))</f>
        <v/>
      </c>
      <c r="Y506" t="str">
        <f>IF(E506=0,"",IF(COUNTIF(E$2:E506,E506)&gt;1,"",ROW()+(COLUMN()-20)/10000))</f>
        <v/>
      </c>
      <c r="Z506" t="str">
        <f>IF(F506=0,"",IF(COUNTIF(F$2:F506,F506)&gt;1,"",ROW()+(COLUMN()-20)/10000))</f>
        <v/>
      </c>
      <c r="AA506" t="str">
        <f>IF(G506=0,"",IF(COUNTIF(G$2:G506,G506)&gt;1,"",ROW()+(COLUMN()-20)/10000))</f>
        <v/>
      </c>
      <c r="AB506" t="str">
        <f>IF(H506=0,"",IF(COUNTIF(H$2:H506,H506)&gt;1,"",ROW()+(COLUMN()-20)/10000))</f>
        <v/>
      </c>
      <c r="AC506" t="str">
        <f>IF(I506=0,"",IF(COUNTIF(I$2:I506,I506)&gt;1,"",ROW()+(COLUMN()-20)/10000))</f>
        <v/>
      </c>
      <c r="AD506" t="str">
        <f>IF(J506=0,"",IF(COUNTIF(J$2:J506,J506)&gt;1,"",ROW()+(COLUMN()-20)/10000))</f>
        <v/>
      </c>
      <c r="AE506" t="str">
        <f>IF(K506=0,"",IF(COUNTIF(K$2:K506,K506)&gt;1,"",ROW()+(COLUMN()-20)/10000))</f>
        <v/>
      </c>
      <c r="AF506" t="str">
        <f>IF(L506=0,"",IF(COUNTIF(L$2:L506,L506)&gt;1,"",ROW()+(COLUMN()-20)/10000))</f>
        <v/>
      </c>
      <c r="AG506" t="str">
        <f>IF(M506=0,"",IF(COUNTIF(M$2:M506,M506)&gt;1,"",ROW()+(COLUMN()-20)/10000))</f>
        <v/>
      </c>
      <c r="AH506" t="str">
        <f>IF(N506=0,"",IF(COUNTIF(N$2:N506,N506)&gt;1,"",ROW()+(COLUMN()-20)/10000))</f>
        <v/>
      </c>
      <c r="AI506" t="str">
        <f>IF(O506=0,"",IF(COUNTIF(O$2:O506,O506)&gt;1,"",ROW()+(COLUMN()-20)/10000))</f>
        <v/>
      </c>
      <c r="AJ506" t="str">
        <f>IF(P506=0,"",IF(COUNTIF(P$2:P506,P506)&gt;1,"",ROW()+(COLUMN()-20)/10000))</f>
        <v/>
      </c>
      <c r="AK506" t="str">
        <f>IF(Q506=0,"",IF(COUNTIF(Q$2:Q506,Q506)&gt;1,"",ROW()+(COLUMN()-20)/10000))</f>
        <v/>
      </c>
      <c r="AL506" t="str">
        <f>IF(R506=0,"",IF(COUNTIF(R$2:R506,R506)&gt;1,"",ROW()+(COLUMN()-20)/10000))</f>
        <v/>
      </c>
      <c r="AM506" t="str">
        <f>IF(S506=0,"",IF(COUNTIF(S$2:S506,S506)&gt;1,"",ROW()+(COLUMN()-20)/10000))</f>
        <v/>
      </c>
      <c r="AN506" t="str">
        <f>IF(T506=0,"",IF(COUNTIF(T$2:T506,T506)&gt;1,"",ROW()+(COLUMN()-20)/10000))</f>
        <v/>
      </c>
      <c r="AO506" t="str">
        <f t="shared" si="118"/>
        <v/>
      </c>
      <c r="AP506" t="str">
        <f t="shared" ca="1" si="116"/>
        <v/>
      </c>
      <c r="AQ506" t="str">
        <f ca="1">IF(AP506="","",IF(COUNTIF($AP$2:AP506,AP506)&gt;1,"",IF(AP506="overdracht",1,ROW())))</f>
        <v/>
      </c>
      <c r="AT506" t="str">
        <f t="shared" ca="1" si="119"/>
        <v/>
      </c>
      <c r="AU506" t="str">
        <f t="shared" si="120"/>
        <v/>
      </c>
      <c r="AV506" t="str">
        <f t="shared" si="121"/>
        <v/>
      </c>
      <c r="AW506" s="104" t="str">
        <f>IF(A506=Detail!$E$3,ROW()+5+(COLUMN()-48)/1000,"")</f>
        <v/>
      </c>
      <c r="AX506" t="str">
        <f>IF(B506=Detail!$E$3,ROW()+5+(COLUMN()-48)/1000,"")</f>
        <v/>
      </c>
      <c r="AY506" t="str">
        <f>IF(C506=Detail!$E$3,ROW()+5+(COLUMN()-48)/1000,"")</f>
        <v/>
      </c>
      <c r="AZ506" t="str">
        <f>IF(D506=Detail!$E$3,ROW()+5+(COLUMN()-48)/1000,"")</f>
        <v/>
      </c>
      <c r="BA506" t="str">
        <f>IF(E506=Detail!$E$3,ROW()+5+(COLUMN()-48)/1000,"")</f>
        <v/>
      </c>
      <c r="BB506" t="str">
        <f>IF(F506=Detail!$E$3,ROW()+5+(COLUMN()-48)/1000,"")</f>
        <v/>
      </c>
      <c r="BC506" t="str">
        <f>IF(G506=Detail!$E$3,ROW()+5+(COLUMN()-48)/1000,"")</f>
        <v/>
      </c>
      <c r="BD506" t="str">
        <f>IF(H506=Detail!$E$3,ROW()+5+(COLUMN()-48)/1000,"")</f>
        <v/>
      </c>
      <c r="BE506" t="str">
        <f>IF(I506=Detail!$E$3,ROW()+5+(COLUMN()-48)/1000,"")</f>
        <v/>
      </c>
      <c r="BF506" t="str">
        <f>IF(J506=Detail!$E$3,ROW()+5+(COLUMN()-48)/1000,"")</f>
        <v/>
      </c>
      <c r="BG506" t="str">
        <f>IF(K506=Detail!$E$3,ROW()+5+(COLUMN()-48)/1000,"")</f>
        <v/>
      </c>
      <c r="BH506" t="str">
        <f>IF(L506=Detail!$E$3,ROW()+5+(COLUMN()-48)/1000,"")</f>
        <v/>
      </c>
      <c r="BI506" t="str">
        <f>IF(M506=Detail!$E$3,ROW()+5+(COLUMN()-48)/1000,"")</f>
        <v/>
      </c>
      <c r="BJ506" t="str">
        <f>IF(N506=Detail!$E$3,ROW()+5+(COLUMN()-48)/1000,"")</f>
        <v/>
      </c>
      <c r="BK506" t="str">
        <f>IF(O506=Detail!$E$3,ROW()+5+(COLUMN()-48)/1000,"")</f>
        <v/>
      </c>
      <c r="BL506" t="str">
        <f>IF(P506=Detail!$E$3,ROW()+5+(COLUMN()-48)/1000,"")</f>
        <v/>
      </c>
      <c r="BM506" t="str">
        <f>IF(Q506=Detail!$E$3,ROW()+5+(COLUMN()-48)/1000,"")</f>
        <v/>
      </c>
      <c r="BN506" t="str">
        <f>IF(R506=Detail!$E$3,ROW()+5+(COLUMN()-48)/1000,"")</f>
        <v/>
      </c>
      <c r="BO506" t="str">
        <f>IF(S506=Detail!$E$3,ROW()+5+(COLUMN()-48)/1000,"")</f>
        <v/>
      </c>
      <c r="BP506" t="str">
        <f>IF(T506=Detail!$E$3,ROW()+5+(COLUMN()-48)/1000,"")</f>
        <v/>
      </c>
      <c r="BQ506" t="str">
        <f t="shared" ca="1" si="117"/>
        <v/>
      </c>
      <c r="BR506" t="str">
        <f>IF(BS506="","","'"&amp;VLOOKUP(ROUND((BS506-ROUNDDOWN(BS506,0))*1000,0),$BT$2:$BU$21,2,FALSE)&amp;"'!A"&amp;ROUNDDOWN(Codedata!BS506,0))</f>
        <v/>
      </c>
      <c r="BS506" t="str">
        <f t="shared" si="122"/>
        <v/>
      </c>
      <c r="BV506" t="str">
        <f t="shared" ca="1" si="123"/>
        <v/>
      </c>
      <c r="BW506" t="str">
        <f t="shared" ca="1" si="124"/>
        <v/>
      </c>
      <c r="BX506" t="str">
        <f t="shared" ca="1" si="125"/>
        <v/>
      </c>
      <c r="BY506" t="str">
        <f t="shared" ca="1" si="126"/>
        <v/>
      </c>
      <c r="BZ506" t="str">
        <f t="shared" ca="1" si="127"/>
        <v/>
      </c>
      <c r="CA506" t="str">
        <f t="shared" ca="1" si="128"/>
        <v/>
      </c>
      <c r="CB506" t="str">
        <f t="shared" ca="1" si="129"/>
        <v/>
      </c>
      <c r="CC506" t="str">
        <f t="shared" ca="1" si="130"/>
        <v/>
      </c>
    </row>
    <row r="507" spans="1:81" x14ac:dyDescent="0.3">
      <c r="A507">
        <f>Cash!$C512</f>
        <v>0</v>
      </c>
      <c r="B507">
        <f>Cash!$D512</f>
        <v>0</v>
      </c>
      <c r="C507">
        <f>Zicht!$C512</f>
        <v>0</v>
      </c>
      <c r="D507">
        <f>Zicht!$D512</f>
        <v>0</v>
      </c>
      <c r="E507">
        <f>Spaar!$C512</f>
        <v>0</v>
      </c>
      <c r="F507">
        <f>Spaar!$D512</f>
        <v>0</v>
      </c>
      <c r="G507">
        <f>'Reserve 1'!$C512</f>
        <v>0</v>
      </c>
      <c r="H507">
        <f>'Reserve 1'!$D512</f>
        <v>0</v>
      </c>
      <c r="I507">
        <f>'Reserve 2'!$C512</f>
        <v>0</v>
      </c>
      <c r="J507">
        <f>'Reserve 2'!$D512</f>
        <v>0</v>
      </c>
      <c r="K507">
        <f>'Reserve 3'!$C512</f>
        <v>0</v>
      </c>
      <c r="L507">
        <f>'Reserve 3'!$D512</f>
        <v>0</v>
      </c>
      <c r="M507">
        <f>'Reserve 4'!$C512</f>
        <v>0</v>
      </c>
      <c r="N507">
        <f>'Reserve 4'!$D512</f>
        <v>0</v>
      </c>
      <c r="O507">
        <f>'Reserve 5'!$C512</f>
        <v>0</v>
      </c>
      <c r="P507">
        <f>'Reserve 5'!$D512</f>
        <v>0</v>
      </c>
      <c r="Q507">
        <f>'Reserve 6'!$C512</f>
        <v>0</v>
      </c>
      <c r="R507">
        <f>'Reserve 6'!$D512</f>
        <v>0</v>
      </c>
      <c r="S507">
        <f>'Reserve 7'!$C512</f>
        <v>0</v>
      </c>
      <c r="T507">
        <f>'Reserve 7'!$D512</f>
        <v>0</v>
      </c>
      <c r="U507" t="str">
        <f>IF(A507=0,"",IF(COUNTIF(A$2:A507,A507)&gt;1,"",ROW()+(COLUMN()-20)/10000))</f>
        <v/>
      </c>
      <c r="V507" t="str">
        <f>IF(B507=0,"",IF(COUNTIF(B$2:B507,B507)&gt;1,"",ROW()+(COLUMN()-20)/10000))</f>
        <v/>
      </c>
      <c r="W507" t="str">
        <f>IF(C507=0,"",IF(COUNTIF(C$2:C507,C507)&gt;1,"",ROW()+(COLUMN()-20)/10000))</f>
        <v/>
      </c>
      <c r="X507" t="str">
        <f>IF(D507=0,"",IF(COUNTIF(D$2:D507,D507)&gt;1,"",ROW()+(COLUMN()-20)/10000))</f>
        <v/>
      </c>
      <c r="Y507" t="str">
        <f>IF(E507=0,"",IF(COUNTIF(E$2:E507,E507)&gt;1,"",ROW()+(COLUMN()-20)/10000))</f>
        <v/>
      </c>
      <c r="Z507" t="str">
        <f>IF(F507=0,"",IF(COUNTIF(F$2:F507,F507)&gt;1,"",ROW()+(COLUMN()-20)/10000))</f>
        <v/>
      </c>
      <c r="AA507" t="str">
        <f>IF(G507=0,"",IF(COUNTIF(G$2:G507,G507)&gt;1,"",ROW()+(COLUMN()-20)/10000))</f>
        <v/>
      </c>
      <c r="AB507" t="str">
        <f>IF(H507=0,"",IF(COUNTIF(H$2:H507,H507)&gt;1,"",ROW()+(COLUMN()-20)/10000))</f>
        <v/>
      </c>
      <c r="AC507" t="str">
        <f>IF(I507=0,"",IF(COUNTIF(I$2:I507,I507)&gt;1,"",ROW()+(COLUMN()-20)/10000))</f>
        <v/>
      </c>
      <c r="AD507" t="str">
        <f>IF(J507=0,"",IF(COUNTIF(J$2:J507,J507)&gt;1,"",ROW()+(COLUMN()-20)/10000))</f>
        <v/>
      </c>
      <c r="AE507" t="str">
        <f>IF(K507=0,"",IF(COUNTIF(K$2:K507,K507)&gt;1,"",ROW()+(COLUMN()-20)/10000))</f>
        <v/>
      </c>
      <c r="AF507" t="str">
        <f>IF(L507=0,"",IF(COUNTIF(L$2:L507,L507)&gt;1,"",ROW()+(COLUMN()-20)/10000))</f>
        <v/>
      </c>
      <c r="AG507" t="str">
        <f>IF(M507=0,"",IF(COUNTIF(M$2:M507,M507)&gt;1,"",ROW()+(COLUMN()-20)/10000))</f>
        <v/>
      </c>
      <c r="AH507" t="str">
        <f>IF(N507=0,"",IF(COUNTIF(N$2:N507,N507)&gt;1,"",ROW()+(COLUMN()-20)/10000))</f>
        <v/>
      </c>
      <c r="AI507" t="str">
        <f>IF(O507=0,"",IF(COUNTIF(O$2:O507,O507)&gt;1,"",ROW()+(COLUMN()-20)/10000))</f>
        <v/>
      </c>
      <c r="AJ507" t="str">
        <f>IF(P507=0,"",IF(COUNTIF(P$2:P507,P507)&gt;1,"",ROW()+(COLUMN()-20)/10000))</f>
        <v/>
      </c>
      <c r="AK507" t="str">
        <f>IF(Q507=0,"",IF(COUNTIF(Q$2:Q507,Q507)&gt;1,"",ROW()+(COLUMN()-20)/10000))</f>
        <v/>
      </c>
      <c r="AL507" t="str">
        <f>IF(R507=0,"",IF(COUNTIF(R$2:R507,R507)&gt;1,"",ROW()+(COLUMN()-20)/10000))</f>
        <v/>
      </c>
      <c r="AM507" t="str">
        <f>IF(S507=0,"",IF(COUNTIF(S$2:S507,S507)&gt;1,"",ROW()+(COLUMN()-20)/10000))</f>
        <v/>
      </c>
      <c r="AN507" t="str">
        <f>IF(T507=0,"",IF(COUNTIF(T$2:T507,T507)&gt;1,"",ROW()+(COLUMN()-20)/10000))</f>
        <v/>
      </c>
      <c r="AO507" t="str">
        <f t="shared" si="118"/>
        <v/>
      </c>
      <c r="AP507" t="str">
        <f t="shared" ca="1" si="116"/>
        <v/>
      </c>
      <c r="AQ507" t="str">
        <f ca="1">IF(AP507="","",IF(COUNTIF($AP$2:AP507,AP507)&gt;1,"",IF(AP507="overdracht",1,ROW())))</f>
        <v/>
      </c>
      <c r="AT507" t="str">
        <f t="shared" ca="1" si="119"/>
        <v/>
      </c>
      <c r="AU507" t="str">
        <f t="shared" si="120"/>
        <v/>
      </c>
      <c r="AV507" t="str">
        <f t="shared" si="121"/>
        <v/>
      </c>
      <c r="AW507" s="104" t="str">
        <f>IF(A507=Detail!$E$3,ROW()+5+(COLUMN()-48)/1000,"")</f>
        <v/>
      </c>
      <c r="AX507" t="str">
        <f>IF(B507=Detail!$E$3,ROW()+5+(COLUMN()-48)/1000,"")</f>
        <v/>
      </c>
      <c r="AY507" t="str">
        <f>IF(C507=Detail!$E$3,ROW()+5+(COLUMN()-48)/1000,"")</f>
        <v/>
      </c>
      <c r="AZ507" t="str">
        <f>IF(D507=Detail!$E$3,ROW()+5+(COLUMN()-48)/1000,"")</f>
        <v/>
      </c>
      <c r="BA507" t="str">
        <f>IF(E507=Detail!$E$3,ROW()+5+(COLUMN()-48)/1000,"")</f>
        <v/>
      </c>
      <c r="BB507" t="str">
        <f>IF(F507=Detail!$E$3,ROW()+5+(COLUMN()-48)/1000,"")</f>
        <v/>
      </c>
      <c r="BC507" t="str">
        <f>IF(G507=Detail!$E$3,ROW()+5+(COLUMN()-48)/1000,"")</f>
        <v/>
      </c>
      <c r="BD507" t="str">
        <f>IF(H507=Detail!$E$3,ROW()+5+(COLUMN()-48)/1000,"")</f>
        <v/>
      </c>
      <c r="BE507" t="str">
        <f>IF(I507=Detail!$E$3,ROW()+5+(COLUMN()-48)/1000,"")</f>
        <v/>
      </c>
      <c r="BF507" t="str">
        <f>IF(J507=Detail!$E$3,ROW()+5+(COLUMN()-48)/1000,"")</f>
        <v/>
      </c>
      <c r="BG507" t="str">
        <f>IF(K507=Detail!$E$3,ROW()+5+(COLUMN()-48)/1000,"")</f>
        <v/>
      </c>
      <c r="BH507" t="str">
        <f>IF(L507=Detail!$E$3,ROW()+5+(COLUMN()-48)/1000,"")</f>
        <v/>
      </c>
      <c r="BI507" t="str">
        <f>IF(M507=Detail!$E$3,ROW()+5+(COLUMN()-48)/1000,"")</f>
        <v/>
      </c>
      <c r="BJ507" t="str">
        <f>IF(N507=Detail!$E$3,ROW()+5+(COLUMN()-48)/1000,"")</f>
        <v/>
      </c>
      <c r="BK507" t="str">
        <f>IF(O507=Detail!$E$3,ROW()+5+(COLUMN()-48)/1000,"")</f>
        <v/>
      </c>
      <c r="BL507" t="str">
        <f>IF(P507=Detail!$E$3,ROW()+5+(COLUMN()-48)/1000,"")</f>
        <v/>
      </c>
      <c r="BM507" t="str">
        <f>IF(Q507=Detail!$E$3,ROW()+5+(COLUMN()-48)/1000,"")</f>
        <v/>
      </c>
      <c r="BN507" t="str">
        <f>IF(R507=Detail!$E$3,ROW()+5+(COLUMN()-48)/1000,"")</f>
        <v/>
      </c>
      <c r="BO507" t="str">
        <f>IF(S507=Detail!$E$3,ROW()+5+(COLUMN()-48)/1000,"")</f>
        <v/>
      </c>
      <c r="BP507" t="str">
        <f>IF(T507=Detail!$E$3,ROW()+5+(COLUMN()-48)/1000,"")</f>
        <v/>
      </c>
      <c r="BQ507" t="str">
        <f t="shared" ca="1" si="117"/>
        <v/>
      </c>
      <c r="BR507" t="str">
        <f>IF(BS507="","","'"&amp;VLOOKUP(ROUND((BS507-ROUNDDOWN(BS507,0))*1000,0),$BT$2:$BU$21,2,FALSE)&amp;"'!A"&amp;ROUNDDOWN(Codedata!BS507,0))</f>
        <v/>
      </c>
      <c r="BS507" t="str">
        <f t="shared" si="122"/>
        <v/>
      </c>
      <c r="BV507" t="str">
        <f t="shared" ca="1" si="123"/>
        <v/>
      </c>
      <c r="BW507" t="str">
        <f t="shared" ca="1" si="124"/>
        <v/>
      </c>
      <c r="BX507" t="str">
        <f t="shared" ca="1" si="125"/>
        <v/>
      </c>
      <c r="BY507" t="str">
        <f t="shared" ca="1" si="126"/>
        <v/>
      </c>
      <c r="BZ507" t="str">
        <f t="shared" ca="1" si="127"/>
        <v/>
      </c>
      <c r="CA507" t="str">
        <f t="shared" ca="1" si="128"/>
        <v/>
      </c>
      <c r="CB507" t="str">
        <f t="shared" ca="1" si="129"/>
        <v/>
      </c>
      <c r="CC507" t="str">
        <f t="shared" ca="1" si="130"/>
        <v/>
      </c>
    </row>
    <row r="508" spans="1:81" x14ac:dyDescent="0.3">
      <c r="A508">
        <f>Cash!$C513</f>
        <v>0</v>
      </c>
      <c r="B508">
        <f>Cash!$D513</f>
        <v>0</v>
      </c>
      <c r="C508">
        <f>Zicht!$C513</f>
        <v>0</v>
      </c>
      <c r="D508">
        <f>Zicht!$D513</f>
        <v>0</v>
      </c>
      <c r="E508">
        <f>Spaar!$C513</f>
        <v>0</v>
      </c>
      <c r="F508">
        <f>Spaar!$D513</f>
        <v>0</v>
      </c>
      <c r="G508">
        <f>'Reserve 1'!$C513</f>
        <v>0</v>
      </c>
      <c r="H508">
        <f>'Reserve 1'!$D513</f>
        <v>0</v>
      </c>
      <c r="I508">
        <f>'Reserve 2'!$C513</f>
        <v>0</v>
      </c>
      <c r="J508">
        <f>'Reserve 2'!$D513</f>
        <v>0</v>
      </c>
      <c r="K508">
        <f>'Reserve 3'!$C513</f>
        <v>0</v>
      </c>
      <c r="L508">
        <f>'Reserve 3'!$D513</f>
        <v>0</v>
      </c>
      <c r="M508">
        <f>'Reserve 4'!$C513</f>
        <v>0</v>
      </c>
      <c r="N508">
        <f>'Reserve 4'!$D513</f>
        <v>0</v>
      </c>
      <c r="O508">
        <f>'Reserve 5'!$C513</f>
        <v>0</v>
      </c>
      <c r="P508">
        <f>'Reserve 5'!$D513</f>
        <v>0</v>
      </c>
      <c r="Q508">
        <f>'Reserve 6'!$C513</f>
        <v>0</v>
      </c>
      <c r="R508">
        <f>'Reserve 6'!$D513</f>
        <v>0</v>
      </c>
      <c r="S508">
        <f>'Reserve 7'!$C513</f>
        <v>0</v>
      </c>
      <c r="T508">
        <f>'Reserve 7'!$D513</f>
        <v>0</v>
      </c>
      <c r="U508" t="str">
        <f>IF(A508=0,"",IF(COUNTIF(A$2:A508,A508)&gt;1,"",ROW()+(COLUMN()-20)/10000))</f>
        <v/>
      </c>
      <c r="V508" t="str">
        <f>IF(B508=0,"",IF(COUNTIF(B$2:B508,B508)&gt;1,"",ROW()+(COLUMN()-20)/10000))</f>
        <v/>
      </c>
      <c r="W508" t="str">
        <f>IF(C508=0,"",IF(COUNTIF(C$2:C508,C508)&gt;1,"",ROW()+(COLUMN()-20)/10000))</f>
        <v/>
      </c>
      <c r="X508" t="str">
        <f>IF(D508=0,"",IF(COUNTIF(D$2:D508,D508)&gt;1,"",ROW()+(COLUMN()-20)/10000))</f>
        <v/>
      </c>
      <c r="Y508" t="str">
        <f>IF(E508=0,"",IF(COUNTIF(E$2:E508,E508)&gt;1,"",ROW()+(COLUMN()-20)/10000))</f>
        <v/>
      </c>
      <c r="Z508" t="str">
        <f>IF(F508=0,"",IF(COUNTIF(F$2:F508,F508)&gt;1,"",ROW()+(COLUMN()-20)/10000))</f>
        <v/>
      </c>
      <c r="AA508" t="str">
        <f>IF(G508=0,"",IF(COUNTIF(G$2:G508,G508)&gt;1,"",ROW()+(COLUMN()-20)/10000))</f>
        <v/>
      </c>
      <c r="AB508" t="str">
        <f>IF(H508=0,"",IF(COUNTIF(H$2:H508,H508)&gt;1,"",ROW()+(COLUMN()-20)/10000))</f>
        <v/>
      </c>
      <c r="AC508" t="str">
        <f>IF(I508=0,"",IF(COUNTIF(I$2:I508,I508)&gt;1,"",ROW()+(COLUMN()-20)/10000))</f>
        <v/>
      </c>
      <c r="AD508" t="str">
        <f>IF(J508=0,"",IF(COUNTIF(J$2:J508,J508)&gt;1,"",ROW()+(COLUMN()-20)/10000))</f>
        <v/>
      </c>
      <c r="AE508" t="str">
        <f>IF(K508=0,"",IF(COUNTIF(K$2:K508,K508)&gt;1,"",ROW()+(COLUMN()-20)/10000))</f>
        <v/>
      </c>
      <c r="AF508" t="str">
        <f>IF(L508=0,"",IF(COUNTIF(L$2:L508,L508)&gt;1,"",ROW()+(COLUMN()-20)/10000))</f>
        <v/>
      </c>
      <c r="AG508" t="str">
        <f>IF(M508=0,"",IF(COUNTIF(M$2:M508,M508)&gt;1,"",ROW()+(COLUMN()-20)/10000))</f>
        <v/>
      </c>
      <c r="AH508" t="str">
        <f>IF(N508=0,"",IF(COUNTIF(N$2:N508,N508)&gt;1,"",ROW()+(COLUMN()-20)/10000))</f>
        <v/>
      </c>
      <c r="AI508" t="str">
        <f>IF(O508=0,"",IF(COUNTIF(O$2:O508,O508)&gt;1,"",ROW()+(COLUMN()-20)/10000))</f>
        <v/>
      </c>
      <c r="AJ508" t="str">
        <f>IF(P508=0,"",IF(COUNTIF(P$2:P508,P508)&gt;1,"",ROW()+(COLUMN()-20)/10000))</f>
        <v/>
      </c>
      <c r="AK508" t="str">
        <f>IF(Q508=0,"",IF(COUNTIF(Q$2:Q508,Q508)&gt;1,"",ROW()+(COLUMN()-20)/10000))</f>
        <v/>
      </c>
      <c r="AL508" t="str">
        <f>IF(R508=0,"",IF(COUNTIF(R$2:R508,R508)&gt;1,"",ROW()+(COLUMN()-20)/10000))</f>
        <v/>
      </c>
      <c r="AM508" t="str">
        <f>IF(S508=0,"",IF(COUNTIF(S$2:S508,S508)&gt;1,"",ROW()+(COLUMN()-20)/10000))</f>
        <v/>
      </c>
      <c r="AN508" t="str">
        <f>IF(T508=0,"",IF(COUNTIF(T$2:T508,T508)&gt;1,"",ROW()+(COLUMN()-20)/10000))</f>
        <v/>
      </c>
      <c r="AO508" t="str">
        <f t="shared" si="118"/>
        <v/>
      </c>
      <c r="AP508" t="str">
        <f t="shared" ca="1" si="116"/>
        <v/>
      </c>
      <c r="AQ508" t="str">
        <f ca="1">IF(AP508="","",IF(COUNTIF($AP$2:AP508,AP508)&gt;1,"",IF(AP508="overdracht",1,ROW())))</f>
        <v/>
      </c>
      <c r="AT508" t="str">
        <f t="shared" ca="1" si="119"/>
        <v/>
      </c>
      <c r="AU508" t="str">
        <f t="shared" si="120"/>
        <v/>
      </c>
      <c r="AV508" t="str">
        <f t="shared" si="121"/>
        <v/>
      </c>
      <c r="AW508" s="104" t="str">
        <f>IF(A508=Detail!$E$3,ROW()+5+(COLUMN()-48)/1000,"")</f>
        <v/>
      </c>
      <c r="AX508" t="str">
        <f>IF(B508=Detail!$E$3,ROW()+5+(COLUMN()-48)/1000,"")</f>
        <v/>
      </c>
      <c r="AY508" t="str">
        <f>IF(C508=Detail!$E$3,ROW()+5+(COLUMN()-48)/1000,"")</f>
        <v/>
      </c>
      <c r="AZ508" t="str">
        <f>IF(D508=Detail!$E$3,ROW()+5+(COLUMN()-48)/1000,"")</f>
        <v/>
      </c>
      <c r="BA508" t="str">
        <f>IF(E508=Detail!$E$3,ROW()+5+(COLUMN()-48)/1000,"")</f>
        <v/>
      </c>
      <c r="BB508" t="str">
        <f>IF(F508=Detail!$E$3,ROW()+5+(COLUMN()-48)/1000,"")</f>
        <v/>
      </c>
      <c r="BC508" t="str">
        <f>IF(G508=Detail!$E$3,ROW()+5+(COLUMN()-48)/1000,"")</f>
        <v/>
      </c>
      <c r="BD508" t="str">
        <f>IF(H508=Detail!$E$3,ROW()+5+(COLUMN()-48)/1000,"")</f>
        <v/>
      </c>
      <c r="BE508" t="str">
        <f>IF(I508=Detail!$E$3,ROW()+5+(COLUMN()-48)/1000,"")</f>
        <v/>
      </c>
      <c r="BF508" t="str">
        <f>IF(J508=Detail!$E$3,ROW()+5+(COLUMN()-48)/1000,"")</f>
        <v/>
      </c>
      <c r="BG508" t="str">
        <f>IF(K508=Detail!$E$3,ROW()+5+(COLUMN()-48)/1000,"")</f>
        <v/>
      </c>
      <c r="BH508" t="str">
        <f>IF(L508=Detail!$E$3,ROW()+5+(COLUMN()-48)/1000,"")</f>
        <v/>
      </c>
      <c r="BI508" t="str">
        <f>IF(M508=Detail!$E$3,ROW()+5+(COLUMN()-48)/1000,"")</f>
        <v/>
      </c>
      <c r="BJ508" t="str">
        <f>IF(N508=Detail!$E$3,ROW()+5+(COLUMN()-48)/1000,"")</f>
        <v/>
      </c>
      <c r="BK508" t="str">
        <f>IF(O508=Detail!$E$3,ROW()+5+(COLUMN()-48)/1000,"")</f>
        <v/>
      </c>
      <c r="BL508" t="str">
        <f>IF(P508=Detail!$E$3,ROW()+5+(COLUMN()-48)/1000,"")</f>
        <v/>
      </c>
      <c r="BM508" t="str">
        <f>IF(Q508=Detail!$E$3,ROW()+5+(COLUMN()-48)/1000,"")</f>
        <v/>
      </c>
      <c r="BN508" t="str">
        <f>IF(R508=Detail!$E$3,ROW()+5+(COLUMN()-48)/1000,"")</f>
        <v/>
      </c>
      <c r="BO508" t="str">
        <f>IF(S508=Detail!$E$3,ROW()+5+(COLUMN()-48)/1000,"")</f>
        <v/>
      </c>
      <c r="BP508" t="str">
        <f>IF(T508=Detail!$E$3,ROW()+5+(COLUMN()-48)/1000,"")</f>
        <v/>
      </c>
      <c r="BQ508" t="str">
        <f t="shared" ca="1" si="117"/>
        <v/>
      </c>
      <c r="BR508" t="str">
        <f>IF(BS508="","","'"&amp;VLOOKUP(ROUND((BS508-ROUNDDOWN(BS508,0))*1000,0),$BT$2:$BU$21,2,FALSE)&amp;"'!A"&amp;ROUNDDOWN(Codedata!BS508,0))</f>
        <v/>
      </c>
      <c r="BS508" t="str">
        <f t="shared" si="122"/>
        <v/>
      </c>
      <c r="BV508" t="str">
        <f t="shared" ca="1" si="123"/>
        <v/>
      </c>
      <c r="BW508" t="str">
        <f t="shared" ca="1" si="124"/>
        <v/>
      </c>
      <c r="BX508" t="str">
        <f t="shared" ca="1" si="125"/>
        <v/>
      </c>
      <c r="BY508" t="str">
        <f t="shared" ca="1" si="126"/>
        <v/>
      </c>
      <c r="BZ508" t="str">
        <f t="shared" ca="1" si="127"/>
        <v/>
      </c>
      <c r="CA508" t="str">
        <f t="shared" ca="1" si="128"/>
        <v/>
      </c>
      <c r="CB508" t="str">
        <f t="shared" ca="1" si="129"/>
        <v/>
      </c>
      <c r="CC508" t="str">
        <f t="shared" ca="1" si="130"/>
        <v/>
      </c>
    </row>
    <row r="509" spans="1:81" x14ac:dyDescent="0.3">
      <c r="A509">
        <f>Cash!$C514</f>
        <v>0</v>
      </c>
      <c r="B509">
        <f>Cash!$D514</f>
        <v>0</v>
      </c>
      <c r="C509">
        <f>Zicht!$C514</f>
        <v>0</v>
      </c>
      <c r="D509">
        <f>Zicht!$D514</f>
        <v>0</v>
      </c>
      <c r="E509">
        <f>Spaar!$C514</f>
        <v>0</v>
      </c>
      <c r="F509">
        <f>Spaar!$D514</f>
        <v>0</v>
      </c>
      <c r="G509">
        <f>'Reserve 1'!$C514</f>
        <v>0</v>
      </c>
      <c r="H509">
        <f>'Reserve 1'!$D514</f>
        <v>0</v>
      </c>
      <c r="I509">
        <f>'Reserve 2'!$C514</f>
        <v>0</v>
      </c>
      <c r="J509">
        <f>'Reserve 2'!$D514</f>
        <v>0</v>
      </c>
      <c r="K509">
        <f>'Reserve 3'!$C514</f>
        <v>0</v>
      </c>
      <c r="L509">
        <f>'Reserve 3'!$D514</f>
        <v>0</v>
      </c>
      <c r="M509">
        <f>'Reserve 4'!$C514</f>
        <v>0</v>
      </c>
      <c r="N509">
        <f>'Reserve 4'!$D514</f>
        <v>0</v>
      </c>
      <c r="O509">
        <f>'Reserve 5'!$C514</f>
        <v>0</v>
      </c>
      <c r="P509">
        <f>'Reserve 5'!$D514</f>
        <v>0</v>
      </c>
      <c r="Q509">
        <f>'Reserve 6'!$C514</f>
        <v>0</v>
      </c>
      <c r="R509">
        <f>'Reserve 6'!$D514</f>
        <v>0</v>
      </c>
      <c r="S509">
        <f>'Reserve 7'!$C514</f>
        <v>0</v>
      </c>
      <c r="T509">
        <f>'Reserve 7'!$D514</f>
        <v>0</v>
      </c>
      <c r="U509" t="str">
        <f>IF(A509=0,"",IF(COUNTIF(A$2:A509,A509)&gt;1,"",ROW()+(COLUMN()-20)/10000))</f>
        <v/>
      </c>
      <c r="V509" t="str">
        <f>IF(B509=0,"",IF(COUNTIF(B$2:B509,B509)&gt;1,"",ROW()+(COLUMN()-20)/10000))</f>
        <v/>
      </c>
      <c r="W509" t="str">
        <f>IF(C509=0,"",IF(COUNTIF(C$2:C509,C509)&gt;1,"",ROW()+(COLUMN()-20)/10000))</f>
        <v/>
      </c>
      <c r="X509" t="str">
        <f>IF(D509=0,"",IF(COUNTIF(D$2:D509,D509)&gt;1,"",ROW()+(COLUMN()-20)/10000))</f>
        <v/>
      </c>
      <c r="Y509" t="str">
        <f>IF(E509=0,"",IF(COUNTIF(E$2:E509,E509)&gt;1,"",ROW()+(COLUMN()-20)/10000))</f>
        <v/>
      </c>
      <c r="Z509" t="str">
        <f>IF(F509=0,"",IF(COUNTIF(F$2:F509,F509)&gt;1,"",ROW()+(COLUMN()-20)/10000))</f>
        <v/>
      </c>
      <c r="AA509" t="str">
        <f>IF(G509=0,"",IF(COUNTIF(G$2:G509,G509)&gt;1,"",ROW()+(COLUMN()-20)/10000))</f>
        <v/>
      </c>
      <c r="AB509" t="str">
        <f>IF(H509=0,"",IF(COUNTIF(H$2:H509,H509)&gt;1,"",ROW()+(COLUMN()-20)/10000))</f>
        <v/>
      </c>
      <c r="AC509" t="str">
        <f>IF(I509=0,"",IF(COUNTIF(I$2:I509,I509)&gt;1,"",ROW()+(COLUMN()-20)/10000))</f>
        <v/>
      </c>
      <c r="AD509" t="str">
        <f>IF(J509=0,"",IF(COUNTIF(J$2:J509,J509)&gt;1,"",ROW()+(COLUMN()-20)/10000))</f>
        <v/>
      </c>
      <c r="AE509" t="str">
        <f>IF(K509=0,"",IF(COUNTIF(K$2:K509,K509)&gt;1,"",ROW()+(COLUMN()-20)/10000))</f>
        <v/>
      </c>
      <c r="AF509" t="str">
        <f>IF(L509=0,"",IF(COUNTIF(L$2:L509,L509)&gt;1,"",ROW()+(COLUMN()-20)/10000))</f>
        <v/>
      </c>
      <c r="AG509" t="str">
        <f>IF(M509=0,"",IF(COUNTIF(M$2:M509,M509)&gt;1,"",ROW()+(COLUMN()-20)/10000))</f>
        <v/>
      </c>
      <c r="AH509" t="str">
        <f>IF(N509=0,"",IF(COUNTIF(N$2:N509,N509)&gt;1,"",ROW()+(COLUMN()-20)/10000))</f>
        <v/>
      </c>
      <c r="AI509" t="str">
        <f>IF(O509=0,"",IF(COUNTIF(O$2:O509,O509)&gt;1,"",ROW()+(COLUMN()-20)/10000))</f>
        <v/>
      </c>
      <c r="AJ509" t="str">
        <f>IF(P509=0,"",IF(COUNTIF(P$2:P509,P509)&gt;1,"",ROW()+(COLUMN()-20)/10000))</f>
        <v/>
      </c>
      <c r="AK509" t="str">
        <f>IF(Q509=0,"",IF(COUNTIF(Q$2:Q509,Q509)&gt;1,"",ROW()+(COLUMN()-20)/10000))</f>
        <v/>
      </c>
      <c r="AL509" t="str">
        <f>IF(R509=0,"",IF(COUNTIF(R$2:R509,R509)&gt;1,"",ROW()+(COLUMN()-20)/10000))</f>
        <v/>
      </c>
      <c r="AM509" t="str">
        <f>IF(S509=0,"",IF(COUNTIF(S$2:S509,S509)&gt;1,"",ROW()+(COLUMN()-20)/10000))</f>
        <v/>
      </c>
      <c r="AN509" t="str">
        <f>IF(T509=0,"",IF(COUNTIF(T$2:T509,T509)&gt;1,"",ROW()+(COLUMN()-20)/10000))</f>
        <v/>
      </c>
      <c r="AO509" t="str">
        <f t="shared" si="118"/>
        <v/>
      </c>
      <c r="AP509" t="str">
        <f t="shared" ca="1" si="116"/>
        <v/>
      </c>
      <c r="AQ509" t="str">
        <f ca="1">IF(AP509="","",IF(COUNTIF($AP$2:AP509,AP509)&gt;1,"",IF(AP509="overdracht",1,ROW())))</f>
        <v/>
      </c>
      <c r="AT509" t="str">
        <f t="shared" ca="1" si="119"/>
        <v/>
      </c>
      <c r="AU509" t="str">
        <f t="shared" si="120"/>
        <v/>
      </c>
      <c r="AV509" t="str">
        <f t="shared" si="121"/>
        <v/>
      </c>
      <c r="AW509" s="104" t="str">
        <f>IF(A509=Detail!$E$3,ROW()+5+(COLUMN()-48)/1000,"")</f>
        <v/>
      </c>
      <c r="AX509" t="str">
        <f>IF(B509=Detail!$E$3,ROW()+5+(COLUMN()-48)/1000,"")</f>
        <v/>
      </c>
      <c r="AY509" t="str">
        <f>IF(C509=Detail!$E$3,ROW()+5+(COLUMN()-48)/1000,"")</f>
        <v/>
      </c>
      <c r="AZ509" t="str">
        <f>IF(D509=Detail!$E$3,ROW()+5+(COLUMN()-48)/1000,"")</f>
        <v/>
      </c>
      <c r="BA509" t="str">
        <f>IF(E509=Detail!$E$3,ROW()+5+(COLUMN()-48)/1000,"")</f>
        <v/>
      </c>
      <c r="BB509" t="str">
        <f>IF(F509=Detail!$E$3,ROW()+5+(COLUMN()-48)/1000,"")</f>
        <v/>
      </c>
      <c r="BC509" t="str">
        <f>IF(G509=Detail!$E$3,ROW()+5+(COLUMN()-48)/1000,"")</f>
        <v/>
      </c>
      <c r="BD509" t="str">
        <f>IF(H509=Detail!$E$3,ROW()+5+(COLUMN()-48)/1000,"")</f>
        <v/>
      </c>
      <c r="BE509" t="str">
        <f>IF(I509=Detail!$E$3,ROW()+5+(COLUMN()-48)/1000,"")</f>
        <v/>
      </c>
      <c r="BF509" t="str">
        <f>IF(J509=Detail!$E$3,ROW()+5+(COLUMN()-48)/1000,"")</f>
        <v/>
      </c>
      <c r="BG509" t="str">
        <f>IF(K509=Detail!$E$3,ROW()+5+(COLUMN()-48)/1000,"")</f>
        <v/>
      </c>
      <c r="BH509" t="str">
        <f>IF(L509=Detail!$E$3,ROW()+5+(COLUMN()-48)/1000,"")</f>
        <v/>
      </c>
      <c r="BI509" t="str">
        <f>IF(M509=Detail!$E$3,ROW()+5+(COLUMN()-48)/1000,"")</f>
        <v/>
      </c>
      <c r="BJ509" t="str">
        <f>IF(N509=Detail!$E$3,ROW()+5+(COLUMN()-48)/1000,"")</f>
        <v/>
      </c>
      <c r="BK509" t="str">
        <f>IF(O509=Detail!$E$3,ROW()+5+(COLUMN()-48)/1000,"")</f>
        <v/>
      </c>
      <c r="BL509" t="str">
        <f>IF(P509=Detail!$E$3,ROW()+5+(COLUMN()-48)/1000,"")</f>
        <v/>
      </c>
      <c r="BM509" t="str">
        <f>IF(Q509=Detail!$E$3,ROW()+5+(COLUMN()-48)/1000,"")</f>
        <v/>
      </c>
      <c r="BN509" t="str">
        <f>IF(R509=Detail!$E$3,ROW()+5+(COLUMN()-48)/1000,"")</f>
        <v/>
      </c>
      <c r="BO509" t="str">
        <f>IF(S509=Detail!$E$3,ROW()+5+(COLUMN()-48)/1000,"")</f>
        <v/>
      </c>
      <c r="BP509" t="str">
        <f>IF(T509=Detail!$E$3,ROW()+5+(COLUMN()-48)/1000,"")</f>
        <v/>
      </c>
      <c r="BQ509" t="str">
        <f t="shared" ca="1" si="117"/>
        <v/>
      </c>
      <c r="BR509" t="str">
        <f>IF(BS509="","","'"&amp;VLOOKUP(ROUND((BS509-ROUNDDOWN(BS509,0))*1000,0),$BT$2:$BU$21,2,FALSE)&amp;"'!A"&amp;ROUNDDOWN(Codedata!BS509,0))</f>
        <v/>
      </c>
      <c r="BS509" t="str">
        <f t="shared" si="122"/>
        <v/>
      </c>
      <c r="BV509" t="str">
        <f t="shared" ca="1" si="123"/>
        <v/>
      </c>
      <c r="BW509" t="str">
        <f t="shared" ca="1" si="124"/>
        <v/>
      </c>
      <c r="BX509" t="str">
        <f t="shared" ca="1" si="125"/>
        <v/>
      </c>
      <c r="BY509" t="str">
        <f t="shared" ca="1" si="126"/>
        <v/>
      </c>
      <c r="BZ509" t="str">
        <f t="shared" ca="1" si="127"/>
        <v/>
      </c>
      <c r="CA509" t="str">
        <f t="shared" ca="1" si="128"/>
        <v/>
      </c>
      <c r="CB509" t="str">
        <f t="shared" ca="1" si="129"/>
        <v/>
      </c>
      <c r="CC509" t="str">
        <f t="shared" ca="1" si="130"/>
        <v/>
      </c>
    </row>
    <row r="510" spans="1:81" x14ac:dyDescent="0.3">
      <c r="A510">
        <f>Cash!$C515</f>
        <v>0</v>
      </c>
      <c r="B510">
        <f>Cash!$D515</f>
        <v>0</v>
      </c>
      <c r="C510">
        <f>Zicht!$C515</f>
        <v>0</v>
      </c>
      <c r="D510">
        <f>Zicht!$D515</f>
        <v>0</v>
      </c>
      <c r="E510">
        <f>Spaar!$C515</f>
        <v>0</v>
      </c>
      <c r="F510">
        <f>Spaar!$D515</f>
        <v>0</v>
      </c>
      <c r="G510">
        <f>'Reserve 1'!$C515</f>
        <v>0</v>
      </c>
      <c r="H510">
        <f>'Reserve 1'!$D515</f>
        <v>0</v>
      </c>
      <c r="I510">
        <f>'Reserve 2'!$C515</f>
        <v>0</v>
      </c>
      <c r="J510">
        <f>'Reserve 2'!$D515</f>
        <v>0</v>
      </c>
      <c r="K510">
        <f>'Reserve 3'!$C515</f>
        <v>0</v>
      </c>
      <c r="L510">
        <f>'Reserve 3'!$D515</f>
        <v>0</v>
      </c>
      <c r="M510">
        <f>'Reserve 4'!$C515</f>
        <v>0</v>
      </c>
      <c r="N510">
        <f>'Reserve 4'!$D515</f>
        <v>0</v>
      </c>
      <c r="O510">
        <f>'Reserve 5'!$C515</f>
        <v>0</v>
      </c>
      <c r="P510">
        <f>'Reserve 5'!$D515</f>
        <v>0</v>
      </c>
      <c r="Q510">
        <f>'Reserve 6'!$C515</f>
        <v>0</v>
      </c>
      <c r="R510">
        <f>'Reserve 6'!$D515</f>
        <v>0</v>
      </c>
      <c r="S510">
        <f>'Reserve 7'!$C515</f>
        <v>0</v>
      </c>
      <c r="T510">
        <f>'Reserve 7'!$D515</f>
        <v>0</v>
      </c>
      <c r="U510" t="str">
        <f>IF(A510=0,"",IF(COUNTIF(A$2:A510,A510)&gt;1,"",ROW()+(COLUMN()-20)/10000))</f>
        <v/>
      </c>
      <c r="V510" t="str">
        <f>IF(B510=0,"",IF(COUNTIF(B$2:B510,B510)&gt;1,"",ROW()+(COLUMN()-20)/10000))</f>
        <v/>
      </c>
      <c r="W510" t="str">
        <f>IF(C510=0,"",IF(COUNTIF(C$2:C510,C510)&gt;1,"",ROW()+(COLUMN()-20)/10000))</f>
        <v/>
      </c>
      <c r="X510" t="str">
        <f>IF(D510=0,"",IF(COUNTIF(D$2:D510,D510)&gt;1,"",ROW()+(COLUMN()-20)/10000))</f>
        <v/>
      </c>
      <c r="Y510" t="str">
        <f>IF(E510=0,"",IF(COUNTIF(E$2:E510,E510)&gt;1,"",ROW()+(COLUMN()-20)/10000))</f>
        <v/>
      </c>
      <c r="Z510" t="str">
        <f>IF(F510=0,"",IF(COUNTIF(F$2:F510,F510)&gt;1,"",ROW()+(COLUMN()-20)/10000))</f>
        <v/>
      </c>
      <c r="AA510" t="str">
        <f>IF(G510=0,"",IF(COUNTIF(G$2:G510,G510)&gt;1,"",ROW()+(COLUMN()-20)/10000))</f>
        <v/>
      </c>
      <c r="AB510" t="str">
        <f>IF(H510=0,"",IF(COUNTIF(H$2:H510,H510)&gt;1,"",ROW()+(COLUMN()-20)/10000))</f>
        <v/>
      </c>
      <c r="AC510" t="str">
        <f>IF(I510=0,"",IF(COUNTIF(I$2:I510,I510)&gt;1,"",ROW()+(COLUMN()-20)/10000))</f>
        <v/>
      </c>
      <c r="AD510" t="str">
        <f>IF(J510=0,"",IF(COUNTIF(J$2:J510,J510)&gt;1,"",ROW()+(COLUMN()-20)/10000))</f>
        <v/>
      </c>
      <c r="AE510" t="str">
        <f>IF(K510=0,"",IF(COUNTIF(K$2:K510,K510)&gt;1,"",ROW()+(COLUMN()-20)/10000))</f>
        <v/>
      </c>
      <c r="AF510" t="str">
        <f>IF(L510=0,"",IF(COUNTIF(L$2:L510,L510)&gt;1,"",ROW()+(COLUMN()-20)/10000))</f>
        <v/>
      </c>
      <c r="AG510" t="str">
        <f>IF(M510=0,"",IF(COUNTIF(M$2:M510,M510)&gt;1,"",ROW()+(COLUMN()-20)/10000))</f>
        <v/>
      </c>
      <c r="AH510" t="str">
        <f>IF(N510=0,"",IF(COUNTIF(N$2:N510,N510)&gt;1,"",ROW()+(COLUMN()-20)/10000))</f>
        <v/>
      </c>
      <c r="AI510" t="str">
        <f>IF(O510=0,"",IF(COUNTIF(O$2:O510,O510)&gt;1,"",ROW()+(COLUMN()-20)/10000))</f>
        <v/>
      </c>
      <c r="AJ510" t="str">
        <f>IF(P510=0,"",IF(COUNTIF(P$2:P510,P510)&gt;1,"",ROW()+(COLUMN()-20)/10000))</f>
        <v/>
      </c>
      <c r="AK510" t="str">
        <f>IF(Q510=0,"",IF(COUNTIF(Q$2:Q510,Q510)&gt;1,"",ROW()+(COLUMN()-20)/10000))</f>
        <v/>
      </c>
      <c r="AL510" t="str">
        <f>IF(R510=0,"",IF(COUNTIF(R$2:R510,R510)&gt;1,"",ROW()+(COLUMN()-20)/10000))</f>
        <v/>
      </c>
      <c r="AM510" t="str">
        <f>IF(S510=0,"",IF(COUNTIF(S$2:S510,S510)&gt;1,"",ROW()+(COLUMN()-20)/10000))</f>
        <v/>
      </c>
      <c r="AN510" t="str">
        <f>IF(T510=0,"",IF(COUNTIF(T$2:T510,T510)&gt;1,"",ROW()+(COLUMN()-20)/10000))</f>
        <v/>
      </c>
      <c r="AO510" t="str">
        <f t="shared" si="118"/>
        <v/>
      </c>
      <c r="AP510" t="str">
        <f t="shared" ca="1" si="116"/>
        <v/>
      </c>
      <c r="AQ510" t="str">
        <f ca="1">IF(AP510="","",IF(COUNTIF($AP$2:AP510,AP510)&gt;1,"",IF(AP510="overdracht",1,ROW())))</f>
        <v/>
      </c>
      <c r="AT510" t="str">
        <f t="shared" ca="1" si="119"/>
        <v/>
      </c>
      <c r="AU510" t="str">
        <f t="shared" si="120"/>
        <v/>
      </c>
      <c r="AV510" t="str">
        <f t="shared" si="121"/>
        <v/>
      </c>
      <c r="AW510" s="104" t="str">
        <f>IF(A510=Detail!$E$3,ROW()+5+(COLUMN()-48)/1000,"")</f>
        <v/>
      </c>
      <c r="AX510" t="str">
        <f>IF(B510=Detail!$E$3,ROW()+5+(COLUMN()-48)/1000,"")</f>
        <v/>
      </c>
      <c r="AY510" t="str">
        <f>IF(C510=Detail!$E$3,ROW()+5+(COLUMN()-48)/1000,"")</f>
        <v/>
      </c>
      <c r="AZ510" t="str">
        <f>IF(D510=Detail!$E$3,ROW()+5+(COLUMN()-48)/1000,"")</f>
        <v/>
      </c>
      <c r="BA510" t="str">
        <f>IF(E510=Detail!$E$3,ROW()+5+(COLUMN()-48)/1000,"")</f>
        <v/>
      </c>
      <c r="BB510" t="str">
        <f>IF(F510=Detail!$E$3,ROW()+5+(COLUMN()-48)/1000,"")</f>
        <v/>
      </c>
      <c r="BC510" t="str">
        <f>IF(G510=Detail!$E$3,ROW()+5+(COLUMN()-48)/1000,"")</f>
        <v/>
      </c>
      <c r="BD510" t="str">
        <f>IF(H510=Detail!$E$3,ROW()+5+(COLUMN()-48)/1000,"")</f>
        <v/>
      </c>
      <c r="BE510" t="str">
        <f>IF(I510=Detail!$E$3,ROW()+5+(COLUMN()-48)/1000,"")</f>
        <v/>
      </c>
      <c r="BF510" t="str">
        <f>IF(J510=Detail!$E$3,ROW()+5+(COLUMN()-48)/1000,"")</f>
        <v/>
      </c>
      <c r="BG510" t="str">
        <f>IF(K510=Detail!$E$3,ROW()+5+(COLUMN()-48)/1000,"")</f>
        <v/>
      </c>
      <c r="BH510" t="str">
        <f>IF(L510=Detail!$E$3,ROW()+5+(COLUMN()-48)/1000,"")</f>
        <v/>
      </c>
      <c r="BI510" t="str">
        <f>IF(M510=Detail!$E$3,ROW()+5+(COLUMN()-48)/1000,"")</f>
        <v/>
      </c>
      <c r="BJ510" t="str">
        <f>IF(N510=Detail!$E$3,ROW()+5+(COLUMN()-48)/1000,"")</f>
        <v/>
      </c>
      <c r="BK510" t="str">
        <f>IF(O510=Detail!$E$3,ROW()+5+(COLUMN()-48)/1000,"")</f>
        <v/>
      </c>
      <c r="BL510" t="str">
        <f>IF(P510=Detail!$E$3,ROW()+5+(COLUMN()-48)/1000,"")</f>
        <v/>
      </c>
      <c r="BM510" t="str">
        <f>IF(Q510=Detail!$E$3,ROW()+5+(COLUMN()-48)/1000,"")</f>
        <v/>
      </c>
      <c r="BN510" t="str">
        <f>IF(R510=Detail!$E$3,ROW()+5+(COLUMN()-48)/1000,"")</f>
        <v/>
      </c>
      <c r="BO510" t="str">
        <f>IF(S510=Detail!$E$3,ROW()+5+(COLUMN()-48)/1000,"")</f>
        <v/>
      </c>
      <c r="BP510" t="str">
        <f>IF(T510=Detail!$E$3,ROW()+5+(COLUMN()-48)/1000,"")</f>
        <v/>
      </c>
      <c r="BQ510" t="str">
        <f t="shared" ca="1" si="117"/>
        <v/>
      </c>
      <c r="BR510" t="str">
        <f>IF(BS510="","","'"&amp;VLOOKUP(ROUND((BS510-ROUNDDOWN(BS510,0))*1000,0),$BT$2:$BU$21,2,FALSE)&amp;"'!A"&amp;ROUNDDOWN(Codedata!BS510,0))</f>
        <v/>
      </c>
      <c r="BS510" t="str">
        <f t="shared" si="122"/>
        <v/>
      </c>
      <c r="BV510" t="str">
        <f t="shared" ca="1" si="123"/>
        <v/>
      </c>
      <c r="BW510" t="str">
        <f t="shared" ca="1" si="124"/>
        <v/>
      </c>
      <c r="BX510" t="str">
        <f t="shared" ca="1" si="125"/>
        <v/>
      </c>
      <c r="BY510" t="str">
        <f t="shared" ca="1" si="126"/>
        <v/>
      </c>
      <c r="BZ510" t="str">
        <f t="shared" ca="1" si="127"/>
        <v/>
      </c>
      <c r="CA510" t="str">
        <f t="shared" ca="1" si="128"/>
        <v/>
      </c>
      <c r="CB510" t="str">
        <f t="shared" ca="1" si="129"/>
        <v/>
      </c>
      <c r="CC510" t="str">
        <f t="shared" ca="1" si="130"/>
        <v/>
      </c>
    </row>
    <row r="511" spans="1:81" x14ac:dyDescent="0.3">
      <c r="A511">
        <f>Cash!$C516</f>
        <v>0</v>
      </c>
      <c r="B511">
        <f>Cash!$D516</f>
        <v>0</v>
      </c>
      <c r="C511">
        <f>Zicht!$C516</f>
        <v>0</v>
      </c>
      <c r="D511">
        <f>Zicht!$D516</f>
        <v>0</v>
      </c>
      <c r="E511">
        <f>Spaar!$C516</f>
        <v>0</v>
      </c>
      <c r="F511">
        <f>Spaar!$D516</f>
        <v>0</v>
      </c>
      <c r="G511">
        <f>'Reserve 1'!$C516</f>
        <v>0</v>
      </c>
      <c r="H511">
        <f>'Reserve 1'!$D516</f>
        <v>0</v>
      </c>
      <c r="I511">
        <f>'Reserve 2'!$C516</f>
        <v>0</v>
      </c>
      <c r="J511">
        <f>'Reserve 2'!$D516</f>
        <v>0</v>
      </c>
      <c r="K511">
        <f>'Reserve 3'!$C516</f>
        <v>0</v>
      </c>
      <c r="L511">
        <f>'Reserve 3'!$D516</f>
        <v>0</v>
      </c>
      <c r="M511">
        <f>'Reserve 4'!$C516</f>
        <v>0</v>
      </c>
      <c r="N511">
        <f>'Reserve 4'!$D516</f>
        <v>0</v>
      </c>
      <c r="O511">
        <f>'Reserve 5'!$C516</f>
        <v>0</v>
      </c>
      <c r="P511">
        <f>'Reserve 5'!$D516</f>
        <v>0</v>
      </c>
      <c r="Q511">
        <f>'Reserve 6'!$C516</f>
        <v>0</v>
      </c>
      <c r="R511">
        <f>'Reserve 6'!$D516</f>
        <v>0</v>
      </c>
      <c r="S511">
        <f>'Reserve 7'!$C516</f>
        <v>0</v>
      </c>
      <c r="T511">
        <f>'Reserve 7'!$D516</f>
        <v>0</v>
      </c>
      <c r="U511" t="str">
        <f>IF(A511=0,"",IF(COUNTIF(A$2:A511,A511)&gt;1,"",ROW()+(COLUMN()-20)/10000))</f>
        <v/>
      </c>
      <c r="V511" t="str">
        <f>IF(B511=0,"",IF(COUNTIF(B$2:B511,B511)&gt;1,"",ROW()+(COLUMN()-20)/10000))</f>
        <v/>
      </c>
      <c r="W511" t="str">
        <f>IF(C511=0,"",IF(COUNTIF(C$2:C511,C511)&gt;1,"",ROW()+(COLUMN()-20)/10000))</f>
        <v/>
      </c>
      <c r="X511" t="str">
        <f>IF(D511=0,"",IF(COUNTIF(D$2:D511,D511)&gt;1,"",ROW()+(COLUMN()-20)/10000))</f>
        <v/>
      </c>
      <c r="Y511" t="str">
        <f>IF(E511=0,"",IF(COUNTIF(E$2:E511,E511)&gt;1,"",ROW()+(COLUMN()-20)/10000))</f>
        <v/>
      </c>
      <c r="Z511" t="str">
        <f>IF(F511=0,"",IF(COUNTIF(F$2:F511,F511)&gt;1,"",ROW()+(COLUMN()-20)/10000))</f>
        <v/>
      </c>
      <c r="AA511" t="str">
        <f>IF(G511=0,"",IF(COUNTIF(G$2:G511,G511)&gt;1,"",ROW()+(COLUMN()-20)/10000))</f>
        <v/>
      </c>
      <c r="AB511" t="str">
        <f>IF(H511=0,"",IF(COUNTIF(H$2:H511,H511)&gt;1,"",ROW()+(COLUMN()-20)/10000))</f>
        <v/>
      </c>
      <c r="AC511" t="str">
        <f>IF(I511=0,"",IF(COUNTIF(I$2:I511,I511)&gt;1,"",ROW()+(COLUMN()-20)/10000))</f>
        <v/>
      </c>
      <c r="AD511" t="str">
        <f>IF(J511=0,"",IF(COUNTIF(J$2:J511,J511)&gt;1,"",ROW()+(COLUMN()-20)/10000))</f>
        <v/>
      </c>
      <c r="AE511" t="str">
        <f>IF(K511=0,"",IF(COUNTIF(K$2:K511,K511)&gt;1,"",ROW()+(COLUMN()-20)/10000))</f>
        <v/>
      </c>
      <c r="AF511" t="str">
        <f>IF(L511=0,"",IF(COUNTIF(L$2:L511,L511)&gt;1,"",ROW()+(COLUMN()-20)/10000))</f>
        <v/>
      </c>
      <c r="AG511" t="str">
        <f>IF(M511=0,"",IF(COUNTIF(M$2:M511,M511)&gt;1,"",ROW()+(COLUMN()-20)/10000))</f>
        <v/>
      </c>
      <c r="AH511" t="str">
        <f>IF(N511=0,"",IF(COUNTIF(N$2:N511,N511)&gt;1,"",ROW()+(COLUMN()-20)/10000))</f>
        <v/>
      </c>
      <c r="AI511" t="str">
        <f>IF(O511=0,"",IF(COUNTIF(O$2:O511,O511)&gt;1,"",ROW()+(COLUMN()-20)/10000))</f>
        <v/>
      </c>
      <c r="AJ511" t="str">
        <f>IF(P511=0,"",IF(COUNTIF(P$2:P511,P511)&gt;1,"",ROW()+(COLUMN()-20)/10000))</f>
        <v/>
      </c>
      <c r="AK511" t="str">
        <f>IF(Q511=0,"",IF(COUNTIF(Q$2:Q511,Q511)&gt;1,"",ROW()+(COLUMN()-20)/10000))</f>
        <v/>
      </c>
      <c r="AL511" t="str">
        <f>IF(R511=0,"",IF(COUNTIF(R$2:R511,R511)&gt;1,"",ROW()+(COLUMN()-20)/10000))</f>
        <v/>
      </c>
      <c r="AM511" t="str">
        <f>IF(S511=0,"",IF(COUNTIF(S$2:S511,S511)&gt;1,"",ROW()+(COLUMN()-20)/10000))</f>
        <v/>
      </c>
      <c r="AN511" t="str">
        <f>IF(T511=0,"",IF(COUNTIF(T$2:T511,T511)&gt;1,"",ROW()+(COLUMN()-20)/10000))</f>
        <v/>
      </c>
      <c r="AO511" t="str">
        <f t="shared" si="118"/>
        <v/>
      </c>
      <c r="AP511" t="str">
        <f t="shared" ca="1" si="116"/>
        <v/>
      </c>
      <c r="AQ511" t="str">
        <f ca="1">IF(AP511="","",IF(COUNTIF($AP$2:AP511,AP511)&gt;1,"",IF(AP511="overdracht",1,ROW())))</f>
        <v/>
      </c>
      <c r="AT511" t="str">
        <f t="shared" ca="1" si="119"/>
        <v/>
      </c>
      <c r="AU511" t="str">
        <f t="shared" si="120"/>
        <v/>
      </c>
      <c r="AV511" t="str">
        <f t="shared" si="121"/>
        <v/>
      </c>
      <c r="AW511" s="104" t="str">
        <f>IF(A511=Detail!$E$3,ROW()+5+(COLUMN()-48)/1000,"")</f>
        <v/>
      </c>
      <c r="AX511" t="str">
        <f>IF(B511=Detail!$E$3,ROW()+5+(COLUMN()-48)/1000,"")</f>
        <v/>
      </c>
      <c r="AY511" t="str">
        <f>IF(C511=Detail!$E$3,ROW()+5+(COLUMN()-48)/1000,"")</f>
        <v/>
      </c>
      <c r="AZ511" t="str">
        <f>IF(D511=Detail!$E$3,ROW()+5+(COLUMN()-48)/1000,"")</f>
        <v/>
      </c>
      <c r="BA511" t="str">
        <f>IF(E511=Detail!$E$3,ROW()+5+(COLUMN()-48)/1000,"")</f>
        <v/>
      </c>
      <c r="BB511" t="str">
        <f>IF(F511=Detail!$E$3,ROW()+5+(COLUMN()-48)/1000,"")</f>
        <v/>
      </c>
      <c r="BC511" t="str">
        <f>IF(G511=Detail!$E$3,ROW()+5+(COLUMN()-48)/1000,"")</f>
        <v/>
      </c>
      <c r="BD511" t="str">
        <f>IF(H511=Detail!$E$3,ROW()+5+(COLUMN()-48)/1000,"")</f>
        <v/>
      </c>
      <c r="BE511" t="str">
        <f>IF(I511=Detail!$E$3,ROW()+5+(COLUMN()-48)/1000,"")</f>
        <v/>
      </c>
      <c r="BF511" t="str">
        <f>IF(J511=Detail!$E$3,ROW()+5+(COLUMN()-48)/1000,"")</f>
        <v/>
      </c>
      <c r="BG511" t="str">
        <f>IF(K511=Detail!$E$3,ROW()+5+(COLUMN()-48)/1000,"")</f>
        <v/>
      </c>
      <c r="BH511" t="str">
        <f>IF(L511=Detail!$E$3,ROW()+5+(COLUMN()-48)/1000,"")</f>
        <v/>
      </c>
      <c r="BI511" t="str">
        <f>IF(M511=Detail!$E$3,ROW()+5+(COLUMN()-48)/1000,"")</f>
        <v/>
      </c>
      <c r="BJ511" t="str">
        <f>IF(N511=Detail!$E$3,ROW()+5+(COLUMN()-48)/1000,"")</f>
        <v/>
      </c>
      <c r="BK511" t="str">
        <f>IF(O511=Detail!$E$3,ROW()+5+(COLUMN()-48)/1000,"")</f>
        <v/>
      </c>
      <c r="BL511" t="str">
        <f>IF(P511=Detail!$E$3,ROW()+5+(COLUMN()-48)/1000,"")</f>
        <v/>
      </c>
      <c r="BM511" t="str">
        <f>IF(Q511=Detail!$E$3,ROW()+5+(COLUMN()-48)/1000,"")</f>
        <v/>
      </c>
      <c r="BN511" t="str">
        <f>IF(R511=Detail!$E$3,ROW()+5+(COLUMN()-48)/1000,"")</f>
        <v/>
      </c>
      <c r="BO511" t="str">
        <f>IF(S511=Detail!$E$3,ROW()+5+(COLUMN()-48)/1000,"")</f>
        <v/>
      </c>
      <c r="BP511" t="str">
        <f>IF(T511=Detail!$E$3,ROW()+5+(COLUMN()-48)/1000,"")</f>
        <v/>
      </c>
      <c r="BQ511" t="str">
        <f t="shared" ca="1" si="117"/>
        <v/>
      </c>
      <c r="BR511" t="str">
        <f>IF(BS511="","","'"&amp;VLOOKUP(ROUND((BS511-ROUNDDOWN(BS511,0))*1000,0),$BT$2:$BU$21,2,FALSE)&amp;"'!A"&amp;ROUNDDOWN(Codedata!BS511,0))</f>
        <v/>
      </c>
      <c r="BS511" t="str">
        <f t="shared" si="122"/>
        <v/>
      </c>
      <c r="BV511" t="str">
        <f t="shared" ca="1" si="123"/>
        <v/>
      </c>
      <c r="BW511" t="str">
        <f t="shared" ca="1" si="124"/>
        <v/>
      </c>
      <c r="BX511" t="str">
        <f t="shared" ca="1" si="125"/>
        <v/>
      </c>
      <c r="BY511" t="str">
        <f t="shared" ca="1" si="126"/>
        <v/>
      </c>
      <c r="BZ511" t="str">
        <f t="shared" ca="1" si="127"/>
        <v/>
      </c>
      <c r="CA511" t="str">
        <f t="shared" ca="1" si="128"/>
        <v/>
      </c>
      <c r="CB511" t="str">
        <f t="shared" ca="1" si="129"/>
        <v/>
      </c>
      <c r="CC511" t="str">
        <f t="shared" ca="1" si="130"/>
        <v/>
      </c>
    </row>
    <row r="512" spans="1:81" x14ac:dyDescent="0.3">
      <c r="A512">
        <f>Cash!$C517</f>
        <v>0</v>
      </c>
      <c r="B512">
        <f>Cash!$D517</f>
        <v>0</v>
      </c>
      <c r="C512">
        <f>Zicht!$C517</f>
        <v>0</v>
      </c>
      <c r="D512">
        <f>Zicht!$D517</f>
        <v>0</v>
      </c>
      <c r="E512">
        <f>Spaar!$C517</f>
        <v>0</v>
      </c>
      <c r="F512">
        <f>Spaar!$D517</f>
        <v>0</v>
      </c>
      <c r="G512">
        <f>'Reserve 1'!$C517</f>
        <v>0</v>
      </c>
      <c r="H512">
        <f>'Reserve 1'!$D517</f>
        <v>0</v>
      </c>
      <c r="I512">
        <f>'Reserve 2'!$C517</f>
        <v>0</v>
      </c>
      <c r="J512">
        <f>'Reserve 2'!$D517</f>
        <v>0</v>
      </c>
      <c r="K512">
        <f>'Reserve 3'!$C517</f>
        <v>0</v>
      </c>
      <c r="L512">
        <f>'Reserve 3'!$D517</f>
        <v>0</v>
      </c>
      <c r="M512">
        <f>'Reserve 4'!$C517</f>
        <v>0</v>
      </c>
      <c r="N512">
        <f>'Reserve 4'!$D517</f>
        <v>0</v>
      </c>
      <c r="O512">
        <f>'Reserve 5'!$C517</f>
        <v>0</v>
      </c>
      <c r="P512">
        <f>'Reserve 5'!$D517</f>
        <v>0</v>
      </c>
      <c r="Q512">
        <f>'Reserve 6'!$C517</f>
        <v>0</v>
      </c>
      <c r="R512">
        <f>'Reserve 6'!$D517</f>
        <v>0</v>
      </c>
      <c r="S512">
        <f>'Reserve 7'!$C517</f>
        <v>0</v>
      </c>
      <c r="T512">
        <f>'Reserve 7'!$D517</f>
        <v>0</v>
      </c>
      <c r="U512" t="str">
        <f>IF(A512=0,"",IF(COUNTIF(A$2:A512,A512)&gt;1,"",ROW()+(COLUMN()-20)/10000))</f>
        <v/>
      </c>
      <c r="V512" t="str">
        <f>IF(B512=0,"",IF(COUNTIF(B$2:B512,B512)&gt;1,"",ROW()+(COLUMN()-20)/10000))</f>
        <v/>
      </c>
      <c r="W512" t="str">
        <f>IF(C512=0,"",IF(COUNTIF(C$2:C512,C512)&gt;1,"",ROW()+(COLUMN()-20)/10000))</f>
        <v/>
      </c>
      <c r="X512" t="str">
        <f>IF(D512=0,"",IF(COUNTIF(D$2:D512,D512)&gt;1,"",ROW()+(COLUMN()-20)/10000))</f>
        <v/>
      </c>
      <c r="Y512" t="str">
        <f>IF(E512=0,"",IF(COUNTIF(E$2:E512,E512)&gt;1,"",ROW()+(COLUMN()-20)/10000))</f>
        <v/>
      </c>
      <c r="Z512" t="str">
        <f>IF(F512=0,"",IF(COUNTIF(F$2:F512,F512)&gt;1,"",ROW()+(COLUMN()-20)/10000))</f>
        <v/>
      </c>
      <c r="AA512" t="str">
        <f>IF(G512=0,"",IF(COUNTIF(G$2:G512,G512)&gt;1,"",ROW()+(COLUMN()-20)/10000))</f>
        <v/>
      </c>
      <c r="AB512" t="str">
        <f>IF(H512=0,"",IF(COUNTIF(H$2:H512,H512)&gt;1,"",ROW()+(COLUMN()-20)/10000))</f>
        <v/>
      </c>
      <c r="AC512" t="str">
        <f>IF(I512=0,"",IF(COUNTIF(I$2:I512,I512)&gt;1,"",ROW()+(COLUMN()-20)/10000))</f>
        <v/>
      </c>
      <c r="AD512" t="str">
        <f>IF(J512=0,"",IF(COUNTIF(J$2:J512,J512)&gt;1,"",ROW()+(COLUMN()-20)/10000))</f>
        <v/>
      </c>
      <c r="AE512" t="str">
        <f>IF(K512=0,"",IF(COUNTIF(K$2:K512,K512)&gt;1,"",ROW()+(COLUMN()-20)/10000))</f>
        <v/>
      </c>
      <c r="AF512" t="str">
        <f>IF(L512=0,"",IF(COUNTIF(L$2:L512,L512)&gt;1,"",ROW()+(COLUMN()-20)/10000))</f>
        <v/>
      </c>
      <c r="AG512" t="str">
        <f>IF(M512=0,"",IF(COUNTIF(M$2:M512,M512)&gt;1,"",ROW()+(COLUMN()-20)/10000))</f>
        <v/>
      </c>
      <c r="AH512" t="str">
        <f>IF(N512=0,"",IF(COUNTIF(N$2:N512,N512)&gt;1,"",ROW()+(COLUMN()-20)/10000))</f>
        <v/>
      </c>
      <c r="AI512" t="str">
        <f>IF(O512=0,"",IF(COUNTIF(O$2:O512,O512)&gt;1,"",ROW()+(COLUMN()-20)/10000))</f>
        <v/>
      </c>
      <c r="AJ512" t="str">
        <f>IF(P512=0,"",IF(COUNTIF(P$2:P512,P512)&gt;1,"",ROW()+(COLUMN()-20)/10000))</f>
        <v/>
      </c>
      <c r="AK512" t="str">
        <f>IF(Q512=0,"",IF(COUNTIF(Q$2:Q512,Q512)&gt;1,"",ROW()+(COLUMN()-20)/10000))</f>
        <v/>
      </c>
      <c r="AL512" t="str">
        <f>IF(R512=0,"",IF(COUNTIF(R$2:R512,R512)&gt;1,"",ROW()+(COLUMN()-20)/10000))</f>
        <v/>
      </c>
      <c r="AM512" t="str">
        <f>IF(S512=0,"",IF(COUNTIF(S$2:S512,S512)&gt;1,"",ROW()+(COLUMN()-20)/10000))</f>
        <v/>
      </c>
      <c r="AN512" t="str">
        <f>IF(T512=0,"",IF(COUNTIF(T$2:T512,T512)&gt;1,"",ROW()+(COLUMN()-20)/10000))</f>
        <v/>
      </c>
      <c r="AO512" t="str">
        <f t="shared" si="118"/>
        <v/>
      </c>
      <c r="AP512" t="str">
        <f t="shared" ca="1" si="116"/>
        <v/>
      </c>
      <c r="AQ512" t="str">
        <f ca="1">IF(AP512="","",IF(COUNTIF($AP$2:AP512,AP512)&gt;1,"",IF(AP512="overdracht",1,ROW())))</f>
        <v/>
      </c>
      <c r="AT512" t="str">
        <f t="shared" ca="1" si="119"/>
        <v/>
      </c>
      <c r="AU512" t="str">
        <f t="shared" si="120"/>
        <v/>
      </c>
      <c r="AV512" t="str">
        <f t="shared" si="121"/>
        <v/>
      </c>
      <c r="AW512" s="104" t="str">
        <f>IF(A512=Detail!$E$3,ROW()+5+(COLUMN()-48)/1000,"")</f>
        <v/>
      </c>
      <c r="AX512" t="str">
        <f>IF(B512=Detail!$E$3,ROW()+5+(COLUMN()-48)/1000,"")</f>
        <v/>
      </c>
      <c r="AY512" t="str">
        <f>IF(C512=Detail!$E$3,ROW()+5+(COLUMN()-48)/1000,"")</f>
        <v/>
      </c>
      <c r="AZ512" t="str">
        <f>IF(D512=Detail!$E$3,ROW()+5+(COLUMN()-48)/1000,"")</f>
        <v/>
      </c>
      <c r="BA512" t="str">
        <f>IF(E512=Detail!$E$3,ROW()+5+(COLUMN()-48)/1000,"")</f>
        <v/>
      </c>
      <c r="BB512" t="str">
        <f>IF(F512=Detail!$E$3,ROW()+5+(COLUMN()-48)/1000,"")</f>
        <v/>
      </c>
      <c r="BC512" t="str">
        <f>IF(G512=Detail!$E$3,ROW()+5+(COLUMN()-48)/1000,"")</f>
        <v/>
      </c>
      <c r="BD512" t="str">
        <f>IF(H512=Detail!$E$3,ROW()+5+(COLUMN()-48)/1000,"")</f>
        <v/>
      </c>
      <c r="BE512" t="str">
        <f>IF(I512=Detail!$E$3,ROW()+5+(COLUMN()-48)/1000,"")</f>
        <v/>
      </c>
      <c r="BF512" t="str">
        <f>IF(J512=Detail!$E$3,ROW()+5+(COLUMN()-48)/1000,"")</f>
        <v/>
      </c>
      <c r="BG512" t="str">
        <f>IF(K512=Detail!$E$3,ROW()+5+(COLUMN()-48)/1000,"")</f>
        <v/>
      </c>
      <c r="BH512" t="str">
        <f>IF(L512=Detail!$E$3,ROW()+5+(COLUMN()-48)/1000,"")</f>
        <v/>
      </c>
      <c r="BI512" t="str">
        <f>IF(M512=Detail!$E$3,ROW()+5+(COLUMN()-48)/1000,"")</f>
        <v/>
      </c>
      <c r="BJ512" t="str">
        <f>IF(N512=Detail!$E$3,ROW()+5+(COLUMN()-48)/1000,"")</f>
        <v/>
      </c>
      <c r="BK512" t="str">
        <f>IF(O512=Detail!$E$3,ROW()+5+(COLUMN()-48)/1000,"")</f>
        <v/>
      </c>
      <c r="BL512" t="str">
        <f>IF(P512=Detail!$E$3,ROW()+5+(COLUMN()-48)/1000,"")</f>
        <v/>
      </c>
      <c r="BM512" t="str">
        <f>IF(Q512=Detail!$E$3,ROW()+5+(COLUMN()-48)/1000,"")</f>
        <v/>
      </c>
      <c r="BN512" t="str">
        <f>IF(R512=Detail!$E$3,ROW()+5+(COLUMN()-48)/1000,"")</f>
        <v/>
      </c>
      <c r="BO512" t="str">
        <f>IF(S512=Detail!$E$3,ROW()+5+(COLUMN()-48)/1000,"")</f>
        <v/>
      </c>
      <c r="BP512" t="str">
        <f>IF(T512=Detail!$E$3,ROW()+5+(COLUMN()-48)/1000,"")</f>
        <v/>
      </c>
      <c r="BQ512" t="str">
        <f t="shared" ca="1" si="117"/>
        <v/>
      </c>
      <c r="BR512" t="str">
        <f>IF(BS512="","","'"&amp;VLOOKUP(ROUND((BS512-ROUNDDOWN(BS512,0))*1000,0),$BT$2:$BU$21,2,FALSE)&amp;"'!A"&amp;ROUNDDOWN(Codedata!BS512,0))</f>
        <v/>
      </c>
      <c r="BS512" t="str">
        <f t="shared" si="122"/>
        <v/>
      </c>
      <c r="BV512" t="str">
        <f t="shared" ca="1" si="123"/>
        <v/>
      </c>
      <c r="BW512" t="str">
        <f t="shared" ca="1" si="124"/>
        <v/>
      </c>
      <c r="BX512" t="str">
        <f t="shared" ca="1" si="125"/>
        <v/>
      </c>
      <c r="BY512" t="str">
        <f t="shared" ca="1" si="126"/>
        <v/>
      </c>
      <c r="BZ512" t="str">
        <f t="shared" ca="1" si="127"/>
        <v/>
      </c>
      <c r="CA512" t="str">
        <f t="shared" ca="1" si="128"/>
        <v/>
      </c>
      <c r="CB512" t="str">
        <f t="shared" ca="1" si="129"/>
        <v/>
      </c>
      <c r="CC512" t="str">
        <f t="shared" ca="1" si="130"/>
        <v/>
      </c>
    </row>
    <row r="513" spans="1:81" x14ac:dyDescent="0.3">
      <c r="A513">
        <f>Cash!$C518</f>
        <v>0</v>
      </c>
      <c r="B513">
        <f>Cash!$D518</f>
        <v>0</v>
      </c>
      <c r="C513">
        <f>Zicht!$C518</f>
        <v>0</v>
      </c>
      <c r="D513">
        <f>Zicht!$D518</f>
        <v>0</v>
      </c>
      <c r="E513">
        <f>Spaar!$C518</f>
        <v>0</v>
      </c>
      <c r="F513">
        <f>Spaar!$D518</f>
        <v>0</v>
      </c>
      <c r="G513">
        <f>'Reserve 1'!$C518</f>
        <v>0</v>
      </c>
      <c r="H513">
        <f>'Reserve 1'!$D518</f>
        <v>0</v>
      </c>
      <c r="I513">
        <f>'Reserve 2'!$C518</f>
        <v>0</v>
      </c>
      <c r="J513">
        <f>'Reserve 2'!$D518</f>
        <v>0</v>
      </c>
      <c r="K513">
        <f>'Reserve 3'!$C518</f>
        <v>0</v>
      </c>
      <c r="L513">
        <f>'Reserve 3'!$D518</f>
        <v>0</v>
      </c>
      <c r="M513">
        <f>'Reserve 4'!$C518</f>
        <v>0</v>
      </c>
      <c r="N513">
        <f>'Reserve 4'!$D518</f>
        <v>0</v>
      </c>
      <c r="O513">
        <f>'Reserve 5'!$C518</f>
        <v>0</v>
      </c>
      <c r="P513">
        <f>'Reserve 5'!$D518</f>
        <v>0</v>
      </c>
      <c r="Q513">
        <f>'Reserve 6'!$C518</f>
        <v>0</v>
      </c>
      <c r="R513">
        <f>'Reserve 6'!$D518</f>
        <v>0</v>
      </c>
      <c r="S513">
        <f>'Reserve 7'!$C518</f>
        <v>0</v>
      </c>
      <c r="T513">
        <f>'Reserve 7'!$D518</f>
        <v>0</v>
      </c>
      <c r="U513" t="str">
        <f>IF(A513=0,"",IF(COUNTIF(A$2:A513,A513)&gt;1,"",ROW()+(COLUMN()-20)/10000))</f>
        <v/>
      </c>
      <c r="V513" t="str">
        <f>IF(B513=0,"",IF(COUNTIF(B$2:B513,B513)&gt;1,"",ROW()+(COLUMN()-20)/10000))</f>
        <v/>
      </c>
      <c r="W513" t="str">
        <f>IF(C513=0,"",IF(COUNTIF(C$2:C513,C513)&gt;1,"",ROW()+(COLUMN()-20)/10000))</f>
        <v/>
      </c>
      <c r="X513" t="str">
        <f>IF(D513=0,"",IF(COUNTIF(D$2:D513,D513)&gt;1,"",ROW()+(COLUMN()-20)/10000))</f>
        <v/>
      </c>
      <c r="Y513" t="str">
        <f>IF(E513=0,"",IF(COUNTIF(E$2:E513,E513)&gt;1,"",ROW()+(COLUMN()-20)/10000))</f>
        <v/>
      </c>
      <c r="Z513" t="str">
        <f>IF(F513=0,"",IF(COUNTIF(F$2:F513,F513)&gt;1,"",ROW()+(COLUMN()-20)/10000))</f>
        <v/>
      </c>
      <c r="AA513" t="str">
        <f>IF(G513=0,"",IF(COUNTIF(G$2:G513,G513)&gt;1,"",ROW()+(COLUMN()-20)/10000))</f>
        <v/>
      </c>
      <c r="AB513" t="str">
        <f>IF(H513=0,"",IF(COUNTIF(H$2:H513,H513)&gt;1,"",ROW()+(COLUMN()-20)/10000))</f>
        <v/>
      </c>
      <c r="AC513" t="str">
        <f>IF(I513=0,"",IF(COUNTIF(I$2:I513,I513)&gt;1,"",ROW()+(COLUMN()-20)/10000))</f>
        <v/>
      </c>
      <c r="AD513" t="str">
        <f>IF(J513=0,"",IF(COUNTIF(J$2:J513,J513)&gt;1,"",ROW()+(COLUMN()-20)/10000))</f>
        <v/>
      </c>
      <c r="AE513" t="str">
        <f>IF(K513=0,"",IF(COUNTIF(K$2:K513,K513)&gt;1,"",ROW()+(COLUMN()-20)/10000))</f>
        <v/>
      </c>
      <c r="AF513" t="str">
        <f>IF(L513=0,"",IF(COUNTIF(L$2:L513,L513)&gt;1,"",ROW()+(COLUMN()-20)/10000))</f>
        <v/>
      </c>
      <c r="AG513" t="str">
        <f>IF(M513=0,"",IF(COUNTIF(M$2:M513,M513)&gt;1,"",ROW()+(COLUMN()-20)/10000))</f>
        <v/>
      </c>
      <c r="AH513" t="str">
        <f>IF(N513=0,"",IF(COUNTIF(N$2:N513,N513)&gt;1,"",ROW()+(COLUMN()-20)/10000))</f>
        <v/>
      </c>
      <c r="AI513" t="str">
        <f>IF(O513=0,"",IF(COUNTIF(O$2:O513,O513)&gt;1,"",ROW()+(COLUMN()-20)/10000))</f>
        <v/>
      </c>
      <c r="AJ513" t="str">
        <f>IF(P513=0,"",IF(COUNTIF(P$2:P513,P513)&gt;1,"",ROW()+(COLUMN()-20)/10000))</f>
        <v/>
      </c>
      <c r="AK513" t="str">
        <f>IF(Q513=0,"",IF(COUNTIF(Q$2:Q513,Q513)&gt;1,"",ROW()+(COLUMN()-20)/10000))</f>
        <v/>
      </c>
      <c r="AL513" t="str">
        <f>IF(R513=0,"",IF(COUNTIF(R$2:R513,R513)&gt;1,"",ROW()+(COLUMN()-20)/10000))</f>
        <v/>
      </c>
      <c r="AM513" t="str">
        <f>IF(S513=0,"",IF(COUNTIF(S$2:S513,S513)&gt;1,"",ROW()+(COLUMN()-20)/10000))</f>
        <v/>
      </c>
      <c r="AN513" t="str">
        <f>IF(T513=0,"",IF(COUNTIF(T$2:T513,T513)&gt;1,"",ROW()+(COLUMN()-20)/10000))</f>
        <v/>
      </c>
      <c r="AO513" t="str">
        <f t="shared" si="118"/>
        <v/>
      </c>
      <c r="AP513" t="str">
        <f t="shared" ca="1" si="116"/>
        <v/>
      </c>
      <c r="AQ513" t="str">
        <f ca="1">IF(AP513="","",IF(COUNTIF($AP$2:AP513,AP513)&gt;1,"",IF(AP513="overdracht",1,ROW())))</f>
        <v/>
      </c>
      <c r="AT513" t="str">
        <f t="shared" ca="1" si="119"/>
        <v/>
      </c>
      <c r="AU513" t="str">
        <f t="shared" si="120"/>
        <v/>
      </c>
      <c r="AV513" t="str">
        <f t="shared" si="121"/>
        <v/>
      </c>
      <c r="AW513" s="104" t="str">
        <f>IF(A513=Detail!$E$3,ROW()+5+(COLUMN()-48)/1000,"")</f>
        <v/>
      </c>
      <c r="AX513" t="str">
        <f>IF(B513=Detail!$E$3,ROW()+5+(COLUMN()-48)/1000,"")</f>
        <v/>
      </c>
      <c r="AY513" t="str">
        <f>IF(C513=Detail!$E$3,ROW()+5+(COLUMN()-48)/1000,"")</f>
        <v/>
      </c>
      <c r="AZ513" t="str">
        <f>IF(D513=Detail!$E$3,ROW()+5+(COLUMN()-48)/1000,"")</f>
        <v/>
      </c>
      <c r="BA513" t="str">
        <f>IF(E513=Detail!$E$3,ROW()+5+(COLUMN()-48)/1000,"")</f>
        <v/>
      </c>
      <c r="BB513" t="str">
        <f>IF(F513=Detail!$E$3,ROW()+5+(COLUMN()-48)/1000,"")</f>
        <v/>
      </c>
      <c r="BC513" t="str">
        <f>IF(G513=Detail!$E$3,ROW()+5+(COLUMN()-48)/1000,"")</f>
        <v/>
      </c>
      <c r="BD513" t="str">
        <f>IF(H513=Detail!$E$3,ROW()+5+(COLUMN()-48)/1000,"")</f>
        <v/>
      </c>
      <c r="BE513" t="str">
        <f>IF(I513=Detail!$E$3,ROW()+5+(COLUMN()-48)/1000,"")</f>
        <v/>
      </c>
      <c r="BF513" t="str">
        <f>IF(J513=Detail!$E$3,ROW()+5+(COLUMN()-48)/1000,"")</f>
        <v/>
      </c>
      <c r="BG513" t="str">
        <f>IF(K513=Detail!$E$3,ROW()+5+(COLUMN()-48)/1000,"")</f>
        <v/>
      </c>
      <c r="BH513" t="str">
        <f>IF(L513=Detail!$E$3,ROW()+5+(COLUMN()-48)/1000,"")</f>
        <v/>
      </c>
      <c r="BI513" t="str">
        <f>IF(M513=Detail!$E$3,ROW()+5+(COLUMN()-48)/1000,"")</f>
        <v/>
      </c>
      <c r="BJ513" t="str">
        <f>IF(N513=Detail!$E$3,ROW()+5+(COLUMN()-48)/1000,"")</f>
        <v/>
      </c>
      <c r="BK513" t="str">
        <f>IF(O513=Detail!$E$3,ROW()+5+(COLUMN()-48)/1000,"")</f>
        <v/>
      </c>
      <c r="BL513" t="str">
        <f>IF(P513=Detail!$E$3,ROW()+5+(COLUMN()-48)/1000,"")</f>
        <v/>
      </c>
      <c r="BM513" t="str">
        <f>IF(Q513=Detail!$E$3,ROW()+5+(COLUMN()-48)/1000,"")</f>
        <v/>
      </c>
      <c r="BN513" t="str">
        <f>IF(R513=Detail!$E$3,ROW()+5+(COLUMN()-48)/1000,"")</f>
        <v/>
      </c>
      <c r="BO513" t="str">
        <f>IF(S513=Detail!$E$3,ROW()+5+(COLUMN()-48)/1000,"")</f>
        <v/>
      </c>
      <c r="BP513" t="str">
        <f>IF(T513=Detail!$E$3,ROW()+5+(COLUMN()-48)/1000,"")</f>
        <v/>
      </c>
      <c r="BQ513" t="str">
        <f t="shared" ca="1" si="117"/>
        <v/>
      </c>
      <c r="BR513" t="str">
        <f>IF(BS513="","","'"&amp;VLOOKUP(ROUND((BS513-ROUNDDOWN(BS513,0))*1000,0),$BT$2:$BU$21,2,FALSE)&amp;"'!A"&amp;ROUNDDOWN(Codedata!BS513,0))</f>
        <v/>
      </c>
      <c r="BS513" t="str">
        <f t="shared" si="122"/>
        <v/>
      </c>
      <c r="BV513" t="str">
        <f t="shared" ca="1" si="123"/>
        <v/>
      </c>
      <c r="BW513" t="str">
        <f t="shared" ca="1" si="124"/>
        <v/>
      </c>
      <c r="BX513" t="str">
        <f t="shared" ca="1" si="125"/>
        <v/>
      </c>
      <c r="BY513" t="str">
        <f t="shared" ca="1" si="126"/>
        <v/>
      </c>
      <c r="BZ513" t="str">
        <f t="shared" ca="1" si="127"/>
        <v/>
      </c>
      <c r="CA513" t="str">
        <f t="shared" ca="1" si="128"/>
        <v/>
      </c>
      <c r="CB513" t="str">
        <f t="shared" ca="1" si="129"/>
        <v/>
      </c>
      <c r="CC513" t="str">
        <f t="shared" ca="1" si="130"/>
        <v/>
      </c>
    </row>
    <row r="514" spans="1:81" x14ac:dyDescent="0.3">
      <c r="A514">
        <f>Cash!$C519</f>
        <v>0</v>
      </c>
      <c r="B514">
        <f>Cash!$D519</f>
        <v>0</v>
      </c>
      <c r="C514">
        <f>Zicht!$C519</f>
        <v>0</v>
      </c>
      <c r="D514">
        <f>Zicht!$D519</f>
        <v>0</v>
      </c>
      <c r="E514">
        <f>Spaar!$C519</f>
        <v>0</v>
      </c>
      <c r="F514">
        <f>Spaar!$D519</f>
        <v>0</v>
      </c>
      <c r="G514">
        <f>'Reserve 1'!$C519</f>
        <v>0</v>
      </c>
      <c r="H514">
        <f>'Reserve 1'!$D519</f>
        <v>0</v>
      </c>
      <c r="I514">
        <f>'Reserve 2'!$C519</f>
        <v>0</v>
      </c>
      <c r="J514">
        <f>'Reserve 2'!$D519</f>
        <v>0</v>
      </c>
      <c r="K514">
        <f>'Reserve 3'!$C519</f>
        <v>0</v>
      </c>
      <c r="L514">
        <f>'Reserve 3'!$D519</f>
        <v>0</v>
      </c>
      <c r="M514">
        <f>'Reserve 4'!$C519</f>
        <v>0</v>
      </c>
      <c r="N514">
        <f>'Reserve 4'!$D519</f>
        <v>0</v>
      </c>
      <c r="O514">
        <f>'Reserve 5'!$C519</f>
        <v>0</v>
      </c>
      <c r="P514">
        <f>'Reserve 5'!$D519</f>
        <v>0</v>
      </c>
      <c r="Q514">
        <f>'Reserve 6'!$C519</f>
        <v>0</v>
      </c>
      <c r="R514">
        <f>'Reserve 6'!$D519</f>
        <v>0</v>
      </c>
      <c r="S514">
        <f>'Reserve 7'!$C519</f>
        <v>0</v>
      </c>
      <c r="T514">
        <f>'Reserve 7'!$D519</f>
        <v>0</v>
      </c>
      <c r="U514" t="str">
        <f>IF(A514=0,"",IF(COUNTIF(A$2:A514,A514)&gt;1,"",ROW()+(COLUMN()-20)/10000))</f>
        <v/>
      </c>
      <c r="V514" t="str">
        <f>IF(B514=0,"",IF(COUNTIF(B$2:B514,B514)&gt;1,"",ROW()+(COLUMN()-20)/10000))</f>
        <v/>
      </c>
      <c r="W514" t="str">
        <f>IF(C514=0,"",IF(COUNTIF(C$2:C514,C514)&gt;1,"",ROW()+(COLUMN()-20)/10000))</f>
        <v/>
      </c>
      <c r="X514" t="str">
        <f>IF(D514=0,"",IF(COUNTIF(D$2:D514,D514)&gt;1,"",ROW()+(COLUMN()-20)/10000))</f>
        <v/>
      </c>
      <c r="Y514" t="str">
        <f>IF(E514=0,"",IF(COUNTIF(E$2:E514,E514)&gt;1,"",ROW()+(COLUMN()-20)/10000))</f>
        <v/>
      </c>
      <c r="Z514" t="str">
        <f>IF(F514=0,"",IF(COUNTIF(F$2:F514,F514)&gt;1,"",ROW()+(COLUMN()-20)/10000))</f>
        <v/>
      </c>
      <c r="AA514" t="str">
        <f>IF(G514=0,"",IF(COUNTIF(G$2:G514,G514)&gt;1,"",ROW()+(COLUMN()-20)/10000))</f>
        <v/>
      </c>
      <c r="AB514" t="str">
        <f>IF(H514=0,"",IF(COUNTIF(H$2:H514,H514)&gt;1,"",ROW()+(COLUMN()-20)/10000))</f>
        <v/>
      </c>
      <c r="AC514" t="str">
        <f>IF(I514=0,"",IF(COUNTIF(I$2:I514,I514)&gt;1,"",ROW()+(COLUMN()-20)/10000))</f>
        <v/>
      </c>
      <c r="AD514" t="str">
        <f>IF(J514=0,"",IF(COUNTIF(J$2:J514,J514)&gt;1,"",ROW()+(COLUMN()-20)/10000))</f>
        <v/>
      </c>
      <c r="AE514" t="str">
        <f>IF(K514=0,"",IF(COUNTIF(K$2:K514,K514)&gt;1,"",ROW()+(COLUMN()-20)/10000))</f>
        <v/>
      </c>
      <c r="AF514" t="str">
        <f>IF(L514=0,"",IF(COUNTIF(L$2:L514,L514)&gt;1,"",ROW()+(COLUMN()-20)/10000))</f>
        <v/>
      </c>
      <c r="AG514" t="str">
        <f>IF(M514=0,"",IF(COUNTIF(M$2:M514,M514)&gt;1,"",ROW()+(COLUMN()-20)/10000))</f>
        <v/>
      </c>
      <c r="AH514" t="str">
        <f>IF(N514=0,"",IF(COUNTIF(N$2:N514,N514)&gt;1,"",ROW()+(COLUMN()-20)/10000))</f>
        <v/>
      </c>
      <c r="AI514" t="str">
        <f>IF(O514=0,"",IF(COUNTIF(O$2:O514,O514)&gt;1,"",ROW()+(COLUMN()-20)/10000))</f>
        <v/>
      </c>
      <c r="AJ514" t="str">
        <f>IF(P514=0,"",IF(COUNTIF(P$2:P514,P514)&gt;1,"",ROW()+(COLUMN()-20)/10000))</f>
        <v/>
      </c>
      <c r="AK514" t="str">
        <f>IF(Q514=0,"",IF(COUNTIF(Q$2:Q514,Q514)&gt;1,"",ROW()+(COLUMN()-20)/10000))</f>
        <v/>
      </c>
      <c r="AL514" t="str">
        <f>IF(R514=0,"",IF(COUNTIF(R$2:R514,R514)&gt;1,"",ROW()+(COLUMN()-20)/10000))</f>
        <v/>
      </c>
      <c r="AM514" t="str">
        <f>IF(S514=0,"",IF(COUNTIF(S$2:S514,S514)&gt;1,"",ROW()+(COLUMN()-20)/10000))</f>
        <v/>
      </c>
      <c r="AN514" t="str">
        <f>IF(T514=0,"",IF(COUNTIF(T$2:T514,T514)&gt;1,"",ROW()+(COLUMN()-20)/10000))</f>
        <v/>
      </c>
      <c r="AO514" t="str">
        <f t="shared" si="118"/>
        <v/>
      </c>
      <c r="AP514" t="str">
        <f t="shared" ref="AP514:AP577" ca="1" si="131">IF(AO514="","",INDIRECT(ADDRESS(ROUNDDOWN(AO514,0),(AO514-ROUNDDOWN(AO514,0))*10000)))</f>
        <v/>
      </c>
      <c r="AQ514" t="str">
        <f ca="1">IF(AP514="","",IF(COUNTIF($AP$2:AP514,AP514)&gt;1,"",IF(AP514="overdracht",1,ROW())))</f>
        <v/>
      </c>
      <c r="AT514" t="str">
        <f t="shared" ca="1" si="119"/>
        <v/>
      </c>
      <c r="AU514" t="str">
        <f t="shared" si="120"/>
        <v/>
      </c>
      <c r="AV514" t="str">
        <f t="shared" si="121"/>
        <v/>
      </c>
      <c r="AW514" s="104" t="str">
        <f>IF(A514=Detail!$E$3,ROW()+5+(COLUMN()-48)/1000,"")</f>
        <v/>
      </c>
      <c r="AX514" t="str">
        <f>IF(B514=Detail!$E$3,ROW()+5+(COLUMN()-48)/1000,"")</f>
        <v/>
      </c>
      <c r="AY514" t="str">
        <f>IF(C514=Detail!$E$3,ROW()+5+(COLUMN()-48)/1000,"")</f>
        <v/>
      </c>
      <c r="AZ514" t="str">
        <f>IF(D514=Detail!$E$3,ROW()+5+(COLUMN()-48)/1000,"")</f>
        <v/>
      </c>
      <c r="BA514" t="str">
        <f>IF(E514=Detail!$E$3,ROW()+5+(COLUMN()-48)/1000,"")</f>
        <v/>
      </c>
      <c r="BB514" t="str">
        <f>IF(F514=Detail!$E$3,ROW()+5+(COLUMN()-48)/1000,"")</f>
        <v/>
      </c>
      <c r="BC514" t="str">
        <f>IF(G514=Detail!$E$3,ROW()+5+(COLUMN()-48)/1000,"")</f>
        <v/>
      </c>
      <c r="BD514" t="str">
        <f>IF(H514=Detail!$E$3,ROW()+5+(COLUMN()-48)/1000,"")</f>
        <v/>
      </c>
      <c r="BE514" t="str">
        <f>IF(I514=Detail!$E$3,ROW()+5+(COLUMN()-48)/1000,"")</f>
        <v/>
      </c>
      <c r="BF514" t="str">
        <f>IF(J514=Detail!$E$3,ROW()+5+(COLUMN()-48)/1000,"")</f>
        <v/>
      </c>
      <c r="BG514" t="str">
        <f>IF(K514=Detail!$E$3,ROW()+5+(COLUMN()-48)/1000,"")</f>
        <v/>
      </c>
      <c r="BH514" t="str">
        <f>IF(L514=Detail!$E$3,ROW()+5+(COLUMN()-48)/1000,"")</f>
        <v/>
      </c>
      <c r="BI514" t="str">
        <f>IF(M514=Detail!$E$3,ROW()+5+(COLUMN()-48)/1000,"")</f>
        <v/>
      </c>
      <c r="BJ514" t="str">
        <f>IF(N514=Detail!$E$3,ROW()+5+(COLUMN()-48)/1000,"")</f>
        <v/>
      </c>
      <c r="BK514" t="str">
        <f>IF(O514=Detail!$E$3,ROW()+5+(COLUMN()-48)/1000,"")</f>
        <v/>
      </c>
      <c r="BL514" t="str">
        <f>IF(P514=Detail!$E$3,ROW()+5+(COLUMN()-48)/1000,"")</f>
        <v/>
      </c>
      <c r="BM514" t="str">
        <f>IF(Q514=Detail!$E$3,ROW()+5+(COLUMN()-48)/1000,"")</f>
        <v/>
      </c>
      <c r="BN514" t="str">
        <f>IF(R514=Detail!$E$3,ROW()+5+(COLUMN()-48)/1000,"")</f>
        <v/>
      </c>
      <c r="BO514" t="str">
        <f>IF(S514=Detail!$E$3,ROW()+5+(COLUMN()-48)/1000,"")</f>
        <v/>
      </c>
      <c r="BP514" t="str">
        <f>IF(T514=Detail!$E$3,ROW()+5+(COLUMN()-48)/1000,"")</f>
        <v/>
      </c>
      <c r="BQ514" t="str">
        <f t="shared" ref="BQ514:BQ577" ca="1" si="132">IF(BR514="","",INDIRECT(BR514)+ROW()/10000)</f>
        <v/>
      </c>
      <c r="BR514" t="str">
        <f>IF(BS514="","","'"&amp;VLOOKUP(ROUND((BS514-ROUNDDOWN(BS514,0))*1000,0),$BT$2:$BU$21,2,FALSE)&amp;"'!A"&amp;ROUNDDOWN(Codedata!BS514,0))</f>
        <v/>
      </c>
      <c r="BS514" t="str">
        <f t="shared" si="122"/>
        <v/>
      </c>
      <c r="BV514" t="str">
        <f t="shared" ca="1" si="123"/>
        <v/>
      </c>
      <c r="BW514" t="str">
        <f t="shared" ca="1" si="124"/>
        <v/>
      </c>
      <c r="BX514" t="str">
        <f t="shared" ca="1" si="125"/>
        <v/>
      </c>
      <c r="BY514" t="str">
        <f t="shared" ca="1" si="126"/>
        <v/>
      </c>
      <c r="BZ514" t="str">
        <f t="shared" ca="1" si="127"/>
        <v/>
      </c>
      <c r="CA514" t="str">
        <f t="shared" ca="1" si="128"/>
        <v/>
      </c>
      <c r="CB514" t="str">
        <f t="shared" ca="1" si="129"/>
        <v/>
      </c>
      <c r="CC514" t="str">
        <f t="shared" ca="1" si="130"/>
        <v/>
      </c>
    </row>
    <row r="515" spans="1:81" x14ac:dyDescent="0.3">
      <c r="A515">
        <f>Cash!$C520</f>
        <v>0</v>
      </c>
      <c r="B515">
        <f>Cash!$D520</f>
        <v>0</v>
      </c>
      <c r="C515">
        <f>Zicht!$C520</f>
        <v>0</v>
      </c>
      <c r="D515">
        <f>Zicht!$D520</f>
        <v>0</v>
      </c>
      <c r="E515">
        <f>Spaar!$C520</f>
        <v>0</v>
      </c>
      <c r="F515">
        <f>Spaar!$D520</f>
        <v>0</v>
      </c>
      <c r="G515">
        <f>'Reserve 1'!$C520</f>
        <v>0</v>
      </c>
      <c r="H515">
        <f>'Reserve 1'!$D520</f>
        <v>0</v>
      </c>
      <c r="I515">
        <f>'Reserve 2'!$C520</f>
        <v>0</v>
      </c>
      <c r="J515">
        <f>'Reserve 2'!$D520</f>
        <v>0</v>
      </c>
      <c r="K515">
        <f>'Reserve 3'!$C520</f>
        <v>0</v>
      </c>
      <c r="L515">
        <f>'Reserve 3'!$D520</f>
        <v>0</v>
      </c>
      <c r="M515">
        <f>'Reserve 4'!$C520</f>
        <v>0</v>
      </c>
      <c r="N515">
        <f>'Reserve 4'!$D520</f>
        <v>0</v>
      </c>
      <c r="O515">
        <f>'Reserve 5'!$C520</f>
        <v>0</v>
      </c>
      <c r="P515">
        <f>'Reserve 5'!$D520</f>
        <v>0</v>
      </c>
      <c r="Q515">
        <f>'Reserve 6'!$C520</f>
        <v>0</v>
      </c>
      <c r="R515">
        <f>'Reserve 6'!$D520</f>
        <v>0</v>
      </c>
      <c r="S515">
        <f>'Reserve 7'!$C520</f>
        <v>0</v>
      </c>
      <c r="T515">
        <f>'Reserve 7'!$D520</f>
        <v>0</v>
      </c>
      <c r="U515" t="str">
        <f>IF(A515=0,"",IF(COUNTIF(A$2:A515,A515)&gt;1,"",ROW()+(COLUMN()-20)/10000))</f>
        <v/>
      </c>
      <c r="V515" t="str">
        <f>IF(B515=0,"",IF(COUNTIF(B$2:B515,B515)&gt;1,"",ROW()+(COLUMN()-20)/10000))</f>
        <v/>
      </c>
      <c r="W515" t="str">
        <f>IF(C515=0,"",IF(COUNTIF(C$2:C515,C515)&gt;1,"",ROW()+(COLUMN()-20)/10000))</f>
        <v/>
      </c>
      <c r="X515" t="str">
        <f>IF(D515=0,"",IF(COUNTIF(D$2:D515,D515)&gt;1,"",ROW()+(COLUMN()-20)/10000))</f>
        <v/>
      </c>
      <c r="Y515" t="str">
        <f>IF(E515=0,"",IF(COUNTIF(E$2:E515,E515)&gt;1,"",ROW()+(COLUMN()-20)/10000))</f>
        <v/>
      </c>
      <c r="Z515" t="str">
        <f>IF(F515=0,"",IF(COUNTIF(F$2:F515,F515)&gt;1,"",ROW()+(COLUMN()-20)/10000))</f>
        <v/>
      </c>
      <c r="AA515" t="str">
        <f>IF(G515=0,"",IF(COUNTIF(G$2:G515,G515)&gt;1,"",ROW()+(COLUMN()-20)/10000))</f>
        <v/>
      </c>
      <c r="AB515" t="str">
        <f>IF(H515=0,"",IF(COUNTIF(H$2:H515,H515)&gt;1,"",ROW()+(COLUMN()-20)/10000))</f>
        <v/>
      </c>
      <c r="AC515" t="str">
        <f>IF(I515=0,"",IF(COUNTIF(I$2:I515,I515)&gt;1,"",ROW()+(COLUMN()-20)/10000))</f>
        <v/>
      </c>
      <c r="AD515" t="str">
        <f>IF(J515=0,"",IF(COUNTIF(J$2:J515,J515)&gt;1,"",ROW()+(COLUMN()-20)/10000))</f>
        <v/>
      </c>
      <c r="AE515" t="str">
        <f>IF(K515=0,"",IF(COUNTIF(K$2:K515,K515)&gt;1,"",ROW()+(COLUMN()-20)/10000))</f>
        <v/>
      </c>
      <c r="AF515" t="str">
        <f>IF(L515=0,"",IF(COUNTIF(L$2:L515,L515)&gt;1,"",ROW()+(COLUMN()-20)/10000))</f>
        <v/>
      </c>
      <c r="AG515" t="str">
        <f>IF(M515=0,"",IF(COUNTIF(M$2:M515,M515)&gt;1,"",ROW()+(COLUMN()-20)/10000))</f>
        <v/>
      </c>
      <c r="AH515" t="str">
        <f>IF(N515=0,"",IF(COUNTIF(N$2:N515,N515)&gt;1,"",ROW()+(COLUMN()-20)/10000))</f>
        <v/>
      </c>
      <c r="AI515" t="str">
        <f>IF(O515=0,"",IF(COUNTIF(O$2:O515,O515)&gt;1,"",ROW()+(COLUMN()-20)/10000))</f>
        <v/>
      </c>
      <c r="AJ515" t="str">
        <f>IF(P515=0,"",IF(COUNTIF(P$2:P515,P515)&gt;1,"",ROW()+(COLUMN()-20)/10000))</f>
        <v/>
      </c>
      <c r="AK515" t="str">
        <f>IF(Q515=0,"",IF(COUNTIF(Q$2:Q515,Q515)&gt;1,"",ROW()+(COLUMN()-20)/10000))</f>
        <v/>
      </c>
      <c r="AL515" t="str">
        <f>IF(R515=0,"",IF(COUNTIF(R$2:R515,R515)&gt;1,"",ROW()+(COLUMN()-20)/10000))</f>
        <v/>
      </c>
      <c r="AM515" t="str">
        <f>IF(S515=0,"",IF(COUNTIF(S$2:S515,S515)&gt;1,"",ROW()+(COLUMN()-20)/10000))</f>
        <v/>
      </c>
      <c r="AN515" t="str">
        <f>IF(T515=0,"",IF(COUNTIF(T$2:T515,T515)&gt;1,"",ROW()+(COLUMN()-20)/10000))</f>
        <v/>
      </c>
      <c r="AO515" t="str">
        <f t="shared" ref="AO515:AO578" si="133">IFERROR(SMALL($U$2:$AN$1001,ROW()-1),"")</f>
        <v/>
      </c>
      <c r="AP515" t="str">
        <f t="shared" ca="1" si="131"/>
        <v/>
      </c>
      <c r="AQ515" t="str">
        <f ca="1">IF(AP515="","",IF(COUNTIF($AP$2:AP515,AP515)&gt;1,"",IF(AP515="overdracht",1,ROW())))</f>
        <v/>
      </c>
      <c r="AT515" t="str">
        <f t="shared" ref="AT515:AT578" ca="1" si="134">IF(AR515="","",INDIRECT(ADDRESS(AR515,42)))</f>
        <v/>
      </c>
      <c r="AU515" t="str">
        <f t="shared" ref="AU515:AU578" si="135">IF(AS515="","",SMALL($AS$2:$AS$201,ROW()-1))</f>
        <v/>
      </c>
      <c r="AV515" t="str">
        <f t="shared" ref="AV515:AV578" si="136">IF(AU515="","",VLOOKUP(AU515,$AS$2:$AT$201,2,FALSE))</f>
        <v/>
      </c>
      <c r="AW515" s="104" t="str">
        <f>IF(A515=Detail!$E$3,ROW()+5+(COLUMN()-48)/1000,"")</f>
        <v/>
      </c>
      <c r="AX515" t="str">
        <f>IF(B515=Detail!$E$3,ROW()+5+(COLUMN()-48)/1000,"")</f>
        <v/>
      </c>
      <c r="AY515" t="str">
        <f>IF(C515=Detail!$E$3,ROW()+5+(COLUMN()-48)/1000,"")</f>
        <v/>
      </c>
      <c r="AZ515" t="str">
        <f>IF(D515=Detail!$E$3,ROW()+5+(COLUMN()-48)/1000,"")</f>
        <v/>
      </c>
      <c r="BA515" t="str">
        <f>IF(E515=Detail!$E$3,ROW()+5+(COLUMN()-48)/1000,"")</f>
        <v/>
      </c>
      <c r="BB515" t="str">
        <f>IF(F515=Detail!$E$3,ROW()+5+(COLUMN()-48)/1000,"")</f>
        <v/>
      </c>
      <c r="BC515" t="str">
        <f>IF(G515=Detail!$E$3,ROW()+5+(COLUMN()-48)/1000,"")</f>
        <v/>
      </c>
      <c r="BD515" t="str">
        <f>IF(H515=Detail!$E$3,ROW()+5+(COLUMN()-48)/1000,"")</f>
        <v/>
      </c>
      <c r="BE515" t="str">
        <f>IF(I515=Detail!$E$3,ROW()+5+(COLUMN()-48)/1000,"")</f>
        <v/>
      </c>
      <c r="BF515" t="str">
        <f>IF(J515=Detail!$E$3,ROW()+5+(COLUMN()-48)/1000,"")</f>
        <v/>
      </c>
      <c r="BG515" t="str">
        <f>IF(K515=Detail!$E$3,ROW()+5+(COLUMN()-48)/1000,"")</f>
        <v/>
      </c>
      <c r="BH515" t="str">
        <f>IF(L515=Detail!$E$3,ROW()+5+(COLUMN()-48)/1000,"")</f>
        <v/>
      </c>
      <c r="BI515" t="str">
        <f>IF(M515=Detail!$E$3,ROW()+5+(COLUMN()-48)/1000,"")</f>
        <v/>
      </c>
      <c r="BJ515" t="str">
        <f>IF(N515=Detail!$E$3,ROW()+5+(COLUMN()-48)/1000,"")</f>
        <v/>
      </c>
      <c r="BK515" t="str">
        <f>IF(O515=Detail!$E$3,ROW()+5+(COLUMN()-48)/1000,"")</f>
        <v/>
      </c>
      <c r="BL515" t="str">
        <f>IF(P515=Detail!$E$3,ROW()+5+(COLUMN()-48)/1000,"")</f>
        <v/>
      </c>
      <c r="BM515" t="str">
        <f>IF(Q515=Detail!$E$3,ROW()+5+(COLUMN()-48)/1000,"")</f>
        <v/>
      </c>
      <c r="BN515" t="str">
        <f>IF(R515=Detail!$E$3,ROW()+5+(COLUMN()-48)/1000,"")</f>
        <v/>
      </c>
      <c r="BO515" t="str">
        <f>IF(S515=Detail!$E$3,ROW()+5+(COLUMN()-48)/1000,"")</f>
        <v/>
      </c>
      <c r="BP515" t="str">
        <f>IF(T515=Detail!$E$3,ROW()+5+(COLUMN()-48)/1000,"")</f>
        <v/>
      </c>
      <c r="BQ515" t="str">
        <f t="shared" ca="1" si="132"/>
        <v/>
      </c>
      <c r="BR515" t="str">
        <f>IF(BS515="","","'"&amp;VLOOKUP(ROUND((BS515-ROUNDDOWN(BS515,0))*1000,0),$BT$2:$BU$21,2,FALSE)&amp;"'!A"&amp;ROUNDDOWN(Codedata!BS515,0))</f>
        <v/>
      </c>
      <c r="BS515" t="str">
        <f t="shared" ref="BS515:BS578" si="137">IFERROR(SMALL($AW$2:$BP$2001,ROW()-1),"")</f>
        <v/>
      </c>
      <c r="BV515" t="str">
        <f t="shared" ref="BV515:BV578" ca="1" si="138">IFERROR(SMALL($BQ$2:$BQ$1001,ROW()-1),"")</f>
        <v/>
      </c>
      <c r="BW515" t="str">
        <f t="shared" ref="BW515:BW578" ca="1" si="139">IF(BV515="","",VLOOKUP(BV515,$BQ$2:$BR$1001,2,FALSE))</f>
        <v/>
      </c>
      <c r="BX515" t="str">
        <f t="shared" ref="BX515:BX578" ca="1" si="140">IF(BW515="","",IF(INDIRECT(SUBSTITUTE(BW515,"!A","!G"))&gt;0,BV515,""))</f>
        <v/>
      </c>
      <c r="BY515" t="str">
        <f t="shared" ref="BY515:BY578" ca="1" si="141">IF(BW515="","",IF(INDIRECT(SUBSTITUTE(BW515,"!A","!H"))&gt;0,BV515,""))</f>
        <v/>
      </c>
      <c r="BZ515" t="str">
        <f t="shared" ref="BZ515:BZ578" ca="1" si="142">IFERROR(SMALL($BX$2:$BX$1001,ROW()-1),"")</f>
        <v/>
      </c>
      <c r="CA515" t="str">
        <f t="shared" ref="CA515:CA578" ca="1" si="143">IFERROR(SMALL($BY$2:$BY$1001,ROW()-1),"")</f>
        <v/>
      </c>
      <c r="CB515" t="str">
        <f t="shared" ref="CB515:CB578" ca="1" si="144">IF(BZ515="","",VLOOKUP(BZ515,$BV$2:$BW$1001,2,FALSE))</f>
        <v/>
      </c>
      <c r="CC515" t="str">
        <f t="shared" ref="CC515:CC578" ca="1" si="145">IF(CA515="","",VLOOKUP(CA515,$BV$2:$BW$1001,2,FALSE))</f>
        <v/>
      </c>
    </row>
    <row r="516" spans="1:81" x14ac:dyDescent="0.3">
      <c r="A516">
        <f>Cash!$C521</f>
        <v>0</v>
      </c>
      <c r="B516">
        <f>Cash!$D521</f>
        <v>0</v>
      </c>
      <c r="C516">
        <f>Zicht!$C521</f>
        <v>0</v>
      </c>
      <c r="D516">
        <f>Zicht!$D521</f>
        <v>0</v>
      </c>
      <c r="E516">
        <f>Spaar!$C521</f>
        <v>0</v>
      </c>
      <c r="F516">
        <f>Spaar!$D521</f>
        <v>0</v>
      </c>
      <c r="G516">
        <f>'Reserve 1'!$C521</f>
        <v>0</v>
      </c>
      <c r="H516">
        <f>'Reserve 1'!$D521</f>
        <v>0</v>
      </c>
      <c r="I516">
        <f>'Reserve 2'!$C521</f>
        <v>0</v>
      </c>
      <c r="J516">
        <f>'Reserve 2'!$D521</f>
        <v>0</v>
      </c>
      <c r="K516">
        <f>'Reserve 3'!$C521</f>
        <v>0</v>
      </c>
      <c r="L516">
        <f>'Reserve 3'!$D521</f>
        <v>0</v>
      </c>
      <c r="M516">
        <f>'Reserve 4'!$C521</f>
        <v>0</v>
      </c>
      <c r="N516">
        <f>'Reserve 4'!$D521</f>
        <v>0</v>
      </c>
      <c r="O516">
        <f>'Reserve 5'!$C521</f>
        <v>0</v>
      </c>
      <c r="P516">
        <f>'Reserve 5'!$D521</f>
        <v>0</v>
      </c>
      <c r="Q516">
        <f>'Reserve 6'!$C521</f>
        <v>0</v>
      </c>
      <c r="R516">
        <f>'Reserve 6'!$D521</f>
        <v>0</v>
      </c>
      <c r="S516">
        <f>'Reserve 7'!$C521</f>
        <v>0</v>
      </c>
      <c r="T516">
        <f>'Reserve 7'!$D521</f>
        <v>0</v>
      </c>
      <c r="U516" t="str">
        <f>IF(A516=0,"",IF(COUNTIF(A$2:A516,A516)&gt;1,"",ROW()+(COLUMN()-20)/10000))</f>
        <v/>
      </c>
      <c r="V516" t="str">
        <f>IF(B516=0,"",IF(COUNTIF(B$2:B516,B516)&gt;1,"",ROW()+(COLUMN()-20)/10000))</f>
        <v/>
      </c>
      <c r="W516" t="str">
        <f>IF(C516=0,"",IF(COUNTIF(C$2:C516,C516)&gt;1,"",ROW()+(COLUMN()-20)/10000))</f>
        <v/>
      </c>
      <c r="X516" t="str">
        <f>IF(D516=0,"",IF(COUNTIF(D$2:D516,D516)&gt;1,"",ROW()+(COLUMN()-20)/10000))</f>
        <v/>
      </c>
      <c r="Y516" t="str">
        <f>IF(E516=0,"",IF(COUNTIF(E$2:E516,E516)&gt;1,"",ROW()+(COLUMN()-20)/10000))</f>
        <v/>
      </c>
      <c r="Z516" t="str">
        <f>IF(F516=0,"",IF(COUNTIF(F$2:F516,F516)&gt;1,"",ROW()+(COLUMN()-20)/10000))</f>
        <v/>
      </c>
      <c r="AA516" t="str">
        <f>IF(G516=0,"",IF(COUNTIF(G$2:G516,G516)&gt;1,"",ROW()+(COLUMN()-20)/10000))</f>
        <v/>
      </c>
      <c r="AB516" t="str">
        <f>IF(H516=0,"",IF(COUNTIF(H$2:H516,H516)&gt;1,"",ROW()+(COLUMN()-20)/10000))</f>
        <v/>
      </c>
      <c r="AC516" t="str">
        <f>IF(I516=0,"",IF(COUNTIF(I$2:I516,I516)&gt;1,"",ROW()+(COLUMN()-20)/10000))</f>
        <v/>
      </c>
      <c r="AD516" t="str">
        <f>IF(J516=0,"",IF(COUNTIF(J$2:J516,J516)&gt;1,"",ROW()+(COLUMN()-20)/10000))</f>
        <v/>
      </c>
      <c r="AE516" t="str">
        <f>IF(K516=0,"",IF(COUNTIF(K$2:K516,K516)&gt;1,"",ROW()+(COLUMN()-20)/10000))</f>
        <v/>
      </c>
      <c r="AF516" t="str">
        <f>IF(L516=0,"",IF(COUNTIF(L$2:L516,L516)&gt;1,"",ROW()+(COLUMN()-20)/10000))</f>
        <v/>
      </c>
      <c r="AG516" t="str">
        <f>IF(M516=0,"",IF(COUNTIF(M$2:M516,M516)&gt;1,"",ROW()+(COLUMN()-20)/10000))</f>
        <v/>
      </c>
      <c r="AH516" t="str">
        <f>IF(N516=0,"",IF(COUNTIF(N$2:N516,N516)&gt;1,"",ROW()+(COLUMN()-20)/10000))</f>
        <v/>
      </c>
      <c r="AI516" t="str">
        <f>IF(O516=0,"",IF(COUNTIF(O$2:O516,O516)&gt;1,"",ROW()+(COLUMN()-20)/10000))</f>
        <v/>
      </c>
      <c r="AJ516" t="str">
        <f>IF(P516=0,"",IF(COUNTIF(P$2:P516,P516)&gt;1,"",ROW()+(COLUMN()-20)/10000))</f>
        <v/>
      </c>
      <c r="AK516" t="str">
        <f>IF(Q516=0,"",IF(COUNTIF(Q$2:Q516,Q516)&gt;1,"",ROW()+(COLUMN()-20)/10000))</f>
        <v/>
      </c>
      <c r="AL516" t="str">
        <f>IF(R516=0,"",IF(COUNTIF(R$2:R516,R516)&gt;1,"",ROW()+(COLUMN()-20)/10000))</f>
        <v/>
      </c>
      <c r="AM516" t="str">
        <f>IF(S516=0,"",IF(COUNTIF(S$2:S516,S516)&gt;1,"",ROW()+(COLUMN()-20)/10000))</f>
        <v/>
      </c>
      <c r="AN516" t="str">
        <f>IF(T516=0,"",IF(COUNTIF(T$2:T516,T516)&gt;1,"",ROW()+(COLUMN()-20)/10000))</f>
        <v/>
      </c>
      <c r="AO516" t="str">
        <f t="shared" si="133"/>
        <v/>
      </c>
      <c r="AP516" t="str">
        <f t="shared" ca="1" si="131"/>
        <v/>
      </c>
      <c r="AQ516" t="str">
        <f ca="1">IF(AP516="","",IF(COUNTIF($AP$2:AP516,AP516)&gt;1,"",IF(AP516="overdracht",1,ROW())))</f>
        <v/>
      </c>
      <c r="AT516" t="str">
        <f t="shared" ca="1" si="134"/>
        <v/>
      </c>
      <c r="AU516" t="str">
        <f t="shared" si="135"/>
        <v/>
      </c>
      <c r="AV516" t="str">
        <f t="shared" si="136"/>
        <v/>
      </c>
      <c r="AW516" s="104" t="str">
        <f>IF(A516=Detail!$E$3,ROW()+5+(COLUMN()-48)/1000,"")</f>
        <v/>
      </c>
      <c r="AX516" t="str">
        <f>IF(B516=Detail!$E$3,ROW()+5+(COLUMN()-48)/1000,"")</f>
        <v/>
      </c>
      <c r="AY516" t="str">
        <f>IF(C516=Detail!$E$3,ROW()+5+(COLUMN()-48)/1000,"")</f>
        <v/>
      </c>
      <c r="AZ516" t="str">
        <f>IF(D516=Detail!$E$3,ROW()+5+(COLUMN()-48)/1000,"")</f>
        <v/>
      </c>
      <c r="BA516" t="str">
        <f>IF(E516=Detail!$E$3,ROW()+5+(COLUMN()-48)/1000,"")</f>
        <v/>
      </c>
      <c r="BB516" t="str">
        <f>IF(F516=Detail!$E$3,ROW()+5+(COLUMN()-48)/1000,"")</f>
        <v/>
      </c>
      <c r="BC516" t="str">
        <f>IF(G516=Detail!$E$3,ROW()+5+(COLUMN()-48)/1000,"")</f>
        <v/>
      </c>
      <c r="BD516" t="str">
        <f>IF(H516=Detail!$E$3,ROW()+5+(COLUMN()-48)/1000,"")</f>
        <v/>
      </c>
      <c r="BE516" t="str">
        <f>IF(I516=Detail!$E$3,ROW()+5+(COLUMN()-48)/1000,"")</f>
        <v/>
      </c>
      <c r="BF516" t="str">
        <f>IF(J516=Detail!$E$3,ROW()+5+(COLUMN()-48)/1000,"")</f>
        <v/>
      </c>
      <c r="BG516" t="str">
        <f>IF(K516=Detail!$E$3,ROW()+5+(COLUMN()-48)/1000,"")</f>
        <v/>
      </c>
      <c r="BH516" t="str">
        <f>IF(L516=Detail!$E$3,ROW()+5+(COLUMN()-48)/1000,"")</f>
        <v/>
      </c>
      <c r="BI516" t="str">
        <f>IF(M516=Detail!$E$3,ROW()+5+(COLUMN()-48)/1000,"")</f>
        <v/>
      </c>
      <c r="BJ516" t="str">
        <f>IF(N516=Detail!$E$3,ROW()+5+(COLUMN()-48)/1000,"")</f>
        <v/>
      </c>
      <c r="BK516" t="str">
        <f>IF(O516=Detail!$E$3,ROW()+5+(COLUMN()-48)/1000,"")</f>
        <v/>
      </c>
      <c r="BL516" t="str">
        <f>IF(P516=Detail!$E$3,ROW()+5+(COLUMN()-48)/1000,"")</f>
        <v/>
      </c>
      <c r="BM516" t="str">
        <f>IF(Q516=Detail!$E$3,ROW()+5+(COLUMN()-48)/1000,"")</f>
        <v/>
      </c>
      <c r="BN516" t="str">
        <f>IF(R516=Detail!$E$3,ROW()+5+(COLUMN()-48)/1000,"")</f>
        <v/>
      </c>
      <c r="BO516" t="str">
        <f>IF(S516=Detail!$E$3,ROW()+5+(COLUMN()-48)/1000,"")</f>
        <v/>
      </c>
      <c r="BP516" t="str">
        <f>IF(T516=Detail!$E$3,ROW()+5+(COLUMN()-48)/1000,"")</f>
        <v/>
      </c>
      <c r="BQ516" t="str">
        <f t="shared" ca="1" si="132"/>
        <v/>
      </c>
      <c r="BR516" t="str">
        <f>IF(BS516="","","'"&amp;VLOOKUP(ROUND((BS516-ROUNDDOWN(BS516,0))*1000,0),$BT$2:$BU$21,2,FALSE)&amp;"'!A"&amp;ROUNDDOWN(Codedata!BS516,0))</f>
        <v/>
      </c>
      <c r="BS516" t="str">
        <f t="shared" si="137"/>
        <v/>
      </c>
      <c r="BV516" t="str">
        <f t="shared" ca="1" si="138"/>
        <v/>
      </c>
      <c r="BW516" t="str">
        <f t="shared" ca="1" si="139"/>
        <v/>
      </c>
      <c r="BX516" t="str">
        <f t="shared" ca="1" si="140"/>
        <v/>
      </c>
      <c r="BY516" t="str">
        <f t="shared" ca="1" si="141"/>
        <v/>
      </c>
      <c r="BZ516" t="str">
        <f t="shared" ca="1" si="142"/>
        <v/>
      </c>
      <c r="CA516" t="str">
        <f t="shared" ca="1" si="143"/>
        <v/>
      </c>
      <c r="CB516" t="str">
        <f t="shared" ca="1" si="144"/>
        <v/>
      </c>
      <c r="CC516" t="str">
        <f t="shared" ca="1" si="145"/>
        <v/>
      </c>
    </row>
    <row r="517" spans="1:81" x14ac:dyDescent="0.3">
      <c r="A517">
        <f>Cash!$C522</f>
        <v>0</v>
      </c>
      <c r="B517">
        <f>Cash!$D522</f>
        <v>0</v>
      </c>
      <c r="C517">
        <f>Zicht!$C522</f>
        <v>0</v>
      </c>
      <c r="D517">
        <f>Zicht!$D522</f>
        <v>0</v>
      </c>
      <c r="E517">
        <f>Spaar!$C522</f>
        <v>0</v>
      </c>
      <c r="F517">
        <f>Spaar!$D522</f>
        <v>0</v>
      </c>
      <c r="G517">
        <f>'Reserve 1'!$C522</f>
        <v>0</v>
      </c>
      <c r="H517">
        <f>'Reserve 1'!$D522</f>
        <v>0</v>
      </c>
      <c r="I517">
        <f>'Reserve 2'!$C522</f>
        <v>0</v>
      </c>
      <c r="J517">
        <f>'Reserve 2'!$D522</f>
        <v>0</v>
      </c>
      <c r="K517">
        <f>'Reserve 3'!$C522</f>
        <v>0</v>
      </c>
      <c r="L517">
        <f>'Reserve 3'!$D522</f>
        <v>0</v>
      </c>
      <c r="M517">
        <f>'Reserve 4'!$C522</f>
        <v>0</v>
      </c>
      <c r="N517">
        <f>'Reserve 4'!$D522</f>
        <v>0</v>
      </c>
      <c r="O517">
        <f>'Reserve 5'!$C522</f>
        <v>0</v>
      </c>
      <c r="P517">
        <f>'Reserve 5'!$D522</f>
        <v>0</v>
      </c>
      <c r="Q517">
        <f>'Reserve 6'!$C522</f>
        <v>0</v>
      </c>
      <c r="R517">
        <f>'Reserve 6'!$D522</f>
        <v>0</v>
      </c>
      <c r="S517">
        <f>'Reserve 7'!$C522</f>
        <v>0</v>
      </c>
      <c r="T517">
        <f>'Reserve 7'!$D522</f>
        <v>0</v>
      </c>
      <c r="U517" t="str">
        <f>IF(A517=0,"",IF(COUNTIF(A$2:A517,A517)&gt;1,"",ROW()+(COLUMN()-20)/10000))</f>
        <v/>
      </c>
      <c r="V517" t="str">
        <f>IF(B517=0,"",IF(COUNTIF(B$2:B517,B517)&gt;1,"",ROW()+(COLUMN()-20)/10000))</f>
        <v/>
      </c>
      <c r="W517" t="str">
        <f>IF(C517=0,"",IF(COUNTIF(C$2:C517,C517)&gt;1,"",ROW()+(COLUMN()-20)/10000))</f>
        <v/>
      </c>
      <c r="X517" t="str">
        <f>IF(D517=0,"",IF(COUNTIF(D$2:D517,D517)&gt;1,"",ROW()+(COLUMN()-20)/10000))</f>
        <v/>
      </c>
      <c r="Y517" t="str">
        <f>IF(E517=0,"",IF(COUNTIF(E$2:E517,E517)&gt;1,"",ROW()+(COLUMN()-20)/10000))</f>
        <v/>
      </c>
      <c r="Z517" t="str">
        <f>IF(F517=0,"",IF(COUNTIF(F$2:F517,F517)&gt;1,"",ROW()+(COLUMN()-20)/10000))</f>
        <v/>
      </c>
      <c r="AA517" t="str">
        <f>IF(G517=0,"",IF(COUNTIF(G$2:G517,G517)&gt;1,"",ROW()+(COLUMN()-20)/10000))</f>
        <v/>
      </c>
      <c r="AB517" t="str">
        <f>IF(H517=0,"",IF(COUNTIF(H$2:H517,H517)&gt;1,"",ROW()+(COLUMN()-20)/10000))</f>
        <v/>
      </c>
      <c r="AC517" t="str">
        <f>IF(I517=0,"",IF(COUNTIF(I$2:I517,I517)&gt;1,"",ROW()+(COLUMN()-20)/10000))</f>
        <v/>
      </c>
      <c r="AD517" t="str">
        <f>IF(J517=0,"",IF(COUNTIF(J$2:J517,J517)&gt;1,"",ROW()+(COLUMN()-20)/10000))</f>
        <v/>
      </c>
      <c r="AE517" t="str">
        <f>IF(K517=0,"",IF(COUNTIF(K$2:K517,K517)&gt;1,"",ROW()+(COLUMN()-20)/10000))</f>
        <v/>
      </c>
      <c r="AF517" t="str">
        <f>IF(L517=0,"",IF(COUNTIF(L$2:L517,L517)&gt;1,"",ROW()+(COLUMN()-20)/10000))</f>
        <v/>
      </c>
      <c r="AG517" t="str">
        <f>IF(M517=0,"",IF(COUNTIF(M$2:M517,M517)&gt;1,"",ROW()+(COLUMN()-20)/10000))</f>
        <v/>
      </c>
      <c r="AH517" t="str">
        <f>IF(N517=0,"",IF(COUNTIF(N$2:N517,N517)&gt;1,"",ROW()+(COLUMN()-20)/10000))</f>
        <v/>
      </c>
      <c r="AI517" t="str">
        <f>IF(O517=0,"",IF(COUNTIF(O$2:O517,O517)&gt;1,"",ROW()+(COLUMN()-20)/10000))</f>
        <v/>
      </c>
      <c r="AJ517" t="str">
        <f>IF(P517=0,"",IF(COUNTIF(P$2:P517,P517)&gt;1,"",ROW()+(COLUMN()-20)/10000))</f>
        <v/>
      </c>
      <c r="AK517" t="str">
        <f>IF(Q517=0,"",IF(COUNTIF(Q$2:Q517,Q517)&gt;1,"",ROW()+(COLUMN()-20)/10000))</f>
        <v/>
      </c>
      <c r="AL517" t="str">
        <f>IF(R517=0,"",IF(COUNTIF(R$2:R517,R517)&gt;1,"",ROW()+(COLUMN()-20)/10000))</f>
        <v/>
      </c>
      <c r="AM517" t="str">
        <f>IF(S517=0,"",IF(COUNTIF(S$2:S517,S517)&gt;1,"",ROW()+(COLUMN()-20)/10000))</f>
        <v/>
      </c>
      <c r="AN517" t="str">
        <f>IF(T517=0,"",IF(COUNTIF(T$2:T517,T517)&gt;1,"",ROW()+(COLUMN()-20)/10000))</f>
        <v/>
      </c>
      <c r="AO517" t="str">
        <f t="shared" si="133"/>
        <v/>
      </c>
      <c r="AP517" t="str">
        <f t="shared" ca="1" si="131"/>
        <v/>
      </c>
      <c r="AQ517" t="str">
        <f ca="1">IF(AP517="","",IF(COUNTIF($AP$2:AP517,AP517)&gt;1,"",IF(AP517="overdracht",1,ROW())))</f>
        <v/>
      </c>
      <c r="AT517" t="str">
        <f t="shared" ca="1" si="134"/>
        <v/>
      </c>
      <c r="AU517" t="str">
        <f t="shared" si="135"/>
        <v/>
      </c>
      <c r="AV517" t="str">
        <f t="shared" si="136"/>
        <v/>
      </c>
      <c r="AW517" s="104" t="str">
        <f>IF(A517=Detail!$E$3,ROW()+5+(COLUMN()-48)/1000,"")</f>
        <v/>
      </c>
      <c r="AX517" t="str">
        <f>IF(B517=Detail!$E$3,ROW()+5+(COLUMN()-48)/1000,"")</f>
        <v/>
      </c>
      <c r="AY517" t="str">
        <f>IF(C517=Detail!$E$3,ROW()+5+(COLUMN()-48)/1000,"")</f>
        <v/>
      </c>
      <c r="AZ517" t="str">
        <f>IF(D517=Detail!$E$3,ROW()+5+(COLUMN()-48)/1000,"")</f>
        <v/>
      </c>
      <c r="BA517" t="str">
        <f>IF(E517=Detail!$E$3,ROW()+5+(COLUMN()-48)/1000,"")</f>
        <v/>
      </c>
      <c r="BB517" t="str">
        <f>IF(F517=Detail!$E$3,ROW()+5+(COLUMN()-48)/1000,"")</f>
        <v/>
      </c>
      <c r="BC517" t="str">
        <f>IF(G517=Detail!$E$3,ROW()+5+(COLUMN()-48)/1000,"")</f>
        <v/>
      </c>
      <c r="BD517" t="str">
        <f>IF(H517=Detail!$E$3,ROW()+5+(COLUMN()-48)/1000,"")</f>
        <v/>
      </c>
      <c r="BE517" t="str">
        <f>IF(I517=Detail!$E$3,ROW()+5+(COLUMN()-48)/1000,"")</f>
        <v/>
      </c>
      <c r="BF517" t="str">
        <f>IF(J517=Detail!$E$3,ROW()+5+(COLUMN()-48)/1000,"")</f>
        <v/>
      </c>
      <c r="BG517" t="str">
        <f>IF(K517=Detail!$E$3,ROW()+5+(COLUMN()-48)/1000,"")</f>
        <v/>
      </c>
      <c r="BH517" t="str">
        <f>IF(L517=Detail!$E$3,ROW()+5+(COLUMN()-48)/1000,"")</f>
        <v/>
      </c>
      <c r="BI517" t="str">
        <f>IF(M517=Detail!$E$3,ROW()+5+(COLUMN()-48)/1000,"")</f>
        <v/>
      </c>
      <c r="BJ517" t="str">
        <f>IF(N517=Detail!$E$3,ROW()+5+(COLUMN()-48)/1000,"")</f>
        <v/>
      </c>
      <c r="BK517" t="str">
        <f>IF(O517=Detail!$E$3,ROW()+5+(COLUMN()-48)/1000,"")</f>
        <v/>
      </c>
      <c r="BL517" t="str">
        <f>IF(P517=Detail!$E$3,ROW()+5+(COLUMN()-48)/1000,"")</f>
        <v/>
      </c>
      <c r="BM517" t="str">
        <f>IF(Q517=Detail!$E$3,ROW()+5+(COLUMN()-48)/1000,"")</f>
        <v/>
      </c>
      <c r="BN517" t="str">
        <f>IF(R517=Detail!$E$3,ROW()+5+(COLUMN()-48)/1000,"")</f>
        <v/>
      </c>
      <c r="BO517" t="str">
        <f>IF(S517=Detail!$E$3,ROW()+5+(COLUMN()-48)/1000,"")</f>
        <v/>
      </c>
      <c r="BP517" t="str">
        <f>IF(T517=Detail!$E$3,ROW()+5+(COLUMN()-48)/1000,"")</f>
        <v/>
      </c>
      <c r="BQ517" t="str">
        <f t="shared" ca="1" si="132"/>
        <v/>
      </c>
      <c r="BR517" t="str">
        <f>IF(BS517="","","'"&amp;VLOOKUP(ROUND((BS517-ROUNDDOWN(BS517,0))*1000,0),$BT$2:$BU$21,2,FALSE)&amp;"'!A"&amp;ROUNDDOWN(Codedata!BS517,0))</f>
        <v/>
      </c>
      <c r="BS517" t="str">
        <f t="shared" si="137"/>
        <v/>
      </c>
      <c r="BV517" t="str">
        <f t="shared" ca="1" si="138"/>
        <v/>
      </c>
      <c r="BW517" t="str">
        <f t="shared" ca="1" si="139"/>
        <v/>
      </c>
      <c r="BX517" t="str">
        <f t="shared" ca="1" si="140"/>
        <v/>
      </c>
      <c r="BY517" t="str">
        <f t="shared" ca="1" si="141"/>
        <v/>
      </c>
      <c r="BZ517" t="str">
        <f t="shared" ca="1" si="142"/>
        <v/>
      </c>
      <c r="CA517" t="str">
        <f t="shared" ca="1" si="143"/>
        <v/>
      </c>
      <c r="CB517" t="str">
        <f t="shared" ca="1" si="144"/>
        <v/>
      </c>
      <c r="CC517" t="str">
        <f t="shared" ca="1" si="145"/>
        <v/>
      </c>
    </row>
    <row r="518" spans="1:81" x14ac:dyDescent="0.3">
      <c r="A518">
        <f>Cash!$C523</f>
        <v>0</v>
      </c>
      <c r="B518">
        <f>Cash!$D523</f>
        <v>0</v>
      </c>
      <c r="C518">
        <f>Zicht!$C523</f>
        <v>0</v>
      </c>
      <c r="D518">
        <f>Zicht!$D523</f>
        <v>0</v>
      </c>
      <c r="E518">
        <f>Spaar!$C523</f>
        <v>0</v>
      </c>
      <c r="F518">
        <f>Spaar!$D523</f>
        <v>0</v>
      </c>
      <c r="G518">
        <f>'Reserve 1'!$C523</f>
        <v>0</v>
      </c>
      <c r="H518">
        <f>'Reserve 1'!$D523</f>
        <v>0</v>
      </c>
      <c r="I518">
        <f>'Reserve 2'!$C523</f>
        <v>0</v>
      </c>
      <c r="J518">
        <f>'Reserve 2'!$D523</f>
        <v>0</v>
      </c>
      <c r="K518">
        <f>'Reserve 3'!$C523</f>
        <v>0</v>
      </c>
      <c r="L518">
        <f>'Reserve 3'!$D523</f>
        <v>0</v>
      </c>
      <c r="M518">
        <f>'Reserve 4'!$C523</f>
        <v>0</v>
      </c>
      <c r="N518">
        <f>'Reserve 4'!$D523</f>
        <v>0</v>
      </c>
      <c r="O518">
        <f>'Reserve 5'!$C523</f>
        <v>0</v>
      </c>
      <c r="P518">
        <f>'Reserve 5'!$D523</f>
        <v>0</v>
      </c>
      <c r="Q518">
        <f>'Reserve 6'!$C523</f>
        <v>0</v>
      </c>
      <c r="R518">
        <f>'Reserve 6'!$D523</f>
        <v>0</v>
      </c>
      <c r="S518">
        <f>'Reserve 7'!$C523</f>
        <v>0</v>
      </c>
      <c r="T518">
        <f>'Reserve 7'!$D523</f>
        <v>0</v>
      </c>
      <c r="U518" t="str">
        <f>IF(A518=0,"",IF(COUNTIF(A$2:A518,A518)&gt;1,"",ROW()+(COLUMN()-20)/10000))</f>
        <v/>
      </c>
      <c r="V518" t="str">
        <f>IF(B518=0,"",IF(COUNTIF(B$2:B518,B518)&gt;1,"",ROW()+(COLUMN()-20)/10000))</f>
        <v/>
      </c>
      <c r="W518" t="str">
        <f>IF(C518=0,"",IF(COUNTIF(C$2:C518,C518)&gt;1,"",ROW()+(COLUMN()-20)/10000))</f>
        <v/>
      </c>
      <c r="X518" t="str">
        <f>IF(D518=0,"",IF(COUNTIF(D$2:D518,D518)&gt;1,"",ROW()+(COLUMN()-20)/10000))</f>
        <v/>
      </c>
      <c r="Y518" t="str">
        <f>IF(E518=0,"",IF(COUNTIF(E$2:E518,E518)&gt;1,"",ROW()+(COLUMN()-20)/10000))</f>
        <v/>
      </c>
      <c r="Z518" t="str">
        <f>IF(F518=0,"",IF(COUNTIF(F$2:F518,F518)&gt;1,"",ROW()+(COLUMN()-20)/10000))</f>
        <v/>
      </c>
      <c r="AA518" t="str">
        <f>IF(G518=0,"",IF(COUNTIF(G$2:G518,G518)&gt;1,"",ROW()+(COLUMN()-20)/10000))</f>
        <v/>
      </c>
      <c r="AB518" t="str">
        <f>IF(H518=0,"",IF(COUNTIF(H$2:H518,H518)&gt;1,"",ROW()+(COLUMN()-20)/10000))</f>
        <v/>
      </c>
      <c r="AC518" t="str">
        <f>IF(I518=0,"",IF(COUNTIF(I$2:I518,I518)&gt;1,"",ROW()+(COLUMN()-20)/10000))</f>
        <v/>
      </c>
      <c r="AD518" t="str">
        <f>IF(J518=0,"",IF(COUNTIF(J$2:J518,J518)&gt;1,"",ROW()+(COLUMN()-20)/10000))</f>
        <v/>
      </c>
      <c r="AE518" t="str">
        <f>IF(K518=0,"",IF(COUNTIF(K$2:K518,K518)&gt;1,"",ROW()+(COLUMN()-20)/10000))</f>
        <v/>
      </c>
      <c r="AF518" t="str">
        <f>IF(L518=0,"",IF(COUNTIF(L$2:L518,L518)&gt;1,"",ROW()+(COLUMN()-20)/10000))</f>
        <v/>
      </c>
      <c r="AG518" t="str">
        <f>IF(M518=0,"",IF(COUNTIF(M$2:M518,M518)&gt;1,"",ROW()+(COLUMN()-20)/10000))</f>
        <v/>
      </c>
      <c r="AH518" t="str">
        <f>IF(N518=0,"",IF(COUNTIF(N$2:N518,N518)&gt;1,"",ROW()+(COLUMN()-20)/10000))</f>
        <v/>
      </c>
      <c r="AI518" t="str">
        <f>IF(O518=0,"",IF(COUNTIF(O$2:O518,O518)&gt;1,"",ROW()+(COLUMN()-20)/10000))</f>
        <v/>
      </c>
      <c r="AJ518" t="str">
        <f>IF(P518=0,"",IF(COUNTIF(P$2:P518,P518)&gt;1,"",ROW()+(COLUMN()-20)/10000))</f>
        <v/>
      </c>
      <c r="AK518" t="str">
        <f>IF(Q518=0,"",IF(COUNTIF(Q$2:Q518,Q518)&gt;1,"",ROW()+(COLUMN()-20)/10000))</f>
        <v/>
      </c>
      <c r="AL518" t="str">
        <f>IF(R518=0,"",IF(COUNTIF(R$2:R518,R518)&gt;1,"",ROW()+(COLUMN()-20)/10000))</f>
        <v/>
      </c>
      <c r="AM518" t="str">
        <f>IF(S518=0,"",IF(COUNTIF(S$2:S518,S518)&gt;1,"",ROW()+(COLUMN()-20)/10000))</f>
        <v/>
      </c>
      <c r="AN518" t="str">
        <f>IF(T518=0,"",IF(COUNTIF(T$2:T518,T518)&gt;1,"",ROW()+(COLUMN()-20)/10000))</f>
        <v/>
      </c>
      <c r="AO518" t="str">
        <f t="shared" si="133"/>
        <v/>
      </c>
      <c r="AP518" t="str">
        <f t="shared" ca="1" si="131"/>
        <v/>
      </c>
      <c r="AQ518" t="str">
        <f ca="1">IF(AP518="","",IF(COUNTIF($AP$2:AP518,AP518)&gt;1,"",IF(AP518="overdracht",1,ROW())))</f>
        <v/>
      </c>
      <c r="AT518" t="str">
        <f t="shared" ca="1" si="134"/>
        <v/>
      </c>
      <c r="AU518" t="str">
        <f t="shared" si="135"/>
        <v/>
      </c>
      <c r="AV518" t="str">
        <f t="shared" si="136"/>
        <v/>
      </c>
      <c r="AW518" s="104" t="str">
        <f>IF(A518=Detail!$E$3,ROW()+5+(COLUMN()-48)/1000,"")</f>
        <v/>
      </c>
      <c r="AX518" t="str">
        <f>IF(B518=Detail!$E$3,ROW()+5+(COLUMN()-48)/1000,"")</f>
        <v/>
      </c>
      <c r="AY518" t="str">
        <f>IF(C518=Detail!$E$3,ROW()+5+(COLUMN()-48)/1000,"")</f>
        <v/>
      </c>
      <c r="AZ518" t="str">
        <f>IF(D518=Detail!$E$3,ROW()+5+(COLUMN()-48)/1000,"")</f>
        <v/>
      </c>
      <c r="BA518" t="str">
        <f>IF(E518=Detail!$E$3,ROW()+5+(COLUMN()-48)/1000,"")</f>
        <v/>
      </c>
      <c r="BB518" t="str">
        <f>IF(F518=Detail!$E$3,ROW()+5+(COLUMN()-48)/1000,"")</f>
        <v/>
      </c>
      <c r="BC518" t="str">
        <f>IF(G518=Detail!$E$3,ROW()+5+(COLUMN()-48)/1000,"")</f>
        <v/>
      </c>
      <c r="BD518" t="str">
        <f>IF(H518=Detail!$E$3,ROW()+5+(COLUMN()-48)/1000,"")</f>
        <v/>
      </c>
      <c r="BE518" t="str">
        <f>IF(I518=Detail!$E$3,ROW()+5+(COLUMN()-48)/1000,"")</f>
        <v/>
      </c>
      <c r="BF518" t="str">
        <f>IF(J518=Detail!$E$3,ROW()+5+(COLUMN()-48)/1000,"")</f>
        <v/>
      </c>
      <c r="BG518" t="str">
        <f>IF(K518=Detail!$E$3,ROW()+5+(COLUMN()-48)/1000,"")</f>
        <v/>
      </c>
      <c r="BH518" t="str">
        <f>IF(L518=Detail!$E$3,ROW()+5+(COLUMN()-48)/1000,"")</f>
        <v/>
      </c>
      <c r="BI518" t="str">
        <f>IF(M518=Detail!$E$3,ROW()+5+(COLUMN()-48)/1000,"")</f>
        <v/>
      </c>
      <c r="BJ518" t="str">
        <f>IF(N518=Detail!$E$3,ROW()+5+(COLUMN()-48)/1000,"")</f>
        <v/>
      </c>
      <c r="BK518" t="str">
        <f>IF(O518=Detail!$E$3,ROW()+5+(COLUMN()-48)/1000,"")</f>
        <v/>
      </c>
      <c r="BL518" t="str">
        <f>IF(P518=Detail!$E$3,ROW()+5+(COLUMN()-48)/1000,"")</f>
        <v/>
      </c>
      <c r="BM518" t="str">
        <f>IF(Q518=Detail!$E$3,ROW()+5+(COLUMN()-48)/1000,"")</f>
        <v/>
      </c>
      <c r="BN518" t="str">
        <f>IF(R518=Detail!$E$3,ROW()+5+(COLUMN()-48)/1000,"")</f>
        <v/>
      </c>
      <c r="BO518" t="str">
        <f>IF(S518=Detail!$E$3,ROW()+5+(COLUMN()-48)/1000,"")</f>
        <v/>
      </c>
      <c r="BP518" t="str">
        <f>IF(T518=Detail!$E$3,ROW()+5+(COLUMN()-48)/1000,"")</f>
        <v/>
      </c>
      <c r="BQ518" t="str">
        <f t="shared" ca="1" si="132"/>
        <v/>
      </c>
      <c r="BR518" t="str">
        <f>IF(BS518="","","'"&amp;VLOOKUP(ROUND((BS518-ROUNDDOWN(BS518,0))*1000,0),$BT$2:$BU$21,2,FALSE)&amp;"'!A"&amp;ROUNDDOWN(Codedata!BS518,0))</f>
        <v/>
      </c>
      <c r="BS518" t="str">
        <f t="shared" si="137"/>
        <v/>
      </c>
      <c r="BV518" t="str">
        <f t="shared" ca="1" si="138"/>
        <v/>
      </c>
      <c r="BW518" t="str">
        <f t="shared" ca="1" si="139"/>
        <v/>
      </c>
      <c r="BX518" t="str">
        <f t="shared" ca="1" si="140"/>
        <v/>
      </c>
      <c r="BY518" t="str">
        <f t="shared" ca="1" si="141"/>
        <v/>
      </c>
      <c r="BZ518" t="str">
        <f t="shared" ca="1" si="142"/>
        <v/>
      </c>
      <c r="CA518" t="str">
        <f t="shared" ca="1" si="143"/>
        <v/>
      </c>
      <c r="CB518" t="str">
        <f t="shared" ca="1" si="144"/>
        <v/>
      </c>
      <c r="CC518" t="str">
        <f t="shared" ca="1" si="145"/>
        <v/>
      </c>
    </row>
    <row r="519" spans="1:81" x14ac:dyDescent="0.3">
      <c r="A519">
        <f>Cash!$C524</f>
        <v>0</v>
      </c>
      <c r="B519">
        <f>Cash!$D524</f>
        <v>0</v>
      </c>
      <c r="C519">
        <f>Zicht!$C524</f>
        <v>0</v>
      </c>
      <c r="D519">
        <f>Zicht!$D524</f>
        <v>0</v>
      </c>
      <c r="E519">
        <f>Spaar!$C524</f>
        <v>0</v>
      </c>
      <c r="F519">
        <f>Spaar!$D524</f>
        <v>0</v>
      </c>
      <c r="G519">
        <f>'Reserve 1'!$C524</f>
        <v>0</v>
      </c>
      <c r="H519">
        <f>'Reserve 1'!$D524</f>
        <v>0</v>
      </c>
      <c r="I519">
        <f>'Reserve 2'!$C524</f>
        <v>0</v>
      </c>
      <c r="J519">
        <f>'Reserve 2'!$D524</f>
        <v>0</v>
      </c>
      <c r="K519">
        <f>'Reserve 3'!$C524</f>
        <v>0</v>
      </c>
      <c r="L519">
        <f>'Reserve 3'!$D524</f>
        <v>0</v>
      </c>
      <c r="M519">
        <f>'Reserve 4'!$C524</f>
        <v>0</v>
      </c>
      <c r="N519">
        <f>'Reserve 4'!$D524</f>
        <v>0</v>
      </c>
      <c r="O519">
        <f>'Reserve 5'!$C524</f>
        <v>0</v>
      </c>
      <c r="P519">
        <f>'Reserve 5'!$D524</f>
        <v>0</v>
      </c>
      <c r="Q519">
        <f>'Reserve 6'!$C524</f>
        <v>0</v>
      </c>
      <c r="R519">
        <f>'Reserve 6'!$D524</f>
        <v>0</v>
      </c>
      <c r="S519">
        <f>'Reserve 7'!$C524</f>
        <v>0</v>
      </c>
      <c r="T519">
        <f>'Reserve 7'!$D524</f>
        <v>0</v>
      </c>
      <c r="U519" t="str">
        <f>IF(A519=0,"",IF(COUNTIF(A$2:A519,A519)&gt;1,"",ROW()+(COLUMN()-20)/10000))</f>
        <v/>
      </c>
      <c r="V519" t="str">
        <f>IF(B519=0,"",IF(COUNTIF(B$2:B519,B519)&gt;1,"",ROW()+(COLUMN()-20)/10000))</f>
        <v/>
      </c>
      <c r="W519" t="str">
        <f>IF(C519=0,"",IF(COUNTIF(C$2:C519,C519)&gt;1,"",ROW()+(COLUMN()-20)/10000))</f>
        <v/>
      </c>
      <c r="X519" t="str">
        <f>IF(D519=0,"",IF(COUNTIF(D$2:D519,D519)&gt;1,"",ROW()+(COLUMN()-20)/10000))</f>
        <v/>
      </c>
      <c r="Y519" t="str">
        <f>IF(E519=0,"",IF(COUNTIF(E$2:E519,E519)&gt;1,"",ROW()+(COLUMN()-20)/10000))</f>
        <v/>
      </c>
      <c r="Z519" t="str">
        <f>IF(F519=0,"",IF(COUNTIF(F$2:F519,F519)&gt;1,"",ROW()+(COLUMN()-20)/10000))</f>
        <v/>
      </c>
      <c r="AA519" t="str">
        <f>IF(G519=0,"",IF(COUNTIF(G$2:G519,G519)&gt;1,"",ROW()+(COLUMN()-20)/10000))</f>
        <v/>
      </c>
      <c r="AB519" t="str">
        <f>IF(H519=0,"",IF(COUNTIF(H$2:H519,H519)&gt;1,"",ROW()+(COLUMN()-20)/10000))</f>
        <v/>
      </c>
      <c r="AC519" t="str">
        <f>IF(I519=0,"",IF(COUNTIF(I$2:I519,I519)&gt;1,"",ROW()+(COLUMN()-20)/10000))</f>
        <v/>
      </c>
      <c r="AD519" t="str">
        <f>IF(J519=0,"",IF(COUNTIF(J$2:J519,J519)&gt;1,"",ROW()+(COLUMN()-20)/10000))</f>
        <v/>
      </c>
      <c r="AE519" t="str">
        <f>IF(K519=0,"",IF(COUNTIF(K$2:K519,K519)&gt;1,"",ROW()+(COLUMN()-20)/10000))</f>
        <v/>
      </c>
      <c r="AF519" t="str">
        <f>IF(L519=0,"",IF(COUNTIF(L$2:L519,L519)&gt;1,"",ROW()+(COLUMN()-20)/10000))</f>
        <v/>
      </c>
      <c r="AG519" t="str">
        <f>IF(M519=0,"",IF(COUNTIF(M$2:M519,M519)&gt;1,"",ROW()+(COLUMN()-20)/10000))</f>
        <v/>
      </c>
      <c r="AH519" t="str">
        <f>IF(N519=0,"",IF(COUNTIF(N$2:N519,N519)&gt;1,"",ROW()+(COLUMN()-20)/10000))</f>
        <v/>
      </c>
      <c r="AI519" t="str">
        <f>IF(O519=0,"",IF(COUNTIF(O$2:O519,O519)&gt;1,"",ROW()+(COLUMN()-20)/10000))</f>
        <v/>
      </c>
      <c r="AJ519" t="str">
        <f>IF(P519=0,"",IF(COUNTIF(P$2:P519,P519)&gt;1,"",ROW()+(COLUMN()-20)/10000))</f>
        <v/>
      </c>
      <c r="AK519" t="str">
        <f>IF(Q519=0,"",IF(COUNTIF(Q$2:Q519,Q519)&gt;1,"",ROW()+(COLUMN()-20)/10000))</f>
        <v/>
      </c>
      <c r="AL519" t="str">
        <f>IF(R519=0,"",IF(COUNTIF(R$2:R519,R519)&gt;1,"",ROW()+(COLUMN()-20)/10000))</f>
        <v/>
      </c>
      <c r="AM519" t="str">
        <f>IF(S519=0,"",IF(COUNTIF(S$2:S519,S519)&gt;1,"",ROW()+(COLUMN()-20)/10000))</f>
        <v/>
      </c>
      <c r="AN519" t="str">
        <f>IF(T519=0,"",IF(COUNTIF(T$2:T519,T519)&gt;1,"",ROW()+(COLUMN()-20)/10000))</f>
        <v/>
      </c>
      <c r="AO519" t="str">
        <f t="shared" si="133"/>
        <v/>
      </c>
      <c r="AP519" t="str">
        <f t="shared" ca="1" si="131"/>
        <v/>
      </c>
      <c r="AQ519" t="str">
        <f ca="1">IF(AP519="","",IF(COUNTIF($AP$2:AP519,AP519)&gt;1,"",IF(AP519="overdracht",1,ROW())))</f>
        <v/>
      </c>
      <c r="AT519" t="str">
        <f t="shared" ca="1" si="134"/>
        <v/>
      </c>
      <c r="AU519" t="str">
        <f t="shared" si="135"/>
        <v/>
      </c>
      <c r="AV519" t="str">
        <f t="shared" si="136"/>
        <v/>
      </c>
      <c r="AW519" s="104" t="str">
        <f>IF(A519=Detail!$E$3,ROW()+5+(COLUMN()-48)/1000,"")</f>
        <v/>
      </c>
      <c r="AX519" t="str">
        <f>IF(B519=Detail!$E$3,ROW()+5+(COLUMN()-48)/1000,"")</f>
        <v/>
      </c>
      <c r="AY519" t="str">
        <f>IF(C519=Detail!$E$3,ROW()+5+(COLUMN()-48)/1000,"")</f>
        <v/>
      </c>
      <c r="AZ519" t="str">
        <f>IF(D519=Detail!$E$3,ROW()+5+(COLUMN()-48)/1000,"")</f>
        <v/>
      </c>
      <c r="BA519" t="str">
        <f>IF(E519=Detail!$E$3,ROW()+5+(COLUMN()-48)/1000,"")</f>
        <v/>
      </c>
      <c r="BB519" t="str">
        <f>IF(F519=Detail!$E$3,ROW()+5+(COLUMN()-48)/1000,"")</f>
        <v/>
      </c>
      <c r="BC519" t="str">
        <f>IF(G519=Detail!$E$3,ROW()+5+(COLUMN()-48)/1000,"")</f>
        <v/>
      </c>
      <c r="BD519" t="str">
        <f>IF(H519=Detail!$E$3,ROW()+5+(COLUMN()-48)/1000,"")</f>
        <v/>
      </c>
      <c r="BE519" t="str">
        <f>IF(I519=Detail!$E$3,ROW()+5+(COLUMN()-48)/1000,"")</f>
        <v/>
      </c>
      <c r="BF519" t="str">
        <f>IF(J519=Detail!$E$3,ROW()+5+(COLUMN()-48)/1000,"")</f>
        <v/>
      </c>
      <c r="BG519" t="str">
        <f>IF(K519=Detail!$E$3,ROW()+5+(COLUMN()-48)/1000,"")</f>
        <v/>
      </c>
      <c r="BH519" t="str">
        <f>IF(L519=Detail!$E$3,ROW()+5+(COLUMN()-48)/1000,"")</f>
        <v/>
      </c>
      <c r="BI519" t="str">
        <f>IF(M519=Detail!$E$3,ROW()+5+(COLUMN()-48)/1000,"")</f>
        <v/>
      </c>
      <c r="BJ519" t="str">
        <f>IF(N519=Detail!$E$3,ROW()+5+(COLUMN()-48)/1000,"")</f>
        <v/>
      </c>
      <c r="BK519" t="str">
        <f>IF(O519=Detail!$E$3,ROW()+5+(COLUMN()-48)/1000,"")</f>
        <v/>
      </c>
      <c r="BL519" t="str">
        <f>IF(P519=Detail!$E$3,ROW()+5+(COLUMN()-48)/1000,"")</f>
        <v/>
      </c>
      <c r="BM519" t="str">
        <f>IF(Q519=Detail!$E$3,ROW()+5+(COLUMN()-48)/1000,"")</f>
        <v/>
      </c>
      <c r="BN519" t="str">
        <f>IF(R519=Detail!$E$3,ROW()+5+(COLUMN()-48)/1000,"")</f>
        <v/>
      </c>
      <c r="BO519" t="str">
        <f>IF(S519=Detail!$E$3,ROW()+5+(COLUMN()-48)/1000,"")</f>
        <v/>
      </c>
      <c r="BP519" t="str">
        <f>IF(T519=Detail!$E$3,ROW()+5+(COLUMN()-48)/1000,"")</f>
        <v/>
      </c>
      <c r="BQ519" t="str">
        <f t="shared" ca="1" si="132"/>
        <v/>
      </c>
      <c r="BR519" t="str">
        <f>IF(BS519="","","'"&amp;VLOOKUP(ROUND((BS519-ROUNDDOWN(BS519,0))*1000,0),$BT$2:$BU$21,2,FALSE)&amp;"'!A"&amp;ROUNDDOWN(Codedata!BS519,0))</f>
        <v/>
      </c>
      <c r="BS519" t="str">
        <f t="shared" si="137"/>
        <v/>
      </c>
      <c r="BV519" t="str">
        <f t="shared" ca="1" si="138"/>
        <v/>
      </c>
      <c r="BW519" t="str">
        <f t="shared" ca="1" si="139"/>
        <v/>
      </c>
      <c r="BX519" t="str">
        <f t="shared" ca="1" si="140"/>
        <v/>
      </c>
      <c r="BY519" t="str">
        <f t="shared" ca="1" si="141"/>
        <v/>
      </c>
      <c r="BZ519" t="str">
        <f t="shared" ca="1" si="142"/>
        <v/>
      </c>
      <c r="CA519" t="str">
        <f t="shared" ca="1" si="143"/>
        <v/>
      </c>
      <c r="CB519" t="str">
        <f t="shared" ca="1" si="144"/>
        <v/>
      </c>
      <c r="CC519" t="str">
        <f t="shared" ca="1" si="145"/>
        <v/>
      </c>
    </row>
    <row r="520" spans="1:81" x14ac:dyDescent="0.3">
      <c r="A520">
        <f>Cash!$C525</f>
        <v>0</v>
      </c>
      <c r="B520">
        <f>Cash!$D525</f>
        <v>0</v>
      </c>
      <c r="C520">
        <f>Zicht!$C525</f>
        <v>0</v>
      </c>
      <c r="D520">
        <f>Zicht!$D525</f>
        <v>0</v>
      </c>
      <c r="E520">
        <f>Spaar!$C525</f>
        <v>0</v>
      </c>
      <c r="F520">
        <f>Spaar!$D525</f>
        <v>0</v>
      </c>
      <c r="G520">
        <f>'Reserve 1'!$C525</f>
        <v>0</v>
      </c>
      <c r="H520">
        <f>'Reserve 1'!$D525</f>
        <v>0</v>
      </c>
      <c r="I520">
        <f>'Reserve 2'!$C525</f>
        <v>0</v>
      </c>
      <c r="J520">
        <f>'Reserve 2'!$D525</f>
        <v>0</v>
      </c>
      <c r="K520">
        <f>'Reserve 3'!$C525</f>
        <v>0</v>
      </c>
      <c r="L520">
        <f>'Reserve 3'!$D525</f>
        <v>0</v>
      </c>
      <c r="M520">
        <f>'Reserve 4'!$C525</f>
        <v>0</v>
      </c>
      <c r="N520">
        <f>'Reserve 4'!$D525</f>
        <v>0</v>
      </c>
      <c r="O520">
        <f>'Reserve 5'!$C525</f>
        <v>0</v>
      </c>
      <c r="P520">
        <f>'Reserve 5'!$D525</f>
        <v>0</v>
      </c>
      <c r="Q520">
        <f>'Reserve 6'!$C525</f>
        <v>0</v>
      </c>
      <c r="R520">
        <f>'Reserve 6'!$D525</f>
        <v>0</v>
      </c>
      <c r="S520">
        <f>'Reserve 7'!$C525</f>
        <v>0</v>
      </c>
      <c r="T520">
        <f>'Reserve 7'!$D525</f>
        <v>0</v>
      </c>
      <c r="U520" t="str">
        <f>IF(A520=0,"",IF(COUNTIF(A$2:A520,A520)&gt;1,"",ROW()+(COLUMN()-20)/10000))</f>
        <v/>
      </c>
      <c r="V520" t="str">
        <f>IF(B520=0,"",IF(COUNTIF(B$2:B520,B520)&gt;1,"",ROW()+(COLUMN()-20)/10000))</f>
        <v/>
      </c>
      <c r="W520" t="str">
        <f>IF(C520=0,"",IF(COUNTIF(C$2:C520,C520)&gt;1,"",ROW()+(COLUMN()-20)/10000))</f>
        <v/>
      </c>
      <c r="X520" t="str">
        <f>IF(D520=0,"",IF(COUNTIF(D$2:D520,D520)&gt;1,"",ROW()+(COLUMN()-20)/10000))</f>
        <v/>
      </c>
      <c r="Y520" t="str">
        <f>IF(E520=0,"",IF(COUNTIF(E$2:E520,E520)&gt;1,"",ROW()+(COLUMN()-20)/10000))</f>
        <v/>
      </c>
      <c r="Z520" t="str">
        <f>IF(F520=0,"",IF(COUNTIF(F$2:F520,F520)&gt;1,"",ROW()+(COLUMN()-20)/10000))</f>
        <v/>
      </c>
      <c r="AA520" t="str">
        <f>IF(G520=0,"",IF(COUNTIF(G$2:G520,G520)&gt;1,"",ROW()+(COLUMN()-20)/10000))</f>
        <v/>
      </c>
      <c r="AB520" t="str">
        <f>IF(H520=0,"",IF(COUNTIF(H$2:H520,H520)&gt;1,"",ROW()+(COLUMN()-20)/10000))</f>
        <v/>
      </c>
      <c r="AC520" t="str">
        <f>IF(I520=0,"",IF(COUNTIF(I$2:I520,I520)&gt;1,"",ROW()+(COLUMN()-20)/10000))</f>
        <v/>
      </c>
      <c r="AD520" t="str">
        <f>IF(J520=0,"",IF(COUNTIF(J$2:J520,J520)&gt;1,"",ROW()+(COLUMN()-20)/10000))</f>
        <v/>
      </c>
      <c r="AE520" t="str">
        <f>IF(K520=0,"",IF(COUNTIF(K$2:K520,K520)&gt;1,"",ROW()+(COLUMN()-20)/10000))</f>
        <v/>
      </c>
      <c r="AF520" t="str">
        <f>IF(L520=0,"",IF(COUNTIF(L$2:L520,L520)&gt;1,"",ROW()+(COLUMN()-20)/10000))</f>
        <v/>
      </c>
      <c r="AG520" t="str">
        <f>IF(M520=0,"",IF(COUNTIF(M$2:M520,M520)&gt;1,"",ROW()+(COLUMN()-20)/10000))</f>
        <v/>
      </c>
      <c r="AH520" t="str">
        <f>IF(N520=0,"",IF(COUNTIF(N$2:N520,N520)&gt;1,"",ROW()+(COLUMN()-20)/10000))</f>
        <v/>
      </c>
      <c r="AI520" t="str">
        <f>IF(O520=0,"",IF(COUNTIF(O$2:O520,O520)&gt;1,"",ROW()+(COLUMN()-20)/10000))</f>
        <v/>
      </c>
      <c r="AJ520" t="str">
        <f>IF(P520=0,"",IF(COUNTIF(P$2:P520,P520)&gt;1,"",ROW()+(COLUMN()-20)/10000))</f>
        <v/>
      </c>
      <c r="AK520" t="str">
        <f>IF(Q520=0,"",IF(COUNTIF(Q$2:Q520,Q520)&gt;1,"",ROW()+(COLUMN()-20)/10000))</f>
        <v/>
      </c>
      <c r="AL520" t="str">
        <f>IF(R520=0,"",IF(COUNTIF(R$2:R520,R520)&gt;1,"",ROW()+(COLUMN()-20)/10000))</f>
        <v/>
      </c>
      <c r="AM520" t="str">
        <f>IF(S520=0,"",IF(COUNTIF(S$2:S520,S520)&gt;1,"",ROW()+(COLUMN()-20)/10000))</f>
        <v/>
      </c>
      <c r="AN520" t="str">
        <f>IF(T520=0,"",IF(COUNTIF(T$2:T520,T520)&gt;1,"",ROW()+(COLUMN()-20)/10000))</f>
        <v/>
      </c>
      <c r="AO520" t="str">
        <f t="shared" si="133"/>
        <v/>
      </c>
      <c r="AP520" t="str">
        <f t="shared" ca="1" si="131"/>
        <v/>
      </c>
      <c r="AQ520" t="str">
        <f ca="1">IF(AP520="","",IF(COUNTIF($AP$2:AP520,AP520)&gt;1,"",IF(AP520="overdracht",1,ROW())))</f>
        <v/>
      </c>
      <c r="AT520" t="str">
        <f t="shared" ca="1" si="134"/>
        <v/>
      </c>
      <c r="AU520" t="str">
        <f t="shared" si="135"/>
        <v/>
      </c>
      <c r="AV520" t="str">
        <f t="shared" si="136"/>
        <v/>
      </c>
      <c r="AW520" s="104" t="str">
        <f>IF(A520=Detail!$E$3,ROW()+5+(COLUMN()-48)/1000,"")</f>
        <v/>
      </c>
      <c r="AX520" t="str">
        <f>IF(B520=Detail!$E$3,ROW()+5+(COLUMN()-48)/1000,"")</f>
        <v/>
      </c>
      <c r="AY520" t="str">
        <f>IF(C520=Detail!$E$3,ROW()+5+(COLUMN()-48)/1000,"")</f>
        <v/>
      </c>
      <c r="AZ520" t="str">
        <f>IF(D520=Detail!$E$3,ROW()+5+(COLUMN()-48)/1000,"")</f>
        <v/>
      </c>
      <c r="BA520" t="str">
        <f>IF(E520=Detail!$E$3,ROW()+5+(COLUMN()-48)/1000,"")</f>
        <v/>
      </c>
      <c r="BB520" t="str">
        <f>IF(F520=Detail!$E$3,ROW()+5+(COLUMN()-48)/1000,"")</f>
        <v/>
      </c>
      <c r="BC520" t="str">
        <f>IF(G520=Detail!$E$3,ROW()+5+(COLUMN()-48)/1000,"")</f>
        <v/>
      </c>
      <c r="BD520" t="str">
        <f>IF(H520=Detail!$E$3,ROW()+5+(COLUMN()-48)/1000,"")</f>
        <v/>
      </c>
      <c r="BE520" t="str">
        <f>IF(I520=Detail!$E$3,ROW()+5+(COLUMN()-48)/1000,"")</f>
        <v/>
      </c>
      <c r="BF520" t="str">
        <f>IF(J520=Detail!$E$3,ROW()+5+(COLUMN()-48)/1000,"")</f>
        <v/>
      </c>
      <c r="BG520" t="str">
        <f>IF(K520=Detail!$E$3,ROW()+5+(COLUMN()-48)/1000,"")</f>
        <v/>
      </c>
      <c r="BH520" t="str">
        <f>IF(L520=Detail!$E$3,ROW()+5+(COLUMN()-48)/1000,"")</f>
        <v/>
      </c>
      <c r="BI520" t="str">
        <f>IF(M520=Detail!$E$3,ROW()+5+(COLUMN()-48)/1000,"")</f>
        <v/>
      </c>
      <c r="BJ520" t="str">
        <f>IF(N520=Detail!$E$3,ROW()+5+(COLUMN()-48)/1000,"")</f>
        <v/>
      </c>
      <c r="BK520" t="str">
        <f>IF(O520=Detail!$E$3,ROW()+5+(COLUMN()-48)/1000,"")</f>
        <v/>
      </c>
      <c r="BL520" t="str">
        <f>IF(P520=Detail!$E$3,ROW()+5+(COLUMN()-48)/1000,"")</f>
        <v/>
      </c>
      <c r="BM520" t="str">
        <f>IF(Q520=Detail!$E$3,ROW()+5+(COLUMN()-48)/1000,"")</f>
        <v/>
      </c>
      <c r="BN520" t="str">
        <f>IF(R520=Detail!$E$3,ROW()+5+(COLUMN()-48)/1000,"")</f>
        <v/>
      </c>
      <c r="BO520" t="str">
        <f>IF(S520=Detail!$E$3,ROW()+5+(COLUMN()-48)/1000,"")</f>
        <v/>
      </c>
      <c r="BP520" t="str">
        <f>IF(T520=Detail!$E$3,ROW()+5+(COLUMN()-48)/1000,"")</f>
        <v/>
      </c>
      <c r="BQ520" t="str">
        <f t="shared" ca="1" si="132"/>
        <v/>
      </c>
      <c r="BR520" t="str">
        <f>IF(BS520="","","'"&amp;VLOOKUP(ROUND((BS520-ROUNDDOWN(BS520,0))*1000,0),$BT$2:$BU$21,2,FALSE)&amp;"'!A"&amp;ROUNDDOWN(Codedata!BS520,0))</f>
        <v/>
      </c>
      <c r="BS520" t="str">
        <f t="shared" si="137"/>
        <v/>
      </c>
      <c r="BV520" t="str">
        <f t="shared" ca="1" si="138"/>
        <v/>
      </c>
      <c r="BW520" t="str">
        <f t="shared" ca="1" si="139"/>
        <v/>
      </c>
      <c r="BX520" t="str">
        <f t="shared" ca="1" si="140"/>
        <v/>
      </c>
      <c r="BY520" t="str">
        <f t="shared" ca="1" si="141"/>
        <v/>
      </c>
      <c r="BZ520" t="str">
        <f t="shared" ca="1" si="142"/>
        <v/>
      </c>
      <c r="CA520" t="str">
        <f t="shared" ca="1" si="143"/>
        <v/>
      </c>
      <c r="CB520" t="str">
        <f t="shared" ca="1" si="144"/>
        <v/>
      </c>
      <c r="CC520" t="str">
        <f t="shared" ca="1" si="145"/>
        <v/>
      </c>
    </row>
    <row r="521" spans="1:81" x14ac:dyDescent="0.3">
      <c r="A521">
        <f>Cash!$C526</f>
        <v>0</v>
      </c>
      <c r="B521">
        <f>Cash!$D526</f>
        <v>0</v>
      </c>
      <c r="C521">
        <f>Zicht!$C526</f>
        <v>0</v>
      </c>
      <c r="D521">
        <f>Zicht!$D526</f>
        <v>0</v>
      </c>
      <c r="E521">
        <f>Spaar!$C526</f>
        <v>0</v>
      </c>
      <c r="F521">
        <f>Spaar!$D526</f>
        <v>0</v>
      </c>
      <c r="G521">
        <f>'Reserve 1'!$C526</f>
        <v>0</v>
      </c>
      <c r="H521">
        <f>'Reserve 1'!$D526</f>
        <v>0</v>
      </c>
      <c r="I521">
        <f>'Reserve 2'!$C526</f>
        <v>0</v>
      </c>
      <c r="J521">
        <f>'Reserve 2'!$D526</f>
        <v>0</v>
      </c>
      <c r="K521">
        <f>'Reserve 3'!$C526</f>
        <v>0</v>
      </c>
      <c r="L521">
        <f>'Reserve 3'!$D526</f>
        <v>0</v>
      </c>
      <c r="M521">
        <f>'Reserve 4'!$C526</f>
        <v>0</v>
      </c>
      <c r="N521">
        <f>'Reserve 4'!$D526</f>
        <v>0</v>
      </c>
      <c r="O521">
        <f>'Reserve 5'!$C526</f>
        <v>0</v>
      </c>
      <c r="P521">
        <f>'Reserve 5'!$D526</f>
        <v>0</v>
      </c>
      <c r="Q521">
        <f>'Reserve 6'!$C526</f>
        <v>0</v>
      </c>
      <c r="R521">
        <f>'Reserve 6'!$D526</f>
        <v>0</v>
      </c>
      <c r="S521">
        <f>'Reserve 7'!$C526</f>
        <v>0</v>
      </c>
      <c r="T521">
        <f>'Reserve 7'!$D526</f>
        <v>0</v>
      </c>
      <c r="U521" t="str">
        <f>IF(A521=0,"",IF(COUNTIF(A$2:A521,A521)&gt;1,"",ROW()+(COLUMN()-20)/10000))</f>
        <v/>
      </c>
      <c r="V521" t="str">
        <f>IF(B521=0,"",IF(COUNTIF(B$2:B521,B521)&gt;1,"",ROW()+(COLUMN()-20)/10000))</f>
        <v/>
      </c>
      <c r="W521" t="str">
        <f>IF(C521=0,"",IF(COUNTIF(C$2:C521,C521)&gt;1,"",ROW()+(COLUMN()-20)/10000))</f>
        <v/>
      </c>
      <c r="X521" t="str">
        <f>IF(D521=0,"",IF(COUNTIF(D$2:D521,D521)&gt;1,"",ROW()+(COLUMN()-20)/10000))</f>
        <v/>
      </c>
      <c r="Y521" t="str">
        <f>IF(E521=0,"",IF(COUNTIF(E$2:E521,E521)&gt;1,"",ROW()+(COLUMN()-20)/10000))</f>
        <v/>
      </c>
      <c r="Z521" t="str">
        <f>IF(F521=0,"",IF(COUNTIF(F$2:F521,F521)&gt;1,"",ROW()+(COLUMN()-20)/10000))</f>
        <v/>
      </c>
      <c r="AA521" t="str">
        <f>IF(G521=0,"",IF(COUNTIF(G$2:G521,G521)&gt;1,"",ROW()+(COLUMN()-20)/10000))</f>
        <v/>
      </c>
      <c r="AB521" t="str">
        <f>IF(H521=0,"",IF(COUNTIF(H$2:H521,H521)&gt;1,"",ROW()+(COLUMN()-20)/10000))</f>
        <v/>
      </c>
      <c r="AC521" t="str">
        <f>IF(I521=0,"",IF(COUNTIF(I$2:I521,I521)&gt;1,"",ROW()+(COLUMN()-20)/10000))</f>
        <v/>
      </c>
      <c r="AD521" t="str">
        <f>IF(J521=0,"",IF(COUNTIF(J$2:J521,J521)&gt;1,"",ROW()+(COLUMN()-20)/10000))</f>
        <v/>
      </c>
      <c r="AE521" t="str">
        <f>IF(K521=0,"",IF(COUNTIF(K$2:K521,K521)&gt;1,"",ROW()+(COLUMN()-20)/10000))</f>
        <v/>
      </c>
      <c r="AF521" t="str">
        <f>IF(L521=0,"",IF(COUNTIF(L$2:L521,L521)&gt;1,"",ROW()+(COLUMN()-20)/10000))</f>
        <v/>
      </c>
      <c r="AG521" t="str">
        <f>IF(M521=0,"",IF(COUNTIF(M$2:M521,M521)&gt;1,"",ROW()+(COLUMN()-20)/10000))</f>
        <v/>
      </c>
      <c r="AH521" t="str">
        <f>IF(N521=0,"",IF(COUNTIF(N$2:N521,N521)&gt;1,"",ROW()+(COLUMN()-20)/10000))</f>
        <v/>
      </c>
      <c r="AI521" t="str">
        <f>IF(O521=0,"",IF(COUNTIF(O$2:O521,O521)&gt;1,"",ROW()+(COLUMN()-20)/10000))</f>
        <v/>
      </c>
      <c r="AJ521" t="str">
        <f>IF(P521=0,"",IF(COUNTIF(P$2:P521,P521)&gt;1,"",ROW()+(COLUMN()-20)/10000))</f>
        <v/>
      </c>
      <c r="AK521" t="str">
        <f>IF(Q521=0,"",IF(COUNTIF(Q$2:Q521,Q521)&gt;1,"",ROW()+(COLUMN()-20)/10000))</f>
        <v/>
      </c>
      <c r="AL521" t="str">
        <f>IF(R521=0,"",IF(COUNTIF(R$2:R521,R521)&gt;1,"",ROW()+(COLUMN()-20)/10000))</f>
        <v/>
      </c>
      <c r="AM521" t="str">
        <f>IF(S521=0,"",IF(COUNTIF(S$2:S521,S521)&gt;1,"",ROW()+(COLUMN()-20)/10000))</f>
        <v/>
      </c>
      <c r="AN521" t="str">
        <f>IF(T521=0,"",IF(COUNTIF(T$2:T521,T521)&gt;1,"",ROW()+(COLUMN()-20)/10000))</f>
        <v/>
      </c>
      <c r="AO521" t="str">
        <f t="shared" si="133"/>
        <v/>
      </c>
      <c r="AP521" t="str">
        <f t="shared" ca="1" si="131"/>
        <v/>
      </c>
      <c r="AQ521" t="str">
        <f ca="1">IF(AP521="","",IF(COUNTIF($AP$2:AP521,AP521)&gt;1,"",IF(AP521="overdracht",1,ROW())))</f>
        <v/>
      </c>
      <c r="AT521" t="str">
        <f t="shared" ca="1" si="134"/>
        <v/>
      </c>
      <c r="AU521" t="str">
        <f t="shared" si="135"/>
        <v/>
      </c>
      <c r="AV521" t="str">
        <f t="shared" si="136"/>
        <v/>
      </c>
      <c r="AW521" s="104" t="str">
        <f>IF(A521=Detail!$E$3,ROW()+5+(COLUMN()-48)/1000,"")</f>
        <v/>
      </c>
      <c r="AX521" t="str">
        <f>IF(B521=Detail!$E$3,ROW()+5+(COLUMN()-48)/1000,"")</f>
        <v/>
      </c>
      <c r="AY521" t="str">
        <f>IF(C521=Detail!$E$3,ROW()+5+(COLUMN()-48)/1000,"")</f>
        <v/>
      </c>
      <c r="AZ521" t="str">
        <f>IF(D521=Detail!$E$3,ROW()+5+(COLUMN()-48)/1000,"")</f>
        <v/>
      </c>
      <c r="BA521" t="str">
        <f>IF(E521=Detail!$E$3,ROW()+5+(COLUMN()-48)/1000,"")</f>
        <v/>
      </c>
      <c r="BB521" t="str">
        <f>IF(F521=Detail!$E$3,ROW()+5+(COLUMN()-48)/1000,"")</f>
        <v/>
      </c>
      <c r="BC521" t="str">
        <f>IF(G521=Detail!$E$3,ROW()+5+(COLUMN()-48)/1000,"")</f>
        <v/>
      </c>
      <c r="BD521" t="str">
        <f>IF(H521=Detail!$E$3,ROW()+5+(COLUMN()-48)/1000,"")</f>
        <v/>
      </c>
      <c r="BE521" t="str">
        <f>IF(I521=Detail!$E$3,ROW()+5+(COLUMN()-48)/1000,"")</f>
        <v/>
      </c>
      <c r="BF521" t="str">
        <f>IF(J521=Detail!$E$3,ROW()+5+(COLUMN()-48)/1000,"")</f>
        <v/>
      </c>
      <c r="BG521" t="str">
        <f>IF(K521=Detail!$E$3,ROW()+5+(COLUMN()-48)/1000,"")</f>
        <v/>
      </c>
      <c r="BH521" t="str">
        <f>IF(L521=Detail!$E$3,ROW()+5+(COLUMN()-48)/1000,"")</f>
        <v/>
      </c>
      <c r="BI521" t="str">
        <f>IF(M521=Detail!$E$3,ROW()+5+(COLUMN()-48)/1000,"")</f>
        <v/>
      </c>
      <c r="BJ521" t="str">
        <f>IF(N521=Detail!$E$3,ROW()+5+(COLUMN()-48)/1000,"")</f>
        <v/>
      </c>
      <c r="BK521" t="str">
        <f>IF(O521=Detail!$E$3,ROW()+5+(COLUMN()-48)/1000,"")</f>
        <v/>
      </c>
      <c r="BL521" t="str">
        <f>IF(P521=Detail!$E$3,ROW()+5+(COLUMN()-48)/1000,"")</f>
        <v/>
      </c>
      <c r="BM521" t="str">
        <f>IF(Q521=Detail!$E$3,ROW()+5+(COLUMN()-48)/1000,"")</f>
        <v/>
      </c>
      <c r="BN521" t="str">
        <f>IF(R521=Detail!$E$3,ROW()+5+(COLUMN()-48)/1000,"")</f>
        <v/>
      </c>
      <c r="BO521" t="str">
        <f>IF(S521=Detail!$E$3,ROW()+5+(COLUMN()-48)/1000,"")</f>
        <v/>
      </c>
      <c r="BP521" t="str">
        <f>IF(T521=Detail!$E$3,ROW()+5+(COLUMN()-48)/1000,"")</f>
        <v/>
      </c>
      <c r="BQ521" t="str">
        <f t="shared" ca="1" si="132"/>
        <v/>
      </c>
      <c r="BR521" t="str">
        <f>IF(BS521="","","'"&amp;VLOOKUP(ROUND((BS521-ROUNDDOWN(BS521,0))*1000,0),$BT$2:$BU$21,2,FALSE)&amp;"'!A"&amp;ROUNDDOWN(Codedata!BS521,0))</f>
        <v/>
      </c>
      <c r="BS521" t="str">
        <f t="shared" si="137"/>
        <v/>
      </c>
      <c r="BV521" t="str">
        <f t="shared" ca="1" si="138"/>
        <v/>
      </c>
      <c r="BW521" t="str">
        <f t="shared" ca="1" si="139"/>
        <v/>
      </c>
      <c r="BX521" t="str">
        <f t="shared" ca="1" si="140"/>
        <v/>
      </c>
      <c r="BY521" t="str">
        <f t="shared" ca="1" si="141"/>
        <v/>
      </c>
      <c r="BZ521" t="str">
        <f t="shared" ca="1" si="142"/>
        <v/>
      </c>
      <c r="CA521" t="str">
        <f t="shared" ca="1" si="143"/>
        <v/>
      </c>
      <c r="CB521" t="str">
        <f t="shared" ca="1" si="144"/>
        <v/>
      </c>
      <c r="CC521" t="str">
        <f t="shared" ca="1" si="145"/>
        <v/>
      </c>
    </row>
    <row r="522" spans="1:81" x14ac:dyDescent="0.3">
      <c r="A522">
        <f>Cash!$C527</f>
        <v>0</v>
      </c>
      <c r="B522">
        <f>Cash!$D527</f>
        <v>0</v>
      </c>
      <c r="C522">
        <f>Zicht!$C527</f>
        <v>0</v>
      </c>
      <c r="D522">
        <f>Zicht!$D527</f>
        <v>0</v>
      </c>
      <c r="E522">
        <f>Spaar!$C527</f>
        <v>0</v>
      </c>
      <c r="F522">
        <f>Spaar!$D527</f>
        <v>0</v>
      </c>
      <c r="G522">
        <f>'Reserve 1'!$C527</f>
        <v>0</v>
      </c>
      <c r="H522">
        <f>'Reserve 1'!$D527</f>
        <v>0</v>
      </c>
      <c r="I522">
        <f>'Reserve 2'!$C527</f>
        <v>0</v>
      </c>
      <c r="J522">
        <f>'Reserve 2'!$D527</f>
        <v>0</v>
      </c>
      <c r="K522">
        <f>'Reserve 3'!$C527</f>
        <v>0</v>
      </c>
      <c r="L522">
        <f>'Reserve 3'!$D527</f>
        <v>0</v>
      </c>
      <c r="M522">
        <f>'Reserve 4'!$C527</f>
        <v>0</v>
      </c>
      <c r="N522">
        <f>'Reserve 4'!$D527</f>
        <v>0</v>
      </c>
      <c r="O522">
        <f>'Reserve 5'!$C527</f>
        <v>0</v>
      </c>
      <c r="P522">
        <f>'Reserve 5'!$D527</f>
        <v>0</v>
      </c>
      <c r="Q522">
        <f>'Reserve 6'!$C527</f>
        <v>0</v>
      </c>
      <c r="R522">
        <f>'Reserve 6'!$D527</f>
        <v>0</v>
      </c>
      <c r="S522">
        <f>'Reserve 7'!$C527</f>
        <v>0</v>
      </c>
      <c r="T522">
        <f>'Reserve 7'!$D527</f>
        <v>0</v>
      </c>
      <c r="U522" t="str">
        <f>IF(A522=0,"",IF(COUNTIF(A$2:A522,A522)&gt;1,"",ROW()+(COLUMN()-20)/10000))</f>
        <v/>
      </c>
      <c r="V522" t="str">
        <f>IF(B522=0,"",IF(COUNTIF(B$2:B522,B522)&gt;1,"",ROW()+(COLUMN()-20)/10000))</f>
        <v/>
      </c>
      <c r="W522" t="str">
        <f>IF(C522=0,"",IF(COUNTIF(C$2:C522,C522)&gt;1,"",ROW()+(COLUMN()-20)/10000))</f>
        <v/>
      </c>
      <c r="X522" t="str">
        <f>IF(D522=0,"",IF(COUNTIF(D$2:D522,D522)&gt;1,"",ROW()+(COLUMN()-20)/10000))</f>
        <v/>
      </c>
      <c r="Y522" t="str">
        <f>IF(E522=0,"",IF(COUNTIF(E$2:E522,E522)&gt;1,"",ROW()+(COLUMN()-20)/10000))</f>
        <v/>
      </c>
      <c r="Z522" t="str">
        <f>IF(F522=0,"",IF(COUNTIF(F$2:F522,F522)&gt;1,"",ROW()+(COLUMN()-20)/10000))</f>
        <v/>
      </c>
      <c r="AA522" t="str">
        <f>IF(G522=0,"",IF(COUNTIF(G$2:G522,G522)&gt;1,"",ROW()+(COLUMN()-20)/10000))</f>
        <v/>
      </c>
      <c r="AB522" t="str">
        <f>IF(H522=0,"",IF(COUNTIF(H$2:H522,H522)&gt;1,"",ROW()+(COLUMN()-20)/10000))</f>
        <v/>
      </c>
      <c r="AC522" t="str">
        <f>IF(I522=0,"",IF(COUNTIF(I$2:I522,I522)&gt;1,"",ROW()+(COLUMN()-20)/10000))</f>
        <v/>
      </c>
      <c r="AD522" t="str">
        <f>IF(J522=0,"",IF(COUNTIF(J$2:J522,J522)&gt;1,"",ROW()+(COLUMN()-20)/10000))</f>
        <v/>
      </c>
      <c r="AE522" t="str">
        <f>IF(K522=0,"",IF(COUNTIF(K$2:K522,K522)&gt;1,"",ROW()+(COLUMN()-20)/10000))</f>
        <v/>
      </c>
      <c r="AF522" t="str">
        <f>IF(L522=0,"",IF(COUNTIF(L$2:L522,L522)&gt;1,"",ROW()+(COLUMN()-20)/10000))</f>
        <v/>
      </c>
      <c r="AG522" t="str">
        <f>IF(M522=0,"",IF(COUNTIF(M$2:M522,M522)&gt;1,"",ROW()+(COLUMN()-20)/10000))</f>
        <v/>
      </c>
      <c r="AH522" t="str">
        <f>IF(N522=0,"",IF(COUNTIF(N$2:N522,N522)&gt;1,"",ROW()+(COLUMN()-20)/10000))</f>
        <v/>
      </c>
      <c r="AI522" t="str">
        <f>IF(O522=0,"",IF(COUNTIF(O$2:O522,O522)&gt;1,"",ROW()+(COLUMN()-20)/10000))</f>
        <v/>
      </c>
      <c r="AJ522" t="str">
        <f>IF(P522=0,"",IF(COUNTIF(P$2:P522,P522)&gt;1,"",ROW()+(COLUMN()-20)/10000))</f>
        <v/>
      </c>
      <c r="AK522" t="str">
        <f>IF(Q522=0,"",IF(COUNTIF(Q$2:Q522,Q522)&gt;1,"",ROW()+(COLUMN()-20)/10000))</f>
        <v/>
      </c>
      <c r="AL522" t="str">
        <f>IF(R522=0,"",IF(COUNTIF(R$2:R522,R522)&gt;1,"",ROW()+(COLUMN()-20)/10000))</f>
        <v/>
      </c>
      <c r="AM522" t="str">
        <f>IF(S522=0,"",IF(COUNTIF(S$2:S522,S522)&gt;1,"",ROW()+(COLUMN()-20)/10000))</f>
        <v/>
      </c>
      <c r="AN522" t="str">
        <f>IF(T522=0,"",IF(COUNTIF(T$2:T522,T522)&gt;1,"",ROW()+(COLUMN()-20)/10000))</f>
        <v/>
      </c>
      <c r="AO522" t="str">
        <f t="shared" si="133"/>
        <v/>
      </c>
      <c r="AP522" t="str">
        <f t="shared" ca="1" si="131"/>
        <v/>
      </c>
      <c r="AQ522" t="str">
        <f ca="1">IF(AP522="","",IF(COUNTIF($AP$2:AP522,AP522)&gt;1,"",IF(AP522="overdracht",1,ROW())))</f>
        <v/>
      </c>
      <c r="AT522" t="str">
        <f t="shared" ca="1" si="134"/>
        <v/>
      </c>
      <c r="AU522" t="str">
        <f t="shared" si="135"/>
        <v/>
      </c>
      <c r="AV522" t="str">
        <f t="shared" si="136"/>
        <v/>
      </c>
      <c r="AW522" s="104" t="str">
        <f>IF(A522=Detail!$E$3,ROW()+5+(COLUMN()-48)/1000,"")</f>
        <v/>
      </c>
      <c r="AX522" t="str">
        <f>IF(B522=Detail!$E$3,ROW()+5+(COLUMN()-48)/1000,"")</f>
        <v/>
      </c>
      <c r="AY522" t="str">
        <f>IF(C522=Detail!$E$3,ROW()+5+(COLUMN()-48)/1000,"")</f>
        <v/>
      </c>
      <c r="AZ522" t="str">
        <f>IF(D522=Detail!$E$3,ROW()+5+(COLUMN()-48)/1000,"")</f>
        <v/>
      </c>
      <c r="BA522" t="str">
        <f>IF(E522=Detail!$E$3,ROW()+5+(COLUMN()-48)/1000,"")</f>
        <v/>
      </c>
      <c r="BB522" t="str">
        <f>IF(F522=Detail!$E$3,ROW()+5+(COLUMN()-48)/1000,"")</f>
        <v/>
      </c>
      <c r="BC522" t="str">
        <f>IF(G522=Detail!$E$3,ROW()+5+(COLUMN()-48)/1000,"")</f>
        <v/>
      </c>
      <c r="BD522" t="str">
        <f>IF(H522=Detail!$E$3,ROW()+5+(COLUMN()-48)/1000,"")</f>
        <v/>
      </c>
      <c r="BE522" t="str">
        <f>IF(I522=Detail!$E$3,ROW()+5+(COLUMN()-48)/1000,"")</f>
        <v/>
      </c>
      <c r="BF522" t="str">
        <f>IF(J522=Detail!$E$3,ROW()+5+(COLUMN()-48)/1000,"")</f>
        <v/>
      </c>
      <c r="BG522" t="str">
        <f>IF(K522=Detail!$E$3,ROW()+5+(COLUMN()-48)/1000,"")</f>
        <v/>
      </c>
      <c r="BH522" t="str">
        <f>IF(L522=Detail!$E$3,ROW()+5+(COLUMN()-48)/1000,"")</f>
        <v/>
      </c>
      <c r="BI522" t="str">
        <f>IF(M522=Detail!$E$3,ROW()+5+(COLUMN()-48)/1000,"")</f>
        <v/>
      </c>
      <c r="BJ522" t="str">
        <f>IF(N522=Detail!$E$3,ROW()+5+(COLUMN()-48)/1000,"")</f>
        <v/>
      </c>
      <c r="BK522" t="str">
        <f>IF(O522=Detail!$E$3,ROW()+5+(COLUMN()-48)/1000,"")</f>
        <v/>
      </c>
      <c r="BL522" t="str">
        <f>IF(P522=Detail!$E$3,ROW()+5+(COLUMN()-48)/1000,"")</f>
        <v/>
      </c>
      <c r="BM522" t="str">
        <f>IF(Q522=Detail!$E$3,ROW()+5+(COLUMN()-48)/1000,"")</f>
        <v/>
      </c>
      <c r="BN522" t="str">
        <f>IF(R522=Detail!$E$3,ROW()+5+(COLUMN()-48)/1000,"")</f>
        <v/>
      </c>
      <c r="BO522" t="str">
        <f>IF(S522=Detail!$E$3,ROW()+5+(COLUMN()-48)/1000,"")</f>
        <v/>
      </c>
      <c r="BP522" t="str">
        <f>IF(T522=Detail!$E$3,ROW()+5+(COLUMN()-48)/1000,"")</f>
        <v/>
      </c>
      <c r="BQ522" t="str">
        <f t="shared" ca="1" si="132"/>
        <v/>
      </c>
      <c r="BR522" t="str">
        <f>IF(BS522="","","'"&amp;VLOOKUP(ROUND((BS522-ROUNDDOWN(BS522,0))*1000,0),$BT$2:$BU$21,2,FALSE)&amp;"'!A"&amp;ROUNDDOWN(Codedata!BS522,0))</f>
        <v/>
      </c>
      <c r="BS522" t="str">
        <f t="shared" si="137"/>
        <v/>
      </c>
      <c r="BV522" t="str">
        <f t="shared" ca="1" si="138"/>
        <v/>
      </c>
      <c r="BW522" t="str">
        <f t="shared" ca="1" si="139"/>
        <v/>
      </c>
      <c r="BX522" t="str">
        <f t="shared" ca="1" si="140"/>
        <v/>
      </c>
      <c r="BY522" t="str">
        <f t="shared" ca="1" si="141"/>
        <v/>
      </c>
      <c r="BZ522" t="str">
        <f t="shared" ca="1" si="142"/>
        <v/>
      </c>
      <c r="CA522" t="str">
        <f t="shared" ca="1" si="143"/>
        <v/>
      </c>
      <c r="CB522" t="str">
        <f t="shared" ca="1" si="144"/>
        <v/>
      </c>
      <c r="CC522" t="str">
        <f t="shared" ca="1" si="145"/>
        <v/>
      </c>
    </row>
    <row r="523" spans="1:81" x14ac:dyDescent="0.3">
      <c r="A523">
        <f>Cash!$C528</f>
        <v>0</v>
      </c>
      <c r="B523">
        <f>Cash!$D528</f>
        <v>0</v>
      </c>
      <c r="C523">
        <f>Zicht!$C528</f>
        <v>0</v>
      </c>
      <c r="D523">
        <f>Zicht!$D528</f>
        <v>0</v>
      </c>
      <c r="E523">
        <f>Spaar!$C528</f>
        <v>0</v>
      </c>
      <c r="F523">
        <f>Spaar!$D528</f>
        <v>0</v>
      </c>
      <c r="G523">
        <f>'Reserve 1'!$C528</f>
        <v>0</v>
      </c>
      <c r="H523">
        <f>'Reserve 1'!$D528</f>
        <v>0</v>
      </c>
      <c r="I523">
        <f>'Reserve 2'!$C528</f>
        <v>0</v>
      </c>
      <c r="J523">
        <f>'Reserve 2'!$D528</f>
        <v>0</v>
      </c>
      <c r="K523">
        <f>'Reserve 3'!$C528</f>
        <v>0</v>
      </c>
      <c r="L523">
        <f>'Reserve 3'!$D528</f>
        <v>0</v>
      </c>
      <c r="M523">
        <f>'Reserve 4'!$C528</f>
        <v>0</v>
      </c>
      <c r="N523">
        <f>'Reserve 4'!$D528</f>
        <v>0</v>
      </c>
      <c r="O523">
        <f>'Reserve 5'!$C528</f>
        <v>0</v>
      </c>
      <c r="P523">
        <f>'Reserve 5'!$D528</f>
        <v>0</v>
      </c>
      <c r="Q523">
        <f>'Reserve 6'!$C528</f>
        <v>0</v>
      </c>
      <c r="R523">
        <f>'Reserve 6'!$D528</f>
        <v>0</v>
      </c>
      <c r="S523">
        <f>'Reserve 7'!$C528</f>
        <v>0</v>
      </c>
      <c r="T523">
        <f>'Reserve 7'!$D528</f>
        <v>0</v>
      </c>
      <c r="U523" t="str">
        <f>IF(A523=0,"",IF(COUNTIF(A$2:A523,A523)&gt;1,"",ROW()+(COLUMN()-20)/10000))</f>
        <v/>
      </c>
      <c r="V523" t="str">
        <f>IF(B523=0,"",IF(COUNTIF(B$2:B523,B523)&gt;1,"",ROW()+(COLUMN()-20)/10000))</f>
        <v/>
      </c>
      <c r="W523" t="str">
        <f>IF(C523=0,"",IF(COUNTIF(C$2:C523,C523)&gt;1,"",ROW()+(COLUMN()-20)/10000))</f>
        <v/>
      </c>
      <c r="X523" t="str">
        <f>IF(D523=0,"",IF(COUNTIF(D$2:D523,D523)&gt;1,"",ROW()+(COLUMN()-20)/10000))</f>
        <v/>
      </c>
      <c r="Y523" t="str">
        <f>IF(E523=0,"",IF(COUNTIF(E$2:E523,E523)&gt;1,"",ROW()+(COLUMN()-20)/10000))</f>
        <v/>
      </c>
      <c r="Z523" t="str">
        <f>IF(F523=0,"",IF(COUNTIF(F$2:F523,F523)&gt;1,"",ROW()+(COLUMN()-20)/10000))</f>
        <v/>
      </c>
      <c r="AA523" t="str">
        <f>IF(G523=0,"",IF(COUNTIF(G$2:G523,G523)&gt;1,"",ROW()+(COLUMN()-20)/10000))</f>
        <v/>
      </c>
      <c r="AB523" t="str">
        <f>IF(H523=0,"",IF(COUNTIF(H$2:H523,H523)&gt;1,"",ROW()+(COLUMN()-20)/10000))</f>
        <v/>
      </c>
      <c r="AC523" t="str">
        <f>IF(I523=0,"",IF(COUNTIF(I$2:I523,I523)&gt;1,"",ROW()+(COLUMN()-20)/10000))</f>
        <v/>
      </c>
      <c r="AD523" t="str">
        <f>IF(J523=0,"",IF(COUNTIF(J$2:J523,J523)&gt;1,"",ROW()+(COLUMN()-20)/10000))</f>
        <v/>
      </c>
      <c r="AE523" t="str">
        <f>IF(K523=0,"",IF(COUNTIF(K$2:K523,K523)&gt;1,"",ROW()+(COLUMN()-20)/10000))</f>
        <v/>
      </c>
      <c r="AF523" t="str">
        <f>IF(L523=0,"",IF(COUNTIF(L$2:L523,L523)&gt;1,"",ROW()+(COLUMN()-20)/10000))</f>
        <v/>
      </c>
      <c r="AG523" t="str">
        <f>IF(M523=0,"",IF(COUNTIF(M$2:M523,M523)&gt;1,"",ROW()+(COLUMN()-20)/10000))</f>
        <v/>
      </c>
      <c r="AH523" t="str">
        <f>IF(N523=0,"",IF(COUNTIF(N$2:N523,N523)&gt;1,"",ROW()+(COLUMN()-20)/10000))</f>
        <v/>
      </c>
      <c r="AI523" t="str">
        <f>IF(O523=0,"",IF(COUNTIF(O$2:O523,O523)&gt;1,"",ROW()+(COLUMN()-20)/10000))</f>
        <v/>
      </c>
      <c r="AJ523" t="str">
        <f>IF(P523=0,"",IF(COUNTIF(P$2:P523,P523)&gt;1,"",ROW()+(COLUMN()-20)/10000))</f>
        <v/>
      </c>
      <c r="AK523" t="str">
        <f>IF(Q523=0,"",IF(COUNTIF(Q$2:Q523,Q523)&gt;1,"",ROW()+(COLUMN()-20)/10000))</f>
        <v/>
      </c>
      <c r="AL523" t="str">
        <f>IF(R523=0,"",IF(COUNTIF(R$2:R523,R523)&gt;1,"",ROW()+(COLUMN()-20)/10000))</f>
        <v/>
      </c>
      <c r="AM523" t="str">
        <f>IF(S523=0,"",IF(COUNTIF(S$2:S523,S523)&gt;1,"",ROW()+(COLUMN()-20)/10000))</f>
        <v/>
      </c>
      <c r="AN523" t="str">
        <f>IF(T523=0,"",IF(COUNTIF(T$2:T523,T523)&gt;1,"",ROW()+(COLUMN()-20)/10000))</f>
        <v/>
      </c>
      <c r="AO523" t="str">
        <f t="shared" si="133"/>
        <v/>
      </c>
      <c r="AP523" t="str">
        <f t="shared" ca="1" si="131"/>
        <v/>
      </c>
      <c r="AQ523" t="str">
        <f ca="1">IF(AP523="","",IF(COUNTIF($AP$2:AP523,AP523)&gt;1,"",IF(AP523="overdracht",1,ROW())))</f>
        <v/>
      </c>
      <c r="AT523" t="str">
        <f t="shared" ca="1" si="134"/>
        <v/>
      </c>
      <c r="AU523" t="str">
        <f t="shared" si="135"/>
        <v/>
      </c>
      <c r="AV523" t="str">
        <f t="shared" si="136"/>
        <v/>
      </c>
      <c r="AW523" s="104" t="str">
        <f>IF(A523=Detail!$E$3,ROW()+5+(COLUMN()-48)/1000,"")</f>
        <v/>
      </c>
      <c r="AX523" t="str">
        <f>IF(B523=Detail!$E$3,ROW()+5+(COLUMN()-48)/1000,"")</f>
        <v/>
      </c>
      <c r="AY523" t="str">
        <f>IF(C523=Detail!$E$3,ROW()+5+(COLUMN()-48)/1000,"")</f>
        <v/>
      </c>
      <c r="AZ523" t="str">
        <f>IF(D523=Detail!$E$3,ROW()+5+(COLUMN()-48)/1000,"")</f>
        <v/>
      </c>
      <c r="BA523" t="str">
        <f>IF(E523=Detail!$E$3,ROW()+5+(COLUMN()-48)/1000,"")</f>
        <v/>
      </c>
      <c r="BB523" t="str">
        <f>IF(F523=Detail!$E$3,ROW()+5+(COLUMN()-48)/1000,"")</f>
        <v/>
      </c>
      <c r="BC523" t="str">
        <f>IF(G523=Detail!$E$3,ROW()+5+(COLUMN()-48)/1000,"")</f>
        <v/>
      </c>
      <c r="BD523" t="str">
        <f>IF(H523=Detail!$E$3,ROW()+5+(COLUMN()-48)/1000,"")</f>
        <v/>
      </c>
      <c r="BE523" t="str">
        <f>IF(I523=Detail!$E$3,ROW()+5+(COLUMN()-48)/1000,"")</f>
        <v/>
      </c>
      <c r="BF523" t="str">
        <f>IF(J523=Detail!$E$3,ROW()+5+(COLUMN()-48)/1000,"")</f>
        <v/>
      </c>
      <c r="BG523" t="str">
        <f>IF(K523=Detail!$E$3,ROW()+5+(COLUMN()-48)/1000,"")</f>
        <v/>
      </c>
      <c r="BH523" t="str">
        <f>IF(L523=Detail!$E$3,ROW()+5+(COLUMN()-48)/1000,"")</f>
        <v/>
      </c>
      <c r="BI523" t="str">
        <f>IF(M523=Detail!$E$3,ROW()+5+(COLUMN()-48)/1000,"")</f>
        <v/>
      </c>
      <c r="BJ523" t="str">
        <f>IF(N523=Detail!$E$3,ROW()+5+(COLUMN()-48)/1000,"")</f>
        <v/>
      </c>
      <c r="BK523" t="str">
        <f>IF(O523=Detail!$E$3,ROW()+5+(COLUMN()-48)/1000,"")</f>
        <v/>
      </c>
      <c r="BL523" t="str">
        <f>IF(P523=Detail!$E$3,ROW()+5+(COLUMN()-48)/1000,"")</f>
        <v/>
      </c>
      <c r="BM523" t="str">
        <f>IF(Q523=Detail!$E$3,ROW()+5+(COLUMN()-48)/1000,"")</f>
        <v/>
      </c>
      <c r="BN523" t="str">
        <f>IF(R523=Detail!$E$3,ROW()+5+(COLUMN()-48)/1000,"")</f>
        <v/>
      </c>
      <c r="BO523" t="str">
        <f>IF(S523=Detail!$E$3,ROW()+5+(COLUMN()-48)/1000,"")</f>
        <v/>
      </c>
      <c r="BP523" t="str">
        <f>IF(T523=Detail!$E$3,ROW()+5+(COLUMN()-48)/1000,"")</f>
        <v/>
      </c>
      <c r="BQ523" t="str">
        <f t="shared" ca="1" si="132"/>
        <v/>
      </c>
      <c r="BR523" t="str">
        <f>IF(BS523="","","'"&amp;VLOOKUP(ROUND((BS523-ROUNDDOWN(BS523,0))*1000,0),$BT$2:$BU$21,2,FALSE)&amp;"'!A"&amp;ROUNDDOWN(Codedata!BS523,0))</f>
        <v/>
      </c>
      <c r="BS523" t="str">
        <f t="shared" si="137"/>
        <v/>
      </c>
      <c r="BV523" t="str">
        <f t="shared" ca="1" si="138"/>
        <v/>
      </c>
      <c r="BW523" t="str">
        <f t="shared" ca="1" si="139"/>
        <v/>
      </c>
      <c r="BX523" t="str">
        <f t="shared" ca="1" si="140"/>
        <v/>
      </c>
      <c r="BY523" t="str">
        <f t="shared" ca="1" si="141"/>
        <v/>
      </c>
      <c r="BZ523" t="str">
        <f t="shared" ca="1" si="142"/>
        <v/>
      </c>
      <c r="CA523" t="str">
        <f t="shared" ca="1" si="143"/>
        <v/>
      </c>
      <c r="CB523" t="str">
        <f t="shared" ca="1" si="144"/>
        <v/>
      </c>
      <c r="CC523" t="str">
        <f t="shared" ca="1" si="145"/>
        <v/>
      </c>
    </row>
    <row r="524" spans="1:81" x14ac:dyDescent="0.3">
      <c r="A524">
        <f>Cash!$C529</f>
        <v>0</v>
      </c>
      <c r="B524">
        <f>Cash!$D529</f>
        <v>0</v>
      </c>
      <c r="C524">
        <f>Zicht!$C529</f>
        <v>0</v>
      </c>
      <c r="D524">
        <f>Zicht!$D529</f>
        <v>0</v>
      </c>
      <c r="E524">
        <f>Spaar!$C529</f>
        <v>0</v>
      </c>
      <c r="F524">
        <f>Spaar!$D529</f>
        <v>0</v>
      </c>
      <c r="G524">
        <f>'Reserve 1'!$C529</f>
        <v>0</v>
      </c>
      <c r="H524">
        <f>'Reserve 1'!$D529</f>
        <v>0</v>
      </c>
      <c r="I524">
        <f>'Reserve 2'!$C529</f>
        <v>0</v>
      </c>
      <c r="J524">
        <f>'Reserve 2'!$D529</f>
        <v>0</v>
      </c>
      <c r="K524">
        <f>'Reserve 3'!$C529</f>
        <v>0</v>
      </c>
      <c r="L524">
        <f>'Reserve 3'!$D529</f>
        <v>0</v>
      </c>
      <c r="M524">
        <f>'Reserve 4'!$C529</f>
        <v>0</v>
      </c>
      <c r="N524">
        <f>'Reserve 4'!$D529</f>
        <v>0</v>
      </c>
      <c r="O524">
        <f>'Reserve 5'!$C529</f>
        <v>0</v>
      </c>
      <c r="P524">
        <f>'Reserve 5'!$D529</f>
        <v>0</v>
      </c>
      <c r="Q524">
        <f>'Reserve 6'!$C529</f>
        <v>0</v>
      </c>
      <c r="R524">
        <f>'Reserve 6'!$D529</f>
        <v>0</v>
      </c>
      <c r="S524">
        <f>'Reserve 7'!$C529</f>
        <v>0</v>
      </c>
      <c r="T524">
        <f>'Reserve 7'!$D529</f>
        <v>0</v>
      </c>
      <c r="U524" t="str">
        <f>IF(A524=0,"",IF(COUNTIF(A$2:A524,A524)&gt;1,"",ROW()+(COLUMN()-20)/10000))</f>
        <v/>
      </c>
      <c r="V524" t="str">
        <f>IF(B524=0,"",IF(COUNTIF(B$2:B524,B524)&gt;1,"",ROW()+(COLUMN()-20)/10000))</f>
        <v/>
      </c>
      <c r="W524" t="str">
        <f>IF(C524=0,"",IF(COUNTIF(C$2:C524,C524)&gt;1,"",ROW()+(COLUMN()-20)/10000))</f>
        <v/>
      </c>
      <c r="X524" t="str">
        <f>IF(D524=0,"",IF(COUNTIF(D$2:D524,D524)&gt;1,"",ROW()+(COLUMN()-20)/10000))</f>
        <v/>
      </c>
      <c r="Y524" t="str">
        <f>IF(E524=0,"",IF(COUNTIF(E$2:E524,E524)&gt;1,"",ROW()+(COLUMN()-20)/10000))</f>
        <v/>
      </c>
      <c r="Z524" t="str">
        <f>IF(F524=0,"",IF(COUNTIF(F$2:F524,F524)&gt;1,"",ROW()+(COLUMN()-20)/10000))</f>
        <v/>
      </c>
      <c r="AA524" t="str">
        <f>IF(G524=0,"",IF(COUNTIF(G$2:G524,G524)&gt;1,"",ROW()+(COLUMN()-20)/10000))</f>
        <v/>
      </c>
      <c r="AB524" t="str">
        <f>IF(H524=0,"",IF(COUNTIF(H$2:H524,H524)&gt;1,"",ROW()+(COLUMN()-20)/10000))</f>
        <v/>
      </c>
      <c r="AC524" t="str">
        <f>IF(I524=0,"",IF(COUNTIF(I$2:I524,I524)&gt;1,"",ROW()+(COLUMN()-20)/10000))</f>
        <v/>
      </c>
      <c r="AD524" t="str">
        <f>IF(J524=0,"",IF(COUNTIF(J$2:J524,J524)&gt;1,"",ROW()+(COLUMN()-20)/10000))</f>
        <v/>
      </c>
      <c r="AE524" t="str">
        <f>IF(K524=0,"",IF(COUNTIF(K$2:K524,K524)&gt;1,"",ROW()+(COLUMN()-20)/10000))</f>
        <v/>
      </c>
      <c r="AF524" t="str">
        <f>IF(L524=0,"",IF(COUNTIF(L$2:L524,L524)&gt;1,"",ROW()+(COLUMN()-20)/10000))</f>
        <v/>
      </c>
      <c r="AG524" t="str">
        <f>IF(M524=0,"",IF(COUNTIF(M$2:M524,M524)&gt;1,"",ROW()+(COLUMN()-20)/10000))</f>
        <v/>
      </c>
      <c r="AH524" t="str">
        <f>IF(N524=0,"",IF(COUNTIF(N$2:N524,N524)&gt;1,"",ROW()+(COLUMN()-20)/10000))</f>
        <v/>
      </c>
      <c r="AI524" t="str">
        <f>IF(O524=0,"",IF(COUNTIF(O$2:O524,O524)&gt;1,"",ROW()+(COLUMN()-20)/10000))</f>
        <v/>
      </c>
      <c r="AJ524" t="str">
        <f>IF(P524=0,"",IF(COUNTIF(P$2:P524,P524)&gt;1,"",ROW()+(COLUMN()-20)/10000))</f>
        <v/>
      </c>
      <c r="AK524" t="str">
        <f>IF(Q524=0,"",IF(COUNTIF(Q$2:Q524,Q524)&gt;1,"",ROW()+(COLUMN()-20)/10000))</f>
        <v/>
      </c>
      <c r="AL524" t="str">
        <f>IF(R524=0,"",IF(COUNTIF(R$2:R524,R524)&gt;1,"",ROW()+(COLUMN()-20)/10000))</f>
        <v/>
      </c>
      <c r="AM524" t="str">
        <f>IF(S524=0,"",IF(COUNTIF(S$2:S524,S524)&gt;1,"",ROW()+(COLUMN()-20)/10000))</f>
        <v/>
      </c>
      <c r="AN524" t="str">
        <f>IF(T524=0,"",IF(COUNTIF(T$2:T524,T524)&gt;1,"",ROW()+(COLUMN()-20)/10000))</f>
        <v/>
      </c>
      <c r="AO524" t="str">
        <f t="shared" si="133"/>
        <v/>
      </c>
      <c r="AP524" t="str">
        <f t="shared" ca="1" si="131"/>
        <v/>
      </c>
      <c r="AQ524" t="str">
        <f ca="1">IF(AP524="","",IF(COUNTIF($AP$2:AP524,AP524)&gt;1,"",IF(AP524="overdracht",1,ROW())))</f>
        <v/>
      </c>
      <c r="AT524" t="str">
        <f t="shared" ca="1" si="134"/>
        <v/>
      </c>
      <c r="AU524" t="str">
        <f t="shared" si="135"/>
        <v/>
      </c>
      <c r="AV524" t="str">
        <f t="shared" si="136"/>
        <v/>
      </c>
      <c r="AW524" s="104" t="str">
        <f>IF(A524=Detail!$E$3,ROW()+5+(COLUMN()-48)/1000,"")</f>
        <v/>
      </c>
      <c r="AX524" t="str">
        <f>IF(B524=Detail!$E$3,ROW()+5+(COLUMN()-48)/1000,"")</f>
        <v/>
      </c>
      <c r="AY524" t="str">
        <f>IF(C524=Detail!$E$3,ROW()+5+(COLUMN()-48)/1000,"")</f>
        <v/>
      </c>
      <c r="AZ524" t="str">
        <f>IF(D524=Detail!$E$3,ROW()+5+(COLUMN()-48)/1000,"")</f>
        <v/>
      </c>
      <c r="BA524" t="str">
        <f>IF(E524=Detail!$E$3,ROW()+5+(COLUMN()-48)/1000,"")</f>
        <v/>
      </c>
      <c r="BB524" t="str">
        <f>IF(F524=Detail!$E$3,ROW()+5+(COLUMN()-48)/1000,"")</f>
        <v/>
      </c>
      <c r="BC524" t="str">
        <f>IF(G524=Detail!$E$3,ROW()+5+(COLUMN()-48)/1000,"")</f>
        <v/>
      </c>
      <c r="BD524" t="str">
        <f>IF(H524=Detail!$E$3,ROW()+5+(COLUMN()-48)/1000,"")</f>
        <v/>
      </c>
      <c r="BE524" t="str">
        <f>IF(I524=Detail!$E$3,ROW()+5+(COLUMN()-48)/1000,"")</f>
        <v/>
      </c>
      <c r="BF524" t="str">
        <f>IF(J524=Detail!$E$3,ROW()+5+(COLUMN()-48)/1000,"")</f>
        <v/>
      </c>
      <c r="BG524" t="str">
        <f>IF(K524=Detail!$E$3,ROW()+5+(COLUMN()-48)/1000,"")</f>
        <v/>
      </c>
      <c r="BH524" t="str">
        <f>IF(L524=Detail!$E$3,ROW()+5+(COLUMN()-48)/1000,"")</f>
        <v/>
      </c>
      <c r="BI524" t="str">
        <f>IF(M524=Detail!$E$3,ROW()+5+(COLUMN()-48)/1000,"")</f>
        <v/>
      </c>
      <c r="BJ524" t="str">
        <f>IF(N524=Detail!$E$3,ROW()+5+(COLUMN()-48)/1000,"")</f>
        <v/>
      </c>
      <c r="BK524" t="str">
        <f>IF(O524=Detail!$E$3,ROW()+5+(COLUMN()-48)/1000,"")</f>
        <v/>
      </c>
      <c r="BL524" t="str">
        <f>IF(P524=Detail!$E$3,ROW()+5+(COLUMN()-48)/1000,"")</f>
        <v/>
      </c>
      <c r="BM524" t="str">
        <f>IF(Q524=Detail!$E$3,ROW()+5+(COLUMN()-48)/1000,"")</f>
        <v/>
      </c>
      <c r="BN524" t="str">
        <f>IF(R524=Detail!$E$3,ROW()+5+(COLUMN()-48)/1000,"")</f>
        <v/>
      </c>
      <c r="BO524" t="str">
        <f>IF(S524=Detail!$E$3,ROW()+5+(COLUMN()-48)/1000,"")</f>
        <v/>
      </c>
      <c r="BP524" t="str">
        <f>IF(T524=Detail!$E$3,ROW()+5+(COLUMN()-48)/1000,"")</f>
        <v/>
      </c>
      <c r="BQ524" t="str">
        <f t="shared" ca="1" si="132"/>
        <v/>
      </c>
      <c r="BR524" t="str">
        <f>IF(BS524="","","'"&amp;VLOOKUP(ROUND((BS524-ROUNDDOWN(BS524,0))*1000,0),$BT$2:$BU$21,2,FALSE)&amp;"'!A"&amp;ROUNDDOWN(Codedata!BS524,0))</f>
        <v/>
      </c>
      <c r="BS524" t="str">
        <f t="shared" si="137"/>
        <v/>
      </c>
      <c r="BV524" t="str">
        <f t="shared" ca="1" si="138"/>
        <v/>
      </c>
      <c r="BW524" t="str">
        <f t="shared" ca="1" si="139"/>
        <v/>
      </c>
      <c r="BX524" t="str">
        <f t="shared" ca="1" si="140"/>
        <v/>
      </c>
      <c r="BY524" t="str">
        <f t="shared" ca="1" si="141"/>
        <v/>
      </c>
      <c r="BZ524" t="str">
        <f t="shared" ca="1" si="142"/>
        <v/>
      </c>
      <c r="CA524" t="str">
        <f t="shared" ca="1" si="143"/>
        <v/>
      </c>
      <c r="CB524" t="str">
        <f t="shared" ca="1" si="144"/>
        <v/>
      </c>
      <c r="CC524" t="str">
        <f t="shared" ca="1" si="145"/>
        <v/>
      </c>
    </row>
    <row r="525" spans="1:81" x14ac:dyDescent="0.3">
      <c r="A525">
        <f>Cash!$C530</f>
        <v>0</v>
      </c>
      <c r="B525">
        <f>Cash!$D530</f>
        <v>0</v>
      </c>
      <c r="C525">
        <f>Zicht!$C530</f>
        <v>0</v>
      </c>
      <c r="D525">
        <f>Zicht!$D530</f>
        <v>0</v>
      </c>
      <c r="E525">
        <f>Spaar!$C530</f>
        <v>0</v>
      </c>
      <c r="F525">
        <f>Spaar!$D530</f>
        <v>0</v>
      </c>
      <c r="G525">
        <f>'Reserve 1'!$C530</f>
        <v>0</v>
      </c>
      <c r="H525">
        <f>'Reserve 1'!$D530</f>
        <v>0</v>
      </c>
      <c r="I525">
        <f>'Reserve 2'!$C530</f>
        <v>0</v>
      </c>
      <c r="J525">
        <f>'Reserve 2'!$D530</f>
        <v>0</v>
      </c>
      <c r="K525">
        <f>'Reserve 3'!$C530</f>
        <v>0</v>
      </c>
      <c r="L525">
        <f>'Reserve 3'!$D530</f>
        <v>0</v>
      </c>
      <c r="M525">
        <f>'Reserve 4'!$C530</f>
        <v>0</v>
      </c>
      <c r="N525">
        <f>'Reserve 4'!$D530</f>
        <v>0</v>
      </c>
      <c r="O525">
        <f>'Reserve 5'!$C530</f>
        <v>0</v>
      </c>
      <c r="P525">
        <f>'Reserve 5'!$D530</f>
        <v>0</v>
      </c>
      <c r="Q525">
        <f>'Reserve 6'!$C530</f>
        <v>0</v>
      </c>
      <c r="R525">
        <f>'Reserve 6'!$D530</f>
        <v>0</v>
      </c>
      <c r="S525">
        <f>'Reserve 7'!$C530</f>
        <v>0</v>
      </c>
      <c r="T525">
        <f>'Reserve 7'!$D530</f>
        <v>0</v>
      </c>
      <c r="U525" t="str">
        <f>IF(A525=0,"",IF(COUNTIF(A$2:A525,A525)&gt;1,"",ROW()+(COLUMN()-20)/10000))</f>
        <v/>
      </c>
      <c r="V525" t="str">
        <f>IF(B525=0,"",IF(COUNTIF(B$2:B525,B525)&gt;1,"",ROW()+(COLUMN()-20)/10000))</f>
        <v/>
      </c>
      <c r="W525" t="str">
        <f>IF(C525=0,"",IF(COUNTIF(C$2:C525,C525)&gt;1,"",ROW()+(COLUMN()-20)/10000))</f>
        <v/>
      </c>
      <c r="X525" t="str">
        <f>IF(D525=0,"",IF(COUNTIF(D$2:D525,D525)&gt;1,"",ROW()+(COLUMN()-20)/10000))</f>
        <v/>
      </c>
      <c r="Y525" t="str">
        <f>IF(E525=0,"",IF(COUNTIF(E$2:E525,E525)&gt;1,"",ROW()+(COLUMN()-20)/10000))</f>
        <v/>
      </c>
      <c r="Z525" t="str">
        <f>IF(F525=0,"",IF(COUNTIF(F$2:F525,F525)&gt;1,"",ROW()+(COLUMN()-20)/10000))</f>
        <v/>
      </c>
      <c r="AA525" t="str">
        <f>IF(G525=0,"",IF(COUNTIF(G$2:G525,G525)&gt;1,"",ROW()+(COLUMN()-20)/10000))</f>
        <v/>
      </c>
      <c r="AB525" t="str">
        <f>IF(H525=0,"",IF(COUNTIF(H$2:H525,H525)&gt;1,"",ROW()+(COLUMN()-20)/10000))</f>
        <v/>
      </c>
      <c r="AC525" t="str">
        <f>IF(I525=0,"",IF(COUNTIF(I$2:I525,I525)&gt;1,"",ROW()+(COLUMN()-20)/10000))</f>
        <v/>
      </c>
      <c r="AD525" t="str">
        <f>IF(J525=0,"",IF(COUNTIF(J$2:J525,J525)&gt;1,"",ROW()+(COLUMN()-20)/10000))</f>
        <v/>
      </c>
      <c r="AE525" t="str">
        <f>IF(K525=0,"",IF(COUNTIF(K$2:K525,K525)&gt;1,"",ROW()+(COLUMN()-20)/10000))</f>
        <v/>
      </c>
      <c r="AF525" t="str">
        <f>IF(L525=0,"",IF(COUNTIF(L$2:L525,L525)&gt;1,"",ROW()+(COLUMN()-20)/10000))</f>
        <v/>
      </c>
      <c r="AG525" t="str">
        <f>IF(M525=0,"",IF(COUNTIF(M$2:M525,M525)&gt;1,"",ROW()+(COLUMN()-20)/10000))</f>
        <v/>
      </c>
      <c r="AH525" t="str">
        <f>IF(N525=0,"",IF(COUNTIF(N$2:N525,N525)&gt;1,"",ROW()+(COLUMN()-20)/10000))</f>
        <v/>
      </c>
      <c r="AI525" t="str">
        <f>IF(O525=0,"",IF(COUNTIF(O$2:O525,O525)&gt;1,"",ROW()+(COLUMN()-20)/10000))</f>
        <v/>
      </c>
      <c r="AJ525" t="str">
        <f>IF(P525=0,"",IF(COUNTIF(P$2:P525,P525)&gt;1,"",ROW()+(COLUMN()-20)/10000))</f>
        <v/>
      </c>
      <c r="AK525" t="str">
        <f>IF(Q525=0,"",IF(COUNTIF(Q$2:Q525,Q525)&gt;1,"",ROW()+(COLUMN()-20)/10000))</f>
        <v/>
      </c>
      <c r="AL525" t="str">
        <f>IF(R525=0,"",IF(COUNTIF(R$2:R525,R525)&gt;1,"",ROW()+(COLUMN()-20)/10000))</f>
        <v/>
      </c>
      <c r="AM525" t="str">
        <f>IF(S525=0,"",IF(COUNTIF(S$2:S525,S525)&gt;1,"",ROW()+(COLUMN()-20)/10000))</f>
        <v/>
      </c>
      <c r="AN525" t="str">
        <f>IF(T525=0,"",IF(COUNTIF(T$2:T525,T525)&gt;1,"",ROW()+(COLUMN()-20)/10000))</f>
        <v/>
      </c>
      <c r="AO525" t="str">
        <f t="shared" si="133"/>
        <v/>
      </c>
      <c r="AP525" t="str">
        <f t="shared" ca="1" si="131"/>
        <v/>
      </c>
      <c r="AQ525" t="str">
        <f ca="1">IF(AP525="","",IF(COUNTIF($AP$2:AP525,AP525)&gt;1,"",IF(AP525="overdracht",1,ROW())))</f>
        <v/>
      </c>
      <c r="AT525" t="str">
        <f t="shared" ca="1" si="134"/>
        <v/>
      </c>
      <c r="AU525" t="str">
        <f t="shared" si="135"/>
        <v/>
      </c>
      <c r="AV525" t="str">
        <f t="shared" si="136"/>
        <v/>
      </c>
      <c r="AW525" s="104" t="str">
        <f>IF(A525=Detail!$E$3,ROW()+5+(COLUMN()-48)/1000,"")</f>
        <v/>
      </c>
      <c r="AX525" t="str">
        <f>IF(B525=Detail!$E$3,ROW()+5+(COLUMN()-48)/1000,"")</f>
        <v/>
      </c>
      <c r="AY525" t="str">
        <f>IF(C525=Detail!$E$3,ROW()+5+(COLUMN()-48)/1000,"")</f>
        <v/>
      </c>
      <c r="AZ525" t="str">
        <f>IF(D525=Detail!$E$3,ROW()+5+(COLUMN()-48)/1000,"")</f>
        <v/>
      </c>
      <c r="BA525" t="str">
        <f>IF(E525=Detail!$E$3,ROW()+5+(COLUMN()-48)/1000,"")</f>
        <v/>
      </c>
      <c r="BB525" t="str">
        <f>IF(F525=Detail!$E$3,ROW()+5+(COLUMN()-48)/1000,"")</f>
        <v/>
      </c>
      <c r="BC525" t="str">
        <f>IF(G525=Detail!$E$3,ROW()+5+(COLUMN()-48)/1000,"")</f>
        <v/>
      </c>
      <c r="BD525" t="str">
        <f>IF(H525=Detail!$E$3,ROW()+5+(COLUMN()-48)/1000,"")</f>
        <v/>
      </c>
      <c r="BE525" t="str">
        <f>IF(I525=Detail!$E$3,ROW()+5+(COLUMN()-48)/1000,"")</f>
        <v/>
      </c>
      <c r="BF525" t="str">
        <f>IF(J525=Detail!$E$3,ROW()+5+(COLUMN()-48)/1000,"")</f>
        <v/>
      </c>
      <c r="BG525" t="str">
        <f>IF(K525=Detail!$E$3,ROW()+5+(COLUMN()-48)/1000,"")</f>
        <v/>
      </c>
      <c r="BH525" t="str">
        <f>IF(L525=Detail!$E$3,ROW()+5+(COLUMN()-48)/1000,"")</f>
        <v/>
      </c>
      <c r="BI525" t="str">
        <f>IF(M525=Detail!$E$3,ROW()+5+(COLUMN()-48)/1000,"")</f>
        <v/>
      </c>
      <c r="BJ525" t="str">
        <f>IF(N525=Detail!$E$3,ROW()+5+(COLUMN()-48)/1000,"")</f>
        <v/>
      </c>
      <c r="BK525" t="str">
        <f>IF(O525=Detail!$E$3,ROW()+5+(COLUMN()-48)/1000,"")</f>
        <v/>
      </c>
      <c r="BL525" t="str">
        <f>IF(P525=Detail!$E$3,ROW()+5+(COLUMN()-48)/1000,"")</f>
        <v/>
      </c>
      <c r="BM525" t="str">
        <f>IF(Q525=Detail!$E$3,ROW()+5+(COLUMN()-48)/1000,"")</f>
        <v/>
      </c>
      <c r="BN525" t="str">
        <f>IF(R525=Detail!$E$3,ROW()+5+(COLUMN()-48)/1000,"")</f>
        <v/>
      </c>
      <c r="BO525" t="str">
        <f>IF(S525=Detail!$E$3,ROW()+5+(COLUMN()-48)/1000,"")</f>
        <v/>
      </c>
      <c r="BP525" t="str">
        <f>IF(T525=Detail!$E$3,ROW()+5+(COLUMN()-48)/1000,"")</f>
        <v/>
      </c>
      <c r="BQ525" t="str">
        <f t="shared" ca="1" si="132"/>
        <v/>
      </c>
      <c r="BR525" t="str">
        <f>IF(BS525="","","'"&amp;VLOOKUP(ROUND((BS525-ROUNDDOWN(BS525,0))*1000,0),$BT$2:$BU$21,2,FALSE)&amp;"'!A"&amp;ROUNDDOWN(Codedata!BS525,0))</f>
        <v/>
      </c>
      <c r="BS525" t="str">
        <f t="shared" si="137"/>
        <v/>
      </c>
      <c r="BV525" t="str">
        <f t="shared" ca="1" si="138"/>
        <v/>
      </c>
      <c r="BW525" t="str">
        <f t="shared" ca="1" si="139"/>
        <v/>
      </c>
      <c r="BX525" t="str">
        <f t="shared" ca="1" si="140"/>
        <v/>
      </c>
      <c r="BY525" t="str">
        <f t="shared" ca="1" si="141"/>
        <v/>
      </c>
      <c r="BZ525" t="str">
        <f t="shared" ca="1" si="142"/>
        <v/>
      </c>
      <c r="CA525" t="str">
        <f t="shared" ca="1" si="143"/>
        <v/>
      </c>
      <c r="CB525" t="str">
        <f t="shared" ca="1" si="144"/>
        <v/>
      </c>
      <c r="CC525" t="str">
        <f t="shared" ca="1" si="145"/>
        <v/>
      </c>
    </row>
    <row r="526" spans="1:81" x14ac:dyDescent="0.3">
      <c r="A526">
        <f>Cash!$C531</f>
        <v>0</v>
      </c>
      <c r="B526">
        <f>Cash!$D531</f>
        <v>0</v>
      </c>
      <c r="C526">
        <f>Zicht!$C531</f>
        <v>0</v>
      </c>
      <c r="D526">
        <f>Zicht!$D531</f>
        <v>0</v>
      </c>
      <c r="E526">
        <f>Spaar!$C531</f>
        <v>0</v>
      </c>
      <c r="F526">
        <f>Spaar!$D531</f>
        <v>0</v>
      </c>
      <c r="G526">
        <f>'Reserve 1'!$C531</f>
        <v>0</v>
      </c>
      <c r="H526">
        <f>'Reserve 1'!$D531</f>
        <v>0</v>
      </c>
      <c r="I526">
        <f>'Reserve 2'!$C531</f>
        <v>0</v>
      </c>
      <c r="J526">
        <f>'Reserve 2'!$D531</f>
        <v>0</v>
      </c>
      <c r="K526">
        <f>'Reserve 3'!$C531</f>
        <v>0</v>
      </c>
      <c r="L526">
        <f>'Reserve 3'!$D531</f>
        <v>0</v>
      </c>
      <c r="M526">
        <f>'Reserve 4'!$C531</f>
        <v>0</v>
      </c>
      <c r="N526">
        <f>'Reserve 4'!$D531</f>
        <v>0</v>
      </c>
      <c r="O526">
        <f>'Reserve 5'!$C531</f>
        <v>0</v>
      </c>
      <c r="P526">
        <f>'Reserve 5'!$D531</f>
        <v>0</v>
      </c>
      <c r="Q526">
        <f>'Reserve 6'!$C531</f>
        <v>0</v>
      </c>
      <c r="R526">
        <f>'Reserve 6'!$D531</f>
        <v>0</v>
      </c>
      <c r="S526">
        <f>'Reserve 7'!$C531</f>
        <v>0</v>
      </c>
      <c r="T526">
        <f>'Reserve 7'!$D531</f>
        <v>0</v>
      </c>
      <c r="U526" t="str">
        <f>IF(A526=0,"",IF(COUNTIF(A$2:A526,A526)&gt;1,"",ROW()+(COLUMN()-20)/10000))</f>
        <v/>
      </c>
      <c r="V526" t="str">
        <f>IF(B526=0,"",IF(COUNTIF(B$2:B526,B526)&gt;1,"",ROW()+(COLUMN()-20)/10000))</f>
        <v/>
      </c>
      <c r="W526" t="str">
        <f>IF(C526=0,"",IF(COUNTIF(C$2:C526,C526)&gt;1,"",ROW()+(COLUMN()-20)/10000))</f>
        <v/>
      </c>
      <c r="X526" t="str">
        <f>IF(D526=0,"",IF(COUNTIF(D$2:D526,D526)&gt;1,"",ROW()+(COLUMN()-20)/10000))</f>
        <v/>
      </c>
      <c r="Y526" t="str">
        <f>IF(E526=0,"",IF(COUNTIF(E$2:E526,E526)&gt;1,"",ROW()+(COLUMN()-20)/10000))</f>
        <v/>
      </c>
      <c r="Z526" t="str">
        <f>IF(F526=0,"",IF(COUNTIF(F$2:F526,F526)&gt;1,"",ROW()+(COLUMN()-20)/10000))</f>
        <v/>
      </c>
      <c r="AA526" t="str">
        <f>IF(G526=0,"",IF(COUNTIF(G$2:G526,G526)&gt;1,"",ROW()+(COLUMN()-20)/10000))</f>
        <v/>
      </c>
      <c r="AB526" t="str">
        <f>IF(H526=0,"",IF(COUNTIF(H$2:H526,H526)&gt;1,"",ROW()+(COLUMN()-20)/10000))</f>
        <v/>
      </c>
      <c r="AC526" t="str">
        <f>IF(I526=0,"",IF(COUNTIF(I$2:I526,I526)&gt;1,"",ROW()+(COLUMN()-20)/10000))</f>
        <v/>
      </c>
      <c r="AD526" t="str">
        <f>IF(J526=0,"",IF(COUNTIF(J$2:J526,J526)&gt;1,"",ROW()+(COLUMN()-20)/10000))</f>
        <v/>
      </c>
      <c r="AE526" t="str">
        <f>IF(K526=0,"",IF(COUNTIF(K$2:K526,K526)&gt;1,"",ROW()+(COLUMN()-20)/10000))</f>
        <v/>
      </c>
      <c r="AF526" t="str">
        <f>IF(L526=0,"",IF(COUNTIF(L$2:L526,L526)&gt;1,"",ROW()+(COLUMN()-20)/10000))</f>
        <v/>
      </c>
      <c r="AG526" t="str">
        <f>IF(M526=0,"",IF(COUNTIF(M$2:M526,M526)&gt;1,"",ROW()+(COLUMN()-20)/10000))</f>
        <v/>
      </c>
      <c r="AH526" t="str">
        <f>IF(N526=0,"",IF(COUNTIF(N$2:N526,N526)&gt;1,"",ROW()+(COLUMN()-20)/10000))</f>
        <v/>
      </c>
      <c r="AI526" t="str">
        <f>IF(O526=0,"",IF(COUNTIF(O$2:O526,O526)&gt;1,"",ROW()+(COLUMN()-20)/10000))</f>
        <v/>
      </c>
      <c r="AJ526" t="str">
        <f>IF(P526=0,"",IF(COUNTIF(P$2:P526,P526)&gt;1,"",ROW()+(COLUMN()-20)/10000))</f>
        <v/>
      </c>
      <c r="AK526" t="str">
        <f>IF(Q526=0,"",IF(COUNTIF(Q$2:Q526,Q526)&gt;1,"",ROW()+(COLUMN()-20)/10000))</f>
        <v/>
      </c>
      <c r="AL526" t="str">
        <f>IF(R526=0,"",IF(COUNTIF(R$2:R526,R526)&gt;1,"",ROW()+(COLUMN()-20)/10000))</f>
        <v/>
      </c>
      <c r="AM526" t="str">
        <f>IF(S526=0,"",IF(COUNTIF(S$2:S526,S526)&gt;1,"",ROW()+(COLUMN()-20)/10000))</f>
        <v/>
      </c>
      <c r="AN526" t="str">
        <f>IF(T526=0,"",IF(COUNTIF(T$2:T526,T526)&gt;1,"",ROW()+(COLUMN()-20)/10000))</f>
        <v/>
      </c>
      <c r="AO526" t="str">
        <f t="shared" si="133"/>
        <v/>
      </c>
      <c r="AP526" t="str">
        <f t="shared" ca="1" si="131"/>
        <v/>
      </c>
      <c r="AQ526" t="str">
        <f ca="1">IF(AP526="","",IF(COUNTIF($AP$2:AP526,AP526)&gt;1,"",IF(AP526="overdracht",1,ROW())))</f>
        <v/>
      </c>
      <c r="AT526" t="str">
        <f t="shared" ca="1" si="134"/>
        <v/>
      </c>
      <c r="AU526" t="str">
        <f t="shared" si="135"/>
        <v/>
      </c>
      <c r="AV526" t="str">
        <f t="shared" si="136"/>
        <v/>
      </c>
      <c r="AW526" s="104" t="str">
        <f>IF(A526=Detail!$E$3,ROW()+5+(COLUMN()-48)/1000,"")</f>
        <v/>
      </c>
      <c r="AX526" t="str">
        <f>IF(B526=Detail!$E$3,ROW()+5+(COLUMN()-48)/1000,"")</f>
        <v/>
      </c>
      <c r="AY526" t="str">
        <f>IF(C526=Detail!$E$3,ROW()+5+(COLUMN()-48)/1000,"")</f>
        <v/>
      </c>
      <c r="AZ526" t="str">
        <f>IF(D526=Detail!$E$3,ROW()+5+(COLUMN()-48)/1000,"")</f>
        <v/>
      </c>
      <c r="BA526" t="str">
        <f>IF(E526=Detail!$E$3,ROW()+5+(COLUMN()-48)/1000,"")</f>
        <v/>
      </c>
      <c r="BB526" t="str">
        <f>IF(F526=Detail!$E$3,ROW()+5+(COLUMN()-48)/1000,"")</f>
        <v/>
      </c>
      <c r="BC526" t="str">
        <f>IF(G526=Detail!$E$3,ROW()+5+(COLUMN()-48)/1000,"")</f>
        <v/>
      </c>
      <c r="BD526" t="str">
        <f>IF(H526=Detail!$E$3,ROW()+5+(COLUMN()-48)/1000,"")</f>
        <v/>
      </c>
      <c r="BE526" t="str">
        <f>IF(I526=Detail!$E$3,ROW()+5+(COLUMN()-48)/1000,"")</f>
        <v/>
      </c>
      <c r="BF526" t="str">
        <f>IF(J526=Detail!$E$3,ROW()+5+(COLUMN()-48)/1000,"")</f>
        <v/>
      </c>
      <c r="BG526" t="str">
        <f>IF(K526=Detail!$E$3,ROW()+5+(COLUMN()-48)/1000,"")</f>
        <v/>
      </c>
      <c r="BH526" t="str">
        <f>IF(L526=Detail!$E$3,ROW()+5+(COLUMN()-48)/1000,"")</f>
        <v/>
      </c>
      <c r="BI526" t="str">
        <f>IF(M526=Detail!$E$3,ROW()+5+(COLUMN()-48)/1000,"")</f>
        <v/>
      </c>
      <c r="BJ526" t="str">
        <f>IF(N526=Detail!$E$3,ROW()+5+(COLUMN()-48)/1000,"")</f>
        <v/>
      </c>
      <c r="BK526" t="str">
        <f>IF(O526=Detail!$E$3,ROW()+5+(COLUMN()-48)/1000,"")</f>
        <v/>
      </c>
      <c r="BL526" t="str">
        <f>IF(P526=Detail!$E$3,ROW()+5+(COLUMN()-48)/1000,"")</f>
        <v/>
      </c>
      <c r="BM526" t="str">
        <f>IF(Q526=Detail!$E$3,ROW()+5+(COLUMN()-48)/1000,"")</f>
        <v/>
      </c>
      <c r="BN526" t="str">
        <f>IF(R526=Detail!$E$3,ROW()+5+(COLUMN()-48)/1000,"")</f>
        <v/>
      </c>
      <c r="BO526" t="str">
        <f>IF(S526=Detail!$E$3,ROW()+5+(COLUMN()-48)/1000,"")</f>
        <v/>
      </c>
      <c r="BP526" t="str">
        <f>IF(T526=Detail!$E$3,ROW()+5+(COLUMN()-48)/1000,"")</f>
        <v/>
      </c>
      <c r="BQ526" t="str">
        <f t="shared" ca="1" si="132"/>
        <v/>
      </c>
      <c r="BR526" t="str">
        <f>IF(BS526="","","'"&amp;VLOOKUP(ROUND((BS526-ROUNDDOWN(BS526,0))*1000,0),$BT$2:$BU$21,2,FALSE)&amp;"'!A"&amp;ROUNDDOWN(Codedata!BS526,0))</f>
        <v/>
      </c>
      <c r="BS526" t="str">
        <f t="shared" si="137"/>
        <v/>
      </c>
      <c r="BV526" t="str">
        <f t="shared" ca="1" si="138"/>
        <v/>
      </c>
      <c r="BW526" t="str">
        <f t="shared" ca="1" si="139"/>
        <v/>
      </c>
      <c r="BX526" t="str">
        <f t="shared" ca="1" si="140"/>
        <v/>
      </c>
      <c r="BY526" t="str">
        <f t="shared" ca="1" si="141"/>
        <v/>
      </c>
      <c r="BZ526" t="str">
        <f t="shared" ca="1" si="142"/>
        <v/>
      </c>
      <c r="CA526" t="str">
        <f t="shared" ca="1" si="143"/>
        <v/>
      </c>
      <c r="CB526" t="str">
        <f t="shared" ca="1" si="144"/>
        <v/>
      </c>
      <c r="CC526" t="str">
        <f t="shared" ca="1" si="145"/>
        <v/>
      </c>
    </row>
    <row r="527" spans="1:81" x14ac:dyDescent="0.3">
      <c r="A527">
        <f>Cash!$C532</f>
        <v>0</v>
      </c>
      <c r="B527">
        <f>Cash!$D532</f>
        <v>0</v>
      </c>
      <c r="C527">
        <f>Zicht!$C532</f>
        <v>0</v>
      </c>
      <c r="D527">
        <f>Zicht!$D532</f>
        <v>0</v>
      </c>
      <c r="E527">
        <f>Spaar!$C532</f>
        <v>0</v>
      </c>
      <c r="F527">
        <f>Spaar!$D532</f>
        <v>0</v>
      </c>
      <c r="G527">
        <f>'Reserve 1'!$C532</f>
        <v>0</v>
      </c>
      <c r="H527">
        <f>'Reserve 1'!$D532</f>
        <v>0</v>
      </c>
      <c r="I527">
        <f>'Reserve 2'!$C532</f>
        <v>0</v>
      </c>
      <c r="J527">
        <f>'Reserve 2'!$D532</f>
        <v>0</v>
      </c>
      <c r="K527">
        <f>'Reserve 3'!$C532</f>
        <v>0</v>
      </c>
      <c r="L527">
        <f>'Reserve 3'!$D532</f>
        <v>0</v>
      </c>
      <c r="M527">
        <f>'Reserve 4'!$C532</f>
        <v>0</v>
      </c>
      <c r="N527">
        <f>'Reserve 4'!$D532</f>
        <v>0</v>
      </c>
      <c r="O527">
        <f>'Reserve 5'!$C532</f>
        <v>0</v>
      </c>
      <c r="P527">
        <f>'Reserve 5'!$D532</f>
        <v>0</v>
      </c>
      <c r="Q527">
        <f>'Reserve 6'!$C532</f>
        <v>0</v>
      </c>
      <c r="R527">
        <f>'Reserve 6'!$D532</f>
        <v>0</v>
      </c>
      <c r="S527">
        <f>'Reserve 7'!$C532</f>
        <v>0</v>
      </c>
      <c r="T527">
        <f>'Reserve 7'!$D532</f>
        <v>0</v>
      </c>
      <c r="U527" t="str">
        <f>IF(A527=0,"",IF(COUNTIF(A$2:A527,A527)&gt;1,"",ROW()+(COLUMN()-20)/10000))</f>
        <v/>
      </c>
      <c r="V527" t="str">
        <f>IF(B527=0,"",IF(COUNTIF(B$2:B527,B527)&gt;1,"",ROW()+(COLUMN()-20)/10000))</f>
        <v/>
      </c>
      <c r="W527" t="str">
        <f>IF(C527=0,"",IF(COUNTIF(C$2:C527,C527)&gt;1,"",ROW()+(COLUMN()-20)/10000))</f>
        <v/>
      </c>
      <c r="X527" t="str">
        <f>IF(D527=0,"",IF(COUNTIF(D$2:D527,D527)&gt;1,"",ROW()+(COLUMN()-20)/10000))</f>
        <v/>
      </c>
      <c r="Y527" t="str">
        <f>IF(E527=0,"",IF(COUNTIF(E$2:E527,E527)&gt;1,"",ROW()+(COLUMN()-20)/10000))</f>
        <v/>
      </c>
      <c r="Z527" t="str">
        <f>IF(F527=0,"",IF(COUNTIF(F$2:F527,F527)&gt;1,"",ROW()+(COLUMN()-20)/10000))</f>
        <v/>
      </c>
      <c r="AA527" t="str">
        <f>IF(G527=0,"",IF(COUNTIF(G$2:G527,G527)&gt;1,"",ROW()+(COLUMN()-20)/10000))</f>
        <v/>
      </c>
      <c r="AB527" t="str">
        <f>IF(H527=0,"",IF(COUNTIF(H$2:H527,H527)&gt;1,"",ROW()+(COLUMN()-20)/10000))</f>
        <v/>
      </c>
      <c r="AC527" t="str">
        <f>IF(I527=0,"",IF(COUNTIF(I$2:I527,I527)&gt;1,"",ROW()+(COLUMN()-20)/10000))</f>
        <v/>
      </c>
      <c r="AD527" t="str">
        <f>IF(J527=0,"",IF(COUNTIF(J$2:J527,J527)&gt;1,"",ROW()+(COLUMN()-20)/10000))</f>
        <v/>
      </c>
      <c r="AE527" t="str">
        <f>IF(K527=0,"",IF(COUNTIF(K$2:K527,K527)&gt;1,"",ROW()+(COLUMN()-20)/10000))</f>
        <v/>
      </c>
      <c r="AF527" t="str">
        <f>IF(L527=0,"",IF(COUNTIF(L$2:L527,L527)&gt;1,"",ROW()+(COLUMN()-20)/10000))</f>
        <v/>
      </c>
      <c r="AG527" t="str">
        <f>IF(M527=0,"",IF(COUNTIF(M$2:M527,M527)&gt;1,"",ROW()+(COLUMN()-20)/10000))</f>
        <v/>
      </c>
      <c r="AH527" t="str">
        <f>IF(N527=0,"",IF(COUNTIF(N$2:N527,N527)&gt;1,"",ROW()+(COLUMN()-20)/10000))</f>
        <v/>
      </c>
      <c r="AI527" t="str">
        <f>IF(O527=0,"",IF(COUNTIF(O$2:O527,O527)&gt;1,"",ROW()+(COLUMN()-20)/10000))</f>
        <v/>
      </c>
      <c r="AJ527" t="str">
        <f>IF(P527=0,"",IF(COUNTIF(P$2:P527,P527)&gt;1,"",ROW()+(COLUMN()-20)/10000))</f>
        <v/>
      </c>
      <c r="AK527" t="str">
        <f>IF(Q527=0,"",IF(COUNTIF(Q$2:Q527,Q527)&gt;1,"",ROW()+(COLUMN()-20)/10000))</f>
        <v/>
      </c>
      <c r="AL527" t="str">
        <f>IF(R527=0,"",IF(COUNTIF(R$2:R527,R527)&gt;1,"",ROW()+(COLUMN()-20)/10000))</f>
        <v/>
      </c>
      <c r="AM527" t="str">
        <f>IF(S527=0,"",IF(COUNTIF(S$2:S527,S527)&gt;1,"",ROW()+(COLUMN()-20)/10000))</f>
        <v/>
      </c>
      <c r="AN527" t="str">
        <f>IF(T527=0,"",IF(COUNTIF(T$2:T527,T527)&gt;1,"",ROW()+(COLUMN()-20)/10000))</f>
        <v/>
      </c>
      <c r="AO527" t="str">
        <f t="shared" si="133"/>
        <v/>
      </c>
      <c r="AP527" t="str">
        <f t="shared" ca="1" si="131"/>
        <v/>
      </c>
      <c r="AQ527" t="str">
        <f ca="1">IF(AP527="","",IF(COUNTIF($AP$2:AP527,AP527)&gt;1,"",IF(AP527="overdracht",1,ROW())))</f>
        <v/>
      </c>
      <c r="AT527" t="str">
        <f t="shared" ca="1" si="134"/>
        <v/>
      </c>
      <c r="AU527" t="str">
        <f t="shared" si="135"/>
        <v/>
      </c>
      <c r="AV527" t="str">
        <f t="shared" si="136"/>
        <v/>
      </c>
      <c r="AW527" s="104" t="str">
        <f>IF(A527=Detail!$E$3,ROW()+5+(COLUMN()-48)/1000,"")</f>
        <v/>
      </c>
      <c r="AX527" t="str">
        <f>IF(B527=Detail!$E$3,ROW()+5+(COLUMN()-48)/1000,"")</f>
        <v/>
      </c>
      <c r="AY527" t="str">
        <f>IF(C527=Detail!$E$3,ROW()+5+(COLUMN()-48)/1000,"")</f>
        <v/>
      </c>
      <c r="AZ527" t="str">
        <f>IF(D527=Detail!$E$3,ROW()+5+(COLUMN()-48)/1000,"")</f>
        <v/>
      </c>
      <c r="BA527" t="str">
        <f>IF(E527=Detail!$E$3,ROW()+5+(COLUMN()-48)/1000,"")</f>
        <v/>
      </c>
      <c r="BB527" t="str">
        <f>IF(F527=Detail!$E$3,ROW()+5+(COLUMN()-48)/1000,"")</f>
        <v/>
      </c>
      <c r="BC527" t="str">
        <f>IF(G527=Detail!$E$3,ROW()+5+(COLUMN()-48)/1000,"")</f>
        <v/>
      </c>
      <c r="BD527" t="str">
        <f>IF(H527=Detail!$E$3,ROW()+5+(COLUMN()-48)/1000,"")</f>
        <v/>
      </c>
      <c r="BE527" t="str">
        <f>IF(I527=Detail!$E$3,ROW()+5+(COLUMN()-48)/1000,"")</f>
        <v/>
      </c>
      <c r="BF527" t="str">
        <f>IF(J527=Detail!$E$3,ROW()+5+(COLUMN()-48)/1000,"")</f>
        <v/>
      </c>
      <c r="BG527" t="str">
        <f>IF(K527=Detail!$E$3,ROW()+5+(COLUMN()-48)/1000,"")</f>
        <v/>
      </c>
      <c r="BH527" t="str">
        <f>IF(L527=Detail!$E$3,ROW()+5+(COLUMN()-48)/1000,"")</f>
        <v/>
      </c>
      <c r="BI527" t="str">
        <f>IF(M527=Detail!$E$3,ROW()+5+(COLUMN()-48)/1000,"")</f>
        <v/>
      </c>
      <c r="BJ527" t="str">
        <f>IF(N527=Detail!$E$3,ROW()+5+(COLUMN()-48)/1000,"")</f>
        <v/>
      </c>
      <c r="BK527" t="str">
        <f>IF(O527=Detail!$E$3,ROW()+5+(COLUMN()-48)/1000,"")</f>
        <v/>
      </c>
      <c r="BL527" t="str">
        <f>IF(P527=Detail!$E$3,ROW()+5+(COLUMN()-48)/1000,"")</f>
        <v/>
      </c>
      <c r="BM527" t="str">
        <f>IF(Q527=Detail!$E$3,ROW()+5+(COLUMN()-48)/1000,"")</f>
        <v/>
      </c>
      <c r="BN527" t="str">
        <f>IF(R527=Detail!$E$3,ROW()+5+(COLUMN()-48)/1000,"")</f>
        <v/>
      </c>
      <c r="BO527" t="str">
        <f>IF(S527=Detail!$E$3,ROW()+5+(COLUMN()-48)/1000,"")</f>
        <v/>
      </c>
      <c r="BP527" t="str">
        <f>IF(T527=Detail!$E$3,ROW()+5+(COLUMN()-48)/1000,"")</f>
        <v/>
      </c>
      <c r="BQ527" t="str">
        <f t="shared" ca="1" si="132"/>
        <v/>
      </c>
      <c r="BR527" t="str">
        <f>IF(BS527="","","'"&amp;VLOOKUP(ROUND((BS527-ROUNDDOWN(BS527,0))*1000,0),$BT$2:$BU$21,2,FALSE)&amp;"'!A"&amp;ROUNDDOWN(Codedata!BS527,0))</f>
        <v/>
      </c>
      <c r="BS527" t="str">
        <f t="shared" si="137"/>
        <v/>
      </c>
      <c r="BV527" t="str">
        <f t="shared" ca="1" si="138"/>
        <v/>
      </c>
      <c r="BW527" t="str">
        <f t="shared" ca="1" si="139"/>
        <v/>
      </c>
      <c r="BX527" t="str">
        <f t="shared" ca="1" si="140"/>
        <v/>
      </c>
      <c r="BY527" t="str">
        <f t="shared" ca="1" si="141"/>
        <v/>
      </c>
      <c r="BZ527" t="str">
        <f t="shared" ca="1" si="142"/>
        <v/>
      </c>
      <c r="CA527" t="str">
        <f t="shared" ca="1" si="143"/>
        <v/>
      </c>
      <c r="CB527" t="str">
        <f t="shared" ca="1" si="144"/>
        <v/>
      </c>
      <c r="CC527" t="str">
        <f t="shared" ca="1" si="145"/>
        <v/>
      </c>
    </row>
    <row r="528" spans="1:81" x14ac:dyDescent="0.3">
      <c r="A528">
        <f>Cash!$C533</f>
        <v>0</v>
      </c>
      <c r="B528">
        <f>Cash!$D533</f>
        <v>0</v>
      </c>
      <c r="C528">
        <f>Zicht!$C533</f>
        <v>0</v>
      </c>
      <c r="D528">
        <f>Zicht!$D533</f>
        <v>0</v>
      </c>
      <c r="E528">
        <f>Spaar!$C533</f>
        <v>0</v>
      </c>
      <c r="F528">
        <f>Spaar!$D533</f>
        <v>0</v>
      </c>
      <c r="G528">
        <f>'Reserve 1'!$C533</f>
        <v>0</v>
      </c>
      <c r="H528">
        <f>'Reserve 1'!$D533</f>
        <v>0</v>
      </c>
      <c r="I528">
        <f>'Reserve 2'!$C533</f>
        <v>0</v>
      </c>
      <c r="J528">
        <f>'Reserve 2'!$D533</f>
        <v>0</v>
      </c>
      <c r="K528">
        <f>'Reserve 3'!$C533</f>
        <v>0</v>
      </c>
      <c r="L528">
        <f>'Reserve 3'!$D533</f>
        <v>0</v>
      </c>
      <c r="M528">
        <f>'Reserve 4'!$C533</f>
        <v>0</v>
      </c>
      <c r="N528">
        <f>'Reserve 4'!$D533</f>
        <v>0</v>
      </c>
      <c r="O528">
        <f>'Reserve 5'!$C533</f>
        <v>0</v>
      </c>
      <c r="P528">
        <f>'Reserve 5'!$D533</f>
        <v>0</v>
      </c>
      <c r="Q528">
        <f>'Reserve 6'!$C533</f>
        <v>0</v>
      </c>
      <c r="R528">
        <f>'Reserve 6'!$D533</f>
        <v>0</v>
      </c>
      <c r="S528">
        <f>'Reserve 7'!$C533</f>
        <v>0</v>
      </c>
      <c r="T528">
        <f>'Reserve 7'!$D533</f>
        <v>0</v>
      </c>
      <c r="U528" t="str">
        <f>IF(A528=0,"",IF(COUNTIF(A$2:A528,A528)&gt;1,"",ROW()+(COLUMN()-20)/10000))</f>
        <v/>
      </c>
      <c r="V528" t="str">
        <f>IF(B528=0,"",IF(COUNTIF(B$2:B528,B528)&gt;1,"",ROW()+(COLUMN()-20)/10000))</f>
        <v/>
      </c>
      <c r="W528" t="str">
        <f>IF(C528=0,"",IF(COUNTIF(C$2:C528,C528)&gt;1,"",ROW()+(COLUMN()-20)/10000))</f>
        <v/>
      </c>
      <c r="X528" t="str">
        <f>IF(D528=0,"",IF(COUNTIF(D$2:D528,D528)&gt;1,"",ROW()+(COLUMN()-20)/10000))</f>
        <v/>
      </c>
      <c r="Y528" t="str">
        <f>IF(E528=0,"",IF(COUNTIF(E$2:E528,E528)&gt;1,"",ROW()+(COLUMN()-20)/10000))</f>
        <v/>
      </c>
      <c r="Z528" t="str">
        <f>IF(F528=0,"",IF(COUNTIF(F$2:F528,F528)&gt;1,"",ROW()+(COLUMN()-20)/10000))</f>
        <v/>
      </c>
      <c r="AA528" t="str">
        <f>IF(G528=0,"",IF(COUNTIF(G$2:G528,G528)&gt;1,"",ROW()+(COLUMN()-20)/10000))</f>
        <v/>
      </c>
      <c r="AB528" t="str">
        <f>IF(H528=0,"",IF(COUNTIF(H$2:H528,H528)&gt;1,"",ROW()+(COLUMN()-20)/10000))</f>
        <v/>
      </c>
      <c r="AC528" t="str">
        <f>IF(I528=0,"",IF(COUNTIF(I$2:I528,I528)&gt;1,"",ROW()+(COLUMN()-20)/10000))</f>
        <v/>
      </c>
      <c r="AD528" t="str">
        <f>IF(J528=0,"",IF(COUNTIF(J$2:J528,J528)&gt;1,"",ROW()+(COLUMN()-20)/10000))</f>
        <v/>
      </c>
      <c r="AE528" t="str">
        <f>IF(K528=0,"",IF(COUNTIF(K$2:K528,K528)&gt;1,"",ROW()+(COLUMN()-20)/10000))</f>
        <v/>
      </c>
      <c r="AF528" t="str">
        <f>IF(L528=0,"",IF(COUNTIF(L$2:L528,L528)&gt;1,"",ROW()+(COLUMN()-20)/10000))</f>
        <v/>
      </c>
      <c r="AG528" t="str">
        <f>IF(M528=0,"",IF(COUNTIF(M$2:M528,M528)&gt;1,"",ROW()+(COLUMN()-20)/10000))</f>
        <v/>
      </c>
      <c r="AH528" t="str">
        <f>IF(N528=0,"",IF(COUNTIF(N$2:N528,N528)&gt;1,"",ROW()+(COLUMN()-20)/10000))</f>
        <v/>
      </c>
      <c r="AI528" t="str">
        <f>IF(O528=0,"",IF(COUNTIF(O$2:O528,O528)&gt;1,"",ROW()+(COLUMN()-20)/10000))</f>
        <v/>
      </c>
      <c r="AJ528" t="str">
        <f>IF(P528=0,"",IF(COUNTIF(P$2:P528,P528)&gt;1,"",ROW()+(COLUMN()-20)/10000))</f>
        <v/>
      </c>
      <c r="AK528" t="str">
        <f>IF(Q528=0,"",IF(COUNTIF(Q$2:Q528,Q528)&gt;1,"",ROW()+(COLUMN()-20)/10000))</f>
        <v/>
      </c>
      <c r="AL528" t="str">
        <f>IF(R528=0,"",IF(COUNTIF(R$2:R528,R528)&gt;1,"",ROW()+(COLUMN()-20)/10000))</f>
        <v/>
      </c>
      <c r="AM528" t="str">
        <f>IF(S528=0,"",IF(COUNTIF(S$2:S528,S528)&gt;1,"",ROW()+(COLUMN()-20)/10000))</f>
        <v/>
      </c>
      <c r="AN528" t="str">
        <f>IF(T528=0,"",IF(COUNTIF(T$2:T528,T528)&gt;1,"",ROW()+(COLUMN()-20)/10000))</f>
        <v/>
      </c>
      <c r="AO528" t="str">
        <f t="shared" si="133"/>
        <v/>
      </c>
      <c r="AP528" t="str">
        <f t="shared" ca="1" si="131"/>
        <v/>
      </c>
      <c r="AQ528" t="str">
        <f ca="1">IF(AP528="","",IF(COUNTIF($AP$2:AP528,AP528)&gt;1,"",IF(AP528="overdracht",1,ROW())))</f>
        <v/>
      </c>
      <c r="AT528" t="str">
        <f t="shared" ca="1" si="134"/>
        <v/>
      </c>
      <c r="AU528" t="str">
        <f t="shared" si="135"/>
        <v/>
      </c>
      <c r="AV528" t="str">
        <f t="shared" si="136"/>
        <v/>
      </c>
      <c r="AW528" s="104" t="str">
        <f>IF(A528=Detail!$E$3,ROW()+5+(COLUMN()-48)/1000,"")</f>
        <v/>
      </c>
      <c r="AX528" t="str">
        <f>IF(B528=Detail!$E$3,ROW()+5+(COLUMN()-48)/1000,"")</f>
        <v/>
      </c>
      <c r="AY528" t="str">
        <f>IF(C528=Detail!$E$3,ROW()+5+(COLUMN()-48)/1000,"")</f>
        <v/>
      </c>
      <c r="AZ528" t="str">
        <f>IF(D528=Detail!$E$3,ROW()+5+(COLUMN()-48)/1000,"")</f>
        <v/>
      </c>
      <c r="BA528" t="str">
        <f>IF(E528=Detail!$E$3,ROW()+5+(COLUMN()-48)/1000,"")</f>
        <v/>
      </c>
      <c r="BB528" t="str">
        <f>IF(F528=Detail!$E$3,ROW()+5+(COLUMN()-48)/1000,"")</f>
        <v/>
      </c>
      <c r="BC528" t="str">
        <f>IF(G528=Detail!$E$3,ROW()+5+(COLUMN()-48)/1000,"")</f>
        <v/>
      </c>
      <c r="BD528" t="str">
        <f>IF(H528=Detail!$E$3,ROW()+5+(COLUMN()-48)/1000,"")</f>
        <v/>
      </c>
      <c r="BE528" t="str">
        <f>IF(I528=Detail!$E$3,ROW()+5+(COLUMN()-48)/1000,"")</f>
        <v/>
      </c>
      <c r="BF528" t="str">
        <f>IF(J528=Detail!$E$3,ROW()+5+(COLUMN()-48)/1000,"")</f>
        <v/>
      </c>
      <c r="BG528" t="str">
        <f>IF(K528=Detail!$E$3,ROW()+5+(COLUMN()-48)/1000,"")</f>
        <v/>
      </c>
      <c r="BH528" t="str">
        <f>IF(L528=Detail!$E$3,ROW()+5+(COLUMN()-48)/1000,"")</f>
        <v/>
      </c>
      <c r="BI528" t="str">
        <f>IF(M528=Detail!$E$3,ROW()+5+(COLUMN()-48)/1000,"")</f>
        <v/>
      </c>
      <c r="BJ528" t="str">
        <f>IF(N528=Detail!$E$3,ROW()+5+(COLUMN()-48)/1000,"")</f>
        <v/>
      </c>
      <c r="BK528" t="str">
        <f>IF(O528=Detail!$E$3,ROW()+5+(COLUMN()-48)/1000,"")</f>
        <v/>
      </c>
      <c r="BL528" t="str">
        <f>IF(P528=Detail!$E$3,ROW()+5+(COLUMN()-48)/1000,"")</f>
        <v/>
      </c>
      <c r="BM528" t="str">
        <f>IF(Q528=Detail!$E$3,ROW()+5+(COLUMN()-48)/1000,"")</f>
        <v/>
      </c>
      <c r="BN528" t="str">
        <f>IF(R528=Detail!$E$3,ROW()+5+(COLUMN()-48)/1000,"")</f>
        <v/>
      </c>
      <c r="BO528" t="str">
        <f>IF(S528=Detail!$E$3,ROW()+5+(COLUMN()-48)/1000,"")</f>
        <v/>
      </c>
      <c r="BP528" t="str">
        <f>IF(T528=Detail!$E$3,ROW()+5+(COLUMN()-48)/1000,"")</f>
        <v/>
      </c>
      <c r="BQ528" t="str">
        <f t="shared" ca="1" si="132"/>
        <v/>
      </c>
      <c r="BR528" t="str">
        <f>IF(BS528="","","'"&amp;VLOOKUP(ROUND((BS528-ROUNDDOWN(BS528,0))*1000,0),$BT$2:$BU$21,2,FALSE)&amp;"'!A"&amp;ROUNDDOWN(Codedata!BS528,0))</f>
        <v/>
      </c>
      <c r="BS528" t="str">
        <f t="shared" si="137"/>
        <v/>
      </c>
      <c r="BV528" t="str">
        <f t="shared" ca="1" si="138"/>
        <v/>
      </c>
      <c r="BW528" t="str">
        <f t="shared" ca="1" si="139"/>
        <v/>
      </c>
      <c r="BX528" t="str">
        <f t="shared" ca="1" si="140"/>
        <v/>
      </c>
      <c r="BY528" t="str">
        <f t="shared" ca="1" si="141"/>
        <v/>
      </c>
      <c r="BZ528" t="str">
        <f t="shared" ca="1" si="142"/>
        <v/>
      </c>
      <c r="CA528" t="str">
        <f t="shared" ca="1" si="143"/>
        <v/>
      </c>
      <c r="CB528" t="str">
        <f t="shared" ca="1" si="144"/>
        <v/>
      </c>
      <c r="CC528" t="str">
        <f t="shared" ca="1" si="145"/>
        <v/>
      </c>
    </row>
    <row r="529" spans="1:81" x14ac:dyDescent="0.3">
      <c r="A529">
        <f>Cash!$C534</f>
        <v>0</v>
      </c>
      <c r="B529">
        <f>Cash!$D534</f>
        <v>0</v>
      </c>
      <c r="C529">
        <f>Zicht!$C534</f>
        <v>0</v>
      </c>
      <c r="D529">
        <f>Zicht!$D534</f>
        <v>0</v>
      </c>
      <c r="E529">
        <f>Spaar!$C534</f>
        <v>0</v>
      </c>
      <c r="F529">
        <f>Spaar!$D534</f>
        <v>0</v>
      </c>
      <c r="G529">
        <f>'Reserve 1'!$C534</f>
        <v>0</v>
      </c>
      <c r="H529">
        <f>'Reserve 1'!$D534</f>
        <v>0</v>
      </c>
      <c r="I529">
        <f>'Reserve 2'!$C534</f>
        <v>0</v>
      </c>
      <c r="J529">
        <f>'Reserve 2'!$D534</f>
        <v>0</v>
      </c>
      <c r="K529">
        <f>'Reserve 3'!$C534</f>
        <v>0</v>
      </c>
      <c r="L529">
        <f>'Reserve 3'!$D534</f>
        <v>0</v>
      </c>
      <c r="M529">
        <f>'Reserve 4'!$C534</f>
        <v>0</v>
      </c>
      <c r="N529">
        <f>'Reserve 4'!$D534</f>
        <v>0</v>
      </c>
      <c r="O529">
        <f>'Reserve 5'!$C534</f>
        <v>0</v>
      </c>
      <c r="P529">
        <f>'Reserve 5'!$D534</f>
        <v>0</v>
      </c>
      <c r="Q529">
        <f>'Reserve 6'!$C534</f>
        <v>0</v>
      </c>
      <c r="R529">
        <f>'Reserve 6'!$D534</f>
        <v>0</v>
      </c>
      <c r="S529">
        <f>'Reserve 7'!$C534</f>
        <v>0</v>
      </c>
      <c r="T529">
        <f>'Reserve 7'!$D534</f>
        <v>0</v>
      </c>
      <c r="U529" t="str">
        <f>IF(A529=0,"",IF(COUNTIF(A$2:A529,A529)&gt;1,"",ROW()+(COLUMN()-20)/10000))</f>
        <v/>
      </c>
      <c r="V529" t="str">
        <f>IF(B529=0,"",IF(COUNTIF(B$2:B529,B529)&gt;1,"",ROW()+(COLUMN()-20)/10000))</f>
        <v/>
      </c>
      <c r="W529" t="str">
        <f>IF(C529=0,"",IF(COUNTIF(C$2:C529,C529)&gt;1,"",ROW()+(COLUMN()-20)/10000))</f>
        <v/>
      </c>
      <c r="X529" t="str">
        <f>IF(D529=0,"",IF(COUNTIF(D$2:D529,D529)&gt;1,"",ROW()+(COLUMN()-20)/10000))</f>
        <v/>
      </c>
      <c r="Y529" t="str">
        <f>IF(E529=0,"",IF(COUNTIF(E$2:E529,E529)&gt;1,"",ROW()+(COLUMN()-20)/10000))</f>
        <v/>
      </c>
      <c r="Z529" t="str">
        <f>IF(F529=0,"",IF(COUNTIF(F$2:F529,F529)&gt;1,"",ROW()+(COLUMN()-20)/10000))</f>
        <v/>
      </c>
      <c r="AA529" t="str">
        <f>IF(G529=0,"",IF(COUNTIF(G$2:G529,G529)&gt;1,"",ROW()+(COLUMN()-20)/10000))</f>
        <v/>
      </c>
      <c r="AB529" t="str">
        <f>IF(H529=0,"",IF(COUNTIF(H$2:H529,H529)&gt;1,"",ROW()+(COLUMN()-20)/10000))</f>
        <v/>
      </c>
      <c r="AC529" t="str">
        <f>IF(I529=0,"",IF(COUNTIF(I$2:I529,I529)&gt;1,"",ROW()+(COLUMN()-20)/10000))</f>
        <v/>
      </c>
      <c r="AD529" t="str">
        <f>IF(J529=0,"",IF(COUNTIF(J$2:J529,J529)&gt;1,"",ROW()+(COLUMN()-20)/10000))</f>
        <v/>
      </c>
      <c r="AE529" t="str">
        <f>IF(K529=0,"",IF(COUNTIF(K$2:K529,K529)&gt;1,"",ROW()+(COLUMN()-20)/10000))</f>
        <v/>
      </c>
      <c r="AF529" t="str">
        <f>IF(L529=0,"",IF(COUNTIF(L$2:L529,L529)&gt;1,"",ROW()+(COLUMN()-20)/10000))</f>
        <v/>
      </c>
      <c r="AG529" t="str">
        <f>IF(M529=0,"",IF(COUNTIF(M$2:M529,M529)&gt;1,"",ROW()+(COLUMN()-20)/10000))</f>
        <v/>
      </c>
      <c r="AH529" t="str">
        <f>IF(N529=0,"",IF(COUNTIF(N$2:N529,N529)&gt;1,"",ROW()+(COLUMN()-20)/10000))</f>
        <v/>
      </c>
      <c r="AI529" t="str">
        <f>IF(O529=0,"",IF(COUNTIF(O$2:O529,O529)&gt;1,"",ROW()+(COLUMN()-20)/10000))</f>
        <v/>
      </c>
      <c r="AJ529" t="str">
        <f>IF(P529=0,"",IF(COUNTIF(P$2:P529,P529)&gt;1,"",ROW()+(COLUMN()-20)/10000))</f>
        <v/>
      </c>
      <c r="AK529" t="str">
        <f>IF(Q529=0,"",IF(COUNTIF(Q$2:Q529,Q529)&gt;1,"",ROW()+(COLUMN()-20)/10000))</f>
        <v/>
      </c>
      <c r="AL529" t="str">
        <f>IF(R529=0,"",IF(COUNTIF(R$2:R529,R529)&gt;1,"",ROW()+(COLUMN()-20)/10000))</f>
        <v/>
      </c>
      <c r="AM529" t="str">
        <f>IF(S529=0,"",IF(COUNTIF(S$2:S529,S529)&gt;1,"",ROW()+(COLUMN()-20)/10000))</f>
        <v/>
      </c>
      <c r="AN529" t="str">
        <f>IF(T529=0,"",IF(COUNTIF(T$2:T529,T529)&gt;1,"",ROW()+(COLUMN()-20)/10000))</f>
        <v/>
      </c>
      <c r="AO529" t="str">
        <f t="shared" si="133"/>
        <v/>
      </c>
      <c r="AP529" t="str">
        <f t="shared" ca="1" si="131"/>
        <v/>
      </c>
      <c r="AQ529" t="str">
        <f ca="1">IF(AP529="","",IF(COUNTIF($AP$2:AP529,AP529)&gt;1,"",IF(AP529="overdracht",1,ROW())))</f>
        <v/>
      </c>
      <c r="AT529" t="str">
        <f t="shared" ca="1" si="134"/>
        <v/>
      </c>
      <c r="AU529" t="str">
        <f t="shared" si="135"/>
        <v/>
      </c>
      <c r="AV529" t="str">
        <f t="shared" si="136"/>
        <v/>
      </c>
      <c r="AW529" s="104" t="str">
        <f>IF(A529=Detail!$E$3,ROW()+5+(COLUMN()-48)/1000,"")</f>
        <v/>
      </c>
      <c r="AX529" t="str">
        <f>IF(B529=Detail!$E$3,ROW()+5+(COLUMN()-48)/1000,"")</f>
        <v/>
      </c>
      <c r="AY529" t="str">
        <f>IF(C529=Detail!$E$3,ROW()+5+(COLUMN()-48)/1000,"")</f>
        <v/>
      </c>
      <c r="AZ529" t="str">
        <f>IF(D529=Detail!$E$3,ROW()+5+(COLUMN()-48)/1000,"")</f>
        <v/>
      </c>
      <c r="BA529" t="str">
        <f>IF(E529=Detail!$E$3,ROW()+5+(COLUMN()-48)/1000,"")</f>
        <v/>
      </c>
      <c r="BB529" t="str">
        <f>IF(F529=Detail!$E$3,ROW()+5+(COLUMN()-48)/1000,"")</f>
        <v/>
      </c>
      <c r="BC529" t="str">
        <f>IF(G529=Detail!$E$3,ROW()+5+(COLUMN()-48)/1000,"")</f>
        <v/>
      </c>
      <c r="BD529" t="str">
        <f>IF(H529=Detail!$E$3,ROW()+5+(COLUMN()-48)/1000,"")</f>
        <v/>
      </c>
      <c r="BE529" t="str">
        <f>IF(I529=Detail!$E$3,ROW()+5+(COLUMN()-48)/1000,"")</f>
        <v/>
      </c>
      <c r="BF529" t="str">
        <f>IF(J529=Detail!$E$3,ROW()+5+(COLUMN()-48)/1000,"")</f>
        <v/>
      </c>
      <c r="BG529" t="str">
        <f>IF(K529=Detail!$E$3,ROW()+5+(COLUMN()-48)/1000,"")</f>
        <v/>
      </c>
      <c r="BH529" t="str">
        <f>IF(L529=Detail!$E$3,ROW()+5+(COLUMN()-48)/1000,"")</f>
        <v/>
      </c>
      <c r="BI529" t="str">
        <f>IF(M529=Detail!$E$3,ROW()+5+(COLUMN()-48)/1000,"")</f>
        <v/>
      </c>
      <c r="BJ529" t="str">
        <f>IF(N529=Detail!$E$3,ROW()+5+(COLUMN()-48)/1000,"")</f>
        <v/>
      </c>
      <c r="BK529" t="str">
        <f>IF(O529=Detail!$E$3,ROW()+5+(COLUMN()-48)/1000,"")</f>
        <v/>
      </c>
      <c r="BL529" t="str">
        <f>IF(P529=Detail!$E$3,ROW()+5+(COLUMN()-48)/1000,"")</f>
        <v/>
      </c>
      <c r="BM529" t="str">
        <f>IF(Q529=Detail!$E$3,ROW()+5+(COLUMN()-48)/1000,"")</f>
        <v/>
      </c>
      <c r="BN529" t="str">
        <f>IF(R529=Detail!$E$3,ROW()+5+(COLUMN()-48)/1000,"")</f>
        <v/>
      </c>
      <c r="BO529" t="str">
        <f>IF(S529=Detail!$E$3,ROW()+5+(COLUMN()-48)/1000,"")</f>
        <v/>
      </c>
      <c r="BP529" t="str">
        <f>IF(T529=Detail!$E$3,ROW()+5+(COLUMN()-48)/1000,"")</f>
        <v/>
      </c>
      <c r="BQ529" t="str">
        <f t="shared" ca="1" si="132"/>
        <v/>
      </c>
      <c r="BR529" t="str">
        <f>IF(BS529="","","'"&amp;VLOOKUP(ROUND((BS529-ROUNDDOWN(BS529,0))*1000,0),$BT$2:$BU$21,2,FALSE)&amp;"'!A"&amp;ROUNDDOWN(Codedata!BS529,0))</f>
        <v/>
      </c>
      <c r="BS529" t="str">
        <f t="shared" si="137"/>
        <v/>
      </c>
      <c r="BV529" t="str">
        <f t="shared" ca="1" si="138"/>
        <v/>
      </c>
      <c r="BW529" t="str">
        <f t="shared" ca="1" si="139"/>
        <v/>
      </c>
      <c r="BX529" t="str">
        <f t="shared" ca="1" si="140"/>
        <v/>
      </c>
      <c r="BY529" t="str">
        <f t="shared" ca="1" si="141"/>
        <v/>
      </c>
      <c r="BZ529" t="str">
        <f t="shared" ca="1" si="142"/>
        <v/>
      </c>
      <c r="CA529" t="str">
        <f t="shared" ca="1" si="143"/>
        <v/>
      </c>
      <c r="CB529" t="str">
        <f t="shared" ca="1" si="144"/>
        <v/>
      </c>
      <c r="CC529" t="str">
        <f t="shared" ca="1" si="145"/>
        <v/>
      </c>
    </row>
    <row r="530" spans="1:81" x14ac:dyDescent="0.3">
      <c r="A530">
        <f>Cash!$C535</f>
        <v>0</v>
      </c>
      <c r="B530">
        <f>Cash!$D535</f>
        <v>0</v>
      </c>
      <c r="C530">
        <f>Zicht!$C535</f>
        <v>0</v>
      </c>
      <c r="D530">
        <f>Zicht!$D535</f>
        <v>0</v>
      </c>
      <c r="E530">
        <f>Spaar!$C535</f>
        <v>0</v>
      </c>
      <c r="F530">
        <f>Spaar!$D535</f>
        <v>0</v>
      </c>
      <c r="G530">
        <f>'Reserve 1'!$C535</f>
        <v>0</v>
      </c>
      <c r="H530">
        <f>'Reserve 1'!$D535</f>
        <v>0</v>
      </c>
      <c r="I530">
        <f>'Reserve 2'!$C535</f>
        <v>0</v>
      </c>
      <c r="J530">
        <f>'Reserve 2'!$D535</f>
        <v>0</v>
      </c>
      <c r="K530">
        <f>'Reserve 3'!$C535</f>
        <v>0</v>
      </c>
      <c r="L530">
        <f>'Reserve 3'!$D535</f>
        <v>0</v>
      </c>
      <c r="M530">
        <f>'Reserve 4'!$C535</f>
        <v>0</v>
      </c>
      <c r="N530">
        <f>'Reserve 4'!$D535</f>
        <v>0</v>
      </c>
      <c r="O530">
        <f>'Reserve 5'!$C535</f>
        <v>0</v>
      </c>
      <c r="P530">
        <f>'Reserve 5'!$D535</f>
        <v>0</v>
      </c>
      <c r="Q530">
        <f>'Reserve 6'!$C535</f>
        <v>0</v>
      </c>
      <c r="R530">
        <f>'Reserve 6'!$D535</f>
        <v>0</v>
      </c>
      <c r="S530">
        <f>'Reserve 7'!$C535</f>
        <v>0</v>
      </c>
      <c r="T530">
        <f>'Reserve 7'!$D535</f>
        <v>0</v>
      </c>
      <c r="U530" t="str">
        <f>IF(A530=0,"",IF(COUNTIF(A$2:A530,A530)&gt;1,"",ROW()+(COLUMN()-20)/10000))</f>
        <v/>
      </c>
      <c r="V530" t="str">
        <f>IF(B530=0,"",IF(COUNTIF(B$2:B530,B530)&gt;1,"",ROW()+(COLUMN()-20)/10000))</f>
        <v/>
      </c>
      <c r="W530" t="str">
        <f>IF(C530=0,"",IF(COUNTIF(C$2:C530,C530)&gt;1,"",ROW()+(COLUMN()-20)/10000))</f>
        <v/>
      </c>
      <c r="X530" t="str">
        <f>IF(D530=0,"",IF(COUNTIF(D$2:D530,D530)&gt;1,"",ROW()+(COLUMN()-20)/10000))</f>
        <v/>
      </c>
      <c r="Y530" t="str">
        <f>IF(E530=0,"",IF(COUNTIF(E$2:E530,E530)&gt;1,"",ROW()+(COLUMN()-20)/10000))</f>
        <v/>
      </c>
      <c r="Z530" t="str">
        <f>IF(F530=0,"",IF(COUNTIF(F$2:F530,F530)&gt;1,"",ROW()+(COLUMN()-20)/10000))</f>
        <v/>
      </c>
      <c r="AA530" t="str">
        <f>IF(G530=0,"",IF(COUNTIF(G$2:G530,G530)&gt;1,"",ROW()+(COLUMN()-20)/10000))</f>
        <v/>
      </c>
      <c r="AB530" t="str">
        <f>IF(H530=0,"",IF(COUNTIF(H$2:H530,H530)&gt;1,"",ROW()+(COLUMN()-20)/10000))</f>
        <v/>
      </c>
      <c r="AC530" t="str">
        <f>IF(I530=0,"",IF(COUNTIF(I$2:I530,I530)&gt;1,"",ROW()+(COLUMN()-20)/10000))</f>
        <v/>
      </c>
      <c r="AD530" t="str">
        <f>IF(J530=0,"",IF(COUNTIF(J$2:J530,J530)&gt;1,"",ROW()+(COLUMN()-20)/10000))</f>
        <v/>
      </c>
      <c r="AE530" t="str">
        <f>IF(K530=0,"",IF(COUNTIF(K$2:K530,K530)&gt;1,"",ROW()+(COLUMN()-20)/10000))</f>
        <v/>
      </c>
      <c r="AF530" t="str">
        <f>IF(L530=0,"",IF(COUNTIF(L$2:L530,L530)&gt;1,"",ROW()+(COLUMN()-20)/10000))</f>
        <v/>
      </c>
      <c r="AG530" t="str">
        <f>IF(M530=0,"",IF(COUNTIF(M$2:M530,M530)&gt;1,"",ROW()+(COLUMN()-20)/10000))</f>
        <v/>
      </c>
      <c r="AH530" t="str">
        <f>IF(N530=0,"",IF(COUNTIF(N$2:N530,N530)&gt;1,"",ROW()+(COLUMN()-20)/10000))</f>
        <v/>
      </c>
      <c r="AI530" t="str">
        <f>IF(O530=0,"",IF(COUNTIF(O$2:O530,O530)&gt;1,"",ROW()+(COLUMN()-20)/10000))</f>
        <v/>
      </c>
      <c r="AJ530" t="str">
        <f>IF(P530=0,"",IF(COUNTIF(P$2:P530,P530)&gt;1,"",ROW()+(COLUMN()-20)/10000))</f>
        <v/>
      </c>
      <c r="AK530" t="str">
        <f>IF(Q530=0,"",IF(COUNTIF(Q$2:Q530,Q530)&gt;1,"",ROW()+(COLUMN()-20)/10000))</f>
        <v/>
      </c>
      <c r="AL530" t="str">
        <f>IF(R530=0,"",IF(COUNTIF(R$2:R530,R530)&gt;1,"",ROW()+(COLUMN()-20)/10000))</f>
        <v/>
      </c>
      <c r="AM530" t="str">
        <f>IF(S530=0,"",IF(COUNTIF(S$2:S530,S530)&gt;1,"",ROW()+(COLUMN()-20)/10000))</f>
        <v/>
      </c>
      <c r="AN530" t="str">
        <f>IF(T530=0,"",IF(COUNTIF(T$2:T530,T530)&gt;1,"",ROW()+(COLUMN()-20)/10000))</f>
        <v/>
      </c>
      <c r="AO530" t="str">
        <f t="shared" si="133"/>
        <v/>
      </c>
      <c r="AP530" t="str">
        <f t="shared" ca="1" si="131"/>
        <v/>
      </c>
      <c r="AQ530" t="str">
        <f ca="1">IF(AP530="","",IF(COUNTIF($AP$2:AP530,AP530)&gt;1,"",IF(AP530="overdracht",1,ROW())))</f>
        <v/>
      </c>
      <c r="AT530" t="str">
        <f t="shared" ca="1" si="134"/>
        <v/>
      </c>
      <c r="AU530" t="str">
        <f t="shared" si="135"/>
        <v/>
      </c>
      <c r="AV530" t="str">
        <f t="shared" si="136"/>
        <v/>
      </c>
      <c r="AW530" s="104" t="str">
        <f>IF(A530=Detail!$E$3,ROW()+5+(COLUMN()-48)/1000,"")</f>
        <v/>
      </c>
      <c r="AX530" t="str">
        <f>IF(B530=Detail!$E$3,ROW()+5+(COLUMN()-48)/1000,"")</f>
        <v/>
      </c>
      <c r="AY530" t="str">
        <f>IF(C530=Detail!$E$3,ROW()+5+(COLUMN()-48)/1000,"")</f>
        <v/>
      </c>
      <c r="AZ530" t="str">
        <f>IF(D530=Detail!$E$3,ROW()+5+(COLUMN()-48)/1000,"")</f>
        <v/>
      </c>
      <c r="BA530" t="str">
        <f>IF(E530=Detail!$E$3,ROW()+5+(COLUMN()-48)/1000,"")</f>
        <v/>
      </c>
      <c r="BB530" t="str">
        <f>IF(F530=Detail!$E$3,ROW()+5+(COLUMN()-48)/1000,"")</f>
        <v/>
      </c>
      <c r="BC530" t="str">
        <f>IF(G530=Detail!$E$3,ROW()+5+(COLUMN()-48)/1000,"")</f>
        <v/>
      </c>
      <c r="BD530" t="str">
        <f>IF(H530=Detail!$E$3,ROW()+5+(COLUMN()-48)/1000,"")</f>
        <v/>
      </c>
      <c r="BE530" t="str">
        <f>IF(I530=Detail!$E$3,ROW()+5+(COLUMN()-48)/1000,"")</f>
        <v/>
      </c>
      <c r="BF530" t="str">
        <f>IF(J530=Detail!$E$3,ROW()+5+(COLUMN()-48)/1000,"")</f>
        <v/>
      </c>
      <c r="BG530" t="str">
        <f>IF(K530=Detail!$E$3,ROW()+5+(COLUMN()-48)/1000,"")</f>
        <v/>
      </c>
      <c r="BH530" t="str">
        <f>IF(L530=Detail!$E$3,ROW()+5+(COLUMN()-48)/1000,"")</f>
        <v/>
      </c>
      <c r="BI530" t="str">
        <f>IF(M530=Detail!$E$3,ROW()+5+(COLUMN()-48)/1000,"")</f>
        <v/>
      </c>
      <c r="BJ530" t="str">
        <f>IF(N530=Detail!$E$3,ROW()+5+(COLUMN()-48)/1000,"")</f>
        <v/>
      </c>
      <c r="BK530" t="str">
        <f>IF(O530=Detail!$E$3,ROW()+5+(COLUMN()-48)/1000,"")</f>
        <v/>
      </c>
      <c r="BL530" t="str">
        <f>IF(P530=Detail!$E$3,ROW()+5+(COLUMN()-48)/1000,"")</f>
        <v/>
      </c>
      <c r="BM530" t="str">
        <f>IF(Q530=Detail!$E$3,ROW()+5+(COLUMN()-48)/1000,"")</f>
        <v/>
      </c>
      <c r="BN530" t="str">
        <f>IF(R530=Detail!$E$3,ROW()+5+(COLUMN()-48)/1000,"")</f>
        <v/>
      </c>
      <c r="BO530" t="str">
        <f>IF(S530=Detail!$E$3,ROW()+5+(COLUMN()-48)/1000,"")</f>
        <v/>
      </c>
      <c r="BP530" t="str">
        <f>IF(T530=Detail!$E$3,ROW()+5+(COLUMN()-48)/1000,"")</f>
        <v/>
      </c>
      <c r="BQ530" t="str">
        <f t="shared" ca="1" si="132"/>
        <v/>
      </c>
      <c r="BR530" t="str">
        <f>IF(BS530="","","'"&amp;VLOOKUP(ROUND((BS530-ROUNDDOWN(BS530,0))*1000,0),$BT$2:$BU$21,2,FALSE)&amp;"'!A"&amp;ROUNDDOWN(Codedata!BS530,0))</f>
        <v/>
      </c>
      <c r="BS530" t="str">
        <f t="shared" si="137"/>
        <v/>
      </c>
      <c r="BV530" t="str">
        <f t="shared" ca="1" si="138"/>
        <v/>
      </c>
      <c r="BW530" t="str">
        <f t="shared" ca="1" si="139"/>
        <v/>
      </c>
      <c r="BX530" t="str">
        <f t="shared" ca="1" si="140"/>
        <v/>
      </c>
      <c r="BY530" t="str">
        <f t="shared" ca="1" si="141"/>
        <v/>
      </c>
      <c r="BZ530" t="str">
        <f t="shared" ca="1" si="142"/>
        <v/>
      </c>
      <c r="CA530" t="str">
        <f t="shared" ca="1" si="143"/>
        <v/>
      </c>
      <c r="CB530" t="str">
        <f t="shared" ca="1" si="144"/>
        <v/>
      </c>
      <c r="CC530" t="str">
        <f t="shared" ca="1" si="145"/>
        <v/>
      </c>
    </row>
    <row r="531" spans="1:81" x14ac:dyDescent="0.3">
      <c r="A531">
        <f>Cash!$C536</f>
        <v>0</v>
      </c>
      <c r="B531">
        <f>Cash!$D536</f>
        <v>0</v>
      </c>
      <c r="C531">
        <f>Zicht!$C536</f>
        <v>0</v>
      </c>
      <c r="D531">
        <f>Zicht!$D536</f>
        <v>0</v>
      </c>
      <c r="E531">
        <f>Spaar!$C536</f>
        <v>0</v>
      </c>
      <c r="F531">
        <f>Spaar!$D536</f>
        <v>0</v>
      </c>
      <c r="G531">
        <f>'Reserve 1'!$C536</f>
        <v>0</v>
      </c>
      <c r="H531">
        <f>'Reserve 1'!$D536</f>
        <v>0</v>
      </c>
      <c r="I531">
        <f>'Reserve 2'!$C536</f>
        <v>0</v>
      </c>
      <c r="J531">
        <f>'Reserve 2'!$D536</f>
        <v>0</v>
      </c>
      <c r="K531">
        <f>'Reserve 3'!$C536</f>
        <v>0</v>
      </c>
      <c r="L531">
        <f>'Reserve 3'!$D536</f>
        <v>0</v>
      </c>
      <c r="M531">
        <f>'Reserve 4'!$C536</f>
        <v>0</v>
      </c>
      <c r="N531">
        <f>'Reserve 4'!$D536</f>
        <v>0</v>
      </c>
      <c r="O531">
        <f>'Reserve 5'!$C536</f>
        <v>0</v>
      </c>
      <c r="P531">
        <f>'Reserve 5'!$D536</f>
        <v>0</v>
      </c>
      <c r="Q531">
        <f>'Reserve 6'!$C536</f>
        <v>0</v>
      </c>
      <c r="R531">
        <f>'Reserve 6'!$D536</f>
        <v>0</v>
      </c>
      <c r="S531">
        <f>'Reserve 7'!$C536</f>
        <v>0</v>
      </c>
      <c r="T531">
        <f>'Reserve 7'!$D536</f>
        <v>0</v>
      </c>
      <c r="U531" t="str">
        <f>IF(A531=0,"",IF(COUNTIF(A$2:A531,A531)&gt;1,"",ROW()+(COLUMN()-20)/10000))</f>
        <v/>
      </c>
      <c r="V531" t="str">
        <f>IF(B531=0,"",IF(COUNTIF(B$2:B531,B531)&gt;1,"",ROW()+(COLUMN()-20)/10000))</f>
        <v/>
      </c>
      <c r="W531" t="str">
        <f>IF(C531=0,"",IF(COUNTIF(C$2:C531,C531)&gt;1,"",ROW()+(COLUMN()-20)/10000))</f>
        <v/>
      </c>
      <c r="X531" t="str">
        <f>IF(D531=0,"",IF(COUNTIF(D$2:D531,D531)&gt;1,"",ROW()+(COLUMN()-20)/10000))</f>
        <v/>
      </c>
      <c r="Y531" t="str">
        <f>IF(E531=0,"",IF(COUNTIF(E$2:E531,E531)&gt;1,"",ROW()+(COLUMN()-20)/10000))</f>
        <v/>
      </c>
      <c r="Z531" t="str">
        <f>IF(F531=0,"",IF(COUNTIF(F$2:F531,F531)&gt;1,"",ROW()+(COLUMN()-20)/10000))</f>
        <v/>
      </c>
      <c r="AA531" t="str">
        <f>IF(G531=0,"",IF(COUNTIF(G$2:G531,G531)&gt;1,"",ROW()+(COLUMN()-20)/10000))</f>
        <v/>
      </c>
      <c r="AB531" t="str">
        <f>IF(H531=0,"",IF(COUNTIF(H$2:H531,H531)&gt;1,"",ROW()+(COLUMN()-20)/10000))</f>
        <v/>
      </c>
      <c r="AC531" t="str">
        <f>IF(I531=0,"",IF(COUNTIF(I$2:I531,I531)&gt;1,"",ROW()+(COLUMN()-20)/10000))</f>
        <v/>
      </c>
      <c r="AD531" t="str">
        <f>IF(J531=0,"",IF(COUNTIF(J$2:J531,J531)&gt;1,"",ROW()+(COLUMN()-20)/10000))</f>
        <v/>
      </c>
      <c r="AE531" t="str">
        <f>IF(K531=0,"",IF(COUNTIF(K$2:K531,K531)&gt;1,"",ROW()+(COLUMN()-20)/10000))</f>
        <v/>
      </c>
      <c r="AF531" t="str">
        <f>IF(L531=0,"",IF(COUNTIF(L$2:L531,L531)&gt;1,"",ROW()+(COLUMN()-20)/10000))</f>
        <v/>
      </c>
      <c r="AG531" t="str">
        <f>IF(M531=0,"",IF(COUNTIF(M$2:M531,M531)&gt;1,"",ROW()+(COLUMN()-20)/10000))</f>
        <v/>
      </c>
      <c r="AH531" t="str">
        <f>IF(N531=0,"",IF(COUNTIF(N$2:N531,N531)&gt;1,"",ROW()+(COLUMN()-20)/10000))</f>
        <v/>
      </c>
      <c r="AI531" t="str">
        <f>IF(O531=0,"",IF(COUNTIF(O$2:O531,O531)&gt;1,"",ROW()+(COLUMN()-20)/10000))</f>
        <v/>
      </c>
      <c r="AJ531" t="str">
        <f>IF(P531=0,"",IF(COUNTIF(P$2:P531,P531)&gt;1,"",ROW()+(COLUMN()-20)/10000))</f>
        <v/>
      </c>
      <c r="AK531" t="str">
        <f>IF(Q531=0,"",IF(COUNTIF(Q$2:Q531,Q531)&gt;1,"",ROW()+(COLUMN()-20)/10000))</f>
        <v/>
      </c>
      <c r="AL531" t="str">
        <f>IF(R531=0,"",IF(COUNTIF(R$2:R531,R531)&gt;1,"",ROW()+(COLUMN()-20)/10000))</f>
        <v/>
      </c>
      <c r="AM531" t="str">
        <f>IF(S531=0,"",IF(COUNTIF(S$2:S531,S531)&gt;1,"",ROW()+(COLUMN()-20)/10000))</f>
        <v/>
      </c>
      <c r="AN531" t="str">
        <f>IF(T531=0,"",IF(COUNTIF(T$2:T531,T531)&gt;1,"",ROW()+(COLUMN()-20)/10000))</f>
        <v/>
      </c>
      <c r="AO531" t="str">
        <f t="shared" si="133"/>
        <v/>
      </c>
      <c r="AP531" t="str">
        <f t="shared" ca="1" si="131"/>
        <v/>
      </c>
      <c r="AQ531" t="str">
        <f ca="1">IF(AP531="","",IF(COUNTIF($AP$2:AP531,AP531)&gt;1,"",IF(AP531="overdracht",1,ROW())))</f>
        <v/>
      </c>
      <c r="AT531" t="str">
        <f t="shared" ca="1" si="134"/>
        <v/>
      </c>
      <c r="AU531" t="str">
        <f t="shared" si="135"/>
        <v/>
      </c>
      <c r="AV531" t="str">
        <f t="shared" si="136"/>
        <v/>
      </c>
      <c r="AW531" s="104" t="str">
        <f>IF(A531=Detail!$E$3,ROW()+5+(COLUMN()-48)/1000,"")</f>
        <v/>
      </c>
      <c r="AX531" t="str">
        <f>IF(B531=Detail!$E$3,ROW()+5+(COLUMN()-48)/1000,"")</f>
        <v/>
      </c>
      <c r="AY531" t="str">
        <f>IF(C531=Detail!$E$3,ROW()+5+(COLUMN()-48)/1000,"")</f>
        <v/>
      </c>
      <c r="AZ531" t="str">
        <f>IF(D531=Detail!$E$3,ROW()+5+(COLUMN()-48)/1000,"")</f>
        <v/>
      </c>
      <c r="BA531" t="str">
        <f>IF(E531=Detail!$E$3,ROW()+5+(COLUMN()-48)/1000,"")</f>
        <v/>
      </c>
      <c r="BB531" t="str">
        <f>IF(F531=Detail!$E$3,ROW()+5+(COLUMN()-48)/1000,"")</f>
        <v/>
      </c>
      <c r="BC531" t="str">
        <f>IF(G531=Detail!$E$3,ROW()+5+(COLUMN()-48)/1000,"")</f>
        <v/>
      </c>
      <c r="BD531" t="str">
        <f>IF(H531=Detail!$E$3,ROW()+5+(COLUMN()-48)/1000,"")</f>
        <v/>
      </c>
      <c r="BE531" t="str">
        <f>IF(I531=Detail!$E$3,ROW()+5+(COLUMN()-48)/1000,"")</f>
        <v/>
      </c>
      <c r="BF531" t="str">
        <f>IF(J531=Detail!$E$3,ROW()+5+(COLUMN()-48)/1000,"")</f>
        <v/>
      </c>
      <c r="BG531" t="str">
        <f>IF(K531=Detail!$E$3,ROW()+5+(COLUMN()-48)/1000,"")</f>
        <v/>
      </c>
      <c r="BH531" t="str">
        <f>IF(L531=Detail!$E$3,ROW()+5+(COLUMN()-48)/1000,"")</f>
        <v/>
      </c>
      <c r="BI531" t="str">
        <f>IF(M531=Detail!$E$3,ROW()+5+(COLUMN()-48)/1000,"")</f>
        <v/>
      </c>
      <c r="BJ531" t="str">
        <f>IF(N531=Detail!$E$3,ROW()+5+(COLUMN()-48)/1000,"")</f>
        <v/>
      </c>
      <c r="BK531" t="str">
        <f>IF(O531=Detail!$E$3,ROW()+5+(COLUMN()-48)/1000,"")</f>
        <v/>
      </c>
      <c r="BL531" t="str">
        <f>IF(P531=Detail!$E$3,ROW()+5+(COLUMN()-48)/1000,"")</f>
        <v/>
      </c>
      <c r="BM531" t="str">
        <f>IF(Q531=Detail!$E$3,ROW()+5+(COLUMN()-48)/1000,"")</f>
        <v/>
      </c>
      <c r="BN531" t="str">
        <f>IF(R531=Detail!$E$3,ROW()+5+(COLUMN()-48)/1000,"")</f>
        <v/>
      </c>
      <c r="BO531" t="str">
        <f>IF(S531=Detail!$E$3,ROW()+5+(COLUMN()-48)/1000,"")</f>
        <v/>
      </c>
      <c r="BP531" t="str">
        <f>IF(T531=Detail!$E$3,ROW()+5+(COLUMN()-48)/1000,"")</f>
        <v/>
      </c>
      <c r="BQ531" t="str">
        <f t="shared" ca="1" si="132"/>
        <v/>
      </c>
      <c r="BR531" t="str">
        <f>IF(BS531="","","'"&amp;VLOOKUP(ROUND((BS531-ROUNDDOWN(BS531,0))*1000,0),$BT$2:$BU$21,2,FALSE)&amp;"'!A"&amp;ROUNDDOWN(Codedata!BS531,0))</f>
        <v/>
      </c>
      <c r="BS531" t="str">
        <f t="shared" si="137"/>
        <v/>
      </c>
      <c r="BV531" t="str">
        <f t="shared" ca="1" si="138"/>
        <v/>
      </c>
      <c r="BW531" t="str">
        <f t="shared" ca="1" si="139"/>
        <v/>
      </c>
      <c r="BX531" t="str">
        <f t="shared" ca="1" si="140"/>
        <v/>
      </c>
      <c r="BY531" t="str">
        <f t="shared" ca="1" si="141"/>
        <v/>
      </c>
      <c r="BZ531" t="str">
        <f t="shared" ca="1" si="142"/>
        <v/>
      </c>
      <c r="CA531" t="str">
        <f t="shared" ca="1" si="143"/>
        <v/>
      </c>
      <c r="CB531" t="str">
        <f t="shared" ca="1" si="144"/>
        <v/>
      </c>
      <c r="CC531" t="str">
        <f t="shared" ca="1" si="145"/>
        <v/>
      </c>
    </row>
    <row r="532" spans="1:81" x14ac:dyDescent="0.3">
      <c r="A532">
        <f>Cash!$C537</f>
        <v>0</v>
      </c>
      <c r="B532">
        <f>Cash!$D537</f>
        <v>0</v>
      </c>
      <c r="C532">
        <f>Zicht!$C537</f>
        <v>0</v>
      </c>
      <c r="D532">
        <f>Zicht!$D537</f>
        <v>0</v>
      </c>
      <c r="E532">
        <f>Spaar!$C537</f>
        <v>0</v>
      </c>
      <c r="F532">
        <f>Spaar!$D537</f>
        <v>0</v>
      </c>
      <c r="G532">
        <f>'Reserve 1'!$C537</f>
        <v>0</v>
      </c>
      <c r="H532">
        <f>'Reserve 1'!$D537</f>
        <v>0</v>
      </c>
      <c r="I532">
        <f>'Reserve 2'!$C537</f>
        <v>0</v>
      </c>
      <c r="J532">
        <f>'Reserve 2'!$D537</f>
        <v>0</v>
      </c>
      <c r="K532">
        <f>'Reserve 3'!$C537</f>
        <v>0</v>
      </c>
      <c r="L532">
        <f>'Reserve 3'!$D537</f>
        <v>0</v>
      </c>
      <c r="M532">
        <f>'Reserve 4'!$C537</f>
        <v>0</v>
      </c>
      <c r="N532">
        <f>'Reserve 4'!$D537</f>
        <v>0</v>
      </c>
      <c r="O532">
        <f>'Reserve 5'!$C537</f>
        <v>0</v>
      </c>
      <c r="P532">
        <f>'Reserve 5'!$D537</f>
        <v>0</v>
      </c>
      <c r="Q532">
        <f>'Reserve 6'!$C537</f>
        <v>0</v>
      </c>
      <c r="R532">
        <f>'Reserve 6'!$D537</f>
        <v>0</v>
      </c>
      <c r="S532">
        <f>'Reserve 7'!$C537</f>
        <v>0</v>
      </c>
      <c r="T532">
        <f>'Reserve 7'!$D537</f>
        <v>0</v>
      </c>
      <c r="U532" t="str">
        <f>IF(A532=0,"",IF(COUNTIF(A$2:A532,A532)&gt;1,"",ROW()+(COLUMN()-20)/10000))</f>
        <v/>
      </c>
      <c r="V532" t="str">
        <f>IF(B532=0,"",IF(COUNTIF(B$2:B532,B532)&gt;1,"",ROW()+(COLUMN()-20)/10000))</f>
        <v/>
      </c>
      <c r="W532" t="str">
        <f>IF(C532=0,"",IF(COUNTIF(C$2:C532,C532)&gt;1,"",ROW()+(COLUMN()-20)/10000))</f>
        <v/>
      </c>
      <c r="X532" t="str">
        <f>IF(D532=0,"",IF(COUNTIF(D$2:D532,D532)&gt;1,"",ROW()+(COLUMN()-20)/10000))</f>
        <v/>
      </c>
      <c r="Y532" t="str">
        <f>IF(E532=0,"",IF(COUNTIF(E$2:E532,E532)&gt;1,"",ROW()+(COLUMN()-20)/10000))</f>
        <v/>
      </c>
      <c r="Z532" t="str">
        <f>IF(F532=0,"",IF(COUNTIF(F$2:F532,F532)&gt;1,"",ROW()+(COLUMN()-20)/10000))</f>
        <v/>
      </c>
      <c r="AA532" t="str">
        <f>IF(G532=0,"",IF(COUNTIF(G$2:G532,G532)&gt;1,"",ROW()+(COLUMN()-20)/10000))</f>
        <v/>
      </c>
      <c r="AB532" t="str">
        <f>IF(H532=0,"",IF(COUNTIF(H$2:H532,H532)&gt;1,"",ROW()+(COLUMN()-20)/10000))</f>
        <v/>
      </c>
      <c r="AC532" t="str">
        <f>IF(I532=0,"",IF(COUNTIF(I$2:I532,I532)&gt;1,"",ROW()+(COLUMN()-20)/10000))</f>
        <v/>
      </c>
      <c r="AD532" t="str">
        <f>IF(J532=0,"",IF(COUNTIF(J$2:J532,J532)&gt;1,"",ROW()+(COLUMN()-20)/10000))</f>
        <v/>
      </c>
      <c r="AE532" t="str">
        <f>IF(K532=0,"",IF(COUNTIF(K$2:K532,K532)&gt;1,"",ROW()+(COLUMN()-20)/10000))</f>
        <v/>
      </c>
      <c r="AF532" t="str">
        <f>IF(L532=0,"",IF(COUNTIF(L$2:L532,L532)&gt;1,"",ROW()+(COLUMN()-20)/10000))</f>
        <v/>
      </c>
      <c r="AG532" t="str">
        <f>IF(M532=0,"",IF(COUNTIF(M$2:M532,M532)&gt;1,"",ROW()+(COLUMN()-20)/10000))</f>
        <v/>
      </c>
      <c r="AH532" t="str">
        <f>IF(N532=0,"",IF(COUNTIF(N$2:N532,N532)&gt;1,"",ROW()+(COLUMN()-20)/10000))</f>
        <v/>
      </c>
      <c r="AI532" t="str">
        <f>IF(O532=0,"",IF(COUNTIF(O$2:O532,O532)&gt;1,"",ROW()+(COLUMN()-20)/10000))</f>
        <v/>
      </c>
      <c r="AJ532" t="str">
        <f>IF(P532=0,"",IF(COUNTIF(P$2:P532,P532)&gt;1,"",ROW()+(COLUMN()-20)/10000))</f>
        <v/>
      </c>
      <c r="AK532" t="str">
        <f>IF(Q532=0,"",IF(COUNTIF(Q$2:Q532,Q532)&gt;1,"",ROW()+(COLUMN()-20)/10000))</f>
        <v/>
      </c>
      <c r="AL532" t="str">
        <f>IF(R532=0,"",IF(COUNTIF(R$2:R532,R532)&gt;1,"",ROW()+(COLUMN()-20)/10000))</f>
        <v/>
      </c>
      <c r="AM532" t="str">
        <f>IF(S532=0,"",IF(COUNTIF(S$2:S532,S532)&gt;1,"",ROW()+(COLUMN()-20)/10000))</f>
        <v/>
      </c>
      <c r="AN532" t="str">
        <f>IF(T532=0,"",IF(COUNTIF(T$2:T532,T532)&gt;1,"",ROW()+(COLUMN()-20)/10000))</f>
        <v/>
      </c>
      <c r="AO532" t="str">
        <f t="shared" si="133"/>
        <v/>
      </c>
      <c r="AP532" t="str">
        <f t="shared" ca="1" si="131"/>
        <v/>
      </c>
      <c r="AQ532" t="str">
        <f ca="1">IF(AP532="","",IF(COUNTIF($AP$2:AP532,AP532)&gt;1,"",IF(AP532="overdracht",1,ROW())))</f>
        <v/>
      </c>
      <c r="AT532" t="str">
        <f t="shared" ca="1" si="134"/>
        <v/>
      </c>
      <c r="AU532" t="str">
        <f t="shared" si="135"/>
        <v/>
      </c>
      <c r="AV532" t="str">
        <f t="shared" si="136"/>
        <v/>
      </c>
      <c r="AW532" s="104" t="str">
        <f>IF(A532=Detail!$E$3,ROW()+5+(COLUMN()-48)/1000,"")</f>
        <v/>
      </c>
      <c r="AX532" t="str">
        <f>IF(B532=Detail!$E$3,ROW()+5+(COLUMN()-48)/1000,"")</f>
        <v/>
      </c>
      <c r="AY532" t="str">
        <f>IF(C532=Detail!$E$3,ROW()+5+(COLUMN()-48)/1000,"")</f>
        <v/>
      </c>
      <c r="AZ532" t="str">
        <f>IF(D532=Detail!$E$3,ROW()+5+(COLUMN()-48)/1000,"")</f>
        <v/>
      </c>
      <c r="BA532" t="str">
        <f>IF(E532=Detail!$E$3,ROW()+5+(COLUMN()-48)/1000,"")</f>
        <v/>
      </c>
      <c r="BB532" t="str">
        <f>IF(F532=Detail!$E$3,ROW()+5+(COLUMN()-48)/1000,"")</f>
        <v/>
      </c>
      <c r="BC532" t="str">
        <f>IF(G532=Detail!$E$3,ROW()+5+(COLUMN()-48)/1000,"")</f>
        <v/>
      </c>
      <c r="BD532" t="str">
        <f>IF(H532=Detail!$E$3,ROW()+5+(COLUMN()-48)/1000,"")</f>
        <v/>
      </c>
      <c r="BE532" t="str">
        <f>IF(I532=Detail!$E$3,ROW()+5+(COLUMN()-48)/1000,"")</f>
        <v/>
      </c>
      <c r="BF532" t="str">
        <f>IF(J532=Detail!$E$3,ROW()+5+(COLUMN()-48)/1000,"")</f>
        <v/>
      </c>
      <c r="BG532" t="str">
        <f>IF(K532=Detail!$E$3,ROW()+5+(COLUMN()-48)/1000,"")</f>
        <v/>
      </c>
      <c r="BH532" t="str">
        <f>IF(L532=Detail!$E$3,ROW()+5+(COLUMN()-48)/1000,"")</f>
        <v/>
      </c>
      <c r="BI532" t="str">
        <f>IF(M532=Detail!$E$3,ROW()+5+(COLUMN()-48)/1000,"")</f>
        <v/>
      </c>
      <c r="BJ532" t="str">
        <f>IF(N532=Detail!$E$3,ROW()+5+(COLUMN()-48)/1000,"")</f>
        <v/>
      </c>
      <c r="BK532" t="str">
        <f>IF(O532=Detail!$E$3,ROW()+5+(COLUMN()-48)/1000,"")</f>
        <v/>
      </c>
      <c r="BL532" t="str">
        <f>IF(P532=Detail!$E$3,ROW()+5+(COLUMN()-48)/1000,"")</f>
        <v/>
      </c>
      <c r="BM532" t="str">
        <f>IF(Q532=Detail!$E$3,ROW()+5+(COLUMN()-48)/1000,"")</f>
        <v/>
      </c>
      <c r="BN532" t="str">
        <f>IF(R532=Detail!$E$3,ROW()+5+(COLUMN()-48)/1000,"")</f>
        <v/>
      </c>
      <c r="BO532" t="str">
        <f>IF(S532=Detail!$E$3,ROW()+5+(COLUMN()-48)/1000,"")</f>
        <v/>
      </c>
      <c r="BP532" t="str">
        <f>IF(T532=Detail!$E$3,ROW()+5+(COLUMN()-48)/1000,"")</f>
        <v/>
      </c>
      <c r="BQ532" t="str">
        <f t="shared" ca="1" si="132"/>
        <v/>
      </c>
      <c r="BR532" t="str">
        <f>IF(BS532="","","'"&amp;VLOOKUP(ROUND((BS532-ROUNDDOWN(BS532,0))*1000,0),$BT$2:$BU$21,2,FALSE)&amp;"'!A"&amp;ROUNDDOWN(Codedata!BS532,0))</f>
        <v/>
      </c>
      <c r="BS532" t="str">
        <f t="shared" si="137"/>
        <v/>
      </c>
      <c r="BV532" t="str">
        <f t="shared" ca="1" si="138"/>
        <v/>
      </c>
      <c r="BW532" t="str">
        <f t="shared" ca="1" si="139"/>
        <v/>
      </c>
      <c r="BX532" t="str">
        <f t="shared" ca="1" si="140"/>
        <v/>
      </c>
      <c r="BY532" t="str">
        <f t="shared" ca="1" si="141"/>
        <v/>
      </c>
      <c r="BZ532" t="str">
        <f t="shared" ca="1" si="142"/>
        <v/>
      </c>
      <c r="CA532" t="str">
        <f t="shared" ca="1" si="143"/>
        <v/>
      </c>
      <c r="CB532" t="str">
        <f t="shared" ca="1" si="144"/>
        <v/>
      </c>
      <c r="CC532" t="str">
        <f t="shared" ca="1" si="145"/>
        <v/>
      </c>
    </row>
    <row r="533" spans="1:81" x14ac:dyDescent="0.3">
      <c r="A533">
        <f>Cash!$C538</f>
        <v>0</v>
      </c>
      <c r="B533">
        <f>Cash!$D538</f>
        <v>0</v>
      </c>
      <c r="C533">
        <f>Zicht!$C538</f>
        <v>0</v>
      </c>
      <c r="D533">
        <f>Zicht!$D538</f>
        <v>0</v>
      </c>
      <c r="E533">
        <f>Spaar!$C538</f>
        <v>0</v>
      </c>
      <c r="F533">
        <f>Spaar!$D538</f>
        <v>0</v>
      </c>
      <c r="G533">
        <f>'Reserve 1'!$C538</f>
        <v>0</v>
      </c>
      <c r="H533">
        <f>'Reserve 1'!$D538</f>
        <v>0</v>
      </c>
      <c r="I533">
        <f>'Reserve 2'!$C538</f>
        <v>0</v>
      </c>
      <c r="J533">
        <f>'Reserve 2'!$D538</f>
        <v>0</v>
      </c>
      <c r="K533">
        <f>'Reserve 3'!$C538</f>
        <v>0</v>
      </c>
      <c r="L533">
        <f>'Reserve 3'!$D538</f>
        <v>0</v>
      </c>
      <c r="M533">
        <f>'Reserve 4'!$C538</f>
        <v>0</v>
      </c>
      <c r="N533">
        <f>'Reserve 4'!$D538</f>
        <v>0</v>
      </c>
      <c r="O533">
        <f>'Reserve 5'!$C538</f>
        <v>0</v>
      </c>
      <c r="P533">
        <f>'Reserve 5'!$D538</f>
        <v>0</v>
      </c>
      <c r="Q533">
        <f>'Reserve 6'!$C538</f>
        <v>0</v>
      </c>
      <c r="R533">
        <f>'Reserve 6'!$D538</f>
        <v>0</v>
      </c>
      <c r="S533">
        <f>'Reserve 7'!$C538</f>
        <v>0</v>
      </c>
      <c r="T533">
        <f>'Reserve 7'!$D538</f>
        <v>0</v>
      </c>
      <c r="U533" t="str">
        <f>IF(A533=0,"",IF(COUNTIF(A$2:A533,A533)&gt;1,"",ROW()+(COLUMN()-20)/10000))</f>
        <v/>
      </c>
      <c r="V533" t="str">
        <f>IF(B533=0,"",IF(COUNTIF(B$2:B533,B533)&gt;1,"",ROW()+(COLUMN()-20)/10000))</f>
        <v/>
      </c>
      <c r="W533" t="str">
        <f>IF(C533=0,"",IF(COUNTIF(C$2:C533,C533)&gt;1,"",ROW()+(COLUMN()-20)/10000))</f>
        <v/>
      </c>
      <c r="X533" t="str">
        <f>IF(D533=0,"",IF(COUNTIF(D$2:D533,D533)&gt;1,"",ROW()+(COLUMN()-20)/10000))</f>
        <v/>
      </c>
      <c r="Y533" t="str">
        <f>IF(E533=0,"",IF(COUNTIF(E$2:E533,E533)&gt;1,"",ROW()+(COLUMN()-20)/10000))</f>
        <v/>
      </c>
      <c r="Z533" t="str">
        <f>IF(F533=0,"",IF(COUNTIF(F$2:F533,F533)&gt;1,"",ROW()+(COLUMN()-20)/10000))</f>
        <v/>
      </c>
      <c r="AA533" t="str">
        <f>IF(G533=0,"",IF(COUNTIF(G$2:G533,G533)&gt;1,"",ROW()+(COLUMN()-20)/10000))</f>
        <v/>
      </c>
      <c r="AB533" t="str">
        <f>IF(H533=0,"",IF(COUNTIF(H$2:H533,H533)&gt;1,"",ROW()+(COLUMN()-20)/10000))</f>
        <v/>
      </c>
      <c r="AC533" t="str">
        <f>IF(I533=0,"",IF(COUNTIF(I$2:I533,I533)&gt;1,"",ROW()+(COLUMN()-20)/10000))</f>
        <v/>
      </c>
      <c r="AD533" t="str">
        <f>IF(J533=0,"",IF(COUNTIF(J$2:J533,J533)&gt;1,"",ROW()+(COLUMN()-20)/10000))</f>
        <v/>
      </c>
      <c r="AE533" t="str">
        <f>IF(K533=0,"",IF(COUNTIF(K$2:K533,K533)&gt;1,"",ROW()+(COLUMN()-20)/10000))</f>
        <v/>
      </c>
      <c r="AF533" t="str">
        <f>IF(L533=0,"",IF(COUNTIF(L$2:L533,L533)&gt;1,"",ROW()+(COLUMN()-20)/10000))</f>
        <v/>
      </c>
      <c r="AG533" t="str">
        <f>IF(M533=0,"",IF(COUNTIF(M$2:M533,M533)&gt;1,"",ROW()+(COLUMN()-20)/10000))</f>
        <v/>
      </c>
      <c r="AH533" t="str">
        <f>IF(N533=0,"",IF(COUNTIF(N$2:N533,N533)&gt;1,"",ROW()+(COLUMN()-20)/10000))</f>
        <v/>
      </c>
      <c r="AI533" t="str">
        <f>IF(O533=0,"",IF(COUNTIF(O$2:O533,O533)&gt;1,"",ROW()+(COLUMN()-20)/10000))</f>
        <v/>
      </c>
      <c r="AJ533" t="str">
        <f>IF(P533=0,"",IF(COUNTIF(P$2:P533,P533)&gt;1,"",ROW()+(COLUMN()-20)/10000))</f>
        <v/>
      </c>
      <c r="AK533" t="str">
        <f>IF(Q533=0,"",IF(COUNTIF(Q$2:Q533,Q533)&gt;1,"",ROW()+(COLUMN()-20)/10000))</f>
        <v/>
      </c>
      <c r="AL533" t="str">
        <f>IF(R533=0,"",IF(COUNTIF(R$2:R533,R533)&gt;1,"",ROW()+(COLUMN()-20)/10000))</f>
        <v/>
      </c>
      <c r="AM533" t="str">
        <f>IF(S533=0,"",IF(COUNTIF(S$2:S533,S533)&gt;1,"",ROW()+(COLUMN()-20)/10000))</f>
        <v/>
      </c>
      <c r="AN533" t="str">
        <f>IF(T533=0,"",IF(COUNTIF(T$2:T533,T533)&gt;1,"",ROW()+(COLUMN()-20)/10000))</f>
        <v/>
      </c>
      <c r="AO533" t="str">
        <f t="shared" si="133"/>
        <v/>
      </c>
      <c r="AP533" t="str">
        <f t="shared" ca="1" si="131"/>
        <v/>
      </c>
      <c r="AQ533" t="str">
        <f ca="1">IF(AP533="","",IF(COUNTIF($AP$2:AP533,AP533)&gt;1,"",IF(AP533="overdracht",1,ROW())))</f>
        <v/>
      </c>
      <c r="AT533" t="str">
        <f t="shared" ca="1" si="134"/>
        <v/>
      </c>
      <c r="AU533" t="str">
        <f t="shared" si="135"/>
        <v/>
      </c>
      <c r="AV533" t="str">
        <f t="shared" si="136"/>
        <v/>
      </c>
      <c r="AW533" s="104" t="str">
        <f>IF(A533=Detail!$E$3,ROW()+5+(COLUMN()-48)/1000,"")</f>
        <v/>
      </c>
      <c r="AX533" t="str">
        <f>IF(B533=Detail!$E$3,ROW()+5+(COLUMN()-48)/1000,"")</f>
        <v/>
      </c>
      <c r="AY533" t="str">
        <f>IF(C533=Detail!$E$3,ROW()+5+(COLUMN()-48)/1000,"")</f>
        <v/>
      </c>
      <c r="AZ533" t="str">
        <f>IF(D533=Detail!$E$3,ROW()+5+(COLUMN()-48)/1000,"")</f>
        <v/>
      </c>
      <c r="BA533" t="str">
        <f>IF(E533=Detail!$E$3,ROW()+5+(COLUMN()-48)/1000,"")</f>
        <v/>
      </c>
      <c r="BB533" t="str">
        <f>IF(F533=Detail!$E$3,ROW()+5+(COLUMN()-48)/1000,"")</f>
        <v/>
      </c>
      <c r="BC533" t="str">
        <f>IF(G533=Detail!$E$3,ROW()+5+(COLUMN()-48)/1000,"")</f>
        <v/>
      </c>
      <c r="BD533" t="str">
        <f>IF(H533=Detail!$E$3,ROW()+5+(COLUMN()-48)/1000,"")</f>
        <v/>
      </c>
      <c r="BE533" t="str">
        <f>IF(I533=Detail!$E$3,ROW()+5+(COLUMN()-48)/1000,"")</f>
        <v/>
      </c>
      <c r="BF533" t="str">
        <f>IF(J533=Detail!$E$3,ROW()+5+(COLUMN()-48)/1000,"")</f>
        <v/>
      </c>
      <c r="BG533" t="str">
        <f>IF(K533=Detail!$E$3,ROW()+5+(COLUMN()-48)/1000,"")</f>
        <v/>
      </c>
      <c r="BH533" t="str">
        <f>IF(L533=Detail!$E$3,ROW()+5+(COLUMN()-48)/1000,"")</f>
        <v/>
      </c>
      <c r="BI533" t="str">
        <f>IF(M533=Detail!$E$3,ROW()+5+(COLUMN()-48)/1000,"")</f>
        <v/>
      </c>
      <c r="BJ533" t="str">
        <f>IF(N533=Detail!$E$3,ROW()+5+(COLUMN()-48)/1000,"")</f>
        <v/>
      </c>
      <c r="BK533" t="str">
        <f>IF(O533=Detail!$E$3,ROW()+5+(COLUMN()-48)/1000,"")</f>
        <v/>
      </c>
      <c r="BL533" t="str">
        <f>IF(P533=Detail!$E$3,ROW()+5+(COLUMN()-48)/1000,"")</f>
        <v/>
      </c>
      <c r="BM533" t="str">
        <f>IF(Q533=Detail!$E$3,ROW()+5+(COLUMN()-48)/1000,"")</f>
        <v/>
      </c>
      <c r="BN533" t="str">
        <f>IF(R533=Detail!$E$3,ROW()+5+(COLUMN()-48)/1000,"")</f>
        <v/>
      </c>
      <c r="BO533" t="str">
        <f>IF(S533=Detail!$E$3,ROW()+5+(COLUMN()-48)/1000,"")</f>
        <v/>
      </c>
      <c r="BP533" t="str">
        <f>IF(T533=Detail!$E$3,ROW()+5+(COLUMN()-48)/1000,"")</f>
        <v/>
      </c>
      <c r="BQ533" t="str">
        <f t="shared" ca="1" si="132"/>
        <v/>
      </c>
      <c r="BR533" t="str">
        <f>IF(BS533="","","'"&amp;VLOOKUP(ROUND((BS533-ROUNDDOWN(BS533,0))*1000,0),$BT$2:$BU$21,2,FALSE)&amp;"'!A"&amp;ROUNDDOWN(Codedata!BS533,0))</f>
        <v/>
      </c>
      <c r="BS533" t="str">
        <f t="shared" si="137"/>
        <v/>
      </c>
      <c r="BV533" t="str">
        <f t="shared" ca="1" si="138"/>
        <v/>
      </c>
      <c r="BW533" t="str">
        <f t="shared" ca="1" si="139"/>
        <v/>
      </c>
      <c r="BX533" t="str">
        <f t="shared" ca="1" si="140"/>
        <v/>
      </c>
      <c r="BY533" t="str">
        <f t="shared" ca="1" si="141"/>
        <v/>
      </c>
      <c r="BZ533" t="str">
        <f t="shared" ca="1" si="142"/>
        <v/>
      </c>
      <c r="CA533" t="str">
        <f t="shared" ca="1" si="143"/>
        <v/>
      </c>
      <c r="CB533" t="str">
        <f t="shared" ca="1" si="144"/>
        <v/>
      </c>
      <c r="CC533" t="str">
        <f t="shared" ca="1" si="145"/>
        <v/>
      </c>
    </row>
    <row r="534" spans="1:81" x14ac:dyDescent="0.3">
      <c r="A534">
        <f>Cash!$C539</f>
        <v>0</v>
      </c>
      <c r="B534">
        <f>Cash!$D539</f>
        <v>0</v>
      </c>
      <c r="C534">
        <f>Zicht!$C539</f>
        <v>0</v>
      </c>
      <c r="D534">
        <f>Zicht!$D539</f>
        <v>0</v>
      </c>
      <c r="E534">
        <f>Spaar!$C539</f>
        <v>0</v>
      </c>
      <c r="F534">
        <f>Spaar!$D539</f>
        <v>0</v>
      </c>
      <c r="G534">
        <f>'Reserve 1'!$C539</f>
        <v>0</v>
      </c>
      <c r="H534">
        <f>'Reserve 1'!$D539</f>
        <v>0</v>
      </c>
      <c r="I534">
        <f>'Reserve 2'!$C539</f>
        <v>0</v>
      </c>
      <c r="J534">
        <f>'Reserve 2'!$D539</f>
        <v>0</v>
      </c>
      <c r="K534">
        <f>'Reserve 3'!$C539</f>
        <v>0</v>
      </c>
      <c r="L534">
        <f>'Reserve 3'!$D539</f>
        <v>0</v>
      </c>
      <c r="M534">
        <f>'Reserve 4'!$C539</f>
        <v>0</v>
      </c>
      <c r="N534">
        <f>'Reserve 4'!$D539</f>
        <v>0</v>
      </c>
      <c r="O534">
        <f>'Reserve 5'!$C539</f>
        <v>0</v>
      </c>
      <c r="P534">
        <f>'Reserve 5'!$D539</f>
        <v>0</v>
      </c>
      <c r="Q534">
        <f>'Reserve 6'!$C539</f>
        <v>0</v>
      </c>
      <c r="R534">
        <f>'Reserve 6'!$D539</f>
        <v>0</v>
      </c>
      <c r="S534">
        <f>'Reserve 7'!$C539</f>
        <v>0</v>
      </c>
      <c r="T534">
        <f>'Reserve 7'!$D539</f>
        <v>0</v>
      </c>
      <c r="U534" t="str">
        <f>IF(A534=0,"",IF(COUNTIF(A$2:A534,A534)&gt;1,"",ROW()+(COLUMN()-20)/10000))</f>
        <v/>
      </c>
      <c r="V534" t="str">
        <f>IF(B534=0,"",IF(COUNTIF(B$2:B534,B534)&gt;1,"",ROW()+(COLUMN()-20)/10000))</f>
        <v/>
      </c>
      <c r="W534" t="str">
        <f>IF(C534=0,"",IF(COUNTIF(C$2:C534,C534)&gt;1,"",ROW()+(COLUMN()-20)/10000))</f>
        <v/>
      </c>
      <c r="X534" t="str">
        <f>IF(D534=0,"",IF(COUNTIF(D$2:D534,D534)&gt;1,"",ROW()+(COLUMN()-20)/10000))</f>
        <v/>
      </c>
      <c r="Y534" t="str">
        <f>IF(E534=0,"",IF(COUNTIF(E$2:E534,E534)&gt;1,"",ROW()+(COLUMN()-20)/10000))</f>
        <v/>
      </c>
      <c r="Z534" t="str">
        <f>IF(F534=0,"",IF(COUNTIF(F$2:F534,F534)&gt;1,"",ROW()+(COLUMN()-20)/10000))</f>
        <v/>
      </c>
      <c r="AA534" t="str">
        <f>IF(G534=0,"",IF(COUNTIF(G$2:G534,G534)&gt;1,"",ROW()+(COLUMN()-20)/10000))</f>
        <v/>
      </c>
      <c r="AB534" t="str">
        <f>IF(H534=0,"",IF(COUNTIF(H$2:H534,H534)&gt;1,"",ROW()+(COLUMN()-20)/10000))</f>
        <v/>
      </c>
      <c r="AC534" t="str">
        <f>IF(I534=0,"",IF(COUNTIF(I$2:I534,I534)&gt;1,"",ROW()+(COLUMN()-20)/10000))</f>
        <v/>
      </c>
      <c r="AD534" t="str">
        <f>IF(J534=0,"",IF(COUNTIF(J$2:J534,J534)&gt;1,"",ROW()+(COLUMN()-20)/10000))</f>
        <v/>
      </c>
      <c r="AE534" t="str">
        <f>IF(K534=0,"",IF(COUNTIF(K$2:K534,K534)&gt;1,"",ROW()+(COLUMN()-20)/10000))</f>
        <v/>
      </c>
      <c r="AF534" t="str">
        <f>IF(L534=0,"",IF(COUNTIF(L$2:L534,L534)&gt;1,"",ROW()+(COLUMN()-20)/10000))</f>
        <v/>
      </c>
      <c r="AG534" t="str">
        <f>IF(M534=0,"",IF(COUNTIF(M$2:M534,M534)&gt;1,"",ROW()+(COLUMN()-20)/10000))</f>
        <v/>
      </c>
      <c r="AH534" t="str">
        <f>IF(N534=0,"",IF(COUNTIF(N$2:N534,N534)&gt;1,"",ROW()+(COLUMN()-20)/10000))</f>
        <v/>
      </c>
      <c r="AI534" t="str">
        <f>IF(O534=0,"",IF(COUNTIF(O$2:O534,O534)&gt;1,"",ROW()+(COLUMN()-20)/10000))</f>
        <v/>
      </c>
      <c r="AJ534" t="str">
        <f>IF(P534=0,"",IF(COUNTIF(P$2:P534,P534)&gt;1,"",ROW()+(COLUMN()-20)/10000))</f>
        <v/>
      </c>
      <c r="AK534" t="str">
        <f>IF(Q534=0,"",IF(COUNTIF(Q$2:Q534,Q534)&gt;1,"",ROW()+(COLUMN()-20)/10000))</f>
        <v/>
      </c>
      <c r="AL534" t="str">
        <f>IF(R534=0,"",IF(COUNTIF(R$2:R534,R534)&gt;1,"",ROW()+(COLUMN()-20)/10000))</f>
        <v/>
      </c>
      <c r="AM534" t="str">
        <f>IF(S534=0,"",IF(COUNTIF(S$2:S534,S534)&gt;1,"",ROW()+(COLUMN()-20)/10000))</f>
        <v/>
      </c>
      <c r="AN534" t="str">
        <f>IF(T534=0,"",IF(COUNTIF(T$2:T534,T534)&gt;1,"",ROW()+(COLUMN()-20)/10000))</f>
        <v/>
      </c>
      <c r="AO534" t="str">
        <f t="shared" si="133"/>
        <v/>
      </c>
      <c r="AP534" t="str">
        <f t="shared" ca="1" si="131"/>
        <v/>
      </c>
      <c r="AQ534" t="str">
        <f ca="1">IF(AP534="","",IF(COUNTIF($AP$2:AP534,AP534)&gt;1,"",IF(AP534="overdracht",1,ROW())))</f>
        <v/>
      </c>
      <c r="AT534" t="str">
        <f t="shared" ca="1" si="134"/>
        <v/>
      </c>
      <c r="AU534" t="str">
        <f t="shared" si="135"/>
        <v/>
      </c>
      <c r="AV534" t="str">
        <f t="shared" si="136"/>
        <v/>
      </c>
      <c r="AW534" s="104" t="str">
        <f>IF(A534=Detail!$E$3,ROW()+5+(COLUMN()-48)/1000,"")</f>
        <v/>
      </c>
      <c r="AX534" t="str">
        <f>IF(B534=Detail!$E$3,ROW()+5+(COLUMN()-48)/1000,"")</f>
        <v/>
      </c>
      <c r="AY534" t="str">
        <f>IF(C534=Detail!$E$3,ROW()+5+(COLUMN()-48)/1000,"")</f>
        <v/>
      </c>
      <c r="AZ534" t="str">
        <f>IF(D534=Detail!$E$3,ROW()+5+(COLUMN()-48)/1000,"")</f>
        <v/>
      </c>
      <c r="BA534" t="str">
        <f>IF(E534=Detail!$E$3,ROW()+5+(COLUMN()-48)/1000,"")</f>
        <v/>
      </c>
      <c r="BB534" t="str">
        <f>IF(F534=Detail!$E$3,ROW()+5+(COLUMN()-48)/1000,"")</f>
        <v/>
      </c>
      <c r="BC534" t="str">
        <f>IF(G534=Detail!$E$3,ROW()+5+(COLUMN()-48)/1000,"")</f>
        <v/>
      </c>
      <c r="BD534" t="str">
        <f>IF(H534=Detail!$E$3,ROW()+5+(COLUMN()-48)/1000,"")</f>
        <v/>
      </c>
      <c r="BE534" t="str">
        <f>IF(I534=Detail!$E$3,ROW()+5+(COLUMN()-48)/1000,"")</f>
        <v/>
      </c>
      <c r="BF534" t="str">
        <f>IF(J534=Detail!$E$3,ROW()+5+(COLUMN()-48)/1000,"")</f>
        <v/>
      </c>
      <c r="BG534" t="str">
        <f>IF(K534=Detail!$E$3,ROW()+5+(COLUMN()-48)/1000,"")</f>
        <v/>
      </c>
      <c r="BH534" t="str">
        <f>IF(L534=Detail!$E$3,ROW()+5+(COLUMN()-48)/1000,"")</f>
        <v/>
      </c>
      <c r="BI534" t="str">
        <f>IF(M534=Detail!$E$3,ROW()+5+(COLUMN()-48)/1000,"")</f>
        <v/>
      </c>
      <c r="BJ534" t="str">
        <f>IF(N534=Detail!$E$3,ROW()+5+(COLUMN()-48)/1000,"")</f>
        <v/>
      </c>
      <c r="BK534" t="str">
        <f>IF(O534=Detail!$E$3,ROW()+5+(COLUMN()-48)/1000,"")</f>
        <v/>
      </c>
      <c r="BL534" t="str">
        <f>IF(P534=Detail!$E$3,ROW()+5+(COLUMN()-48)/1000,"")</f>
        <v/>
      </c>
      <c r="BM534" t="str">
        <f>IF(Q534=Detail!$E$3,ROW()+5+(COLUMN()-48)/1000,"")</f>
        <v/>
      </c>
      <c r="BN534" t="str">
        <f>IF(R534=Detail!$E$3,ROW()+5+(COLUMN()-48)/1000,"")</f>
        <v/>
      </c>
      <c r="BO534" t="str">
        <f>IF(S534=Detail!$E$3,ROW()+5+(COLUMN()-48)/1000,"")</f>
        <v/>
      </c>
      <c r="BP534" t="str">
        <f>IF(T534=Detail!$E$3,ROW()+5+(COLUMN()-48)/1000,"")</f>
        <v/>
      </c>
      <c r="BQ534" t="str">
        <f t="shared" ca="1" si="132"/>
        <v/>
      </c>
      <c r="BR534" t="str">
        <f>IF(BS534="","","'"&amp;VLOOKUP(ROUND((BS534-ROUNDDOWN(BS534,0))*1000,0),$BT$2:$BU$21,2,FALSE)&amp;"'!A"&amp;ROUNDDOWN(Codedata!BS534,0))</f>
        <v/>
      </c>
      <c r="BS534" t="str">
        <f t="shared" si="137"/>
        <v/>
      </c>
      <c r="BV534" t="str">
        <f t="shared" ca="1" si="138"/>
        <v/>
      </c>
      <c r="BW534" t="str">
        <f t="shared" ca="1" si="139"/>
        <v/>
      </c>
      <c r="BX534" t="str">
        <f t="shared" ca="1" si="140"/>
        <v/>
      </c>
      <c r="BY534" t="str">
        <f t="shared" ca="1" si="141"/>
        <v/>
      </c>
      <c r="BZ534" t="str">
        <f t="shared" ca="1" si="142"/>
        <v/>
      </c>
      <c r="CA534" t="str">
        <f t="shared" ca="1" si="143"/>
        <v/>
      </c>
      <c r="CB534" t="str">
        <f t="shared" ca="1" si="144"/>
        <v/>
      </c>
      <c r="CC534" t="str">
        <f t="shared" ca="1" si="145"/>
        <v/>
      </c>
    </row>
    <row r="535" spans="1:81" x14ac:dyDescent="0.3">
      <c r="A535">
        <f>Cash!$C540</f>
        <v>0</v>
      </c>
      <c r="B535">
        <f>Cash!$D540</f>
        <v>0</v>
      </c>
      <c r="C535">
        <f>Zicht!$C540</f>
        <v>0</v>
      </c>
      <c r="D535">
        <f>Zicht!$D540</f>
        <v>0</v>
      </c>
      <c r="E535">
        <f>Spaar!$C540</f>
        <v>0</v>
      </c>
      <c r="F535">
        <f>Spaar!$D540</f>
        <v>0</v>
      </c>
      <c r="G535">
        <f>'Reserve 1'!$C540</f>
        <v>0</v>
      </c>
      <c r="H535">
        <f>'Reserve 1'!$D540</f>
        <v>0</v>
      </c>
      <c r="I535">
        <f>'Reserve 2'!$C540</f>
        <v>0</v>
      </c>
      <c r="J535">
        <f>'Reserve 2'!$D540</f>
        <v>0</v>
      </c>
      <c r="K535">
        <f>'Reserve 3'!$C540</f>
        <v>0</v>
      </c>
      <c r="L535">
        <f>'Reserve 3'!$D540</f>
        <v>0</v>
      </c>
      <c r="M535">
        <f>'Reserve 4'!$C540</f>
        <v>0</v>
      </c>
      <c r="N535">
        <f>'Reserve 4'!$D540</f>
        <v>0</v>
      </c>
      <c r="O535">
        <f>'Reserve 5'!$C540</f>
        <v>0</v>
      </c>
      <c r="P535">
        <f>'Reserve 5'!$D540</f>
        <v>0</v>
      </c>
      <c r="Q535">
        <f>'Reserve 6'!$C540</f>
        <v>0</v>
      </c>
      <c r="R535">
        <f>'Reserve 6'!$D540</f>
        <v>0</v>
      </c>
      <c r="S535">
        <f>'Reserve 7'!$C540</f>
        <v>0</v>
      </c>
      <c r="T535">
        <f>'Reserve 7'!$D540</f>
        <v>0</v>
      </c>
      <c r="U535" t="str">
        <f>IF(A535=0,"",IF(COUNTIF(A$2:A535,A535)&gt;1,"",ROW()+(COLUMN()-20)/10000))</f>
        <v/>
      </c>
      <c r="V535" t="str">
        <f>IF(B535=0,"",IF(COUNTIF(B$2:B535,B535)&gt;1,"",ROW()+(COLUMN()-20)/10000))</f>
        <v/>
      </c>
      <c r="W535" t="str">
        <f>IF(C535=0,"",IF(COUNTIF(C$2:C535,C535)&gt;1,"",ROW()+(COLUMN()-20)/10000))</f>
        <v/>
      </c>
      <c r="X535" t="str">
        <f>IF(D535=0,"",IF(COUNTIF(D$2:D535,D535)&gt;1,"",ROW()+(COLUMN()-20)/10000))</f>
        <v/>
      </c>
      <c r="Y535" t="str">
        <f>IF(E535=0,"",IF(COUNTIF(E$2:E535,E535)&gt;1,"",ROW()+(COLUMN()-20)/10000))</f>
        <v/>
      </c>
      <c r="Z535" t="str">
        <f>IF(F535=0,"",IF(COUNTIF(F$2:F535,F535)&gt;1,"",ROW()+(COLUMN()-20)/10000))</f>
        <v/>
      </c>
      <c r="AA535" t="str">
        <f>IF(G535=0,"",IF(COUNTIF(G$2:G535,G535)&gt;1,"",ROW()+(COLUMN()-20)/10000))</f>
        <v/>
      </c>
      <c r="AB535" t="str">
        <f>IF(H535=0,"",IF(COUNTIF(H$2:H535,H535)&gt;1,"",ROW()+(COLUMN()-20)/10000))</f>
        <v/>
      </c>
      <c r="AC535" t="str">
        <f>IF(I535=0,"",IF(COUNTIF(I$2:I535,I535)&gt;1,"",ROW()+(COLUMN()-20)/10000))</f>
        <v/>
      </c>
      <c r="AD535" t="str">
        <f>IF(J535=0,"",IF(COUNTIF(J$2:J535,J535)&gt;1,"",ROW()+(COLUMN()-20)/10000))</f>
        <v/>
      </c>
      <c r="AE535" t="str">
        <f>IF(K535=0,"",IF(COUNTIF(K$2:K535,K535)&gt;1,"",ROW()+(COLUMN()-20)/10000))</f>
        <v/>
      </c>
      <c r="AF535" t="str">
        <f>IF(L535=0,"",IF(COUNTIF(L$2:L535,L535)&gt;1,"",ROW()+(COLUMN()-20)/10000))</f>
        <v/>
      </c>
      <c r="AG535" t="str">
        <f>IF(M535=0,"",IF(COUNTIF(M$2:M535,M535)&gt;1,"",ROW()+(COLUMN()-20)/10000))</f>
        <v/>
      </c>
      <c r="AH535" t="str">
        <f>IF(N535=0,"",IF(COUNTIF(N$2:N535,N535)&gt;1,"",ROW()+(COLUMN()-20)/10000))</f>
        <v/>
      </c>
      <c r="AI535" t="str">
        <f>IF(O535=0,"",IF(COUNTIF(O$2:O535,O535)&gt;1,"",ROW()+(COLUMN()-20)/10000))</f>
        <v/>
      </c>
      <c r="AJ535" t="str">
        <f>IF(P535=0,"",IF(COUNTIF(P$2:P535,P535)&gt;1,"",ROW()+(COLUMN()-20)/10000))</f>
        <v/>
      </c>
      <c r="AK535" t="str">
        <f>IF(Q535=0,"",IF(COUNTIF(Q$2:Q535,Q535)&gt;1,"",ROW()+(COLUMN()-20)/10000))</f>
        <v/>
      </c>
      <c r="AL535" t="str">
        <f>IF(R535=0,"",IF(COUNTIF(R$2:R535,R535)&gt;1,"",ROW()+(COLUMN()-20)/10000))</f>
        <v/>
      </c>
      <c r="AM535" t="str">
        <f>IF(S535=0,"",IF(COUNTIF(S$2:S535,S535)&gt;1,"",ROW()+(COLUMN()-20)/10000))</f>
        <v/>
      </c>
      <c r="AN535" t="str">
        <f>IF(T535=0,"",IF(COUNTIF(T$2:T535,T535)&gt;1,"",ROW()+(COLUMN()-20)/10000))</f>
        <v/>
      </c>
      <c r="AO535" t="str">
        <f t="shared" si="133"/>
        <v/>
      </c>
      <c r="AP535" t="str">
        <f t="shared" ca="1" si="131"/>
        <v/>
      </c>
      <c r="AQ535" t="str">
        <f ca="1">IF(AP535="","",IF(COUNTIF($AP$2:AP535,AP535)&gt;1,"",IF(AP535="overdracht",1,ROW())))</f>
        <v/>
      </c>
      <c r="AT535" t="str">
        <f t="shared" ca="1" si="134"/>
        <v/>
      </c>
      <c r="AU535" t="str">
        <f t="shared" si="135"/>
        <v/>
      </c>
      <c r="AV535" t="str">
        <f t="shared" si="136"/>
        <v/>
      </c>
      <c r="AW535" s="104" t="str">
        <f>IF(A535=Detail!$E$3,ROW()+5+(COLUMN()-48)/1000,"")</f>
        <v/>
      </c>
      <c r="AX535" t="str">
        <f>IF(B535=Detail!$E$3,ROW()+5+(COLUMN()-48)/1000,"")</f>
        <v/>
      </c>
      <c r="AY535" t="str">
        <f>IF(C535=Detail!$E$3,ROW()+5+(COLUMN()-48)/1000,"")</f>
        <v/>
      </c>
      <c r="AZ535" t="str">
        <f>IF(D535=Detail!$E$3,ROW()+5+(COLUMN()-48)/1000,"")</f>
        <v/>
      </c>
      <c r="BA535" t="str">
        <f>IF(E535=Detail!$E$3,ROW()+5+(COLUMN()-48)/1000,"")</f>
        <v/>
      </c>
      <c r="BB535" t="str">
        <f>IF(F535=Detail!$E$3,ROW()+5+(COLUMN()-48)/1000,"")</f>
        <v/>
      </c>
      <c r="BC535" t="str">
        <f>IF(G535=Detail!$E$3,ROW()+5+(COLUMN()-48)/1000,"")</f>
        <v/>
      </c>
      <c r="BD535" t="str">
        <f>IF(H535=Detail!$E$3,ROW()+5+(COLUMN()-48)/1000,"")</f>
        <v/>
      </c>
      <c r="BE535" t="str">
        <f>IF(I535=Detail!$E$3,ROW()+5+(COLUMN()-48)/1000,"")</f>
        <v/>
      </c>
      <c r="BF535" t="str">
        <f>IF(J535=Detail!$E$3,ROW()+5+(COLUMN()-48)/1000,"")</f>
        <v/>
      </c>
      <c r="BG535" t="str">
        <f>IF(K535=Detail!$E$3,ROW()+5+(COLUMN()-48)/1000,"")</f>
        <v/>
      </c>
      <c r="BH535" t="str">
        <f>IF(L535=Detail!$E$3,ROW()+5+(COLUMN()-48)/1000,"")</f>
        <v/>
      </c>
      <c r="BI535" t="str">
        <f>IF(M535=Detail!$E$3,ROW()+5+(COLUMN()-48)/1000,"")</f>
        <v/>
      </c>
      <c r="BJ535" t="str">
        <f>IF(N535=Detail!$E$3,ROW()+5+(COLUMN()-48)/1000,"")</f>
        <v/>
      </c>
      <c r="BK535" t="str">
        <f>IF(O535=Detail!$E$3,ROW()+5+(COLUMN()-48)/1000,"")</f>
        <v/>
      </c>
      <c r="BL535" t="str">
        <f>IF(P535=Detail!$E$3,ROW()+5+(COLUMN()-48)/1000,"")</f>
        <v/>
      </c>
      <c r="BM535" t="str">
        <f>IF(Q535=Detail!$E$3,ROW()+5+(COLUMN()-48)/1000,"")</f>
        <v/>
      </c>
      <c r="BN535" t="str">
        <f>IF(R535=Detail!$E$3,ROW()+5+(COLUMN()-48)/1000,"")</f>
        <v/>
      </c>
      <c r="BO535" t="str">
        <f>IF(S535=Detail!$E$3,ROW()+5+(COLUMN()-48)/1000,"")</f>
        <v/>
      </c>
      <c r="BP535" t="str">
        <f>IF(T535=Detail!$E$3,ROW()+5+(COLUMN()-48)/1000,"")</f>
        <v/>
      </c>
      <c r="BQ535" t="str">
        <f t="shared" ca="1" si="132"/>
        <v/>
      </c>
      <c r="BR535" t="str">
        <f>IF(BS535="","","'"&amp;VLOOKUP(ROUND((BS535-ROUNDDOWN(BS535,0))*1000,0),$BT$2:$BU$21,2,FALSE)&amp;"'!A"&amp;ROUNDDOWN(Codedata!BS535,0))</f>
        <v/>
      </c>
      <c r="BS535" t="str">
        <f t="shared" si="137"/>
        <v/>
      </c>
      <c r="BV535" t="str">
        <f t="shared" ca="1" si="138"/>
        <v/>
      </c>
      <c r="BW535" t="str">
        <f t="shared" ca="1" si="139"/>
        <v/>
      </c>
      <c r="BX535" t="str">
        <f t="shared" ca="1" si="140"/>
        <v/>
      </c>
      <c r="BY535" t="str">
        <f t="shared" ca="1" si="141"/>
        <v/>
      </c>
      <c r="BZ535" t="str">
        <f t="shared" ca="1" si="142"/>
        <v/>
      </c>
      <c r="CA535" t="str">
        <f t="shared" ca="1" si="143"/>
        <v/>
      </c>
      <c r="CB535" t="str">
        <f t="shared" ca="1" si="144"/>
        <v/>
      </c>
      <c r="CC535" t="str">
        <f t="shared" ca="1" si="145"/>
        <v/>
      </c>
    </row>
    <row r="536" spans="1:81" x14ac:dyDescent="0.3">
      <c r="A536">
        <f>Cash!$C541</f>
        <v>0</v>
      </c>
      <c r="B536">
        <f>Cash!$D541</f>
        <v>0</v>
      </c>
      <c r="C536">
        <f>Zicht!$C541</f>
        <v>0</v>
      </c>
      <c r="D536">
        <f>Zicht!$D541</f>
        <v>0</v>
      </c>
      <c r="E536">
        <f>Spaar!$C541</f>
        <v>0</v>
      </c>
      <c r="F536">
        <f>Spaar!$D541</f>
        <v>0</v>
      </c>
      <c r="G536">
        <f>'Reserve 1'!$C541</f>
        <v>0</v>
      </c>
      <c r="H536">
        <f>'Reserve 1'!$D541</f>
        <v>0</v>
      </c>
      <c r="I536">
        <f>'Reserve 2'!$C541</f>
        <v>0</v>
      </c>
      <c r="J536">
        <f>'Reserve 2'!$D541</f>
        <v>0</v>
      </c>
      <c r="K536">
        <f>'Reserve 3'!$C541</f>
        <v>0</v>
      </c>
      <c r="L536">
        <f>'Reserve 3'!$D541</f>
        <v>0</v>
      </c>
      <c r="M536">
        <f>'Reserve 4'!$C541</f>
        <v>0</v>
      </c>
      <c r="N536">
        <f>'Reserve 4'!$D541</f>
        <v>0</v>
      </c>
      <c r="O536">
        <f>'Reserve 5'!$C541</f>
        <v>0</v>
      </c>
      <c r="P536">
        <f>'Reserve 5'!$D541</f>
        <v>0</v>
      </c>
      <c r="Q536">
        <f>'Reserve 6'!$C541</f>
        <v>0</v>
      </c>
      <c r="R536">
        <f>'Reserve 6'!$D541</f>
        <v>0</v>
      </c>
      <c r="S536">
        <f>'Reserve 7'!$C541</f>
        <v>0</v>
      </c>
      <c r="T536">
        <f>'Reserve 7'!$D541</f>
        <v>0</v>
      </c>
      <c r="U536" t="str">
        <f>IF(A536=0,"",IF(COUNTIF(A$2:A536,A536)&gt;1,"",ROW()+(COLUMN()-20)/10000))</f>
        <v/>
      </c>
      <c r="V536" t="str">
        <f>IF(B536=0,"",IF(COUNTIF(B$2:B536,B536)&gt;1,"",ROW()+(COLUMN()-20)/10000))</f>
        <v/>
      </c>
      <c r="W536" t="str">
        <f>IF(C536=0,"",IF(COUNTIF(C$2:C536,C536)&gt;1,"",ROW()+(COLUMN()-20)/10000))</f>
        <v/>
      </c>
      <c r="X536" t="str">
        <f>IF(D536=0,"",IF(COUNTIF(D$2:D536,D536)&gt;1,"",ROW()+(COLUMN()-20)/10000))</f>
        <v/>
      </c>
      <c r="Y536" t="str">
        <f>IF(E536=0,"",IF(COUNTIF(E$2:E536,E536)&gt;1,"",ROW()+(COLUMN()-20)/10000))</f>
        <v/>
      </c>
      <c r="Z536" t="str">
        <f>IF(F536=0,"",IF(COUNTIF(F$2:F536,F536)&gt;1,"",ROW()+(COLUMN()-20)/10000))</f>
        <v/>
      </c>
      <c r="AA536" t="str">
        <f>IF(G536=0,"",IF(COUNTIF(G$2:G536,G536)&gt;1,"",ROW()+(COLUMN()-20)/10000))</f>
        <v/>
      </c>
      <c r="AB536" t="str">
        <f>IF(H536=0,"",IF(COUNTIF(H$2:H536,H536)&gt;1,"",ROW()+(COLUMN()-20)/10000))</f>
        <v/>
      </c>
      <c r="AC536" t="str">
        <f>IF(I536=0,"",IF(COUNTIF(I$2:I536,I536)&gt;1,"",ROW()+(COLUMN()-20)/10000))</f>
        <v/>
      </c>
      <c r="AD536" t="str">
        <f>IF(J536=0,"",IF(COUNTIF(J$2:J536,J536)&gt;1,"",ROW()+(COLUMN()-20)/10000))</f>
        <v/>
      </c>
      <c r="AE536" t="str">
        <f>IF(K536=0,"",IF(COUNTIF(K$2:K536,K536)&gt;1,"",ROW()+(COLUMN()-20)/10000))</f>
        <v/>
      </c>
      <c r="AF536" t="str">
        <f>IF(L536=0,"",IF(COUNTIF(L$2:L536,L536)&gt;1,"",ROW()+(COLUMN()-20)/10000))</f>
        <v/>
      </c>
      <c r="AG536" t="str">
        <f>IF(M536=0,"",IF(COUNTIF(M$2:M536,M536)&gt;1,"",ROW()+(COLUMN()-20)/10000))</f>
        <v/>
      </c>
      <c r="AH536" t="str">
        <f>IF(N536=0,"",IF(COUNTIF(N$2:N536,N536)&gt;1,"",ROW()+(COLUMN()-20)/10000))</f>
        <v/>
      </c>
      <c r="AI536" t="str">
        <f>IF(O536=0,"",IF(COUNTIF(O$2:O536,O536)&gt;1,"",ROW()+(COLUMN()-20)/10000))</f>
        <v/>
      </c>
      <c r="AJ536" t="str">
        <f>IF(P536=0,"",IF(COUNTIF(P$2:P536,P536)&gt;1,"",ROW()+(COLUMN()-20)/10000))</f>
        <v/>
      </c>
      <c r="AK536" t="str">
        <f>IF(Q536=0,"",IF(COUNTIF(Q$2:Q536,Q536)&gt;1,"",ROW()+(COLUMN()-20)/10000))</f>
        <v/>
      </c>
      <c r="AL536" t="str">
        <f>IF(R536=0,"",IF(COUNTIF(R$2:R536,R536)&gt;1,"",ROW()+(COLUMN()-20)/10000))</f>
        <v/>
      </c>
      <c r="AM536" t="str">
        <f>IF(S536=0,"",IF(COUNTIF(S$2:S536,S536)&gt;1,"",ROW()+(COLUMN()-20)/10000))</f>
        <v/>
      </c>
      <c r="AN536" t="str">
        <f>IF(T536=0,"",IF(COUNTIF(T$2:T536,T536)&gt;1,"",ROW()+(COLUMN()-20)/10000))</f>
        <v/>
      </c>
      <c r="AO536" t="str">
        <f t="shared" si="133"/>
        <v/>
      </c>
      <c r="AP536" t="str">
        <f t="shared" ca="1" si="131"/>
        <v/>
      </c>
      <c r="AQ536" t="str">
        <f ca="1">IF(AP536="","",IF(COUNTIF($AP$2:AP536,AP536)&gt;1,"",IF(AP536="overdracht",1,ROW())))</f>
        <v/>
      </c>
      <c r="AT536" t="str">
        <f t="shared" ca="1" si="134"/>
        <v/>
      </c>
      <c r="AU536" t="str">
        <f t="shared" si="135"/>
        <v/>
      </c>
      <c r="AV536" t="str">
        <f t="shared" si="136"/>
        <v/>
      </c>
      <c r="AW536" s="104" t="str">
        <f>IF(A536=Detail!$E$3,ROW()+5+(COLUMN()-48)/1000,"")</f>
        <v/>
      </c>
      <c r="AX536" t="str">
        <f>IF(B536=Detail!$E$3,ROW()+5+(COLUMN()-48)/1000,"")</f>
        <v/>
      </c>
      <c r="AY536" t="str">
        <f>IF(C536=Detail!$E$3,ROW()+5+(COLUMN()-48)/1000,"")</f>
        <v/>
      </c>
      <c r="AZ536" t="str">
        <f>IF(D536=Detail!$E$3,ROW()+5+(COLUMN()-48)/1000,"")</f>
        <v/>
      </c>
      <c r="BA536" t="str">
        <f>IF(E536=Detail!$E$3,ROW()+5+(COLUMN()-48)/1000,"")</f>
        <v/>
      </c>
      <c r="BB536" t="str">
        <f>IF(F536=Detail!$E$3,ROW()+5+(COLUMN()-48)/1000,"")</f>
        <v/>
      </c>
      <c r="BC536" t="str">
        <f>IF(G536=Detail!$E$3,ROW()+5+(COLUMN()-48)/1000,"")</f>
        <v/>
      </c>
      <c r="BD536" t="str">
        <f>IF(H536=Detail!$E$3,ROW()+5+(COLUMN()-48)/1000,"")</f>
        <v/>
      </c>
      <c r="BE536" t="str">
        <f>IF(I536=Detail!$E$3,ROW()+5+(COLUMN()-48)/1000,"")</f>
        <v/>
      </c>
      <c r="BF536" t="str">
        <f>IF(J536=Detail!$E$3,ROW()+5+(COLUMN()-48)/1000,"")</f>
        <v/>
      </c>
      <c r="BG536" t="str">
        <f>IF(K536=Detail!$E$3,ROW()+5+(COLUMN()-48)/1000,"")</f>
        <v/>
      </c>
      <c r="BH536" t="str">
        <f>IF(L536=Detail!$E$3,ROW()+5+(COLUMN()-48)/1000,"")</f>
        <v/>
      </c>
      <c r="BI536" t="str">
        <f>IF(M536=Detail!$E$3,ROW()+5+(COLUMN()-48)/1000,"")</f>
        <v/>
      </c>
      <c r="BJ536" t="str">
        <f>IF(N536=Detail!$E$3,ROW()+5+(COLUMN()-48)/1000,"")</f>
        <v/>
      </c>
      <c r="BK536" t="str">
        <f>IF(O536=Detail!$E$3,ROW()+5+(COLUMN()-48)/1000,"")</f>
        <v/>
      </c>
      <c r="BL536" t="str">
        <f>IF(P536=Detail!$E$3,ROW()+5+(COLUMN()-48)/1000,"")</f>
        <v/>
      </c>
      <c r="BM536" t="str">
        <f>IF(Q536=Detail!$E$3,ROW()+5+(COLUMN()-48)/1000,"")</f>
        <v/>
      </c>
      <c r="BN536" t="str">
        <f>IF(R536=Detail!$E$3,ROW()+5+(COLUMN()-48)/1000,"")</f>
        <v/>
      </c>
      <c r="BO536" t="str">
        <f>IF(S536=Detail!$E$3,ROW()+5+(COLUMN()-48)/1000,"")</f>
        <v/>
      </c>
      <c r="BP536" t="str">
        <f>IF(T536=Detail!$E$3,ROW()+5+(COLUMN()-48)/1000,"")</f>
        <v/>
      </c>
      <c r="BQ536" t="str">
        <f t="shared" ca="1" si="132"/>
        <v/>
      </c>
      <c r="BR536" t="str">
        <f>IF(BS536="","","'"&amp;VLOOKUP(ROUND((BS536-ROUNDDOWN(BS536,0))*1000,0),$BT$2:$BU$21,2,FALSE)&amp;"'!A"&amp;ROUNDDOWN(Codedata!BS536,0))</f>
        <v/>
      </c>
      <c r="BS536" t="str">
        <f t="shared" si="137"/>
        <v/>
      </c>
      <c r="BV536" t="str">
        <f t="shared" ca="1" si="138"/>
        <v/>
      </c>
      <c r="BW536" t="str">
        <f t="shared" ca="1" si="139"/>
        <v/>
      </c>
      <c r="BX536" t="str">
        <f t="shared" ca="1" si="140"/>
        <v/>
      </c>
      <c r="BY536" t="str">
        <f t="shared" ca="1" si="141"/>
        <v/>
      </c>
      <c r="BZ536" t="str">
        <f t="shared" ca="1" si="142"/>
        <v/>
      </c>
      <c r="CA536" t="str">
        <f t="shared" ca="1" si="143"/>
        <v/>
      </c>
      <c r="CB536" t="str">
        <f t="shared" ca="1" si="144"/>
        <v/>
      </c>
      <c r="CC536" t="str">
        <f t="shared" ca="1" si="145"/>
        <v/>
      </c>
    </row>
    <row r="537" spans="1:81" x14ac:dyDescent="0.3">
      <c r="A537">
        <f>Cash!$C542</f>
        <v>0</v>
      </c>
      <c r="B537">
        <f>Cash!$D542</f>
        <v>0</v>
      </c>
      <c r="C537">
        <f>Zicht!$C542</f>
        <v>0</v>
      </c>
      <c r="D537">
        <f>Zicht!$D542</f>
        <v>0</v>
      </c>
      <c r="E537">
        <f>Spaar!$C542</f>
        <v>0</v>
      </c>
      <c r="F537">
        <f>Spaar!$D542</f>
        <v>0</v>
      </c>
      <c r="G537">
        <f>'Reserve 1'!$C542</f>
        <v>0</v>
      </c>
      <c r="H537">
        <f>'Reserve 1'!$D542</f>
        <v>0</v>
      </c>
      <c r="I537">
        <f>'Reserve 2'!$C542</f>
        <v>0</v>
      </c>
      <c r="J537">
        <f>'Reserve 2'!$D542</f>
        <v>0</v>
      </c>
      <c r="K537">
        <f>'Reserve 3'!$C542</f>
        <v>0</v>
      </c>
      <c r="L537">
        <f>'Reserve 3'!$D542</f>
        <v>0</v>
      </c>
      <c r="M537">
        <f>'Reserve 4'!$C542</f>
        <v>0</v>
      </c>
      <c r="N537">
        <f>'Reserve 4'!$D542</f>
        <v>0</v>
      </c>
      <c r="O537">
        <f>'Reserve 5'!$C542</f>
        <v>0</v>
      </c>
      <c r="P537">
        <f>'Reserve 5'!$D542</f>
        <v>0</v>
      </c>
      <c r="Q537">
        <f>'Reserve 6'!$C542</f>
        <v>0</v>
      </c>
      <c r="R537">
        <f>'Reserve 6'!$D542</f>
        <v>0</v>
      </c>
      <c r="S537">
        <f>'Reserve 7'!$C542</f>
        <v>0</v>
      </c>
      <c r="T537">
        <f>'Reserve 7'!$D542</f>
        <v>0</v>
      </c>
      <c r="U537" t="str">
        <f>IF(A537=0,"",IF(COUNTIF(A$2:A537,A537)&gt;1,"",ROW()+(COLUMN()-20)/10000))</f>
        <v/>
      </c>
      <c r="V537" t="str">
        <f>IF(B537=0,"",IF(COUNTIF(B$2:B537,B537)&gt;1,"",ROW()+(COLUMN()-20)/10000))</f>
        <v/>
      </c>
      <c r="W537" t="str">
        <f>IF(C537=0,"",IF(COUNTIF(C$2:C537,C537)&gt;1,"",ROW()+(COLUMN()-20)/10000))</f>
        <v/>
      </c>
      <c r="X537" t="str">
        <f>IF(D537=0,"",IF(COUNTIF(D$2:D537,D537)&gt;1,"",ROW()+(COLUMN()-20)/10000))</f>
        <v/>
      </c>
      <c r="Y537" t="str">
        <f>IF(E537=0,"",IF(COUNTIF(E$2:E537,E537)&gt;1,"",ROW()+(COLUMN()-20)/10000))</f>
        <v/>
      </c>
      <c r="Z537" t="str">
        <f>IF(F537=0,"",IF(COUNTIF(F$2:F537,F537)&gt;1,"",ROW()+(COLUMN()-20)/10000))</f>
        <v/>
      </c>
      <c r="AA537" t="str">
        <f>IF(G537=0,"",IF(COUNTIF(G$2:G537,G537)&gt;1,"",ROW()+(COLUMN()-20)/10000))</f>
        <v/>
      </c>
      <c r="AB537" t="str">
        <f>IF(H537=0,"",IF(COUNTIF(H$2:H537,H537)&gt;1,"",ROW()+(COLUMN()-20)/10000))</f>
        <v/>
      </c>
      <c r="AC537" t="str">
        <f>IF(I537=0,"",IF(COUNTIF(I$2:I537,I537)&gt;1,"",ROW()+(COLUMN()-20)/10000))</f>
        <v/>
      </c>
      <c r="AD537" t="str">
        <f>IF(J537=0,"",IF(COUNTIF(J$2:J537,J537)&gt;1,"",ROW()+(COLUMN()-20)/10000))</f>
        <v/>
      </c>
      <c r="AE537" t="str">
        <f>IF(K537=0,"",IF(COUNTIF(K$2:K537,K537)&gt;1,"",ROW()+(COLUMN()-20)/10000))</f>
        <v/>
      </c>
      <c r="AF537" t="str">
        <f>IF(L537=0,"",IF(COUNTIF(L$2:L537,L537)&gt;1,"",ROW()+(COLUMN()-20)/10000))</f>
        <v/>
      </c>
      <c r="AG537" t="str">
        <f>IF(M537=0,"",IF(COUNTIF(M$2:M537,M537)&gt;1,"",ROW()+(COLUMN()-20)/10000))</f>
        <v/>
      </c>
      <c r="AH537" t="str">
        <f>IF(N537=0,"",IF(COUNTIF(N$2:N537,N537)&gt;1,"",ROW()+(COLUMN()-20)/10000))</f>
        <v/>
      </c>
      <c r="AI537" t="str">
        <f>IF(O537=0,"",IF(COUNTIF(O$2:O537,O537)&gt;1,"",ROW()+(COLUMN()-20)/10000))</f>
        <v/>
      </c>
      <c r="AJ537" t="str">
        <f>IF(P537=0,"",IF(COUNTIF(P$2:P537,P537)&gt;1,"",ROW()+(COLUMN()-20)/10000))</f>
        <v/>
      </c>
      <c r="AK537" t="str">
        <f>IF(Q537=0,"",IF(COUNTIF(Q$2:Q537,Q537)&gt;1,"",ROW()+(COLUMN()-20)/10000))</f>
        <v/>
      </c>
      <c r="AL537" t="str">
        <f>IF(R537=0,"",IF(COUNTIF(R$2:R537,R537)&gt;1,"",ROW()+(COLUMN()-20)/10000))</f>
        <v/>
      </c>
      <c r="AM537" t="str">
        <f>IF(S537=0,"",IF(COUNTIF(S$2:S537,S537)&gt;1,"",ROW()+(COLUMN()-20)/10000))</f>
        <v/>
      </c>
      <c r="AN537" t="str">
        <f>IF(T537=0,"",IF(COUNTIF(T$2:T537,T537)&gt;1,"",ROW()+(COLUMN()-20)/10000))</f>
        <v/>
      </c>
      <c r="AO537" t="str">
        <f t="shared" si="133"/>
        <v/>
      </c>
      <c r="AP537" t="str">
        <f t="shared" ca="1" si="131"/>
        <v/>
      </c>
      <c r="AQ537" t="str">
        <f ca="1">IF(AP537="","",IF(COUNTIF($AP$2:AP537,AP537)&gt;1,"",IF(AP537="overdracht",1,ROW())))</f>
        <v/>
      </c>
      <c r="AT537" t="str">
        <f t="shared" ca="1" si="134"/>
        <v/>
      </c>
      <c r="AU537" t="str">
        <f t="shared" si="135"/>
        <v/>
      </c>
      <c r="AV537" t="str">
        <f t="shared" si="136"/>
        <v/>
      </c>
      <c r="AW537" s="104" t="str">
        <f>IF(A537=Detail!$E$3,ROW()+5+(COLUMN()-48)/1000,"")</f>
        <v/>
      </c>
      <c r="AX537" t="str">
        <f>IF(B537=Detail!$E$3,ROW()+5+(COLUMN()-48)/1000,"")</f>
        <v/>
      </c>
      <c r="AY537" t="str">
        <f>IF(C537=Detail!$E$3,ROW()+5+(COLUMN()-48)/1000,"")</f>
        <v/>
      </c>
      <c r="AZ537" t="str">
        <f>IF(D537=Detail!$E$3,ROW()+5+(COLUMN()-48)/1000,"")</f>
        <v/>
      </c>
      <c r="BA537" t="str">
        <f>IF(E537=Detail!$E$3,ROW()+5+(COLUMN()-48)/1000,"")</f>
        <v/>
      </c>
      <c r="BB537" t="str">
        <f>IF(F537=Detail!$E$3,ROW()+5+(COLUMN()-48)/1000,"")</f>
        <v/>
      </c>
      <c r="BC537" t="str">
        <f>IF(G537=Detail!$E$3,ROW()+5+(COLUMN()-48)/1000,"")</f>
        <v/>
      </c>
      <c r="BD537" t="str">
        <f>IF(H537=Detail!$E$3,ROW()+5+(COLUMN()-48)/1000,"")</f>
        <v/>
      </c>
      <c r="BE537" t="str">
        <f>IF(I537=Detail!$E$3,ROW()+5+(COLUMN()-48)/1000,"")</f>
        <v/>
      </c>
      <c r="BF537" t="str">
        <f>IF(J537=Detail!$E$3,ROW()+5+(COLUMN()-48)/1000,"")</f>
        <v/>
      </c>
      <c r="BG537" t="str">
        <f>IF(K537=Detail!$E$3,ROW()+5+(COLUMN()-48)/1000,"")</f>
        <v/>
      </c>
      <c r="BH537" t="str">
        <f>IF(L537=Detail!$E$3,ROW()+5+(COLUMN()-48)/1000,"")</f>
        <v/>
      </c>
      <c r="BI537" t="str">
        <f>IF(M537=Detail!$E$3,ROW()+5+(COLUMN()-48)/1000,"")</f>
        <v/>
      </c>
      <c r="BJ537" t="str">
        <f>IF(N537=Detail!$E$3,ROW()+5+(COLUMN()-48)/1000,"")</f>
        <v/>
      </c>
      <c r="BK537" t="str">
        <f>IF(O537=Detail!$E$3,ROW()+5+(COLUMN()-48)/1000,"")</f>
        <v/>
      </c>
      <c r="BL537" t="str">
        <f>IF(P537=Detail!$E$3,ROW()+5+(COLUMN()-48)/1000,"")</f>
        <v/>
      </c>
      <c r="BM537" t="str">
        <f>IF(Q537=Detail!$E$3,ROW()+5+(COLUMN()-48)/1000,"")</f>
        <v/>
      </c>
      <c r="BN537" t="str">
        <f>IF(R537=Detail!$E$3,ROW()+5+(COLUMN()-48)/1000,"")</f>
        <v/>
      </c>
      <c r="BO537" t="str">
        <f>IF(S537=Detail!$E$3,ROW()+5+(COLUMN()-48)/1000,"")</f>
        <v/>
      </c>
      <c r="BP537" t="str">
        <f>IF(T537=Detail!$E$3,ROW()+5+(COLUMN()-48)/1000,"")</f>
        <v/>
      </c>
      <c r="BQ537" t="str">
        <f t="shared" ca="1" si="132"/>
        <v/>
      </c>
      <c r="BR537" t="str">
        <f>IF(BS537="","","'"&amp;VLOOKUP(ROUND((BS537-ROUNDDOWN(BS537,0))*1000,0),$BT$2:$BU$21,2,FALSE)&amp;"'!A"&amp;ROUNDDOWN(Codedata!BS537,0))</f>
        <v/>
      </c>
      <c r="BS537" t="str">
        <f t="shared" si="137"/>
        <v/>
      </c>
      <c r="BV537" t="str">
        <f t="shared" ca="1" si="138"/>
        <v/>
      </c>
      <c r="BW537" t="str">
        <f t="shared" ca="1" si="139"/>
        <v/>
      </c>
      <c r="BX537" t="str">
        <f t="shared" ca="1" si="140"/>
        <v/>
      </c>
      <c r="BY537" t="str">
        <f t="shared" ca="1" si="141"/>
        <v/>
      </c>
      <c r="BZ537" t="str">
        <f t="shared" ca="1" si="142"/>
        <v/>
      </c>
      <c r="CA537" t="str">
        <f t="shared" ca="1" si="143"/>
        <v/>
      </c>
      <c r="CB537" t="str">
        <f t="shared" ca="1" si="144"/>
        <v/>
      </c>
      <c r="CC537" t="str">
        <f t="shared" ca="1" si="145"/>
        <v/>
      </c>
    </row>
    <row r="538" spans="1:81" x14ac:dyDescent="0.3">
      <c r="A538">
        <f>Cash!$C543</f>
        <v>0</v>
      </c>
      <c r="B538">
        <f>Cash!$D543</f>
        <v>0</v>
      </c>
      <c r="C538">
        <f>Zicht!$C543</f>
        <v>0</v>
      </c>
      <c r="D538">
        <f>Zicht!$D543</f>
        <v>0</v>
      </c>
      <c r="E538">
        <f>Spaar!$C543</f>
        <v>0</v>
      </c>
      <c r="F538">
        <f>Spaar!$D543</f>
        <v>0</v>
      </c>
      <c r="G538">
        <f>'Reserve 1'!$C543</f>
        <v>0</v>
      </c>
      <c r="H538">
        <f>'Reserve 1'!$D543</f>
        <v>0</v>
      </c>
      <c r="I538">
        <f>'Reserve 2'!$C543</f>
        <v>0</v>
      </c>
      <c r="J538">
        <f>'Reserve 2'!$D543</f>
        <v>0</v>
      </c>
      <c r="K538">
        <f>'Reserve 3'!$C543</f>
        <v>0</v>
      </c>
      <c r="L538">
        <f>'Reserve 3'!$D543</f>
        <v>0</v>
      </c>
      <c r="M538">
        <f>'Reserve 4'!$C543</f>
        <v>0</v>
      </c>
      <c r="N538">
        <f>'Reserve 4'!$D543</f>
        <v>0</v>
      </c>
      <c r="O538">
        <f>'Reserve 5'!$C543</f>
        <v>0</v>
      </c>
      <c r="P538">
        <f>'Reserve 5'!$D543</f>
        <v>0</v>
      </c>
      <c r="Q538">
        <f>'Reserve 6'!$C543</f>
        <v>0</v>
      </c>
      <c r="R538">
        <f>'Reserve 6'!$D543</f>
        <v>0</v>
      </c>
      <c r="S538">
        <f>'Reserve 7'!$C543</f>
        <v>0</v>
      </c>
      <c r="T538">
        <f>'Reserve 7'!$D543</f>
        <v>0</v>
      </c>
      <c r="U538" t="str">
        <f>IF(A538=0,"",IF(COUNTIF(A$2:A538,A538)&gt;1,"",ROW()+(COLUMN()-20)/10000))</f>
        <v/>
      </c>
      <c r="V538" t="str">
        <f>IF(B538=0,"",IF(COUNTIF(B$2:B538,B538)&gt;1,"",ROW()+(COLUMN()-20)/10000))</f>
        <v/>
      </c>
      <c r="W538" t="str">
        <f>IF(C538=0,"",IF(COUNTIF(C$2:C538,C538)&gt;1,"",ROW()+(COLUMN()-20)/10000))</f>
        <v/>
      </c>
      <c r="X538" t="str">
        <f>IF(D538=0,"",IF(COUNTIF(D$2:D538,D538)&gt;1,"",ROW()+(COLUMN()-20)/10000))</f>
        <v/>
      </c>
      <c r="Y538" t="str">
        <f>IF(E538=0,"",IF(COUNTIF(E$2:E538,E538)&gt;1,"",ROW()+(COLUMN()-20)/10000))</f>
        <v/>
      </c>
      <c r="Z538" t="str">
        <f>IF(F538=0,"",IF(COUNTIF(F$2:F538,F538)&gt;1,"",ROW()+(COLUMN()-20)/10000))</f>
        <v/>
      </c>
      <c r="AA538" t="str">
        <f>IF(G538=0,"",IF(COUNTIF(G$2:G538,G538)&gt;1,"",ROW()+(COLUMN()-20)/10000))</f>
        <v/>
      </c>
      <c r="AB538" t="str">
        <f>IF(H538=0,"",IF(COUNTIF(H$2:H538,H538)&gt;1,"",ROW()+(COLUMN()-20)/10000))</f>
        <v/>
      </c>
      <c r="AC538" t="str">
        <f>IF(I538=0,"",IF(COUNTIF(I$2:I538,I538)&gt;1,"",ROW()+(COLUMN()-20)/10000))</f>
        <v/>
      </c>
      <c r="AD538" t="str">
        <f>IF(J538=0,"",IF(COUNTIF(J$2:J538,J538)&gt;1,"",ROW()+(COLUMN()-20)/10000))</f>
        <v/>
      </c>
      <c r="AE538" t="str">
        <f>IF(K538=0,"",IF(COUNTIF(K$2:K538,K538)&gt;1,"",ROW()+(COLUMN()-20)/10000))</f>
        <v/>
      </c>
      <c r="AF538" t="str">
        <f>IF(L538=0,"",IF(COUNTIF(L$2:L538,L538)&gt;1,"",ROW()+(COLUMN()-20)/10000))</f>
        <v/>
      </c>
      <c r="AG538" t="str">
        <f>IF(M538=0,"",IF(COUNTIF(M$2:M538,M538)&gt;1,"",ROW()+(COLUMN()-20)/10000))</f>
        <v/>
      </c>
      <c r="AH538" t="str">
        <f>IF(N538=0,"",IF(COUNTIF(N$2:N538,N538)&gt;1,"",ROW()+(COLUMN()-20)/10000))</f>
        <v/>
      </c>
      <c r="AI538" t="str">
        <f>IF(O538=0,"",IF(COUNTIF(O$2:O538,O538)&gt;1,"",ROW()+(COLUMN()-20)/10000))</f>
        <v/>
      </c>
      <c r="AJ538" t="str">
        <f>IF(P538=0,"",IF(COUNTIF(P$2:P538,P538)&gt;1,"",ROW()+(COLUMN()-20)/10000))</f>
        <v/>
      </c>
      <c r="AK538" t="str">
        <f>IF(Q538=0,"",IF(COUNTIF(Q$2:Q538,Q538)&gt;1,"",ROW()+(COLUMN()-20)/10000))</f>
        <v/>
      </c>
      <c r="AL538" t="str">
        <f>IF(R538=0,"",IF(COUNTIF(R$2:R538,R538)&gt;1,"",ROW()+(COLUMN()-20)/10000))</f>
        <v/>
      </c>
      <c r="AM538" t="str">
        <f>IF(S538=0,"",IF(COUNTIF(S$2:S538,S538)&gt;1,"",ROW()+(COLUMN()-20)/10000))</f>
        <v/>
      </c>
      <c r="AN538" t="str">
        <f>IF(T538=0,"",IF(COUNTIF(T$2:T538,T538)&gt;1,"",ROW()+(COLUMN()-20)/10000))</f>
        <v/>
      </c>
      <c r="AO538" t="str">
        <f t="shared" si="133"/>
        <v/>
      </c>
      <c r="AP538" t="str">
        <f t="shared" ca="1" si="131"/>
        <v/>
      </c>
      <c r="AQ538" t="str">
        <f ca="1">IF(AP538="","",IF(COUNTIF($AP$2:AP538,AP538)&gt;1,"",IF(AP538="overdracht",1,ROW())))</f>
        <v/>
      </c>
      <c r="AT538" t="str">
        <f t="shared" ca="1" si="134"/>
        <v/>
      </c>
      <c r="AU538" t="str">
        <f t="shared" si="135"/>
        <v/>
      </c>
      <c r="AV538" t="str">
        <f t="shared" si="136"/>
        <v/>
      </c>
      <c r="AW538" s="104" t="str">
        <f>IF(A538=Detail!$E$3,ROW()+5+(COLUMN()-48)/1000,"")</f>
        <v/>
      </c>
      <c r="AX538" t="str">
        <f>IF(B538=Detail!$E$3,ROW()+5+(COLUMN()-48)/1000,"")</f>
        <v/>
      </c>
      <c r="AY538" t="str">
        <f>IF(C538=Detail!$E$3,ROW()+5+(COLUMN()-48)/1000,"")</f>
        <v/>
      </c>
      <c r="AZ538" t="str">
        <f>IF(D538=Detail!$E$3,ROW()+5+(COLUMN()-48)/1000,"")</f>
        <v/>
      </c>
      <c r="BA538" t="str">
        <f>IF(E538=Detail!$E$3,ROW()+5+(COLUMN()-48)/1000,"")</f>
        <v/>
      </c>
      <c r="BB538" t="str">
        <f>IF(F538=Detail!$E$3,ROW()+5+(COLUMN()-48)/1000,"")</f>
        <v/>
      </c>
      <c r="BC538" t="str">
        <f>IF(G538=Detail!$E$3,ROW()+5+(COLUMN()-48)/1000,"")</f>
        <v/>
      </c>
      <c r="BD538" t="str">
        <f>IF(H538=Detail!$E$3,ROW()+5+(COLUMN()-48)/1000,"")</f>
        <v/>
      </c>
      <c r="BE538" t="str">
        <f>IF(I538=Detail!$E$3,ROW()+5+(COLUMN()-48)/1000,"")</f>
        <v/>
      </c>
      <c r="BF538" t="str">
        <f>IF(J538=Detail!$E$3,ROW()+5+(COLUMN()-48)/1000,"")</f>
        <v/>
      </c>
      <c r="BG538" t="str">
        <f>IF(K538=Detail!$E$3,ROW()+5+(COLUMN()-48)/1000,"")</f>
        <v/>
      </c>
      <c r="BH538" t="str">
        <f>IF(L538=Detail!$E$3,ROW()+5+(COLUMN()-48)/1000,"")</f>
        <v/>
      </c>
      <c r="BI538" t="str">
        <f>IF(M538=Detail!$E$3,ROW()+5+(COLUMN()-48)/1000,"")</f>
        <v/>
      </c>
      <c r="BJ538" t="str">
        <f>IF(N538=Detail!$E$3,ROW()+5+(COLUMN()-48)/1000,"")</f>
        <v/>
      </c>
      <c r="BK538" t="str">
        <f>IF(O538=Detail!$E$3,ROW()+5+(COLUMN()-48)/1000,"")</f>
        <v/>
      </c>
      <c r="BL538" t="str">
        <f>IF(P538=Detail!$E$3,ROW()+5+(COLUMN()-48)/1000,"")</f>
        <v/>
      </c>
      <c r="BM538" t="str">
        <f>IF(Q538=Detail!$E$3,ROW()+5+(COLUMN()-48)/1000,"")</f>
        <v/>
      </c>
      <c r="BN538" t="str">
        <f>IF(R538=Detail!$E$3,ROW()+5+(COLUMN()-48)/1000,"")</f>
        <v/>
      </c>
      <c r="BO538" t="str">
        <f>IF(S538=Detail!$E$3,ROW()+5+(COLUMN()-48)/1000,"")</f>
        <v/>
      </c>
      <c r="BP538" t="str">
        <f>IF(T538=Detail!$E$3,ROW()+5+(COLUMN()-48)/1000,"")</f>
        <v/>
      </c>
      <c r="BQ538" t="str">
        <f t="shared" ca="1" si="132"/>
        <v/>
      </c>
      <c r="BR538" t="str">
        <f>IF(BS538="","","'"&amp;VLOOKUP(ROUND((BS538-ROUNDDOWN(BS538,0))*1000,0),$BT$2:$BU$21,2,FALSE)&amp;"'!A"&amp;ROUNDDOWN(Codedata!BS538,0))</f>
        <v/>
      </c>
      <c r="BS538" t="str">
        <f t="shared" si="137"/>
        <v/>
      </c>
      <c r="BV538" t="str">
        <f t="shared" ca="1" si="138"/>
        <v/>
      </c>
      <c r="BW538" t="str">
        <f t="shared" ca="1" si="139"/>
        <v/>
      </c>
      <c r="BX538" t="str">
        <f t="shared" ca="1" si="140"/>
        <v/>
      </c>
      <c r="BY538" t="str">
        <f t="shared" ca="1" si="141"/>
        <v/>
      </c>
      <c r="BZ538" t="str">
        <f t="shared" ca="1" si="142"/>
        <v/>
      </c>
      <c r="CA538" t="str">
        <f t="shared" ca="1" si="143"/>
        <v/>
      </c>
      <c r="CB538" t="str">
        <f t="shared" ca="1" si="144"/>
        <v/>
      </c>
      <c r="CC538" t="str">
        <f t="shared" ca="1" si="145"/>
        <v/>
      </c>
    </row>
    <row r="539" spans="1:81" x14ac:dyDescent="0.3">
      <c r="A539">
        <f>Cash!$C544</f>
        <v>0</v>
      </c>
      <c r="B539">
        <f>Cash!$D544</f>
        <v>0</v>
      </c>
      <c r="C539">
        <f>Zicht!$C544</f>
        <v>0</v>
      </c>
      <c r="D539">
        <f>Zicht!$D544</f>
        <v>0</v>
      </c>
      <c r="E539">
        <f>Spaar!$C544</f>
        <v>0</v>
      </c>
      <c r="F539">
        <f>Spaar!$D544</f>
        <v>0</v>
      </c>
      <c r="G539">
        <f>'Reserve 1'!$C544</f>
        <v>0</v>
      </c>
      <c r="H539">
        <f>'Reserve 1'!$D544</f>
        <v>0</v>
      </c>
      <c r="I539">
        <f>'Reserve 2'!$C544</f>
        <v>0</v>
      </c>
      <c r="J539">
        <f>'Reserve 2'!$D544</f>
        <v>0</v>
      </c>
      <c r="K539">
        <f>'Reserve 3'!$C544</f>
        <v>0</v>
      </c>
      <c r="L539">
        <f>'Reserve 3'!$D544</f>
        <v>0</v>
      </c>
      <c r="M539">
        <f>'Reserve 4'!$C544</f>
        <v>0</v>
      </c>
      <c r="N539">
        <f>'Reserve 4'!$D544</f>
        <v>0</v>
      </c>
      <c r="O539">
        <f>'Reserve 5'!$C544</f>
        <v>0</v>
      </c>
      <c r="P539">
        <f>'Reserve 5'!$D544</f>
        <v>0</v>
      </c>
      <c r="Q539">
        <f>'Reserve 6'!$C544</f>
        <v>0</v>
      </c>
      <c r="R539">
        <f>'Reserve 6'!$D544</f>
        <v>0</v>
      </c>
      <c r="S539">
        <f>'Reserve 7'!$C544</f>
        <v>0</v>
      </c>
      <c r="T539">
        <f>'Reserve 7'!$D544</f>
        <v>0</v>
      </c>
      <c r="U539" t="str">
        <f>IF(A539=0,"",IF(COUNTIF(A$2:A539,A539)&gt;1,"",ROW()+(COLUMN()-20)/10000))</f>
        <v/>
      </c>
      <c r="V539" t="str">
        <f>IF(B539=0,"",IF(COUNTIF(B$2:B539,B539)&gt;1,"",ROW()+(COLUMN()-20)/10000))</f>
        <v/>
      </c>
      <c r="W539" t="str">
        <f>IF(C539=0,"",IF(COUNTIF(C$2:C539,C539)&gt;1,"",ROW()+(COLUMN()-20)/10000))</f>
        <v/>
      </c>
      <c r="X539" t="str">
        <f>IF(D539=0,"",IF(COUNTIF(D$2:D539,D539)&gt;1,"",ROW()+(COLUMN()-20)/10000))</f>
        <v/>
      </c>
      <c r="Y539" t="str">
        <f>IF(E539=0,"",IF(COUNTIF(E$2:E539,E539)&gt;1,"",ROW()+(COLUMN()-20)/10000))</f>
        <v/>
      </c>
      <c r="Z539" t="str">
        <f>IF(F539=0,"",IF(COUNTIF(F$2:F539,F539)&gt;1,"",ROW()+(COLUMN()-20)/10000))</f>
        <v/>
      </c>
      <c r="AA539" t="str">
        <f>IF(G539=0,"",IF(COUNTIF(G$2:G539,G539)&gt;1,"",ROW()+(COLUMN()-20)/10000))</f>
        <v/>
      </c>
      <c r="AB539" t="str">
        <f>IF(H539=0,"",IF(COUNTIF(H$2:H539,H539)&gt;1,"",ROW()+(COLUMN()-20)/10000))</f>
        <v/>
      </c>
      <c r="AC539" t="str">
        <f>IF(I539=0,"",IF(COUNTIF(I$2:I539,I539)&gt;1,"",ROW()+(COLUMN()-20)/10000))</f>
        <v/>
      </c>
      <c r="AD539" t="str">
        <f>IF(J539=0,"",IF(COUNTIF(J$2:J539,J539)&gt;1,"",ROW()+(COLUMN()-20)/10000))</f>
        <v/>
      </c>
      <c r="AE539" t="str">
        <f>IF(K539=0,"",IF(COUNTIF(K$2:K539,K539)&gt;1,"",ROW()+(COLUMN()-20)/10000))</f>
        <v/>
      </c>
      <c r="AF539" t="str">
        <f>IF(L539=0,"",IF(COUNTIF(L$2:L539,L539)&gt;1,"",ROW()+(COLUMN()-20)/10000))</f>
        <v/>
      </c>
      <c r="AG539" t="str">
        <f>IF(M539=0,"",IF(COUNTIF(M$2:M539,M539)&gt;1,"",ROW()+(COLUMN()-20)/10000))</f>
        <v/>
      </c>
      <c r="AH539" t="str">
        <f>IF(N539=0,"",IF(COUNTIF(N$2:N539,N539)&gt;1,"",ROW()+(COLUMN()-20)/10000))</f>
        <v/>
      </c>
      <c r="AI539" t="str">
        <f>IF(O539=0,"",IF(COUNTIF(O$2:O539,O539)&gt;1,"",ROW()+(COLUMN()-20)/10000))</f>
        <v/>
      </c>
      <c r="AJ539" t="str">
        <f>IF(P539=0,"",IF(COUNTIF(P$2:P539,P539)&gt;1,"",ROW()+(COLUMN()-20)/10000))</f>
        <v/>
      </c>
      <c r="AK539" t="str">
        <f>IF(Q539=0,"",IF(COUNTIF(Q$2:Q539,Q539)&gt;1,"",ROW()+(COLUMN()-20)/10000))</f>
        <v/>
      </c>
      <c r="AL539" t="str">
        <f>IF(R539=0,"",IF(COUNTIF(R$2:R539,R539)&gt;1,"",ROW()+(COLUMN()-20)/10000))</f>
        <v/>
      </c>
      <c r="AM539" t="str">
        <f>IF(S539=0,"",IF(COUNTIF(S$2:S539,S539)&gt;1,"",ROW()+(COLUMN()-20)/10000))</f>
        <v/>
      </c>
      <c r="AN539" t="str">
        <f>IF(T539=0,"",IF(COUNTIF(T$2:T539,T539)&gt;1,"",ROW()+(COLUMN()-20)/10000))</f>
        <v/>
      </c>
      <c r="AO539" t="str">
        <f t="shared" si="133"/>
        <v/>
      </c>
      <c r="AP539" t="str">
        <f t="shared" ca="1" si="131"/>
        <v/>
      </c>
      <c r="AQ539" t="str">
        <f ca="1">IF(AP539="","",IF(COUNTIF($AP$2:AP539,AP539)&gt;1,"",IF(AP539="overdracht",1,ROW())))</f>
        <v/>
      </c>
      <c r="AT539" t="str">
        <f t="shared" ca="1" si="134"/>
        <v/>
      </c>
      <c r="AU539" t="str">
        <f t="shared" si="135"/>
        <v/>
      </c>
      <c r="AV539" t="str">
        <f t="shared" si="136"/>
        <v/>
      </c>
      <c r="AW539" s="104" t="str">
        <f>IF(A539=Detail!$E$3,ROW()+5+(COLUMN()-48)/1000,"")</f>
        <v/>
      </c>
      <c r="AX539" t="str">
        <f>IF(B539=Detail!$E$3,ROW()+5+(COLUMN()-48)/1000,"")</f>
        <v/>
      </c>
      <c r="AY539" t="str">
        <f>IF(C539=Detail!$E$3,ROW()+5+(COLUMN()-48)/1000,"")</f>
        <v/>
      </c>
      <c r="AZ539" t="str">
        <f>IF(D539=Detail!$E$3,ROW()+5+(COLUMN()-48)/1000,"")</f>
        <v/>
      </c>
      <c r="BA539" t="str">
        <f>IF(E539=Detail!$E$3,ROW()+5+(COLUMN()-48)/1000,"")</f>
        <v/>
      </c>
      <c r="BB539" t="str">
        <f>IF(F539=Detail!$E$3,ROW()+5+(COLUMN()-48)/1000,"")</f>
        <v/>
      </c>
      <c r="BC539" t="str">
        <f>IF(G539=Detail!$E$3,ROW()+5+(COLUMN()-48)/1000,"")</f>
        <v/>
      </c>
      <c r="BD539" t="str">
        <f>IF(H539=Detail!$E$3,ROW()+5+(COLUMN()-48)/1000,"")</f>
        <v/>
      </c>
      <c r="BE539" t="str">
        <f>IF(I539=Detail!$E$3,ROW()+5+(COLUMN()-48)/1000,"")</f>
        <v/>
      </c>
      <c r="BF539" t="str">
        <f>IF(J539=Detail!$E$3,ROW()+5+(COLUMN()-48)/1000,"")</f>
        <v/>
      </c>
      <c r="BG539" t="str">
        <f>IF(K539=Detail!$E$3,ROW()+5+(COLUMN()-48)/1000,"")</f>
        <v/>
      </c>
      <c r="BH539" t="str">
        <f>IF(L539=Detail!$E$3,ROW()+5+(COLUMN()-48)/1000,"")</f>
        <v/>
      </c>
      <c r="BI539" t="str">
        <f>IF(M539=Detail!$E$3,ROW()+5+(COLUMN()-48)/1000,"")</f>
        <v/>
      </c>
      <c r="BJ539" t="str">
        <f>IF(N539=Detail!$E$3,ROW()+5+(COLUMN()-48)/1000,"")</f>
        <v/>
      </c>
      <c r="BK539" t="str">
        <f>IF(O539=Detail!$E$3,ROW()+5+(COLUMN()-48)/1000,"")</f>
        <v/>
      </c>
      <c r="BL539" t="str">
        <f>IF(P539=Detail!$E$3,ROW()+5+(COLUMN()-48)/1000,"")</f>
        <v/>
      </c>
      <c r="BM539" t="str">
        <f>IF(Q539=Detail!$E$3,ROW()+5+(COLUMN()-48)/1000,"")</f>
        <v/>
      </c>
      <c r="BN539" t="str">
        <f>IF(R539=Detail!$E$3,ROW()+5+(COLUMN()-48)/1000,"")</f>
        <v/>
      </c>
      <c r="BO539" t="str">
        <f>IF(S539=Detail!$E$3,ROW()+5+(COLUMN()-48)/1000,"")</f>
        <v/>
      </c>
      <c r="BP539" t="str">
        <f>IF(T539=Detail!$E$3,ROW()+5+(COLUMN()-48)/1000,"")</f>
        <v/>
      </c>
      <c r="BQ539" t="str">
        <f t="shared" ca="1" si="132"/>
        <v/>
      </c>
      <c r="BR539" t="str">
        <f>IF(BS539="","","'"&amp;VLOOKUP(ROUND((BS539-ROUNDDOWN(BS539,0))*1000,0),$BT$2:$BU$21,2,FALSE)&amp;"'!A"&amp;ROUNDDOWN(Codedata!BS539,0))</f>
        <v/>
      </c>
      <c r="BS539" t="str">
        <f t="shared" si="137"/>
        <v/>
      </c>
      <c r="BV539" t="str">
        <f t="shared" ca="1" si="138"/>
        <v/>
      </c>
      <c r="BW539" t="str">
        <f t="shared" ca="1" si="139"/>
        <v/>
      </c>
      <c r="BX539" t="str">
        <f t="shared" ca="1" si="140"/>
        <v/>
      </c>
      <c r="BY539" t="str">
        <f t="shared" ca="1" si="141"/>
        <v/>
      </c>
      <c r="BZ539" t="str">
        <f t="shared" ca="1" si="142"/>
        <v/>
      </c>
      <c r="CA539" t="str">
        <f t="shared" ca="1" si="143"/>
        <v/>
      </c>
      <c r="CB539" t="str">
        <f t="shared" ca="1" si="144"/>
        <v/>
      </c>
      <c r="CC539" t="str">
        <f t="shared" ca="1" si="145"/>
        <v/>
      </c>
    </row>
    <row r="540" spans="1:81" x14ac:dyDescent="0.3">
      <c r="A540">
        <f>Cash!$C545</f>
        <v>0</v>
      </c>
      <c r="B540">
        <f>Cash!$D545</f>
        <v>0</v>
      </c>
      <c r="C540">
        <f>Zicht!$C545</f>
        <v>0</v>
      </c>
      <c r="D540">
        <f>Zicht!$D545</f>
        <v>0</v>
      </c>
      <c r="E540">
        <f>Spaar!$C545</f>
        <v>0</v>
      </c>
      <c r="F540">
        <f>Spaar!$D545</f>
        <v>0</v>
      </c>
      <c r="G540">
        <f>'Reserve 1'!$C545</f>
        <v>0</v>
      </c>
      <c r="H540">
        <f>'Reserve 1'!$D545</f>
        <v>0</v>
      </c>
      <c r="I540">
        <f>'Reserve 2'!$C545</f>
        <v>0</v>
      </c>
      <c r="J540">
        <f>'Reserve 2'!$D545</f>
        <v>0</v>
      </c>
      <c r="K540">
        <f>'Reserve 3'!$C545</f>
        <v>0</v>
      </c>
      <c r="L540">
        <f>'Reserve 3'!$D545</f>
        <v>0</v>
      </c>
      <c r="M540">
        <f>'Reserve 4'!$C545</f>
        <v>0</v>
      </c>
      <c r="N540">
        <f>'Reserve 4'!$D545</f>
        <v>0</v>
      </c>
      <c r="O540">
        <f>'Reserve 5'!$C545</f>
        <v>0</v>
      </c>
      <c r="P540">
        <f>'Reserve 5'!$D545</f>
        <v>0</v>
      </c>
      <c r="Q540">
        <f>'Reserve 6'!$C545</f>
        <v>0</v>
      </c>
      <c r="R540">
        <f>'Reserve 6'!$D545</f>
        <v>0</v>
      </c>
      <c r="S540">
        <f>'Reserve 7'!$C545</f>
        <v>0</v>
      </c>
      <c r="T540">
        <f>'Reserve 7'!$D545</f>
        <v>0</v>
      </c>
      <c r="U540" t="str">
        <f>IF(A540=0,"",IF(COUNTIF(A$2:A540,A540)&gt;1,"",ROW()+(COLUMN()-20)/10000))</f>
        <v/>
      </c>
      <c r="V540" t="str">
        <f>IF(B540=0,"",IF(COUNTIF(B$2:B540,B540)&gt;1,"",ROW()+(COLUMN()-20)/10000))</f>
        <v/>
      </c>
      <c r="W540" t="str">
        <f>IF(C540=0,"",IF(COUNTIF(C$2:C540,C540)&gt;1,"",ROW()+(COLUMN()-20)/10000))</f>
        <v/>
      </c>
      <c r="X540" t="str">
        <f>IF(D540=0,"",IF(COUNTIF(D$2:D540,D540)&gt;1,"",ROW()+(COLUMN()-20)/10000))</f>
        <v/>
      </c>
      <c r="Y540" t="str">
        <f>IF(E540=0,"",IF(COUNTIF(E$2:E540,E540)&gt;1,"",ROW()+(COLUMN()-20)/10000))</f>
        <v/>
      </c>
      <c r="Z540" t="str">
        <f>IF(F540=0,"",IF(COUNTIF(F$2:F540,F540)&gt;1,"",ROW()+(COLUMN()-20)/10000))</f>
        <v/>
      </c>
      <c r="AA540" t="str">
        <f>IF(G540=0,"",IF(COUNTIF(G$2:G540,G540)&gt;1,"",ROW()+(COLUMN()-20)/10000))</f>
        <v/>
      </c>
      <c r="AB540" t="str">
        <f>IF(H540=0,"",IF(COUNTIF(H$2:H540,H540)&gt;1,"",ROW()+(COLUMN()-20)/10000))</f>
        <v/>
      </c>
      <c r="AC540" t="str">
        <f>IF(I540=0,"",IF(COUNTIF(I$2:I540,I540)&gt;1,"",ROW()+(COLUMN()-20)/10000))</f>
        <v/>
      </c>
      <c r="AD540" t="str">
        <f>IF(J540=0,"",IF(COUNTIF(J$2:J540,J540)&gt;1,"",ROW()+(COLUMN()-20)/10000))</f>
        <v/>
      </c>
      <c r="AE540" t="str">
        <f>IF(K540=0,"",IF(COUNTIF(K$2:K540,K540)&gt;1,"",ROW()+(COLUMN()-20)/10000))</f>
        <v/>
      </c>
      <c r="AF540" t="str">
        <f>IF(L540=0,"",IF(COUNTIF(L$2:L540,L540)&gt;1,"",ROW()+(COLUMN()-20)/10000))</f>
        <v/>
      </c>
      <c r="AG540" t="str">
        <f>IF(M540=0,"",IF(COUNTIF(M$2:M540,M540)&gt;1,"",ROW()+(COLUMN()-20)/10000))</f>
        <v/>
      </c>
      <c r="AH540" t="str">
        <f>IF(N540=0,"",IF(COUNTIF(N$2:N540,N540)&gt;1,"",ROW()+(COLUMN()-20)/10000))</f>
        <v/>
      </c>
      <c r="AI540" t="str">
        <f>IF(O540=0,"",IF(COUNTIF(O$2:O540,O540)&gt;1,"",ROW()+(COLUMN()-20)/10000))</f>
        <v/>
      </c>
      <c r="AJ540" t="str">
        <f>IF(P540=0,"",IF(COUNTIF(P$2:P540,P540)&gt;1,"",ROW()+(COLUMN()-20)/10000))</f>
        <v/>
      </c>
      <c r="AK540" t="str">
        <f>IF(Q540=0,"",IF(COUNTIF(Q$2:Q540,Q540)&gt;1,"",ROW()+(COLUMN()-20)/10000))</f>
        <v/>
      </c>
      <c r="AL540" t="str">
        <f>IF(R540=0,"",IF(COUNTIF(R$2:R540,R540)&gt;1,"",ROW()+(COLUMN()-20)/10000))</f>
        <v/>
      </c>
      <c r="AM540" t="str">
        <f>IF(S540=0,"",IF(COUNTIF(S$2:S540,S540)&gt;1,"",ROW()+(COLUMN()-20)/10000))</f>
        <v/>
      </c>
      <c r="AN540" t="str">
        <f>IF(T540=0,"",IF(COUNTIF(T$2:T540,T540)&gt;1,"",ROW()+(COLUMN()-20)/10000))</f>
        <v/>
      </c>
      <c r="AO540" t="str">
        <f t="shared" si="133"/>
        <v/>
      </c>
      <c r="AP540" t="str">
        <f t="shared" ca="1" si="131"/>
        <v/>
      </c>
      <c r="AQ540" t="str">
        <f ca="1">IF(AP540="","",IF(COUNTIF($AP$2:AP540,AP540)&gt;1,"",IF(AP540="overdracht",1,ROW())))</f>
        <v/>
      </c>
      <c r="AT540" t="str">
        <f t="shared" ca="1" si="134"/>
        <v/>
      </c>
      <c r="AU540" t="str">
        <f t="shared" si="135"/>
        <v/>
      </c>
      <c r="AV540" t="str">
        <f t="shared" si="136"/>
        <v/>
      </c>
      <c r="AW540" s="104" t="str">
        <f>IF(A540=Detail!$E$3,ROW()+5+(COLUMN()-48)/1000,"")</f>
        <v/>
      </c>
      <c r="AX540" t="str">
        <f>IF(B540=Detail!$E$3,ROW()+5+(COLUMN()-48)/1000,"")</f>
        <v/>
      </c>
      <c r="AY540" t="str">
        <f>IF(C540=Detail!$E$3,ROW()+5+(COLUMN()-48)/1000,"")</f>
        <v/>
      </c>
      <c r="AZ540" t="str">
        <f>IF(D540=Detail!$E$3,ROW()+5+(COLUMN()-48)/1000,"")</f>
        <v/>
      </c>
      <c r="BA540" t="str">
        <f>IF(E540=Detail!$E$3,ROW()+5+(COLUMN()-48)/1000,"")</f>
        <v/>
      </c>
      <c r="BB540" t="str">
        <f>IF(F540=Detail!$E$3,ROW()+5+(COLUMN()-48)/1000,"")</f>
        <v/>
      </c>
      <c r="BC540" t="str">
        <f>IF(G540=Detail!$E$3,ROW()+5+(COLUMN()-48)/1000,"")</f>
        <v/>
      </c>
      <c r="BD540" t="str">
        <f>IF(H540=Detail!$E$3,ROW()+5+(COLUMN()-48)/1000,"")</f>
        <v/>
      </c>
      <c r="BE540" t="str">
        <f>IF(I540=Detail!$E$3,ROW()+5+(COLUMN()-48)/1000,"")</f>
        <v/>
      </c>
      <c r="BF540" t="str">
        <f>IF(J540=Detail!$E$3,ROW()+5+(COLUMN()-48)/1000,"")</f>
        <v/>
      </c>
      <c r="BG540" t="str">
        <f>IF(K540=Detail!$E$3,ROW()+5+(COLUMN()-48)/1000,"")</f>
        <v/>
      </c>
      <c r="BH540" t="str">
        <f>IF(L540=Detail!$E$3,ROW()+5+(COLUMN()-48)/1000,"")</f>
        <v/>
      </c>
      <c r="BI540" t="str">
        <f>IF(M540=Detail!$E$3,ROW()+5+(COLUMN()-48)/1000,"")</f>
        <v/>
      </c>
      <c r="BJ540" t="str">
        <f>IF(N540=Detail!$E$3,ROW()+5+(COLUMN()-48)/1000,"")</f>
        <v/>
      </c>
      <c r="BK540" t="str">
        <f>IF(O540=Detail!$E$3,ROW()+5+(COLUMN()-48)/1000,"")</f>
        <v/>
      </c>
      <c r="BL540" t="str">
        <f>IF(P540=Detail!$E$3,ROW()+5+(COLUMN()-48)/1000,"")</f>
        <v/>
      </c>
      <c r="BM540" t="str">
        <f>IF(Q540=Detail!$E$3,ROW()+5+(COLUMN()-48)/1000,"")</f>
        <v/>
      </c>
      <c r="BN540" t="str">
        <f>IF(R540=Detail!$E$3,ROW()+5+(COLUMN()-48)/1000,"")</f>
        <v/>
      </c>
      <c r="BO540" t="str">
        <f>IF(S540=Detail!$E$3,ROW()+5+(COLUMN()-48)/1000,"")</f>
        <v/>
      </c>
      <c r="BP540" t="str">
        <f>IF(T540=Detail!$E$3,ROW()+5+(COLUMN()-48)/1000,"")</f>
        <v/>
      </c>
      <c r="BQ540" t="str">
        <f t="shared" ca="1" si="132"/>
        <v/>
      </c>
      <c r="BR540" t="str">
        <f>IF(BS540="","","'"&amp;VLOOKUP(ROUND((BS540-ROUNDDOWN(BS540,0))*1000,0),$BT$2:$BU$21,2,FALSE)&amp;"'!A"&amp;ROUNDDOWN(Codedata!BS540,0))</f>
        <v/>
      </c>
      <c r="BS540" t="str">
        <f t="shared" si="137"/>
        <v/>
      </c>
      <c r="BV540" t="str">
        <f t="shared" ca="1" si="138"/>
        <v/>
      </c>
      <c r="BW540" t="str">
        <f t="shared" ca="1" si="139"/>
        <v/>
      </c>
      <c r="BX540" t="str">
        <f t="shared" ca="1" si="140"/>
        <v/>
      </c>
      <c r="BY540" t="str">
        <f t="shared" ca="1" si="141"/>
        <v/>
      </c>
      <c r="BZ540" t="str">
        <f t="shared" ca="1" si="142"/>
        <v/>
      </c>
      <c r="CA540" t="str">
        <f t="shared" ca="1" si="143"/>
        <v/>
      </c>
      <c r="CB540" t="str">
        <f t="shared" ca="1" si="144"/>
        <v/>
      </c>
      <c r="CC540" t="str">
        <f t="shared" ca="1" si="145"/>
        <v/>
      </c>
    </row>
    <row r="541" spans="1:81" x14ac:dyDescent="0.3">
      <c r="A541">
        <f>Cash!$C546</f>
        <v>0</v>
      </c>
      <c r="B541">
        <f>Cash!$D546</f>
        <v>0</v>
      </c>
      <c r="C541">
        <f>Zicht!$C546</f>
        <v>0</v>
      </c>
      <c r="D541">
        <f>Zicht!$D546</f>
        <v>0</v>
      </c>
      <c r="E541">
        <f>Spaar!$C546</f>
        <v>0</v>
      </c>
      <c r="F541">
        <f>Spaar!$D546</f>
        <v>0</v>
      </c>
      <c r="G541">
        <f>'Reserve 1'!$C546</f>
        <v>0</v>
      </c>
      <c r="H541">
        <f>'Reserve 1'!$D546</f>
        <v>0</v>
      </c>
      <c r="I541">
        <f>'Reserve 2'!$C546</f>
        <v>0</v>
      </c>
      <c r="J541">
        <f>'Reserve 2'!$D546</f>
        <v>0</v>
      </c>
      <c r="K541">
        <f>'Reserve 3'!$C546</f>
        <v>0</v>
      </c>
      <c r="L541">
        <f>'Reserve 3'!$D546</f>
        <v>0</v>
      </c>
      <c r="M541">
        <f>'Reserve 4'!$C546</f>
        <v>0</v>
      </c>
      <c r="N541">
        <f>'Reserve 4'!$D546</f>
        <v>0</v>
      </c>
      <c r="O541">
        <f>'Reserve 5'!$C546</f>
        <v>0</v>
      </c>
      <c r="P541">
        <f>'Reserve 5'!$D546</f>
        <v>0</v>
      </c>
      <c r="Q541">
        <f>'Reserve 6'!$C546</f>
        <v>0</v>
      </c>
      <c r="R541">
        <f>'Reserve 6'!$D546</f>
        <v>0</v>
      </c>
      <c r="S541">
        <f>'Reserve 7'!$C546</f>
        <v>0</v>
      </c>
      <c r="T541">
        <f>'Reserve 7'!$D546</f>
        <v>0</v>
      </c>
      <c r="U541" t="str">
        <f>IF(A541=0,"",IF(COUNTIF(A$2:A541,A541)&gt;1,"",ROW()+(COLUMN()-20)/10000))</f>
        <v/>
      </c>
      <c r="V541" t="str">
        <f>IF(B541=0,"",IF(COUNTIF(B$2:B541,B541)&gt;1,"",ROW()+(COLUMN()-20)/10000))</f>
        <v/>
      </c>
      <c r="W541" t="str">
        <f>IF(C541=0,"",IF(COUNTIF(C$2:C541,C541)&gt;1,"",ROW()+(COLUMN()-20)/10000))</f>
        <v/>
      </c>
      <c r="X541" t="str">
        <f>IF(D541=0,"",IF(COUNTIF(D$2:D541,D541)&gt;1,"",ROW()+(COLUMN()-20)/10000))</f>
        <v/>
      </c>
      <c r="Y541" t="str">
        <f>IF(E541=0,"",IF(COUNTIF(E$2:E541,E541)&gt;1,"",ROW()+(COLUMN()-20)/10000))</f>
        <v/>
      </c>
      <c r="Z541" t="str">
        <f>IF(F541=0,"",IF(COUNTIF(F$2:F541,F541)&gt;1,"",ROW()+(COLUMN()-20)/10000))</f>
        <v/>
      </c>
      <c r="AA541" t="str">
        <f>IF(G541=0,"",IF(COUNTIF(G$2:G541,G541)&gt;1,"",ROW()+(COLUMN()-20)/10000))</f>
        <v/>
      </c>
      <c r="AB541" t="str">
        <f>IF(H541=0,"",IF(COUNTIF(H$2:H541,H541)&gt;1,"",ROW()+(COLUMN()-20)/10000))</f>
        <v/>
      </c>
      <c r="AC541" t="str">
        <f>IF(I541=0,"",IF(COUNTIF(I$2:I541,I541)&gt;1,"",ROW()+(COLUMN()-20)/10000))</f>
        <v/>
      </c>
      <c r="AD541" t="str">
        <f>IF(J541=0,"",IF(COUNTIF(J$2:J541,J541)&gt;1,"",ROW()+(COLUMN()-20)/10000))</f>
        <v/>
      </c>
      <c r="AE541" t="str">
        <f>IF(K541=0,"",IF(COUNTIF(K$2:K541,K541)&gt;1,"",ROW()+(COLUMN()-20)/10000))</f>
        <v/>
      </c>
      <c r="AF541" t="str">
        <f>IF(L541=0,"",IF(COUNTIF(L$2:L541,L541)&gt;1,"",ROW()+(COLUMN()-20)/10000))</f>
        <v/>
      </c>
      <c r="AG541" t="str">
        <f>IF(M541=0,"",IF(COUNTIF(M$2:M541,M541)&gt;1,"",ROW()+(COLUMN()-20)/10000))</f>
        <v/>
      </c>
      <c r="AH541" t="str">
        <f>IF(N541=0,"",IF(COUNTIF(N$2:N541,N541)&gt;1,"",ROW()+(COLUMN()-20)/10000))</f>
        <v/>
      </c>
      <c r="AI541" t="str">
        <f>IF(O541=0,"",IF(COUNTIF(O$2:O541,O541)&gt;1,"",ROW()+(COLUMN()-20)/10000))</f>
        <v/>
      </c>
      <c r="AJ541" t="str">
        <f>IF(P541=0,"",IF(COUNTIF(P$2:P541,P541)&gt;1,"",ROW()+(COLUMN()-20)/10000))</f>
        <v/>
      </c>
      <c r="AK541" t="str">
        <f>IF(Q541=0,"",IF(COUNTIF(Q$2:Q541,Q541)&gt;1,"",ROW()+(COLUMN()-20)/10000))</f>
        <v/>
      </c>
      <c r="AL541" t="str">
        <f>IF(R541=0,"",IF(COUNTIF(R$2:R541,R541)&gt;1,"",ROW()+(COLUMN()-20)/10000))</f>
        <v/>
      </c>
      <c r="AM541" t="str">
        <f>IF(S541=0,"",IF(COUNTIF(S$2:S541,S541)&gt;1,"",ROW()+(COLUMN()-20)/10000))</f>
        <v/>
      </c>
      <c r="AN541" t="str">
        <f>IF(T541=0,"",IF(COUNTIF(T$2:T541,T541)&gt;1,"",ROW()+(COLUMN()-20)/10000))</f>
        <v/>
      </c>
      <c r="AO541" t="str">
        <f t="shared" si="133"/>
        <v/>
      </c>
      <c r="AP541" t="str">
        <f t="shared" ca="1" si="131"/>
        <v/>
      </c>
      <c r="AQ541" t="str">
        <f ca="1">IF(AP541="","",IF(COUNTIF($AP$2:AP541,AP541)&gt;1,"",IF(AP541="overdracht",1,ROW())))</f>
        <v/>
      </c>
      <c r="AT541" t="str">
        <f t="shared" ca="1" si="134"/>
        <v/>
      </c>
      <c r="AU541" t="str">
        <f t="shared" si="135"/>
        <v/>
      </c>
      <c r="AV541" t="str">
        <f t="shared" si="136"/>
        <v/>
      </c>
      <c r="AW541" s="104" t="str">
        <f>IF(A541=Detail!$E$3,ROW()+5+(COLUMN()-48)/1000,"")</f>
        <v/>
      </c>
      <c r="AX541" t="str">
        <f>IF(B541=Detail!$E$3,ROW()+5+(COLUMN()-48)/1000,"")</f>
        <v/>
      </c>
      <c r="AY541" t="str">
        <f>IF(C541=Detail!$E$3,ROW()+5+(COLUMN()-48)/1000,"")</f>
        <v/>
      </c>
      <c r="AZ541" t="str">
        <f>IF(D541=Detail!$E$3,ROW()+5+(COLUMN()-48)/1000,"")</f>
        <v/>
      </c>
      <c r="BA541" t="str">
        <f>IF(E541=Detail!$E$3,ROW()+5+(COLUMN()-48)/1000,"")</f>
        <v/>
      </c>
      <c r="BB541" t="str">
        <f>IF(F541=Detail!$E$3,ROW()+5+(COLUMN()-48)/1000,"")</f>
        <v/>
      </c>
      <c r="BC541" t="str">
        <f>IF(G541=Detail!$E$3,ROW()+5+(COLUMN()-48)/1000,"")</f>
        <v/>
      </c>
      <c r="BD541" t="str">
        <f>IF(H541=Detail!$E$3,ROW()+5+(COLUMN()-48)/1000,"")</f>
        <v/>
      </c>
      <c r="BE541" t="str">
        <f>IF(I541=Detail!$E$3,ROW()+5+(COLUMN()-48)/1000,"")</f>
        <v/>
      </c>
      <c r="BF541" t="str">
        <f>IF(J541=Detail!$E$3,ROW()+5+(COLUMN()-48)/1000,"")</f>
        <v/>
      </c>
      <c r="BG541" t="str">
        <f>IF(K541=Detail!$E$3,ROW()+5+(COLUMN()-48)/1000,"")</f>
        <v/>
      </c>
      <c r="BH541" t="str">
        <f>IF(L541=Detail!$E$3,ROW()+5+(COLUMN()-48)/1000,"")</f>
        <v/>
      </c>
      <c r="BI541" t="str">
        <f>IF(M541=Detail!$E$3,ROW()+5+(COLUMN()-48)/1000,"")</f>
        <v/>
      </c>
      <c r="BJ541" t="str">
        <f>IF(N541=Detail!$E$3,ROW()+5+(COLUMN()-48)/1000,"")</f>
        <v/>
      </c>
      <c r="BK541" t="str">
        <f>IF(O541=Detail!$E$3,ROW()+5+(COLUMN()-48)/1000,"")</f>
        <v/>
      </c>
      <c r="BL541" t="str">
        <f>IF(P541=Detail!$E$3,ROW()+5+(COLUMN()-48)/1000,"")</f>
        <v/>
      </c>
      <c r="BM541" t="str">
        <f>IF(Q541=Detail!$E$3,ROW()+5+(COLUMN()-48)/1000,"")</f>
        <v/>
      </c>
      <c r="BN541" t="str">
        <f>IF(R541=Detail!$E$3,ROW()+5+(COLUMN()-48)/1000,"")</f>
        <v/>
      </c>
      <c r="BO541" t="str">
        <f>IF(S541=Detail!$E$3,ROW()+5+(COLUMN()-48)/1000,"")</f>
        <v/>
      </c>
      <c r="BP541" t="str">
        <f>IF(T541=Detail!$E$3,ROW()+5+(COLUMN()-48)/1000,"")</f>
        <v/>
      </c>
      <c r="BQ541" t="str">
        <f t="shared" ca="1" si="132"/>
        <v/>
      </c>
      <c r="BR541" t="str">
        <f>IF(BS541="","","'"&amp;VLOOKUP(ROUND((BS541-ROUNDDOWN(BS541,0))*1000,0),$BT$2:$BU$21,2,FALSE)&amp;"'!A"&amp;ROUNDDOWN(Codedata!BS541,0))</f>
        <v/>
      </c>
      <c r="BS541" t="str">
        <f t="shared" si="137"/>
        <v/>
      </c>
      <c r="BV541" t="str">
        <f t="shared" ca="1" si="138"/>
        <v/>
      </c>
      <c r="BW541" t="str">
        <f t="shared" ca="1" si="139"/>
        <v/>
      </c>
      <c r="BX541" t="str">
        <f t="shared" ca="1" si="140"/>
        <v/>
      </c>
      <c r="BY541" t="str">
        <f t="shared" ca="1" si="141"/>
        <v/>
      </c>
      <c r="BZ541" t="str">
        <f t="shared" ca="1" si="142"/>
        <v/>
      </c>
      <c r="CA541" t="str">
        <f t="shared" ca="1" si="143"/>
        <v/>
      </c>
      <c r="CB541" t="str">
        <f t="shared" ca="1" si="144"/>
        <v/>
      </c>
      <c r="CC541" t="str">
        <f t="shared" ca="1" si="145"/>
        <v/>
      </c>
    </row>
    <row r="542" spans="1:81" x14ac:dyDescent="0.3">
      <c r="A542">
        <f>Cash!$C547</f>
        <v>0</v>
      </c>
      <c r="B542">
        <f>Cash!$D547</f>
        <v>0</v>
      </c>
      <c r="C542">
        <f>Zicht!$C547</f>
        <v>0</v>
      </c>
      <c r="D542">
        <f>Zicht!$D547</f>
        <v>0</v>
      </c>
      <c r="E542">
        <f>Spaar!$C547</f>
        <v>0</v>
      </c>
      <c r="F542">
        <f>Spaar!$D547</f>
        <v>0</v>
      </c>
      <c r="G542">
        <f>'Reserve 1'!$C547</f>
        <v>0</v>
      </c>
      <c r="H542">
        <f>'Reserve 1'!$D547</f>
        <v>0</v>
      </c>
      <c r="I542">
        <f>'Reserve 2'!$C547</f>
        <v>0</v>
      </c>
      <c r="J542">
        <f>'Reserve 2'!$D547</f>
        <v>0</v>
      </c>
      <c r="K542">
        <f>'Reserve 3'!$C547</f>
        <v>0</v>
      </c>
      <c r="L542">
        <f>'Reserve 3'!$D547</f>
        <v>0</v>
      </c>
      <c r="M542">
        <f>'Reserve 4'!$C547</f>
        <v>0</v>
      </c>
      <c r="N542">
        <f>'Reserve 4'!$D547</f>
        <v>0</v>
      </c>
      <c r="O542">
        <f>'Reserve 5'!$C547</f>
        <v>0</v>
      </c>
      <c r="P542">
        <f>'Reserve 5'!$D547</f>
        <v>0</v>
      </c>
      <c r="Q542">
        <f>'Reserve 6'!$C547</f>
        <v>0</v>
      </c>
      <c r="R542">
        <f>'Reserve 6'!$D547</f>
        <v>0</v>
      </c>
      <c r="S542">
        <f>'Reserve 7'!$C547</f>
        <v>0</v>
      </c>
      <c r="T542">
        <f>'Reserve 7'!$D547</f>
        <v>0</v>
      </c>
      <c r="U542" t="str">
        <f>IF(A542=0,"",IF(COUNTIF(A$2:A542,A542)&gt;1,"",ROW()+(COLUMN()-20)/10000))</f>
        <v/>
      </c>
      <c r="V542" t="str">
        <f>IF(B542=0,"",IF(COUNTIF(B$2:B542,B542)&gt;1,"",ROW()+(COLUMN()-20)/10000))</f>
        <v/>
      </c>
      <c r="W542" t="str">
        <f>IF(C542=0,"",IF(COUNTIF(C$2:C542,C542)&gt;1,"",ROW()+(COLUMN()-20)/10000))</f>
        <v/>
      </c>
      <c r="X542" t="str">
        <f>IF(D542=0,"",IF(COUNTIF(D$2:D542,D542)&gt;1,"",ROW()+(COLUMN()-20)/10000))</f>
        <v/>
      </c>
      <c r="Y542" t="str">
        <f>IF(E542=0,"",IF(COUNTIF(E$2:E542,E542)&gt;1,"",ROW()+(COLUMN()-20)/10000))</f>
        <v/>
      </c>
      <c r="Z542" t="str">
        <f>IF(F542=0,"",IF(COUNTIF(F$2:F542,F542)&gt;1,"",ROW()+(COLUMN()-20)/10000))</f>
        <v/>
      </c>
      <c r="AA542" t="str">
        <f>IF(G542=0,"",IF(COUNTIF(G$2:G542,G542)&gt;1,"",ROW()+(COLUMN()-20)/10000))</f>
        <v/>
      </c>
      <c r="AB542" t="str">
        <f>IF(H542=0,"",IF(COUNTIF(H$2:H542,H542)&gt;1,"",ROW()+(COLUMN()-20)/10000))</f>
        <v/>
      </c>
      <c r="AC542" t="str">
        <f>IF(I542=0,"",IF(COUNTIF(I$2:I542,I542)&gt;1,"",ROW()+(COLUMN()-20)/10000))</f>
        <v/>
      </c>
      <c r="AD542" t="str">
        <f>IF(J542=0,"",IF(COUNTIF(J$2:J542,J542)&gt;1,"",ROW()+(COLUMN()-20)/10000))</f>
        <v/>
      </c>
      <c r="AE542" t="str">
        <f>IF(K542=0,"",IF(COUNTIF(K$2:K542,K542)&gt;1,"",ROW()+(COLUMN()-20)/10000))</f>
        <v/>
      </c>
      <c r="AF542" t="str">
        <f>IF(L542=0,"",IF(COUNTIF(L$2:L542,L542)&gt;1,"",ROW()+(COLUMN()-20)/10000))</f>
        <v/>
      </c>
      <c r="AG542" t="str">
        <f>IF(M542=0,"",IF(COUNTIF(M$2:M542,M542)&gt;1,"",ROW()+(COLUMN()-20)/10000))</f>
        <v/>
      </c>
      <c r="AH542" t="str">
        <f>IF(N542=0,"",IF(COUNTIF(N$2:N542,N542)&gt;1,"",ROW()+(COLUMN()-20)/10000))</f>
        <v/>
      </c>
      <c r="AI542" t="str">
        <f>IF(O542=0,"",IF(COUNTIF(O$2:O542,O542)&gt;1,"",ROW()+(COLUMN()-20)/10000))</f>
        <v/>
      </c>
      <c r="AJ542" t="str">
        <f>IF(P542=0,"",IF(COUNTIF(P$2:P542,P542)&gt;1,"",ROW()+(COLUMN()-20)/10000))</f>
        <v/>
      </c>
      <c r="AK542" t="str">
        <f>IF(Q542=0,"",IF(COUNTIF(Q$2:Q542,Q542)&gt;1,"",ROW()+(COLUMN()-20)/10000))</f>
        <v/>
      </c>
      <c r="AL542" t="str">
        <f>IF(R542=0,"",IF(COUNTIF(R$2:R542,R542)&gt;1,"",ROW()+(COLUMN()-20)/10000))</f>
        <v/>
      </c>
      <c r="AM542" t="str">
        <f>IF(S542=0,"",IF(COUNTIF(S$2:S542,S542)&gt;1,"",ROW()+(COLUMN()-20)/10000))</f>
        <v/>
      </c>
      <c r="AN542" t="str">
        <f>IF(T542=0,"",IF(COUNTIF(T$2:T542,T542)&gt;1,"",ROW()+(COLUMN()-20)/10000))</f>
        <v/>
      </c>
      <c r="AO542" t="str">
        <f t="shared" si="133"/>
        <v/>
      </c>
      <c r="AP542" t="str">
        <f t="shared" ca="1" si="131"/>
        <v/>
      </c>
      <c r="AQ542" t="str">
        <f ca="1">IF(AP542="","",IF(COUNTIF($AP$2:AP542,AP542)&gt;1,"",IF(AP542="overdracht",1,ROW())))</f>
        <v/>
      </c>
      <c r="AT542" t="str">
        <f t="shared" ca="1" si="134"/>
        <v/>
      </c>
      <c r="AU542" t="str">
        <f t="shared" si="135"/>
        <v/>
      </c>
      <c r="AV542" t="str">
        <f t="shared" si="136"/>
        <v/>
      </c>
      <c r="AW542" s="104" t="str">
        <f>IF(A542=Detail!$E$3,ROW()+5+(COLUMN()-48)/1000,"")</f>
        <v/>
      </c>
      <c r="AX542" t="str">
        <f>IF(B542=Detail!$E$3,ROW()+5+(COLUMN()-48)/1000,"")</f>
        <v/>
      </c>
      <c r="AY542" t="str">
        <f>IF(C542=Detail!$E$3,ROW()+5+(COLUMN()-48)/1000,"")</f>
        <v/>
      </c>
      <c r="AZ542" t="str">
        <f>IF(D542=Detail!$E$3,ROW()+5+(COLUMN()-48)/1000,"")</f>
        <v/>
      </c>
      <c r="BA542" t="str">
        <f>IF(E542=Detail!$E$3,ROW()+5+(COLUMN()-48)/1000,"")</f>
        <v/>
      </c>
      <c r="BB542" t="str">
        <f>IF(F542=Detail!$E$3,ROW()+5+(COLUMN()-48)/1000,"")</f>
        <v/>
      </c>
      <c r="BC542" t="str">
        <f>IF(G542=Detail!$E$3,ROW()+5+(COLUMN()-48)/1000,"")</f>
        <v/>
      </c>
      <c r="BD542" t="str">
        <f>IF(H542=Detail!$E$3,ROW()+5+(COLUMN()-48)/1000,"")</f>
        <v/>
      </c>
      <c r="BE542" t="str">
        <f>IF(I542=Detail!$E$3,ROW()+5+(COLUMN()-48)/1000,"")</f>
        <v/>
      </c>
      <c r="BF542" t="str">
        <f>IF(J542=Detail!$E$3,ROW()+5+(COLUMN()-48)/1000,"")</f>
        <v/>
      </c>
      <c r="BG542" t="str">
        <f>IF(K542=Detail!$E$3,ROW()+5+(COLUMN()-48)/1000,"")</f>
        <v/>
      </c>
      <c r="BH542" t="str">
        <f>IF(L542=Detail!$E$3,ROW()+5+(COLUMN()-48)/1000,"")</f>
        <v/>
      </c>
      <c r="BI542" t="str">
        <f>IF(M542=Detail!$E$3,ROW()+5+(COLUMN()-48)/1000,"")</f>
        <v/>
      </c>
      <c r="BJ542" t="str">
        <f>IF(N542=Detail!$E$3,ROW()+5+(COLUMN()-48)/1000,"")</f>
        <v/>
      </c>
      <c r="BK542" t="str">
        <f>IF(O542=Detail!$E$3,ROW()+5+(COLUMN()-48)/1000,"")</f>
        <v/>
      </c>
      <c r="BL542" t="str">
        <f>IF(P542=Detail!$E$3,ROW()+5+(COLUMN()-48)/1000,"")</f>
        <v/>
      </c>
      <c r="BM542" t="str">
        <f>IF(Q542=Detail!$E$3,ROW()+5+(COLUMN()-48)/1000,"")</f>
        <v/>
      </c>
      <c r="BN542" t="str">
        <f>IF(R542=Detail!$E$3,ROW()+5+(COLUMN()-48)/1000,"")</f>
        <v/>
      </c>
      <c r="BO542" t="str">
        <f>IF(S542=Detail!$E$3,ROW()+5+(COLUMN()-48)/1000,"")</f>
        <v/>
      </c>
      <c r="BP542" t="str">
        <f>IF(T542=Detail!$E$3,ROW()+5+(COLUMN()-48)/1000,"")</f>
        <v/>
      </c>
      <c r="BQ542" t="str">
        <f t="shared" ca="1" si="132"/>
        <v/>
      </c>
      <c r="BR542" t="str">
        <f>IF(BS542="","","'"&amp;VLOOKUP(ROUND((BS542-ROUNDDOWN(BS542,0))*1000,0),$BT$2:$BU$21,2,FALSE)&amp;"'!A"&amp;ROUNDDOWN(Codedata!BS542,0))</f>
        <v/>
      </c>
      <c r="BS542" t="str">
        <f t="shared" si="137"/>
        <v/>
      </c>
      <c r="BV542" t="str">
        <f t="shared" ca="1" si="138"/>
        <v/>
      </c>
      <c r="BW542" t="str">
        <f t="shared" ca="1" si="139"/>
        <v/>
      </c>
      <c r="BX542" t="str">
        <f t="shared" ca="1" si="140"/>
        <v/>
      </c>
      <c r="BY542" t="str">
        <f t="shared" ca="1" si="141"/>
        <v/>
      </c>
      <c r="BZ542" t="str">
        <f t="shared" ca="1" si="142"/>
        <v/>
      </c>
      <c r="CA542" t="str">
        <f t="shared" ca="1" si="143"/>
        <v/>
      </c>
      <c r="CB542" t="str">
        <f t="shared" ca="1" si="144"/>
        <v/>
      </c>
      <c r="CC542" t="str">
        <f t="shared" ca="1" si="145"/>
        <v/>
      </c>
    </row>
    <row r="543" spans="1:81" x14ac:dyDescent="0.3">
      <c r="A543">
        <f>Cash!$C548</f>
        <v>0</v>
      </c>
      <c r="B543">
        <f>Cash!$D548</f>
        <v>0</v>
      </c>
      <c r="C543">
        <f>Zicht!$C548</f>
        <v>0</v>
      </c>
      <c r="D543">
        <f>Zicht!$D548</f>
        <v>0</v>
      </c>
      <c r="E543">
        <f>Spaar!$C548</f>
        <v>0</v>
      </c>
      <c r="F543">
        <f>Spaar!$D548</f>
        <v>0</v>
      </c>
      <c r="G543">
        <f>'Reserve 1'!$C548</f>
        <v>0</v>
      </c>
      <c r="H543">
        <f>'Reserve 1'!$D548</f>
        <v>0</v>
      </c>
      <c r="I543">
        <f>'Reserve 2'!$C548</f>
        <v>0</v>
      </c>
      <c r="J543">
        <f>'Reserve 2'!$D548</f>
        <v>0</v>
      </c>
      <c r="K543">
        <f>'Reserve 3'!$C548</f>
        <v>0</v>
      </c>
      <c r="L543">
        <f>'Reserve 3'!$D548</f>
        <v>0</v>
      </c>
      <c r="M543">
        <f>'Reserve 4'!$C548</f>
        <v>0</v>
      </c>
      <c r="N543">
        <f>'Reserve 4'!$D548</f>
        <v>0</v>
      </c>
      <c r="O543">
        <f>'Reserve 5'!$C548</f>
        <v>0</v>
      </c>
      <c r="P543">
        <f>'Reserve 5'!$D548</f>
        <v>0</v>
      </c>
      <c r="Q543">
        <f>'Reserve 6'!$C548</f>
        <v>0</v>
      </c>
      <c r="R543">
        <f>'Reserve 6'!$D548</f>
        <v>0</v>
      </c>
      <c r="S543">
        <f>'Reserve 7'!$C548</f>
        <v>0</v>
      </c>
      <c r="T543">
        <f>'Reserve 7'!$D548</f>
        <v>0</v>
      </c>
      <c r="U543" t="str">
        <f>IF(A543=0,"",IF(COUNTIF(A$2:A543,A543)&gt;1,"",ROW()+(COLUMN()-20)/10000))</f>
        <v/>
      </c>
      <c r="V543" t="str">
        <f>IF(B543=0,"",IF(COUNTIF(B$2:B543,B543)&gt;1,"",ROW()+(COLUMN()-20)/10000))</f>
        <v/>
      </c>
      <c r="W543" t="str">
        <f>IF(C543=0,"",IF(COUNTIF(C$2:C543,C543)&gt;1,"",ROW()+(COLUMN()-20)/10000))</f>
        <v/>
      </c>
      <c r="X543" t="str">
        <f>IF(D543=0,"",IF(COUNTIF(D$2:D543,D543)&gt;1,"",ROW()+(COLUMN()-20)/10000))</f>
        <v/>
      </c>
      <c r="Y543" t="str">
        <f>IF(E543=0,"",IF(COUNTIF(E$2:E543,E543)&gt;1,"",ROW()+(COLUMN()-20)/10000))</f>
        <v/>
      </c>
      <c r="Z543" t="str">
        <f>IF(F543=0,"",IF(COUNTIF(F$2:F543,F543)&gt;1,"",ROW()+(COLUMN()-20)/10000))</f>
        <v/>
      </c>
      <c r="AA543" t="str">
        <f>IF(G543=0,"",IF(COUNTIF(G$2:G543,G543)&gt;1,"",ROW()+(COLUMN()-20)/10000))</f>
        <v/>
      </c>
      <c r="AB543" t="str">
        <f>IF(H543=0,"",IF(COUNTIF(H$2:H543,H543)&gt;1,"",ROW()+(COLUMN()-20)/10000))</f>
        <v/>
      </c>
      <c r="AC543" t="str">
        <f>IF(I543=0,"",IF(COUNTIF(I$2:I543,I543)&gt;1,"",ROW()+(COLUMN()-20)/10000))</f>
        <v/>
      </c>
      <c r="AD543" t="str">
        <f>IF(J543=0,"",IF(COUNTIF(J$2:J543,J543)&gt;1,"",ROW()+(COLUMN()-20)/10000))</f>
        <v/>
      </c>
      <c r="AE543" t="str">
        <f>IF(K543=0,"",IF(COUNTIF(K$2:K543,K543)&gt;1,"",ROW()+(COLUMN()-20)/10000))</f>
        <v/>
      </c>
      <c r="AF543" t="str">
        <f>IF(L543=0,"",IF(COUNTIF(L$2:L543,L543)&gt;1,"",ROW()+(COLUMN()-20)/10000))</f>
        <v/>
      </c>
      <c r="AG543" t="str">
        <f>IF(M543=0,"",IF(COUNTIF(M$2:M543,M543)&gt;1,"",ROW()+(COLUMN()-20)/10000))</f>
        <v/>
      </c>
      <c r="AH543" t="str">
        <f>IF(N543=0,"",IF(COUNTIF(N$2:N543,N543)&gt;1,"",ROW()+(COLUMN()-20)/10000))</f>
        <v/>
      </c>
      <c r="AI543" t="str">
        <f>IF(O543=0,"",IF(COUNTIF(O$2:O543,O543)&gt;1,"",ROW()+(COLUMN()-20)/10000))</f>
        <v/>
      </c>
      <c r="AJ543" t="str">
        <f>IF(P543=0,"",IF(COUNTIF(P$2:P543,P543)&gt;1,"",ROW()+(COLUMN()-20)/10000))</f>
        <v/>
      </c>
      <c r="AK543" t="str">
        <f>IF(Q543=0,"",IF(COUNTIF(Q$2:Q543,Q543)&gt;1,"",ROW()+(COLUMN()-20)/10000))</f>
        <v/>
      </c>
      <c r="AL543" t="str">
        <f>IF(R543=0,"",IF(COUNTIF(R$2:R543,R543)&gt;1,"",ROW()+(COLUMN()-20)/10000))</f>
        <v/>
      </c>
      <c r="AM543" t="str">
        <f>IF(S543=0,"",IF(COUNTIF(S$2:S543,S543)&gt;1,"",ROW()+(COLUMN()-20)/10000))</f>
        <v/>
      </c>
      <c r="AN543" t="str">
        <f>IF(T543=0,"",IF(COUNTIF(T$2:T543,T543)&gt;1,"",ROW()+(COLUMN()-20)/10000))</f>
        <v/>
      </c>
      <c r="AO543" t="str">
        <f t="shared" si="133"/>
        <v/>
      </c>
      <c r="AP543" t="str">
        <f t="shared" ca="1" si="131"/>
        <v/>
      </c>
      <c r="AQ543" t="str">
        <f ca="1">IF(AP543="","",IF(COUNTIF($AP$2:AP543,AP543)&gt;1,"",IF(AP543="overdracht",1,ROW())))</f>
        <v/>
      </c>
      <c r="AT543" t="str">
        <f t="shared" ca="1" si="134"/>
        <v/>
      </c>
      <c r="AU543" t="str">
        <f t="shared" si="135"/>
        <v/>
      </c>
      <c r="AV543" t="str">
        <f t="shared" si="136"/>
        <v/>
      </c>
      <c r="AW543" s="104" t="str">
        <f>IF(A543=Detail!$E$3,ROW()+5+(COLUMN()-48)/1000,"")</f>
        <v/>
      </c>
      <c r="AX543" t="str">
        <f>IF(B543=Detail!$E$3,ROW()+5+(COLUMN()-48)/1000,"")</f>
        <v/>
      </c>
      <c r="AY543" t="str">
        <f>IF(C543=Detail!$E$3,ROW()+5+(COLUMN()-48)/1000,"")</f>
        <v/>
      </c>
      <c r="AZ543" t="str">
        <f>IF(D543=Detail!$E$3,ROW()+5+(COLUMN()-48)/1000,"")</f>
        <v/>
      </c>
      <c r="BA543" t="str">
        <f>IF(E543=Detail!$E$3,ROW()+5+(COLUMN()-48)/1000,"")</f>
        <v/>
      </c>
      <c r="BB543" t="str">
        <f>IF(F543=Detail!$E$3,ROW()+5+(COLUMN()-48)/1000,"")</f>
        <v/>
      </c>
      <c r="BC543" t="str">
        <f>IF(G543=Detail!$E$3,ROW()+5+(COLUMN()-48)/1000,"")</f>
        <v/>
      </c>
      <c r="BD543" t="str">
        <f>IF(H543=Detail!$E$3,ROW()+5+(COLUMN()-48)/1000,"")</f>
        <v/>
      </c>
      <c r="BE543" t="str">
        <f>IF(I543=Detail!$E$3,ROW()+5+(COLUMN()-48)/1000,"")</f>
        <v/>
      </c>
      <c r="BF543" t="str">
        <f>IF(J543=Detail!$E$3,ROW()+5+(COLUMN()-48)/1000,"")</f>
        <v/>
      </c>
      <c r="BG543" t="str">
        <f>IF(K543=Detail!$E$3,ROW()+5+(COLUMN()-48)/1000,"")</f>
        <v/>
      </c>
      <c r="BH543" t="str">
        <f>IF(L543=Detail!$E$3,ROW()+5+(COLUMN()-48)/1000,"")</f>
        <v/>
      </c>
      <c r="BI543" t="str">
        <f>IF(M543=Detail!$E$3,ROW()+5+(COLUMN()-48)/1000,"")</f>
        <v/>
      </c>
      <c r="BJ543" t="str">
        <f>IF(N543=Detail!$E$3,ROW()+5+(COLUMN()-48)/1000,"")</f>
        <v/>
      </c>
      <c r="BK543" t="str">
        <f>IF(O543=Detail!$E$3,ROW()+5+(COLUMN()-48)/1000,"")</f>
        <v/>
      </c>
      <c r="BL543" t="str">
        <f>IF(P543=Detail!$E$3,ROW()+5+(COLUMN()-48)/1000,"")</f>
        <v/>
      </c>
      <c r="BM543" t="str">
        <f>IF(Q543=Detail!$E$3,ROW()+5+(COLUMN()-48)/1000,"")</f>
        <v/>
      </c>
      <c r="BN543" t="str">
        <f>IF(R543=Detail!$E$3,ROW()+5+(COLUMN()-48)/1000,"")</f>
        <v/>
      </c>
      <c r="BO543" t="str">
        <f>IF(S543=Detail!$E$3,ROW()+5+(COLUMN()-48)/1000,"")</f>
        <v/>
      </c>
      <c r="BP543" t="str">
        <f>IF(T543=Detail!$E$3,ROW()+5+(COLUMN()-48)/1000,"")</f>
        <v/>
      </c>
      <c r="BQ543" t="str">
        <f t="shared" ca="1" si="132"/>
        <v/>
      </c>
      <c r="BR543" t="str">
        <f>IF(BS543="","","'"&amp;VLOOKUP(ROUND((BS543-ROUNDDOWN(BS543,0))*1000,0),$BT$2:$BU$21,2,FALSE)&amp;"'!A"&amp;ROUNDDOWN(Codedata!BS543,0))</f>
        <v/>
      </c>
      <c r="BS543" t="str">
        <f t="shared" si="137"/>
        <v/>
      </c>
      <c r="BV543" t="str">
        <f t="shared" ca="1" si="138"/>
        <v/>
      </c>
      <c r="BW543" t="str">
        <f t="shared" ca="1" si="139"/>
        <v/>
      </c>
      <c r="BX543" t="str">
        <f t="shared" ca="1" si="140"/>
        <v/>
      </c>
      <c r="BY543" t="str">
        <f t="shared" ca="1" si="141"/>
        <v/>
      </c>
      <c r="BZ543" t="str">
        <f t="shared" ca="1" si="142"/>
        <v/>
      </c>
      <c r="CA543" t="str">
        <f t="shared" ca="1" si="143"/>
        <v/>
      </c>
      <c r="CB543" t="str">
        <f t="shared" ca="1" si="144"/>
        <v/>
      </c>
      <c r="CC543" t="str">
        <f t="shared" ca="1" si="145"/>
        <v/>
      </c>
    </row>
    <row r="544" spans="1:81" x14ac:dyDescent="0.3">
      <c r="A544">
        <f>Cash!$C549</f>
        <v>0</v>
      </c>
      <c r="B544">
        <f>Cash!$D549</f>
        <v>0</v>
      </c>
      <c r="C544">
        <f>Zicht!$C549</f>
        <v>0</v>
      </c>
      <c r="D544">
        <f>Zicht!$D549</f>
        <v>0</v>
      </c>
      <c r="E544">
        <f>Spaar!$C549</f>
        <v>0</v>
      </c>
      <c r="F544">
        <f>Spaar!$D549</f>
        <v>0</v>
      </c>
      <c r="G544">
        <f>'Reserve 1'!$C549</f>
        <v>0</v>
      </c>
      <c r="H544">
        <f>'Reserve 1'!$D549</f>
        <v>0</v>
      </c>
      <c r="I544">
        <f>'Reserve 2'!$C549</f>
        <v>0</v>
      </c>
      <c r="J544">
        <f>'Reserve 2'!$D549</f>
        <v>0</v>
      </c>
      <c r="K544">
        <f>'Reserve 3'!$C549</f>
        <v>0</v>
      </c>
      <c r="L544">
        <f>'Reserve 3'!$D549</f>
        <v>0</v>
      </c>
      <c r="M544">
        <f>'Reserve 4'!$C549</f>
        <v>0</v>
      </c>
      <c r="N544">
        <f>'Reserve 4'!$D549</f>
        <v>0</v>
      </c>
      <c r="O544">
        <f>'Reserve 5'!$C549</f>
        <v>0</v>
      </c>
      <c r="P544">
        <f>'Reserve 5'!$D549</f>
        <v>0</v>
      </c>
      <c r="Q544">
        <f>'Reserve 6'!$C549</f>
        <v>0</v>
      </c>
      <c r="R544">
        <f>'Reserve 6'!$D549</f>
        <v>0</v>
      </c>
      <c r="S544">
        <f>'Reserve 7'!$C549</f>
        <v>0</v>
      </c>
      <c r="T544">
        <f>'Reserve 7'!$D549</f>
        <v>0</v>
      </c>
      <c r="U544" t="str">
        <f>IF(A544=0,"",IF(COUNTIF(A$2:A544,A544)&gt;1,"",ROW()+(COLUMN()-20)/10000))</f>
        <v/>
      </c>
      <c r="V544" t="str">
        <f>IF(B544=0,"",IF(COUNTIF(B$2:B544,B544)&gt;1,"",ROW()+(COLUMN()-20)/10000))</f>
        <v/>
      </c>
      <c r="W544" t="str">
        <f>IF(C544=0,"",IF(COUNTIF(C$2:C544,C544)&gt;1,"",ROW()+(COLUMN()-20)/10000))</f>
        <v/>
      </c>
      <c r="X544" t="str">
        <f>IF(D544=0,"",IF(COUNTIF(D$2:D544,D544)&gt;1,"",ROW()+(COLUMN()-20)/10000))</f>
        <v/>
      </c>
      <c r="Y544" t="str">
        <f>IF(E544=0,"",IF(COUNTIF(E$2:E544,E544)&gt;1,"",ROW()+(COLUMN()-20)/10000))</f>
        <v/>
      </c>
      <c r="Z544" t="str">
        <f>IF(F544=0,"",IF(COUNTIF(F$2:F544,F544)&gt;1,"",ROW()+(COLUMN()-20)/10000))</f>
        <v/>
      </c>
      <c r="AA544" t="str">
        <f>IF(G544=0,"",IF(COUNTIF(G$2:G544,G544)&gt;1,"",ROW()+(COLUMN()-20)/10000))</f>
        <v/>
      </c>
      <c r="AB544" t="str">
        <f>IF(H544=0,"",IF(COUNTIF(H$2:H544,H544)&gt;1,"",ROW()+(COLUMN()-20)/10000))</f>
        <v/>
      </c>
      <c r="AC544" t="str">
        <f>IF(I544=0,"",IF(COUNTIF(I$2:I544,I544)&gt;1,"",ROW()+(COLUMN()-20)/10000))</f>
        <v/>
      </c>
      <c r="AD544" t="str">
        <f>IF(J544=0,"",IF(COUNTIF(J$2:J544,J544)&gt;1,"",ROW()+(COLUMN()-20)/10000))</f>
        <v/>
      </c>
      <c r="AE544" t="str">
        <f>IF(K544=0,"",IF(COUNTIF(K$2:K544,K544)&gt;1,"",ROW()+(COLUMN()-20)/10000))</f>
        <v/>
      </c>
      <c r="AF544" t="str">
        <f>IF(L544=0,"",IF(COUNTIF(L$2:L544,L544)&gt;1,"",ROW()+(COLUMN()-20)/10000))</f>
        <v/>
      </c>
      <c r="AG544" t="str">
        <f>IF(M544=0,"",IF(COUNTIF(M$2:M544,M544)&gt;1,"",ROW()+(COLUMN()-20)/10000))</f>
        <v/>
      </c>
      <c r="AH544" t="str">
        <f>IF(N544=0,"",IF(COUNTIF(N$2:N544,N544)&gt;1,"",ROW()+(COLUMN()-20)/10000))</f>
        <v/>
      </c>
      <c r="AI544" t="str">
        <f>IF(O544=0,"",IF(COUNTIF(O$2:O544,O544)&gt;1,"",ROW()+(COLUMN()-20)/10000))</f>
        <v/>
      </c>
      <c r="AJ544" t="str">
        <f>IF(P544=0,"",IF(COUNTIF(P$2:P544,P544)&gt;1,"",ROW()+(COLUMN()-20)/10000))</f>
        <v/>
      </c>
      <c r="AK544" t="str">
        <f>IF(Q544=0,"",IF(COUNTIF(Q$2:Q544,Q544)&gt;1,"",ROW()+(COLUMN()-20)/10000))</f>
        <v/>
      </c>
      <c r="AL544" t="str">
        <f>IF(R544=0,"",IF(COUNTIF(R$2:R544,R544)&gt;1,"",ROW()+(COLUMN()-20)/10000))</f>
        <v/>
      </c>
      <c r="AM544" t="str">
        <f>IF(S544=0,"",IF(COUNTIF(S$2:S544,S544)&gt;1,"",ROW()+(COLUMN()-20)/10000))</f>
        <v/>
      </c>
      <c r="AN544" t="str">
        <f>IF(T544=0,"",IF(COUNTIF(T$2:T544,T544)&gt;1,"",ROW()+(COLUMN()-20)/10000))</f>
        <v/>
      </c>
      <c r="AO544" t="str">
        <f t="shared" si="133"/>
        <v/>
      </c>
      <c r="AP544" t="str">
        <f t="shared" ca="1" si="131"/>
        <v/>
      </c>
      <c r="AQ544" t="str">
        <f ca="1">IF(AP544="","",IF(COUNTIF($AP$2:AP544,AP544)&gt;1,"",IF(AP544="overdracht",1,ROW())))</f>
        <v/>
      </c>
      <c r="AT544" t="str">
        <f t="shared" ca="1" si="134"/>
        <v/>
      </c>
      <c r="AU544" t="str">
        <f t="shared" si="135"/>
        <v/>
      </c>
      <c r="AV544" t="str">
        <f t="shared" si="136"/>
        <v/>
      </c>
      <c r="AW544" s="104" t="str">
        <f>IF(A544=Detail!$E$3,ROW()+5+(COLUMN()-48)/1000,"")</f>
        <v/>
      </c>
      <c r="AX544" t="str">
        <f>IF(B544=Detail!$E$3,ROW()+5+(COLUMN()-48)/1000,"")</f>
        <v/>
      </c>
      <c r="AY544" t="str">
        <f>IF(C544=Detail!$E$3,ROW()+5+(COLUMN()-48)/1000,"")</f>
        <v/>
      </c>
      <c r="AZ544" t="str">
        <f>IF(D544=Detail!$E$3,ROW()+5+(COLUMN()-48)/1000,"")</f>
        <v/>
      </c>
      <c r="BA544" t="str">
        <f>IF(E544=Detail!$E$3,ROW()+5+(COLUMN()-48)/1000,"")</f>
        <v/>
      </c>
      <c r="BB544" t="str">
        <f>IF(F544=Detail!$E$3,ROW()+5+(COLUMN()-48)/1000,"")</f>
        <v/>
      </c>
      <c r="BC544" t="str">
        <f>IF(G544=Detail!$E$3,ROW()+5+(COLUMN()-48)/1000,"")</f>
        <v/>
      </c>
      <c r="BD544" t="str">
        <f>IF(H544=Detail!$E$3,ROW()+5+(COLUMN()-48)/1000,"")</f>
        <v/>
      </c>
      <c r="BE544" t="str">
        <f>IF(I544=Detail!$E$3,ROW()+5+(COLUMN()-48)/1000,"")</f>
        <v/>
      </c>
      <c r="BF544" t="str">
        <f>IF(J544=Detail!$E$3,ROW()+5+(COLUMN()-48)/1000,"")</f>
        <v/>
      </c>
      <c r="BG544" t="str">
        <f>IF(K544=Detail!$E$3,ROW()+5+(COLUMN()-48)/1000,"")</f>
        <v/>
      </c>
      <c r="BH544" t="str">
        <f>IF(L544=Detail!$E$3,ROW()+5+(COLUMN()-48)/1000,"")</f>
        <v/>
      </c>
      <c r="BI544" t="str">
        <f>IF(M544=Detail!$E$3,ROW()+5+(COLUMN()-48)/1000,"")</f>
        <v/>
      </c>
      <c r="BJ544" t="str">
        <f>IF(N544=Detail!$E$3,ROW()+5+(COLUMN()-48)/1000,"")</f>
        <v/>
      </c>
      <c r="BK544" t="str">
        <f>IF(O544=Detail!$E$3,ROW()+5+(COLUMN()-48)/1000,"")</f>
        <v/>
      </c>
      <c r="BL544" t="str">
        <f>IF(P544=Detail!$E$3,ROW()+5+(COLUMN()-48)/1000,"")</f>
        <v/>
      </c>
      <c r="BM544" t="str">
        <f>IF(Q544=Detail!$E$3,ROW()+5+(COLUMN()-48)/1000,"")</f>
        <v/>
      </c>
      <c r="BN544" t="str">
        <f>IF(R544=Detail!$E$3,ROW()+5+(COLUMN()-48)/1000,"")</f>
        <v/>
      </c>
      <c r="BO544" t="str">
        <f>IF(S544=Detail!$E$3,ROW()+5+(COLUMN()-48)/1000,"")</f>
        <v/>
      </c>
      <c r="BP544" t="str">
        <f>IF(T544=Detail!$E$3,ROW()+5+(COLUMN()-48)/1000,"")</f>
        <v/>
      </c>
      <c r="BQ544" t="str">
        <f t="shared" ca="1" si="132"/>
        <v/>
      </c>
      <c r="BR544" t="str">
        <f>IF(BS544="","","'"&amp;VLOOKUP(ROUND((BS544-ROUNDDOWN(BS544,0))*1000,0),$BT$2:$BU$21,2,FALSE)&amp;"'!A"&amp;ROUNDDOWN(Codedata!BS544,0))</f>
        <v/>
      </c>
      <c r="BS544" t="str">
        <f t="shared" si="137"/>
        <v/>
      </c>
      <c r="BV544" t="str">
        <f t="shared" ca="1" si="138"/>
        <v/>
      </c>
      <c r="BW544" t="str">
        <f t="shared" ca="1" si="139"/>
        <v/>
      </c>
      <c r="BX544" t="str">
        <f t="shared" ca="1" si="140"/>
        <v/>
      </c>
      <c r="BY544" t="str">
        <f t="shared" ca="1" si="141"/>
        <v/>
      </c>
      <c r="BZ544" t="str">
        <f t="shared" ca="1" si="142"/>
        <v/>
      </c>
      <c r="CA544" t="str">
        <f t="shared" ca="1" si="143"/>
        <v/>
      </c>
      <c r="CB544" t="str">
        <f t="shared" ca="1" si="144"/>
        <v/>
      </c>
      <c r="CC544" t="str">
        <f t="shared" ca="1" si="145"/>
        <v/>
      </c>
    </row>
    <row r="545" spans="1:81" x14ac:dyDescent="0.3">
      <c r="A545">
        <f>Cash!$C550</f>
        <v>0</v>
      </c>
      <c r="B545">
        <f>Cash!$D550</f>
        <v>0</v>
      </c>
      <c r="C545">
        <f>Zicht!$C550</f>
        <v>0</v>
      </c>
      <c r="D545">
        <f>Zicht!$D550</f>
        <v>0</v>
      </c>
      <c r="E545">
        <f>Spaar!$C550</f>
        <v>0</v>
      </c>
      <c r="F545">
        <f>Spaar!$D550</f>
        <v>0</v>
      </c>
      <c r="G545">
        <f>'Reserve 1'!$C550</f>
        <v>0</v>
      </c>
      <c r="H545">
        <f>'Reserve 1'!$D550</f>
        <v>0</v>
      </c>
      <c r="I545">
        <f>'Reserve 2'!$C550</f>
        <v>0</v>
      </c>
      <c r="J545">
        <f>'Reserve 2'!$D550</f>
        <v>0</v>
      </c>
      <c r="K545">
        <f>'Reserve 3'!$C550</f>
        <v>0</v>
      </c>
      <c r="L545">
        <f>'Reserve 3'!$D550</f>
        <v>0</v>
      </c>
      <c r="M545">
        <f>'Reserve 4'!$C550</f>
        <v>0</v>
      </c>
      <c r="N545">
        <f>'Reserve 4'!$D550</f>
        <v>0</v>
      </c>
      <c r="O545">
        <f>'Reserve 5'!$C550</f>
        <v>0</v>
      </c>
      <c r="P545">
        <f>'Reserve 5'!$D550</f>
        <v>0</v>
      </c>
      <c r="Q545">
        <f>'Reserve 6'!$C550</f>
        <v>0</v>
      </c>
      <c r="R545">
        <f>'Reserve 6'!$D550</f>
        <v>0</v>
      </c>
      <c r="S545">
        <f>'Reserve 7'!$C550</f>
        <v>0</v>
      </c>
      <c r="T545">
        <f>'Reserve 7'!$D550</f>
        <v>0</v>
      </c>
      <c r="U545" t="str">
        <f>IF(A545=0,"",IF(COUNTIF(A$2:A545,A545)&gt;1,"",ROW()+(COLUMN()-20)/10000))</f>
        <v/>
      </c>
      <c r="V545" t="str">
        <f>IF(B545=0,"",IF(COUNTIF(B$2:B545,B545)&gt;1,"",ROW()+(COLUMN()-20)/10000))</f>
        <v/>
      </c>
      <c r="W545" t="str">
        <f>IF(C545=0,"",IF(COUNTIF(C$2:C545,C545)&gt;1,"",ROW()+(COLUMN()-20)/10000))</f>
        <v/>
      </c>
      <c r="X545" t="str">
        <f>IF(D545=0,"",IF(COUNTIF(D$2:D545,D545)&gt;1,"",ROW()+(COLUMN()-20)/10000))</f>
        <v/>
      </c>
      <c r="Y545" t="str">
        <f>IF(E545=0,"",IF(COUNTIF(E$2:E545,E545)&gt;1,"",ROW()+(COLUMN()-20)/10000))</f>
        <v/>
      </c>
      <c r="Z545" t="str">
        <f>IF(F545=0,"",IF(COUNTIF(F$2:F545,F545)&gt;1,"",ROW()+(COLUMN()-20)/10000))</f>
        <v/>
      </c>
      <c r="AA545" t="str">
        <f>IF(G545=0,"",IF(COUNTIF(G$2:G545,G545)&gt;1,"",ROW()+(COLUMN()-20)/10000))</f>
        <v/>
      </c>
      <c r="AB545" t="str">
        <f>IF(H545=0,"",IF(COUNTIF(H$2:H545,H545)&gt;1,"",ROW()+(COLUMN()-20)/10000))</f>
        <v/>
      </c>
      <c r="AC545" t="str">
        <f>IF(I545=0,"",IF(COUNTIF(I$2:I545,I545)&gt;1,"",ROW()+(COLUMN()-20)/10000))</f>
        <v/>
      </c>
      <c r="AD545" t="str">
        <f>IF(J545=0,"",IF(COUNTIF(J$2:J545,J545)&gt;1,"",ROW()+(COLUMN()-20)/10000))</f>
        <v/>
      </c>
      <c r="AE545" t="str">
        <f>IF(K545=0,"",IF(COUNTIF(K$2:K545,K545)&gt;1,"",ROW()+(COLUMN()-20)/10000))</f>
        <v/>
      </c>
      <c r="AF545" t="str">
        <f>IF(L545=0,"",IF(COUNTIF(L$2:L545,L545)&gt;1,"",ROW()+(COLUMN()-20)/10000))</f>
        <v/>
      </c>
      <c r="AG545" t="str">
        <f>IF(M545=0,"",IF(COUNTIF(M$2:M545,M545)&gt;1,"",ROW()+(COLUMN()-20)/10000))</f>
        <v/>
      </c>
      <c r="AH545" t="str">
        <f>IF(N545=0,"",IF(COUNTIF(N$2:N545,N545)&gt;1,"",ROW()+(COLUMN()-20)/10000))</f>
        <v/>
      </c>
      <c r="AI545" t="str">
        <f>IF(O545=0,"",IF(COUNTIF(O$2:O545,O545)&gt;1,"",ROW()+(COLUMN()-20)/10000))</f>
        <v/>
      </c>
      <c r="AJ545" t="str">
        <f>IF(P545=0,"",IF(COUNTIF(P$2:P545,P545)&gt;1,"",ROW()+(COLUMN()-20)/10000))</f>
        <v/>
      </c>
      <c r="AK545" t="str">
        <f>IF(Q545=0,"",IF(COUNTIF(Q$2:Q545,Q545)&gt;1,"",ROW()+(COLUMN()-20)/10000))</f>
        <v/>
      </c>
      <c r="AL545" t="str">
        <f>IF(R545=0,"",IF(COUNTIF(R$2:R545,R545)&gt;1,"",ROW()+(COLUMN()-20)/10000))</f>
        <v/>
      </c>
      <c r="AM545" t="str">
        <f>IF(S545=0,"",IF(COUNTIF(S$2:S545,S545)&gt;1,"",ROW()+(COLUMN()-20)/10000))</f>
        <v/>
      </c>
      <c r="AN545" t="str">
        <f>IF(T545=0,"",IF(COUNTIF(T$2:T545,T545)&gt;1,"",ROW()+(COLUMN()-20)/10000))</f>
        <v/>
      </c>
      <c r="AO545" t="str">
        <f t="shared" si="133"/>
        <v/>
      </c>
      <c r="AP545" t="str">
        <f t="shared" ca="1" si="131"/>
        <v/>
      </c>
      <c r="AQ545" t="str">
        <f ca="1">IF(AP545="","",IF(COUNTIF($AP$2:AP545,AP545)&gt;1,"",IF(AP545="overdracht",1,ROW())))</f>
        <v/>
      </c>
      <c r="AT545" t="str">
        <f t="shared" ca="1" si="134"/>
        <v/>
      </c>
      <c r="AU545" t="str">
        <f t="shared" si="135"/>
        <v/>
      </c>
      <c r="AV545" t="str">
        <f t="shared" si="136"/>
        <v/>
      </c>
      <c r="AW545" s="104" t="str">
        <f>IF(A545=Detail!$E$3,ROW()+5+(COLUMN()-48)/1000,"")</f>
        <v/>
      </c>
      <c r="AX545" t="str">
        <f>IF(B545=Detail!$E$3,ROW()+5+(COLUMN()-48)/1000,"")</f>
        <v/>
      </c>
      <c r="AY545" t="str">
        <f>IF(C545=Detail!$E$3,ROW()+5+(COLUMN()-48)/1000,"")</f>
        <v/>
      </c>
      <c r="AZ545" t="str">
        <f>IF(D545=Detail!$E$3,ROW()+5+(COLUMN()-48)/1000,"")</f>
        <v/>
      </c>
      <c r="BA545" t="str">
        <f>IF(E545=Detail!$E$3,ROW()+5+(COLUMN()-48)/1000,"")</f>
        <v/>
      </c>
      <c r="BB545" t="str">
        <f>IF(F545=Detail!$E$3,ROW()+5+(COLUMN()-48)/1000,"")</f>
        <v/>
      </c>
      <c r="BC545" t="str">
        <f>IF(G545=Detail!$E$3,ROW()+5+(COLUMN()-48)/1000,"")</f>
        <v/>
      </c>
      <c r="BD545" t="str">
        <f>IF(H545=Detail!$E$3,ROW()+5+(COLUMN()-48)/1000,"")</f>
        <v/>
      </c>
      <c r="BE545" t="str">
        <f>IF(I545=Detail!$E$3,ROW()+5+(COLUMN()-48)/1000,"")</f>
        <v/>
      </c>
      <c r="BF545" t="str">
        <f>IF(J545=Detail!$E$3,ROW()+5+(COLUMN()-48)/1000,"")</f>
        <v/>
      </c>
      <c r="BG545" t="str">
        <f>IF(K545=Detail!$E$3,ROW()+5+(COLUMN()-48)/1000,"")</f>
        <v/>
      </c>
      <c r="BH545" t="str">
        <f>IF(L545=Detail!$E$3,ROW()+5+(COLUMN()-48)/1000,"")</f>
        <v/>
      </c>
      <c r="BI545" t="str">
        <f>IF(M545=Detail!$E$3,ROW()+5+(COLUMN()-48)/1000,"")</f>
        <v/>
      </c>
      <c r="BJ545" t="str">
        <f>IF(N545=Detail!$E$3,ROW()+5+(COLUMN()-48)/1000,"")</f>
        <v/>
      </c>
      <c r="BK545" t="str">
        <f>IF(O545=Detail!$E$3,ROW()+5+(COLUMN()-48)/1000,"")</f>
        <v/>
      </c>
      <c r="BL545" t="str">
        <f>IF(P545=Detail!$E$3,ROW()+5+(COLUMN()-48)/1000,"")</f>
        <v/>
      </c>
      <c r="BM545" t="str">
        <f>IF(Q545=Detail!$E$3,ROW()+5+(COLUMN()-48)/1000,"")</f>
        <v/>
      </c>
      <c r="BN545" t="str">
        <f>IF(R545=Detail!$E$3,ROW()+5+(COLUMN()-48)/1000,"")</f>
        <v/>
      </c>
      <c r="BO545" t="str">
        <f>IF(S545=Detail!$E$3,ROW()+5+(COLUMN()-48)/1000,"")</f>
        <v/>
      </c>
      <c r="BP545" t="str">
        <f>IF(T545=Detail!$E$3,ROW()+5+(COLUMN()-48)/1000,"")</f>
        <v/>
      </c>
      <c r="BQ545" t="str">
        <f t="shared" ca="1" si="132"/>
        <v/>
      </c>
      <c r="BR545" t="str">
        <f>IF(BS545="","","'"&amp;VLOOKUP(ROUND((BS545-ROUNDDOWN(BS545,0))*1000,0),$BT$2:$BU$21,2,FALSE)&amp;"'!A"&amp;ROUNDDOWN(Codedata!BS545,0))</f>
        <v/>
      </c>
      <c r="BS545" t="str">
        <f t="shared" si="137"/>
        <v/>
      </c>
      <c r="BV545" t="str">
        <f t="shared" ca="1" si="138"/>
        <v/>
      </c>
      <c r="BW545" t="str">
        <f t="shared" ca="1" si="139"/>
        <v/>
      </c>
      <c r="BX545" t="str">
        <f t="shared" ca="1" si="140"/>
        <v/>
      </c>
      <c r="BY545" t="str">
        <f t="shared" ca="1" si="141"/>
        <v/>
      </c>
      <c r="BZ545" t="str">
        <f t="shared" ca="1" si="142"/>
        <v/>
      </c>
      <c r="CA545" t="str">
        <f t="shared" ca="1" si="143"/>
        <v/>
      </c>
      <c r="CB545" t="str">
        <f t="shared" ca="1" si="144"/>
        <v/>
      </c>
      <c r="CC545" t="str">
        <f t="shared" ca="1" si="145"/>
        <v/>
      </c>
    </row>
    <row r="546" spans="1:81" x14ac:dyDescent="0.3">
      <c r="A546">
        <f>Cash!$C551</f>
        <v>0</v>
      </c>
      <c r="B546">
        <f>Cash!$D551</f>
        <v>0</v>
      </c>
      <c r="C546">
        <f>Zicht!$C551</f>
        <v>0</v>
      </c>
      <c r="D546">
        <f>Zicht!$D551</f>
        <v>0</v>
      </c>
      <c r="E546">
        <f>Spaar!$C551</f>
        <v>0</v>
      </c>
      <c r="F546">
        <f>Spaar!$D551</f>
        <v>0</v>
      </c>
      <c r="G546">
        <f>'Reserve 1'!$C551</f>
        <v>0</v>
      </c>
      <c r="H546">
        <f>'Reserve 1'!$D551</f>
        <v>0</v>
      </c>
      <c r="I546">
        <f>'Reserve 2'!$C551</f>
        <v>0</v>
      </c>
      <c r="J546">
        <f>'Reserve 2'!$D551</f>
        <v>0</v>
      </c>
      <c r="K546">
        <f>'Reserve 3'!$C551</f>
        <v>0</v>
      </c>
      <c r="L546">
        <f>'Reserve 3'!$D551</f>
        <v>0</v>
      </c>
      <c r="M546">
        <f>'Reserve 4'!$C551</f>
        <v>0</v>
      </c>
      <c r="N546">
        <f>'Reserve 4'!$D551</f>
        <v>0</v>
      </c>
      <c r="O546">
        <f>'Reserve 5'!$C551</f>
        <v>0</v>
      </c>
      <c r="P546">
        <f>'Reserve 5'!$D551</f>
        <v>0</v>
      </c>
      <c r="Q546">
        <f>'Reserve 6'!$C551</f>
        <v>0</v>
      </c>
      <c r="R546">
        <f>'Reserve 6'!$D551</f>
        <v>0</v>
      </c>
      <c r="S546">
        <f>'Reserve 7'!$C551</f>
        <v>0</v>
      </c>
      <c r="T546">
        <f>'Reserve 7'!$D551</f>
        <v>0</v>
      </c>
      <c r="U546" t="str">
        <f>IF(A546=0,"",IF(COUNTIF(A$2:A546,A546)&gt;1,"",ROW()+(COLUMN()-20)/10000))</f>
        <v/>
      </c>
      <c r="V546" t="str">
        <f>IF(B546=0,"",IF(COUNTIF(B$2:B546,B546)&gt;1,"",ROW()+(COLUMN()-20)/10000))</f>
        <v/>
      </c>
      <c r="W546" t="str">
        <f>IF(C546=0,"",IF(COUNTIF(C$2:C546,C546)&gt;1,"",ROW()+(COLUMN()-20)/10000))</f>
        <v/>
      </c>
      <c r="X546" t="str">
        <f>IF(D546=0,"",IF(COUNTIF(D$2:D546,D546)&gt;1,"",ROW()+(COLUMN()-20)/10000))</f>
        <v/>
      </c>
      <c r="Y546" t="str">
        <f>IF(E546=0,"",IF(COUNTIF(E$2:E546,E546)&gt;1,"",ROW()+(COLUMN()-20)/10000))</f>
        <v/>
      </c>
      <c r="Z546" t="str">
        <f>IF(F546=0,"",IF(COUNTIF(F$2:F546,F546)&gt;1,"",ROW()+(COLUMN()-20)/10000))</f>
        <v/>
      </c>
      <c r="AA546" t="str">
        <f>IF(G546=0,"",IF(COUNTIF(G$2:G546,G546)&gt;1,"",ROW()+(COLUMN()-20)/10000))</f>
        <v/>
      </c>
      <c r="AB546" t="str">
        <f>IF(H546=0,"",IF(COUNTIF(H$2:H546,H546)&gt;1,"",ROW()+(COLUMN()-20)/10000))</f>
        <v/>
      </c>
      <c r="AC546" t="str">
        <f>IF(I546=0,"",IF(COUNTIF(I$2:I546,I546)&gt;1,"",ROW()+(COLUMN()-20)/10000))</f>
        <v/>
      </c>
      <c r="AD546" t="str">
        <f>IF(J546=0,"",IF(COUNTIF(J$2:J546,J546)&gt;1,"",ROW()+(COLUMN()-20)/10000))</f>
        <v/>
      </c>
      <c r="AE546" t="str">
        <f>IF(K546=0,"",IF(COUNTIF(K$2:K546,K546)&gt;1,"",ROW()+(COLUMN()-20)/10000))</f>
        <v/>
      </c>
      <c r="AF546" t="str">
        <f>IF(L546=0,"",IF(COUNTIF(L$2:L546,L546)&gt;1,"",ROW()+(COLUMN()-20)/10000))</f>
        <v/>
      </c>
      <c r="AG546" t="str">
        <f>IF(M546=0,"",IF(COUNTIF(M$2:M546,M546)&gt;1,"",ROW()+(COLUMN()-20)/10000))</f>
        <v/>
      </c>
      <c r="AH546" t="str">
        <f>IF(N546=0,"",IF(COUNTIF(N$2:N546,N546)&gt;1,"",ROW()+(COLUMN()-20)/10000))</f>
        <v/>
      </c>
      <c r="AI546" t="str">
        <f>IF(O546=0,"",IF(COUNTIF(O$2:O546,O546)&gt;1,"",ROW()+(COLUMN()-20)/10000))</f>
        <v/>
      </c>
      <c r="AJ546" t="str">
        <f>IF(P546=0,"",IF(COUNTIF(P$2:P546,P546)&gt;1,"",ROW()+(COLUMN()-20)/10000))</f>
        <v/>
      </c>
      <c r="AK546" t="str">
        <f>IF(Q546=0,"",IF(COUNTIF(Q$2:Q546,Q546)&gt;1,"",ROW()+(COLUMN()-20)/10000))</f>
        <v/>
      </c>
      <c r="AL546" t="str">
        <f>IF(R546=0,"",IF(COUNTIF(R$2:R546,R546)&gt;1,"",ROW()+(COLUMN()-20)/10000))</f>
        <v/>
      </c>
      <c r="AM546" t="str">
        <f>IF(S546=0,"",IF(COUNTIF(S$2:S546,S546)&gt;1,"",ROW()+(COLUMN()-20)/10000))</f>
        <v/>
      </c>
      <c r="AN546" t="str">
        <f>IF(T546=0,"",IF(COUNTIF(T$2:T546,T546)&gt;1,"",ROW()+(COLUMN()-20)/10000))</f>
        <v/>
      </c>
      <c r="AO546" t="str">
        <f t="shared" si="133"/>
        <v/>
      </c>
      <c r="AP546" t="str">
        <f t="shared" ca="1" si="131"/>
        <v/>
      </c>
      <c r="AQ546" t="str">
        <f ca="1">IF(AP546="","",IF(COUNTIF($AP$2:AP546,AP546)&gt;1,"",IF(AP546="overdracht",1,ROW())))</f>
        <v/>
      </c>
      <c r="AT546" t="str">
        <f t="shared" ca="1" si="134"/>
        <v/>
      </c>
      <c r="AU546" t="str">
        <f t="shared" si="135"/>
        <v/>
      </c>
      <c r="AV546" t="str">
        <f t="shared" si="136"/>
        <v/>
      </c>
      <c r="AW546" s="104" t="str">
        <f>IF(A546=Detail!$E$3,ROW()+5+(COLUMN()-48)/1000,"")</f>
        <v/>
      </c>
      <c r="AX546" t="str">
        <f>IF(B546=Detail!$E$3,ROW()+5+(COLUMN()-48)/1000,"")</f>
        <v/>
      </c>
      <c r="AY546" t="str">
        <f>IF(C546=Detail!$E$3,ROW()+5+(COLUMN()-48)/1000,"")</f>
        <v/>
      </c>
      <c r="AZ546" t="str">
        <f>IF(D546=Detail!$E$3,ROW()+5+(COLUMN()-48)/1000,"")</f>
        <v/>
      </c>
      <c r="BA546" t="str">
        <f>IF(E546=Detail!$E$3,ROW()+5+(COLUMN()-48)/1000,"")</f>
        <v/>
      </c>
      <c r="BB546" t="str">
        <f>IF(F546=Detail!$E$3,ROW()+5+(COLUMN()-48)/1000,"")</f>
        <v/>
      </c>
      <c r="BC546" t="str">
        <f>IF(G546=Detail!$E$3,ROW()+5+(COLUMN()-48)/1000,"")</f>
        <v/>
      </c>
      <c r="BD546" t="str">
        <f>IF(H546=Detail!$E$3,ROW()+5+(COLUMN()-48)/1000,"")</f>
        <v/>
      </c>
      <c r="BE546" t="str">
        <f>IF(I546=Detail!$E$3,ROW()+5+(COLUMN()-48)/1000,"")</f>
        <v/>
      </c>
      <c r="BF546" t="str">
        <f>IF(J546=Detail!$E$3,ROW()+5+(COLUMN()-48)/1000,"")</f>
        <v/>
      </c>
      <c r="BG546" t="str">
        <f>IF(K546=Detail!$E$3,ROW()+5+(COLUMN()-48)/1000,"")</f>
        <v/>
      </c>
      <c r="BH546" t="str">
        <f>IF(L546=Detail!$E$3,ROW()+5+(COLUMN()-48)/1000,"")</f>
        <v/>
      </c>
      <c r="BI546" t="str">
        <f>IF(M546=Detail!$E$3,ROW()+5+(COLUMN()-48)/1000,"")</f>
        <v/>
      </c>
      <c r="BJ546" t="str">
        <f>IF(N546=Detail!$E$3,ROW()+5+(COLUMN()-48)/1000,"")</f>
        <v/>
      </c>
      <c r="BK546" t="str">
        <f>IF(O546=Detail!$E$3,ROW()+5+(COLUMN()-48)/1000,"")</f>
        <v/>
      </c>
      <c r="BL546" t="str">
        <f>IF(P546=Detail!$E$3,ROW()+5+(COLUMN()-48)/1000,"")</f>
        <v/>
      </c>
      <c r="BM546" t="str">
        <f>IF(Q546=Detail!$E$3,ROW()+5+(COLUMN()-48)/1000,"")</f>
        <v/>
      </c>
      <c r="BN546" t="str">
        <f>IF(R546=Detail!$E$3,ROW()+5+(COLUMN()-48)/1000,"")</f>
        <v/>
      </c>
      <c r="BO546" t="str">
        <f>IF(S546=Detail!$E$3,ROW()+5+(COLUMN()-48)/1000,"")</f>
        <v/>
      </c>
      <c r="BP546" t="str">
        <f>IF(T546=Detail!$E$3,ROW()+5+(COLUMN()-48)/1000,"")</f>
        <v/>
      </c>
      <c r="BQ546" t="str">
        <f t="shared" ca="1" si="132"/>
        <v/>
      </c>
      <c r="BR546" t="str">
        <f>IF(BS546="","","'"&amp;VLOOKUP(ROUND((BS546-ROUNDDOWN(BS546,0))*1000,0),$BT$2:$BU$21,2,FALSE)&amp;"'!A"&amp;ROUNDDOWN(Codedata!BS546,0))</f>
        <v/>
      </c>
      <c r="BS546" t="str">
        <f t="shared" si="137"/>
        <v/>
      </c>
      <c r="BV546" t="str">
        <f t="shared" ca="1" si="138"/>
        <v/>
      </c>
      <c r="BW546" t="str">
        <f t="shared" ca="1" si="139"/>
        <v/>
      </c>
      <c r="BX546" t="str">
        <f t="shared" ca="1" si="140"/>
        <v/>
      </c>
      <c r="BY546" t="str">
        <f t="shared" ca="1" si="141"/>
        <v/>
      </c>
      <c r="BZ546" t="str">
        <f t="shared" ca="1" si="142"/>
        <v/>
      </c>
      <c r="CA546" t="str">
        <f t="shared" ca="1" si="143"/>
        <v/>
      </c>
      <c r="CB546" t="str">
        <f t="shared" ca="1" si="144"/>
        <v/>
      </c>
      <c r="CC546" t="str">
        <f t="shared" ca="1" si="145"/>
        <v/>
      </c>
    </row>
    <row r="547" spans="1:81" x14ac:dyDescent="0.3">
      <c r="A547">
        <f>Cash!$C552</f>
        <v>0</v>
      </c>
      <c r="B547">
        <f>Cash!$D552</f>
        <v>0</v>
      </c>
      <c r="C547">
        <f>Zicht!$C552</f>
        <v>0</v>
      </c>
      <c r="D547">
        <f>Zicht!$D552</f>
        <v>0</v>
      </c>
      <c r="E547">
        <f>Spaar!$C552</f>
        <v>0</v>
      </c>
      <c r="F547">
        <f>Spaar!$D552</f>
        <v>0</v>
      </c>
      <c r="G547">
        <f>'Reserve 1'!$C552</f>
        <v>0</v>
      </c>
      <c r="H547">
        <f>'Reserve 1'!$D552</f>
        <v>0</v>
      </c>
      <c r="I547">
        <f>'Reserve 2'!$C552</f>
        <v>0</v>
      </c>
      <c r="J547">
        <f>'Reserve 2'!$D552</f>
        <v>0</v>
      </c>
      <c r="K547">
        <f>'Reserve 3'!$C552</f>
        <v>0</v>
      </c>
      <c r="L547">
        <f>'Reserve 3'!$D552</f>
        <v>0</v>
      </c>
      <c r="M547">
        <f>'Reserve 4'!$C552</f>
        <v>0</v>
      </c>
      <c r="N547">
        <f>'Reserve 4'!$D552</f>
        <v>0</v>
      </c>
      <c r="O547">
        <f>'Reserve 5'!$C552</f>
        <v>0</v>
      </c>
      <c r="P547">
        <f>'Reserve 5'!$D552</f>
        <v>0</v>
      </c>
      <c r="Q547">
        <f>'Reserve 6'!$C552</f>
        <v>0</v>
      </c>
      <c r="R547">
        <f>'Reserve 6'!$D552</f>
        <v>0</v>
      </c>
      <c r="S547">
        <f>'Reserve 7'!$C552</f>
        <v>0</v>
      </c>
      <c r="T547">
        <f>'Reserve 7'!$D552</f>
        <v>0</v>
      </c>
      <c r="U547" t="str">
        <f>IF(A547=0,"",IF(COUNTIF(A$2:A547,A547)&gt;1,"",ROW()+(COLUMN()-20)/10000))</f>
        <v/>
      </c>
      <c r="V547" t="str">
        <f>IF(B547=0,"",IF(COUNTIF(B$2:B547,B547)&gt;1,"",ROW()+(COLUMN()-20)/10000))</f>
        <v/>
      </c>
      <c r="W547" t="str">
        <f>IF(C547=0,"",IF(COUNTIF(C$2:C547,C547)&gt;1,"",ROW()+(COLUMN()-20)/10000))</f>
        <v/>
      </c>
      <c r="X547" t="str">
        <f>IF(D547=0,"",IF(COUNTIF(D$2:D547,D547)&gt;1,"",ROW()+(COLUMN()-20)/10000))</f>
        <v/>
      </c>
      <c r="Y547" t="str">
        <f>IF(E547=0,"",IF(COUNTIF(E$2:E547,E547)&gt;1,"",ROW()+(COLUMN()-20)/10000))</f>
        <v/>
      </c>
      <c r="Z547" t="str">
        <f>IF(F547=0,"",IF(COUNTIF(F$2:F547,F547)&gt;1,"",ROW()+(COLUMN()-20)/10000))</f>
        <v/>
      </c>
      <c r="AA547" t="str">
        <f>IF(G547=0,"",IF(COUNTIF(G$2:G547,G547)&gt;1,"",ROW()+(COLUMN()-20)/10000))</f>
        <v/>
      </c>
      <c r="AB547" t="str">
        <f>IF(H547=0,"",IF(COUNTIF(H$2:H547,H547)&gt;1,"",ROW()+(COLUMN()-20)/10000))</f>
        <v/>
      </c>
      <c r="AC547" t="str">
        <f>IF(I547=0,"",IF(COUNTIF(I$2:I547,I547)&gt;1,"",ROW()+(COLUMN()-20)/10000))</f>
        <v/>
      </c>
      <c r="AD547" t="str">
        <f>IF(J547=0,"",IF(COUNTIF(J$2:J547,J547)&gt;1,"",ROW()+(COLUMN()-20)/10000))</f>
        <v/>
      </c>
      <c r="AE547" t="str">
        <f>IF(K547=0,"",IF(COUNTIF(K$2:K547,K547)&gt;1,"",ROW()+(COLUMN()-20)/10000))</f>
        <v/>
      </c>
      <c r="AF547" t="str">
        <f>IF(L547=0,"",IF(COUNTIF(L$2:L547,L547)&gt;1,"",ROW()+(COLUMN()-20)/10000))</f>
        <v/>
      </c>
      <c r="AG547" t="str">
        <f>IF(M547=0,"",IF(COUNTIF(M$2:M547,M547)&gt;1,"",ROW()+(COLUMN()-20)/10000))</f>
        <v/>
      </c>
      <c r="AH547" t="str">
        <f>IF(N547=0,"",IF(COUNTIF(N$2:N547,N547)&gt;1,"",ROW()+(COLUMN()-20)/10000))</f>
        <v/>
      </c>
      <c r="AI547" t="str">
        <f>IF(O547=0,"",IF(COUNTIF(O$2:O547,O547)&gt;1,"",ROW()+(COLUMN()-20)/10000))</f>
        <v/>
      </c>
      <c r="AJ547" t="str">
        <f>IF(P547=0,"",IF(COUNTIF(P$2:P547,P547)&gt;1,"",ROW()+(COLUMN()-20)/10000))</f>
        <v/>
      </c>
      <c r="AK547" t="str">
        <f>IF(Q547=0,"",IF(COUNTIF(Q$2:Q547,Q547)&gt;1,"",ROW()+(COLUMN()-20)/10000))</f>
        <v/>
      </c>
      <c r="AL547" t="str">
        <f>IF(R547=0,"",IF(COUNTIF(R$2:R547,R547)&gt;1,"",ROW()+(COLUMN()-20)/10000))</f>
        <v/>
      </c>
      <c r="AM547" t="str">
        <f>IF(S547=0,"",IF(COUNTIF(S$2:S547,S547)&gt;1,"",ROW()+(COLUMN()-20)/10000))</f>
        <v/>
      </c>
      <c r="AN547" t="str">
        <f>IF(T547=0,"",IF(COUNTIF(T$2:T547,T547)&gt;1,"",ROW()+(COLUMN()-20)/10000))</f>
        <v/>
      </c>
      <c r="AO547" t="str">
        <f t="shared" si="133"/>
        <v/>
      </c>
      <c r="AP547" t="str">
        <f t="shared" ca="1" si="131"/>
        <v/>
      </c>
      <c r="AQ547" t="str">
        <f ca="1">IF(AP547="","",IF(COUNTIF($AP$2:AP547,AP547)&gt;1,"",IF(AP547="overdracht",1,ROW())))</f>
        <v/>
      </c>
      <c r="AT547" t="str">
        <f t="shared" ca="1" si="134"/>
        <v/>
      </c>
      <c r="AU547" t="str">
        <f t="shared" si="135"/>
        <v/>
      </c>
      <c r="AV547" t="str">
        <f t="shared" si="136"/>
        <v/>
      </c>
      <c r="AW547" s="104" t="str">
        <f>IF(A547=Detail!$E$3,ROW()+5+(COLUMN()-48)/1000,"")</f>
        <v/>
      </c>
      <c r="AX547" t="str">
        <f>IF(B547=Detail!$E$3,ROW()+5+(COLUMN()-48)/1000,"")</f>
        <v/>
      </c>
      <c r="AY547" t="str">
        <f>IF(C547=Detail!$E$3,ROW()+5+(COLUMN()-48)/1000,"")</f>
        <v/>
      </c>
      <c r="AZ547" t="str">
        <f>IF(D547=Detail!$E$3,ROW()+5+(COLUMN()-48)/1000,"")</f>
        <v/>
      </c>
      <c r="BA547" t="str">
        <f>IF(E547=Detail!$E$3,ROW()+5+(COLUMN()-48)/1000,"")</f>
        <v/>
      </c>
      <c r="BB547" t="str">
        <f>IF(F547=Detail!$E$3,ROW()+5+(COLUMN()-48)/1000,"")</f>
        <v/>
      </c>
      <c r="BC547" t="str">
        <f>IF(G547=Detail!$E$3,ROW()+5+(COLUMN()-48)/1000,"")</f>
        <v/>
      </c>
      <c r="BD547" t="str">
        <f>IF(H547=Detail!$E$3,ROW()+5+(COLUMN()-48)/1000,"")</f>
        <v/>
      </c>
      <c r="BE547" t="str">
        <f>IF(I547=Detail!$E$3,ROW()+5+(COLUMN()-48)/1000,"")</f>
        <v/>
      </c>
      <c r="BF547" t="str">
        <f>IF(J547=Detail!$E$3,ROW()+5+(COLUMN()-48)/1000,"")</f>
        <v/>
      </c>
      <c r="BG547" t="str">
        <f>IF(K547=Detail!$E$3,ROW()+5+(COLUMN()-48)/1000,"")</f>
        <v/>
      </c>
      <c r="BH547" t="str">
        <f>IF(L547=Detail!$E$3,ROW()+5+(COLUMN()-48)/1000,"")</f>
        <v/>
      </c>
      <c r="BI547" t="str">
        <f>IF(M547=Detail!$E$3,ROW()+5+(COLUMN()-48)/1000,"")</f>
        <v/>
      </c>
      <c r="BJ547" t="str">
        <f>IF(N547=Detail!$E$3,ROW()+5+(COLUMN()-48)/1000,"")</f>
        <v/>
      </c>
      <c r="BK547" t="str">
        <f>IF(O547=Detail!$E$3,ROW()+5+(COLUMN()-48)/1000,"")</f>
        <v/>
      </c>
      <c r="BL547" t="str">
        <f>IF(P547=Detail!$E$3,ROW()+5+(COLUMN()-48)/1000,"")</f>
        <v/>
      </c>
      <c r="BM547" t="str">
        <f>IF(Q547=Detail!$E$3,ROW()+5+(COLUMN()-48)/1000,"")</f>
        <v/>
      </c>
      <c r="BN547" t="str">
        <f>IF(R547=Detail!$E$3,ROW()+5+(COLUMN()-48)/1000,"")</f>
        <v/>
      </c>
      <c r="BO547" t="str">
        <f>IF(S547=Detail!$E$3,ROW()+5+(COLUMN()-48)/1000,"")</f>
        <v/>
      </c>
      <c r="BP547" t="str">
        <f>IF(T547=Detail!$E$3,ROW()+5+(COLUMN()-48)/1000,"")</f>
        <v/>
      </c>
      <c r="BQ547" t="str">
        <f t="shared" ca="1" si="132"/>
        <v/>
      </c>
      <c r="BR547" t="str">
        <f>IF(BS547="","","'"&amp;VLOOKUP(ROUND((BS547-ROUNDDOWN(BS547,0))*1000,0),$BT$2:$BU$21,2,FALSE)&amp;"'!A"&amp;ROUNDDOWN(Codedata!BS547,0))</f>
        <v/>
      </c>
      <c r="BS547" t="str">
        <f t="shared" si="137"/>
        <v/>
      </c>
      <c r="BV547" t="str">
        <f t="shared" ca="1" si="138"/>
        <v/>
      </c>
      <c r="BW547" t="str">
        <f t="shared" ca="1" si="139"/>
        <v/>
      </c>
      <c r="BX547" t="str">
        <f t="shared" ca="1" si="140"/>
        <v/>
      </c>
      <c r="BY547" t="str">
        <f t="shared" ca="1" si="141"/>
        <v/>
      </c>
      <c r="BZ547" t="str">
        <f t="shared" ca="1" si="142"/>
        <v/>
      </c>
      <c r="CA547" t="str">
        <f t="shared" ca="1" si="143"/>
        <v/>
      </c>
      <c r="CB547" t="str">
        <f t="shared" ca="1" si="144"/>
        <v/>
      </c>
      <c r="CC547" t="str">
        <f t="shared" ca="1" si="145"/>
        <v/>
      </c>
    </row>
    <row r="548" spans="1:81" x14ac:dyDescent="0.3">
      <c r="A548">
        <f>Cash!$C553</f>
        <v>0</v>
      </c>
      <c r="B548">
        <f>Cash!$D553</f>
        <v>0</v>
      </c>
      <c r="C548">
        <f>Zicht!$C553</f>
        <v>0</v>
      </c>
      <c r="D548">
        <f>Zicht!$D553</f>
        <v>0</v>
      </c>
      <c r="E548">
        <f>Spaar!$C553</f>
        <v>0</v>
      </c>
      <c r="F548">
        <f>Spaar!$D553</f>
        <v>0</v>
      </c>
      <c r="G548">
        <f>'Reserve 1'!$C553</f>
        <v>0</v>
      </c>
      <c r="H548">
        <f>'Reserve 1'!$D553</f>
        <v>0</v>
      </c>
      <c r="I548">
        <f>'Reserve 2'!$C553</f>
        <v>0</v>
      </c>
      <c r="J548">
        <f>'Reserve 2'!$D553</f>
        <v>0</v>
      </c>
      <c r="K548">
        <f>'Reserve 3'!$C553</f>
        <v>0</v>
      </c>
      <c r="L548">
        <f>'Reserve 3'!$D553</f>
        <v>0</v>
      </c>
      <c r="M548">
        <f>'Reserve 4'!$C553</f>
        <v>0</v>
      </c>
      <c r="N548">
        <f>'Reserve 4'!$D553</f>
        <v>0</v>
      </c>
      <c r="O548">
        <f>'Reserve 5'!$C553</f>
        <v>0</v>
      </c>
      <c r="P548">
        <f>'Reserve 5'!$D553</f>
        <v>0</v>
      </c>
      <c r="Q548">
        <f>'Reserve 6'!$C553</f>
        <v>0</v>
      </c>
      <c r="R548">
        <f>'Reserve 6'!$D553</f>
        <v>0</v>
      </c>
      <c r="S548">
        <f>'Reserve 7'!$C553</f>
        <v>0</v>
      </c>
      <c r="T548">
        <f>'Reserve 7'!$D553</f>
        <v>0</v>
      </c>
      <c r="U548" t="str">
        <f>IF(A548=0,"",IF(COUNTIF(A$2:A548,A548)&gt;1,"",ROW()+(COLUMN()-20)/10000))</f>
        <v/>
      </c>
      <c r="V548" t="str">
        <f>IF(B548=0,"",IF(COUNTIF(B$2:B548,B548)&gt;1,"",ROW()+(COLUMN()-20)/10000))</f>
        <v/>
      </c>
      <c r="W548" t="str">
        <f>IF(C548=0,"",IF(COUNTIF(C$2:C548,C548)&gt;1,"",ROW()+(COLUMN()-20)/10000))</f>
        <v/>
      </c>
      <c r="X548" t="str">
        <f>IF(D548=0,"",IF(COUNTIF(D$2:D548,D548)&gt;1,"",ROW()+(COLUMN()-20)/10000))</f>
        <v/>
      </c>
      <c r="Y548" t="str">
        <f>IF(E548=0,"",IF(COUNTIF(E$2:E548,E548)&gt;1,"",ROW()+(COLUMN()-20)/10000))</f>
        <v/>
      </c>
      <c r="Z548" t="str">
        <f>IF(F548=0,"",IF(COUNTIF(F$2:F548,F548)&gt;1,"",ROW()+(COLUMN()-20)/10000))</f>
        <v/>
      </c>
      <c r="AA548" t="str">
        <f>IF(G548=0,"",IF(COUNTIF(G$2:G548,G548)&gt;1,"",ROW()+(COLUMN()-20)/10000))</f>
        <v/>
      </c>
      <c r="AB548" t="str">
        <f>IF(H548=0,"",IF(COUNTIF(H$2:H548,H548)&gt;1,"",ROW()+(COLUMN()-20)/10000))</f>
        <v/>
      </c>
      <c r="AC548" t="str">
        <f>IF(I548=0,"",IF(COUNTIF(I$2:I548,I548)&gt;1,"",ROW()+(COLUMN()-20)/10000))</f>
        <v/>
      </c>
      <c r="AD548" t="str">
        <f>IF(J548=0,"",IF(COUNTIF(J$2:J548,J548)&gt;1,"",ROW()+(COLUMN()-20)/10000))</f>
        <v/>
      </c>
      <c r="AE548" t="str">
        <f>IF(K548=0,"",IF(COUNTIF(K$2:K548,K548)&gt;1,"",ROW()+(COLUMN()-20)/10000))</f>
        <v/>
      </c>
      <c r="AF548" t="str">
        <f>IF(L548=0,"",IF(COUNTIF(L$2:L548,L548)&gt;1,"",ROW()+(COLUMN()-20)/10000))</f>
        <v/>
      </c>
      <c r="AG548" t="str">
        <f>IF(M548=0,"",IF(COUNTIF(M$2:M548,M548)&gt;1,"",ROW()+(COLUMN()-20)/10000))</f>
        <v/>
      </c>
      <c r="AH548" t="str">
        <f>IF(N548=0,"",IF(COUNTIF(N$2:N548,N548)&gt;1,"",ROW()+(COLUMN()-20)/10000))</f>
        <v/>
      </c>
      <c r="AI548" t="str">
        <f>IF(O548=0,"",IF(COUNTIF(O$2:O548,O548)&gt;1,"",ROW()+(COLUMN()-20)/10000))</f>
        <v/>
      </c>
      <c r="AJ548" t="str">
        <f>IF(P548=0,"",IF(COUNTIF(P$2:P548,P548)&gt;1,"",ROW()+(COLUMN()-20)/10000))</f>
        <v/>
      </c>
      <c r="AK548" t="str">
        <f>IF(Q548=0,"",IF(COUNTIF(Q$2:Q548,Q548)&gt;1,"",ROW()+(COLUMN()-20)/10000))</f>
        <v/>
      </c>
      <c r="AL548" t="str">
        <f>IF(R548=0,"",IF(COUNTIF(R$2:R548,R548)&gt;1,"",ROW()+(COLUMN()-20)/10000))</f>
        <v/>
      </c>
      <c r="AM548" t="str">
        <f>IF(S548=0,"",IF(COUNTIF(S$2:S548,S548)&gt;1,"",ROW()+(COLUMN()-20)/10000))</f>
        <v/>
      </c>
      <c r="AN548" t="str">
        <f>IF(T548=0,"",IF(COUNTIF(T$2:T548,T548)&gt;1,"",ROW()+(COLUMN()-20)/10000))</f>
        <v/>
      </c>
      <c r="AO548" t="str">
        <f t="shared" si="133"/>
        <v/>
      </c>
      <c r="AP548" t="str">
        <f t="shared" ca="1" si="131"/>
        <v/>
      </c>
      <c r="AQ548" t="str">
        <f ca="1">IF(AP548="","",IF(COUNTIF($AP$2:AP548,AP548)&gt;1,"",IF(AP548="overdracht",1,ROW())))</f>
        <v/>
      </c>
      <c r="AT548" t="str">
        <f t="shared" ca="1" si="134"/>
        <v/>
      </c>
      <c r="AU548" t="str">
        <f t="shared" si="135"/>
        <v/>
      </c>
      <c r="AV548" t="str">
        <f t="shared" si="136"/>
        <v/>
      </c>
      <c r="AW548" s="104" t="str">
        <f>IF(A548=Detail!$E$3,ROW()+5+(COLUMN()-48)/1000,"")</f>
        <v/>
      </c>
      <c r="AX548" t="str">
        <f>IF(B548=Detail!$E$3,ROW()+5+(COLUMN()-48)/1000,"")</f>
        <v/>
      </c>
      <c r="AY548" t="str">
        <f>IF(C548=Detail!$E$3,ROW()+5+(COLUMN()-48)/1000,"")</f>
        <v/>
      </c>
      <c r="AZ548" t="str">
        <f>IF(D548=Detail!$E$3,ROW()+5+(COLUMN()-48)/1000,"")</f>
        <v/>
      </c>
      <c r="BA548" t="str">
        <f>IF(E548=Detail!$E$3,ROW()+5+(COLUMN()-48)/1000,"")</f>
        <v/>
      </c>
      <c r="BB548" t="str">
        <f>IF(F548=Detail!$E$3,ROW()+5+(COLUMN()-48)/1000,"")</f>
        <v/>
      </c>
      <c r="BC548" t="str">
        <f>IF(G548=Detail!$E$3,ROW()+5+(COLUMN()-48)/1000,"")</f>
        <v/>
      </c>
      <c r="BD548" t="str">
        <f>IF(H548=Detail!$E$3,ROW()+5+(COLUMN()-48)/1000,"")</f>
        <v/>
      </c>
      <c r="BE548" t="str">
        <f>IF(I548=Detail!$E$3,ROW()+5+(COLUMN()-48)/1000,"")</f>
        <v/>
      </c>
      <c r="BF548" t="str">
        <f>IF(J548=Detail!$E$3,ROW()+5+(COLUMN()-48)/1000,"")</f>
        <v/>
      </c>
      <c r="BG548" t="str">
        <f>IF(K548=Detail!$E$3,ROW()+5+(COLUMN()-48)/1000,"")</f>
        <v/>
      </c>
      <c r="BH548" t="str">
        <f>IF(L548=Detail!$E$3,ROW()+5+(COLUMN()-48)/1000,"")</f>
        <v/>
      </c>
      <c r="BI548" t="str">
        <f>IF(M548=Detail!$E$3,ROW()+5+(COLUMN()-48)/1000,"")</f>
        <v/>
      </c>
      <c r="BJ548" t="str">
        <f>IF(N548=Detail!$E$3,ROW()+5+(COLUMN()-48)/1000,"")</f>
        <v/>
      </c>
      <c r="BK548" t="str">
        <f>IF(O548=Detail!$E$3,ROW()+5+(COLUMN()-48)/1000,"")</f>
        <v/>
      </c>
      <c r="BL548" t="str">
        <f>IF(P548=Detail!$E$3,ROW()+5+(COLUMN()-48)/1000,"")</f>
        <v/>
      </c>
      <c r="BM548" t="str">
        <f>IF(Q548=Detail!$E$3,ROW()+5+(COLUMN()-48)/1000,"")</f>
        <v/>
      </c>
      <c r="BN548" t="str">
        <f>IF(R548=Detail!$E$3,ROW()+5+(COLUMN()-48)/1000,"")</f>
        <v/>
      </c>
      <c r="BO548" t="str">
        <f>IF(S548=Detail!$E$3,ROW()+5+(COLUMN()-48)/1000,"")</f>
        <v/>
      </c>
      <c r="BP548" t="str">
        <f>IF(T548=Detail!$E$3,ROW()+5+(COLUMN()-48)/1000,"")</f>
        <v/>
      </c>
      <c r="BQ548" t="str">
        <f t="shared" ca="1" si="132"/>
        <v/>
      </c>
      <c r="BR548" t="str">
        <f>IF(BS548="","","'"&amp;VLOOKUP(ROUND((BS548-ROUNDDOWN(BS548,0))*1000,0),$BT$2:$BU$21,2,FALSE)&amp;"'!A"&amp;ROUNDDOWN(Codedata!BS548,0))</f>
        <v/>
      </c>
      <c r="BS548" t="str">
        <f t="shared" si="137"/>
        <v/>
      </c>
      <c r="BV548" t="str">
        <f t="shared" ca="1" si="138"/>
        <v/>
      </c>
      <c r="BW548" t="str">
        <f t="shared" ca="1" si="139"/>
        <v/>
      </c>
      <c r="BX548" t="str">
        <f t="shared" ca="1" si="140"/>
        <v/>
      </c>
      <c r="BY548" t="str">
        <f t="shared" ca="1" si="141"/>
        <v/>
      </c>
      <c r="BZ548" t="str">
        <f t="shared" ca="1" si="142"/>
        <v/>
      </c>
      <c r="CA548" t="str">
        <f t="shared" ca="1" si="143"/>
        <v/>
      </c>
      <c r="CB548" t="str">
        <f t="shared" ca="1" si="144"/>
        <v/>
      </c>
      <c r="CC548" t="str">
        <f t="shared" ca="1" si="145"/>
        <v/>
      </c>
    </row>
    <row r="549" spans="1:81" x14ac:dyDescent="0.3">
      <c r="A549">
        <f>Cash!$C554</f>
        <v>0</v>
      </c>
      <c r="B549">
        <f>Cash!$D554</f>
        <v>0</v>
      </c>
      <c r="C549">
        <f>Zicht!$C554</f>
        <v>0</v>
      </c>
      <c r="D549">
        <f>Zicht!$D554</f>
        <v>0</v>
      </c>
      <c r="E549">
        <f>Spaar!$C554</f>
        <v>0</v>
      </c>
      <c r="F549">
        <f>Spaar!$D554</f>
        <v>0</v>
      </c>
      <c r="G549">
        <f>'Reserve 1'!$C554</f>
        <v>0</v>
      </c>
      <c r="H549">
        <f>'Reserve 1'!$D554</f>
        <v>0</v>
      </c>
      <c r="I549">
        <f>'Reserve 2'!$C554</f>
        <v>0</v>
      </c>
      <c r="J549">
        <f>'Reserve 2'!$D554</f>
        <v>0</v>
      </c>
      <c r="K549">
        <f>'Reserve 3'!$C554</f>
        <v>0</v>
      </c>
      <c r="L549">
        <f>'Reserve 3'!$D554</f>
        <v>0</v>
      </c>
      <c r="M549">
        <f>'Reserve 4'!$C554</f>
        <v>0</v>
      </c>
      <c r="N549">
        <f>'Reserve 4'!$D554</f>
        <v>0</v>
      </c>
      <c r="O549">
        <f>'Reserve 5'!$C554</f>
        <v>0</v>
      </c>
      <c r="P549">
        <f>'Reserve 5'!$D554</f>
        <v>0</v>
      </c>
      <c r="Q549">
        <f>'Reserve 6'!$C554</f>
        <v>0</v>
      </c>
      <c r="R549">
        <f>'Reserve 6'!$D554</f>
        <v>0</v>
      </c>
      <c r="S549">
        <f>'Reserve 7'!$C554</f>
        <v>0</v>
      </c>
      <c r="T549">
        <f>'Reserve 7'!$D554</f>
        <v>0</v>
      </c>
      <c r="U549" t="str">
        <f>IF(A549=0,"",IF(COUNTIF(A$2:A549,A549)&gt;1,"",ROW()+(COLUMN()-20)/10000))</f>
        <v/>
      </c>
      <c r="V549" t="str">
        <f>IF(B549=0,"",IF(COUNTIF(B$2:B549,B549)&gt;1,"",ROW()+(COLUMN()-20)/10000))</f>
        <v/>
      </c>
      <c r="W549" t="str">
        <f>IF(C549=0,"",IF(COUNTIF(C$2:C549,C549)&gt;1,"",ROW()+(COLUMN()-20)/10000))</f>
        <v/>
      </c>
      <c r="X549" t="str">
        <f>IF(D549=0,"",IF(COUNTIF(D$2:D549,D549)&gt;1,"",ROW()+(COLUMN()-20)/10000))</f>
        <v/>
      </c>
      <c r="Y549" t="str">
        <f>IF(E549=0,"",IF(COUNTIF(E$2:E549,E549)&gt;1,"",ROW()+(COLUMN()-20)/10000))</f>
        <v/>
      </c>
      <c r="Z549" t="str">
        <f>IF(F549=0,"",IF(COUNTIF(F$2:F549,F549)&gt;1,"",ROW()+(COLUMN()-20)/10000))</f>
        <v/>
      </c>
      <c r="AA549" t="str">
        <f>IF(G549=0,"",IF(COUNTIF(G$2:G549,G549)&gt;1,"",ROW()+(COLUMN()-20)/10000))</f>
        <v/>
      </c>
      <c r="AB549" t="str">
        <f>IF(H549=0,"",IF(COUNTIF(H$2:H549,H549)&gt;1,"",ROW()+(COLUMN()-20)/10000))</f>
        <v/>
      </c>
      <c r="AC549" t="str">
        <f>IF(I549=0,"",IF(COUNTIF(I$2:I549,I549)&gt;1,"",ROW()+(COLUMN()-20)/10000))</f>
        <v/>
      </c>
      <c r="AD549" t="str">
        <f>IF(J549=0,"",IF(COUNTIF(J$2:J549,J549)&gt;1,"",ROW()+(COLUMN()-20)/10000))</f>
        <v/>
      </c>
      <c r="AE549" t="str">
        <f>IF(K549=0,"",IF(COUNTIF(K$2:K549,K549)&gt;1,"",ROW()+(COLUMN()-20)/10000))</f>
        <v/>
      </c>
      <c r="AF549" t="str">
        <f>IF(L549=0,"",IF(COUNTIF(L$2:L549,L549)&gt;1,"",ROW()+(COLUMN()-20)/10000))</f>
        <v/>
      </c>
      <c r="AG549" t="str">
        <f>IF(M549=0,"",IF(COUNTIF(M$2:M549,M549)&gt;1,"",ROW()+(COLUMN()-20)/10000))</f>
        <v/>
      </c>
      <c r="AH549" t="str">
        <f>IF(N549=0,"",IF(COUNTIF(N$2:N549,N549)&gt;1,"",ROW()+(COLUMN()-20)/10000))</f>
        <v/>
      </c>
      <c r="AI549" t="str">
        <f>IF(O549=0,"",IF(COUNTIF(O$2:O549,O549)&gt;1,"",ROW()+(COLUMN()-20)/10000))</f>
        <v/>
      </c>
      <c r="AJ549" t="str">
        <f>IF(P549=0,"",IF(COUNTIF(P$2:P549,P549)&gt;1,"",ROW()+(COLUMN()-20)/10000))</f>
        <v/>
      </c>
      <c r="AK549" t="str">
        <f>IF(Q549=0,"",IF(COUNTIF(Q$2:Q549,Q549)&gt;1,"",ROW()+(COLUMN()-20)/10000))</f>
        <v/>
      </c>
      <c r="AL549" t="str">
        <f>IF(R549=0,"",IF(COUNTIF(R$2:R549,R549)&gt;1,"",ROW()+(COLUMN()-20)/10000))</f>
        <v/>
      </c>
      <c r="AM549" t="str">
        <f>IF(S549=0,"",IF(COUNTIF(S$2:S549,S549)&gt;1,"",ROW()+(COLUMN()-20)/10000))</f>
        <v/>
      </c>
      <c r="AN549" t="str">
        <f>IF(T549=0,"",IF(COUNTIF(T$2:T549,T549)&gt;1,"",ROW()+(COLUMN()-20)/10000))</f>
        <v/>
      </c>
      <c r="AO549" t="str">
        <f t="shared" si="133"/>
        <v/>
      </c>
      <c r="AP549" t="str">
        <f t="shared" ca="1" si="131"/>
        <v/>
      </c>
      <c r="AQ549" t="str">
        <f ca="1">IF(AP549="","",IF(COUNTIF($AP$2:AP549,AP549)&gt;1,"",IF(AP549="overdracht",1,ROW())))</f>
        <v/>
      </c>
      <c r="AT549" t="str">
        <f t="shared" ca="1" si="134"/>
        <v/>
      </c>
      <c r="AU549" t="str">
        <f t="shared" si="135"/>
        <v/>
      </c>
      <c r="AV549" t="str">
        <f t="shared" si="136"/>
        <v/>
      </c>
      <c r="AW549" s="104" t="str">
        <f>IF(A549=Detail!$E$3,ROW()+5+(COLUMN()-48)/1000,"")</f>
        <v/>
      </c>
      <c r="AX549" t="str">
        <f>IF(B549=Detail!$E$3,ROW()+5+(COLUMN()-48)/1000,"")</f>
        <v/>
      </c>
      <c r="AY549" t="str">
        <f>IF(C549=Detail!$E$3,ROW()+5+(COLUMN()-48)/1000,"")</f>
        <v/>
      </c>
      <c r="AZ549" t="str">
        <f>IF(D549=Detail!$E$3,ROW()+5+(COLUMN()-48)/1000,"")</f>
        <v/>
      </c>
      <c r="BA549" t="str">
        <f>IF(E549=Detail!$E$3,ROW()+5+(COLUMN()-48)/1000,"")</f>
        <v/>
      </c>
      <c r="BB549" t="str">
        <f>IF(F549=Detail!$E$3,ROW()+5+(COLUMN()-48)/1000,"")</f>
        <v/>
      </c>
      <c r="BC549" t="str">
        <f>IF(G549=Detail!$E$3,ROW()+5+(COLUMN()-48)/1000,"")</f>
        <v/>
      </c>
      <c r="BD549" t="str">
        <f>IF(H549=Detail!$E$3,ROW()+5+(COLUMN()-48)/1000,"")</f>
        <v/>
      </c>
      <c r="BE549" t="str">
        <f>IF(I549=Detail!$E$3,ROW()+5+(COLUMN()-48)/1000,"")</f>
        <v/>
      </c>
      <c r="BF549" t="str">
        <f>IF(J549=Detail!$E$3,ROW()+5+(COLUMN()-48)/1000,"")</f>
        <v/>
      </c>
      <c r="BG549" t="str">
        <f>IF(K549=Detail!$E$3,ROW()+5+(COLUMN()-48)/1000,"")</f>
        <v/>
      </c>
      <c r="BH549" t="str">
        <f>IF(L549=Detail!$E$3,ROW()+5+(COLUMN()-48)/1000,"")</f>
        <v/>
      </c>
      <c r="BI549" t="str">
        <f>IF(M549=Detail!$E$3,ROW()+5+(COLUMN()-48)/1000,"")</f>
        <v/>
      </c>
      <c r="BJ549" t="str">
        <f>IF(N549=Detail!$E$3,ROW()+5+(COLUMN()-48)/1000,"")</f>
        <v/>
      </c>
      <c r="BK549" t="str">
        <f>IF(O549=Detail!$E$3,ROW()+5+(COLUMN()-48)/1000,"")</f>
        <v/>
      </c>
      <c r="BL549" t="str">
        <f>IF(P549=Detail!$E$3,ROW()+5+(COLUMN()-48)/1000,"")</f>
        <v/>
      </c>
      <c r="BM549" t="str">
        <f>IF(Q549=Detail!$E$3,ROW()+5+(COLUMN()-48)/1000,"")</f>
        <v/>
      </c>
      <c r="BN549" t="str">
        <f>IF(R549=Detail!$E$3,ROW()+5+(COLUMN()-48)/1000,"")</f>
        <v/>
      </c>
      <c r="BO549" t="str">
        <f>IF(S549=Detail!$E$3,ROW()+5+(COLUMN()-48)/1000,"")</f>
        <v/>
      </c>
      <c r="BP549" t="str">
        <f>IF(T549=Detail!$E$3,ROW()+5+(COLUMN()-48)/1000,"")</f>
        <v/>
      </c>
      <c r="BQ549" t="str">
        <f t="shared" ca="1" si="132"/>
        <v/>
      </c>
      <c r="BR549" t="str">
        <f>IF(BS549="","","'"&amp;VLOOKUP(ROUND((BS549-ROUNDDOWN(BS549,0))*1000,0),$BT$2:$BU$21,2,FALSE)&amp;"'!A"&amp;ROUNDDOWN(Codedata!BS549,0))</f>
        <v/>
      </c>
      <c r="BS549" t="str">
        <f t="shared" si="137"/>
        <v/>
      </c>
      <c r="BV549" t="str">
        <f t="shared" ca="1" si="138"/>
        <v/>
      </c>
      <c r="BW549" t="str">
        <f t="shared" ca="1" si="139"/>
        <v/>
      </c>
      <c r="BX549" t="str">
        <f t="shared" ca="1" si="140"/>
        <v/>
      </c>
      <c r="BY549" t="str">
        <f t="shared" ca="1" si="141"/>
        <v/>
      </c>
      <c r="BZ549" t="str">
        <f t="shared" ca="1" si="142"/>
        <v/>
      </c>
      <c r="CA549" t="str">
        <f t="shared" ca="1" si="143"/>
        <v/>
      </c>
      <c r="CB549" t="str">
        <f t="shared" ca="1" si="144"/>
        <v/>
      </c>
      <c r="CC549" t="str">
        <f t="shared" ca="1" si="145"/>
        <v/>
      </c>
    </row>
    <row r="550" spans="1:81" x14ac:dyDescent="0.3">
      <c r="A550">
        <f>Cash!$C555</f>
        <v>0</v>
      </c>
      <c r="B550">
        <f>Cash!$D555</f>
        <v>0</v>
      </c>
      <c r="C550">
        <f>Zicht!$C555</f>
        <v>0</v>
      </c>
      <c r="D550">
        <f>Zicht!$D555</f>
        <v>0</v>
      </c>
      <c r="E550">
        <f>Spaar!$C555</f>
        <v>0</v>
      </c>
      <c r="F550">
        <f>Spaar!$D555</f>
        <v>0</v>
      </c>
      <c r="G550">
        <f>'Reserve 1'!$C555</f>
        <v>0</v>
      </c>
      <c r="H550">
        <f>'Reserve 1'!$D555</f>
        <v>0</v>
      </c>
      <c r="I550">
        <f>'Reserve 2'!$C555</f>
        <v>0</v>
      </c>
      <c r="J550">
        <f>'Reserve 2'!$D555</f>
        <v>0</v>
      </c>
      <c r="K550">
        <f>'Reserve 3'!$C555</f>
        <v>0</v>
      </c>
      <c r="L550">
        <f>'Reserve 3'!$D555</f>
        <v>0</v>
      </c>
      <c r="M550">
        <f>'Reserve 4'!$C555</f>
        <v>0</v>
      </c>
      <c r="N550">
        <f>'Reserve 4'!$D555</f>
        <v>0</v>
      </c>
      <c r="O550">
        <f>'Reserve 5'!$C555</f>
        <v>0</v>
      </c>
      <c r="P550">
        <f>'Reserve 5'!$D555</f>
        <v>0</v>
      </c>
      <c r="Q550">
        <f>'Reserve 6'!$C555</f>
        <v>0</v>
      </c>
      <c r="R550">
        <f>'Reserve 6'!$D555</f>
        <v>0</v>
      </c>
      <c r="S550">
        <f>'Reserve 7'!$C555</f>
        <v>0</v>
      </c>
      <c r="T550">
        <f>'Reserve 7'!$D555</f>
        <v>0</v>
      </c>
      <c r="U550" t="str">
        <f>IF(A550=0,"",IF(COUNTIF(A$2:A550,A550)&gt;1,"",ROW()+(COLUMN()-20)/10000))</f>
        <v/>
      </c>
      <c r="V550" t="str">
        <f>IF(B550=0,"",IF(COUNTIF(B$2:B550,B550)&gt;1,"",ROW()+(COLUMN()-20)/10000))</f>
        <v/>
      </c>
      <c r="W550" t="str">
        <f>IF(C550=0,"",IF(COUNTIF(C$2:C550,C550)&gt;1,"",ROW()+(COLUMN()-20)/10000))</f>
        <v/>
      </c>
      <c r="X550" t="str">
        <f>IF(D550=0,"",IF(COUNTIF(D$2:D550,D550)&gt;1,"",ROW()+(COLUMN()-20)/10000))</f>
        <v/>
      </c>
      <c r="Y550" t="str">
        <f>IF(E550=0,"",IF(COUNTIF(E$2:E550,E550)&gt;1,"",ROW()+(COLUMN()-20)/10000))</f>
        <v/>
      </c>
      <c r="Z550" t="str">
        <f>IF(F550=0,"",IF(COUNTIF(F$2:F550,F550)&gt;1,"",ROW()+(COLUMN()-20)/10000))</f>
        <v/>
      </c>
      <c r="AA550" t="str">
        <f>IF(G550=0,"",IF(COUNTIF(G$2:G550,G550)&gt;1,"",ROW()+(COLUMN()-20)/10000))</f>
        <v/>
      </c>
      <c r="AB550" t="str">
        <f>IF(H550=0,"",IF(COUNTIF(H$2:H550,H550)&gt;1,"",ROW()+(COLUMN()-20)/10000))</f>
        <v/>
      </c>
      <c r="AC550" t="str">
        <f>IF(I550=0,"",IF(COUNTIF(I$2:I550,I550)&gt;1,"",ROW()+(COLUMN()-20)/10000))</f>
        <v/>
      </c>
      <c r="AD550" t="str">
        <f>IF(J550=0,"",IF(COUNTIF(J$2:J550,J550)&gt;1,"",ROW()+(COLUMN()-20)/10000))</f>
        <v/>
      </c>
      <c r="AE550" t="str">
        <f>IF(K550=0,"",IF(COUNTIF(K$2:K550,K550)&gt;1,"",ROW()+(COLUMN()-20)/10000))</f>
        <v/>
      </c>
      <c r="AF550" t="str">
        <f>IF(L550=0,"",IF(COUNTIF(L$2:L550,L550)&gt;1,"",ROW()+(COLUMN()-20)/10000))</f>
        <v/>
      </c>
      <c r="AG550" t="str">
        <f>IF(M550=0,"",IF(COUNTIF(M$2:M550,M550)&gt;1,"",ROW()+(COLUMN()-20)/10000))</f>
        <v/>
      </c>
      <c r="AH550" t="str">
        <f>IF(N550=0,"",IF(COUNTIF(N$2:N550,N550)&gt;1,"",ROW()+(COLUMN()-20)/10000))</f>
        <v/>
      </c>
      <c r="AI550" t="str">
        <f>IF(O550=0,"",IF(COUNTIF(O$2:O550,O550)&gt;1,"",ROW()+(COLUMN()-20)/10000))</f>
        <v/>
      </c>
      <c r="AJ550" t="str">
        <f>IF(P550=0,"",IF(COUNTIF(P$2:P550,P550)&gt;1,"",ROW()+(COLUMN()-20)/10000))</f>
        <v/>
      </c>
      <c r="AK550" t="str">
        <f>IF(Q550=0,"",IF(COUNTIF(Q$2:Q550,Q550)&gt;1,"",ROW()+(COLUMN()-20)/10000))</f>
        <v/>
      </c>
      <c r="AL550" t="str">
        <f>IF(R550=0,"",IF(COUNTIF(R$2:R550,R550)&gt;1,"",ROW()+(COLUMN()-20)/10000))</f>
        <v/>
      </c>
      <c r="AM550" t="str">
        <f>IF(S550=0,"",IF(COUNTIF(S$2:S550,S550)&gt;1,"",ROW()+(COLUMN()-20)/10000))</f>
        <v/>
      </c>
      <c r="AN550" t="str">
        <f>IF(T550=0,"",IF(COUNTIF(T$2:T550,T550)&gt;1,"",ROW()+(COLUMN()-20)/10000))</f>
        <v/>
      </c>
      <c r="AO550" t="str">
        <f t="shared" si="133"/>
        <v/>
      </c>
      <c r="AP550" t="str">
        <f t="shared" ca="1" si="131"/>
        <v/>
      </c>
      <c r="AQ550" t="str">
        <f ca="1">IF(AP550="","",IF(COUNTIF($AP$2:AP550,AP550)&gt;1,"",IF(AP550="overdracht",1,ROW())))</f>
        <v/>
      </c>
      <c r="AT550" t="str">
        <f t="shared" ca="1" si="134"/>
        <v/>
      </c>
      <c r="AU550" t="str">
        <f t="shared" si="135"/>
        <v/>
      </c>
      <c r="AV550" t="str">
        <f t="shared" si="136"/>
        <v/>
      </c>
      <c r="AW550" s="104" t="str">
        <f>IF(A550=Detail!$E$3,ROW()+5+(COLUMN()-48)/1000,"")</f>
        <v/>
      </c>
      <c r="AX550" t="str">
        <f>IF(B550=Detail!$E$3,ROW()+5+(COLUMN()-48)/1000,"")</f>
        <v/>
      </c>
      <c r="AY550" t="str">
        <f>IF(C550=Detail!$E$3,ROW()+5+(COLUMN()-48)/1000,"")</f>
        <v/>
      </c>
      <c r="AZ550" t="str">
        <f>IF(D550=Detail!$E$3,ROW()+5+(COLUMN()-48)/1000,"")</f>
        <v/>
      </c>
      <c r="BA550" t="str">
        <f>IF(E550=Detail!$E$3,ROW()+5+(COLUMN()-48)/1000,"")</f>
        <v/>
      </c>
      <c r="BB550" t="str">
        <f>IF(F550=Detail!$E$3,ROW()+5+(COLUMN()-48)/1000,"")</f>
        <v/>
      </c>
      <c r="BC550" t="str">
        <f>IF(G550=Detail!$E$3,ROW()+5+(COLUMN()-48)/1000,"")</f>
        <v/>
      </c>
      <c r="BD550" t="str">
        <f>IF(H550=Detail!$E$3,ROW()+5+(COLUMN()-48)/1000,"")</f>
        <v/>
      </c>
      <c r="BE550" t="str">
        <f>IF(I550=Detail!$E$3,ROW()+5+(COLUMN()-48)/1000,"")</f>
        <v/>
      </c>
      <c r="BF550" t="str">
        <f>IF(J550=Detail!$E$3,ROW()+5+(COLUMN()-48)/1000,"")</f>
        <v/>
      </c>
      <c r="BG550" t="str">
        <f>IF(K550=Detail!$E$3,ROW()+5+(COLUMN()-48)/1000,"")</f>
        <v/>
      </c>
      <c r="BH550" t="str">
        <f>IF(L550=Detail!$E$3,ROW()+5+(COLUMN()-48)/1000,"")</f>
        <v/>
      </c>
      <c r="BI550" t="str">
        <f>IF(M550=Detail!$E$3,ROW()+5+(COLUMN()-48)/1000,"")</f>
        <v/>
      </c>
      <c r="BJ550" t="str">
        <f>IF(N550=Detail!$E$3,ROW()+5+(COLUMN()-48)/1000,"")</f>
        <v/>
      </c>
      <c r="BK550" t="str">
        <f>IF(O550=Detail!$E$3,ROW()+5+(COLUMN()-48)/1000,"")</f>
        <v/>
      </c>
      <c r="BL550" t="str">
        <f>IF(P550=Detail!$E$3,ROW()+5+(COLUMN()-48)/1000,"")</f>
        <v/>
      </c>
      <c r="BM550" t="str">
        <f>IF(Q550=Detail!$E$3,ROW()+5+(COLUMN()-48)/1000,"")</f>
        <v/>
      </c>
      <c r="BN550" t="str">
        <f>IF(R550=Detail!$E$3,ROW()+5+(COLUMN()-48)/1000,"")</f>
        <v/>
      </c>
      <c r="BO550" t="str">
        <f>IF(S550=Detail!$E$3,ROW()+5+(COLUMN()-48)/1000,"")</f>
        <v/>
      </c>
      <c r="BP550" t="str">
        <f>IF(T550=Detail!$E$3,ROW()+5+(COLUMN()-48)/1000,"")</f>
        <v/>
      </c>
      <c r="BQ550" t="str">
        <f t="shared" ca="1" si="132"/>
        <v/>
      </c>
      <c r="BR550" t="str">
        <f>IF(BS550="","","'"&amp;VLOOKUP(ROUND((BS550-ROUNDDOWN(BS550,0))*1000,0),$BT$2:$BU$21,2,FALSE)&amp;"'!A"&amp;ROUNDDOWN(Codedata!BS550,0))</f>
        <v/>
      </c>
      <c r="BS550" t="str">
        <f t="shared" si="137"/>
        <v/>
      </c>
      <c r="BV550" t="str">
        <f t="shared" ca="1" si="138"/>
        <v/>
      </c>
      <c r="BW550" t="str">
        <f t="shared" ca="1" si="139"/>
        <v/>
      </c>
      <c r="BX550" t="str">
        <f t="shared" ca="1" si="140"/>
        <v/>
      </c>
      <c r="BY550" t="str">
        <f t="shared" ca="1" si="141"/>
        <v/>
      </c>
      <c r="BZ550" t="str">
        <f t="shared" ca="1" si="142"/>
        <v/>
      </c>
      <c r="CA550" t="str">
        <f t="shared" ca="1" si="143"/>
        <v/>
      </c>
      <c r="CB550" t="str">
        <f t="shared" ca="1" si="144"/>
        <v/>
      </c>
      <c r="CC550" t="str">
        <f t="shared" ca="1" si="145"/>
        <v/>
      </c>
    </row>
    <row r="551" spans="1:81" x14ac:dyDescent="0.3">
      <c r="A551">
        <f>Cash!$C556</f>
        <v>0</v>
      </c>
      <c r="B551">
        <f>Cash!$D556</f>
        <v>0</v>
      </c>
      <c r="C551">
        <f>Zicht!$C556</f>
        <v>0</v>
      </c>
      <c r="D551">
        <f>Zicht!$D556</f>
        <v>0</v>
      </c>
      <c r="E551">
        <f>Spaar!$C556</f>
        <v>0</v>
      </c>
      <c r="F551">
        <f>Spaar!$D556</f>
        <v>0</v>
      </c>
      <c r="G551">
        <f>'Reserve 1'!$C556</f>
        <v>0</v>
      </c>
      <c r="H551">
        <f>'Reserve 1'!$D556</f>
        <v>0</v>
      </c>
      <c r="I551">
        <f>'Reserve 2'!$C556</f>
        <v>0</v>
      </c>
      <c r="J551">
        <f>'Reserve 2'!$D556</f>
        <v>0</v>
      </c>
      <c r="K551">
        <f>'Reserve 3'!$C556</f>
        <v>0</v>
      </c>
      <c r="L551">
        <f>'Reserve 3'!$D556</f>
        <v>0</v>
      </c>
      <c r="M551">
        <f>'Reserve 4'!$C556</f>
        <v>0</v>
      </c>
      <c r="N551">
        <f>'Reserve 4'!$D556</f>
        <v>0</v>
      </c>
      <c r="O551">
        <f>'Reserve 5'!$C556</f>
        <v>0</v>
      </c>
      <c r="P551">
        <f>'Reserve 5'!$D556</f>
        <v>0</v>
      </c>
      <c r="Q551">
        <f>'Reserve 6'!$C556</f>
        <v>0</v>
      </c>
      <c r="R551">
        <f>'Reserve 6'!$D556</f>
        <v>0</v>
      </c>
      <c r="S551">
        <f>'Reserve 7'!$C556</f>
        <v>0</v>
      </c>
      <c r="T551">
        <f>'Reserve 7'!$D556</f>
        <v>0</v>
      </c>
      <c r="U551" t="str">
        <f>IF(A551=0,"",IF(COUNTIF(A$2:A551,A551)&gt;1,"",ROW()+(COLUMN()-20)/10000))</f>
        <v/>
      </c>
      <c r="V551" t="str">
        <f>IF(B551=0,"",IF(COUNTIF(B$2:B551,B551)&gt;1,"",ROW()+(COLUMN()-20)/10000))</f>
        <v/>
      </c>
      <c r="W551" t="str">
        <f>IF(C551=0,"",IF(COUNTIF(C$2:C551,C551)&gt;1,"",ROW()+(COLUMN()-20)/10000))</f>
        <v/>
      </c>
      <c r="X551" t="str">
        <f>IF(D551=0,"",IF(COUNTIF(D$2:D551,D551)&gt;1,"",ROW()+(COLUMN()-20)/10000))</f>
        <v/>
      </c>
      <c r="Y551" t="str">
        <f>IF(E551=0,"",IF(COUNTIF(E$2:E551,E551)&gt;1,"",ROW()+(COLUMN()-20)/10000))</f>
        <v/>
      </c>
      <c r="Z551" t="str">
        <f>IF(F551=0,"",IF(COUNTIF(F$2:F551,F551)&gt;1,"",ROW()+(COLUMN()-20)/10000))</f>
        <v/>
      </c>
      <c r="AA551" t="str">
        <f>IF(G551=0,"",IF(COUNTIF(G$2:G551,G551)&gt;1,"",ROW()+(COLUMN()-20)/10000))</f>
        <v/>
      </c>
      <c r="AB551" t="str">
        <f>IF(H551=0,"",IF(COUNTIF(H$2:H551,H551)&gt;1,"",ROW()+(COLUMN()-20)/10000))</f>
        <v/>
      </c>
      <c r="AC551" t="str">
        <f>IF(I551=0,"",IF(COUNTIF(I$2:I551,I551)&gt;1,"",ROW()+(COLUMN()-20)/10000))</f>
        <v/>
      </c>
      <c r="AD551" t="str">
        <f>IF(J551=0,"",IF(COUNTIF(J$2:J551,J551)&gt;1,"",ROW()+(COLUMN()-20)/10000))</f>
        <v/>
      </c>
      <c r="AE551" t="str">
        <f>IF(K551=0,"",IF(COUNTIF(K$2:K551,K551)&gt;1,"",ROW()+(COLUMN()-20)/10000))</f>
        <v/>
      </c>
      <c r="AF551" t="str">
        <f>IF(L551=0,"",IF(COUNTIF(L$2:L551,L551)&gt;1,"",ROW()+(COLUMN()-20)/10000))</f>
        <v/>
      </c>
      <c r="AG551" t="str">
        <f>IF(M551=0,"",IF(COUNTIF(M$2:M551,M551)&gt;1,"",ROW()+(COLUMN()-20)/10000))</f>
        <v/>
      </c>
      <c r="AH551" t="str">
        <f>IF(N551=0,"",IF(COUNTIF(N$2:N551,N551)&gt;1,"",ROW()+(COLUMN()-20)/10000))</f>
        <v/>
      </c>
      <c r="AI551" t="str">
        <f>IF(O551=0,"",IF(COUNTIF(O$2:O551,O551)&gt;1,"",ROW()+(COLUMN()-20)/10000))</f>
        <v/>
      </c>
      <c r="AJ551" t="str">
        <f>IF(P551=0,"",IF(COUNTIF(P$2:P551,P551)&gt;1,"",ROW()+(COLUMN()-20)/10000))</f>
        <v/>
      </c>
      <c r="AK551" t="str">
        <f>IF(Q551=0,"",IF(COUNTIF(Q$2:Q551,Q551)&gt;1,"",ROW()+(COLUMN()-20)/10000))</f>
        <v/>
      </c>
      <c r="AL551" t="str">
        <f>IF(R551=0,"",IF(COUNTIF(R$2:R551,R551)&gt;1,"",ROW()+(COLUMN()-20)/10000))</f>
        <v/>
      </c>
      <c r="AM551" t="str">
        <f>IF(S551=0,"",IF(COUNTIF(S$2:S551,S551)&gt;1,"",ROW()+(COLUMN()-20)/10000))</f>
        <v/>
      </c>
      <c r="AN551" t="str">
        <f>IF(T551=0,"",IF(COUNTIF(T$2:T551,T551)&gt;1,"",ROW()+(COLUMN()-20)/10000))</f>
        <v/>
      </c>
      <c r="AO551" t="str">
        <f t="shared" si="133"/>
        <v/>
      </c>
      <c r="AP551" t="str">
        <f t="shared" ca="1" si="131"/>
        <v/>
      </c>
      <c r="AQ551" t="str">
        <f ca="1">IF(AP551="","",IF(COUNTIF($AP$2:AP551,AP551)&gt;1,"",IF(AP551="overdracht",1,ROW())))</f>
        <v/>
      </c>
      <c r="AT551" t="str">
        <f t="shared" ca="1" si="134"/>
        <v/>
      </c>
      <c r="AU551" t="str">
        <f t="shared" si="135"/>
        <v/>
      </c>
      <c r="AV551" t="str">
        <f t="shared" si="136"/>
        <v/>
      </c>
      <c r="AW551" s="104" t="str">
        <f>IF(A551=Detail!$E$3,ROW()+5+(COLUMN()-48)/1000,"")</f>
        <v/>
      </c>
      <c r="AX551" t="str">
        <f>IF(B551=Detail!$E$3,ROW()+5+(COLUMN()-48)/1000,"")</f>
        <v/>
      </c>
      <c r="AY551" t="str">
        <f>IF(C551=Detail!$E$3,ROW()+5+(COLUMN()-48)/1000,"")</f>
        <v/>
      </c>
      <c r="AZ551" t="str">
        <f>IF(D551=Detail!$E$3,ROW()+5+(COLUMN()-48)/1000,"")</f>
        <v/>
      </c>
      <c r="BA551" t="str">
        <f>IF(E551=Detail!$E$3,ROW()+5+(COLUMN()-48)/1000,"")</f>
        <v/>
      </c>
      <c r="BB551" t="str">
        <f>IF(F551=Detail!$E$3,ROW()+5+(COLUMN()-48)/1000,"")</f>
        <v/>
      </c>
      <c r="BC551" t="str">
        <f>IF(G551=Detail!$E$3,ROW()+5+(COLUMN()-48)/1000,"")</f>
        <v/>
      </c>
      <c r="BD551" t="str">
        <f>IF(H551=Detail!$E$3,ROW()+5+(COLUMN()-48)/1000,"")</f>
        <v/>
      </c>
      <c r="BE551" t="str">
        <f>IF(I551=Detail!$E$3,ROW()+5+(COLUMN()-48)/1000,"")</f>
        <v/>
      </c>
      <c r="BF551" t="str">
        <f>IF(J551=Detail!$E$3,ROW()+5+(COLUMN()-48)/1000,"")</f>
        <v/>
      </c>
      <c r="BG551" t="str">
        <f>IF(K551=Detail!$E$3,ROW()+5+(COLUMN()-48)/1000,"")</f>
        <v/>
      </c>
      <c r="BH551" t="str">
        <f>IF(L551=Detail!$E$3,ROW()+5+(COLUMN()-48)/1000,"")</f>
        <v/>
      </c>
      <c r="BI551" t="str">
        <f>IF(M551=Detail!$E$3,ROW()+5+(COLUMN()-48)/1000,"")</f>
        <v/>
      </c>
      <c r="BJ551" t="str">
        <f>IF(N551=Detail!$E$3,ROW()+5+(COLUMN()-48)/1000,"")</f>
        <v/>
      </c>
      <c r="BK551" t="str">
        <f>IF(O551=Detail!$E$3,ROW()+5+(COLUMN()-48)/1000,"")</f>
        <v/>
      </c>
      <c r="BL551" t="str">
        <f>IF(P551=Detail!$E$3,ROW()+5+(COLUMN()-48)/1000,"")</f>
        <v/>
      </c>
      <c r="BM551" t="str">
        <f>IF(Q551=Detail!$E$3,ROW()+5+(COLUMN()-48)/1000,"")</f>
        <v/>
      </c>
      <c r="BN551" t="str">
        <f>IF(R551=Detail!$E$3,ROW()+5+(COLUMN()-48)/1000,"")</f>
        <v/>
      </c>
      <c r="BO551" t="str">
        <f>IF(S551=Detail!$E$3,ROW()+5+(COLUMN()-48)/1000,"")</f>
        <v/>
      </c>
      <c r="BP551" t="str">
        <f>IF(T551=Detail!$E$3,ROW()+5+(COLUMN()-48)/1000,"")</f>
        <v/>
      </c>
      <c r="BQ551" t="str">
        <f t="shared" ca="1" si="132"/>
        <v/>
      </c>
      <c r="BR551" t="str">
        <f>IF(BS551="","","'"&amp;VLOOKUP(ROUND((BS551-ROUNDDOWN(BS551,0))*1000,0),$BT$2:$BU$21,2,FALSE)&amp;"'!A"&amp;ROUNDDOWN(Codedata!BS551,0))</f>
        <v/>
      </c>
      <c r="BS551" t="str">
        <f t="shared" si="137"/>
        <v/>
      </c>
      <c r="BV551" t="str">
        <f t="shared" ca="1" si="138"/>
        <v/>
      </c>
      <c r="BW551" t="str">
        <f t="shared" ca="1" si="139"/>
        <v/>
      </c>
      <c r="BX551" t="str">
        <f t="shared" ca="1" si="140"/>
        <v/>
      </c>
      <c r="BY551" t="str">
        <f t="shared" ca="1" si="141"/>
        <v/>
      </c>
      <c r="BZ551" t="str">
        <f t="shared" ca="1" si="142"/>
        <v/>
      </c>
      <c r="CA551" t="str">
        <f t="shared" ca="1" si="143"/>
        <v/>
      </c>
      <c r="CB551" t="str">
        <f t="shared" ca="1" si="144"/>
        <v/>
      </c>
      <c r="CC551" t="str">
        <f t="shared" ca="1" si="145"/>
        <v/>
      </c>
    </row>
    <row r="552" spans="1:81" x14ac:dyDescent="0.3">
      <c r="A552">
        <f>Cash!$C557</f>
        <v>0</v>
      </c>
      <c r="B552">
        <f>Cash!$D557</f>
        <v>0</v>
      </c>
      <c r="C552">
        <f>Zicht!$C557</f>
        <v>0</v>
      </c>
      <c r="D552">
        <f>Zicht!$D557</f>
        <v>0</v>
      </c>
      <c r="E552">
        <f>Spaar!$C557</f>
        <v>0</v>
      </c>
      <c r="F552">
        <f>Spaar!$D557</f>
        <v>0</v>
      </c>
      <c r="G552">
        <f>'Reserve 1'!$C557</f>
        <v>0</v>
      </c>
      <c r="H552">
        <f>'Reserve 1'!$D557</f>
        <v>0</v>
      </c>
      <c r="I552">
        <f>'Reserve 2'!$C557</f>
        <v>0</v>
      </c>
      <c r="J552">
        <f>'Reserve 2'!$D557</f>
        <v>0</v>
      </c>
      <c r="K552">
        <f>'Reserve 3'!$C557</f>
        <v>0</v>
      </c>
      <c r="L552">
        <f>'Reserve 3'!$D557</f>
        <v>0</v>
      </c>
      <c r="M552">
        <f>'Reserve 4'!$C557</f>
        <v>0</v>
      </c>
      <c r="N552">
        <f>'Reserve 4'!$D557</f>
        <v>0</v>
      </c>
      <c r="O552">
        <f>'Reserve 5'!$C557</f>
        <v>0</v>
      </c>
      <c r="P552">
        <f>'Reserve 5'!$D557</f>
        <v>0</v>
      </c>
      <c r="Q552">
        <f>'Reserve 6'!$C557</f>
        <v>0</v>
      </c>
      <c r="R552">
        <f>'Reserve 6'!$D557</f>
        <v>0</v>
      </c>
      <c r="S552">
        <f>'Reserve 7'!$C557</f>
        <v>0</v>
      </c>
      <c r="T552">
        <f>'Reserve 7'!$D557</f>
        <v>0</v>
      </c>
      <c r="U552" t="str">
        <f>IF(A552=0,"",IF(COUNTIF(A$2:A552,A552)&gt;1,"",ROW()+(COLUMN()-20)/10000))</f>
        <v/>
      </c>
      <c r="V552" t="str">
        <f>IF(B552=0,"",IF(COUNTIF(B$2:B552,B552)&gt;1,"",ROW()+(COLUMN()-20)/10000))</f>
        <v/>
      </c>
      <c r="W552" t="str">
        <f>IF(C552=0,"",IF(COUNTIF(C$2:C552,C552)&gt;1,"",ROW()+(COLUMN()-20)/10000))</f>
        <v/>
      </c>
      <c r="X552" t="str">
        <f>IF(D552=0,"",IF(COUNTIF(D$2:D552,D552)&gt;1,"",ROW()+(COLUMN()-20)/10000))</f>
        <v/>
      </c>
      <c r="Y552" t="str">
        <f>IF(E552=0,"",IF(COUNTIF(E$2:E552,E552)&gt;1,"",ROW()+(COLUMN()-20)/10000))</f>
        <v/>
      </c>
      <c r="Z552" t="str">
        <f>IF(F552=0,"",IF(COUNTIF(F$2:F552,F552)&gt;1,"",ROW()+(COLUMN()-20)/10000))</f>
        <v/>
      </c>
      <c r="AA552" t="str">
        <f>IF(G552=0,"",IF(COUNTIF(G$2:G552,G552)&gt;1,"",ROW()+(COLUMN()-20)/10000))</f>
        <v/>
      </c>
      <c r="AB552" t="str">
        <f>IF(H552=0,"",IF(COUNTIF(H$2:H552,H552)&gt;1,"",ROW()+(COLUMN()-20)/10000))</f>
        <v/>
      </c>
      <c r="AC552" t="str">
        <f>IF(I552=0,"",IF(COUNTIF(I$2:I552,I552)&gt;1,"",ROW()+(COLUMN()-20)/10000))</f>
        <v/>
      </c>
      <c r="AD552" t="str">
        <f>IF(J552=0,"",IF(COUNTIF(J$2:J552,J552)&gt;1,"",ROW()+(COLUMN()-20)/10000))</f>
        <v/>
      </c>
      <c r="AE552" t="str">
        <f>IF(K552=0,"",IF(COUNTIF(K$2:K552,K552)&gt;1,"",ROW()+(COLUMN()-20)/10000))</f>
        <v/>
      </c>
      <c r="AF552" t="str">
        <f>IF(L552=0,"",IF(COUNTIF(L$2:L552,L552)&gt;1,"",ROW()+(COLUMN()-20)/10000))</f>
        <v/>
      </c>
      <c r="AG552" t="str">
        <f>IF(M552=0,"",IF(COUNTIF(M$2:M552,M552)&gt;1,"",ROW()+(COLUMN()-20)/10000))</f>
        <v/>
      </c>
      <c r="AH552" t="str">
        <f>IF(N552=0,"",IF(COUNTIF(N$2:N552,N552)&gt;1,"",ROW()+(COLUMN()-20)/10000))</f>
        <v/>
      </c>
      <c r="AI552" t="str">
        <f>IF(O552=0,"",IF(COUNTIF(O$2:O552,O552)&gt;1,"",ROW()+(COLUMN()-20)/10000))</f>
        <v/>
      </c>
      <c r="AJ552" t="str">
        <f>IF(P552=0,"",IF(COUNTIF(P$2:P552,P552)&gt;1,"",ROW()+(COLUMN()-20)/10000))</f>
        <v/>
      </c>
      <c r="AK552" t="str">
        <f>IF(Q552=0,"",IF(COUNTIF(Q$2:Q552,Q552)&gt;1,"",ROW()+(COLUMN()-20)/10000))</f>
        <v/>
      </c>
      <c r="AL552" t="str">
        <f>IF(R552=0,"",IF(COUNTIF(R$2:R552,R552)&gt;1,"",ROW()+(COLUMN()-20)/10000))</f>
        <v/>
      </c>
      <c r="AM552" t="str">
        <f>IF(S552=0,"",IF(COUNTIF(S$2:S552,S552)&gt;1,"",ROW()+(COLUMN()-20)/10000))</f>
        <v/>
      </c>
      <c r="AN552" t="str">
        <f>IF(T552=0,"",IF(COUNTIF(T$2:T552,T552)&gt;1,"",ROW()+(COLUMN()-20)/10000))</f>
        <v/>
      </c>
      <c r="AO552" t="str">
        <f t="shared" si="133"/>
        <v/>
      </c>
      <c r="AP552" t="str">
        <f t="shared" ca="1" si="131"/>
        <v/>
      </c>
      <c r="AQ552" t="str">
        <f ca="1">IF(AP552="","",IF(COUNTIF($AP$2:AP552,AP552)&gt;1,"",IF(AP552="overdracht",1,ROW())))</f>
        <v/>
      </c>
      <c r="AT552" t="str">
        <f t="shared" ca="1" si="134"/>
        <v/>
      </c>
      <c r="AU552" t="str">
        <f t="shared" si="135"/>
        <v/>
      </c>
      <c r="AV552" t="str">
        <f t="shared" si="136"/>
        <v/>
      </c>
      <c r="AW552" s="104" t="str">
        <f>IF(A552=Detail!$E$3,ROW()+5+(COLUMN()-48)/1000,"")</f>
        <v/>
      </c>
      <c r="AX552" t="str">
        <f>IF(B552=Detail!$E$3,ROW()+5+(COLUMN()-48)/1000,"")</f>
        <v/>
      </c>
      <c r="AY552" t="str">
        <f>IF(C552=Detail!$E$3,ROW()+5+(COLUMN()-48)/1000,"")</f>
        <v/>
      </c>
      <c r="AZ552" t="str">
        <f>IF(D552=Detail!$E$3,ROW()+5+(COLUMN()-48)/1000,"")</f>
        <v/>
      </c>
      <c r="BA552" t="str">
        <f>IF(E552=Detail!$E$3,ROW()+5+(COLUMN()-48)/1000,"")</f>
        <v/>
      </c>
      <c r="BB552" t="str">
        <f>IF(F552=Detail!$E$3,ROW()+5+(COLUMN()-48)/1000,"")</f>
        <v/>
      </c>
      <c r="BC552" t="str">
        <f>IF(G552=Detail!$E$3,ROW()+5+(COLUMN()-48)/1000,"")</f>
        <v/>
      </c>
      <c r="BD552" t="str">
        <f>IF(H552=Detail!$E$3,ROW()+5+(COLUMN()-48)/1000,"")</f>
        <v/>
      </c>
      <c r="BE552" t="str">
        <f>IF(I552=Detail!$E$3,ROW()+5+(COLUMN()-48)/1000,"")</f>
        <v/>
      </c>
      <c r="BF552" t="str">
        <f>IF(J552=Detail!$E$3,ROW()+5+(COLUMN()-48)/1000,"")</f>
        <v/>
      </c>
      <c r="BG552" t="str">
        <f>IF(K552=Detail!$E$3,ROW()+5+(COLUMN()-48)/1000,"")</f>
        <v/>
      </c>
      <c r="BH552" t="str">
        <f>IF(L552=Detail!$E$3,ROW()+5+(COLUMN()-48)/1000,"")</f>
        <v/>
      </c>
      <c r="BI552" t="str">
        <f>IF(M552=Detail!$E$3,ROW()+5+(COLUMN()-48)/1000,"")</f>
        <v/>
      </c>
      <c r="BJ552" t="str">
        <f>IF(N552=Detail!$E$3,ROW()+5+(COLUMN()-48)/1000,"")</f>
        <v/>
      </c>
      <c r="BK552" t="str">
        <f>IF(O552=Detail!$E$3,ROW()+5+(COLUMN()-48)/1000,"")</f>
        <v/>
      </c>
      <c r="BL552" t="str">
        <f>IF(P552=Detail!$E$3,ROW()+5+(COLUMN()-48)/1000,"")</f>
        <v/>
      </c>
      <c r="BM552" t="str">
        <f>IF(Q552=Detail!$E$3,ROW()+5+(COLUMN()-48)/1000,"")</f>
        <v/>
      </c>
      <c r="BN552" t="str">
        <f>IF(R552=Detail!$E$3,ROW()+5+(COLUMN()-48)/1000,"")</f>
        <v/>
      </c>
      <c r="BO552" t="str">
        <f>IF(S552=Detail!$E$3,ROW()+5+(COLUMN()-48)/1000,"")</f>
        <v/>
      </c>
      <c r="BP552" t="str">
        <f>IF(T552=Detail!$E$3,ROW()+5+(COLUMN()-48)/1000,"")</f>
        <v/>
      </c>
      <c r="BQ552" t="str">
        <f t="shared" ca="1" si="132"/>
        <v/>
      </c>
      <c r="BR552" t="str">
        <f>IF(BS552="","","'"&amp;VLOOKUP(ROUND((BS552-ROUNDDOWN(BS552,0))*1000,0),$BT$2:$BU$21,2,FALSE)&amp;"'!A"&amp;ROUNDDOWN(Codedata!BS552,0))</f>
        <v/>
      </c>
      <c r="BS552" t="str">
        <f t="shared" si="137"/>
        <v/>
      </c>
      <c r="BV552" t="str">
        <f t="shared" ca="1" si="138"/>
        <v/>
      </c>
      <c r="BW552" t="str">
        <f t="shared" ca="1" si="139"/>
        <v/>
      </c>
      <c r="BX552" t="str">
        <f t="shared" ca="1" si="140"/>
        <v/>
      </c>
      <c r="BY552" t="str">
        <f t="shared" ca="1" si="141"/>
        <v/>
      </c>
      <c r="BZ552" t="str">
        <f t="shared" ca="1" si="142"/>
        <v/>
      </c>
      <c r="CA552" t="str">
        <f t="shared" ca="1" si="143"/>
        <v/>
      </c>
      <c r="CB552" t="str">
        <f t="shared" ca="1" si="144"/>
        <v/>
      </c>
      <c r="CC552" t="str">
        <f t="shared" ca="1" si="145"/>
        <v/>
      </c>
    </row>
    <row r="553" spans="1:81" x14ac:dyDescent="0.3">
      <c r="A553">
        <f>Cash!$C558</f>
        <v>0</v>
      </c>
      <c r="B553">
        <f>Cash!$D558</f>
        <v>0</v>
      </c>
      <c r="C553">
        <f>Zicht!$C558</f>
        <v>0</v>
      </c>
      <c r="D553">
        <f>Zicht!$D558</f>
        <v>0</v>
      </c>
      <c r="E553">
        <f>Spaar!$C558</f>
        <v>0</v>
      </c>
      <c r="F553">
        <f>Spaar!$D558</f>
        <v>0</v>
      </c>
      <c r="G553">
        <f>'Reserve 1'!$C558</f>
        <v>0</v>
      </c>
      <c r="H553">
        <f>'Reserve 1'!$D558</f>
        <v>0</v>
      </c>
      <c r="I553">
        <f>'Reserve 2'!$C558</f>
        <v>0</v>
      </c>
      <c r="J553">
        <f>'Reserve 2'!$D558</f>
        <v>0</v>
      </c>
      <c r="K553">
        <f>'Reserve 3'!$C558</f>
        <v>0</v>
      </c>
      <c r="L553">
        <f>'Reserve 3'!$D558</f>
        <v>0</v>
      </c>
      <c r="M553">
        <f>'Reserve 4'!$C558</f>
        <v>0</v>
      </c>
      <c r="N553">
        <f>'Reserve 4'!$D558</f>
        <v>0</v>
      </c>
      <c r="O553">
        <f>'Reserve 5'!$C558</f>
        <v>0</v>
      </c>
      <c r="P553">
        <f>'Reserve 5'!$D558</f>
        <v>0</v>
      </c>
      <c r="Q553">
        <f>'Reserve 6'!$C558</f>
        <v>0</v>
      </c>
      <c r="R553">
        <f>'Reserve 6'!$D558</f>
        <v>0</v>
      </c>
      <c r="S553">
        <f>'Reserve 7'!$C558</f>
        <v>0</v>
      </c>
      <c r="T553">
        <f>'Reserve 7'!$D558</f>
        <v>0</v>
      </c>
      <c r="U553" t="str">
        <f>IF(A553=0,"",IF(COUNTIF(A$2:A553,A553)&gt;1,"",ROW()+(COLUMN()-20)/10000))</f>
        <v/>
      </c>
      <c r="V553" t="str">
        <f>IF(B553=0,"",IF(COUNTIF(B$2:B553,B553)&gt;1,"",ROW()+(COLUMN()-20)/10000))</f>
        <v/>
      </c>
      <c r="W553" t="str">
        <f>IF(C553=0,"",IF(COUNTIF(C$2:C553,C553)&gt;1,"",ROW()+(COLUMN()-20)/10000))</f>
        <v/>
      </c>
      <c r="X553" t="str">
        <f>IF(D553=0,"",IF(COUNTIF(D$2:D553,D553)&gt;1,"",ROW()+(COLUMN()-20)/10000))</f>
        <v/>
      </c>
      <c r="Y553" t="str">
        <f>IF(E553=0,"",IF(COUNTIF(E$2:E553,E553)&gt;1,"",ROW()+(COLUMN()-20)/10000))</f>
        <v/>
      </c>
      <c r="Z553" t="str">
        <f>IF(F553=0,"",IF(COUNTIF(F$2:F553,F553)&gt;1,"",ROW()+(COLUMN()-20)/10000))</f>
        <v/>
      </c>
      <c r="AA553" t="str">
        <f>IF(G553=0,"",IF(COUNTIF(G$2:G553,G553)&gt;1,"",ROW()+(COLUMN()-20)/10000))</f>
        <v/>
      </c>
      <c r="AB553" t="str">
        <f>IF(H553=0,"",IF(COUNTIF(H$2:H553,H553)&gt;1,"",ROW()+(COLUMN()-20)/10000))</f>
        <v/>
      </c>
      <c r="AC553" t="str">
        <f>IF(I553=0,"",IF(COUNTIF(I$2:I553,I553)&gt;1,"",ROW()+(COLUMN()-20)/10000))</f>
        <v/>
      </c>
      <c r="AD553" t="str">
        <f>IF(J553=0,"",IF(COUNTIF(J$2:J553,J553)&gt;1,"",ROW()+(COLUMN()-20)/10000))</f>
        <v/>
      </c>
      <c r="AE553" t="str">
        <f>IF(K553=0,"",IF(COUNTIF(K$2:K553,K553)&gt;1,"",ROW()+(COLUMN()-20)/10000))</f>
        <v/>
      </c>
      <c r="AF553" t="str">
        <f>IF(L553=0,"",IF(COUNTIF(L$2:L553,L553)&gt;1,"",ROW()+(COLUMN()-20)/10000))</f>
        <v/>
      </c>
      <c r="AG553" t="str">
        <f>IF(M553=0,"",IF(COUNTIF(M$2:M553,M553)&gt;1,"",ROW()+(COLUMN()-20)/10000))</f>
        <v/>
      </c>
      <c r="AH553" t="str">
        <f>IF(N553=0,"",IF(COUNTIF(N$2:N553,N553)&gt;1,"",ROW()+(COLUMN()-20)/10000))</f>
        <v/>
      </c>
      <c r="AI553" t="str">
        <f>IF(O553=0,"",IF(COUNTIF(O$2:O553,O553)&gt;1,"",ROW()+(COLUMN()-20)/10000))</f>
        <v/>
      </c>
      <c r="AJ553" t="str">
        <f>IF(P553=0,"",IF(COUNTIF(P$2:P553,P553)&gt;1,"",ROW()+(COLUMN()-20)/10000))</f>
        <v/>
      </c>
      <c r="AK553" t="str">
        <f>IF(Q553=0,"",IF(COUNTIF(Q$2:Q553,Q553)&gt;1,"",ROW()+(COLUMN()-20)/10000))</f>
        <v/>
      </c>
      <c r="AL553" t="str">
        <f>IF(R553=0,"",IF(COUNTIF(R$2:R553,R553)&gt;1,"",ROW()+(COLUMN()-20)/10000))</f>
        <v/>
      </c>
      <c r="AM553" t="str">
        <f>IF(S553=0,"",IF(COUNTIF(S$2:S553,S553)&gt;1,"",ROW()+(COLUMN()-20)/10000))</f>
        <v/>
      </c>
      <c r="AN553" t="str">
        <f>IF(T553=0,"",IF(COUNTIF(T$2:T553,T553)&gt;1,"",ROW()+(COLUMN()-20)/10000))</f>
        <v/>
      </c>
      <c r="AO553" t="str">
        <f t="shared" si="133"/>
        <v/>
      </c>
      <c r="AP553" t="str">
        <f t="shared" ca="1" si="131"/>
        <v/>
      </c>
      <c r="AQ553" t="str">
        <f ca="1">IF(AP553="","",IF(COUNTIF($AP$2:AP553,AP553)&gt;1,"",IF(AP553="overdracht",1,ROW())))</f>
        <v/>
      </c>
      <c r="AT553" t="str">
        <f t="shared" ca="1" si="134"/>
        <v/>
      </c>
      <c r="AU553" t="str">
        <f t="shared" si="135"/>
        <v/>
      </c>
      <c r="AV553" t="str">
        <f t="shared" si="136"/>
        <v/>
      </c>
      <c r="AW553" s="104" t="str">
        <f>IF(A553=Detail!$E$3,ROW()+5+(COLUMN()-48)/1000,"")</f>
        <v/>
      </c>
      <c r="AX553" t="str">
        <f>IF(B553=Detail!$E$3,ROW()+5+(COLUMN()-48)/1000,"")</f>
        <v/>
      </c>
      <c r="AY553" t="str">
        <f>IF(C553=Detail!$E$3,ROW()+5+(COLUMN()-48)/1000,"")</f>
        <v/>
      </c>
      <c r="AZ553" t="str">
        <f>IF(D553=Detail!$E$3,ROW()+5+(COLUMN()-48)/1000,"")</f>
        <v/>
      </c>
      <c r="BA553" t="str">
        <f>IF(E553=Detail!$E$3,ROW()+5+(COLUMN()-48)/1000,"")</f>
        <v/>
      </c>
      <c r="BB553" t="str">
        <f>IF(F553=Detail!$E$3,ROW()+5+(COLUMN()-48)/1000,"")</f>
        <v/>
      </c>
      <c r="BC553" t="str">
        <f>IF(G553=Detail!$E$3,ROW()+5+(COLUMN()-48)/1000,"")</f>
        <v/>
      </c>
      <c r="BD553" t="str">
        <f>IF(H553=Detail!$E$3,ROW()+5+(COLUMN()-48)/1000,"")</f>
        <v/>
      </c>
      <c r="BE553" t="str">
        <f>IF(I553=Detail!$E$3,ROW()+5+(COLUMN()-48)/1000,"")</f>
        <v/>
      </c>
      <c r="BF553" t="str">
        <f>IF(J553=Detail!$E$3,ROW()+5+(COLUMN()-48)/1000,"")</f>
        <v/>
      </c>
      <c r="BG553" t="str">
        <f>IF(K553=Detail!$E$3,ROW()+5+(COLUMN()-48)/1000,"")</f>
        <v/>
      </c>
      <c r="BH553" t="str">
        <f>IF(L553=Detail!$E$3,ROW()+5+(COLUMN()-48)/1000,"")</f>
        <v/>
      </c>
      <c r="BI553" t="str">
        <f>IF(M553=Detail!$E$3,ROW()+5+(COLUMN()-48)/1000,"")</f>
        <v/>
      </c>
      <c r="BJ553" t="str">
        <f>IF(N553=Detail!$E$3,ROW()+5+(COLUMN()-48)/1000,"")</f>
        <v/>
      </c>
      <c r="BK553" t="str">
        <f>IF(O553=Detail!$E$3,ROW()+5+(COLUMN()-48)/1000,"")</f>
        <v/>
      </c>
      <c r="BL553" t="str">
        <f>IF(P553=Detail!$E$3,ROW()+5+(COLUMN()-48)/1000,"")</f>
        <v/>
      </c>
      <c r="BM553" t="str">
        <f>IF(Q553=Detail!$E$3,ROW()+5+(COLUMN()-48)/1000,"")</f>
        <v/>
      </c>
      <c r="BN553" t="str">
        <f>IF(R553=Detail!$E$3,ROW()+5+(COLUMN()-48)/1000,"")</f>
        <v/>
      </c>
      <c r="BO553" t="str">
        <f>IF(S553=Detail!$E$3,ROW()+5+(COLUMN()-48)/1000,"")</f>
        <v/>
      </c>
      <c r="BP553" t="str">
        <f>IF(T553=Detail!$E$3,ROW()+5+(COLUMN()-48)/1000,"")</f>
        <v/>
      </c>
      <c r="BQ553" t="str">
        <f t="shared" ca="1" si="132"/>
        <v/>
      </c>
      <c r="BR553" t="str">
        <f>IF(BS553="","","'"&amp;VLOOKUP(ROUND((BS553-ROUNDDOWN(BS553,0))*1000,0),$BT$2:$BU$21,2,FALSE)&amp;"'!A"&amp;ROUNDDOWN(Codedata!BS553,0))</f>
        <v/>
      </c>
      <c r="BS553" t="str">
        <f t="shared" si="137"/>
        <v/>
      </c>
      <c r="BV553" t="str">
        <f t="shared" ca="1" si="138"/>
        <v/>
      </c>
      <c r="BW553" t="str">
        <f t="shared" ca="1" si="139"/>
        <v/>
      </c>
      <c r="BX553" t="str">
        <f t="shared" ca="1" si="140"/>
        <v/>
      </c>
      <c r="BY553" t="str">
        <f t="shared" ca="1" si="141"/>
        <v/>
      </c>
      <c r="BZ553" t="str">
        <f t="shared" ca="1" si="142"/>
        <v/>
      </c>
      <c r="CA553" t="str">
        <f t="shared" ca="1" si="143"/>
        <v/>
      </c>
      <c r="CB553" t="str">
        <f t="shared" ca="1" si="144"/>
        <v/>
      </c>
      <c r="CC553" t="str">
        <f t="shared" ca="1" si="145"/>
        <v/>
      </c>
    </row>
    <row r="554" spans="1:81" x14ac:dyDescent="0.3">
      <c r="A554">
        <f>Cash!$C559</f>
        <v>0</v>
      </c>
      <c r="B554">
        <f>Cash!$D559</f>
        <v>0</v>
      </c>
      <c r="C554">
        <f>Zicht!$C559</f>
        <v>0</v>
      </c>
      <c r="D554">
        <f>Zicht!$D559</f>
        <v>0</v>
      </c>
      <c r="E554">
        <f>Spaar!$C559</f>
        <v>0</v>
      </c>
      <c r="F554">
        <f>Spaar!$D559</f>
        <v>0</v>
      </c>
      <c r="G554">
        <f>'Reserve 1'!$C559</f>
        <v>0</v>
      </c>
      <c r="H554">
        <f>'Reserve 1'!$D559</f>
        <v>0</v>
      </c>
      <c r="I554">
        <f>'Reserve 2'!$C559</f>
        <v>0</v>
      </c>
      <c r="J554">
        <f>'Reserve 2'!$D559</f>
        <v>0</v>
      </c>
      <c r="K554">
        <f>'Reserve 3'!$C559</f>
        <v>0</v>
      </c>
      <c r="L554">
        <f>'Reserve 3'!$D559</f>
        <v>0</v>
      </c>
      <c r="M554">
        <f>'Reserve 4'!$C559</f>
        <v>0</v>
      </c>
      <c r="N554">
        <f>'Reserve 4'!$D559</f>
        <v>0</v>
      </c>
      <c r="O554">
        <f>'Reserve 5'!$C559</f>
        <v>0</v>
      </c>
      <c r="P554">
        <f>'Reserve 5'!$D559</f>
        <v>0</v>
      </c>
      <c r="Q554">
        <f>'Reserve 6'!$C559</f>
        <v>0</v>
      </c>
      <c r="R554">
        <f>'Reserve 6'!$D559</f>
        <v>0</v>
      </c>
      <c r="S554">
        <f>'Reserve 7'!$C559</f>
        <v>0</v>
      </c>
      <c r="T554">
        <f>'Reserve 7'!$D559</f>
        <v>0</v>
      </c>
      <c r="U554" t="str">
        <f>IF(A554=0,"",IF(COUNTIF(A$2:A554,A554)&gt;1,"",ROW()+(COLUMN()-20)/10000))</f>
        <v/>
      </c>
      <c r="V554" t="str">
        <f>IF(B554=0,"",IF(COUNTIF(B$2:B554,B554)&gt;1,"",ROW()+(COLUMN()-20)/10000))</f>
        <v/>
      </c>
      <c r="W554" t="str">
        <f>IF(C554=0,"",IF(COUNTIF(C$2:C554,C554)&gt;1,"",ROW()+(COLUMN()-20)/10000))</f>
        <v/>
      </c>
      <c r="X554" t="str">
        <f>IF(D554=0,"",IF(COUNTIF(D$2:D554,D554)&gt;1,"",ROW()+(COLUMN()-20)/10000))</f>
        <v/>
      </c>
      <c r="Y554" t="str">
        <f>IF(E554=0,"",IF(COUNTIF(E$2:E554,E554)&gt;1,"",ROW()+(COLUMN()-20)/10000))</f>
        <v/>
      </c>
      <c r="Z554" t="str">
        <f>IF(F554=0,"",IF(COUNTIF(F$2:F554,F554)&gt;1,"",ROW()+(COLUMN()-20)/10000))</f>
        <v/>
      </c>
      <c r="AA554" t="str">
        <f>IF(G554=0,"",IF(COUNTIF(G$2:G554,G554)&gt;1,"",ROW()+(COLUMN()-20)/10000))</f>
        <v/>
      </c>
      <c r="AB554" t="str">
        <f>IF(H554=0,"",IF(COUNTIF(H$2:H554,H554)&gt;1,"",ROW()+(COLUMN()-20)/10000))</f>
        <v/>
      </c>
      <c r="AC554" t="str">
        <f>IF(I554=0,"",IF(COUNTIF(I$2:I554,I554)&gt;1,"",ROW()+(COLUMN()-20)/10000))</f>
        <v/>
      </c>
      <c r="AD554" t="str">
        <f>IF(J554=0,"",IF(COUNTIF(J$2:J554,J554)&gt;1,"",ROW()+(COLUMN()-20)/10000))</f>
        <v/>
      </c>
      <c r="AE554" t="str">
        <f>IF(K554=0,"",IF(COUNTIF(K$2:K554,K554)&gt;1,"",ROW()+(COLUMN()-20)/10000))</f>
        <v/>
      </c>
      <c r="AF554" t="str">
        <f>IF(L554=0,"",IF(COUNTIF(L$2:L554,L554)&gt;1,"",ROW()+(COLUMN()-20)/10000))</f>
        <v/>
      </c>
      <c r="AG554" t="str">
        <f>IF(M554=0,"",IF(COUNTIF(M$2:M554,M554)&gt;1,"",ROW()+(COLUMN()-20)/10000))</f>
        <v/>
      </c>
      <c r="AH554" t="str">
        <f>IF(N554=0,"",IF(COUNTIF(N$2:N554,N554)&gt;1,"",ROW()+(COLUMN()-20)/10000))</f>
        <v/>
      </c>
      <c r="AI554" t="str">
        <f>IF(O554=0,"",IF(COUNTIF(O$2:O554,O554)&gt;1,"",ROW()+(COLUMN()-20)/10000))</f>
        <v/>
      </c>
      <c r="AJ554" t="str">
        <f>IF(P554=0,"",IF(COUNTIF(P$2:P554,P554)&gt;1,"",ROW()+(COLUMN()-20)/10000))</f>
        <v/>
      </c>
      <c r="AK554" t="str">
        <f>IF(Q554=0,"",IF(COUNTIF(Q$2:Q554,Q554)&gt;1,"",ROW()+(COLUMN()-20)/10000))</f>
        <v/>
      </c>
      <c r="AL554" t="str">
        <f>IF(R554=0,"",IF(COUNTIF(R$2:R554,R554)&gt;1,"",ROW()+(COLUMN()-20)/10000))</f>
        <v/>
      </c>
      <c r="AM554" t="str">
        <f>IF(S554=0,"",IF(COUNTIF(S$2:S554,S554)&gt;1,"",ROW()+(COLUMN()-20)/10000))</f>
        <v/>
      </c>
      <c r="AN554" t="str">
        <f>IF(T554=0,"",IF(COUNTIF(T$2:T554,T554)&gt;1,"",ROW()+(COLUMN()-20)/10000))</f>
        <v/>
      </c>
      <c r="AO554" t="str">
        <f t="shared" si="133"/>
        <v/>
      </c>
      <c r="AP554" t="str">
        <f t="shared" ca="1" si="131"/>
        <v/>
      </c>
      <c r="AQ554" t="str">
        <f ca="1">IF(AP554="","",IF(COUNTIF($AP$2:AP554,AP554)&gt;1,"",IF(AP554="overdracht",1,ROW())))</f>
        <v/>
      </c>
      <c r="AT554" t="str">
        <f t="shared" ca="1" si="134"/>
        <v/>
      </c>
      <c r="AU554" t="str">
        <f t="shared" si="135"/>
        <v/>
      </c>
      <c r="AV554" t="str">
        <f t="shared" si="136"/>
        <v/>
      </c>
      <c r="AW554" s="104" t="str">
        <f>IF(A554=Detail!$E$3,ROW()+5+(COLUMN()-48)/1000,"")</f>
        <v/>
      </c>
      <c r="AX554" t="str">
        <f>IF(B554=Detail!$E$3,ROW()+5+(COLUMN()-48)/1000,"")</f>
        <v/>
      </c>
      <c r="AY554" t="str">
        <f>IF(C554=Detail!$E$3,ROW()+5+(COLUMN()-48)/1000,"")</f>
        <v/>
      </c>
      <c r="AZ554" t="str">
        <f>IF(D554=Detail!$E$3,ROW()+5+(COLUMN()-48)/1000,"")</f>
        <v/>
      </c>
      <c r="BA554" t="str">
        <f>IF(E554=Detail!$E$3,ROW()+5+(COLUMN()-48)/1000,"")</f>
        <v/>
      </c>
      <c r="BB554" t="str">
        <f>IF(F554=Detail!$E$3,ROW()+5+(COLUMN()-48)/1000,"")</f>
        <v/>
      </c>
      <c r="BC554" t="str">
        <f>IF(G554=Detail!$E$3,ROW()+5+(COLUMN()-48)/1000,"")</f>
        <v/>
      </c>
      <c r="BD554" t="str">
        <f>IF(H554=Detail!$E$3,ROW()+5+(COLUMN()-48)/1000,"")</f>
        <v/>
      </c>
      <c r="BE554" t="str">
        <f>IF(I554=Detail!$E$3,ROW()+5+(COLUMN()-48)/1000,"")</f>
        <v/>
      </c>
      <c r="BF554" t="str">
        <f>IF(J554=Detail!$E$3,ROW()+5+(COLUMN()-48)/1000,"")</f>
        <v/>
      </c>
      <c r="BG554" t="str">
        <f>IF(K554=Detail!$E$3,ROW()+5+(COLUMN()-48)/1000,"")</f>
        <v/>
      </c>
      <c r="BH554" t="str">
        <f>IF(L554=Detail!$E$3,ROW()+5+(COLUMN()-48)/1000,"")</f>
        <v/>
      </c>
      <c r="BI554" t="str">
        <f>IF(M554=Detail!$E$3,ROW()+5+(COLUMN()-48)/1000,"")</f>
        <v/>
      </c>
      <c r="BJ554" t="str">
        <f>IF(N554=Detail!$E$3,ROW()+5+(COLUMN()-48)/1000,"")</f>
        <v/>
      </c>
      <c r="BK554" t="str">
        <f>IF(O554=Detail!$E$3,ROW()+5+(COLUMN()-48)/1000,"")</f>
        <v/>
      </c>
      <c r="BL554" t="str">
        <f>IF(P554=Detail!$E$3,ROW()+5+(COLUMN()-48)/1000,"")</f>
        <v/>
      </c>
      <c r="BM554" t="str">
        <f>IF(Q554=Detail!$E$3,ROW()+5+(COLUMN()-48)/1000,"")</f>
        <v/>
      </c>
      <c r="BN554" t="str">
        <f>IF(R554=Detail!$E$3,ROW()+5+(COLUMN()-48)/1000,"")</f>
        <v/>
      </c>
      <c r="BO554" t="str">
        <f>IF(S554=Detail!$E$3,ROW()+5+(COLUMN()-48)/1000,"")</f>
        <v/>
      </c>
      <c r="BP554" t="str">
        <f>IF(T554=Detail!$E$3,ROW()+5+(COLUMN()-48)/1000,"")</f>
        <v/>
      </c>
      <c r="BQ554" t="str">
        <f t="shared" ca="1" si="132"/>
        <v/>
      </c>
      <c r="BR554" t="str">
        <f>IF(BS554="","","'"&amp;VLOOKUP(ROUND((BS554-ROUNDDOWN(BS554,0))*1000,0),$BT$2:$BU$21,2,FALSE)&amp;"'!A"&amp;ROUNDDOWN(Codedata!BS554,0))</f>
        <v/>
      </c>
      <c r="BS554" t="str">
        <f t="shared" si="137"/>
        <v/>
      </c>
      <c r="BV554" t="str">
        <f t="shared" ca="1" si="138"/>
        <v/>
      </c>
      <c r="BW554" t="str">
        <f t="shared" ca="1" si="139"/>
        <v/>
      </c>
      <c r="BX554" t="str">
        <f t="shared" ca="1" si="140"/>
        <v/>
      </c>
      <c r="BY554" t="str">
        <f t="shared" ca="1" si="141"/>
        <v/>
      </c>
      <c r="BZ554" t="str">
        <f t="shared" ca="1" si="142"/>
        <v/>
      </c>
      <c r="CA554" t="str">
        <f t="shared" ca="1" si="143"/>
        <v/>
      </c>
      <c r="CB554" t="str">
        <f t="shared" ca="1" si="144"/>
        <v/>
      </c>
      <c r="CC554" t="str">
        <f t="shared" ca="1" si="145"/>
        <v/>
      </c>
    </row>
    <row r="555" spans="1:81" x14ac:dyDescent="0.3">
      <c r="A555">
        <f>Cash!$C560</f>
        <v>0</v>
      </c>
      <c r="B555">
        <f>Cash!$D560</f>
        <v>0</v>
      </c>
      <c r="C555">
        <f>Zicht!$C560</f>
        <v>0</v>
      </c>
      <c r="D555">
        <f>Zicht!$D560</f>
        <v>0</v>
      </c>
      <c r="E555">
        <f>Spaar!$C560</f>
        <v>0</v>
      </c>
      <c r="F555">
        <f>Spaar!$D560</f>
        <v>0</v>
      </c>
      <c r="G555">
        <f>'Reserve 1'!$C560</f>
        <v>0</v>
      </c>
      <c r="H555">
        <f>'Reserve 1'!$D560</f>
        <v>0</v>
      </c>
      <c r="I555">
        <f>'Reserve 2'!$C560</f>
        <v>0</v>
      </c>
      <c r="J555">
        <f>'Reserve 2'!$D560</f>
        <v>0</v>
      </c>
      <c r="K555">
        <f>'Reserve 3'!$C560</f>
        <v>0</v>
      </c>
      <c r="L555">
        <f>'Reserve 3'!$D560</f>
        <v>0</v>
      </c>
      <c r="M555">
        <f>'Reserve 4'!$C560</f>
        <v>0</v>
      </c>
      <c r="N555">
        <f>'Reserve 4'!$D560</f>
        <v>0</v>
      </c>
      <c r="O555">
        <f>'Reserve 5'!$C560</f>
        <v>0</v>
      </c>
      <c r="P555">
        <f>'Reserve 5'!$D560</f>
        <v>0</v>
      </c>
      <c r="Q555">
        <f>'Reserve 6'!$C560</f>
        <v>0</v>
      </c>
      <c r="R555">
        <f>'Reserve 6'!$D560</f>
        <v>0</v>
      </c>
      <c r="S555">
        <f>'Reserve 7'!$C560</f>
        <v>0</v>
      </c>
      <c r="T555">
        <f>'Reserve 7'!$D560</f>
        <v>0</v>
      </c>
      <c r="U555" t="str">
        <f>IF(A555=0,"",IF(COUNTIF(A$2:A555,A555)&gt;1,"",ROW()+(COLUMN()-20)/10000))</f>
        <v/>
      </c>
      <c r="V555" t="str">
        <f>IF(B555=0,"",IF(COUNTIF(B$2:B555,B555)&gt;1,"",ROW()+(COLUMN()-20)/10000))</f>
        <v/>
      </c>
      <c r="W555" t="str">
        <f>IF(C555=0,"",IF(COUNTIF(C$2:C555,C555)&gt;1,"",ROW()+(COLUMN()-20)/10000))</f>
        <v/>
      </c>
      <c r="X555" t="str">
        <f>IF(D555=0,"",IF(COUNTIF(D$2:D555,D555)&gt;1,"",ROW()+(COLUMN()-20)/10000))</f>
        <v/>
      </c>
      <c r="Y555" t="str">
        <f>IF(E555=0,"",IF(COUNTIF(E$2:E555,E555)&gt;1,"",ROW()+(COLUMN()-20)/10000))</f>
        <v/>
      </c>
      <c r="Z555" t="str">
        <f>IF(F555=0,"",IF(COUNTIF(F$2:F555,F555)&gt;1,"",ROW()+(COLUMN()-20)/10000))</f>
        <v/>
      </c>
      <c r="AA555" t="str">
        <f>IF(G555=0,"",IF(COUNTIF(G$2:G555,G555)&gt;1,"",ROW()+(COLUMN()-20)/10000))</f>
        <v/>
      </c>
      <c r="AB555" t="str">
        <f>IF(H555=0,"",IF(COUNTIF(H$2:H555,H555)&gt;1,"",ROW()+(COLUMN()-20)/10000))</f>
        <v/>
      </c>
      <c r="AC555" t="str">
        <f>IF(I555=0,"",IF(COUNTIF(I$2:I555,I555)&gt;1,"",ROW()+(COLUMN()-20)/10000))</f>
        <v/>
      </c>
      <c r="AD555" t="str">
        <f>IF(J555=0,"",IF(COUNTIF(J$2:J555,J555)&gt;1,"",ROW()+(COLUMN()-20)/10000))</f>
        <v/>
      </c>
      <c r="AE555" t="str">
        <f>IF(K555=0,"",IF(COUNTIF(K$2:K555,K555)&gt;1,"",ROW()+(COLUMN()-20)/10000))</f>
        <v/>
      </c>
      <c r="AF555" t="str">
        <f>IF(L555=0,"",IF(COUNTIF(L$2:L555,L555)&gt;1,"",ROW()+(COLUMN()-20)/10000))</f>
        <v/>
      </c>
      <c r="AG555" t="str">
        <f>IF(M555=0,"",IF(COUNTIF(M$2:M555,M555)&gt;1,"",ROW()+(COLUMN()-20)/10000))</f>
        <v/>
      </c>
      <c r="AH555" t="str">
        <f>IF(N555=0,"",IF(COUNTIF(N$2:N555,N555)&gt;1,"",ROW()+(COLUMN()-20)/10000))</f>
        <v/>
      </c>
      <c r="AI555" t="str">
        <f>IF(O555=0,"",IF(COUNTIF(O$2:O555,O555)&gt;1,"",ROW()+(COLUMN()-20)/10000))</f>
        <v/>
      </c>
      <c r="AJ555" t="str">
        <f>IF(P555=0,"",IF(COUNTIF(P$2:P555,P555)&gt;1,"",ROW()+(COLUMN()-20)/10000))</f>
        <v/>
      </c>
      <c r="AK555" t="str">
        <f>IF(Q555=0,"",IF(COUNTIF(Q$2:Q555,Q555)&gt;1,"",ROW()+(COLUMN()-20)/10000))</f>
        <v/>
      </c>
      <c r="AL555" t="str">
        <f>IF(R555=0,"",IF(COUNTIF(R$2:R555,R555)&gt;1,"",ROW()+(COLUMN()-20)/10000))</f>
        <v/>
      </c>
      <c r="AM555" t="str">
        <f>IF(S555=0,"",IF(COUNTIF(S$2:S555,S555)&gt;1,"",ROW()+(COLUMN()-20)/10000))</f>
        <v/>
      </c>
      <c r="AN555" t="str">
        <f>IF(T555=0,"",IF(COUNTIF(T$2:T555,T555)&gt;1,"",ROW()+(COLUMN()-20)/10000))</f>
        <v/>
      </c>
      <c r="AO555" t="str">
        <f t="shared" si="133"/>
        <v/>
      </c>
      <c r="AP555" t="str">
        <f t="shared" ca="1" si="131"/>
        <v/>
      </c>
      <c r="AQ555" t="str">
        <f ca="1">IF(AP555="","",IF(COUNTIF($AP$2:AP555,AP555)&gt;1,"",IF(AP555="overdracht",1,ROW())))</f>
        <v/>
      </c>
      <c r="AT555" t="str">
        <f t="shared" ca="1" si="134"/>
        <v/>
      </c>
      <c r="AU555" t="str">
        <f t="shared" si="135"/>
        <v/>
      </c>
      <c r="AV555" t="str">
        <f t="shared" si="136"/>
        <v/>
      </c>
      <c r="AW555" s="104" t="str">
        <f>IF(A555=Detail!$E$3,ROW()+5+(COLUMN()-48)/1000,"")</f>
        <v/>
      </c>
      <c r="AX555" t="str">
        <f>IF(B555=Detail!$E$3,ROW()+5+(COLUMN()-48)/1000,"")</f>
        <v/>
      </c>
      <c r="AY555" t="str">
        <f>IF(C555=Detail!$E$3,ROW()+5+(COLUMN()-48)/1000,"")</f>
        <v/>
      </c>
      <c r="AZ555" t="str">
        <f>IF(D555=Detail!$E$3,ROW()+5+(COLUMN()-48)/1000,"")</f>
        <v/>
      </c>
      <c r="BA555" t="str">
        <f>IF(E555=Detail!$E$3,ROW()+5+(COLUMN()-48)/1000,"")</f>
        <v/>
      </c>
      <c r="BB555" t="str">
        <f>IF(F555=Detail!$E$3,ROW()+5+(COLUMN()-48)/1000,"")</f>
        <v/>
      </c>
      <c r="BC555" t="str">
        <f>IF(G555=Detail!$E$3,ROW()+5+(COLUMN()-48)/1000,"")</f>
        <v/>
      </c>
      <c r="BD555" t="str">
        <f>IF(H555=Detail!$E$3,ROW()+5+(COLUMN()-48)/1000,"")</f>
        <v/>
      </c>
      <c r="BE555" t="str">
        <f>IF(I555=Detail!$E$3,ROW()+5+(COLUMN()-48)/1000,"")</f>
        <v/>
      </c>
      <c r="BF555" t="str">
        <f>IF(J555=Detail!$E$3,ROW()+5+(COLUMN()-48)/1000,"")</f>
        <v/>
      </c>
      <c r="BG555" t="str">
        <f>IF(K555=Detail!$E$3,ROW()+5+(COLUMN()-48)/1000,"")</f>
        <v/>
      </c>
      <c r="BH555" t="str">
        <f>IF(L555=Detail!$E$3,ROW()+5+(COLUMN()-48)/1000,"")</f>
        <v/>
      </c>
      <c r="BI555" t="str">
        <f>IF(M555=Detail!$E$3,ROW()+5+(COLUMN()-48)/1000,"")</f>
        <v/>
      </c>
      <c r="BJ555" t="str">
        <f>IF(N555=Detail!$E$3,ROW()+5+(COLUMN()-48)/1000,"")</f>
        <v/>
      </c>
      <c r="BK555" t="str">
        <f>IF(O555=Detail!$E$3,ROW()+5+(COLUMN()-48)/1000,"")</f>
        <v/>
      </c>
      <c r="BL555" t="str">
        <f>IF(P555=Detail!$E$3,ROW()+5+(COLUMN()-48)/1000,"")</f>
        <v/>
      </c>
      <c r="BM555" t="str">
        <f>IF(Q555=Detail!$E$3,ROW()+5+(COLUMN()-48)/1000,"")</f>
        <v/>
      </c>
      <c r="BN555" t="str">
        <f>IF(R555=Detail!$E$3,ROW()+5+(COLUMN()-48)/1000,"")</f>
        <v/>
      </c>
      <c r="BO555" t="str">
        <f>IF(S555=Detail!$E$3,ROW()+5+(COLUMN()-48)/1000,"")</f>
        <v/>
      </c>
      <c r="BP555" t="str">
        <f>IF(T555=Detail!$E$3,ROW()+5+(COLUMN()-48)/1000,"")</f>
        <v/>
      </c>
      <c r="BQ555" t="str">
        <f t="shared" ca="1" si="132"/>
        <v/>
      </c>
      <c r="BR555" t="str">
        <f>IF(BS555="","","'"&amp;VLOOKUP(ROUND((BS555-ROUNDDOWN(BS555,0))*1000,0),$BT$2:$BU$21,2,FALSE)&amp;"'!A"&amp;ROUNDDOWN(Codedata!BS555,0))</f>
        <v/>
      </c>
      <c r="BS555" t="str">
        <f t="shared" si="137"/>
        <v/>
      </c>
      <c r="BV555" t="str">
        <f t="shared" ca="1" si="138"/>
        <v/>
      </c>
      <c r="BW555" t="str">
        <f t="shared" ca="1" si="139"/>
        <v/>
      </c>
      <c r="BX555" t="str">
        <f t="shared" ca="1" si="140"/>
        <v/>
      </c>
      <c r="BY555" t="str">
        <f t="shared" ca="1" si="141"/>
        <v/>
      </c>
      <c r="BZ555" t="str">
        <f t="shared" ca="1" si="142"/>
        <v/>
      </c>
      <c r="CA555" t="str">
        <f t="shared" ca="1" si="143"/>
        <v/>
      </c>
      <c r="CB555" t="str">
        <f t="shared" ca="1" si="144"/>
        <v/>
      </c>
      <c r="CC555" t="str">
        <f t="shared" ca="1" si="145"/>
        <v/>
      </c>
    </row>
    <row r="556" spans="1:81" x14ac:dyDescent="0.3">
      <c r="A556">
        <f>Cash!$C561</f>
        <v>0</v>
      </c>
      <c r="B556">
        <f>Cash!$D561</f>
        <v>0</v>
      </c>
      <c r="C556">
        <f>Zicht!$C561</f>
        <v>0</v>
      </c>
      <c r="D556">
        <f>Zicht!$D561</f>
        <v>0</v>
      </c>
      <c r="E556">
        <f>Spaar!$C561</f>
        <v>0</v>
      </c>
      <c r="F556">
        <f>Spaar!$D561</f>
        <v>0</v>
      </c>
      <c r="G556">
        <f>'Reserve 1'!$C561</f>
        <v>0</v>
      </c>
      <c r="H556">
        <f>'Reserve 1'!$D561</f>
        <v>0</v>
      </c>
      <c r="I556">
        <f>'Reserve 2'!$C561</f>
        <v>0</v>
      </c>
      <c r="J556">
        <f>'Reserve 2'!$D561</f>
        <v>0</v>
      </c>
      <c r="K556">
        <f>'Reserve 3'!$C561</f>
        <v>0</v>
      </c>
      <c r="L556">
        <f>'Reserve 3'!$D561</f>
        <v>0</v>
      </c>
      <c r="M556">
        <f>'Reserve 4'!$C561</f>
        <v>0</v>
      </c>
      <c r="N556">
        <f>'Reserve 4'!$D561</f>
        <v>0</v>
      </c>
      <c r="O556">
        <f>'Reserve 5'!$C561</f>
        <v>0</v>
      </c>
      <c r="P556">
        <f>'Reserve 5'!$D561</f>
        <v>0</v>
      </c>
      <c r="Q556">
        <f>'Reserve 6'!$C561</f>
        <v>0</v>
      </c>
      <c r="R556">
        <f>'Reserve 6'!$D561</f>
        <v>0</v>
      </c>
      <c r="S556">
        <f>'Reserve 7'!$C561</f>
        <v>0</v>
      </c>
      <c r="T556">
        <f>'Reserve 7'!$D561</f>
        <v>0</v>
      </c>
      <c r="U556" t="str">
        <f>IF(A556=0,"",IF(COUNTIF(A$2:A556,A556)&gt;1,"",ROW()+(COLUMN()-20)/10000))</f>
        <v/>
      </c>
      <c r="V556" t="str">
        <f>IF(B556=0,"",IF(COUNTIF(B$2:B556,B556)&gt;1,"",ROW()+(COLUMN()-20)/10000))</f>
        <v/>
      </c>
      <c r="W556" t="str">
        <f>IF(C556=0,"",IF(COUNTIF(C$2:C556,C556)&gt;1,"",ROW()+(COLUMN()-20)/10000))</f>
        <v/>
      </c>
      <c r="X556" t="str">
        <f>IF(D556=0,"",IF(COUNTIF(D$2:D556,D556)&gt;1,"",ROW()+(COLUMN()-20)/10000))</f>
        <v/>
      </c>
      <c r="Y556" t="str">
        <f>IF(E556=0,"",IF(COUNTIF(E$2:E556,E556)&gt;1,"",ROW()+(COLUMN()-20)/10000))</f>
        <v/>
      </c>
      <c r="Z556" t="str">
        <f>IF(F556=0,"",IF(COUNTIF(F$2:F556,F556)&gt;1,"",ROW()+(COLUMN()-20)/10000))</f>
        <v/>
      </c>
      <c r="AA556" t="str">
        <f>IF(G556=0,"",IF(COUNTIF(G$2:G556,G556)&gt;1,"",ROW()+(COLUMN()-20)/10000))</f>
        <v/>
      </c>
      <c r="AB556" t="str">
        <f>IF(H556=0,"",IF(COUNTIF(H$2:H556,H556)&gt;1,"",ROW()+(COLUMN()-20)/10000))</f>
        <v/>
      </c>
      <c r="AC556" t="str">
        <f>IF(I556=0,"",IF(COUNTIF(I$2:I556,I556)&gt;1,"",ROW()+(COLUMN()-20)/10000))</f>
        <v/>
      </c>
      <c r="AD556" t="str">
        <f>IF(J556=0,"",IF(COUNTIF(J$2:J556,J556)&gt;1,"",ROW()+(COLUMN()-20)/10000))</f>
        <v/>
      </c>
      <c r="AE556" t="str">
        <f>IF(K556=0,"",IF(COUNTIF(K$2:K556,K556)&gt;1,"",ROW()+(COLUMN()-20)/10000))</f>
        <v/>
      </c>
      <c r="AF556" t="str">
        <f>IF(L556=0,"",IF(COUNTIF(L$2:L556,L556)&gt;1,"",ROW()+(COLUMN()-20)/10000))</f>
        <v/>
      </c>
      <c r="AG556" t="str">
        <f>IF(M556=0,"",IF(COUNTIF(M$2:M556,M556)&gt;1,"",ROW()+(COLUMN()-20)/10000))</f>
        <v/>
      </c>
      <c r="AH556" t="str">
        <f>IF(N556=0,"",IF(COUNTIF(N$2:N556,N556)&gt;1,"",ROW()+(COLUMN()-20)/10000))</f>
        <v/>
      </c>
      <c r="AI556" t="str">
        <f>IF(O556=0,"",IF(COUNTIF(O$2:O556,O556)&gt;1,"",ROW()+(COLUMN()-20)/10000))</f>
        <v/>
      </c>
      <c r="AJ556" t="str">
        <f>IF(P556=0,"",IF(COUNTIF(P$2:P556,P556)&gt;1,"",ROW()+(COLUMN()-20)/10000))</f>
        <v/>
      </c>
      <c r="AK556" t="str">
        <f>IF(Q556=0,"",IF(COUNTIF(Q$2:Q556,Q556)&gt;1,"",ROW()+(COLUMN()-20)/10000))</f>
        <v/>
      </c>
      <c r="AL556" t="str">
        <f>IF(R556=0,"",IF(COUNTIF(R$2:R556,R556)&gt;1,"",ROW()+(COLUMN()-20)/10000))</f>
        <v/>
      </c>
      <c r="AM556" t="str">
        <f>IF(S556=0,"",IF(COUNTIF(S$2:S556,S556)&gt;1,"",ROW()+(COLUMN()-20)/10000))</f>
        <v/>
      </c>
      <c r="AN556" t="str">
        <f>IF(T556=0,"",IF(COUNTIF(T$2:T556,T556)&gt;1,"",ROW()+(COLUMN()-20)/10000))</f>
        <v/>
      </c>
      <c r="AO556" t="str">
        <f t="shared" si="133"/>
        <v/>
      </c>
      <c r="AP556" t="str">
        <f t="shared" ca="1" si="131"/>
        <v/>
      </c>
      <c r="AQ556" t="str">
        <f ca="1">IF(AP556="","",IF(COUNTIF($AP$2:AP556,AP556)&gt;1,"",IF(AP556="overdracht",1,ROW())))</f>
        <v/>
      </c>
      <c r="AT556" t="str">
        <f t="shared" ca="1" si="134"/>
        <v/>
      </c>
      <c r="AU556" t="str">
        <f t="shared" si="135"/>
        <v/>
      </c>
      <c r="AV556" t="str">
        <f t="shared" si="136"/>
        <v/>
      </c>
      <c r="AW556" s="104" t="str">
        <f>IF(A556=Detail!$E$3,ROW()+5+(COLUMN()-48)/1000,"")</f>
        <v/>
      </c>
      <c r="AX556" t="str">
        <f>IF(B556=Detail!$E$3,ROW()+5+(COLUMN()-48)/1000,"")</f>
        <v/>
      </c>
      <c r="AY556" t="str">
        <f>IF(C556=Detail!$E$3,ROW()+5+(COLUMN()-48)/1000,"")</f>
        <v/>
      </c>
      <c r="AZ556" t="str">
        <f>IF(D556=Detail!$E$3,ROW()+5+(COLUMN()-48)/1000,"")</f>
        <v/>
      </c>
      <c r="BA556" t="str">
        <f>IF(E556=Detail!$E$3,ROW()+5+(COLUMN()-48)/1000,"")</f>
        <v/>
      </c>
      <c r="BB556" t="str">
        <f>IF(F556=Detail!$E$3,ROW()+5+(COLUMN()-48)/1000,"")</f>
        <v/>
      </c>
      <c r="BC556" t="str">
        <f>IF(G556=Detail!$E$3,ROW()+5+(COLUMN()-48)/1000,"")</f>
        <v/>
      </c>
      <c r="BD556" t="str">
        <f>IF(H556=Detail!$E$3,ROW()+5+(COLUMN()-48)/1000,"")</f>
        <v/>
      </c>
      <c r="BE556" t="str">
        <f>IF(I556=Detail!$E$3,ROW()+5+(COLUMN()-48)/1000,"")</f>
        <v/>
      </c>
      <c r="BF556" t="str">
        <f>IF(J556=Detail!$E$3,ROW()+5+(COLUMN()-48)/1000,"")</f>
        <v/>
      </c>
      <c r="BG556" t="str">
        <f>IF(K556=Detail!$E$3,ROW()+5+(COLUMN()-48)/1000,"")</f>
        <v/>
      </c>
      <c r="BH556" t="str">
        <f>IF(L556=Detail!$E$3,ROW()+5+(COLUMN()-48)/1000,"")</f>
        <v/>
      </c>
      <c r="BI556" t="str">
        <f>IF(M556=Detail!$E$3,ROW()+5+(COLUMN()-48)/1000,"")</f>
        <v/>
      </c>
      <c r="BJ556" t="str">
        <f>IF(N556=Detail!$E$3,ROW()+5+(COLUMN()-48)/1000,"")</f>
        <v/>
      </c>
      <c r="BK556" t="str">
        <f>IF(O556=Detail!$E$3,ROW()+5+(COLUMN()-48)/1000,"")</f>
        <v/>
      </c>
      <c r="BL556" t="str">
        <f>IF(P556=Detail!$E$3,ROW()+5+(COLUMN()-48)/1000,"")</f>
        <v/>
      </c>
      <c r="BM556" t="str">
        <f>IF(Q556=Detail!$E$3,ROW()+5+(COLUMN()-48)/1000,"")</f>
        <v/>
      </c>
      <c r="BN556" t="str">
        <f>IF(R556=Detail!$E$3,ROW()+5+(COLUMN()-48)/1000,"")</f>
        <v/>
      </c>
      <c r="BO556" t="str">
        <f>IF(S556=Detail!$E$3,ROW()+5+(COLUMN()-48)/1000,"")</f>
        <v/>
      </c>
      <c r="BP556" t="str">
        <f>IF(T556=Detail!$E$3,ROW()+5+(COLUMN()-48)/1000,"")</f>
        <v/>
      </c>
      <c r="BQ556" t="str">
        <f t="shared" ca="1" si="132"/>
        <v/>
      </c>
      <c r="BR556" t="str">
        <f>IF(BS556="","","'"&amp;VLOOKUP(ROUND((BS556-ROUNDDOWN(BS556,0))*1000,0),$BT$2:$BU$21,2,FALSE)&amp;"'!A"&amp;ROUNDDOWN(Codedata!BS556,0))</f>
        <v/>
      </c>
      <c r="BS556" t="str">
        <f t="shared" si="137"/>
        <v/>
      </c>
      <c r="BV556" t="str">
        <f t="shared" ca="1" si="138"/>
        <v/>
      </c>
      <c r="BW556" t="str">
        <f t="shared" ca="1" si="139"/>
        <v/>
      </c>
      <c r="BX556" t="str">
        <f t="shared" ca="1" si="140"/>
        <v/>
      </c>
      <c r="BY556" t="str">
        <f t="shared" ca="1" si="141"/>
        <v/>
      </c>
      <c r="BZ556" t="str">
        <f t="shared" ca="1" si="142"/>
        <v/>
      </c>
      <c r="CA556" t="str">
        <f t="shared" ca="1" si="143"/>
        <v/>
      </c>
      <c r="CB556" t="str">
        <f t="shared" ca="1" si="144"/>
        <v/>
      </c>
      <c r="CC556" t="str">
        <f t="shared" ca="1" si="145"/>
        <v/>
      </c>
    </row>
    <row r="557" spans="1:81" x14ac:dyDescent="0.3">
      <c r="A557">
        <f>Cash!$C562</f>
        <v>0</v>
      </c>
      <c r="B557">
        <f>Cash!$D562</f>
        <v>0</v>
      </c>
      <c r="C557">
        <f>Zicht!$C562</f>
        <v>0</v>
      </c>
      <c r="D557">
        <f>Zicht!$D562</f>
        <v>0</v>
      </c>
      <c r="E557">
        <f>Spaar!$C562</f>
        <v>0</v>
      </c>
      <c r="F557">
        <f>Spaar!$D562</f>
        <v>0</v>
      </c>
      <c r="G557">
        <f>'Reserve 1'!$C562</f>
        <v>0</v>
      </c>
      <c r="H557">
        <f>'Reserve 1'!$D562</f>
        <v>0</v>
      </c>
      <c r="I557">
        <f>'Reserve 2'!$C562</f>
        <v>0</v>
      </c>
      <c r="J557">
        <f>'Reserve 2'!$D562</f>
        <v>0</v>
      </c>
      <c r="K557">
        <f>'Reserve 3'!$C562</f>
        <v>0</v>
      </c>
      <c r="L557">
        <f>'Reserve 3'!$D562</f>
        <v>0</v>
      </c>
      <c r="M557">
        <f>'Reserve 4'!$C562</f>
        <v>0</v>
      </c>
      <c r="N557">
        <f>'Reserve 4'!$D562</f>
        <v>0</v>
      </c>
      <c r="O557">
        <f>'Reserve 5'!$C562</f>
        <v>0</v>
      </c>
      <c r="P557">
        <f>'Reserve 5'!$D562</f>
        <v>0</v>
      </c>
      <c r="Q557">
        <f>'Reserve 6'!$C562</f>
        <v>0</v>
      </c>
      <c r="R557">
        <f>'Reserve 6'!$D562</f>
        <v>0</v>
      </c>
      <c r="S557">
        <f>'Reserve 7'!$C562</f>
        <v>0</v>
      </c>
      <c r="T557">
        <f>'Reserve 7'!$D562</f>
        <v>0</v>
      </c>
      <c r="U557" t="str">
        <f>IF(A557=0,"",IF(COUNTIF(A$2:A557,A557)&gt;1,"",ROW()+(COLUMN()-20)/10000))</f>
        <v/>
      </c>
      <c r="V557" t="str">
        <f>IF(B557=0,"",IF(COUNTIF(B$2:B557,B557)&gt;1,"",ROW()+(COLUMN()-20)/10000))</f>
        <v/>
      </c>
      <c r="W557" t="str">
        <f>IF(C557=0,"",IF(COUNTIF(C$2:C557,C557)&gt;1,"",ROW()+(COLUMN()-20)/10000))</f>
        <v/>
      </c>
      <c r="X557" t="str">
        <f>IF(D557=0,"",IF(COUNTIF(D$2:D557,D557)&gt;1,"",ROW()+(COLUMN()-20)/10000))</f>
        <v/>
      </c>
      <c r="Y557" t="str">
        <f>IF(E557=0,"",IF(COUNTIF(E$2:E557,E557)&gt;1,"",ROW()+(COLUMN()-20)/10000))</f>
        <v/>
      </c>
      <c r="Z557" t="str">
        <f>IF(F557=0,"",IF(COUNTIF(F$2:F557,F557)&gt;1,"",ROW()+(COLUMN()-20)/10000))</f>
        <v/>
      </c>
      <c r="AA557" t="str">
        <f>IF(G557=0,"",IF(COUNTIF(G$2:G557,G557)&gt;1,"",ROW()+(COLUMN()-20)/10000))</f>
        <v/>
      </c>
      <c r="AB557" t="str">
        <f>IF(H557=0,"",IF(COUNTIF(H$2:H557,H557)&gt;1,"",ROW()+(COLUMN()-20)/10000))</f>
        <v/>
      </c>
      <c r="AC557" t="str">
        <f>IF(I557=0,"",IF(COUNTIF(I$2:I557,I557)&gt;1,"",ROW()+(COLUMN()-20)/10000))</f>
        <v/>
      </c>
      <c r="AD557" t="str">
        <f>IF(J557=0,"",IF(COUNTIF(J$2:J557,J557)&gt;1,"",ROW()+(COLUMN()-20)/10000))</f>
        <v/>
      </c>
      <c r="AE557" t="str">
        <f>IF(K557=0,"",IF(COUNTIF(K$2:K557,K557)&gt;1,"",ROW()+(COLUMN()-20)/10000))</f>
        <v/>
      </c>
      <c r="AF557" t="str">
        <f>IF(L557=0,"",IF(COUNTIF(L$2:L557,L557)&gt;1,"",ROW()+(COLUMN()-20)/10000))</f>
        <v/>
      </c>
      <c r="AG557" t="str">
        <f>IF(M557=0,"",IF(COUNTIF(M$2:M557,M557)&gt;1,"",ROW()+(COLUMN()-20)/10000))</f>
        <v/>
      </c>
      <c r="AH557" t="str">
        <f>IF(N557=0,"",IF(COUNTIF(N$2:N557,N557)&gt;1,"",ROW()+(COLUMN()-20)/10000))</f>
        <v/>
      </c>
      <c r="AI557" t="str">
        <f>IF(O557=0,"",IF(COUNTIF(O$2:O557,O557)&gt;1,"",ROW()+(COLUMN()-20)/10000))</f>
        <v/>
      </c>
      <c r="AJ557" t="str">
        <f>IF(P557=0,"",IF(COUNTIF(P$2:P557,P557)&gt;1,"",ROW()+(COLUMN()-20)/10000))</f>
        <v/>
      </c>
      <c r="AK557" t="str">
        <f>IF(Q557=0,"",IF(COUNTIF(Q$2:Q557,Q557)&gt;1,"",ROW()+(COLUMN()-20)/10000))</f>
        <v/>
      </c>
      <c r="AL557" t="str">
        <f>IF(R557=0,"",IF(COUNTIF(R$2:R557,R557)&gt;1,"",ROW()+(COLUMN()-20)/10000))</f>
        <v/>
      </c>
      <c r="AM557" t="str">
        <f>IF(S557=0,"",IF(COUNTIF(S$2:S557,S557)&gt;1,"",ROW()+(COLUMN()-20)/10000))</f>
        <v/>
      </c>
      <c r="AN557" t="str">
        <f>IF(T557=0,"",IF(COUNTIF(T$2:T557,T557)&gt;1,"",ROW()+(COLUMN()-20)/10000))</f>
        <v/>
      </c>
      <c r="AO557" t="str">
        <f t="shared" si="133"/>
        <v/>
      </c>
      <c r="AP557" t="str">
        <f t="shared" ca="1" si="131"/>
        <v/>
      </c>
      <c r="AQ557" t="str">
        <f ca="1">IF(AP557="","",IF(COUNTIF($AP$2:AP557,AP557)&gt;1,"",IF(AP557="overdracht",1,ROW())))</f>
        <v/>
      </c>
      <c r="AT557" t="str">
        <f t="shared" ca="1" si="134"/>
        <v/>
      </c>
      <c r="AU557" t="str">
        <f t="shared" si="135"/>
        <v/>
      </c>
      <c r="AV557" t="str">
        <f t="shared" si="136"/>
        <v/>
      </c>
      <c r="AW557" s="104" t="str">
        <f>IF(A557=Detail!$E$3,ROW()+5+(COLUMN()-48)/1000,"")</f>
        <v/>
      </c>
      <c r="AX557" t="str">
        <f>IF(B557=Detail!$E$3,ROW()+5+(COLUMN()-48)/1000,"")</f>
        <v/>
      </c>
      <c r="AY557" t="str">
        <f>IF(C557=Detail!$E$3,ROW()+5+(COLUMN()-48)/1000,"")</f>
        <v/>
      </c>
      <c r="AZ557" t="str">
        <f>IF(D557=Detail!$E$3,ROW()+5+(COLUMN()-48)/1000,"")</f>
        <v/>
      </c>
      <c r="BA557" t="str">
        <f>IF(E557=Detail!$E$3,ROW()+5+(COLUMN()-48)/1000,"")</f>
        <v/>
      </c>
      <c r="BB557" t="str">
        <f>IF(F557=Detail!$E$3,ROW()+5+(COLUMN()-48)/1000,"")</f>
        <v/>
      </c>
      <c r="BC557" t="str">
        <f>IF(G557=Detail!$E$3,ROW()+5+(COLUMN()-48)/1000,"")</f>
        <v/>
      </c>
      <c r="BD557" t="str">
        <f>IF(H557=Detail!$E$3,ROW()+5+(COLUMN()-48)/1000,"")</f>
        <v/>
      </c>
      <c r="BE557" t="str">
        <f>IF(I557=Detail!$E$3,ROW()+5+(COLUMN()-48)/1000,"")</f>
        <v/>
      </c>
      <c r="BF557" t="str">
        <f>IF(J557=Detail!$E$3,ROW()+5+(COLUMN()-48)/1000,"")</f>
        <v/>
      </c>
      <c r="BG557" t="str">
        <f>IF(K557=Detail!$E$3,ROW()+5+(COLUMN()-48)/1000,"")</f>
        <v/>
      </c>
      <c r="BH557" t="str">
        <f>IF(L557=Detail!$E$3,ROW()+5+(COLUMN()-48)/1000,"")</f>
        <v/>
      </c>
      <c r="BI557" t="str">
        <f>IF(M557=Detail!$E$3,ROW()+5+(COLUMN()-48)/1000,"")</f>
        <v/>
      </c>
      <c r="BJ557" t="str">
        <f>IF(N557=Detail!$E$3,ROW()+5+(COLUMN()-48)/1000,"")</f>
        <v/>
      </c>
      <c r="BK557" t="str">
        <f>IF(O557=Detail!$E$3,ROW()+5+(COLUMN()-48)/1000,"")</f>
        <v/>
      </c>
      <c r="BL557" t="str">
        <f>IF(P557=Detail!$E$3,ROW()+5+(COLUMN()-48)/1000,"")</f>
        <v/>
      </c>
      <c r="BM557" t="str">
        <f>IF(Q557=Detail!$E$3,ROW()+5+(COLUMN()-48)/1000,"")</f>
        <v/>
      </c>
      <c r="BN557" t="str">
        <f>IF(R557=Detail!$E$3,ROW()+5+(COLUMN()-48)/1000,"")</f>
        <v/>
      </c>
      <c r="BO557" t="str">
        <f>IF(S557=Detail!$E$3,ROW()+5+(COLUMN()-48)/1000,"")</f>
        <v/>
      </c>
      <c r="BP557" t="str">
        <f>IF(T557=Detail!$E$3,ROW()+5+(COLUMN()-48)/1000,"")</f>
        <v/>
      </c>
      <c r="BQ557" t="str">
        <f t="shared" ca="1" si="132"/>
        <v/>
      </c>
      <c r="BR557" t="str">
        <f>IF(BS557="","","'"&amp;VLOOKUP(ROUND((BS557-ROUNDDOWN(BS557,0))*1000,0),$BT$2:$BU$21,2,FALSE)&amp;"'!A"&amp;ROUNDDOWN(Codedata!BS557,0))</f>
        <v/>
      </c>
      <c r="BS557" t="str">
        <f t="shared" si="137"/>
        <v/>
      </c>
      <c r="BV557" t="str">
        <f t="shared" ca="1" si="138"/>
        <v/>
      </c>
      <c r="BW557" t="str">
        <f t="shared" ca="1" si="139"/>
        <v/>
      </c>
      <c r="BX557" t="str">
        <f t="shared" ca="1" si="140"/>
        <v/>
      </c>
      <c r="BY557" t="str">
        <f t="shared" ca="1" si="141"/>
        <v/>
      </c>
      <c r="BZ557" t="str">
        <f t="shared" ca="1" si="142"/>
        <v/>
      </c>
      <c r="CA557" t="str">
        <f t="shared" ca="1" si="143"/>
        <v/>
      </c>
      <c r="CB557" t="str">
        <f t="shared" ca="1" si="144"/>
        <v/>
      </c>
      <c r="CC557" t="str">
        <f t="shared" ca="1" si="145"/>
        <v/>
      </c>
    </row>
    <row r="558" spans="1:81" x14ac:dyDescent="0.3">
      <c r="A558">
        <f>Cash!$C563</f>
        <v>0</v>
      </c>
      <c r="B558">
        <f>Cash!$D563</f>
        <v>0</v>
      </c>
      <c r="C558">
        <f>Zicht!$C563</f>
        <v>0</v>
      </c>
      <c r="D558">
        <f>Zicht!$D563</f>
        <v>0</v>
      </c>
      <c r="E558">
        <f>Spaar!$C563</f>
        <v>0</v>
      </c>
      <c r="F558">
        <f>Spaar!$D563</f>
        <v>0</v>
      </c>
      <c r="G558">
        <f>'Reserve 1'!$C563</f>
        <v>0</v>
      </c>
      <c r="H558">
        <f>'Reserve 1'!$D563</f>
        <v>0</v>
      </c>
      <c r="I558">
        <f>'Reserve 2'!$C563</f>
        <v>0</v>
      </c>
      <c r="J558">
        <f>'Reserve 2'!$D563</f>
        <v>0</v>
      </c>
      <c r="K558">
        <f>'Reserve 3'!$C563</f>
        <v>0</v>
      </c>
      <c r="L558">
        <f>'Reserve 3'!$D563</f>
        <v>0</v>
      </c>
      <c r="M558">
        <f>'Reserve 4'!$C563</f>
        <v>0</v>
      </c>
      <c r="N558">
        <f>'Reserve 4'!$D563</f>
        <v>0</v>
      </c>
      <c r="O558">
        <f>'Reserve 5'!$C563</f>
        <v>0</v>
      </c>
      <c r="P558">
        <f>'Reserve 5'!$D563</f>
        <v>0</v>
      </c>
      <c r="Q558">
        <f>'Reserve 6'!$C563</f>
        <v>0</v>
      </c>
      <c r="R558">
        <f>'Reserve 6'!$D563</f>
        <v>0</v>
      </c>
      <c r="S558">
        <f>'Reserve 7'!$C563</f>
        <v>0</v>
      </c>
      <c r="T558">
        <f>'Reserve 7'!$D563</f>
        <v>0</v>
      </c>
      <c r="U558" t="str">
        <f>IF(A558=0,"",IF(COUNTIF(A$2:A558,A558)&gt;1,"",ROW()+(COLUMN()-20)/10000))</f>
        <v/>
      </c>
      <c r="V558" t="str">
        <f>IF(B558=0,"",IF(COUNTIF(B$2:B558,B558)&gt;1,"",ROW()+(COLUMN()-20)/10000))</f>
        <v/>
      </c>
      <c r="W558" t="str">
        <f>IF(C558=0,"",IF(COUNTIF(C$2:C558,C558)&gt;1,"",ROW()+(COLUMN()-20)/10000))</f>
        <v/>
      </c>
      <c r="X558" t="str">
        <f>IF(D558=0,"",IF(COUNTIF(D$2:D558,D558)&gt;1,"",ROW()+(COLUMN()-20)/10000))</f>
        <v/>
      </c>
      <c r="Y558" t="str">
        <f>IF(E558=0,"",IF(COUNTIF(E$2:E558,E558)&gt;1,"",ROW()+(COLUMN()-20)/10000))</f>
        <v/>
      </c>
      <c r="Z558" t="str">
        <f>IF(F558=0,"",IF(COUNTIF(F$2:F558,F558)&gt;1,"",ROW()+(COLUMN()-20)/10000))</f>
        <v/>
      </c>
      <c r="AA558" t="str">
        <f>IF(G558=0,"",IF(COUNTIF(G$2:G558,G558)&gt;1,"",ROW()+(COLUMN()-20)/10000))</f>
        <v/>
      </c>
      <c r="AB558" t="str">
        <f>IF(H558=0,"",IF(COUNTIF(H$2:H558,H558)&gt;1,"",ROW()+(COLUMN()-20)/10000))</f>
        <v/>
      </c>
      <c r="AC558" t="str">
        <f>IF(I558=0,"",IF(COUNTIF(I$2:I558,I558)&gt;1,"",ROW()+(COLUMN()-20)/10000))</f>
        <v/>
      </c>
      <c r="AD558" t="str">
        <f>IF(J558=0,"",IF(COUNTIF(J$2:J558,J558)&gt;1,"",ROW()+(COLUMN()-20)/10000))</f>
        <v/>
      </c>
      <c r="AE558" t="str">
        <f>IF(K558=0,"",IF(COUNTIF(K$2:K558,K558)&gt;1,"",ROW()+(COLUMN()-20)/10000))</f>
        <v/>
      </c>
      <c r="AF558" t="str">
        <f>IF(L558=0,"",IF(COUNTIF(L$2:L558,L558)&gt;1,"",ROW()+(COLUMN()-20)/10000))</f>
        <v/>
      </c>
      <c r="AG558" t="str">
        <f>IF(M558=0,"",IF(COUNTIF(M$2:M558,M558)&gt;1,"",ROW()+(COLUMN()-20)/10000))</f>
        <v/>
      </c>
      <c r="AH558" t="str">
        <f>IF(N558=0,"",IF(COUNTIF(N$2:N558,N558)&gt;1,"",ROW()+(COLUMN()-20)/10000))</f>
        <v/>
      </c>
      <c r="AI558" t="str">
        <f>IF(O558=0,"",IF(COUNTIF(O$2:O558,O558)&gt;1,"",ROW()+(COLUMN()-20)/10000))</f>
        <v/>
      </c>
      <c r="AJ558" t="str">
        <f>IF(P558=0,"",IF(COUNTIF(P$2:P558,P558)&gt;1,"",ROW()+(COLUMN()-20)/10000))</f>
        <v/>
      </c>
      <c r="AK558" t="str">
        <f>IF(Q558=0,"",IF(COUNTIF(Q$2:Q558,Q558)&gt;1,"",ROW()+(COLUMN()-20)/10000))</f>
        <v/>
      </c>
      <c r="AL558" t="str">
        <f>IF(R558=0,"",IF(COUNTIF(R$2:R558,R558)&gt;1,"",ROW()+(COLUMN()-20)/10000))</f>
        <v/>
      </c>
      <c r="AM558" t="str">
        <f>IF(S558=0,"",IF(COUNTIF(S$2:S558,S558)&gt;1,"",ROW()+(COLUMN()-20)/10000))</f>
        <v/>
      </c>
      <c r="AN558" t="str">
        <f>IF(T558=0,"",IF(COUNTIF(T$2:T558,T558)&gt;1,"",ROW()+(COLUMN()-20)/10000))</f>
        <v/>
      </c>
      <c r="AO558" t="str">
        <f t="shared" si="133"/>
        <v/>
      </c>
      <c r="AP558" t="str">
        <f t="shared" ca="1" si="131"/>
        <v/>
      </c>
      <c r="AQ558" t="str">
        <f ca="1">IF(AP558="","",IF(COUNTIF($AP$2:AP558,AP558)&gt;1,"",IF(AP558="overdracht",1,ROW())))</f>
        <v/>
      </c>
      <c r="AT558" t="str">
        <f t="shared" ca="1" si="134"/>
        <v/>
      </c>
      <c r="AU558" t="str">
        <f t="shared" si="135"/>
        <v/>
      </c>
      <c r="AV558" t="str">
        <f t="shared" si="136"/>
        <v/>
      </c>
      <c r="AW558" s="104" t="str">
        <f>IF(A558=Detail!$E$3,ROW()+5+(COLUMN()-48)/1000,"")</f>
        <v/>
      </c>
      <c r="AX558" t="str">
        <f>IF(B558=Detail!$E$3,ROW()+5+(COLUMN()-48)/1000,"")</f>
        <v/>
      </c>
      <c r="AY558" t="str">
        <f>IF(C558=Detail!$E$3,ROW()+5+(COLUMN()-48)/1000,"")</f>
        <v/>
      </c>
      <c r="AZ558" t="str">
        <f>IF(D558=Detail!$E$3,ROW()+5+(COLUMN()-48)/1000,"")</f>
        <v/>
      </c>
      <c r="BA558" t="str">
        <f>IF(E558=Detail!$E$3,ROW()+5+(COLUMN()-48)/1000,"")</f>
        <v/>
      </c>
      <c r="BB558" t="str">
        <f>IF(F558=Detail!$E$3,ROW()+5+(COLUMN()-48)/1000,"")</f>
        <v/>
      </c>
      <c r="BC558" t="str">
        <f>IF(G558=Detail!$E$3,ROW()+5+(COLUMN()-48)/1000,"")</f>
        <v/>
      </c>
      <c r="BD558" t="str">
        <f>IF(H558=Detail!$E$3,ROW()+5+(COLUMN()-48)/1000,"")</f>
        <v/>
      </c>
      <c r="BE558" t="str">
        <f>IF(I558=Detail!$E$3,ROW()+5+(COLUMN()-48)/1000,"")</f>
        <v/>
      </c>
      <c r="BF558" t="str">
        <f>IF(J558=Detail!$E$3,ROW()+5+(COLUMN()-48)/1000,"")</f>
        <v/>
      </c>
      <c r="BG558" t="str">
        <f>IF(K558=Detail!$E$3,ROW()+5+(COLUMN()-48)/1000,"")</f>
        <v/>
      </c>
      <c r="BH558" t="str">
        <f>IF(L558=Detail!$E$3,ROW()+5+(COLUMN()-48)/1000,"")</f>
        <v/>
      </c>
      <c r="BI558" t="str">
        <f>IF(M558=Detail!$E$3,ROW()+5+(COLUMN()-48)/1000,"")</f>
        <v/>
      </c>
      <c r="BJ558" t="str">
        <f>IF(N558=Detail!$E$3,ROW()+5+(COLUMN()-48)/1000,"")</f>
        <v/>
      </c>
      <c r="BK558" t="str">
        <f>IF(O558=Detail!$E$3,ROW()+5+(COLUMN()-48)/1000,"")</f>
        <v/>
      </c>
      <c r="BL558" t="str">
        <f>IF(P558=Detail!$E$3,ROW()+5+(COLUMN()-48)/1000,"")</f>
        <v/>
      </c>
      <c r="BM558" t="str">
        <f>IF(Q558=Detail!$E$3,ROW()+5+(COLUMN()-48)/1000,"")</f>
        <v/>
      </c>
      <c r="BN558" t="str">
        <f>IF(R558=Detail!$E$3,ROW()+5+(COLUMN()-48)/1000,"")</f>
        <v/>
      </c>
      <c r="BO558" t="str">
        <f>IF(S558=Detail!$E$3,ROW()+5+(COLUMN()-48)/1000,"")</f>
        <v/>
      </c>
      <c r="BP558" t="str">
        <f>IF(T558=Detail!$E$3,ROW()+5+(COLUMN()-48)/1000,"")</f>
        <v/>
      </c>
      <c r="BQ558" t="str">
        <f t="shared" ca="1" si="132"/>
        <v/>
      </c>
      <c r="BR558" t="str">
        <f>IF(BS558="","","'"&amp;VLOOKUP(ROUND((BS558-ROUNDDOWN(BS558,0))*1000,0),$BT$2:$BU$21,2,FALSE)&amp;"'!A"&amp;ROUNDDOWN(Codedata!BS558,0))</f>
        <v/>
      </c>
      <c r="BS558" t="str">
        <f t="shared" si="137"/>
        <v/>
      </c>
      <c r="BV558" t="str">
        <f t="shared" ca="1" si="138"/>
        <v/>
      </c>
      <c r="BW558" t="str">
        <f t="shared" ca="1" si="139"/>
        <v/>
      </c>
      <c r="BX558" t="str">
        <f t="shared" ca="1" si="140"/>
        <v/>
      </c>
      <c r="BY558" t="str">
        <f t="shared" ca="1" si="141"/>
        <v/>
      </c>
      <c r="BZ558" t="str">
        <f t="shared" ca="1" si="142"/>
        <v/>
      </c>
      <c r="CA558" t="str">
        <f t="shared" ca="1" si="143"/>
        <v/>
      </c>
      <c r="CB558" t="str">
        <f t="shared" ca="1" si="144"/>
        <v/>
      </c>
      <c r="CC558" t="str">
        <f t="shared" ca="1" si="145"/>
        <v/>
      </c>
    </row>
    <row r="559" spans="1:81" x14ac:dyDescent="0.3">
      <c r="A559">
        <f>Cash!$C564</f>
        <v>0</v>
      </c>
      <c r="B559">
        <f>Cash!$D564</f>
        <v>0</v>
      </c>
      <c r="C559">
        <f>Zicht!$C564</f>
        <v>0</v>
      </c>
      <c r="D559">
        <f>Zicht!$D564</f>
        <v>0</v>
      </c>
      <c r="E559">
        <f>Spaar!$C564</f>
        <v>0</v>
      </c>
      <c r="F559">
        <f>Spaar!$D564</f>
        <v>0</v>
      </c>
      <c r="G559">
        <f>'Reserve 1'!$C564</f>
        <v>0</v>
      </c>
      <c r="H559">
        <f>'Reserve 1'!$D564</f>
        <v>0</v>
      </c>
      <c r="I559">
        <f>'Reserve 2'!$C564</f>
        <v>0</v>
      </c>
      <c r="J559">
        <f>'Reserve 2'!$D564</f>
        <v>0</v>
      </c>
      <c r="K559">
        <f>'Reserve 3'!$C564</f>
        <v>0</v>
      </c>
      <c r="L559">
        <f>'Reserve 3'!$D564</f>
        <v>0</v>
      </c>
      <c r="M559">
        <f>'Reserve 4'!$C564</f>
        <v>0</v>
      </c>
      <c r="N559">
        <f>'Reserve 4'!$D564</f>
        <v>0</v>
      </c>
      <c r="O559">
        <f>'Reserve 5'!$C564</f>
        <v>0</v>
      </c>
      <c r="P559">
        <f>'Reserve 5'!$D564</f>
        <v>0</v>
      </c>
      <c r="Q559">
        <f>'Reserve 6'!$C564</f>
        <v>0</v>
      </c>
      <c r="R559">
        <f>'Reserve 6'!$D564</f>
        <v>0</v>
      </c>
      <c r="S559">
        <f>'Reserve 7'!$C564</f>
        <v>0</v>
      </c>
      <c r="T559">
        <f>'Reserve 7'!$D564</f>
        <v>0</v>
      </c>
      <c r="U559" t="str">
        <f>IF(A559=0,"",IF(COUNTIF(A$2:A559,A559)&gt;1,"",ROW()+(COLUMN()-20)/10000))</f>
        <v/>
      </c>
      <c r="V559" t="str">
        <f>IF(B559=0,"",IF(COUNTIF(B$2:B559,B559)&gt;1,"",ROW()+(COLUMN()-20)/10000))</f>
        <v/>
      </c>
      <c r="W559" t="str">
        <f>IF(C559=0,"",IF(COUNTIF(C$2:C559,C559)&gt;1,"",ROW()+(COLUMN()-20)/10000))</f>
        <v/>
      </c>
      <c r="X559" t="str">
        <f>IF(D559=0,"",IF(COUNTIF(D$2:D559,D559)&gt;1,"",ROW()+(COLUMN()-20)/10000))</f>
        <v/>
      </c>
      <c r="Y559" t="str">
        <f>IF(E559=0,"",IF(COUNTIF(E$2:E559,E559)&gt;1,"",ROW()+(COLUMN()-20)/10000))</f>
        <v/>
      </c>
      <c r="Z559" t="str">
        <f>IF(F559=0,"",IF(COUNTIF(F$2:F559,F559)&gt;1,"",ROW()+(COLUMN()-20)/10000))</f>
        <v/>
      </c>
      <c r="AA559" t="str">
        <f>IF(G559=0,"",IF(COUNTIF(G$2:G559,G559)&gt;1,"",ROW()+(COLUMN()-20)/10000))</f>
        <v/>
      </c>
      <c r="AB559" t="str">
        <f>IF(H559=0,"",IF(COUNTIF(H$2:H559,H559)&gt;1,"",ROW()+(COLUMN()-20)/10000))</f>
        <v/>
      </c>
      <c r="AC559" t="str">
        <f>IF(I559=0,"",IF(COUNTIF(I$2:I559,I559)&gt;1,"",ROW()+(COLUMN()-20)/10000))</f>
        <v/>
      </c>
      <c r="AD559" t="str">
        <f>IF(J559=0,"",IF(COUNTIF(J$2:J559,J559)&gt;1,"",ROW()+(COLUMN()-20)/10000))</f>
        <v/>
      </c>
      <c r="AE559" t="str">
        <f>IF(K559=0,"",IF(COUNTIF(K$2:K559,K559)&gt;1,"",ROW()+(COLUMN()-20)/10000))</f>
        <v/>
      </c>
      <c r="AF559" t="str">
        <f>IF(L559=0,"",IF(COUNTIF(L$2:L559,L559)&gt;1,"",ROW()+(COLUMN()-20)/10000))</f>
        <v/>
      </c>
      <c r="AG559" t="str">
        <f>IF(M559=0,"",IF(COUNTIF(M$2:M559,M559)&gt;1,"",ROW()+(COLUMN()-20)/10000))</f>
        <v/>
      </c>
      <c r="AH559" t="str">
        <f>IF(N559=0,"",IF(COUNTIF(N$2:N559,N559)&gt;1,"",ROW()+(COLUMN()-20)/10000))</f>
        <v/>
      </c>
      <c r="AI559" t="str">
        <f>IF(O559=0,"",IF(COUNTIF(O$2:O559,O559)&gt;1,"",ROW()+(COLUMN()-20)/10000))</f>
        <v/>
      </c>
      <c r="AJ559" t="str">
        <f>IF(P559=0,"",IF(COUNTIF(P$2:P559,P559)&gt;1,"",ROW()+(COLUMN()-20)/10000))</f>
        <v/>
      </c>
      <c r="AK559" t="str">
        <f>IF(Q559=0,"",IF(COUNTIF(Q$2:Q559,Q559)&gt;1,"",ROW()+(COLUMN()-20)/10000))</f>
        <v/>
      </c>
      <c r="AL559" t="str">
        <f>IF(R559=0,"",IF(COUNTIF(R$2:R559,R559)&gt;1,"",ROW()+(COLUMN()-20)/10000))</f>
        <v/>
      </c>
      <c r="AM559" t="str">
        <f>IF(S559=0,"",IF(COUNTIF(S$2:S559,S559)&gt;1,"",ROW()+(COLUMN()-20)/10000))</f>
        <v/>
      </c>
      <c r="AN559" t="str">
        <f>IF(T559=0,"",IF(COUNTIF(T$2:T559,T559)&gt;1,"",ROW()+(COLUMN()-20)/10000))</f>
        <v/>
      </c>
      <c r="AO559" t="str">
        <f t="shared" si="133"/>
        <v/>
      </c>
      <c r="AP559" t="str">
        <f t="shared" ca="1" si="131"/>
        <v/>
      </c>
      <c r="AQ559" t="str">
        <f ca="1">IF(AP559="","",IF(COUNTIF($AP$2:AP559,AP559)&gt;1,"",IF(AP559="overdracht",1,ROW())))</f>
        <v/>
      </c>
      <c r="AT559" t="str">
        <f t="shared" ca="1" si="134"/>
        <v/>
      </c>
      <c r="AU559" t="str">
        <f t="shared" si="135"/>
        <v/>
      </c>
      <c r="AV559" t="str">
        <f t="shared" si="136"/>
        <v/>
      </c>
      <c r="AW559" s="104" t="str">
        <f>IF(A559=Detail!$E$3,ROW()+5+(COLUMN()-48)/1000,"")</f>
        <v/>
      </c>
      <c r="AX559" t="str">
        <f>IF(B559=Detail!$E$3,ROW()+5+(COLUMN()-48)/1000,"")</f>
        <v/>
      </c>
      <c r="AY559" t="str">
        <f>IF(C559=Detail!$E$3,ROW()+5+(COLUMN()-48)/1000,"")</f>
        <v/>
      </c>
      <c r="AZ559" t="str">
        <f>IF(D559=Detail!$E$3,ROW()+5+(COLUMN()-48)/1000,"")</f>
        <v/>
      </c>
      <c r="BA559" t="str">
        <f>IF(E559=Detail!$E$3,ROW()+5+(COLUMN()-48)/1000,"")</f>
        <v/>
      </c>
      <c r="BB559" t="str">
        <f>IF(F559=Detail!$E$3,ROW()+5+(COLUMN()-48)/1000,"")</f>
        <v/>
      </c>
      <c r="BC559" t="str">
        <f>IF(G559=Detail!$E$3,ROW()+5+(COLUMN()-48)/1000,"")</f>
        <v/>
      </c>
      <c r="BD559" t="str">
        <f>IF(H559=Detail!$E$3,ROW()+5+(COLUMN()-48)/1000,"")</f>
        <v/>
      </c>
      <c r="BE559" t="str">
        <f>IF(I559=Detail!$E$3,ROW()+5+(COLUMN()-48)/1000,"")</f>
        <v/>
      </c>
      <c r="BF559" t="str">
        <f>IF(J559=Detail!$E$3,ROW()+5+(COLUMN()-48)/1000,"")</f>
        <v/>
      </c>
      <c r="BG559" t="str">
        <f>IF(K559=Detail!$E$3,ROW()+5+(COLUMN()-48)/1000,"")</f>
        <v/>
      </c>
      <c r="BH559" t="str">
        <f>IF(L559=Detail!$E$3,ROW()+5+(COLUMN()-48)/1000,"")</f>
        <v/>
      </c>
      <c r="BI559" t="str">
        <f>IF(M559=Detail!$E$3,ROW()+5+(COLUMN()-48)/1000,"")</f>
        <v/>
      </c>
      <c r="BJ559" t="str">
        <f>IF(N559=Detail!$E$3,ROW()+5+(COLUMN()-48)/1000,"")</f>
        <v/>
      </c>
      <c r="BK559" t="str">
        <f>IF(O559=Detail!$E$3,ROW()+5+(COLUMN()-48)/1000,"")</f>
        <v/>
      </c>
      <c r="BL559" t="str">
        <f>IF(P559=Detail!$E$3,ROW()+5+(COLUMN()-48)/1000,"")</f>
        <v/>
      </c>
      <c r="BM559" t="str">
        <f>IF(Q559=Detail!$E$3,ROW()+5+(COLUMN()-48)/1000,"")</f>
        <v/>
      </c>
      <c r="BN559" t="str">
        <f>IF(R559=Detail!$E$3,ROW()+5+(COLUMN()-48)/1000,"")</f>
        <v/>
      </c>
      <c r="BO559" t="str">
        <f>IF(S559=Detail!$E$3,ROW()+5+(COLUMN()-48)/1000,"")</f>
        <v/>
      </c>
      <c r="BP559" t="str">
        <f>IF(T559=Detail!$E$3,ROW()+5+(COLUMN()-48)/1000,"")</f>
        <v/>
      </c>
      <c r="BQ559" t="str">
        <f t="shared" ca="1" si="132"/>
        <v/>
      </c>
      <c r="BR559" t="str">
        <f>IF(BS559="","","'"&amp;VLOOKUP(ROUND((BS559-ROUNDDOWN(BS559,0))*1000,0),$BT$2:$BU$21,2,FALSE)&amp;"'!A"&amp;ROUNDDOWN(Codedata!BS559,0))</f>
        <v/>
      </c>
      <c r="BS559" t="str">
        <f t="shared" si="137"/>
        <v/>
      </c>
      <c r="BV559" t="str">
        <f t="shared" ca="1" si="138"/>
        <v/>
      </c>
      <c r="BW559" t="str">
        <f t="shared" ca="1" si="139"/>
        <v/>
      </c>
      <c r="BX559" t="str">
        <f t="shared" ca="1" si="140"/>
        <v/>
      </c>
      <c r="BY559" t="str">
        <f t="shared" ca="1" si="141"/>
        <v/>
      </c>
      <c r="BZ559" t="str">
        <f t="shared" ca="1" si="142"/>
        <v/>
      </c>
      <c r="CA559" t="str">
        <f t="shared" ca="1" si="143"/>
        <v/>
      </c>
      <c r="CB559" t="str">
        <f t="shared" ca="1" si="144"/>
        <v/>
      </c>
      <c r="CC559" t="str">
        <f t="shared" ca="1" si="145"/>
        <v/>
      </c>
    </row>
    <row r="560" spans="1:81" x14ac:dyDescent="0.3">
      <c r="A560">
        <f>Cash!$C565</f>
        <v>0</v>
      </c>
      <c r="B560">
        <f>Cash!$D565</f>
        <v>0</v>
      </c>
      <c r="C560">
        <f>Zicht!$C565</f>
        <v>0</v>
      </c>
      <c r="D560">
        <f>Zicht!$D565</f>
        <v>0</v>
      </c>
      <c r="E560">
        <f>Spaar!$C565</f>
        <v>0</v>
      </c>
      <c r="F560">
        <f>Spaar!$D565</f>
        <v>0</v>
      </c>
      <c r="G560">
        <f>'Reserve 1'!$C565</f>
        <v>0</v>
      </c>
      <c r="H560">
        <f>'Reserve 1'!$D565</f>
        <v>0</v>
      </c>
      <c r="I560">
        <f>'Reserve 2'!$C565</f>
        <v>0</v>
      </c>
      <c r="J560">
        <f>'Reserve 2'!$D565</f>
        <v>0</v>
      </c>
      <c r="K560">
        <f>'Reserve 3'!$C565</f>
        <v>0</v>
      </c>
      <c r="L560">
        <f>'Reserve 3'!$D565</f>
        <v>0</v>
      </c>
      <c r="M560">
        <f>'Reserve 4'!$C565</f>
        <v>0</v>
      </c>
      <c r="N560">
        <f>'Reserve 4'!$D565</f>
        <v>0</v>
      </c>
      <c r="O560">
        <f>'Reserve 5'!$C565</f>
        <v>0</v>
      </c>
      <c r="P560">
        <f>'Reserve 5'!$D565</f>
        <v>0</v>
      </c>
      <c r="Q560">
        <f>'Reserve 6'!$C565</f>
        <v>0</v>
      </c>
      <c r="R560">
        <f>'Reserve 6'!$D565</f>
        <v>0</v>
      </c>
      <c r="S560">
        <f>'Reserve 7'!$C565</f>
        <v>0</v>
      </c>
      <c r="T560">
        <f>'Reserve 7'!$D565</f>
        <v>0</v>
      </c>
      <c r="U560" t="str">
        <f>IF(A560=0,"",IF(COUNTIF(A$2:A560,A560)&gt;1,"",ROW()+(COLUMN()-20)/10000))</f>
        <v/>
      </c>
      <c r="V560" t="str">
        <f>IF(B560=0,"",IF(COUNTIF(B$2:B560,B560)&gt;1,"",ROW()+(COLUMN()-20)/10000))</f>
        <v/>
      </c>
      <c r="W560" t="str">
        <f>IF(C560=0,"",IF(COUNTIF(C$2:C560,C560)&gt;1,"",ROW()+(COLUMN()-20)/10000))</f>
        <v/>
      </c>
      <c r="X560" t="str">
        <f>IF(D560=0,"",IF(COUNTIF(D$2:D560,D560)&gt;1,"",ROW()+(COLUMN()-20)/10000))</f>
        <v/>
      </c>
      <c r="Y560" t="str">
        <f>IF(E560=0,"",IF(COUNTIF(E$2:E560,E560)&gt;1,"",ROW()+(COLUMN()-20)/10000))</f>
        <v/>
      </c>
      <c r="Z560" t="str">
        <f>IF(F560=0,"",IF(COUNTIF(F$2:F560,F560)&gt;1,"",ROW()+(COLUMN()-20)/10000))</f>
        <v/>
      </c>
      <c r="AA560" t="str">
        <f>IF(G560=0,"",IF(COUNTIF(G$2:G560,G560)&gt;1,"",ROW()+(COLUMN()-20)/10000))</f>
        <v/>
      </c>
      <c r="AB560" t="str">
        <f>IF(H560=0,"",IF(COUNTIF(H$2:H560,H560)&gt;1,"",ROW()+(COLUMN()-20)/10000))</f>
        <v/>
      </c>
      <c r="AC560" t="str">
        <f>IF(I560=0,"",IF(COUNTIF(I$2:I560,I560)&gt;1,"",ROW()+(COLUMN()-20)/10000))</f>
        <v/>
      </c>
      <c r="AD560" t="str">
        <f>IF(J560=0,"",IF(COUNTIF(J$2:J560,J560)&gt;1,"",ROW()+(COLUMN()-20)/10000))</f>
        <v/>
      </c>
      <c r="AE560" t="str">
        <f>IF(K560=0,"",IF(COUNTIF(K$2:K560,K560)&gt;1,"",ROW()+(COLUMN()-20)/10000))</f>
        <v/>
      </c>
      <c r="AF560" t="str">
        <f>IF(L560=0,"",IF(COUNTIF(L$2:L560,L560)&gt;1,"",ROW()+(COLUMN()-20)/10000))</f>
        <v/>
      </c>
      <c r="AG560" t="str">
        <f>IF(M560=0,"",IF(COUNTIF(M$2:M560,M560)&gt;1,"",ROW()+(COLUMN()-20)/10000))</f>
        <v/>
      </c>
      <c r="AH560" t="str">
        <f>IF(N560=0,"",IF(COUNTIF(N$2:N560,N560)&gt;1,"",ROW()+(COLUMN()-20)/10000))</f>
        <v/>
      </c>
      <c r="AI560" t="str">
        <f>IF(O560=0,"",IF(COUNTIF(O$2:O560,O560)&gt;1,"",ROW()+(COLUMN()-20)/10000))</f>
        <v/>
      </c>
      <c r="AJ560" t="str">
        <f>IF(P560=0,"",IF(COUNTIF(P$2:P560,P560)&gt;1,"",ROW()+(COLUMN()-20)/10000))</f>
        <v/>
      </c>
      <c r="AK560" t="str">
        <f>IF(Q560=0,"",IF(COUNTIF(Q$2:Q560,Q560)&gt;1,"",ROW()+(COLUMN()-20)/10000))</f>
        <v/>
      </c>
      <c r="AL560" t="str">
        <f>IF(R560=0,"",IF(COUNTIF(R$2:R560,R560)&gt;1,"",ROW()+(COLUMN()-20)/10000))</f>
        <v/>
      </c>
      <c r="AM560" t="str">
        <f>IF(S560=0,"",IF(COUNTIF(S$2:S560,S560)&gt;1,"",ROW()+(COLUMN()-20)/10000))</f>
        <v/>
      </c>
      <c r="AN560" t="str">
        <f>IF(T560=0,"",IF(COUNTIF(T$2:T560,T560)&gt;1,"",ROW()+(COLUMN()-20)/10000))</f>
        <v/>
      </c>
      <c r="AO560" t="str">
        <f t="shared" si="133"/>
        <v/>
      </c>
      <c r="AP560" t="str">
        <f t="shared" ca="1" si="131"/>
        <v/>
      </c>
      <c r="AQ560" t="str">
        <f ca="1">IF(AP560="","",IF(COUNTIF($AP$2:AP560,AP560)&gt;1,"",IF(AP560="overdracht",1,ROW())))</f>
        <v/>
      </c>
      <c r="AT560" t="str">
        <f t="shared" ca="1" si="134"/>
        <v/>
      </c>
      <c r="AU560" t="str">
        <f t="shared" si="135"/>
        <v/>
      </c>
      <c r="AV560" t="str">
        <f t="shared" si="136"/>
        <v/>
      </c>
      <c r="AW560" s="104" t="str">
        <f>IF(A560=Detail!$E$3,ROW()+5+(COLUMN()-48)/1000,"")</f>
        <v/>
      </c>
      <c r="AX560" t="str">
        <f>IF(B560=Detail!$E$3,ROW()+5+(COLUMN()-48)/1000,"")</f>
        <v/>
      </c>
      <c r="AY560" t="str">
        <f>IF(C560=Detail!$E$3,ROW()+5+(COLUMN()-48)/1000,"")</f>
        <v/>
      </c>
      <c r="AZ560" t="str">
        <f>IF(D560=Detail!$E$3,ROW()+5+(COLUMN()-48)/1000,"")</f>
        <v/>
      </c>
      <c r="BA560" t="str">
        <f>IF(E560=Detail!$E$3,ROW()+5+(COLUMN()-48)/1000,"")</f>
        <v/>
      </c>
      <c r="BB560" t="str">
        <f>IF(F560=Detail!$E$3,ROW()+5+(COLUMN()-48)/1000,"")</f>
        <v/>
      </c>
      <c r="BC560" t="str">
        <f>IF(G560=Detail!$E$3,ROW()+5+(COLUMN()-48)/1000,"")</f>
        <v/>
      </c>
      <c r="BD560" t="str">
        <f>IF(H560=Detail!$E$3,ROW()+5+(COLUMN()-48)/1000,"")</f>
        <v/>
      </c>
      <c r="BE560" t="str">
        <f>IF(I560=Detail!$E$3,ROW()+5+(COLUMN()-48)/1000,"")</f>
        <v/>
      </c>
      <c r="BF560" t="str">
        <f>IF(J560=Detail!$E$3,ROW()+5+(COLUMN()-48)/1000,"")</f>
        <v/>
      </c>
      <c r="BG560" t="str">
        <f>IF(K560=Detail!$E$3,ROW()+5+(COLUMN()-48)/1000,"")</f>
        <v/>
      </c>
      <c r="BH560" t="str">
        <f>IF(L560=Detail!$E$3,ROW()+5+(COLUMN()-48)/1000,"")</f>
        <v/>
      </c>
      <c r="BI560" t="str">
        <f>IF(M560=Detail!$E$3,ROW()+5+(COLUMN()-48)/1000,"")</f>
        <v/>
      </c>
      <c r="BJ560" t="str">
        <f>IF(N560=Detail!$E$3,ROW()+5+(COLUMN()-48)/1000,"")</f>
        <v/>
      </c>
      <c r="BK560" t="str">
        <f>IF(O560=Detail!$E$3,ROW()+5+(COLUMN()-48)/1000,"")</f>
        <v/>
      </c>
      <c r="BL560" t="str">
        <f>IF(P560=Detail!$E$3,ROW()+5+(COLUMN()-48)/1000,"")</f>
        <v/>
      </c>
      <c r="BM560" t="str">
        <f>IF(Q560=Detail!$E$3,ROW()+5+(COLUMN()-48)/1000,"")</f>
        <v/>
      </c>
      <c r="BN560" t="str">
        <f>IF(R560=Detail!$E$3,ROW()+5+(COLUMN()-48)/1000,"")</f>
        <v/>
      </c>
      <c r="BO560" t="str">
        <f>IF(S560=Detail!$E$3,ROW()+5+(COLUMN()-48)/1000,"")</f>
        <v/>
      </c>
      <c r="BP560" t="str">
        <f>IF(T560=Detail!$E$3,ROW()+5+(COLUMN()-48)/1000,"")</f>
        <v/>
      </c>
      <c r="BQ560" t="str">
        <f t="shared" ca="1" si="132"/>
        <v/>
      </c>
      <c r="BR560" t="str">
        <f>IF(BS560="","","'"&amp;VLOOKUP(ROUND((BS560-ROUNDDOWN(BS560,0))*1000,0),$BT$2:$BU$21,2,FALSE)&amp;"'!A"&amp;ROUNDDOWN(Codedata!BS560,0))</f>
        <v/>
      </c>
      <c r="BS560" t="str">
        <f t="shared" si="137"/>
        <v/>
      </c>
      <c r="BV560" t="str">
        <f t="shared" ca="1" si="138"/>
        <v/>
      </c>
      <c r="BW560" t="str">
        <f t="shared" ca="1" si="139"/>
        <v/>
      </c>
      <c r="BX560" t="str">
        <f t="shared" ca="1" si="140"/>
        <v/>
      </c>
      <c r="BY560" t="str">
        <f t="shared" ca="1" si="141"/>
        <v/>
      </c>
      <c r="BZ560" t="str">
        <f t="shared" ca="1" si="142"/>
        <v/>
      </c>
      <c r="CA560" t="str">
        <f t="shared" ca="1" si="143"/>
        <v/>
      </c>
      <c r="CB560" t="str">
        <f t="shared" ca="1" si="144"/>
        <v/>
      </c>
      <c r="CC560" t="str">
        <f t="shared" ca="1" si="145"/>
        <v/>
      </c>
    </row>
    <row r="561" spans="1:81" x14ac:dyDescent="0.3">
      <c r="A561">
        <f>Cash!$C566</f>
        <v>0</v>
      </c>
      <c r="B561">
        <f>Cash!$D566</f>
        <v>0</v>
      </c>
      <c r="C561">
        <f>Zicht!$C566</f>
        <v>0</v>
      </c>
      <c r="D561">
        <f>Zicht!$D566</f>
        <v>0</v>
      </c>
      <c r="E561">
        <f>Spaar!$C566</f>
        <v>0</v>
      </c>
      <c r="F561">
        <f>Spaar!$D566</f>
        <v>0</v>
      </c>
      <c r="G561">
        <f>'Reserve 1'!$C566</f>
        <v>0</v>
      </c>
      <c r="H561">
        <f>'Reserve 1'!$D566</f>
        <v>0</v>
      </c>
      <c r="I561">
        <f>'Reserve 2'!$C566</f>
        <v>0</v>
      </c>
      <c r="J561">
        <f>'Reserve 2'!$D566</f>
        <v>0</v>
      </c>
      <c r="K561">
        <f>'Reserve 3'!$C566</f>
        <v>0</v>
      </c>
      <c r="L561">
        <f>'Reserve 3'!$D566</f>
        <v>0</v>
      </c>
      <c r="M561">
        <f>'Reserve 4'!$C566</f>
        <v>0</v>
      </c>
      <c r="N561">
        <f>'Reserve 4'!$D566</f>
        <v>0</v>
      </c>
      <c r="O561">
        <f>'Reserve 5'!$C566</f>
        <v>0</v>
      </c>
      <c r="P561">
        <f>'Reserve 5'!$D566</f>
        <v>0</v>
      </c>
      <c r="Q561">
        <f>'Reserve 6'!$C566</f>
        <v>0</v>
      </c>
      <c r="R561">
        <f>'Reserve 6'!$D566</f>
        <v>0</v>
      </c>
      <c r="S561">
        <f>'Reserve 7'!$C566</f>
        <v>0</v>
      </c>
      <c r="T561">
        <f>'Reserve 7'!$D566</f>
        <v>0</v>
      </c>
      <c r="U561" t="str">
        <f>IF(A561=0,"",IF(COUNTIF(A$2:A561,A561)&gt;1,"",ROW()+(COLUMN()-20)/10000))</f>
        <v/>
      </c>
      <c r="V561" t="str">
        <f>IF(B561=0,"",IF(COUNTIF(B$2:B561,B561)&gt;1,"",ROW()+(COLUMN()-20)/10000))</f>
        <v/>
      </c>
      <c r="W561" t="str">
        <f>IF(C561=0,"",IF(COUNTIF(C$2:C561,C561)&gt;1,"",ROW()+(COLUMN()-20)/10000))</f>
        <v/>
      </c>
      <c r="X561" t="str">
        <f>IF(D561=0,"",IF(COUNTIF(D$2:D561,D561)&gt;1,"",ROW()+(COLUMN()-20)/10000))</f>
        <v/>
      </c>
      <c r="Y561" t="str">
        <f>IF(E561=0,"",IF(COUNTIF(E$2:E561,E561)&gt;1,"",ROW()+(COLUMN()-20)/10000))</f>
        <v/>
      </c>
      <c r="Z561" t="str">
        <f>IF(F561=0,"",IF(COUNTIF(F$2:F561,F561)&gt;1,"",ROW()+(COLUMN()-20)/10000))</f>
        <v/>
      </c>
      <c r="AA561" t="str">
        <f>IF(G561=0,"",IF(COUNTIF(G$2:G561,G561)&gt;1,"",ROW()+(COLUMN()-20)/10000))</f>
        <v/>
      </c>
      <c r="AB561" t="str">
        <f>IF(H561=0,"",IF(COUNTIF(H$2:H561,H561)&gt;1,"",ROW()+(COLUMN()-20)/10000))</f>
        <v/>
      </c>
      <c r="AC561" t="str">
        <f>IF(I561=0,"",IF(COUNTIF(I$2:I561,I561)&gt;1,"",ROW()+(COLUMN()-20)/10000))</f>
        <v/>
      </c>
      <c r="AD561" t="str">
        <f>IF(J561=0,"",IF(COUNTIF(J$2:J561,J561)&gt;1,"",ROW()+(COLUMN()-20)/10000))</f>
        <v/>
      </c>
      <c r="AE561" t="str">
        <f>IF(K561=0,"",IF(COUNTIF(K$2:K561,K561)&gt;1,"",ROW()+(COLUMN()-20)/10000))</f>
        <v/>
      </c>
      <c r="AF561" t="str">
        <f>IF(L561=0,"",IF(COUNTIF(L$2:L561,L561)&gt;1,"",ROW()+(COLUMN()-20)/10000))</f>
        <v/>
      </c>
      <c r="AG561" t="str">
        <f>IF(M561=0,"",IF(COUNTIF(M$2:M561,M561)&gt;1,"",ROW()+(COLUMN()-20)/10000))</f>
        <v/>
      </c>
      <c r="AH561" t="str">
        <f>IF(N561=0,"",IF(COUNTIF(N$2:N561,N561)&gt;1,"",ROW()+(COLUMN()-20)/10000))</f>
        <v/>
      </c>
      <c r="AI561" t="str">
        <f>IF(O561=0,"",IF(COUNTIF(O$2:O561,O561)&gt;1,"",ROW()+(COLUMN()-20)/10000))</f>
        <v/>
      </c>
      <c r="AJ561" t="str">
        <f>IF(P561=0,"",IF(COUNTIF(P$2:P561,P561)&gt;1,"",ROW()+(COLUMN()-20)/10000))</f>
        <v/>
      </c>
      <c r="AK561" t="str">
        <f>IF(Q561=0,"",IF(COUNTIF(Q$2:Q561,Q561)&gt;1,"",ROW()+(COLUMN()-20)/10000))</f>
        <v/>
      </c>
      <c r="AL561" t="str">
        <f>IF(R561=0,"",IF(COUNTIF(R$2:R561,R561)&gt;1,"",ROW()+(COLUMN()-20)/10000))</f>
        <v/>
      </c>
      <c r="AM561" t="str">
        <f>IF(S561=0,"",IF(COUNTIF(S$2:S561,S561)&gt;1,"",ROW()+(COLUMN()-20)/10000))</f>
        <v/>
      </c>
      <c r="AN561" t="str">
        <f>IF(T561=0,"",IF(COUNTIF(T$2:T561,T561)&gt;1,"",ROW()+(COLUMN()-20)/10000))</f>
        <v/>
      </c>
      <c r="AO561" t="str">
        <f t="shared" si="133"/>
        <v/>
      </c>
      <c r="AP561" t="str">
        <f t="shared" ca="1" si="131"/>
        <v/>
      </c>
      <c r="AQ561" t="str">
        <f ca="1">IF(AP561="","",IF(COUNTIF($AP$2:AP561,AP561)&gt;1,"",IF(AP561="overdracht",1,ROW())))</f>
        <v/>
      </c>
      <c r="AT561" t="str">
        <f t="shared" ca="1" si="134"/>
        <v/>
      </c>
      <c r="AU561" t="str">
        <f t="shared" si="135"/>
        <v/>
      </c>
      <c r="AV561" t="str">
        <f t="shared" si="136"/>
        <v/>
      </c>
      <c r="AW561" s="104" t="str">
        <f>IF(A561=Detail!$E$3,ROW()+5+(COLUMN()-48)/1000,"")</f>
        <v/>
      </c>
      <c r="AX561" t="str">
        <f>IF(B561=Detail!$E$3,ROW()+5+(COLUMN()-48)/1000,"")</f>
        <v/>
      </c>
      <c r="AY561" t="str">
        <f>IF(C561=Detail!$E$3,ROW()+5+(COLUMN()-48)/1000,"")</f>
        <v/>
      </c>
      <c r="AZ561" t="str">
        <f>IF(D561=Detail!$E$3,ROW()+5+(COLUMN()-48)/1000,"")</f>
        <v/>
      </c>
      <c r="BA561" t="str">
        <f>IF(E561=Detail!$E$3,ROW()+5+(COLUMN()-48)/1000,"")</f>
        <v/>
      </c>
      <c r="BB561" t="str">
        <f>IF(F561=Detail!$E$3,ROW()+5+(COLUMN()-48)/1000,"")</f>
        <v/>
      </c>
      <c r="BC561" t="str">
        <f>IF(G561=Detail!$E$3,ROW()+5+(COLUMN()-48)/1000,"")</f>
        <v/>
      </c>
      <c r="BD561" t="str">
        <f>IF(H561=Detail!$E$3,ROW()+5+(COLUMN()-48)/1000,"")</f>
        <v/>
      </c>
      <c r="BE561" t="str">
        <f>IF(I561=Detail!$E$3,ROW()+5+(COLUMN()-48)/1000,"")</f>
        <v/>
      </c>
      <c r="BF561" t="str">
        <f>IF(J561=Detail!$E$3,ROW()+5+(COLUMN()-48)/1000,"")</f>
        <v/>
      </c>
      <c r="BG561" t="str">
        <f>IF(K561=Detail!$E$3,ROW()+5+(COLUMN()-48)/1000,"")</f>
        <v/>
      </c>
      <c r="BH561" t="str">
        <f>IF(L561=Detail!$E$3,ROW()+5+(COLUMN()-48)/1000,"")</f>
        <v/>
      </c>
      <c r="BI561" t="str">
        <f>IF(M561=Detail!$E$3,ROW()+5+(COLUMN()-48)/1000,"")</f>
        <v/>
      </c>
      <c r="BJ561" t="str">
        <f>IF(N561=Detail!$E$3,ROW()+5+(COLUMN()-48)/1000,"")</f>
        <v/>
      </c>
      <c r="BK561" t="str">
        <f>IF(O561=Detail!$E$3,ROW()+5+(COLUMN()-48)/1000,"")</f>
        <v/>
      </c>
      <c r="BL561" t="str">
        <f>IF(P561=Detail!$E$3,ROW()+5+(COLUMN()-48)/1000,"")</f>
        <v/>
      </c>
      <c r="BM561" t="str">
        <f>IF(Q561=Detail!$E$3,ROW()+5+(COLUMN()-48)/1000,"")</f>
        <v/>
      </c>
      <c r="BN561" t="str">
        <f>IF(R561=Detail!$E$3,ROW()+5+(COLUMN()-48)/1000,"")</f>
        <v/>
      </c>
      <c r="BO561" t="str">
        <f>IF(S561=Detail!$E$3,ROW()+5+(COLUMN()-48)/1000,"")</f>
        <v/>
      </c>
      <c r="BP561" t="str">
        <f>IF(T561=Detail!$E$3,ROW()+5+(COLUMN()-48)/1000,"")</f>
        <v/>
      </c>
      <c r="BQ561" t="str">
        <f t="shared" ca="1" si="132"/>
        <v/>
      </c>
      <c r="BR561" t="str">
        <f>IF(BS561="","","'"&amp;VLOOKUP(ROUND((BS561-ROUNDDOWN(BS561,0))*1000,0),$BT$2:$BU$21,2,FALSE)&amp;"'!A"&amp;ROUNDDOWN(Codedata!BS561,0))</f>
        <v/>
      </c>
      <c r="BS561" t="str">
        <f t="shared" si="137"/>
        <v/>
      </c>
      <c r="BV561" t="str">
        <f t="shared" ca="1" si="138"/>
        <v/>
      </c>
      <c r="BW561" t="str">
        <f t="shared" ca="1" si="139"/>
        <v/>
      </c>
      <c r="BX561" t="str">
        <f t="shared" ca="1" si="140"/>
        <v/>
      </c>
      <c r="BY561" t="str">
        <f t="shared" ca="1" si="141"/>
        <v/>
      </c>
      <c r="BZ561" t="str">
        <f t="shared" ca="1" si="142"/>
        <v/>
      </c>
      <c r="CA561" t="str">
        <f t="shared" ca="1" si="143"/>
        <v/>
      </c>
      <c r="CB561" t="str">
        <f t="shared" ca="1" si="144"/>
        <v/>
      </c>
      <c r="CC561" t="str">
        <f t="shared" ca="1" si="145"/>
        <v/>
      </c>
    </row>
    <row r="562" spans="1:81" x14ac:dyDescent="0.3">
      <c r="A562">
        <f>Cash!$C567</f>
        <v>0</v>
      </c>
      <c r="B562">
        <f>Cash!$D567</f>
        <v>0</v>
      </c>
      <c r="C562">
        <f>Zicht!$C567</f>
        <v>0</v>
      </c>
      <c r="D562">
        <f>Zicht!$D567</f>
        <v>0</v>
      </c>
      <c r="E562">
        <f>Spaar!$C567</f>
        <v>0</v>
      </c>
      <c r="F562">
        <f>Spaar!$D567</f>
        <v>0</v>
      </c>
      <c r="G562">
        <f>'Reserve 1'!$C567</f>
        <v>0</v>
      </c>
      <c r="H562">
        <f>'Reserve 1'!$D567</f>
        <v>0</v>
      </c>
      <c r="I562">
        <f>'Reserve 2'!$C567</f>
        <v>0</v>
      </c>
      <c r="J562">
        <f>'Reserve 2'!$D567</f>
        <v>0</v>
      </c>
      <c r="K562">
        <f>'Reserve 3'!$C567</f>
        <v>0</v>
      </c>
      <c r="L562">
        <f>'Reserve 3'!$D567</f>
        <v>0</v>
      </c>
      <c r="M562">
        <f>'Reserve 4'!$C567</f>
        <v>0</v>
      </c>
      <c r="N562">
        <f>'Reserve 4'!$D567</f>
        <v>0</v>
      </c>
      <c r="O562">
        <f>'Reserve 5'!$C567</f>
        <v>0</v>
      </c>
      <c r="P562">
        <f>'Reserve 5'!$D567</f>
        <v>0</v>
      </c>
      <c r="Q562">
        <f>'Reserve 6'!$C567</f>
        <v>0</v>
      </c>
      <c r="R562">
        <f>'Reserve 6'!$D567</f>
        <v>0</v>
      </c>
      <c r="S562">
        <f>'Reserve 7'!$C567</f>
        <v>0</v>
      </c>
      <c r="T562">
        <f>'Reserve 7'!$D567</f>
        <v>0</v>
      </c>
      <c r="U562" t="str">
        <f>IF(A562=0,"",IF(COUNTIF(A$2:A562,A562)&gt;1,"",ROW()+(COLUMN()-20)/10000))</f>
        <v/>
      </c>
      <c r="V562" t="str">
        <f>IF(B562=0,"",IF(COUNTIF(B$2:B562,B562)&gt;1,"",ROW()+(COLUMN()-20)/10000))</f>
        <v/>
      </c>
      <c r="W562" t="str">
        <f>IF(C562=0,"",IF(COUNTIF(C$2:C562,C562)&gt;1,"",ROW()+(COLUMN()-20)/10000))</f>
        <v/>
      </c>
      <c r="X562" t="str">
        <f>IF(D562=0,"",IF(COUNTIF(D$2:D562,D562)&gt;1,"",ROW()+(COLUMN()-20)/10000))</f>
        <v/>
      </c>
      <c r="Y562" t="str">
        <f>IF(E562=0,"",IF(COUNTIF(E$2:E562,E562)&gt;1,"",ROW()+(COLUMN()-20)/10000))</f>
        <v/>
      </c>
      <c r="Z562" t="str">
        <f>IF(F562=0,"",IF(COUNTIF(F$2:F562,F562)&gt;1,"",ROW()+(COLUMN()-20)/10000))</f>
        <v/>
      </c>
      <c r="AA562" t="str">
        <f>IF(G562=0,"",IF(COUNTIF(G$2:G562,G562)&gt;1,"",ROW()+(COLUMN()-20)/10000))</f>
        <v/>
      </c>
      <c r="AB562" t="str">
        <f>IF(H562=0,"",IF(COUNTIF(H$2:H562,H562)&gt;1,"",ROW()+(COLUMN()-20)/10000))</f>
        <v/>
      </c>
      <c r="AC562" t="str">
        <f>IF(I562=0,"",IF(COUNTIF(I$2:I562,I562)&gt;1,"",ROW()+(COLUMN()-20)/10000))</f>
        <v/>
      </c>
      <c r="AD562" t="str">
        <f>IF(J562=0,"",IF(COUNTIF(J$2:J562,J562)&gt;1,"",ROW()+(COLUMN()-20)/10000))</f>
        <v/>
      </c>
      <c r="AE562" t="str">
        <f>IF(K562=0,"",IF(COUNTIF(K$2:K562,K562)&gt;1,"",ROW()+(COLUMN()-20)/10000))</f>
        <v/>
      </c>
      <c r="AF562" t="str">
        <f>IF(L562=0,"",IF(COUNTIF(L$2:L562,L562)&gt;1,"",ROW()+(COLUMN()-20)/10000))</f>
        <v/>
      </c>
      <c r="AG562" t="str">
        <f>IF(M562=0,"",IF(COUNTIF(M$2:M562,M562)&gt;1,"",ROW()+(COLUMN()-20)/10000))</f>
        <v/>
      </c>
      <c r="AH562" t="str">
        <f>IF(N562=0,"",IF(COUNTIF(N$2:N562,N562)&gt;1,"",ROW()+(COLUMN()-20)/10000))</f>
        <v/>
      </c>
      <c r="AI562" t="str">
        <f>IF(O562=0,"",IF(COUNTIF(O$2:O562,O562)&gt;1,"",ROW()+(COLUMN()-20)/10000))</f>
        <v/>
      </c>
      <c r="AJ562" t="str">
        <f>IF(P562=0,"",IF(COUNTIF(P$2:P562,P562)&gt;1,"",ROW()+(COLUMN()-20)/10000))</f>
        <v/>
      </c>
      <c r="AK562" t="str">
        <f>IF(Q562=0,"",IF(COUNTIF(Q$2:Q562,Q562)&gt;1,"",ROW()+(COLUMN()-20)/10000))</f>
        <v/>
      </c>
      <c r="AL562" t="str">
        <f>IF(R562=0,"",IF(COUNTIF(R$2:R562,R562)&gt;1,"",ROW()+(COLUMN()-20)/10000))</f>
        <v/>
      </c>
      <c r="AM562" t="str">
        <f>IF(S562=0,"",IF(COUNTIF(S$2:S562,S562)&gt;1,"",ROW()+(COLUMN()-20)/10000))</f>
        <v/>
      </c>
      <c r="AN562" t="str">
        <f>IF(T562=0,"",IF(COUNTIF(T$2:T562,T562)&gt;1,"",ROW()+(COLUMN()-20)/10000))</f>
        <v/>
      </c>
      <c r="AO562" t="str">
        <f t="shared" si="133"/>
        <v/>
      </c>
      <c r="AP562" t="str">
        <f t="shared" ca="1" si="131"/>
        <v/>
      </c>
      <c r="AQ562" t="str">
        <f ca="1">IF(AP562="","",IF(COUNTIF($AP$2:AP562,AP562)&gt;1,"",IF(AP562="overdracht",1,ROW())))</f>
        <v/>
      </c>
      <c r="AT562" t="str">
        <f t="shared" ca="1" si="134"/>
        <v/>
      </c>
      <c r="AU562" t="str">
        <f t="shared" si="135"/>
        <v/>
      </c>
      <c r="AV562" t="str">
        <f t="shared" si="136"/>
        <v/>
      </c>
      <c r="AW562" s="104" t="str">
        <f>IF(A562=Detail!$E$3,ROW()+5+(COLUMN()-48)/1000,"")</f>
        <v/>
      </c>
      <c r="AX562" t="str">
        <f>IF(B562=Detail!$E$3,ROW()+5+(COLUMN()-48)/1000,"")</f>
        <v/>
      </c>
      <c r="AY562" t="str">
        <f>IF(C562=Detail!$E$3,ROW()+5+(COLUMN()-48)/1000,"")</f>
        <v/>
      </c>
      <c r="AZ562" t="str">
        <f>IF(D562=Detail!$E$3,ROW()+5+(COLUMN()-48)/1000,"")</f>
        <v/>
      </c>
      <c r="BA562" t="str">
        <f>IF(E562=Detail!$E$3,ROW()+5+(COLUMN()-48)/1000,"")</f>
        <v/>
      </c>
      <c r="BB562" t="str">
        <f>IF(F562=Detail!$E$3,ROW()+5+(COLUMN()-48)/1000,"")</f>
        <v/>
      </c>
      <c r="BC562" t="str">
        <f>IF(G562=Detail!$E$3,ROW()+5+(COLUMN()-48)/1000,"")</f>
        <v/>
      </c>
      <c r="BD562" t="str">
        <f>IF(H562=Detail!$E$3,ROW()+5+(COLUMN()-48)/1000,"")</f>
        <v/>
      </c>
      <c r="BE562" t="str">
        <f>IF(I562=Detail!$E$3,ROW()+5+(COLUMN()-48)/1000,"")</f>
        <v/>
      </c>
      <c r="BF562" t="str">
        <f>IF(J562=Detail!$E$3,ROW()+5+(COLUMN()-48)/1000,"")</f>
        <v/>
      </c>
      <c r="BG562" t="str">
        <f>IF(K562=Detail!$E$3,ROW()+5+(COLUMN()-48)/1000,"")</f>
        <v/>
      </c>
      <c r="BH562" t="str">
        <f>IF(L562=Detail!$E$3,ROW()+5+(COLUMN()-48)/1000,"")</f>
        <v/>
      </c>
      <c r="BI562" t="str">
        <f>IF(M562=Detail!$E$3,ROW()+5+(COLUMN()-48)/1000,"")</f>
        <v/>
      </c>
      <c r="BJ562" t="str">
        <f>IF(N562=Detail!$E$3,ROW()+5+(COLUMN()-48)/1000,"")</f>
        <v/>
      </c>
      <c r="BK562" t="str">
        <f>IF(O562=Detail!$E$3,ROW()+5+(COLUMN()-48)/1000,"")</f>
        <v/>
      </c>
      <c r="BL562" t="str">
        <f>IF(P562=Detail!$E$3,ROW()+5+(COLUMN()-48)/1000,"")</f>
        <v/>
      </c>
      <c r="BM562" t="str">
        <f>IF(Q562=Detail!$E$3,ROW()+5+(COLUMN()-48)/1000,"")</f>
        <v/>
      </c>
      <c r="BN562" t="str">
        <f>IF(R562=Detail!$E$3,ROW()+5+(COLUMN()-48)/1000,"")</f>
        <v/>
      </c>
      <c r="BO562" t="str">
        <f>IF(S562=Detail!$E$3,ROW()+5+(COLUMN()-48)/1000,"")</f>
        <v/>
      </c>
      <c r="BP562" t="str">
        <f>IF(T562=Detail!$E$3,ROW()+5+(COLUMN()-48)/1000,"")</f>
        <v/>
      </c>
      <c r="BQ562" t="str">
        <f t="shared" ca="1" si="132"/>
        <v/>
      </c>
      <c r="BR562" t="str">
        <f>IF(BS562="","","'"&amp;VLOOKUP(ROUND((BS562-ROUNDDOWN(BS562,0))*1000,0),$BT$2:$BU$21,2,FALSE)&amp;"'!A"&amp;ROUNDDOWN(Codedata!BS562,0))</f>
        <v/>
      </c>
      <c r="BS562" t="str">
        <f t="shared" si="137"/>
        <v/>
      </c>
      <c r="BV562" t="str">
        <f t="shared" ca="1" si="138"/>
        <v/>
      </c>
      <c r="BW562" t="str">
        <f t="shared" ca="1" si="139"/>
        <v/>
      </c>
      <c r="BX562" t="str">
        <f t="shared" ca="1" si="140"/>
        <v/>
      </c>
      <c r="BY562" t="str">
        <f t="shared" ca="1" si="141"/>
        <v/>
      </c>
      <c r="BZ562" t="str">
        <f t="shared" ca="1" si="142"/>
        <v/>
      </c>
      <c r="CA562" t="str">
        <f t="shared" ca="1" si="143"/>
        <v/>
      </c>
      <c r="CB562" t="str">
        <f t="shared" ca="1" si="144"/>
        <v/>
      </c>
      <c r="CC562" t="str">
        <f t="shared" ca="1" si="145"/>
        <v/>
      </c>
    </row>
    <row r="563" spans="1:81" x14ac:dyDescent="0.3">
      <c r="A563">
        <f>Cash!$C568</f>
        <v>0</v>
      </c>
      <c r="B563">
        <f>Cash!$D568</f>
        <v>0</v>
      </c>
      <c r="C563">
        <f>Zicht!$C568</f>
        <v>0</v>
      </c>
      <c r="D563">
        <f>Zicht!$D568</f>
        <v>0</v>
      </c>
      <c r="E563">
        <f>Spaar!$C568</f>
        <v>0</v>
      </c>
      <c r="F563">
        <f>Spaar!$D568</f>
        <v>0</v>
      </c>
      <c r="G563">
        <f>'Reserve 1'!$C568</f>
        <v>0</v>
      </c>
      <c r="H563">
        <f>'Reserve 1'!$D568</f>
        <v>0</v>
      </c>
      <c r="I563">
        <f>'Reserve 2'!$C568</f>
        <v>0</v>
      </c>
      <c r="J563">
        <f>'Reserve 2'!$D568</f>
        <v>0</v>
      </c>
      <c r="K563">
        <f>'Reserve 3'!$C568</f>
        <v>0</v>
      </c>
      <c r="L563">
        <f>'Reserve 3'!$D568</f>
        <v>0</v>
      </c>
      <c r="M563">
        <f>'Reserve 4'!$C568</f>
        <v>0</v>
      </c>
      <c r="N563">
        <f>'Reserve 4'!$D568</f>
        <v>0</v>
      </c>
      <c r="O563">
        <f>'Reserve 5'!$C568</f>
        <v>0</v>
      </c>
      <c r="P563">
        <f>'Reserve 5'!$D568</f>
        <v>0</v>
      </c>
      <c r="Q563">
        <f>'Reserve 6'!$C568</f>
        <v>0</v>
      </c>
      <c r="R563">
        <f>'Reserve 6'!$D568</f>
        <v>0</v>
      </c>
      <c r="S563">
        <f>'Reserve 7'!$C568</f>
        <v>0</v>
      </c>
      <c r="T563">
        <f>'Reserve 7'!$D568</f>
        <v>0</v>
      </c>
      <c r="U563" t="str">
        <f>IF(A563=0,"",IF(COUNTIF(A$2:A563,A563)&gt;1,"",ROW()+(COLUMN()-20)/10000))</f>
        <v/>
      </c>
      <c r="V563" t="str">
        <f>IF(B563=0,"",IF(COUNTIF(B$2:B563,B563)&gt;1,"",ROW()+(COLUMN()-20)/10000))</f>
        <v/>
      </c>
      <c r="W563" t="str">
        <f>IF(C563=0,"",IF(COUNTIF(C$2:C563,C563)&gt;1,"",ROW()+(COLUMN()-20)/10000))</f>
        <v/>
      </c>
      <c r="X563" t="str">
        <f>IF(D563=0,"",IF(COUNTIF(D$2:D563,D563)&gt;1,"",ROW()+(COLUMN()-20)/10000))</f>
        <v/>
      </c>
      <c r="Y563" t="str">
        <f>IF(E563=0,"",IF(COUNTIF(E$2:E563,E563)&gt;1,"",ROW()+(COLUMN()-20)/10000))</f>
        <v/>
      </c>
      <c r="Z563" t="str">
        <f>IF(F563=0,"",IF(COUNTIF(F$2:F563,F563)&gt;1,"",ROW()+(COLUMN()-20)/10000))</f>
        <v/>
      </c>
      <c r="AA563" t="str">
        <f>IF(G563=0,"",IF(COUNTIF(G$2:G563,G563)&gt;1,"",ROW()+(COLUMN()-20)/10000))</f>
        <v/>
      </c>
      <c r="AB563" t="str">
        <f>IF(H563=0,"",IF(COUNTIF(H$2:H563,H563)&gt;1,"",ROW()+(COLUMN()-20)/10000))</f>
        <v/>
      </c>
      <c r="AC563" t="str">
        <f>IF(I563=0,"",IF(COUNTIF(I$2:I563,I563)&gt;1,"",ROW()+(COLUMN()-20)/10000))</f>
        <v/>
      </c>
      <c r="AD563" t="str">
        <f>IF(J563=0,"",IF(COUNTIF(J$2:J563,J563)&gt;1,"",ROW()+(COLUMN()-20)/10000))</f>
        <v/>
      </c>
      <c r="AE563" t="str">
        <f>IF(K563=0,"",IF(COUNTIF(K$2:K563,K563)&gt;1,"",ROW()+(COLUMN()-20)/10000))</f>
        <v/>
      </c>
      <c r="AF563" t="str">
        <f>IF(L563=0,"",IF(COUNTIF(L$2:L563,L563)&gt;1,"",ROW()+(COLUMN()-20)/10000))</f>
        <v/>
      </c>
      <c r="AG563" t="str">
        <f>IF(M563=0,"",IF(COUNTIF(M$2:M563,M563)&gt;1,"",ROW()+(COLUMN()-20)/10000))</f>
        <v/>
      </c>
      <c r="AH563" t="str">
        <f>IF(N563=0,"",IF(COUNTIF(N$2:N563,N563)&gt;1,"",ROW()+(COLUMN()-20)/10000))</f>
        <v/>
      </c>
      <c r="AI563" t="str">
        <f>IF(O563=0,"",IF(COUNTIF(O$2:O563,O563)&gt;1,"",ROW()+(COLUMN()-20)/10000))</f>
        <v/>
      </c>
      <c r="AJ563" t="str">
        <f>IF(P563=0,"",IF(COUNTIF(P$2:P563,P563)&gt;1,"",ROW()+(COLUMN()-20)/10000))</f>
        <v/>
      </c>
      <c r="AK563" t="str">
        <f>IF(Q563=0,"",IF(COUNTIF(Q$2:Q563,Q563)&gt;1,"",ROW()+(COLUMN()-20)/10000))</f>
        <v/>
      </c>
      <c r="AL563" t="str">
        <f>IF(R563=0,"",IF(COUNTIF(R$2:R563,R563)&gt;1,"",ROW()+(COLUMN()-20)/10000))</f>
        <v/>
      </c>
      <c r="AM563" t="str">
        <f>IF(S563=0,"",IF(COUNTIF(S$2:S563,S563)&gt;1,"",ROW()+(COLUMN()-20)/10000))</f>
        <v/>
      </c>
      <c r="AN563" t="str">
        <f>IF(T563=0,"",IF(COUNTIF(T$2:T563,T563)&gt;1,"",ROW()+(COLUMN()-20)/10000))</f>
        <v/>
      </c>
      <c r="AO563" t="str">
        <f t="shared" si="133"/>
        <v/>
      </c>
      <c r="AP563" t="str">
        <f t="shared" ca="1" si="131"/>
        <v/>
      </c>
      <c r="AQ563" t="str">
        <f ca="1">IF(AP563="","",IF(COUNTIF($AP$2:AP563,AP563)&gt;1,"",IF(AP563="overdracht",1,ROW())))</f>
        <v/>
      </c>
      <c r="AT563" t="str">
        <f t="shared" ca="1" si="134"/>
        <v/>
      </c>
      <c r="AU563" t="str">
        <f t="shared" si="135"/>
        <v/>
      </c>
      <c r="AV563" t="str">
        <f t="shared" si="136"/>
        <v/>
      </c>
      <c r="AW563" s="104" t="str">
        <f>IF(A563=Detail!$E$3,ROW()+5+(COLUMN()-48)/1000,"")</f>
        <v/>
      </c>
      <c r="AX563" t="str">
        <f>IF(B563=Detail!$E$3,ROW()+5+(COLUMN()-48)/1000,"")</f>
        <v/>
      </c>
      <c r="AY563" t="str">
        <f>IF(C563=Detail!$E$3,ROW()+5+(COLUMN()-48)/1000,"")</f>
        <v/>
      </c>
      <c r="AZ563" t="str">
        <f>IF(D563=Detail!$E$3,ROW()+5+(COLUMN()-48)/1000,"")</f>
        <v/>
      </c>
      <c r="BA563" t="str">
        <f>IF(E563=Detail!$E$3,ROW()+5+(COLUMN()-48)/1000,"")</f>
        <v/>
      </c>
      <c r="BB563" t="str">
        <f>IF(F563=Detail!$E$3,ROW()+5+(COLUMN()-48)/1000,"")</f>
        <v/>
      </c>
      <c r="BC563" t="str">
        <f>IF(G563=Detail!$E$3,ROW()+5+(COLUMN()-48)/1000,"")</f>
        <v/>
      </c>
      <c r="BD563" t="str">
        <f>IF(H563=Detail!$E$3,ROW()+5+(COLUMN()-48)/1000,"")</f>
        <v/>
      </c>
      <c r="BE563" t="str">
        <f>IF(I563=Detail!$E$3,ROW()+5+(COLUMN()-48)/1000,"")</f>
        <v/>
      </c>
      <c r="BF563" t="str">
        <f>IF(J563=Detail!$E$3,ROW()+5+(COLUMN()-48)/1000,"")</f>
        <v/>
      </c>
      <c r="BG563" t="str">
        <f>IF(K563=Detail!$E$3,ROW()+5+(COLUMN()-48)/1000,"")</f>
        <v/>
      </c>
      <c r="BH563" t="str">
        <f>IF(L563=Detail!$E$3,ROW()+5+(COLUMN()-48)/1000,"")</f>
        <v/>
      </c>
      <c r="BI563" t="str">
        <f>IF(M563=Detail!$E$3,ROW()+5+(COLUMN()-48)/1000,"")</f>
        <v/>
      </c>
      <c r="BJ563" t="str">
        <f>IF(N563=Detail!$E$3,ROW()+5+(COLUMN()-48)/1000,"")</f>
        <v/>
      </c>
      <c r="BK563" t="str">
        <f>IF(O563=Detail!$E$3,ROW()+5+(COLUMN()-48)/1000,"")</f>
        <v/>
      </c>
      <c r="BL563" t="str">
        <f>IF(P563=Detail!$E$3,ROW()+5+(COLUMN()-48)/1000,"")</f>
        <v/>
      </c>
      <c r="BM563" t="str">
        <f>IF(Q563=Detail!$E$3,ROW()+5+(COLUMN()-48)/1000,"")</f>
        <v/>
      </c>
      <c r="BN563" t="str">
        <f>IF(R563=Detail!$E$3,ROW()+5+(COLUMN()-48)/1000,"")</f>
        <v/>
      </c>
      <c r="BO563" t="str">
        <f>IF(S563=Detail!$E$3,ROW()+5+(COLUMN()-48)/1000,"")</f>
        <v/>
      </c>
      <c r="BP563" t="str">
        <f>IF(T563=Detail!$E$3,ROW()+5+(COLUMN()-48)/1000,"")</f>
        <v/>
      </c>
      <c r="BQ563" t="str">
        <f t="shared" ca="1" si="132"/>
        <v/>
      </c>
      <c r="BR563" t="str">
        <f>IF(BS563="","","'"&amp;VLOOKUP(ROUND((BS563-ROUNDDOWN(BS563,0))*1000,0),$BT$2:$BU$21,2,FALSE)&amp;"'!A"&amp;ROUNDDOWN(Codedata!BS563,0))</f>
        <v/>
      </c>
      <c r="BS563" t="str">
        <f t="shared" si="137"/>
        <v/>
      </c>
      <c r="BV563" t="str">
        <f t="shared" ca="1" si="138"/>
        <v/>
      </c>
      <c r="BW563" t="str">
        <f t="shared" ca="1" si="139"/>
        <v/>
      </c>
      <c r="BX563" t="str">
        <f t="shared" ca="1" si="140"/>
        <v/>
      </c>
      <c r="BY563" t="str">
        <f t="shared" ca="1" si="141"/>
        <v/>
      </c>
      <c r="BZ563" t="str">
        <f t="shared" ca="1" si="142"/>
        <v/>
      </c>
      <c r="CA563" t="str">
        <f t="shared" ca="1" si="143"/>
        <v/>
      </c>
      <c r="CB563" t="str">
        <f t="shared" ca="1" si="144"/>
        <v/>
      </c>
      <c r="CC563" t="str">
        <f t="shared" ca="1" si="145"/>
        <v/>
      </c>
    </row>
    <row r="564" spans="1:81" x14ac:dyDescent="0.3">
      <c r="A564">
        <f>Cash!$C569</f>
        <v>0</v>
      </c>
      <c r="B564">
        <f>Cash!$D569</f>
        <v>0</v>
      </c>
      <c r="C564">
        <f>Zicht!$C569</f>
        <v>0</v>
      </c>
      <c r="D564">
        <f>Zicht!$D569</f>
        <v>0</v>
      </c>
      <c r="E564">
        <f>Spaar!$C569</f>
        <v>0</v>
      </c>
      <c r="F564">
        <f>Spaar!$D569</f>
        <v>0</v>
      </c>
      <c r="G564">
        <f>'Reserve 1'!$C569</f>
        <v>0</v>
      </c>
      <c r="H564">
        <f>'Reserve 1'!$D569</f>
        <v>0</v>
      </c>
      <c r="I564">
        <f>'Reserve 2'!$C569</f>
        <v>0</v>
      </c>
      <c r="J564">
        <f>'Reserve 2'!$D569</f>
        <v>0</v>
      </c>
      <c r="K564">
        <f>'Reserve 3'!$C569</f>
        <v>0</v>
      </c>
      <c r="L564">
        <f>'Reserve 3'!$D569</f>
        <v>0</v>
      </c>
      <c r="M564">
        <f>'Reserve 4'!$C569</f>
        <v>0</v>
      </c>
      <c r="N564">
        <f>'Reserve 4'!$D569</f>
        <v>0</v>
      </c>
      <c r="O564">
        <f>'Reserve 5'!$C569</f>
        <v>0</v>
      </c>
      <c r="P564">
        <f>'Reserve 5'!$D569</f>
        <v>0</v>
      </c>
      <c r="Q564">
        <f>'Reserve 6'!$C569</f>
        <v>0</v>
      </c>
      <c r="R564">
        <f>'Reserve 6'!$D569</f>
        <v>0</v>
      </c>
      <c r="S564">
        <f>'Reserve 7'!$C569</f>
        <v>0</v>
      </c>
      <c r="T564">
        <f>'Reserve 7'!$D569</f>
        <v>0</v>
      </c>
      <c r="U564" t="str">
        <f>IF(A564=0,"",IF(COUNTIF(A$2:A564,A564)&gt;1,"",ROW()+(COLUMN()-20)/10000))</f>
        <v/>
      </c>
      <c r="V564" t="str">
        <f>IF(B564=0,"",IF(COUNTIF(B$2:B564,B564)&gt;1,"",ROW()+(COLUMN()-20)/10000))</f>
        <v/>
      </c>
      <c r="W564" t="str">
        <f>IF(C564=0,"",IF(COUNTIF(C$2:C564,C564)&gt;1,"",ROW()+(COLUMN()-20)/10000))</f>
        <v/>
      </c>
      <c r="X564" t="str">
        <f>IF(D564=0,"",IF(COUNTIF(D$2:D564,D564)&gt;1,"",ROW()+(COLUMN()-20)/10000))</f>
        <v/>
      </c>
      <c r="Y564" t="str">
        <f>IF(E564=0,"",IF(COUNTIF(E$2:E564,E564)&gt;1,"",ROW()+(COLUMN()-20)/10000))</f>
        <v/>
      </c>
      <c r="Z564" t="str">
        <f>IF(F564=0,"",IF(COUNTIF(F$2:F564,F564)&gt;1,"",ROW()+(COLUMN()-20)/10000))</f>
        <v/>
      </c>
      <c r="AA564" t="str">
        <f>IF(G564=0,"",IF(COUNTIF(G$2:G564,G564)&gt;1,"",ROW()+(COLUMN()-20)/10000))</f>
        <v/>
      </c>
      <c r="AB564" t="str">
        <f>IF(H564=0,"",IF(COUNTIF(H$2:H564,H564)&gt;1,"",ROW()+(COLUMN()-20)/10000))</f>
        <v/>
      </c>
      <c r="AC564" t="str">
        <f>IF(I564=0,"",IF(COUNTIF(I$2:I564,I564)&gt;1,"",ROW()+(COLUMN()-20)/10000))</f>
        <v/>
      </c>
      <c r="AD564" t="str">
        <f>IF(J564=0,"",IF(COUNTIF(J$2:J564,J564)&gt;1,"",ROW()+(COLUMN()-20)/10000))</f>
        <v/>
      </c>
      <c r="AE564" t="str">
        <f>IF(K564=0,"",IF(COUNTIF(K$2:K564,K564)&gt;1,"",ROW()+(COLUMN()-20)/10000))</f>
        <v/>
      </c>
      <c r="AF564" t="str">
        <f>IF(L564=0,"",IF(COUNTIF(L$2:L564,L564)&gt;1,"",ROW()+(COLUMN()-20)/10000))</f>
        <v/>
      </c>
      <c r="AG564" t="str">
        <f>IF(M564=0,"",IF(COUNTIF(M$2:M564,M564)&gt;1,"",ROW()+(COLUMN()-20)/10000))</f>
        <v/>
      </c>
      <c r="AH564" t="str">
        <f>IF(N564=0,"",IF(COUNTIF(N$2:N564,N564)&gt;1,"",ROW()+(COLUMN()-20)/10000))</f>
        <v/>
      </c>
      <c r="AI564" t="str">
        <f>IF(O564=0,"",IF(COUNTIF(O$2:O564,O564)&gt;1,"",ROW()+(COLUMN()-20)/10000))</f>
        <v/>
      </c>
      <c r="AJ564" t="str">
        <f>IF(P564=0,"",IF(COUNTIF(P$2:P564,P564)&gt;1,"",ROW()+(COLUMN()-20)/10000))</f>
        <v/>
      </c>
      <c r="AK564" t="str">
        <f>IF(Q564=0,"",IF(COUNTIF(Q$2:Q564,Q564)&gt;1,"",ROW()+(COLUMN()-20)/10000))</f>
        <v/>
      </c>
      <c r="AL564" t="str">
        <f>IF(R564=0,"",IF(COUNTIF(R$2:R564,R564)&gt;1,"",ROW()+(COLUMN()-20)/10000))</f>
        <v/>
      </c>
      <c r="AM564" t="str">
        <f>IF(S564=0,"",IF(COUNTIF(S$2:S564,S564)&gt;1,"",ROW()+(COLUMN()-20)/10000))</f>
        <v/>
      </c>
      <c r="AN564" t="str">
        <f>IF(T564=0,"",IF(COUNTIF(T$2:T564,T564)&gt;1,"",ROW()+(COLUMN()-20)/10000))</f>
        <v/>
      </c>
      <c r="AO564" t="str">
        <f t="shared" si="133"/>
        <v/>
      </c>
      <c r="AP564" t="str">
        <f t="shared" ca="1" si="131"/>
        <v/>
      </c>
      <c r="AQ564" t="str">
        <f ca="1">IF(AP564="","",IF(COUNTIF($AP$2:AP564,AP564)&gt;1,"",IF(AP564="overdracht",1,ROW())))</f>
        <v/>
      </c>
      <c r="AT564" t="str">
        <f t="shared" ca="1" si="134"/>
        <v/>
      </c>
      <c r="AU564" t="str">
        <f t="shared" si="135"/>
        <v/>
      </c>
      <c r="AV564" t="str">
        <f t="shared" si="136"/>
        <v/>
      </c>
      <c r="AW564" s="104" t="str">
        <f>IF(A564=Detail!$E$3,ROW()+5+(COLUMN()-48)/1000,"")</f>
        <v/>
      </c>
      <c r="AX564" t="str">
        <f>IF(B564=Detail!$E$3,ROW()+5+(COLUMN()-48)/1000,"")</f>
        <v/>
      </c>
      <c r="AY564" t="str">
        <f>IF(C564=Detail!$E$3,ROW()+5+(COLUMN()-48)/1000,"")</f>
        <v/>
      </c>
      <c r="AZ564" t="str">
        <f>IF(D564=Detail!$E$3,ROW()+5+(COLUMN()-48)/1000,"")</f>
        <v/>
      </c>
      <c r="BA564" t="str">
        <f>IF(E564=Detail!$E$3,ROW()+5+(COLUMN()-48)/1000,"")</f>
        <v/>
      </c>
      <c r="BB564" t="str">
        <f>IF(F564=Detail!$E$3,ROW()+5+(COLUMN()-48)/1000,"")</f>
        <v/>
      </c>
      <c r="BC564" t="str">
        <f>IF(G564=Detail!$E$3,ROW()+5+(COLUMN()-48)/1000,"")</f>
        <v/>
      </c>
      <c r="BD564" t="str">
        <f>IF(H564=Detail!$E$3,ROW()+5+(COLUMN()-48)/1000,"")</f>
        <v/>
      </c>
      <c r="BE564" t="str">
        <f>IF(I564=Detail!$E$3,ROW()+5+(COLUMN()-48)/1000,"")</f>
        <v/>
      </c>
      <c r="BF564" t="str">
        <f>IF(J564=Detail!$E$3,ROW()+5+(COLUMN()-48)/1000,"")</f>
        <v/>
      </c>
      <c r="BG564" t="str">
        <f>IF(K564=Detail!$E$3,ROW()+5+(COLUMN()-48)/1000,"")</f>
        <v/>
      </c>
      <c r="BH564" t="str">
        <f>IF(L564=Detail!$E$3,ROW()+5+(COLUMN()-48)/1000,"")</f>
        <v/>
      </c>
      <c r="BI564" t="str">
        <f>IF(M564=Detail!$E$3,ROW()+5+(COLUMN()-48)/1000,"")</f>
        <v/>
      </c>
      <c r="BJ564" t="str">
        <f>IF(N564=Detail!$E$3,ROW()+5+(COLUMN()-48)/1000,"")</f>
        <v/>
      </c>
      <c r="BK564" t="str">
        <f>IF(O564=Detail!$E$3,ROW()+5+(COLUMN()-48)/1000,"")</f>
        <v/>
      </c>
      <c r="BL564" t="str">
        <f>IF(P564=Detail!$E$3,ROW()+5+(COLUMN()-48)/1000,"")</f>
        <v/>
      </c>
      <c r="BM564" t="str">
        <f>IF(Q564=Detail!$E$3,ROW()+5+(COLUMN()-48)/1000,"")</f>
        <v/>
      </c>
      <c r="BN564" t="str">
        <f>IF(R564=Detail!$E$3,ROW()+5+(COLUMN()-48)/1000,"")</f>
        <v/>
      </c>
      <c r="BO564" t="str">
        <f>IF(S564=Detail!$E$3,ROW()+5+(COLUMN()-48)/1000,"")</f>
        <v/>
      </c>
      <c r="BP564" t="str">
        <f>IF(T564=Detail!$E$3,ROW()+5+(COLUMN()-48)/1000,"")</f>
        <v/>
      </c>
      <c r="BQ564" t="str">
        <f t="shared" ca="1" si="132"/>
        <v/>
      </c>
      <c r="BR564" t="str">
        <f>IF(BS564="","","'"&amp;VLOOKUP(ROUND((BS564-ROUNDDOWN(BS564,0))*1000,0),$BT$2:$BU$21,2,FALSE)&amp;"'!A"&amp;ROUNDDOWN(Codedata!BS564,0))</f>
        <v/>
      </c>
      <c r="BS564" t="str">
        <f t="shared" si="137"/>
        <v/>
      </c>
      <c r="BV564" t="str">
        <f t="shared" ca="1" si="138"/>
        <v/>
      </c>
      <c r="BW564" t="str">
        <f t="shared" ca="1" si="139"/>
        <v/>
      </c>
      <c r="BX564" t="str">
        <f t="shared" ca="1" si="140"/>
        <v/>
      </c>
      <c r="BY564" t="str">
        <f t="shared" ca="1" si="141"/>
        <v/>
      </c>
      <c r="BZ564" t="str">
        <f t="shared" ca="1" si="142"/>
        <v/>
      </c>
      <c r="CA564" t="str">
        <f t="shared" ca="1" si="143"/>
        <v/>
      </c>
      <c r="CB564" t="str">
        <f t="shared" ca="1" si="144"/>
        <v/>
      </c>
      <c r="CC564" t="str">
        <f t="shared" ca="1" si="145"/>
        <v/>
      </c>
    </row>
    <row r="565" spans="1:81" x14ac:dyDescent="0.3">
      <c r="A565">
        <f>Cash!$C570</f>
        <v>0</v>
      </c>
      <c r="B565">
        <f>Cash!$D570</f>
        <v>0</v>
      </c>
      <c r="C565">
        <f>Zicht!$C570</f>
        <v>0</v>
      </c>
      <c r="D565">
        <f>Zicht!$D570</f>
        <v>0</v>
      </c>
      <c r="E565">
        <f>Spaar!$C570</f>
        <v>0</v>
      </c>
      <c r="F565">
        <f>Spaar!$D570</f>
        <v>0</v>
      </c>
      <c r="G565">
        <f>'Reserve 1'!$C570</f>
        <v>0</v>
      </c>
      <c r="H565">
        <f>'Reserve 1'!$D570</f>
        <v>0</v>
      </c>
      <c r="I565">
        <f>'Reserve 2'!$C570</f>
        <v>0</v>
      </c>
      <c r="J565">
        <f>'Reserve 2'!$D570</f>
        <v>0</v>
      </c>
      <c r="K565">
        <f>'Reserve 3'!$C570</f>
        <v>0</v>
      </c>
      <c r="L565">
        <f>'Reserve 3'!$D570</f>
        <v>0</v>
      </c>
      <c r="M565">
        <f>'Reserve 4'!$C570</f>
        <v>0</v>
      </c>
      <c r="N565">
        <f>'Reserve 4'!$D570</f>
        <v>0</v>
      </c>
      <c r="O565">
        <f>'Reserve 5'!$C570</f>
        <v>0</v>
      </c>
      <c r="P565">
        <f>'Reserve 5'!$D570</f>
        <v>0</v>
      </c>
      <c r="Q565">
        <f>'Reserve 6'!$C570</f>
        <v>0</v>
      </c>
      <c r="R565">
        <f>'Reserve 6'!$D570</f>
        <v>0</v>
      </c>
      <c r="S565">
        <f>'Reserve 7'!$C570</f>
        <v>0</v>
      </c>
      <c r="T565">
        <f>'Reserve 7'!$D570</f>
        <v>0</v>
      </c>
      <c r="U565" t="str">
        <f>IF(A565=0,"",IF(COUNTIF(A$2:A565,A565)&gt;1,"",ROW()+(COLUMN()-20)/10000))</f>
        <v/>
      </c>
      <c r="V565" t="str">
        <f>IF(B565=0,"",IF(COUNTIF(B$2:B565,B565)&gt;1,"",ROW()+(COLUMN()-20)/10000))</f>
        <v/>
      </c>
      <c r="W565" t="str">
        <f>IF(C565=0,"",IF(COUNTIF(C$2:C565,C565)&gt;1,"",ROW()+(COLUMN()-20)/10000))</f>
        <v/>
      </c>
      <c r="X565" t="str">
        <f>IF(D565=0,"",IF(COUNTIF(D$2:D565,D565)&gt;1,"",ROW()+(COLUMN()-20)/10000))</f>
        <v/>
      </c>
      <c r="Y565" t="str">
        <f>IF(E565=0,"",IF(COUNTIF(E$2:E565,E565)&gt;1,"",ROW()+(COLUMN()-20)/10000))</f>
        <v/>
      </c>
      <c r="Z565" t="str">
        <f>IF(F565=0,"",IF(COUNTIF(F$2:F565,F565)&gt;1,"",ROW()+(COLUMN()-20)/10000))</f>
        <v/>
      </c>
      <c r="AA565" t="str">
        <f>IF(G565=0,"",IF(COUNTIF(G$2:G565,G565)&gt;1,"",ROW()+(COLUMN()-20)/10000))</f>
        <v/>
      </c>
      <c r="AB565" t="str">
        <f>IF(H565=0,"",IF(COUNTIF(H$2:H565,H565)&gt;1,"",ROW()+(COLUMN()-20)/10000))</f>
        <v/>
      </c>
      <c r="AC565" t="str">
        <f>IF(I565=0,"",IF(COUNTIF(I$2:I565,I565)&gt;1,"",ROW()+(COLUMN()-20)/10000))</f>
        <v/>
      </c>
      <c r="AD565" t="str">
        <f>IF(J565=0,"",IF(COUNTIF(J$2:J565,J565)&gt;1,"",ROW()+(COLUMN()-20)/10000))</f>
        <v/>
      </c>
      <c r="AE565" t="str">
        <f>IF(K565=0,"",IF(COUNTIF(K$2:K565,K565)&gt;1,"",ROW()+(COLUMN()-20)/10000))</f>
        <v/>
      </c>
      <c r="AF565" t="str">
        <f>IF(L565=0,"",IF(COUNTIF(L$2:L565,L565)&gt;1,"",ROW()+(COLUMN()-20)/10000))</f>
        <v/>
      </c>
      <c r="AG565" t="str">
        <f>IF(M565=0,"",IF(COUNTIF(M$2:M565,M565)&gt;1,"",ROW()+(COLUMN()-20)/10000))</f>
        <v/>
      </c>
      <c r="AH565" t="str">
        <f>IF(N565=0,"",IF(COUNTIF(N$2:N565,N565)&gt;1,"",ROW()+(COLUMN()-20)/10000))</f>
        <v/>
      </c>
      <c r="AI565" t="str">
        <f>IF(O565=0,"",IF(COUNTIF(O$2:O565,O565)&gt;1,"",ROW()+(COLUMN()-20)/10000))</f>
        <v/>
      </c>
      <c r="AJ565" t="str">
        <f>IF(P565=0,"",IF(COUNTIF(P$2:P565,P565)&gt;1,"",ROW()+(COLUMN()-20)/10000))</f>
        <v/>
      </c>
      <c r="AK565" t="str">
        <f>IF(Q565=0,"",IF(COUNTIF(Q$2:Q565,Q565)&gt;1,"",ROW()+(COLUMN()-20)/10000))</f>
        <v/>
      </c>
      <c r="AL565" t="str">
        <f>IF(R565=0,"",IF(COUNTIF(R$2:R565,R565)&gt;1,"",ROW()+(COLUMN()-20)/10000))</f>
        <v/>
      </c>
      <c r="AM565" t="str">
        <f>IF(S565=0,"",IF(COUNTIF(S$2:S565,S565)&gt;1,"",ROW()+(COLUMN()-20)/10000))</f>
        <v/>
      </c>
      <c r="AN565" t="str">
        <f>IF(T565=0,"",IF(COUNTIF(T$2:T565,T565)&gt;1,"",ROW()+(COLUMN()-20)/10000))</f>
        <v/>
      </c>
      <c r="AO565" t="str">
        <f t="shared" si="133"/>
        <v/>
      </c>
      <c r="AP565" t="str">
        <f t="shared" ca="1" si="131"/>
        <v/>
      </c>
      <c r="AQ565" t="str">
        <f ca="1">IF(AP565="","",IF(COUNTIF($AP$2:AP565,AP565)&gt;1,"",IF(AP565="overdracht",1,ROW())))</f>
        <v/>
      </c>
      <c r="AT565" t="str">
        <f t="shared" ca="1" si="134"/>
        <v/>
      </c>
      <c r="AU565" t="str">
        <f t="shared" si="135"/>
        <v/>
      </c>
      <c r="AV565" t="str">
        <f t="shared" si="136"/>
        <v/>
      </c>
      <c r="AW565" s="104" t="str">
        <f>IF(A565=Detail!$E$3,ROW()+5+(COLUMN()-48)/1000,"")</f>
        <v/>
      </c>
      <c r="AX565" t="str">
        <f>IF(B565=Detail!$E$3,ROW()+5+(COLUMN()-48)/1000,"")</f>
        <v/>
      </c>
      <c r="AY565" t="str">
        <f>IF(C565=Detail!$E$3,ROW()+5+(COLUMN()-48)/1000,"")</f>
        <v/>
      </c>
      <c r="AZ565" t="str">
        <f>IF(D565=Detail!$E$3,ROW()+5+(COLUMN()-48)/1000,"")</f>
        <v/>
      </c>
      <c r="BA565" t="str">
        <f>IF(E565=Detail!$E$3,ROW()+5+(COLUMN()-48)/1000,"")</f>
        <v/>
      </c>
      <c r="BB565" t="str">
        <f>IF(F565=Detail!$E$3,ROW()+5+(COLUMN()-48)/1000,"")</f>
        <v/>
      </c>
      <c r="BC565" t="str">
        <f>IF(G565=Detail!$E$3,ROW()+5+(COLUMN()-48)/1000,"")</f>
        <v/>
      </c>
      <c r="BD565" t="str">
        <f>IF(H565=Detail!$E$3,ROW()+5+(COLUMN()-48)/1000,"")</f>
        <v/>
      </c>
      <c r="BE565" t="str">
        <f>IF(I565=Detail!$E$3,ROW()+5+(COLUMN()-48)/1000,"")</f>
        <v/>
      </c>
      <c r="BF565" t="str">
        <f>IF(J565=Detail!$E$3,ROW()+5+(COLUMN()-48)/1000,"")</f>
        <v/>
      </c>
      <c r="BG565" t="str">
        <f>IF(K565=Detail!$E$3,ROW()+5+(COLUMN()-48)/1000,"")</f>
        <v/>
      </c>
      <c r="BH565" t="str">
        <f>IF(L565=Detail!$E$3,ROW()+5+(COLUMN()-48)/1000,"")</f>
        <v/>
      </c>
      <c r="BI565" t="str">
        <f>IF(M565=Detail!$E$3,ROW()+5+(COLUMN()-48)/1000,"")</f>
        <v/>
      </c>
      <c r="BJ565" t="str">
        <f>IF(N565=Detail!$E$3,ROW()+5+(COLUMN()-48)/1000,"")</f>
        <v/>
      </c>
      <c r="BK565" t="str">
        <f>IF(O565=Detail!$E$3,ROW()+5+(COLUMN()-48)/1000,"")</f>
        <v/>
      </c>
      <c r="BL565" t="str">
        <f>IF(P565=Detail!$E$3,ROW()+5+(COLUMN()-48)/1000,"")</f>
        <v/>
      </c>
      <c r="BM565" t="str">
        <f>IF(Q565=Detail!$E$3,ROW()+5+(COLUMN()-48)/1000,"")</f>
        <v/>
      </c>
      <c r="BN565" t="str">
        <f>IF(R565=Detail!$E$3,ROW()+5+(COLUMN()-48)/1000,"")</f>
        <v/>
      </c>
      <c r="BO565" t="str">
        <f>IF(S565=Detail!$E$3,ROW()+5+(COLUMN()-48)/1000,"")</f>
        <v/>
      </c>
      <c r="BP565" t="str">
        <f>IF(T565=Detail!$E$3,ROW()+5+(COLUMN()-48)/1000,"")</f>
        <v/>
      </c>
      <c r="BQ565" t="str">
        <f t="shared" ca="1" si="132"/>
        <v/>
      </c>
      <c r="BR565" t="str">
        <f>IF(BS565="","","'"&amp;VLOOKUP(ROUND((BS565-ROUNDDOWN(BS565,0))*1000,0),$BT$2:$BU$21,2,FALSE)&amp;"'!A"&amp;ROUNDDOWN(Codedata!BS565,0))</f>
        <v/>
      </c>
      <c r="BS565" t="str">
        <f t="shared" si="137"/>
        <v/>
      </c>
      <c r="BV565" t="str">
        <f t="shared" ca="1" si="138"/>
        <v/>
      </c>
      <c r="BW565" t="str">
        <f t="shared" ca="1" si="139"/>
        <v/>
      </c>
      <c r="BX565" t="str">
        <f t="shared" ca="1" si="140"/>
        <v/>
      </c>
      <c r="BY565" t="str">
        <f t="shared" ca="1" si="141"/>
        <v/>
      </c>
      <c r="BZ565" t="str">
        <f t="shared" ca="1" si="142"/>
        <v/>
      </c>
      <c r="CA565" t="str">
        <f t="shared" ca="1" si="143"/>
        <v/>
      </c>
      <c r="CB565" t="str">
        <f t="shared" ca="1" si="144"/>
        <v/>
      </c>
      <c r="CC565" t="str">
        <f t="shared" ca="1" si="145"/>
        <v/>
      </c>
    </row>
    <row r="566" spans="1:81" x14ac:dyDescent="0.3">
      <c r="A566">
        <f>Cash!$C571</f>
        <v>0</v>
      </c>
      <c r="B566">
        <f>Cash!$D571</f>
        <v>0</v>
      </c>
      <c r="C566">
        <f>Zicht!$C571</f>
        <v>0</v>
      </c>
      <c r="D566">
        <f>Zicht!$D571</f>
        <v>0</v>
      </c>
      <c r="E566">
        <f>Spaar!$C571</f>
        <v>0</v>
      </c>
      <c r="F566">
        <f>Spaar!$D571</f>
        <v>0</v>
      </c>
      <c r="G566">
        <f>'Reserve 1'!$C571</f>
        <v>0</v>
      </c>
      <c r="H566">
        <f>'Reserve 1'!$D571</f>
        <v>0</v>
      </c>
      <c r="I566">
        <f>'Reserve 2'!$C571</f>
        <v>0</v>
      </c>
      <c r="J566">
        <f>'Reserve 2'!$D571</f>
        <v>0</v>
      </c>
      <c r="K566">
        <f>'Reserve 3'!$C571</f>
        <v>0</v>
      </c>
      <c r="L566">
        <f>'Reserve 3'!$D571</f>
        <v>0</v>
      </c>
      <c r="M566">
        <f>'Reserve 4'!$C571</f>
        <v>0</v>
      </c>
      <c r="N566">
        <f>'Reserve 4'!$D571</f>
        <v>0</v>
      </c>
      <c r="O566">
        <f>'Reserve 5'!$C571</f>
        <v>0</v>
      </c>
      <c r="P566">
        <f>'Reserve 5'!$D571</f>
        <v>0</v>
      </c>
      <c r="Q566">
        <f>'Reserve 6'!$C571</f>
        <v>0</v>
      </c>
      <c r="R566">
        <f>'Reserve 6'!$D571</f>
        <v>0</v>
      </c>
      <c r="S566">
        <f>'Reserve 7'!$C571</f>
        <v>0</v>
      </c>
      <c r="T566">
        <f>'Reserve 7'!$D571</f>
        <v>0</v>
      </c>
      <c r="U566" t="str">
        <f>IF(A566=0,"",IF(COUNTIF(A$2:A566,A566)&gt;1,"",ROW()+(COLUMN()-20)/10000))</f>
        <v/>
      </c>
      <c r="V566" t="str">
        <f>IF(B566=0,"",IF(COUNTIF(B$2:B566,B566)&gt;1,"",ROW()+(COLUMN()-20)/10000))</f>
        <v/>
      </c>
      <c r="W566" t="str">
        <f>IF(C566=0,"",IF(COUNTIF(C$2:C566,C566)&gt;1,"",ROW()+(COLUMN()-20)/10000))</f>
        <v/>
      </c>
      <c r="X566" t="str">
        <f>IF(D566=0,"",IF(COUNTIF(D$2:D566,D566)&gt;1,"",ROW()+(COLUMN()-20)/10000))</f>
        <v/>
      </c>
      <c r="Y566" t="str">
        <f>IF(E566=0,"",IF(COUNTIF(E$2:E566,E566)&gt;1,"",ROW()+(COLUMN()-20)/10000))</f>
        <v/>
      </c>
      <c r="Z566" t="str">
        <f>IF(F566=0,"",IF(COUNTIF(F$2:F566,F566)&gt;1,"",ROW()+(COLUMN()-20)/10000))</f>
        <v/>
      </c>
      <c r="AA566" t="str">
        <f>IF(G566=0,"",IF(COUNTIF(G$2:G566,G566)&gt;1,"",ROW()+(COLUMN()-20)/10000))</f>
        <v/>
      </c>
      <c r="AB566" t="str">
        <f>IF(H566=0,"",IF(COUNTIF(H$2:H566,H566)&gt;1,"",ROW()+(COLUMN()-20)/10000))</f>
        <v/>
      </c>
      <c r="AC566" t="str">
        <f>IF(I566=0,"",IF(COUNTIF(I$2:I566,I566)&gt;1,"",ROW()+(COLUMN()-20)/10000))</f>
        <v/>
      </c>
      <c r="AD566" t="str">
        <f>IF(J566=0,"",IF(COUNTIF(J$2:J566,J566)&gt;1,"",ROW()+(COLUMN()-20)/10000))</f>
        <v/>
      </c>
      <c r="AE566" t="str">
        <f>IF(K566=0,"",IF(COUNTIF(K$2:K566,K566)&gt;1,"",ROW()+(COLUMN()-20)/10000))</f>
        <v/>
      </c>
      <c r="AF566" t="str">
        <f>IF(L566=0,"",IF(COUNTIF(L$2:L566,L566)&gt;1,"",ROW()+(COLUMN()-20)/10000))</f>
        <v/>
      </c>
      <c r="AG566" t="str">
        <f>IF(M566=0,"",IF(COUNTIF(M$2:M566,M566)&gt;1,"",ROW()+(COLUMN()-20)/10000))</f>
        <v/>
      </c>
      <c r="AH566" t="str">
        <f>IF(N566=0,"",IF(COUNTIF(N$2:N566,N566)&gt;1,"",ROW()+(COLUMN()-20)/10000))</f>
        <v/>
      </c>
      <c r="AI566" t="str">
        <f>IF(O566=0,"",IF(COUNTIF(O$2:O566,O566)&gt;1,"",ROW()+(COLUMN()-20)/10000))</f>
        <v/>
      </c>
      <c r="AJ566" t="str">
        <f>IF(P566=0,"",IF(COUNTIF(P$2:P566,P566)&gt;1,"",ROW()+(COLUMN()-20)/10000))</f>
        <v/>
      </c>
      <c r="AK566" t="str">
        <f>IF(Q566=0,"",IF(COUNTIF(Q$2:Q566,Q566)&gt;1,"",ROW()+(COLUMN()-20)/10000))</f>
        <v/>
      </c>
      <c r="AL566" t="str">
        <f>IF(R566=0,"",IF(COUNTIF(R$2:R566,R566)&gt;1,"",ROW()+(COLUMN()-20)/10000))</f>
        <v/>
      </c>
      <c r="AM566" t="str">
        <f>IF(S566=0,"",IF(COUNTIF(S$2:S566,S566)&gt;1,"",ROW()+(COLUMN()-20)/10000))</f>
        <v/>
      </c>
      <c r="AN566" t="str">
        <f>IF(T566=0,"",IF(COUNTIF(T$2:T566,T566)&gt;1,"",ROW()+(COLUMN()-20)/10000))</f>
        <v/>
      </c>
      <c r="AO566" t="str">
        <f t="shared" si="133"/>
        <v/>
      </c>
      <c r="AP566" t="str">
        <f t="shared" ca="1" si="131"/>
        <v/>
      </c>
      <c r="AQ566" t="str">
        <f ca="1">IF(AP566="","",IF(COUNTIF($AP$2:AP566,AP566)&gt;1,"",IF(AP566="overdracht",1,ROW())))</f>
        <v/>
      </c>
      <c r="AT566" t="str">
        <f t="shared" ca="1" si="134"/>
        <v/>
      </c>
      <c r="AU566" t="str">
        <f t="shared" si="135"/>
        <v/>
      </c>
      <c r="AV566" t="str">
        <f t="shared" si="136"/>
        <v/>
      </c>
      <c r="AW566" s="104" t="str">
        <f>IF(A566=Detail!$E$3,ROW()+5+(COLUMN()-48)/1000,"")</f>
        <v/>
      </c>
      <c r="AX566" t="str">
        <f>IF(B566=Detail!$E$3,ROW()+5+(COLUMN()-48)/1000,"")</f>
        <v/>
      </c>
      <c r="AY566" t="str">
        <f>IF(C566=Detail!$E$3,ROW()+5+(COLUMN()-48)/1000,"")</f>
        <v/>
      </c>
      <c r="AZ566" t="str">
        <f>IF(D566=Detail!$E$3,ROW()+5+(COLUMN()-48)/1000,"")</f>
        <v/>
      </c>
      <c r="BA566" t="str">
        <f>IF(E566=Detail!$E$3,ROW()+5+(COLUMN()-48)/1000,"")</f>
        <v/>
      </c>
      <c r="BB566" t="str">
        <f>IF(F566=Detail!$E$3,ROW()+5+(COLUMN()-48)/1000,"")</f>
        <v/>
      </c>
      <c r="BC566" t="str">
        <f>IF(G566=Detail!$E$3,ROW()+5+(COLUMN()-48)/1000,"")</f>
        <v/>
      </c>
      <c r="BD566" t="str">
        <f>IF(H566=Detail!$E$3,ROW()+5+(COLUMN()-48)/1000,"")</f>
        <v/>
      </c>
      <c r="BE566" t="str">
        <f>IF(I566=Detail!$E$3,ROW()+5+(COLUMN()-48)/1000,"")</f>
        <v/>
      </c>
      <c r="BF566" t="str">
        <f>IF(J566=Detail!$E$3,ROW()+5+(COLUMN()-48)/1000,"")</f>
        <v/>
      </c>
      <c r="BG566" t="str">
        <f>IF(K566=Detail!$E$3,ROW()+5+(COLUMN()-48)/1000,"")</f>
        <v/>
      </c>
      <c r="BH566" t="str">
        <f>IF(L566=Detail!$E$3,ROW()+5+(COLUMN()-48)/1000,"")</f>
        <v/>
      </c>
      <c r="BI566" t="str">
        <f>IF(M566=Detail!$E$3,ROW()+5+(COLUMN()-48)/1000,"")</f>
        <v/>
      </c>
      <c r="BJ566" t="str">
        <f>IF(N566=Detail!$E$3,ROW()+5+(COLUMN()-48)/1000,"")</f>
        <v/>
      </c>
      <c r="BK566" t="str">
        <f>IF(O566=Detail!$E$3,ROW()+5+(COLUMN()-48)/1000,"")</f>
        <v/>
      </c>
      <c r="BL566" t="str">
        <f>IF(P566=Detail!$E$3,ROW()+5+(COLUMN()-48)/1000,"")</f>
        <v/>
      </c>
      <c r="BM566" t="str">
        <f>IF(Q566=Detail!$E$3,ROW()+5+(COLUMN()-48)/1000,"")</f>
        <v/>
      </c>
      <c r="BN566" t="str">
        <f>IF(R566=Detail!$E$3,ROW()+5+(COLUMN()-48)/1000,"")</f>
        <v/>
      </c>
      <c r="BO566" t="str">
        <f>IF(S566=Detail!$E$3,ROW()+5+(COLUMN()-48)/1000,"")</f>
        <v/>
      </c>
      <c r="BP566" t="str">
        <f>IF(T566=Detail!$E$3,ROW()+5+(COLUMN()-48)/1000,"")</f>
        <v/>
      </c>
      <c r="BQ566" t="str">
        <f t="shared" ca="1" si="132"/>
        <v/>
      </c>
      <c r="BR566" t="str">
        <f>IF(BS566="","","'"&amp;VLOOKUP(ROUND((BS566-ROUNDDOWN(BS566,0))*1000,0),$BT$2:$BU$21,2,FALSE)&amp;"'!A"&amp;ROUNDDOWN(Codedata!BS566,0))</f>
        <v/>
      </c>
      <c r="BS566" t="str">
        <f t="shared" si="137"/>
        <v/>
      </c>
      <c r="BV566" t="str">
        <f t="shared" ca="1" si="138"/>
        <v/>
      </c>
      <c r="BW566" t="str">
        <f t="shared" ca="1" si="139"/>
        <v/>
      </c>
      <c r="BX566" t="str">
        <f t="shared" ca="1" si="140"/>
        <v/>
      </c>
      <c r="BY566" t="str">
        <f t="shared" ca="1" si="141"/>
        <v/>
      </c>
      <c r="BZ566" t="str">
        <f t="shared" ca="1" si="142"/>
        <v/>
      </c>
      <c r="CA566" t="str">
        <f t="shared" ca="1" si="143"/>
        <v/>
      </c>
      <c r="CB566" t="str">
        <f t="shared" ca="1" si="144"/>
        <v/>
      </c>
      <c r="CC566" t="str">
        <f t="shared" ca="1" si="145"/>
        <v/>
      </c>
    </row>
    <row r="567" spans="1:81" x14ac:dyDescent="0.3">
      <c r="A567">
        <f>Cash!$C572</f>
        <v>0</v>
      </c>
      <c r="B567">
        <f>Cash!$D572</f>
        <v>0</v>
      </c>
      <c r="C567">
        <f>Zicht!$C572</f>
        <v>0</v>
      </c>
      <c r="D567">
        <f>Zicht!$D572</f>
        <v>0</v>
      </c>
      <c r="E567">
        <f>Spaar!$C572</f>
        <v>0</v>
      </c>
      <c r="F567">
        <f>Spaar!$D572</f>
        <v>0</v>
      </c>
      <c r="G567">
        <f>'Reserve 1'!$C572</f>
        <v>0</v>
      </c>
      <c r="H567">
        <f>'Reserve 1'!$D572</f>
        <v>0</v>
      </c>
      <c r="I567">
        <f>'Reserve 2'!$C572</f>
        <v>0</v>
      </c>
      <c r="J567">
        <f>'Reserve 2'!$D572</f>
        <v>0</v>
      </c>
      <c r="K567">
        <f>'Reserve 3'!$C572</f>
        <v>0</v>
      </c>
      <c r="L567">
        <f>'Reserve 3'!$D572</f>
        <v>0</v>
      </c>
      <c r="M567">
        <f>'Reserve 4'!$C572</f>
        <v>0</v>
      </c>
      <c r="N567">
        <f>'Reserve 4'!$D572</f>
        <v>0</v>
      </c>
      <c r="O567">
        <f>'Reserve 5'!$C572</f>
        <v>0</v>
      </c>
      <c r="P567">
        <f>'Reserve 5'!$D572</f>
        <v>0</v>
      </c>
      <c r="Q567">
        <f>'Reserve 6'!$C572</f>
        <v>0</v>
      </c>
      <c r="R567">
        <f>'Reserve 6'!$D572</f>
        <v>0</v>
      </c>
      <c r="S567">
        <f>'Reserve 7'!$C572</f>
        <v>0</v>
      </c>
      <c r="T567">
        <f>'Reserve 7'!$D572</f>
        <v>0</v>
      </c>
      <c r="U567" t="str">
        <f>IF(A567=0,"",IF(COUNTIF(A$2:A567,A567)&gt;1,"",ROW()+(COLUMN()-20)/10000))</f>
        <v/>
      </c>
      <c r="V567" t="str">
        <f>IF(B567=0,"",IF(COUNTIF(B$2:B567,B567)&gt;1,"",ROW()+(COLUMN()-20)/10000))</f>
        <v/>
      </c>
      <c r="W567" t="str">
        <f>IF(C567=0,"",IF(COUNTIF(C$2:C567,C567)&gt;1,"",ROW()+(COLUMN()-20)/10000))</f>
        <v/>
      </c>
      <c r="X567" t="str">
        <f>IF(D567=0,"",IF(COUNTIF(D$2:D567,D567)&gt;1,"",ROW()+(COLUMN()-20)/10000))</f>
        <v/>
      </c>
      <c r="Y567" t="str">
        <f>IF(E567=0,"",IF(COUNTIF(E$2:E567,E567)&gt;1,"",ROW()+(COLUMN()-20)/10000))</f>
        <v/>
      </c>
      <c r="Z567" t="str">
        <f>IF(F567=0,"",IF(COUNTIF(F$2:F567,F567)&gt;1,"",ROW()+(COLUMN()-20)/10000))</f>
        <v/>
      </c>
      <c r="AA567" t="str">
        <f>IF(G567=0,"",IF(COUNTIF(G$2:G567,G567)&gt;1,"",ROW()+(COLUMN()-20)/10000))</f>
        <v/>
      </c>
      <c r="AB567" t="str">
        <f>IF(H567=0,"",IF(COUNTIF(H$2:H567,H567)&gt;1,"",ROW()+(COLUMN()-20)/10000))</f>
        <v/>
      </c>
      <c r="AC567" t="str">
        <f>IF(I567=0,"",IF(COUNTIF(I$2:I567,I567)&gt;1,"",ROW()+(COLUMN()-20)/10000))</f>
        <v/>
      </c>
      <c r="AD567" t="str">
        <f>IF(J567=0,"",IF(COUNTIF(J$2:J567,J567)&gt;1,"",ROW()+(COLUMN()-20)/10000))</f>
        <v/>
      </c>
      <c r="AE567" t="str">
        <f>IF(K567=0,"",IF(COUNTIF(K$2:K567,K567)&gt;1,"",ROW()+(COLUMN()-20)/10000))</f>
        <v/>
      </c>
      <c r="AF567" t="str">
        <f>IF(L567=0,"",IF(COUNTIF(L$2:L567,L567)&gt;1,"",ROW()+(COLUMN()-20)/10000))</f>
        <v/>
      </c>
      <c r="AG567" t="str">
        <f>IF(M567=0,"",IF(COUNTIF(M$2:M567,M567)&gt;1,"",ROW()+(COLUMN()-20)/10000))</f>
        <v/>
      </c>
      <c r="AH567" t="str">
        <f>IF(N567=0,"",IF(COUNTIF(N$2:N567,N567)&gt;1,"",ROW()+(COLUMN()-20)/10000))</f>
        <v/>
      </c>
      <c r="AI567" t="str">
        <f>IF(O567=0,"",IF(COUNTIF(O$2:O567,O567)&gt;1,"",ROW()+(COLUMN()-20)/10000))</f>
        <v/>
      </c>
      <c r="AJ567" t="str">
        <f>IF(P567=0,"",IF(COUNTIF(P$2:P567,P567)&gt;1,"",ROW()+(COLUMN()-20)/10000))</f>
        <v/>
      </c>
      <c r="AK567" t="str">
        <f>IF(Q567=0,"",IF(COUNTIF(Q$2:Q567,Q567)&gt;1,"",ROW()+(COLUMN()-20)/10000))</f>
        <v/>
      </c>
      <c r="AL567" t="str">
        <f>IF(R567=0,"",IF(COUNTIF(R$2:R567,R567)&gt;1,"",ROW()+(COLUMN()-20)/10000))</f>
        <v/>
      </c>
      <c r="AM567" t="str">
        <f>IF(S567=0,"",IF(COUNTIF(S$2:S567,S567)&gt;1,"",ROW()+(COLUMN()-20)/10000))</f>
        <v/>
      </c>
      <c r="AN567" t="str">
        <f>IF(T567=0,"",IF(COUNTIF(T$2:T567,T567)&gt;1,"",ROW()+(COLUMN()-20)/10000))</f>
        <v/>
      </c>
      <c r="AO567" t="str">
        <f t="shared" si="133"/>
        <v/>
      </c>
      <c r="AP567" t="str">
        <f t="shared" ca="1" si="131"/>
        <v/>
      </c>
      <c r="AQ567" t="str">
        <f ca="1">IF(AP567="","",IF(COUNTIF($AP$2:AP567,AP567)&gt;1,"",IF(AP567="overdracht",1,ROW())))</f>
        <v/>
      </c>
      <c r="AT567" t="str">
        <f t="shared" ca="1" si="134"/>
        <v/>
      </c>
      <c r="AU567" t="str">
        <f t="shared" si="135"/>
        <v/>
      </c>
      <c r="AV567" t="str">
        <f t="shared" si="136"/>
        <v/>
      </c>
      <c r="AW567" s="104" t="str">
        <f>IF(A567=Detail!$E$3,ROW()+5+(COLUMN()-48)/1000,"")</f>
        <v/>
      </c>
      <c r="AX567" t="str">
        <f>IF(B567=Detail!$E$3,ROW()+5+(COLUMN()-48)/1000,"")</f>
        <v/>
      </c>
      <c r="AY567" t="str">
        <f>IF(C567=Detail!$E$3,ROW()+5+(COLUMN()-48)/1000,"")</f>
        <v/>
      </c>
      <c r="AZ567" t="str">
        <f>IF(D567=Detail!$E$3,ROW()+5+(COLUMN()-48)/1000,"")</f>
        <v/>
      </c>
      <c r="BA567" t="str">
        <f>IF(E567=Detail!$E$3,ROW()+5+(COLUMN()-48)/1000,"")</f>
        <v/>
      </c>
      <c r="BB567" t="str">
        <f>IF(F567=Detail!$E$3,ROW()+5+(COLUMN()-48)/1000,"")</f>
        <v/>
      </c>
      <c r="BC567" t="str">
        <f>IF(G567=Detail!$E$3,ROW()+5+(COLUMN()-48)/1000,"")</f>
        <v/>
      </c>
      <c r="BD567" t="str">
        <f>IF(H567=Detail!$E$3,ROW()+5+(COLUMN()-48)/1000,"")</f>
        <v/>
      </c>
      <c r="BE567" t="str">
        <f>IF(I567=Detail!$E$3,ROW()+5+(COLUMN()-48)/1000,"")</f>
        <v/>
      </c>
      <c r="BF567" t="str">
        <f>IF(J567=Detail!$E$3,ROW()+5+(COLUMN()-48)/1000,"")</f>
        <v/>
      </c>
      <c r="BG567" t="str">
        <f>IF(K567=Detail!$E$3,ROW()+5+(COLUMN()-48)/1000,"")</f>
        <v/>
      </c>
      <c r="BH567" t="str">
        <f>IF(L567=Detail!$E$3,ROW()+5+(COLUMN()-48)/1000,"")</f>
        <v/>
      </c>
      <c r="BI567" t="str">
        <f>IF(M567=Detail!$E$3,ROW()+5+(COLUMN()-48)/1000,"")</f>
        <v/>
      </c>
      <c r="BJ567" t="str">
        <f>IF(N567=Detail!$E$3,ROW()+5+(COLUMN()-48)/1000,"")</f>
        <v/>
      </c>
      <c r="BK567" t="str">
        <f>IF(O567=Detail!$E$3,ROW()+5+(COLUMN()-48)/1000,"")</f>
        <v/>
      </c>
      <c r="BL567" t="str">
        <f>IF(P567=Detail!$E$3,ROW()+5+(COLUMN()-48)/1000,"")</f>
        <v/>
      </c>
      <c r="BM567" t="str">
        <f>IF(Q567=Detail!$E$3,ROW()+5+(COLUMN()-48)/1000,"")</f>
        <v/>
      </c>
      <c r="BN567" t="str">
        <f>IF(R567=Detail!$E$3,ROW()+5+(COLUMN()-48)/1000,"")</f>
        <v/>
      </c>
      <c r="BO567" t="str">
        <f>IF(S567=Detail!$E$3,ROW()+5+(COLUMN()-48)/1000,"")</f>
        <v/>
      </c>
      <c r="BP567" t="str">
        <f>IF(T567=Detail!$E$3,ROW()+5+(COLUMN()-48)/1000,"")</f>
        <v/>
      </c>
      <c r="BQ567" t="str">
        <f t="shared" ca="1" si="132"/>
        <v/>
      </c>
      <c r="BR567" t="str">
        <f>IF(BS567="","","'"&amp;VLOOKUP(ROUND((BS567-ROUNDDOWN(BS567,0))*1000,0),$BT$2:$BU$21,2,FALSE)&amp;"'!A"&amp;ROUNDDOWN(Codedata!BS567,0))</f>
        <v/>
      </c>
      <c r="BS567" t="str">
        <f t="shared" si="137"/>
        <v/>
      </c>
      <c r="BV567" t="str">
        <f t="shared" ca="1" si="138"/>
        <v/>
      </c>
      <c r="BW567" t="str">
        <f t="shared" ca="1" si="139"/>
        <v/>
      </c>
      <c r="BX567" t="str">
        <f t="shared" ca="1" si="140"/>
        <v/>
      </c>
      <c r="BY567" t="str">
        <f t="shared" ca="1" si="141"/>
        <v/>
      </c>
      <c r="BZ567" t="str">
        <f t="shared" ca="1" si="142"/>
        <v/>
      </c>
      <c r="CA567" t="str">
        <f t="shared" ca="1" si="143"/>
        <v/>
      </c>
      <c r="CB567" t="str">
        <f t="shared" ca="1" si="144"/>
        <v/>
      </c>
      <c r="CC567" t="str">
        <f t="shared" ca="1" si="145"/>
        <v/>
      </c>
    </row>
    <row r="568" spans="1:81" x14ac:dyDescent="0.3">
      <c r="A568">
        <f>Cash!$C573</f>
        <v>0</v>
      </c>
      <c r="B568">
        <f>Cash!$D573</f>
        <v>0</v>
      </c>
      <c r="C568">
        <f>Zicht!$C573</f>
        <v>0</v>
      </c>
      <c r="D568">
        <f>Zicht!$D573</f>
        <v>0</v>
      </c>
      <c r="E568">
        <f>Spaar!$C573</f>
        <v>0</v>
      </c>
      <c r="F568">
        <f>Spaar!$D573</f>
        <v>0</v>
      </c>
      <c r="G568">
        <f>'Reserve 1'!$C573</f>
        <v>0</v>
      </c>
      <c r="H568">
        <f>'Reserve 1'!$D573</f>
        <v>0</v>
      </c>
      <c r="I568">
        <f>'Reserve 2'!$C573</f>
        <v>0</v>
      </c>
      <c r="J568">
        <f>'Reserve 2'!$D573</f>
        <v>0</v>
      </c>
      <c r="K568">
        <f>'Reserve 3'!$C573</f>
        <v>0</v>
      </c>
      <c r="L568">
        <f>'Reserve 3'!$D573</f>
        <v>0</v>
      </c>
      <c r="M568">
        <f>'Reserve 4'!$C573</f>
        <v>0</v>
      </c>
      <c r="N568">
        <f>'Reserve 4'!$D573</f>
        <v>0</v>
      </c>
      <c r="O568">
        <f>'Reserve 5'!$C573</f>
        <v>0</v>
      </c>
      <c r="P568">
        <f>'Reserve 5'!$D573</f>
        <v>0</v>
      </c>
      <c r="Q568">
        <f>'Reserve 6'!$C573</f>
        <v>0</v>
      </c>
      <c r="R568">
        <f>'Reserve 6'!$D573</f>
        <v>0</v>
      </c>
      <c r="S568">
        <f>'Reserve 7'!$C573</f>
        <v>0</v>
      </c>
      <c r="T568">
        <f>'Reserve 7'!$D573</f>
        <v>0</v>
      </c>
      <c r="U568" t="str">
        <f>IF(A568=0,"",IF(COUNTIF(A$2:A568,A568)&gt;1,"",ROW()+(COLUMN()-20)/10000))</f>
        <v/>
      </c>
      <c r="V568" t="str">
        <f>IF(B568=0,"",IF(COUNTIF(B$2:B568,B568)&gt;1,"",ROW()+(COLUMN()-20)/10000))</f>
        <v/>
      </c>
      <c r="W568" t="str">
        <f>IF(C568=0,"",IF(COUNTIF(C$2:C568,C568)&gt;1,"",ROW()+(COLUMN()-20)/10000))</f>
        <v/>
      </c>
      <c r="X568" t="str">
        <f>IF(D568=0,"",IF(COUNTIF(D$2:D568,D568)&gt;1,"",ROW()+(COLUMN()-20)/10000))</f>
        <v/>
      </c>
      <c r="Y568" t="str">
        <f>IF(E568=0,"",IF(COUNTIF(E$2:E568,E568)&gt;1,"",ROW()+(COLUMN()-20)/10000))</f>
        <v/>
      </c>
      <c r="Z568" t="str">
        <f>IF(F568=0,"",IF(COUNTIF(F$2:F568,F568)&gt;1,"",ROW()+(COLUMN()-20)/10000))</f>
        <v/>
      </c>
      <c r="AA568" t="str">
        <f>IF(G568=0,"",IF(COUNTIF(G$2:G568,G568)&gt;1,"",ROW()+(COLUMN()-20)/10000))</f>
        <v/>
      </c>
      <c r="AB568" t="str">
        <f>IF(H568=0,"",IF(COUNTIF(H$2:H568,H568)&gt;1,"",ROW()+(COLUMN()-20)/10000))</f>
        <v/>
      </c>
      <c r="AC568" t="str">
        <f>IF(I568=0,"",IF(COUNTIF(I$2:I568,I568)&gt;1,"",ROW()+(COLUMN()-20)/10000))</f>
        <v/>
      </c>
      <c r="AD568" t="str">
        <f>IF(J568=0,"",IF(COUNTIF(J$2:J568,J568)&gt;1,"",ROW()+(COLUMN()-20)/10000))</f>
        <v/>
      </c>
      <c r="AE568" t="str">
        <f>IF(K568=0,"",IF(COUNTIF(K$2:K568,K568)&gt;1,"",ROW()+(COLUMN()-20)/10000))</f>
        <v/>
      </c>
      <c r="AF568" t="str">
        <f>IF(L568=0,"",IF(COUNTIF(L$2:L568,L568)&gt;1,"",ROW()+(COLUMN()-20)/10000))</f>
        <v/>
      </c>
      <c r="AG568" t="str">
        <f>IF(M568=0,"",IF(COUNTIF(M$2:M568,M568)&gt;1,"",ROW()+(COLUMN()-20)/10000))</f>
        <v/>
      </c>
      <c r="AH568" t="str">
        <f>IF(N568=0,"",IF(COUNTIF(N$2:N568,N568)&gt;1,"",ROW()+(COLUMN()-20)/10000))</f>
        <v/>
      </c>
      <c r="AI568" t="str">
        <f>IF(O568=0,"",IF(COUNTIF(O$2:O568,O568)&gt;1,"",ROW()+(COLUMN()-20)/10000))</f>
        <v/>
      </c>
      <c r="AJ568" t="str">
        <f>IF(P568=0,"",IF(COUNTIF(P$2:P568,P568)&gt;1,"",ROW()+(COLUMN()-20)/10000))</f>
        <v/>
      </c>
      <c r="AK568" t="str">
        <f>IF(Q568=0,"",IF(COUNTIF(Q$2:Q568,Q568)&gt;1,"",ROW()+(COLUMN()-20)/10000))</f>
        <v/>
      </c>
      <c r="AL568" t="str">
        <f>IF(R568=0,"",IF(COUNTIF(R$2:R568,R568)&gt;1,"",ROW()+(COLUMN()-20)/10000))</f>
        <v/>
      </c>
      <c r="AM568" t="str">
        <f>IF(S568=0,"",IF(COUNTIF(S$2:S568,S568)&gt;1,"",ROW()+(COLUMN()-20)/10000))</f>
        <v/>
      </c>
      <c r="AN568" t="str">
        <f>IF(T568=0,"",IF(COUNTIF(T$2:T568,T568)&gt;1,"",ROW()+(COLUMN()-20)/10000))</f>
        <v/>
      </c>
      <c r="AO568" t="str">
        <f t="shared" si="133"/>
        <v/>
      </c>
      <c r="AP568" t="str">
        <f t="shared" ca="1" si="131"/>
        <v/>
      </c>
      <c r="AQ568" t="str">
        <f ca="1">IF(AP568="","",IF(COUNTIF($AP$2:AP568,AP568)&gt;1,"",IF(AP568="overdracht",1,ROW())))</f>
        <v/>
      </c>
      <c r="AT568" t="str">
        <f t="shared" ca="1" si="134"/>
        <v/>
      </c>
      <c r="AU568" t="str">
        <f t="shared" si="135"/>
        <v/>
      </c>
      <c r="AV568" t="str">
        <f t="shared" si="136"/>
        <v/>
      </c>
      <c r="AW568" s="104" t="str">
        <f>IF(A568=Detail!$E$3,ROW()+5+(COLUMN()-48)/1000,"")</f>
        <v/>
      </c>
      <c r="AX568" t="str">
        <f>IF(B568=Detail!$E$3,ROW()+5+(COLUMN()-48)/1000,"")</f>
        <v/>
      </c>
      <c r="AY568" t="str">
        <f>IF(C568=Detail!$E$3,ROW()+5+(COLUMN()-48)/1000,"")</f>
        <v/>
      </c>
      <c r="AZ568" t="str">
        <f>IF(D568=Detail!$E$3,ROW()+5+(COLUMN()-48)/1000,"")</f>
        <v/>
      </c>
      <c r="BA568" t="str">
        <f>IF(E568=Detail!$E$3,ROW()+5+(COLUMN()-48)/1000,"")</f>
        <v/>
      </c>
      <c r="BB568" t="str">
        <f>IF(F568=Detail!$E$3,ROW()+5+(COLUMN()-48)/1000,"")</f>
        <v/>
      </c>
      <c r="BC568" t="str">
        <f>IF(G568=Detail!$E$3,ROW()+5+(COLUMN()-48)/1000,"")</f>
        <v/>
      </c>
      <c r="BD568" t="str">
        <f>IF(H568=Detail!$E$3,ROW()+5+(COLUMN()-48)/1000,"")</f>
        <v/>
      </c>
      <c r="BE568" t="str">
        <f>IF(I568=Detail!$E$3,ROW()+5+(COLUMN()-48)/1000,"")</f>
        <v/>
      </c>
      <c r="BF568" t="str">
        <f>IF(J568=Detail!$E$3,ROW()+5+(COLUMN()-48)/1000,"")</f>
        <v/>
      </c>
      <c r="BG568" t="str">
        <f>IF(K568=Detail!$E$3,ROW()+5+(COLUMN()-48)/1000,"")</f>
        <v/>
      </c>
      <c r="BH568" t="str">
        <f>IF(L568=Detail!$E$3,ROW()+5+(COLUMN()-48)/1000,"")</f>
        <v/>
      </c>
      <c r="BI568" t="str">
        <f>IF(M568=Detail!$E$3,ROW()+5+(COLUMN()-48)/1000,"")</f>
        <v/>
      </c>
      <c r="BJ568" t="str">
        <f>IF(N568=Detail!$E$3,ROW()+5+(COLUMN()-48)/1000,"")</f>
        <v/>
      </c>
      <c r="BK568" t="str">
        <f>IF(O568=Detail!$E$3,ROW()+5+(COLUMN()-48)/1000,"")</f>
        <v/>
      </c>
      <c r="BL568" t="str">
        <f>IF(P568=Detail!$E$3,ROW()+5+(COLUMN()-48)/1000,"")</f>
        <v/>
      </c>
      <c r="BM568" t="str">
        <f>IF(Q568=Detail!$E$3,ROW()+5+(COLUMN()-48)/1000,"")</f>
        <v/>
      </c>
      <c r="BN568" t="str">
        <f>IF(R568=Detail!$E$3,ROW()+5+(COLUMN()-48)/1000,"")</f>
        <v/>
      </c>
      <c r="BO568" t="str">
        <f>IF(S568=Detail!$E$3,ROW()+5+(COLUMN()-48)/1000,"")</f>
        <v/>
      </c>
      <c r="BP568" t="str">
        <f>IF(T568=Detail!$E$3,ROW()+5+(COLUMN()-48)/1000,"")</f>
        <v/>
      </c>
      <c r="BQ568" t="str">
        <f t="shared" ca="1" si="132"/>
        <v/>
      </c>
      <c r="BR568" t="str">
        <f>IF(BS568="","","'"&amp;VLOOKUP(ROUND((BS568-ROUNDDOWN(BS568,0))*1000,0),$BT$2:$BU$21,2,FALSE)&amp;"'!A"&amp;ROUNDDOWN(Codedata!BS568,0))</f>
        <v/>
      </c>
      <c r="BS568" t="str">
        <f t="shared" si="137"/>
        <v/>
      </c>
      <c r="BV568" t="str">
        <f t="shared" ca="1" si="138"/>
        <v/>
      </c>
      <c r="BW568" t="str">
        <f t="shared" ca="1" si="139"/>
        <v/>
      </c>
      <c r="BX568" t="str">
        <f t="shared" ca="1" si="140"/>
        <v/>
      </c>
      <c r="BY568" t="str">
        <f t="shared" ca="1" si="141"/>
        <v/>
      </c>
      <c r="BZ568" t="str">
        <f t="shared" ca="1" si="142"/>
        <v/>
      </c>
      <c r="CA568" t="str">
        <f t="shared" ca="1" si="143"/>
        <v/>
      </c>
      <c r="CB568" t="str">
        <f t="shared" ca="1" si="144"/>
        <v/>
      </c>
      <c r="CC568" t="str">
        <f t="shared" ca="1" si="145"/>
        <v/>
      </c>
    </row>
    <row r="569" spans="1:81" x14ac:dyDescent="0.3">
      <c r="A569">
        <f>Cash!$C574</f>
        <v>0</v>
      </c>
      <c r="B569">
        <f>Cash!$D574</f>
        <v>0</v>
      </c>
      <c r="C569">
        <f>Zicht!$C574</f>
        <v>0</v>
      </c>
      <c r="D569">
        <f>Zicht!$D574</f>
        <v>0</v>
      </c>
      <c r="E569">
        <f>Spaar!$C574</f>
        <v>0</v>
      </c>
      <c r="F569">
        <f>Spaar!$D574</f>
        <v>0</v>
      </c>
      <c r="G569">
        <f>'Reserve 1'!$C574</f>
        <v>0</v>
      </c>
      <c r="H569">
        <f>'Reserve 1'!$D574</f>
        <v>0</v>
      </c>
      <c r="I569">
        <f>'Reserve 2'!$C574</f>
        <v>0</v>
      </c>
      <c r="J569">
        <f>'Reserve 2'!$D574</f>
        <v>0</v>
      </c>
      <c r="K569">
        <f>'Reserve 3'!$C574</f>
        <v>0</v>
      </c>
      <c r="L569">
        <f>'Reserve 3'!$D574</f>
        <v>0</v>
      </c>
      <c r="M569">
        <f>'Reserve 4'!$C574</f>
        <v>0</v>
      </c>
      <c r="N569">
        <f>'Reserve 4'!$D574</f>
        <v>0</v>
      </c>
      <c r="O569">
        <f>'Reserve 5'!$C574</f>
        <v>0</v>
      </c>
      <c r="P569">
        <f>'Reserve 5'!$D574</f>
        <v>0</v>
      </c>
      <c r="Q569">
        <f>'Reserve 6'!$C574</f>
        <v>0</v>
      </c>
      <c r="R569">
        <f>'Reserve 6'!$D574</f>
        <v>0</v>
      </c>
      <c r="S569">
        <f>'Reserve 7'!$C574</f>
        <v>0</v>
      </c>
      <c r="T569">
        <f>'Reserve 7'!$D574</f>
        <v>0</v>
      </c>
      <c r="U569" t="str">
        <f>IF(A569=0,"",IF(COUNTIF(A$2:A569,A569)&gt;1,"",ROW()+(COLUMN()-20)/10000))</f>
        <v/>
      </c>
      <c r="V569" t="str">
        <f>IF(B569=0,"",IF(COUNTIF(B$2:B569,B569)&gt;1,"",ROW()+(COLUMN()-20)/10000))</f>
        <v/>
      </c>
      <c r="W569" t="str">
        <f>IF(C569=0,"",IF(COUNTIF(C$2:C569,C569)&gt;1,"",ROW()+(COLUMN()-20)/10000))</f>
        <v/>
      </c>
      <c r="X569" t="str">
        <f>IF(D569=0,"",IF(COUNTIF(D$2:D569,D569)&gt;1,"",ROW()+(COLUMN()-20)/10000))</f>
        <v/>
      </c>
      <c r="Y569" t="str">
        <f>IF(E569=0,"",IF(COUNTIF(E$2:E569,E569)&gt;1,"",ROW()+(COLUMN()-20)/10000))</f>
        <v/>
      </c>
      <c r="Z569" t="str">
        <f>IF(F569=0,"",IF(COUNTIF(F$2:F569,F569)&gt;1,"",ROW()+(COLUMN()-20)/10000))</f>
        <v/>
      </c>
      <c r="AA569" t="str">
        <f>IF(G569=0,"",IF(COUNTIF(G$2:G569,G569)&gt;1,"",ROW()+(COLUMN()-20)/10000))</f>
        <v/>
      </c>
      <c r="AB569" t="str">
        <f>IF(H569=0,"",IF(COUNTIF(H$2:H569,H569)&gt;1,"",ROW()+(COLUMN()-20)/10000))</f>
        <v/>
      </c>
      <c r="AC569" t="str">
        <f>IF(I569=0,"",IF(COUNTIF(I$2:I569,I569)&gt;1,"",ROW()+(COLUMN()-20)/10000))</f>
        <v/>
      </c>
      <c r="AD569" t="str">
        <f>IF(J569=0,"",IF(COUNTIF(J$2:J569,J569)&gt;1,"",ROW()+(COLUMN()-20)/10000))</f>
        <v/>
      </c>
      <c r="AE569" t="str">
        <f>IF(K569=0,"",IF(COUNTIF(K$2:K569,K569)&gt;1,"",ROW()+(COLUMN()-20)/10000))</f>
        <v/>
      </c>
      <c r="AF569" t="str">
        <f>IF(L569=0,"",IF(COUNTIF(L$2:L569,L569)&gt;1,"",ROW()+(COLUMN()-20)/10000))</f>
        <v/>
      </c>
      <c r="AG569" t="str">
        <f>IF(M569=0,"",IF(COUNTIF(M$2:M569,M569)&gt;1,"",ROW()+(COLUMN()-20)/10000))</f>
        <v/>
      </c>
      <c r="AH569" t="str">
        <f>IF(N569=0,"",IF(COUNTIF(N$2:N569,N569)&gt;1,"",ROW()+(COLUMN()-20)/10000))</f>
        <v/>
      </c>
      <c r="AI569" t="str">
        <f>IF(O569=0,"",IF(COUNTIF(O$2:O569,O569)&gt;1,"",ROW()+(COLUMN()-20)/10000))</f>
        <v/>
      </c>
      <c r="AJ569" t="str">
        <f>IF(P569=0,"",IF(COUNTIF(P$2:P569,P569)&gt;1,"",ROW()+(COLUMN()-20)/10000))</f>
        <v/>
      </c>
      <c r="AK569" t="str">
        <f>IF(Q569=0,"",IF(COUNTIF(Q$2:Q569,Q569)&gt;1,"",ROW()+(COLUMN()-20)/10000))</f>
        <v/>
      </c>
      <c r="AL569" t="str">
        <f>IF(R569=0,"",IF(COUNTIF(R$2:R569,R569)&gt;1,"",ROW()+(COLUMN()-20)/10000))</f>
        <v/>
      </c>
      <c r="AM569" t="str">
        <f>IF(S569=0,"",IF(COUNTIF(S$2:S569,S569)&gt;1,"",ROW()+(COLUMN()-20)/10000))</f>
        <v/>
      </c>
      <c r="AN569" t="str">
        <f>IF(T569=0,"",IF(COUNTIF(T$2:T569,T569)&gt;1,"",ROW()+(COLUMN()-20)/10000))</f>
        <v/>
      </c>
      <c r="AO569" t="str">
        <f t="shared" si="133"/>
        <v/>
      </c>
      <c r="AP569" t="str">
        <f t="shared" ca="1" si="131"/>
        <v/>
      </c>
      <c r="AQ569" t="str">
        <f ca="1">IF(AP569="","",IF(COUNTIF($AP$2:AP569,AP569)&gt;1,"",IF(AP569="overdracht",1,ROW())))</f>
        <v/>
      </c>
      <c r="AT569" t="str">
        <f t="shared" ca="1" si="134"/>
        <v/>
      </c>
      <c r="AU569" t="str">
        <f t="shared" si="135"/>
        <v/>
      </c>
      <c r="AV569" t="str">
        <f t="shared" si="136"/>
        <v/>
      </c>
      <c r="AW569" s="104" t="str">
        <f>IF(A569=Detail!$E$3,ROW()+5+(COLUMN()-48)/1000,"")</f>
        <v/>
      </c>
      <c r="AX569" t="str">
        <f>IF(B569=Detail!$E$3,ROW()+5+(COLUMN()-48)/1000,"")</f>
        <v/>
      </c>
      <c r="AY569" t="str">
        <f>IF(C569=Detail!$E$3,ROW()+5+(COLUMN()-48)/1000,"")</f>
        <v/>
      </c>
      <c r="AZ569" t="str">
        <f>IF(D569=Detail!$E$3,ROW()+5+(COLUMN()-48)/1000,"")</f>
        <v/>
      </c>
      <c r="BA569" t="str">
        <f>IF(E569=Detail!$E$3,ROW()+5+(COLUMN()-48)/1000,"")</f>
        <v/>
      </c>
      <c r="BB569" t="str">
        <f>IF(F569=Detail!$E$3,ROW()+5+(COLUMN()-48)/1000,"")</f>
        <v/>
      </c>
      <c r="BC569" t="str">
        <f>IF(G569=Detail!$E$3,ROW()+5+(COLUMN()-48)/1000,"")</f>
        <v/>
      </c>
      <c r="BD569" t="str">
        <f>IF(H569=Detail!$E$3,ROW()+5+(COLUMN()-48)/1000,"")</f>
        <v/>
      </c>
      <c r="BE569" t="str">
        <f>IF(I569=Detail!$E$3,ROW()+5+(COLUMN()-48)/1000,"")</f>
        <v/>
      </c>
      <c r="BF569" t="str">
        <f>IF(J569=Detail!$E$3,ROW()+5+(COLUMN()-48)/1000,"")</f>
        <v/>
      </c>
      <c r="BG569" t="str">
        <f>IF(K569=Detail!$E$3,ROW()+5+(COLUMN()-48)/1000,"")</f>
        <v/>
      </c>
      <c r="BH569" t="str">
        <f>IF(L569=Detail!$E$3,ROW()+5+(COLUMN()-48)/1000,"")</f>
        <v/>
      </c>
      <c r="BI569" t="str">
        <f>IF(M569=Detail!$E$3,ROW()+5+(COLUMN()-48)/1000,"")</f>
        <v/>
      </c>
      <c r="BJ569" t="str">
        <f>IF(N569=Detail!$E$3,ROW()+5+(COLUMN()-48)/1000,"")</f>
        <v/>
      </c>
      <c r="BK569" t="str">
        <f>IF(O569=Detail!$E$3,ROW()+5+(COLUMN()-48)/1000,"")</f>
        <v/>
      </c>
      <c r="BL569" t="str">
        <f>IF(P569=Detail!$E$3,ROW()+5+(COLUMN()-48)/1000,"")</f>
        <v/>
      </c>
      <c r="BM569" t="str">
        <f>IF(Q569=Detail!$E$3,ROW()+5+(COLUMN()-48)/1000,"")</f>
        <v/>
      </c>
      <c r="BN569" t="str">
        <f>IF(R569=Detail!$E$3,ROW()+5+(COLUMN()-48)/1000,"")</f>
        <v/>
      </c>
      <c r="BO569" t="str">
        <f>IF(S569=Detail!$E$3,ROW()+5+(COLUMN()-48)/1000,"")</f>
        <v/>
      </c>
      <c r="BP569" t="str">
        <f>IF(T569=Detail!$E$3,ROW()+5+(COLUMN()-48)/1000,"")</f>
        <v/>
      </c>
      <c r="BQ569" t="str">
        <f t="shared" ca="1" si="132"/>
        <v/>
      </c>
      <c r="BR569" t="str">
        <f>IF(BS569="","","'"&amp;VLOOKUP(ROUND((BS569-ROUNDDOWN(BS569,0))*1000,0),$BT$2:$BU$21,2,FALSE)&amp;"'!A"&amp;ROUNDDOWN(Codedata!BS569,0))</f>
        <v/>
      </c>
      <c r="BS569" t="str">
        <f t="shared" si="137"/>
        <v/>
      </c>
      <c r="BV569" t="str">
        <f t="shared" ca="1" si="138"/>
        <v/>
      </c>
      <c r="BW569" t="str">
        <f t="shared" ca="1" si="139"/>
        <v/>
      </c>
      <c r="BX569" t="str">
        <f t="shared" ca="1" si="140"/>
        <v/>
      </c>
      <c r="BY569" t="str">
        <f t="shared" ca="1" si="141"/>
        <v/>
      </c>
      <c r="BZ569" t="str">
        <f t="shared" ca="1" si="142"/>
        <v/>
      </c>
      <c r="CA569" t="str">
        <f t="shared" ca="1" si="143"/>
        <v/>
      </c>
      <c r="CB569" t="str">
        <f t="shared" ca="1" si="144"/>
        <v/>
      </c>
      <c r="CC569" t="str">
        <f t="shared" ca="1" si="145"/>
        <v/>
      </c>
    </row>
    <row r="570" spans="1:81" x14ac:dyDescent="0.3">
      <c r="A570">
        <f>Cash!$C575</f>
        <v>0</v>
      </c>
      <c r="B570">
        <f>Cash!$D575</f>
        <v>0</v>
      </c>
      <c r="C570">
        <f>Zicht!$C575</f>
        <v>0</v>
      </c>
      <c r="D570">
        <f>Zicht!$D575</f>
        <v>0</v>
      </c>
      <c r="E570">
        <f>Spaar!$C575</f>
        <v>0</v>
      </c>
      <c r="F570">
        <f>Spaar!$D575</f>
        <v>0</v>
      </c>
      <c r="G570">
        <f>'Reserve 1'!$C575</f>
        <v>0</v>
      </c>
      <c r="H570">
        <f>'Reserve 1'!$D575</f>
        <v>0</v>
      </c>
      <c r="I570">
        <f>'Reserve 2'!$C575</f>
        <v>0</v>
      </c>
      <c r="J570">
        <f>'Reserve 2'!$D575</f>
        <v>0</v>
      </c>
      <c r="K570">
        <f>'Reserve 3'!$C575</f>
        <v>0</v>
      </c>
      <c r="L570">
        <f>'Reserve 3'!$D575</f>
        <v>0</v>
      </c>
      <c r="M570">
        <f>'Reserve 4'!$C575</f>
        <v>0</v>
      </c>
      <c r="N570">
        <f>'Reserve 4'!$D575</f>
        <v>0</v>
      </c>
      <c r="O570">
        <f>'Reserve 5'!$C575</f>
        <v>0</v>
      </c>
      <c r="P570">
        <f>'Reserve 5'!$D575</f>
        <v>0</v>
      </c>
      <c r="Q570">
        <f>'Reserve 6'!$C575</f>
        <v>0</v>
      </c>
      <c r="R570">
        <f>'Reserve 6'!$D575</f>
        <v>0</v>
      </c>
      <c r="S570">
        <f>'Reserve 7'!$C575</f>
        <v>0</v>
      </c>
      <c r="T570">
        <f>'Reserve 7'!$D575</f>
        <v>0</v>
      </c>
      <c r="U570" t="str">
        <f>IF(A570=0,"",IF(COUNTIF(A$2:A570,A570)&gt;1,"",ROW()+(COLUMN()-20)/10000))</f>
        <v/>
      </c>
      <c r="V570" t="str">
        <f>IF(B570=0,"",IF(COUNTIF(B$2:B570,B570)&gt;1,"",ROW()+(COLUMN()-20)/10000))</f>
        <v/>
      </c>
      <c r="W570" t="str">
        <f>IF(C570=0,"",IF(COUNTIF(C$2:C570,C570)&gt;1,"",ROW()+(COLUMN()-20)/10000))</f>
        <v/>
      </c>
      <c r="X570" t="str">
        <f>IF(D570=0,"",IF(COUNTIF(D$2:D570,D570)&gt;1,"",ROW()+(COLUMN()-20)/10000))</f>
        <v/>
      </c>
      <c r="Y570" t="str">
        <f>IF(E570=0,"",IF(COUNTIF(E$2:E570,E570)&gt;1,"",ROW()+(COLUMN()-20)/10000))</f>
        <v/>
      </c>
      <c r="Z570" t="str">
        <f>IF(F570=0,"",IF(COUNTIF(F$2:F570,F570)&gt;1,"",ROW()+(COLUMN()-20)/10000))</f>
        <v/>
      </c>
      <c r="AA570" t="str">
        <f>IF(G570=0,"",IF(COUNTIF(G$2:G570,G570)&gt;1,"",ROW()+(COLUMN()-20)/10000))</f>
        <v/>
      </c>
      <c r="AB570" t="str">
        <f>IF(H570=0,"",IF(COUNTIF(H$2:H570,H570)&gt;1,"",ROW()+(COLUMN()-20)/10000))</f>
        <v/>
      </c>
      <c r="AC570" t="str">
        <f>IF(I570=0,"",IF(COUNTIF(I$2:I570,I570)&gt;1,"",ROW()+(COLUMN()-20)/10000))</f>
        <v/>
      </c>
      <c r="AD570" t="str">
        <f>IF(J570=0,"",IF(COUNTIF(J$2:J570,J570)&gt;1,"",ROW()+(COLUMN()-20)/10000))</f>
        <v/>
      </c>
      <c r="AE570" t="str">
        <f>IF(K570=0,"",IF(COUNTIF(K$2:K570,K570)&gt;1,"",ROW()+(COLUMN()-20)/10000))</f>
        <v/>
      </c>
      <c r="AF570" t="str">
        <f>IF(L570=0,"",IF(COUNTIF(L$2:L570,L570)&gt;1,"",ROW()+(COLUMN()-20)/10000))</f>
        <v/>
      </c>
      <c r="AG570" t="str">
        <f>IF(M570=0,"",IF(COUNTIF(M$2:M570,M570)&gt;1,"",ROW()+(COLUMN()-20)/10000))</f>
        <v/>
      </c>
      <c r="AH570" t="str">
        <f>IF(N570=0,"",IF(COUNTIF(N$2:N570,N570)&gt;1,"",ROW()+(COLUMN()-20)/10000))</f>
        <v/>
      </c>
      <c r="AI570" t="str">
        <f>IF(O570=0,"",IF(COUNTIF(O$2:O570,O570)&gt;1,"",ROW()+(COLUMN()-20)/10000))</f>
        <v/>
      </c>
      <c r="AJ570" t="str">
        <f>IF(P570=0,"",IF(COUNTIF(P$2:P570,P570)&gt;1,"",ROW()+(COLUMN()-20)/10000))</f>
        <v/>
      </c>
      <c r="AK570" t="str">
        <f>IF(Q570=0,"",IF(COUNTIF(Q$2:Q570,Q570)&gt;1,"",ROW()+(COLUMN()-20)/10000))</f>
        <v/>
      </c>
      <c r="AL570" t="str">
        <f>IF(R570=0,"",IF(COUNTIF(R$2:R570,R570)&gt;1,"",ROW()+(COLUMN()-20)/10000))</f>
        <v/>
      </c>
      <c r="AM570" t="str">
        <f>IF(S570=0,"",IF(COUNTIF(S$2:S570,S570)&gt;1,"",ROW()+(COLUMN()-20)/10000))</f>
        <v/>
      </c>
      <c r="AN570" t="str">
        <f>IF(T570=0,"",IF(COUNTIF(T$2:T570,T570)&gt;1,"",ROW()+(COLUMN()-20)/10000))</f>
        <v/>
      </c>
      <c r="AO570" t="str">
        <f t="shared" si="133"/>
        <v/>
      </c>
      <c r="AP570" t="str">
        <f t="shared" ca="1" si="131"/>
        <v/>
      </c>
      <c r="AQ570" t="str">
        <f ca="1">IF(AP570="","",IF(COUNTIF($AP$2:AP570,AP570)&gt;1,"",IF(AP570="overdracht",1,ROW())))</f>
        <v/>
      </c>
      <c r="AT570" t="str">
        <f t="shared" ca="1" si="134"/>
        <v/>
      </c>
      <c r="AU570" t="str">
        <f t="shared" si="135"/>
        <v/>
      </c>
      <c r="AV570" t="str">
        <f t="shared" si="136"/>
        <v/>
      </c>
      <c r="AW570" s="104" t="str">
        <f>IF(A570=Detail!$E$3,ROW()+5+(COLUMN()-48)/1000,"")</f>
        <v/>
      </c>
      <c r="AX570" t="str">
        <f>IF(B570=Detail!$E$3,ROW()+5+(COLUMN()-48)/1000,"")</f>
        <v/>
      </c>
      <c r="AY570" t="str">
        <f>IF(C570=Detail!$E$3,ROW()+5+(COLUMN()-48)/1000,"")</f>
        <v/>
      </c>
      <c r="AZ570" t="str">
        <f>IF(D570=Detail!$E$3,ROW()+5+(COLUMN()-48)/1000,"")</f>
        <v/>
      </c>
      <c r="BA570" t="str">
        <f>IF(E570=Detail!$E$3,ROW()+5+(COLUMN()-48)/1000,"")</f>
        <v/>
      </c>
      <c r="BB570" t="str">
        <f>IF(F570=Detail!$E$3,ROW()+5+(COLUMN()-48)/1000,"")</f>
        <v/>
      </c>
      <c r="BC570" t="str">
        <f>IF(G570=Detail!$E$3,ROW()+5+(COLUMN()-48)/1000,"")</f>
        <v/>
      </c>
      <c r="BD570" t="str">
        <f>IF(H570=Detail!$E$3,ROW()+5+(COLUMN()-48)/1000,"")</f>
        <v/>
      </c>
      <c r="BE570" t="str">
        <f>IF(I570=Detail!$E$3,ROW()+5+(COLUMN()-48)/1000,"")</f>
        <v/>
      </c>
      <c r="BF570" t="str">
        <f>IF(J570=Detail!$E$3,ROW()+5+(COLUMN()-48)/1000,"")</f>
        <v/>
      </c>
      <c r="BG570" t="str">
        <f>IF(K570=Detail!$E$3,ROW()+5+(COLUMN()-48)/1000,"")</f>
        <v/>
      </c>
      <c r="BH570" t="str">
        <f>IF(L570=Detail!$E$3,ROW()+5+(COLUMN()-48)/1000,"")</f>
        <v/>
      </c>
      <c r="BI570" t="str">
        <f>IF(M570=Detail!$E$3,ROW()+5+(COLUMN()-48)/1000,"")</f>
        <v/>
      </c>
      <c r="BJ570" t="str">
        <f>IF(N570=Detail!$E$3,ROW()+5+(COLUMN()-48)/1000,"")</f>
        <v/>
      </c>
      <c r="BK570" t="str">
        <f>IF(O570=Detail!$E$3,ROW()+5+(COLUMN()-48)/1000,"")</f>
        <v/>
      </c>
      <c r="BL570" t="str">
        <f>IF(P570=Detail!$E$3,ROW()+5+(COLUMN()-48)/1000,"")</f>
        <v/>
      </c>
      <c r="BM570" t="str">
        <f>IF(Q570=Detail!$E$3,ROW()+5+(COLUMN()-48)/1000,"")</f>
        <v/>
      </c>
      <c r="BN570" t="str">
        <f>IF(R570=Detail!$E$3,ROW()+5+(COLUMN()-48)/1000,"")</f>
        <v/>
      </c>
      <c r="BO570" t="str">
        <f>IF(S570=Detail!$E$3,ROW()+5+(COLUMN()-48)/1000,"")</f>
        <v/>
      </c>
      <c r="BP570" t="str">
        <f>IF(T570=Detail!$E$3,ROW()+5+(COLUMN()-48)/1000,"")</f>
        <v/>
      </c>
      <c r="BQ570" t="str">
        <f t="shared" ca="1" si="132"/>
        <v/>
      </c>
      <c r="BR570" t="str">
        <f>IF(BS570="","","'"&amp;VLOOKUP(ROUND((BS570-ROUNDDOWN(BS570,0))*1000,0),$BT$2:$BU$21,2,FALSE)&amp;"'!A"&amp;ROUNDDOWN(Codedata!BS570,0))</f>
        <v/>
      </c>
      <c r="BS570" t="str">
        <f t="shared" si="137"/>
        <v/>
      </c>
      <c r="BV570" t="str">
        <f t="shared" ca="1" si="138"/>
        <v/>
      </c>
      <c r="BW570" t="str">
        <f t="shared" ca="1" si="139"/>
        <v/>
      </c>
      <c r="BX570" t="str">
        <f t="shared" ca="1" si="140"/>
        <v/>
      </c>
      <c r="BY570" t="str">
        <f t="shared" ca="1" si="141"/>
        <v/>
      </c>
      <c r="BZ570" t="str">
        <f t="shared" ca="1" si="142"/>
        <v/>
      </c>
      <c r="CA570" t="str">
        <f t="shared" ca="1" si="143"/>
        <v/>
      </c>
      <c r="CB570" t="str">
        <f t="shared" ca="1" si="144"/>
        <v/>
      </c>
      <c r="CC570" t="str">
        <f t="shared" ca="1" si="145"/>
        <v/>
      </c>
    </row>
    <row r="571" spans="1:81" x14ac:dyDescent="0.3">
      <c r="A571">
        <f>Cash!$C576</f>
        <v>0</v>
      </c>
      <c r="B571">
        <f>Cash!$D576</f>
        <v>0</v>
      </c>
      <c r="C571">
        <f>Zicht!$C576</f>
        <v>0</v>
      </c>
      <c r="D571">
        <f>Zicht!$D576</f>
        <v>0</v>
      </c>
      <c r="E571">
        <f>Spaar!$C576</f>
        <v>0</v>
      </c>
      <c r="F571">
        <f>Spaar!$D576</f>
        <v>0</v>
      </c>
      <c r="G571">
        <f>'Reserve 1'!$C576</f>
        <v>0</v>
      </c>
      <c r="H571">
        <f>'Reserve 1'!$D576</f>
        <v>0</v>
      </c>
      <c r="I571">
        <f>'Reserve 2'!$C576</f>
        <v>0</v>
      </c>
      <c r="J571">
        <f>'Reserve 2'!$D576</f>
        <v>0</v>
      </c>
      <c r="K571">
        <f>'Reserve 3'!$C576</f>
        <v>0</v>
      </c>
      <c r="L571">
        <f>'Reserve 3'!$D576</f>
        <v>0</v>
      </c>
      <c r="M571">
        <f>'Reserve 4'!$C576</f>
        <v>0</v>
      </c>
      <c r="N571">
        <f>'Reserve 4'!$D576</f>
        <v>0</v>
      </c>
      <c r="O571">
        <f>'Reserve 5'!$C576</f>
        <v>0</v>
      </c>
      <c r="P571">
        <f>'Reserve 5'!$D576</f>
        <v>0</v>
      </c>
      <c r="Q571">
        <f>'Reserve 6'!$C576</f>
        <v>0</v>
      </c>
      <c r="R571">
        <f>'Reserve 6'!$D576</f>
        <v>0</v>
      </c>
      <c r="S571">
        <f>'Reserve 7'!$C576</f>
        <v>0</v>
      </c>
      <c r="T571">
        <f>'Reserve 7'!$D576</f>
        <v>0</v>
      </c>
      <c r="U571" t="str">
        <f>IF(A571=0,"",IF(COUNTIF(A$2:A571,A571)&gt;1,"",ROW()+(COLUMN()-20)/10000))</f>
        <v/>
      </c>
      <c r="V571" t="str">
        <f>IF(B571=0,"",IF(COUNTIF(B$2:B571,B571)&gt;1,"",ROW()+(COLUMN()-20)/10000))</f>
        <v/>
      </c>
      <c r="W571" t="str">
        <f>IF(C571=0,"",IF(COUNTIF(C$2:C571,C571)&gt;1,"",ROW()+(COLUMN()-20)/10000))</f>
        <v/>
      </c>
      <c r="X571" t="str">
        <f>IF(D571=0,"",IF(COUNTIF(D$2:D571,D571)&gt;1,"",ROW()+(COLUMN()-20)/10000))</f>
        <v/>
      </c>
      <c r="Y571" t="str">
        <f>IF(E571=0,"",IF(COUNTIF(E$2:E571,E571)&gt;1,"",ROW()+(COLUMN()-20)/10000))</f>
        <v/>
      </c>
      <c r="Z571" t="str">
        <f>IF(F571=0,"",IF(COUNTIF(F$2:F571,F571)&gt;1,"",ROW()+(COLUMN()-20)/10000))</f>
        <v/>
      </c>
      <c r="AA571" t="str">
        <f>IF(G571=0,"",IF(COUNTIF(G$2:G571,G571)&gt;1,"",ROW()+(COLUMN()-20)/10000))</f>
        <v/>
      </c>
      <c r="AB571" t="str">
        <f>IF(H571=0,"",IF(COUNTIF(H$2:H571,H571)&gt;1,"",ROW()+(COLUMN()-20)/10000))</f>
        <v/>
      </c>
      <c r="AC571" t="str">
        <f>IF(I571=0,"",IF(COUNTIF(I$2:I571,I571)&gt;1,"",ROW()+(COLUMN()-20)/10000))</f>
        <v/>
      </c>
      <c r="AD571" t="str">
        <f>IF(J571=0,"",IF(COUNTIF(J$2:J571,J571)&gt;1,"",ROW()+(COLUMN()-20)/10000))</f>
        <v/>
      </c>
      <c r="AE571" t="str">
        <f>IF(K571=0,"",IF(COUNTIF(K$2:K571,K571)&gt;1,"",ROW()+(COLUMN()-20)/10000))</f>
        <v/>
      </c>
      <c r="AF571" t="str">
        <f>IF(L571=0,"",IF(COUNTIF(L$2:L571,L571)&gt;1,"",ROW()+(COLUMN()-20)/10000))</f>
        <v/>
      </c>
      <c r="AG571" t="str">
        <f>IF(M571=0,"",IF(COUNTIF(M$2:M571,M571)&gt;1,"",ROW()+(COLUMN()-20)/10000))</f>
        <v/>
      </c>
      <c r="AH571" t="str">
        <f>IF(N571=0,"",IF(COUNTIF(N$2:N571,N571)&gt;1,"",ROW()+(COLUMN()-20)/10000))</f>
        <v/>
      </c>
      <c r="AI571" t="str">
        <f>IF(O571=0,"",IF(COUNTIF(O$2:O571,O571)&gt;1,"",ROW()+(COLUMN()-20)/10000))</f>
        <v/>
      </c>
      <c r="AJ571" t="str">
        <f>IF(P571=0,"",IF(COUNTIF(P$2:P571,P571)&gt;1,"",ROW()+(COLUMN()-20)/10000))</f>
        <v/>
      </c>
      <c r="AK571" t="str">
        <f>IF(Q571=0,"",IF(COUNTIF(Q$2:Q571,Q571)&gt;1,"",ROW()+(COLUMN()-20)/10000))</f>
        <v/>
      </c>
      <c r="AL571" t="str">
        <f>IF(R571=0,"",IF(COUNTIF(R$2:R571,R571)&gt;1,"",ROW()+(COLUMN()-20)/10000))</f>
        <v/>
      </c>
      <c r="AM571" t="str">
        <f>IF(S571=0,"",IF(COUNTIF(S$2:S571,S571)&gt;1,"",ROW()+(COLUMN()-20)/10000))</f>
        <v/>
      </c>
      <c r="AN571" t="str">
        <f>IF(T571=0,"",IF(COUNTIF(T$2:T571,T571)&gt;1,"",ROW()+(COLUMN()-20)/10000))</f>
        <v/>
      </c>
      <c r="AO571" t="str">
        <f t="shared" si="133"/>
        <v/>
      </c>
      <c r="AP571" t="str">
        <f t="shared" ca="1" si="131"/>
        <v/>
      </c>
      <c r="AQ571" t="str">
        <f ca="1">IF(AP571="","",IF(COUNTIF($AP$2:AP571,AP571)&gt;1,"",IF(AP571="overdracht",1,ROW())))</f>
        <v/>
      </c>
      <c r="AT571" t="str">
        <f t="shared" ca="1" si="134"/>
        <v/>
      </c>
      <c r="AU571" t="str">
        <f t="shared" si="135"/>
        <v/>
      </c>
      <c r="AV571" t="str">
        <f t="shared" si="136"/>
        <v/>
      </c>
      <c r="AW571" s="104" t="str">
        <f>IF(A571=Detail!$E$3,ROW()+5+(COLUMN()-48)/1000,"")</f>
        <v/>
      </c>
      <c r="AX571" t="str">
        <f>IF(B571=Detail!$E$3,ROW()+5+(COLUMN()-48)/1000,"")</f>
        <v/>
      </c>
      <c r="AY571" t="str">
        <f>IF(C571=Detail!$E$3,ROW()+5+(COLUMN()-48)/1000,"")</f>
        <v/>
      </c>
      <c r="AZ571" t="str">
        <f>IF(D571=Detail!$E$3,ROW()+5+(COLUMN()-48)/1000,"")</f>
        <v/>
      </c>
      <c r="BA571" t="str">
        <f>IF(E571=Detail!$E$3,ROW()+5+(COLUMN()-48)/1000,"")</f>
        <v/>
      </c>
      <c r="BB571" t="str">
        <f>IF(F571=Detail!$E$3,ROW()+5+(COLUMN()-48)/1000,"")</f>
        <v/>
      </c>
      <c r="BC571" t="str">
        <f>IF(G571=Detail!$E$3,ROW()+5+(COLUMN()-48)/1000,"")</f>
        <v/>
      </c>
      <c r="BD571" t="str">
        <f>IF(H571=Detail!$E$3,ROW()+5+(COLUMN()-48)/1000,"")</f>
        <v/>
      </c>
      <c r="BE571" t="str">
        <f>IF(I571=Detail!$E$3,ROW()+5+(COLUMN()-48)/1000,"")</f>
        <v/>
      </c>
      <c r="BF571" t="str">
        <f>IF(J571=Detail!$E$3,ROW()+5+(COLUMN()-48)/1000,"")</f>
        <v/>
      </c>
      <c r="BG571" t="str">
        <f>IF(K571=Detail!$E$3,ROW()+5+(COLUMN()-48)/1000,"")</f>
        <v/>
      </c>
      <c r="BH571" t="str">
        <f>IF(L571=Detail!$E$3,ROW()+5+(COLUMN()-48)/1000,"")</f>
        <v/>
      </c>
      <c r="BI571" t="str">
        <f>IF(M571=Detail!$E$3,ROW()+5+(COLUMN()-48)/1000,"")</f>
        <v/>
      </c>
      <c r="BJ571" t="str">
        <f>IF(N571=Detail!$E$3,ROW()+5+(COLUMN()-48)/1000,"")</f>
        <v/>
      </c>
      <c r="BK571" t="str">
        <f>IF(O571=Detail!$E$3,ROW()+5+(COLUMN()-48)/1000,"")</f>
        <v/>
      </c>
      <c r="BL571" t="str">
        <f>IF(P571=Detail!$E$3,ROW()+5+(COLUMN()-48)/1000,"")</f>
        <v/>
      </c>
      <c r="BM571" t="str">
        <f>IF(Q571=Detail!$E$3,ROW()+5+(COLUMN()-48)/1000,"")</f>
        <v/>
      </c>
      <c r="BN571" t="str">
        <f>IF(R571=Detail!$E$3,ROW()+5+(COLUMN()-48)/1000,"")</f>
        <v/>
      </c>
      <c r="BO571" t="str">
        <f>IF(S571=Detail!$E$3,ROW()+5+(COLUMN()-48)/1000,"")</f>
        <v/>
      </c>
      <c r="BP571" t="str">
        <f>IF(T571=Detail!$E$3,ROW()+5+(COLUMN()-48)/1000,"")</f>
        <v/>
      </c>
      <c r="BQ571" t="str">
        <f t="shared" ca="1" si="132"/>
        <v/>
      </c>
      <c r="BR571" t="str">
        <f>IF(BS571="","","'"&amp;VLOOKUP(ROUND((BS571-ROUNDDOWN(BS571,0))*1000,0),$BT$2:$BU$21,2,FALSE)&amp;"'!A"&amp;ROUNDDOWN(Codedata!BS571,0))</f>
        <v/>
      </c>
      <c r="BS571" t="str">
        <f t="shared" si="137"/>
        <v/>
      </c>
      <c r="BV571" t="str">
        <f t="shared" ca="1" si="138"/>
        <v/>
      </c>
      <c r="BW571" t="str">
        <f t="shared" ca="1" si="139"/>
        <v/>
      </c>
      <c r="BX571" t="str">
        <f t="shared" ca="1" si="140"/>
        <v/>
      </c>
      <c r="BY571" t="str">
        <f t="shared" ca="1" si="141"/>
        <v/>
      </c>
      <c r="BZ571" t="str">
        <f t="shared" ca="1" si="142"/>
        <v/>
      </c>
      <c r="CA571" t="str">
        <f t="shared" ca="1" si="143"/>
        <v/>
      </c>
      <c r="CB571" t="str">
        <f t="shared" ca="1" si="144"/>
        <v/>
      </c>
      <c r="CC571" t="str">
        <f t="shared" ca="1" si="145"/>
        <v/>
      </c>
    </row>
    <row r="572" spans="1:81" x14ac:dyDescent="0.3">
      <c r="A572">
        <f>Cash!$C577</f>
        <v>0</v>
      </c>
      <c r="B572">
        <f>Cash!$D577</f>
        <v>0</v>
      </c>
      <c r="C572">
        <f>Zicht!$C577</f>
        <v>0</v>
      </c>
      <c r="D572">
        <f>Zicht!$D577</f>
        <v>0</v>
      </c>
      <c r="E572">
        <f>Spaar!$C577</f>
        <v>0</v>
      </c>
      <c r="F572">
        <f>Spaar!$D577</f>
        <v>0</v>
      </c>
      <c r="G572">
        <f>'Reserve 1'!$C577</f>
        <v>0</v>
      </c>
      <c r="H572">
        <f>'Reserve 1'!$D577</f>
        <v>0</v>
      </c>
      <c r="I572">
        <f>'Reserve 2'!$C577</f>
        <v>0</v>
      </c>
      <c r="J572">
        <f>'Reserve 2'!$D577</f>
        <v>0</v>
      </c>
      <c r="K572">
        <f>'Reserve 3'!$C577</f>
        <v>0</v>
      </c>
      <c r="L572">
        <f>'Reserve 3'!$D577</f>
        <v>0</v>
      </c>
      <c r="M572">
        <f>'Reserve 4'!$C577</f>
        <v>0</v>
      </c>
      <c r="N572">
        <f>'Reserve 4'!$D577</f>
        <v>0</v>
      </c>
      <c r="O572">
        <f>'Reserve 5'!$C577</f>
        <v>0</v>
      </c>
      <c r="P572">
        <f>'Reserve 5'!$D577</f>
        <v>0</v>
      </c>
      <c r="Q572">
        <f>'Reserve 6'!$C577</f>
        <v>0</v>
      </c>
      <c r="R572">
        <f>'Reserve 6'!$D577</f>
        <v>0</v>
      </c>
      <c r="S572">
        <f>'Reserve 7'!$C577</f>
        <v>0</v>
      </c>
      <c r="T572">
        <f>'Reserve 7'!$D577</f>
        <v>0</v>
      </c>
      <c r="U572" t="str">
        <f>IF(A572=0,"",IF(COUNTIF(A$2:A572,A572)&gt;1,"",ROW()+(COLUMN()-20)/10000))</f>
        <v/>
      </c>
      <c r="V572" t="str">
        <f>IF(B572=0,"",IF(COUNTIF(B$2:B572,B572)&gt;1,"",ROW()+(COLUMN()-20)/10000))</f>
        <v/>
      </c>
      <c r="W572" t="str">
        <f>IF(C572=0,"",IF(COUNTIF(C$2:C572,C572)&gt;1,"",ROW()+(COLUMN()-20)/10000))</f>
        <v/>
      </c>
      <c r="X572" t="str">
        <f>IF(D572=0,"",IF(COUNTIF(D$2:D572,D572)&gt;1,"",ROW()+(COLUMN()-20)/10000))</f>
        <v/>
      </c>
      <c r="Y572" t="str">
        <f>IF(E572=0,"",IF(COUNTIF(E$2:E572,E572)&gt;1,"",ROW()+(COLUMN()-20)/10000))</f>
        <v/>
      </c>
      <c r="Z572" t="str">
        <f>IF(F572=0,"",IF(COUNTIF(F$2:F572,F572)&gt;1,"",ROW()+(COLUMN()-20)/10000))</f>
        <v/>
      </c>
      <c r="AA572" t="str">
        <f>IF(G572=0,"",IF(COUNTIF(G$2:G572,G572)&gt;1,"",ROW()+(COLUMN()-20)/10000))</f>
        <v/>
      </c>
      <c r="AB572" t="str">
        <f>IF(H572=0,"",IF(COUNTIF(H$2:H572,H572)&gt;1,"",ROW()+(COLUMN()-20)/10000))</f>
        <v/>
      </c>
      <c r="AC572" t="str">
        <f>IF(I572=0,"",IF(COUNTIF(I$2:I572,I572)&gt;1,"",ROW()+(COLUMN()-20)/10000))</f>
        <v/>
      </c>
      <c r="AD572" t="str">
        <f>IF(J572=0,"",IF(COUNTIF(J$2:J572,J572)&gt;1,"",ROW()+(COLUMN()-20)/10000))</f>
        <v/>
      </c>
      <c r="AE572" t="str">
        <f>IF(K572=0,"",IF(COUNTIF(K$2:K572,K572)&gt;1,"",ROW()+(COLUMN()-20)/10000))</f>
        <v/>
      </c>
      <c r="AF572" t="str">
        <f>IF(L572=0,"",IF(COUNTIF(L$2:L572,L572)&gt;1,"",ROW()+(COLUMN()-20)/10000))</f>
        <v/>
      </c>
      <c r="AG572" t="str">
        <f>IF(M572=0,"",IF(COUNTIF(M$2:M572,M572)&gt;1,"",ROW()+(COLUMN()-20)/10000))</f>
        <v/>
      </c>
      <c r="AH572" t="str">
        <f>IF(N572=0,"",IF(COUNTIF(N$2:N572,N572)&gt;1,"",ROW()+(COLUMN()-20)/10000))</f>
        <v/>
      </c>
      <c r="AI572" t="str">
        <f>IF(O572=0,"",IF(COUNTIF(O$2:O572,O572)&gt;1,"",ROW()+(COLUMN()-20)/10000))</f>
        <v/>
      </c>
      <c r="AJ572" t="str">
        <f>IF(P572=0,"",IF(COUNTIF(P$2:P572,P572)&gt;1,"",ROW()+(COLUMN()-20)/10000))</f>
        <v/>
      </c>
      <c r="AK572" t="str">
        <f>IF(Q572=0,"",IF(COUNTIF(Q$2:Q572,Q572)&gt;1,"",ROW()+(COLUMN()-20)/10000))</f>
        <v/>
      </c>
      <c r="AL572" t="str">
        <f>IF(R572=0,"",IF(COUNTIF(R$2:R572,R572)&gt;1,"",ROW()+(COLUMN()-20)/10000))</f>
        <v/>
      </c>
      <c r="AM572" t="str">
        <f>IF(S572=0,"",IF(COUNTIF(S$2:S572,S572)&gt;1,"",ROW()+(COLUMN()-20)/10000))</f>
        <v/>
      </c>
      <c r="AN572" t="str">
        <f>IF(T572=0,"",IF(COUNTIF(T$2:T572,T572)&gt;1,"",ROW()+(COLUMN()-20)/10000))</f>
        <v/>
      </c>
      <c r="AO572" t="str">
        <f t="shared" si="133"/>
        <v/>
      </c>
      <c r="AP572" t="str">
        <f t="shared" ca="1" si="131"/>
        <v/>
      </c>
      <c r="AQ572" t="str">
        <f ca="1">IF(AP572="","",IF(COUNTIF($AP$2:AP572,AP572)&gt;1,"",IF(AP572="overdracht",1,ROW())))</f>
        <v/>
      </c>
      <c r="AT572" t="str">
        <f t="shared" ca="1" si="134"/>
        <v/>
      </c>
      <c r="AU572" t="str">
        <f t="shared" si="135"/>
        <v/>
      </c>
      <c r="AV572" t="str">
        <f t="shared" si="136"/>
        <v/>
      </c>
      <c r="AW572" s="104" t="str">
        <f>IF(A572=Detail!$E$3,ROW()+5+(COLUMN()-48)/1000,"")</f>
        <v/>
      </c>
      <c r="AX572" t="str">
        <f>IF(B572=Detail!$E$3,ROW()+5+(COLUMN()-48)/1000,"")</f>
        <v/>
      </c>
      <c r="AY572" t="str">
        <f>IF(C572=Detail!$E$3,ROW()+5+(COLUMN()-48)/1000,"")</f>
        <v/>
      </c>
      <c r="AZ572" t="str">
        <f>IF(D572=Detail!$E$3,ROW()+5+(COLUMN()-48)/1000,"")</f>
        <v/>
      </c>
      <c r="BA572" t="str">
        <f>IF(E572=Detail!$E$3,ROW()+5+(COLUMN()-48)/1000,"")</f>
        <v/>
      </c>
      <c r="BB572" t="str">
        <f>IF(F572=Detail!$E$3,ROW()+5+(COLUMN()-48)/1000,"")</f>
        <v/>
      </c>
      <c r="BC572" t="str">
        <f>IF(G572=Detail!$E$3,ROW()+5+(COLUMN()-48)/1000,"")</f>
        <v/>
      </c>
      <c r="BD572" t="str">
        <f>IF(H572=Detail!$E$3,ROW()+5+(COLUMN()-48)/1000,"")</f>
        <v/>
      </c>
      <c r="BE572" t="str">
        <f>IF(I572=Detail!$E$3,ROW()+5+(COLUMN()-48)/1000,"")</f>
        <v/>
      </c>
      <c r="BF572" t="str">
        <f>IF(J572=Detail!$E$3,ROW()+5+(COLUMN()-48)/1000,"")</f>
        <v/>
      </c>
      <c r="BG572" t="str">
        <f>IF(K572=Detail!$E$3,ROW()+5+(COLUMN()-48)/1000,"")</f>
        <v/>
      </c>
      <c r="BH572" t="str">
        <f>IF(L572=Detail!$E$3,ROW()+5+(COLUMN()-48)/1000,"")</f>
        <v/>
      </c>
      <c r="BI572" t="str">
        <f>IF(M572=Detail!$E$3,ROW()+5+(COLUMN()-48)/1000,"")</f>
        <v/>
      </c>
      <c r="BJ572" t="str">
        <f>IF(N572=Detail!$E$3,ROW()+5+(COLUMN()-48)/1000,"")</f>
        <v/>
      </c>
      <c r="BK572" t="str">
        <f>IF(O572=Detail!$E$3,ROW()+5+(COLUMN()-48)/1000,"")</f>
        <v/>
      </c>
      <c r="BL572" t="str">
        <f>IF(P572=Detail!$E$3,ROW()+5+(COLUMN()-48)/1000,"")</f>
        <v/>
      </c>
      <c r="BM572" t="str">
        <f>IF(Q572=Detail!$E$3,ROW()+5+(COLUMN()-48)/1000,"")</f>
        <v/>
      </c>
      <c r="BN572" t="str">
        <f>IF(R572=Detail!$E$3,ROW()+5+(COLUMN()-48)/1000,"")</f>
        <v/>
      </c>
      <c r="BO572" t="str">
        <f>IF(S572=Detail!$E$3,ROW()+5+(COLUMN()-48)/1000,"")</f>
        <v/>
      </c>
      <c r="BP572" t="str">
        <f>IF(T572=Detail!$E$3,ROW()+5+(COLUMN()-48)/1000,"")</f>
        <v/>
      </c>
      <c r="BQ572" t="str">
        <f t="shared" ca="1" si="132"/>
        <v/>
      </c>
      <c r="BR572" t="str">
        <f>IF(BS572="","","'"&amp;VLOOKUP(ROUND((BS572-ROUNDDOWN(BS572,0))*1000,0),$BT$2:$BU$21,2,FALSE)&amp;"'!A"&amp;ROUNDDOWN(Codedata!BS572,0))</f>
        <v/>
      </c>
      <c r="BS572" t="str">
        <f t="shared" si="137"/>
        <v/>
      </c>
      <c r="BV572" t="str">
        <f t="shared" ca="1" si="138"/>
        <v/>
      </c>
      <c r="BW572" t="str">
        <f t="shared" ca="1" si="139"/>
        <v/>
      </c>
      <c r="BX572" t="str">
        <f t="shared" ca="1" si="140"/>
        <v/>
      </c>
      <c r="BY572" t="str">
        <f t="shared" ca="1" si="141"/>
        <v/>
      </c>
      <c r="BZ572" t="str">
        <f t="shared" ca="1" si="142"/>
        <v/>
      </c>
      <c r="CA572" t="str">
        <f t="shared" ca="1" si="143"/>
        <v/>
      </c>
      <c r="CB572" t="str">
        <f t="shared" ca="1" si="144"/>
        <v/>
      </c>
      <c r="CC572" t="str">
        <f t="shared" ca="1" si="145"/>
        <v/>
      </c>
    </row>
    <row r="573" spans="1:81" x14ac:dyDescent="0.3">
      <c r="A573">
        <f>Cash!$C578</f>
        <v>0</v>
      </c>
      <c r="B573">
        <f>Cash!$D578</f>
        <v>0</v>
      </c>
      <c r="C573">
        <f>Zicht!$C578</f>
        <v>0</v>
      </c>
      <c r="D573">
        <f>Zicht!$D578</f>
        <v>0</v>
      </c>
      <c r="E573">
        <f>Spaar!$C578</f>
        <v>0</v>
      </c>
      <c r="F573">
        <f>Spaar!$D578</f>
        <v>0</v>
      </c>
      <c r="G573">
        <f>'Reserve 1'!$C578</f>
        <v>0</v>
      </c>
      <c r="H573">
        <f>'Reserve 1'!$D578</f>
        <v>0</v>
      </c>
      <c r="I573">
        <f>'Reserve 2'!$C578</f>
        <v>0</v>
      </c>
      <c r="J573">
        <f>'Reserve 2'!$D578</f>
        <v>0</v>
      </c>
      <c r="K573">
        <f>'Reserve 3'!$C578</f>
        <v>0</v>
      </c>
      <c r="L573">
        <f>'Reserve 3'!$D578</f>
        <v>0</v>
      </c>
      <c r="M573">
        <f>'Reserve 4'!$C578</f>
        <v>0</v>
      </c>
      <c r="N573">
        <f>'Reserve 4'!$D578</f>
        <v>0</v>
      </c>
      <c r="O573">
        <f>'Reserve 5'!$C578</f>
        <v>0</v>
      </c>
      <c r="P573">
        <f>'Reserve 5'!$D578</f>
        <v>0</v>
      </c>
      <c r="Q573">
        <f>'Reserve 6'!$C578</f>
        <v>0</v>
      </c>
      <c r="R573">
        <f>'Reserve 6'!$D578</f>
        <v>0</v>
      </c>
      <c r="S573">
        <f>'Reserve 7'!$C578</f>
        <v>0</v>
      </c>
      <c r="T573">
        <f>'Reserve 7'!$D578</f>
        <v>0</v>
      </c>
      <c r="U573" t="str">
        <f>IF(A573=0,"",IF(COUNTIF(A$2:A573,A573)&gt;1,"",ROW()+(COLUMN()-20)/10000))</f>
        <v/>
      </c>
      <c r="V573" t="str">
        <f>IF(B573=0,"",IF(COUNTIF(B$2:B573,B573)&gt;1,"",ROW()+(COLUMN()-20)/10000))</f>
        <v/>
      </c>
      <c r="W573" t="str">
        <f>IF(C573=0,"",IF(COUNTIF(C$2:C573,C573)&gt;1,"",ROW()+(COLUMN()-20)/10000))</f>
        <v/>
      </c>
      <c r="X573" t="str">
        <f>IF(D573=0,"",IF(COUNTIF(D$2:D573,D573)&gt;1,"",ROW()+(COLUMN()-20)/10000))</f>
        <v/>
      </c>
      <c r="Y573" t="str">
        <f>IF(E573=0,"",IF(COUNTIF(E$2:E573,E573)&gt;1,"",ROW()+(COLUMN()-20)/10000))</f>
        <v/>
      </c>
      <c r="Z573" t="str">
        <f>IF(F573=0,"",IF(COUNTIF(F$2:F573,F573)&gt;1,"",ROW()+(COLUMN()-20)/10000))</f>
        <v/>
      </c>
      <c r="AA573" t="str">
        <f>IF(G573=0,"",IF(COUNTIF(G$2:G573,G573)&gt;1,"",ROW()+(COLUMN()-20)/10000))</f>
        <v/>
      </c>
      <c r="AB573" t="str">
        <f>IF(H573=0,"",IF(COUNTIF(H$2:H573,H573)&gt;1,"",ROW()+(COLUMN()-20)/10000))</f>
        <v/>
      </c>
      <c r="AC573" t="str">
        <f>IF(I573=0,"",IF(COUNTIF(I$2:I573,I573)&gt;1,"",ROW()+(COLUMN()-20)/10000))</f>
        <v/>
      </c>
      <c r="AD573" t="str">
        <f>IF(J573=0,"",IF(COUNTIF(J$2:J573,J573)&gt;1,"",ROW()+(COLUMN()-20)/10000))</f>
        <v/>
      </c>
      <c r="AE573" t="str">
        <f>IF(K573=0,"",IF(COUNTIF(K$2:K573,K573)&gt;1,"",ROW()+(COLUMN()-20)/10000))</f>
        <v/>
      </c>
      <c r="AF573" t="str">
        <f>IF(L573=0,"",IF(COUNTIF(L$2:L573,L573)&gt;1,"",ROW()+(COLUMN()-20)/10000))</f>
        <v/>
      </c>
      <c r="AG573" t="str">
        <f>IF(M573=0,"",IF(COUNTIF(M$2:M573,M573)&gt;1,"",ROW()+(COLUMN()-20)/10000))</f>
        <v/>
      </c>
      <c r="AH573" t="str">
        <f>IF(N573=0,"",IF(COUNTIF(N$2:N573,N573)&gt;1,"",ROW()+(COLUMN()-20)/10000))</f>
        <v/>
      </c>
      <c r="AI573" t="str">
        <f>IF(O573=0,"",IF(COUNTIF(O$2:O573,O573)&gt;1,"",ROW()+(COLUMN()-20)/10000))</f>
        <v/>
      </c>
      <c r="AJ573" t="str">
        <f>IF(P573=0,"",IF(COUNTIF(P$2:P573,P573)&gt;1,"",ROW()+(COLUMN()-20)/10000))</f>
        <v/>
      </c>
      <c r="AK573" t="str">
        <f>IF(Q573=0,"",IF(COUNTIF(Q$2:Q573,Q573)&gt;1,"",ROW()+(COLUMN()-20)/10000))</f>
        <v/>
      </c>
      <c r="AL573" t="str">
        <f>IF(R573=0,"",IF(COUNTIF(R$2:R573,R573)&gt;1,"",ROW()+(COLUMN()-20)/10000))</f>
        <v/>
      </c>
      <c r="AM573" t="str">
        <f>IF(S573=0,"",IF(COUNTIF(S$2:S573,S573)&gt;1,"",ROW()+(COLUMN()-20)/10000))</f>
        <v/>
      </c>
      <c r="AN573" t="str">
        <f>IF(T573=0,"",IF(COUNTIF(T$2:T573,T573)&gt;1,"",ROW()+(COLUMN()-20)/10000))</f>
        <v/>
      </c>
      <c r="AO573" t="str">
        <f t="shared" si="133"/>
        <v/>
      </c>
      <c r="AP573" t="str">
        <f t="shared" ca="1" si="131"/>
        <v/>
      </c>
      <c r="AQ573" t="str">
        <f ca="1">IF(AP573="","",IF(COUNTIF($AP$2:AP573,AP573)&gt;1,"",IF(AP573="overdracht",1,ROW())))</f>
        <v/>
      </c>
      <c r="AT573" t="str">
        <f t="shared" ca="1" si="134"/>
        <v/>
      </c>
      <c r="AU573" t="str">
        <f t="shared" si="135"/>
        <v/>
      </c>
      <c r="AV573" t="str">
        <f t="shared" si="136"/>
        <v/>
      </c>
      <c r="AW573" s="104" t="str">
        <f>IF(A573=Detail!$E$3,ROW()+5+(COLUMN()-48)/1000,"")</f>
        <v/>
      </c>
      <c r="AX573" t="str">
        <f>IF(B573=Detail!$E$3,ROW()+5+(COLUMN()-48)/1000,"")</f>
        <v/>
      </c>
      <c r="AY573" t="str">
        <f>IF(C573=Detail!$E$3,ROW()+5+(COLUMN()-48)/1000,"")</f>
        <v/>
      </c>
      <c r="AZ573" t="str">
        <f>IF(D573=Detail!$E$3,ROW()+5+(COLUMN()-48)/1000,"")</f>
        <v/>
      </c>
      <c r="BA573" t="str">
        <f>IF(E573=Detail!$E$3,ROW()+5+(COLUMN()-48)/1000,"")</f>
        <v/>
      </c>
      <c r="BB573" t="str">
        <f>IF(F573=Detail!$E$3,ROW()+5+(COLUMN()-48)/1000,"")</f>
        <v/>
      </c>
      <c r="BC573" t="str">
        <f>IF(G573=Detail!$E$3,ROW()+5+(COLUMN()-48)/1000,"")</f>
        <v/>
      </c>
      <c r="BD573" t="str">
        <f>IF(H573=Detail!$E$3,ROW()+5+(COLUMN()-48)/1000,"")</f>
        <v/>
      </c>
      <c r="BE573" t="str">
        <f>IF(I573=Detail!$E$3,ROW()+5+(COLUMN()-48)/1000,"")</f>
        <v/>
      </c>
      <c r="BF573" t="str">
        <f>IF(J573=Detail!$E$3,ROW()+5+(COLUMN()-48)/1000,"")</f>
        <v/>
      </c>
      <c r="BG573" t="str">
        <f>IF(K573=Detail!$E$3,ROW()+5+(COLUMN()-48)/1000,"")</f>
        <v/>
      </c>
      <c r="BH573" t="str">
        <f>IF(L573=Detail!$E$3,ROW()+5+(COLUMN()-48)/1000,"")</f>
        <v/>
      </c>
      <c r="BI573" t="str">
        <f>IF(M573=Detail!$E$3,ROW()+5+(COLUMN()-48)/1000,"")</f>
        <v/>
      </c>
      <c r="BJ573" t="str">
        <f>IF(N573=Detail!$E$3,ROW()+5+(COLUMN()-48)/1000,"")</f>
        <v/>
      </c>
      <c r="BK573" t="str">
        <f>IF(O573=Detail!$E$3,ROW()+5+(COLUMN()-48)/1000,"")</f>
        <v/>
      </c>
      <c r="BL573" t="str">
        <f>IF(P573=Detail!$E$3,ROW()+5+(COLUMN()-48)/1000,"")</f>
        <v/>
      </c>
      <c r="BM573" t="str">
        <f>IF(Q573=Detail!$E$3,ROW()+5+(COLUMN()-48)/1000,"")</f>
        <v/>
      </c>
      <c r="BN573" t="str">
        <f>IF(R573=Detail!$E$3,ROW()+5+(COLUMN()-48)/1000,"")</f>
        <v/>
      </c>
      <c r="BO573" t="str">
        <f>IF(S573=Detail!$E$3,ROW()+5+(COLUMN()-48)/1000,"")</f>
        <v/>
      </c>
      <c r="BP573" t="str">
        <f>IF(T573=Detail!$E$3,ROW()+5+(COLUMN()-48)/1000,"")</f>
        <v/>
      </c>
      <c r="BQ573" t="str">
        <f t="shared" ca="1" si="132"/>
        <v/>
      </c>
      <c r="BR573" t="str">
        <f>IF(BS573="","","'"&amp;VLOOKUP(ROUND((BS573-ROUNDDOWN(BS573,0))*1000,0),$BT$2:$BU$21,2,FALSE)&amp;"'!A"&amp;ROUNDDOWN(Codedata!BS573,0))</f>
        <v/>
      </c>
      <c r="BS573" t="str">
        <f t="shared" si="137"/>
        <v/>
      </c>
      <c r="BV573" t="str">
        <f t="shared" ca="1" si="138"/>
        <v/>
      </c>
      <c r="BW573" t="str">
        <f t="shared" ca="1" si="139"/>
        <v/>
      </c>
      <c r="BX573" t="str">
        <f t="shared" ca="1" si="140"/>
        <v/>
      </c>
      <c r="BY573" t="str">
        <f t="shared" ca="1" si="141"/>
        <v/>
      </c>
      <c r="BZ573" t="str">
        <f t="shared" ca="1" si="142"/>
        <v/>
      </c>
      <c r="CA573" t="str">
        <f t="shared" ca="1" si="143"/>
        <v/>
      </c>
      <c r="CB573" t="str">
        <f t="shared" ca="1" si="144"/>
        <v/>
      </c>
      <c r="CC573" t="str">
        <f t="shared" ca="1" si="145"/>
        <v/>
      </c>
    </row>
    <row r="574" spans="1:81" x14ac:dyDescent="0.3">
      <c r="A574">
        <f>Cash!$C579</f>
        <v>0</v>
      </c>
      <c r="B574">
        <f>Cash!$D579</f>
        <v>0</v>
      </c>
      <c r="C574">
        <f>Zicht!$C579</f>
        <v>0</v>
      </c>
      <c r="D574">
        <f>Zicht!$D579</f>
        <v>0</v>
      </c>
      <c r="E574">
        <f>Spaar!$C579</f>
        <v>0</v>
      </c>
      <c r="F574">
        <f>Spaar!$D579</f>
        <v>0</v>
      </c>
      <c r="G574">
        <f>'Reserve 1'!$C579</f>
        <v>0</v>
      </c>
      <c r="H574">
        <f>'Reserve 1'!$D579</f>
        <v>0</v>
      </c>
      <c r="I574">
        <f>'Reserve 2'!$C579</f>
        <v>0</v>
      </c>
      <c r="J574">
        <f>'Reserve 2'!$D579</f>
        <v>0</v>
      </c>
      <c r="K574">
        <f>'Reserve 3'!$C579</f>
        <v>0</v>
      </c>
      <c r="L574">
        <f>'Reserve 3'!$D579</f>
        <v>0</v>
      </c>
      <c r="M574">
        <f>'Reserve 4'!$C579</f>
        <v>0</v>
      </c>
      <c r="N574">
        <f>'Reserve 4'!$D579</f>
        <v>0</v>
      </c>
      <c r="O574">
        <f>'Reserve 5'!$C579</f>
        <v>0</v>
      </c>
      <c r="P574">
        <f>'Reserve 5'!$D579</f>
        <v>0</v>
      </c>
      <c r="Q574">
        <f>'Reserve 6'!$C579</f>
        <v>0</v>
      </c>
      <c r="R574">
        <f>'Reserve 6'!$D579</f>
        <v>0</v>
      </c>
      <c r="S574">
        <f>'Reserve 7'!$C579</f>
        <v>0</v>
      </c>
      <c r="T574">
        <f>'Reserve 7'!$D579</f>
        <v>0</v>
      </c>
      <c r="U574" t="str">
        <f>IF(A574=0,"",IF(COUNTIF(A$2:A574,A574)&gt;1,"",ROW()+(COLUMN()-20)/10000))</f>
        <v/>
      </c>
      <c r="V574" t="str">
        <f>IF(B574=0,"",IF(COUNTIF(B$2:B574,B574)&gt;1,"",ROW()+(COLUMN()-20)/10000))</f>
        <v/>
      </c>
      <c r="W574" t="str">
        <f>IF(C574=0,"",IF(COUNTIF(C$2:C574,C574)&gt;1,"",ROW()+(COLUMN()-20)/10000))</f>
        <v/>
      </c>
      <c r="X574" t="str">
        <f>IF(D574=0,"",IF(COUNTIF(D$2:D574,D574)&gt;1,"",ROW()+(COLUMN()-20)/10000))</f>
        <v/>
      </c>
      <c r="Y574" t="str">
        <f>IF(E574=0,"",IF(COUNTIF(E$2:E574,E574)&gt;1,"",ROW()+(COLUMN()-20)/10000))</f>
        <v/>
      </c>
      <c r="Z574" t="str">
        <f>IF(F574=0,"",IF(COUNTIF(F$2:F574,F574)&gt;1,"",ROW()+(COLUMN()-20)/10000))</f>
        <v/>
      </c>
      <c r="AA574" t="str">
        <f>IF(G574=0,"",IF(COUNTIF(G$2:G574,G574)&gt;1,"",ROW()+(COLUMN()-20)/10000))</f>
        <v/>
      </c>
      <c r="AB574" t="str">
        <f>IF(H574=0,"",IF(COUNTIF(H$2:H574,H574)&gt;1,"",ROW()+(COLUMN()-20)/10000))</f>
        <v/>
      </c>
      <c r="AC574" t="str">
        <f>IF(I574=0,"",IF(COUNTIF(I$2:I574,I574)&gt;1,"",ROW()+(COLUMN()-20)/10000))</f>
        <v/>
      </c>
      <c r="AD574" t="str">
        <f>IF(J574=0,"",IF(COUNTIF(J$2:J574,J574)&gt;1,"",ROW()+(COLUMN()-20)/10000))</f>
        <v/>
      </c>
      <c r="AE574" t="str">
        <f>IF(K574=0,"",IF(COUNTIF(K$2:K574,K574)&gt;1,"",ROW()+(COLUMN()-20)/10000))</f>
        <v/>
      </c>
      <c r="AF574" t="str">
        <f>IF(L574=0,"",IF(COUNTIF(L$2:L574,L574)&gt;1,"",ROW()+(COLUMN()-20)/10000))</f>
        <v/>
      </c>
      <c r="AG574" t="str">
        <f>IF(M574=0,"",IF(COUNTIF(M$2:M574,M574)&gt;1,"",ROW()+(COLUMN()-20)/10000))</f>
        <v/>
      </c>
      <c r="AH574" t="str">
        <f>IF(N574=0,"",IF(COUNTIF(N$2:N574,N574)&gt;1,"",ROW()+(COLUMN()-20)/10000))</f>
        <v/>
      </c>
      <c r="AI574" t="str">
        <f>IF(O574=0,"",IF(COUNTIF(O$2:O574,O574)&gt;1,"",ROW()+(COLUMN()-20)/10000))</f>
        <v/>
      </c>
      <c r="AJ574" t="str">
        <f>IF(P574=0,"",IF(COUNTIF(P$2:P574,P574)&gt;1,"",ROW()+(COLUMN()-20)/10000))</f>
        <v/>
      </c>
      <c r="AK574" t="str">
        <f>IF(Q574=0,"",IF(COUNTIF(Q$2:Q574,Q574)&gt;1,"",ROW()+(COLUMN()-20)/10000))</f>
        <v/>
      </c>
      <c r="AL574" t="str">
        <f>IF(R574=0,"",IF(COUNTIF(R$2:R574,R574)&gt;1,"",ROW()+(COLUMN()-20)/10000))</f>
        <v/>
      </c>
      <c r="AM574" t="str">
        <f>IF(S574=0,"",IF(COUNTIF(S$2:S574,S574)&gt;1,"",ROW()+(COLUMN()-20)/10000))</f>
        <v/>
      </c>
      <c r="AN574" t="str">
        <f>IF(T574=0,"",IF(COUNTIF(T$2:T574,T574)&gt;1,"",ROW()+(COLUMN()-20)/10000))</f>
        <v/>
      </c>
      <c r="AO574" t="str">
        <f t="shared" si="133"/>
        <v/>
      </c>
      <c r="AP574" t="str">
        <f t="shared" ca="1" si="131"/>
        <v/>
      </c>
      <c r="AQ574" t="str">
        <f ca="1">IF(AP574="","",IF(COUNTIF($AP$2:AP574,AP574)&gt;1,"",IF(AP574="overdracht",1,ROW())))</f>
        <v/>
      </c>
      <c r="AT574" t="str">
        <f t="shared" ca="1" si="134"/>
        <v/>
      </c>
      <c r="AU574" t="str">
        <f t="shared" si="135"/>
        <v/>
      </c>
      <c r="AV574" t="str">
        <f t="shared" si="136"/>
        <v/>
      </c>
      <c r="AW574" s="104" t="str">
        <f>IF(A574=Detail!$E$3,ROW()+5+(COLUMN()-48)/1000,"")</f>
        <v/>
      </c>
      <c r="AX574" t="str">
        <f>IF(B574=Detail!$E$3,ROW()+5+(COLUMN()-48)/1000,"")</f>
        <v/>
      </c>
      <c r="AY574" t="str">
        <f>IF(C574=Detail!$E$3,ROW()+5+(COLUMN()-48)/1000,"")</f>
        <v/>
      </c>
      <c r="AZ574" t="str">
        <f>IF(D574=Detail!$E$3,ROW()+5+(COLUMN()-48)/1000,"")</f>
        <v/>
      </c>
      <c r="BA574" t="str">
        <f>IF(E574=Detail!$E$3,ROW()+5+(COLUMN()-48)/1000,"")</f>
        <v/>
      </c>
      <c r="BB574" t="str">
        <f>IF(F574=Detail!$E$3,ROW()+5+(COLUMN()-48)/1000,"")</f>
        <v/>
      </c>
      <c r="BC574" t="str">
        <f>IF(G574=Detail!$E$3,ROW()+5+(COLUMN()-48)/1000,"")</f>
        <v/>
      </c>
      <c r="BD574" t="str">
        <f>IF(H574=Detail!$E$3,ROW()+5+(COLUMN()-48)/1000,"")</f>
        <v/>
      </c>
      <c r="BE574" t="str">
        <f>IF(I574=Detail!$E$3,ROW()+5+(COLUMN()-48)/1000,"")</f>
        <v/>
      </c>
      <c r="BF574" t="str">
        <f>IF(J574=Detail!$E$3,ROW()+5+(COLUMN()-48)/1000,"")</f>
        <v/>
      </c>
      <c r="BG574" t="str">
        <f>IF(K574=Detail!$E$3,ROW()+5+(COLUMN()-48)/1000,"")</f>
        <v/>
      </c>
      <c r="BH574" t="str">
        <f>IF(L574=Detail!$E$3,ROW()+5+(COLUMN()-48)/1000,"")</f>
        <v/>
      </c>
      <c r="BI574" t="str">
        <f>IF(M574=Detail!$E$3,ROW()+5+(COLUMN()-48)/1000,"")</f>
        <v/>
      </c>
      <c r="BJ574" t="str">
        <f>IF(N574=Detail!$E$3,ROW()+5+(COLUMN()-48)/1000,"")</f>
        <v/>
      </c>
      <c r="BK574" t="str">
        <f>IF(O574=Detail!$E$3,ROW()+5+(COLUMN()-48)/1000,"")</f>
        <v/>
      </c>
      <c r="BL574" t="str">
        <f>IF(P574=Detail!$E$3,ROW()+5+(COLUMN()-48)/1000,"")</f>
        <v/>
      </c>
      <c r="BM574" t="str">
        <f>IF(Q574=Detail!$E$3,ROW()+5+(COLUMN()-48)/1000,"")</f>
        <v/>
      </c>
      <c r="BN574" t="str">
        <f>IF(R574=Detail!$E$3,ROW()+5+(COLUMN()-48)/1000,"")</f>
        <v/>
      </c>
      <c r="BO574" t="str">
        <f>IF(S574=Detail!$E$3,ROW()+5+(COLUMN()-48)/1000,"")</f>
        <v/>
      </c>
      <c r="BP574" t="str">
        <f>IF(T574=Detail!$E$3,ROW()+5+(COLUMN()-48)/1000,"")</f>
        <v/>
      </c>
      <c r="BQ574" t="str">
        <f t="shared" ca="1" si="132"/>
        <v/>
      </c>
      <c r="BR574" t="str">
        <f>IF(BS574="","","'"&amp;VLOOKUP(ROUND((BS574-ROUNDDOWN(BS574,0))*1000,0),$BT$2:$BU$21,2,FALSE)&amp;"'!A"&amp;ROUNDDOWN(Codedata!BS574,0))</f>
        <v/>
      </c>
      <c r="BS574" t="str">
        <f t="shared" si="137"/>
        <v/>
      </c>
      <c r="BV574" t="str">
        <f t="shared" ca="1" si="138"/>
        <v/>
      </c>
      <c r="BW574" t="str">
        <f t="shared" ca="1" si="139"/>
        <v/>
      </c>
      <c r="BX574" t="str">
        <f t="shared" ca="1" si="140"/>
        <v/>
      </c>
      <c r="BY574" t="str">
        <f t="shared" ca="1" si="141"/>
        <v/>
      </c>
      <c r="BZ574" t="str">
        <f t="shared" ca="1" si="142"/>
        <v/>
      </c>
      <c r="CA574" t="str">
        <f t="shared" ca="1" si="143"/>
        <v/>
      </c>
      <c r="CB574" t="str">
        <f t="shared" ca="1" si="144"/>
        <v/>
      </c>
      <c r="CC574" t="str">
        <f t="shared" ca="1" si="145"/>
        <v/>
      </c>
    </row>
    <row r="575" spans="1:81" x14ac:dyDescent="0.3">
      <c r="A575">
        <f>Cash!$C580</f>
        <v>0</v>
      </c>
      <c r="B575">
        <f>Cash!$D580</f>
        <v>0</v>
      </c>
      <c r="C575">
        <f>Zicht!$C580</f>
        <v>0</v>
      </c>
      <c r="D575">
        <f>Zicht!$D580</f>
        <v>0</v>
      </c>
      <c r="E575">
        <f>Spaar!$C580</f>
        <v>0</v>
      </c>
      <c r="F575">
        <f>Spaar!$D580</f>
        <v>0</v>
      </c>
      <c r="G575">
        <f>'Reserve 1'!$C580</f>
        <v>0</v>
      </c>
      <c r="H575">
        <f>'Reserve 1'!$D580</f>
        <v>0</v>
      </c>
      <c r="I575">
        <f>'Reserve 2'!$C580</f>
        <v>0</v>
      </c>
      <c r="J575">
        <f>'Reserve 2'!$D580</f>
        <v>0</v>
      </c>
      <c r="K575">
        <f>'Reserve 3'!$C580</f>
        <v>0</v>
      </c>
      <c r="L575">
        <f>'Reserve 3'!$D580</f>
        <v>0</v>
      </c>
      <c r="M575">
        <f>'Reserve 4'!$C580</f>
        <v>0</v>
      </c>
      <c r="N575">
        <f>'Reserve 4'!$D580</f>
        <v>0</v>
      </c>
      <c r="O575">
        <f>'Reserve 5'!$C580</f>
        <v>0</v>
      </c>
      <c r="P575">
        <f>'Reserve 5'!$D580</f>
        <v>0</v>
      </c>
      <c r="Q575">
        <f>'Reserve 6'!$C580</f>
        <v>0</v>
      </c>
      <c r="R575">
        <f>'Reserve 6'!$D580</f>
        <v>0</v>
      </c>
      <c r="S575">
        <f>'Reserve 7'!$C580</f>
        <v>0</v>
      </c>
      <c r="T575">
        <f>'Reserve 7'!$D580</f>
        <v>0</v>
      </c>
      <c r="U575" t="str">
        <f>IF(A575=0,"",IF(COUNTIF(A$2:A575,A575)&gt;1,"",ROW()+(COLUMN()-20)/10000))</f>
        <v/>
      </c>
      <c r="V575" t="str">
        <f>IF(B575=0,"",IF(COUNTIF(B$2:B575,B575)&gt;1,"",ROW()+(COLUMN()-20)/10000))</f>
        <v/>
      </c>
      <c r="W575" t="str">
        <f>IF(C575=0,"",IF(COUNTIF(C$2:C575,C575)&gt;1,"",ROW()+(COLUMN()-20)/10000))</f>
        <v/>
      </c>
      <c r="X575" t="str">
        <f>IF(D575=0,"",IF(COUNTIF(D$2:D575,D575)&gt;1,"",ROW()+(COLUMN()-20)/10000))</f>
        <v/>
      </c>
      <c r="Y575" t="str">
        <f>IF(E575=0,"",IF(COUNTIF(E$2:E575,E575)&gt;1,"",ROW()+(COLUMN()-20)/10000))</f>
        <v/>
      </c>
      <c r="Z575" t="str">
        <f>IF(F575=0,"",IF(COUNTIF(F$2:F575,F575)&gt;1,"",ROW()+(COLUMN()-20)/10000))</f>
        <v/>
      </c>
      <c r="AA575" t="str">
        <f>IF(G575=0,"",IF(COUNTIF(G$2:G575,G575)&gt;1,"",ROW()+(COLUMN()-20)/10000))</f>
        <v/>
      </c>
      <c r="AB575" t="str">
        <f>IF(H575=0,"",IF(COUNTIF(H$2:H575,H575)&gt;1,"",ROW()+(COLUMN()-20)/10000))</f>
        <v/>
      </c>
      <c r="AC575" t="str">
        <f>IF(I575=0,"",IF(COUNTIF(I$2:I575,I575)&gt;1,"",ROW()+(COLUMN()-20)/10000))</f>
        <v/>
      </c>
      <c r="AD575" t="str">
        <f>IF(J575=0,"",IF(COUNTIF(J$2:J575,J575)&gt;1,"",ROW()+(COLUMN()-20)/10000))</f>
        <v/>
      </c>
      <c r="AE575" t="str">
        <f>IF(K575=0,"",IF(COUNTIF(K$2:K575,K575)&gt;1,"",ROW()+(COLUMN()-20)/10000))</f>
        <v/>
      </c>
      <c r="AF575" t="str">
        <f>IF(L575=0,"",IF(COUNTIF(L$2:L575,L575)&gt;1,"",ROW()+(COLUMN()-20)/10000))</f>
        <v/>
      </c>
      <c r="AG575" t="str">
        <f>IF(M575=0,"",IF(COUNTIF(M$2:M575,M575)&gt;1,"",ROW()+(COLUMN()-20)/10000))</f>
        <v/>
      </c>
      <c r="AH575" t="str">
        <f>IF(N575=0,"",IF(COUNTIF(N$2:N575,N575)&gt;1,"",ROW()+(COLUMN()-20)/10000))</f>
        <v/>
      </c>
      <c r="AI575" t="str">
        <f>IF(O575=0,"",IF(COUNTIF(O$2:O575,O575)&gt;1,"",ROW()+(COLUMN()-20)/10000))</f>
        <v/>
      </c>
      <c r="AJ575" t="str">
        <f>IF(P575=0,"",IF(COUNTIF(P$2:P575,P575)&gt;1,"",ROW()+(COLUMN()-20)/10000))</f>
        <v/>
      </c>
      <c r="AK575" t="str">
        <f>IF(Q575=0,"",IF(COUNTIF(Q$2:Q575,Q575)&gt;1,"",ROW()+(COLUMN()-20)/10000))</f>
        <v/>
      </c>
      <c r="AL575" t="str">
        <f>IF(R575=0,"",IF(COUNTIF(R$2:R575,R575)&gt;1,"",ROW()+(COLUMN()-20)/10000))</f>
        <v/>
      </c>
      <c r="AM575" t="str">
        <f>IF(S575=0,"",IF(COUNTIF(S$2:S575,S575)&gt;1,"",ROW()+(COLUMN()-20)/10000))</f>
        <v/>
      </c>
      <c r="AN575" t="str">
        <f>IF(T575=0,"",IF(COUNTIF(T$2:T575,T575)&gt;1,"",ROW()+(COLUMN()-20)/10000))</f>
        <v/>
      </c>
      <c r="AO575" t="str">
        <f t="shared" si="133"/>
        <v/>
      </c>
      <c r="AP575" t="str">
        <f t="shared" ca="1" si="131"/>
        <v/>
      </c>
      <c r="AQ575" t="str">
        <f ca="1">IF(AP575="","",IF(COUNTIF($AP$2:AP575,AP575)&gt;1,"",IF(AP575="overdracht",1,ROW())))</f>
        <v/>
      </c>
      <c r="AT575" t="str">
        <f t="shared" ca="1" si="134"/>
        <v/>
      </c>
      <c r="AU575" t="str">
        <f t="shared" si="135"/>
        <v/>
      </c>
      <c r="AV575" t="str">
        <f t="shared" si="136"/>
        <v/>
      </c>
      <c r="AW575" s="104" t="str">
        <f>IF(A575=Detail!$E$3,ROW()+5+(COLUMN()-48)/1000,"")</f>
        <v/>
      </c>
      <c r="AX575" t="str">
        <f>IF(B575=Detail!$E$3,ROW()+5+(COLUMN()-48)/1000,"")</f>
        <v/>
      </c>
      <c r="AY575" t="str">
        <f>IF(C575=Detail!$E$3,ROW()+5+(COLUMN()-48)/1000,"")</f>
        <v/>
      </c>
      <c r="AZ575" t="str">
        <f>IF(D575=Detail!$E$3,ROW()+5+(COLUMN()-48)/1000,"")</f>
        <v/>
      </c>
      <c r="BA575" t="str">
        <f>IF(E575=Detail!$E$3,ROW()+5+(COLUMN()-48)/1000,"")</f>
        <v/>
      </c>
      <c r="BB575" t="str">
        <f>IF(F575=Detail!$E$3,ROW()+5+(COLUMN()-48)/1000,"")</f>
        <v/>
      </c>
      <c r="BC575" t="str">
        <f>IF(G575=Detail!$E$3,ROW()+5+(COLUMN()-48)/1000,"")</f>
        <v/>
      </c>
      <c r="BD575" t="str">
        <f>IF(H575=Detail!$E$3,ROW()+5+(COLUMN()-48)/1000,"")</f>
        <v/>
      </c>
      <c r="BE575" t="str">
        <f>IF(I575=Detail!$E$3,ROW()+5+(COLUMN()-48)/1000,"")</f>
        <v/>
      </c>
      <c r="BF575" t="str">
        <f>IF(J575=Detail!$E$3,ROW()+5+(COLUMN()-48)/1000,"")</f>
        <v/>
      </c>
      <c r="BG575" t="str">
        <f>IF(K575=Detail!$E$3,ROW()+5+(COLUMN()-48)/1000,"")</f>
        <v/>
      </c>
      <c r="BH575" t="str">
        <f>IF(L575=Detail!$E$3,ROW()+5+(COLUMN()-48)/1000,"")</f>
        <v/>
      </c>
      <c r="BI575" t="str">
        <f>IF(M575=Detail!$E$3,ROW()+5+(COLUMN()-48)/1000,"")</f>
        <v/>
      </c>
      <c r="BJ575" t="str">
        <f>IF(N575=Detail!$E$3,ROW()+5+(COLUMN()-48)/1000,"")</f>
        <v/>
      </c>
      <c r="BK575" t="str">
        <f>IF(O575=Detail!$E$3,ROW()+5+(COLUMN()-48)/1000,"")</f>
        <v/>
      </c>
      <c r="BL575" t="str">
        <f>IF(P575=Detail!$E$3,ROW()+5+(COLUMN()-48)/1000,"")</f>
        <v/>
      </c>
      <c r="BM575" t="str">
        <f>IF(Q575=Detail!$E$3,ROW()+5+(COLUMN()-48)/1000,"")</f>
        <v/>
      </c>
      <c r="BN575" t="str">
        <f>IF(R575=Detail!$E$3,ROW()+5+(COLUMN()-48)/1000,"")</f>
        <v/>
      </c>
      <c r="BO575" t="str">
        <f>IF(S575=Detail!$E$3,ROW()+5+(COLUMN()-48)/1000,"")</f>
        <v/>
      </c>
      <c r="BP575" t="str">
        <f>IF(T575=Detail!$E$3,ROW()+5+(COLUMN()-48)/1000,"")</f>
        <v/>
      </c>
      <c r="BQ575" t="str">
        <f t="shared" ca="1" si="132"/>
        <v/>
      </c>
      <c r="BR575" t="str">
        <f>IF(BS575="","","'"&amp;VLOOKUP(ROUND((BS575-ROUNDDOWN(BS575,0))*1000,0),$BT$2:$BU$21,2,FALSE)&amp;"'!A"&amp;ROUNDDOWN(Codedata!BS575,0))</f>
        <v/>
      </c>
      <c r="BS575" t="str">
        <f t="shared" si="137"/>
        <v/>
      </c>
      <c r="BV575" t="str">
        <f t="shared" ca="1" si="138"/>
        <v/>
      </c>
      <c r="BW575" t="str">
        <f t="shared" ca="1" si="139"/>
        <v/>
      </c>
      <c r="BX575" t="str">
        <f t="shared" ca="1" si="140"/>
        <v/>
      </c>
      <c r="BY575" t="str">
        <f t="shared" ca="1" si="141"/>
        <v/>
      </c>
      <c r="BZ575" t="str">
        <f t="shared" ca="1" si="142"/>
        <v/>
      </c>
      <c r="CA575" t="str">
        <f t="shared" ca="1" si="143"/>
        <v/>
      </c>
      <c r="CB575" t="str">
        <f t="shared" ca="1" si="144"/>
        <v/>
      </c>
      <c r="CC575" t="str">
        <f t="shared" ca="1" si="145"/>
        <v/>
      </c>
    </row>
    <row r="576" spans="1:81" x14ac:dyDescent="0.3">
      <c r="A576">
        <f>Cash!$C581</f>
        <v>0</v>
      </c>
      <c r="B576">
        <f>Cash!$D581</f>
        <v>0</v>
      </c>
      <c r="C576">
        <f>Zicht!$C581</f>
        <v>0</v>
      </c>
      <c r="D576">
        <f>Zicht!$D581</f>
        <v>0</v>
      </c>
      <c r="E576">
        <f>Spaar!$C581</f>
        <v>0</v>
      </c>
      <c r="F576">
        <f>Spaar!$D581</f>
        <v>0</v>
      </c>
      <c r="G576">
        <f>'Reserve 1'!$C581</f>
        <v>0</v>
      </c>
      <c r="H576">
        <f>'Reserve 1'!$D581</f>
        <v>0</v>
      </c>
      <c r="I576">
        <f>'Reserve 2'!$C581</f>
        <v>0</v>
      </c>
      <c r="J576">
        <f>'Reserve 2'!$D581</f>
        <v>0</v>
      </c>
      <c r="K576">
        <f>'Reserve 3'!$C581</f>
        <v>0</v>
      </c>
      <c r="L576">
        <f>'Reserve 3'!$D581</f>
        <v>0</v>
      </c>
      <c r="M576">
        <f>'Reserve 4'!$C581</f>
        <v>0</v>
      </c>
      <c r="N576">
        <f>'Reserve 4'!$D581</f>
        <v>0</v>
      </c>
      <c r="O576">
        <f>'Reserve 5'!$C581</f>
        <v>0</v>
      </c>
      <c r="P576">
        <f>'Reserve 5'!$D581</f>
        <v>0</v>
      </c>
      <c r="Q576">
        <f>'Reserve 6'!$C581</f>
        <v>0</v>
      </c>
      <c r="R576">
        <f>'Reserve 6'!$D581</f>
        <v>0</v>
      </c>
      <c r="S576">
        <f>'Reserve 7'!$C581</f>
        <v>0</v>
      </c>
      <c r="T576">
        <f>'Reserve 7'!$D581</f>
        <v>0</v>
      </c>
      <c r="U576" t="str">
        <f>IF(A576=0,"",IF(COUNTIF(A$2:A576,A576)&gt;1,"",ROW()+(COLUMN()-20)/10000))</f>
        <v/>
      </c>
      <c r="V576" t="str">
        <f>IF(B576=0,"",IF(COUNTIF(B$2:B576,B576)&gt;1,"",ROW()+(COLUMN()-20)/10000))</f>
        <v/>
      </c>
      <c r="W576" t="str">
        <f>IF(C576=0,"",IF(COUNTIF(C$2:C576,C576)&gt;1,"",ROW()+(COLUMN()-20)/10000))</f>
        <v/>
      </c>
      <c r="X576" t="str">
        <f>IF(D576=0,"",IF(COUNTIF(D$2:D576,D576)&gt;1,"",ROW()+(COLUMN()-20)/10000))</f>
        <v/>
      </c>
      <c r="Y576" t="str">
        <f>IF(E576=0,"",IF(COUNTIF(E$2:E576,E576)&gt;1,"",ROW()+(COLUMN()-20)/10000))</f>
        <v/>
      </c>
      <c r="Z576" t="str">
        <f>IF(F576=0,"",IF(COUNTIF(F$2:F576,F576)&gt;1,"",ROW()+(COLUMN()-20)/10000))</f>
        <v/>
      </c>
      <c r="AA576" t="str">
        <f>IF(G576=0,"",IF(COUNTIF(G$2:G576,G576)&gt;1,"",ROW()+(COLUMN()-20)/10000))</f>
        <v/>
      </c>
      <c r="AB576" t="str">
        <f>IF(H576=0,"",IF(COUNTIF(H$2:H576,H576)&gt;1,"",ROW()+(COLUMN()-20)/10000))</f>
        <v/>
      </c>
      <c r="AC576" t="str">
        <f>IF(I576=0,"",IF(COUNTIF(I$2:I576,I576)&gt;1,"",ROW()+(COLUMN()-20)/10000))</f>
        <v/>
      </c>
      <c r="AD576" t="str">
        <f>IF(J576=0,"",IF(COUNTIF(J$2:J576,J576)&gt;1,"",ROW()+(COLUMN()-20)/10000))</f>
        <v/>
      </c>
      <c r="AE576" t="str">
        <f>IF(K576=0,"",IF(COUNTIF(K$2:K576,K576)&gt;1,"",ROW()+(COLUMN()-20)/10000))</f>
        <v/>
      </c>
      <c r="AF576" t="str">
        <f>IF(L576=0,"",IF(COUNTIF(L$2:L576,L576)&gt;1,"",ROW()+(COLUMN()-20)/10000))</f>
        <v/>
      </c>
      <c r="AG576" t="str">
        <f>IF(M576=0,"",IF(COUNTIF(M$2:M576,M576)&gt;1,"",ROW()+(COLUMN()-20)/10000))</f>
        <v/>
      </c>
      <c r="AH576" t="str">
        <f>IF(N576=0,"",IF(COUNTIF(N$2:N576,N576)&gt;1,"",ROW()+(COLUMN()-20)/10000))</f>
        <v/>
      </c>
      <c r="AI576" t="str">
        <f>IF(O576=0,"",IF(COUNTIF(O$2:O576,O576)&gt;1,"",ROW()+(COLUMN()-20)/10000))</f>
        <v/>
      </c>
      <c r="AJ576" t="str">
        <f>IF(P576=0,"",IF(COUNTIF(P$2:P576,P576)&gt;1,"",ROW()+(COLUMN()-20)/10000))</f>
        <v/>
      </c>
      <c r="AK576" t="str">
        <f>IF(Q576=0,"",IF(COUNTIF(Q$2:Q576,Q576)&gt;1,"",ROW()+(COLUMN()-20)/10000))</f>
        <v/>
      </c>
      <c r="AL576" t="str">
        <f>IF(R576=0,"",IF(COUNTIF(R$2:R576,R576)&gt;1,"",ROW()+(COLUMN()-20)/10000))</f>
        <v/>
      </c>
      <c r="AM576" t="str">
        <f>IF(S576=0,"",IF(COUNTIF(S$2:S576,S576)&gt;1,"",ROW()+(COLUMN()-20)/10000))</f>
        <v/>
      </c>
      <c r="AN576" t="str">
        <f>IF(T576=0,"",IF(COUNTIF(T$2:T576,T576)&gt;1,"",ROW()+(COLUMN()-20)/10000))</f>
        <v/>
      </c>
      <c r="AO576" t="str">
        <f t="shared" si="133"/>
        <v/>
      </c>
      <c r="AP576" t="str">
        <f t="shared" ca="1" si="131"/>
        <v/>
      </c>
      <c r="AQ576" t="str">
        <f ca="1">IF(AP576="","",IF(COUNTIF($AP$2:AP576,AP576)&gt;1,"",IF(AP576="overdracht",1,ROW())))</f>
        <v/>
      </c>
      <c r="AT576" t="str">
        <f t="shared" ca="1" si="134"/>
        <v/>
      </c>
      <c r="AU576" t="str">
        <f t="shared" si="135"/>
        <v/>
      </c>
      <c r="AV576" t="str">
        <f t="shared" si="136"/>
        <v/>
      </c>
      <c r="AW576" s="104" t="str">
        <f>IF(A576=Detail!$E$3,ROW()+5+(COLUMN()-48)/1000,"")</f>
        <v/>
      </c>
      <c r="AX576" t="str">
        <f>IF(B576=Detail!$E$3,ROW()+5+(COLUMN()-48)/1000,"")</f>
        <v/>
      </c>
      <c r="AY576" t="str">
        <f>IF(C576=Detail!$E$3,ROW()+5+(COLUMN()-48)/1000,"")</f>
        <v/>
      </c>
      <c r="AZ576" t="str">
        <f>IF(D576=Detail!$E$3,ROW()+5+(COLUMN()-48)/1000,"")</f>
        <v/>
      </c>
      <c r="BA576" t="str">
        <f>IF(E576=Detail!$E$3,ROW()+5+(COLUMN()-48)/1000,"")</f>
        <v/>
      </c>
      <c r="BB576" t="str">
        <f>IF(F576=Detail!$E$3,ROW()+5+(COLUMN()-48)/1000,"")</f>
        <v/>
      </c>
      <c r="BC576" t="str">
        <f>IF(G576=Detail!$E$3,ROW()+5+(COLUMN()-48)/1000,"")</f>
        <v/>
      </c>
      <c r="BD576" t="str">
        <f>IF(H576=Detail!$E$3,ROW()+5+(COLUMN()-48)/1000,"")</f>
        <v/>
      </c>
      <c r="BE576" t="str">
        <f>IF(I576=Detail!$E$3,ROW()+5+(COLUMN()-48)/1000,"")</f>
        <v/>
      </c>
      <c r="BF576" t="str">
        <f>IF(J576=Detail!$E$3,ROW()+5+(COLUMN()-48)/1000,"")</f>
        <v/>
      </c>
      <c r="BG576" t="str">
        <f>IF(K576=Detail!$E$3,ROW()+5+(COLUMN()-48)/1000,"")</f>
        <v/>
      </c>
      <c r="BH576" t="str">
        <f>IF(L576=Detail!$E$3,ROW()+5+(COLUMN()-48)/1000,"")</f>
        <v/>
      </c>
      <c r="BI576" t="str">
        <f>IF(M576=Detail!$E$3,ROW()+5+(COLUMN()-48)/1000,"")</f>
        <v/>
      </c>
      <c r="BJ576" t="str">
        <f>IF(N576=Detail!$E$3,ROW()+5+(COLUMN()-48)/1000,"")</f>
        <v/>
      </c>
      <c r="BK576" t="str">
        <f>IF(O576=Detail!$E$3,ROW()+5+(COLUMN()-48)/1000,"")</f>
        <v/>
      </c>
      <c r="BL576" t="str">
        <f>IF(P576=Detail!$E$3,ROW()+5+(COLUMN()-48)/1000,"")</f>
        <v/>
      </c>
      <c r="BM576" t="str">
        <f>IF(Q576=Detail!$E$3,ROW()+5+(COLUMN()-48)/1000,"")</f>
        <v/>
      </c>
      <c r="BN576" t="str">
        <f>IF(R576=Detail!$E$3,ROW()+5+(COLUMN()-48)/1000,"")</f>
        <v/>
      </c>
      <c r="BO576" t="str">
        <f>IF(S576=Detail!$E$3,ROW()+5+(COLUMN()-48)/1000,"")</f>
        <v/>
      </c>
      <c r="BP576" t="str">
        <f>IF(T576=Detail!$E$3,ROW()+5+(COLUMN()-48)/1000,"")</f>
        <v/>
      </c>
      <c r="BQ576" t="str">
        <f t="shared" ca="1" si="132"/>
        <v/>
      </c>
      <c r="BR576" t="str">
        <f>IF(BS576="","","'"&amp;VLOOKUP(ROUND((BS576-ROUNDDOWN(BS576,0))*1000,0),$BT$2:$BU$21,2,FALSE)&amp;"'!A"&amp;ROUNDDOWN(Codedata!BS576,0))</f>
        <v/>
      </c>
      <c r="BS576" t="str">
        <f t="shared" si="137"/>
        <v/>
      </c>
      <c r="BV576" t="str">
        <f t="shared" ca="1" si="138"/>
        <v/>
      </c>
      <c r="BW576" t="str">
        <f t="shared" ca="1" si="139"/>
        <v/>
      </c>
      <c r="BX576" t="str">
        <f t="shared" ca="1" si="140"/>
        <v/>
      </c>
      <c r="BY576" t="str">
        <f t="shared" ca="1" si="141"/>
        <v/>
      </c>
      <c r="BZ576" t="str">
        <f t="shared" ca="1" si="142"/>
        <v/>
      </c>
      <c r="CA576" t="str">
        <f t="shared" ca="1" si="143"/>
        <v/>
      </c>
      <c r="CB576" t="str">
        <f t="shared" ca="1" si="144"/>
        <v/>
      </c>
      <c r="CC576" t="str">
        <f t="shared" ca="1" si="145"/>
        <v/>
      </c>
    </row>
    <row r="577" spans="1:81" x14ac:dyDescent="0.3">
      <c r="A577">
        <f>Cash!$C582</f>
        <v>0</v>
      </c>
      <c r="B577">
        <f>Cash!$D582</f>
        <v>0</v>
      </c>
      <c r="C577">
        <f>Zicht!$C582</f>
        <v>0</v>
      </c>
      <c r="D577">
        <f>Zicht!$D582</f>
        <v>0</v>
      </c>
      <c r="E577">
        <f>Spaar!$C582</f>
        <v>0</v>
      </c>
      <c r="F577">
        <f>Spaar!$D582</f>
        <v>0</v>
      </c>
      <c r="G577">
        <f>'Reserve 1'!$C582</f>
        <v>0</v>
      </c>
      <c r="H577">
        <f>'Reserve 1'!$D582</f>
        <v>0</v>
      </c>
      <c r="I577">
        <f>'Reserve 2'!$C582</f>
        <v>0</v>
      </c>
      <c r="J577">
        <f>'Reserve 2'!$D582</f>
        <v>0</v>
      </c>
      <c r="K577">
        <f>'Reserve 3'!$C582</f>
        <v>0</v>
      </c>
      <c r="L577">
        <f>'Reserve 3'!$D582</f>
        <v>0</v>
      </c>
      <c r="M577">
        <f>'Reserve 4'!$C582</f>
        <v>0</v>
      </c>
      <c r="N577">
        <f>'Reserve 4'!$D582</f>
        <v>0</v>
      </c>
      <c r="O577">
        <f>'Reserve 5'!$C582</f>
        <v>0</v>
      </c>
      <c r="P577">
        <f>'Reserve 5'!$D582</f>
        <v>0</v>
      </c>
      <c r="Q577">
        <f>'Reserve 6'!$C582</f>
        <v>0</v>
      </c>
      <c r="R577">
        <f>'Reserve 6'!$D582</f>
        <v>0</v>
      </c>
      <c r="S577">
        <f>'Reserve 7'!$C582</f>
        <v>0</v>
      </c>
      <c r="T577">
        <f>'Reserve 7'!$D582</f>
        <v>0</v>
      </c>
      <c r="U577" t="str">
        <f>IF(A577=0,"",IF(COUNTIF(A$2:A577,A577)&gt;1,"",ROW()+(COLUMN()-20)/10000))</f>
        <v/>
      </c>
      <c r="V577" t="str">
        <f>IF(B577=0,"",IF(COUNTIF(B$2:B577,B577)&gt;1,"",ROW()+(COLUMN()-20)/10000))</f>
        <v/>
      </c>
      <c r="W577" t="str">
        <f>IF(C577=0,"",IF(COUNTIF(C$2:C577,C577)&gt;1,"",ROW()+(COLUMN()-20)/10000))</f>
        <v/>
      </c>
      <c r="X577" t="str">
        <f>IF(D577=0,"",IF(COUNTIF(D$2:D577,D577)&gt;1,"",ROW()+(COLUMN()-20)/10000))</f>
        <v/>
      </c>
      <c r="Y577" t="str">
        <f>IF(E577=0,"",IF(COUNTIF(E$2:E577,E577)&gt;1,"",ROW()+(COLUMN()-20)/10000))</f>
        <v/>
      </c>
      <c r="Z577" t="str">
        <f>IF(F577=0,"",IF(COUNTIF(F$2:F577,F577)&gt;1,"",ROW()+(COLUMN()-20)/10000))</f>
        <v/>
      </c>
      <c r="AA577" t="str">
        <f>IF(G577=0,"",IF(COUNTIF(G$2:G577,G577)&gt;1,"",ROW()+(COLUMN()-20)/10000))</f>
        <v/>
      </c>
      <c r="AB577" t="str">
        <f>IF(H577=0,"",IF(COUNTIF(H$2:H577,H577)&gt;1,"",ROW()+(COLUMN()-20)/10000))</f>
        <v/>
      </c>
      <c r="AC577" t="str">
        <f>IF(I577=0,"",IF(COUNTIF(I$2:I577,I577)&gt;1,"",ROW()+(COLUMN()-20)/10000))</f>
        <v/>
      </c>
      <c r="AD577" t="str">
        <f>IF(J577=0,"",IF(COUNTIF(J$2:J577,J577)&gt;1,"",ROW()+(COLUMN()-20)/10000))</f>
        <v/>
      </c>
      <c r="AE577" t="str">
        <f>IF(K577=0,"",IF(COUNTIF(K$2:K577,K577)&gt;1,"",ROW()+(COLUMN()-20)/10000))</f>
        <v/>
      </c>
      <c r="AF577" t="str">
        <f>IF(L577=0,"",IF(COUNTIF(L$2:L577,L577)&gt;1,"",ROW()+(COLUMN()-20)/10000))</f>
        <v/>
      </c>
      <c r="AG577" t="str">
        <f>IF(M577=0,"",IF(COUNTIF(M$2:M577,M577)&gt;1,"",ROW()+(COLUMN()-20)/10000))</f>
        <v/>
      </c>
      <c r="AH577" t="str">
        <f>IF(N577=0,"",IF(COUNTIF(N$2:N577,N577)&gt;1,"",ROW()+(COLUMN()-20)/10000))</f>
        <v/>
      </c>
      <c r="AI577" t="str">
        <f>IF(O577=0,"",IF(COUNTIF(O$2:O577,O577)&gt;1,"",ROW()+(COLUMN()-20)/10000))</f>
        <v/>
      </c>
      <c r="AJ577" t="str">
        <f>IF(P577=0,"",IF(COUNTIF(P$2:P577,P577)&gt;1,"",ROW()+(COLUMN()-20)/10000))</f>
        <v/>
      </c>
      <c r="AK577" t="str">
        <f>IF(Q577=0,"",IF(COUNTIF(Q$2:Q577,Q577)&gt;1,"",ROW()+(COLUMN()-20)/10000))</f>
        <v/>
      </c>
      <c r="AL577" t="str">
        <f>IF(R577=0,"",IF(COUNTIF(R$2:R577,R577)&gt;1,"",ROW()+(COLUMN()-20)/10000))</f>
        <v/>
      </c>
      <c r="AM577" t="str">
        <f>IF(S577=0,"",IF(COUNTIF(S$2:S577,S577)&gt;1,"",ROW()+(COLUMN()-20)/10000))</f>
        <v/>
      </c>
      <c r="AN577" t="str">
        <f>IF(T577=0,"",IF(COUNTIF(T$2:T577,T577)&gt;1,"",ROW()+(COLUMN()-20)/10000))</f>
        <v/>
      </c>
      <c r="AO577" t="str">
        <f t="shared" si="133"/>
        <v/>
      </c>
      <c r="AP577" t="str">
        <f t="shared" ca="1" si="131"/>
        <v/>
      </c>
      <c r="AQ577" t="str">
        <f ca="1">IF(AP577="","",IF(COUNTIF($AP$2:AP577,AP577)&gt;1,"",IF(AP577="overdracht",1,ROW())))</f>
        <v/>
      </c>
      <c r="AT577" t="str">
        <f t="shared" ca="1" si="134"/>
        <v/>
      </c>
      <c r="AU577" t="str">
        <f t="shared" si="135"/>
        <v/>
      </c>
      <c r="AV577" t="str">
        <f t="shared" si="136"/>
        <v/>
      </c>
      <c r="AW577" s="104" t="str">
        <f>IF(A577=Detail!$E$3,ROW()+5+(COLUMN()-48)/1000,"")</f>
        <v/>
      </c>
      <c r="AX577" t="str">
        <f>IF(B577=Detail!$E$3,ROW()+5+(COLUMN()-48)/1000,"")</f>
        <v/>
      </c>
      <c r="AY577" t="str">
        <f>IF(C577=Detail!$E$3,ROW()+5+(COLUMN()-48)/1000,"")</f>
        <v/>
      </c>
      <c r="AZ577" t="str">
        <f>IF(D577=Detail!$E$3,ROW()+5+(COLUMN()-48)/1000,"")</f>
        <v/>
      </c>
      <c r="BA577" t="str">
        <f>IF(E577=Detail!$E$3,ROW()+5+(COLUMN()-48)/1000,"")</f>
        <v/>
      </c>
      <c r="BB577" t="str">
        <f>IF(F577=Detail!$E$3,ROW()+5+(COLUMN()-48)/1000,"")</f>
        <v/>
      </c>
      <c r="BC577" t="str">
        <f>IF(G577=Detail!$E$3,ROW()+5+(COLUMN()-48)/1000,"")</f>
        <v/>
      </c>
      <c r="BD577" t="str">
        <f>IF(H577=Detail!$E$3,ROW()+5+(COLUMN()-48)/1000,"")</f>
        <v/>
      </c>
      <c r="BE577" t="str">
        <f>IF(I577=Detail!$E$3,ROW()+5+(COLUMN()-48)/1000,"")</f>
        <v/>
      </c>
      <c r="BF577" t="str">
        <f>IF(J577=Detail!$E$3,ROW()+5+(COLUMN()-48)/1000,"")</f>
        <v/>
      </c>
      <c r="BG577" t="str">
        <f>IF(K577=Detail!$E$3,ROW()+5+(COLUMN()-48)/1000,"")</f>
        <v/>
      </c>
      <c r="BH577" t="str">
        <f>IF(L577=Detail!$E$3,ROW()+5+(COLUMN()-48)/1000,"")</f>
        <v/>
      </c>
      <c r="BI577" t="str">
        <f>IF(M577=Detail!$E$3,ROW()+5+(COLUMN()-48)/1000,"")</f>
        <v/>
      </c>
      <c r="BJ577" t="str">
        <f>IF(N577=Detail!$E$3,ROW()+5+(COLUMN()-48)/1000,"")</f>
        <v/>
      </c>
      <c r="BK577" t="str">
        <f>IF(O577=Detail!$E$3,ROW()+5+(COLUMN()-48)/1000,"")</f>
        <v/>
      </c>
      <c r="BL577" t="str">
        <f>IF(P577=Detail!$E$3,ROW()+5+(COLUMN()-48)/1000,"")</f>
        <v/>
      </c>
      <c r="BM577" t="str">
        <f>IF(Q577=Detail!$E$3,ROW()+5+(COLUMN()-48)/1000,"")</f>
        <v/>
      </c>
      <c r="BN577" t="str">
        <f>IF(R577=Detail!$E$3,ROW()+5+(COLUMN()-48)/1000,"")</f>
        <v/>
      </c>
      <c r="BO577" t="str">
        <f>IF(S577=Detail!$E$3,ROW()+5+(COLUMN()-48)/1000,"")</f>
        <v/>
      </c>
      <c r="BP577" t="str">
        <f>IF(T577=Detail!$E$3,ROW()+5+(COLUMN()-48)/1000,"")</f>
        <v/>
      </c>
      <c r="BQ577" t="str">
        <f t="shared" ca="1" si="132"/>
        <v/>
      </c>
      <c r="BR577" t="str">
        <f>IF(BS577="","","'"&amp;VLOOKUP(ROUND((BS577-ROUNDDOWN(BS577,0))*1000,0),$BT$2:$BU$21,2,FALSE)&amp;"'!A"&amp;ROUNDDOWN(Codedata!BS577,0))</f>
        <v/>
      </c>
      <c r="BS577" t="str">
        <f t="shared" si="137"/>
        <v/>
      </c>
      <c r="BV577" t="str">
        <f t="shared" ca="1" si="138"/>
        <v/>
      </c>
      <c r="BW577" t="str">
        <f t="shared" ca="1" si="139"/>
        <v/>
      </c>
      <c r="BX577" t="str">
        <f t="shared" ca="1" si="140"/>
        <v/>
      </c>
      <c r="BY577" t="str">
        <f t="shared" ca="1" si="141"/>
        <v/>
      </c>
      <c r="BZ577" t="str">
        <f t="shared" ca="1" si="142"/>
        <v/>
      </c>
      <c r="CA577" t="str">
        <f t="shared" ca="1" si="143"/>
        <v/>
      </c>
      <c r="CB577" t="str">
        <f t="shared" ca="1" si="144"/>
        <v/>
      </c>
      <c r="CC577" t="str">
        <f t="shared" ca="1" si="145"/>
        <v/>
      </c>
    </row>
    <row r="578" spans="1:81" x14ac:dyDescent="0.3">
      <c r="A578">
        <f>Cash!$C583</f>
        <v>0</v>
      </c>
      <c r="B578">
        <f>Cash!$D583</f>
        <v>0</v>
      </c>
      <c r="C578">
        <f>Zicht!$C583</f>
        <v>0</v>
      </c>
      <c r="D578">
        <f>Zicht!$D583</f>
        <v>0</v>
      </c>
      <c r="E578">
        <f>Spaar!$C583</f>
        <v>0</v>
      </c>
      <c r="F578">
        <f>Spaar!$D583</f>
        <v>0</v>
      </c>
      <c r="G578">
        <f>'Reserve 1'!$C583</f>
        <v>0</v>
      </c>
      <c r="H578">
        <f>'Reserve 1'!$D583</f>
        <v>0</v>
      </c>
      <c r="I578">
        <f>'Reserve 2'!$C583</f>
        <v>0</v>
      </c>
      <c r="J578">
        <f>'Reserve 2'!$D583</f>
        <v>0</v>
      </c>
      <c r="K578">
        <f>'Reserve 3'!$C583</f>
        <v>0</v>
      </c>
      <c r="L578">
        <f>'Reserve 3'!$D583</f>
        <v>0</v>
      </c>
      <c r="M578">
        <f>'Reserve 4'!$C583</f>
        <v>0</v>
      </c>
      <c r="N578">
        <f>'Reserve 4'!$D583</f>
        <v>0</v>
      </c>
      <c r="O578">
        <f>'Reserve 5'!$C583</f>
        <v>0</v>
      </c>
      <c r="P578">
        <f>'Reserve 5'!$D583</f>
        <v>0</v>
      </c>
      <c r="Q578">
        <f>'Reserve 6'!$C583</f>
        <v>0</v>
      </c>
      <c r="R578">
        <f>'Reserve 6'!$D583</f>
        <v>0</v>
      </c>
      <c r="S578">
        <f>'Reserve 7'!$C583</f>
        <v>0</v>
      </c>
      <c r="T578">
        <f>'Reserve 7'!$D583</f>
        <v>0</v>
      </c>
      <c r="U578" t="str">
        <f>IF(A578=0,"",IF(COUNTIF(A$2:A578,A578)&gt;1,"",ROW()+(COLUMN()-20)/10000))</f>
        <v/>
      </c>
      <c r="V578" t="str">
        <f>IF(B578=0,"",IF(COUNTIF(B$2:B578,B578)&gt;1,"",ROW()+(COLUMN()-20)/10000))</f>
        <v/>
      </c>
      <c r="W578" t="str">
        <f>IF(C578=0,"",IF(COUNTIF(C$2:C578,C578)&gt;1,"",ROW()+(COLUMN()-20)/10000))</f>
        <v/>
      </c>
      <c r="X578" t="str">
        <f>IF(D578=0,"",IF(COUNTIF(D$2:D578,D578)&gt;1,"",ROW()+(COLUMN()-20)/10000))</f>
        <v/>
      </c>
      <c r="Y578" t="str">
        <f>IF(E578=0,"",IF(COUNTIF(E$2:E578,E578)&gt;1,"",ROW()+(COLUMN()-20)/10000))</f>
        <v/>
      </c>
      <c r="Z578" t="str">
        <f>IF(F578=0,"",IF(COUNTIF(F$2:F578,F578)&gt;1,"",ROW()+(COLUMN()-20)/10000))</f>
        <v/>
      </c>
      <c r="AA578" t="str">
        <f>IF(G578=0,"",IF(COUNTIF(G$2:G578,G578)&gt;1,"",ROW()+(COLUMN()-20)/10000))</f>
        <v/>
      </c>
      <c r="AB578" t="str">
        <f>IF(H578=0,"",IF(COUNTIF(H$2:H578,H578)&gt;1,"",ROW()+(COLUMN()-20)/10000))</f>
        <v/>
      </c>
      <c r="AC578" t="str">
        <f>IF(I578=0,"",IF(COUNTIF(I$2:I578,I578)&gt;1,"",ROW()+(COLUMN()-20)/10000))</f>
        <v/>
      </c>
      <c r="AD578" t="str">
        <f>IF(J578=0,"",IF(COUNTIF(J$2:J578,J578)&gt;1,"",ROW()+(COLUMN()-20)/10000))</f>
        <v/>
      </c>
      <c r="AE578" t="str">
        <f>IF(K578=0,"",IF(COUNTIF(K$2:K578,K578)&gt;1,"",ROW()+(COLUMN()-20)/10000))</f>
        <v/>
      </c>
      <c r="AF578" t="str">
        <f>IF(L578=0,"",IF(COUNTIF(L$2:L578,L578)&gt;1,"",ROW()+(COLUMN()-20)/10000))</f>
        <v/>
      </c>
      <c r="AG578" t="str">
        <f>IF(M578=0,"",IF(COUNTIF(M$2:M578,M578)&gt;1,"",ROW()+(COLUMN()-20)/10000))</f>
        <v/>
      </c>
      <c r="AH578" t="str">
        <f>IF(N578=0,"",IF(COUNTIF(N$2:N578,N578)&gt;1,"",ROW()+(COLUMN()-20)/10000))</f>
        <v/>
      </c>
      <c r="AI578" t="str">
        <f>IF(O578=0,"",IF(COUNTIF(O$2:O578,O578)&gt;1,"",ROW()+(COLUMN()-20)/10000))</f>
        <v/>
      </c>
      <c r="AJ578" t="str">
        <f>IF(P578=0,"",IF(COUNTIF(P$2:P578,P578)&gt;1,"",ROW()+(COLUMN()-20)/10000))</f>
        <v/>
      </c>
      <c r="AK578" t="str">
        <f>IF(Q578=0,"",IF(COUNTIF(Q$2:Q578,Q578)&gt;1,"",ROW()+(COLUMN()-20)/10000))</f>
        <v/>
      </c>
      <c r="AL578" t="str">
        <f>IF(R578=0,"",IF(COUNTIF(R$2:R578,R578)&gt;1,"",ROW()+(COLUMN()-20)/10000))</f>
        <v/>
      </c>
      <c r="AM578" t="str">
        <f>IF(S578=0,"",IF(COUNTIF(S$2:S578,S578)&gt;1,"",ROW()+(COLUMN()-20)/10000))</f>
        <v/>
      </c>
      <c r="AN578" t="str">
        <f>IF(T578=0,"",IF(COUNTIF(T$2:T578,T578)&gt;1,"",ROW()+(COLUMN()-20)/10000))</f>
        <v/>
      </c>
      <c r="AO578" t="str">
        <f t="shared" si="133"/>
        <v/>
      </c>
      <c r="AP578" t="str">
        <f t="shared" ref="AP578:AP641" ca="1" si="146">IF(AO578="","",INDIRECT(ADDRESS(ROUNDDOWN(AO578,0),(AO578-ROUNDDOWN(AO578,0))*10000)))</f>
        <v/>
      </c>
      <c r="AQ578" t="str">
        <f ca="1">IF(AP578="","",IF(COUNTIF($AP$2:AP578,AP578)&gt;1,"",IF(AP578="overdracht",1,ROW())))</f>
        <v/>
      </c>
      <c r="AT578" t="str">
        <f t="shared" ca="1" si="134"/>
        <v/>
      </c>
      <c r="AU578" t="str">
        <f t="shared" si="135"/>
        <v/>
      </c>
      <c r="AV578" t="str">
        <f t="shared" si="136"/>
        <v/>
      </c>
      <c r="AW578" s="104" t="str">
        <f>IF(A578=Detail!$E$3,ROW()+5+(COLUMN()-48)/1000,"")</f>
        <v/>
      </c>
      <c r="AX578" t="str">
        <f>IF(B578=Detail!$E$3,ROW()+5+(COLUMN()-48)/1000,"")</f>
        <v/>
      </c>
      <c r="AY578" t="str">
        <f>IF(C578=Detail!$E$3,ROW()+5+(COLUMN()-48)/1000,"")</f>
        <v/>
      </c>
      <c r="AZ578" t="str">
        <f>IF(D578=Detail!$E$3,ROW()+5+(COLUMN()-48)/1000,"")</f>
        <v/>
      </c>
      <c r="BA578" t="str">
        <f>IF(E578=Detail!$E$3,ROW()+5+(COLUMN()-48)/1000,"")</f>
        <v/>
      </c>
      <c r="BB578" t="str">
        <f>IF(F578=Detail!$E$3,ROW()+5+(COLUMN()-48)/1000,"")</f>
        <v/>
      </c>
      <c r="BC578" t="str">
        <f>IF(G578=Detail!$E$3,ROW()+5+(COLUMN()-48)/1000,"")</f>
        <v/>
      </c>
      <c r="BD578" t="str">
        <f>IF(H578=Detail!$E$3,ROW()+5+(COLUMN()-48)/1000,"")</f>
        <v/>
      </c>
      <c r="BE578" t="str">
        <f>IF(I578=Detail!$E$3,ROW()+5+(COLUMN()-48)/1000,"")</f>
        <v/>
      </c>
      <c r="BF578" t="str">
        <f>IF(J578=Detail!$E$3,ROW()+5+(COLUMN()-48)/1000,"")</f>
        <v/>
      </c>
      <c r="BG578" t="str">
        <f>IF(K578=Detail!$E$3,ROW()+5+(COLUMN()-48)/1000,"")</f>
        <v/>
      </c>
      <c r="BH578" t="str">
        <f>IF(L578=Detail!$E$3,ROW()+5+(COLUMN()-48)/1000,"")</f>
        <v/>
      </c>
      <c r="BI578" t="str">
        <f>IF(M578=Detail!$E$3,ROW()+5+(COLUMN()-48)/1000,"")</f>
        <v/>
      </c>
      <c r="BJ578" t="str">
        <f>IF(N578=Detail!$E$3,ROW()+5+(COLUMN()-48)/1000,"")</f>
        <v/>
      </c>
      <c r="BK578" t="str">
        <f>IF(O578=Detail!$E$3,ROW()+5+(COLUMN()-48)/1000,"")</f>
        <v/>
      </c>
      <c r="BL578" t="str">
        <f>IF(P578=Detail!$E$3,ROW()+5+(COLUMN()-48)/1000,"")</f>
        <v/>
      </c>
      <c r="BM578" t="str">
        <f>IF(Q578=Detail!$E$3,ROW()+5+(COLUMN()-48)/1000,"")</f>
        <v/>
      </c>
      <c r="BN578" t="str">
        <f>IF(R578=Detail!$E$3,ROW()+5+(COLUMN()-48)/1000,"")</f>
        <v/>
      </c>
      <c r="BO578" t="str">
        <f>IF(S578=Detail!$E$3,ROW()+5+(COLUMN()-48)/1000,"")</f>
        <v/>
      </c>
      <c r="BP578" t="str">
        <f>IF(T578=Detail!$E$3,ROW()+5+(COLUMN()-48)/1000,"")</f>
        <v/>
      </c>
      <c r="BQ578" t="str">
        <f t="shared" ref="BQ578:BQ641" ca="1" si="147">IF(BR578="","",INDIRECT(BR578)+ROW()/10000)</f>
        <v/>
      </c>
      <c r="BR578" t="str">
        <f>IF(BS578="","","'"&amp;VLOOKUP(ROUND((BS578-ROUNDDOWN(BS578,0))*1000,0),$BT$2:$BU$21,2,FALSE)&amp;"'!A"&amp;ROUNDDOWN(Codedata!BS578,0))</f>
        <v/>
      </c>
      <c r="BS578" t="str">
        <f t="shared" si="137"/>
        <v/>
      </c>
      <c r="BV578" t="str">
        <f t="shared" ca="1" si="138"/>
        <v/>
      </c>
      <c r="BW578" t="str">
        <f t="shared" ca="1" si="139"/>
        <v/>
      </c>
      <c r="BX578" t="str">
        <f t="shared" ca="1" si="140"/>
        <v/>
      </c>
      <c r="BY578" t="str">
        <f t="shared" ca="1" si="141"/>
        <v/>
      </c>
      <c r="BZ578" t="str">
        <f t="shared" ca="1" si="142"/>
        <v/>
      </c>
      <c r="CA578" t="str">
        <f t="shared" ca="1" si="143"/>
        <v/>
      </c>
      <c r="CB578" t="str">
        <f t="shared" ca="1" si="144"/>
        <v/>
      </c>
      <c r="CC578" t="str">
        <f t="shared" ca="1" si="145"/>
        <v/>
      </c>
    </row>
    <row r="579" spans="1:81" x14ac:dyDescent="0.3">
      <c r="A579">
        <f>Cash!$C584</f>
        <v>0</v>
      </c>
      <c r="B579">
        <f>Cash!$D584</f>
        <v>0</v>
      </c>
      <c r="C579">
        <f>Zicht!$C584</f>
        <v>0</v>
      </c>
      <c r="D579">
        <f>Zicht!$D584</f>
        <v>0</v>
      </c>
      <c r="E579">
        <f>Spaar!$C584</f>
        <v>0</v>
      </c>
      <c r="F579">
        <f>Spaar!$D584</f>
        <v>0</v>
      </c>
      <c r="G579">
        <f>'Reserve 1'!$C584</f>
        <v>0</v>
      </c>
      <c r="H579">
        <f>'Reserve 1'!$D584</f>
        <v>0</v>
      </c>
      <c r="I579">
        <f>'Reserve 2'!$C584</f>
        <v>0</v>
      </c>
      <c r="J579">
        <f>'Reserve 2'!$D584</f>
        <v>0</v>
      </c>
      <c r="K579">
        <f>'Reserve 3'!$C584</f>
        <v>0</v>
      </c>
      <c r="L579">
        <f>'Reserve 3'!$D584</f>
        <v>0</v>
      </c>
      <c r="M579">
        <f>'Reserve 4'!$C584</f>
        <v>0</v>
      </c>
      <c r="N579">
        <f>'Reserve 4'!$D584</f>
        <v>0</v>
      </c>
      <c r="O579">
        <f>'Reserve 5'!$C584</f>
        <v>0</v>
      </c>
      <c r="P579">
        <f>'Reserve 5'!$D584</f>
        <v>0</v>
      </c>
      <c r="Q579">
        <f>'Reserve 6'!$C584</f>
        <v>0</v>
      </c>
      <c r="R579">
        <f>'Reserve 6'!$D584</f>
        <v>0</v>
      </c>
      <c r="S579">
        <f>'Reserve 7'!$C584</f>
        <v>0</v>
      </c>
      <c r="T579">
        <f>'Reserve 7'!$D584</f>
        <v>0</v>
      </c>
      <c r="U579" t="str">
        <f>IF(A579=0,"",IF(COUNTIF(A$2:A579,A579)&gt;1,"",ROW()+(COLUMN()-20)/10000))</f>
        <v/>
      </c>
      <c r="V579" t="str">
        <f>IF(B579=0,"",IF(COUNTIF(B$2:B579,B579)&gt;1,"",ROW()+(COLUMN()-20)/10000))</f>
        <v/>
      </c>
      <c r="W579" t="str">
        <f>IF(C579=0,"",IF(COUNTIF(C$2:C579,C579)&gt;1,"",ROW()+(COLUMN()-20)/10000))</f>
        <v/>
      </c>
      <c r="X579" t="str">
        <f>IF(D579=0,"",IF(COUNTIF(D$2:D579,D579)&gt;1,"",ROW()+(COLUMN()-20)/10000))</f>
        <v/>
      </c>
      <c r="Y579" t="str">
        <f>IF(E579=0,"",IF(COUNTIF(E$2:E579,E579)&gt;1,"",ROW()+(COLUMN()-20)/10000))</f>
        <v/>
      </c>
      <c r="Z579" t="str">
        <f>IF(F579=0,"",IF(COUNTIF(F$2:F579,F579)&gt;1,"",ROW()+(COLUMN()-20)/10000))</f>
        <v/>
      </c>
      <c r="AA579" t="str">
        <f>IF(G579=0,"",IF(COUNTIF(G$2:G579,G579)&gt;1,"",ROW()+(COLUMN()-20)/10000))</f>
        <v/>
      </c>
      <c r="AB579" t="str">
        <f>IF(H579=0,"",IF(COUNTIF(H$2:H579,H579)&gt;1,"",ROW()+(COLUMN()-20)/10000))</f>
        <v/>
      </c>
      <c r="AC579" t="str">
        <f>IF(I579=0,"",IF(COUNTIF(I$2:I579,I579)&gt;1,"",ROW()+(COLUMN()-20)/10000))</f>
        <v/>
      </c>
      <c r="AD579" t="str">
        <f>IF(J579=0,"",IF(COUNTIF(J$2:J579,J579)&gt;1,"",ROW()+(COLUMN()-20)/10000))</f>
        <v/>
      </c>
      <c r="AE579" t="str">
        <f>IF(K579=0,"",IF(COUNTIF(K$2:K579,K579)&gt;1,"",ROW()+(COLUMN()-20)/10000))</f>
        <v/>
      </c>
      <c r="AF579" t="str">
        <f>IF(L579=0,"",IF(COUNTIF(L$2:L579,L579)&gt;1,"",ROW()+(COLUMN()-20)/10000))</f>
        <v/>
      </c>
      <c r="AG579" t="str">
        <f>IF(M579=0,"",IF(COUNTIF(M$2:M579,M579)&gt;1,"",ROW()+(COLUMN()-20)/10000))</f>
        <v/>
      </c>
      <c r="AH579" t="str">
        <f>IF(N579=0,"",IF(COUNTIF(N$2:N579,N579)&gt;1,"",ROW()+(COLUMN()-20)/10000))</f>
        <v/>
      </c>
      <c r="AI579" t="str">
        <f>IF(O579=0,"",IF(COUNTIF(O$2:O579,O579)&gt;1,"",ROW()+(COLUMN()-20)/10000))</f>
        <v/>
      </c>
      <c r="AJ579" t="str">
        <f>IF(P579=0,"",IF(COUNTIF(P$2:P579,P579)&gt;1,"",ROW()+(COLUMN()-20)/10000))</f>
        <v/>
      </c>
      <c r="AK579" t="str">
        <f>IF(Q579=0,"",IF(COUNTIF(Q$2:Q579,Q579)&gt;1,"",ROW()+(COLUMN()-20)/10000))</f>
        <v/>
      </c>
      <c r="AL579" t="str">
        <f>IF(R579=0,"",IF(COUNTIF(R$2:R579,R579)&gt;1,"",ROW()+(COLUMN()-20)/10000))</f>
        <v/>
      </c>
      <c r="AM579" t="str">
        <f>IF(S579=0,"",IF(COUNTIF(S$2:S579,S579)&gt;1,"",ROW()+(COLUMN()-20)/10000))</f>
        <v/>
      </c>
      <c r="AN579" t="str">
        <f>IF(T579=0,"",IF(COUNTIF(T$2:T579,T579)&gt;1,"",ROW()+(COLUMN()-20)/10000))</f>
        <v/>
      </c>
      <c r="AO579" t="str">
        <f t="shared" ref="AO579:AO642" si="148">IFERROR(SMALL($U$2:$AN$1001,ROW()-1),"")</f>
        <v/>
      </c>
      <c r="AP579" t="str">
        <f t="shared" ca="1" si="146"/>
        <v/>
      </c>
      <c r="AQ579" t="str">
        <f ca="1">IF(AP579="","",IF(COUNTIF($AP$2:AP579,AP579)&gt;1,"",IF(AP579="overdracht",1,ROW())))</f>
        <v/>
      </c>
      <c r="AT579" t="str">
        <f t="shared" ref="AT579:AT642" ca="1" si="149">IF(AR579="","",INDIRECT(ADDRESS(AR579,42)))</f>
        <v/>
      </c>
      <c r="AU579" t="str">
        <f t="shared" ref="AU579:AU642" si="150">IF(AS579="","",SMALL($AS$2:$AS$201,ROW()-1))</f>
        <v/>
      </c>
      <c r="AV579" t="str">
        <f t="shared" ref="AV579:AV642" si="151">IF(AU579="","",VLOOKUP(AU579,$AS$2:$AT$201,2,FALSE))</f>
        <v/>
      </c>
      <c r="AW579" s="104" t="str">
        <f>IF(A579=Detail!$E$3,ROW()+5+(COLUMN()-48)/1000,"")</f>
        <v/>
      </c>
      <c r="AX579" t="str">
        <f>IF(B579=Detail!$E$3,ROW()+5+(COLUMN()-48)/1000,"")</f>
        <v/>
      </c>
      <c r="AY579" t="str">
        <f>IF(C579=Detail!$E$3,ROW()+5+(COLUMN()-48)/1000,"")</f>
        <v/>
      </c>
      <c r="AZ579" t="str">
        <f>IF(D579=Detail!$E$3,ROW()+5+(COLUMN()-48)/1000,"")</f>
        <v/>
      </c>
      <c r="BA579" t="str">
        <f>IF(E579=Detail!$E$3,ROW()+5+(COLUMN()-48)/1000,"")</f>
        <v/>
      </c>
      <c r="BB579" t="str">
        <f>IF(F579=Detail!$E$3,ROW()+5+(COLUMN()-48)/1000,"")</f>
        <v/>
      </c>
      <c r="BC579" t="str">
        <f>IF(G579=Detail!$E$3,ROW()+5+(COLUMN()-48)/1000,"")</f>
        <v/>
      </c>
      <c r="BD579" t="str">
        <f>IF(H579=Detail!$E$3,ROW()+5+(COLUMN()-48)/1000,"")</f>
        <v/>
      </c>
      <c r="BE579" t="str">
        <f>IF(I579=Detail!$E$3,ROW()+5+(COLUMN()-48)/1000,"")</f>
        <v/>
      </c>
      <c r="BF579" t="str">
        <f>IF(J579=Detail!$E$3,ROW()+5+(COLUMN()-48)/1000,"")</f>
        <v/>
      </c>
      <c r="BG579" t="str">
        <f>IF(K579=Detail!$E$3,ROW()+5+(COLUMN()-48)/1000,"")</f>
        <v/>
      </c>
      <c r="BH579" t="str">
        <f>IF(L579=Detail!$E$3,ROW()+5+(COLUMN()-48)/1000,"")</f>
        <v/>
      </c>
      <c r="BI579" t="str">
        <f>IF(M579=Detail!$E$3,ROW()+5+(COLUMN()-48)/1000,"")</f>
        <v/>
      </c>
      <c r="BJ579" t="str">
        <f>IF(N579=Detail!$E$3,ROW()+5+(COLUMN()-48)/1000,"")</f>
        <v/>
      </c>
      <c r="BK579" t="str">
        <f>IF(O579=Detail!$E$3,ROW()+5+(COLUMN()-48)/1000,"")</f>
        <v/>
      </c>
      <c r="BL579" t="str">
        <f>IF(P579=Detail!$E$3,ROW()+5+(COLUMN()-48)/1000,"")</f>
        <v/>
      </c>
      <c r="BM579" t="str">
        <f>IF(Q579=Detail!$E$3,ROW()+5+(COLUMN()-48)/1000,"")</f>
        <v/>
      </c>
      <c r="BN579" t="str">
        <f>IF(R579=Detail!$E$3,ROW()+5+(COLUMN()-48)/1000,"")</f>
        <v/>
      </c>
      <c r="BO579" t="str">
        <f>IF(S579=Detail!$E$3,ROW()+5+(COLUMN()-48)/1000,"")</f>
        <v/>
      </c>
      <c r="BP579" t="str">
        <f>IF(T579=Detail!$E$3,ROW()+5+(COLUMN()-48)/1000,"")</f>
        <v/>
      </c>
      <c r="BQ579" t="str">
        <f t="shared" ca="1" si="147"/>
        <v/>
      </c>
      <c r="BR579" t="str">
        <f>IF(BS579="","","'"&amp;VLOOKUP(ROUND((BS579-ROUNDDOWN(BS579,0))*1000,0),$BT$2:$BU$21,2,FALSE)&amp;"'!A"&amp;ROUNDDOWN(Codedata!BS579,0))</f>
        <v/>
      </c>
      <c r="BS579" t="str">
        <f t="shared" ref="BS579:BS642" si="152">IFERROR(SMALL($AW$2:$BP$2001,ROW()-1),"")</f>
        <v/>
      </c>
      <c r="BV579" t="str">
        <f t="shared" ref="BV579:BV642" ca="1" si="153">IFERROR(SMALL($BQ$2:$BQ$1001,ROW()-1),"")</f>
        <v/>
      </c>
      <c r="BW579" t="str">
        <f t="shared" ref="BW579:BW642" ca="1" si="154">IF(BV579="","",VLOOKUP(BV579,$BQ$2:$BR$1001,2,FALSE))</f>
        <v/>
      </c>
      <c r="BX579" t="str">
        <f t="shared" ref="BX579:BX642" ca="1" si="155">IF(BW579="","",IF(INDIRECT(SUBSTITUTE(BW579,"!A","!G"))&gt;0,BV579,""))</f>
        <v/>
      </c>
      <c r="BY579" t="str">
        <f t="shared" ref="BY579:BY642" ca="1" si="156">IF(BW579="","",IF(INDIRECT(SUBSTITUTE(BW579,"!A","!H"))&gt;0,BV579,""))</f>
        <v/>
      </c>
      <c r="BZ579" t="str">
        <f t="shared" ref="BZ579:BZ642" ca="1" si="157">IFERROR(SMALL($BX$2:$BX$1001,ROW()-1),"")</f>
        <v/>
      </c>
      <c r="CA579" t="str">
        <f t="shared" ref="CA579:CA642" ca="1" si="158">IFERROR(SMALL($BY$2:$BY$1001,ROW()-1),"")</f>
        <v/>
      </c>
      <c r="CB579" t="str">
        <f t="shared" ref="CB579:CB642" ca="1" si="159">IF(BZ579="","",VLOOKUP(BZ579,$BV$2:$BW$1001,2,FALSE))</f>
        <v/>
      </c>
      <c r="CC579" t="str">
        <f t="shared" ref="CC579:CC642" ca="1" si="160">IF(CA579="","",VLOOKUP(CA579,$BV$2:$BW$1001,2,FALSE))</f>
        <v/>
      </c>
    </row>
    <row r="580" spans="1:81" x14ac:dyDescent="0.3">
      <c r="A580">
        <f>Cash!$C585</f>
        <v>0</v>
      </c>
      <c r="B580">
        <f>Cash!$D585</f>
        <v>0</v>
      </c>
      <c r="C580">
        <f>Zicht!$C585</f>
        <v>0</v>
      </c>
      <c r="D580">
        <f>Zicht!$D585</f>
        <v>0</v>
      </c>
      <c r="E580">
        <f>Spaar!$C585</f>
        <v>0</v>
      </c>
      <c r="F580">
        <f>Spaar!$D585</f>
        <v>0</v>
      </c>
      <c r="G580">
        <f>'Reserve 1'!$C585</f>
        <v>0</v>
      </c>
      <c r="H580">
        <f>'Reserve 1'!$D585</f>
        <v>0</v>
      </c>
      <c r="I580">
        <f>'Reserve 2'!$C585</f>
        <v>0</v>
      </c>
      <c r="J580">
        <f>'Reserve 2'!$D585</f>
        <v>0</v>
      </c>
      <c r="K580">
        <f>'Reserve 3'!$C585</f>
        <v>0</v>
      </c>
      <c r="L580">
        <f>'Reserve 3'!$D585</f>
        <v>0</v>
      </c>
      <c r="M580">
        <f>'Reserve 4'!$C585</f>
        <v>0</v>
      </c>
      <c r="N580">
        <f>'Reserve 4'!$D585</f>
        <v>0</v>
      </c>
      <c r="O580">
        <f>'Reserve 5'!$C585</f>
        <v>0</v>
      </c>
      <c r="P580">
        <f>'Reserve 5'!$D585</f>
        <v>0</v>
      </c>
      <c r="Q580">
        <f>'Reserve 6'!$C585</f>
        <v>0</v>
      </c>
      <c r="R580">
        <f>'Reserve 6'!$D585</f>
        <v>0</v>
      </c>
      <c r="S580">
        <f>'Reserve 7'!$C585</f>
        <v>0</v>
      </c>
      <c r="T580">
        <f>'Reserve 7'!$D585</f>
        <v>0</v>
      </c>
      <c r="U580" t="str">
        <f>IF(A580=0,"",IF(COUNTIF(A$2:A580,A580)&gt;1,"",ROW()+(COLUMN()-20)/10000))</f>
        <v/>
      </c>
      <c r="V580" t="str">
        <f>IF(B580=0,"",IF(COUNTIF(B$2:B580,B580)&gt;1,"",ROW()+(COLUMN()-20)/10000))</f>
        <v/>
      </c>
      <c r="W580" t="str">
        <f>IF(C580=0,"",IF(COUNTIF(C$2:C580,C580)&gt;1,"",ROW()+(COLUMN()-20)/10000))</f>
        <v/>
      </c>
      <c r="X580" t="str">
        <f>IF(D580=0,"",IF(COUNTIF(D$2:D580,D580)&gt;1,"",ROW()+(COLUMN()-20)/10000))</f>
        <v/>
      </c>
      <c r="Y580" t="str">
        <f>IF(E580=0,"",IF(COUNTIF(E$2:E580,E580)&gt;1,"",ROW()+(COLUMN()-20)/10000))</f>
        <v/>
      </c>
      <c r="Z580" t="str">
        <f>IF(F580=0,"",IF(COUNTIF(F$2:F580,F580)&gt;1,"",ROW()+(COLUMN()-20)/10000))</f>
        <v/>
      </c>
      <c r="AA580" t="str">
        <f>IF(G580=0,"",IF(COUNTIF(G$2:G580,G580)&gt;1,"",ROW()+(COLUMN()-20)/10000))</f>
        <v/>
      </c>
      <c r="AB580" t="str">
        <f>IF(H580=0,"",IF(COUNTIF(H$2:H580,H580)&gt;1,"",ROW()+(COLUMN()-20)/10000))</f>
        <v/>
      </c>
      <c r="AC580" t="str">
        <f>IF(I580=0,"",IF(COUNTIF(I$2:I580,I580)&gt;1,"",ROW()+(COLUMN()-20)/10000))</f>
        <v/>
      </c>
      <c r="AD580" t="str">
        <f>IF(J580=0,"",IF(COUNTIF(J$2:J580,J580)&gt;1,"",ROW()+(COLUMN()-20)/10000))</f>
        <v/>
      </c>
      <c r="AE580" t="str">
        <f>IF(K580=0,"",IF(COUNTIF(K$2:K580,K580)&gt;1,"",ROW()+(COLUMN()-20)/10000))</f>
        <v/>
      </c>
      <c r="AF580" t="str">
        <f>IF(L580=0,"",IF(COUNTIF(L$2:L580,L580)&gt;1,"",ROW()+(COLUMN()-20)/10000))</f>
        <v/>
      </c>
      <c r="AG580" t="str">
        <f>IF(M580=0,"",IF(COUNTIF(M$2:M580,M580)&gt;1,"",ROW()+(COLUMN()-20)/10000))</f>
        <v/>
      </c>
      <c r="AH580" t="str">
        <f>IF(N580=0,"",IF(COUNTIF(N$2:N580,N580)&gt;1,"",ROW()+(COLUMN()-20)/10000))</f>
        <v/>
      </c>
      <c r="AI580" t="str">
        <f>IF(O580=0,"",IF(COUNTIF(O$2:O580,O580)&gt;1,"",ROW()+(COLUMN()-20)/10000))</f>
        <v/>
      </c>
      <c r="AJ580" t="str">
        <f>IF(P580=0,"",IF(COUNTIF(P$2:P580,P580)&gt;1,"",ROW()+(COLUMN()-20)/10000))</f>
        <v/>
      </c>
      <c r="AK580" t="str">
        <f>IF(Q580=0,"",IF(COUNTIF(Q$2:Q580,Q580)&gt;1,"",ROW()+(COLUMN()-20)/10000))</f>
        <v/>
      </c>
      <c r="AL580" t="str">
        <f>IF(R580=0,"",IF(COUNTIF(R$2:R580,R580)&gt;1,"",ROW()+(COLUMN()-20)/10000))</f>
        <v/>
      </c>
      <c r="AM580" t="str">
        <f>IF(S580=0,"",IF(COUNTIF(S$2:S580,S580)&gt;1,"",ROW()+(COLUMN()-20)/10000))</f>
        <v/>
      </c>
      <c r="AN580" t="str">
        <f>IF(T580=0,"",IF(COUNTIF(T$2:T580,T580)&gt;1,"",ROW()+(COLUMN()-20)/10000))</f>
        <v/>
      </c>
      <c r="AO580" t="str">
        <f t="shared" si="148"/>
        <v/>
      </c>
      <c r="AP580" t="str">
        <f t="shared" ca="1" si="146"/>
        <v/>
      </c>
      <c r="AQ580" t="str">
        <f ca="1">IF(AP580="","",IF(COUNTIF($AP$2:AP580,AP580)&gt;1,"",IF(AP580="overdracht",1,ROW())))</f>
        <v/>
      </c>
      <c r="AT580" t="str">
        <f t="shared" ca="1" si="149"/>
        <v/>
      </c>
      <c r="AU580" t="str">
        <f t="shared" si="150"/>
        <v/>
      </c>
      <c r="AV580" t="str">
        <f t="shared" si="151"/>
        <v/>
      </c>
      <c r="AW580" s="104" t="str">
        <f>IF(A580=Detail!$E$3,ROW()+5+(COLUMN()-48)/1000,"")</f>
        <v/>
      </c>
      <c r="AX580" t="str">
        <f>IF(B580=Detail!$E$3,ROW()+5+(COLUMN()-48)/1000,"")</f>
        <v/>
      </c>
      <c r="AY580" t="str">
        <f>IF(C580=Detail!$E$3,ROW()+5+(COLUMN()-48)/1000,"")</f>
        <v/>
      </c>
      <c r="AZ580" t="str">
        <f>IF(D580=Detail!$E$3,ROW()+5+(COLUMN()-48)/1000,"")</f>
        <v/>
      </c>
      <c r="BA580" t="str">
        <f>IF(E580=Detail!$E$3,ROW()+5+(COLUMN()-48)/1000,"")</f>
        <v/>
      </c>
      <c r="BB580" t="str">
        <f>IF(F580=Detail!$E$3,ROW()+5+(COLUMN()-48)/1000,"")</f>
        <v/>
      </c>
      <c r="BC580" t="str">
        <f>IF(G580=Detail!$E$3,ROW()+5+(COLUMN()-48)/1000,"")</f>
        <v/>
      </c>
      <c r="BD580" t="str">
        <f>IF(H580=Detail!$E$3,ROW()+5+(COLUMN()-48)/1000,"")</f>
        <v/>
      </c>
      <c r="BE580" t="str">
        <f>IF(I580=Detail!$E$3,ROW()+5+(COLUMN()-48)/1000,"")</f>
        <v/>
      </c>
      <c r="BF580" t="str">
        <f>IF(J580=Detail!$E$3,ROW()+5+(COLUMN()-48)/1000,"")</f>
        <v/>
      </c>
      <c r="BG580" t="str">
        <f>IF(K580=Detail!$E$3,ROW()+5+(COLUMN()-48)/1000,"")</f>
        <v/>
      </c>
      <c r="BH580" t="str">
        <f>IF(L580=Detail!$E$3,ROW()+5+(COLUMN()-48)/1000,"")</f>
        <v/>
      </c>
      <c r="BI580" t="str">
        <f>IF(M580=Detail!$E$3,ROW()+5+(COLUMN()-48)/1000,"")</f>
        <v/>
      </c>
      <c r="BJ580" t="str">
        <f>IF(N580=Detail!$E$3,ROW()+5+(COLUMN()-48)/1000,"")</f>
        <v/>
      </c>
      <c r="BK580" t="str">
        <f>IF(O580=Detail!$E$3,ROW()+5+(COLUMN()-48)/1000,"")</f>
        <v/>
      </c>
      <c r="BL580" t="str">
        <f>IF(P580=Detail!$E$3,ROW()+5+(COLUMN()-48)/1000,"")</f>
        <v/>
      </c>
      <c r="BM580" t="str">
        <f>IF(Q580=Detail!$E$3,ROW()+5+(COLUMN()-48)/1000,"")</f>
        <v/>
      </c>
      <c r="BN580" t="str">
        <f>IF(R580=Detail!$E$3,ROW()+5+(COLUMN()-48)/1000,"")</f>
        <v/>
      </c>
      <c r="BO580" t="str">
        <f>IF(S580=Detail!$E$3,ROW()+5+(COLUMN()-48)/1000,"")</f>
        <v/>
      </c>
      <c r="BP580" t="str">
        <f>IF(T580=Detail!$E$3,ROW()+5+(COLUMN()-48)/1000,"")</f>
        <v/>
      </c>
      <c r="BQ580" t="str">
        <f t="shared" ca="1" si="147"/>
        <v/>
      </c>
      <c r="BR580" t="str">
        <f>IF(BS580="","","'"&amp;VLOOKUP(ROUND((BS580-ROUNDDOWN(BS580,0))*1000,0),$BT$2:$BU$21,2,FALSE)&amp;"'!A"&amp;ROUNDDOWN(Codedata!BS580,0))</f>
        <v/>
      </c>
      <c r="BS580" t="str">
        <f t="shared" si="152"/>
        <v/>
      </c>
      <c r="BV580" t="str">
        <f t="shared" ca="1" si="153"/>
        <v/>
      </c>
      <c r="BW580" t="str">
        <f t="shared" ca="1" si="154"/>
        <v/>
      </c>
      <c r="BX580" t="str">
        <f t="shared" ca="1" si="155"/>
        <v/>
      </c>
      <c r="BY580" t="str">
        <f t="shared" ca="1" si="156"/>
        <v/>
      </c>
      <c r="BZ580" t="str">
        <f t="shared" ca="1" si="157"/>
        <v/>
      </c>
      <c r="CA580" t="str">
        <f t="shared" ca="1" si="158"/>
        <v/>
      </c>
      <c r="CB580" t="str">
        <f t="shared" ca="1" si="159"/>
        <v/>
      </c>
      <c r="CC580" t="str">
        <f t="shared" ca="1" si="160"/>
        <v/>
      </c>
    </row>
    <row r="581" spans="1:81" x14ac:dyDescent="0.3">
      <c r="A581">
        <f>Cash!$C586</f>
        <v>0</v>
      </c>
      <c r="B581">
        <f>Cash!$D586</f>
        <v>0</v>
      </c>
      <c r="C581">
        <f>Zicht!$C586</f>
        <v>0</v>
      </c>
      <c r="D581">
        <f>Zicht!$D586</f>
        <v>0</v>
      </c>
      <c r="E581">
        <f>Spaar!$C586</f>
        <v>0</v>
      </c>
      <c r="F581">
        <f>Spaar!$D586</f>
        <v>0</v>
      </c>
      <c r="G581">
        <f>'Reserve 1'!$C586</f>
        <v>0</v>
      </c>
      <c r="H581">
        <f>'Reserve 1'!$D586</f>
        <v>0</v>
      </c>
      <c r="I581">
        <f>'Reserve 2'!$C586</f>
        <v>0</v>
      </c>
      <c r="J581">
        <f>'Reserve 2'!$D586</f>
        <v>0</v>
      </c>
      <c r="K581">
        <f>'Reserve 3'!$C586</f>
        <v>0</v>
      </c>
      <c r="L581">
        <f>'Reserve 3'!$D586</f>
        <v>0</v>
      </c>
      <c r="M581">
        <f>'Reserve 4'!$C586</f>
        <v>0</v>
      </c>
      <c r="N581">
        <f>'Reserve 4'!$D586</f>
        <v>0</v>
      </c>
      <c r="O581">
        <f>'Reserve 5'!$C586</f>
        <v>0</v>
      </c>
      <c r="P581">
        <f>'Reserve 5'!$D586</f>
        <v>0</v>
      </c>
      <c r="Q581">
        <f>'Reserve 6'!$C586</f>
        <v>0</v>
      </c>
      <c r="R581">
        <f>'Reserve 6'!$D586</f>
        <v>0</v>
      </c>
      <c r="S581">
        <f>'Reserve 7'!$C586</f>
        <v>0</v>
      </c>
      <c r="T581">
        <f>'Reserve 7'!$D586</f>
        <v>0</v>
      </c>
      <c r="U581" t="str">
        <f>IF(A581=0,"",IF(COUNTIF(A$2:A581,A581)&gt;1,"",ROW()+(COLUMN()-20)/10000))</f>
        <v/>
      </c>
      <c r="V581" t="str">
        <f>IF(B581=0,"",IF(COUNTIF(B$2:B581,B581)&gt;1,"",ROW()+(COLUMN()-20)/10000))</f>
        <v/>
      </c>
      <c r="W581" t="str">
        <f>IF(C581=0,"",IF(COUNTIF(C$2:C581,C581)&gt;1,"",ROW()+(COLUMN()-20)/10000))</f>
        <v/>
      </c>
      <c r="X581" t="str">
        <f>IF(D581=0,"",IF(COUNTIF(D$2:D581,D581)&gt;1,"",ROW()+(COLUMN()-20)/10000))</f>
        <v/>
      </c>
      <c r="Y581" t="str">
        <f>IF(E581=0,"",IF(COUNTIF(E$2:E581,E581)&gt;1,"",ROW()+(COLUMN()-20)/10000))</f>
        <v/>
      </c>
      <c r="Z581" t="str">
        <f>IF(F581=0,"",IF(COUNTIF(F$2:F581,F581)&gt;1,"",ROW()+(COLUMN()-20)/10000))</f>
        <v/>
      </c>
      <c r="AA581" t="str">
        <f>IF(G581=0,"",IF(COUNTIF(G$2:G581,G581)&gt;1,"",ROW()+(COLUMN()-20)/10000))</f>
        <v/>
      </c>
      <c r="AB581" t="str">
        <f>IF(H581=0,"",IF(COUNTIF(H$2:H581,H581)&gt;1,"",ROW()+(COLUMN()-20)/10000))</f>
        <v/>
      </c>
      <c r="AC581" t="str">
        <f>IF(I581=0,"",IF(COUNTIF(I$2:I581,I581)&gt;1,"",ROW()+(COLUMN()-20)/10000))</f>
        <v/>
      </c>
      <c r="AD581" t="str">
        <f>IF(J581=0,"",IF(COUNTIF(J$2:J581,J581)&gt;1,"",ROW()+(COLUMN()-20)/10000))</f>
        <v/>
      </c>
      <c r="AE581" t="str">
        <f>IF(K581=0,"",IF(COUNTIF(K$2:K581,K581)&gt;1,"",ROW()+(COLUMN()-20)/10000))</f>
        <v/>
      </c>
      <c r="AF581" t="str">
        <f>IF(L581=0,"",IF(COUNTIF(L$2:L581,L581)&gt;1,"",ROW()+(COLUMN()-20)/10000))</f>
        <v/>
      </c>
      <c r="AG581" t="str">
        <f>IF(M581=0,"",IF(COUNTIF(M$2:M581,M581)&gt;1,"",ROW()+(COLUMN()-20)/10000))</f>
        <v/>
      </c>
      <c r="AH581" t="str">
        <f>IF(N581=0,"",IF(COUNTIF(N$2:N581,N581)&gt;1,"",ROW()+(COLUMN()-20)/10000))</f>
        <v/>
      </c>
      <c r="AI581" t="str">
        <f>IF(O581=0,"",IF(COUNTIF(O$2:O581,O581)&gt;1,"",ROW()+(COLUMN()-20)/10000))</f>
        <v/>
      </c>
      <c r="AJ581" t="str">
        <f>IF(P581=0,"",IF(COUNTIF(P$2:P581,P581)&gt;1,"",ROW()+(COLUMN()-20)/10000))</f>
        <v/>
      </c>
      <c r="AK581" t="str">
        <f>IF(Q581=0,"",IF(COUNTIF(Q$2:Q581,Q581)&gt;1,"",ROW()+(COLUMN()-20)/10000))</f>
        <v/>
      </c>
      <c r="AL581" t="str">
        <f>IF(R581=0,"",IF(COUNTIF(R$2:R581,R581)&gt;1,"",ROW()+(COLUMN()-20)/10000))</f>
        <v/>
      </c>
      <c r="AM581" t="str">
        <f>IF(S581=0,"",IF(COUNTIF(S$2:S581,S581)&gt;1,"",ROW()+(COLUMN()-20)/10000))</f>
        <v/>
      </c>
      <c r="AN581" t="str">
        <f>IF(T581=0,"",IF(COUNTIF(T$2:T581,T581)&gt;1,"",ROW()+(COLUMN()-20)/10000))</f>
        <v/>
      </c>
      <c r="AO581" t="str">
        <f t="shared" si="148"/>
        <v/>
      </c>
      <c r="AP581" t="str">
        <f t="shared" ca="1" si="146"/>
        <v/>
      </c>
      <c r="AQ581" t="str">
        <f ca="1">IF(AP581="","",IF(COUNTIF($AP$2:AP581,AP581)&gt;1,"",IF(AP581="overdracht",1,ROW())))</f>
        <v/>
      </c>
      <c r="AT581" t="str">
        <f t="shared" ca="1" si="149"/>
        <v/>
      </c>
      <c r="AU581" t="str">
        <f t="shared" si="150"/>
        <v/>
      </c>
      <c r="AV581" t="str">
        <f t="shared" si="151"/>
        <v/>
      </c>
      <c r="AW581" s="104" t="str">
        <f>IF(A581=Detail!$E$3,ROW()+5+(COLUMN()-48)/1000,"")</f>
        <v/>
      </c>
      <c r="AX581" t="str">
        <f>IF(B581=Detail!$E$3,ROW()+5+(COLUMN()-48)/1000,"")</f>
        <v/>
      </c>
      <c r="AY581" t="str">
        <f>IF(C581=Detail!$E$3,ROW()+5+(COLUMN()-48)/1000,"")</f>
        <v/>
      </c>
      <c r="AZ581" t="str">
        <f>IF(D581=Detail!$E$3,ROW()+5+(COLUMN()-48)/1000,"")</f>
        <v/>
      </c>
      <c r="BA581" t="str">
        <f>IF(E581=Detail!$E$3,ROW()+5+(COLUMN()-48)/1000,"")</f>
        <v/>
      </c>
      <c r="BB581" t="str">
        <f>IF(F581=Detail!$E$3,ROW()+5+(COLUMN()-48)/1000,"")</f>
        <v/>
      </c>
      <c r="BC581" t="str">
        <f>IF(G581=Detail!$E$3,ROW()+5+(COLUMN()-48)/1000,"")</f>
        <v/>
      </c>
      <c r="BD581" t="str">
        <f>IF(H581=Detail!$E$3,ROW()+5+(COLUMN()-48)/1000,"")</f>
        <v/>
      </c>
      <c r="BE581" t="str">
        <f>IF(I581=Detail!$E$3,ROW()+5+(COLUMN()-48)/1000,"")</f>
        <v/>
      </c>
      <c r="BF581" t="str">
        <f>IF(J581=Detail!$E$3,ROW()+5+(COLUMN()-48)/1000,"")</f>
        <v/>
      </c>
      <c r="BG581" t="str">
        <f>IF(K581=Detail!$E$3,ROW()+5+(COLUMN()-48)/1000,"")</f>
        <v/>
      </c>
      <c r="BH581" t="str">
        <f>IF(L581=Detail!$E$3,ROW()+5+(COLUMN()-48)/1000,"")</f>
        <v/>
      </c>
      <c r="BI581" t="str">
        <f>IF(M581=Detail!$E$3,ROW()+5+(COLUMN()-48)/1000,"")</f>
        <v/>
      </c>
      <c r="BJ581" t="str">
        <f>IF(N581=Detail!$E$3,ROW()+5+(COLUMN()-48)/1000,"")</f>
        <v/>
      </c>
      <c r="BK581" t="str">
        <f>IF(O581=Detail!$E$3,ROW()+5+(COLUMN()-48)/1000,"")</f>
        <v/>
      </c>
      <c r="BL581" t="str">
        <f>IF(P581=Detail!$E$3,ROW()+5+(COLUMN()-48)/1000,"")</f>
        <v/>
      </c>
      <c r="BM581" t="str">
        <f>IF(Q581=Detail!$E$3,ROW()+5+(COLUMN()-48)/1000,"")</f>
        <v/>
      </c>
      <c r="BN581" t="str">
        <f>IF(R581=Detail!$E$3,ROW()+5+(COLUMN()-48)/1000,"")</f>
        <v/>
      </c>
      <c r="BO581" t="str">
        <f>IF(S581=Detail!$E$3,ROW()+5+(COLUMN()-48)/1000,"")</f>
        <v/>
      </c>
      <c r="BP581" t="str">
        <f>IF(T581=Detail!$E$3,ROW()+5+(COLUMN()-48)/1000,"")</f>
        <v/>
      </c>
      <c r="BQ581" t="str">
        <f t="shared" ca="1" si="147"/>
        <v/>
      </c>
      <c r="BR581" t="str">
        <f>IF(BS581="","","'"&amp;VLOOKUP(ROUND((BS581-ROUNDDOWN(BS581,0))*1000,0),$BT$2:$BU$21,2,FALSE)&amp;"'!A"&amp;ROUNDDOWN(Codedata!BS581,0))</f>
        <v/>
      </c>
      <c r="BS581" t="str">
        <f t="shared" si="152"/>
        <v/>
      </c>
      <c r="BV581" t="str">
        <f t="shared" ca="1" si="153"/>
        <v/>
      </c>
      <c r="BW581" t="str">
        <f t="shared" ca="1" si="154"/>
        <v/>
      </c>
      <c r="BX581" t="str">
        <f t="shared" ca="1" si="155"/>
        <v/>
      </c>
      <c r="BY581" t="str">
        <f t="shared" ca="1" si="156"/>
        <v/>
      </c>
      <c r="BZ581" t="str">
        <f t="shared" ca="1" si="157"/>
        <v/>
      </c>
      <c r="CA581" t="str">
        <f t="shared" ca="1" si="158"/>
        <v/>
      </c>
      <c r="CB581" t="str">
        <f t="shared" ca="1" si="159"/>
        <v/>
      </c>
      <c r="CC581" t="str">
        <f t="shared" ca="1" si="160"/>
        <v/>
      </c>
    </row>
    <row r="582" spans="1:81" x14ac:dyDescent="0.3">
      <c r="A582">
        <f>Cash!$C587</f>
        <v>0</v>
      </c>
      <c r="B582">
        <f>Cash!$D587</f>
        <v>0</v>
      </c>
      <c r="C582">
        <f>Zicht!$C587</f>
        <v>0</v>
      </c>
      <c r="D582">
        <f>Zicht!$D587</f>
        <v>0</v>
      </c>
      <c r="E582">
        <f>Spaar!$C587</f>
        <v>0</v>
      </c>
      <c r="F582">
        <f>Spaar!$D587</f>
        <v>0</v>
      </c>
      <c r="G582">
        <f>'Reserve 1'!$C587</f>
        <v>0</v>
      </c>
      <c r="H582">
        <f>'Reserve 1'!$D587</f>
        <v>0</v>
      </c>
      <c r="I582">
        <f>'Reserve 2'!$C587</f>
        <v>0</v>
      </c>
      <c r="J582">
        <f>'Reserve 2'!$D587</f>
        <v>0</v>
      </c>
      <c r="K582">
        <f>'Reserve 3'!$C587</f>
        <v>0</v>
      </c>
      <c r="L582">
        <f>'Reserve 3'!$D587</f>
        <v>0</v>
      </c>
      <c r="M582">
        <f>'Reserve 4'!$C587</f>
        <v>0</v>
      </c>
      <c r="N582">
        <f>'Reserve 4'!$D587</f>
        <v>0</v>
      </c>
      <c r="O582">
        <f>'Reserve 5'!$C587</f>
        <v>0</v>
      </c>
      <c r="P582">
        <f>'Reserve 5'!$D587</f>
        <v>0</v>
      </c>
      <c r="Q582">
        <f>'Reserve 6'!$C587</f>
        <v>0</v>
      </c>
      <c r="R582">
        <f>'Reserve 6'!$D587</f>
        <v>0</v>
      </c>
      <c r="S582">
        <f>'Reserve 7'!$C587</f>
        <v>0</v>
      </c>
      <c r="T582">
        <f>'Reserve 7'!$D587</f>
        <v>0</v>
      </c>
      <c r="U582" t="str">
        <f>IF(A582=0,"",IF(COUNTIF(A$2:A582,A582)&gt;1,"",ROW()+(COLUMN()-20)/10000))</f>
        <v/>
      </c>
      <c r="V582" t="str">
        <f>IF(B582=0,"",IF(COUNTIF(B$2:B582,B582)&gt;1,"",ROW()+(COLUMN()-20)/10000))</f>
        <v/>
      </c>
      <c r="W582" t="str">
        <f>IF(C582=0,"",IF(COUNTIF(C$2:C582,C582)&gt;1,"",ROW()+(COLUMN()-20)/10000))</f>
        <v/>
      </c>
      <c r="X582" t="str">
        <f>IF(D582=0,"",IF(COUNTIF(D$2:D582,D582)&gt;1,"",ROW()+(COLUMN()-20)/10000))</f>
        <v/>
      </c>
      <c r="Y582" t="str">
        <f>IF(E582=0,"",IF(COUNTIF(E$2:E582,E582)&gt;1,"",ROW()+(COLUMN()-20)/10000))</f>
        <v/>
      </c>
      <c r="Z582" t="str">
        <f>IF(F582=0,"",IF(COUNTIF(F$2:F582,F582)&gt;1,"",ROW()+(COLUMN()-20)/10000))</f>
        <v/>
      </c>
      <c r="AA582" t="str">
        <f>IF(G582=0,"",IF(COUNTIF(G$2:G582,G582)&gt;1,"",ROW()+(COLUMN()-20)/10000))</f>
        <v/>
      </c>
      <c r="AB582" t="str">
        <f>IF(H582=0,"",IF(COUNTIF(H$2:H582,H582)&gt;1,"",ROW()+(COLUMN()-20)/10000))</f>
        <v/>
      </c>
      <c r="AC582" t="str">
        <f>IF(I582=0,"",IF(COUNTIF(I$2:I582,I582)&gt;1,"",ROW()+(COLUMN()-20)/10000))</f>
        <v/>
      </c>
      <c r="AD582" t="str">
        <f>IF(J582=0,"",IF(COUNTIF(J$2:J582,J582)&gt;1,"",ROW()+(COLUMN()-20)/10000))</f>
        <v/>
      </c>
      <c r="AE582" t="str">
        <f>IF(K582=0,"",IF(COUNTIF(K$2:K582,K582)&gt;1,"",ROW()+(COLUMN()-20)/10000))</f>
        <v/>
      </c>
      <c r="AF582" t="str">
        <f>IF(L582=0,"",IF(COUNTIF(L$2:L582,L582)&gt;1,"",ROW()+(COLUMN()-20)/10000))</f>
        <v/>
      </c>
      <c r="AG582" t="str">
        <f>IF(M582=0,"",IF(COUNTIF(M$2:M582,M582)&gt;1,"",ROW()+(COLUMN()-20)/10000))</f>
        <v/>
      </c>
      <c r="AH582" t="str">
        <f>IF(N582=0,"",IF(COUNTIF(N$2:N582,N582)&gt;1,"",ROW()+(COLUMN()-20)/10000))</f>
        <v/>
      </c>
      <c r="AI582" t="str">
        <f>IF(O582=0,"",IF(COUNTIF(O$2:O582,O582)&gt;1,"",ROW()+(COLUMN()-20)/10000))</f>
        <v/>
      </c>
      <c r="AJ582" t="str">
        <f>IF(P582=0,"",IF(COUNTIF(P$2:P582,P582)&gt;1,"",ROW()+(COLUMN()-20)/10000))</f>
        <v/>
      </c>
      <c r="AK582" t="str">
        <f>IF(Q582=0,"",IF(COUNTIF(Q$2:Q582,Q582)&gt;1,"",ROW()+(COLUMN()-20)/10000))</f>
        <v/>
      </c>
      <c r="AL582" t="str">
        <f>IF(R582=0,"",IF(COUNTIF(R$2:R582,R582)&gt;1,"",ROW()+(COLUMN()-20)/10000))</f>
        <v/>
      </c>
      <c r="AM582" t="str">
        <f>IF(S582=0,"",IF(COUNTIF(S$2:S582,S582)&gt;1,"",ROW()+(COLUMN()-20)/10000))</f>
        <v/>
      </c>
      <c r="AN582" t="str">
        <f>IF(T582=0,"",IF(COUNTIF(T$2:T582,T582)&gt;1,"",ROW()+(COLUMN()-20)/10000))</f>
        <v/>
      </c>
      <c r="AO582" t="str">
        <f t="shared" si="148"/>
        <v/>
      </c>
      <c r="AP582" t="str">
        <f t="shared" ca="1" si="146"/>
        <v/>
      </c>
      <c r="AQ582" t="str">
        <f ca="1">IF(AP582="","",IF(COUNTIF($AP$2:AP582,AP582)&gt;1,"",IF(AP582="overdracht",1,ROW())))</f>
        <v/>
      </c>
      <c r="AT582" t="str">
        <f t="shared" ca="1" si="149"/>
        <v/>
      </c>
      <c r="AU582" t="str">
        <f t="shared" si="150"/>
        <v/>
      </c>
      <c r="AV582" t="str">
        <f t="shared" si="151"/>
        <v/>
      </c>
      <c r="AW582" s="104" t="str">
        <f>IF(A582=Detail!$E$3,ROW()+5+(COLUMN()-48)/1000,"")</f>
        <v/>
      </c>
      <c r="AX582" t="str">
        <f>IF(B582=Detail!$E$3,ROW()+5+(COLUMN()-48)/1000,"")</f>
        <v/>
      </c>
      <c r="AY582" t="str">
        <f>IF(C582=Detail!$E$3,ROW()+5+(COLUMN()-48)/1000,"")</f>
        <v/>
      </c>
      <c r="AZ582" t="str">
        <f>IF(D582=Detail!$E$3,ROW()+5+(COLUMN()-48)/1000,"")</f>
        <v/>
      </c>
      <c r="BA582" t="str">
        <f>IF(E582=Detail!$E$3,ROW()+5+(COLUMN()-48)/1000,"")</f>
        <v/>
      </c>
      <c r="BB582" t="str">
        <f>IF(F582=Detail!$E$3,ROW()+5+(COLUMN()-48)/1000,"")</f>
        <v/>
      </c>
      <c r="BC582" t="str">
        <f>IF(G582=Detail!$E$3,ROW()+5+(COLUMN()-48)/1000,"")</f>
        <v/>
      </c>
      <c r="BD582" t="str">
        <f>IF(H582=Detail!$E$3,ROW()+5+(COLUMN()-48)/1000,"")</f>
        <v/>
      </c>
      <c r="BE582" t="str">
        <f>IF(I582=Detail!$E$3,ROW()+5+(COLUMN()-48)/1000,"")</f>
        <v/>
      </c>
      <c r="BF582" t="str">
        <f>IF(J582=Detail!$E$3,ROW()+5+(COLUMN()-48)/1000,"")</f>
        <v/>
      </c>
      <c r="BG582" t="str">
        <f>IF(K582=Detail!$E$3,ROW()+5+(COLUMN()-48)/1000,"")</f>
        <v/>
      </c>
      <c r="BH582" t="str">
        <f>IF(L582=Detail!$E$3,ROW()+5+(COLUMN()-48)/1000,"")</f>
        <v/>
      </c>
      <c r="BI582" t="str">
        <f>IF(M582=Detail!$E$3,ROW()+5+(COLUMN()-48)/1000,"")</f>
        <v/>
      </c>
      <c r="BJ582" t="str">
        <f>IF(N582=Detail!$E$3,ROW()+5+(COLUMN()-48)/1000,"")</f>
        <v/>
      </c>
      <c r="BK582" t="str">
        <f>IF(O582=Detail!$E$3,ROW()+5+(COLUMN()-48)/1000,"")</f>
        <v/>
      </c>
      <c r="BL582" t="str">
        <f>IF(P582=Detail!$E$3,ROW()+5+(COLUMN()-48)/1000,"")</f>
        <v/>
      </c>
      <c r="BM582" t="str">
        <f>IF(Q582=Detail!$E$3,ROW()+5+(COLUMN()-48)/1000,"")</f>
        <v/>
      </c>
      <c r="BN582" t="str">
        <f>IF(R582=Detail!$E$3,ROW()+5+(COLUMN()-48)/1000,"")</f>
        <v/>
      </c>
      <c r="BO582" t="str">
        <f>IF(S582=Detail!$E$3,ROW()+5+(COLUMN()-48)/1000,"")</f>
        <v/>
      </c>
      <c r="BP582" t="str">
        <f>IF(T582=Detail!$E$3,ROW()+5+(COLUMN()-48)/1000,"")</f>
        <v/>
      </c>
      <c r="BQ582" t="str">
        <f t="shared" ca="1" si="147"/>
        <v/>
      </c>
      <c r="BR582" t="str">
        <f>IF(BS582="","","'"&amp;VLOOKUP(ROUND((BS582-ROUNDDOWN(BS582,0))*1000,0),$BT$2:$BU$21,2,FALSE)&amp;"'!A"&amp;ROUNDDOWN(Codedata!BS582,0))</f>
        <v/>
      </c>
      <c r="BS582" t="str">
        <f t="shared" si="152"/>
        <v/>
      </c>
      <c r="BV582" t="str">
        <f t="shared" ca="1" si="153"/>
        <v/>
      </c>
      <c r="BW582" t="str">
        <f t="shared" ca="1" si="154"/>
        <v/>
      </c>
      <c r="BX582" t="str">
        <f t="shared" ca="1" si="155"/>
        <v/>
      </c>
      <c r="BY582" t="str">
        <f t="shared" ca="1" si="156"/>
        <v/>
      </c>
      <c r="BZ582" t="str">
        <f t="shared" ca="1" si="157"/>
        <v/>
      </c>
      <c r="CA582" t="str">
        <f t="shared" ca="1" si="158"/>
        <v/>
      </c>
      <c r="CB582" t="str">
        <f t="shared" ca="1" si="159"/>
        <v/>
      </c>
      <c r="CC582" t="str">
        <f t="shared" ca="1" si="160"/>
        <v/>
      </c>
    </row>
    <row r="583" spans="1:81" x14ac:dyDescent="0.3">
      <c r="A583">
        <f>Cash!$C588</f>
        <v>0</v>
      </c>
      <c r="B583">
        <f>Cash!$D588</f>
        <v>0</v>
      </c>
      <c r="C583">
        <f>Zicht!$C588</f>
        <v>0</v>
      </c>
      <c r="D583">
        <f>Zicht!$D588</f>
        <v>0</v>
      </c>
      <c r="E583">
        <f>Spaar!$C588</f>
        <v>0</v>
      </c>
      <c r="F583">
        <f>Spaar!$D588</f>
        <v>0</v>
      </c>
      <c r="G583">
        <f>'Reserve 1'!$C588</f>
        <v>0</v>
      </c>
      <c r="H583">
        <f>'Reserve 1'!$D588</f>
        <v>0</v>
      </c>
      <c r="I583">
        <f>'Reserve 2'!$C588</f>
        <v>0</v>
      </c>
      <c r="J583">
        <f>'Reserve 2'!$D588</f>
        <v>0</v>
      </c>
      <c r="K583">
        <f>'Reserve 3'!$C588</f>
        <v>0</v>
      </c>
      <c r="L583">
        <f>'Reserve 3'!$D588</f>
        <v>0</v>
      </c>
      <c r="M583">
        <f>'Reserve 4'!$C588</f>
        <v>0</v>
      </c>
      <c r="N583">
        <f>'Reserve 4'!$D588</f>
        <v>0</v>
      </c>
      <c r="O583">
        <f>'Reserve 5'!$C588</f>
        <v>0</v>
      </c>
      <c r="P583">
        <f>'Reserve 5'!$D588</f>
        <v>0</v>
      </c>
      <c r="Q583">
        <f>'Reserve 6'!$C588</f>
        <v>0</v>
      </c>
      <c r="R583">
        <f>'Reserve 6'!$D588</f>
        <v>0</v>
      </c>
      <c r="S583">
        <f>'Reserve 7'!$C588</f>
        <v>0</v>
      </c>
      <c r="T583">
        <f>'Reserve 7'!$D588</f>
        <v>0</v>
      </c>
      <c r="U583" t="str">
        <f>IF(A583=0,"",IF(COUNTIF(A$2:A583,A583)&gt;1,"",ROW()+(COLUMN()-20)/10000))</f>
        <v/>
      </c>
      <c r="V583" t="str">
        <f>IF(B583=0,"",IF(COUNTIF(B$2:B583,B583)&gt;1,"",ROW()+(COLUMN()-20)/10000))</f>
        <v/>
      </c>
      <c r="W583" t="str">
        <f>IF(C583=0,"",IF(COUNTIF(C$2:C583,C583)&gt;1,"",ROW()+(COLUMN()-20)/10000))</f>
        <v/>
      </c>
      <c r="X583" t="str">
        <f>IF(D583=0,"",IF(COUNTIF(D$2:D583,D583)&gt;1,"",ROW()+(COLUMN()-20)/10000))</f>
        <v/>
      </c>
      <c r="Y583" t="str">
        <f>IF(E583=0,"",IF(COUNTIF(E$2:E583,E583)&gt;1,"",ROW()+(COLUMN()-20)/10000))</f>
        <v/>
      </c>
      <c r="Z583" t="str">
        <f>IF(F583=0,"",IF(COUNTIF(F$2:F583,F583)&gt;1,"",ROW()+(COLUMN()-20)/10000))</f>
        <v/>
      </c>
      <c r="AA583" t="str">
        <f>IF(G583=0,"",IF(COUNTIF(G$2:G583,G583)&gt;1,"",ROW()+(COLUMN()-20)/10000))</f>
        <v/>
      </c>
      <c r="AB583" t="str">
        <f>IF(H583=0,"",IF(COUNTIF(H$2:H583,H583)&gt;1,"",ROW()+(COLUMN()-20)/10000))</f>
        <v/>
      </c>
      <c r="AC583" t="str">
        <f>IF(I583=0,"",IF(COUNTIF(I$2:I583,I583)&gt;1,"",ROW()+(COLUMN()-20)/10000))</f>
        <v/>
      </c>
      <c r="AD583" t="str">
        <f>IF(J583=0,"",IF(COUNTIF(J$2:J583,J583)&gt;1,"",ROW()+(COLUMN()-20)/10000))</f>
        <v/>
      </c>
      <c r="AE583" t="str">
        <f>IF(K583=0,"",IF(COUNTIF(K$2:K583,K583)&gt;1,"",ROW()+(COLUMN()-20)/10000))</f>
        <v/>
      </c>
      <c r="AF583" t="str">
        <f>IF(L583=0,"",IF(COUNTIF(L$2:L583,L583)&gt;1,"",ROW()+(COLUMN()-20)/10000))</f>
        <v/>
      </c>
      <c r="AG583" t="str">
        <f>IF(M583=0,"",IF(COUNTIF(M$2:M583,M583)&gt;1,"",ROW()+(COLUMN()-20)/10000))</f>
        <v/>
      </c>
      <c r="AH583" t="str">
        <f>IF(N583=0,"",IF(COUNTIF(N$2:N583,N583)&gt;1,"",ROW()+(COLUMN()-20)/10000))</f>
        <v/>
      </c>
      <c r="AI583" t="str">
        <f>IF(O583=0,"",IF(COUNTIF(O$2:O583,O583)&gt;1,"",ROW()+(COLUMN()-20)/10000))</f>
        <v/>
      </c>
      <c r="AJ583" t="str">
        <f>IF(P583=0,"",IF(COUNTIF(P$2:P583,P583)&gt;1,"",ROW()+(COLUMN()-20)/10000))</f>
        <v/>
      </c>
      <c r="AK583" t="str">
        <f>IF(Q583=0,"",IF(COUNTIF(Q$2:Q583,Q583)&gt;1,"",ROW()+(COLUMN()-20)/10000))</f>
        <v/>
      </c>
      <c r="AL583" t="str">
        <f>IF(R583=0,"",IF(COUNTIF(R$2:R583,R583)&gt;1,"",ROW()+(COLUMN()-20)/10000))</f>
        <v/>
      </c>
      <c r="AM583" t="str">
        <f>IF(S583=0,"",IF(COUNTIF(S$2:S583,S583)&gt;1,"",ROW()+(COLUMN()-20)/10000))</f>
        <v/>
      </c>
      <c r="AN583" t="str">
        <f>IF(T583=0,"",IF(COUNTIF(T$2:T583,T583)&gt;1,"",ROW()+(COLUMN()-20)/10000))</f>
        <v/>
      </c>
      <c r="AO583" t="str">
        <f t="shared" si="148"/>
        <v/>
      </c>
      <c r="AP583" t="str">
        <f t="shared" ca="1" si="146"/>
        <v/>
      </c>
      <c r="AQ583" t="str">
        <f ca="1">IF(AP583="","",IF(COUNTIF($AP$2:AP583,AP583)&gt;1,"",IF(AP583="overdracht",1,ROW())))</f>
        <v/>
      </c>
      <c r="AT583" t="str">
        <f t="shared" ca="1" si="149"/>
        <v/>
      </c>
      <c r="AU583" t="str">
        <f t="shared" si="150"/>
        <v/>
      </c>
      <c r="AV583" t="str">
        <f t="shared" si="151"/>
        <v/>
      </c>
      <c r="AW583" s="104" t="str">
        <f>IF(A583=Detail!$E$3,ROW()+5+(COLUMN()-48)/1000,"")</f>
        <v/>
      </c>
      <c r="AX583" t="str">
        <f>IF(B583=Detail!$E$3,ROW()+5+(COLUMN()-48)/1000,"")</f>
        <v/>
      </c>
      <c r="AY583" t="str">
        <f>IF(C583=Detail!$E$3,ROW()+5+(COLUMN()-48)/1000,"")</f>
        <v/>
      </c>
      <c r="AZ583" t="str">
        <f>IF(D583=Detail!$E$3,ROW()+5+(COLUMN()-48)/1000,"")</f>
        <v/>
      </c>
      <c r="BA583" t="str">
        <f>IF(E583=Detail!$E$3,ROW()+5+(COLUMN()-48)/1000,"")</f>
        <v/>
      </c>
      <c r="BB583" t="str">
        <f>IF(F583=Detail!$E$3,ROW()+5+(COLUMN()-48)/1000,"")</f>
        <v/>
      </c>
      <c r="BC583" t="str">
        <f>IF(G583=Detail!$E$3,ROW()+5+(COLUMN()-48)/1000,"")</f>
        <v/>
      </c>
      <c r="BD583" t="str">
        <f>IF(H583=Detail!$E$3,ROW()+5+(COLUMN()-48)/1000,"")</f>
        <v/>
      </c>
      <c r="BE583" t="str">
        <f>IF(I583=Detail!$E$3,ROW()+5+(COLUMN()-48)/1000,"")</f>
        <v/>
      </c>
      <c r="BF583" t="str">
        <f>IF(J583=Detail!$E$3,ROW()+5+(COLUMN()-48)/1000,"")</f>
        <v/>
      </c>
      <c r="BG583" t="str">
        <f>IF(K583=Detail!$E$3,ROW()+5+(COLUMN()-48)/1000,"")</f>
        <v/>
      </c>
      <c r="BH583" t="str">
        <f>IF(L583=Detail!$E$3,ROW()+5+(COLUMN()-48)/1000,"")</f>
        <v/>
      </c>
      <c r="BI583" t="str">
        <f>IF(M583=Detail!$E$3,ROW()+5+(COLUMN()-48)/1000,"")</f>
        <v/>
      </c>
      <c r="BJ583" t="str">
        <f>IF(N583=Detail!$E$3,ROW()+5+(COLUMN()-48)/1000,"")</f>
        <v/>
      </c>
      <c r="BK583" t="str">
        <f>IF(O583=Detail!$E$3,ROW()+5+(COLUMN()-48)/1000,"")</f>
        <v/>
      </c>
      <c r="BL583" t="str">
        <f>IF(P583=Detail!$E$3,ROW()+5+(COLUMN()-48)/1000,"")</f>
        <v/>
      </c>
      <c r="BM583" t="str">
        <f>IF(Q583=Detail!$E$3,ROW()+5+(COLUMN()-48)/1000,"")</f>
        <v/>
      </c>
      <c r="BN583" t="str">
        <f>IF(R583=Detail!$E$3,ROW()+5+(COLUMN()-48)/1000,"")</f>
        <v/>
      </c>
      <c r="BO583" t="str">
        <f>IF(S583=Detail!$E$3,ROW()+5+(COLUMN()-48)/1000,"")</f>
        <v/>
      </c>
      <c r="BP583" t="str">
        <f>IF(T583=Detail!$E$3,ROW()+5+(COLUMN()-48)/1000,"")</f>
        <v/>
      </c>
      <c r="BQ583" t="str">
        <f t="shared" ca="1" si="147"/>
        <v/>
      </c>
      <c r="BR583" t="str">
        <f>IF(BS583="","","'"&amp;VLOOKUP(ROUND((BS583-ROUNDDOWN(BS583,0))*1000,0),$BT$2:$BU$21,2,FALSE)&amp;"'!A"&amp;ROUNDDOWN(Codedata!BS583,0))</f>
        <v/>
      </c>
      <c r="BS583" t="str">
        <f t="shared" si="152"/>
        <v/>
      </c>
      <c r="BV583" t="str">
        <f t="shared" ca="1" si="153"/>
        <v/>
      </c>
      <c r="BW583" t="str">
        <f t="shared" ca="1" si="154"/>
        <v/>
      </c>
      <c r="BX583" t="str">
        <f t="shared" ca="1" si="155"/>
        <v/>
      </c>
      <c r="BY583" t="str">
        <f t="shared" ca="1" si="156"/>
        <v/>
      </c>
      <c r="BZ583" t="str">
        <f t="shared" ca="1" si="157"/>
        <v/>
      </c>
      <c r="CA583" t="str">
        <f t="shared" ca="1" si="158"/>
        <v/>
      </c>
      <c r="CB583" t="str">
        <f t="shared" ca="1" si="159"/>
        <v/>
      </c>
      <c r="CC583" t="str">
        <f t="shared" ca="1" si="160"/>
        <v/>
      </c>
    </row>
    <row r="584" spans="1:81" x14ac:dyDescent="0.3">
      <c r="A584">
        <f>Cash!$C589</f>
        <v>0</v>
      </c>
      <c r="B584">
        <f>Cash!$D589</f>
        <v>0</v>
      </c>
      <c r="C584">
        <f>Zicht!$C589</f>
        <v>0</v>
      </c>
      <c r="D584">
        <f>Zicht!$D589</f>
        <v>0</v>
      </c>
      <c r="E584">
        <f>Spaar!$C589</f>
        <v>0</v>
      </c>
      <c r="F584">
        <f>Spaar!$D589</f>
        <v>0</v>
      </c>
      <c r="G584">
        <f>'Reserve 1'!$C589</f>
        <v>0</v>
      </c>
      <c r="H584">
        <f>'Reserve 1'!$D589</f>
        <v>0</v>
      </c>
      <c r="I584">
        <f>'Reserve 2'!$C589</f>
        <v>0</v>
      </c>
      <c r="J584">
        <f>'Reserve 2'!$D589</f>
        <v>0</v>
      </c>
      <c r="K584">
        <f>'Reserve 3'!$C589</f>
        <v>0</v>
      </c>
      <c r="L584">
        <f>'Reserve 3'!$D589</f>
        <v>0</v>
      </c>
      <c r="M584">
        <f>'Reserve 4'!$C589</f>
        <v>0</v>
      </c>
      <c r="N584">
        <f>'Reserve 4'!$D589</f>
        <v>0</v>
      </c>
      <c r="O584">
        <f>'Reserve 5'!$C589</f>
        <v>0</v>
      </c>
      <c r="P584">
        <f>'Reserve 5'!$D589</f>
        <v>0</v>
      </c>
      <c r="Q584">
        <f>'Reserve 6'!$C589</f>
        <v>0</v>
      </c>
      <c r="R584">
        <f>'Reserve 6'!$D589</f>
        <v>0</v>
      </c>
      <c r="S584">
        <f>'Reserve 7'!$C589</f>
        <v>0</v>
      </c>
      <c r="T584">
        <f>'Reserve 7'!$D589</f>
        <v>0</v>
      </c>
      <c r="U584" t="str">
        <f>IF(A584=0,"",IF(COUNTIF(A$2:A584,A584)&gt;1,"",ROW()+(COLUMN()-20)/10000))</f>
        <v/>
      </c>
      <c r="V584" t="str">
        <f>IF(B584=0,"",IF(COUNTIF(B$2:B584,B584)&gt;1,"",ROW()+(COLUMN()-20)/10000))</f>
        <v/>
      </c>
      <c r="W584" t="str">
        <f>IF(C584=0,"",IF(COUNTIF(C$2:C584,C584)&gt;1,"",ROW()+(COLUMN()-20)/10000))</f>
        <v/>
      </c>
      <c r="X584" t="str">
        <f>IF(D584=0,"",IF(COUNTIF(D$2:D584,D584)&gt;1,"",ROW()+(COLUMN()-20)/10000))</f>
        <v/>
      </c>
      <c r="Y584" t="str">
        <f>IF(E584=0,"",IF(COUNTIF(E$2:E584,E584)&gt;1,"",ROW()+(COLUMN()-20)/10000))</f>
        <v/>
      </c>
      <c r="Z584" t="str">
        <f>IF(F584=0,"",IF(COUNTIF(F$2:F584,F584)&gt;1,"",ROW()+(COLUMN()-20)/10000))</f>
        <v/>
      </c>
      <c r="AA584" t="str">
        <f>IF(G584=0,"",IF(COUNTIF(G$2:G584,G584)&gt;1,"",ROW()+(COLUMN()-20)/10000))</f>
        <v/>
      </c>
      <c r="AB584" t="str">
        <f>IF(H584=0,"",IF(COUNTIF(H$2:H584,H584)&gt;1,"",ROW()+(COLUMN()-20)/10000))</f>
        <v/>
      </c>
      <c r="AC584" t="str">
        <f>IF(I584=0,"",IF(COUNTIF(I$2:I584,I584)&gt;1,"",ROW()+(COLUMN()-20)/10000))</f>
        <v/>
      </c>
      <c r="AD584" t="str">
        <f>IF(J584=0,"",IF(COUNTIF(J$2:J584,J584)&gt;1,"",ROW()+(COLUMN()-20)/10000))</f>
        <v/>
      </c>
      <c r="AE584" t="str">
        <f>IF(K584=0,"",IF(COUNTIF(K$2:K584,K584)&gt;1,"",ROW()+(COLUMN()-20)/10000))</f>
        <v/>
      </c>
      <c r="AF584" t="str">
        <f>IF(L584=0,"",IF(COUNTIF(L$2:L584,L584)&gt;1,"",ROW()+(COLUMN()-20)/10000))</f>
        <v/>
      </c>
      <c r="AG584" t="str">
        <f>IF(M584=0,"",IF(COUNTIF(M$2:M584,M584)&gt;1,"",ROW()+(COLUMN()-20)/10000))</f>
        <v/>
      </c>
      <c r="AH584" t="str">
        <f>IF(N584=0,"",IF(COUNTIF(N$2:N584,N584)&gt;1,"",ROW()+(COLUMN()-20)/10000))</f>
        <v/>
      </c>
      <c r="AI584" t="str">
        <f>IF(O584=0,"",IF(COUNTIF(O$2:O584,O584)&gt;1,"",ROW()+(COLUMN()-20)/10000))</f>
        <v/>
      </c>
      <c r="AJ584" t="str">
        <f>IF(P584=0,"",IF(COUNTIF(P$2:P584,P584)&gt;1,"",ROW()+(COLUMN()-20)/10000))</f>
        <v/>
      </c>
      <c r="AK584" t="str">
        <f>IF(Q584=0,"",IF(COUNTIF(Q$2:Q584,Q584)&gt;1,"",ROW()+(COLUMN()-20)/10000))</f>
        <v/>
      </c>
      <c r="AL584" t="str">
        <f>IF(R584=0,"",IF(COUNTIF(R$2:R584,R584)&gt;1,"",ROW()+(COLUMN()-20)/10000))</f>
        <v/>
      </c>
      <c r="AM584" t="str">
        <f>IF(S584=0,"",IF(COUNTIF(S$2:S584,S584)&gt;1,"",ROW()+(COLUMN()-20)/10000))</f>
        <v/>
      </c>
      <c r="AN584" t="str">
        <f>IF(T584=0,"",IF(COUNTIF(T$2:T584,T584)&gt;1,"",ROW()+(COLUMN()-20)/10000))</f>
        <v/>
      </c>
      <c r="AO584" t="str">
        <f t="shared" si="148"/>
        <v/>
      </c>
      <c r="AP584" t="str">
        <f t="shared" ca="1" si="146"/>
        <v/>
      </c>
      <c r="AQ584" t="str">
        <f ca="1">IF(AP584="","",IF(COUNTIF($AP$2:AP584,AP584)&gt;1,"",IF(AP584="overdracht",1,ROW())))</f>
        <v/>
      </c>
      <c r="AT584" t="str">
        <f t="shared" ca="1" si="149"/>
        <v/>
      </c>
      <c r="AU584" t="str">
        <f t="shared" si="150"/>
        <v/>
      </c>
      <c r="AV584" t="str">
        <f t="shared" si="151"/>
        <v/>
      </c>
      <c r="AW584" s="104" t="str">
        <f>IF(A584=Detail!$E$3,ROW()+5+(COLUMN()-48)/1000,"")</f>
        <v/>
      </c>
      <c r="AX584" t="str">
        <f>IF(B584=Detail!$E$3,ROW()+5+(COLUMN()-48)/1000,"")</f>
        <v/>
      </c>
      <c r="AY584" t="str">
        <f>IF(C584=Detail!$E$3,ROW()+5+(COLUMN()-48)/1000,"")</f>
        <v/>
      </c>
      <c r="AZ584" t="str">
        <f>IF(D584=Detail!$E$3,ROW()+5+(COLUMN()-48)/1000,"")</f>
        <v/>
      </c>
      <c r="BA584" t="str">
        <f>IF(E584=Detail!$E$3,ROW()+5+(COLUMN()-48)/1000,"")</f>
        <v/>
      </c>
      <c r="BB584" t="str">
        <f>IF(F584=Detail!$E$3,ROW()+5+(COLUMN()-48)/1000,"")</f>
        <v/>
      </c>
      <c r="BC584" t="str">
        <f>IF(G584=Detail!$E$3,ROW()+5+(COLUMN()-48)/1000,"")</f>
        <v/>
      </c>
      <c r="BD584" t="str">
        <f>IF(H584=Detail!$E$3,ROW()+5+(COLUMN()-48)/1000,"")</f>
        <v/>
      </c>
      <c r="BE584" t="str">
        <f>IF(I584=Detail!$E$3,ROW()+5+(COLUMN()-48)/1000,"")</f>
        <v/>
      </c>
      <c r="BF584" t="str">
        <f>IF(J584=Detail!$E$3,ROW()+5+(COLUMN()-48)/1000,"")</f>
        <v/>
      </c>
      <c r="BG584" t="str">
        <f>IF(K584=Detail!$E$3,ROW()+5+(COLUMN()-48)/1000,"")</f>
        <v/>
      </c>
      <c r="BH584" t="str">
        <f>IF(L584=Detail!$E$3,ROW()+5+(COLUMN()-48)/1000,"")</f>
        <v/>
      </c>
      <c r="BI584" t="str">
        <f>IF(M584=Detail!$E$3,ROW()+5+(COLUMN()-48)/1000,"")</f>
        <v/>
      </c>
      <c r="BJ584" t="str">
        <f>IF(N584=Detail!$E$3,ROW()+5+(COLUMN()-48)/1000,"")</f>
        <v/>
      </c>
      <c r="BK584" t="str">
        <f>IF(O584=Detail!$E$3,ROW()+5+(COLUMN()-48)/1000,"")</f>
        <v/>
      </c>
      <c r="BL584" t="str">
        <f>IF(P584=Detail!$E$3,ROW()+5+(COLUMN()-48)/1000,"")</f>
        <v/>
      </c>
      <c r="BM584" t="str">
        <f>IF(Q584=Detail!$E$3,ROW()+5+(COLUMN()-48)/1000,"")</f>
        <v/>
      </c>
      <c r="BN584" t="str">
        <f>IF(R584=Detail!$E$3,ROW()+5+(COLUMN()-48)/1000,"")</f>
        <v/>
      </c>
      <c r="BO584" t="str">
        <f>IF(S584=Detail!$E$3,ROW()+5+(COLUMN()-48)/1000,"")</f>
        <v/>
      </c>
      <c r="BP584" t="str">
        <f>IF(T584=Detail!$E$3,ROW()+5+(COLUMN()-48)/1000,"")</f>
        <v/>
      </c>
      <c r="BQ584" t="str">
        <f t="shared" ca="1" si="147"/>
        <v/>
      </c>
      <c r="BR584" t="str">
        <f>IF(BS584="","","'"&amp;VLOOKUP(ROUND((BS584-ROUNDDOWN(BS584,0))*1000,0),$BT$2:$BU$21,2,FALSE)&amp;"'!A"&amp;ROUNDDOWN(Codedata!BS584,0))</f>
        <v/>
      </c>
      <c r="BS584" t="str">
        <f t="shared" si="152"/>
        <v/>
      </c>
      <c r="BV584" t="str">
        <f t="shared" ca="1" si="153"/>
        <v/>
      </c>
      <c r="BW584" t="str">
        <f t="shared" ca="1" si="154"/>
        <v/>
      </c>
      <c r="BX584" t="str">
        <f t="shared" ca="1" si="155"/>
        <v/>
      </c>
      <c r="BY584" t="str">
        <f t="shared" ca="1" si="156"/>
        <v/>
      </c>
      <c r="BZ584" t="str">
        <f t="shared" ca="1" si="157"/>
        <v/>
      </c>
      <c r="CA584" t="str">
        <f t="shared" ca="1" si="158"/>
        <v/>
      </c>
      <c r="CB584" t="str">
        <f t="shared" ca="1" si="159"/>
        <v/>
      </c>
      <c r="CC584" t="str">
        <f t="shared" ca="1" si="160"/>
        <v/>
      </c>
    </row>
    <row r="585" spans="1:81" x14ac:dyDescent="0.3">
      <c r="A585">
        <f>Cash!$C590</f>
        <v>0</v>
      </c>
      <c r="B585">
        <f>Cash!$D590</f>
        <v>0</v>
      </c>
      <c r="C585">
        <f>Zicht!$C590</f>
        <v>0</v>
      </c>
      <c r="D585">
        <f>Zicht!$D590</f>
        <v>0</v>
      </c>
      <c r="E585">
        <f>Spaar!$C590</f>
        <v>0</v>
      </c>
      <c r="F585">
        <f>Spaar!$D590</f>
        <v>0</v>
      </c>
      <c r="G585">
        <f>'Reserve 1'!$C590</f>
        <v>0</v>
      </c>
      <c r="H585">
        <f>'Reserve 1'!$D590</f>
        <v>0</v>
      </c>
      <c r="I585">
        <f>'Reserve 2'!$C590</f>
        <v>0</v>
      </c>
      <c r="J585">
        <f>'Reserve 2'!$D590</f>
        <v>0</v>
      </c>
      <c r="K585">
        <f>'Reserve 3'!$C590</f>
        <v>0</v>
      </c>
      <c r="L585">
        <f>'Reserve 3'!$D590</f>
        <v>0</v>
      </c>
      <c r="M585">
        <f>'Reserve 4'!$C590</f>
        <v>0</v>
      </c>
      <c r="N585">
        <f>'Reserve 4'!$D590</f>
        <v>0</v>
      </c>
      <c r="O585">
        <f>'Reserve 5'!$C590</f>
        <v>0</v>
      </c>
      <c r="P585">
        <f>'Reserve 5'!$D590</f>
        <v>0</v>
      </c>
      <c r="Q585">
        <f>'Reserve 6'!$C590</f>
        <v>0</v>
      </c>
      <c r="R585">
        <f>'Reserve 6'!$D590</f>
        <v>0</v>
      </c>
      <c r="S585">
        <f>'Reserve 7'!$C590</f>
        <v>0</v>
      </c>
      <c r="T585">
        <f>'Reserve 7'!$D590</f>
        <v>0</v>
      </c>
      <c r="U585" t="str">
        <f>IF(A585=0,"",IF(COUNTIF(A$2:A585,A585)&gt;1,"",ROW()+(COLUMN()-20)/10000))</f>
        <v/>
      </c>
      <c r="V585" t="str">
        <f>IF(B585=0,"",IF(COUNTIF(B$2:B585,B585)&gt;1,"",ROW()+(COLUMN()-20)/10000))</f>
        <v/>
      </c>
      <c r="W585" t="str">
        <f>IF(C585=0,"",IF(COUNTIF(C$2:C585,C585)&gt;1,"",ROW()+(COLUMN()-20)/10000))</f>
        <v/>
      </c>
      <c r="X585" t="str">
        <f>IF(D585=0,"",IF(COUNTIF(D$2:D585,D585)&gt;1,"",ROW()+(COLUMN()-20)/10000))</f>
        <v/>
      </c>
      <c r="Y585" t="str">
        <f>IF(E585=0,"",IF(COUNTIF(E$2:E585,E585)&gt;1,"",ROW()+(COLUMN()-20)/10000))</f>
        <v/>
      </c>
      <c r="Z585" t="str">
        <f>IF(F585=0,"",IF(COUNTIF(F$2:F585,F585)&gt;1,"",ROW()+(COLUMN()-20)/10000))</f>
        <v/>
      </c>
      <c r="AA585" t="str">
        <f>IF(G585=0,"",IF(COUNTIF(G$2:G585,G585)&gt;1,"",ROW()+(COLUMN()-20)/10000))</f>
        <v/>
      </c>
      <c r="AB585" t="str">
        <f>IF(H585=0,"",IF(COUNTIF(H$2:H585,H585)&gt;1,"",ROW()+(COLUMN()-20)/10000))</f>
        <v/>
      </c>
      <c r="AC585" t="str">
        <f>IF(I585=0,"",IF(COUNTIF(I$2:I585,I585)&gt;1,"",ROW()+(COLUMN()-20)/10000))</f>
        <v/>
      </c>
      <c r="AD585" t="str">
        <f>IF(J585=0,"",IF(COUNTIF(J$2:J585,J585)&gt;1,"",ROW()+(COLUMN()-20)/10000))</f>
        <v/>
      </c>
      <c r="AE585" t="str">
        <f>IF(K585=0,"",IF(COUNTIF(K$2:K585,K585)&gt;1,"",ROW()+(COLUMN()-20)/10000))</f>
        <v/>
      </c>
      <c r="AF585" t="str">
        <f>IF(L585=0,"",IF(COUNTIF(L$2:L585,L585)&gt;1,"",ROW()+(COLUMN()-20)/10000))</f>
        <v/>
      </c>
      <c r="AG585" t="str">
        <f>IF(M585=0,"",IF(COUNTIF(M$2:M585,M585)&gt;1,"",ROW()+(COLUMN()-20)/10000))</f>
        <v/>
      </c>
      <c r="AH585" t="str">
        <f>IF(N585=0,"",IF(COUNTIF(N$2:N585,N585)&gt;1,"",ROW()+(COLUMN()-20)/10000))</f>
        <v/>
      </c>
      <c r="AI585" t="str">
        <f>IF(O585=0,"",IF(COUNTIF(O$2:O585,O585)&gt;1,"",ROW()+(COLUMN()-20)/10000))</f>
        <v/>
      </c>
      <c r="AJ585" t="str">
        <f>IF(P585=0,"",IF(COUNTIF(P$2:P585,P585)&gt;1,"",ROW()+(COLUMN()-20)/10000))</f>
        <v/>
      </c>
      <c r="AK585" t="str">
        <f>IF(Q585=0,"",IF(COUNTIF(Q$2:Q585,Q585)&gt;1,"",ROW()+(COLUMN()-20)/10000))</f>
        <v/>
      </c>
      <c r="AL585" t="str">
        <f>IF(R585=0,"",IF(COUNTIF(R$2:R585,R585)&gt;1,"",ROW()+(COLUMN()-20)/10000))</f>
        <v/>
      </c>
      <c r="AM585" t="str">
        <f>IF(S585=0,"",IF(COUNTIF(S$2:S585,S585)&gt;1,"",ROW()+(COLUMN()-20)/10000))</f>
        <v/>
      </c>
      <c r="AN585" t="str">
        <f>IF(T585=0,"",IF(COUNTIF(T$2:T585,T585)&gt;1,"",ROW()+(COLUMN()-20)/10000))</f>
        <v/>
      </c>
      <c r="AO585" t="str">
        <f t="shared" si="148"/>
        <v/>
      </c>
      <c r="AP585" t="str">
        <f t="shared" ca="1" si="146"/>
        <v/>
      </c>
      <c r="AQ585" t="str">
        <f ca="1">IF(AP585="","",IF(COUNTIF($AP$2:AP585,AP585)&gt;1,"",IF(AP585="overdracht",1,ROW())))</f>
        <v/>
      </c>
      <c r="AT585" t="str">
        <f t="shared" ca="1" si="149"/>
        <v/>
      </c>
      <c r="AU585" t="str">
        <f t="shared" si="150"/>
        <v/>
      </c>
      <c r="AV585" t="str">
        <f t="shared" si="151"/>
        <v/>
      </c>
      <c r="AW585" s="104" t="str">
        <f>IF(A585=Detail!$E$3,ROW()+5+(COLUMN()-48)/1000,"")</f>
        <v/>
      </c>
      <c r="AX585" t="str">
        <f>IF(B585=Detail!$E$3,ROW()+5+(COLUMN()-48)/1000,"")</f>
        <v/>
      </c>
      <c r="AY585" t="str">
        <f>IF(C585=Detail!$E$3,ROW()+5+(COLUMN()-48)/1000,"")</f>
        <v/>
      </c>
      <c r="AZ585" t="str">
        <f>IF(D585=Detail!$E$3,ROW()+5+(COLUMN()-48)/1000,"")</f>
        <v/>
      </c>
      <c r="BA585" t="str">
        <f>IF(E585=Detail!$E$3,ROW()+5+(COLUMN()-48)/1000,"")</f>
        <v/>
      </c>
      <c r="BB585" t="str">
        <f>IF(F585=Detail!$E$3,ROW()+5+(COLUMN()-48)/1000,"")</f>
        <v/>
      </c>
      <c r="BC585" t="str">
        <f>IF(G585=Detail!$E$3,ROW()+5+(COLUMN()-48)/1000,"")</f>
        <v/>
      </c>
      <c r="BD585" t="str">
        <f>IF(H585=Detail!$E$3,ROW()+5+(COLUMN()-48)/1000,"")</f>
        <v/>
      </c>
      <c r="BE585" t="str">
        <f>IF(I585=Detail!$E$3,ROW()+5+(COLUMN()-48)/1000,"")</f>
        <v/>
      </c>
      <c r="BF585" t="str">
        <f>IF(J585=Detail!$E$3,ROW()+5+(COLUMN()-48)/1000,"")</f>
        <v/>
      </c>
      <c r="BG585" t="str">
        <f>IF(K585=Detail!$E$3,ROW()+5+(COLUMN()-48)/1000,"")</f>
        <v/>
      </c>
      <c r="BH585" t="str">
        <f>IF(L585=Detail!$E$3,ROW()+5+(COLUMN()-48)/1000,"")</f>
        <v/>
      </c>
      <c r="BI585" t="str">
        <f>IF(M585=Detail!$E$3,ROW()+5+(COLUMN()-48)/1000,"")</f>
        <v/>
      </c>
      <c r="BJ585" t="str">
        <f>IF(N585=Detail!$E$3,ROW()+5+(COLUMN()-48)/1000,"")</f>
        <v/>
      </c>
      <c r="BK585" t="str">
        <f>IF(O585=Detail!$E$3,ROW()+5+(COLUMN()-48)/1000,"")</f>
        <v/>
      </c>
      <c r="BL585" t="str">
        <f>IF(P585=Detail!$E$3,ROW()+5+(COLUMN()-48)/1000,"")</f>
        <v/>
      </c>
      <c r="BM585" t="str">
        <f>IF(Q585=Detail!$E$3,ROW()+5+(COLUMN()-48)/1000,"")</f>
        <v/>
      </c>
      <c r="BN585" t="str">
        <f>IF(R585=Detail!$E$3,ROW()+5+(COLUMN()-48)/1000,"")</f>
        <v/>
      </c>
      <c r="BO585" t="str">
        <f>IF(S585=Detail!$E$3,ROW()+5+(COLUMN()-48)/1000,"")</f>
        <v/>
      </c>
      <c r="BP585" t="str">
        <f>IF(T585=Detail!$E$3,ROW()+5+(COLUMN()-48)/1000,"")</f>
        <v/>
      </c>
      <c r="BQ585" t="str">
        <f t="shared" ca="1" si="147"/>
        <v/>
      </c>
      <c r="BR585" t="str">
        <f>IF(BS585="","","'"&amp;VLOOKUP(ROUND((BS585-ROUNDDOWN(BS585,0))*1000,0),$BT$2:$BU$21,2,FALSE)&amp;"'!A"&amp;ROUNDDOWN(Codedata!BS585,0))</f>
        <v/>
      </c>
      <c r="BS585" t="str">
        <f t="shared" si="152"/>
        <v/>
      </c>
      <c r="BV585" t="str">
        <f t="shared" ca="1" si="153"/>
        <v/>
      </c>
      <c r="BW585" t="str">
        <f t="shared" ca="1" si="154"/>
        <v/>
      </c>
      <c r="BX585" t="str">
        <f t="shared" ca="1" si="155"/>
        <v/>
      </c>
      <c r="BY585" t="str">
        <f t="shared" ca="1" si="156"/>
        <v/>
      </c>
      <c r="BZ585" t="str">
        <f t="shared" ca="1" si="157"/>
        <v/>
      </c>
      <c r="CA585" t="str">
        <f t="shared" ca="1" si="158"/>
        <v/>
      </c>
      <c r="CB585" t="str">
        <f t="shared" ca="1" si="159"/>
        <v/>
      </c>
      <c r="CC585" t="str">
        <f t="shared" ca="1" si="160"/>
        <v/>
      </c>
    </row>
    <row r="586" spans="1:81" x14ac:dyDescent="0.3">
      <c r="A586">
        <f>Cash!$C591</f>
        <v>0</v>
      </c>
      <c r="B586">
        <f>Cash!$D591</f>
        <v>0</v>
      </c>
      <c r="C586">
        <f>Zicht!$C591</f>
        <v>0</v>
      </c>
      <c r="D586">
        <f>Zicht!$D591</f>
        <v>0</v>
      </c>
      <c r="E586">
        <f>Spaar!$C591</f>
        <v>0</v>
      </c>
      <c r="F586">
        <f>Spaar!$D591</f>
        <v>0</v>
      </c>
      <c r="G586">
        <f>'Reserve 1'!$C591</f>
        <v>0</v>
      </c>
      <c r="H586">
        <f>'Reserve 1'!$D591</f>
        <v>0</v>
      </c>
      <c r="I586">
        <f>'Reserve 2'!$C591</f>
        <v>0</v>
      </c>
      <c r="J586">
        <f>'Reserve 2'!$D591</f>
        <v>0</v>
      </c>
      <c r="K586">
        <f>'Reserve 3'!$C591</f>
        <v>0</v>
      </c>
      <c r="L586">
        <f>'Reserve 3'!$D591</f>
        <v>0</v>
      </c>
      <c r="M586">
        <f>'Reserve 4'!$C591</f>
        <v>0</v>
      </c>
      <c r="N586">
        <f>'Reserve 4'!$D591</f>
        <v>0</v>
      </c>
      <c r="O586">
        <f>'Reserve 5'!$C591</f>
        <v>0</v>
      </c>
      <c r="P586">
        <f>'Reserve 5'!$D591</f>
        <v>0</v>
      </c>
      <c r="Q586">
        <f>'Reserve 6'!$C591</f>
        <v>0</v>
      </c>
      <c r="R586">
        <f>'Reserve 6'!$D591</f>
        <v>0</v>
      </c>
      <c r="S586">
        <f>'Reserve 7'!$C591</f>
        <v>0</v>
      </c>
      <c r="T586">
        <f>'Reserve 7'!$D591</f>
        <v>0</v>
      </c>
      <c r="U586" t="str">
        <f>IF(A586=0,"",IF(COUNTIF(A$2:A586,A586)&gt;1,"",ROW()+(COLUMN()-20)/10000))</f>
        <v/>
      </c>
      <c r="V586" t="str">
        <f>IF(B586=0,"",IF(COUNTIF(B$2:B586,B586)&gt;1,"",ROW()+(COLUMN()-20)/10000))</f>
        <v/>
      </c>
      <c r="W586" t="str">
        <f>IF(C586=0,"",IF(COUNTIF(C$2:C586,C586)&gt;1,"",ROW()+(COLUMN()-20)/10000))</f>
        <v/>
      </c>
      <c r="X586" t="str">
        <f>IF(D586=0,"",IF(COUNTIF(D$2:D586,D586)&gt;1,"",ROW()+(COLUMN()-20)/10000))</f>
        <v/>
      </c>
      <c r="Y586" t="str">
        <f>IF(E586=0,"",IF(COUNTIF(E$2:E586,E586)&gt;1,"",ROW()+(COLUMN()-20)/10000))</f>
        <v/>
      </c>
      <c r="Z586" t="str">
        <f>IF(F586=0,"",IF(COUNTIF(F$2:F586,F586)&gt;1,"",ROW()+(COLUMN()-20)/10000))</f>
        <v/>
      </c>
      <c r="AA586" t="str">
        <f>IF(G586=0,"",IF(COUNTIF(G$2:G586,G586)&gt;1,"",ROW()+(COLUMN()-20)/10000))</f>
        <v/>
      </c>
      <c r="AB586" t="str">
        <f>IF(H586=0,"",IF(COUNTIF(H$2:H586,H586)&gt;1,"",ROW()+(COLUMN()-20)/10000))</f>
        <v/>
      </c>
      <c r="AC586" t="str">
        <f>IF(I586=0,"",IF(COUNTIF(I$2:I586,I586)&gt;1,"",ROW()+(COLUMN()-20)/10000))</f>
        <v/>
      </c>
      <c r="AD586" t="str">
        <f>IF(J586=0,"",IF(COUNTIF(J$2:J586,J586)&gt;1,"",ROW()+(COLUMN()-20)/10000))</f>
        <v/>
      </c>
      <c r="AE586" t="str">
        <f>IF(K586=0,"",IF(COUNTIF(K$2:K586,K586)&gt;1,"",ROW()+(COLUMN()-20)/10000))</f>
        <v/>
      </c>
      <c r="AF586" t="str">
        <f>IF(L586=0,"",IF(COUNTIF(L$2:L586,L586)&gt;1,"",ROW()+(COLUMN()-20)/10000))</f>
        <v/>
      </c>
      <c r="AG586" t="str">
        <f>IF(M586=0,"",IF(COUNTIF(M$2:M586,M586)&gt;1,"",ROW()+(COLUMN()-20)/10000))</f>
        <v/>
      </c>
      <c r="AH586" t="str">
        <f>IF(N586=0,"",IF(COUNTIF(N$2:N586,N586)&gt;1,"",ROW()+(COLUMN()-20)/10000))</f>
        <v/>
      </c>
      <c r="AI586" t="str">
        <f>IF(O586=0,"",IF(COUNTIF(O$2:O586,O586)&gt;1,"",ROW()+(COLUMN()-20)/10000))</f>
        <v/>
      </c>
      <c r="AJ586" t="str">
        <f>IF(P586=0,"",IF(COUNTIF(P$2:P586,P586)&gt;1,"",ROW()+(COLUMN()-20)/10000))</f>
        <v/>
      </c>
      <c r="AK586" t="str">
        <f>IF(Q586=0,"",IF(COUNTIF(Q$2:Q586,Q586)&gt;1,"",ROW()+(COLUMN()-20)/10000))</f>
        <v/>
      </c>
      <c r="AL586" t="str">
        <f>IF(R586=0,"",IF(COUNTIF(R$2:R586,R586)&gt;1,"",ROW()+(COLUMN()-20)/10000))</f>
        <v/>
      </c>
      <c r="AM586" t="str">
        <f>IF(S586=0,"",IF(COUNTIF(S$2:S586,S586)&gt;1,"",ROW()+(COLUMN()-20)/10000))</f>
        <v/>
      </c>
      <c r="AN586" t="str">
        <f>IF(T586=0,"",IF(COUNTIF(T$2:T586,T586)&gt;1,"",ROW()+(COLUMN()-20)/10000))</f>
        <v/>
      </c>
      <c r="AO586" t="str">
        <f t="shared" si="148"/>
        <v/>
      </c>
      <c r="AP586" t="str">
        <f t="shared" ca="1" si="146"/>
        <v/>
      </c>
      <c r="AQ586" t="str">
        <f ca="1">IF(AP586="","",IF(COUNTIF($AP$2:AP586,AP586)&gt;1,"",IF(AP586="overdracht",1,ROW())))</f>
        <v/>
      </c>
      <c r="AT586" t="str">
        <f t="shared" ca="1" si="149"/>
        <v/>
      </c>
      <c r="AU586" t="str">
        <f t="shared" si="150"/>
        <v/>
      </c>
      <c r="AV586" t="str">
        <f t="shared" si="151"/>
        <v/>
      </c>
      <c r="AW586" s="104" t="str">
        <f>IF(A586=Detail!$E$3,ROW()+5+(COLUMN()-48)/1000,"")</f>
        <v/>
      </c>
      <c r="AX586" t="str">
        <f>IF(B586=Detail!$E$3,ROW()+5+(COLUMN()-48)/1000,"")</f>
        <v/>
      </c>
      <c r="AY586" t="str">
        <f>IF(C586=Detail!$E$3,ROW()+5+(COLUMN()-48)/1000,"")</f>
        <v/>
      </c>
      <c r="AZ586" t="str">
        <f>IF(D586=Detail!$E$3,ROW()+5+(COLUMN()-48)/1000,"")</f>
        <v/>
      </c>
      <c r="BA586" t="str">
        <f>IF(E586=Detail!$E$3,ROW()+5+(COLUMN()-48)/1000,"")</f>
        <v/>
      </c>
      <c r="BB586" t="str">
        <f>IF(F586=Detail!$E$3,ROW()+5+(COLUMN()-48)/1000,"")</f>
        <v/>
      </c>
      <c r="BC586" t="str">
        <f>IF(G586=Detail!$E$3,ROW()+5+(COLUMN()-48)/1000,"")</f>
        <v/>
      </c>
      <c r="BD586" t="str">
        <f>IF(H586=Detail!$E$3,ROW()+5+(COLUMN()-48)/1000,"")</f>
        <v/>
      </c>
      <c r="BE586" t="str">
        <f>IF(I586=Detail!$E$3,ROW()+5+(COLUMN()-48)/1000,"")</f>
        <v/>
      </c>
      <c r="BF586" t="str">
        <f>IF(J586=Detail!$E$3,ROW()+5+(COLUMN()-48)/1000,"")</f>
        <v/>
      </c>
      <c r="BG586" t="str">
        <f>IF(K586=Detail!$E$3,ROW()+5+(COLUMN()-48)/1000,"")</f>
        <v/>
      </c>
      <c r="BH586" t="str">
        <f>IF(L586=Detail!$E$3,ROW()+5+(COLUMN()-48)/1000,"")</f>
        <v/>
      </c>
      <c r="BI586" t="str">
        <f>IF(M586=Detail!$E$3,ROW()+5+(COLUMN()-48)/1000,"")</f>
        <v/>
      </c>
      <c r="BJ586" t="str">
        <f>IF(N586=Detail!$E$3,ROW()+5+(COLUMN()-48)/1000,"")</f>
        <v/>
      </c>
      <c r="BK586" t="str">
        <f>IF(O586=Detail!$E$3,ROW()+5+(COLUMN()-48)/1000,"")</f>
        <v/>
      </c>
      <c r="BL586" t="str">
        <f>IF(P586=Detail!$E$3,ROW()+5+(COLUMN()-48)/1000,"")</f>
        <v/>
      </c>
      <c r="BM586" t="str">
        <f>IF(Q586=Detail!$E$3,ROW()+5+(COLUMN()-48)/1000,"")</f>
        <v/>
      </c>
      <c r="BN586" t="str">
        <f>IF(R586=Detail!$E$3,ROW()+5+(COLUMN()-48)/1000,"")</f>
        <v/>
      </c>
      <c r="BO586" t="str">
        <f>IF(S586=Detail!$E$3,ROW()+5+(COLUMN()-48)/1000,"")</f>
        <v/>
      </c>
      <c r="BP586" t="str">
        <f>IF(T586=Detail!$E$3,ROW()+5+(COLUMN()-48)/1000,"")</f>
        <v/>
      </c>
      <c r="BQ586" t="str">
        <f t="shared" ca="1" si="147"/>
        <v/>
      </c>
      <c r="BR586" t="str">
        <f>IF(BS586="","","'"&amp;VLOOKUP(ROUND((BS586-ROUNDDOWN(BS586,0))*1000,0),$BT$2:$BU$21,2,FALSE)&amp;"'!A"&amp;ROUNDDOWN(Codedata!BS586,0))</f>
        <v/>
      </c>
      <c r="BS586" t="str">
        <f t="shared" si="152"/>
        <v/>
      </c>
      <c r="BV586" t="str">
        <f t="shared" ca="1" si="153"/>
        <v/>
      </c>
      <c r="BW586" t="str">
        <f t="shared" ca="1" si="154"/>
        <v/>
      </c>
      <c r="BX586" t="str">
        <f t="shared" ca="1" si="155"/>
        <v/>
      </c>
      <c r="BY586" t="str">
        <f t="shared" ca="1" si="156"/>
        <v/>
      </c>
      <c r="BZ586" t="str">
        <f t="shared" ca="1" si="157"/>
        <v/>
      </c>
      <c r="CA586" t="str">
        <f t="shared" ca="1" si="158"/>
        <v/>
      </c>
      <c r="CB586" t="str">
        <f t="shared" ca="1" si="159"/>
        <v/>
      </c>
      <c r="CC586" t="str">
        <f t="shared" ca="1" si="160"/>
        <v/>
      </c>
    </row>
    <row r="587" spans="1:81" x14ac:dyDescent="0.3">
      <c r="A587">
        <f>Cash!$C592</f>
        <v>0</v>
      </c>
      <c r="B587">
        <f>Cash!$D592</f>
        <v>0</v>
      </c>
      <c r="C587">
        <f>Zicht!$C592</f>
        <v>0</v>
      </c>
      <c r="D587">
        <f>Zicht!$D592</f>
        <v>0</v>
      </c>
      <c r="E587">
        <f>Spaar!$C592</f>
        <v>0</v>
      </c>
      <c r="F587">
        <f>Spaar!$D592</f>
        <v>0</v>
      </c>
      <c r="G587">
        <f>'Reserve 1'!$C592</f>
        <v>0</v>
      </c>
      <c r="H587">
        <f>'Reserve 1'!$D592</f>
        <v>0</v>
      </c>
      <c r="I587">
        <f>'Reserve 2'!$C592</f>
        <v>0</v>
      </c>
      <c r="J587">
        <f>'Reserve 2'!$D592</f>
        <v>0</v>
      </c>
      <c r="K587">
        <f>'Reserve 3'!$C592</f>
        <v>0</v>
      </c>
      <c r="L587">
        <f>'Reserve 3'!$D592</f>
        <v>0</v>
      </c>
      <c r="M587">
        <f>'Reserve 4'!$C592</f>
        <v>0</v>
      </c>
      <c r="N587">
        <f>'Reserve 4'!$D592</f>
        <v>0</v>
      </c>
      <c r="O587">
        <f>'Reserve 5'!$C592</f>
        <v>0</v>
      </c>
      <c r="P587">
        <f>'Reserve 5'!$D592</f>
        <v>0</v>
      </c>
      <c r="Q587">
        <f>'Reserve 6'!$C592</f>
        <v>0</v>
      </c>
      <c r="R587">
        <f>'Reserve 6'!$D592</f>
        <v>0</v>
      </c>
      <c r="S587">
        <f>'Reserve 7'!$C592</f>
        <v>0</v>
      </c>
      <c r="T587">
        <f>'Reserve 7'!$D592</f>
        <v>0</v>
      </c>
      <c r="U587" t="str">
        <f>IF(A587=0,"",IF(COUNTIF(A$2:A587,A587)&gt;1,"",ROW()+(COLUMN()-20)/10000))</f>
        <v/>
      </c>
      <c r="V587" t="str">
        <f>IF(B587=0,"",IF(COUNTIF(B$2:B587,B587)&gt;1,"",ROW()+(COLUMN()-20)/10000))</f>
        <v/>
      </c>
      <c r="W587" t="str">
        <f>IF(C587=0,"",IF(COUNTIF(C$2:C587,C587)&gt;1,"",ROW()+(COLUMN()-20)/10000))</f>
        <v/>
      </c>
      <c r="X587" t="str">
        <f>IF(D587=0,"",IF(COUNTIF(D$2:D587,D587)&gt;1,"",ROW()+(COLUMN()-20)/10000))</f>
        <v/>
      </c>
      <c r="Y587" t="str">
        <f>IF(E587=0,"",IF(COUNTIF(E$2:E587,E587)&gt;1,"",ROW()+(COLUMN()-20)/10000))</f>
        <v/>
      </c>
      <c r="Z587" t="str">
        <f>IF(F587=0,"",IF(COUNTIF(F$2:F587,F587)&gt;1,"",ROW()+(COLUMN()-20)/10000))</f>
        <v/>
      </c>
      <c r="AA587" t="str">
        <f>IF(G587=0,"",IF(COUNTIF(G$2:G587,G587)&gt;1,"",ROW()+(COLUMN()-20)/10000))</f>
        <v/>
      </c>
      <c r="AB587" t="str">
        <f>IF(H587=0,"",IF(COUNTIF(H$2:H587,H587)&gt;1,"",ROW()+(COLUMN()-20)/10000))</f>
        <v/>
      </c>
      <c r="AC587" t="str">
        <f>IF(I587=0,"",IF(COUNTIF(I$2:I587,I587)&gt;1,"",ROW()+(COLUMN()-20)/10000))</f>
        <v/>
      </c>
      <c r="AD587" t="str">
        <f>IF(J587=0,"",IF(COUNTIF(J$2:J587,J587)&gt;1,"",ROW()+(COLUMN()-20)/10000))</f>
        <v/>
      </c>
      <c r="AE587" t="str">
        <f>IF(K587=0,"",IF(COUNTIF(K$2:K587,K587)&gt;1,"",ROW()+(COLUMN()-20)/10000))</f>
        <v/>
      </c>
      <c r="AF587" t="str">
        <f>IF(L587=0,"",IF(COUNTIF(L$2:L587,L587)&gt;1,"",ROW()+(COLUMN()-20)/10000))</f>
        <v/>
      </c>
      <c r="AG587" t="str">
        <f>IF(M587=0,"",IF(COUNTIF(M$2:M587,M587)&gt;1,"",ROW()+(COLUMN()-20)/10000))</f>
        <v/>
      </c>
      <c r="AH587" t="str">
        <f>IF(N587=0,"",IF(COUNTIF(N$2:N587,N587)&gt;1,"",ROW()+(COLUMN()-20)/10000))</f>
        <v/>
      </c>
      <c r="AI587" t="str">
        <f>IF(O587=0,"",IF(COUNTIF(O$2:O587,O587)&gt;1,"",ROW()+(COLUMN()-20)/10000))</f>
        <v/>
      </c>
      <c r="AJ587" t="str">
        <f>IF(P587=0,"",IF(COUNTIF(P$2:P587,P587)&gt;1,"",ROW()+(COLUMN()-20)/10000))</f>
        <v/>
      </c>
      <c r="AK587" t="str">
        <f>IF(Q587=0,"",IF(COUNTIF(Q$2:Q587,Q587)&gt;1,"",ROW()+(COLUMN()-20)/10000))</f>
        <v/>
      </c>
      <c r="AL587" t="str">
        <f>IF(R587=0,"",IF(COUNTIF(R$2:R587,R587)&gt;1,"",ROW()+(COLUMN()-20)/10000))</f>
        <v/>
      </c>
      <c r="AM587" t="str">
        <f>IF(S587=0,"",IF(COUNTIF(S$2:S587,S587)&gt;1,"",ROW()+(COLUMN()-20)/10000))</f>
        <v/>
      </c>
      <c r="AN587" t="str">
        <f>IF(T587=0,"",IF(COUNTIF(T$2:T587,T587)&gt;1,"",ROW()+(COLUMN()-20)/10000))</f>
        <v/>
      </c>
      <c r="AO587" t="str">
        <f t="shared" si="148"/>
        <v/>
      </c>
      <c r="AP587" t="str">
        <f t="shared" ca="1" si="146"/>
        <v/>
      </c>
      <c r="AQ587" t="str">
        <f ca="1">IF(AP587="","",IF(COUNTIF($AP$2:AP587,AP587)&gt;1,"",IF(AP587="overdracht",1,ROW())))</f>
        <v/>
      </c>
      <c r="AT587" t="str">
        <f t="shared" ca="1" si="149"/>
        <v/>
      </c>
      <c r="AU587" t="str">
        <f t="shared" si="150"/>
        <v/>
      </c>
      <c r="AV587" t="str">
        <f t="shared" si="151"/>
        <v/>
      </c>
      <c r="AW587" s="104" t="str">
        <f>IF(A587=Detail!$E$3,ROW()+5+(COLUMN()-48)/1000,"")</f>
        <v/>
      </c>
      <c r="AX587" t="str">
        <f>IF(B587=Detail!$E$3,ROW()+5+(COLUMN()-48)/1000,"")</f>
        <v/>
      </c>
      <c r="AY587" t="str">
        <f>IF(C587=Detail!$E$3,ROW()+5+(COLUMN()-48)/1000,"")</f>
        <v/>
      </c>
      <c r="AZ587" t="str">
        <f>IF(D587=Detail!$E$3,ROW()+5+(COLUMN()-48)/1000,"")</f>
        <v/>
      </c>
      <c r="BA587" t="str">
        <f>IF(E587=Detail!$E$3,ROW()+5+(COLUMN()-48)/1000,"")</f>
        <v/>
      </c>
      <c r="BB587" t="str">
        <f>IF(F587=Detail!$E$3,ROW()+5+(COLUMN()-48)/1000,"")</f>
        <v/>
      </c>
      <c r="BC587" t="str">
        <f>IF(G587=Detail!$E$3,ROW()+5+(COLUMN()-48)/1000,"")</f>
        <v/>
      </c>
      <c r="BD587" t="str">
        <f>IF(H587=Detail!$E$3,ROW()+5+(COLUMN()-48)/1000,"")</f>
        <v/>
      </c>
      <c r="BE587" t="str">
        <f>IF(I587=Detail!$E$3,ROW()+5+(COLUMN()-48)/1000,"")</f>
        <v/>
      </c>
      <c r="BF587" t="str">
        <f>IF(J587=Detail!$E$3,ROW()+5+(COLUMN()-48)/1000,"")</f>
        <v/>
      </c>
      <c r="BG587" t="str">
        <f>IF(K587=Detail!$E$3,ROW()+5+(COLUMN()-48)/1000,"")</f>
        <v/>
      </c>
      <c r="BH587" t="str">
        <f>IF(L587=Detail!$E$3,ROW()+5+(COLUMN()-48)/1000,"")</f>
        <v/>
      </c>
      <c r="BI587" t="str">
        <f>IF(M587=Detail!$E$3,ROW()+5+(COLUMN()-48)/1000,"")</f>
        <v/>
      </c>
      <c r="BJ587" t="str">
        <f>IF(N587=Detail!$E$3,ROW()+5+(COLUMN()-48)/1000,"")</f>
        <v/>
      </c>
      <c r="BK587" t="str">
        <f>IF(O587=Detail!$E$3,ROW()+5+(COLUMN()-48)/1000,"")</f>
        <v/>
      </c>
      <c r="BL587" t="str">
        <f>IF(P587=Detail!$E$3,ROW()+5+(COLUMN()-48)/1000,"")</f>
        <v/>
      </c>
      <c r="BM587" t="str">
        <f>IF(Q587=Detail!$E$3,ROW()+5+(COLUMN()-48)/1000,"")</f>
        <v/>
      </c>
      <c r="BN587" t="str">
        <f>IF(R587=Detail!$E$3,ROW()+5+(COLUMN()-48)/1000,"")</f>
        <v/>
      </c>
      <c r="BO587" t="str">
        <f>IF(S587=Detail!$E$3,ROW()+5+(COLUMN()-48)/1000,"")</f>
        <v/>
      </c>
      <c r="BP587" t="str">
        <f>IF(T587=Detail!$E$3,ROW()+5+(COLUMN()-48)/1000,"")</f>
        <v/>
      </c>
      <c r="BQ587" t="str">
        <f t="shared" ca="1" si="147"/>
        <v/>
      </c>
      <c r="BR587" t="str">
        <f>IF(BS587="","","'"&amp;VLOOKUP(ROUND((BS587-ROUNDDOWN(BS587,0))*1000,0),$BT$2:$BU$21,2,FALSE)&amp;"'!A"&amp;ROUNDDOWN(Codedata!BS587,0))</f>
        <v/>
      </c>
      <c r="BS587" t="str">
        <f t="shared" si="152"/>
        <v/>
      </c>
      <c r="BV587" t="str">
        <f t="shared" ca="1" si="153"/>
        <v/>
      </c>
      <c r="BW587" t="str">
        <f t="shared" ca="1" si="154"/>
        <v/>
      </c>
      <c r="BX587" t="str">
        <f t="shared" ca="1" si="155"/>
        <v/>
      </c>
      <c r="BY587" t="str">
        <f t="shared" ca="1" si="156"/>
        <v/>
      </c>
      <c r="BZ587" t="str">
        <f t="shared" ca="1" si="157"/>
        <v/>
      </c>
      <c r="CA587" t="str">
        <f t="shared" ca="1" si="158"/>
        <v/>
      </c>
      <c r="CB587" t="str">
        <f t="shared" ca="1" si="159"/>
        <v/>
      </c>
      <c r="CC587" t="str">
        <f t="shared" ca="1" si="160"/>
        <v/>
      </c>
    </row>
    <row r="588" spans="1:81" x14ac:dyDescent="0.3">
      <c r="A588">
        <f>Cash!$C593</f>
        <v>0</v>
      </c>
      <c r="B588">
        <f>Cash!$D593</f>
        <v>0</v>
      </c>
      <c r="C588">
        <f>Zicht!$C593</f>
        <v>0</v>
      </c>
      <c r="D588">
        <f>Zicht!$D593</f>
        <v>0</v>
      </c>
      <c r="E588">
        <f>Spaar!$C593</f>
        <v>0</v>
      </c>
      <c r="F588">
        <f>Spaar!$D593</f>
        <v>0</v>
      </c>
      <c r="G588">
        <f>'Reserve 1'!$C593</f>
        <v>0</v>
      </c>
      <c r="H588">
        <f>'Reserve 1'!$D593</f>
        <v>0</v>
      </c>
      <c r="I588">
        <f>'Reserve 2'!$C593</f>
        <v>0</v>
      </c>
      <c r="J588">
        <f>'Reserve 2'!$D593</f>
        <v>0</v>
      </c>
      <c r="K588">
        <f>'Reserve 3'!$C593</f>
        <v>0</v>
      </c>
      <c r="L588">
        <f>'Reserve 3'!$D593</f>
        <v>0</v>
      </c>
      <c r="M588">
        <f>'Reserve 4'!$C593</f>
        <v>0</v>
      </c>
      <c r="N588">
        <f>'Reserve 4'!$D593</f>
        <v>0</v>
      </c>
      <c r="O588">
        <f>'Reserve 5'!$C593</f>
        <v>0</v>
      </c>
      <c r="P588">
        <f>'Reserve 5'!$D593</f>
        <v>0</v>
      </c>
      <c r="Q588">
        <f>'Reserve 6'!$C593</f>
        <v>0</v>
      </c>
      <c r="R588">
        <f>'Reserve 6'!$D593</f>
        <v>0</v>
      </c>
      <c r="S588">
        <f>'Reserve 7'!$C593</f>
        <v>0</v>
      </c>
      <c r="T588">
        <f>'Reserve 7'!$D593</f>
        <v>0</v>
      </c>
      <c r="U588" t="str">
        <f>IF(A588=0,"",IF(COUNTIF(A$2:A588,A588)&gt;1,"",ROW()+(COLUMN()-20)/10000))</f>
        <v/>
      </c>
      <c r="V588" t="str">
        <f>IF(B588=0,"",IF(COUNTIF(B$2:B588,B588)&gt;1,"",ROW()+(COLUMN()-20)/10000))</f>
        <v/>
      </c>
      <c r="W588" t="str">
        <f>IF(C588=0,"",IF(COUNTIF(C$2:C588,C588)&gt;1,"",ROW()+(COLUMN()-20)/10000))</f>
        <v/>
      </c>
      <c r="X588" t="str">
        <f>IF(D588=0,"",IF(COUNTIF(D$2:D588,D588)&gt;1,"",ROW()+(COLUMN()-20)/10000))</f>
        <v/>
      </c>
      <c r="Y588" t="str">
        <f>IF(E588=0,"",IF(COUNTIF(E$2:E588,E588)&gt;1,"",ROW()+(COLUMN()-20)/10000))</f>
        <v/>
      </c>
      <c r="Z588" t="str">
        <f>IF(F588=0,"",IF(COUNTIF(F$2:F588,F588)&gt;1,"",ROW()+(COLUMN()-20)/10000))</f>
        <v/>
      </c>
      <c r="AA588" t="str">
        <f>IF(G588=0,"",IF(COUNTIF(G$2:G588,G588)&gt;1,"",ROW()+(COLUMN()-20)/10000))</f>
        <v/>
      </c>
      <c r="AB588" t="str">
        <f>IF(H588=0,"",IF(COUNTIF(H$2:H588,H588)&gt;1,"",ROW()+(COLUMN()-20)/10000))</f>
        <v/>
      </c>
      <c r="AC588" t="str">
        <f>IF(I588=0,"",IF(COUNTIF(I$2:I588,I588)&gt;1,"",ROW()+(COLUMN()-20)/10000))</f>
        <v/>
      </c>
      <c r="AD588" t="str">
        <f>IF(J588=0,"",IF(COUNTIF(J$2:J588,J588)&gt;1,"",ROW()+(COLUMN()-20)/10000))</f>
        <v/>
      </c>
      <c r="AE588" t="str">
        <f>IF(K588=0,"",IF(COUNTIF(K$2:K588,K588)&gt;1,"",ROW()+(COLUMN()-20)/10000))</f>
        <v/>
      </c>
      <c r="AF588" t="str">
        <f>IF(L588=0,"",IF(COUNTIF(L$2:L588,L588)&gt;1,"",ROW()+(COLUMN()-20)/10000))</f>
        <v/>
      </c>
      <c r="AG588" t="str">
        <f>IF(M588=0,"",IF(COUNTIF(M$2:M588,M588)&gt;1,"",ROW()+(COLUMN()-20)/10000))</f>
        <v/>
      </c>
      <c r="AH588" t="str">
        <f>IF(N588=0,"",IF(COUNTIF(N$2:N588,N588)&gt;1,"",ROW()+(COLUMN()-20)/10000))</f>
        <v/>
      </c>
      <c r="AI588" t="str">
        <f>IF(O588=0,"",IF(COUNTIF(O$2:O588,O588)&gt;1,"",ROW()+(COLUMN()-20)/10000))</f>
        <v/>
      </c>
      <c r="AJ588" t="str">
        <f>IF(P588=0,"",IF(COUNTIF(P$2:P588,P588)&gt;1,"",ROW()+(COLUMN()-20)/10000))</f>
        <v/>
      </c>
      <c r="AK588" t="str">
        <f>IF(Q588=0,"",IF(COUNTIF(Q$2:Q588,Q588)&gt;1,"",ROW()+(COLUMN()-20)/10000))</f>
        <v/>
      </c>
      <c r="AL588" t="str">
        <f>IF(R588=0,"",IF(COUNTIF(R$2:R588,R588)&gt;1,"",ROW()+(COLUMN()-20)/10000))</f>
        <v/>
      </c>
      <c r="AM588" t="str">
        <f>IF(S588=0,"",IF(COUNTIF(S$2:S588,S588)&gt;1,"",ROW()+(COLUMN()-20)/10000))</f>
        <v/>
      </c>
      <c r="AN588" t="str">
        <f>IF(T588=0,"",IF(COUNTIF(T$2:T588,T588)&gt;1,"",ROW()+(COLUMN()-20)/10000))</f>
        <v/>
      </c>
      <c r="AO588" t="str">
        <f t="shared" si="148"/>
        <v/>
      </c>
      <c r="AP588" t="str">
        <f t="shared" ca="1" si="146"/>
        <v/>
      </c>
      <c r="AQ588" t="str">
        <f ca="1">IF(AP588="","",IF(COUNTIF($AP$2:AP588,AP588)&gt;1,"",IF(AP588="overdracht",1,ROW())))</f>
        <v/>
      </c>
      <c r="AT588" t="str">
        <f t="shared" ca="1" si="149"/>
        <v/>
      </c>
      <c r="AU588" t="str">
        <f t="shared" si="150"/>
        <v/>
      </c>
      <c r="AV588" t="str">
        <f t="shared" si="151"/>
        <v/>
      </c>
      <c r="AW588" s="104" t="str">
        <f>IF(A588=Detail!$E$3,ROW()+5+(COLUMN()-48)/1000,"")</f>
        <v/>
      </c>
      <c r="AX588" t="str">
        <f>IF(B588=Detail!$E$3,ROW()+5+(COLUMN()-48)/1000,"")</f>
        <v/>
      </c>
      <c r="AY588" t="str">
        <f>IF(C588=Detail!$E$3,ROW()+5+(COLUMN()-48)/1000,"")</f>
        <v/>
      </c>
      <c r="AZ588" t="str">
        <f>IF(D588=Detail!$E$3,ROW()+5+(COLUMN()-48)/1000,"")</f>
        <v/>
      </c>
      <c r="BA588" t="str">
        <f>IF(E588=Detail!$E$3,ROW()+5+(COLUMN()-48)/1000,"")</f>
        <v/>
      </c>
      <c r="BB588" t="str">
        <f>IF(F588=Detail!$E$3,ROW()+5+(COLUMN()-48)/1000,"")</f>
        <v/>
      </c>
      <c r="BC588" t="str">
        <f>IF(G588=Detail!$E$3,ROW()+5+(COLUMN()-48)/1000,"")</f>
        <v/>
      </c>
      <c r="BD588" t="str">
        <f>IF(H588=Detail!$E$3,ROW()+5+(COLUMN()-48)/1000,"")</f>
        <v/>
      </c>
      <c r="BE588" t="str">
        <f>IF(I588=Detail!$E$3,ROW()+5+(COLUMN()-48)/1000,"")</f>
        <v/>
      </c>
      <c r="BF588" t="str">
        <f>IF(J588=Detail!$E$3,ROW()+5+(COLUMN()-48)/1000,"")</f>
        <v/>
      </c>
      <c r="BG588" t="str">
        <f>IF(K588=Detail!$E$3,ROW()+5+(COLUMN()-48)/1000,"")</f>
        <v/>
      </c>
      <c r="BH588" t="str">
        <f>IF(L588=Detail!$E$3,ROW()+5+(COLUMN()-48)/1000,"")</f>
        <v/>
      </c>
      <c r="BI588" t="str">
        <f>IF(M588=Detail!$E$3,ROW()+5+(COLUMN()-48)/1000,"")</f>
        <v/>
      </c>
      <c r="BJ588" t="str">
        <f>IF(N588=Detail!$E$3,ROW()+5+(COLUMN()-48)/1000,"")</f>
        <v/>
      </c>
      <c r="BK588" t="str">
        <f>IF(O588=Detail!$E$3,ROW()+5+(COLUMN()-48)/1000,"")</f>
        <v/>
      </c>
      <c r="BL588" t="str">
        <f>IF(P588=Detail!$E$3,ROW()+5+(COLUMN()-48)/1000,"")</f>
        <v/>
      </c>
      <c r="BM588" t="str">
        <f>IF(Q588=Detail!$E$3,ROW()+5+(COLUMN()-48)/1000,"")</f>
        <v/>
      </c>
      <c r="BN588" t="str">
        <f>IF(R588=Detail!$E$3,ROW()+5+(COLUMN()-48)/1000,"")</f>
        <v/>
      </c>
      <c r="BO588" t="str">
        <f>IF(S588=Detail!$E$3,ROW()+5+(COLUMN()-48)/1000,"")</f>
        <v/>
      </c>
      <c r="BP588" t="str">
        <f>IF(T588=Detail!$E$3,ROW()+5+(COLUMN()-48)/1000,"")</f>
        <v/>
      </c>
      <c r="BQ588" t="str">
        <f t="shared" ca="1" si="147"/>
        <v/>
      </c>
      <c r="BR588" t="str">
        <f>IF(BS588="","","'"&amp;VLOOKUP(ROUND((BS588-ROUNDDOWN(BS588,0))*1000,0),$BT$2:$BU$21,2,FALSE)&amp;"'!A"&amp;ROUNDDOWN(Codedata!BS588,0))</f>
        <v/>
      </c>
      <c r="BS588" t="str">
        <f t="shared" si="152"/>
        <v/>
      </c>
      <c r="BV588" t="str">
        <f t="shared" ca="1" si="153"/>
        <v/>
      </c>
      <c r="BW588" t="str">
        <f t="shared" ca="1" si="154"/>
        <v/>
      </c>
      <c r="BX588" t="str">
        <f t="shared" ca="1" si="155"/>
        <v/>
      </c>
      <c r="BY588" t="str">
        <f t="shared" ca="1" si="156"/>
        <v/>
      </c>
      <c r="BZ588" t="str">
        <f t="shared" ca="1" si="157"/>
        <v/>
      </c>
      <c r="CA588" t="str">
        <f t="shared" ca="1" si="158"/>
        <v/>
      </c>
      <c r="CB588" t="str">
        <f t="shared" ca="1" si="159"/>
        <v/>
      </c>
      <c r="CC588" t="str">
        <f t="shared" ca="1" si="160"/>
        <v/>
      </c>
    </row>
    <row r="589" spans="1:81" x14ac:dyDescent="0.3">
      <c r="A589">
        <f>Cash!$C594</f>
        <v>0</v>
      </c>
      <c r="B589">
        <f>Cash!$D594</f>
        <v>0</v>
      </c>
      <c r="C589">
        <f>Zicht!$C594</f>
        <v>0</v>
      </c>
      <c r="D589">
        <f>Zicht!$D594</f>
        <v>0</v>
      </c>
      <c r="E589">
        <f>Spaar!$C594</f>
        <v>0</v>
      </c>
      <c r="F589">
        <f>Spaar!$D594</f>
        <v>0</v>
      </c>
      <c r="G589">
        <f>'Reserve 1'!$C594</f>
        <v>0</v>
      </c>
      <c r="H589">
        <f>'Reserve 1'!$D594</f>
        <v>0</v>
      </c>
      <c r="I589">
        <f>'Reserve 2'!$C594</f>
        <v>0</v>
      </c>
      <c r="J589">
        <f>'Reserve 2'!$D594</f>
        <v>0</v>
      </c>
      <c r="K589">
        <f>'Reserve 3'!$C594</f>
        <v>0</v>
      </c>
      <c r="L589">
        <f>'Reserve 3'!$D594</f>
        <v>0</v>
      </c>
      <c r="M589">
        <f>'Reserve 4'!$C594</f>
        <v>0</v>
      </c>
      <c r="N589">
        <f>'Reserve 4'!$D594</f>
        <v>0</v>
      </c>
      <c r="O589">
        <f>'Reserve 5'!$C594</f>
        <v>0</v>
      </c>
      <c r="P589">
        <f>'Reserve 5'!$D594</f>
        <v>0</v>
      </c>
      <c r="Q589">
        <f>'Reserve 6'!$C594</f>
        <v>0</v>
      </c>
      <c r="R589">
        <f>'Reserve 6'!$D594</f>
        <v>0</v>
      </c>
      <c r="S589">
        <f>'Reserve 7'!$C594</f>
        <v>0</v>
      </c>
      <c r="T589">
        <f>'Reserve 7'!$D594</f>
        <v>0</v>
      </c>
      <c r="U589" t="str">
        <f>IF(A589=0,"",IF(COUNTIF(A$2:A589,A589)&gt;1,"",ROW()+(COLUMN()-20)/10000))</f>
        <v/>
      </c>
      <c r="V589" t="str">
        <f>IF(B589=0,"",IF(COUNTIF(B$2:B589,B589)&gt;1,"",ROW()+(COLUMN()-20)/10000))</f>
        <v/>
      </c>
      <c r="W589" t="str">
        <f>IF(C589=0,"",IF(COUNTIF(C$2:C589,C589)&gt;1,"",ROW()+(COLUMN()-20)/10000))</f>
        <v/>
      </c>
      <c r="X589" t="str">
        <f>IF(D589=0,"",IF(COUNTIF(D$2:D589,D589)&gt;1,"",ROW()+(COLUMN()-20)/10000))</f>
        <v/>
      </c>
      <c r="Y589" t="str">
        <f>IF(E589=0,"",IF(COUNTIF(E$2:E589,E589)&gt;1,"",ROW()+(COLUMN()-20)/10000))</f>
        <v/>
      </c>
      <c r="Z589" t="str">
        <f>IF(F589=0,"",IF(COUNTIF(F$2:F589,F589)&gt;1,"",ROW()+(COLUMN()-20)/10000))</f>
        <v/>
      </c>
      <c r="AA589" t="str">
        <f>IF(G589=0,"",IF(COUNTIF(G$2:G589,G589)&gt;1,"",ROW()+(COLUMN()-20)/10000))</f>
        <v/>
      </c>
      <c r="AB589" t="str">
        <f>IF(H589=0,"",IF(COUNTIF(H$2:H589,H589)&gt;1,"",ROW()+(COLUMN()-20)/10000))</f>
        <v/>
      </c>
      <c r="AC589" t="str">
        <f>IF(I589=0,"",IF(COUNTIF(I$2:I589,I589)&gt;1,"",ROW()+(COLUMN()-20)/10000))</f>
        <v/>
      </c>
      <c r="AD589" t="str">
        <f>IF(J589=0,"",IF(COUNTIF(J$2:J589,J589)&gt;1,"",ROW()+(COLUMN()-20)/10000))</f>
        <v/>
      </c>
      <c r="AE589" t="str">
        <f>IF(K589=0,"",IF(COUNTIF(K$2:K589,K589)&gt;1,"",ROW()+(COLUMN()-20)/10000))</f>
        <v/>
      </c>
      <c r="AF589" t="str">
        <f>IF(L589=0,"",IF(COUNTIF(L$2:L589,L589)&gt;1,"",ROW()+(COLUMN()-20)/10000))</f>
        <v/>
      </c>
      <c r="AG589" t="str">
        <f>IF(M589=0,"",IF(COUNTIF(M$2:M589,M589)&gt;1,"",ROW()+(COLUMN()-20)/10000))</f>
        <v/>
      </c>
      <c r="AH589" t="str">
        <f>IF(N589=0,"",IF(COUNTIF(N$2:N589,N589)&gt;1,"",ROW()+(COLUMN()-20)/10000))</f>
        <v/>
      </c>
      <c r="AI589" t="str">
        <f>IF(O589=0,"",IF(COUNTIF(O$2:O589,O589)&gt;1,"",ROW()+(COLUMN()-20)/10000))</f>
        <v/>
      </c>
      <c r="AJ589" t="str">
        <f>IF(P589=0,"",IF(COUNTIF(P$2:P589,P589)&gt;1,"",ROW()+(COLUMN()-20)/10000))</f>
        <v/>
      </c>
      <c r="AK589" t="str">
        <f>IF(Q589=0,"",IF(COUNTIF(Q$2:Q589,Q589)&gt;1,"",ROW()+(COLUMN()-20)/10000))</f>
        <v/>
      </c>
      <c r="AL589" t="str">
        <f>IF(R589=0,"",IF(COUNTIF(R$2:R589,R589)&gt;1,"",ROW()+(COLUMN()-20)/10000))</f>
        <v/>
      </c>
      <c r="AM589" t="str">
        <f>IF(S589=0,"",IF(COUNTIF(S$2:S589,S589)&gt;1,"",ROW()+(COLUMN()-20)/10000))</f>
        <v/>
      </c>
      <c r="AN589" t="str">
        <f>IF(T589=0,"",IF(COUNTIF(T$2:T589,T589)&gt;1,"",ROW()+(COLUMN()-20)/10000))</f>
        <v/>
      </c>
      <c r="AO589" t="str">
        <f t="shared" si="148"/>
        <v/>
      </c>
      <c r="AP589" t="str">
        <f t="shared" ca="1" si="146"/>
        <v/>
      </c>
      <c r="AQ589" t="str">
        <f ca="1">IF(AP589="","",IF(COUNTIF($AP$2:AP589,AP589)&gt;1,"",IF(AP589="overdracht",1,ROW())))</f>
        <v/>
      </c>
      <c r="AT589" t="str">
        <f t="shared" ca="1" si="149"/>
        <v/>
      </c>
      <c r="AU589" t="str">
        <f t="shared" si="150"/>
        <v/>
      </c>
      <c r="AV589" t="str">
        <f t="shared" si="151"/>
        <v/>
      </c>
      <c r="AW589" s="104" t="str">
        <f>IF(A589=Detail!$E$3,ROW()+5+(COLUMN()-48)/1000,"")</f>
        <v/>
      </c>
      <c r="AX589" t="str">
        <f>IF(B589=Detail!$E$3,ROW()+5+(COLUMN()-48)/1000,"")</f>
        <v/>
      </c>
      <c r="AY589" t="str">
        <f>IF(C589=Detail!$E$3,ROW()+5+(COLUMN()-48)/1000,"")</f>
        <v/>
      </c>
      <c r="AZ589" t="str">
        <f>IF(D589=Detail!$E$3,ROW()+5+(COLUMN()-48)/1000,"")</f>
        <v/>
      </c>
      <c r="BA589" t="str">
        <f>IF(E589=Detail!$E$3,ROW()+5+(COLUMN()-48)/1000,"")</f>
        <v/>
      </c>
      <c r="BB589" t="str">
        <f>IF(F589=Detail!$E$3,ROW()+5+(COLUMN()-48)/1000,"")</f>
        <v/>
      </c>
      <c r="BC589" t="str">
        <f>IF(G589=Detail!$E$3,ROW()+5+(COLUMN()-48)/1000,"")</f>
        <v/>
      </c>
      <c r="BD589" t="str">
        <f>IF(H589=Detail!$E$3,ROW()+5+(COLUMN()-48)/1000,"")</f>
        <v/>
      </c>
      <c r="BE589" t="str">
        <f>IF(I589=Detail!$E$3,ROW()+5+(COLUMN()-48)/1000,"")</f>
        <v/>
      </c>
      <c r="BF589" t="str">
        <f>IF(J589=Detail!$E$3,ROW()+5+(COLUMN()-48)/1000,"")</f>
        <v/>
      </c>
      <c r="BG589" t="str">
        <f>IF(K589=Detail!$E$3,ROW()+5+(COLUMN()-48)/1000,"")</f>
        <v/>
      </c>
      <c r="BH589" t="str">
        <f>IF(L589=Detail!$E$3,ROW()+5+(COLUMN()-48)/1000,"")</f>
        <v/>
      </c>
      <c r="BI589" t="str">
        <f>IF(M589=Detail!$E$3,ROW()+5+(COLUMN()-48)/1000,"")</f>
        <v/>
      </c>
      <c r="BJ589" t="str">
        <f>IF(N589=Detail!$E$3,ROW()+5+(COLUMN()-48)/1000,"")</f>
        <v/>
      </c>
      <c r="BK589" t="str">
        <f>IF(O589=Detail!$E$3,ROW()+5+(COLUMN()-48)/1000,"")</f>
        <v/>
      </c>
      <c r="BL589" t="str">
        <f>IF(P589=Detail!$E$3,ROW()+5+(COLUMN()-48)/1000,"")</f>
        <v/>
      </c>
      <c r="BM589" t="str">
        <f>IF(Q589=Detail!$E$3,ROW()+5+(COLUMN()-48)/1000,"")</f>
        <v/>
      </c>
      <c r="BN589" t="str">
        <f>IF(R589=Detail!$E$3,ROW()+5+(COLUMN()-48)/1000,"")</f>
        <v/>
      </c>
      <c r="BO589" t="str">
        <f>IF(S589=Detail!$E$3,ROW()+5+(COLUMN()-48)/1000,"")</f>
        <v/>
      </c>
      <c r="BP589" t="str">
        <f>IF(T589=Detail!$E$3,ROW()+5+(COLUMN()-48)/1000,"")</f>
        <v/>
      </c>
      <c r="BQ589" t="str">
        <f t="shared" ca="1" si="147"/>
        <v/>
      </c>
      <c r="BR589" t="str">
        <f>IF(BS589="","","'"&amp;VLOOKUP(ROUND((BS589-ROUNDDOWN(BS589,0))*1000,0),$BT$2:$BU$21,2,FALSE)&amp;"'!A"&amp;ROUNDDOWN(Codedata!BS589,0))</f>
        <v/>
      </c>
      <c r="BS589" t="str">
        <f t="shared" si="152"/>
        <v/>
      </c>
      <c r="BV589" t="str">
        <f t="shared" ca="1" si="153"/>
        <v/>
      </c>
      <c r="BW589" t="str">
        <f t="shared" ca="1" si="154"/>
        <v/>
      </c>
      <c r="BX589" t="str">
        <f t="shared" ca="1" si="155"/>
        <v/>
      </c>
      <c r="BY589" t="str">
        <f t="shared" ca="1" si="156"/>
        <v/>
      </c>
      <c r="BZ589" t="str">
        <f t="shared" ca="1" si="157"/>
        <v/>
      </c>
      <c r="CA589" t="str">
        <f t="shared" ca="1" si="158"/>
        <v/>
      </c>
      <c r="CB589" t="str">
        <f t="shared" ca="1" si="159"/>
        <v/>
      </c>
      <c r="CC589" t="str">
        <f t="shared" ca="1" si="160"/>
        <v/>
      </c>
    </row>
    <row r="590" spans="1:81" x14ac:dyDescent="0.3">
      <c r="A590">
        <f>Cash!$C595</f>
        <v>0</v>
      </c>
      <c r="B590">
        <f>Cash!$D595</f>
        <v>0</v>
      </c>
      <c r="C590">
        <f>Zicht!$C595</f>
        <v>0</v>
      </c>
      <c r="D590">
        <f>Zicht!$D595</f>
        <v>0</v>
      </c>
      <c r="E590">
        <f>Spaar!$C595</f>
        <v>0</v>
      </c>
      <c r="F590">
        <f>Spaar!$D595</f>
        <v>0</v>
      </c>
      <c r="G590">
        <f>'Reserve 1'!$C595</f>
        <v>0</v>
      </c>
      <c r="H590">
        <f>'Reserve 1'!$D595</f>
        <v>0</v>
      </c>
      <c r="I590">
        <f>'Reserve 2'!$C595</f>
        <v>0</v>
      </c>
      <c r="J590">
        <f>'Reserve 2'!$D595</f>
        <v>0</v>
      </c>
      <c r="K590">
        <f>'Reserve 3'!$C595</f>
        <v>0</v>
      </c>
      <c r="L590">
        <f>'Reserve 3'!$D595</f>
        <v>0</v>
      </c>
      <c r="M590">
        <f>'Reserve 4'!$C595</f>
        <v>0</v>
      </c>
      <c r="N590">
        <f>'Reserve 4'!$D595</f>
        <v>0</v>
      </c>
      <c r="O590">
        <f>'Reserve 5'!$C595</f>
        <v>0</v>
      </c>
      <c r="P590">
        <f>'Reserve 5'!$D595</f>
        <v>0</v>
      </c>
      <c r="Q590">
        <f>'Reserve 6'!$C595</f>
        <v>0</v>
      </c>
      <c r="R590">
        <f>'Reserve 6'!$D595</f>
        <v>0</v>
      </c>
      <c r="S590">
        <f>'Reserve 7'!$C595</f>
        <v>0</v>
      </c>
      <c r="T590">
        <f>'Reserve 7'!$D595</f>
        <v>0</v>
      </c>
      <c r="U590" t="str">
        <f>IF(A590=0,"",IF(COUNTIF(A$2:A590,A590)&gt;1,"",ROW()+(COLUMN()-20)/10000))</f>
        <v/>
      </c>
      <c r="V590" t="str">
        <f>IF(B590=0,"",IF(COUNTIF(B$2:B590,B590)&gt;1,"",ROW()+(COLUMN()-20)/10000))</f>
        <v/>
      </c>
      <c r="W590" t="str">
        <f>IF(C590=0,"",IF(COUNTIF(C$2:C590,C590)&gt;1,"",ROW()+(COLUMN()-20)/10000))</f>
        <v/>
      </c>
      <c r="X590" t="str">
        <f>IF(D590=0,"",IF(COUNTIF(D$2:D590,D590)&gt;1,"",ROW()+(COLUMN()-20)/10000))</f>
        <v/>
      </c>
      <c r="Y590" t="str">
        <f>IF(E590=0,"",IF(COUNTIF(E$2:E590,E590)&gt;1,"",ROW()+(COLUMN()-20)/10000))</f>
        <v/>
      </c>
      <c r="Z590" t="str">
        <f>IF(F590=0,"",IF(COUNTIF(F$2:F590,F590)&gt;1,"",ROW()+(COLUMN()-20)/10000))</f>
        <v/>
      </c>
      <c r="AA590" t="str">
        <f>IF(G590=0,"",IF(COUNTIF(G$2:G590,G590)&gt;1,"",ROW()+(COLUMN()-20)/10000))</f>
        <v/>
      </c>
      <c r="AB590" t="str">
        <f>IF(H590=0,"",IF(COUNTIF(H$2:H590,H590)&gt;1,"",ROW()+(COLUMN()-20)/10000))</f>
        <v/>
      </c>
      <c r="AC590" t="str">
        <f>IF(I590=0,"",IF(COUNTIF(I$2:I590,I590)&gt;1,"",ROW()+(COLUMN()-20)/10000))</f>
        <v/>
      </c>
      <c r="AD590" t="str">
        <f>IF(J590=0,"",IF(COUNTIF(J$2:J590,J590)&gt;1,"",ROW()+(COLUMN()-20)/10000))</f>
        <v/>
      </c>
      <c r="AE590" t="str">
        <f>IF(K590=0,"",IF(COUNTIF(K$2:K590,K590)&gt;1,"",ROW()+(COLUMN()-20)/10000))</f>
        <v/>
      </c>
      <c r="AF590" t="str">
        <f>IF(L590=0,"",IF(COUNTIF(L$2:L590,L590)&gt;1,"",ROW()+(COLUMN()-20)/10000))</f>
        <v/>
      </c>
      <c r="AG590" t="str">
        <f>IF(M590=0,"",IF(COUNTIF(M$2:M590,M590)&gt;1,"",ROW()+(COLUMN()-20)/10000))</f>
        <v/>
      </c>
      <c r="AH590" t="str">
        <f>IF(N590=0,"",IF(COUNTIF(N$2:N590,N590)&gt;1,"",ROW()+(COLUMN()-20)/10000))</f>
        <v/>
      </c>
      <c r="AI590" t="str">
        <f>IF(O590=0,"",IF(COUNTIF(O$2:O590,O590)&gt;1,"",ROW()+(COLUMN()-20)/10000))</f>
        <v/>
      </c>
      <c r="AJ590" t="str">
        <f>IF(P590=0,"",IF(COUNTIF(P$2:P590,P590)&gt;1,"",ROW()+(COLUMN()-20)/10000))</f>
        <v/>
      </c>
      <c r="AK590" t="str">
        <f>IF(Q590=0,"",IF(COUNTIF(Q$2:Q590,Q590)&gt;1,"",ROW()+(COLUMN()-20)/10000))</f>
        <v/>
      </c>
      <c r="AL590" t="str">
        <f>IF(R590=0,"",IF(COUNTIF(R$2:R590,R590)&gt;1,"",ROW()+(COLUMN()-20)/10000))</f>
        <v/>
      </c>
      <c r="AM590" t="str">
        <f>IF(S590=0,"",IF(COUNTIF(S$2:S590,S590)&gt;1,"",ROW()+(COLUMN()-20)/10000))</f>
        <v/>
      </c>
      <c r="AN590" t="str">
        <f>IF(T590=0,"",IF(COUNTIF(T$2:T590,T590)&gt;1,"",ROW()+(COLUMN()-20)/10000))</f>
        <v/>
      </c>
      <c r="AO590" t="str">
        <f t="shared" si="148"/>
        <v/>
      </c>
      <c r="AP590" t="str">
        <f t="shared" ca="1" si="146"/>
        <v/>
      </c>
      <c r="AQ590" t="str">
        <f ca="1">IF(AP590="","",IF(COUNTIF($AP$2:AP590,AP590)&gt;1,"",IF(AP590="overdracht",1,ROW())))</f>
        <v/>
      </c>
      <c r="AT590" t="str">
        <f t="shared" ca="1" si="149"/>
        <v/>
      </c>
      <c r="AU590" t="str">
        <f t="shared" si="150"/>
        <v/>
      </c>
      <c r="AV590" t="str">
        <f t="shared" si="151"/>
        <v/>
      </c>
      <c r="AW590" s="104" t="str">
        <f>IF(A590=Detail!$E$3,ROW()+5+(COLUMN()-48)/1000,"")</f>
        <v/>
      </c>
      <c r="AX590" t="str">
        <f>IF(B590=Detail!$E$3,ROW()+5+(COLUMN()-48)/1000,"")</f>
        <v/>
      </c>
      <c r="AY590" t="str">
        <f>IF(C590=Detail!$E$3,ROW()+5+(COLUMN()-48)/1000,"")</f>
        <v/>
      </c>
      <c r="AZ590" t="str">
        <f>IF(D590=Detail!$E$3,ROW()+5+(COLUMN()-48)/1000,"")</f>
        <v/>
      </c>
      <c r="BA590" t="str">
        <f>IF(E590=Detail!$E$3,ROW()+5+(COLUMN()-48)/1000,"")</f>
        <v/>
      </c>
      <c r="BB590" t="str">
        <f>IF(F590=Detail!$E$3,ROW()+5+(COLUMN()-48)/1000,"")</f>
        <v/>
      </c>
      <c r="BC590" t="str">
        <f>IF(G590=Detail!$E$3,ROW()+5+(COLUMN()-48)/1000,"")</f>
        <v/>
      </c>
      <c r="BD590" t="str">
        <f>IF(H590=Detail!$E$3,ROW()+5+(COLUMN()-48)/1000,"")</f>
        <v/>
      </c>
      <c r="BE590" t="str">
        <f>IF(I590=Detail!$E$3,ROW()+5+(COLUMN()-48)/1000,"")</f>
        <v/>
      </c>
      <c r="BF590" t="str">
        <f>IF(J590=Detail!$E$3,ROW()+5+(COLUMN()-48)/1000,"")</f>
        <v/>
      </c>
      <c r="BG590" t="str">
        <f>IF(K590=Detail!$E$3,ROW()+5+(COLUMN()-48)/1000,"")</f>
        <v/>
      </c>
      <c r="BH590" t="str">
        <f>IF(L590=Detail!$E$3,ROW()+5+(COLUMN()-48)/1000,"")</f>
        <v/>
      </c>
      <c r="BI590" t="str">
        <f>IF(M590=Detail!$E$3,ROW()+5+(COLUMN()-48)/1000,"")</f>
        <v/>
      </c>
      <c r="BJ590" t="str">
        <f>IF(N590=Detail!$E$3,ROW()+5+(COLUMN()-48)/1000,"")</f>
        <v/>
      </c>
      <c r="BK590" t="str">
        <f>IF(O590=Detail!$E$3,ROW()+5+(COLUMN()-48)/1000,"")</f>
        <v/>
      </c>
      <c r="BL590" t="str">
        <f>IF(P590=Detail!$E$3,ROW()+5+(COLUMN()-48)/1000,"")</f>
        <v/>
      </c>
      <c r="BM590" t="str">
        <f>IF(Q590=Detail!$E$3,ROW()+5+(COLUMN()-48)/1000,"")</f>
        <v/>
      </c>
      <c r="BN590" t="str">
        <f>IF(R590=Detail!$E$3,ROW()+5+(COLUMN()-48)/1000,"")</f>
        <v/>
      </c>
      <c r="BO590" t="str">
        <f>IF(S590=Detail!$E$3,ROW()+5+(COLUMN()-48)/1000,"")</f>
        <v/>
      </c>
      <c r="BP590" t="str">
        <f>IF(T590=Detail!$E$3,ROW()+5+(COLUMN()-48)/1000,"")</f>
        <v/>
      </c>
      <c r="BQ590" t="str">
        <f t="shared" ca="1" si="147"/>
        <v/>
      </c>
      <c r="BR590" t="str">
        <f>IF(BS590="","","'"&amp;VLOOKUP(ROUND((BS590-ROUNDDOWN(BS590,0))*1000,0),$BT$2:$BU$21,2,FALSE)&amp;"'!A"&amp;ROUNDDOWN(Codedata!BS590,0))</f>
        <v/>
      </c>
      <c r="BS590" t="str">
        <f t="shared" si="152"/>
        <v/>
      </c>
      <c r="BV590" t="str">
        <f t="shared" ca="1" si="153"/>
        <v/>
      </c>
      <c r="BW590" t="str">
        <f t="shared" ca="1" si="154"/>
        <v/>
      </c>
      <c r="BX590" t="str">
        <f t="shared" ca="1" si="155"/>
        <v/>
      </c>
      <c r="BY590" t="str">
        <f t="shared" ca="1" si="156"/>
        <v/>
      </c>
      <c r="BZ590" t="str">
        <f t="shared" ca="1" si="157"/>
        <v/>
      </c>
      <c r="CA590" t="str">
        <f t="shared" ca="1" si="158"/>
        <v/>
      </c>
      <c r="CB590" t="str">
        <f t="shared" ca="1" si="159"/>
        <v/>
      </c>
      <c r="CC590" t="str">
        <f t="shared" ca="1" si="160"/>
        <v/>
      </c>
    </row>
    <row r="591" spans="1:81" x14ac:dyDescent="0.3">
      <c r="A591">
        <f>Cash!$C596</f>
        <v>0</v>
      </c>
      <c r="B591">
        <f>Cash!$D596</f>
        <v>0</v>
      </c>
      <c r="C591">
        <f>Zicht!$C596</f>
        <v>0</v>
      </c>
      <c r="D591">
        <f>Zicht!$D596</f>
        <v>0</v>
      </c>
      <c r="E591">
        <f>Spaar!$C596</f>
        <v>0</v>
      </c>
      <c r="F591">
        <f>Spaar!$D596</f>
        <v>0</v>
      </c>
      <c r="G591">
        <f>'Reserve 1'!$C596</f>
        <v>0</v>
      </c>
      <c r="H591">
        <f>'Reserve 1'!$D596</f>
        <v>0</v>
      </c>
      <c r="I591">
        <f>'Reserve 2'!$C596</f>
        <v>0</v>
      </c>
      <c r="J591">
        <f>'Reserve 2'!$D596</f>
        <v>0</v>
      </c>
      <c r="K591">
        <f>'Reserve 3'!$C596</f>
        <v>0</v>
      </c>
      <c r="L591">
        <f>'Reserve 3'!$D596</f>
        <v>0</v>
      </c>
      <c r="M591">
        <f>'Reserve 4'!$C596</f>
        <v>0</v>
      </c>
      <c r="N591">
        <f>'Reserve 4'!$D596</f>
        <v>0</v>
      </c>
      <c r="O591">
        <f>'Reserve 5'!$C596</f>
        <v>0</v>
      </c>
      <c r="P591">
        <f>'Reserve 5'!$D596</f>
        <v>0</v>
      </c>
      <c r="Q591">
        <f>'Reserve 6'!$C596</f>
        <v>0</v>
      </c>
      <c r="R591">
        <f>'Reserve 6'!$D596</f>
        <v>0</v>
      </c>
      <c r="S591">
        <f>'Reserve 7'!$C596</f>
        <v>0</v>
      </c>
      <c r="T591">
        <f>'Reserve 7'!$D596</f>
        <v>0</v>
      </c>
      <c r="U591" t="str">
        <f>IF(A591=0,"",IF(COUNTIF(A$2:A591,A591)&gt;1,"",ROW()+(COLUMN()-20)/10000))</f>
        <v/>
      </c>
      <c r="V591" t="str">
        <f>IF(B591=0,"",IF(COUNTIF(B$2:B591,B591)&gt;1,"",ROW()+(COLUMN()-20)/10000))</f>
        <v/>
      </c>
      <c r="W591" t="str">
        <f>IF(C591=0,"",IF(COUNTIF(C$2:C591,C591)&gt;1,"",ROW()+(COLUMN()-20)/10000))</f>
        <v/>
      </c>
      <c r="X591" t="str">
        <f>IF(D591=0,"",IF(COUNTIF(D$2:D591,D591)&gt;1,"",ROW()+(COLUMN()-20)/10000))</f>
        <v/>
      </c>
      <c r="Y591" t="str">
        <f>IF(E591=0,"",IF(COUNTIF(E$2:E591,E591)&gt;1,"",ROW()+(COLUMN()-20)/10000))</f>
        <v/>
      </c>
      <c r="Z591" t="str">
        <f>IF(F591=0,"",IF(COUNTIF(F$2:F591,F591)&gt;1,"",ROW()+(COLUMN()-20)/10000))</f>
        <v/>
      </c>
      <c r="AA591" t="str">
        <f>IF(G591=0,"",IF(COUNTIF(G$2:G591,G591)&gt;1,"",ROW()+(COLUMN()-20)/10000))</f>
        <v/>
      </c>
      <c r="AB591" t="str">
        <f>IF(H591=0,"",IF(COUNTIF(H$2:H591,H591)&gt;1,"",ROW()+(COLUMN()-20)/10000))</f>
        <v/>
      </c>
      <c r="AC591" t="str">
        <f>IF(I591=0,"",IF(COUNTIF(I$2:I591,I591)&gt;1,"",ROW()+(COLUMN()-20)/10000))</f>
        <v/>
      </c>
      <c r="AD591" t="str">
        <f>IF(J591=0,"",IF(COUNTIF(J$2:J591,J591)&gt;1,"",ROW()+(COLUMN()-20)/10000))</f>
        <v/>
      </c>
      <c r="AE591" t="str">
        <f>IF(K591=0,"",IF(COUNTIF(K$2:K591,K591)&gt;1,"",ROW()+(COLUMN()-20)/10000))</f>
        <v/>
      </c>
      <c r="AF591" t="str">
        <f>IF(L591=0,"",IF(COUNTIF(L$2:L591,L591)&gt;1,"",ROW()+(COLUMN()-20)/10000))</f>
        <v/>
      </c>
      <c r="AG591" t="str">
        <f>IF(M591=0,"",IF(COUNTIF(M$2:M591,M591)&gt;1,"",ROW()+(COLUMN()-20)/10000))</f>
        <v/>
      </c>
      <c r="AH591" t="str">
        <f>IF(N591=0,"",IF(COUNTIF(N$2:N591,N591)&gt;1,"",ROW()+(COLUMN()-20)/10000))</f>
        <v/>
      </c>
      <c r="AI591" t="str">
        <f>IF(O591=0,"",IF(COUNTIF(O$2:O591,O591)&gt;1,"",ROW()+(COLUMN()-20)/10000))</f>
        <v/>
      </c>
      <c r="AJ591" t="str">
        <f>IF(P591=0,"",IF(COUNTIF(P$2:P591,P591)&gt;1,"",ROW()+(COLUMN()-20)/10000))</f>
        <v/>
      </c>
      <c r="AK591" t="str">
        <f>IF(Q591=0,"",IF(COUNTIF(Q$2:Q591,Q591)&gt;1,"",ROW()+(COLUMN()-20)/10000))</f>
        <v/>
      </c>
      <c r="AL591" t="str">
        <f>IF(R591=0,"",IF(COUNTIF(R$2:R591,R591)&gt;1,"",ROW()+(COLUMN()-20)/10000))</f>
        <v/>
      </c>
      <c r="AM591" t="str">
        <f>IF(S591=0,"",IF(COUNTIF(S$2:S591,S591)&gt;1,"",ROW()+(COLUMN()-20)/10000))</f>
        <v/>
      </c>
      <c r="AN591" t="str">
        <f>IF(T591=0,"",IF(COUNTIF(T$2:T591,T591)&gt;1,"",ROW()+(COLUMN()-20)/10000))</f>
        <v/>
      </c>
      <c r="AO591" t="str">
        <f t="shared" si="148"/>
        <v/>
      </c>
      <c r="AP591" t="str">
        <f t="shared" ca="1" si="146"/>
        <v/>
      </c>
      <c r="AQ591" t="str">
        <f ca="1">IF(AP591="","",IF(COUNTIF($AP$2:AP591,AP591)&gt;1,"",IF(AP591="overdracht",1,ROW())))</f>
        <v/>
      </c>
      <c r="AT591" t="str">
        <f t="shared" ca="1" si="149"/>
        <v/>
      </c>
      <c r="AU591" t="str">
        <f t="shared" si="150"/>
        <v/>
      </c>
      <c r="AV591" t="str">
        <f t="shared" si="151"/>
        <v/>
      </c>
      <c r="AW591" s="104" t="str">
        <f>IF(A591=Detail!$E$3,ROW()+5+(COLUMN()-48)/1000,"")</f>
        <v/>
      </c>
      <c r="AX591" t="str">
        <f>IF(B591=Detail!$E$3,ROW()+5+(COLUMN()-48)/1000,"")</f>
        <v/>
      </c>
      <c r="AY591" t="str">
        <f>IF(C591=Detail!$E$3,ROW()+5+(COLUMN()-48)/1000,"")</f>
        <v/>
      </c>
      <c r="AZ591" t="str">
        <f>IF(D591=Detail!$E$3,ROW()+5+(COLUMN()-48)/1000,"")</f>
        <v/>
      </c>
      <c r="BA591" t="str">
        <f>IF(E591=Detail!$E$3,ROW()+5+(COLUMN()-48)/1000,"")</f>
        <v/>
      </c>
      <c r="BB591" t="str">
        <f>IF(F591=Detail!$E$3,ROW()+5+(COLUMN()-48)/1000,"")</f>
        <v/>
      </c>
      <c r="BC591" t="str">
        <f>IF(G591=Detail!$E$3,ROW()+5+(COLUMN()-48)/1000,"")</f>
        <v/>
      </c>
      <c r="BD591" t="str">
        <f>IF(H591=Detail!$E$3,ROW()+5+(COLUMN()-48)/1000,"")</f>
        <v/>
      </c>
      <c r="BE591" t="str">
        <f>IF(I591=Detail!$E$3,ROW()+5+(COLUMN()-48)/1000,"")</f>
        <v/>
      </c>
      <c r="BF591" t="str">
        <f>IF(J591=Detail!$E$3,ROW()+5+(COLUMN()-48)/1000,"")</f>
        <v/>
      </c>
      <c r="BG591" t="str">
        <f>IF(K591=Detail!$E$3,ROW()+5+(COLUMN()-48)/1000,"")</f>
        <v/>
      </c>
      <c r="BH591" t="str">
        <f>IF(L591=Detail!$E$3,ROW()+5+(COLUMN()-48)/1000,"")</f>
        <v/>
      </c>
      <c r="BI591" t="str">
        <f>IF(M591=Detail!$E$3,ROW()+5+(COLUMN()-48)/1000,"")</f>
        <v/>
      </c>
      <c r="BJ591" t="str">
        <f>IF(N591=Detail!$E$3,ROW()+5+(COLUMN()-48)/1000,"")</f>
        <v/>
      </c>
      <c r="BK591" t="str">
        <f>IF(O591=Detail!$E$3,ROW()+5+(COLUMN()-48)/1000,"")</f>
        <v/>
      </c>
      <c r="BL591" t="str">
        <f>IF(P591=Detail!$E$3,ROW()+5+(COLUMN()-48)/1000,"")</f>
        <v/>
      </c>
      <c r="BM591" t="str">
        <f>IF(Q591=Detail!$E$3,ROW()+5+(COLUMN()-48)/1000,"")</f>
        <v/>
      </c>
      <c r="BN591" t="str">
        <f>IF(R591=Detail!$E$3,ROW()+5+(COLUMN()-48)/1000,"")</f>
        <v/>
      </c>
      <c r="BO591" t="str">
        <f>IF(S591=Detail!$E$3,ROW()+5+(COLUMN()-48)/1000,"")</f>
        <v/>
      </c>
      <c r="BP591" t="str">
        <f>IF(T591=Detail!$E$3,ROW()+5+(COLUMN()-48)/1000,"")</f>
        <v/>
      </c>
      <c r="BQ591" t="str">
        <f t="shared" ca="1" si="147"/>
        <v/>
      </c>
      <c r="BR591" t="str">
        <f>IF(BS591="","","'"&amp;VLOOKUP(ROUND((BS591-ROUNDDOWN(BS591,0))*1000,0),$BT$2:$BU$21,2,FALSE)&amp;"'!A"&amp;ROUNDDOWN(Codedata!BS591,0))</f>
        <v/>
      </c>
      <c r="BS591" t="str">
        <f t="shared" si="152"/>
        <v/>
      </c>
      <c r="BV591" t="str">
        <f t="shared" ca="1" si="153"/>
        <v/>
      </c>
      <c r="BW591" t="str">
        <f t="shared" ca="1" si="154"/>
        <v/>
      </c>
      <c r="BX591" t="str">
        <f t="shared" ca="1" si="155"/>
        <v/>
      </c>
      <c r="BY591" t="str">
        <f t="shared" ca="1" si="156"/>
        <v/>
      </c>
      <c r="BZ591" t="str">
        <f t="shared" ca="1" si="157"/>
        <v/>
      </c>
      <c r="CA591" t="str">
        <f t="shared" ca="1" si="158"/>
        <v/>
      </c>
      <c r="CB591" t="str">
        <f t="shared" ca="1" si="159"/>
        <v/>
      </c>
      <c r="CC591" t="str">
        <f t="shared" ca="1" si="160"/>
        <v/>
      </c>
    </row>
    <row r="592" spans="1:81" x14ac:dyDescent="0.3">
      <c r="A592">
        <f>Cash!$C597</f>
        <v>0</v>
      </c>
      <c r="B592">
        <f>Cash!$D597</f>
        <v>0</v>
      </c>
      <c r="C592">
        <f>Zicht!$C597</f>
        <v>0</v>
      </c>
      <c r="D592">
        <f>Zicht!$D597</f>
        <v>0</v>
      </c>
      <c r="E592">
        <f>Spaar!$C597</f>
        <v>0</v>
      </c>
      <c r="F592">
        <f>Spaar!$D597</f>
        <v>0</v>
      </c>
      <c r="G592">
        <f>'Reserve 1'!$C597</f>
        <v>0</v>
      </c>
      <c r="H592">
        <f>'Reserve 1'!$D597</f>
        <v>0</v>
      </c>
      <c r="I592">
        <f>'Reserve 2'!$C597</f>
        <v>0</v>
      </c>
      <c r="J592">
        <f>'Reserve 2'!$D597</f>
        <v>0</v>
      </c>
      <c r="K592">
        <f>'Reserve 3'!$C597</f>
        <v>0</v>
      </c>
      <c r="L592">
        <f>'Reserve 3'!$D597</f>
        <v>0</v>
      </c>
      <c r="M592">
        <f>'Reserve 4'!$C597</f>
        <v>0</v>
      </c>
      <c r="N592">
        <f>'Reserve 4'!$D597</f>
        <v>0</v>
      </c>
      <c r="O592">
        <f>'Reserve 5'!$C597</f>
        <v>0</v>
      </c>
      <c r="P592">
        <f>'Reserve 5'!$D597</f>
        <v>0</v>
      </c>
      <c r="Q592">
        <f>'Reserve 6'!$C597</f>
        <v>0</v>
      </c>
      <c r="R592">
        <f>'Reserve 6'!$D597</f>
        <v>0</v>
      </c>
      <c r="S592">
        <f>'Reserve 7'!$C597</f>
        <v>0</v>
      </c>
      <c r="T592">
        <f>'Reserve 7'!$D597</f>
        <v>0</v>
      </c>
      <c r="U592" t="str">
        <f>IF(A592=0,"",IF(COUNTIF(A$2:A592,A592)&gt;1,"",ROW()+(COLUMN()-20)/10000))</f>
        <v/>
      </c>
      <c r="V592" t="str">
        <f>IF(B592=0,"",IF(COUNTIF(B$2:B592,B592)&gt;1,"",ROW()+(COLUMN()-20)/10000))</f>
        <v/>
      </c>
      <c r="W592" t="str">
        <f>IF(C592=0,"",IF(COUNTIF(C$2:C592,C592)&gt;1,"",ROW()+(COLUMN()-20)/10000))</f>
        <v/>
      </c>
      <c r="X592" t="str">
        <f>IF(D592=0,"",IF(COUNTIF(D$2:D592,D592)&gt;1,"",ROW()+(COLUMN()-20)/10000))</f>
        <v/>
      </c>
      <c r="Y592" t="str">
        <f>IF(E592=0,"",IF(COUNTIF(E$2:E592,E592)&gt;1,"",ROW()+(COLUMN()-20)/10000))</f>
        <v/>
      </c>
      <c r="Z592" t="str">
        <f>IF(F592=0,"",IF(COUNTIF(F$2:F592,F592)&gt;1,"",ROW()+(COLUMN()-20)/10000))</f>
        <v/>
      </c>
      <c r="AA592" t="str">
        <f>IF(G592=0,"",IF(COUNTIF(G$2:G592,G592)&gt;1,"",ROW()+(COLUMN()-20)/10000))</f>
        <v/>
      </c>
      <c r="AB592" t="str">
        <f>IF(H592=0,"",IF(COUNTIF(H$2:H592,H592)&gt;1,"",ROW()+(COLUMN()-20)/10000))</f>
        <v/>
      </c>
      <c r="AC592" t="str">
        <f>IF(I592=0,"",IF(COUNTIF(I$2:I592,I592)&gt;1,"",ROW()+(COLUMN()-20)/10000))</f>
        <v/>
      </c>
      <c r="AD592" t="str">
        <f>IF(J592=0,"",IF(COUNTIF(J$2:J592,J592)&gt;1,"",ROW()+(COLUMN()-20)/10000))</f>
        <v/>
      </c>
      <c r="AE592" t="str">
        <f>IF(K592=0,"",IF(COUNTIF(K$2:K592,K592)&gt;1,"",ROW()+(COLUMN()-20)/10000))</f>
        <v/>
      </c>
      <c r="AF592" t="str">
        <f>IF(L592=0,"",IF(COUNTIF(L$2:L592,L592)&gt;1,"",ROW()+(COLUMN()-20)/10000))</f>
        <v/>
      </c>
      <c r="AG592" t="str">
        <f>IF(M592=0,"",IF(COUNTIF(M$2:M592,M592)&gt;1,"",ROW()+(COLUMN()-20)/10000))</f>
        <v/>
      </c>
      <c r="AH592" t="str">
        <f>IF(N592=0,"",IF(COUNTIF(N$2:N592,N592)&gt;1,"",ROW()+(COLUMN()-20)/10000))</f>
        <v/>
      </c>
      <c r="AI592" t="str">
        <f>IF(O592=0,"",IF(COUNTIF(O$2:O592,O592)&gt;1,"",ROW()+(COLUMN()-20)/10000))</f>
        <v/>
      </c>
      <c r="AJ592" t="str">
        <f>IF(P592=0,"",IF(COUNTIF(P$2:P592,P592)&gt;1,"",ROW()+(COLUMN()-20)/10000))</f>
        <v/>
      </c>
      <c r="AK592" t="str">
        <f>IF(Q592=0,"",IF(COUNTIF(Q$2:Q592,Q592)&gt;1,"",ROW()+(COLUMN()-20)/10000))</f>
        <v/>
      </c>
      <c r="AL592" t="str">
        <f>IF(R592=0,"",IF(COUNTIF(R$2:R592,R592)&gt;1,"",ROW()+(COLUMN()-20)/10000))</f>
        <v/>
      </c>
      <c r="AM592" t="str">
        <f>IF(S592=0,"",IF(COUNTIF(S$2:S592,S592)&gt;1,"",ROW()+(COLUMN()-20)/10000))</f>
        <v/>
      </c>
      <c r="AN592" t="str">
        <f>IF(T592=0,"",IF(COUNTIF(T$2:T592,T592)&gt;1,"",ROW()+(COLUMN()-20)/10000))</f>
        <v/>
      </c>
      <c r="AO592" t="str">
        <f t="shared" si="148"/>
        <v/>
      </c>
      <c r="AP592" t="str">
        <f t="shared" ca="1" si="146"/>
        <v/>
      </c>
      <c r="AQ592" t="str">
        <f ca="1">IF(AP592="","",IF(COUNTIF($AP$2:AP592,AP592)&gt;1,"",IF(AP592="overdracht",1,ROW())))</f>
        <v/>
      </c>
      <c r="AT592" t="str">
        <f t="shared" ca="1" si="149"/>
        <v/>
      </c>
      <c r="AU592" t="str">
        <f t="shared" si="150"/>
        <v/>
      </c>
      <c r="AV592" t="str">
        <f t="shared" si="151"/>
        <v/>
      </c>
      <c r="AW592" s="104" t="str">
        <f>IF(A592=Detail!$E$3,ROW()+5+(COLUMN()-48)/1000,"")</f>
        <v/>
      </c>
      <c r="AX592" t="str">
        <f>IF(B592=Detail!$E$3,ROW()+5+(COLUMN()-48)/1000,"")</f>
        <v/>
      </c>
      <c r="AY592" t="str">
        <f>IF(C592=Detail!$E$3,ROW()+5+(COLUMN()-48)/1000,"")</f>
        <v/>
      </c>
      <c r="AZ592" t="str">
        <f>IF(D592=Detail!$E$3,ROW()+5+(COLUMN()-48)/1000,"")</f>
        <v/>
      </c>
      <c r="BA592" t="str">
        <f>IF(E592=Detail!$E$3,ROW()+5+(COLUMN()-48)/1000,"")</f>
        <v/>
      </c>
      <c r="BB592" t="str">
        <f>IF(F592=Detail!$E$3,ROW()+5+(COLUMN()-48)/1000,"")</f>
        <v/>
      </c>
      <c r="BC592" t="str">
        <f>IF(G592=Detail!$E$3,ROW()+5+(COLUMN()-48)/1000,"")</f>
        <v/>
      </c>
      <c r="BD592" t="str">
        <f>IF(H592=Detail!$E$3,ROW()+5+(COLUMN()-48)/1000,"")</f>
        <v/>
      </c>
      <c r="BE592" t="str">
        <f>IF(I592=Detail!$E$3,ROW()+5+(COLUMN()-48)/1000,"")</f>
        <v/>
      </c>
      <c r="BF592" t="str">
        <f>IF(J592=Detail!$E$3,ROW()+5+(COLUMN()-48)/1000,"")</f>
        <v/>
      </c>
      <c r="BG592" t="str">
        <f>IF(K592=Detail!$E$3,ROW()+5+(COLUMN()-48)/1000,"")</f>
        <v/>
      </c>
      <c r="BH592" t="str">
        <f>IF(L592=Detail!$E$3,ROW()+5+(COLUMN()-48)/1000,"")</f>
        <v/>
      </c>
      <c r="BI592" t="str">
        <f>IF(M592=Detail!$E$3,ROW()+5+(COLUMN()-48)/1000,"")</f>
        <v/>
      </c>
      <c r="BJ592" t="str">
        <f>IF(N592=Detail!$E$3,ROW()+5+(COLUMN()-48)/1000,"")</f>
        <v/>
      </c>
      <c r="BK592" t="str">
        <f>IF(O592=Detail!$E$3,ROW()+5+(COLUMN()-48)/1000,"")</f>
        <v/>
      </c>
      <c r="BL592" t="str">
        <f>IF(P592=Detail!$E$3,ROW()+5+(COLUMN()-48)/1000,"")</f>
        <v/>
      </c>
      <c r="BM592" t="str">
        <f>IF(Q592=Detail!$E$3,ROW()+5+(COLUMN()-48)/1000,"")</f>
        <v/>
      </c>
      <c r="BN592" t="str">
        <f>IF(R592=Detail!$E$3,ROW()+5+(COLUMN()-48)/1000,"")</f>
        <v/>
      </c>
      <c r="BO592" t="str">
        <f>IF(S592=Detail!$E$3,ROW()+5+(COLUMN()-48)/1000,"")</f>
        <v/>
      </c>
      <c r="BP592" t="str">
        <f>IF(T592=Detail!$E$3,ROW()+5+(COLUMN()-48)/1000,"")</f>
        <v/>
      </c>
      <c r="BQ592" t="str">
        <f t="shared" ca="1" si="147"/>
        <v/>
      </c>
      <c r="BR592" t="str">
        <f>IF(BS592="","","'"&amp;VLOOKUP(ROUND((BS592-ROUNDDOWN(BS592,0))*1000,0),$BT$2:$BU$21,2,FALSE)&amp;"'!A"&amp;ROUNDDOWN(Codedata!BS592,0))</f>
        <v/>
      </c>
      <c r="BS592" t="str">
        <f t="shared" si="152"/>
        <v/>
      </c>
      <c r="BV592" t="str">
        <f t="shared" ca="1" si="153"/>
        <v/>
      </c>
      <c r="BW592" t="str">
        <f t="shared" ca="1" si="154"/>
        <v/>
      </c>
      <c r="BX592" t="str">
        <f t="shared" ca="1" si="155"/>
        <v/>
      </c>
      <c r="BY592" t="str">
        <f t="shared" ca="1" si="156"/>
        <v/>
      </c>
      <c r="BZ592" t="str">
        <f t="shared" ca="1" si="157"/>
        <v/>
      </c>
      <c r="CA592" t="str">
        <f t="shared" ca="1" si="158"/>
        <v/>
      </c>
      <c r="CB592" t="str">
        <f t="shared" ca="1" si="159"/>
        <v/>
      </c>
      <c r="CC592" t="str">
        <f t="shared" ca="1" si="160"/>
        <v/>
      </c>
    </row>
    <row r="593" spans="1:81" x14ac:dyDescent="0.3">
      <c r="A593">
        <f>Cash!$C598</f>
        <v>0</v>
      </c>
      <c r="B593">
        <f>Cash!$D598</f>
        <v>0</v>
      </c>
      <c r="C593">
        <f>Zicht!$C598</f>
        <v>0</v>
      </c>
      <c r="D593">
        <f>Zicht!$D598</f>
        <v>0</v>
      </c>
      <c r="E593">
        <f>Spaar!$C598</f>
        <v>0</v>
      </c>
      <c r="F593">
        <f>Spaar!$D598</f>
        <v>0</v>
      </c>
      <c r="G593">
        <f>'Reserve 1'!$C598</f>
        <v>0</v>
      </c>
      <c r="H593">
        <f>'Reserve 1'!$D598</f>
        <v>0</v>
      </c>
      <c r="I593">
        <f>'Reserve 2'!$C598</f>
        <v>0</v>
      </c>
      <c r="J593">
        <f>'Reserve 2'!$D598</f>
        <v>0</v>
      </c>
      <c r="K593">
        <f>'Reserve 3'!$C598</f>
        <v>0</v>
      </c>
      <c r="L593">
        <f>'Reserve 3'!$D598</f>
        <v>0</v>
      </c>
      <c r="M593">
        <f>'Reserve 4'!$C598</f>
        <v>0</v>
      </c>
      <c r="N593">
        <f>'Reserve 4'!$D598</f>
        <v>0</v>
      </c>
      <c r="O593">
        <f>'Reserve 5'!$C598</f>
        <v>0</v>
      </c>
      <c r="P593">
        <f>'Reserve 5'!$D598</f>
        <v>0</v>
      </c>
      <c r="Q593">
        <f>'Reserve 6'!$C598</f>
        <v>0</v>
      </c>
      <c r="R593">
        <f>'Reserve 6'!$D598</f>
        <v>0</v>
      </c>
      <c r="S593">
        <f>'Reserve 7'!$C598</f>
        <v>0</v>
      </c>
      <c r="T593">
        <f>'Reserve 7'!$D598</f>
        <v>0</v>
      </c>
      <c r="U593" t="str">
        <f>IF(A593=0,"",IF(COUNTIF(A$2:A593,A593)&gt;1,"",ROW()+(COLUMN()-20)/10000))</f>
        <v/>
      </c>
      <c r="V593" t="str">
        <f>IF(B593=0,"",IF(COUNTIF(B$2:B593,B593)&gt;1,"",ROW()+(COLUMN()-20)/10000))</f>
        <v/>
      </c>
      <c r="W593" t="str">
        <f>IF(C593=0,"",IF(COUNTIF(C$2:C593,C593)&gt;1,"",ROW()+(COLUMN()-20)/10000))</f>
        <v/>
      </c>
      <c r="X593" t="str">
        <f>IF(D593=0,"",IF(COUNTIF(D$2:D593,D593)&gt;1,"",ROW()+(COLUMN()-20)/10000))</f>
        <v/>
      </c>
      <c r="Y593" t="str">
        <f>IF(E593=0,"",IF(COUNTIF(E$2:E593,E593)&gt;1,"",ROW()+(COLUMN()-20)/10000))</f>
        <v/>
      </c>
      <c r="Z593" t="str">
        <f>IF(F593=0,"",IF(COUNTIF(F$2:F593,F593)&gt;1,"",ROW()+(COLUMN()-20)/10000))</f>
        <v/>
      </c>
      <c r="AA593" t="str">
        <f>IF(G593=0,"",IF(COUNTIF(G$2:G593,G593)&gt;1,"",ROW()+(COLUMN()-20)/10000))</f>
        <v/>
      </c>
      <c r="AB593" t="str">
        <f>IF(H593=0,"",IF(COUNTIF(H$2:H593,H593)&gt;1,"",ROW()+(COLUMN()-20)/10000))</f>
        <v/>
      </c>
      <c r="AC593" t="str">
        <f>IF(I593=0,"",IF(COUNTIF(I$2:I593,I593)&gt;1,"",ROW()+(COLUMN()-20)/10000))</f>
        <v/>
      </c>
      <c r="AD593" t="str">
        <f>IF(J593=0,"",IF(COUNTIF(J$2:J593,J593)&gt;1,"",ROW()+(COLUMN()-20)/10000))</f>
        <v/>
      </c>
      <c r="AE593" t="str">
        <f>IF(K593=0,"",IF(COUNTIF(K$2:K593,K593)&gt;1,"",ROW()+(COLUMN()-20)/10000))</f>
        <v/>
      </c>
      <c r="AF593" t="str">
        <f>IF(L593=0,"",IF(COUNTIF(L$2:L593,L593)&gt;1,"",ROW()+(COLUMN()-20)/10000))</f>
        <v/>
      </c>
      <c r="AG593" t="str">
        <f>IF(M593=0,"",IF(COUNTIF(M$2:M593,M593)&gt;1,"",ROW()+(COLUMN()-20)/10000))</f>
        <v/>
      </c>
      <c r="AH593" t="str">
        <f>IF(N593=0,"",IF(COUNTIF(N$2:N593,N593)&gt;1,"",ROW()+(COLUMN()-20)/10000))</f>
        <v/>
      </c>
      <c r="AI593" t="str">
        <f>IF(O593=0,"",IF(COUNTIF(O$2:O593,O593)&gt;1,"",ROW()+(COLUMN()-20)/10000))</f>
        <v/>
      </c>
      <c r="AJ593" t="str">
        <f>IF(P593=0,"",IF(COUNTIF(P$2:P593,P593)&gt;1,"",ROW()+(COLUMN()-20)/10000))</f>
        <v/>
      </c>
      <c r="AK593" t="str">
        <f>IF(Q593=0,"",IF(COUNTIF(Q$2:Q593,Q593)&gt;1,"",ROW()+(COLUMN()-20)/10000))</f>
        <v/>
      </c>
      <c r="AL593" t="str">
        <f>IF(R593=0,"",IF(COUNTIF(R$2:R593,R593)&gt;1,"",ROW()+(COLUMN()-20)/10000))</f>
        <v/>
      </c>
      <c r="AM593" t="str">
        <f>IF(S593=0,"",IF(COUNTIF(S$2:S593,S593)&gt;1,"",ROW()+(COLUMN()-20)/10000))</f>
        <v/>
      </c>
      <c r="AN593" t="str">
        <f>IF(T593=0,"",IF(COUNTIF(T$2:T593,T593)&gt;1,"",ROW()+(COLUMN()-20)/10000))</f>
        <v/>
      </c>
      <c r="AO593" t="str">
        <f t="shared" si="148"/>
        <v/>
      </c>
      <c r="AP593" t="str">
        <f t="shared" ca="1" si="146"/>
        <v/>
      </c>
      <c r="AQ593" t="str">
        <f ca="1">IF(AP593="","",IF(COUNTIF($AP$2:AP593,AP593)&gt;1,"",IF(AP593="overdracht",1,ROW())))</f>
        <v/>
      </c>
      <c r="AT593" t="str">
        <f t="shared" ca="1" si="149"/>
        <v/>
      </c>
      <c r="AU593" t="str">
        <f t="shared" si="150"/>
        <v/>
      </c>
      <c r="AV593" t="str">
        <f t="shared" si="151"/>
        <v/>
      </c>
      <c r="AW593" s="104" t="str">
        <f>IF(A593=Detail!$E$3,ROW()+5+(COLUMN()-48)/1000,"")</f>
        <v/>
      </c>
      <c r="AX593" t="str">
        <f>IF(B593=Detail!$E$3,ROW()+5+(COLUMN()-48)/1000,"")</f>
        <v/>
      </c>
      <c r="AY593" t="str">
        <f>IF(C593=Detail!$E$3,ROW()+5+(COLUMN()-48)/1000,"")</f>
        <v/>
      </c>
      <c r="AZ593" t="str">
        <f>IF(D593=Detail!$E$3,ROW()+5+(COLUMN()-48)/1000,"")</f>
        <v/>
      </c>
      <c r="BA593" t="str">
        <f>IF(E593=Detail!$E$3,ROW()+5+(COLUMN()-48)/1000,"")</f>
        <v/>
      </c>
      <c r="BB593" t="str">
        <f>IF(F593=Detail!$E$3,ROW()+5+(COLUMN()-48)/1000,"")</f>
        <v/>
      </c>
      <c r="BC593" t="str">
        <f>IF(G593=Detail!$E$3,ROW()+5+(COLUMN()-48)/1000,"")</f>
        <v/>
      </c>
      <c r="BD593" t="str">
        <f>IF(H593=Detail!$E$3,ROW()+5+(COLUMN()-48)/1000,"")</f>
        <v/>
      </c>
      <c r="BE593" t="str">
        <f>IF(I593=Detail!$E$3,ROW()+5+(COLUMN()-48)/1000,"")</f>
        <v/>
      </c>
      <c r="BF593" t="str">
        <f>IF(J593=Detail!$E$3,ROW()+5+(COLUMN()-48)/1000,"")</f>
        <v/>
      </c>
      <c r="BG593" t="str">
        <f>IF(K593=Detail!$E$3,ROW()+5+(COLUMN()-48)/1000,"")</f>
        <v/>
      </c>
      <c r="BH593" t="str">
        <f>IF(L593=Detail!$E$3,ROW()+5+(COLUMN()-48)/1000,"")</f>
        <v/>
      </c>
      <c r="BI593" t="str">
        <f>IF(M593=Detail!$E$3,ROW()+5+(COLUMN()-48)/1000,"")</f>
        <v/>
      </c>
      <c r="BJ593" t="str">
        <f>IF(N593=Detail!$E$3,ROW()+5+(COLUMN()-48)/1000,"")</f>
        <v/>
      </c>
      <c r="BK593" t="str">
        <f>IF(O593=Detail!$E$3,ROW()+5+(COLUMN()-48)/1000,"")</f>
        <v/>
      </c>
      <c r="BL593" t="str">
        <f>IF(P593=Detail!$E$3,ROW()+5+(COLUMN()-48)/1000,"")</f>
        <v/>
      </c>
      <c r="BM593" t="str">
        <f>IF(Q593=Detail!$E$3,ROW()+5+(COLUMN()-48)/1000,"")</f>
        <v/>
      </c>
      <c r="BN593" t="str">
        <f>IF(R593=Detail!$E$3,ROW()+5+(COLUMN()-48)/1000,"")</f>
        <v/>
      </c>
      <c r="BO593" t="str">
        <f>IF(S593=Detail!$E$3,ROW()+5+(COLUMN()-48)/1000,"")</f>
        <v/>
      </c>
      <c r="BP593" t="str">
        <f>IF(T593=Detail!$E$3,ROW()+5+(COLUMN()-48)/1000,"")</f>
        <v/>
      </c>
      <c r="BQ593" t="str">
        <f t="shared" ca="1" si="147"/>
        <v/>
      </c>
      <c r="BR593" t="str">
        <f>IF(BS593="","","'"&amp;VLOOKUP(ROUND((BS593-ROUNDDOWN(BS593,0))*1000,0),$BT$2:$BU$21,2,FALSE)&amp;"'!A"&amp;ROUNDDOWN(Codedata!BS593,0))</f>
        <v/>
      </c>
      <c r="BS593" t="str">
        <f t="shared" si="152"/>
        <v/>
      </c>
      <c r="BV593" t="str">
        <f t="shared" ca="1" si="153"/>
        <v/>
      </c>
      <c r="BW593" t="str">
        <f t="shared" ca="1" si="154"/>
        <v/>
      </c>
      <c r="BX593" t="str">
        <f t="shared" ca="1" si="155"/>
        <v/>
      </c>
      <c r="BY593" t="str">
        <f t="shared" ca="1" si="156"/>
        <v/>
      </c>
      <c r="BZ593" t="str">
        <f t="shared" ca="1" si="157"/>
        <v/>
      </c>
      <c r="CA593" t="str">
        <f t="shared" ca="1" si="158"/>
        <v/>
      </c>
      <c r="CB593" t="str">
        <f t="shared" ca="1" si="159"/>
        <v/>
      </c>
      <c r="CC593" t="str">
        <f t="shared" ca="1" si="160"/>
        <v/>
      </c>
    </row>
    <row r="594" spans="1:81" x14ac:dyDescent="0.3">
      <c r="A594">
        <f>Cash!$C599</f>
        <v>0</v>
      </c>
      <c r="B594">
        <f>Cash!$D599</f>
        <v>0</v>
      </c>
      <c r="C594">
        <f>Zicht!$C599</f>
        <v>0</v>
      </c>
      <c r="D594">
        <f>Zicht!$D599</f>
        <v>0</v>
      </c>
      <c r="E594">
        <f>Spaar!$C599</f>
        <v>0</v>
      </c>
      <c r="F594">
        <f>Spaar!$D599</f>
        <v>0</v>
      </c>
      <c r="G594">
        <f>'Reserve 1'!$C599</f>
        <v>0</v>
      </c>
      <c r="H594">
        <f>'Reserve 1'!$D599</f>
        <v>0</v>
      </c>
      <c r="I594">
        <f>'Reserve 2'!$C599</f>
        <v>0</v>
      </c>
      <c r="J594">
        <f>'Reserve 2'!$D599</f>
        <v>0</v>
      </c>
      <c r="K594">
        <f>'Reserve 3'!$C599</f>
        <v>0</v>
      </c>
      <c r="L594">
        <f>'Reserve 3'!$D599</f>
        <v>0</v>
      </c>
      <c r="M594">
        <f>'Reserve 4'!$C599</f>
        <v>0</v>
      </c>
      <c r="N594">
        <f>'Reserve 4'!$D599</f>
        <v>0</v>
      </c>
      <c r="O594">
        <f>'Reserve 5'!$C599</f>
        <v>0</v>
      </c>
      <c r="P594">
        <f>'Reserve 5'!$D599</f>
        <v>0</v>
      </c>
      <c r="Q594">
        <f>'Reserve 6'!$C599</f>
        <v>0</v>
      </c>
      <c r="R594">
        <f>'Reserve 6'!$D599</f>
        <v>0</v>
      </c>
      <c r="S594">
        <f>'Reserve 7'!$C599</f>
        <v>0</v>
      </c>
      <c r="T594">
        <f>'Reserve 7'!$D599</f>
        <v>0</v>
      </c>
      <c r="U594" t="str">
        <f>IF(A594=0,"",IF(COUNTIF(A$2:A594,A594)&gt;1,"",ROW()+(COLUMN()-20)/10000))</f>
        <v/>
      </c>
      <c r="V594" t="str">
        <f>IF(B594=0,"",IF(COUNTIF(B$2:B594,B594)&gt;1,"",ROW()+(COLUMN()-20)/10000))</f>
        <v/>
      </c>
      <c r="W594" t="str">
        <f>IF(C594=0,"",IF(COUNTIF(C$2:C594,C594)&gt;1,"",ROW()+(COLUMN()-20)/10000))</f>
        <v/>
      </c>
      <c r="X594" t="str">
        <f>IF(D594=0,"",IF(COUNTIF(D$2:D594,D594)&gt;1,"",ROW()+(COLUMN()-20)/10000))</f>
        <v/>
      </c>
      <c r="Y594" t="str">
        <f>IF(E594=0,"",IF(COUNTIF(E$2:E594,E594)&gt;1,"",ROW()+(COLUMN()-20)/10000))</f>
        <v/>
      </c>
      <c r="Z594" t="str">
        <f>IF(F594=0,"",IF(COUNTIF(F$2:F594,F594)&gt;1,"",ROW()+(COLUMN()-20)/10000))</f>
        <v/>
      </c>
      <c r="AA594" t="str">
        <f>IF(G594=0,"",IF(COUNTIF(G$2:G594,G594)&gt;1,"",ROW()+(COLUMN()-20)/10000))</f>
        <v/>
      </c>
      <c r="AB594" t="str">
        <f>IF(H594=0,"",IF(COUNTIF(H$2:H594,H594)&gt;1,"",ROW()+(COLUMN()-20)/10000))</f>
        <v/>
      </c>
      <c r="AC594" t="str">
        <f>IF(I594=0,"",IF(COUNTIF(I$2:I594,I594)&gt;1,"",ROW()+(COLUMN()-20)/10000))</f>
        <v/>
      </c>
      <c r="AD594" t="str">
        <f>IF(J594=0,"",IF(COUNTIF(J$2:J594,J594)&gt;1,"",ROW()+(COLUMN()-20)/10000))</f>
        <v/>
      </c>
      <c r="AE594" t="str">
        <f>IF(K594=0,"",IF(COUNTIF(K$2:K594,K594)&gt;1,"",ROW()+(COLUMN()-20)/10000))</f>
        <v/>
      </c>
      <c r="AF594" t="str">
        <f>IF(L594=0,"",IF(COUNTIF(L$2:L594,L594)&gt;1,"",ROW()+(COLUMN()-20)/10000))</f>
        <v/>
      </c>
      <c r="AG594" t="str">
        <f>IF(M594=0,"",IF(COUNTIF(M$2:M594,M594)&gt;1,"",ROW()+(COLUMN()-20)/10000))</f>
        <v/>
      </c>
      <c r="AH594" t="str">
        <f>IF(N594=0,"",IF(COUNTIF(N$2:N594,N594)&gt;1,"",ROW()+(COLUMN()-20)/10000))</f>
        <v/>
      </c>
      <c r="AI594" t="str">
        <f>IF(O594=0,"",IF(COUNTIF(O$2:O594,O594)&gt;1,"",ROW()+(COLUMN()-20)/10000))</f>
        <v/>
      </c>
      <c r="AJ594" t="str">
        <f>IF(P594=0,"",IF(COUNTIF(P$2:P594,P594)&gt;1,"",ROW()+(COLUMN()-20)/10000))</f>
        <v/>
      </c>
      <c r="AK594" t="str">
        <f>IF(Q594=0,"",IF(COUNTIF(Q$2:Q594,Q594)&gt;1,"",ROW()+(COLUMN()-20)/10000))</f>
        <v/>
      </c>
      <c r="AL594" t="str">
        <f>IF(R594=0,"",IF(COUNTIF(R$2:R594,R594)&gt;1,"",ROW()+(COLUMN()-20)/10000))</f>
        <v/>
      </c>
      <c r="AM594" t="str">
        <f>IF(S594=0,"",IF(COUNTIF(S$2:S594,S594)&gt;1,"",ROW()+(COLUMN()-20)/10000))</f>
        <v/>
      </c>
      <c r="AN594" t="str">
        <f>IF(T594=0,"",IF(COUNTIF(T$2:T594,T594)&gt;1,"",ROW()+(COLUMN()-20)/10000))</f>
        <v/>
      </c>
      <c r="AO594" t="str">
        <f t="shared" si="148"/>
        <v/>
      </c>
      <c r="AP594" t="str">
        <f t="shared" ca="1" si="146"/>
        <v/>
      </c>
      <c r="AQ594" t="str">
        <f ca="1">IF(AP594="","",IF(COUNTIF($AP$2:AP594,AP594)&gt;1,"",IF(AP594="overdracht",1,ROW())))</f>
        <v/>
      </c>
      <c r="AT594" t="str">
        <f t="shared" ca="1" si="149"/>
        <v/>
      </c>
      <c r="AU594" t="str">
        <f t="shared" si="150"/>
        <v/>
      </c>
      <c r="AV594" t="str">
        <f t="shared" si="151"/>
        <v/>
      </c>
      <c r="AW594" s="104" t="str">
        <f>IF(A594=Detail!$E$3,ROW()+5+(COLUMN()-48)/1000,"")</f>
        <v/>
      </c>
      <c r="AX594" t="str">
        <f>IF(B594=Detail!$E$3,ROW()+5+(COLUMN()-48)/1000,"")</f>
        <v/>
      </c>
      <c r="AY594" t="str">
        <f>IF(C594=Detail!$E$3,ROW()+5+(COLUMN()-48)/1000,"")</f>
        <v/>
      </c>
      <c r="AZ594" t="str">
        <f>IF(D594=Detail!$E$3,ROW()+5+(COLUMN()-48)/1000,"")</f>
        <v/>
      </c>
      <c r="BA594" t="str">
        <f>IF(E594=Detail!$E$3,ROW()+5+(COLUMN()-48)/1000,"")</f>
        <v/>
      </c>
      <c r="BB594" t="str">
        <f>IF(F594=Detail!$E$3,ROW()+5+(COLUMN()-48)/1000,"")</f>
        <v/>
      </c>
      <c r="BC594" t="str">
        <f>IF(G594=Detail!$E$3,ROW()+5+(COLUMN()-48)/1000,"")</f>
        <v/>
      </c>
      <c r="BD594" t="str">
        <f>IF(H594=Detail!$E$3,ROW()+5+(COLUMN()-48)/1000,"")</f>
        <v/>
      </c>
      <c r="BE594" t="str">
        <f>IF(I594=Detail!$E$3,ROW()+5+(COLUMN()-48)/1000,"")</f>
        <v/>
      </c>
      <c r="BF594" t="str">
        <f>IF(J594=Detail!$E$3,ROW()+5+(COLUMN()-48)/1000,"")</f>
        <v/>
      </c>
      <c r="BG594" t="str">
        <f>IF(K594=Detail!$E$3,ROW()+5+(COLUMN()-48)/1000,"")</f>
        <v/>
      </c>
      <c r="BH594" t="str">
        <f>IF(L594=Detail!$E$3,ROW()+5+(COLUMN()-48)/1000,"")</f>
        <v/>
      </c>
      <c r="BI594" t="str">
        <f>IF(M594=Detail!$E$3,ROW()+5+(COLUMN()-48)/1000,"")</f>
        <v/>
      </c>
      <c r="BJ594" t="str">
        <f>IF(N594=Detail!$E$3,ROW()+5+(COLUMN()-48)/1000,"")</f>
        <v/>
      </c>
      <c r="BK594" t="str">
        <f>IF(O594=Detail!$E$3,ROW()+5+(COLUMN()-48)/1000,"")</f>
        <v/>
      </c>
      <c r="BL594" t="str">
        <f>IF(P594=Detail!$E$3,ROW()+5+(COLUMN()-48)/1000,"")</f>
        <v/>
      </c>
      <c r="BM594" t="str">
        <f>IF(Q594=Detail!$E$3,ROW()+5+(COLUMN()-48)/1000,"")</f>
        <v/>
      </c>
      <c r="BN594" t="str">
        <f>IF(R594=Detail!$E$3,ROW()+5+(COLUMN()-48)/1000,"")</f>
        <v/>
      </c>
      <c r="BO594" t="str">
        <f>IF(S594=Detail!$E$3,ROW()+5+(COLUMN()-48)/1000,"")</f>
        <v/>
      </c>
      <c r="BP594" t="str">
        <f>IF(T594=Detail!$E$3,ROW()+5+(COLUMN()-48)/1000,"")</f>
        <v/>
      </c>
      <c r="BQ594" t="str">
        <f t="shared" ca="1" si="147"/>
        <v/>
      </c>
      <c r="BR594" t="str">
        <f>IF(BS594="","","'"&amp;VLOOKUP(ROUND((BS594-ROUNDDOWN(BS594,0))*1000,0),$BT$2:$BU$21,2,FALSE)&amp;"'!A"&amp;ROUNDDOWN(Codedata!BS594,0))</f>
        <v/>
      </c>
      <c r="BS594" t="str">
        <f t="shared" si="152"/>
        <v/>
      </c>
      <c r="BV594" t="str">
        <f t="shared" ca="1" si="153"/>
        <v/>
      </c>
      <c r="BW594" t="str">
        <f t="shared" ca="1" si="154"/>
        <v/>
      </c>
      <c r="BX594" t="str">
        <f t="shared" ca="1" si="155"/>
        <v/>
      </c>
      <c r="BY594" t="str">
        <f t="shared" ca="1" si="156"/>
        <v/>
      </c>
      <c r="BZ594" t="str">
        <f t="shared" ca="1" si="157"/>
        <v/>
      </c>
      <c r="CA594" t="str">
        <f t="shared" ca="1" si="158"/>
        <v/>
      </c>
      <c r="CB594" t="str">
        <f t="shared" ca="1" si="159"/>
        <v/>
      </c>
      <c r="CC594" t="str">
        <f t="shared" ca="1" si="160"/>
        <v/>
      </c>
    </row>
    <row r="595" spans="1:81" x14ac:dyDescent="0.3">
      <c r="A595">
        <f>Cash!$C600</f>
        <v>0</v>
      </c>
      <c r="B595">
        <f>Cash!$D600</f>
        <v>0</v>
      </c>
      <c r="C595">
        <f>Zicht!$C600</f>
        <v>0</v>
      </c>
      <c r="D595">
        <f>Zicht!$D600</f>
        <v>0</v>
      </c>
      <c r="E595">
        <f>Spaar!$C600</f>
        <v>0</v>
      </c>
      <c r="F595">
        <f>Spaar!$D600</f>
        <v>0</v>
      </c>
      <c r="G595">
        <f>'Reserve 1'!$C600</f>
        <v>0</v>
      </c>
      <c r="H595">
        <f>'Reserve 1'!$D600</f>
        <v>0</v>
      </c>
      <c r="I595">
        <f>'Reserve 2'!$C600</f>
        <v>0</v>
      </c>
      <c r="J595">
        <f>'Reserve 2'!$D600</f>
        <v>0</v>
      </c>
      <c r="K595">
        <f>'Reserve 3'!$C600</f>
        <v>0</v>
      </c>
      <c r="L595">
        <f>'Reserve 3'!$D600</f>
        <v>0</v>
      </c>
      <c r="M595">
        <f>'Reserve 4'!$C600</f>
        <v>0</v>
      </c>
      <c r="N595">
        <f>'Reserve 4'!$D600</f>
        <v>0</v>
      </c>
      <c r="O595">
        <f>'Reserve 5'!$C600</f>
        <v>0</v>
      </c>
      <c r="P595">
        <f>'Reserve 5'!$D600</f>
        <v>0</v>
      </c>
      <c r="Q595">
        <f>'Reserve 6'!$C600</f>
        <v>0</v>
      </c>
      <c r="R595">
        <f>'Reserve 6'!$D600</f>
        <v>0</v>
      </c>
      <c r="S595">
        <f>'Reserve 7'!$C600</f>
        <v>0</v>
      </c>
      <c r="T595">
        <f>'Reserve 7'!$D600</f>
        <v>0</v>
      </c>
      <c r="U595" t="str">
        <f>IF(A595=0,"",IF(COUNTIF(A$2:A595,A595)&gt;1,"",ROW()+(COLUMN()-20)/10000))</f>
        <v/>
      </c>
      <c r="V595" t="str">
        <f>IF(B595=0,"",IF(COUNTIF(B$2:B595,B595)&gt;1,"",ROW()+(COLUMN()-20)/10000))</f>
        <v/>
      </c>
      <c r="W595" t="str">
        <f>IF(C595=0,"",IF(COUNTIF(C$2:C595,C595)&gt;1,"",ROW()+(COLUMN()-20)/10000))</f>
        <v/>
      </c>
      <c r="X595" t="str">
        <f>IF(D595=0,"",IF(COUNTIF(D$2:D595,D595)&gt;1,"",ROW()+(COLUMN()-20)/10000))</f>
        <v/>
      </c>
      <c r="Y595" t="str">
        <f>IF(E595=0,"",IF(COUNTIF(E$2:E595,E595)&gt;1,"",ROW()+(COLUMN()-20)/10000))</f>
        <v/>
      </c>
      <c r="Z595" t="str">
        <f>IF(F595=0,"",IF(COUNTIF(F$2:F595,F595)&gt;1,"",ROW()+(COLUMN()-20)/10000))</f>
        <v/>
      </c>
      <c r="AA595" t="str">
        <f>IF(G595=0,"",IF(COUNTIF(G$2:G595,G595)&gt;1,"",ROW()+(COLUMN()-20)/10000))</f>
        <v/>
      </c>
      <c r="AB595" t="str">
        <f>IF(H595=0,"",IF(COUNTIF(H$2:H595,H595)&gt;1,"",ROW()+(COLUMN()-20)/10000))</f>
        <v/>
      </c>
      <c r="AC595" t="str">
        <f>IF(I595=0,"",IF(COUNTIF(I$2:I595,I595)&gt;1,"",ROW()+(COLUMN()-20)/10000))</f>
        <v/>
      </c>
      <c r="AD595" t="str">
        <f>IF(J595=0,"",IF(COUNTIF(J$2:J595,J595)&gt;1,"",ROW()+(COLUMN()-20)/10000))</f>
        <v/>
      </c>
      <c r="AE595" t="str">
        <f>IF(K595=0,"",IF(COUNTIF(K$2:K595,K595)&gt;1,"",ROW()+(COLUMN()-20)/10000))</f>
        <v/>
      </c>
      <c r="AF595" t="str">
        <f>IF(L595=0,"",IF(COUNTIF(L$2:L595,L595)&gt;1,"",ROW()+(COLUMN()-20)/10000))</f>
        <v/>
      </c>
      <c r="AG595" t="str">
        <f>IF(M595=0,"",IF(COUNTIF(M$2:M595,M595)&gt;1,"",ROW()+(COLUMN()-20)/10000))</f>
        <v/>
      </c>
      <c r="AH595" t="str">
        <f>IF(N595=0,"",IF(COUNTIF(N$2:N595,N595)&gt;1,"",ROW()+(COLUMN()-20)/10000))</f>
        <v/>
      </c>
      <c r="AI595" t="str">
        <f>IF(O595=0,"",IF(COUNTIF(O$2:O595,O595)&gt;1,"",ROW()+(COLUMN()-20)/10000))</f>
        <v/>
      </c>
      <c r="AJ595" t="str">
        <f>IF(P595=0,"",IF(COUNTIF(P$2:P595,P595)&gt;1,"",ROW()+(COLUMN()-20)/10000))</f>
        <v/>
      </c>
      <c r="AK595" t="str">
        <f>IF(Q595=0,"",IF(COUNTIF(Q$2:Q595,Q595)&gt;1,"",ROW()+(COLUMN()-20)/10000))</f>
        <v/>
      </c>
      <c r="AL595" t="str">
        <f>IF(R595=0,"",IF(COUNTIF(R$2:R595,R595)&gt;1,"",ROW()+(COLUMN()-20)/10000))</f>
        <v/>
      </c>
      <c r="AM595" t="str">
        <f>IF(S595=0,"",IF(COUNTIF(S$2:S595,S595)&gt;1,"",ROW()+(COLUMN()-20)/10000))</f>
        <v/>
      </c>
      <c r="AN595" t="str">
        <f>IF(T595=0,"",IF(COUNTIF(T$2:T595,T595)&gt;1,"",ROW()+(COLUMN()-20)/10000))</f>
        <v/>
      </c>
      <c r="AO595" t="str">
        <f t="shared" si="148"/>
        <v/>
      </c>
      <c r="AP595" t="str">
        <f t="shared" ca="1" si="146"/>
        <v/>
      </c>
      <c r="AQ595" t="str">
        <f ca="1">IF(AP595="","",IF(COUNTIF($AP$2:AP595,AP595)&gt;1,"",IF(AP595="overdracht",1,ROW())))</f>
        <v/>
      </c>
      <c r="AT595" t="str">
        <f t="shared" ca="1" si="149"/>
        <v/>
      </c>
      <c r="AU595" t="str">
        <f t="shared" si="150"/>
        <v/>
      </c>
      <c r="AV595" t="str">
        <f t="shared" si="151"/>
        <v/>
      </c>
      <c r="AW595" s="104" t="str">
        <f>IF(A595=Detail!$E$3,ROW()+5+(COLUMN()-48)/1000,"")</f>
        <v/>
      </c>
      <c r="AX595" t="str">
        <f>IF(B595=Detail!$E$3,ROW()+5+(COLUMN()-48)/1000,"")</f>
        <v/>
      </c>
      <c r="AY595" t="str">
        <f>IF(C595=Detail!$E$3,ROW()+5+(COLUMN()-48)/1000,"")</f>
        <v/>
      </c>
      <c r="AZ595" t="str">
        <f>IF(D595=Detail!$E$3,ROW()+5+(COLUMN()-48)/1000,"")</f>
        <v/>
      </c>
      <c r="BA595" t="str">
        <f>IF(E595=Detail!$E$3,ROW()+5+(COLUMN()-48)/1000,"")</f>
        <v/>
      </c>
      <c r="BB595" t="str">
        <f>IF(F595=Detail!$E$3,ROW()+5+(COLUMN()-48)/1000,"")</f>
        <v/>
      </c>
      <c r="BC595" t="str">
        <f>IF(G595=Detail!$E$3,ROW()+5+(COLUMN()-48)/1000,"")</f>
        <v/>
      </c>
      <c r="BD595" t="str">
        <f>IF(H595=Detail!$E$3,ROW()+5+(COLUMN()-48)/1000,"")</f>
        <v/>
      </c>
      <c r="BE595" t="str">
        <f>IF(I595=Detail!$E$3,ROW()+5+(COLUMN()-48)/1000,"")</f>
        <v/>
      </c>
      <c r="BF595" t="str">
        <f>IF(J595=Detail!$E$3,ROW()+5+(COLUMN()-48)/1000,"")</f>
        <v/>
      </c>
      <c r="BG595" t="str">
        <f>IF(K595=Detail!$E$3,ROW()+5+(COLUMN()-48)/1000,"")</f>
        <v/>
      </c>
      <c r="BH595" t="str">
        <f>IF(L595=Detail!$E$3,ROW()+5+(COLUMN()-48)/1000,"")</f>
        <v/>
      </c>
      <c r="BI595" t="str">
        <f>IF(M595=Detail!$E$3,ROW()+5+(COLUMN()-48)/1000,"")</f>
        <v/>
      </c>
      <c r="BJ595" t="str">
        <f>IF(N595=Detail!$E$3,ROW()+5+(COLUMN()-48)/1000,"")</f>
        <v/>
      </c>
      <c r="BK595" t="str">
        <f>IF(O595=Detail!$E$3,ROW()+5+(COLUMN()-48)/1000,"")</f>
        <v/>
      </c>
      <c r="BL595" t="str">
        <f>IF(P595=Detail!$E$3,ROW()+5+(COLUMN()-48)/1000,"")</f>
        <v/>
      </c>
      <c r="BM595" t="str">
        <f>IF(Q595=Detail!$E$3,ROW()+5+(COLUMN()-48)/1000,"")</f>
        <v/>
      </c>
      <c r="BN595" t="str">
        <f>IF(R595=Detail!$E$3,ROW()+5+(COLUMN()-48)/1000,"")</f>
        <v/>
      </c>
      <c r="BO595" t="str">
        <f>IF(S595=Detail!$E$3,ROW()+5+(COLUMN()-48)/1000,"")</f>
        <v/>
      </c>
      <c r="BP595" t="str">
        <f>IF(T595=Detail!$E$3,ROW()+5+(COLUMN()-48)/1000,"")</f>
        <v/>
      </c>
      <c r="BQ595" t="str">
        <f t="shared" ca="1" si="147"/>
        <v/>
      </c>
      <c r="BR595" t="str">
        <f>IF(BS595="","","'"&amp;VLOOKUP(ROUND((BS595-ROUNDDOWN(BS595,0))*1000,0),$BT$2:$BU$21,2,FALSE)&amp;"'!A"&amp;ROUNDDOWN(Codedata!BS595,0))</f>
        <v/>
      </c>
      <c r="BS595" t="str">
        <f t="shared" si="152"/>
        <v/>
      </c>
      <c r="BV595" t="str">
        <f t="shared" ca="1" si="153"/>
        <v/>
      </c>
      <c r="BW595" t="str">
        <f t="shared" ca="1" si="154"/>
        <v/>
      </c>
      <c r="BX595" t="str">
        <f t="shared" ca="1" si="155"/>
        <v/>
      </c>
      <c r="BY595" t="str">
        <f t="shared" ca="1" si="156"/>
        <v/>
      </c>
      <c r="BZ595" t="str">
        <f t="shared" ca="1" si="157"/>
        <v/>
      </c>
      <c r="CA595" t="str">
        <f t="shared" ca="1" si="158"/>
        <v/>
      </c>
      <c r="CB595" t="str">
        <f t="shared" ca="1" si="159"/>
        <v/>
      </c>
      <c r="CC595" t="str">
        <f t="shared" ca="1" si="160"/>
        <v/>
      </c>
    </row>
    <row r="596" spans="1:81" x14ac:dyDescent="0.3">
      <c r="A596">
        <f>Cash!$C601</f>
        <v>0</v>
      </c>
      <c r="B596">
        <f>Cash!$D601</f>
        <v>0</v>
      </c>
      <c r="C596">
        <f>Zicht!$C601</f>
        <v>0</v>
      </c>
      <c r="D596">
        <f>Zicht!$D601</f>
        <v>0</v>
      </c>
      <c r="E596">
        <f>Spaar!$C601</f>
        <v>0</v>
      </c>
      <c r="F596">
        <f>Spaar!$D601</f>
        <v>0</v>
      </c>
      <c r="G596">
        <f>'Reserve 1'!$C601</f>
        <v>0</v>
      </c>
      <c r="H596">
        <f>'Reserve 1'!$D601</f>
        <v>0</v>
      </c>
      <c r="I596">
        <f>'Reserve 2'!$C601</f>
        <v>0</v>
      </c>
      <c r="J596">
        <f>'Reserve 2'!$D601</f>
        <v>0</v>
      </c>
      <c r="K596">
        <f>'Reserve 3'!$C601</f>
        <v>0</v>
      </c>
      <c r="L596">
        <f>'Reserve 3'!$D601</f>
        <v>0</v>
      </c>
      <c r="M596">
        <f>'Reserve 4'!$C601</f>
        <v>0</v>
      </c>
      <c r="N596">
        <f>'Reserve 4'!$D601</f>
        <v>0</v>
      </c>
      <c r="O596">
        <f>'Reserve 5'!$C601</f>
        <v>0</v>
      </c>
      <c r="P596">
        <f>'Reserve 5'!$D601</f>
        <v>0</v>
      </c>
      <c r="Q596">
        <f>'Reserve 6'!$C601</f>
        <v>0</v>
      </c>
      <c r="R596">
        <f>'Reserve 6'!$D601</f>
        <v>0</v>
      </c>
      <c r="S596">
        <f>'Reserve 7'!$C601</f>
        <v>0</v>
      </c>
      <c r="T596">
        <f>'Reserve 7'!$D601</f>
        <v>0</v>
      </c>
      <c r="U596" t="str">
        <f>IF(A596=0,"",IF(COUNTIF(A$2:A596,A596)&gt;1,"",ROW()+(COLUMN()-20)/10000))</f>
        <v/>
      </c>
      <c r="V596" t="str">
        <f>IF(B596=0,"",IF(COUNTIF(B$2:B596,B596)&gt;1,"",ROW()+(COLUMN()-20)/10000))</f>
        <v/>
      </c>
      <c r="W596" t="str">
        <f>IF(C596=0,"",IF(COUNTIF(C$2:C596,C596)&gt;1,"",ROW()+(COLUMN()-20)/10000))</f>
        <v/>
      </c>
      <c r="X596" t="str">
        <f>IF(D596=0,"",IF(COUNTIF(D$2:D596,D596)&gt;1,"",ROW()+(COLUMN()-20)/10000))</f>
        <v/>
      </c>
      <c r="Y596" t="str">
        <f>IF(E596=0,"",IF(COUNTIF(E$2:E596,E596)&gt;1,"",ROW()+(COLUMN()-20)/10000))</f>
        <v/>
      </c>
      <c r="Z596" t="str">
        <f>IF(F596=0,"",IF(COUNTIF(F$2:F596,F596)&gt;1,"",ROW()+(COLUMN()-20)/10000))</f>
        <v/>
      </c>
      <c r="AA596" t="str">
        <f>IF(G596=0,"",IF(COUNTIF(G$2:G596,G596)&gt;1,"",ROW()+(COLUMN()-20)/10000))</f>
        <v/>
      </c>
      <c r="AB596" t="str">
        <f>IF(H596=0,"",IF(COUNTIF(H$2:H596,H596)&gt;1,"",ROW()+(COLUMN()-20)/10000))</f>
        <v/>
      </c>
      <c r="AC596" t="str">
        <f>IF(I596=0,"",IF(COUNTIF(I$2:I596,I596)&gt;1,"",ROW()+(COLUMN()-20)/10000))</f>
        <v/>
      </c>
      <c r="AD596" t="str">
        <f>IF(J596=0,"",IF(COUNTIF(J$2:J596,J596)&gt;1,"",ROW()+(COLUMN()-20)/10000))</f>
        <v/>
      </c>
      <c r="AE596" t="str">
        <f>IF(K596=0,"",IF(COUNTIF(K$2:K596,K596)&gt;1,"",ROW()+(COLUMN()-20)/10000))</f>
        <v/>
      </c>
      <c r="AF596" t="str">
        <f>IF(L596=0,"",IF(COUNTIF(L$2:L596,L596)&gt;1,"",ROW()+(COLUMN()-20)/10000))</f>
        <v/>
      </c>
      <c r="AG596" t="str">
        <f>IF(M596=0,"",IF(COUNTIF(M$2:M596,M596)&gt;1,"",ROW()+(COLUMN()-20)/10000))</f>
        <v/>
      </c>
      <c r="AH596" t="str">
        <f>IF(N596=0,"",IF(COUNTIF(N$2:N596,N596)&gt;1,"",ROW()+(COLUMN()-20)/10000))</f>
        <v/>
      </c>
      <c r="AI596" t="str">
        <f>IF(O596=0,"",IF(COUNTIF(O$2:O596,O596)&gt;1,"",ROW()+(COLUMN()-20)/10000))</f>
        <v/>
      </c>
      <c r="AJ596" t="str">
        <f>IF(P596=0,"",IF(COUNTIF(P$2:P596,P596)&gt;1,"",ROW()+(COLUMN()-20)/10000))</f>
        <v/>
      </c>
      <c r="AK596" t="str">
        <f>IF(Q596=0,"",IF(COUNTIF(Q$2:Q596,Q596)&gt;1,"",ROW()+(COLUMN()-20)/10000))</f>
        <v/>
      </c>
      <c r="AL596" t="str">
        <f>IF(R596=0,"",IF(COUNTIF(R$2:R596,R596)&gt;1,"",ROW()+(COLUMN()-20)/10000))</f>
        <v/>
      </c>
      <c r="AM596" t="str">
        <f>IF(S596=0,"",IF(COUNTIF(S$2:S596,S596)&gt;1,"",ROW()+(COLUMN()-20)/10000))</f>
        <v/>
      </c>
      <c r="AN596" t="str">
        <f>IF(T596=0,"",IF(COUNTIF(T$2:T596,T596)&gt;1,"",ROW()+(COLUMN()-20)/10000))</f>
        <v/>
      </c>
      <c r="AO596" t="str">
        <f t="shared" si="148"/>
        <v/>
      </c>
      <c r="AP596" t="str">
        <f t="shared" ca="1" si="146"/>
        <v/>
      </c>
      <c r="AQ596" t="str">
        <f ca="1">IF(AP596="","",IF(COUNTIF($AP$2:AP596,AP596)&gt;1,"",IF(AP596="overdracht",1,ROW())))</f>
        <v/>
      </c>
      <c r="AT596" t="str">
        <f t="shared" ca="1" si="149"/>
        <v/>
      </c>
      <c r="AU596" t="str">
        <f t="shared" si="150"/>
        <v/>
      </c>
      <c r="AV596" t="str">
        <f t="shared" si="151"/>
        <v/>
      </c>
      <c r="AW596" s="104" t="str">
        <f>IF(A596=Detail!$E$3,ROW()+5+(COLUMN()-48)/1000,"")</f>
        <v/>
      </c>
      <c r="AX596" t="str">
        <f>IF(B596=Detail!$E$3,ROW()+5+(COLUMN()-48)/1000,"")</f>
        <v/>
      </c>
      <c r="AY596" t="str">
        <f>IF(C596=Detail!$E$3,ROW()+5+(COLUMN()-48)/1000,"")</f>
        <v/>
      </c>
      <c r="AZ596" t="str">
        <f>IF(D596=Detail!$E$3,ROW()+5+(COLUMN()-48)/1000,"")</f>
        <v/>
      </c>
      <c r="BA596" t="str">
        <f>IF(E596=Detail!$E$3,ROW()+5+(COLUMN()-48)/1000,"")</f>
        <v/>
      </c>
      <c r="BB596" t="str">
        <f>IF(F596=Detail!$E$3,ROW()+5+(COLUMN()-48)/1000,"")</f>
        <v/>
      </c>
      <c r="BC596" t="str">
        <f>IF(G596=Detail!$E$3,ROW()+5+(COLUMN()-48)/1000,"")</f>
        <v/>
      </c>
      <c r="BD596" t="str">
        <f>IF(H596=Detail!$E$3,ROW()+5+(COLUMN()-48)/1000,"")</f>
        <v/>
      </c>
      <c r="BE596" t="str">
        <f>IF(I596=Detail!$E$3,ROW()+5+(COLUMN()-48)/1000,"")</f>
        <v/>
      </c>
      <c r="BF596" t="str">
        <f>IF(J596=Detail!$E$3,ROW()+5+(COLUMN()-48)/1000,"")</f>
        <v/>
      </c>
      <c r="BG596" t="str">
        <f>IF(K596=Detail!$E$3,ROW()+5+(COLUMN()-48)/1000,"")</f>
        <v/>
      </c>
      <c r="BH596" t="str">
        <f>IF(L596=Detail!$E$3,ROW()+5+(COLUMN()-48)/1000,"")</f>
        <v/>
      </c>
      <c r="BI596" t="str">
        <f>IF(M596=Detail!$E$3,ROW()+5+(COLUMN()-48)/1000,"")</f>
        <v/>
      </c>
      <c r="BJ596" t="str">
        <f>IF(N596=Detail!$E$3,ROW()+5+(COLUMN()-48)/1000,"")</f>
        <v/>
      </c>
      <c r="BK596" t="str">
        <f>IF(O596=Detail!$E$3,ROW()+5+(COLUMN()-48)/1000,"")</f>
        <v/>
      </c>
      <c r="BL596" t="str">
        <f>IF(P596=Detail!$E$3,ROW()+5+(COLUMN()-48)/1000,"")</f>
        <v/>
      </c>
      <c r="BM596" t="str">
        <f>IF(Q596=Detail!$E$3,ROW()+5+(COLUMN()-48)/1000,"")</f>
        <v/>
      </c>
      <c r="BN596" t="str">
        <f>IF(R596=Detail!$E$3,ROW()+5+(COLUMN()-48)/1000,"")</f>
        <v/>
      </c>
      <c r="BO596" t="str">
        <f>IF(S596=Detail!$E$3,ROW()+5+(COLUMN()-48)/1000,"")</f>
        <v/>
      </c>
      <c r="BP596" t="str">
        <f>IF(T596=Detail!$E$3,ROW()+5+(COLUMN()-48)/1000,"")</f>
        <v/>
      </c>
      <c r="BQ596" t="str">
        <f t="shared" ca="1" si="147"/>
        <v/>
      </c>
      <c r="BR596" t="str">
        <f>IF(BS596="","","'"&amp;VLOOKUP(ROUND((BS596-ROUNDDOWN(BS596,0))*1000,0),$BT$2:$BU$21,2,FALSE)&amp;"'!A"&amp;ROUNDDOWN(Codedata!BS596,0))</f>
        <v/>
      </c>
      <c r="BS596" t="str">
        <f t="shared" si="152"/>
        <v/>
      </c>
      <c r="BV596" t="str">
        <f t="shared" ca="1" si="153"/>
        <v/>
      </c>
      <c r="BW596" t="str">
        <f t="shared" ca="1" si="154"/>
        <v/>
      </c>
      <c r="BX596" t="str">
        <f t="shared" ca="1" si="155"/>
        <v/>
      </c>
      <c r="BY596" t="str">
        <f t="shared" ca="1" si="156"/>
        <v/>
      </c>
      <c r="BZ596" t="str">
        <f t="shared" ca="1" si="157"/>
        <v/>
      </c>
      <c r="CA596" t="str">
        <f t="shared" ca="1" si="158"/>
        <v/>
      </c>
      <c r="CB596" t="str">
        <f t="shared" ca="1" si="159"/>
        <v/>
      </c>
      <c r="CC596" t="str">
        <f t="shared" ca="1" si="160"/>
        <v/>
      </c>
    </row>
    <row r="597" spans="1:81" x14ac:dyDescent="0.3">
      <c r="A597">
        <f>Cash!$C602</f>
        <v>0</v>
      </c>
      <c r="B597">
        <f>Cash!$D602</f>
        <v>0</v>
      </c>
      <c r="C597">
        <f>Zicht!$C602</f>
        <v>0</v>
      </c>
      <c r="D597">
        <f>Zicht!$D602</f>
        <v>0</v>
      </c>
      <c r="E597">
        <f>Spaar!$C602</f>
        <v>0</v>
      </c>
      <c r="F597">
        <f>Spaar!$D602</f>
        <v>0</v>
      </c>
      <c r="G597">
        <f>'Reserve 1'!$C602</f>
        <v>0</v>
      </c>
      <c r="H597">
        <f>'Reserve 1'!$D602</f>
        <v>0</v>
      </c>
      <c r="I597">
        <f>'Reserve 2'!$C602</f>
        <v>0</v>
      </c>
      <c r="J597">
        <f>'Reserve 2'!$D602</f>
        <v>0</v>
      </c>
      <c r="K597">
        <f>'Reserve 3'!$C602</f>
        <v>0</v>
      </c>
      <c r="L597">
        <f>'Reserve 3'!$D602</f>
        <v>0</v>
      </c>
      <c r="M597">
        <f>'Reserve 4'!$C602</f>
        <v>0</v>
      </c>
      <c r="N597">
        <f>'Reserve 4'!$D602</f>
        <v>0</v>
      </c>
      <c r="O597">
        <f>'Reserve 5'!$C602</f>
        <v>0</v>
      </c>
      <c r="P597">
        <f>'Reserve 5'!$D602</f>
        <v>0</v>
      </c>
      <c r="Q597">
        <f>'Reserve 6'!$C602</f>
        <v>0</v>
      </c>
      <c r="R597">
        <f>'Reserve 6'!$D602</f>
        <v>0</v>
      </c>
      <c r="S597">
        <f>'Reserve 7'!$C602</f>
        <v>0</v>
      </c>
      <c r="T597">
        <f>'Reserve 7'!$D602</f>
        <v>0</v>
      </c>
      <c r="U597" t="str">
        <f>IF(A597=0,"",IF(COUNTIF(A$2:A597,A597)&gt;1,"",ROW()+(COLUMN()-20)/10000))</f>
        <v/>
      </c>
      <c r="V597" t="str">
        <f>IF(B597=0,"",IF(COUNTIF(B$2:B597,B597)&gt;1,"",ROW()+(COLUMN()-20)/10000))</f>
        <v/>
      </c>
      <c r="W597" t="str">
        <f>IF(C597=0,"",IF(COUNTIF(C$2:C597,C597)&gt;1,"",ROW()+(COLUMN()-20)/10000))</f>
        <v/>
      </c>
      <c r="X597" t="str">
        <f>IF(D597=0,"",IF(COUNTIF(D$2:D597,D597)&gt;1,"",ROW()+(COLUMN()-20)/10000))</f>
        <v/>
      </c>
      <c r="Y597" t="str">
        <f>IF(E597=0,"",IF(COUNTIF(E$2:E597,E597)&gt;1,"",ROW()+(COLUMN()-20)/10000))</f>
        <v/>
      </c>
      <c r="Z597" t="str">
        <f>IF(F597=0,"",IF(COUNTIF(F$2:F597,F597)&gt;1,"",ROW()+(COLUMN()-20)/10000))</f>
        <v/>
      </c>
      <c r="AA597" t="str">
        <f>IF(G597=0,"",IF(COUNTIF(G$2:G597,G597)&gt;1,"",ROW()+(COLUMN()-20)/10000))</f>
        <v/>
      </c>
      <c r="AB597" t="str">
        <f>IF(H597=0,"",IF(COUNTIF(H$2:H597,H597)&gt;1,"",ROW()+(COLUMN()-20)/10000))</f>
        <v/>
      </c>
      <c r="AC597" t="str">
        <f>IF(I597=0,"",IF(COUNTIF(I$2:I597,I597)&gt;1,"",ROW()+(COLUMN()-20)/10000))</f>
        <v/>
      </c>
      <c r="AD597" t="str">
        <f>IF(J597=0,"",IF(COUNTIF(J$2:J597,J597)&gt;1,"",ROW()+(COLUMN()-20)/10000))</f>
        <v/>
      </c>
      <c r="AE597" t="str">
        <f>IF(K597=0,"",IF(COUNTIF(K$2:K597,K597)&gt;1,"",ROW()+(COLUMN()-20)/10000))</f>
        <v/>
      </c>
      <c r="AF597" t="str">
        <f>IF(L597=0,"",IF(COUNTIF(L$2:L597,L597)&gt;1,"",ROW()+(COLUMN()-20)/10000))</f>
        <v/>
      </c>
      <c r="AG597" t="str">
        <f>IF(M597=0,"",IF(COUNTIF(M$2:M597,M597)&gt;1,"",ROW()+(COLUMN()-20)/10000))</f>
        <v/>
      </c>
      <c r="AH597" t="str">
        <f>IF(N597=0,"",IF(COUNTIF(N$2:N597,N597)&gt;1,"",ROW()+(COLUMN()-20)/10000))</f>
        <v/>
      </c>
      <c r="AI597" t="str">
        <f>IF(O597=0,"",IF(COUNTIF(O$2:O597,O597)&gt;1,"",ROW()+(COLUMN()-20)/10000))</f>
        <v/>
      </c>
      <c r="AJ597" t="str">
        <f>IF(P597=0,"",IF(COUNTIF(P$2:P597,P597)&gt;1,"",ROW()+(COLUMN()-20)/10000))</f>
        <v/>
      </c>
      <c r="AK597" t="str">
        <f>IF(Q597=0,"",IF(COUNTIF(Q$2:Q597,Q597)&gt;1,"",ROW()+(COLUMN()-20)/10000))</f>
        <v/>
      </c>
      <c r="AL597" t="str">
        <f>IF(R597=0,"",IF(COUNTIF(R$2:R597,R597)&gt;1,"",ROW()+(COLUMN()-20)/10000))</f>
        <v/>
      </c>
      <c r="AM597" t="str">
        <f>IF(S597=0,"",IF(COUNTIF(S$2:S597,S597)&gt;1,"",ROW()+(COLUMN()-20)/10000))</f>
        <v/>
      </c>
      <c r="AN597" t="str">
        <f>IF(T597=0,"",IF(COUNTIF(T$2:T597,T597)&gt;1,"",ROW()+(COLUMN()-20)/10000))</f>
        <v/>
      </c>
      <c r="AO597" t="str">
        <f t="shared" si="148"/>
        <v/>
      </c>
      <c r="AP597" t="str">
        <f t="shared" ca="1" si="146"/>
        <v/>
      </c>
      <c r="AQ597" t="str">
        <f ca="1">IF(AP597="","",IF(COUNTIF($AP$2:AP597,AP597)&gt;1,"",IF(AP597="overdracht",1,ROW())))</f>
        <v/>
      </c>
      <c r="AT597" t="str">
        <f t="shared" ca="1" si="149"/>
        <v/>
      </c>
      <c r="AU597" t="str">
        <f t="shared" si="150"/>
        <v/>
      </c>
      <c r="AV597" t="str">
        <f t="shared" si="151"/>
        <v/>
      </c>
      <c r="AW597" s="104" t="str">
        <f>IF(A597=Detail!$E$3,ROW()+5+(COLUMN()-48)/1000,"")</f>
        <v/>
      </c>
      <c r="AX597" t="str">
        <f>IF(B597=Detail!$E$3,ROW()+5+(COLUMN()-48)/1000,"")</f>
        <v/>
      </c>
      <c r="AY597" t="str">
        <f>IF(C597=Detail!$E$3,ROW()+5+(COLUMN()-48)/1000,"")</f>
        <v/>
      </c>
      <c r="AZ597" t="str">
        <f>IF(D597=Detail!$E$3,ROW()+5+(COLUMN()-48)/1000,"")</f>
        <v/>
      </c>
      <c r="BA597" t="str">
        <f>IF(E597=Detail!$E$3,ROW()+5+(COLUMN()-48)/1000,"")</f>
        <v/>
      </c>
      <c r="BB597" t="str">
        <f>IF(F597=Detail!$E$3,ROW()+5+(COLUMN()-48)/1000,"")</f>
        <v/>
      </c>
      <c r="BC597" t="str">
        <f>IF(G597=Detail!$E$3,ROW()+5+(COLUMN()-48)/1000,"")</f>
        <v/>
      </c>
      <c r="BD597" t="str">
        <f>IF(H597=Detail!$E$3,ROW()+5+(COLUMN()-48)/1000,"")</f>
        <v/>
      </c>
      <c r="BE597" t="str">
        <f>IF(I597=Detail!$E$3,ROW()+5+(COLUMN()-48)/1000,"")</f>
        <v/>
      </c>
      <c r="BF597" t="str">
        <f>IF(J597=Detail!$E$3,ROW()+5+(COLUMN()-48)/1000,"")</f>
        <v/>
      </c>
      <c r="BG597" t="str">
        <f>IF(K597=Detail!$E$3,ROW()+5+(COLUMN()-48)/1000,"")</f>
        <v/>
      </c>
      <c r="BH597" t="str">
        <f>IF(L597=Detail!$E$3,ROW()+5+(COLUMN()-48)/1000,"")</f>
        <v/>
      </c>
      <c r="BI597" t="str">
        <f>IF(M597=Detail!$E$3,ROW()+5+(COLUMN()-48)/1000,"")</f>
        <v/>
      </c>
      <c r="BJ597" t="str">
        <f>IF(N597=Detail!$E$3,ROW()+5+(COLUMN()-48)/1000,"")</f>
        <v/>
      </c>
      <c r="BK597" t="str">
        <f>IF(O597=Detail!$E$3,ROW()+5+(COLUMN()-48)/1000,"")</f>
        <v/>
      </c>
      <c r="BL597" t="str">
        <f>IF(P597=Detail!$E$3,ROW()+5+(COLUMN()-48)/1000,"")</f>
        <v/>
      </c>
      <c r="BM597" t="str">
        <f>IF(Q597=Detail!$E$3,ROW()+5+(COLUMN()-48)/1000,"")</f>
        <v/>
      </c>
      <c r="BN597" t="str">
        <f>IF(R597=Detail!$E$3,ROW()+5+(COLUMN()-48)/1000,"")</f>
        <v/>
      </c>
      <c r="BO597" t="str">
        <f>IF(S597=Detail!$E$3,ROW()+5+(COLUMN()-48)/1000,"")</f>
        <v/>
      </c>
      <c r="BP597" t="str">
        <f>IF(T597=Detail!$E$3,ROW()+5+(COLUMN()-48)/1000,"")</f>
        <v/>
      </c>
      <c r="BQ597" t="str">
        <f t="shared" ca="1" si="147"/>
        <v/>
      </c>
      <c r="BR597" t="str">
        <f>IF(BS597="","","'"&amp;VLOOKUP(ROUND((BS597-ROUNDDOWN(BS597,0))*1000,0),$BT$2:$BU$21,2,FALSE)&amp;"'!A"&amp;ROUNDDOWN(Codedata!BS597,0))</f>
        <v/>
      </c>
      <c r="BS597" t="str">
        <f t="shared" si="152"/>
        <v/>
      </c>
      <c r="BV597" t="str">
        <f t="shared" ca="1" si="153"/>
        <v/>
      </c>
      <c r="BW597" t="str">
        <f t="shared" ca="1" si="154"/>
        <v/>
      </c>
      <c r="BX597" t="str">
        <f t="shared" ca="1" si="155"/>
        <v/>
      </c>
      <c r="BY597" t="str">
        <f t="shared" ca="1" si="156"/>
        <v/>
      </c>
      <c r="BZ597" t="str">
        <f t="shared" ca="1" si="157"/>
        <v/>
      </c>
      <c r="CA597" t="str">
        <f t="shared" ca="1" si="158"/>
        <v/>
      </c>
      <c r="CB597" t="str">
        <f t="shared" ca="1" si="159"/>
        <v/>
      </c>
      <c r="CC597" t="str">
        <f t="shared" ca="1" si="160"/>
        <v/>
      </c>
    </row>
    <row r="598" spans="1:81" x14ac:dyDescent="0.3">
      <c r="A598">
        <f>Cash!$C603</f>
        <v>0</v>
      </c>
      <c r="B598">
        <f>Cash!$D603</f>
        <v>0</v>
      </c>
      <c r="C598">
        <f>Zicht!$C603</f>
        <v>0</v>
      </c>
      <c r="D598">
        <f>Zicht!$D603</f>
        <v>0</v>
      </c>
      <c r="E598">
        <f>Spaar!$C603</f>
        <v>0</v>
      </c>
      <c r="F598">
        <f>Spaar!$D603</f>
        <v>0</v>
      </c>
      <c r="G598">
        <f>'Reserve 1'!$C603</f>
        <v>0</v>
      </c>
      <c r="H598">
        <f>'Reserve 1'!$D603</f>
        <v>0</v>
      </c>
      <c r="I598">
        <f>'Reserve 2'!$C603</f>
        <v>0</v>
      </c>
      <c r="J598">
        <f>'Reserve 2'!$D603</f>
        <v>0</v>
      </c>
      <c r="K598">
        <f>'Reserve 3'!$C603</f>
        <v>0</v>
      </c>
      <c r="L598">
        <f>'Reserve 3'!$D603</f>
        <v>0</v>
      </c>
      <c r="M598">
        <f>'Reserve 4'!$C603</f>
        <v>0</v>
      </c>
      <c r="N598">
        <f>'Reserve 4'!$D603</f>
        <v>0</v>
      </c>
      <c r="O598">
        <f>'Reserve 5'!$C603</f>
        <v>0</v>
      </c>
      <c r="P598">
        <f>'Reserve 5'!$D603</f>
        <v>0</v>
      </c>
      <c r="Q598">
        <f>'Reserve 6'!$C603</f>
        <v>0</v>
      </c>
      <c r="R598">
        <f>'Reserve 6'!$D603</f>
        <v>0</v>
      </c>
      <c r="S598">
        <f>'Reserve 7'!$C603</f>
        <v>0</v>
      </c>
      <c r="T598">
        <f>'Reserve 7'!$D603</f>
        <v>0</v>
      </c>
      <c r="U598" t="str">
        <f>IF(A598=0,"",IF(COUNTIF(A$2:A598,A598)&gt;1,"",ROW()+(COLUMN()-20)/10000))</f>
        <v/>
      </c>
      <c r="V598" t="str">
        <f>IF(B598=0,"",IF(COUNTIF(B$2:B598,B598)&gt;1,"",ROW()+(COLUMN()-20)/10000))</f>
        <v/>
      </c>
      <c r="W598" t="str">
        <f>IF(C598=0,"",IF(COUNTIF(C$2:C598,C598)&gt;1,"",ROW()+(COLUMN()-20)/10000))</f>
        <v/>
      </c>
      <c r="X598" t="str">
        <f>IF(D598=0,"",IF(COUNTIF(D$2:D598,D598)&gt;1,"",ROW()+(COLUMN()-20)/10000))</f>
        <v/>
      </c>
      <c r="Y598" t="str">
        <f>IF(E598=0,"",IF(COUNTIF(E$2:E598,E598)&gt;1,"",ROW()+(COLUMN()-20)/10000))</f>
        <v/>
      </c>
      <c r="Z598" t="str">
        <f>IF(F598=0,"",IF(COUNTIF(F$2:F598,F598)&gt;1,"",ROW()+(COLUMN()-20)/10000))</f>
        <v/>
      </c>
      <c r="AA598" t="str">
        <f>IF(G598=0,"",IF(COUNTIF(G$2:G598,G598)&gt;1,"",ROW()+(COLUMN()-20)/10000))</f>
        <v/>
      </c>
      <c r="AB598" t="str">
        <f>IF(H598=0,"",IF(COUNTIF(H$2:H598,H598)&gt;1,"",ROW()+(COLUMN()-20)/10000))</f>
        <v/>
      </c>
      <c r="AC598" t="str">
        <f>IF(I598=0,"",IF(COUNTIF(I$2:I598,I598)&gt;1,"",ROW()+(COLUMN()-20)/10000))</f>
        <v/>
      </c>
      <c r="AD598" t="str">
        <f>IF(J598=0,"",IF(COUNTIF(J$2:J598,J598)&gt;1,"",ROW()+(COLUMN()-20)/10000))</f>
        <v/>
      </c>
      <c r="AE598" t="str">
        <f>IF(K598=0,"",IF(COUNTIF(K$2:K598,K598)&gt;1,"",ROW()+(COLUMN()-20)/10000))</f>
        <v/>
      </c>
      <c r="AF598" t="str">
        <f>IF(L598=0,"",IF(COUNTIF(L$2:L598,L598)&gt;1,"",ROW()+(COLUMN()-20)/10000))</f>
        <v/>
      </c>
      <c r="AG598" t="str">
        <f>IF(M598=0,"",IF(COUNTIF(M$2:M598,M598)&gt;1,"",ROW()+(COLUMN()-20)/10000))</f>
        <v/>
      </c>
      <c r="AH598" t="str">
        <f>IF(N598=0,"",IF(COUNTIF(N$2:N598,N598)&gt;1,"",ROW()+(COLUMN()-20)/10000))</f>
        <v/>
      </c>
      <c r="AI598" t="str">
        <f>IF(O598=0,"",IF(COUNTIF(O$2:O598,O598)&gt;1,"",ROW()+(COLUMN()-20)/10000))</f>
        <v/>
      </c>
      <c r="AJ598" t="str">
        <f>IF(P598=0,"",IF(COUNTIF(P$2:P598,P598)&gt;1,"",ROW()+(COLUMN()-20)/10000))</f>
        <v/>
      </c>
      <c r="AK598" t="str">
        <f>IF(Q598=0,"",IF(COUNTIF(Q$2:Q598,Q598)&gt;1,"",ROW()+(COLUMN()-20)/10000))</f>
        <v/>
      </c>
      <c r="AL598" t="str">
        <f>IF(R598=0,"",IF(COUNTIF(R$2:R598,R598)&gt;1,"",ROW()+(COLUMN()-20)/10000))</f>
        <v/>
      </c>
      <c r="AM598" t="str">
        <f>IF(S598=0,"",IF(COUNTIF(S$2:S598,S598)&gt;1,"",ROW()+(COLUMN()-20)/10000))</f>
        <v/>
      </c>
      <c r="AN598" t="str">
        <f>IF(T598=0,"",IF(COUNTIF(T$2:T598,T598)&gt;1,"",ROW()+(COLUMN()-20)/10000))</f>
        <v/>
      </c>
      <c r="AO598" t="str">
        <f t="shared" si="148"/>
        <v/>
      </c>
      <c r="AP598" t="str">
        <f t="shared" ca="1" si="146"/>
        <v/>
      </c>
      <c r="AQ598" t="str">
        <f ca="1">IF(AP598="","",IF(COUNTIF($AP$2:AP598,AP598)&gt;1,"",IF(AP598="overdracht",1,ROW())))</f>
        <v/>
      </c>
      <c r="AT598" t="str">
        <f t="shared" ca="1" si="149"/>
        <v/>
      </c>
      <c r="AU598" t="str">
        <f t="shared" si="150"/>
        <v/>
      </c>
      <c r="AV598" t="str">
        <f t="shared" si="151"/>
        <v/>
      </c>
      <c r="AW598" s="104" t="str">
        <f>IF(A598=Detail!$E$3,ROW()+5+(COLUMN()-48)/1000,"")</f>
        <v/>
      </c>
      <c r="AX598" t="str">
        <f>IF(B598=Detail!$E$3,ROW()+5+(COLUMN()-48)/1000,"")</f>
        <v/>
      </c>
      <c r="AY598" t="str">
        <f>IF(C598=Detail!$E$3,ROW()+5+(COLUMN()-48)/1000,"")</f>
        <v/>
      </c>
      <c r="AZ598" t="str">
        <f>IF(D598=Detail!$E$3,ROW()+5+(COLUMN()-48)/1000,"")</f>
        <v/>
      </c>
      <c r="BA598" t="str">
        <f>IF(E598=Detail!$E$3,ROW()+5+(COLUMN()-48)/1000,"")</f>
        <v/>
      </c>
      <c r="BB598" t="str">
        <f>IF(F598=Detail!$E$3,ROW()+5+(COLUMN()-48)/1000,"")</f>
        <v/>
      </c>
      <c r="BC598" t="str">
        <f>IF(G598=Detail!$E$3,ROW()+5+(COLUMN()-48)/1000,"")</f>
        <v/>
      </c>
      <c r="BD598" t="str">
        <f>IF(H598=Detail!$E$3,ROW()+5+(COLUMN()-48)/1000,"")</f>
        <v/>
      </c>
      <c r="BE598" t="str">
        <f>IF(I598=Detail!$E$3,ROW()+5+(COLUMN()-48)/1000,"")</f>
        <v/>
      </c>
      <c r="BF598" t="str">
        <f>IF(J598=Detail!$E$3,ROW()+5+(COLUMN()-48)/1000,"")</f>
        <v/>
      </c>
      <c r="BG598" t="str">
        <f>IF(K598=Detail!$E$3,ROW()+5+(COLUMN()-48)/1000,"")</f>
        <v/>
      </c>
      <c r="BH598" t="str">
        <f>IF(L598=Detail!$E$3,ROW()+5+(COLUMN()-48)/1000,"")</f>
        <v/>
      </c>
      <c r="BI598" t="str">
        <f>IF(M598=Detail!$E$3,ROW()+5+(COLUMN()-48)/1000,"")</f>
        <v/>
      </c>
      <c r="BJ598" t="str">
        <f>IF(N598=Detail!$E$3,ROW()+5+(COLUMN()-48)/1000,"")</f>
        <v/>
      </c>
      <c r="BK598" t="str">
        <f>IF(O598=Detail!$E$3,ROW()+5+(COLUMN()-48)/1000,"")</f>
        <v/>
      </c>
      <c r="BL598" t="str">
        <f>IF(P598=Detail!$E$3,ROW()+5+(COLUMN()-48)/1000,"")</f>
        <v/>
      </c>
      <c r="BM598" t="str">
        <f>IF(Q598=Detail!$E$3,ROW()+5+(COLUMN()-48)/1000,"")</f>
        <v/>
      </c>
      <c r="BN598" t="str">
        <f>IF(R598=Detail!$E$3,ROW()+5+(COLUMN()-48)/1000,"")</f>
        <v/>
      </c>
      <c r="BO598" t="str">
        <f>IF(S598=Detail!$E$3,ROW()+5+(COLUMN()-48)/1000,"")</f>
        <v/>
      </c>
      <c r="BP598" t="str">
        <f>IF(T598=Detail!$E$3,ROW()+5+(COLUMN()-48)/1000,"")</f>
        <v/>
      </c>
      <c r="BQ598" t="str">
        <f t="shared" ca="1" si="147"/>
        <v/>
      </c>
      <c r="BR598" t="str">
        <f>IF(BS598="","","'"&amp;VLOOKUP(ROUND((BS598-ROUNDDOWN(BS598,0))*1000,0),$BT$2:$BU$21,2,FALSE)&amp;"'!A"&amp;ROUNDDOWN(Codedata!BS598,0))</f>
        <v/>
      </c>
      <c r="BS598" t="str">
        <f t="shared" si="152"/>
        <v/>
      </c>
      <c r="BV598" t="str">
        <f t="shared" ca="1" si="153"/>
        <v/>
      </c>
      <c r="BW598" t="str">
        <f t="shared" ca="1" si="154"/>
        <v/>
      </c>
      <c r="BX598" t="str">
        <f t="shared" ca="1" si="155"/>
        <v/>
      </c>
      <c r="BY598" t="str">
        <f t="shared" ca="1" si="156"/>
        <v/>
      </c>
      <c r="BZ598" t="str">
        <f t="shared" ca="1" si="157"/>
        <v/>
      </c>
      <c r="CA598" t="str">
        <f t="shared" ca="1" si="158"/>
        <v/>
      </c>
      <c r="CB598" t="str">
        <f t="shared" ca="1" si="159"/>
        <v/>
      </c>
      <c r="CC598" t="str">
        <f t="shared" ca="1" si="160"/>
        <v/>
      </c>
    </row>
    <row r="599" spans="1:81" x14ac:dyDescent="0.3">
      <c r="A599">
        <f>Cash!$C604</f>
        <v>0</v>
      </c>
      <c r="B599">
        <f>Cash!$D604</f>
        <v>0</v>
      </c>
      <c r="C599">
        <f>Zicht!$C604</f>
        <v>0</v>
      </c>
      <c r="D599">
        <f>Zicht!$D604</f>
        <v>0</v>
      </c>
      <c r="E599">
        <f>Spaar!$C604</f>
        <v>0</v>
      </c>
      <c r="F599">
        <f>Spaar!$D604</f>
        <v>0</v>
      </c>
      <c r="G599">
        <f>'Reserve 1'!$C604</f>
        <v>0</v>
      </c>
      <c r="H599">
        <f>'Reserve 1'!$D604</f>
        <v>0</v>
      </c>
      <c r="I599">
        <f>'Reserve 2'!$C604</f>
        <v>0</v>
      </c>
      <c r="J599">
        <f>'Reserve 2'!$D604</f>
        <v>0</v>
      </c>
      <c r="K599">
        <f>'Reserve 3'!$C604</f>
        <v>0</v>
      </c>
      <c r="L599">
        <f>'Reserve 3'!$D604</f>
        <v>0</v>
      </c>
      <c r="M599">
        <f>'Reserve 4'!$C604</f>
        <v>0</v>
      </c>
      <c r="N599">
        <f>'Reserve 4'!$D604</f>
        <v>0</v>
      </c>
      <c r="O599">
        <f>'Reserve 5'!$C604</f>
        <v>0</v>
      </c>
      <c r="P599">
        <f>'Reserve 5'!$D604</f>
        <v>0</v>
      </c>
      <c r="Q599">
        <f>'Reserve 6'!$C604</f>
        <v>0</v>
      </c>
      <c r="R599">
        <f>'Reserve 6'!$D604</f>
        <v>0</v>
      </c>
      <c r="S599">
        <f>'Reserve 7'!$C604</f>
        <v>0</v>
      </c>
      <c r="T599">
        <f>'Reserve 7'!$D604</f>
        <v>0</v>
      </c>
      <c r="U599" t="str">
        <f>IF(A599=0,"",IF(COUNTIF(A$2:A599,A599)&gt;1,"",ROW()+(COLUMN()-20)/10000))</f>
        <v/>
      </c>
      <c r="V599" t="str">
        <f>IF(B599=0,"",IF(COUNTIF(B$2:B599,B599)&gt;1,"",ROW()+(COLUMN()-20)/10000))</f>
        <v/>
      </c>
      <c r="W599" t="str">
        <f>IF(C599=0,"",IF(COUNTIF(C$2:C599,C599)&gt;1,"",ROW()+(COLUMN()-20)/10000))</f>
        <v/>
      </c>
      <c r="X599" t="str">
        <f>IF(D599=0,"",IF(COUNTIF(D$2:D599,D599)&gt;1,"",ROW()+(COLUMN()-20)/10000))</f>
        <v/>
      </c>
      <c r="Y599" t="str">
        <f>IF(E599=0,"",IF(COUNTIF(E$2:E599,E599)&gt;1,"",ROW()+(COLUMN()-20)/10000))</f>
        <v/>
      </c>
      <c r="Z599" t="str">
        <f>IF(F599=0,"",IF(COUNTIF(F$2:F599,F599)&gt;1,"",ROW()+(COLUMN()-20)/10000))</f>
        <v/>
      </c>
      <c r="AA599" t="str">
        <f>IF(G599=0,"",IF(COUNTIF(G$2:G599,G599)&gt;1,"",ROW()+(COLUMN()-20)/10000))</f>
        <v/>
      </c>
      <c r="AB599" t="str">
        <f>IF(H599=0,"",IF(COUNTIF(H$2:H599,H599)&gt;1,"",ROW()+(COLUMN()-20)/10000))</f>
        <v/>
      </c>
      <c r="AC599" t="str">
        <f>IF(I599=0,"",IF(COUNTIF(I$2:I599,I599)&gt;1,"",ROW()+(COLUMN()-20)/10000))</f>
        <v/>
      </c>
      <c r="AD599" t="str">
        <f>IF(J599=0,"",IF(COUNTIF(J$2:J599,J599)&gt;1,"",ROW()+(COLUMN()-20)/10000))</f>
        <v/>
      </c>
      <c r="AE599" t="str">
        <f>IF(K599=0,"",IF(COUNTIF(K$2:K599,K599)&gt;1,"",ROW()+(COLUMN()-20)/10000))</f>
        <v/>
      </c>
      <c r="AF599" t="str">
        <f>IF(L599=0,"",IF(COUNTIF(L$2:L599,L599)&gt;1,"",ROW()+(COLUMN()-20)/10000))</f>
        <v/>
      </c>
      <c r="AG599" t="str">
        <f>IF(M599=0,"",IF(COUNTIF(M$2:M599,M599)&gt;1,"",ROW()+(COLUMN()-20)/10000))</f>
        <v/>
      </c>
      <c r="AH599" t="str">
        <f>IF(N599=0,"",IF(COUNTIF(N$2:N599,N599)&gt;1,"",ROW()+(COLUMN()-20)/10000))</f>
        <v/>
      </c>
      <c r="AI599" t="str">
        <f>IF(O599=0,"",IF(COUNTIF(O$2:O599,O599)&gt;1,"",ROW()+(COLUMN()-20)/10000))</f>
        <v/>
      </c>
      <c r="AJ599" t="str">
        <f>IF(P599=0,"",IF(COUNTIF(P$2:P599,P599)&gt;1,"",ROW()+(COLUMN()-20)/10000))</f>
        <v/>
      </c>
      <c r="AK599" t="str">
        <f>IF(Q599=0,"",IF(COUNTIF(Q$2:Q599,Q599)&gt;1,"",ROW()+(COLUMN()-20)/10000))</f>
        <v/>
      </c>
      <c r="AL599" t="str">
        <f>IF(R599=0,"",IF(COUNTIF(R$2:R599,R599)&gt;1,"",ROW()+(COLUMN()-20)/10000))</f>
        <v/>
      </c>
      <c r="AM599" t="str">
        <f>IF(S599=0,"",IF(COUNTIF(S$2:S599,S599)&gt;1,"",ROW()+(COLUMN()-20)/10000))</f>
        <v/>
      </c>
      <c r="AN599" t="str">
        <f>IF(T599=0,"",IF(COUNTIF(T$2:T599,T599)&gt;1,"",ROW()+(COLUMN()-20)/10000))</f>
        <v/>
      </c>
      <c r="AO599" t="str">
        <f t="shared" si="148"/>
        <v/>
      </c>
      <c r="AP599" t="str">
        <f t="shared" ca="1" si="146"/>
        <v/>
      </c>
      <c r="AQ599" t="str">
        <f ca="1">IF(AP599="","",IF(COUNTIF($AP$2:AP599,AP599)&gt;1,"",IF(AP599="overdracht",1,ROW())))</f>
        <v/>
      </c>
      <c r="AT599" t="str">
        <f t="shared" ca="1" si="149"/>
        <v/>
      </c>
      <c r="AU599" t="str">
        <f t="shared" si="150"/>
        <v/>
      </c>
      <c r="AV599" t="str">
        <f t="shared" si="151"/>
        <v/>
      </c>
      <c r="AW599" s="104" t="str">
        <f>IF(A599=Detail!$E$3,ROW()+5+(COLUMN()-48)/1000,"")</f>
        <v/>
      </c>
      <c r="AX599" t="str">
        <f>IF(B599=Detail!$E$3,ROW()+5+(COLUMN()-48)/1000,"")</f>
        <v/>
      </c>
      <c r="AY599" t="str">
        <f>IF(C599=Detail!$E$3,ROW()+5+(COLUMN()-48)/1000,"")</f>
        <v/>
      </c>
      <c r="AZ599" t="str">
        <f>IF(D599=Detail!$E$3,ROW()+5+(COLUMN()-48)/1000,"")</f>
        <v/>
      </c>
      <c r="BA599" t="str">
        <f>IF(E599=Detail!$E$3,ROW()+5+(COLUMN()-48)/1000,"")</f>
        <v/>
      </c>
      <c r="BB599" t="str">
        <f>IF(F599=Detail!$E$3,ROW()+5+(COLUMN()-48)/1000,"")</f>
        <v/>
      </c>
      <c r="BC599" t="str">
        <f>IF(G599=Detail!$E$3,ROW()+5+(COLUMN()-48)/1000,"")</f>
        <v/>
      </c>
      <c r="BD599" t="str">
        <f>IF(H599=Detail!$E$3,ROW()+5+(COLUMN()-48)/1000,"")</f>
        <v/>
      </c>
      <c r="BE599" t="str">
        <f>IF(I599=Detail!$E$3,ROW()+5+(COLUMN()-48)/1000,"")</f>
        <v/>
      </c>
      <c r="BF599" t="str">
        <f>IF(J599=Detail!$E$3,ROW()+5+(COLUMN()-48)/1000,"")</f>
        <v/>
      </c>
      <c r="BG599" t="str">
        <f>IF(K599=Detail!$E$3,ROW()+5+(COLUMN()-48)/1000,"")</f>
        <v/>
      </c>
      <c r="BH599" t="str">
        <f>IF(L599=Detail!$E$3,ROW()+5+(COLUMN()-48)/1000,"")</f>
        <v/>
      </c>
      <c r="BI599" t="str">
        <f>IF(M599=Detail!$E$3,ROW()+5+(COLUMN()-48)/1000,"")</f>
        <v/>
      </c>
      <c r="BJ599" t="str">
        <f>IF(N599=Detail!$E$3,ROW()+5+(COLUMN()-48)/1000,"")</f>
        <v/>
      </c>
      <c r="BK599" t="str">
        <f>IF(O599=Detail!$E$3,ROW()+5+(COLUMN()-48)/1000,"")</f>
        <v/>
      </c>
      <c r="BL599" t="str">
        <f>IF(P599=Detail!$E$3,ROW()+5+(COLUMN()-48)/1000,"")</f>
        <v/>
      </c>
      <c r="BM599" t="str">
        <f>IF(Q599=Detail!$E$3,ROW()+5+(COLUMN()-48)/1000,"")</f>
        <v/>
      </c>
      <c r="BN599" t="str">
        <f>IF(R599=Detail!$E$3,ROW()+5+(COLUMN()-48)/1000,"")</f>
        <v/>
      </c>
      <c r="BO599" t="str">
        <f>IF(S599=Detail!$E$3,ROW()+5+(COLUMN()-48)/1000,"")</f>
        <v/>
      </c>
      <c r="BP599" t="str">
        <f>IF(T599=Detail!$E$3,ROW()+5+(COLUMN()-48)/1000,"")</f>
        <v/>
      </c>
      <c r="BQ599" t="str">
        <f t="shared" ca="1" si="147"/>
        <v/>
      </c>
      <c r="BR599" t="str">
        <f>IF(BS599="","","'"&amp;VLOOKUP(ROUND((BS599-ROUNDDOWN(BS599,0))*1000,0),$BT$2:$BU$21,2,FALSE)&amp;"'!A"&amp;ROUNDDOWN(Codedata!BS599,0))</f>
        <v/>
      </c>
      <c r="BS599" t="str">
        <f t="shared" si="152"/>
        <v/>
      </c>
      <c r="BV599" t="str">
        <f t="shared" ca="1" si="153"/>
        <v/>
      </c>
      <c r="BW599" t="str">
        <f t="shared" ca="1" si="154"/>
        <v/>
      </c>
      <c r="BX599" t="str">
        <f t="shared" ca="1" si="155"/>
        <v/>
      </c>
      <c r="BY599" t="str">
        <f t="shared" ca="1" si="156"/>
        <v/>
      </c>
      <c r="BZ599" t="str">
        <f t="shared" ca="1" si="157"/>
        <v/>
      </c>
      <c r="CA599" t="str">
        <f t="shared" ca="1" si="158"/>
        <v/>
      </c>
      <c r="CB599" t="str">
        <f t="shared" ca="1" si="159"/>
        <v/>
      </c>
      <c r="CC599" t="str">
        <f t="shared" ca="1" si="160"/>
        <v/>
      </c>
    </row>
    <row r="600" spans="1:81" x14ac:dyDescent="0.3">
      <c r="A600">
        <f>Cash!$C605</f>
        <v>0</v>
      </c>
      <c r="B600">
        <f>Cash!$D605</f>
        <v>0</v>
      </c>
      <c r="C600">
        <f>Zicht!$C605</f>
        <v>0</v>
      </c>
      <c r="D600">
        <f>Zicht!$D605</f>
        <v>0</v>
      </c>
      <c r="E600">
        <f>Spaar!$C605</f>
        <v>0</v>
      </c>
      <c r="F600">
        <f>Spaar!$D605</f>
        <v>0</v>
      </c>
      <c r="G600">
        <f>'Reserve 1'!$C605</f>
        <v>0</v>
      </c>
      <c r="H600">
        <f>'Reserve 1'!$D605</f>
        <v>0</v>
      </c>
      <c r="I600">
        <f>'Reserve 2'!$C605</f>
        <v>0</v>
      </c>
      <c r="J600">
        <f>'Reserve 2'!$D605</f>
        <v>0</v>
      </c>
      <c r="K600">
        <f>'Reserve 3'!$C605</f>
        <v>0</v>
      </c>
      <c r="L600">
        <f>'Reserve 3'!$D605</f>
        <v>0</v>
      </c>
      <c r="M600">
        <f>'Reserve 4'!$C605</f>
        <v>0</v>
      </c>
      <c r="N600">
        <f>'Reserve 4'!$D605</f>
        <v>0</v>
      </c>
      <c r="O600">
        <f>'Reserve 5'!$C605</f>
        <v>0</v>
      </c>
      <c r="P600">
        <f>'Reserve 5'!$D605</f>
        <v>0</v>
      </c>
      <c r="Q600">
        <f>'Reserve 6'!$C605</f>
        <v>0</v>
      </c>
      <c r="R600">
        <f>'Reserve 6'!$D605</f>
        <v>0</v>
      </c>
      <c r="S600">
        <f>'Reserve 7'!$C605</f>
        <v>0</v>
      </c>
      <c r="T600">
        <f>'Reserve 7'!$D605</f>
        <v>0</v>
      </c>
      <c r="U600" t="str">
        <f>IF(A600=0,"",IF(COUNTIF(A$2:A600,A600)&gt;1,"",ROW()+(COLUMN()-20)/10000))</f>
        <v/>
      </c>
      <c r="V600" t="str">
        <f>IF(B600=0,"",IF(COUNTIF(B$2:B600,B600)&gt;1,"",ROW()+(COLUMN()-20)/10000))</f>
        <v/>
      </c>
      <c r="W600" t="str">
        <f>IF(C600=0,"",IF(COUNTIF(C$2:C600,C600)&gt;1,"",ROW()+(COLUMN()-20)/10000))</f>
        <v/>
      </c>
      <c r="X600" t="str">
        <f>IF(D600=0,"",IF(COUNTIF(D$2:D600,D600)&gt;1,"",ROW()+(COLUMN()-20)/10000))</f>
        <v/>
      </c>
      <c r="Y600" t="str">
        <f>IF(E600=0,"",IF(COUNTIF(E$2:E600,E600)&gt;1,"",ROW()+(COLUMN()-20)/10000))</f>
        <v/>
      </c>
      <c r="Z600" t="str">
        <f>IF(F600=0,"",IF(COUNTIF(F$2:F600,F600)&gt;1,"",ROW()+(COLUMN()-20)/10000))</f>
        <v/>
      </c>
      <c r="AA600" t="str">
        <f>IF(G600=0,"",IF(COUNTIF(G$2:G600,G600)&gt;1,"",ROW()+(COLUMN()-20)/10000))</f>
        <v/>
      </c>
      <c r="AB600" t="str">
        <f>IF(H600=0,"",IF(COUNTIF(H$2:H600,H600)&gt;1,"",ROW()+(COLUMN()-20)/10000))</f>
        <v/>
      </c>
      <c r="AC600" t="str">
        <f>IF(I600=0,"",IF(COUNTIF(I$2:I600,I600)&gt;1,"",ROW()+(COLUMN()-20)/10000))</f>
        <v/>
      </c>
      <c r="AD600" t="str">
        <f>IF(J600=0,"",IF(COUNTIF(J$2:J600,J600)&gt;1,"",ROW()+(COLUMN()-20)/10000))</f>
        <v/>
      </c>
      <c r="AE600" t="str">
        <f>IF(K600=0,"",IF(COUNTIF(K$2:K600,K600)&gt;1,"",ROW()+(COLUMN()-20)/10000))</f>
        <v/>
      </c>
      <c r="AF600" t="str">
        <f>IF(L600=0,"",IF(COUNTIF(L$2:L600,L600)&gt;1,"",ROW()+(COLUMN()-20)/10000))</f>
        <v/>
      </c>
      <c r="AG600" t="str">
        <f>IF(M600=0,"",IF(COUNTIF(M$2:M600,M600)&gt;1,"",ROW()+(COLUMN()-20)/10000))</f>
        <v/>
      </c>
      <c r="AH600" t="str">
        <f>IF(N600=0,"",IF(COUNTIF(N$2:N600,N600)&gt;1,"",ROW()+(COLUMN()-20)/10000))</f>
        <v/>
      </c>
      <c r="AI600" t="str">
        <f>IF(O600=0,"",IF(COUNTIF(O$2:O600,O600)&gt;1,"",ROW()+(COLUMN()-20)/10000))</f>
        <v/>
      </c>
      <c r="AJ600" t="str">
        <f>IF(P600=0,"",IF(COUNTIF(P$2:P600,P600)&gt;1,"",ROW()+(COLUMN()-20)/10000))</f>
        <v/>
      </c>
      <c r="AK600" t="str">
        <f>IF(Q600=0,"",IF(COUNTIF(Q$2:Q600,Q600)&gt;1,"",ROW()+(COLUMN()-20)/10000))</f>
        <v/>
      </c>
      <c r="AL600" t="str">
        <f>IF(R600=0,"",IF(COUNTIF(R$2:R600,R600)&gt;1,"",ROW()+(COLUMN()-20)/10000))</f>
        <v/>
      </c>
      <c r="AM600" t="str">
        <f>IF(S600=0,"",IF(COUNTIF(S$2:S600,S600)&gt;1,"",ROW()+(COLUMN()-20)/10000))</f>
        <v/>
      </c>
      <c r="AN600" t="str">
        <f>IF(T600=0,"",IF(COUNTIF(T$2:T600,T600)&gt;1,"",ROW()+(COLUMN()-20)/10000))</f>
        <v/>
      </c>
      <c r="AO600" t="str">
        <f t="shared" si="148"/>
        <v/>
      </c>
      <c r="AP600" t="str">
        <f t="shared" ca="1" si="146"/>
        <v/>
      </c>
      <c r="AQ600" t="str">
        <f ca="1">IF(AP600="","",IF(COUNTIF($AP$2:AP600,AP600)&gt;1,"",IF(AP600="overdracht",1,ROW())))</f>
        <v/>
      </c>
      <c r="AT600" t="str">
        <f t="shared" ca="1" si="149"/>
        <v/>
      </c>
      <c r="AU600" t="str">
        <f t="shared" si="150"/>
        <v/>
      </c>
      <c r="AV600" t="str">
        <f t="shared" si="151"/>
        <v/>
      </c>
      <c r="AW600" s="104" t="str">
        <f>IF(A600=Detail!$E$3,ROW()+5+(COLUMN()-48)/1000,"")</f>
        <v/>
      </c>
      <c r="AX600" t="str">
        <f>IF(B600=Detail!$E$3,ROW()+5+(COLUMN()-48)/1000,"")</f>
        <v/>
      </c>
      <c r="AY600" t="str">
        <f>IF(C600=Detail!$E$3,ROW()+5+(COLUMN()-48)/1000,"")</f>
        <v/>
      </c>
      <c r="AZ600" t="str">
        <f>IF(D600=Detail!$E$3,ROW()+5+(COLUMN()-48)/1000,"")</f>
        <v/>
      </c>
      <c r="BA600" t="str">
        <f>IF(E600=Detail!$E$3,ROW()+5+(COLUMN()-48)/1000,"")</f>
        <v/>
      </c>
      <c r="BB600" t="str">
        <f>IF(F600=Detail!$E$3,ROW()+5+(COLUMN()-48)/1000,"")</f>
        <v/>
      </c>
      <c r="BC600" t="str">
        <f>IF(G600=Detail!$E$3,ROW()+5+(COLUMN()-48)/1000,"")</f>
        <v/>
      </c>
      <c r="BD600" t="str">
        <f>IF(H600=Detail!$E$3,ROW()+5+(COLUMN()-48)/1000,"")</f>
        <v/>
      </c>
      <c r="BE600" t="str">
        <f>IF(I600=Detail!$E$3,ROW()+5+(COLUMN()-48)/1000,"")</f>
        <v/>
      </c>
      <c r="BF600" t="str">
        <f>IF(J600=Detail!$E$3,ROW()+5+(COLUMN()-48)/1000,"")</f>
        <v/>
      </c>
      <c r="BG600" t="str">
        <f>IF(K600=Detail!$E$3,ROW()+5+(COLUMN()-48)/1000,"")</f>
        <v/>
      </c>
      <c r="BH600" t="str">
        <f>IF(L600=Detail!$E$3,ROW()+5+(COLUMN()-48)/1000,"")</f>
        <v/>
      </c>
      <c r="BI600" t="str">
        <f>IF(M600=Detail!$E$3,ROW()+5+(COLUMN()-48)/1000,"")</f>
        <v/>
      </c>
      <c r="BJ600" t="str">
        <f>IF(N600=Detail!$E$3,ROW()+5+(COLUMN()-48)/1000,"")</f>
        <v/>
      </c>
      <c r="BK600" t="str">
        <f>IF(O600=Detail!$E$3,ROW()+5+(COLUMN()-48)/1000,"")</f>
        <v/>
      </c>
      <c r="BL600" t="str">
        <f>IF(P600=Detail!$E$3,ROW()+5+(COLUMN()-48)/1000,"")</f>
        <v/>
      </c>
      <c r="BM600" t="str">
        <f>IF(Q600=Detail!$E$3,ROW()+5+(COLUMN()-48)/1000,"")</f>
        <v/>
      </c>
      <c r="BN600" t="str">
        <f>IF(R600=Detail!$E$3,ROW()+5+(COLUMN()-48)/1000,"")</f>
        <v/>
      </c>
      <c r="BO600" t="str">
        <f>IF(S600=Detail!$E$3,ROW()+5+(COLUMN()-48)/1000,"")</f>
        <v/>
      </c>
      <c r="BP600" t="str">
        <f>IF(T600=Detail!$E$3,ROW()+5+(COLUMN()-48)/1000,"")</f>
        <v/>
      </c>
      <c r="BQ600" t="str">
        <f t="shared" ca="1" si="147"/>
        <v/>
      </c>
      <c r="BR600" t="str">
        <f>IF(BS600="","","'"&amp;VLOOKUP(ROUND((BS600-ROUNDDOWN(BS600,0))*1000,0),$BT$2:$BU$21,2,FALSE)&amp;"'!A"&amp;ROUNDDOWN(Codedata!BS600,0))</f>
        <v/>
      </c>
      <c r="BS600" t="str">
        <f t="shared" si="152"/>
        <v/>
      </c>
      <c r="BV600" t="str">
        <f t="shared" ca="1" si="153"/>
        <v/>
      </c>
      <c r="BW600" t="str">
        <f t="shared" ca="1" si="154"/>
        <v/>
      </c>
      <c r="BX600" t="str">
        <f t="shared" ca="1" si="155"/>
        <v/>
      </c>
      <c r="BY600" t="str">
        <f t="shared" ca="1" si="156"/>
        <v/>
      </c>
      <c r="BZ600" t="str">
        <f t="shared" ca="1" si="157"/>
        <v/>
      </c>
      <c r="CA600" t="str">
        <f t="shared" ca="1" si="158"/>
        <v/>
      </c>
      <c r="CB600" t="str">
        <f t="shared" ca="1" si="159"/>
        <v/>
      </c>
      <c r="CC600" t="str">
        <f t="shared" ca="1" si="160"/>
        <v/>
      </c>
    </row>
    <row r="601" spans="1:81" x14ac:dyDescent="0.3">
      <c r="A601">
        <f>Cash!$C606</f>
        <v>0</v>
      </c>
      <c r="B601">
        <f>Cash!$D606</f>
        <v>0</v>
      </c>
      <c r="C601">
        <f>Zicht!$C606</f>
        <v>0</v>
      </c>
      <c r="D601">
        <f>Zicht!$D606</f>
        <v>0</v>
      </c>
      <c r="E601">
        <f>Spaar!$C606</f>
        <v>0</v>
      </c>
      <c r="F601">
        <f>Spaar!$D606</f>
        <v>0</v>
      </c>
      <c r="G601">
        <f>'Reserve 1'!$C606</f>
        <v>0</v>
      </c>
      <c r="H601">
        <f>'Reserve 1'!$D606</f>
        <v>0</v>
      </c>
      <c r="I601">
        <f>'Reserve 2'!$C606</f>
        <v>0</v>
      </c>
      <c r="J601">
        <f>'Reserve 2'!$D606</f>
        <v>0</v>
      </c>
      <c r="K601">
        <f>'Reserve 3'!$C606</f>
        <v>0</v>
      </c>
      <c r="L601">
        <f>'Reserve 3'!$D606</f>
        <v>0</v>
      </c>
      <c r="M601">
        <f>'Reserve 4'!$C606</f>
        <v>0</v>
      </c>
      <c r="N601">
        <f>'Reserve 4'!$D606</f>
        <v>0</v>
      </c>
      <c r="O601">
        <f>'Reserve 5'!$C606</f>
        <v>0</v>
      </c>
      <c r="P601">
        <f>'Reserve 5'!$D606</f>
        <v>0</v>
      </c>
      <c r="Q601">
        <f>'Reserve 6'!$C606</f>
        <v>0</v>
      </c>
      <c r="R601">
        <f>'Reserve 6'!$D606</f>
        <v>0</v>
      </c>
      <c r="S601">
        <f>'Reserve 7'!$C606</f>
        <v>0</v>
      </c>
      <c r="T601">
        <f>'Reserve 7'!$D606</f>
        <v>0</v>
      </c>
      <c r="U601" t="str">
        <f>IF(A601=0,"",IF(COUNTIF(A$2:A601,A601)&gt;1,"",ROW()+(COLUMN()-20)/10000))</f>
        <v/>
      </c>
      <c r="V601" t="str">
        <f>IF(B601=0,"",IF(COUNTIF(B$2:B601,B601)&gt;1,"",ROW()+(COLUMN()-20)/10000))</f>
        <v/>
      </c>
      <c r="W601" t="str">
        <f>IF(C601=0,"",IF(COUNTIF(C$2:C601,C601)&gt;1,"",ROW()+(COLUMN()-20)/10000))</f>
        <v/>
      </c>
      <c r="X601" t="str">
        <f>IF(D601=0,"",IF(COUNTIF(D$2:D601,D601)&gt;1,"",ROW()+(COLUMN()-20)/10000))</f>
        <v/>
      </c>
      <c r="Y601" t="str">
        <f>IF(E601=0,"",IF(COUNTIF(E$2:E601,E601)&gt;1,"",ROW()+(COLUMN()-20)/10000))</f>
        <v/>
      </c>
      <c r="Z601" t="str">
        <f>IF(F601=0,"",IF(COUNTIF(F$2:F601,F601)&gt;1,"",ROW()+(COLUMN()-20)/10000))</f>
        <v/>
      </c>
      <c r="AA601" t="str">
        <f>IF(G601=0,"",IF(COUNTIF(G$2:G601,G601)&gt;1,"",ROW()+(COLUMN()-20)/10000))</f>
        <v/>
      </c>
      <c r="AB601" t="str">
        <f>IF(H601=0,"",IF(COUNTIF(H$2:H601,H601)&gt;1,"",ROW()+(COLUMN()-20)/10000))</f>
        <v/>
      </c>
      <c r="AC601" t="str">
        <f>IF(I601=0,"",IF(COUNTIF(I$2:I601,I601)&gt;1,"",ROW()+(COLUMN()-20)/10000))</f>
        <v/>
      </c>
      <c r="AD601" t="str">
        <f>IF(J601=0,"",IF(COUNTIF(J$2:J601,J601)&gt;1,"",ROW()+(COLUMN()-20)/10000))</f>
        <v/>
      </c>
      <c r="AE601" t="str">
        <f>IF(K601=0,"",IF(COUNTIF(K$2:K601,K601)&gt;1,"",ROW()+(COLUMN()-20)/10000))</f>
        <v/>
      </c>
      <c r="AF601" t="str">
        <f>IF(L601=0,"",IF(COUNTIF(L$2:L601,L601)&gt;1,"",ROW()+(COLUMN()-20)/10000))</f>
        <v/>
      </c>
      <c r="AG601" t="str">
        <f>IF(M601=0,"",IF(COUNTIF(M$2:M601,M601)&gt;1,"",ROW()+(COLUMN()-20)/10000))</f>
        <v/>
      </c>
      <c r="AH601" t="str">
        <f>IF(N601=0,"",IF(COUNTIF(N$2:N601,N601)&gt;1,"",ROW()+(COLUMN()-20)/10000))</f>
        <v/>
      </c>
      <c r="AI601" t="str">
        <f>IF(O601=0,"",IF(COUNTIF(O$2:O601,O601)&gt;1,"",ROW()+(COLUMN()-20)/10000))</f>
        <v/>
      </c>
      <c r="AJ601" t="str">
        <f>IF(P601=0,"",IF(COUNTIF(P$2:P601,P601)&gt;1,"",ROW()+(COLUMN()-20)/10000))</f>
        <v/>
      </c>
      <c r="AK601" t="str">
        <f>IF(Q601=0,"",IF(COUNTIF(Q$2:Q601,Q601)&gt;1,"",ROW()+(COLUMN()-20)/10000))</f>
        <v/>
      </c>
      <c r="AL601" t="str">
        <f>IF(R601=0,"",IF(COUNTIF(R$2:R601,R601)&gt;1,"",ROW()+(COLUMN()-20)/10000))</f>
        <v/>
      </c>
      <c r="AM601" t="str">
        <f>IF(S601=0,"",IF(COUNTIF(S$2:S601,S601)&gt;1,"",ROW()+(COLUMN()-20)/10000))</f>
        <v/>
      </c>
      <c r="AN601" t="str">
        <f>IF(T601=0,"",IF(COUNTIF(T$2:T601,T601)&gt;1,"",ROW()+(COLUMN()-20)/10000))</f>
        <v/>
      </c>
      <c r="AO601" t="str">
        <f t="shared" si="148"/>
        <v/>
      </c>
      <c r="AP601" t="str">
        <f t="shared" ca="1" si="146"/>
        <v/>
      </c>
      <c r="AQ601" t="str">
        <f ca="1">IF(AP601="","",IF(COUNTIF($AP$2:AP601,AP601)&gt;1,"",IF(AP601="overdracht",1,ROW())))</f>
        <v/>
      </c>
      <c r="AT601" t="str">
        <f t="shared" ca="1" si="149"/>
        <v/>
      </c>
      <c r="AU601" t="str">
        <f t="shared" si="150"/>
        <v/>
      </c>
      <c r="AV601" t="str">
        <f t="shared" si="151"/>
        <v/>
      </c>
      <c r="AW601" s="104" t="str">
        <f>IF(A601=Detail!$E$3,ROW()+5+(COLUMN()-48)/1000,"")</f>
        <v/>
      </c>
      <c r="AX601" t="str">
        <f>IF(B601=Detail!$E$3,ROW()+5+(COLUMN()-48)/1000,"")</f>
        <v/>
      </c>
      <c r="AY601" t="str">
        <f>IF(C601=Detail!$E$3,ROW()+5+(COLUMN()-48)/1000,"")</f>
        <v/>
      </c>
      <c r="AZ601" t="str">
        <f>IF(D601=Detail!$E$3,ROW()+5+(COLUMN()-48)/1000,"")</f>
        <v/>
      </c>
      <c r="BA601" t="str">
        <f>IF(E601=Detail!$E$3,ROW()+5+(COLUMN()-48)/1000,"")</f>
        <v/>
      </c>
      <c r="BB601" t="str">
        <f>IF(F601=Detail!$E$3,ROW()+5+(COLUMN()-48)/1000,"")</f>
        <v/>
      </c>
      <c r="BC601" t="str">
        <f>IF(G601=Detail!$E$3,ROW()+5+(COLUMN()-48)/1000,"")</f>
        <v/>
      </c>
      <c r="BD601" t="str">
        <f>IF(H601=Detail!$E$3,ROW()+5+(COLUMN()-48)/1000,"")</f>
        <v/>
      </c>
      <c r="BE601" t="str">
        <f>IF(I601=Detail!$E$3,ROW()+5+(COLUMN()-48)/1000,"")</f>
        <v/>
      </c>
      <c r="BF601" t="str">
        <f>IF(J601=Detail!$E$3,ROW()+5+(COLUMN()-48)/1000,"")</f>
        <v/>
      </c>
      <c r="BG601" t="str">
        <f>IF(K601=Detail!$E$3,ROW()+5+(COLUMN()-48)/1000,"")</f>
        <v/>
      </c>
      <c r="BH601" t="str">
        <f>IF(L601=Detail!$E$3,ROW()+5+(COLUMN()-48)/1000,"")</f>
        <v/>
      </c>
      <c r="BI601" t="str">
        <f>IF(M601=Detail!$E$3,ROW()+5+(COLUMN()-48)/1000,"")</f>
        <v/>
      </c>
      <c r="BJ601" t="str">
        <f>IF(N601=Detail!$E$3,ROW()+5+(COLUMN()-48)/1000,"")</f>
        <v/>
      </c>
      <c r="BK601" t="str">
        <f>IF(O601=Detail!$E$3,ROW()+5+(COLUMN()-48)/1000,"")</f>
        <v/>
      </c>
      <c r="BL601" t="str">
        <f>IF(P601=Detail!$E$3,ROW()+5+(COLUMN()-48)/1000,"")</f>
        <v/>
      </c>
      <c r="BM601" t="str">
        <f>IF(Q601=Detail!$E$3,ROW()+5+(COLUMN()-48)/1000,"")</f>
        <v/>
      </c>
      <c r="BN601" t="str">
        <f>IF(R601=Detail!$E$3,ROW()+5+(COLUMN()-48)/1000,"")</f>
        <v/>
      </c>
      <c r="BO601" t="str">
        <f>IF(S601=Detail!$E$3,ROW()+5+(COLUMN()-48)/1000,"")</f>
        <v/>
      </c>
      <c r="BP601" t="str">
        <f>IF(T601=Detail!$E$3,ROW()+5+(COLUMN()-48)/1000,"")</f>
        <v/>
      </c>
      <c r="BQ601" t="str">
        <f t="shared" ca="1" si="147"/>
        <v/>
      </c>
      <c r="BR601" t="str">
        <f>IF(BS601="","","'"&amp;VLOOKUP(ROUND((BS601-ROUNDDOWN(BS601,0))*1000,0),$BT$2:$BU$21,2,FALSE)&amp;"'!A"&amp;ROUNDDOWN(Codedata!BS601,0))</f>
        <v/>
      </c>
      <c r="BS601" t="str">
        <f t="shared" si="152"/>
        <v/>
      </c>
      <c r="BV601" t="str">
        <f t="shared" ca="1" si="153"/>
        <v/>
      </c>
      <c r="BW601" t="str">
        <f t="shared" ca="1" si="154"/>
        <v/>
      </c>
      <c r="BX601" t="str">
        <f t="shared" ca="1" si="155"/>
        <v/>
      </c>
      <c r="BY601" t="str">
        <f t="shared" ca="1" si="156"/>
        <v/>
      </c>
      <c r="BZ601" t="str">
        <f t="shared" ca="1" si="157"/>
        <v/>
      </c>
      <c r="CA601" t="str">
        <f t="shared" ca="1" si="158"/>
        <v/>
      </c>
      <c r="CB601" t="str">
        <f t="shared" ca="1" si="159"/>
        <v/>
      </c>
      <c r="CC601" t="str">
        <f t="shared" ca="1" si="160"/>
        <v/>
      </c>
    </row>
    <row r="602" spans="1:81" x14ac:dyDescent="0.3">
      <c r="A602">
        <f>Cash!$C607</f>
        <v>0</v>
      </c>
      <c r="B602">
        <f>Cash!$D607</f>
        <v>0</v>
      </c>
      <c r="C602">
        <f>Zicht!$C607</f>
        <v>0</v>
      </c>
      <c r="D602">
        <f>Zicht!$D607</f>
        <v>0</v>
      </c>
      <c r="E602">
        <f>Spaar!$C607</f>
        <v>0</v>
      </c>
      <c r="F602">
        <f>Spaar!$D607</f>
        <v>0</v>
      </c>
      <c r="G602">
        <f>'Reserve 1'!$C607</f>
        <v>0</v>
      </c>
      <c r="H602">
        <f>'Reserve 1'!$D607</f>
        <v>0</v>
      </c>
      <c r="I602">
        <f>'Reserve 2'!$C607</f>
        <v>0</v>
      </c>
      <c r="J602">
        <f>'Reserve 2'!$D607</f>
        <v>0</v>
      </c>
      <c r="K602">
        <f>'Reserve 3'!$C607</f>
        <v>0</v>
      </c>
      <c r="L602">
        <f>'Reserve 3'!$D607</f>
        <v>0</v>
      </c>
      <c r="M602">
        <f>'Reserve 4'!$C607</f>
        <v>0</v>
      </c>
      <c r="N602">
        <f>'Reserve 4'!$D607</f>
        <v>0</v>
      </c>
      <c r="O602">
        <f>'Reserve 5'!$C607</f>
        <v>0</v>
      </c>
      <c r="P602">
        <f>'Reserve 5'!$D607</f>
        <v>0</v>
      </c>
      <c r="Q602">
        <f>'Reserve 6'!$C607</f>
        <v>0</v>
      </c>
      <c r="R602">
        <f>'Reserve 6'!$D607</f>
        <v>0</v>
      </c>
      <c r="S602">
        <f>'Reserve 7'!$C607</f>
        <v>0</v>
      </c>
      <c r="T602">
        <f>'Reserve 7'!$D607</f>
        <v>0</v>
      </c>
      <c r="U602" t="str">
        <f>IF(A602=0,"",IF(COUNTIF(A$2:A602,A602)&gt;1,"",ROW()+(COLUMN()-20)/10000))</f>
        <v/>
      </c>
      <c r="V602" t="str">
        <f>IF(B602=0,"",IF(COUNTIF(B$2:B602,B602)&gt;1,"",ROW()+(COLUMN()-20)/10000))</f>
        <v/>
      </c>
      <c r="W602" t="str">
        <f>IF(C602=0,"",IF(COUNTIF(C$2:C602,C602)&gt;1,"",ROW()+(COLUMN()-20)/10000))</f>
        <v/>
      </c>
      <c r="X602" t="str">
        <f>IF(D602=0,"",IF(COUNTIF(D$2:D602,D602)&gt;1,"",ROW()+(COLUMN()-20)/10000))</f>
        <v/>
      </c>
      <c r="Y602" t="str">
        <f>IF(E602=0,"",IF(COUNTIF(E$2:E602,E602)&gt;1,"",ROW()+(COLUMN()-20)/10000))</f>
        <v/>
      </c>
      <c r="Z602" t="str">
        <f>IF(F602=0,"",IF(COUNTIF(F$2:F602,F602)&gt;1,"",ROW()+(COLUMN()-20)/10000))</f>
        <v/>
      </c>
      <c r="AA602" t="str">
        <f>IF(G602=0,"",IF(COUNTIF(G$2:G602,G602)&gt;1,"",ROW()+(COLUMN()-20)/10000))</f>
        <v/>
      </c>
      <c r="AB602" t="str">
        <f>IF(H602=0,"",IF(COUNTIF(H$2:H602,H602)&gt;1,"",ROW()+(COLUMN()-20)/10000))</f>
        <v/>
      </c>
      <c r="AC602" t="str">
        <f>IF(I602=0,"",IF(COUNTIF(I$2:I602,I602)&gt;1,"",ROW()+(COLUMN()-20)/10000))</f>
        <v/>
      </c>
      <c r="AD602" t="str">
        <f>IF(J602=0,"",IF(COUNTIF(J$2:J602,J602)&gt;1,"",ROW()+(COLUMN()-20)/10000))</f>
        <v/>
      </c>
      <c r="AE602" t="str">
        <f>IF(K602=0,"",IF(COUNTIF(K$2:K602,K602)&gt;1,"",ROW()+(COLUMN()-20)/10000))</f>
        <v/>
      </c>
      <c r="AF602" t="str">
        <f>IF(L602=0,"",IF(COUNTIF(L$2:L602,L602)&gt;1,"",ROW()+(COLUMN()-20)/10000))</f>
        <v/>
      </c>
      <c r="AG602" t="str">
        <f>IF(M602=0,"",IF(COUNTIF(M$2:M602,M602)&gt;1,"",ROW()+(COLUMN()-20)/10000))</f>
        <v/>
      </c>
      <c r="AH602" t="str">
        <f>IF(N602=0,"",IF(COUNTIF(N$2:N602,N602)&gt;1,"",ROW()+(COLUMN()-20)/10000))</f>
        <v/>
      </c>
      <c r="AI602" t="str">
        <f>IF(O602=0,"",IF(COUNTIF(O$2:O602,O602)&gt;1,"",ROW()+(COLUMN()-20)/10000))</f>
        <v/>
      </c>
      <c r="AJ602" t="str">
        <f>IF(P602=0,"",IF(COUNTIF(P$2:P602,P602)&gt;1,"",ROW()+(COLUMN()-20)/10000))</f>
        <v/>
      </c>
      <c r="AK602" t="str">
        <f>IF(Q602=0,"",IF(COUNTIF(Q$2:Q602,Q602)&gt;1,"",ROW()+(COLUMN()-20)/10000))</f>
        <v/>
      </c>
      <c r="AL602" t="str">
        <f>IF(R602=0,"",IF(COUNTIF(R$2:R602,R602)&gt;1,"",ROW()+(COLUMN()-20)/10000))</f>
        <v/>
      </c>
      <c r="AM602" t="str">
        <f>IF(S602=0,"",IF(COUNTIF(S$2:S602,S602)&gt;1,"",ROW()+(COLUMN()-20)/10000))</f>
        <v/>
      </c>
      <c r="AN602" t="str">
        <f>IF(T602=0,"",IF(COUNTIF(T$2:T602,T602)&gt;1,"",ROW()+(COLUMN()-20)/10000))</f>
        <v/>
      </c>
      <c r="AO602" t="str">
        <f t="shared" si="148"/>
        <v/>
      </c>
      <c r="AP602" t="str">
        <f t="shared" ca="1" si="146"/>
        <v/>
      </c>
      <c r="AQ602" t="str">
        <f ca="1">IF(AP602="","",IF(COUNTIF($AP$2:AP602,AP602)&gt;1,"",IF(AP602="overdracht",1,ROW())))</f>
        <v/>
      </c>
      <c r="AT602" t="str">
        <f t="shared" ca="1" si="149"/>
        <v/>
      </c>
      <c r="AU602" t="str">
        <f t="shared" si="150"/>
        <v/>
      </c>
      <c r="AV602" t="str">
        <f t="shared" si="151"/>
        <v/>
      </c>
      <c r="AW602" s="104" t="str">
        <f>IF(A602=Detail!$E$3,ROW()+5+(COLUMN()-48)/1000,"")</f>
        <v/>
      </c>
      <c r="AX602" t="str">
        <f>IF(B602=Detail!$E$3,ROW()+5+(COLUMN()-48)/1000,"")</f>
        <v/>
      </c>
      <c r="AY602" t="str">
        <f>IF(C602=Detail!$E$3,ROW()+5+(COLUMN()-48)/1000,"")</f>
        <v/>
      </c>
      <c r="AZ602" t="str">
        <f>IF(D602=Detail!$E$3,ROW()+5+(COLUMN()-48)/1000,"")</f>
        <v/>
      </c>
      <c r="BA602" t="str">
        <f>IF(E602=Detail!$E$3,ROW()+5+(COLUMN()-48)/1000,"")</f>
        <v/>
      </c>
      <c r="BB602" t="str">
        <f>IF(F602=Detail!$E$3,ROW()+5+(COLUMN()-48)/1000,"")</f>
        <v/>
      </c>
      <c r="BC602" t="str">
        <f>IF(G602=Detail!$E$3,ROW()+5+(COLUMN()-48)/1000,"")</f>
        <v/>
      </c>
      <c r="BD602" t="str">
        <f>IF(H602=Detail!$E$3,ROW()+5+(COLUMN()-48)/1000,"")</f>
        <v/>
      </c>
      <c r="BE602" t="str">
        <f>IF(I602=Detail!$E$3,ROW()+5+(COLUMN()-48)/1000,"")</f>
        <v/>
      </c>
      <c r="BF602" t="str">
        <f>IF(J602=Detail!$E$3,ROW()+5+(COLUMN()-48)/1000,"")</f>
        <v/>
      </c>
      <c r="BG602" t="str">
        <f>IF(K602=Detail!$E$3,ROW()+5+(COLUMN()-48)/1000,"")</f>
        <v/>
      </c>
      <c r="BH602" t="str">
        <f>IF(L602=Detail!$E$3,ROW()+5+(COLUMN()-48)/1000,"")</f>
        <v/>
      </c>
      <c r="BI602" t="str">
        <f>IF(M602=Detail!$E$3,ROW()+5+(COLUMN()-48)/1000,"")</f>
        <v/>
      </c>
      <c r="BJ602" t="str">
        <f>IF(N602=Detail!$E$3,ROW()+5+(COLUMN()-48)/1000,"")</f>
        <v/>
      </c>
      <c r="BK602" t="str">
        <f>IF(O602=Detail!$E$3,ROW()+5+(COLUMN()-48)/1000,"")</f>
        <v/>
      </c>
      <c r="BL602" t="str">
        <f>IF(P602=Detail!$E$3,ROW()+5+(COLUMN()-48)/1000,"")</f>
        <v/>
      </c>
      <c r="BM602" t="str">
        <f>IF(Q602=Detail!$E$3,ROW()+5+(COLUMN()-48)/1000,"")</f>
        <v/>
      </c>
      <c r="BN602" t="str">
        <f>IF(R602=Detail!$E$3,ROW()+5+(COLUMN()-48)/1000,"")</f>
        <v/>
      </c>
      <c r="BO602" t="str">
        <f>IF(S602=Detail!$E$3,ROW()+5+(COLUMN()-48)/1000,"")</f>
        <v/>
      </c>
      <c r="BP602" t="str">
        <f>IF(T602=Detail!$E$3,ROW()+5+(COLUMN()-48)/1000,"")</f>
        <v/>
      </c>
      <c r="BQ602" t="str">
        <f t="shared" ca="1" si="147"/>
        <v/>
      </c>
      <c r="BR602" t="str">
        <f>IF(BS602="","","'"&amp;VLOOKUP(ROUND((BS602-ROUNDDOWN(BS602,0))*1000,0),$BT$2:$BU$21,2,FALSE)&amp;"'!A"&amp;ROUNDDOWN(Codedata!BS602,0))</f>
        <v/>
      </c>
      <c r="BS602" t="str">
        <f t="shared" si="152"/>
        <v/>
      </c>
      <c r="BV602" t="str">
        <f t="shared" ca="1" si="153"/>
        <v/>
      </c>
      <c r="BW602" t="str">
        <f t="shared" ca="1" si="154"/>
        <v/>
      </c>
      <c r="BX602" t="str">
        <f t="shared" ca="1" si="155"/>
        <v/>
      </c>
      <c r="BY602" t="str">
        <f t="shared" ca="1" si="156"/>
        <v/>
      </c>
      <c r="BZ602" t="str">
        <f t="shared" ca="1" si="157"/>
        <v/>
      </c>
      <c r="CA602" t="str">
        <f t="shared" ca="1" si="158"/>
        <v/>
      </c>
      <c r="CB602" t="str">
        <f t="shared" ca="1" si="159"/>
        <v/>
      </c>
      <c r="CC602" t="str">
        <f t="shared" ca="1" si="160"/>
        <v/>
      </c>
    </row>
    <row r="603" spans="1:81" x14ac:dyDescent="0.3">
      <c r="A603">
        <f>Cash!$C608</f>
        <v>0</v>
      </c>
      <c r="B603">
        <f>Cash!$D608</f>
        <v>0</v>
      </c>
      <c r="C603">
        <f>Zicht!$C608</f>
        <v>0</v>
      </c>
      <c r="D603">
        <f>Zicht!$D608</f>
        <v>0</v>
      </c>
      <c r="E603">
        <f>Spaar!$C608</f>
        <v>0</v>
      </c>
      <c r="F603">
        <f>Spaar!$D608</f>
        <v>0</v>
      </c>
      <c r="G603">
        <f>'Reserve 1'!$C608</f>
        <v>0</v>
      </c>
      <c r="H603">
        <f>'Reserve 1'!$D608</f>
        <v>0</v>
      </c>
      <c r="I603">
        <f>'Reserve 2'!$C608</f>
        <v>0</v>
      </c>
      <c r="J603">
        <f>'Reserve 2'!$D608</f>
        <v>0</v>
      </c>
      <c r="K603">
        <f>'Reserve 3'!$C608</f>
        <v>0</v>
      </c>
      <c r="L603">
        <f>'Reserve 3'!$D608</f>
        <v>0</v>
      </c>
      <c r="M603">
        <f>'Reserve 4'!$C608</f>
        <v>0</v>
      </c>
      <c r="N603">
        <f>'Reserve 4'!$D608</f>
        <v>0</v>
      </c>
      <c r="O603">
        <f>'Reserve 5'!$C608</f>
        <v>0</v>
      </c>
      <c r="P603">
        <f>'Reserve 5'!$D608</f>
        <v>0</v>
      </c>
      <c r="Q603">
        <f>'Reserve 6'!$C608</f>
        <v>0</v>
      </c>
      <c r="R603">
        <f>'Reserve 6'!$D608</f>
        <v>0</v>
      </c>
      <c r="S603">
        <f>'Reserve 7'!$C608</f>
        <v>0</v>
      </c>
      <c r="T603">
        <f>'Reserve 7'!$D608</f>
        <v>0</v>
      </c>
      <c r="U603" t="str">
        <f>IF(A603=0,"",IF(COUNTIF(A$2:A603,A603)&gt;1,"",ROW()+(COLUMN()-20)/10000))</f>
        <v/>
      </c>
      <c r="V603" t="str">
        <f>IF(B603=0,"",IF(COUNTIF(B$2:B603,B603)&gt;1,"",ROW()+(COLUMN()-20)/10000))</f>
        <v/>
      </c>
      <c r="W603" t="str">
        <f>IF(C603=0,"",IF(COUNTIF(C$2:C603,C603)&gt;1,"",ROW()+(COLUMN()-20)/10000))</f>
        <v/>
      </c>
      <c r="X603" t="str">
        <f>IF(D603=0,"",IF(COUNTIF(D$2:D603,D603)&gt;1,"",ROW()+(COLUMN()-20)/10000))</f>
        <v/>
      </c>
      <c r="Y603" t="str">
        <f>IF(E603=0,"",IF(COUNTIF(E$2:E603,E603)&gt;1,"",ROW()+(COLUMN()-20)/10000))</f>
        <v/>
      </c>
      <c r="Z603" t="str">
        <f>IF(F603=0,"",IF(COUNTIF(F$2:F603,F603)&gt;1,"",ROW()+(COLUMN()-20)/10000))</f>
        <v/>
      </c>
      <c r="AA603" t="str">
        <f>IF(G603=0,"",IF(COUNTIF(G$2:G603,G603)&gt;1,"",ROW()+(COLUMN()-20)/10000))</f>
        <v/>
      </c>
      <c r="AB603" t="str">
        <f>IF(H603=0,"",IF(COUNTIF(H$2:H603,H603)&gt;1,"",ROW()+(COLUMN()-20)/10000))</f>
        <v/>
      </c>
      <c r="AC603" t="str">
        <f>IF(I603=0,"",IF(COUNTIF(I$2:I603,I603)&gt;1,"",ROW()+(COLUMN()-20)/10000))</f>
        <v/>
      </c>
      <c r="AD603" t="str">
        <f>IF(J603=0,"",IF(COUNTIF(J$2:J603,J603)&gt;1,"",ROW()+(COLUMN()-20)/10000))</f>
        <v/>
      </c>
      <c r="AE603" t="str">
        <f>IF(K603=0,"",IF(COUNTIF(K$2:K603,K603)&gt;1,"",ROW()+(COLUMN()-20)/10000))</f>
        <v/>
      </c>
      <c r="AF603" t="str">
        <f>IF(L603=0,"",IF(COUNTIF(L$2:L603,L603)&gt;1,"",ROW()+(COLUMN()-20)/10000))</f>
        <v/>
      </c>
      <c r="AG603" t="str">
        <f>IF(M603=0,"",IF(COUNTIF(M$2:M603,M603)&gt;1,"",ROW()+(COLUMN()-20)/10000))</f>
        <v/>
      </c>
      <c r="AH603" t="str">
        <f>IF(N603=0,"",IF(COUNTIF(N$2:N603,N603)&gt;1,"",ROW()+(COLUMN()-20)/10000))</f>
        <v/>
      </c>
      <c r="AI603" t="str">
        <f>IF(O603=0,"",IF(COUNTIF(O$2:O603,O603)&gt;1,"",ROW()+(COLUMN()-20)/10000))</f>
        <v/>
      </c>
      <c r="AJ603" t="str">
        <f>IF(P603=0,"",IF(COUNTIF(P$2:P603,P603)&gt;1,"",ROW()+(COLUMN()-20)/10000))</f>
        <v/>
      </c>
      <c r="AK603" t="str">
        <f>IF(Q603=0,"",IF(COUNTIF(Q$2:Q603,Q603)&gt;1,"",ROW()+(COLUMN()-20)/10000))</f>
        <v/>
      </c>
      <c r="AL603" t="str">
        <f>IF(R603=0,"",IF(COUNTIF(R$2:R603,R603)&gt;1,"",ROW()+(COLUMN()-20)/10000))</f>
        <v/>
      </c>
      <c r="AM603" t="str">
        <f>IF(S603=0,"",IF(COUNTIF(S$2:S603,S603)&gt;1,"",ROW()+(COLUMN()-20)/10000))</f>
        <v/>
      </c>
      <c r="AN603" t="str">
        <f>IF(T603=0,"",IF(COUNTIF(T$2:T603,T603)&gt;1,"",ROW()+(COLUMN()-20)/10000))</f>
        <v/>
      </c>
      <c r="AO603" t="str">
        <f t="shared" si="148"/>
        <v/>
      </c>
      <c r="AP603" t="str">
        <f t="shared" ca="1" si="146"/>
        <v/>
      </c>
      <c r="AQ603" t="str">
        <f ca="1">IF(AP603="","",IF(COUNTIF($AP$2:AP603,AP603)&gt;1,"",IF(AP603="overdracht",1,ROW())))</f>
        <v/>
      </c>
      <c r="AT603" t="str">
        <f t="shared" ca="1" si="149"/>
        <v/>
      </c>
      <c r="AU603" t="str">
        <f t="shared" si="150"/>
        <v/>
      </c>
      <c r="AV603" t="str">
        <f t="shared" si="151"/>
        <v/>
      </c>
      <c r="AW603" s="104" t="str">
        <f>IF(A603=Detail!$E$3,ROW()+5+(COLUMN()-48)/1000,"")</f>
        <v/>
      </c>
      <c r="AX603" t="str">
        <f>IF(B603=Detail!$E$3,ROW()+5+(COLUMN()-48)/1000,"")</f>
        <v/>
      </c>
      <c r="AY603" t="str">
        <f>IF(C603=Detail!$E$3,ROW()+5+(COLUMN()-48)/1000,"")</f>
        <v/>
      </c>
      <c r="AZ603" t="str">
        <f>IF(D603=Detail!$E$3,ROW()+5+(COLUMN()-48)/1000,"")</f>
        <v/>
      </c>
      <c r="BA603" t="str">
        <f>IF(E603=Detail!$E$3,ROW()+5+(COLUMN()-48)/1000,"")</f>
        <v/>
      </c>
      <c r="BB603" t="str">
        <f>IF(F603=Detail!$E$3,ROW()+5+(COLUMN()-48)/1000,"")</f>
        <v/>
      </c>
      <c r="BC603" t="str">
        <f>IF(G603=Detail!$E$3,ROW()+5+(COLUMN()-48)/1000,"")</f>
        <v/>
      </c>
      <c r="BD603" t="str">
        <f>IF(H603=Detail!$E$3,ROW()+5+(COLUMN()-48)/1000,"")</f>
        <v/>
      </c>
      <c r="BE603" t="str">
        <f>IF(I603=Detail!$E$3,ROW()+5+(COLUMN()-48)/1000,"")</f>
        <v/>
      </c>
      <c r="BF603" t="str">
        <f>IF(J603=Detail!$E$3,ROW()+5+(COLUMN()-48)/1000,"")</f>
        <v/>
      </c>
      <c r="BG603" t="str">
        <f>IF(K603=Detail!$E$3,ROW()+5+(COLUMN()-48)/1000,"")</f>
        <v/>
      </c>
      <c r="BH603" t="str">
        <f>IF(L603=Detail!$E$3,ROW()+5+(COLUMN()-48)/1000,"")</f>
        <v/>
      </c>
      <c r="BI603" t="str">
        <f>IF(M603=Detail!$E$3,ROW()+5+(COLUMN()-48)/1000,"")</f>
        <v/>
      </c>
      <c r="BJ603" t="str">
        <f>IF(N603=Detail!$E$3,ROW()+5+(COLUMN()-48)/1000,"")</f>
        <v/>
      </c>
      <c r="BK603" t="str">
        <f>IF(O603=Detail!$E$3,ROW()+5+(COLUMN()-48)/1000,"")</f>
        <v/>
      </c>
      <c r="BL603" t="str">
        <f>IF(P603=Detail!$E$3,ROW()+5+(COLUMN()-48)/1000,"")</f>
        <v/>
      </c>
      <c r="BM603" t="str">
        <f>IF(Q603=Detail!$E$3,ROW()+5+(COLUMN()-48)/1000,"")</f>
        <v/>
      </c>
      <c r="BN603" t="str">
        <f>IF(R603=Detail!$E$3,ROW()+5+(COLUMN()-48)/1000,"")</f>
        <v/>
      </c>
      <c r="BO603" t="str">
        <f>IF(S603=Detail!$E$3,ROW()+5+(COLUMN()-48)/1000,"")</f>
        <v/>
      </c>
      <c r="BP603" t="str">
        <f>IF(T603=Detail!$E$3,ROW()+5+(COLUMN()-48)/1000,"")</f>
        <v/>
      </c>
      <c r="BQ603" t="str">
        <f t="shared" ca="1" si="147"/>
        <v/>
      </c>
      <c r="BR603" t="str">
        <f>IF(BS603="","","'"&amp;VLOOKUP(ROUND((BS603-ROUNDDOWN(BS603,0))*1000,0),$BT$2:$BU$21,2,FALSE)&amp;"'!A"&amp;ROUNDDOWN(Codedata!BS603,0))</f>
        <v/>
      </c>
      <c r="BS603" t="str">
        <f t="shared" si="152"/>
        <v/>
      </c>
      <c r="BV603" t="str">
        <f t="shared" ca="1" si="153"/>
        <v/>
      </c>
      <c r="BW603" t="str">
        <f t="shared" ca="1" si="154"/>
        <v/>
      </c>
      <c r="BX603" t="str">
        <f t="shared" ca="1" si="155"/>
        <v/>
      </c>
      <c r="BY603" t="str">
        <f t="shared" ca="1" si="156"/>
        <v/>
      </c>
      <c r="BZ603" t="str">
        <f t="shared" ca="1" si="157"/>
        <v/>
      </c>
      <c r="CA603" t="str">
        <f t="shared" ca="1" si="158"/>
        <v/>
      </c>
      <c r="CB603" t="str">
        <f t="shared" ca="1" si="159"/>
        <v/>
      </c>
      <c r="CC603" t="str">
        <f t="shared" ca="1" si="160"/>
        <v/>
      </c>
    </row>
    <row r="604" spans="1:81" x14ac:dyDescent="0.3">
      <c r="A604">
        <f>Cash!$C609</f>
        <v>0</v>
      </c>
      <c r="B604">
        <f>Cash!$D609</f>
        <v>0</v>
      </c>
      <c r="C604">
        <f>Zicht!$C609</f>
        <v>0</v>
      </c>
      <c r="D604">
        <f>Zicht!$D609</f>
        <v>0</v>
      </c>
      <c r="E604">
        <f>Spaar!$C609</f>
        <v>0</v>
      </c>
      <c r="F604">
        <f>Spaar!$D609</f>
        <v>0</v>
      </c>
      <c r="G604">
        <f>'Reserve 1'!$C609</f>
        <v>0</v>
      </c>
      <c r="H604">
        <f>'Reserve 1'!$D609</f>
        <v>0</v>
      </c>
      <c r="I604">
        <f>'Reserve 2'!$C609</f>
        <v>0</v>
      </c>
      <c r="J604">
        <f>'Reserve 2'!$D609</f>
        <v>0</v>
      </c>
      <c r="K604">
        <f>'Reserve 3'!$C609</f>
        <v>0</v>
      </c>
      <c r="L604">
        <f>'Reserve 3'!$D609</f>
        <v>0</v>
      </c>
      <c r="M604">
        <f>'Reserve 4'!$C609</f>
        <v>0</v>
      </c>
      <c r="N604">
        <f>'Reserve 4'!$D609</f>
        <v>0</v>
      </c>
      <c r="O604">
        <f>'Reserve 5'!$C609</f>
        <v>0</v>
      </c>
      <c r="P604">
        <f>'Reserve 5'!$D609</f>
        <v>0</v>
      </c>
      <c r="Q604">
        <f>'Reserve 6'!$C609</f>
        <v>0</v>
      </c>
      <c r="R604">
        <f>'Reserve 6'!$D609</f>
        <v>0</v>
      </c>
      <c r="S604">
        <f>'Reserve 7'!$C609</f>
        <v>0</v>
      </c>
      <c r="T604">
        <f>'Reserve 7'!$D609</f>
        <v>0</v>
      </c>
      <c r="U604" t="str">
        <f>IF(A604=0,"",IF(COUNTIF(A$2:A604,A604)&gt;1,"",ROW()+(COLUMN()-20)/10000))</f>
        <v/>
      </c>
      <c r="V604" t="str">
        <f>IF(B604=0,"",IF(COUNTIF(B$2:B604,B604)&gt;1,"",ROW()+(COLUMN()-20)/10000))</f>
        <v/>
      </c>
      <c r="W604" t="str">
        <f>IF(C604=0,"",IF(COUNTIF(C$2:C604,C604)&gt;1,"",ROW()+(COLUMN()-20)/10000))</f>
        <v/>
      </c>
      <c r="X604" t="str">
        <f>IF(D604=0,"",IF(COUNTIF(D$2:D604,D604)&gt;1,"",ROW()+(COLUMN()-20)/10000))</f>
        <v/>
      </c>
      <c r="Y604" t="str">
        <f>IF(E604=0,"",IF(COUNTIF(E$2:E604,E604)&gt;1,"",ROW()+(COLUMN()-20)/10000))</f>
        <v/>
      </c>
      <c r="Z604" t="str">
        <f>IF(F604=0,"",IF(COUNTIF(F$2:F604,F604)&gt;1,"",ROW()+(COLUMN()-20)/10000))</f>
        <v/>
      </c>
      <c r="AA604" t="str">
        <f>IF(G604=0,"",IF(COUNTIF(G$2:G604,G604)&gt;1,"",ROW()+(COLUMN()-20)/10000))</f>
        <v/>
      </c>
      <c r="AB604" t="str">
        <f>IF(H604=0,"",IF(COUNTIF(H$2:H604,H604)&gt;1,"",ROW()+(COLUMN()-20)/10000))</f>
        <v/>
      </c>
      <c r="AC604" t="str">
        <f>IF(I604=0,"",IF(COUNTIF(I$2:I604,I604)&gt;1,"",ROW()+(COLUMN()-20)/10000))</f>
        <v/>
      </c>
      <c r="AD604" t="str">
        <f>IF(J604=0,"",IF(COUNTIF(J$2:J604,J604)&gt;1,"",ROW()+(COLUMN()-20)/10000))</f>
        <v/>
      </c>
      <c r="AE604" t="str">
        <f>IF(K604=0,"",IF(COUNTIF(K$2:K604,K604)&gt;1,"",ROW()+(COLUMN()-20)/10000))</f>
        <v/>
      </c>
      <c r="AF604" t="str">
        <f>IF(L604=0,"",IF(COUNTIF(L$2:L604,L604)&gt;1,"",ROW()+(COLUMN()-20)/10000))</f>
        <v/>
      </c>
      <c r="AG604" t="str">
        <f>IF(M604=0,"",IF(COUNTIF(M$2:M604,M604)&gt;1,"",ROW()+(COLUMN()-20)/10000))</f>
        <v/>
      </c>
      <c r="AH604" t="str">
        <f>IF(N604=0,"",IF(COUNTIF(N$2:N604,N604)&gt;1,"",ROW()+(COLUMN()-20)/10000))</f>
        <v/>
      </c>
      <c r="AI604" t="str">
        <f>IF(O604=0,"",IF(COUNTIF(O$2:O604,O604)&gt;1,"",ROW()+(COLUMN()-20)/10000))</f>
        <v/>
      </c>
      <c r="AJ604" t="str">
        <f>IF(P604=0,"",IF(COUNTIF(P$2:P604,P604)&gt;1,"",ROW()+(COLUMN()-20)/10000))</f>
        <v/>
      </c>
      <c r="AK604" t="str">
        <f>IF(Q604=0,"",IF(COUNTIF(Q$2:Q604,Q604)&gt;1,"",ROW()+(COLUMN()-20)/10000))</f>
        <v/>
      </c>
      <c r="AL604" t="str">
        <f>IF(R604=0,"",IF(COUNTIF(R$2:R604,R604)&gt;1,"",ROW()+(COLUMN()-20)/10000))</f>
        <v/>
      </c>
      <c r="AM604" t="str">
        <f>IF(S604=0,"",IF(COUNTIF(S$2:S604,S604)&gt;1,"",ROW()+(COLUMN()-20)/10000))</f>
        <v/>
      </c>
      <c r="AN604" t="str">
        <f>IF(T604=0,"",IF(COUNTIF(T$2:T604,T604)&gt;1,"",ROW()+(COLUMN()-20)/10000))</f>
        <v/>
      </c>
      <c r="AO604" t="str">
        <f t="shared" si="148"/>
        <v/>
      </c>
      <c r="AP604" t="str">
        <f t="shared" ca="1" si="146"/>
        <v/>
      </c>
      <c r="AQ604" t="str">
        <f ca="1">IF(AP604="","",IF(COUNTIF($AP$2:AP604,AP604)&gt;1,"",IF(AP604="overdracht",1,ROW())))</f>
        <v/>
      </c>
      <c r="AT604" t="str">
        <f t="shared" ca="1" si="149"/>
        <v/>
      </c>
      <c r="AU604" t="str">
        <f t="shared" si="150"/>
        <v/>
      </c>
      <c r="AV604" t="str">
        <f t="shared" si="151"/>
        <v/>
      </c>
      <c r="AW604" s="104" t="str">
        <f>IF(A604=Detail!$E$3,ROW()+5+(COLUMN()-48)/1000,"")</f>
        <v/>
      </c>
      <c r="AX604" t="str">
        <f>IF(B604=Detail!$E$3,ROW()+5+(COLUMN()-48)/1000,"")</f>
        <v/>
      </c>
      <c r="AY604" t="str">
        <f>IF(C604=Detail!$E$3,ROW()+5+(COLUMN()-48)/1000,"")</f>
        <v/>
      </c>
      <c r="AZ604" t="str">
        <f>IF(D604=Detail!$E$3,ROW()+5+(COLUMN()-48)/1000,"")</f>
        <v/>
      </c>
      <c r="BA604" t="str">
        <f>IF(E604=Detail!$E$3,ROW()+5+(COLUMN()-48)/1000,"")</f>
        <v/>
      </c>
      <c r="BB604" t="str">
        <f>IF(F604=Detail!$E$3,ROW()+5+(COLUMN()-48)/1000,"")</f>
        <v/>
      </c>
      <c r="BC604" t="str">
        <f>IF(G604=Detail!$E$3,ROW()+5+(COLUMN()-48)/1000,"")</f>
        <v/>
      </c>
      <c r="BD604" t="str">
        <f>IF(H604=Detail!$E$3,ROW()+5+(COLUMN()-48)/1000,"")</f>
        <v/>
      </c>
      <c r="BE604" t="str">
        <f>IF(I604=Detail!$E$3,ROW()+5+(COLUMN()-48)/1000,"")</f>
        <v/>
      </c>
      <c r="BF604" t="str">
        <f>IF(J604=Detail!$E$3,ROW()+5+(COLUMN()-48)/1000,"")</f>
        <v/>
      </c>
      <c r="BG604" t="str">
        <f>IF(K604=Detail!$E$3,ROW()+5+(COLUMN()-48)/1000,"")</f>
        <v/>
      </c>
      <c r="BH604" t="str">
        <f>IF(L604=Detail!$E$3,ROW()+5+(COLUMN()-48)/1000,"")</f>
        <v/>
      </c>
      <c r="BI604" t="str">
        <f>IF(M604=Detail!$E$3,ROW()+5+(COLUMN()-48)/1000,"")</f>
        <v/>
      </c>
      <c r="BJ604" t="str">
        <f>IF(N604=Detail!$E$3,ROW()+5+(COLUMN()-48)/1000,"")</f>
        <v/>
      </c>
      <c r="BK604" t="str">
        <f>IF(O604=Detail!$E$3,ROW()+5+(COLUMN()-48)/1000,"")</f>
        <v/>
      </c>
      <c r="BL604" t="str">
        <f>IF(P604=Detail!$E$3,ROW()+5+(COLUMN()-48)/1000,"")</f>
        <v/>
      </c>
      <c r="BM604" t="str">
        <f>IF(Q604=Detail!$E$3,ROW()+5+(COLUMN()-48)/1000,"")</f>
        <v/>
      </c>
      <c r="BN604" t="str">
        <f>IF(R604=Detail!$E$3,ROW()+5+(COLUMN()-48)/1000,"")</f>
        <v/>
      </c>
      <c r="BO604" t="str">
        <f>IF(S604=Detail!$E$3,ROW()+5+(COLUMN()-48)/1000,"")</f>
        <v/>
      </c>
      <c r="BP604" t="str">
        <f>IF(T604=Detail!$E$3,ROW()+5+(COLUMN()-48)/1000,"")</f>
        <v/>
      </c>
      <c r="BQ604" t="str">
        <f t="shared" ca="1" si="147"/>
        <v/>
      </c>
      <c r="BR604" t="str">
        <f>IF(BS604="","","'"&amp;VLOOKUP(ROUND((BS604-ROUNDDOWN(BS604,0))*1000,0),$BT$2:$BU$21,2,FALSE)&amp;"'!A"&amp;ROUNDDOWN(Codedata!BS604,0))</f>
        <v/>
      </c>
      <c r="BS604" t="str">
        <f t="shared" si="152"/>
        <v/>
      </c>
      <c r="BV604" t="str">
        <f t="shared" ca="1" si="153"/>
        <v/>
      </c>
      <c r="BW604" t="str">
        <f t="shared" ca="1" si="154"/>
        <v/>
      </c>
      <c r="BX604" t="str">
        <f t="shared" ca="1" si="155"/>
        <v/>
      </c>
      <c r="BY604" t="str">
        <f t="shared" ca="1" si="156"/>
        <v/>
      </c>
      <c r="BZ604" t="str">
        <f t="shared" ca="1" si="157"/>
        <v/>
      </c>
      <c r="CA604" t="str">
        <f t="shared" ca="1" si="158"/>
        <v/>
      </c>
      <c r="CB604" t="str">
        <f t="shared" ca="1" si="159"/>
        <v/>
      </c>
      <c r="CC604" t="str">
        <f t="shared" ca="1" si="160"/>
        <v/>
      </c>
    </row>
    <row r="605" spans="1:81" x14ac:dyDescent="0.3">
      <c r="A605">
        <f>Cash!$C610</f>
        <v>0</v>
      </c>
      <c r="B605">
        <f>Cash!$D610</f>
        <v>0</v>
      </c>
      <c r="C605">
        <f>Zicht!$C610</f>
        <v>0</v>
      </c>
      <c r="D605">
        <f>Zicht!$D610</f>
        <v>0</v>
      </c>
      <c r="E605">
        <f>Spaar!$C610</f>
        <v>0</v>
      </c>
      <c r="F605">
        <f>Spaar!$D610</f>
        <v>0</v>
      </c>
      <c r="G605">
        <f>'Reserve 1'!$C610</f>
        <v>0</v>
      </c>
      <c r="H605">
        <f>'Reserve 1'!$D610</f>
        <v>0</v>
      </c>
      <c r="I605">
        <f>'Reserve 2'!$C610</f>
        <v>0</v>
      </c>
      <c r="J605">
        <f>'Reserve 2'!$D610</f>
        <v>0</v>
      </c>
      <c r="K605">
        <f>'Reserve 3'!$C610</f>
        <v>0</v>
      </c>
      <c r="L605">
        <f>'Reserve 3'!$D610</f>
        <v>0</v>
      </c>
      <c r="M605">
        <f>'Reserve 4'!$C610</f>
        <v>0</v>
      </c>
      <c r="N605">
        <f>'Reserve 4'!$D610</f>
        <v>0</v>
      </c>
      <c r="O605">
        <f>'Reserve 5'!$C610</f>
        <v>0</v>
      </c>
      <c r="P605">
        <f>'Reserve 5'!$D610</f>
        <v>0</v>
      </c>
      <c r="Q605">
        <f>'Reserve 6'!$C610</f>
        <v>0</v>
      </c>
      <c r="R605">
        <f>'Reserve 6'!$D610</f>
        <v>0</v>
      </c>
      <c r="S605">
        <f>'Reserve 7'!$C610</f>
        <v>0</v>
      </c>
      <c r="T605">
        <f>'Reserve 7'!$D610</f>
        <v>0</v>
      </c>
      <c r="U605" t="str">
        <f>IF(A605=0,"",IF(COUNTIF(A$2:A605,A605)&gt;1,"",ROW()+(COLUMN()-20)/10000))</f>
        <v/>
      </c>
      <c r="V605" t="str">
        <f>IF(B605=0,"",IF(COUNTIF(B$2:B605,B605)&gt;1,"",ROW()+(COLUMN()-20)/10000))</f>
        <v/>
      </c>
      <c r="W605" t="str">
        <f>IF(C605=0,"",IF(COUNTIF(C$2:C605,C605)&gt;1,"",ROW()+(COLUMN()-20)/10000))</f>
        <v/>
      </c>
      <c r="X605" t="str">
        <f>IF(D605=0,"",IF(COUNTIF(D$2:D605,D605)&gt;1,"",ROW()+(COLUMN()-20)/10000))</f>
        <v/>
      </c>
      <c r="Y605" t="str">
        <f>IF(E605=0,"",IF(COUNTIF(E$2:E605,E605)&gt;1,"",ROW()+(COLUMN()-20)/10000))</f>
        <v/>
      </c>
      <c r="Z605" t="str">
        <f>IF(F605=0,"",IF(COUNTIF(F$2:F605,F605)&gt;1,"",ROW()+(COLUMN()-20)/10000))</f>
        <v/>
      </c>
      <c r="AA605" t="str">
        <f>IF(G605=0,"",IF(COUNTIF(G$2:G605,G605)&gt;1,"",ROW()+(COLUMN()-20)/10000))</f>
        <v/>
      </c>
      <c r="AB605" t="str">
        <f>IF(H605=0,"",IF(COUNTIF(H$2:H605,H605)&gt;1,"",ROW()+(COLUMN()-20)/10000))</f>
        <v/>
      </c>
      <c r="AC605" t="str">
        <f>IF(I605=0,"",IF(COUNTIF(I$2:I605,I605)&gt;1,"",ROW()+(COLUMN()-20)/10000))</f>
        <v/>
      </c>
      <c r="AD605" t="str">
        <f>IF(J605=0,"",IF(COUNTIF(J$2:J605,J605)&gt;1,"",ROW()+(COLUMN()-20)/10000))</f>
        <v/>
      </c>
      <c r="AE605" t="str">
        <f>IF(K605=0,"",IF(COUNTIF(K$2:K605,K605)&gt;1,"",ROW()+(COLUMN()-20)/10000))</f>
        <v/>
      </c>
      <c r="AF605" t="str">
        <f>IF(L605=0,"",IF(COUNTIF(L$2:L605,L605)&gt;1,"",ROW()+(COLUMN()-20)/10000))</f>
        <v/>
      </c>
      <c r="AG605" t="str">
        <f>IF(M605=0,"",IF(COUNTIF(M$2:M605,M605)&gt;1,"",ROW()+(COLUMN()-20)/10000))</f>
        <v/>
      </c>
      <c r="AH605" t="str">
        <f>IF(N605=0,"",IF(COUNTIF(N$2:N605,N605)&gt;1,"",ROW()+(COLUMN()-20)/10000))</f>
        <v/>
      </c>
      <c r="AI605" t="str">
        <f>IF(O605=0,"",IF(COUNTIF(O$2:O605,O605)&gt;1,"",ROW()+(COLUMN()-20)/10000))</f>
        <v/>
      </c>
      <c r="AJ605" t="str">
        <f>IF(P605=0,"",IF(COUNTIF(P$2:P605,P605)&gt;1,"",ROW()+(COLUMN()-20)/10000))</f>
        <v/>
      </c>
      <c r="AK605" t="str">
        <f>IF(Q605=0,"",IF(COUNTIF(Q$2:Q605,Q605)&gt;1,"",ROW()+(COLUMN()-20)/10000))</f>
        <v/>
      </c>
      <c r="AL605" t="str">
        <f>IF(R605=0,"",IF(COUNTIF(R$2:R605,R605)&gt;1,"",ROW()+(COLUMN()-20)/10000))</f>
        <v/>
      </c>
      <c r="AM605" t="str">
        <f>IF(S605=0,"",IF(COUNTIF(S$2:S605,S605)&gt;1,"",ROW()+(COLUMN()-20)/10000))</f>
        <v/>
      </c>
      <c r="AN605" t="str">
        <f>IF(T605=0,"",IF(COUNTIF(T$2:T605,T605)&gt;1,"",ROW()+(COLUMN()-20)/10000))</f>
        <v/>
      </c>
      <c r="AO605" t="str">
        <f t="shared" si="148"/>
        <v/>
      </c>
      <c r="AP605" t="str">
        <f t="shared" ca="1" si="146"/>
        <v/>
      </c>
      <c r="AQ605" t="str">
        <f ca="1">IF(AP605="","",IF(COUNTIF($AP$2:AP605,AP605)&gt;1,"",IF(AP605="overdracht",1,ROW())))</f>
        <v/>
      </c>
      <c r="AT605" t="str">
        <f t="shared" ca="1" si="149"/>
        <v/>
      </c>
      <c r="AU605" t="str">
        <f t="shared" si="150"/>
        <v/>
      </c>
      <c r="AV605" t="str">
        <f t="shared" si="151"/>
        <v/>
      </c>
      <c r="AW605" s="104" t="str">
        <f>IF(A605=Detail!$E$3,ROW()+5+(COLUMN()-48)/1000,"")</f>
        <v/>
      </c>
      <c r="AX605" t="str">
        <f>IF(B605=Detail!$E$3,ROW()+5+(COLUMN()-48)/1000,"")</f>
        <v/>
      </c>
      <c r="AY605" t="str">
        <f>IF(C605=Detail!$E$3,ROW()+5+(COLUMN()-48)/1000,"")</f>
        <v/>
      </c>
      <c r="AZ605" t="str">
        <f>IF(D605=Detail!$E$3,ROW()+5+(COLUMN()-48)/1000,"")</f>
        <v/>
      </c>
      <c r="BA605" t="str">
        <f>IF(E605=Detail!$E$3,ROW()+5+(COLUMN()-48)/1000,"")</f>
        <v/>
      </c>
      <c r="BB605" t="str">
        <f>IF(F605=Detail!$E$3,ROW()+5+(COLUMN()-48)/1000,"")</f>
        <v/>
      </c>
      <c r="BC605" t="str">
        <f>IF(G605=Detail!$E$3,ROW()+5+(COLUMN()-48)/1000,"")</f>
        <v/>
      </c>
      <c r="BD605" t="str">
        <f>IF(H605=Detail!$E$3,ROW()+5+(COLUMN()-48)/1000,"")</f>
        <v/>
      </c>
      <c r="BE605" t="str">
        <f>IF(I605=Detail!$E$3,ROW()+5+(COLUMN()-48)/1000,"")</f>
        <v/>
      </c>
      <c r="BF605" t="str">
        <f>IF(J605=Detail!$E$3,ROW()+5+(COLUMN()-48)/1000,"")</f>
        <v/>
      </c>
      <c r="BG605" t="str">
        <f>IF(K605=Detail!$E$3,ROW()+5+(COLUMN()-48)/1000,"")</f>
        <v/>
      </c>
      <c r="BH605" t="str">
        <f>IF(L605=Detail!$E$3,ROW()+5+(COLUMN()-48)/1000,"")</f>
        <v/>
      </c>
      <c r="BI605" t="str">
        <f>IF(M605=Detail!$E$3,ROW()+5+(COLUMN()-48)/1000,"")</f>
        <v/>
      </c>
      <c r="BJ605" t="str">
        <f>IF(N605=Detail!$E$3,ROW()+5+(COLUMN()-48)/1000,"")</f>
        <v/>
      </c>
      <c r="BK605" t="str">
        <f>IF(O605=Detail!$E$3,ROW()+5+(COLUMN()-48)/1000,"")</f>
        <v/>
      </c>
      <c r="BL605" t="str">
        <f>IF(P605=Detail!$E$3,ROW()+5+(COLUMN()-48)/1000,"")</f>
        <v/>
      </c>
      <c r="BM605" t="str">
        <f>IF(Q605=Detail!$E$3,ROW()+5+(COLUMN()-48)/1000,"")</f>
        <v/>
      </c>
      <c r="BN605" t="str">
        <f>IF(R605=Detail!$E$3,ROW()+5+(COLUMN()-48)/1000,"")</f>
        <v/>
      </c>
      <c r="BO605" t="str">
        <f>IF(S605=Detail!$E$3,ROW()+5+(COLUMN()-48)/1000,"")</f>
        <v/>
      </c>
      <c r="BP605" t="str">
        <f>IF(T605=Detail!$E$3,ROW()+5+(COLUMN()-48)/1000,"")</f>
        <v/>
      </c>
      <c r="BQ605" t="str">
        <f t="shared" ca="1" si="147"/>
        <v/>
      </c>
      <c r="BR605" t="str">
        <f>IF(BS605="","","'"&amp;VLOOKUP(ROUND((BS605-ROUNDDOWN(BS605,0))*1000,0),$BT$2:$BU$21,2,FALSE)&amp;"'!A"&amp;ROUNDDOWN(Codedata!BS605,0))</f>
        <v/>
      </c>
      <c r="BS605" t="str">
        <f t="shared" si="152"/>
        <v/>
      </c>
      <c r="BV605" t="str">
        <f t="shared" ca="1" si="153"/>
        <v/>
      </c>
      <c r="BW605" t="str">
        <f t="shared" ca="1" si="154"/>
        <v/>
      </c>
      <c r="BX605" t="str">
        <f t="shared" ca="1" si="155"/>
        <v/>
      </c>
      <c r="BY605" t="str">
        <f t="shared" ca="1" si="156"/>
        <v/>
      </c>
      <c r="BZ605" t="str">
        <f t="shared" ca="1" si="157"/>
        <v/>
      </c>
      <c r="CA605" t="str">
        <f t="shared" ca="1" si="158"/>
        <v/>
      </c>
      <c r="CB605" t="str">
        <f t="shared" ca="1" si="159"/>
        <v/>
      </c>
      <c r="CC605" t="str">
        <f t="shared" ca="1" si="160"/>
        <v/>
      </c>
    </row>
    <row r="606" spans="1:81" x14ac:dyDescent="0.3">
      <c r="A606">
        <f>Cash!$C611</f>
        <v>0</v>
      </c>
      <c r="B606">
        <f>Cash!$D611</f>
        <v>0</v>
      </c>
      <c r="C606">
        <f>Zicht!$C611</f>
        <v>0</v>
      </c>
      <c r="D606">
        <f>Zicht!$D611</f>
        <v>0</v>
      </c>
      <c r="E606">
        <f>Spaar!$C611</f>
        <v>0</v>
      </c>
      <c r="F606">
        <f>Spaar!$D611</f>
        <v>0</v>
      </c>
      <c r="G606">
        <f>'Reserve 1'!$C611</f>
        <v>0</v>
      </c>
      <c r="H606">
        <f>'Reserve 1'!$D611</f>
        <v>0</v>
      </c>
      <c r="I606">
        <f>'Reserve 2'!$C611</f>
        <v>0</v>
      </c>
      <c r="J606">
        <f>'Reserve 2'!$D611</f>
        <v>0</v>
      </c>
      <c r="K606">
        <f>'Reserve 3'!$C611</f>
        <v>0</v>
      </c>
      <c r="L606">
        <f>'Reserve 3'!$D611</f>
        <v>0</v>
      </c>
      <c r="M606">
        <f>'Reserve 4'!$C611</f>
        <v>0</v>
      </c>
      <c r="N606">
        <f>'Reserve 4'!$D611</f>
        <v>0</v>
      </c>
      <c r="O606">
        <f>'Reserve 5'!$C611</f>
        <v>0</v>
      </c>
      <c r="P606">
        <f>'Reserve 5'!$D611</f>
        <v>0</v>
      </c>
      <c r="Q606">
        <f>'Reserve 6'!$C611</f>
        <v>0</v>
      </c>
      <c r="R606">
        <f>'Reserve 6'!$D611</f>
        <v>0</v>
      </c>
      <c r="S606">
        <f>'Reserve 7'!$C611</f>
        <v>0</v>
      </c>
      <c r="T606">
        <f>'Reserve 7'!$D611</f>
        <v>0</v>
      </c>
      <c r="U606" t="str">
        <f>IF(A606=0,"",IF(COUNTIF(A$2:A606,A606)&gt;1,"",ROW()+(COLUMN()-20)/10000))</f>
        <v/>
      </c>
      <c r="V606" t="str">
        <f>IF(B606=0,"",IF(COUNTIF(B$2:B606,B606)&gt;1,"",ROW()+(COLUMN()-20)/10000))</f>
        <v/>
      </c>
      <c r="W606" t="str">
        <f>IF(C606=0,"",IF(COUNTIF(C$2:C606,C606)&gt;1,"",ROW()+(COLUMN()-20)/10000))</f>
        <v/>
      </c>
      <c r="X606" t="str">
        <f>IF(D606=0,"",IF(COUNTIF(D$2:D606,D606)&gt;1,"",ROW()+(COLUMN()-20)/10000))</f>
        <v/>
      </c>
      <c r="Y606" t="str">
        <f>IF(E606=0,"",IF(COUNTIF(E$2:E606,E606)&gt;1,"",ROW()+(COLUMN()-20)/10000))</f>
        <v/>
      </c>
      <c r="Z606" t="str">
        <f>IF(F606=0,"",IF(COUNTIF(F$2:F606,F606)&gt;1,"",ROW()+(COLUMN()-20)/10000))</f>
        <v/>
      </c>
      <c r="AA606" t="str">
        <f>IF(G606=0,"",IF(COUNTIF(G$2:G606,G606)&gt;1,"",ROW()+(COLUMN()-20)/10000))</f>
        <v/>
      </c>
      <c r="AB606" t="str">
        <f>IF(H606=0,"",IF(COUNTIF(H$2:H606,H606)&gt;1,"",ROW()+(COLUMN()-20)/10000))</f>
        <v/>
      </c>
      <c r="AC606" t="str">
        <f>IF(I606=0,"",IF(COUNTIF(I$2:I606,I606)&gt;1,"",ROW()+(COLUMN()-20)/10000))</f>
        <v/>
      </c>
      <c r="AD606" t="str">
        <f>IF(J606=0,"",IF(COUNTIF(J$2:J606,J606)&gt;1,"",ROW()+(COLUMN()-20)/10000))</f>
        <v/>
      </c>
      <c r="AE606" t="str">
        <f>IF(K606=0,"",IF(COUNTIF(K$2:K606,K606)&gt;1,"",ROW()+(COLUMN()-20)/10000))</f>
        <v/>
      </c>
      <c r="AF606" t="str">
        <f>IF(L606=0,"",IF(COUNTIF(L$2:L606,L606)&gt;1,"",ROW()+(COLUMN()-20)/10000))</f>
        <v/>
      </c>
      <c r="AG606" t="str">
        <f>IF(M606=0,"",IF(COUNTIF(M$2:M606,M606)&gt;1,"",ROW()+(COLUMN()-20)/10000))</f>
        <v/>
      </c>
      <c r="AH606" t="str">
        <f>IF(N606=0,"",IF(COUNTIF(N$2:N606,N606)&gt;1,"",ROW()+(COLUMN()-20)/10000))</f>
        <v/>
      </c>
      <c r="AI606" t="str">
        <f>IF(O606=0,"",IF(COUNTIF(O$2:O606,O606)&gt;1,"",ROW()+(COLUMN()-20)/10000))</f>
        <v/>
      </c>
      <c r="AJ606" t="str">
        <f>IF(P606=0,"",IF(COUNTIF(P$2:P606,P606)&gt;1,"",ROW()+(COLUMN()-20)/10000))</f>
        <v/>
      </c>
      <c r="AK606" t="str">
        <f>IF(Q606=0,"",IF(COUNTIF(Q$2:Q606,Q606)&gt;1,"",ROW()+(COLUMN()-20)/10000))</f>
        <v/>
      </c>
      <c r="AL606" t="str">
        <f>IF(R606=0,"",IF(COUNTIF(R$2:R606,R606)&gt;1,"",ROW()+(COLUMN()-20)/10000))</f>
        <v/>
      </c>
      <c r="AM606" t="str">
        <f>IF(S606=0,"",IF(COUNTIF(S$2:S606,S606)&gt;1,"",ROW()+(COLUMN()-20)/10000))</f>
        <v/>
      </c>
      <c r="AN606" t="str">
        <f>IF(T606=0,"",IF(COUNTIF(T$2:T606,T606)&gt;1,"",ROW()+(COLUMN()-20)/10000))</f>
        <v/>
      </c>
      <c r="AO606" t="str">
        <f t="shared" si="148"/>
        <v/>
      </c>
      <c r="AP606" t="str">
        <f t="shared" ca="1" si="146"/>
        <v/>
      </c>
      <c r="AQ606" t="str">
        <f ca="1">IF(AP606="","",IF(COUNTIF($AP$2:AP606,AP606)&gt;1,"",IF(AP606="overdracht",1,ROW())))</f>
        <v/>
      </c>
      <c r="AT606" t="str">
        <f t="shared" ca="1" si="149"/>
        <v/>
      </c>
      <c r="AU606" t="str">
        <f t="shared" si="150"/>
        <v/>
      </c>
      <c r="AV606" t="str">
        <f t="shared" si="151"/>
        <v/>
      </c>
      <c r="AW606" s="104" t="str">
        <f>IF(A606=Detail!$E$3,ROW()+5+(COLUMN()-48)/1000,"")</f>
        <v/>
      </c>
      <c r="AX606" t="str">
        <f>IF(B606=Detail!$E$3,ROW()+5+(COLUMN()-48)/1000,"")</f>
        <v/>
      </c>
      <c r="AY606" t="str">
        <f>IF(C606=Detail!$E$3,ROW()+5+(COLUMN()-48)/1000,"")</f>
        <v/>
      </c>
      <c r="AZ606" t="str">
        <f>IF(D606=Detail!$E$3,ROW()+5+(COLUMN()-48)/1000,"")</f>
        <v/>
      </c>
      <c r="BA606" t="str">
        <f>IF(E606=Detail!$E$3,ROW()+5+(COLUMN()-48)/1000,"")</f>
        <v/>
      </c>
      <c r="BB606" t="str">
        <f>IF(F606=Detail!$E$3,ROW()+5+(COLUMN()-48)/1000,"")</f>
        <v/>
      </c>
      <c r="BC606" t="str">
        <f>IF(G606=Detail!$E$3,ROW()+5+(COLUMN()-48)/1000,"")</f>
        <v/>
      </c>
      <c r="BD606" t="str">
        <f>IF(H606=Detail!$E$3,ROW()+5+(COLUMN()-48)/1000,"")</f>
        <v/>
      </c>
      <c r="BE606" t="str">
        <f>IF(I606=Detail!$E$3,ROW()+5+(COLUMN()-48)/1000,"")</f>
        <v/>
      </c>
      <c r="BF606" t="str">
        <f>IF(J606=Detail!$E$3,ROW()+5+(COLUMN()-48)/1000,"")</f>
        <v/>
      </c>
      <c r="BG606" t="str">
        <f>IF(K606=Detail!$E$3,ROW()+5+(COLUMN()-48)/1000,"")</f>
        <v/>
      </c>
      <c r="BH606" t="str">
        <f>IF(L606=Detail!$E$3,ROW()+5+(COLUMN()-48)/1000,"")</f>
        <v/>
      </c>
      <c r="BI606" t="str">
        <f>IF(M606=Detail!$E$3,ROW()+5+(COLUMN()-48)/1000,"")</f>
        <v/>
      </c>
      <c r="BJ606" t="str">
        <f>IF(N606=Detail!$E$3,ROW()+5+(COLUMN()-48)/1000,"")</f>
        <v/>
      </c>
      <c r="BK606" t="str">
        <f>IF(O606=Detail!$E$3,ROW()+5+(COLUMN()-48)/1000,"")</f>
        <v/>
      </c>
      <c r="BL606" t="str">
        <f>IF(P606=Detail!$E$3,ROW()+5+(COLUMN()-48)/1000,"")</f>
        <v/>
      </c>
      <c r="BM606" t="str">
        <f>IF(Q606=Detail!$E$3,ROW()+5+(COLUMN()-48)/1000,"")</f>
        <v/>
      </c>
      <c r="BN606" t="str">
        <f>IF(R606=Detail!$E$3,ROW()+5+(COLUMN()-48)/1000,"")</f>
        <v/>
      </c>
      <c r="BO606" t="str">
        <f>IF(S606=Detail!$E$3,ROW()+5+(COLUMN()-48)/1000,"")</f>
        <v/>
      </c>
      <c r="BP606" t="str">
        <f>IF(T606=Detail!$E$3,ROW()+5+(COLUMN()-48)/1000,"")</f>
        <v/>
      </c>
      <c r="BQ606" t="str">
        <f t="shared" ca="1" si="147"/>
        <v/>
      </c>
      <c r="BR606" t="str">
        <f>IF(BS606="","","'"&amp;VLOOKUP(ROUND((BS606-ROUNDDOWN(BS606,0))*1000,0),$BT$2:$BU$21,2,FALSE)&amp;"'!A"&amp;ROUNDDOWN(Codedata!BS606,0))</f>
        <v/>
      </c>
      <c r="BS606" t="str">
        <f t="shared" si="152"/>
        <v/>
      </c>
      <c r="BV606" t="str">
        <f t="shared" ca="1" si="153"/>
        <v/>
      </c>
      <c r="BW606" t="str">
        <f t="shared" ca="1" si="154"/>
        <v/>
      </c>
      <c r="BX606" t="str">
        <f t="shared" ca="1" si="155"/>
        <v/>
      </c>
      <c r="BY606" t="str">
        <f t="shared" ca="1" si="156"/>
        <v/>
      </c>
      <c r="BZ606" t="str">
        <f t="shared" ca="1" si="157"/>
        <v/>
      </c>
      <c r="CA606" t="str">
        <f t="shared" ca="1" si="158"/>
        <v/>
      </c>
      <c r="CB606" t="str">
        <f t="shared" ca="1" si="159"/>
        <v/>
      </c>
      <c r="CC606" t="str">
        <f t="shared" ca="1" si="160"/>
        <v/>
      </c>
    </row>
    <row r="607" spans="1:81" x14ac:dyDescent="0.3">
      <c r="A607">
        <f>Cash!$C612</f>
        <v>0</v>
      </c>
      <c r="B607">
        <f>Cash!$D612</f>
        <v>0</v>
      </c>
      <c r="C607">
        <f>Zicht!$C612</f>
        <v>0</v>
      </c>
      <c r="D607">
        <f>Zicht!$D612</f>
        <v>0</v>
      </c>
      <c r="E607">
        <f>Spaar!$C612</f>
        <v>0</v>
      </c>
      <c r="F607">
        <f>Spaar!$D612</f>
        <v>0</v>
      </c>
      <c r="G607">
        <f>'Reserve 1'!$C612</f>
        <v>0</v>
      </c>
      <c r="H607">
        <f>'Reserve 1'!$D612</f>
        <v>0</v>
      </c>
      <c r="I607">
        <f>'Reserve 2'!$C612</f>
        <v>0</v>
      </c>
      <c r="J607">
        <f>'Reserve 2'!$D612</f>
        <v>0</v>
      </c>
      <c r="K607">
        <f>'Reserve 3'!$C612</f>
        <v>0</v>
      </c>
      <c r="L607">
        <f>'Reserve 3'!$D612</f>
        <v>0</v>
      </c>
      <c r="M607">
        <f>'Reserve 4'!$C612</f>
        <v>0</v>
      </c>
      <c r="N607">
        <f>'Reserve 4'!$D612</f>
        <v>0</v>
      </c>
      <c r="O607">
        <f>'Reserve 5'!$C612</f>
        <v>0</v>
      </c>
      <c r="P607">
        <f>'Reserve 5'!$D612</f>
        <v>0</v>
      </c>
      <c r="Q607">
        <f>'Reserve 6'!$C612</f>
        <v>0</v>
      </c>
      <c r="R607">
        <f>'Reserve 6'!$D612</f>
        <v>0</v>
      </c>
      <c r="S607">
        <f>'Reserve 7'!$C612</f>
        <v>0</v>
      </c>
      <c r="T607">
        <f>'Reserve 7'!$D612</f>
        <v>0</v>
      </c>
      <c r="U607" t="str">
        <f>IF(A607=0,"",IF(COUNTIF(A$2:A607,A607)&gt;1,"",ROW()+(COLUMN()-20)/10000))</f>
        <v/>
      </c>
      <c r="V607" t="str">
        <f>IF(B607=0,"",IF(COUNTIF(B$2:B607,B607)&gt;1,"",ROW()+(COLUMN()-20)/10000))</f>
        <v/>
      </c>
      <c r="W607" t="str">
        <f>IF(C607=0,"",IF(COUNTIF(C$2:C607,C607)&gt;1,"",ROW()+(COLUMN()-20)/10000))</f>
        <v/>
      </c>
      <c r="X607" t="str">
        <f>IF(D607=0,"",IF(COUNTIF(D$2:D607,D607)&gt;1,"",ROW()+(COLUMN()-20)/10000))</f>
        <v/>
      </c>
      <c r="Y607" t="str">
        <f>IF(E607=0,"",IF(COUNTIF(E$2:E607,E607)&gt;1,"",ROW()+(COLUMN()-20)/10000))</f>
        <v/>
      </c>
      <c r="Z607" t="str">
        <f>IF(F607=0,"",IF(COUNTIF(F$2:F607,F607)&gt;1,"",ROW()+(COLUMN()-20)/10000))</f>
        <v/>
      </c>
      <c r="AA607" t="str">
        <f>IF(G607=0,"",IF(COUNTIF(G$2:G607,G607)&gt;1,"",ROW()+(COLUMN()-20)/10000))</f>
        <v/>
      </c>
      <c r="AB607" t="str">
        <f>IF(H607=0,"",IF(COUNTIF(H$2:H607,H607)&gt;1,"",ROW()+(COLUMN()-20)/10000))</f>
        <v/>
      </c>
      <c r="AC607" t="str">
        <f>IF(I607=0,"",IF(COUNTIF(I$2:I607,I607)&gt;1,"",ROW()+(COLUMN()-20)/10000))</f>
        <v/>
      </c>
      <c r="AD607" t="str">
        <f>IF(J607=0,"",IF(COUNTIF(J$2:J607,J607)&gt;1,"",ROW()+(COLUMN()-20)/10000))</f>
        <v/>
      </c>
      <c r="AE607" t="str">
        <f>IF(K607=0,"",IF(COUNTIF(K$2:K607,K607)&gt;1,"",ROW()+(COLUMN()-20)/10000))</f>
        <v/>
      </c>
      <c r="AF607" t="str">
        <f>IF(L607=0,"",IF(COUNTIF(L$2:L607,L607)&gt;1,"",ROW()+(COLUMN()-20)/10000))</f>
        <v/>
      </c>
      <c r="AG607" t="str">
        <f>IF(M607=0,"",IF(COUNTIF(M$2:M607,M607)&gt;1,"",ROW()+(COLUMN()-20)/10000))</f>
        <v/>
      </c>
      <c r="AH607" t="str">
        <f>IF(N607=0,"",IF(COUNTIF(N$2:N607,N607)&gt;1,"",ROW()+(COLUMN()-20)/10000))</f>
        <v/>
      </c>
      <c r="AI607" t="str">
        <f>IF(O607=0,"",IF(COUNTIF(O$2:O607,O607)&gt;1,"",ROW()+(COLUMN()-20)/10000))</f>
        <v/>
      </c>
      <c r="AJ607" t="str">
        <f>IF(P607=0,"",IF(COUNTIF(P$2:P607,P607)&gt;1,"",ROW()+(COLUMN()-20)/10000))</f>
        <v/>
      </c>
      <c r="AK607" t="str">
        <f>IF(Q607=0,"",IF(COUNTIF(Q$2:Q607,Q607)&gt;1,"",ROW()+(COLUMN()-20)/10000))</f>
        <v/>
      </c>
      <c r="AL607" t="str">
        <f>IF(R607=0,"",IF(COUNTIF(R$2:R607,R607)&gt;1,"",ROW()+(COLUMN()-20)/10000))</f>
        <v/>
      </c>
      <c r="AM607" t="str">
        <f>IF(S607=0,"",IF(COUNTIF(S$2:S607,S607)&gt;1,"",ROW()+(COLUMN()-20)/10000))</f>
        <v/>
      </c>
      <c r="AN607" t="str">
        <f>IF(T607=0,"",IF(COUNTIF(T$2:T607,T607)&gt;1,"",ROW()+(COLUMN()-20)/10000))</f>
        <v/>
      </c>
      <c r="AO607" t="str">
        <f t="shared" si="148"/>
        <v/>
      </c>
      <c r="AP607" t="str">
        <f t="shared" ca="1" si="146"/>
        <v/>
      </c>
      <c r="AQ607" t="str">
        <f ca="1">IF(AP607="","",IF(COUNTIF($AP$2:AP607,AP607)&gt;1,"",IF(AP607="overdracht",1,ROW())))</f>
        <v/>
      </c>
      <c r="AT607" t="str">
        <f t="shared" ca="1" si="149"/>
        <v/>
      </c>
      <c r="AU607" t="str">
        <f t="shared" si="150"/>
        <v/>
      </c>
      <c r="AV607" t="str">
        <f t="shared" si="151"/>
        <v/>
      </c>
      <c r="AW607" s="104" t="str">
        <f>IF(A607=Detail!$E$3,ROW()+5+(COLUMN()-48)/1000,"")</f>
        <v/>
      </c>
      <c r="AX607" t="str">
        <f>IF(B607=Detail!$E$3,ROW()+5+(COLUMN()-48)/1000,"")</f>
        <v/>
      </c>
      <c r="AY607" t="str">
        <f>IF(C607=Detail!$E$3,ROW()+5+(COLUMN()-48)/1000,"")</f>
        <v/>
      </c>
      <c r="AZ607" t="str">
        <f>IF(D607=Detail!$E$3,ROW()+5+(COLUMN()-48)/1000,"")</f>
        <v/>
      </c>
      <c r="BA607" t="str">
        <f>IF(E607=Detail!$E$3,ROW()+5+(COLUMN()-48)/1000,"")</f>
        <v/>
      </c>
      <c r="BB607" t="str">
        <f>IF(F607=Detail!$E$3,ROW()+5+(COLUMN()-48)/1000,"")</f>
        <v/>
      </c>
      <c r="BC607" t="str">
        <f>IF(G607=Detail!$E$3,ROW()+5+(COLUMN()-48)/1000,"")</f>
        <v/>
      </c>
      <c r="BD607" t="str">
        <f>IF(H607=Detail!$E$3,ROW()+5+(COLUMN()-48)/1000,"")</f>
        <v/>
      </c>
      <c r="BE607" t="str">
        <f>IF(I607=Detail!$E$3,ROW()+5+(COLUMN()-48)/1000,"")</f>
        <v/>
      </c>
      <c r="BF607" t="str">
        <f>IF(J607=Detail!$E$3,ROW()+5+(COLUMN()-48)/1000,"")</f>
        <v/>
      </c>
      <c r="BG607" t="str">
        <f>IF(K607=Detail!$E$3,ROW()+5+(COLUMN()-48)/1000,"")</f>
        <v/>
      </c>
      <c r="BH607" t="str">
        <f>IF(L607=Detail!$E$3,ROW()+5+(COLUMN()-48)/1000,"")</f>
        <v/>
      </c>
      <c r="BI607" t="str">
        <f>IF(M607=Detail!$E$3,ROW()+5+(COLUMN()-48)/1000,"")</f>
        <v/>
      </c>
      <c r="BJ607" t="str">
        <f>IF(N607=Detail!$E$3,ROW()+5+(COLUMN()-48)/1000,"")</f>
        <v/>
      </c>
      <c r="BK607" t="str">
        <f>IF(O607=Detail!$E$3,ROW()+5+(COLUMN()-48)/1000,"")</f>
        <v/>
      </c>
      <c r="BL607" t="str">
        <f>IF(P607=Detail!$E$3,ROW()+5+(COLUMN()-48)/1000,"")</f>
        <v/>
      </c>
      <c r="BM607" t="str">
        <f>IF(Q607=Detail!$E$3,ROW()+5+(COLUMN()-48)/1000,"")</f>
        <v/>
      </c>
      <c r="BN607" t="str">
        <f>IF(R607=Detail!$E$3,ROW()+5+(COLUMN()-48)/1000,"")</f>
        <v/>
      </c>
      <c r="BO607" t="str">
        <f>IF(S607=Detail!$E$3,ROW()+5+(COLUMN()-48)/1000,"")</f>
        <v/>
      </c>
      <c r="BP607" t="str">
        <f>IF(T607=Detail!$E$3,ROW()+5+(COLUMN()-48)/1000,"")</f>
        <v/>
      </c>
      <c r="BQ607" t="str">
        <f t="shared" ca="1" si="147"/>
        <v/>
      </c>
      <c r="BR607" t="str">
        <f>IF(BS607="","","'"&amp;VLOOKUP(ROUND((BS607-ROUNDDOWN(BS607,0))*1000,0),$BT$2:$BU$21,2,FALSE)&amp;"'!A"&amp;ROUNDDOWN(Codedata!BS607,0))</f>
        <v/>
      </c>
      <c r="BS607" t="str">
        <f t="shared" si="152"/>
        <v/>
      </c>
      <c r="BV607" t="str">
        <f t="shared" ca="1" si="153"/>
        <v/>
      </c>
      <c r="BW607" t="str">
        <f t="shared" ca="1" si="154"/>
        <v/>
      </c>
      <c r="BX607" t="str">
        <f t="shared" ca="1" si="155"/>
        <v/>
      </c>
      <c r="BY607" t="str">
        <f t="shared" ca="1" si="156"/>
        <v/>
      </c>
      <c r="BZ607" t="str">
        <f t="shared" ca="1" si="157"/>
        <v/>
      </c>
      <c r="CA607" t="str">
        <f t="shared" ca="1" si="158"/>
        <v/>
      </c>
      <c r="CB607" t="str">
        <f t="shared" ca="1" si="159"/>
        <v/>
      </c>
      <c r="CC607" t="str">
        <f t="shared" ca="1" si="160"/>
        <v/>
      </c>
    </row>
    <row r="608" spans="1:81" x14ac:dyDescent="0.3">
      <c r="A608">
        <f>Cash!$C613</f>
        <v>0</v>
      </c>
      <c r="B608">
        <f>Cash!$D613</f>
        <v>0</v>
      </c>
      <c r="C608">
        <f>Zicht!$C613</f>
        <v>0</v>
      </c>
      <c r="D608">
        <f>Zicht!$D613</f>
        <v>0</v>
      </c>
      <c r="E608">
        <f>Spaar!$C613</f>
        <v>0</v>
      </c>
      <c r="F608">
        <f>Spaar!$D613</f>
        <v>0</v>
      </c>
      <c r="G608">
        <f>'Reserve 1'!$C613</f>
        <v>0</v>
      </c>
      <c r="H608">
        <f>'Reserve 1'!$D613</f>
        <v>0</v>
      </c>
      <c r="I608">
        <f>'Reserve 2'!$C613</f>
        <v>0</v>
      </c>
      <c r="J608">
        <f>'Reserve 2'!$D613</f>
        <v>0</v>
      </c>
      <c r="K608">
        <f>'Reserve 3'!$C613</f>
        <v>0</v>
      </c>
      <c r="L608">
        <f>'Reserve 3'!$D613</f>
        <v>0</v>
      </c>
      <c r="M608">
        <f>'Reserve 4'!$C613</f>
        <v>0</v>
      </c>
      <c r="N608">
        <f>'Reserve 4'!$D613</f>
        <v>0</v>
      </c>
      <c r="O608">
        <f>'Reserve 5'!$C613</f>
        <v>0</v>
      </c>
      <c r="P608">
        <f>'Reserve 5'!$D613</f>
        <v>0</v>
      </c>
      <c r="Q608">
        <f>'Reserve 6'!$C613</f>
        <v>0</v>
      </c>
      <c r="R608">
        <f>'Reserve 6'!$D613</f>
        <v>0</v>
      </c>
      <c r="S608">
        <f>'Reserve 7'!$C613</f>
        <v>0</v>
      </c>
      <c r="T608">
        <f>'Reserve 7'!$D613</f>
        <v>0</v>
      </c>
      <c r="U608" t="str">
        <f>IF(A608=0,"",IF(COUNTIF(A$2:A608,A608)&gt;1,"",ROW()+(COLUMN()-20)/10000))</f>
        <v/>
      </c>
      <c r="V608" t="str">
        <f>IF(B608=0,"",IF(COUNTIF(B$2:B608,B608)&gt;1,"",ROW()+(COLUMN()-20)/10000))</f>
        <v/>
      </c>
      <c r="W608" t="str">
        <f>IF(C608=0,"",IF(COUNTIF(C$2:C608,C608)&gt;1,"",ROW()+(COLUMN()-20)/10000))</f>
        <v/>
      </c>
      <c r="X608" t="str">
        <f>IF(D608=0,"",IF(COUNTIF(D$2:D608,D608)&gt;1,"",ROW()+(COLUMN()-20)/10000))</f>
        <v/>
      </c>
      <c r="Y608" t="str">
        <f>IF(E608=0,"",IF(COUNTIF(E$2:E608,E608)&gt;1,"",ROW()+(COLUMN()-20)/10000))</f>
        <v/>
      </c>
      <c r="Z608" t="str">
        <f>IF(F608=0,"",IF(COUNTIF(F$2:F608,F608)&gt;1,"",ROW()+(COLUMN()-20)/10000))</f>
        <v/>
      </c>
      <c r="AA608" t="str">
        <f>IF(G608=0,"",IF(COUNTIF(G$2:G608,G608)&gt;1,"",ROW()+(COLUMN()-20)/10000))</f>
        <v/>
      </c>
      <c r="AB608" t="str">
        <f>IF(H608=0,"",IF(COUNTIF(H$2:H608,H608)&gt;1,"",ROW()+(COLUMN()-20)/10000))</f>
        <v/>
      </c>
      <c r="AC608" t="str">
        <f>IF(I608=0,"",IF(COUNTIF(I$2:I608,I608)&gt;1,"",ROW()+(COLUMN()-20)/10000))</f>
        <v/>
      </c>
      <c r="AD608" t="str">
        <f>IF(J608=0,"",IF(COUNTIF(J$2:J608,J608)&gt;1,"",ROW()+(COLUMN()-20)/10000))</f>
        <v/>
      </c>
      <c r="AE608" t="str">
        <f>IF(K608=0,"",IF(COUNTIF(K$2:K608,K608)&gt;1,"",ROW()+(COLUMN()-20)/10000))</f>
        <v/>
      </c>
      <c r="AF608" t="str">
        <f>IF(L608=0,"",IF(COUNTIF(L$2:L608,L608)&gt;1,"",ROW()+(COLUMN()-20)/10000))</f>
        <v/>
      </c>
      <c r="AG608" t="str">
        <f>IF(M608=0,"",IF(COUNTIF(M$2:M608,M608)&gt;1,"",ROW()+(COLUMN()-20)/10000))</f>
        <v/>
      </c>
      <c r="AH608" t="str">
        <f>IF(N608=0,"",IF(COUNTIF(N$2:N608,N608)&gt;1,"",ROW()+(COLUMN()-20)/10000))</f>
        <v/>
      </c>
      <c r="AI608" t="str">
        <f>IF(O608=0,"",IF(COUNTIF(O$2:O608,O608)&gt;1,"",ROW()+(COLUMN()-20)/10000))</f>
        <v/>
      </c>
      <c r="AJ608" t="str">
        <f>IF(P608=0,"",IF(COUNTIF(P$2:P608,P608)&gt;1,"",ROW()+(COLUMN()-20)/10000))</f>
        <v/>
      </c>
      <c r="AK608" t="str">
        <f>IF(Q608=0,"",IF(COUNTIF(Q$2:Q608,Q608)&gt;1,"",ROW()+(COLUMN()-20)/10000))</f>
        <v/>
      </c>
      <c r="AL608" t="str">
        <f>IF(R608=0,"",IF(COUNTIF(R$2:R608,R608)&gt;1,"",ROW()+(COLUMN()-20)/10000))</f>
        <v/>
      </c>
      <c r="AM608" t="str">
        <f>IF(S608=0,"",IF(COUNTIF(S$2:S608,S608)&gt;1,"",ROW()+(COLUMN()-20)/10000))</f>
        <v/>
      </c>
      <c r="AN608" t="str">
        <f>IF(T608=0,"",IF(COUNTIF(T$2:T608,T608)&gt;1,"",ROW()+(COLUMN()-20)/10000))</f>
        <v/>
      </c>
      <c r="AO608" t="str">
        <f t="shared" si="148"/>
        <v/>
      </c>
      <c r="AP608" t="str">
        <f t="shared" ca="1" si="146"/>
        <v/>
      </c>
      <c r="AQ608" t="str">
        <f ca="1">IF(AP608="","",IF(COUNTIF($AP$2:AP608,AP608)&gt;1,"",IF(AP608="overdracht",1,ROW())))</f>
        <v/>
      </c>
      <c r="AT608" t="str">
        <f t="shared" ca="1" si="149"/>
        <v/>
      </c>
      <c r="AU608" t="str">
        <f t="shared" si="150"/>
        <v/>
      </c>
      <c r="AV608" t="str">
        <f t="shared" si="151"/>
        <v/>
      </c>
      <c r="AW608" s="104" t="str">
        <f>IF(A608=Detail!$E$3,ROW()+5+(COLUMN()-48)/1000,"")</f>
        <v/>
      </c>
      <c r="AX608" t="str">
        <f>IF(B608=Detail!$E$3,ROW()+5+(COLUMN()-48)/1000,"")</f>
        <v/>
      </c>
      <c r="AY608" t="str">
        <f>IF(C608=Detail!$E$3,ROW()+5+(COLUMN()-48)/1000,"")</f>
        <v/>
      </c>
      <c r="AZ608" t="str">
        <f>IF(D608=Detail!$E$3,ROW()+5+(COLUMN()-48)/1000,"")</f>
        <v/>
      </c>
      <c r="BA608" t="str">
        <f>IF(E608=Detail!$E$3,ROW()+5+(COLUMN()-48)/1000,"")</f>
        <v/>
      </c>
      <c r="BB608" t="str">
        <f>IF(F608=Detail!$E$3,ROW()+5+(COLUMN()-48)/1000,"")</f>
        <v/>
      </c>
      <c r="BC608" t="str">
        <f>IF(G608=Detail!$E$3,ROW()+5+(COLUMN()-48)/1000,"")</f>
        <v/>
      </c>
      <c r="BD608" t="str">
        <f>IF(H608=Detail!$E$3,ROW()+5+(COLUMN()-48)/1000,"")</f>
        <v/>
      </c>
      <c r="BE608" t="str">
        <f>IF(I608=Detail!$E$3,ROW()+5+(COLUMN()-48)/1000,"")</f>
        <v/>
      </c>
      <c r="BF608" t="str">
        <f>IF(J608=Detail!$E$3,ROW()+5+(COLUMN()-48)/1000,"")</f>
        <v/>
      </c>
      <c r="BG608" t="str">
        <f>IF(K608=Detail!$E$3,ROW()+5+(COLUMN()-48)/1000,"")</f>
        <v/>
      </c>
      <c r="BH608" t="str">
        <f>IF(L608=Detail!$E$3,ROW()+5+(COLUMN()-48)/1000,"")</f>
        <v/>
      </c>
      <c r="BI608" t="str">
        <f>IF(M608=Detail!$E$3,ROW()+5+(COLUMN()-48)/1000,"")</f>
        <v/>
      </c>
      <c r="BJ608" t="str">
        <f>IF(N608=Detail!$E$3,ROW()+5+(COLUMN()-48)/1000,"")</f>
        <v/>
      </c>
      <c r="BK608" t="str">
        <f>IF(O608=Detail!$E$3,ROW()+5+(COLUMN()-48)/1000,"")</f>
        <v/>
      </c>
      <c r="BL608" t="str">
        <f>IF(P608=Detail!$E$3,ROW()+5+(COLUMN()-48)/1000,"")</f>
        <v/>
      </c>
      <c r="BM608" t="str">
        <f>IF(Q608=Detail!$E$3,ROW()+5+(COLUMN()-48)/1000,"")</f>
        <v/>
      </c>
      <c r="BN608" t="str">
        <f>IF(R608=Detail!$E$3,ROW()+5+(COLUMN()-48)/1000,"")</f>
        <v/>
      </c>
      <c r="BO608" t="str">
        <f>IF(S608=Detail!$E$3,ROW()+5+(COLUMN()-48)/1000,"")</f>
        <v/>
      </c>
      <c r="BP608" t="str">
        <f>IF(T608=Detail!$E$3,ROW()+5+(COLUMN()-48)/1000,"")</f>
        <v/>
      </c>
      <c r="BQ608" t="str">
        <f t="shared" ca="1" si="147"/>
        <v/>
      </c>
      <c r="BR608" t="str">
        <f>IF(BS608="","","'"&amp;VLOOKUP(ROUND((BS608-ROUNDDOWN(BS608,0))*1000,0),$BT$2:$BU$21,2,FALSE)&amp;"'!A"&amp;ROUNDDOWN(Codedata!BS608,0))</f>
        <v/>
      </c>
      <c r="BS608" t="str">
        <f t="shared" si="152"/>
        <v/>
      </c>
      <c r="BV608" t="str">
        <f t="shared" ca="1" si="153"/>
        <v/>
      </c>
      <c r="BW608" t="str">
        <f t="shared" ca="1" si="154"/>
        <v/>
      </c>
      <c r="BX608" t="str">
        <f t="shared" ca="1" si="155"/>
        <v/>
      </c>
      <c r="BY608" t="str">
        <f t="shared" ca="1" si="156"/>
        <v/>
      </c>
      <c r="BZ608" t="str">
        <f t="shared" ca="1" si="157"/>
        <v/>
      </c>
      <c r="CA608" t="str">
        <f t="shared" ca="1" si="158"/>
        <v/>
      </c>
      <c r="CB608" t="str">
        <f t="shared" ca="1" si="159"/>
        <v/>
      </c>
      <c r="CC608" t="str">
        <f t="shared" ca="1" si="160"/>
        <v/>
      </c>
    </row>
    <row r="609" spans="1:81" x14ac:dyDescent="0.3">
      <c r="A609">
        <f>Cash!$C614</f>
        <v>0</v>
      </c>
      <c r="B609">
        <f>Cash!$D614</f>
        <v>0</v>
      </c>
      <c r="C609">
        <f>Zicht!$C614</f>
        <v>0</v>
      </c>
      <c r="D609">
        <f>Zicht!$D614</f>
        <v>0</v>
      </c>
      <c r="E609">
        <f>Spaar!$C614</f>
        <v>0</v>
      </c>
      <c r="F609">
        <f>Spaar!$D614</f>
        <v>0</v>
      </c>
      <c r="G609">
        <f>'Reserve 1'!$C614</f>
        <v>0</v>
      </c>
      <c r="H609">
        <f>'Reserve 1'!$D614</f>
        <v>0</v>
      </c>
      <c r="I609">
        <f>'Reserve 2'!$C614</f>
        <v>0</v>
      </c>
      <c r="J609">
        <f>'Reserve 2'!$D614</f>
        <v>0</v>
      </c>
      <c r="K609">
        <f>'Reserve 3'!$C614</f>
        <v>0</v>
      </c>
      <c r="L609">
        <f>'Reserve 3'!$D614</f>
        <v>0</v>
      </c>
      <c r="M609">
        <f>'Reserve 4'!$C614</f>
        <v>0</v>
      </c>
      <c r="N609">
        <f>'Reserve 4'!$D614</f>
        <v>0</v>
      </c>
      <c r="O609">
        <f>'Reserve 5'!$C614</f>
        <v>0</v>
      </c>
      <c r="P609">
        <f>'Reserve 5'!$D614</f>
        <v>0</v>
      </c>
      <c r="Q609">
        <f>'Reserve 6'!$C614</f>
        <v>0</v>
      </c>
      <c r="R609">
        <f>'Reserve 6'!$D614</f>
        <v>0</v>
      </c>
      <c r="S609">
        <f>'Reserve 7'!$C614</f>
        <v>0</v>
      </c>
      <c r="T609">
        <f>'Reserve 7'!$D614</f>
        <v>0</v>
      </c>
      <c r="U609" t="str">
        <f>IF(A609=0,"",IF(COUNTIF(A$2:A609,A609)&gt;1,"",ROW()+(COLUMN()-20)/10000))</f>
        <v/>
      </c>
      <c r="V609" t="str">
        <f>IF(B609=0,"",IF(COUNTIF(B$2:B609,B609)&gt;1,"",ROW()+(COLUMN()-20)/10000))</f>
        <v/>
      </c>
      <c r="W609" t="str">
        <f>IF(C609=0,"",IF(COUNTIF(C$2:C609,C609)&gt;1,"",ROW()+(COLUMN()-20)/10000))</f>
        <v/>
      </c>
      <c r="X609" t="str">
        <f>IF(D609=0,"",IF(COUNTIF(D$2:D609,D609)&gt;1,"",ROW()+(COLUMN()-20)/10000))</f>
        <v/>
      </c>
      <c r="Y609" t="str">
        <f>IF(E609=0,"",IF(COUNTIF(E$2:E609,E609)&gt;1,"",ROW()+(COLUMN()-20)/10000))</f>
        <v/>
      </c>
      <c r="Z609" t="str">
        <f>IF(F609=0,"",IF(COUNTIF(F$2:F609,F609)&gt;1,"",ROW()+(COLUMN()-20)/10000))</f>
        <v/>
      </c>
      <c r="AA609" t="str">
        <f>IF(G609=0,"",IF(COUNTIF(G$2:G609,G609)&gt;1,"",ROW()+(COLUMN()-20)/10000))</f>
        <v/>
      </c>
      <c r="AB609" t="str">
        <f>IF(H609=0,"",IF(COUNTIF(H$2:H609,H609)&gt;1,"",ROW()+(COLUMN()-20)/10000))</f>
        <v/>
      </c>
      <c r="AC609" t="str">
        <f>IF(I609=0,"",IF(COUNTIF(I$2:I609,I609)&gt;1,"",ROW()+(COLUMN()-20)/10000))</f>
        <v/>
      </c>
      <c r="AD609" t="str">
        <f>IF(J609=0,"",IF(COUNTIF(J$2:J609,J609)&gt;1,"",ROW()+(COLUMN()-20)/10000))</f>
        <v/>
      </c>
      <c r="AE609" t="str">
        <f>IF(K609=0,"",IF(COUNTIF(K$2:K609,K609)&gt;1,"",ROW()+(COLUMN()-20)/10000))</f>
        <v/>
      </c>
      <c r="AF609" t="str">
        <f>IF(L609=0,"",IF(COUNTIF(L$2:L609,L609)&gt;1,"",ROW()+(COLUMN()-20)/10000))</f>
        <v/>
      </c>
      <c r="AG609" t="str">
        <f>IF(M609=0,"",IF(COUNTIF(M$2:M609,M609)&gt;1,"",ROW()+(COLUMN()-20)/10000))</f>
        <v/>
      </c>
      <c r="AH609" t="str">
        <f>IF(N609=0,"",IF(COUNTIF(N$2:N609,N609)&gt;1,"",ROW()+(COLUMN()-20)/10000))</f>
        <v/>
      </c>
      <c r="AI609" t="str">
        <f>IF(O609=0,"",IF(COUNTIF(O$2:O609,O609)&gt;1,"",ROW()+(COLUMN()-20)/10000))</f>
        <v/>
      </c>
      <c r="AJ609" t="str">
        <f>IF(P609=0,"",IF(COUNTIF(P$2:P609,P609)&gt;1,"",ROW()+(COLUMN()-20)/10000))</f>
        <v/>
      </c>
      <c r="AK609" t="str">
        <f>IF(Q609=0,"",IF(COUNTIF(Q$2:Q609,Q609)&gt;1,"",ROW()+(COLUMN()-20)/10000))</f>
        <v/>
      </c>
      <c r="AL609" t="str">
        <f>IF(R609=0,"",IF(COUNTIF(R$2:R609,R609)&gt;1,"",ROW()+(COLUMN()-20)/10000))</f>
        <v/>
      </c>
      <c r="AM609" t="str">
        <f>IF(S609=0,"",IF(COUNTIF(S$2:S609,S609)&gt;1,"",ROW()+(COLUMN()-20)/10000))</f>
        <v/>
      </c>
      <c r="AN609" t="str">
        <f>IF(T609=0,"",IF(COUNTIF(T$2:T609,T609)&gt;1,"",ROW()+(COLUMN()-20)/10000))</f>
        <v/>
      </c>
      <c r="AO609" t="str">
        <f t="shared" si="148"/>
        <v/>
      </c>
      <c r="AP609" t="str">
        <f t="shared" ca="1" si="146"/>
        <v/>
      </c>
      <c r="AQ609" t="str">
        <f ca="1">IF(AP609="","",IF(COUNTIF($AP$2:AP609,AP609)&gt;1,"",IF(AP609="overdracht",1,ROW())))</f>
        <v/>
      </c>
      <c r="AT609" t="str">
        <f t="shared" ca="1" si="149"/>
        <v/>
      </c>
      <c r="AU609" t="str">
        <f t="shared" si="150"/>
        <v/>
      </c>
      <c r="AV609" t="str">
        <f t="shared" si="151"/>
        <v/>
      </c>
      <c r="AW609" s="104" t="str">
        <f>IF(A609=Detail!$E$3,ROW()+5+(COLUMN()-48)/1000,"")</f>
        <v/>
      </c>
      <c r="AX609" t="str">
        <f>IF(B609=Detail!$E$3,ROW()+5+(COLUMN()-48)/1000,"")</f>
        <v/>
      </c>
      <c r="AY609" t="str">
        <f>IF(C609=Detail!$E$3,ROW()+5+(COLUMN()-48)/1000,"")</f>
        <v/>
      </c>
      <c r="AZ609" t="str">
        <f>IF(D609=Detail!$E$3,ROW()+5+(COLUMN()-48)/1000,"")</f>
        <v/>
      </c>
      <c r="BA609" t="str">
        <f>IF(E609=Detail!$E$3,ROW()+5+(COLUMN()-48)/1000,"")</f>
        <v/>
      </c>
      <c r="BB609" t="str">
        <f>IF(F609=Detail!$E$3,ROW()+5+(COLUMN()-48)/1000,"")</f>
        <v/>
      </c>
      <c r="BC609" t="str">
        <f>IF(G609=Detail!$E$3,ROW()+5+(COLUMN()-48)/1000,"")</f>
        <v/>
      </c>
      <c r="BD609" t="str">
        <f>IF(H609=Detail!$E$3,ROW()+5+(COLUMN()-48)/1000,"")</f>
        <v/>
      </c>
      <c r="BE609" t="str">
        <f>IF(I609=Detail!$E$3,ROW()+5+(COLUMN()-48)/1000,"")</f>
        <v/>
      </c>
      <c r="BF609" t="str">
        <f>IF(J609=Detail!$E$3,ROW()+5+(COLUMN()-48)/1000,"")</f>
        <v/>
      </c>
      <c r="BG609" t="str">
        <f>IF(K609=Detail!$E$3,ROW()+5+(COLUMN()-48)/1000,"")</f>
        <v/>
      </c>
      <c r="BH609" t="str">
        <f>IF(L609=Detail!$E$3,ROW()+5+(COLUMN()-48)/1000,"")</f>
        <v/>
      </c>
      <c r="BI609" t="str">
        <f>IF(M609=Detail!$E$3,ROW()+5+(COLUMN()-48)/1000,"")</f>
        <v/>
      </c>
      <c r="BJ609" t="str">
        <f>IF(N609=Detail!$E$3,ROW()+5+(COLUMN()-48)/1000,"")</f>
        <v/>
      </c>
      <c r="BK609" t="str">
        <f>IF(O609=Detail!$E$3,ROW()+5+(COLUMN()-48)/1000,"")</f>
        <v/>
      </c>
      <c r="BL609" t="str">
        <f>IF(P609=Detail!$E$3,ROW()+5+(COLUMN()-48)/1000,"")</f>
        <v/>
      </c>
      <c r="BM609" t="str">
        <f>IF(Q609=Detail!$E$3,ROW()+5+(COLUMN()-48)/1000,"")</f>
        <v/>
      </c>
      <c r="BN609" t="str">
        <f>IF(R609=Detail!$E$3,ROW()+5+(COLUMN()-48)/1000,"")</f>
        <v/>
      </c>
      <c r="BO609" t="str">
        <f>IF(S609=Detail!$E$3,ROW()+5+(COLUMN()-48)/1000,"")</f>
        <v/>
      </c>
      <c r="BP609" t="str">
        <f>IF(T609=Detail!$E$3,ROW()+5+(COLUMN()-48)/1000,"")</f>
        <v/>
      </c>
      <c r="BQ609" t="str">
        <f t="shared" ca="1" si="147"/>
        <v/>
      </c>
      <c r="BR609" t="str">
        <f>IF(BS609="","","'"&amp;VLOOKUP(ROUND((BS609-ROUNDDOWN(BS609,0))*1000,0),$BT$2:$BU$21,2,FALSE)&amp;"'!A"&amp;ROUNDDOWN(Codedata!BS609,0))</f>
        <v/>
      </c>
      <c r="BS609" t="str">
        <f t="shared" si="152"/>
        <v/>
      </c>
      <c r="BV609" t="str">
        <f t="shared" ca="1" si="153"/>
        <v/>
      </c>
      <c r="BW609" t="str">
        <f t="shared" ca="1" si="154"/>
        <v/>
      </c>
      <c r="BX609" t="str">
        <f t="shared" ca="1" si="155"/>
        <v/>
      </c>
      <c r="BY609" t="str">
        <f t="shared" ca="1" si="156"/>
        <v/>
      </c>
      <c r="BZ609" t="str">
        <f t="shared" ca="1" si="157"/>
        <v/>
      </c>
      <c r="CA609" t="str">
        <f t="shared" ca="1" si="158"/>
        <v/>
      </c>
      <c r="CB609" t="str">
        <f t="shared" ca="1" si="159"/>
        <v/>
      </c>
      <c r="CC609" t="str">
        <f t="shared" ca="1" si="160"/>
        <v/>
      </c>
    </row>
    <row r="610" spans="1:81" x14ac:dyDescent="0.3">
      <c r="A610">
        <f>Cash!$C615</f>
        <v>0</v>
      </c>
      <c r="B610">
        <f>Cash!$D615</f>
        <v>0</v>
      </c>
      <c r="C610">
        <f>Zicht!$C615</f>
        <v>0</v>
      </c>
      <c r="D610">
        <f>Zicht!$D615</f>
        <v>0</v>
      </c>
      <c r="E610">
        <f>Spaar!$C615</f>
        <v>0</v>
      </c>
      <c r="F610">
        <f>Spaar!$D615</f>
        <v>0</v>
      </c>
      <c r="G610">
        <f>'Reserve 1'!$C615</f>
        <v>0</v>
      </c>
      <c r="H610">
        <f>'Reserve 1'!$D615</f>
        <v>0</v>
      </c>
      <c r="I610">
        <f>'Reserve 2'!$C615</f>
        <v>0</v>
      </c>
      <c r="J610">
        <f>'Reserve 2'!$D615</f>
        <v>0</v>
      </c>
      <c r="K610">
        <f>'Reserve 3'!$C615</f>
        <v>0</v>
      </c>
      <c r="L610">
        <f>'Reserve 3'!$D615</f>
        <v>0</v>
      </c>
      <c r="M610">
        <f>'Reserve 4'!$C615</f>
        <v>0</v>
      </c>
      <c r="N610">
        <f>'Reserve 4'!$D615</f>
        <v>0</v>
      </c>
      <c r="O610">
        <f>'Reserve 5'!$C615</f>
        <v>0</v>
      </c>
      <c r="P610">
        <f>'Reserve 5'!$D615</f>
        <v>0</v>
      </c>
      <c r="Q610">
        <f>'Reserve 6'!$C615</f>
        <v>0</v>
      </c>
      <c r="R610">
        <f>'Reserve 6'!$D615</f>
        <v>0</v>
      </c>
      <c r="S610">
        <f>'Reserve 7'!$C615</f>
        <v>0</v>
      </c>
      <c r="T610">
        <f>'Reserve 7'!$D615</f>
        <v>0</v>
      </c>
      <c r="U610" t="str">
        <f>IF(A610=0,"",IF(COUNTIF(A$2:A610,A610)&gt;1,"",ROW()+(COLUMN()-20)/10000))</f>
        <v/>
      </c>
      <c r="V610" t="str">
        <f>IF(B610=0,"",IF(COUNTIF(B$2:B610,B610)&gt;1,"",ROW()+(COLUMN()-20)/10000))</f>
        <v/>
      </c>
      <c r="W610" t="str">
        <f>IF(C610=0,"",IF(COUNTIF(C$2:C610,C610)&gt;1,"",ROW()+(COLUMN()-20)/10000))</f>
        <v/>
      </c>
      <c r="X610" t="str">
        <f>IF(D610=0,"",IF(COUNTIF(D$2:D610,D610)&gt;1,"",ROW()+(COLUMN()-20)/10000))</f>
        <v/>
      </c>
      <c r="Y610" t="str">
        <f>IF(E610=0,"",IF(COUNTIF(E$2:E610,E610)&gt;1,"",ROW()+(COLUMN()-20)/10000))</f>
        <v/>
      </c>
      <c r="Z610" t="str">
        <f>IF(F610=0,"",IF(COUNTIF(F$2:F610,F610)&gt;1,"",ROW()+(COLUMN()-20)/10000))</f>
        <v/>
      </c>
      <c r="AA610" t="str">
        <f>IF(G610=0,"",IF(COUNTIF(G$2:G610,G610)&gt;1,"",ROW()+(COLUMN()-20)/10000))</f>
        <v/>
      </c>
      <c r="AB610" t="str">
        <f>IF(H610=0,"",IF(COUNTIF(H$2:H610,H610)&gt;1,"",ROW()+(COLUMN()-20)/10000))</f>
        <v/>
      </c>
      <c r="AC610" t="str">
        <f>IF(I610=0,"",IF(COUNTIF(I$2:I610,I610)&gt;1,"",ROW()+(COLUMN()-20)/10000))</f>
        <v/>
      </c>
      <c r="AD610" t="str">
        <f>IF(J610=0,"",IF(COUNTIF(J$2:J610,J610)&gt;1,"",ROW()+(COLUMN()-20)/10000))</f>
        <v/>
      </c>
      <c r="AE610" t="str">
        <f>IF(K610=0,"",IF(COUNTIF(K$2:K610,K610)&gt;1,"",ROW()+(COLUMN()-20)/10000))</f>
        <v/>
      </c>
      <c r="AF610" t="str">
        <f>IF(L610=0,"",IF(COUNTIF(L$2:L610,L610)&gt;1,"",ROW()+(COLUMN()-20)/10000))</f>
        <v/>
      </c>
      <c r="AG610" t="str">
        <f>IF(M610=0,"",IF(COUNTIF(M$2:M610,M610)&gt;1,"",ROW()+(COLUMN()-20)/10000))</f>
        <v/>
      </c>
      <c r="AH610" t="str">
        <f>IF(N610=0,"",IF(COUNTIF(N$2:N610,N610)&gt;1,"",ROW()+(COLUMN()-20)/10000))</f>
        <v/>
      </c>
      <c r="AI610" t="str">
        <f>IF(O610=0,"",IF(COUNTIF(O$2:O610,O610)&gt;1,"",ROW()+(COLUMN()-20)/10000))</f>
        <v/>
      </c>
      <c r="AJ610" t="str">
        <f>IF(P610=0,"",IF(COUNTIF(P$2:P610,P610)&gt;1,"",ROW()+(COLUMN()-20)/10000))</f>
        <v/>
      </c>
      <c r="AK610" t="str">
        <f>IF(Q610=0,"",IF(COUNTIF(Q$2:Q610,Q610)&gt;1,"",ROW()+(COLUMN()-20)/10000))</f>
        <v/>
      </c>
      <c r="AL610" t="str">
        <f>IF(R610=0,"",IF(COUNTIF(R$2:R610,R610)&gt;1,"",ROW()+(COLUMN()-20)/10000))</f>
        <v/>
      </c>
      <c r="AM610" t="str">
        <f>IF(S610=0,"",IF(COUNTIF(S$2:S610,S610)&gt;1,"",ROW()+(COLUMN()-20)/10000))</f>
        <v/>
      </c>
      <c r="AN610" t="str">
        <f>IF(T610=0,"",IF(COUNTIF(T$2:T610,T610)&gt;1,"",ROW()+(COLUMN()-20)/10000))</f>
        <v/>
      </c>
      <c r="AO610" t="str">
        <f t="shared" si="148"/>
        <v/>
      </c>
      <c r="AP610" t="str">
        <f t="shared" ca="1" si="146"/>
        <v/>
      </c>
      <c r="AQ610" t="str">
        <f ca="1">IF(AP610="","",IF(COUNTIF($AP$2:AP610,AP610)&gt;1,"",IF(AP610="overdracht",1,ROW())))</f>
        <v/>
      </c>
      <c r="AT610" t="str">
        <f t="shared" ca="1" si="149"/>
        <v/>
      </c>
      <c r="AU610" t="str">
        <f t="shared" si="150"/>
        <v/>
      </c>
      <c r="AV610" t="str">
        <f t="shared" si="151"/>
        <v/>
      </c>
      <c r="AW610" s="104" t="str">
        <f>IF(A610=Detail!$E$3,ROW()+5+(COLUMN()-48)/1000,"")</f>
        <v/>
      </c>
      <c r="AX610" t="str">
        <f>IF(B610=Detail!$E$3,ROW()+5+(COLUMN()-48)/1000,"")</f>
        <v/>
      </c>
      <c r="AY610" t="str">
        <f>IF(C610=Detail!$E$3,ROW()+5+(COLUMN()-48)/1000,"")</f>
        <v/>
      </c>
      <c r="AZ610" t="str">
        <f>IF(D610=Detail!$E$3,ROW()+5+(COLUMN()-48)/1000,"")</f>
        <v/>
      </c>
      <c r="BA610" t="str">
        <f>IF(E610=Detail!$E$3,ROW()+5+(COLUMN()-48)/1000,"")</f>
        <v/>
      </c>
      <c r="BB610" t="str">
        <f>IF(F610=Detail!$E$3,ROW()+5+(COLUMN()-48)/1000,"")</f>
        <v/>
      </c>
      <c r="BC610" t="str">
        <f>IF(G610=Detail!$E$3,ROW()+5+(COLUMN()-48)/1000,"")</f>
        <v/>
      </c>
      <c r="BD610" t="str">
        <f>IF(H610=Detail!$E$3,ROW()+5+(COLUMN()-48)/1000,"")</f>
        <v/>
      </c>
      <c r="BE610" t="str">
        <f>IF(I610=Detail!$E$3,ROW()+5+(COLUMN()-48)/1000,"")</f>
        <v/>
      </c>
      <c r="BF610" t="str">
        <f>IF(J610=Detail!$E$3,ROW()+5+(COLUMN()-48)/1000,"")</f>
        <v/>
      </c>
      <c r="BG610" t="str">
        <f>IF(K610=Detail!$E$3,ROW()+5+(COLUMN()-48)/1000,"")</f>
        <v/>
      </c>
      <c r="BH610" t="str">
        <f>IF(L610=Detail!$E$3,ROW()+5+(COLUMN()-48)/1000,"")</f>
        <v/>
      </c>
      <c r="BI610" t="str">
        <f>IF(M610=Detail!$E$3,ROW()+5+(COLUMN()-48)/1000,"")</f>
        <v/>
      </c>
      <c r="BJ610" t="str">
        <f>IF(N610=Detail!$E$3,ROW()+5+(COLUMN()-48)/1000,"")</f>
        <v/>
      </c>
      <c r="BK610" t="str">
        <f>IF(O610=Detail!$E$3,ROW()+5+(COLUMN()-48)/1000,"")</f>
        <v/>
      </c>
      <c r="BL610" t="str">
        <f>IF(P610=Detail!$E$3,ROW()+5+(COLUMN()-48)/1000,"")</f>
        <v/>
      </c>
      <c r="BM610" t="str">
        <f>IF(Q610=Detail!$E$3,ROW()+5+(COLUMN()-48)/1000,"")</f>
        <v/>
      </c>
      <c r="BN610" t="str">
        <f>IF(R610=Detail!$E$3,ROW()+5+(COLUMN()-48)/1000,"")</f>
        <v/>
      </c>
      <c r="BO610" t="str">
        <f>IF(S610=Detail!$E$3,ROW()+5+(COLUMN()-48)/1000,"")</f>
        <v/>
      </c>
      <c r="BP610" t="str">
        <f>IF(T610=Detail!$E$3,ROW()+5+(COLUMN()-48)/1000,"")</f>
        <v/>
      </c>
      <c r="BQ610" t="str">
        <f t="shared" ca="1" si="147"/>
        <v/>
      </c>
      <c r="BR610" t="str">
        <f>IF(BS610="","","'"&amp;VLOOKUP(ROUND((BS610-ROUNDDOWN(BS610,0))*1000,0),$BT$2:$BU$21,2,FALSE)&amp;"'!A"&amp;ROUNDDOWN(Codedata!BS610,0))</f>
        <v/>
      </c>
      <c r="BS610" t="str">
        <f t="shared" si="152"/>
        <v/>
      </c>
      <c r="BV610" t="str">
        <f t="shared" ca="1" si="153"/>
        <v/>
      </c>
      <c r="BW610" t="str">
        <f t="shared" ca="1" si="154"/>
        <v/>
      </c>
      <c r="BX610" t="str">
        <f t="shared" ca="1" si="155"/>
        <v/>
      </c>
      <c r="BY610" t="str">
        <f t="shared" ca="1" si="156"/>
        <v/>
      </c>
      <c r="BZ610" t="str">
        <f t="shared" ca="1" si="157"/>
        <v/>
      </c>
      <c r="CA610" t="str">
        <f t="shared" ca="1" si="158"/>
        <v/>
      </c>
      <c r="CB610" t="str">
        <f t="shared" ca="1" si="159"/>
        <v/>
      </c>
      <c r="CC610" t="str">
        <f t="shared" ca="1" si="160"/>
        <v/>
      </c>
    </row>
    <row r="611" spans="1:81" x14ac:dyDescent="0.3">
      <c r="A611">
        <f>Cash!$C616</f>
        <v>0</v>
      </c>
      <c r="B611">
        <f>Cash!$D616</f>
        <v>0</v>
      </c>
      <c r="C611">
        <f>Zicht!$C616</f>
        <v>0</v>
      </c>
      <c r="D611">
        <f>Zicht!$D616</f>
        <v>0</v>
      </c>
      <c r="E611">
        <f>Spaar!$C616</f>
        <v>0</v>
      </c>
      <c r="F611">
        <f>Spaar!$D616</f>
        <v>0</v>
      </c>
      <c r="G611">
        <f>'Reserve 1'!$C616</f>
        <v>0</v>
      </c>
      <c r="H611">
        <f>'Reserve 1'!$D616</f>
        <v>0</v>
      </c>
      <c r="I611">
        <f>'Reserve 2'!$C616</f>
        <v>0</v>
      </c>
      <c r="J611">
        <f>'Reserve 2'!$D616</f>
        <v>0</v>
      </c>
      <c r="K611">
        <f>'Reserve 3'!$C616</f>
        <v>0</v>
      </c>
      <c r="L611">
        <f>'Reserve 3'!$D616</f>
        <v>0</v>
      </c>
      <c r="M611">
        <f>'Reserve 4'!$C616</f>
        <v>0</v>
      </c>
      <c r="N611">
        <f>'Reserve 4'!$D616</f>
        <v>0</v>
      </c>
      <c r="O611">
        <f>'Reserve 5'!$C616</f>
        <v>0</v>
      </c>
      <c r="P611">
        <f>'Reserve 5'!$D616</f>
        <v>0</v>
      </c>
      <c r="Q611">
        <f>'Reserve 6'!$C616</f>
        <v>0</v>
      </c>
      <c r="R611">
        <f>'Reserve 6'!$D616</f>
        <v>0</v>
      </c>
      <c r="S611">
        <f>'Reserve 7'!$C616</f>
        <v>0</v>
      </c>
      <c r="T611">
        <f>'Reserve 7'!$D616</f>
        <v>0</v>
      </c>
      <c r="U611" t="str">
        <f>IF(A611=0,"",IF(COUNTIF(A$2:A611,A611)&gt;1,"",ROW()+(COLUMN()-20)/10000))</f>
        <v/>
      </c>
      <c r="V611" t="str">
        <f>IF(B611=0,"",IF(COUNTIF(B$2:B611,B611)&gt;1,"",ROW()+(COLUMN()-20)/10000))</f>
        <v/>
      </c>
      <c r="W611" t="str">
        <f>IF(C611=0,"",IF(COUNTIF(C$2:C611,C611)&gt;1,"",ROW()+(COLUMN()-20)/10000))</f>
        <v/>
      </c>
      <c r="X611" t="str">
        <f>IF(D611=0,"",IF(COUNTIF(D$2:D611,D611)&gt;1,"",ROW()+(COLUMN()-20)/10000))</f>
        <v/>
      </c>
      <c r="Y611" t="str">
        <f>IF(E611=0,"",IF(COUNTIF(E$2:E611,E611)&gt;1,"",ROW()+(COLUMN()-20)/10000))</f>
        <v/>
      </c>
      <c r="Z611" t="str">
        <f>IF(F611=0,"",IF(COUNTIF(F$2:F611,F611)&gt;1,"",ROW()+(COLUMN()-20)/10000))</f>
        <v/>
      </c>
      <c r="AA611" t="str">
        <f>IF(G611=0,"",IF(COUNTIF(G$2:G611,G611)&gt;1,"",ROW()+(COLUMN()-20)/10000))</f>
        <v/>
      </c>
      <c r="AB611" t="str">
        <f>IF(H611=0,"",IF(COUNTIF(H$2:H611,H611)&gt;1,"",ROW()+(COLUMN()-20)/10000))</f>
        <v/>
      </c>
      <c r="AC611" t="str">
        <f>IF(I611=0,"",IF(COUNTIF(I$2:I611,I611)&gt;1,"",ROW()+(COLUMN()-20)/10000))</f>
        <v/>
      </c>
      <c r="AD611" t="str">
        <f>IF(J611=0,"",IF(COUNTIF(J$2:J611,J611)&gt;1,"",ROW()+(COLUMN()-20)/10000))</f>
        <v/>
      </c>
      <c r="AE611" t="str">
        <f>IF(K611=0,"",IF(COUNTIF(K$2:K611,K611)&gt;1,"",ROW()+(COLUMN()-20)/10000))</f>
        <v/>
      </c>
      <c r="AF611" t="str">
        <f>IF(L611=0,"",IF(COUNTIF(L$2:L611,L611)&gt;1,"",ROW()+(COLUMN()-20)/10000))</f>
        <v/>
      </c>
      <c r="AG611" t="str">
        <f>IF(M611=0,"",IF(COUNTIF(M$2:M611,M611)&gt;1,"",ROW()+(COLUMN()-20)/10000))</f>
        <v/>
      </c>
      <c r="AH611" t="str">
        <f>IF(N611=0,"",IF(COUNTIF(N$2:N611,N611)&gt;1,"",ROW()+(COLUMN()-20)/10000))</f>
        <v/>
      </c>
      <c r="AI611" t="str">
        <f>IF(O611=0,"",IF(COUNTIF(O$2:O611,O611)&gt;1,"",ROW()+(COLUMN()-20)/10000))</f>
        <v/>
      </c>
      <c r="AJ611" t="str">
        <f>IF(P611=0,"",IF(COUNTIF(P$2:P611,P611)&gt;1,"",ROW()+(COLUMN()-20)/10000))</f>
        <v/>
      </c>
      <c r="AK611" t="str">
        <f>IF(Q611=0,"",IF(COUNTIF(Q$2:Q611,Q611)&gt;1,"",ROW()+(COLUMN()-20)/10000))</f>
        <v/>
      </c>
      <c r="AL611" t="str">
        <f>IF(R611=0,"",IF(COUNTIF(R$2:R611,R611)&gt;1,"",ROW()+(COLUMN()-20)/10000))</f>
        <v/>
      </c>
      <c r="AM611" t="str">
        <f>IF(S611=0,"",IF(COUNTIF(S$2:S611,S611)&gt;1,"",ROW()+(COLUMN()-20)/10000))</f>
        <v/>
      </c>
      <c r="AN611" t="str">
        <f>IF(T611=0,"",IF(COUNTIF(T$2:T611,T611)&gt;1,"",ROW()+(COLUMN()-20)/10000))</f>
        <v/>
      </c>
      <c r="AO611" t="str">
        <f t="shared" si="148"/>
        <v/>
      </c>
      <c r="AP611" t="str">
        <f t="shared" ca="1" si="146"/>
        <v/>
      </c>
      <c r="AQ611" t="str">
        <f ca="1">IF(AP611="","",IF(COUNTIF($AP$2:AP611,AP611)&gt;1,"",IF(AP611="overdracht",1,ROW())))</f>
        <v/>
      </c>
      <c r="AT611" t="str">
        <f t="shared" ca="1" si="149"/>
        <v/>
      </c>
      <c r="AU611" t="str">
        <f t="shared" si="150"/>
        <v/>
      </c>
      <c r="AV611" t="str">
        <f t="shared" si="151"/>
        <v/>
      </c>
      <c r="AW611" s="104" t="str">
        <f>IF(A611=Detail!$E$3,ROW()+5+(COLUMN()-48)/1000,"")</f>
        <v/>
      </c>
      <c r="AX611" t="str">
        <f>IF(B611=Detail!$E$3,ROW()+5+(COLUMN()-48)/1000,"")</f>
        <v/>
      </c>
      <c r="AY611" t="str">
        <f>IF(C611=Detail!$E$3,ROW()+5+(COLUMN()-48)/1000,"")</f>
        <v/>
      </c>
      <c r="AZ611" t="str">
        <f>IF(D611=Detail!$E$3,ROW()+5+(COLUMN()-48)/1000,"")</f>
        <v/>
      </c>
      <c r="BA611" t="str">
        <f>IF(E611=Detail!$E$3,ROW()+5+(COLUMN()-48)/1000,"")</f>
        <v/>
      </c>
      <c r="BB611" t="str">
        <f>IF(F611=Detail!$E$3,ROW()+5+(COLUMN()-48)/1000,"")</f>
        <v/>
      </c>
      <c r="BC611" t="str">
        <f>IF(G611=Detail!$E$3,ROW()+5+(COLUMN()-48)/1000,"")</f>
        <v/>
      </c>
      <c r="BD611" t="str">
        <f>IF(H611=Detail!$E$3,ROW()+5+(COLUMN()-48)/1000,"")</f>
        <v/>
      </c>
      <c r="BE611" t="str">
        <f>IF(I611=Detail!$E$3,ROW()+5+(COLUMN()-48)/1000,"")</f>
        <v/>
      </c>
      <c r="BF611" t="str">
        <f>IF(J611=Detail!$E$3,ROW()+5+(COLUMN()-48)/1000,"")</f>
        <v/>
      </c>
      <c r="BG611" t="str">
        <f>IF(K611=Detail!$E$3,ROW()+5+(COLUMN()-48)/1000,"")</f>
        <v/>
      </c>
      <c r="BH611" t="str">
        <f>IF(L611=Detail!$E$3,ROW()+5+(COLUMN()-48)/1000,"")</f>
        <v/>
      </c>
      <c r="BI611" t="str">
        <f>IF(M611=Detail!$E$3,ROW()+5+(COLUMN()-48)/1000,"")</f>
        <v/>
      </c>
      <c r="BJ611" t="str">
        <f>IF(N611=Detail!$E$3,ROW()+5+(COLUMN()-48)/1000,"")</f>
        <v/>
      </c>
      <c r="BK611" t="str">
        <f>IF(O611=Detail!$E$3,ROW()+5+(COLUMN()-48)/1000,"")</f>
        <v/>
      </c>
      <c r="BL611" t="str">
        <f>IF(P611=Detail!$E$3,ROW()+5+(COLUMN()-48)/1000,"")</f>
        <v/>
      </c>
      <c r="BM611" t="str">
        <f>IF(Q611=Detail!$E$3,ROW()+5+(COLUMN()-48)/1000,"")</f>
        <v/>
      </c>
      <c r="BN611" t="str">
        <f>IF(R611=Detail!$E$3,ROW()+5+(COLUMN()-48)/1000,"")</f>
        <v/>
      </c>
      <c r="BO611" t="str">
        <f>IF(S611=Detail!$E$3,ROW()+5+(COLUMN()-48)/1000,"")</f>
        <v/>
      </c>
      <c r="BP611" t="str">
        <f>IF(T611=Detail!$E$3,ROW()+5+(COLUMN()-48)/1000,"")</f>
        <v/>
      </c>
      <c r="BQ611" t="str">
        <f t="shared" ca="1" si="147"/>
        <v/>
      </c>
      <c r="BR611" t="str">
        <f>IF(BS611="","","'"&amp;VLOOKUP(ROUND((BS611-ROUNDDOWN(BS611,0))*1000,0),$BT$2:$BU$21,2,FALSE)&amp;"'!A"&amp;ROUNDDOWN(Codedata!BS611,0))</f>
        <v/>
      </c>
      <c r="BS611" t="str">
        <f t="shared" si="152"/>
        <v/>
      </c>
      <c r="BV611" t="str">
        <f t="shared" ca="1" si="153"/>
        <v/>
      </c>
      <c r="BW611" t="str">
        <f t="shared" ca="1" si="154"/>
        <v/>
      </c>
      <c r="BX611" t="str">
        <f t="shared" ca="1" si="155"/>
        <v/>
      </c>
      <c r="BY611" t="str">
        <f t="shared" ca="1" si="156"/>
        <v/>
      </c>
      <c r="BZ611" t="str">
        <f t="shared" ca="1" si="157"/>
        <v/>
      </c>
      <c r="CA611" t="str">
        <f t="shared" ca="1" si="158"/>
        <v/>
      </c>
      <c r="CB611" t="str">
        <f t="shared" ca="1" si="159"/>
        <v/>
      </c>
      <c r="CC611" t="str">
        <f t="shared" ca="1" si="160"/>
        <v/>
      </c>
    </row>
    <row r="612" spans="1:81" x14ac:dyDescent="0.3">
      <c r="A612">
        <f>Cash!$C617</f>
        <v>0</v>
      </c>
      <c r="B612">
        <f>Cash!$D617</f>
        <v>0</v>
      </c>
      <c r="C612">
        <f>Zicht!$C617</f>
        <v>0</v>
      </c>
      <c r="D612">
        <f>Zicht!$D617</f>
        <v>0</v>
      </c>
      <c r="E612">
        <f>Spaar!$C617</f>
        <v>0</v>
      </c>
      <c r="F612">
        <f>Spaar!$D617</f>
        <v>0</v>
      </c>
      <c r="G612">
        <f>'Reserve 1'!$C617</f>
        <v>0</v>
      </c>
      <c r="H612">
        <f>'Reserve 1'!$D617</f>
        <v>0</v>
      </c>
      <c r="I612">
        <f>'Reserve 2'!$C617</f>
        <v>0</v>
      </c>
      <c r="J612">
        <f>'Reserve 2'!$D617</f>
        <v>0</v>
      </c>
      <c r="K612">
        <f>'Reserve 3'!$C617</f>
        <v>0</v>
      </c>
      <c r="L612">
        <f>'Reserve 3'!$D617</f>
        <v>0</v>
      </c>
      <c r="M612">
        <f>'Reserve 4'!$C617</f>
        <v>0</v>
      </c>
      <c r="N612">
        <f>'Reserve 4'!$D617</f>
        <v>0</v>
      </c>
      <c r="O612">
        <f>'Reserve 5'!$C617</f>
        <v>0</v>
      </c>
      <c r="P612">
        <f>'Reserve 5'!$D617</f>
        <v>0</v>
      </c>
      <c r="Q612">
        <f>'Reserve 6'!$C617</f>
        <v>0</v>
      </c>
      <c r="R612">
        <f>'Reserve 6'!$D617</f>
        <v>0</v>
      </c>
      <c r="S612">
        <f>'Reserve 7'!$C617</f>
        <v>0</v>
      </c>
      <c r="T612">
        <f>'Reserve 7'!$D617</f>
        <v>0</v>
      </c>
      <c r="U612" t="str">
        <f>IF(A612=0,"",IF(COUNTIF(A$2:A612,A612)&gt;1,"",ROW()+(COLUMN()-20)/10000))</f>
        <v/>
      </c>
      <c r="V612" t="str">
        <f>IF(B612=0,"",IF(COUNTIF(B$2:B612,B612)&gt;1,"",ROW()+(COLUMN()-20)/10000))</f>
        <v/>
      </c>
      <c r="W612" t="str">
        <f>IF(C612=0,"",IF(COUNTIF(C$2:C612,C612)&gt;1,"",ROW()+(COLUMN()-20)/10000))</f>
        <v/>
      </c>
      <c r="X612" t="str">
        <f>IF(D612=0,"",IF(COUNTIF(D$2:D612,D612)&gt;1,"",ROW()+(COLUMN()-20)/10000))</f>
        <v/>
      </c>
      <c r="Y612" t="str">
        <f>IF(E612=0,"",IF(COUNTIF(E$2:E612,E612)&gt;1,"",ROW()+(COLUMN()-20)/10000))</f>
        <v/>
      </c>
      <c r="Z612" t="str">
        <f>IF(F612=0,"",IF(COUNTIF(F$2:F612,F612)&gt;1,"",ROW()+(COLUMN()-20)/10000))</f>
        <v/>
      </c>
      <c r="AA612" t="str">
        <f>IF(G612=0,"",IF(COUNTIF(G$2:G612,G612)&gt;1,"",ROW()+(COLUMN()-20)/10000))</f>
        <v/>
      </c>
      <c r="AB612" t="str">
        <f>IF(H612=0,"",IF(COUNTIF(H$2:H612,H612)&gt;1,"",ROW()+(COLUMN()-20)/10000))</f>
        <v/>
      </c>
      <c r="AC612" t="str">
        <f>IF(I612=0,"",IF(COUNTIF(I$2:I612,I612)&gt;1,"",ROW()+(COLUMN()-20)/10000))</f>
        <v/>
      </c>
      <c r="AD612" t="str">
        <f>IF(J612=0,"",IF(COUNTIF(J$2:J612,J612)&gt;1,"",ROW()+(COLUMN()-20)/10000))</f>
        <v/>
      </c>
      <c r="AE612" t="str">
        <f>IF(K612=0,"",IF(COUNTIF(K$2:K612,K612)&gt;1,"",ROW()+(COLUMN()-20)/10000))</f>
        <v/>
      </c>
      <c r="AF612" t="str">
        <f>IF(L612=0,"",IF(COUNTIF(L$2:L612,L612)&gt;1,"",ROW()+(COLUMN()-20)/10000))</f>
        <v/>
      </c>
      <c r="AG612" t="str">
        <f>IF(M612=0,"",IF(COUNTIF(M$2:M612,M612)&gt;1,"",ROW()+(COLUMN()-20)/10000))</f>
        <v/>
      </c>
      <c r="AH612" t="str">
        <f>IF(N612=0,"",IF(COUNTIF(N$2:N612,N612)&gt;1,"",ROW()+(COLUMN()-20)/10000))</f>
        <v/>
      </c>
      <c r="AI612" t="str">
        <f>IF(O612=0,"",IF(COUNTIF(O$2:O612,O612)&gt;1,"",ROW()+(COLUMN()-20)/10000))</f>
        <v/>
      </c>
      <c r="AJ612" t="str">
        <f>IF(P612=0,"",IF(COUNTIF(P$2:P612,P612)&gt;1,"",ROW()+(COLUMN()-20)/10000))</f>
        <v/>
      </c>
      <c r="AK612" t="str">
        <f>IF(Q612=0,"",IF(COUNTIF(Q$2:Q612,Q612)&gt;1,"",ROW()+(COLUMN()-20)/10000))</f>
        <v/>
      </c>
      <c r="AL612" t="str">
        <f>IF(R612=0,"",IF(COUNTIF(R$2:R612,R612)&gt;1,"",ROW()+(COLUMN()-20)/10000))</f>
        <v/>
      </c>
      <c r="AM612" t="str">
        <f>IF(S612=0,"",IF(COUNTIF(S$2:S612,S612)&gt;1,"",ROW()+(COLUMN()-20)/10000))</f>
        <v/>
      </c>
      <c r="AN612" t="str">
        <f>IF(T612=0,"",IF(COUNTIF(T$2:T612,T612)&gt;1,"",ROW()+(COLUMN()-20)/10000))</f>
        <v/>
      </c>
      <c r="AO612" t="str">
        <f t="shared" si="148"/>
        <v/>
      </c>
      <c r="AP612" t="str">
        <f t="shared" ca="1" si="146"/>
        <v/>
      </c>
      <c r="AQ612" t="str">
        <f ca="1">IF(AP612="","",IF(COUNTIF($AP$2:AP612,AP612)&gt;1,"",IF(AP612="overdracht",1,ROW())))</f>
        <v/>
      </c>
      <c r="AT612" t="str">
        <f t="shared" ca="1" si="149"/>
        <v/>
      </c>
      <c r="AU612" t="str">
        <f t="shared" si="150"/>
        <v/>
      </c>
      <c r="AV612" t="str">
        <f t="shared" si="151"/>
        <v/>
      </c>
      <c r="AW612" s="104" t="str">
        <f>IF(A612=Detail!$E$3,ROW()+5+(COLUMN()-48)/1000,"")</f>
        <v/>
      </c>
      <c r="AX612" t="str">
        <f>IF(B612=Detail!$E$3,ROW()+5+(COLUMN()-48)/1000,"")</f>
        <v/>
      </c>
      <c r="AY612" t="str">
        <f>IF(C612=Detail!$E$3,ROW()+5+(COLUMN()-48)/1000,"")</f>
        <v/>
      </c>
      <c r="AZ612" t="str">
        <f>IF(D612=Detail!$E$3,ROW()+5+(COLUMN()-48)/1000,"")</f>
        <v/>
      </c>
      <c r="BA612" t="str">
        <f>IF(E612=Detail!$E$3,ROW()+5+(COLUMN()-48)/1000,"")</f>
        <v/>
      </c>
      <c r="BB612" t="str">
        <f>IF(F612=Detail!$E$3,ROW()+5+(COLUMN()-48)/1000,"")</f>
        <v/>
      </c>
      <c r="BC612" t="str">
        <f>IF(G612=Detail!$E$3,ROW()+5+(COLUMN()-48)/1000,"")</f>
        <v/>
      </c>
      <c r="BD612" t="str">
        <f>IF(H612=Detail!$E$3,ROW()+5+(COLUMN()-48)/1000,"")</f>
        <v/>
      </c>
      <c r="BE612" t="str">
        <f>IF(I612=Detail!$E$3,ROW()+5+(COLUMN()-48)/1000,"")</f>
        <v/>
      </c>
      <c r="BF612" t="str">
        <f>IF(J612=Detail!$E$3,ROW()+5+(COLUMN()-48)/1000,"")</f>
        <v/>
      </c>
      <c r="BG612" t="str">
        <f>IF(K612=Detail!$E$3,ROW()+5+(COLUMN()-48)/1000,"")</f>
        <v/>
      </c>
      <c r="BH612" t="str">
        <f>IF(L612=Detail!$E$3,ROW()+5+(COLUMN()-48)/1000,"")</f>
        <v/>
      </c>
      <c r="BI612" t="str">
        <f>IF(M612=Detail!$E$3,ROW()+5+(COLUMN()-48)/1000,"")</f>
        <v/>
      </c>
      <c r="BJ612" t="str">
        <f>IF(N612=Detail!$E$3,ROW()+5+(COLUMN()-48)/1000,"")</f>
        <v/>
      </c>
      <c r="BK612" t="str">
        <f>IF(O612=Detail!$E$3,ROW()+5+(COLUMN()-48)/1000,"")</f>
        <v/>
      </c>
      <c r="BL612" t="str">
        <f>IF(P612=Detail!$E$3,ROW()+5+(COLUMN()-48)/1000,"")</f>
        <v/>
      </c>
      <c r="BM612" t="str">
        <f>IF(Q612=Detail!$E$3,ROW()+5+(COLUMN()-48)/1000,"")</f>
        <v/>
      </c>
      <c r="BN612" t="str">
        <f>IF(R612=Detail!$E$3,ROW()+5+(COLUMN()-48)/1000,"")</f>
        <v/>
      </c>
      <c r="BO612" t="str">
        <f>IF(S612=Detail!$E$3,ROW()+5+(COLUMN()-48)/1000,"")</f>
        <v/>
      </c>
      <c r="BP612" t="str">
        <f>IF(T612=Detail!$E$3,ROW()+5+(COLUMN()-48)/1000,"")</f>
        <v/>
      </c>
      <c r="BQ612" t="str">
        <f t="shared" ca="1" si="147"/>
        <v/>
      </c>
      <c r="BR612" t="str">
        <f>IF(BS612="","","'"&amp;VLOOKUP(ROUND((BS612-ROUNDDOWN(BS612,0))*1000,0),$BT$2:$BU$21,2,FALSE)&amp;"'!A"&amp;ROUNDDOWN(Codedata!BS612,0))</f>
        <v/>
      </c>
      <c r="BS612" t="str">
        <f t="shared" si="152"/>
        <v/>
      </c>
      <c r="BV612" t="str">
        <f t="shared" ca="1" si="153"/>
        <v/>
      </c>
      <c r="BW612" t="str">
        <f t="shared" ca="1" si="154"/>
        <v/>
      </c>
      <c r="BX612" t="str">
        <f t="shared" ca="1" si="155"/>
        <v/>
      </c>
      <c r="BY612" t="str">
        <f t="shared" ca="1" si="156"/>
        <v/>
      </c>
      <c r="BZ612" t="str">
        <f t="shared" ca="1" si="157"/>
        <v/>
      </c>
      <c r="CA612" t="str">
        <f t="shared" ca="1" si="158"/>
        <v/>
      </c>
      <c r="CB612" t="str">
        <f t="shared" ca="1" si="159"/>
        <v/>
      </c>
      <c r="CC612" t="str">
        <f t="shared" ca="1" si="160"/>
        <v/>
      </c>
    </row>
    <row r="613" spans="1:81" x14ac:dyDescent="0.3">
      <c r="A613">
        <f>Cash!$C618</f>
        <v>0</v>
      </c>
      <c r="B613">
        <f>Cash!$D618</f>
        <v>0</v>
      </c>
      <c r="C613">
        <f>Zicht!$C618</f>
        <v>0</v>
      </c>
      <c r="D613">
        <f>Zicht!$D618</f>
        <v>0</v>
      </c>
      <c r="E613">
        <f>Spaar!$C618</f>
        <v>0</v>
      </c>
      <c r="F613">
        <f>Spaar!$D618</f>
        <v>0</v>
      </c>
      <c r="G613">
        <f>'Reserve 1'!$C618</f>
        <v>0</v>
      </c>
      <c r="H613">
        <f>'Reserve 1'!$D618</f>
        <v>0</v>
      </c>
      <c r="I613">
        <f>'Reserve 2'!$C618</f>
        <v>0</v>
      </c>
      <c r="J613">
        <f>'Reserve 2'!$D618</f>
        <v>0</v>
      </c>
      <c r="K613">
        <f>'Reserve 3'!$C618</f>
        <v>0</v>
      </c>
      <c r="L613">
        <f>'Reserve 3'!$D618</f>
        <v>0</v>
      </c>
      <c r="M613">
        <f>'Reserve 4'!$C618</f>
        <v>0</v>
      </c>
      <c r="N613">
        <f>'Reserve 4'!$D618</f>
        <v>0</v>
      </c>
      <c r="O613">
        <f>'Reserve 5'!$C618</f>
        <v>0</v>
      </c>
      <c r="P613">
        <f>'Reserve 5'!$D618</f>
        <v>0</v>
      </c>
      <c r="Q613">
        <f>'Reserve 6'!$C618</f>
        <v>0</v>
      </c>
      <c r="R613">
        <f>'Reserve 6'!$D618</f>
        <v>0</v>
      </c>
      <c r="S613">
        <f>'Reserve 7'!$C618</f>
        <v>0</v>
      </c>
      <c r="T613">
        <f>'Reserve 7'!$D618</f>
        <v>0</v>
      </c>
      <c r="U613" t="str">
        <f>IF(A613=0,"",IF(COUNTIF(A$2:A613,A613)&gt;1,"",ROW()+(COLUMN()-20)/10000))</f>
        <v/>
      </c>
      <c r="V613" t="str">
        <f>IF(B613=0,"",IF(COUNTIF(B$2:B613,B613)&gt;1,"",ROW()+(COLUMN()-20)/10000))</f>
        <v/>
      </c>
      <c r="W613" t="str">
        <f>IF(C613=0,"",IF(COUNTIF(C$2:C613,C613)&gt;1,"",ROW()+(COLUMN()-20)/10000))</f>
        <v/>
      </c>
      <c r="X613" t="str">
        <f>IF(D613=0,"",IF(COUNTIF(D$2:D613,D613)&gt;1,"",ROW()+(COLUMN()-20)/10000))</f>
        <v/>
      </c>
      <c r="Y613" t="str">
        <f>IF(E613=0,"",IF(COUNTIF(E$2:E613,E613)&gt;1,"",ROW()+(COLUMN()-20)/10000))</f>
        <v/>
      </c>
      <c r="Z613" t="str">
        <f>IF(F613=0,"",IF(COUNTIF(F$2:F613,F613)&gt;1,"",ROW()+(COLUMN()-20)/10000))</f>
        <v/>
      </c>
      <c r="AA613" t="str">
        <f>IF(G613=0,"",IF(COUNTIF(G$2:G613,G613)&gt;1,"",ROW()+(COLUMN()-20)/10000))</f>
        <v/>
      </c>
      <c r="AB613" t="str">
        <f>IF(H613=0,"",IF(COUNTIF(H$2:H613,H613)&gt;1,"",ROW()+(COLUMN()-20)/10000))</f>
        <v/>
      </c>
      <c r="AC613" t="str">
        <f>IF(I613=0,"",IF(COUNTIF(I$2:I613,I613)&gt;1,"",ROW()+(COLUMN()-20)/10000))</f>
        <v/>
      </c>
      <c r="AD613" t="str">
        <f>IF(J613=0,"",IF(COUNTIF(J$2:J613,J613)&gt;1,"",ROW()+(COLUMN()-20)/10000))</f>
        <v/>
      </c>
      <c r="AE613" t="str">
        <f>IF(K613=0,"",IF(COUNTIF(K$2:K613,K613)&gt;1,"",ROW()+(COLUMN()-20)/10000))</f>
        <v/>
      </c>
      <c r="AF613" t="str">
        <f>IF(L613=0,"",IF(COUNTIF(L$2:L613,L613)&gt;1,"",ROW()+(COLUMN()-20)/10000))</f>
        <v/>
      </c>
      <c r="AG613" t="str">
        <f>IF(M613=0,"",IF(COUNTIF(M$2:M613,M613)&gt;1,"",ROW()+(COLUMN()-20)/10000))</f>
        <v/>
      </c>
      <c r="AH613" t="str">
        <f>IF(N613=0,"",IF(COUNTIF(N$2:N613,N613)&gt;1,"",ROW()+(COLUMN()-20)/10000))</f>
        <v/>
      </c>
      <c r="AI613" t="str">
        <f>IF(O613=0,"",IF(COUNTIF(O$2:O613,O613)&gt;1,"",ROW()+(COLUMN()-20)/10000))</f>
        <v/>
      </c>
      <c r="AJ613" t="str">
        <f>IF(P613=0,"",IF(COUNTIF(P$2:P613,P613)&gt;1,"",ROW()+(COLUMN()-20)/10000))</f>
        <v/>
      </c>
      <c r="AK613" t="str">
        <f>IF(Q613=0,"",IF(COUNTIF(Q$2:Q613,Q613)&gt;1,"",ROW()+(COLUMN()-20)/10000))</f>
        <v/>
      </c>
      <c r="AL613" t="str">
        <f>IF(R613=0,"",IF(COUNTIF(R$2:R613,R613)&gt;1,"",ROW()+(COLUMN()-20)/10000))</f>
        <v/>
      </c>
      <c r="AM613" t="str">
        <f>IF(S613=0,"",IF(COUNTIF(S$2:S613,S613)&gt;1,"",ROW()+(COLUMN()-20)/10000))</f>
        <v/>
      </c>
      <c r="AN613" t="str">
        <f>IF(T613=0,"",IF(COUNTIF(T$2:T613,T613)&gt;1,"",ROW()+(COLUMN()-20)/10000))</f>
        <v/>
      </c>
      <c r="AO613" t="str">
        <f t="shared" si="148"/>
        <v/>
      </c>
      <c r="AP613" t="str">
        <f t="shared" ca="1" si="146"/>
        <v/>
      </c>
      <c r="AQ613" t="str">
        <f ca="1">IF(AP613="","",IF(COUNTIF($AP$2:AP613,AP613)&gt;1,"",IF(AP613="overdracht",1,ROW())))</f>
        <v/>
      </c>
      <c r="AT613" t="str">
        <f t="shared" ca="1" si="149"/>
        <v/>
      </c>
      <c r="AU613" t="str">
        <f t="shared" si="150"/>
        <v/>
      </c>
      <c r="AV613" t="str">
        <f t="shared" si="151"/>
        <v/>
      </c>
      <c r="AW613" s="104" t="str">
        <f>IF(A613=Detail!$E$3,ROW()+5+(COLUMN()-48)/1000,"")</f>
        <v/>
      </c>
      <c r="AX613" t="str">
        <f>IF(B613=Detail!$E$3,ROW()+5+(COLUMN()-48)/1000,"")</f>
        <v/>
      </c>
      <c r="AY613" t="str">
        <f>IF(C613=Detail!$E$3,ROW()+5+(COLUMN()-48)/1000,"")</f>
        <v/>
      </c>
      <c r="AZ613" t="str">
        <f>IF(D613=Detail!$E$3,ROW()+5+(COLUMN()-48)/1000,"")</f>
        <v/>
      </c>
      <c r="BA613" t="str">
        <f>IF(E613=Detail!$E$3,ROW()+5+(COLUMN()-48)/1000,"")</f>
        <v/>
      </c>
      <c r="BB613" t="str">
        <f>IF(F613=Detail!$E$3,ROW()+5+(COLUMN()-48)/1000,"")</f>
        <v/>
      </c>
      <c r="BC613" t="str">
        <f>IF(G613=Detail!$E$3,ROW()+5+(COLUMN()-48)/1000,"")</f>
        <v/>
      </c>
      <c r="BD613" t="str">
        <f>IF(H613=Detail!$E$3,ROW()+5+(COLUMN()-48)/1000,"")</f>
        <v/>
      </c>
      <c r="BE613" t="str">
        <f>IF(I613=Detail!$E$3,ROW()+5+(COLUMN()-48)/1000,"")</f>
        <v/>
      </c>
      <c r="BF613" t="str">
        <f>IF(J613=Detail!$E$3,ROW()+5+(COLUMN()-48)/1000,"")</f>
        <v/>
      </c>
      <c r="BG613" t="str">
        <f>IF(K613=Detail!$E$3,ROW()+5+(COLUMN()-48)/1000,"")</f>
        <v/>
      </c>
      <c r="BH613" t="str">
        <f>IF(L613=Detail!$E$3,ROW()+5+(COLUMN()-48)/1000,"")</f>
        <v/>
      </c>
      <c r="BI613" t="str">
        <f>IF(M613=Detail!$E$3,ROW()+5+(COLUMN()-48)/1000,"")</f>
        <v/>
      </c>
      <c r="BJ613" t="str">
        <f>IF(N613=Detail!$E$3,ROW()+5+(COLUMN()-48)/1000,"")</f>
        <v/>
      </c>
      <c r="BK613" t="str">
        <f>IF(O613=Detail!$E$3,ROW()+5+(COLUMN()-48)/1000,"")</f>
        <v/>
      </c>
      <c r="BL613" t="str">
        <f>IF(P613=Detail!$E$3,ROW()+5+(COLUMN()-48)/1000,"")</f>
        <v/>
      </c>
      <c r="BM613" t="str">
        <f>IF(Q613=Detail!$E$3,ROW()+5+(COLUMN()-48)/1000,"")</f>
        <v/>
      </c>
      <c r="BN613" t="str">
        <f>IF(R613=Detail!$E$3,ROW()+5+(COLUMN()-48)/1000,"")</f>
        <v/>
      </c>
      <c r="BO613" t="str">
        <f>IF(S613=Detail!$E$3,ROW()+5+(COLUMN()-48)/1000,"")</f>
        <v/>
      </c>
      <c r="BP613" t="str">
        <f>IF(T613=Detail!$E$3,ROW()+5+(COLUMN()-48)/1000,"")</f>
        <v/>
      </c>
      <c r="BQ613" t="str">
        <f t="shared" ca="1" si="147"/>
        <v/>
      </c>
      <c r="BR613" t="str">
        <f>IF(BS613="","","'"&amp;VLOOKUP(ROUND((BS613-ROUNDDOWN(BS613,0))*1000,0),$BT$2:$BU$21,2,FALSE)&amp;"'!A"&amp;ROUNDDOWN(Codedata!BS613,0))</f>
        <v/>
      </c>
      <c r="BS613" t="str">
        <f t="shared" si="152"/>
        <v/>
      </c>
      <c r="BV613" t="str">
        <f t="shared" ca="1" si="153"/>
        <v/>
      </c>
      <c r="BW613" t="str">
        <f t="shared" ca="1" si="154"/>
        <v/>
      </c>
      <c r="BX613" t="str">
        <f t="shared" ca="1" si="155"/>
        <v/>
      </c>
      <c r="BY613" t="str">
        <f t="shared" ca="1" si="156"/>
        <v/>
      </c>
      <c r="BZ613" t="str">
        <f t="shared" ca="1" si="157"/>
        <v/>
      </c>
      <c r="CA613" t="str">
        <f t="shared" ca="1" si="158"/>
        <v/>
      </c>
      <c r="CB613" t="str">
        <f t="shared" ca="1" si="159"/>
        <v/>
      </c>
      <c r="CC613" t="str">
        <f t="shared" ca="1" si="160"/>
        <v/>
      </c>
    </row>
    <row r="614" spans="1:81" x14ac:dyDescent="0.3">
      <c r="A614">
        <f>Cash!$C619</f>
        <v>0</v>
      </c>
      <c r="B614">
        <f>Cash!$D619</f>
        <v>0</v>
      </c>
      <c r="C614">
        <f>Zicht!$C619</f>
        <v>0</v>
      </c>
      <c r="D614">
        <f>Zicht!$D619</f>
        <v>0</v>
      </c>
      <c r="E614">
        <f>Spaar!$C619</f>
        <v>0</v>
      </c>
      <c r="F614">
        <f>Spaar!$D619</f>
        <v>0</v>
      </c>
      <c r="G614">
        <f>'Reserve 1'!$C619</f>
        <v>0</v>
      </c>
      <c r="H614">
        <f>'Reserve 1'!$D619</f>
        <v>0</v>
      </c>
      <c r="I614">
        <f>'Reserve 2'!$C619</f>
        <v>0</v>
      </c>
      <c r="J614">
        <f>'Reserve 2'!$D619</f>
        <v>0</v>
      </c>
      <c r="K614">
        <f>'Reserve 3'!$C619</f>
        <v>0</v>
      </c>
      <c r="L614">
        <f>'Reserve 3'!$D619</f>
        <v>0</v>
      </c>
      <c r="M614">
        <f>'Reserve 4'!$C619</f>
        <v>0</v>
      </c>
      <c r="N614">
        <f>'Reserve 4'!$D619</f>
        <v>0</v>
      </c>
      <c r="O614">
        <f>'Reserve 5'!$C619</f>
        <v>0</v>
      </c>
      <c r="P614">
        <f>'Reserve 5'!$D619</f>
        <v>0</v>
      </c>
      <c r="Q614">
        <f>'Reserve 6'!$C619</f>
        <v>0</v>
      </c>
      <c r="R614">
        <f>'Reserve 6'!$D619</f>
        <v>0</v>
      </c>
      <c r="S614">
        <f>'Reserve 7'!$C619</f>
        <v>0</v>
      </c>
      <c r="T614">
        <f>'Reserve 7'!$D619</f>
        <v>0</v>
      </c>
      <c r="U614" t="str">
        <f>IF(A614=0,"",IF(COUNTIF(A$2:A614,A614)&gt;1,"",ROW()+(COLUMN()-20)/10000))</f>
        <v/>
      </c>
      <c r="V614" t="str">
        <f>IF(B614=0,"",IF(COUNTIF(B$2:B614,B614)&gt;1,"",ROW()+(COLUMN()-20)/10000))</f>
        <v/>
      </c>
      <c r="W614" t="str">
        <f>IF(C614=0,"",IF(COUNTIF(C$2:C614,C614)&gt;1,"",ROW()+(COLUMN()-20)/10000))</f>
        <v/>
      </c>
      <c r="X614" t="str">
        <f>IF(D614=0,"",IF(COUNTIF(D$2:D614,D614)&gt;1,"",ROW()+(COLUMN()-20)/10000))</f>
        <v/>
      </c>
      <c r="Y614" t="str">
        <f>IF(E614=0,"",IF(COUNTIF(E$2:E614,E614)&gt;1,"",ROW()+(COLUMN()-20)/10000))</f>
        <v/>
      </c>
      <c r="Z614" t="str">
        <f>IF(F614=0,"",IF(COUNTIF(F$2:F614,F614)&gt;1,"",ROW()+(COLUMN()-20)/10000))</f>
        <v/>
      </c>
      <c r="AA614" t="str">
        <f>IF(G614=0,"",IF(COUNTIF(G$2:G614,G614)&gt;1,"",ROW()+(COLUMN()-20)/10000))</f>
        <v/>
      </c>
      <c r="AB614" t="str">
        <f>IF(H614=0,"",IF(COUNTIF(H$2:H614,H614)&gt;1,"",ROW()+(COLUMN()-20)/10000))</f>
        <v/>
      </c>
      <c r="AC614" t="str">
        <f>IF(I614=0,"",IF(COUNTIF(I$2:I614,I614)&gt;1,"",ROW()+(COLUMN()-20)/10000))</f>
        <v/>
      </c>
      <c r="AD614" t="str">
        <f>IF(J614=0,"",IF(COUNTIF(J$2:J614,J614)&gt;1,"",ROW()+(COLUMN()-20)/10000))</f>
        <v/>
      </c>
      <c r="AE614" t="str">
        <f>IF(K614=0,"",IF(COUNTIF(K$2:K614,K614)&gt;1,"",ROW()+(COLUMN()-20)/10000))</f>
        <v/>
      </c>
      <c r="AF614" t="str">
        <f>IF(L614=0,"",IF(COUNTIF(L$2:L614,L614)&gt;1,"",ROW()+(COLUMN()-20)/10000))</f>
        <v/>
      </c>
      <c r="AG614" t="str">
        <f>IF(M614=0,"",IF(COUNTIF(M$2:M614,M614)&gt;1,"",ROW()+(COLUMN()-20)/10000))</f>
        <v/>
      </c>
      <c r="AH614" t="str">
        <f>IF(N614=0,"",IF(COUNTIF(N$2:N614,N614)&gt;1,"",ROW()+(COLUMN()-20)/10000))</f>
        <v/>
      </c>
      <c r="AI614" t="str">
        <f>IF(O614=0,"",IF(COUNTIF(O$2:O614,O614)&gt;1,"",ROW()+(COLUMN()-20)/10000))</f>
        <v/>
      </c>
      <c r="AJ614" t="str">
        <f>IF(P614=0,"",IF(COUNTIF(P$2:P614,P614)&gt;1,"",ROW()+(COLUMN()-20)/10000))</f>
        <v/>
      </c>
      <c r="AK614" t="str">
        <f>IF(Q614=0,"",IF(COUNTIF(Q$2:Q614,Q614)&gt;1,"",ROW()+(COLUMN()-20)/10000))</f>
        <v/>
      </c>
      <c r="AL614" t="str">
        <f>IF(R614=0,"",IF(COUNTIF(R$2:R614,R614)&gt;1,"",ROW()+(COLUMN()-20)/10000))</f>
        <v/>
      </c>
      <c r="AM614" t="str">
        <f>IF(S614=0,"",IF(COUNTIF(S$2:S614,S614)&gt;1,"",ROW()+(COLUMN()-20)/10000))</f>
        <v/>
      </c>
      <c r="AN614" t="str">
        <f>IF(T614=0,"",IF(COUNTIF(T$2:T614,T614)&gt;1,"",ROW()+(COLUMN()-20)/10000))</f>
        <v/>
      </c>
      <c r="AO614" t="str">
        <f t="shared" si="148"/>
        <v/>
      </c>
      <c r="AP614" t="str">
        <f t="shared" ca="1" si="146"/>
        <v/>
      </c>
      <c r="AQ614" t="str">
        <f ca="1">IF(AP614="","",IF(COUNTIF($AP$2:AP614,AP614)&gt;1,"",IF(AP614="overdracht",1,ROW())))</f>
        <v/>
      </c>
      <c r="AT614" t="str">
        <f t="shared" ca="1" si="149"/>
        <v/>
      </c>
      <c r="AU614" t="str">
        <f t="shared" si="150"/>
        <v/>
      </c>
      <c r="AV614" t="str">
        <f t="shared" si="151"/>
        <v/>
      </c>
      <c r="AW614" s="104" t="str">
        <f>IF(A614=Detail!$E$3,ROW()+5+(COLUMN()-48)/1000,"")</f>
        <v/>
      </c>
      <c r="AX614" t="str">
        <f>IF(B614=Detail!$E$3,ROW()+5+(COLUMN()-48)/1000,"")</f>
        <v/>
      </c>
      <c r="AY614" t="str">
        <f>IF(C614=Detail!$E$3,ROW()+5+(COLUMN()-48)/1000,"")</f>
        <v/>
      </c>
      <c r="AZ614" t="str">
        <f>IF(D614=Detail!$E$3,ROW()+5+(COLUMN()-48)/1000,"")</f>
        <v/>
      </c>
      <c r="BA614" t="str">
        <f>IF(E614=Detail!$E$3,ROW()+5+(COLUMN()-48)/1000,"")</f>
        <v/>
      </c>
      <c r="BB614" t="str">
        <f>IF(F614=Detail!$E$3,ROW()+5+(COLUMN()-48)/1000,"")</f>
        <v/>
      </c>
      <c r="BC614" t="str">
        <f>IF(G614=Detail!$E$3,ROW()+5+(COLUMN()-48)/1000,"")</f>
        <v/>
      </c>
      <c r="BD614" t="str">
        <f>IF(H614=Detail!$E$3,ROW()+5+(COLUMN()-48)/1000,"")</f>
        <v/>
      </c>
      <c r="BE614" t="str">
        <f>IF(I614=Detail!$E$3,ROW()+5+(COLUMN()-48)/1000,"")</f>
        <v/>
      </c>
      <c r="BF614" t="str">
        <f>IF(J614=Detail!$E$3,ROW()+5+(COLUMN()-48)/1000,"")</f>
        <v/>
      </c>
      <c r="BG614" t="str">
        <f>IF(K614=Detail!$E$3,ROW()+5+(COLUMN()-48)/1000,"")</f>
        <v/>
      </c>
      <c r="BH614" t="str">
        <f>IF(L614=Detail!$E$3,ROW()+5+(COLUMN()-48)/1000,"")</f>
        <v/>
      </c>
      <c r="BI614" t="str">
        <f>IF(M614=Detail!$E$3,ROW()+5+(COLUMN()-48)/1000,"")</f>
        <v/>
      </c>
      <c r="BJ614" t="str">
        <f>IF(N614=Detail!$E$3,ROW()+5+(COLUMN()-48)/1000,"")</f>
        <v/>
      </c>
      <c r="BK614" t="str">
        <f>IF(O614=Detail!$E$3,ROW()+5+(COLUMN()-48)/1000,"")</f>
        <v/>
      </c>
      <c r="BL614" t="str">
        <f>IF(P614=Detail!$E$3,ROW()+5+(COLUMN()-48)/1000,"")</f>
        <v/>
      </c>
      <c r="BM614" t="str">
        <f>IF(Q614=Detail!$E$3,ROW()+5+(COLUMN()-48)/1000,"")</f>
        <v/>
      </c>
      <c r="BN614" t="str">
        <f>IF(R614=Detail!$E$3,ROW()+5+(COLUMN()-48)/1000,"")</f>
        <v/>
      </c>
      <c r="BO614" t="str">
        <f>IF(S614=Detail!$E$3,ROW()+5+(COLUMN()-48)/1000,"")</f>
        <v/>
      </c>
      <c r="BP614" t="str">
        <f>IF(T614=Detail!$E$3,ROW()+5+(COLUMN()-48)/1000,"")</f>
        <v/>
      </c>
      <c r="BQ614" t="str">
        <f t="shared" ca="1" si="147"/>
        <v/>
      </c>
      <c r="BR614" t="str">
        <f>IF(BS614="","","'"&amp;VLOOKUP(ROUND((BS614-ROUNDDOWN(BS614,0))*1000,0),$BT$2:$BU$21,2,FALSE)&amp;"'!A"&amp;ROUNDDOWN(Codedata!BS614,0))</f>
        <v/>
      </c>
      <c r="BS614" t="str">
        <f t="shared" si="152"/>
        <v/>
      </c>
      <c r="BV614" t="str">
        <f t="shared" ca="1" si="153"/>
        <v/>
      </c>
      <c r="BW614" t="str">
        <f t="shared" ca="1" si="154"/>
        <v/>
      </c>
      <c r="BX614" t="str">
        <f t="shared" ca="1" si="155"/>
        <v/>
      </c>
      <c r="BY614" t="str">
        <f t="shared" ca="1" si="156"/>
        <v/>
      </c>
      <c r="BZ614" t="str">
        <f t="shared" ca="1" si="157"/>
        <v/>
      </c>
      <c r="CA614" t="str">
        <f t="shared" ca="1" si="158"/>
        <v/>
      </c>
      <c r="CB614" t="str">
        <f t="shared" ca="1" si="159"/>
        <v/>
      </c>
      <c r="CC614" t="str">
        <f t="shared" ca="1" si="160"/>
        <v/>
      </c>
    </row>
    <row r="615" spans="1:81" x14ac:dyDescent="0.3">
      <c r="A615">
        <f>Cash!$C620</f>
        <v>0</v>
      </c>
      <c r="B615">
        <f>Cash!$D620</f>
        <v>0</v>
      </c>
      <c r="C615">
        <f>Zicht!$C620</f>
        <v>0</v>
      </c>
      <c r="D615">
        <f>Zicht!$D620</f>
        <v>0</v>
      </c>
      <c r="E615">
        <f>Spaar!$C620</f>
        <v>0</v>
      </c>
      <c r="F615">
        <f>Spaar!$D620</f>
        <v>0</v>
      </c>
      <c r="G615">
        <f>'Reserve 1'!$C620</f>
        <v>0</v>
      </c>
      <c r="H615">
        <f>'Reserve 1'!$D620</f>
        <v>0</v>
      </c>
      <c r="I615">
        <f>'Reserve 2'!$C620</f>
        <v>0</v>
      </c>
      <c r="J615">
        <f>'Reserve 2'!$D620</f>
        <v>0</v>
      </c>
      <c r="K615">
        <f>'Reserve 3'!$C620</f>
        <v>0</v>
      </c>
      <c r="L615">
        <f>'Reserve 3'!$D620</f>
        <v>0</v>
      </c>
      <c r="M615">
        <f>'Reserve 4'!$C620</f>
        <v>0</v>
      </c>
      <c r="N615">
        <f>'Reserve 4'!$D620</f>
        <v>0</v>
      </c>
      <c r="O615">
        <f>'Reserve 5'!$C620</f>
        <v>0</v>
      </c>
      <c r="P615">
        <f>'Reserve 5'!$D620</f>
        <v>0</v>
      </c>
      <c r="Q615">
        <f>'Reserve 6'!$C620</f>
        <v>0</v>
      </c>
      <c r="R615">
        <f>'Reserve 6'!$D620</f>
        <v>0</v>
      </c>
      <c r="S615">
        <f>'Reserve 7'!$C620</f>
        <v>0</v>
      </c>
      <c r="T615">
        <f>'Reserve 7'!$D620</f>
        <v>0</v>
      </c>
      <c r="U615" t="str">
        <f>IF(A615=0,"",IF(COUNTIF(A$2:A615,A615)&gt;1,"",ROW()+(COLUMN()-20)/10000))</f>
        <v/>
      </c>
      <c r="V615" t="str">
        <f>IF(B615=0,"",IF(COUNTIF(B$2:B615,B615)&gt;1,"",ROW()+(COLUMN()-20)/10000))</f>
        <v/>
      </c>
      <c r="W615" t="str">
        <f>IF(C615=0,"",IF(COUNTIF(C$2:C615,C615)&gt;1,"",ROW()+(COLUMN()-20)/10000))</f>
        <v/>
      </c>
      <c r="X615" t="str">
        <f>IF(D615=0,"",IF(COUNTIF(D$2:D615,D615)&gt;1,"",ROW()+(COLUMN()-20)/10000))</f>
        <v/>
      </c>
      <c r="Y615" t="str">
        <f>IF(E615=0,"",IF(COUNTIF(E$2:E615,E615)&gt;1,"",ROW()+(COLUMN()-20)/10000))</f>
        <v/>
      </c>
      <c r="Z615" t="str">
        <f>IF(F615=0,"",IF(COUNTIF(F$2:F615,F615)&gt;1,"",ROW()+(COLUMN()-20)/10000))</f>
        <v/>
      </c>
      <c r="AA615" t="str">
        <f>IF(G615=0,"",IF(COUNTIF(G$2:G615,G615)&gt;1,"",ROW()+(COLUMN()-20)/10000))</f>
        <v/>
      </c>
      <c r="AB615" t="str">
        <f>IF(H615=0,"",IF(COUNTIF(H$2:H615,H615)&gt;1,"",ROW()+(COLUMN()-20)/10000))</f>
        <v/>
      </c>
      <c r="AC615" t="str">
        <f>IF(I615=0,"",IF(COUNTIF(I$2:I615,I615)&gt;1,"",ROW()+(COLUMN()-20)/10000))</f>
        <v/>
      </c>
      <c r="AD615" t="str">
        <f>IF(J615=0,"",IF(COUNTIF(J$2:J615,J615)&gt;1,"",ROW()+(COLUMN()-20)/10000))</f>
        <v/>
      </c>
      <c r="AE615" t="str">
        <f>IF(K615=0,"",IF(COUNTIF(K$2:K615,K615)&gt;1,"",ROW()+(COLUMN()-20)/10000))</f>
        <v/>
      </c>
      <c r="AF615" t="str">
        <f>IF(L615=0,"",IF(COUNTIF(L$2:L615,L615)&gt;1,"",ROW()+(COLUMN()-20)/10000))</f>
        <v/>
      </c>
      <c r="AG615" t="str">
        <f>IF(M615=0,"",IF(COUNTIF(M$2:M615,M615)&gt;1,"",ROW()+(COLUMN()-20)/10000))</f>
        <v/>
      </c>
      <c r="AH615" t="str">
        <f>IF(N615=0,"",IF(COUNTIF(N$2:N615,N615)&gt;1,"",ROW()+(COLUMN()-20)/10000))</f>
        <v/>
      </c>
      <c r="AI615" t="str">
        <f>IF(O615=0,"",IF(COUNTIF(O$2:O615,O615)&gt;1,"",ROW()+(COLUMN()-20)/10000))</f>
        <v/>
      </c>
      <c r="AJ615" t="str">
        <f>IF(P615=0,"",IF(COUNTIF(P$2:P615,P615)&gt;1,"",ROW()+(COLUMN()-20)/10000))</f>
        <v/>
      </c>
      <c r="AK615" t="str">
        <f>IF(Q615=0,"",IF(COUNTIF(Q$2:Q615,Q615)&gt;1,"",ROW()+(COLUMN()-20)/10000))</f>
        <v/>
      </c>
      <c r="AL615" t="str">
        <f>IF(R615=0,"",IF(COUNTIF(R$2:R615,R615)&gt;1,"",ROW()+(COLUMN()-20)/10000))</f>
        <v/>
      </c>
      <c r="AM615" t="str">
        <f>IF(S615=0,"",IF(COUNTIF(S$2:S615,S615)&gt;1,"",ROW()+(COLUMN()-20)/10000))</f>
        <v/>
      </c>
      <c r="AN615" t="str">
        <f>IF(T615=0,"",IF(COUNTIF(T$2:T615,T615)&gt;1,"",ROW()+(COLUMN()-20)/10000))</f>
        <v/>
      </c>
      <c r="AO615" t="str">
        <f t="shared" si="148"/>
        <v/>
      </c>
      <c r="AP615" t="str">
        <f t="shared" ca="1" si="146"/>
        <v/>
      </c>
      <c r="AQ615" t="str">
        <f ca="1">IF(AP615="","",IF(COUNTIF($AP$2:AP615,AP615)&gt;1,"",IF(AP615="overdracht",1,ROW())))</f>
        <v/>
      </c>
      <c r="AT615" t="str">
        <f t="shared" ca="1" si="149"/>
        <v/>
      </c>
      <c r="AU615" t="str">
        <f t="shared" si="150"/>
        <v/>
      </c>
      <c r="AV615" t="str">
        <f t="shared" si="151"/>
        <v/>
      </c>
      <c r="AW615" s="104" t="str">
        <f>IF(A615=Detail!$E$3,ROW()+5+(COLUMN()-48)/1000,"")</f>
        <v/>
      </c>
      <c r="AX615" t="str">
        <f>IF(B615=Detail!$E$3,ROW()+5+(COLUMN()-48)/1000,"")</f>
        <v/>
      </c>
      <c r="AY615" t="str">
        <f>IF(C615=Detail!$E$3,ROW()+5+(COLUMN()-48)/1000,"")</f>
        <v/>
      </c>
      <c r="AZ615" t="str">
        <f>IF(D615=Detail!$E$3,ROW()+5+(COLUMN()-48)/1000,"")</f>
        <v/>
      </c>
      <c r="BA615" t="str">
        <f>IF(E615=Detail!$E$3,ROW()+5+(COLUMN()-48)/1000,"")</f>
        <v/>
      </c>
      <c r="BB615" t="str">
        <f>IF(F615=Detail!$E$3,ROW()+5+(COLUMN()-48)/1000,"")</f>
        <v/>
      </c>
      <c r="BC615" t="str">
        <f>IF(G615=Detail!$E$3,ROW()+5+(COLUMN()-48)/1000,"")</f>
        <v/>
      </c>
      <c r="BD615" t="str">
        <f>IF(H615=Detail!$E$3,ROW()+5+(COLUMN()-48)/1000,"")</f>
        <v/>
      </c>
      <c r="BE615" t="str">
        <f>IF(I615=Detail!$E$3,ROW()+5+(COLUMN()-48)/1000,"")</f>
        <v/>
      </c>
      <c r="BF615" t="str">
        <f>IF(J615=Detail!$E$3,ROW()+5+(COLUMN()-48)/1000,"")</f>
        <v/>
      </c>
      <c r="BG615" t="str">
        <f>IF(K615=Detail!$E$3,ROW()+5+(COLUMN()-48)/1000,"")</f>
        <v/>
      </c>
      <c r="BH615" t="str">
        <f>IF(L615=Detail!$E$3,ROW()+5+(COLUMN()-48)/1000,"")</f>
        <v/>
      </c>
      <c r="BI615" t="str">
        <f>IF(M615=Detail!$E$3,ROW()+5+(COLUMN()-48)/1000,"")</f>
        <v/>
      </c>
      <c r="BJ615" t="str">
        <f>IF(N615=Detail!$E$3,ROW()+5+(COLUMN()-48)/1000,"")</f>
        <v/>
      </c>
      <c r="BK615" t="str">
        <f>IF(O615=Detail!$E$3,ROW()+5+(COLUMN()-48)/1000,"")</f>
        <v/>
      </c>
      <c r="BL615" t="str">
        <f>IF(P615=Detail!$E$3,ROW()+5+(COLUMN()-48)/1000,"")</f>
        <v/>
      </c>
      <c r="BM615" t="str">
        <f>IF(Q615=Detail!$E$3,ROW()+5+(COLUMN()-48)/1000,"")</f>
        <v/>
      </c>
      <c r="BN615" t="str">
        <f>IF(R615=Detail!$E$3,ROW()+5+(COLUMN()-48)/1000,"")</f>
        <v/>
      </c>
      <c r="BO615" t="str">
        <f>IF(S615=Detail!$E$3,ROW()+5+(COLUMN()-48)/1000,"")</f>
        <v/>
      </c>
      <c r="BP615" t="str">
        <f>IF(T615=Detail!$E$3,ROW()+5+(COLUMN()-48)/1000,"")</f>
        <v/>
      </c>
      <c r="BQ615" t="str">
        <f t="shared" ca="1" si="147"/>
        <v/>
      </c>
      <c r="BR615" t="str">
        <f>IF(BS615="","","'"&amp;VLOOKUP(ROUND((BS615-ROUNDDOWN(BS615,0))*1000,0),$BT$2:$BU$21,2,FALSE)&amp;"'!A"&amp;ROUNDDOWN(Codedata!BS615,0))</f>
        <v/>
      </c>
      <c r="BS615" t="str">
        <f t="shared" si="152"/>
        <v/>
      </c>
      <c r="BV615" t="str">
        <f t="shared" ca="1" si="153"/>
        <v/>
      </c>
      <c r="BW615" t="str">
        <f t="shared" ca="1" si="154"/>
        <v/>
      </c>
      <c r="BX615" t="str">
        <f t="shared" ca="1" si="155"/>
        <v/>
      </c>
      <c r="BY615" t="str">
        <f t="shared" ca="1" si="156"/>
        <v/>
      </c>
      <c r="BZ615" t="str">
        <f t="shared" ca="1" si="157"/>
        <v/>
      </c>
      <c r="CA615" t="str">
        <f t="shared" ca="1" si="158"/>
        <v/>
      </c>
      <c r="CB615" t="str">
        <f t="shared" ca="1" si="159"/>
        <v/>
      </c>
      <c r="CC615" t="str">
        <f t="shared" ca="1" si="160"/>
        <v/>
      </c>
    </row>
    <row r="616" spans="1:81" x14ac:dyDescent="0.3">
      <c r="A616">
        <f>Cash!$C621</f>
        <v>0</v>
      </c>
      <c r="B616">
        <f>Cash!$D621</f>
        <v>0</v>
      </c>
      <c r="C616">
        <f>Zicht!$C621</f>
        <v>0</v>
      </c>
      <c r="D616">
        <f>Zicht!$D621</f>
        <v>0</v>
      </c>
      <c r="E616">
        <f>Spaar!$C621</f>
        <v>0</v>
      </c>
      <c r="F616">
        <f>Spaar!$D621</f>
        <v>0</v>
      </c>
      <c r="G616">
        <f>'Reserve 1'!$C621</f>
        <v>0</v>
      </c>
      <c r="H616">
        <f>'Reserve 1'!$D621</f>
        <v>0</v>
      </c>
      <c r="I616">
        <f>'Reserve 2'!$C621</f>
        <v>0</v>
      </c>
      <c r="J616">
        <f>'Reserve 2'!$D621</f>
        <v>0</v>
      </c>
      <c r="K616">
        <f>'Reserve 3'!$C621</f>
        <v>0</v>
      </c>
      <c r="L616">
        <f>'Reserve 3'!$D621</f>
        <v>0</v>
      </c>
      <c r="M616">
        <f>'Reserve 4'!$C621</f>
        <v>0</v>
      </c>
      <c r="N616">
        <f>'Reserve 4'!$D621</f>
        <v>0</v>
      </c>
      <c r="O616">
        <f>'Reserve 5'!$C621</f>
        <v>0</v>
      </c>
      <c r="P616">
        <f>'Reserve 5'!$D621</f>
        <v>0</v>
      </c>
      <c r="Q616">
        <f>'Reserve 6'!$C621</f>
        <v>0</v>
      </c>
      <c r="R616">
        <f>'Reserve 6'!$D621</f>
        <v>0</v>
      </c>
      <c r="S616">
        <f>'Reserve 7'!$C621</f>
        <v>0</v>
      </c>
      <c r="T616">
        <f>'Reserve 7'!$D621</f>
        <v>0</v>
      </c>
      <c r="U616" t="str">
        <f>IF(A616=0,"",IF(COUNTIF(A$2:A616,A616)&gt;1,"",ROW()+(COLUMN()-20)/10000))</f>
        <v/>
      </c>
      <c r="V616" t="str">
        <f>IF(B616=0,"",IF(COUNTIF(B$2:B616,B616)&gt;1,"",ROW()+(COLUMN()-20)/10000))</f>
        <v/>
      </c>
      <c r="W616" t="str">
        <f>IF(C616=0,"",IF(COUNTIF(C$2:C616,C616)&gt;1,"",ROW()+(COLUMN()-20)/10000))</f>
        <v/>
      </c>
      <c r="X616" t="str">
        <f>IF(D616=0,"",IF(COUNTIF(D$2:D616,D616)&gt;1,"",ROW()+(COLUMN()-20)/10000))</f>
        <v/>
      </c>
      <c r="Y616" t="str">
        <f>IF(E616=0,"",IF(COUNTIF(E$2:E616,E616)&gt;1,"",ROW()+(COLUMN()-20)/10000))</f>
        <v/>
      </c>
      <c r="Z616" t="str">
        <f>IF(F616=0,"",IF(COUNTIF(F$2:F616,F616)&gt;1,"",ROW()+(COLUMN()-20)/10000))</f>
        <v/>
      </c>
      <c r="AA616" t="str">
        <f>IF(G616=0,"",IF(COUNTIF(G$2:G616,G616)&gt;1,"",ROW()+(COLUMN()-20)/10000))</f>
        <v/>
      </c>
      <c r="AB616" t="str">
        <f>IF(H616=0,"",IF(COUNTIF(H$2:H616,H616)&gt;1,"",ROW()+(COLUMN()-20)/10000))</f>
        <v/>
      </c>
      <c r="AC616" t="str">
        <f>IF(I616=0,"",IF(COUNTIF(I$2:I616,I616)&gt;1,"",ROW()+(COLUMN()-20)/10000))</f>
        <v/>
      </c>
      <c r="AD616" t="str">
        <f>IF(J616=0,"",IF(COUNTIF(J$2:J616,J616)&gt;1,"",ROW()+(COLUMN()-20)/10000))</f>
        <v/>
      </c>
      <c r="AE616" t="str">
        <f>IF(K616=0,"",IF(COUNTIF(K$2:K616,K616)&gt;1,"",ROW()+(COLUMN()-20)/10000))</f>
        <v/>
      </c>
      <c r="AF616" t="str">
        <f>IF(L616=0,"",IF(COUNTIF(L$2:L616,L616)&gt;1,"",ROW()+(COLUMN()-20)/10000))</f>
        <v/>
      </c>
      <c r="AG616" t="str">
        <f>IF(M616=0,"",IF(COUNTIF(M$2:M616,M616)&gt;1,"",ROW()+(COLUMN()-20)/10000))</f>
        <v/>
      </c>
      <c r="AH616" t="str">
        <f>IF(N616=0,"",IF(COUNTIF(N$2:N616,N616)&gt;1,"",ROW()+(COLUMN()-20)/10000))</f>
        <v/>
      </c>
      <c r="AI616" t="str">
        <f>IF(O616=0,"",IF(COUNTIF(O$2:O616,O616)&gt;1,"",ROW()+(COLUMN()-20)/10000))</f>
        <v/>
      </c>
      <c r="AJ616" t="str">
        <f>IF(P616=0,"",IF(COUNTIF(P$2:P616,P616)&gt;1,"",ROW()+(COLUMN()-20)/10000))</f>
        <v/>
      </c>
      <c r="AK616" t="str">
        <f>IF(Q616=0,"",IF(COUNTIF(Q$2:Q616,Q616)&gt;1,"",ROW()+(COLUMN()-20)/10000))</f>
        <v/>
      </c>
      <c r="AL616" t="str">
        <f>IF(R616=0,"",IF(COUNTIF(R$2:R616,R616)&gt;1,"",ROW()+(COLUMN()-20)/10000))</f>
        <v/>
      </c>
      <c r="AM616" t="str">
        <f>IF(S616=0,"",IF(COUNTIF(S$2:S616,S616)&gt;1,"",ROW()+(COLUMN()-20)/10000))</f>
        <v/>
      </c>
      <c r="AN616" t="str">
        <f>IF(T616=0,"",IF(COUNTIF(T$2:T616,T616)&gt;1,"",ROW()+(COLUMN()-20)/10000))</f>
        <v/>
      </c>
      <c r="AO616" t="str">
        <f t="shared" si="148"/>
        <v/>
      </c>
      <c r="AP616" t="str">
        <f t="shared" ca="1" si="146"/>
        <v/>
      </c>
      <c r="AQ616" t="str">
        <f ca="1">IF(AP616="","",IF(COUNTIF($AP$2:AP616,AP616)&gt;1,"",IF(AP616="overdracht",1,ROW())))</f>
        <v/>
      </c>
      <c r="AT616" t="str">
        <f t="shared" ca="1" si="149"/>
        <v/>
      </c>
      <c r="AU616" t="str">
        <f t="shared" si="150"/>
        <v/>
      </c>
      <c r="AV616" t="str">
        <f t="shared" si="151"/>
        <v/>
      </c>
      <c r="AW616" s="104" t="str">
        <f>IF(A616=Detail!$E$3,ROW()+5+(COLUMN()-48)/1000,"")</f>
        <v/>
      </c>
      <c r="AX616" t="str">
        <f>IF(B616=Detail!$E$3,ROW()+5+(COLUMN()-48)/1000,"")</f>
        <v/>
      </c>
      <c r="AY616" t="str">
        <f>IF(C616=Detail!$E$3,ROW()+5+(COLUMN()-48)/1000,"")</f>
        <v/>
      </c>
      <c r="AZ616" t="str">
        <f>IF(D616=Detail!$E$3,ROW()+5+(COLUMN()-48)/1000,"")</f>
        <v/>
      </c>
      <c r="BA616" t="str">
        <f>IF(E616=Detail!$E$3,ROW()+5+(COLUMN()-48)/1000,"")</f>
        <v/>
      </c>
      <c r="BB616" t="str">
        <f>IF(F616=Detail!$E$3,ROW()+5+(COLUMN()-48)/1000,"")</f>
        <v/>
      </c>
      <c r="BC616" t="str">
        <f>IF(G616=Detail!$E$3,ROW()+5+(COLUMN()-48)/1000,"")</f>
        <v/>
      </c>
      <c r="BD616" t="str">
        <f>IF(H616=Detail!$E$3,ROW()+5+(COLUMN()-48)/1000,"")</f>
        <v/>
      </c>
      <c r="BE616" t="str">
        <f>IF(I616=Detail!$E$3,ROW()+5+(COLUMN()-48)/1000,"")</f>
        <v/>
      </c>
      <c r="BF616" t="str">
        <f>IF(J616=Detail!$E$3,ROW()+5+(COLUMN()-48)/1000,"")</f>
        <v/>
      </c>
      <c r="BG616" t="str">
        <f>IF(K616=Detail!$E$3,ROW()+5+(COLUMN()-48)/1000,"")</f>
        <v/>
      </c>
      <c r="BH616" t="str">
        <f>IF(L616=Detail!$E$3,ROW()+5+(COLUMN()-48)/1000,"")</f>
        <v/>
      </c>
      <c r="BI616" t="str">
        <f>IF(M616=Detail!$E$3,ROW()+5+(COLUMN()-48)/1000,"")</f>
        <v/>
      </c>
      <c r="BJ616" t="str">
        <f>IF(N616=Detail!$E$3,ROW()+5+(COLUMN()-48)/1000,"")</f>
        <v/>
      </c>
      <c r="BK616" t="str">
        <f>IF(O616=Detail!$E$3,ROW()+5+(COLUMN()-48)/1000,"")</f>
        <v/>
      </c>
      <c r="BL616" t="str">
        <f>IF(P616=Detail!$E$3,ROW()+5+(COLUMN()-48)/1000,"")</f>
        <v/>
      </c>
      <c r="BM616" t="str">
        <f>IF(Q616=Detail!$E$3,ROW()+5+(COLUMN()-48)/1000,"")</f>
        <v/>
      </c>
      <c r="BN616" t="str">
        <f>IF(R616=Detail!$E$3,ROW()+5+(COLUMN()-48)/1000,"")</f>
        <v/>
      </c>
      <c r="BO616" t="str">
        <f>IF(S616=Detail!$E$3,ROW()+5+(COLUMN()-48)/1000,"")</f>
        <v/>
      </c>
      <c r="BP616" t="str">
        <f>IF(T616=Detail!$E$3,ROW()+5+(COLUMN()-48)/1000,"")</f>
        <v/>
      </c>
      <c r="BQ616" t="str">
        <f t="shared" ca="1" si="147"/>
        <v/>
      </c>
      <c r="BR616" t="str">
        <f>IF(BS616="","","'"&amp;VLOOKUP(ROUND((BS616-ROUNDDOWN(BS616,0))*1000,0),$BT$2:$BU$21,2,FALSE)&amp;"'!A"&amp;ROUNDDOWN(Codedata!BS616,0))</f>
        <v/>
      </c>
      <c r="BS616" t="str">
        <f t="shared" si="152"/>
        <v/>
      </c>
      <c r="BV616" t="str">
        <f t="shared" ca="1" si="153"/>
        <v/>
      </c>
      <c r="BW616" t="str">
        <f t="shared" ca="1" si="154"/>
        <v/>
      </c>
      <c r="BX616" t="str">
        <f t="shared" ca="1" si="155"/>
        <v/>
      </c>
      <c r="BY616" t="str">
        <f t="shared" ca="1" si="156"/>
        <v/>
      </c>
      <c r="BZ616" t="str">
        <f t="shared" ca="1" si="157"/>
        <v/>
      </c>
      <c r="CA616" t="str">
        <f t="shared" ca="1" si="158"/>
        <v/>
      </c>
      <c r="CB616" t="str">
        <f t="shared" ca="1" si="159"/>
        <v/>
      </c>
      <c r="CC616" t="str">
        <f t="shared" ca="1" si="160"/>
        <v/>
      </c>
    </row>
    <row r="617" spans="1:81" x14ac:dyDescent="0.3">
      <c r="A617">
        <f>Cash!$C622</f>
        <v>0</v>
      </c>
      <c r="B617">
        <f>Cash!$D622</f>
        <v>0</v>
      </c>
      <c r="C617">
        <f>Zicht!$C622</f>
        <v>0</v>
      </c>
      <c r="D617">
        <f>Zicht!$D622</f>
        <v>0</v>
      </c>
      <c r="E617">
        <f>Spaar!$C622</f>
        <v>0</v>
      </c>
      <c r="F617">
        <f>Spaar!$D622</f>
        <v>0</v>
      </c>
      <c r="G617">
        <f>'Reserve 1'!$C622</f>
        <v>0</v>
      </c>
      <c r="H617">
        <f>'Reserve 1'!$D622</f>
        <v>0</v>
      </c>
      <c r="I617">
        <f>'Reserve 2'!$C622</f>
        <v>0</v>
      </c>
      <c r="J617">
        <f>'Reserve 2'!$D622</f>
        <v>0</v>
      </c>
      <c r="K617">
        <f>'Reserve 3'!$C622</f>
        <v>0</v>
      </c>
      <c r="L617">
        <f>'Reserve 3'!$D622</f>
        <v>0</v>
      </c>
      <c r="M617">
        <f>'Reserve 4'!$C622</f>
        <v>0</v>
      </c>
      <c r="N617">
        <f>'Reserve 4'!$D622</f>
        <v>0</v>
      </c>
      <c r="O617">
        <f>'Reserve 5'!$C622</f>
        <v>0</v>
      </c>
      <c r="P617">
        <f>'Reserve 5'!$D622</f>
        <v>0</v>
      </c>
      <c r="Q617">
        <f>'Reserve 6'!$C622</f>
        <v>0</v>
      </c>
      <c r="R617">
        <f>'Reserve 6'!$D622</f>
        <v>0</v>
      </c>
      <c r="S617">
        <f>'Reserve 7'!$C622</f>
        <v>0</v>
      </c>
      <c r="T617">
        <f>'Reserve 7'!$D622</f>
        <v>0</v>
      </c>
      <c r="U617" t="str">
        <f>IF(A617=0,"",IF(COUNTIF(A$2:A617,A617)&gt;1,"",ROW()+(COLUMN()-20)/10000))</f>
        <v/>
      </c>
      <c r="V617" t="str">
        <f>IF(B617=0,"",IF(COUNTIF(B$2:B617,B617)&gt;1,"",ROW()+(COLUMN()-20)/10000))</f>
        <v/>
      </c>
      <c r="W617" t="str">
        <f>IF(C617=0,"",IF(COUNTIF(C$2:C617,C617)&gt;1,"",ROW()+(COLUMN()-20)/10000))</f>
        <v/>
      </c>
      <c r="X617" t="str">
        <f>IF(D617=0,"",IF(COUNTIF(D$2:D617,D617)&gt;1,"",ROW()+(COLUMN()-20)/10000))</f>
        <v/>
      </c>
      <c r="Y617" t="str">
        <f>IF(E617=0,"",IF(COUNTIF(E$2:E617,E617)&gt;1,"",ROW()+(COLUMN()-20)/10000))</f>
        <v/>
      </c>
      <c r="Z617" t="str">
        <f>IF(F617=0,"",IF(COUNTIF(F$2:F617,F617)&gt;1,"",ROW()+(COLUMN()-20)/10000))</f>
        <v/>
      </c>
      <c r="AA617" t="str">
        <f>IF(G617=0,"",IF(COUNTIF(G$2:G617,G617)&gt;1,"",ROW()+(COLUMN()-20)/10000))</f>
        <v/>
      </c>
      <c r="AB617" t="str">
        <f>IF(H617=0,"",IF(COUNTIF(H$2:H617,H617)&gt;1,"",ROW()+(COLUMN()-20)/10000))</f>
        <v/>
      </c>
      <c r="AC617" t="str">
        <f>IF(I617=0,"",IF(COUNTIF(I$2:I617,I617)&gt;1,"",ROW()+(COLUMN()-20)/10000))</f>
        <v/>
      </c>
      <c r="AD617" t="str">
        <f>IF(J617=0,"",IF(COUNTIF(J$2:J617,J617)&gt;1,"",ROW()+(COLUMN()-20)/10000))</f>
        <v/>
      </c>
      <c r="AE617" t="str">
        <f>IF(K617=0,"",IF(COUNTIF(K$2:K617,K617)&gt;1,"",ROW()+(COLUMN()-20)/10000))</f>
        <v/>
      </c>
      <c r="AF617" t="str">
        <f>IF(L617=0,"",IF(COUNTIF(L$2:L617,L617)&gt;1,"",ROW()+(COLUMN()-20)/10000))</f>
        <v/>
      </c>
      <c r="AG617" t="str">
        <f>IF(M617=0,"",IF(COUNTIF(M$2:M617,M617)&gt;1,"",ROW()+(COLUMN()-20)/10000))</f>
        <v/>
      </c>
      <c r="AH617" t="str">
        <f>IF(N617=0,"",IF(COUNTIF(N$2:N617,N617)&gt;1,"",ROW()+(COLUMN()-20)/10000))</f>
        <v/>
      </c>
      <c r="AI617" t="str">
        <f>IF(O617=0,"",IF(COUNTIF(O$2:O617,O617)&gt;1,"",ROW()+(COLUMN()-20)/10000))</f>
        <v/>
      </c>
      <c r="AJ617" t="str">
        <f>IF(P617=0,"",IF(COUNTIF(P$2:P617,P617)&gt;1,"",ROW()+(COLUMN()-20)/10000))</f>
        <v/>
      </c>
      <c r="AK617" t="str">
        <f>IF(Q617=0,"",IF(COUNTIF(Q$2:Q617,Q617)&gt;1,"",ROW()+(COLUMN()-20)/10000))</f>
        <v/>
      </c>
      <c r="AL617" t="str">
        <f>IF(R617=0,"",IF(COUNTIF(R$2:R617,R617)&gt;1,"",ROW()+(COLUMN()-20)/10000))</f>
        <v/>
      </c>
      <c r="AM617" t="str">
        <f>IF(S617=0,"",IF(COUNTIF(S$2:S617,S617)&gt;1,"",ROW()+(COLUMN()-20)/10000))</f>
        <v/>
      </c>
      <c r="AN617" t="str">
        <f>IF(T617=0,"",IF(COUNTIF(T$2:T617,T617)&gt;1,"",ROW()+(COLUMN()-20)/10000))</f>
        <v/>
      </c>
      <c r="AO617" t="str">
        <f t="shared" si="148"/>
        <v/>
      </c>
      <c r="AP617" t="str">
        <f t="shared" ca="1" si="146"/>
        <v/>
      </c>
      <c r="AQ617" t="str">
        <f ca="1">IF(AP617="","",IF(COUNTIF($AP$2:AP617,AP617)&gt;1,"",IF(AP617="overdracht",1,ROW())))</f>
        <v/>
      </c>
      <c r="AT617" t="str">
        <f t="shared" ca="1" si="149"/>
        <v/>
      </c>
      <c r="AU617" t="str">
        <f t="shared" si="150"/>
        <v/>
      </c>
      <c r="AV617" t="str">
        <f t="shared" si="151"/>
        <v/>
      </c>
      <c r="AW617" s="104" t="str">
        <f>IF(A617=Detail!$E$3,ROW()+5+(COLUMN()-48)/1000,"")</f>
        <v/>
      </c>
      <c r="AX617" t="str">
        <f>IF(B617=Detail!$E$3,ROW()+5+(COLUMN()-48)/1000,"")</f>
        <v/>
      </c>
      <c r="AY617" t="str">
        <f>IF(C617=Detail!$E$3,ROW()+5+(COLUMN()-48)/1000,"")</f>
        <v/>
      </c>
      <c r="AZ617" t="str">
        <f>IF(D617=Detail!$E$3,ROW()+5+(COLUMN()-48)/1000,"")</f>
        <v/>
      </c>
      <c r="BA617" t="str">
        <f>IF(E617=Detail!$E$3,ROW()+5+(COLUMN()-48)/1000,"")</f>
        <v/>
      </c>
      <c r="BB617" t="str">
        <f>IF(F617=Detail!$E$3,ROW()+5+(COLUMN()-48)/1000,"")</f>
        <v/>
      </c>
      <c r="BC617" t="str">
        <f>IF(G617=Detail!$E$3,ROW()+5+(COLUMN()-48)/1000,"")</f>
        <v/>
      </c>
      <c r="BD617" t="str">
        <f>IF(H617=Detail!$E$3,ROW()+5+(COLUMN()-48)/1000,"")</f>
        <v/>
      </c>
      <c r="BE617" t="str">
        <f>IF(I617=Detail!$E$3,ROW()+5+(COLUMN()-48)/1000,"")</f>
        <v/>
      </c>
      <c r="BF617" t="str">
        <f>IF(J617=Detail!$E$3,ROW()+5+(COLUMN()-48)/1000,"")</f>
        <v/>
      </c>
      <c r="BG617" t="str">
        <f>IF(K617=Detail!$E$3,ROW()+5+(COLUMN()-48)/1000,"")</f>
        <v/>
      </c>
      <c r="BH617" t="str">
        <f>IF(L617=Detail!$E$3,ROW()+5+(COLUMN()-48)/1000,"")</f>
        <v/>
      </c>
      <c r="BI617" t="str">
        <f>IF(M617=Detail!$E$3,ROW()+5+(COLUMN()-48)/1000,"")</f>
        <v/>
      </c>
      <c r="BJ617" t="str">
        <f>IF(N617=Detail!$E$3,ROW()+5+(COLUMN()-48)/1000,"")</f>
        <v/>
      </c>
      <c r="BK617" t="str">
        <f>IF(O617=Detail!$E$3,ROW()+5+(COLUMN()-48)/1000,"")</f>
        <v/>
      </c>
      <c r="BL617" t="str">
        <f>IF(P617=Detail!$E$3,ROW()+5+(COLUMN()-48)/1000,"")</f>
        <v/>
      </c>
      <c r="BM617" t="str">
        <f>IF(Q617=Detail!$E$3,ROW()+5+(COLUMN()-48)/1000,"")</f>
        <v/>
      </c>
      <c r="BN617" t="str">
        <f>IF(R617=Detail!$E$3,ROW()+5+(COLUMN()-48)/1000,"")</f>
        <v/>
      </c>
      <c r="BO617" t="str">
        <f>IF(S617=Detail!$E$3,ROW()+5+(COLUMN()-48)/1000,"")</f>
        <v/>
      </c>
      <c r="BP617" t="str">
        <f>IF(T617=Detail!$E$3,ROW()+5+(COLUMN()-48)/1000,"")</f>
        <v/>
      </c>
      <c r="BQ617" t="str">
        <f t="shared" ca="1" si="147"/>
        <v/>
      </c>
      <c r="BR617" t="str">
        <f>IF(BS617="","","'"&amp;VLOOKUP(ROUND((BS617-ROUNDDOWN(BS617,0))*1000,0),$BT$2:$BU$21,2,FALSE)&amp;"'!A"&amp;ROUNDDOWN(Codedata!BS617,0))</f>
        <v/>
      </c>
      <c r="BS617" t="str">
        <f t="shared" si="152"/>
        <v/>
      </c>
      <c r="BV617" t="str">
        <f t="shared" ca="1" si="153"/>
        <v/>
      </c>
      <c r="BW617" t="str">
        <f t="shared" ca="1" si="154"/>
        <v/>
      </c>
      <c r="BX617" t="str">
        <f t="shared" ca="1" si="155"/>
        <v/>
      </c>
      <c r="BY617" t="str">
        <f t="shared" ca="1" si="156"/>
        <v/>
      </c>
      <c r="BZ617" t="str">
        <f t="shared" ca="1" si="157"/>
        <v/>
      </c>
      <c r="CA617" t="str">
        <f t="shared" ca="1" si="158"/>
        <v/>
      </c>
      <c r="CB617" t="str">
        <f t="shared" ca="1" si="159"/>
        <v/>
      </c>
      <c r="CC617" t="str">
        <f t="shared" ca="1" si="160"/>
        <v/>
      </c>
    </row>
    <row r="618" spans="1:81" x14ac:dyDescent="0.3">
      <c r="A618">
        <f>Cash!$C623</f>
        <v>0</v>
      </c>
      <c r="B618">
        <f>Cash!$D623</f>
        <v>0</v>
      </c>
      <c r="C618">
        <f>Zicht!$C623</f>
        <v>0</v>
      </c>
      <c r="D618">
        <f>Zicht!$D623</f>
        <v>0</v>
      </c>
      <c r="E618">
        <f>Spaar!$C623</f>
        <v>0</v>
      </c>
      <c r="F618">
        <f>Spaar!$D623</f>
        <v>0</v>
      </c>
      <c r="G618">
        <f>'Reserve 1'!$C623</f>
        <v>0</v>
      </c>
      <c r="H618">
        <f>'Reserve 1'!$D623</f>
        <v>0</v>
      </c>
      <c r="I618">
        <f>'Reserve 2'!$C623</f>
        <v>0</v>
      </c>
      <c r="J618">
        <f>'Reserve 2'!$D623</f>
        <v>0</v>
      </c>
      <c r="K618">
        <f>'Reserve 3'!$C623</f>
        <v>0</v>
      </c>
      <c r="L618">
        <f>'Reserve 3'!$D623</f>
        <v>0</v>
      </c>
      <c r="M618">
        <f>'Reserve 4'!$C623</f>
        <v>0</v>
      </c>
      <c r="N618">
        <f>'Reserve 4'!$D623</f>
        <v>0</v>
      </c>
      <c r="O618">
        <f>'Reserve 5'!$C623</f>
        <v>0</v>
      </c>
      <c r="P618">
        <f>'Reserve 5'!$D623</f>
        <v>0</v>
      </c>
      <c r="Q618">
        <f>'Reserve 6'!$C623</f>
        <v>0</v>
      </c>
      <c r="R618">
        <f>'Reserve 6'!$D623</f>
        <v>0</v>
      </c>
      <c r="S618">
        <f>'Reserve 7'!$C623</f>
        <v>0</v>
      </c>
      <c r="T618">
        <f>'Reserve 7'!$D623</f>
        <v>0</v>
      </c>
      <c r="U618" t="str">
        <f>IF(A618=0,"",IF(COUNTIF(A$2:A618,A618)&gt;1,"",ROW()+(COLUMN()-20)/10000))</f>
        <v/>
      </c>
      <c r="V618" t="str">
        <f>IF(B618=0,"",IF(COUNTIF(B$2:B618,B618)&gt;1,"",ROW()+(COLUMN()-20)/10000))</f>
        <v/>
      </c>
      <c r="W618" t="str">
        <f>IF(C618=0,"",IF(COUNTIF(C$2:C618,C618)&gt;1,"",ROW()+(COLUMN()-20)/10000))</f>
        <v/>
      </c>
      <c r="X618" t="str">
        <f>IF(D618=0,"",IF(COUNTIF(D$2:D618,D618)&gt;1,"",ROW()+(COLUMN()-20)/10000))</f>
        <v/>
      </c>
      <c r="Y618" t="str">
        <f>IF(E618=0,"",IF(COUNTIF(E$2:E618,E618)&gt;1,"",ROW()+(COLUMN()-20)/10000))</f>
        <v/>
      </c>
      <c r="Z618" t="str">
        <f>IF(F618=0,"",IF(COUNTIF(F$2:F618,F618)&gt;1,"",ROW()+(COLUMN()-20)/10000))</f>
        <v/>
      </c>
      <c r="AA618" t="str">
        <f>IF(G618=0,"",IF(COUNTIF(G$2:G618,G618)&gt;1,"",ROW()+(COLUMN()-20)/10000))</f>
        <v/>
      </c>
      <c r="AB618" t="str">
        <f>IF(H618=0,"",IF(COUNTIF(H$2:H618,H618)&gt;1,"",ROW()+(COLUMN()-20)/10000))</f>
        <v/>
      </c>
      <c r="AC618" t="str">
        <f>IF(I618=0,"",IF(COUNTIF(I$2:I618,I618)&gt;1,"",ROW()+(COLUMN()-20)/10000))</f>
        <v/>
      </c>
      <c r="AD618" t="str">
        <f>IF(J618=0,"",IF(COUNTIF(J$2:J618,J618)&gt;1,"",ROW()+(COLUMN()-20)/10000))</f>
        <v/>
      </c>
      <c r="AE618" t="str">
        <f>IF(K618=0,"",IF(COUNTIF(K$2:K618,K618)&gt;1,"",ROW()+(COLUMN()-20)/10000))</f>
        <v/>
      </c>
      <c r="AF618" t="str">
        <f>IF(L618=0,"",IF(COUNTIF(L$2:L618,L618)&gt;1,"",ROW()+(COLUMN()-20)/10000))</f>
        <v/>
      </c>
      <c r="AG618" t="str">
        <f>IF(M618=0,"",IF(COUNTIF(M$2:M618,M618)&gt;1,"",ROW()+(COLUMN()-20)/10000))</f>
        <v/>
      </c>
      <c r="AH618" t="str">
        <f>IF(N618=0,"",IF(COUNTIF(N$2:N618,N618)&gt;1,"",ROW()+(COLUMN()-20)/10000))</f>
        <v/>
      </c>
      <c r="AI618" t="str">
        <f>IF(O618=0,"",IF(COUNTIF(O$2:O618,O618)&gt;1,"",ROW()+(COLUMN()-20)/10000))</f>
        <v/>
      </c>
      <c r="AJ618" t="str">
        <f>IF(P618=0,"",IF(COUNTIF(P$2:P618,P618)&gt;1,"",ROW()+(COLUMN()-20)/10000))</f>
        <v/>
      </c>
      <c r="AK618" t="str">
        <f>IF(Q618=0,"",IF(COUNTIF(Q$2:Q618,Q618)&gt;1,"",ROW()+(COLUMN()-20)/10000))</f>
        <v/>
      </c>
      <c r="AL618" t="str">
        <f>IF(R618=0,"",IF(COUNTIF(R$2:R618,R618)&gt;1,"",ROW()+(COLUMN()-20)/10000))</f>
        <v/>
      </c>
      <c r="AM618" t="str">
        <f>IF(S618=0,"",IF(COUNTIF(S$2:S618,S618)&gt;1,"",ROW()+(COLUMN()-20)/10000))</f>
        <v/>
      </c>
      <c r="AN618" t="str">
        <f>IF(T618=0,"",IF(COUNTIF(T$2:T618,T618)&gt;1,"",ROW()+(COLUMN()-20)/10000))</f>
        <v/>
      </c>
      <c r="AO618" t="str">
        <f t="shared" si="148"/>
        <v/>
      </c>
      <c r="AP618" t="str">
        <f t="shared" ca="1" si="146"/>
        <v/>
      </c>
      <c r="AQ618" t="str">
        <f ca="1">IF(AP618="","",IF(COUNTIF($AP$2:AP618,AP618)&gt;1,"",IF(AP618="overdracht",1,ROW())))</f>
        <v/>
      </c>
      <c r="AT618" t="str">
        <f t="shared" ca="1" si="149"/>
        <v/>
      </c>
      <c r="AU618" t="str">
        <f t="shared" si="150"/>
        <v/>
      </c>
      <c r="AV618" t="str">
        <f t="shared" si="151"/>
        <v/>
      </c>
      <c r="AW618" s="104" t="str">
        <f>IF(A618=Detail!$E$3,ROW()+5+(COLUMN()-48)/1000,"")</f>
        <v/>
      </c>
      <c r="AX618" t="str">
        <f>IF(B618=Detail!$E$3,ROW()+5+(COLUMN()-48)/1000,"")</f>
        <v/>
      </c>
      <c r="AY618" t="str">
        <f>IF(C618=Detail!$E$3,ROW()+5+(COLUMN()-48)/1000,"")</f>
        <v/>
      </c>
      <c r="AZ618" t="str">
        <f>IF(D618=Detail!$E$3,ROW()+5+(COLUMN()-48)/1000,"")</f>
        <v/>
      </c>
      <c r="BA618" t="str">
        <f>IF(E618=Detail!$E$3,ROW()+5+(COLUMN()-48)/1000,"")</f>
        <v/>
      </c>
      <c r="BB618" t="str">
        <f>IF(F618=Detail!$E$3,ROW()+5+(COLUMN()-48)/1000,"")</f>
        <v/>
      </c>
      <c r="BC618" t="str">
        <f>IF(G618=Detail!$E$3,ROW()+5+(COLUMN()-48)/1000,"")</f>
        <v/>
      </c>
      <c r="BD618" t="str">
        <f>IF(H618=Detail!$E$3,ROW()+5+(COLUMN()-48)/1000,"")</f>
        <v/>
      </c>
      <c r="BE618" t="str">
        <f>IF(I618=Detail!$E$3,ROW()+5+(COLUMN()-48)/1000,"")</f>
        <v/>
      </c>
      <c r="BF618" t="str">
        <f>IF(J618=Detail!$E$3,ROW()+5+(COLUMN()-48)/1000,"")</f>
        <v/>
      </c>
      <c r="BG618" t="str">
        <f>IF(K618=Detail!$E$3,ROW()+5+(COLUMN()-48)/1000,"")</f>
        <v/>
      </c>
      <c r="BH618" t="str">
        <f>IF(L618=Detail!$E$3,ROW()+5+(COLUMN()-48)/1000,"")</f>
        <v/>
      </c>
      <c r="BI618" t="str">
        <f>IF(M618=Detail!$E$3,ROW()+5+(COLUMN()-48)/1000,"")</f>
        <v/>
      </c>
      <c r="BJ618" t="str">
        <f>IF(N618=Detail!$E$3,ROW()+5+(COLUMN()-48)/1000,"")</f>
        <v/>
      </c>
      <c r="BK618" t="str">
        <f>IF(O618=Detail!$E$3,ROW()+5+(COLUMN()-48)/1000,"")</f>
        <v/>
      </c>
      <c r="BL618" t="str">
        <f>IF(P618=Detail!$E$3,ROW()+5+(COLUMN()-48)/1000,"")</f>
        <v/>
      </c>
      <c r="BM618" t="str">
        <f>IF(Q618=Detail!$E$3,ROW()+5+(COLUMN()-48)/1000,"")</f>
        <v/>
      </c>
      <c r="BN618" t="str">
        <f>IF(R618=Detail!$E$3,ROW()+5+(COLUMN()-48)/1000,"")</f>
        <v/>
      </c>
      <c r="BO618" t="str">
        <f>IF(S618=Detail!$E$3,ROW()+5+(COLUMN()-48)/1000,"")</f>
        <v/>
      </c>
      <c r="BP618" t="str">
        <f>IF(T618=Detail!$E$3,ROW()+5+(COLUMN()-48)/1000,"")</f>
        <v/>
      </c>
      <c r="BQ618" t="str">
        <f t="shared" ca="1" si="147"/>
        <v/>
      </c>
      <c r="BR618" t="str">
        <f>IF(BS618="","","'"&amp;VLOOKUP(ROUND((BS618-ROUNDDOWN(BS618,0))*1000,0),$BT$2:$BU$21,2,FALSE)&amp;"'!A"&amp;ROUNDDOWN(Codedata!BS618,0))</f>
        <v/>
      </c>
      <c r="BS618" t="str">
        <f t="shared" si="152"/>
        <v/>
      </c>
      <c r="BV618" t="str">
        <f t="shared" ca="1" si="153"/>
        <v/>
      </c>
      <c r="BW618" t="str">
        <f t="shared" ca="1" si="154"/>
        <v/>
      </c>
      <c r="BX618" t="str">
        <f t="shared" ca="1" si="155"/>
        <v/>
      </c>
      <c r="BY618" t="str">
        <f t="shared" ca="1" si="156"/>
        <v/>
      </c>
      <c r="BZ618" t="str">
        <f t="shared" ca="1" si="157"/>
        <v/>
      </c>
      <c r="CA618" t="str">
        <f t="shared" ca="1" si="158"/>
        <v/>
      </c>
      <c r="CB618" t="str">
        <f t="shared" ca="1" si="159"/>
        <v/>
      </c>
      <c r="CC618" t="str">
        <f t="shared" ca="1" si="160"/>
        <v/>
      </c>
    </row>
    <row r="619" spans="1:81" x14ac:dyDescent="0.3">
      <c r="A619">
        <f>Cash!$C624</f>
        <v>0</v>
      </c>
      <c r="B619">
        <f>Cash!$D624</f>
        <v>0</v>
      </c>
      <c r="C619">
        <f>Zicht!$C624</f>
        <v>0</v>
      </c>
      <c r="D619">
        <f>Zicht!$D624</f>
        <v>0</v>
      </c>
      <c r="E619">
        <f>Spaar!$C624</f>
        <v>0</v>
      </c>
      <c r="F619">
        <f>Spaar!$D624</f>
        <v>0</v>
      </c>
      <c r="G619">
        <f>'Reserve 1'!$C624</f>
        <v>0</v>
      </c>
      <c r="H619">
        <f>'Reserve 1'!$D624</f>
        <v>0</v>
      </c>
      <c r="I619">
        <f>'Reserve 2'!$C624</f>
        <v>0</v>
      </c>
      <c r="J619">
        <f>'Reserve 2'!$D624</f>
        <v>0</v>
      </c>
      <c r="K619">
        <f>'Reserve 3'!$C624</f>
        <v>0</v>
      </c>
      <c r="L619">
        <f>'Reserve 3'!$D624</f>
        <v>0</v>
      </c>
      <c r="M619">
        <f>'Reserve 4'!$C624</f>
        <v>0</v>
      </c>
      <c r="N619">
        <f>'Reserve 4'!$D624</f>
        <v>0</v>
      </c>
      <c r="O619">
        <f>'Reserve 5'!$C624</f>
        <v>0</v>
      </c>
      <c r="P619">
        <f>'Reserve 5'!$D624</f>
        <v>0</v>
      </c>
      <c r="Q619">
        <f>'Reserve 6'!$C624</f>
        <v>0</v>
      </c>
      <c r="R619">
        <f>'Reserve 6'!$D624</f>
        <v>0</v>
      </c>
      <c r="S619">
        <f>'Reserve 7'!$C624</f>
        <v>0</v>
      </c>
      <c r="T619">
        <f>'Reserve 7'!$D624</f>
        <v>0</v>
      </c>
      <c r="U619" t="str">
        <f>IF(A619=0,"",IF(COUNTIF(A$2:A619,A619)&gt;1,"",ROW()+(COLUMN()-20)/10000))</f>
        <v/>
      </c>
      <c r="V619" t="str">
        <f>IF(B619=0,"",IF(COUNTIF(B$2:B619,B619)&gt;1,"",ROW()+(COLUMN()-20)/10000))</f>
        <v/>
      </c>
      <c r="W619" t="str">
        <f>IF(C619=0,"",IF(COUNTIF(C$2:C619,C619)&gt;1,"",ROW()+(COLUMN()-20)/10000))</f>
        <v/>
      </c>
      <c r="X619" t="str">
        <f>IF(D619=0,"",IF(COUNTIF(D$2:D619,D619)&gt;1,"",ROW()+(COLUMN()-20)/10000))</f>
        <v/>
      </c>
      <c r="Y619" t="str">
        <f>IF(E619=0,"",IF(COUNTIF(E$2:E619,E619)&gt;1,"",ROW()+(COLUMN()-20)/10000))</f>
        <v/>
      </c>
      <c r="Z619" t="str">
        <f>IF(F619=0,"",IF(COUNTIF(F$2:F619,F619)&gt;1,"",ROW()+(COLUMN()-20)/10000))</f>
        <v/>
      </c>
      <c r="AA619" t="str">
        <f>IF(G619=0,"",IF(COUNTIF(G$2:G619,G619)&gt;1,"",ROW()+(COLUMN()-20)/10000))</f>
        <v/>
      </c>
      <c r="AB619" t="str">
        <f>IF(H619=0,"",IF(COUNTIF(H$2:H619,H619)&gt;1,"",ROW()+(COLUMN()-20)/10000))</f>
        <v/>
      </c>
      <c r="AC619" t="str">
        <f>IF(I619=0,"",IF(COUNTIF(I$2:I619,I619)&gt;1,"",ROW()+(COLUMN()-20)/10000))</f>
        <v/>
      </c>
      <c r="AD619" t="str">
        <f>IF(J619=0,"",IF(COUNTIF(J$2:J619,J619)&gt;1,"",ROW()+(COLUMN()-20)/10000))</f>
        <v/>
      </c>
      <c r="AE619" t="str">
        <f>IF(K619=0,"",IF(COUNTIF(K$2:K619,K619)&gt;1,"",ROW()+(COLUMN()-20)/10000))</f>
        <v/>
      </c>
      <c r="AF619" t="str">
        <f>IF(L619=0,"",IF(COUNTIF(L$2:L619,L619)&gt;1,"",ROW()+(COLUMN()-20)/10000))</f>
        <v/>
      </c>
      <c r="AG619" t="str">
        <f>IF(M619=0,"",IF(COUNTIF(M$2:M619,M619)&gt;1,"",ROW()+(COLUMN()-20)/10000))</f>
        <v/>
      </c>
      <c r="AH619" t="str">
        <f>IF(N619=0,"",IF(COUNTIF(N$2:N619,N619)&gt;1,"",ROW()+(COLUMN()-20)/10000))</f>
        <v/>
      </c>
      <c r="AI619" t="str">
        <f>IF(O619=0,"",IF(COUNTIF(O$2:O619,O619)&gt;1,"",ROW()+(COLUMN()-20)/10000))</f>
        <v/>
      </c>
      <c r="AJ619" t="str">
        <f>IF(P619=0,"",IF(COUNTIF(P$2:P619,P619)&gt;1,"",ROW()+(COLUMN()-20)/10000))</f>
        <v/>
      </c>
      <c r="AK619" t="str">
        <f>IF(Q619=0,"",IF(COUNTIF(Q$2:Q619,Q619)&gt;1,"",ROW()+(COLUMN()-20)/10000))</f>
        <v/>
      </c>
      <c r="AL619" t="str">
        <f>IF(R619=0,"",IF(COUNTIF(R$2:R619,R619)&gt;1,"",ROW()+(COLUMN()-20)/10000))</f>
        <v/>
      </c>
      <c r="AM619" t="str">
        <f>IF(S619=0,"",IF(COUNTIF(S$2:S619,S619)&gt;1,"",ROW()+(COLUMN()-20)/10000))</f>
        <v/>
      </c>
      <c r="AN619" t="str">
        <f>IF(T619=0,"",IF(COUNTIF(T$2:T619,T619)&gt;1,"",ROW()+(COLUMN()-20)/10000))</f>
        <v/>
      </c>
      <c r="AO619" t="str">
        <f t="shared" si="148"/>
        <v/>
      </c>
      <c r="AP619" t="str">
        <f t="shared" ca="1" si="146"/>
        <v/>
      </c>
      <c r="AQ619" t="str">
        <f ca="1">IF(AP619="","",IF(COUNTIF($AP$2:AP619,AP619)&gt;1,"",IF(AP619="overdracht",1,ROW())))</f>
        <v/>
      </c>
      <c r="AT619" t="str">
        <f t="shared" ca="1" si="149"/>
        <v/>
      </c>
      <c r="AU619" t="str">
        <f t="shared" si="150"/>
        <v/>
      </c>
      <c r="AV619" t="str">
        <f t="shared" si="151"/>
        <v/>
      </c>
      <c r="AW619" s="104" t="str">
        <f>IF(A619=Detail!$E$3,ROW()+5+(COLUMN()-48)/1000,"")</f>
        <v/>
      </c>
      <c r="AX619" t="str">
        <f>IF(B619=Detail!$E$3,ROW()+5+(COLUMN()-48)/1000,"")</f>
        <v/>
      </c>
      <c r="AY619" t="str">
        <f>IF(C619=Detail!$E$3,ROW()+5+(COLUMN()-48)/1000,"")</f>
        <v/>
      </c>
      <c r="AZ619" t="str">
        <f>IF(D619=Detail!$E$3,ROW()+5+(COLUMN()-48)/1000,"")</f>
        <v/>
      </c>
      <c r="BA619" t="str">
        <f>IF(E619=Detail!$E$3,ROW()+5+(COLUMN()-48)/1000,"")</f>
        <v/>
      </c>
      <c r="BB619" t="str">
        <f>IF(F619=Detail!$E$3,ROW()+5+(COLUMN()-48)/1000,"")</f>
        <v/>
      </c>
      <c r="BC619" t="str">
        <f>IF(G619=Detail!$E$3,ROW()+5+(COLUMN()-48)/1000,"")</f>
        <v/>
      </c>
      <c r="BD619" t="str">
        <f>IF(H619=Detail!$E$3,ROW()+5+(COLUMN()-48)/1000,"")</f>
        <v/>
      </c>
      <c r="BE619" t="str">
        <f>IF(I619=Detail!$E$3,ROW()+5+(COLUMN()-48)/1000,"")</f>
        <v/>
      </c>
      <c r="BF619" t="str">
        <f>IF(J619=Detail!$E$3,ROW()+5+(COLUMN()-48)/1000,"")</f>
        <v/>
      </c>
      <c r="BG619" t="str">
        <f>IF(K619=Detail!$E$3,ROW()+5+(COLUMN()-48)/1000,"")</f>
        <v/>
      </c>
      <c r="BH619" t="str">
        <f>IF(L619=Detail!$E$3,ROW()+5+(COLUMN()-48)/1000,"")</f>
        <v/>
      </c>
      <c r="BI619" t="str">
        <f>IF(M619=Detail!$E$3,ROW()+5+(COLUMN()-48)/1000,"")</f>
        <v/>
      </c>
      <c r="BJ619" t="str">
        <f>IF(N619=Detail!$E$3,ROW()+5+(COLUMN()-48)/1000,"")</f>
        <v/>
      </c>
      <c r="BK619" t="str">
        <f>IF(O619=Detail!$E$3,ROW()+5+(COLUMN()-48)/1000,"")</f>
        <v/>
      </c>
      <c r="BL619" t="str">
        <f>IF(P619=Detail!$E$3,ROW()+5+(COLUMN()-48)/1000,"")</f>
        <v/>
      </c>
      <c r="BM619" t="str">
        <f>IF(Q619=Detail!$E$3,ROW()+5+(COLUMN()-48)/1000,"")</f>
        <v/>
      </c>
      <c r="BN619" t="str">
        <f>IF(R619=Detail!$E$3,ROW()+5+(COLUMN()-48)/1000,"")</f>
        <v/>
      </c>
      <c r="BO619" t="str">
        <f>IF(S619=Detail!$E$3,ROW()+5+(COLUMN()-48)/1000,"")</f>
        <v/>
      </c>
      <c r="BP619" t="str">
        <f>IF(T619=Detail!$E$3,ROW()+5+(COLUMN()-48)/1000,"")</f>
        <v/>
      </c>
      <c r="BQ619" t="str">
        <f t="shared" ca="1" si="147"/>
        <v/>
      </c>
      <c r="BR619" t="str">
        <f>IF(BS619="","","'"&amp;VLOOKUP(ROUND((BS619-ROUNDDOWN(BS619,0))*1000,0),$BT$2:$BU$21,2,FALSE)&amp;"'!A"&amp;ROUNDDOWN(Codedata!BS619,0))</f>
        <v/>
      </c>
      <c r="BS619" t="str">
        <f t="shared" si="152"/>
        <v/>
      </c>
      <c r="BV619" t="str">
        <f t="shared" ca="1" si="153"/>
        <v/>
      </c>
      <c r="BW619" t="str">
        <f t="shared" ca="1" si="154"/>
        <v/>
      </c>
      <c r="BX619" t="str">
        <f t="shared" ca="1" si="155"/>
        <v/>
      </c>
      <c r="BY619" t="str">
        <f t="shared" ca="1" si="156"/>
        <v/>
      </c>
      <c r="BZ619" t="str">
        <f t="shared" ca="1" si="157"/>
        <v/>
      </c>
      <c r="CA619" t="str">
        <f t="shared" ca="1" si="158"/>
        <v/>
      </c>
      <c r="CB619" t="str">
        <f t="shared" ca="1" si="159"/>
        <v/>
      </c>
      <c r="CC619" t="str">
        <f t="shared" ca="1" si="160"/>
        <v/>
      </c>
    </row>
    <row r="620" spans="1:81" x14ac:dyDescent="0.3">
      <c r="A620">
        <f>Cash!$C625</f>
        <v>0</v>
      </c>
      <c r="B620">
        <f>Cash!$D625</f>
        <v>0</v>
      </c>
      <c r="C620">
        <f>Zicht!$C625</f>
        <v>0</v>
      </c>
      <c r="D620">
        <f>Zicht!$D625</f>
        <v>0</v>
      </c>
      <c r="E620">
        <f>Spaar!$C625</f>
        <v>0</v>
      </c>
      <c r="F620">
        <f>Spaar!$D625</f>
        <v>0</v>
      </c>
      <c r="G620">
        <f>'Reserve 1'!$C625</f>
        <v>0</v>
      </c>
      <c r="H620">
        <f>'Reserve 1'!$D625</f>
        <v>0</v>
      </c>
      <c r="I620">
        <f>'Reserve 2'!$C625</f>
        <v>0</v>
      </c>
      <c r="J620">
        <f>'Reserve 2'!$D625</f>
        <v>0</v>
      </c>
      <c r="K620">
        <f>'Reserve 3'!$C625</f>
        <v>0</v>
      </c>
      <c r="L620">
        <f>'Reserve 3'!$D625</f>
        <v>0</v>
      </c>
      <c r="M620">
        <f>'Reserve 4'!$C625</f>
        <v>0</v>
      </c>
      <c r="N620">
        <f>'Reserve 4'!$D625</f>
        <v>0</v>
      </c>
      <c r="O620">
        <f>'Reserve 5'!$C625</f>
        <v>0</v>
      </c>
      <c r="P620">
        <f>'Reserve 5'!$D625</f>
        <v>0</v>
      </c>
      <c r="Q620">
        <f>'Reserve 6'!$C625</f>
        <v>0</v>
      </c>
      <c r="R620">
        <f>'Reserve 6'!$D625</f>
        <v>0</v>
      </c>
      <c r="S620">
        <f>'Reserve 7'!$C625</f>
        <v>0</v>
      </c>
      <c r="T620">
        <f>'Reserve 7'!$D625</f>
        <v>0</v>
      </c>
      <c r="U620" t="str">
        <f>IF(A620=0,"",IF(COUNTIF(A$2:A620,A620)&gt;1,"",ROW()+(COLUMN()-20)/10000))</f>
        <v/>
      </c>
      <c r="V620" t="str">
        <f>IF(B620=0,"",IF(COUNTIF(B$2:B620,B620)&gt;1,"",ROW()+(COLUMN()-20)/10000))</f>
        <v/>
      </c>
      <c r="W620" t="str">
        <f>IF(C620=0,"",IF(COUNTIF(C$2:C620,C620)&gt;1,"",ROW()+(COLUMN()-20)/10000))</f>
        <v/>
      </c>
      <c r="X620" t="str">
        <f>IF(D620=0,"",IF(COUNTIF(D$2:D620,D620)&gt;1,"",ROW()+(COLUMN()-20)/10000))</f>
        <v/>
      </c>
      <c r="Y620" t="str">
        <f>IF(E620=0,"",IF(COUNTIF(E$2:E620,E620)&gt;1,"",ROW()+(COLUMN()-20)/10000))</f>
        <v/>
      </c>
      <c r="Z620" t="str">
        <f>IF(F620=0,"",IF(COUNTIF(F$2:F620,F620)&gt;1,"",ROW()+(COLUMN()-20)/10000))</f>
        <v/>
      </c>
      <c r="AA620" t="str">
        <f>IF(G620=0,"",IF(COUNTIF(G$2:G620,G620)&gt;1,"",ROW()+(COLUMN()-20)/10000))</f>
        <v/>
      </c>
      <c r="AB620" t="str">
        <f>IF(H620=0,"",IF(COUNTIF(H$2:H620,H620)&gt;1,"",ROW()+(COLUMN()-20)/10000))</f>
        <v/>
      </c>
      <c r="AC620" t="str">
        <f>IF(I620=0,"",IF(COUNTIF(I$2:I620,I620)&gt;1,"",ROW()+(COLUMN()-20)/10000))</f>
        <v/>
      </c>
      <c r="AD620" t="str">
        <f>IF(J620=0,"",IF(COUNTIF(J$2:J620,J620)&gt;1,"",ROW()+(COLUMN()-20)/10000))</f>
        <v/>
      </c>
      <c r="AE620" t="str">
        <f>IF(K620=0,"",IF(COUNTIF(K$2:K620,K620)&gt;1,"",ROW()+(COLUMN()-20)/10000))</f>
        <v/>
      </c>
      <c r="AF620" t="str">
        <f>IF(L620=0,"",IF(COUNTIF(L$2:L620,L620)&gt;1,"",ROW()+(COLUMN()-20)/10000))</f>
        <v/>
      </c>
      <c r="AG620" t="str">
        <f>IF(M620=0,"",IF(COUNTIF(M$2:M620,M620)&gt;1,"",ROW()+(COLUMN()-20)/10000))</f>
        <v/>
      </c>
      <c r="AH620" t="str">
        <f>IF(N620=0,"",IF(COUNTIF(N$2:N620,N620)&gt;1,"",ROW()+(COLUMN()-20)/10000))</f>
        <v/>
      </c>
      <c r="AI620" t="str">
        <f>IF(O620=0,"",IF(COUNTIF(O$2:O620,O620)&gt;1,"",ROW()+(COLUMN()-20)/10000))</f>
        <v/>
      </c>
      <c r="AJ620" t="str">
        <f>IF(P620=0,"",IF(COUNTIF(P$2:P620,P620)&gt;1,"",ROW()+(COLUMN()-20)/10000))</f>
        <v/>
      </c>
      <c r="AK620" t="str">
        <f>IF(Q620=0,"",IF(COUNTIF(Q$2:Q620,Q620)&gt;1,"",ROW()+(COLUMN()-20)/10000))</f>
        <v/>
      </c>
      <c r="AL620" t="str">
        <f>IF(R620=0,"",IF(COUNTIF(R$2:R620,R620)&gt;1,"",ROW()+(COLUMN()-20)/10000))</f>
        <v/>
      </c>
      <c r="AM620" t="str">
        <f>IF(S620=0,"",IF(COUNTIF(S$2:S620,S620)&gt;1,"",ROW()+(COLUMN()-20)/10000))</f>
        <v/>
      </c>
      <c r="AN620" t="str">
        <f>IF(T620=0,"",IF(COUNTIF(T$2:T620,T620)&gt;1,"",ROW()+(COLUMN()-20)/10000))</f>
        <v/>
      </c>
      <c r="AO620" t="str">
        <f t="shared" si="148"/>
        <v/>
      </c>
      <c r="AP620" t="str">
        <f t="shared" ca="1" si="146"/>
        <v/>
      </c>
      <c r="AQ620" t="str">
        <f ca="1">IF(AP620="","",IF(COUNTIF($AP$2:AP620,AP620)&gt;1,"",IF(AP620="overdracht",1,ROW())))</f>
        <v/>
      </c>
      <c r="AT620" t="str">
        <f t="shared" ca="1" si="149"/>
        <v/>
      </c>
      <c r="AU620" t="str">
        <f t="shared" si="150"/>
        <v/>
      </c>
      <c r="AV620" t="str">
        <f t="shared" si="151"/>
        <v/>
      </c>
      <c r="AW620" s="104" t="str">
        <f>IF(A620=Detail!$E$3,ROW()+5+(COLUMN()-48)/1000,"")</f>
        <v/>
      </c>
      <c r="AX620" t="str">
        <f>IF(B620=Detail!$E$3,ROW()+5+(COLUMN()-48)/1000,"")</f>
        <v/>
      </c>
      <c r="AY620" t="str">
        <f>IF(C620=Detail!$E$3,ROW()+5+(COLUMN()-48)/1000,"")</f>
        <v/>
      </c>
      <c r="AZ620" t="str">
        <f>IF(D620=Detail!$E$3,ROW()+5+(COLUMN()-48)/1000,"")</f>
        <v/>
      </c>
      <c r="BA620" t="str">
        <f>IF(E620=Detail!$E$3,ROW()+5+(COLUMN()-48)/1000,"")</f>
        <v/>
      </c>
      <c r="BB620" t="str">
        <f>IF(F620=Detail!$E$3,ROW()+5+(COLUMN()-48)/1000,"")</f>
        <v/>
      </c>
      <c r="BC620" t="str">
        <f>IF(G620=Detail!$E$3,ROW()+5+(COLUMN()-48)/1000,"")</f>
        <v/>
      </c>
      <c r="BD620" t="str">
        <f>IF(H620=Detail!$E$3,ROW()+5+(COLUMN()-48)/1000,"")</f>
        <v/>
      </c>
      <c r="BE620" t="str">
        <f>IF(I620=Detail!$E$3,ROW()+5+(COLUMN()-48)/1000,"")</f>
        <v/>
      </c>
      <c r="BF620" t="str">
        <f>IF(J620=Detail!$E$3,ROW()+5+(COLUMN()-48)/1000,"")</f>
        <v/>
      </c>
      <c r="BG620" t="str">
        <f>IF(K620=Detail!$E$3,ROW()+5+(COLUMN()-48)/1000,"")</f>
        <v/>
      </c>
      <c r="BH620" t="str">
        <f>IF(L620=Detail!$E$3,ROW()+5+(COLUMN()-48)/1000,"")</f>
        <v/>
      </c>
      <c r="BI620" t="str">
        <f>IF(M620=Detail!$E$3,ROW()+5+(COLUMN()-48)/1000,"")</f>
        <v/>
      </c>
      <c r="BJ620" t="str">
        <f>IF(N620=Detail!$E$3,ROW()+5+(COLUMN()-48)/1000,"")</f>
        <v/>
      </c>
      <c r="BK620" t="str">
        <f>IF(O620=Detail!$E$3,ROW()+5+(COLUMN()-48)/1000,"")</f>
        <v/>
      </c>
      <c r="BL620" t="str">
        <f>IF(P620=Detail!$E$3,ROW()+5+(COLUMN()-48)/1000,"")</f>
        <v/>
      </c>
      <c r="BM620" t="str">
        <f>IF(Q620=Detail!$E$3,ROW()+5+(COLUMN()-48)/1000,"")</f>
        <v/>
      </c>
      <c r="BN620" t="str">
        <f>IF(R620=Detail!$E$3,ROW()+5+(COLUMN()-48)/1000,"")</f>
        <v/>
      </c>
      <c r="BO620" t="str">
        <f>IF(S620=Detail!$E$3,ROW()+5+(COLUMN()-48)/1000,"")</f>
        <v/>
      </c>
      <c r="BP620" t="str">
        <f>IF(T620=Detail!$E$3,ROW()+5+(COLUMN()-48)/1000,"")</f>
        <v/>
      </c>
      <c r="BQ620" t="str">
        <f t="shared" ca="1" si="147"/>
        <v/>
      </c>
      <c r="BR620" t="str">
        <f>IF(BS620="","","'"&amp;VLOOKUP(ROUND((BS620-ROUNDDOWN(BS620,0))*1000,0),$BT$2:$BU$21,2,FALSE)&amp;"'!A"&amp;ROUNDDOWN(Codedata!BS620,0))</f>
        <v/>
      </c>
      <c r="BS620" t="str">
        <f t="shared" si="152"/>
        <v/>
      </c>
      <c r="BV620" t="str">
        <f t="shared" ca="1" si="153"/>
        <v/>
      </c>
      <c r="BW620" t="str">
        <f t="shared" ca="1" si="154"/>
        <v/>
      </c>
      <c r="BX620" t="str">
        <f t="shared" ca="1" si="155"/>
        <v/>
      </c>
      <c r="BY620" t="str">
        <f t="shared" ca="1" si="156"/>
        <v/>
      </c>
      <c r="BZ620" t="str">
        <f t="shared" ca="1" si="157"/>
        <v/>
      </c>
      <c r="CA620" t="str">
        <f t="shared" ca="1" si="158"/>
        <v/>
      </c>
      <c r="CB620" t="str">
        <f t="shared" ca="1" si="159"/>
        <v/>
      </c>
      <c r="CC620" t="str">
        <f t="shared" ca="1" si="160"/>
        <v/>
      </c>
    </row>
    <row r="621" spans="1:81" x14ac:dyDescent="0.3">
      <c r="A621">
        <f>Cash!$C626</f>
        <v>0</v>
      </c>
      <c r="B621">
        <f>Cash!$D626</f>
        <v>0</v>
      </c>
      <c r="C621">
        <f>Zicht!$C626</f>
        <v>0</v>
      </c>
      <c r="D621">
        <f>Zicht!$D626</f>
        <v>0</v>
      </c>
      <c r="E621">
        <f>Spaar!$C626</f>
        <v>0</v>
      </c>
      <c r="F621">
        <f>Spaar!$D626</f>
        <v>0</v>
      </c>
      <c r="G621">
        <f>'Reserve 1'!$C626</f>
        <v>0</v>
      </c>
      <c r="H621">
        <f>'Reserve 1'!$D626</f>
        <v>0</v>
      </c>
      <c r="I621">
        <f>'Reserve 2'!$C626</f>
        <v>0</v>
      </c>
      <c r="J621">
        <f>'Reserve 2'!$D626</f>
        <v>0</v>
      </c>
      <c r="K621">
        <f>'Reserve 3'!$C626</f>
        <v>0</v>
      </c>
      <c r="L621">
        <f>'Reserve 3'!$D626</f>
        <v>0</v>
      </c>
      <c r="M621">
        <f>'Reserve 4'!$C626</f>
        <v>0</v>
      </c>
      <c r="N621">
        <f>'Reserve 4'!$D626</f>
        <v>0</v>
      </c>
      <c r="O621">
        <f>'Reserve 5'!$C626</f>
        <v>0</v>
      </c>
      <c r="P621">
        <f>'Reserve 5'!$D626</f>
        <v>0</v>
      </c>
      <c r="Q621">
        <f>'Reserve 6'!$C626</f>
        <v>0</v>
      </c>
      <c r="R621">
        <f>'Reserve 6'!$D626</f>
        <v>0</v>
      </c>
      <c r="S621">
        <f>'Reserve 7'!$C626</f>
        <v>0</v>
      </c>
      <c r="T621">
        <f>'Reserve 7'!$D626</f>
        <v>0</v>
      </c>
      <c r="U621" t="str">
        <f>IF(A621=0,"",IF(COUNTIF(A$2:A621,A621)&gt;1,"",ROW()+(COLUMN()-20)/10000))</f>
        <v/>
      </c>
      <c r="V621" t="str">
        <f>IF(B621=0,"",IF(COUNTIF(B$2:B621,B621)&gt;1,"",ROW()+(COLUMN()-20)/10000))</f>
        <v/>
      </c>
      <c r="W621" t="str">
        <f>IF(C621=0,"",IF(COUNTIF(C$2:C621,C621)&gt;1,"",ROW()+(COLUMN()-20)/10000))</f>
        <v/>
      </c>
      <c r="X621" t="str">
        <f>IF(D621=0,"",IF(COUNTIF(D$2:D621,D621)&gt;1,"",ROW()+(COLUMN()-20)/10000))</f>
        <v/>
      </c>
      <c r="Y621" t="str">
        <f>IF(E621=0,"",IF(COUNTIF(E$2:E621,E621)&gt;1,"",ROW()+(COLUMN()-20)/10000))</f>
        <v/>
      </c>
      <c r="Z621" t="str">
        <f>IF(F621=0,"",IF(COUNTIF(F$2:F621,F621)&gt;1,"",ROW()+(COLUMN()-20)/10000))</f>
        <v/>
      </c>
      <c r="AA621" t="str">
        <f>IF(G621=0,"",IF(COUNTIF(G$2:G621,G621)&gt;1,"",ROW()+(COLUMN()-20)/10000))</f>
        <v/>
      </c>
      <c r="AB621" t="str">
        <f>IF(H621=0,"",IF(COUNTIF(H$2:H621,H621)&gt;1,"",ROW()+(COLUMN()-20)/10000))</f>
        <v/>
      </c>
      <c r="AC621" t="str">
        <f>IF(I621=0,"",IF(COUNTIF(I$2:I621,I621)&gt;1,"",ROW()+(COLUMN()-20)/10000))</f>
        <v/>
      </c>
      <c r="AD621" t="str">
        <f>IF(J621=0,"",IF(COUNTIF(J$2:J621,J621)&gt;1,"",ROW()+(COLUMN()-20)/10000))</f>
        <v/>
      </c>
      <c r="AE621" t="str">
        <f>IF(K621=0,"",IF(COUNTIF(K$2:K621,K621)&gt;1,"",ROW()+(COLUMN()-20)/10000))</f>
        <v/>
      </c>
      <c r="AF621" t="str">
        <f>IF(L621=0,"",IF(COUNTIF(L$2:L621,L621)&gt;1,"",ROW()+(COLUMN()-20)/10000))</f>
        <v/>
      </c>
      <c r="AG621" t="str">
        <f>IF(M621=0,"",IF(COUNTIF(M$2:M621,M621)&gt;1,"",ROW()+(COLUMN()-20)/10000))</f>
        <v/>
      </c>
      <c r="AH621" t="str">
        <f>IF(N621=0,"",IF(COUNTIF(N$2:N621,N621)&gt;1,"",ROW()+(COLUMN()-20)/10000))</f>
        <v/>
      </c>
      <c r="AI621" t="str">
        <f>IF(O621=0,"",IF(COUNTIF(O$2:O621,O621)&gt;1,"",ROW()+(COLUMN()-20)/10000))</f>
        <v/>
      </c>
      <c r="AJ621" t="str">
        <f>IF(P621=0,"",IF(COUNTIF(P$2:P621,P621)&gt;1,"",ROW()+(COLUMN()-20)/10000))</f>
        <v/>
      </c>
      <c r="AK621" t="str">
        <f>IF(Q621=0,"",IF(COUNTIF(Q$2:Q621,Q621)&gt;1,"",ROW()+(COLUMN()-20)/10000))</f>
        <v/>
      </c>
      <c r="AL621" t="str">
        <f>IF(R621=0,"",IF(COUNTIF(R$2:R621,R621)&gt;1,"",ROW()+(COLUMN()-20)/10000))</f>
        <v/>
      </c>
      <c r="AM621" t="str">
        <f>IF(S621=0,"",IF(COUNTIF(S$2:S621,S621)&gt;1,"",ROW()+(COLUMN()-20)/10000))</f>
        <v/>
      </c>
      <c r="AN621" t="str">
        <f>IF(T621=0,"",IF(COUNTIF(T$2:T621,T621)&gt;1,"",ROW()+(COLUMN()-20)/10000))</f>
        <v/>
      </c>
      <c r="AO621" t="str">
        <f t="shared" si="148"/>
        <v/>
      </c>
      <c r="AP621" t="str">
        <f t="shared" ca="1" si="146"/>
        <v/>
      </c>
      <c r="AQ621" t="str">
        <f ca="1">IF(AP621="","",IF(COUNTIF($AP$2:AP621,AP621)&gt;1,"",IF(AP621="overdracht",1,ROW())))</f>
        <v/>
      </c>
      <c r="AT621" t="str">
        <f t="shared" ca="1" si="149"/>
        <v/>
      </c>
      <c r="AU621" t="str">
        <f t="shared" si="150"/>
        <v/>
      </c>
      <c r="AV621" t="str">
        <f t="shared" si="151"/>
        <v/>
      </c>
      <c r="AW621" s="104" t="str">
        <f>IF(A621=Detail!$E$3,ROW()+5+(COLUMN()-48)/1000,"")</f>
        <v/>
      </c>
      <c r="AX621" t="str">
        <f>IF(B621=Detail!$E$3,ROW()+5+(COLUMN()-48)/1000,"")</f>
        <v/>
      </c>
      <c r="AY621" t="str">
        <f>IF(C621=Detail!$E$3,ROW()+5+(COLUMN()-48)/1000,"")</f>
        <v/>
      </c>
      <c r="AZ621" t="str">
        <f>IF(D621=Detail!$E$3,ROW()+5+(COLUMN()-48)/1000,"")</f>
        <v/>
      </c>
      <c r="BA621" t="str">
        <f>IF(E621=Detail!$E$3,ROW()+5+(COLUMN()-48)/1000,"")</f>
        <v/>
      </c>
      <c r="BB621" t="str">
        <f>IF(F621=Detail!$E$3,ROW()+5+(COLUMN()-48)/1000,"")</f>
        <v/>
      </c>
      <c r="BC621" t="str">
        <f>IF(G621=Detail!$E$3,ROW()+5+(COLUMN()-48)/1000,"")</f>
        <v/>
      </c>
      <c r="BD621" t="str">
        <f>IF(H621=Detail!$E$3,ROW()+5+(COLUMN()-48)/1000,"")</f>
        <v/>
      </c>
      <c r="BE621" t="str">
        <f>IF(I621=Detail!$E$3,ROW()+5+(COLUMN()-48)/1000,"")</f>
        <v/>
      </c>
      <c r="BF621" t="str">
        <f>IF(J621=Detail!$E$3,ROW()+5+(COLUMN()-48)/1000,"")</f>
        <v/>
      </c>
      <c r="BG621" t="str">
        <f>IF(K621=Detail!$E$3,ROW()+5+(COLUMN()-48)/1000,"")</f>
        <v/>
      </c>
      <c r="BH621" t="str">
        <f>IF(L621=Detail!$E$3,ROW()+5+(COLUMN()-48)/1000,"")</f>
        <v/>
      </c>
      <c r="BI621" t="str">
        <f>IF(M621=Detail!$E$3,ROW()+5+(COLUMN()-48)/1000,"")</f>
        <v/>
      </c>
      <c r="BJ621" t="str">
        <f>IF(N621=Detail!$E$3,ROW()+5+(COLUMN()-48)/1000,"")</f>
        <v/>
      </c>
      <c r="BK621" t="str">
        <f>IF(O621=Detail!$E$3,ROW()+5+(COLUMN()-48)/1000,"")</f>
        <v/>
      </c>
      <c r="BL621" t="str">
        <f>IF(P621=Detail!$E$3,ROW()+5+(COLUMN()-48)/1000,"")</f>
        <v/>
      </c>
      <c r="BM621" t="str">
        <f>IF(Q621=Detail!$E$3,ROW()+5+(COLUMN()-48)/1000,"")</f>
        <v/>
      </c>
      <c r="BN621" t="str">
        <f>IF(R621=Detail!$E$3,ROW()+5+(COLUMN()-48)/1000,"")</f>
        <v/>
      </c>
      <c r="BO621" t="str">
        <f>IF(S621=Detail!$E$3,ROW()+5+(COLUMN()-48)/1000,"")</f>
        <v/>
      </c>
      <c r="BP621" t="str">
        <f>IF(T621=Detail!$E$3,ROW()+5+(COLUMN()-48)/1000,"")</f>
        <v/>
      </c>
      <c r="BQ621" t="str">
        <f t="shared" ca="1" si="147"/>
        <v/>
      </c>
      <c r="BR621" t="str">
        <f>IF(BS621="","","'"&amp;VLOOKUP(ROUND((BS621-ROUNDDOWN(BS621,0))*1000,0),$BT$2:$BU$21,2,FALSE)&amp;"'!A"&amp;ROUNDDOWN(Codedata!BS621,0))</f>
        <v/>
      </c>
      <c r="BS621" t="str">
        <f t="shared" si="152"/>
        <v/>
      </c>
      <c r="BV621" t="str">
        <f t="shared" ca="1" si="153"/>
        <v/>
      </c>
      <c r="BW621" t="str">
        <f t="shared" ca="1" si="154"/>
        <v/>
      </c>
      <c r="BX621" t="str">
        <f t="shared" ca="1" si="155"/>
        <v/>
      </c>
      <c r="BY621" t="str">
        <f t="shared" ca="1" si="156"/>
        <v/>
      </c>
      <c r="BZ621" t="str">
        <f t="shared" ca="1" si="157"/>
        <v/>
      </c>
      <c r="CA621" t="str">
        <f t="shared" ca="1" si="158"/>
        <v/>
      </c>
      <c r="CB621" t="str">
        <f t="shared" ca="1" si="159"/>
        <v/>
      </c>
      <c r="CC621" t="str">
        <f t="shared" ca="1" si="160"/>
        <v/>
      </c>
    </row>
    <row r="622" spans="1:81" x14ac:dyDescent="0.3">
      <c r="A622">
        <f>Cash!$C627</f>
        <v>0</v>
      </c>
      <c r="B622">
        <f>Cash!$D627</f>
        <v>0</v>
      </c>
      <c r="C622">
        <f>Zicht!$C627</f>
        <v>0</v>
      </c>
      <c r="D622">
        <f>Zicht!$D627</f>
        <v>0</v>
      </c>
      <c r="E622">
        <f>Spaar!$C627</f>
        <v>0</v>
      </c>
      <c r="F622">
        <f>Spaar!$D627</f>
        <v>0</v>
      </c>
      <c r="G622">
        <f>'Reserve 1'!$C627</f>
        <v>0</v>
      </c>
      <c r="H622">
        <f>'Reserve 1'!$D627</f>
        <v>0</v>
      </c>
      <c r="I622">
        <f>'Reserve 2'!$C627</f>
        <v>0</v>
      </c>
      <c r="J622">
        <f>'Reserve 2'!$D627</f>
        <v>0</v>
      </c>
      <c r="K622">
        <f>'Reserve 3'!$C627</f>
        <v>0</v>
      </c>
      <c r="L622">
        <f>'Reserve 3'!$D627</f>
        <v>0</v>
      </c>
      <c r="M622">
        <f>'Reserve 4'!$C627</f>
        <v>0</v>
      </c>
      <c r="N622">
        <f>'Reserve 4'!$D627</f>
        <v>0</v>
      </c>
      <c r="O622">
        <f>'Reserve 5'!$C627</f>
        <v>0</v>
      </c>
      <c r="P622">
        <f>'Reserve 5'!$D627</f>
        <v>0</v>
      </c>
      <c r="Q622">
        <f>'Reserve 6'!$C627</f>
        <v>0</v>
      </c>
      <c r="R622">
        <f>'Reserve 6'!$D627</f>
        <v>0</v>
      </c>
      <c r="S622">
        <f>'Reserve 7'!$C627</f>
        <v>0</v>
      </c>
      <c r="T622">
        <f>'Reserve 7'!$D627</f>
        <v>0</v>
      </c>
      <c r="U622" t="str">
        <f>IF(A622=0,"",IF(COUNTIF(A$2:A622,A622)&gt;1,"",ROW()+(COLUMN()-20)/10000))</f>
        <v/>
      </c>
      <c r="V622" t="str">
        <f>IF(B622=0,"",IF(COUNTIF(B$2:B622,B622)&gt;1,"",ROW()+(COLUMN()-20)/10000))</f>
        <v/>
      </c>
      <c r="W622" t="str">
        <f>IF(C622=0,"",IF(COUNTIF(C$2:C622,C622)&gt;1,"",ROW()+(COLUMN()-20)/10000))</f>
        <v/>
      </c>
      <c r="X622" t="str">
        <f>IF(D622=0,"",IF(COUNTIF(D$2:D622,D622)&gt;1,"",ROW()+(COLUMN()-20)/10000))</f>
        <v/>
      </c>
      <c r="Y622" t="str">
        <f>IF(E622=0,"",IF(COUNTIF(E$2:E622,E622)&gt;1,"",ROW()+(COLUMN()-20)/10000))</f>
        <v/>
      </c>
      <c r="Z622" t="str">
        <f>IF(F622=0,"",IF(COUNTIF(F$2:F622,F622)&gt;1,"",ROW()+(COLUMN()-20)/10000))</f>
        <v/>
      </c>
      <c r="AA622" t="str">
        <f>IF(G622=0,"",IF(COUNTIF(G$2:G622,G622)&gt;1,"",ROW()+(COLUMN()-20)/10000))</f>
        <v/>
      </c>
      <c r="AB622" t="str">
        <f>IF(H622=0,"",IF(COUNTIF(H$2:H622,H622)&gt;1,"",ROW()+(COLUMN()-20)/10000))</f>
        <v/>
      </c>
      <c r="AC622" t="str">
        <f>IF(I622=0,"",IF(COUNTIF(I$2:I622,I622)&gt;1,"",ROW()+(COLUMN()-20)/10000))</f>
        <v/>
      </c>
      <c r="AD622" t="str">
        <f>IF(J622=0,"",IF(COUNTIF(J$2:J622,J622)&gt;1,"",ROW()+(COLUMN()-20)/10000))</f>
        <v/>
      </c>
      <c r="AE622" t="str">
        <f>IF(K622=0,"",IF(COUNTIF(K$2:K622,K622)&gt;1,"",ROW()+(COLUMN()-20)/10000))</f>
        <v/>
      </c>
      <c r="AF622" t="str">
        <f>IF(L622=0,"",IF(COUNTIF(L$2:L622,L622)&gt;1,"",ROW()+(COLUMN()-20)/10000))</f>
        <v/>
      </c>
      <c r="AG622" t="str">
        <f>IF(M622=0,"",IF(COUNTIF(M$2:M622,M622)&gt;1,"",ROW()+(COLUMN()-20)/10000))</f>
        <v/>
      </c>
      <c r="AH622" t="str">
        <f>IF(N622=0,"",IF(COUNTIF(N$2:N622,N622)&gt;1,"",ROW()+(COLUMN()-20)/10000))</f>
        <v/>
      </c>
      <c r="AI622" t="str">
        <f>IF(O622=0,"",IF(COUNTIF(O$2:O622,O622)&gt;1,"",ROW()+(COLUMN()-20)/10000))</f>
        <v/>
      </c>
      <c r="AJ622" t="str">
        <f>IF(P622=0,"",IF(COUNTIF(P$2:P622,P622)&gt;1,"",ROW()+(COLUMN()-20)/10000))</f>
        <v/>
      </c>
      <c r="AK622" t="str">
        <f>IF(Q622=0,"",IF(COUNTIF(Q$2:Q622,Q622)&gt;1,"",ROW()+(COLUMN()-20)/10000))</f>
        <v/>
      </c>
      <c r="AL622" t="str">
        <f>IF(R622=0,"",IF(COUNTIF(R$2:R622,R622)&gt;1,"",ROW()+(COLUMN()-20)/10000))</f>
        <v/>
      </c>
      <c r="AM622" t="str">
        <f>IF(S622=0,"",IF(COUNTIF(S$2:S622,S622)&gt;1,"",ROW()+(COLUMN()-20)/10000))</f>
        <v/>
      </c>
      <c r="AN622" t="str">
        <f>IF(T622=0,"",IF(COUNTIF(T$2:T622,T622)&gt;1,"",ROW()+(COLUMN()-20)/10000))</f>
        <v/>
      </c>
      <c r="AO622" t="str">
        <f t="shared" si="148"/>
        <v/>
      </c>
      <c r="AP622" t="str">
        <f t="shared" ca="1" si="146"/>
        <v/>
      </c>
      <c r="AQ622" t="str">
        <f ca="1">IF(AP622="","",IF(COUNTIF($AP$2:AP622,AP622)&gt;1,"",IF(AP622="overdracht",1,ROW())))</f>
        <v/>
      </c>
      <c r="AT622" t="str">
        <f t="shared" ca="1" si="149"/>
        <v/>
      </c>
      <c r="AU622" t="str">
        <f t="shared" si="150"/>
        <v/>
      </c>
      <c r="AV622" t="str">
        <f t="shared" si="151"/>
        <v/>
      </c>
      <c r="AW622" s="104" t="str">
        <f>IF(A622=Detail!$E$3,ROW()+5+(COLUMN()-48)/1000,"")</f>
        <v/>
      </c>
      <c r="AX622" t="str">
        <f>IF(B622=Detail!$E$3,ROW()+5+(COLUMN()-48)/1000,"")</f>
        <v/>
      </c>
      <c r="AY622" t="str">
        <f>IF(C622=Detail!$E$3,ROW()+5+(COLUMN()-48)/1000,"")</f>
        <v/>
      </c>
      <c r="AZ622" t="str">
        <f>IF(D622=Detail!$E$3,ROW()+5+(COLUMN()-48)/1000,"")</f>
        <v/>
      </c>
      <c r="BA622" t="str">
        <f>IF(E622=Detail!$E$3,ROW()+5+(COLUMN()-48)/1000,"")</f>
        <v/>
      </c>
      <c r="BB622" t="str">
        <f>IF(F622=Detail!$E$3,ROW()+5+(COLUMN()-48)/1000,"")</f>
        <v/>
      </c>
      <c r="BC622" t="str">
        <f>IF(G622=Detail!$E$3,ROW()+5+(COLUMN()-48)/1000,"")</f>
        <v/>
      </c>
      <c r="BD622" t="str">
        <f>IF(H622=Detail!$E$3,ROW()+5+(COLUMN()-48)/1000,"")</f>
        <v/>
      </c>
      <c r="BE622" t="str">
        <f>IF(I622=Detail!$E$3,ROW()+5+(COLUMN()-48)/1000,"")</f>
        <v/>
      </c>
      <c r="BF622" t="str">
        <f>IF(J622=Detail!$E$3,ROW()+5+(COLUMN()-48)/1000,"")</f>
        <v/>
      </c>
      <c r="BG622" t="str">
        <f>IF(K622=Detail!$E$3,ROW()+5+(COLUMN()-48)/1000,"")</f>
        <v/>
      </c>
      <c r="BH622" t="str">
        <f>IF(L622=Detail!$E$3,ROW()+5+(COLUMN()-48)/1000,"")</f>
        <v/>
      </c>
      <c r="BI622" t="str">
        <f>IF(M622=Detail!$E$3,ROW()+5+(COLUMN()-48)/1000,"")</f>
        <v/>
      </c>
      <c r="BJ622" t="str">
        <f>IF(N622=Detail!$E$3,ROW()+5+(COLUMN()-48)/1000,"")</f>
        <v/>
      </c>
      <c r="BK622" t="str">
        <f>IF(O622=Detail!$E$3,ROW()+5+(COLUMN()-48)/1000,"")</f>
        <v/>
      </c>
      <c r="BL622" t="str">
        <f>IF(P622=Detail!$E$3,ROW()+5+(COLUMN()-48)/1000,"")</f>
        <v/>
      </c>
      <c r="BM622" t="str">
        <f>IF(Q622=Detail!$E$3,ROW()+5+(COLUMN()-48)/1000,"")</f>
        <v/>
      </c>
      <c r="BN622" t="str">
        <f>IF(R622=Detail!$E$3,ROW()+5+(COLUMN()-48)/1000,"")</f>
        <v/>
      </c>
      <c r="BO622" t="str">
        <f>IF(S622=Detail!$E$3,ROW()+5+(COLUMN()-48)/1000,"")</f>
        <v/>
      </c>
      <c r="BP622" t="str">
        <f>IF(T622=Detail!$E$3,ROW()+5+(COLUMN()-48)/1000,"")</f>
        <v/>
      </c>
      <c r="BQ622" t="str">
        <f t="shared" ca="1" si="147"/>
        <v/>
      </c>
      <c r="BR622" t="str">
        <f>IF(BS622="","","'"&amp;VLOOKUP(ROUND((BS622-ROUNDDOWN(BS622,0))*1000,0),$BT$2:$BU$21,2,FALSE)&amp;"'!A"&amp;ROUNDDOWN(Codedata!BS622,0))</f>
        <v/>
      </c>
      <c r="BS622" t="str">
        <f t="shared" si="152"/>
        <v/>
      </c>
      <c r="BV622" t="str">
        <f t="shared" ca="1" si="153"/>
        <v/>
      </c>
      <c r="BW622" t="str">
        <f t="shared" ca="1" si="154"/>
        <v/>
      </c>
      <c r="BX622" t="str">
        <f t="shared" ca="1" si="155"/>
        <v/>
      </c>
      <c r="BY622" t="str">
        <f t="shared" ca="1" si="156"/>
        <v/>
      </c>
      <c r="BZ622" t="str">
        <f t="shared" ca="1" si="157"/>
        <v/>
      </c>
      <c r="CA622" t="str">
        <f t="shared" ca="1" si="158"/>
        <v/>
      </c>
      <c r="CB622" t="str">
        <f t="shared" ca="1" si="159"/>
        <v/>
      </c>
      <c r="CC622" t="str">
        <f t="shared" ca="1" si="160"/>
        <v/>
      </c>
    </row>
    <row r="623" spans="1:81" x14ac:dyDescent="0.3">
      <c r="A623">
        <f>Cash!$C628</f>
        <v>0</v>
      </c>
      <c r="B623">
        <f>Cash!$D628</f>
        <v>0</v>
      </c>
      <c r="C623">
        <f>Zicht!$C628</f>
        <v>0</v>
      </c>
      <c r="D623">
        <f>Zicht!$D628</f>
        <v>0</v>
      </c>
      <c r="E623">
        <f>Spaar!$C628</f>
        <v>0</v>
      </c>
      <c r="F623">
        <f>Spaar!$D628</f>
        <v>0</v>
      </c>
      <c r="G623">
        <f>'Reserve 1'!$C628</f>
        <v>0</v>
      </c>
      <c r="H623">
        <f>'Reserve 1'!$D628</f>
        <v>0</v>
      </c>
      <c r="I623">
        <f>'Reserve 2'!$C628</f>
        <v>0</v>
      </c>
      <c r="J623">
        <f>'Reserve 2'!$D628</f>
        <v>0</v>
      </c>
      <c r="K623">
        <f>'Reserve 3'!$C628</f>
        <v>0</v>
      </c>
      <c r="L623">
        <f>'Reserve 3'!$D628</f>
        <v>0</v>
      </c>
      <c r="M623">
        <f>'Reserve 4'!$C628</f>
        <v>0</v>
      </c>
      <c r="N623">
        <f>'Reserve 4'!$D628</f>
        <v>0</v>
      </c>
      <c r="O623">
        <f>'Reserve 5'!$C628</f>
        <v>0</v>
      </c>
      <c r="P623">
        <f>'Reserve 5'!$D628</f>
        <v>0</v>
      </c>
      <c r="Q623">
        <f>'Reserve 6'!$C628</f>
        <v>0</v>
      </c>
      <c r="R623">
        <f>'Reserve 6'!$D628</f>
        <v>0</v>
      </c>
      <c r="S623">
        <f>'Reserve 7'!$C628</f>
        <v>0</v>
      </c>
      <c r="T623">
        <f>'Reserve 7'!$D628</f>
        <v>0</v>
      </c>
      <c r="U623" t="str">
        <f>IF(A623=0,"",IF(COUNTIF(A$2:A623,A623)&gt;1,"",ROW()+(COLUMN()-20)/10000))</f>
        <v/>
      </c>
      <c r="V623" t="str">
        <f>IF(B623=0,"",IF(COUNTIF(B$2:B623,B623)&gt;1,"",ROW()+(COLUMN()-20)/10000))</f>
        <v/>
      </c>
      <c r="W623" t="str">
        <f>IF(C623=0,"",IF(COUNTIF(C$2:C623,C623)&gt;1,"",ROW()+(COLUMN()-20)/10000))</f>
        <v/>
      </c>
      <c r="X623" t="str">
        <f>IF(D623=0,"",IF(COUNTIF(D$2:D623,D623)&gt;1,"",ROW()+(COLUMN()-20)/10000))</f>
        <v/>
      </c>
      <c r="Y623" t="str">
        <f>IF(E623=0,"",IF(COUNTIF(E$2:E623,E623)&gt;1,"",ROW()+(COLUMN()-20)/10000))</f>
        <v/>
      </c>
      <c r="Z623" t="str">
        <f>IF(F623=0,"",IF(COUNTIF(F$2:F623,F623)&gt;1,"",ROW()+(COLUMN()-20)/10000))</f>
        <v/>
      </c>
      <c r="AA623" t="str">
        <f>IF(G623=0,"",IF(COUNTIF(G$2:G623,G623)&gt;1,"",ROW()+(COLUMN()-20)/10000))</f>
        <v/>
      </c>
      <c r="AB623" t="str">
        <f>IF(H623=0,"",IF(COUNTIF(H$2:H623,H623)&gt;1,"",ROW()+(COLUMN()-20)/10000))</f>
        <v/>
      </c>
      <c r="AC623" t="str">
        <f>IF(I623=0,"",IF(COUNTIF(I$2:I623,I623)&gt;1,"",ROW()+(COLUMN()-20)/10000))</f>
        <v/>
      </c>
      <c r="AD623" t="str">
        <f>IF(J623=0,"",IF(COUNTIF(J$2:J623,J623)&gt;1,"",ROW()+(COLUMN()-20)/10000))</f>
        <v/>
      </c>
      <c r="AE623" t="str">
        <f>IF(K623=0,"",IF(COUNTIF(K$2:K623,K623)&gt;1,"",ROW()+(COLUMN()-20)/10000))</f>
        <v/>
      </c>
      <c r="AF623" t="str">
        <f>IF(L623=0,"",IF(COUNTIF(L$2:L623,L623)&gt;1,"",ROW()+(COLUMN()-20)/10000))</f>
        <v/>
      </c>
      <c r="AG623" t="str">
        <f>IF(M623=0,"",IF(COUNTIF(M$2:M623,M623)&gt;1,"",ROW()+(COLUMN()-20)/10000))</f>
        <v/>
      </c>
      <c r="AH623" t="str">
        <f>IF(N623=0,"",IF(COUNTIF(N$2:N623,N623)&gt;1,"",ROW()+(COLUMN()-20)/10000))</f>
        <v/>
      </c>
      <c r="AI623" t="str">
        <f>IF(O623=0,"",IF(COUNTIF(O$2:O623,O623)&gt;1,"",ROW()+(COLUMN()-20)/10000))</f>
        <v/>
      </c>
      <c r="AJ623" t="str">
        <f>IF(P623=0,"",IF(COUNTIF(P$2:P623,P623)&gt;1,"",ROW()+(COLUMN()-20)/10000))</f>
        <v/>
      </c>
      <c r="AK623" t="str">
        <f>IF(Q623=0,"",IF(COUNTIF(Q$2:Q623,Q623)&gt;1,"",ROW()+(COLUMN()-20)/10000))</f>
        <v/>
      </c>
      <c r="AL623" t="str">
        <f>IF(R623=0,"",IF(COUNTIF(R$2:R623,R623)&gt;1,"",ROW()+(COLUMN()-20)/10000))</f>
        <v/>
      </c>
      <c r="AM623" t="str">
        <f>IF(S623=0,"",IF(COUNTIF(S$2:S623,S623)&gt;1,"",ROW()+(COLUMN()-20)/10000))</f>
        <v/>
      </c>
      <c r="AN623" t="str">
        <f>IF(T623=0,"",IF(COUNTIF(T$2:T623,T623)&gt;1,"",ROW()+(COLUMN()-20)/10000))</f>
        <v/>
      </c>
      <c r="AO623" t="str">
        <f t="shared" si="148"/>
        <v/>
      </c>
      <c r="AP623" t="str">
        <f t="shared" ca="1" si="146"/>
        <v/>
      </c>
      <c r="AQ623" t="str">
        <f ca="1">IF(AP623="","",IF(COUNTIF($AP$2:AP623,AP623)&gt;1,"",IF(AP623="overdracht",1,ROW())))</f>
        <v/>
      </c>
      <c r="AT623" t="str">
        <f t="shared" ca="1" si="149"/>
        <v/>
      </c>
      <c r="AU623" t="str">
        <f t="shared" si="150"/>
        <v/>
      </c>
      <c r="AV623" t="str">
        <f t="shared" si="151"/>
        <v/>
      </c>
      <c r="AW623" s="104" t="str">
        <f>IF(A623=Detail!$E$3,ROW()+5+(COLUMN()-48)/1000,"")</f>
        <v/>
      </c>
      <c r="AX623" t="str">
        <f>IF(B623=Detail!$E$3,ROW()+5+(COLUMN()-48)/1000,"")</f>
        <v/>
      </c>
      <c r="AY623" t="str">
        <f>IF(C623=Detail!$E$3,ROW()+5+(COLUMN()-48)/1000,"")</f>
        <v/>
      </c>
      <c r="AZ623" t="str">
        <f>IF(D623=Detail!$E$3,ROW()+5+(COLUMN()-48)/1000,"")</f>
        <v/>
      </c>
      <c r="BA623" t="str">
        <f>IF(E623=Detail!$E$3,ROW()+5+(COLUMN()-48)/1000,"")</f>
        <v/>
      </c>
      <c r="BB623" t="str">
        <f>IF(F623=Detail!$E$3,ROW()+5+(COLUMN()-48)/1000,"")</f>
        <v/>
      </c>
      <c r="BC623" t="str">
        <f>IF(G623=Detail!$E$3,ROW()+5+(COLUMN()-48)/1000,"")</f>
        <v/>
      </c>
      <c r="BD623" t="str">
        <f>IF(H623=Detail!$E$3,ROW()+5+(COLUMN()-48)/1000,"")</f>
        <v/>
      </c>
      <c r="BE623" t="str">
        <f>IF(I623=Detail!$E$3,ROW()+5+(COLUMN()-48)/1000,"")</f>
        <v/>
      </c>
      <c r="BF623" t="str">
        <f>IF(J623=Detail!$E$3,ROW()+5+(COLUMN()-48)/1000,"")</f>
        <v/>
      </c>
      <c r="BG623" t="str">
        <f>IF(K623=Detail!$E$3,ROW()+5+(COLUMN()-48)/1000,"")</f>
        <v/>
      </c>
      <c r="BH623" t="str">
        <f>IF(L623=Detail!$E$3,ROW()+5+(COLUMN()-48)/1000,"")</f>
        <v/>
      </c>
      <c r="BI623" t="str">
        <f>IF(M623=Detail!$E$3,ROW()+5+(COLUMN()-48)/1000,"")</f>
        <v/>
      </c>
      <c r="BJ623" t="str">
        <f>IF(N623=Detail!$E$3,ROW()+5+(COLUMN()-48)/1000,"")</f>
        <v/>
      </c>
      <c r="BK623" t="str">
        <f>IF(O623=Detail!$E$3,ROW()+5+(COLUMN()-48)/1000,"")</f>
        <v/>
      </c>
      <c r="BL623" t="str">
        <f>IF(P623=Detail!$E$3,ROW()+5+(COLUMN()-48)/1000,"")</f>
        <v/>
      </c>
      <c r="BM623" t="str">
        <f>IF(Q623=Detail!$E$3,ROW()+5+(COLUMN()-48)/1000,"")</f>
        <v/>
      </c>
      <c r="BN623" t="str">
        <f>IF(R623=Detail!$E$3,ROW()+5+(COLUMN()-48)/1000,"")</f>
        <v/>
      </c>
      <c r="BO623" t="str">
        <f>IF(S623=Detail!$E$3,ROW()+5+(COLUMN()-48)/1000,"")</f>
        <v/>
      </c>
      <c r="BP623" t="str">
        <f>IF(T623=Detail!$E$3,ROW()+5+(COLUMN()-48)/1000,"")</f>
        <v/>
      </c>
      <c r="BQ623" t="str">
        <f t="shared" ca="1" si="147"/>
        <v/>
      </c>
      <c r="BR623" t="str">
        <f>IF(BS623="","","'"&amp;VLOOKUP(ROUND((BS623-ROUNDDOWN(BS623,0))*1000,0),$BT$2:$BU$21,2,FALSE)&amp;"'!A"&amp;ROUNDDOWN(Codedata!BS623,0))</f>
        <v/>
      </c>
      <c r="BS623" t="str">
        <f t="shared" si="152"/>
        <v/>
      </c>
      <c r="BV623" t="str">
        <f t="shared" ca="1" si="153"/>
        <v/>
      </c>
      <c r="BW623" t="str">
        <f t="shared" ca="1" si="154"/>
        <v/>
      </c>
      <c r="BX623" t="str">
        <f t="shared" ca="1" si="155"/>
        <v/>
      </c>
      <c r="BY623" t="str">
        <f t="shared" ca="1" si="156"/>
        <v/>
      </c>
      <c r="BZ623" t="str">
        <f t="shared" ca="1" si="157"/>
        <v/>
      </c>
      <c r="CA623" t="str">
        <f t="shared" ca="1" si="158"/>
        <v/>
      </c>
      <c r="CB623" t="str">
        <f t="shared" ca="1" si="159"/>
        <v/>
      </c>
      <c r="CC623" t="str">
        <f t="shared" ca="1" si="160"/>
        <v/>
      </c>
    </row>
    <row r="624" spans="1:81" x14ac:dyDescent="0.3">
      <c r="A624">
        <f>Cash!$C629</f>
        <v>0</v>
      </c>
      <c r="B624">
        <f>Cash!$D629</f>
        <v>0</v>
      </c>
      <c r="C624">
        <f>Zicht!$C629</f>
        <v>0</v>
      </c>
      <c r="D624">
        <f>Zicht!$D629</f>
        <v>0</v>
      </c>
      <c r="E624">
        <f>Spaar!$C629</f>
        <v>0</v>
      </c>
      <c r="F624">
        <f>Spaar!$D629</f>
        <v>0</v>
      </c>
      <c r="G624">
        <f>'Reserve 1'!$C629</f>
        <v>0</v>
      </c>
      <c r="H624">
        <f>'Reserve 1'!$D629</f>
        <v>0</v>
      </c>
      <c r="I624">
        <f>'Reserve 2'!$C629</f>
        <v>0</v>
      </c>
      <c r="J624">
        <f>'Reserve 2'!$D629</f>
        <v>0</v>
      </c>
      <c r="K624">
        <f>'Reserve 3'!$C629</f>
        <v>0</v>
      </c>
      <c r="L624">
        <f>'Reserve 3'!$D629</f>
        <v>0</v>
      </c>
      <c r="M624">
        <f>'Reserve 4'!$C629</f>
        <v>0</v>
      </c>
      <c r="N624">
        <f>'Reserve 4'!$D629</f>
        <v>0</v>
      </c>
      <c r="O624">
        <f>'Reserve 5'!$C629</f>
        <v>0</v>
      </c>
      <c r="P624">
        <f>'Reserve 5'!$D629</f>
        <v>0</v>
      </c>
      <c r="Q624">
        <f>'Reserve 6'!$C629</f>
        <v>0</v>
      </c>
      <c r="R624">
        <f>'Reserve 6'!$D629</f>
        <v>0</v>
      </c>
      <c r="S624">
        <f>'Reserve 7'!$C629</f>
        <v>0</v>
      </c>
      <c r="T624">
        <f>'Reserve 7'!$D629</f>
        <v>0</v>
      </c>
      <c r="U624" t="str">
        <f>IF(A624=0,"",IF(COUNTIF(A$2:A624,A624)&gt;1,"",ROW()+(COLUMN()-20)/10000))</f>
        <v/>
      </c>
      <c r="V624" t="str">
        <f>IF(B624=0,"",IF(COUNTIF(B$2:B624,B624)&gt;1,"",ROW()+(COLUMN()-20)/10000))</f>
        <v/>
      </c>
      <c r="W624" t="str">
        <f>IF(C624=0,"",IF(COUNTIF(C$2:C624,C624)&gt;1,"",ROW()+(COLUMN()-20)/10000))</f>
        <v/>
      </c>
      <c r="X624" t="str">
        <f>IF(D624=0,"",IF(COUNTIF(D$2:D624,D624)&gt;1,"",ROW()+(COLUMN()-20)/10000))</f>
        <v/>
      </c>
      <c r="Y624" t="str">
        <f>IF(E624=0,"",IF(COUNTIF(E$2:E624,E624)&gt;1,"",ROW()+(COLUMN()-20)/10000))</f>
        <v/>
      </c>
      <c r="Z624" t="str">
        <f>IF(F624=0,"",IF(COUNTIF(F$2:F624,F624)&gt;1,"",ROW()+(COLUMN()-20)/10000))</f>
        <v/>
      </c>
      <c r="AA624" t="str">
        <f>IF(G624=0,"",IF(COUNTIF(G$2:G624,G624)&gt;1,"",ROW()+(COLUMN()-20)/10000))</f>
        <v/>
      </c>
      <c r="AB624" t="str">
        <f>IF(H624=0,"",IF(COUNTIF(H$2:H624,H624)&gt;1,"",ROW()+(COLUMN()-20)/10000))</f>
        <v/>
      </c>
      <c r="AC624" t="str">
        <f>IF(I624=0,"",IF(COUNTIF(I$2:I624,I624)&gt;1,"",ROW()+(COLUMN()-20)/10000))</f>
        <v/>
      </c>
      <c r="AD624" t="str">
        <f>IF(J624=0,"",IF(COUNTIF(J$2:J624,J624)&gt;1,"",ROW()+(COLUMN()-20)/10000))</f>
        <v/>
      </c>
      <c r="AE624" t="str">
        <f>IF(K624=0,"",IF(COUNTIF(K$2:K624,K624)&gt;1,"",ROW()+(COLUMN()-20)/10000))</f>
        <v/>
      </c>
      <c r="AF624" t="str">
        <f>IF(L624=0,"",IF(COUNTIF(L$2:L624,L624)&gt;1,"",ROW()+(COLUMN()-20)/10000))</f>
        <v/>
      </c>
      <c r="AG624" t="str">
        <f>IF(M624=0,"",IF(COUNTIF(M$2:M624,M624)&gt;1,"",ROW()+(COLUMN()-20)/10000))</f>
        <v/>
      </c>
      <c r="AH624" t="str">
        <f>IF(N624=0,"",IF(COUNTIF(N$2:N624,N624)&gt;1,"",ROW()+(COLUMN()-20)/10000))</f>
        <v/>
      </c>
      <c r="AI624" t="str">
        <f>IF(O624=0,"",IF(COUNTIF(O$2:O624,O624)&gt;1,"",ROW()+(COLUMN()-20)/10000))</f>
        <v/>
      </c>
      <c r="AJ624" t="str">
        <f>IF(P624=0,"",IF(COUNTIF(P$2:P624,P624)&gt;1,"",ROW()+(COLUMN()-20)/10000))</f>
        <v/>
      </c>
      <c r="AK624" t="str">
        <f>IF(Q624=0,"",IF(COUNTIF(Q$2:Q624,Q624)&gt;1,"",ROW()+(COLUMN()-20)/10000))</f>
        <v/>
      </c>
      <c r="AL624" t="str">
        <f>IF(R624=0,"",IF(COUNTIF(R$2:R624,R624)&gt;1,"",ROW()+(COLUMN()-20)/10000))</f>
        <v/>
      </c>
      <c r="AM624" t="str">
        <f>IF(S624=0,"",IF(COUNTIF(S$2:S624,S624)&gt;1,"",ROW()+(COLUMN()-20)/10000))</f>
        <v/>
      </c>
      <c r="AN624" t="str">
        <f>IF(T624=0,"",IF(COUNTIF(T$2:T624,T624)&gt;1,"",ROW()+(COLUMN()-20)/10000))</f>
        <v/>
      </c>
      <c r="AO624" t="str">
        <f t="shared" si="148"/>
        <v/>
      </c>
      <c r="AP624" t="str">
        <f t="shared" ca="1" si="146"/>
        <v/>
      </c>
      <c r="AQ624" t="str">
        <f ca="1">IF(AP624="","",IF(COUNTIF($AP$2:AP624,AP624)&gt;1,"",IF(AP624="overdracht",1,ROW())))</f>
        <v/>
      </c>
      <c r="AT624" t="str">
        <f t="shared" ca="1" si="149"/>
        <v/>
      </c>
      <c r="AU624" t="str">
        <f t="shared" si="150"/>
        <v/>
      </c>
      <c r="AV624" t="str">
        <f t="shared" si="151"/>
        <v/>
      </c>
      <c r="AW624" s="104" t="str">
        <f>IF(A624=Detail!$E$3,ROW()+5+(COLUMN()-48)/1000,"")</f>
        <v/>
      </c>
      <c r="AX624" t="str">
        <f>IF(B624=Detail!$E$3,ROW()+5+(COLUMN()-48)/1000,"")</f>
        <v/>
      </c>
      <c r="AY624" t="str">
        <f>IF(C624=Detail!$E$3,ROW()+5+(COLUMN()-48)/1000,"")</f>
        <v/>
      </c>
      <c r="AZ624" t="str">
        <f>IF(D624=Detail!$E$3,ROW()+5+(COLUMN()-48)/1000,"")</f>
        <v/>
      </c>
      <c r="BA624" t="str">
        <f>IF(E624=Detail!$E$3,ROW()+5+(COLUMN()-48)/1000,"")</f>
        <v/>
      </c>
      <c r="BB624" t="str">
        <f>IF(F624=Detail!$E$3,ROW()+5+(COLUMN()-48)/1000,"")</f>
        <v/>
      </c>
      <c r="BC624" t="str">
        <f>IF(G624=Detail!$E$3,ROW()+5+(COLUMN()-48)/1000,"")</f>
        <v/>
      </c>
      <c r="BD624" t="str">
        <f>IF(H624=Detail!$E$3,ROW()+5+(COLUMN()-48)/1000,"")</f>
        <v/>
      </c>
      <c r="BE624" t="str">
        <f>IF(I624=Detail!$E$3,ROW()+5+(COLUMN()-48)/1000,"")</f>
        <v/>
      </c>
      <c r="BF624" t="str">
        <f>IF(J624=Detail!$E$3,ROW()+5+(COLUMN()-48)/1000,"")</f>
        <v/>
      </c>
      <c r="BG624" t="str">
        <f>IF(K624=Detail!$E$3,ROW()+5+(COLUMN()-48)/1000,"")</f>
        <v/>
      </c>
      <c r="BH624" t="str">
        <f>IF(L624=Detail!$E$3,ROW()+5+(COLUMN()-48)/1000,"")</f>
        <v/>
      </c>
      <c r="BI624" t="str">
        <f>IF(M624=Detail!$E$3,ROW()+5+(COLUMN()-48)/1000,"")</f>
        <v/>
      </c>
      <c r="BJ624" t="str">
        <f>IF(N624=Detail!$E$3,ROW()+5+(COLUMN()-48)/1000,"")</f>
        <v/>
      </c>
      <c r="BK624" t="str">
        <f>IF(O624=Detail!$E$3,ROW()+5+(COLUMN()-48)/1000,"")</f>
        <v/>
      </c>
      <c r="BL624" t="str">
        <f>IF(P624=Detail!$E$3,ROW()+5+(COLUMN()-48)/1000,"")</f>
        <v/>
      </c>
      <c r="BM624" t="str">
        <f>IF(Q624=Detail!$E$3,ROW()+5+(COLUMN()-48)/1000,"")</f>
        <v/>
      </c>
      <c r="BN624" t="str">
        <f>IF(R624=Detail!$E$3,ROW()+5+(COLUMN()-48)/1000,"")</f>
        <v/>
      </c>
      <c r="BO624" t="str">
        <f>IF(S624=Detail!$E$3,ROW()+5+(COLUMN()-48)/1000,"")</f>
        <v/>
      </c>
      <c r="BP624" t="str">
        <f>IF(T624=Detail!$E$3,ROW()+5+(COLUMN()-48)/1000,"")</f>
        <v/>
      </c>
      <c r="BQ624" t="str">
        <f t="shared" ca="1" si="147"/>
        <v/>
      </c>
      <c r="BR624" t="str">
        <f>IF(BS624="","","'"&amp;VLOOKUP(ROUND((BS624-ROUNDDOWN(BS624,0))*1000,0),$BT$2:$BU$21,2,FALSE)&amp;"'!A"&amp;ROUNDDOWN(Codedata!BS624,0))</f>
        <v/>
      </c>
      <c r="BS624" t="str">
        <f t="shared" si="152"/>
        <v/>
      </c>
      <c r="BV624" t="str">
        <f t="shared" ca="1" si="153"/>
        <v/>
      </c>
      <c r="BW624" t="str">
        <f t="shared" ca="1" si="154"/>
        <v/>
      </c>
      <c r="BX624" t="str">
        <f t="shared" ca="1" si="155"/>
        <v/>
      </c>
      <c r="BY624" t="str">
        <f t="shared" ca="1" si="156"/>
        <v/>
      </c>
      <c r="BZ624" t="str">
        <f t="shared" ca="1" si="157"/>
        <v/>
      </c>
      <c r="CA624" t="str">
        <f t="shared" ca="1" si="158"/>
        <v/>
      </c>
      <c r="CB624" t="str">
        <f t="shared" ca="1" si="159"/>
        <v/>
      </c>
      <c r="CC624" t="str">
        <f t="shared" ca="1" si="160"/>
        <v/>
      </c>
    </row>
    <row r="625" spans="1:81" x14ac:dyDescent="0.3">
      <c r="A625">
        <f>Cash!$C630</f>
        <v>0</v>
      </c>
      <c r="B625">
        <f>Cash!$D630</f>
        <v>0</v>
      </c>
      <c r="C625">
        <f>Zicht!$C630</f>
        <v>0</v>
      </c>
      <c r="D625">
        <f>Zicht!$D630</f>
        <v>0</v>
      </c>
      <c r="E625">
        <f>Spaar!$C630</f>
        <v>0</v>
      </c>
      <c r="F625">
        <f>Spaar!$D630</f>
        <v>0</v>
      </c>
      <c r="G625">
        <f>'Reserve 1'!$C630</f>
        <v>0</v>
      </c>
      <c r="H625">
        <f>'Reserve 1'!$D630</f>
        <v>0</v>
      </c>
      <c r="I625">
        <f>'Reserve 2'!$C630</f>
        <v>0</v>
      </c>
      <c r="J625">
        <f>'Reserve 2'!$D630</f>
        <v>0</v>
      </c>
      <c r="K625">
        <f>'Reserve 3'!$C630</f>
        <v>0</v>
      </c>
      <c r="L625">
        <f>'Reserve 3'!$D630</f>
        <v>0</v>
      </c>
      <c r="M625">
        <f>'Reserve 4'!$C630</f>
        <v>0</v>
      </c>
      <c r="N625">
        <f>'Reserve 4'!$D630</f>
        <v>0</v>
      </c>
      <c r="O625">
        <f>'Reserve 5'!$C630</f>
        <v>0</v>
      </c>
      <c r="P625">
        <f>'Reserve 5'!$D630</f>
        <v>0</v>
      </c>
      <c r="Q625">
        <f>'Reserve 6'!$C630</f>
        <v>0</v>
      </c>
      <c r="R625">
        <f>'Reserve 6'!$D630</f>
        <v>0</v>
      </c>
      <c r="S625">
        <f>'Reserve 7'!$C630</f>
        <v>0</v>
      </c>
      <c r="T625">
        <f>'Reserve 7'!$D630</f>
        <v>0</v>
      </c>
      <c r="U625" t="str">
        <f>IF(A625=0,"",IF(COUNTIF(A$2:A625,A625)&gt;1,"",ROW()+(COLUMN()-20)/10000))</f>
        <v/>
      </c>
      <c r="V625" t="str">
        <f>IF(B625=0,"",IF(COUNTIF(B$2:B625,B625)&gt;1,"",ROW()+(COLUMN()-20)/10000))</f>
        <v/>
      </c>
      <c r="W625" t="str">
        <f>IF(C625=0,"",IF(COUNTIF(C$2:C625,C625)&gt;1,"",ROW()+(COLUMN()-20)/10000))</f>
        <v/>
      </c>
      <c r="X625" t="str">
        <f>IF(D625=0,"",IF(COUNTIF(D$2:D625,D625)&gt;1,"",ROW()+(COLUMN()-20)/10000))</f>
        <v/>
      </c>
      <c r="Y625" t="str">
        <f>IF(E625=0,"",IF(COUNTIF(E$2:E625,E625)&gt;1,"",ROW()+(COLUMN()-20)/10000))</f>
        <v/>
      </c>
      <c r="Z625" t="str">
        <f>IF(F625=0,"",IF(COUNTIF(F$2:F625,F625)&gt;1,"",ROW()+(COLUMN()-20)/10000))</f>
        <v/>
      </c>
      <c r="AA625" t="str">
        <f>IF(G625=0,"",IF(COUNTIF(G$2:G625,G625)&gt;1,"",ROW()+(COLUMN()-20)/10000))</f>
        <v/>
      </c>
      <c r="AB625" t="str">
        <f>IF(H625=0,"",IF(COUNTIF(H$2:H625,H625)&gt;1,"",ROW()+(COLUMN()-20)/10000))</f>
        <v/>
      </c>
      <c r="AC625" t="str">
        <f>IF(I625=0,"",IF(COUNTIF(I$2:I625,I625)&gt;1,"",ROW()+(COLUMN()-20)/10000))</f>
        <v/>
      </c>
      <c r="AD625" t="str">
        <f>IF(J625=0,"",IF(COUNTIF(J$2:J625,J625)&gt;1,"",ROW()+(COLUMN()-20)/10000))</f>
        <v/>
      </c>
      <c r="AE625" t="str">
        <f>IF(K625=0,"",IF(COUNTIF(K$2:K625,K625)&gt;1,"",ROW()+(COLUMN()-20)/10000))</f>
        <v/>
      </c>
      <c r="AF625" t="str">
        <f>IF(L625=0,"",IF(COUNTIF(L$2:L625,L625)&gt;1,"",ROW()+(COLUMN()-20)/10000))</f>
        <v/>
      </c>
      <c r="AG625" t="str">
        <f>IF(M625=0,"",IF(COUNTIF(M$2:M625,M625)&gt;1,"",ROW()+(COLUMN()-20)/10000))</f>
        <v/>
      </c>
      <c r="AH625" t="str">
        <f>IF(N625=0,"",IF(COUNTIF(N$2:N625,N625)&gt;1,"",ROW()+(COLUMN()-20)/10000))</f>
        <v/>
      </c>
      <c r="AI625" t="str">
        <f>IF(O625=0,"",IF(COUNTIF(O$2:O625,O625)&gt;1,"",ROW()+(COLUMN()-20)/10000))</f>
        <v/>
      </c>
      <c r="AJ625" t="str">
        <f>IF(P625=0,"",IF(COUNTIF(P$2:P625,P625)&gt;1,"",ROW()+(COLUMN()-20)/10000))</f>
        <v/>
      </c>
      <c r="AK625" t="str">
        <f>IF(Q625=0,"",IF(COUNTIF(Q$2:Q625,Q625)&gt;1,"",ROW()+(COLUMN()-20)/10000))</f>
        <v/>
      </c>
      <c r="AL625" t="str">
        <f>IF(R625=0,"",IF(COUNTIF(R$2:R625,R625)&gt;1,"",ROW()+(COLUMN()-20)/10000))</f>
        <v/>
      </c>
      <c r="AM625" t="str">
        <f>IF(S625=0,"",IF(COUNTIF(S$2:S625,S625)&gt;1,"",ROW()+(COLUMN()-20)/10000))</f>
        <v/>
      </c>
      <c r="AN625" t="str">
        <f>IF(T625=0,"",IF(COUNTIF(T$2:T625,T625)&gt;1,"",ROW()+(COLUMN()-20)/10000))</f>
        <v/>
      </c>
      <c r="AO625" t="str">
        <f t="shared" si="148"/>
        <v/>
      </c>
      <c r="AP625" t="str">
        <f t="shared" ca="1" si="146"/>
        <v/>
      </c>
      <c r="AQ625" t="str">
        <f ca="1">IF(AP625="","",IF(COUNTIF($AP$2:AP625,AP625)&gt;1,"",IF(AP625="overdracht",1,ROW())))</f>
        <v/>
      </c>
      <c r="AT625" t="str">
        <f t="shared" ca="1" si="149"/>
        <v/>
      </c>
      <c r="AU625" t="str">
        <f t="shared" si="150"/>
        <v/>
      </c>
      <c r="AV625" t="str">
        <f t="shared" si="151"/>
        <v/>
      </c>
      <c r="AW625" s="104" t="str">
        <f>IF(A625=Detail!$E$3,ROW()+5+(COLUMN()-48)/1000,"")</f>
        <v/>
      </c>
      <c r="AX625" t="str">
        <f>IF(B625=Detail!$E$3,ROW()+5+(COLUMN()-48)/1000,"")</f>
        <v/>
      </c>
      <c r="AY625" t="str">
        <f>IF(C625=Detail!$E$3,ROW()+5+(COLUMN()-48)/1000,"")</f>
        <v/>
      </c>
      <c r="AZ625" t="str">
        <f>IF(D625=Detail!$E$3,ROW()+5+(COLUMN()-48)/1000,"")</f>
        <v/>
      </c>
      <c r="BA625" t="str">
        <f>IF(E625=Detail!$E$3,ROW()+5+(COLUMN()-48)/1000,"")</f>
        <v/>
      </c>
      <c r="BB625" t="str">
        <f>IF(F625=Detail!$E$3,ROW()+5+(COLUMN()-48)/1000,"")</f>
        <v/>
      </c>
      <c r="BC625" t="str">
        <f>IF(G625=Detail!$E$3,ROW()+5+(COLUMN()-48)/1000,"")</f>
        <v/>
      </c>
      <c r="BD625" t="str">
        <f>IF(H625=Detail!$E$3,ROW()+5+(COLUMN()-48)/1000,"")</f>
        <v/>
      </c>
      <c r="BE625" t="str">
        <f>IF(I625=Detail!$E$3,ROW()+5+(COLUMN()-48)/1000,"")</f>
        <v/>
      </c>
      <c r="BF625" t="str">
        <f>IF(J625=Detail!$E$3,ROW()+5+(COLUMN()-48)/1000,"")</f>
        <v/>
      </c>
      <c r="BG625" t="str">
        <f>IF(K625=Detail!$E$3,ROW()+5+(COLUMN()-48)/1000,"")</f>
        <v/>
      </c>
      <c r="BH625" t="str">
        <f>IF(L625=Detail!$E$3,ROW()+5+(COLUMN()-48)/1000,"")</f>
        <v/>
      </c>
      <c r="BI625" t="str">
        <f>IF(M625=Detail!$E$3,ROW()+5+(COLUMN()-48)/1000,"")</f>
        <v/>
      </c>
      <c r="BJ625" t="str">
        <f>IF(N625=Detail!$E$3,ROW()+5+(COLUMN()-48)/1000,"")</f>
        <v/>
      </c>
      <c r="BK625" t="str">
        <f>IF(O625=Detail!$E$3,ROW()+5+(COLUMN()-48)/1000,"")</f>
        <v/>
      </c>
      <c r="BL625" t="str">
        <f>IF(P625=Detail!$E$3,ROW()+5+(COLUMN()-48)/1000,"")</f>
        <v/>
      </c>
      <c r="BM625" t="str">
        <f>IF(Q625=Detail!$E$3,ROW()+5+(COLUMN()-48)/1000,"")</f>
        <v/>
      </c>
      <c r="BN625" t="str">
        <f>IF(R625=Detail!$E$3,ROW()+5+(COLUMN()-48)/1000,"")</f>
        <v/>
      </c>
      <c r="BO625" t="str">
        <f>IF(S625=Detail!$E$3,ROW()+5+(COLUMN()-48)/1000,"")</f>
        <v/>
      </c>
      <c r="BP625" t="str">
        <f>IF(T625=Detail!$E$3,ROW()+5+(COLUMN()-48)/1000,"")</f>
        <v/>
      </c>
      <c r="BQ625" t="str">
        <f t="shared" ca="1" si="147"/>
        <v/>
      </c>
      <c r="BR625" t="str">
        <f>IF(BS625="","","'"&amp;VLOOKUP(ROUND((BS625-ROUNDDOWN(BS625,0))*1000,0),$BT$2:$BU$21,2,FALSE)&amp;"'!A"&amp;ROUNDDOWN(Codedata!BS625,0))</f>
        <v/>
      </c>
      <c r="BS625" t="str">
        <f t="shared" si="152"/>
        <v/>
      </c>
      <c r="BV625" t="str">
        <f t="shared" ca="1" si="153"/>
        <v/>
      </c>
      <c r="BW625" t="str">
        <f t="shared" ca="1" si="154"/>
        <v/>
      </c>
      <c r="BX625" t="str">
        <f t="shared" ca="1" si="155"/>
        <v/>
      </c>
      <c r="BY625" t="str">
        <f t="shared" ca="1" si="156"/>
        <v/>
      </c>
      <c r="BZ625" t="str">
        <f t="shared" ca="1" si="157"/>
        <v/>
      </c>
      <c r="CA625" t="str">
        <f t="shared" ca="1" si="158"/>
        <v/>
      </c>
      <c r="CB625" t="str">
        <f t="shared" ca="1" si="159"/>
        <v/>
      </c>
      <c r="CC625" t="str">
        <f t="shared" ca="1" si="160"/>
        <v/>
      </c>
    </row>
    <row r="626" spans="1:81" x14ac:dyDescent="0.3">
      <c r="A626">
        <f>Cash!$C631</f>
        <v>0</v>
      </c>
      <c r="B626">
        <f>Cash!$D631</f>
        <v>0</v>
      </c>
      <c r="C626">
        <f>Zicht!$C631</f>
        <v>0</v>
      </c>
      <c r="D626">
        <f>Zicht!$D631</f>
        <v>0</v>
      </c>
      <c r="E626">
        <f>Spaar!$C631</f>
        <v>0</v>
      </c>
      <c r="F626">
        <f>Spaar!$D631</f>
        <v>0</v>
      </c>
      <c r="G626">
        <f>'Reserve 1'!$C631</f>
        <v>0</v>
      </c>
      <c r="H626">
        <f>'Reserve 1'!$D631</f>
        <v>0</v>
      </c>
      <c r="I626">
        <f>'Reserve 2'!$C631</f>
        <v>0</v>
      </c>
      <c r="J626">
        <f>'Reserve 2'!$D631</f>
        <v>0</v>
      </c>
      <c r="K626">
        <f>'Reserve 3'!$C631</f>
        <v>0</v>
      </c>
      <c r="L626">
        <f>'Reserve 3'!$D631</f>
        <v>0</v>
      </c>
      <c r="M626">
        <f>'Reserve 4'!$C631</f>
        <v>0</v>
      </c>
      <c r="N626">
        <f>'Reserve 4'!$D631</f>
        <v>0</v>
      </c>
      <c r="O626">
        <f>'Reserve 5'!$C631</f>
        <v>0</v>
      </c>
      <c r="P626">
        <f>'Reserve 5'!$D631</f>
        <v>0</v>
      </c>
      <c r="Q626">
        <f>'Reserve 6'!$C631</f>
        <v>0</v>
      </c>
      <c r="R626">
        <f>'Reserve 6'!$D631</f>
        <v>0</v>
      </c>
      <c r="S626">
        <f>'Reserve 7'!$C631</f>
        <v>0</v>
      </c>
      <c r="T626">
        <f>'Reserve 7'!$D631</f>
        <v>0</v>
      </c>
      <c r="U626" t="str">
        <f>IF(A626=0,"",IF(COUNTIF(A$2:A626,A626)&gt;1,"",ROW()+(COLUMN()-20)/10000))</f>
        <v/>
      </c>
      <c r="V626" t="str">
        <f>IF(B626=0,"",IF(COUNTIF(B$2:B626,B626)&gt;1,"",ROW()+(COLUMN()-20)/10000))</f>
        <v/>
      </c>
      <c r="W626" t="str">
        <f>IF(C626=0,"",IF(COUNTIF(C$2:C626,C626)&gt;1,"",ROW()+(COLUMN()-20)/10000))</f>
        <v/>
      </c>
      <c r="X626" t="str">
        <f>IF(D626=0,"",IF(COUNTIF(D$2:D626,D626)&gt;1,"",ROW()+(COLUMN()-20)/10000))</f>
        <v/>
      </c>
      <c r="Y626" t="str">
        <f>IF(E626=0,"",IF(COUNTIF(E$2:E626,E626)&gt;1,"",ROW()+(COLUMN()-20)/10000))</f>
        <v/>
      </c>
      <c r="Z626" t="str">
        <f>IF(F626=0,"",IF(COUNTIF(F$2:F626,F626)&gt;1,"",ROW()+(COLUMN()-20)/10000))</f>
        <v/>
      </c>
      <c r="AA626" t="str">
        <f>IF(G626=0,"",IF(COUNTIF(G$2:G626,G626)&gt;1,"",ROW()+(COLUMN()-20)/10000))</f>
        <v/>
      </c>
      <c r="AB626" t="str">
        <f>IF(H626=0,"",IF(COUNTIF(H$2:H626,H626)&gt;1,"",ROW()+(COLUMN()-20)/10000))</f>
        <v/>
      </c>
      <c r="AC626" t="str">
        <f>IF(I626=0,"",IF(COUNTIF(I$2:I626,I626)&gt;1,"",ROW()+(COLUMN()-20)/10000))</f>
        <v/>
      </c>
      <c r="AD626" t="str">
        <f>IF(J626=0,"",IF(COUNTIF(J$2:J626,J626)&gt;1,"",ROW()+(COLUMN()-20)/10000))</f>
        <v/>
      </c>
      <c r="AE626" t="str">
        <f>IF(K626=0,"",IF(COUNTIF(K$2:K626,K626)&gt;1,"",ROW()+(COLUMN()-20)/10000))</f>
        <v/>
      </c>
      <c r="AF626" t="str">
        <f>IF(L626=0,"",IF(COUNTIF(L$2:L626,L626)&gt;1,"",ROW()+(COLUMN()-20)/10000))</f>
        <v/>
      </c>
      <c r="AG626" t="str">
        <f>IF(M626=0,"",IF(COUNTIF(M$2:M626,M626)&gt;1,"",ROW()+(COLUMN()-20)/10000))</f>
        <v/>
      </c>
      <c r="AH626" t="str">
        <f>IF(N626=0,"",IF(COUNTIF(N$2:N626,N626)&gt;1,"",ROW()+(COLUMN()-20)/10000))</f>
        <v/>
      </c>
      <c r="AI626" t="str">
        <f>IF(O626=0,"",IF(COUNTIF(O$2:O626,O626)&gt;1,"",ROW()+(COLUMN()-20)/10000))</f>
        <v/>
      </c>
      <c r="AJ626" t="str">
        <f>IF(P626=0,"",IF(COUNTIF(P$2:P626,P626)&gt;1,"",ROW()+(COLUMN()-20)/10000))</f>
        <v/>
      </c>
      <c r="AK626" t="str">
        <f>IF(Q626=0,"",IF(COUNTIF(Q$2:Q626,Q626)&gt;1,"",ROW()+(COLUMN()-20)/10000))</f>
        <v/>
      </c>
      <c r="AL626" t="str">
        <f>IF(R626=0,"",IF(COUNTIF(R$2:R626,R626)&gt;1,"",ROW()+(COLUMN()-20)/10000))</f>
        <v/>
      </c>
      <c r="AM626" t="str">
        <f>IF(S626=0,"",IF(COUNTIF(S$2:S626,S626)&gt;1,"",ROW()+(COLUMN()-20)/10000))</f>
        <v/>
      </c>
      <c r="AN626" t="str">
        <f>IF(T626=0,"",IF(COUNTIF(T$2:T626,T626)&gt;1,"",ROW()+(COLUMN()-20)/10000))</f>
        <v/>
      </c>
      <c r="AO626" t="str">
        <f t="shared" si="148"/>
        <v/>
      </c>
      <c r="AP626" t="str">
        <f t="shared" ca="1" si="146"/>
        <v/>
      </c>
      <c r="AQ626" t="str">
        <f ca="1">IF(AP626="","",IF(COUNTIF($AP$2:AP626,AP626)&gt;1,"",IF(AP626="overdracht",1,ROW())))</f>
        <v/>
      </c>
      <c r="AT626" t="str">
        <f t="shared" ca="1" si="149"/>
        <v/>
      </c>
      <c r="AU626" t="str">
        <f t="shared" si="150"/>
        <v/>
      </c>
      <c r="AV626" t="str">
        <f t="shared" si="151"/>
        <v/>
      </c>
      <c r="AW626" s="104" t="str">
        <f>IF(A626=Detail!$E$3,ROW()+5+(COLUMN()-48)/1000,"")</f>
        <v/>
      </c>
      <c r="AX626" t="str">
        <f>IF(B626=Detail!$E$3,ROW()+5+(COLUMN()-48)/1000,"")</f>
        <v/>
      </c>
      <c r="AY626" t="str">
        <f>IF(C626=Detail!$E$3,ROW()+5+(COLUMN()-48)/1000,"")</f>
        <v/>
      </c>
      <c r="AZ626" t="str">
        <f>IF(D626=Detail!$E$3,ROW()+5+(COLUMN()-48)/1000,"")</f>
        <v/>
      </c>
      <c r="BA626" t="str">
        <f>IF(E626=Detail!$E$3,ROW()+5+(COLUMN()-48)/1000,"")</f>
        <v/>
      </c>
      <c r="BB626" t="str">
        <f>IF(F626=Detail!$E$3,ROW()+5+(COLUMN()-48)/1000,"")</f>
        <v/>
      </c>
      <c r="BC626" t="str">
        <f>IF(G626=Detail!$E$3,ROW()+5+(COLUMN()-48)/1000,"")</f>
        <v/>
      </c>
      <c r="BD626" t="str">
        <f>IF(H626=Detail!$E$3,ROW()+5+(COLUMN()-48)/1000,"")</f>
        <v/>
      </c>
      <c r="BE626" t="str">
        <f>IF(I626=Detail!$E$3,ROW()+5+(COLUMN()-48)/1000,"")</f>
        <v/>
      </c>
      <c r="BF626" t="str">
        <f>IF(J626=Detail!$E$3,ROW()+5+(COLUMN()-48)/1000,"")</f>
        <v/>
      </c>
      <c r="BG626" t="str">
        <f>IF(K626=Detail!$E$3,ROW()+5+(COLUMN()-48)/1000,"")</f>
        <v/>
      </c>
      <c r="BH626" t="str">
        <f>IF(L626=Detail!$E$3,ROW()+5+(COLUMN()-48)/1000,"")</f>
        <v/>
      </c>
      <c r="BI626" t="str">
        <f>IF(M626=Detail!$E$3,ROW()+5+(COLUMN()-48)/1000,"")</f>
        <v/>
      </c>
      <c r="BJ626" t="str">
        <f>IF(N626=Detail!$E$3,ROW()+5+(COLUMN()-48)/1000,"")</f>
        <v/>
      </c>
      <c r="BK626" t="str">
        <f>IF(O626=Detail!$E$3,ROW()+5+(COLUMN()-48)/1000,"")</f>
        <v/>
      </c>
      <c r="BL626" t="str">
        <f>IF(P626=Detail!$E$3,ROW()+5+(COLUMN()-48)/1000,"")</f>
        <v/>
      </c>
      <c r="BM626" t="str">
        <f>IF(Q626=Detail!$E$3,ROW()+5+(COLUMN()-48)/1000,"")</f>
        <v/>
      </c>
      <c r="BN626" t="str">
        <f>IF(R626=Detail!$E$3,ROW()+5+(COLUMN()-48)/1000,"")</f>
        <v/>
      </c>
      <c r="BO626" t="str">
        <f>IF(S626=Detail!$E$3,ROW()+5+(COLUMN()-48)/1000,"")</f>
        <v/>
      </c>
      <c r="BP626" t="str">
        <f>IF(T626=Detail!$E$3,ROW()+5+(COLUMN()-48)/1000,"")</f>
        <v/>
      </c>
      <c r="BQ626" t="str">
        <f t="shared" ca="1" si="147"/>
        <v/>
      </c>
      <c r="BR626" t="str">
        <f>IF(BS626="","","'"&amp;VLOOKUP(ROUND((BS626-ROUNDDOWN(BS626,0))*1000,0),$BT$2:$BU$21,2,FALSE)&amp;"'!A"&amp;ROUNDDOWN(Codedata!BS626,0))</f>
        <v/>
      </c>
      <c r="BS626" t="str">
        <f t="shared" si="152"/>
        <v/>
      </c>
      <c r="BV626" t="str">
        <f t="shared" ca="1" si="153"/>
        <v/>
      </c>
      <c r="BW626" t="str">
        <f t="shared" ca="1" si="154"/>
        <v/>
      </c>
      <c r="BX626" t="str">
        <f t="shared" ca="1" si="155"/>
        <v/>
      </c>
      <c r="BY626" t="str">
        <f t="shared" ca="1" si="156"/>
        <v/>
      </c>
      <c r="BZ626" t="str">
        <f t="shared" ca="1" si="157"/>
        <v/>
      </c>
      <c r="CA626" t="str">
        <f t="shared" ca="1" si="158"/>
        <v/>
      </c>
      <c r="CB626" t="str">
        <f t="shared" ca="1" si="159"/>
        <v/>
      </c>
      <c r="CC626" t="str">
        <f t="shared" ca="1" si="160"/>
        <v/>
      </c>
    </row>
    <row r="627" spans="1:81" x14ac:dyDescent="0.3">
      <c r="A627">
        <f>Cash!$C632</f>
        <v>0</v>
      </c>
      <c r="B627">
        <f>Cash!$D632</f>
        <v>0</v>
      </c>
      <c r="C627">
        <f>Zicht!$C632</f>
        <v>0</v>
      </c>
      <c r="D627">
        <f>Zicht!$D632</f>
        <v>0</v>
      </c>
      <c r="E627">
        <f>Spaar!$C632</f>
        <v>0</v>
      </c>
      <c r="F627">
        <f>Spaar!$D632</f>
        <v>0</v>
      </c>
      <c r="G627">
        <f>'Reserve 1'!$C632</f>
        <v>0</v>
      </c>
      <c r="H627">
        <f>'Reserve 1'!$D632</f>
        <v>0</v>
      </c>
      <c r="I627">
        <f>'Reserve 2'!$C632</f>
        <v>0</v>
      </c>
      <c r="J627">
        <f>'Reserve 2'!$D632</f>
        <v>0</v>
      </c>
      <c r="K627">
        <f>'Reserve 3'!$C632</f>
        <v>0</v>
      </c>
      <c r="L627">
        <f>'Reserve 3'!$D632</f>
        <v>0</v>
      </c>
      <c r="M627">
        <f>'Reserve 4'!$C632</f>
        <v>0</v>
      </c>
      <c r="N627">
        <f>'Reserve 4'!$D632</f>
        <v>0</v>
      </c>
      <c r="O627">
        <f>'Reserve 5'!$C632</f>
        <v>0</v>
      </c>
      <c r="P627">
        <f>'Reserve 5'!$D632</f>
        <v>0</v>
      </c>
      <c r="Q627">
        <f>'Reserve 6'!$C632</f>
        <v>0</v>
      </c>
      <c r="R627">
        <f>'Reserve 6'!$D632</f>
        <v>0</v>
      </c>
      <c r="S627">
        <f>'Reserve 7'!$C632</f>
        <v>0</v>
      </c>
      <c r="T627">
        <f>'Reserve 7'!$D632</f>
        <v>0</v>
      </c>
      <c r="U627" t="str">
        <f>IF(A627=0,"",IF(COUNTIF(A$2:A627,A627)&gt;1,"",ROW()+(COLUMN()-20)/10000))</f>
        <v/>
      </c>
      <c r="V627" t="str">
        <f>IF(B627=0,"",IF(COUNTIF(B$2:B627,B627)&gt;1,"",ROW()+(COLUMN()-20)/10000))</f>
        <v/>
      </c>
      <c r="W627" t="str">
        <f>IF(C627=0,"",IF(COUNTIF(C$2:C627,C627)&gt;1,"",ROW()+(COLUMN()-20)/10000))</f>
        <v/>
      </c>
      <c r="X627" t="str">
        <f>IF(D627=0,"",IF(COUNTIF(D$2:D627,D627)&gt;1,"",ROW()+(COLUMN()-20)/10000))</f>
        <v/>
      </c>
      <c r="Y627" t="str">
        <f>IF(E627=0,"",IF(COUNTIF(E$2:E627,E627)&gt;1,"",ROW()+(COLUMN()-20)/10000))</f>
        <v/>
      </c>
      <c r="Z627" t="str">
        <f>IF(F627=0,"",IF(COUNTIF(F$2:F627,F627)&gt;1,"",ROW()+(COLUMN()-20)/10000))</f>
        <v/>
      </c>
      <c r="AA627" t="str">
        <f>IF(G627=0,"",IF(COUNTIF(G$2:G627,G627)&gt;1,"",ROW()+(COLUMN()-20)/10000))</f>
        <v/>
      </c>
      <c r="AB627" t="str">
        <f>IF(H627=0,"",IF(COUNTIF(H$2:H627,H627)&gt;1,"",ROW()+(COLUMN()-20)/10000))</f>
        <v/>
      </c>
      <c r="AC627" t="str">
        <f>IF(I627=0,"",IF(COUNTIF(I$2:I627,I627)&gt;1,"",ROW()+(COLUMN()-20)/10000))</f>
        <v/>
      </c>
      <c r="AD627" t="str">
        <f>IF(J627=0,"",IF(COUNTIF(J$2:J627,J627)&gt;1,"",ROW()+(COLUMN()-20)/10000))</f>
        <v/>
      </c>
      <c r="AE627" t="str">
        <f>IF(K627=0,"",IF(COUNTIF(K$2:K627,K627)&gt;1,"",ROW()+(COLUMN()-20)/10000))</f>
        <v/>
      </c>
      <c r="AF627" t="str">
        <f>IF(L627=0,"",IF(COUNTIF(L$2:L627,L627)&gt;1,"",ROW()+(COLUMN()-20)/10000))</f>
        <v/>
      </c>
      <c r="AG627" t="str">
        <f>IF(M627=0,"",IF(COUNTIF(M$2:M627,M627)&gt;1,"",ROW()+(COLUMN()-20)/10000))</f>
        <v/>
      </c>
      <c r="AH627" t="str">
        <f>IF(N627=0,"",IF(COUNTIF(N$2:N627,N627)&gt;1,"",ROW()+(COLUMN()-20)/10000))</f>
        <v/>
      </c>
      <c r="AI627" t="str">
        <f>IF(O627=0,"",IF(COUNTIF(O$2:O627,O627)&gt;1,"",ROW()+(COLUMN()-20)/10000))</f>
        <v/>
      </c>
      <c r="AJ627" t="str">
        <f>IF(P627=0,"",IF(COUNTIF(P$2:P627,P627)&gt;1,"",ROW()+(COLUMN()-20)/10000))</f>
        <v/>
      </c>
      <c r="AK627" t="str">
        <f>IF(Q627=0,"",IF(COUNTIF(Q$2:Q627,Q627)&gt;1,"",ROW()+(COLUMN()-20)/10000))</f>
        <v/>
      </c>
      <c r="AL627" t="str">
        <f>IF(R627=0,"",IF(COUNTIF(R$2:R627,R627)&gt;1,"",ROW()+(COLUMN()-20)/10000))</f>
        <v/>
      </c>
      <c r="AM627" t="str">
        <f>IF(S627=0,"",IF(COUNTIF(S$2:S627,S627)&gt;1,"",ROW()+(COLUMN()-20)/10000))</f>
        <v/>
      </c>
      <c r="AN627" t="str">
        <f>IF(T627=0,"",IF(COUNTIF(T$2:T627,T627)&gt;1,"",ROW()+(COLUMN()-20)/10000))</f>
        <v/>
      </c>
      <c r="AO627" t="str">
        <f t="shared" si="148"/>
        <v/>
      </c>
      <c r="AP627" t="str">
        <f t="shared" ca="1" si="146"/>
        <v/>
      </c>
      <c r="AQ627" t="str">
        <f ca="1">IF(AP627="","",IF(COUNTIF($AP$2:AP627,AP627)&gt;1,"",IF(AP627="overdracht",1,ROW())))</f>
        <v/>
      </c>
      <c r="AT627" t="str">
        <f t="shared" ca="1" si="149"/>
        <v/>
      </c>
      <c r="AU627" t="str">
        <f t="shared" si="150"/>
        <v/>
      </c>
      <c r="AV627" t="str">
        <f t="shared" si="151"/>
        <v/>
      </c>
      <c r="AW627" s="104" t="str">
        <f>IF(A627=Detail!$E$3,ROW()+5+(COLUMN()-48)/1000,"")</f>
        <v/>
      </c>
      <c r="AX627" t="str">
        <f>IF(B627=Detail!$E$3,ROW()+5+(COLUMN()-48)/1000,"")</f>
        <v/>
      </c>
      <c r="AY627" t="str">
        <f>IF(C627=Detail!$E$3,ROW()+5+(COLUMN()-48)/1000,"")</f>
        <v/>
      </c>
      <c r="AZ627" t="str">
        <f>IF(D627=Detail!$E$3,ROW()+5+(COLUMN()-48)/1000,"")</f>
        <v/>
      </c>
      <c r="BA627" t="str">
        <f>IF(E627=Detail!$E$3,ROW()+5+(COLUMN()-48)/1000,"")</f>
        <v/>
      </c>
      <c r="BB627" t="str">
        <f>IF(F627=Detail!$E$3,ROW()+5+(COLUMN()-48)/1000,"")</f>
        <v/>
      </c>
      <c r="BC627" t="str">
        <f>IF(G627=Detail!$E$3,ROW()+5+(COLUMN()-48)/1000,"")</f>
        <v/>
      </c>
      <c r="BD627" t="str">
        <f>IF(H627=Detail!$E$3,ROW()+5+(COLUMN()-48)/1000,"")</f>
        <v/>
      </c>
      <c r="BE627" t="str">
        <f>IF(I627=Detail!$E$3,ROW()+5+(COLUMN()-48)/1000,"")</f>
        <v/>
      </c>
      <c r="BF627" t="str">
        <f>IF(J627=Detail!$E$3,ROW()+5+(COLUMN()-48)/1000,"")</f>
        <v/>
      </c>
      <c r="BG627" t="str">
        <f>IF(K627=Detail!$E$3,ROW()+5+(COLUMN()-48)/1000,"")</f>
        <v/>
      </c>
      <c r="BH627" t="str">
        <f>IF(L627=Detail!$E$3,ROW()+5+(COLUMN()-48)/1000,"")</f>
        <v/>
      </c>
      <c r="BI627" t="str">
        <f>IF(M627=Detail!$E$3,ROW()+5+(COLUMN()-48)/1000,"")</f>
        <v/>
      </c>
      <c r="BJ627" t="str">
        <f>IF(N627=Detail!$E$3,ROW()+5+(COLUMN()-48)/1000,"")</f>
        <v/>
      </c>
      <c r="BK627" t="str">
        <f>IF(O627=Detail!$E$3,ROW()+5+(COLUMN()-48)/1000,"")</f>
        <v/>
      </c>
      <c r="BL627" t="str">
        <f>IF(P627=Detail!$E$3,ROW()+5+(COLUMN()-48)/1000,"")</f>
        <v/>
      </c>
      <c r="BM627" t="str">
        <f>IF(Q627=Detail!$E$3,ROW()+5+(COLUMN()-48)/1000,"")</f>
        <v/>
      </c>
      <c r="BN627" t="str">
        <f>IF(R627=Detail!$E$3,ROW()+5+(COLUMN()-48)/1000,"")</f>
        <v/>
      </c>
      <c r="BO627" t="str">
        <f>IF(S627=Detail!$E$3,ROW()+5+(COLUMN()-48)/1000,"")</f>
        <v/>
      </c>
      <c r="BP627" t="str">
        <f>IF(T627=Detail!$E$3,ROW()+5+(COLUMN()-48)/1000,"")</f>
        <v/>
      </c>
      <c r="BQ627" t="str">
        <f t="shared" ca="1" si="147"/>
        <v/>
      </c>
      <c r="BR627" t="str">
        <f>IF(BS627="","","'"&amp;VLOOKUP(ROUND((BS627-ROUNDDOWN(BS627,0))*1000,0),$BT$2:$BU$21,2,FALSE)&amp;"'!A"&amp;ROUNDDOWN(Codedata!BS627,0))</f>
        <v/>
      </c>
      <c r="BS627" t="str">
        <f t="shared" si="152"/>
        <v/>
      </c>
      <c r="BV627" t="str">
        <f t="shared" ca="1" si="153"/>
        <v/>
      </c>
      <c r="BW627" t="str">
        <f t="shared" ca="1" si="154"/>
        <v/>
      </c>
      <c r="BX627" t="str">
        <f t="shared" ca="1" si="155"/>
        <v/>
      </c>
      <c r="BY627" t="str">
        <f t="shared" ca="1" si="156"/>
        <v/>
      </c>
      <c r="BZ627" t="str">
        <f t="shared" ca="1" si="157"/>
        <v/>
      </c>
      <c r="CA627" t="str">
        <f t="shared" ca="1" si="158"/>
        <v/>
      </c>
      <c r="CB627" t="str">
        <f t="shared" ca="1" si="159"/>
        <v/>
      </c>
      <c r="CC627" t="str">
        <f t="shared" ca="1" si="160"/>
        <v/>
      </c>
    </row>
    <row r="628" spans="1:81" x14ac:dyDescent="0.3">
      <c r="A628">
        <f>Cash!$C633</f>
        <v>0</v>
      </c>
      <c r="B628">
        <f>Cash!$D633</f>
        <v>0</v>
      </c>
      <c r="C628">
        <f>Zicht!$C633</f>
        <v>0</v>
      </c>
      <c r="D628">
        <f>Zicht!$D633</f>
        <v>0</v>
      </c>
      <c r="E628">
        <f>Spaar!$C633</f>
        <v>0</v>
      </c>
      <c r="F628">
        <f>Spaar!$D633</f>
        <v>0</v>
      </c>
      <c r="G628">
        <f>'Reserve 1'!$C633</f>
        <v>0</v>
      </c>
      <c r="H628">
        <f>'Reserve 1'!$D633</f>
        <v>0</v>
      </c>
      <c r="I628">
        <f>'Reserve 2'!$C633</f>
        <v>0</v>
      </c>
      <c r="J628">
        <f>'Reserve 2'!$D633</f>
        <v>0</v>
      </c>
      <c r="K628">
        <f>'Reserve 3'!$C633</f>
        <v>0</v>
      </c>
      <c r="L628">
        <f>'Reserve 3'!$D633</f>
        <v>0</v>
      </c>
      <c r="M628">
        <f>'Reserve 4'!$C633</f>
        <v>0</v>
      </c>
      <c r="N628">
        <f>'Reserve 4'!$D633</f>
        <v>0</v>
      </c>
      <c r="O628">
        <f>'Reserve 5'!$C633</f>
        <v>0</v>
      </c>
      <c r="P628">
        <f>'Reserve 5'!$D633</f>
        <v>0</v>
      </c>
      <c r="Q628">
        <f>'Reserve 6'!$C633</f>
        <v>0</v>
      </c>
      <c r="R628">
        <f>'Reserve 6'!$D633</f>
        <v>0</v>
      </c>
      <c r="S628">
        <f>'Reserve 7'!$C633</f>
        <v>0</v>
      </c>
      <c r="T628">
        <f>'Reserve 7'!$D633</f>
        <v>0</v>
      </c>
      <c r="U628" t="str">
        <f>IF(A628=0,"",IF(COUNTIF(A$2:A628,A628)&gt;1,"",ROW()+(COLUMN()-20)/10000))</f>
        <v/>
      </c>
      <c r="V628" t="str">
        <f>IF(B628=0,"",IF(COUNTIF(B$2:B628,B628)&gt;1,"",ROW()+(COLUMN()-20)/10000))</f>
        <v/>
      </c>
      <c r="W628" t="str">
        <f>IF(C628=0,"",IF(COUNTIF(C$2:C628,C628)&gt;1,"",ROW()+(COLUMN()-20)/10000))</f>
        <v/>
      </c>
      <c r="X628" t="str">
        <f>IF(D628=0,"",IF(COUNTIF(D$2:D628,D628)&gt;1,"",ROW()+(COLUMN()-20)/10000))</f>
        <v/>
      </c>
      <c r="Y628" t="str">
        <f>IF(E628=0,"",IF(COUNTIF(E$2:E628,E628)&gt;1,"",ROW()+(COLUMN()-20)/10000))</f>
        <v/>
      </c>
      <c r="Z628" t="str">
        <f>IF(F628=0,"",IF(COUNTIF(F$2:F628,F628)&gt;1,"",ROW()+(COLUMN()-20)/10000))</f>
        <v/>
      </c>
      <c r="AA628" t="str">
        <f>IF(G628=0,"",IF(COUNTIF(G$2:G628,G628)&gt;1,"",ROW()+(COLUMN()-20)/10000))</f>
        <v/>
      </c>
      <c r="AB628" t="str">
        <f>IF(H628=0,"",IF(COUNTIF(H$2:H628,H628)&gt;1,"",ROW()+(COLUMN()-20)/10000))</f>
        <v/>
      </c>
      <c r="AC628" t="str">
        <f>IF(I628=0,"",IF(COUNTIF(I$2:I628,I628)&gt;1,"",ROW()+(COLUMN()-20)/10000))</f>
        <v/>
      </c>
      <c r="AD628" t="str">
        <f>IF(J628=0,"",IF(COUNTIF(J$2:J628,J628)&gt;1,"",ROW()+(COLUMN()-20)/10000))</f>
        <v/>
      </c>
      <c r="AE628" t="str">
        <f>IF(K628=0,"",IF(COUNTIF(K$2:K628,K628)&gt;1,"",ROW()+(COLUMN()-20)/10000))</f>
        <v/>
      </c>
      <c r="AF628" t="str">
        <f>IF(L628=0,"",IF(COUNTIF(L$2:L628,L628)&gt;1,"",ROW()+(COLUMN()-20)/10000))</f>
        <v/>
      </c>
      <c r="AG628" t="str">
        <f>IF(M628=0,"",IF(COUNTIF(M$2:M628,M628)&gt;1,"",ROW()+(COLUMN()-20)/10000))</f>
        <v/>
      </c>
      <c r="AH628" t="str">
        <f>IF(N628=0,"",IF(COUNTIF(N$2:N628,N628)&gt;1,"",ROW()+(COLUMN()-20)/10000))</f>
        <v/>
      </c>
      <c r="AI628" t="str">
        <f>IF(O628=0,"",IF(COUNTIF(O$2:O628,O628)&gt;1,"",ROW()+(COLUMN()-20)/10000))</f>
        <v/>
      </c>
      <c r="AJ628" t="str">
        <f>IF(P628=0,"",IF(COUNTIF(P$2:P628,P628)&gt;1,"",ROW()+(COLUMN()-20)/10000))</f>
        <v/>
      </c>
      <c r="AK628" t="str">
        <f>IF(Q628=0,"",IF(COUNTIF(Q$2:Q628,Q628)&gt;1,"",ROW()+(COLUMN()-20)/10000))</f>
        <v/>
      </c>
      <c r="AL628" t="str">
        <f>IF(R628=0,"",IF(COUNTIF(R$2:R628,R628)&gt;1,"",ROW()+(COLUMN()-20)/10000))</f>
        <v/>
      </c>
      <c r="AM628" t="str">
        <f>IF(S628=0,"",IF(COUNTIF(S$2:S628,S628)&gt;1,"",ROW()+(COLUMN()-20)/10000))</f>
        <v/>
      </c>
      <c r="AN628" t="str">
        <f>IF(T628=0,"",IF(COUNTIF(T$2:T628,T628)&gt;1,"",ROW()+(COLUMN()-20)/10000))</f>
        <v/>
      </c>
      <c r="AO628" t="str">
        <f t="shared" si="148"/>
        <v/>
      </c>
      <c r="AP628" t="str">
        <f t="shared" ca="1" si="146"/>
        <v/>
      </c>
      <c r="AQ628" t="str">
        <f ca="1">IF(AP628="","",IF(COUNTIF($AP$2:AP628,AP628)&gt;1,"",IF(AP628="overdracht",1,ROW())))</f>
        <v/>
      </c>
      <c r="AT628" t="str">
        <f t="shared" ca="1" si="149"/>
        <v/>
      </c>
      <c r="AU628" t="str">
        <f t="shared" si="150"/>
        <v/>
      </c>
      <c r="AV628" t="str">
        <f t="shared" si="151"/>
        <v/>
      </c>
      <c r="AW628" s="104" t="str">
        <f>IF(A628=Detail!$E$3,ROW()+5+(COLUMN()-48)/1000,"")</f>
        <v/>
      </c>
      <c r="AX628" t="str">
        <f>IF(B628=Detail!$E$3,ROW()+5+(COLUMN()-48)/1000,"")</f>
        <v/>
      </c>
      <c r="AY628" t="str">
        <f>IF(C628=Detail!$E$3,ROW()+5+(COLUMN()-48)/1000,"")</f>
        <v/>
      </c>
      <c r="AZ628" t="str">
        <f>IF(D628=Detail!$E$3,ROW()+5+(COLUMN()-48)/1000,"")</f>
        <v/>
      </c>
      <c r="BA628" t="str">
        <f>IF(E628=Detail!$E$3,ROW()+5+(COLUMN()-48)/1000,"")</f>
        <v/>
      </c>
      <c r="BB628" t="str">
        <f>IF(F628=Detail!$E$3,ROW()+5+(COLUMN()-48)/1000,"")</f>
        <v/>
      </c>
      <c r="BC628" t="str">
        <f>IF(G628=Detail!$E$3,ROW()+5+(COLUMN()-48)/1000,"")</f>
        <v/>
      </c>
      <c r="BD628" t="str">
        <f>IF(H628=Detail!$E$3,ROW()+5+(COLUMN()-48)/1000,"")</f>
        <v/>
      </c>
      <c r="BE628" t="str">
        <f>IF(I628=Detail!$E$3,ROW()+5+(COLUMN()-48)/1000,"")</f>
        <v/>
      </c>
      <c r="BF628" t="str">
        <f>IF(J628=Detail!$E$3,ROW()+5+(COLUMN()-48)/1000,"")</f>
        <v/>
      </c>
      <c r="BG628" t="str">
        <f>IF(K628=Detail!$E$3,ROW()+5+(COLUMN()-48)/1000,"")</f>
        <v/>
      </c>
      <c r="BH628" t="str">
        <f>IF(L628=Detail!$E$3,ROW()+5+(COLUMN()-48)/1000,"")</f>
        <v/>
      </c>
      <c r="BI628" t="str">
        <f>IF(M628=Detail!$E$3,ROW()+5+(COLUMN()-48)/1000,"")</f>
        <v/>
      </c>
      <c r="BJ628" t="str">
        <f>IF(N628=Detail!$E$3,ROW()+5+(COLUMN()-48)/1000,"")</f>
        <v/>
      </c>
      <c r="BK628" t="str">
        <f>IF(O628=Detail!$E$3,ROW()+5+(COLUMN()-48)/1000,"")</f>
        <v/>
      </c>
      <c r="BL628" t="str">
        <f>IF(P628=Detail!$E$3,ROW()+5+(COLUMN()-48)/1000,"")</f>
        <v/>
      </c>
      <c r="BM628" t="str">
        <f>IF(Q628=Detail!$E$3,ROW()+5+(COLUMN()-48)/1000,"")</f>
        <v/>
      </c>
      <c r="BN628" t="str">
        <f>IF(R628=Detail!$E$3,ROW()+5+(COLUMN()-48)/1000,"")</f>
        <v/>
      </c>
      <c r="BO628" t="str">
        <f>IF(S628=Detail!$E$3,ROW()+5+(COLUMN()-48)/1000,"")</f>
        <v/>
      </c>
      <c r="BP628" t="str">
        <f>IF(T628=Detail!$E$3,ROW()+5+(COLUMN()-48)/1000,"")</f>
        <v/>
      </c>
      <c r="BQ628" t="str">
        <f t="shared" ca="1" si="147"/>
        <v/>
      </c>
      <c r="BR628" t="str">
        <f>IF(BS628="","","'"&amp;VLOOKUP(ROUND((BS628-ROUNDDOWN(BS628,0))*1000,0),$BT$2:$BU$21,2,FALSE)&amp;"'!A"&amp;ROUNDDOWN(Codedata!BS628,0))</f>
        <v/>
      </c>
      <c r="BS628" t="str">
        <f t="shared" si="152"/>
        <v/>
      </c>
      <c r="BV628" t="str">
        <f t="shared" ca="1" si="153"/>
        <v/>
      </c>
      <c r="BW628" t="str">
        <f t="shared" ca="1" si="154"/>
        <v/>
      </c>
      <c r="BX628" t="str">
        <f t="shared" ca="1" si="155"/>
        <v/>
      </c>
      <c r="BY628" t="str">
        <f t="shared" ca="1" si="156"/>
        <v/>
      </c>
      <c r="BZ628" t="str">
        <f t="shared" ca="1" si="157"/>
        <v/>
      </c>
      <c r="CA628" t="str">
        <f t="shared" ca="1" si="158"/>
        <v/>
      </c>
      <c r="CB628" t="str">
        <f t="shared" ca="1" si="159"/>
        <v/>
      </c>
      <c r="CC628" t="str">
        <f t="shared" ca="1" si="160"/>
        <v/>
      </c>
    </row>
    <row r="629" spans="1:81" x14ac:dyDescent="0.3">
      <c r="A629">
        <f>Cash!$C634</f>
        <v>0</v>
      </c>
      <c r="B629">
        <f>Cash!$D634</f>
        <v>0</v>
      </c>
      <c r="C629">
        <f>Zicht!$C634</f>
        <v>0</v>
      </c>
      <c r="D629">
        <f>Zicht!$D634</f>
        <v>0</v>
      </c>
      <c r="E629">
        <f>Spaar!$C634</f>
        <v>0</v>
      </c>
      <c r="F629">
        <f>Spaar!$D634</f>
        <v>0</v>
      </c>
      <c r="G629">
        <f>'Reserve 1'!$C634</f>
        <v>0</v>
      </c>
      <c r="H629">
        <f>'Reserve 1'!$D634</f>
        <v>0</v>
      </c>
      <c r="I629">
        <f>'Reserve 2'!$C634</f>
        <v>0</v>
      </c>
      <c r="J629">
        <f>'Reserve 2'!$D634</f>
        <v>0</v>
      </c>
      <c r="K629">
        <f>'Reserve 3'!$C634</f>
        <v>0</v>
      </c>
      <c r="L629">
        <f>'Reserve 3'!$D634</f>
        <v>0</v>
      </c>
      <c r="M629">
        <f>'Reserve 4'!$C634</f>
        <v>0</v>
      </c>
      <c r="N629">
        <f>'Reserve 4'!$D634</f>
        <v>0</v>
      </c>
      <c r="O629">
        <f>'Reserve 5'!$C634</f>
        <v>0</v>
      </c>
      <c r="P629">
        <f>'Reserve 5'!$D634</f>
        <v>0</v>
      </c>
      <c r="Q629">
        <f>'Reserve 6'!$C634</f>
        <v>0</v>
      </c>
      <c r="R629">
        <f>'Reserve 6'!$D634</f>
        <v>0</v>
      </c>
      <c r="S629">
        <f>'Reserve 7'!$C634</f>
        <v>0</v>
      </c>
      <c r="T629">
        <f>'Reserve 7'!$D634</f>
        <v>0</v>
      </c>
      <c r="U629" t="str">
        <f>IF(A629=0,"",IF(COUNTIF(A$2:A629,A629)&gt;1,"",ROW()+(COLUMN()-20)/10000))</f>
        <v/>
      </c>
      <c r="V629" t="str">
        <f>IF(B629=0,"",IF(COUNTIF(B$2:B629,B629)&gt;1,"",ROW()+(COLUMN()-20)/10000))</f>
        <v/>
      </c>
      <c r="W629" t="str">
        <f>IF(C629=0,"",IF(COUNTIF(C$2:C629,C629)&gt;1,"",ROW()+(COLUMN()-20)/10000))</f>
        <v/>
      </c>
      <c r="X629" t="str">
        <f>IF(D629=0,"",IF(COUNTIF(D$2:D629,D629)&gt;1,"",ROW()+(COLUMN()-20)/10000))</f>
        <v/>
      </c>
      <c r="Y629" t="str">
        <f>IF(E629=0,"",IF(COUNTIF(E$2:E629,E629)&gt;1,"",ROW()+(COLUMN()-20)/10000))</f>
        <v/>
      </c>
      <c r="Z629" t="str">
        <f>IF(F629=0,"",IF(COUNTIF(F$2:F629,F629)&gt;1,"",ROW()+(COLUMN()-20)/10000))</f>
        <v/>
      </c>
      <c r="AA629" t="str">
        <f>IF(G629=0,"",IF(COUNTIF(G$2:G629,G629)&gt;1,"",ROW()+(COLUMN()-20)/10000))</f>
        <v/>
      </c>
      <c r="AB629" t="str">
        <f>IF(H629=0,"",IF(COUNTIF(H$2:H629,H629)&gt;1,"",ROW()+(COLUMN()-20)/10000))</f>
        <v/>
      </c>
      <c r="AC629" t="str">
        <f>IF(I629=0,"",IF(COUNTIF(I$2:I629,I629)&gt;1,"",ROW()+(COLUMN()-20)/10000))</f>
        <v/>
      </c>
      <c r="AD629" t="str">
        <f>IF(J629=0,"",IF(COUNTIF(J$2:J629,J629)&gt;1,"",ROW()+(COLUMN()-20)/10000))</f>
        <v/>
      </c>
      <c r="AE629" t="str">
        <f>IF(K629=0,"",IF(COUNTIF(K$2:K629,K629)&gt;1,"",ROW()+(COLUMN()-20)/10000))</f>
        <v/>
      </c>
      <c r="AF629" t="str">
        <f>IF(L629=0,"",IF(COUNTIF(L$2:L629,L629)&gt;1,"",ROW()+(COLUMN()-20)/10000))</f>
        <v/>
      </c>
      <c r="AG629" t="str">
        <f>IF(M629=0,"",IF(COUNTIF(M$2:M629,M629)&gt;1,"",ROW()+(COLUMN()-20)/10000))</f>
        <v/>
      </c>
      <c r="AH629" t="str">
        <f>IF(N629=0,"",IF(COUNTIF(N$2:N629,N629)&gt;1,"",ROW()+(COLUMN()-20)/10000))</f>
        <v/>
      </c>
      <c r="AI629" t="str">
        <f>IF(O629=0,"",IF(COUNTIF(O$2:O629,O629)&gt;1,"",ROW()+(COLUMN()-20)/10000))</f>
        <v/>
      </c>
      <c r="AJ629" t="str">
        <f>IF(P629=0,"",IF(COUNTIF(P$2:P629,P629)&gt;1,"",ROW()+(COLUMN()-20)/10000))</f>
        <v/>
      </c>
      <c r="AK629" t="str">
        <f>IF(Q629=0,"",IF(COUNTIF(Q$2:Q629,Q629)&gt;1,"",ROW()+(COLUMN()-20)/10000))</f>
        <v/>
      </c>
      <c r="AL629" t="str">
        <f>IF(R629=0,"",IF(COUNTIF(R$2:R629,R629)&gt;1,"",ROW()+(COLUMN()-20)/10000))</f>
        <v/>
      </c>
      <c r="AM629" t="str">
        <f>IF(S629=0,"",IF(COUNTIF(S$2:S629,S629)&gt;1,"",ROW()+(COLUMN()-20)/10000))</f>
        <v/>
      </c>
      <c r="AN629" t="str">
        <f>IF(T629=0,"",IF(COUNTIF(T$2:T629,T629)&gt;1,"",ROW()+(COLUMN()-20)/10000))</f>
        <v/>
      </c>
      <c r="AO629" t="str">
        <f t="shared" si="148"/>
        <v/>
      </c>
      <c r="AP629" t="str">
        <f t="shared" ca="1" si="146"/>
        <v/>
      </c>
      <c r="AQ629" t="str">
        <f ca="1">IF(AP629="","",IF(COUNTIF($AP$2:AP629,AP629)&gt;1,"",IF(AP629="overdracht",1,ROW())))</f>
        <v/>
      </c>
      <c r="AT629" t="str">
        <f t="shared" ca="1" si="149"/>
        <v/>
      </c>
      <c r="AU629" t="str">
        <f t="shared" si="150"/>
        <v/>
      </c>
      <c r="AV629" t="str">
        <f t="shared" si="151"/>
        <v/>
      </c>
      <c r="AW629" s="104" t="str">
        <f>IF(A629=Detail!$E$3,ROW()+5+(COLUMN()-48)/1000,"")</f>
        <v/>
      </c>
      <c r="AX629" t="str">
        <f>IF(B629=Detail!$E$3,ROW()+5+(COLUMN()-48)/1000,"")</f>
        <v/>
      </c>
      <c r="AY629" t="str">
        <f>IF(C629=Detail!$E$3,ROW()+5+(COLUMN()-48)/1000,"")</f>
        <v/>
      </c>
      <c r="AZ629" t="str">
        <f>IF(D629=Detail!$E$3,ROW()+5+(COLUMN()-48)/1000,"")</f>
        <v/>
      </c>
      <c r="BA629" t="str">
        <f>IF(E629=Detail!$E$3,ROW()+5+(COLUMN()-48)/1000,"")</f>
        <v/>
      </c>
      <c r="BB629" t="str">
        <f>IF(F629=Detail!$E$3,ROW()+5+(COLUMN()-48)/1000,"")</f>
        <v/>
      </c>
      <c r="BC629" t="str">
        <f>IF(G629=Detail!$E$3,ROW()+5+(COLUMN()-48)/1000,"")</f>
        <v/>
      </c>
      <c r="BD629" t="str">
        <f>IF(H629=Detail!$E$3,ROW()+5+(COLUMN()-48)/1000,"")</f>
        <v/>
      </c>
      <c r="BE629" t="str">
        <f>IF(I629=Detail!$E$3,ROW()+5+(COLUMN()-48)/1000,"")</f>
        <v/>
      </c>
      <c r="BF629" t="str">
        <f>IF(J629=Detail!$E$3,ROW()+5+(COLUMN()-48)/1000,"")</f>
        <v/>
      </c>
      <c r="BG629" t="str">
        <f>IF(K629=Detail!$E$3,ROW()+5+(COLUMN()-48)/1000,"")</f>
        <v/>
      </c>
      <c r="BH629" t="str">
        <f>IF(L629=Detail!$E$3,ROW()+5+(COLUMN()-48)/1000,"")</f>
        <v/>
      </c>
      <c r="BI629" t="str">
        <f>IF(M629=Detail!$E$3,ROW()+5+(COLUMN()-48)/1000,"")</f>
        <v/>
      </c>
      <c r="BJ629" t="str">
        <f>IF(N629=Detail!$E$3,ROW()+5+(COLUMN()-48)/1000,"")</f>
        <v/>
      </c>
      <c r="BK629" t="str">
        <f>IF(O629=Detail!$E$3,ROW()+5+(COLUMN()-48)/1000,"")</f>
        <v/>
      </c>
      <c r="BL629" t="str">
        <f>IF(P629=Detail!$E$3,ROW()+5+(COLUMN()-48)/1000,"")</f>
        <v/>
      </c>
      <c r="BM629" t="str">
        <f>IF(Q629=Detail!$E$3,ROW()+5+(COLUMN()-48)/1000,"")</f>
        <v/>
      </c>
      <c r="BN629" t="str">
        <f>IF(R629=Detail!$E$3,ROW()+5+(COLUMN()-48)/1000,"")</f>
        <v/>
      </c>
      <c r="BO629" t="str">
        <f>IF(S629=Detail!$E$3,ROW()+5+(COLUMN()-48)/1000,"")</f>
        <v/>
      </c>
      <c r="BP629" t="str">
        <f>IF(T629=Detail!$E$3,ROW()+5+(COLUMN()-48)/1000,"")</f>
        <v/>
      </c>
      <c r="BQ629" t="str">
        <f t="shared" ca="1" si="147"/>
        <v/>
      </c>
      <c r="BR629" t="str">
        <f>IF(BS629="","","'"&amp;VLOOKUP(ROUND((BS629-ROUNDDOWN(BS629,0))*1000,0),$BT$2:$BU$21,2,FALSE)&amp;"'!A"&amp;ROUNDDOWN(Codedata!BS629,0))</f>
        <v/>
      </c>
      <c r="BS629" t="str">
        <f t="shared" si="152"/>
        <v/>
      </c>
      <c r="BV629" t="str">
        <f t="shared" ca="1" si="153"/>
        <v/>
      </c>
      <c r="BW629" t="str">
        <f t="shared" ca="1" si="154"/>
        <v/>
      </c>
      <c r="BX629" t="str">
        <f t="shared" ca="1" si="155"/>
        <v/>
      </c>
      <c r="BY629" t="str">
        <f t="shared" ca="1" si="156"/>
        <v/>
      </c>
      <c r="BZ629" t="str">
        <f t="shared" ca="1" si="157"/>
        <v/>
      </c>
      <c r="CA629" t="str">
        <f t="shared" ca="1" si="158"/>
        <v/>
      </c>
      <c r="CB629" t="str">
        <f t="shared" ca="1" si="159"/>
        <v/>
      </c>
      <c r="CC629" t="str">
        <f t="shared" ca="1" si="160"/>
        <v/>
      </c>
    </row>
    <row r="630" spans="1:81" x14ac:dyDescent="0.3">
      <c r="A630">
        <f>Cash!$C635</f>
        <v>0</v>
      </c>
      <c r="B630">
        <f>Cash!$D635</f>
        <v>0</v>
      </c>
      <c r="C630">
        <f>Zicht!$C635</f>
        <v>0</v>
      </c>
      <c r="D630">
        <f>Zicht!$D635</f>
        <v>0</v>
      </c>
      <c r="E630">
        <f>Spaar!$C635</f>
        <v>0</v>
      </c>
      <c r="F630">
        <f>Spaar!$D635</f>
        <v>0</v>
      </c>
      <c r="G630">
        <f>'Reserve 1'!$C635</f>
        <v>0</v>
      </c>
      <c r="H630">
        <f>'Reserve 1'!$D635</f>
        <v>0</v>
      </c>
      <c r="I630">
        <f>'Reserve 2'!$C635</f>
        <v>0</v>
      </c>
      <c r="J630">
        <f>'Reserve 2'!$D635</f>
        <v>0</v>
      </c>
      <c r="K630">
        <f>'Reserve 3'!$C635</f>
        <v>0</v>
      </c>
      <c r="L630">
        <f>'Reserve 3'!$D635</f>
        <v>0</v>
      </c>
      <c r="M630">
        <f>'Reserve 4'!$C635</f>
        <v>0</v>
      </c>
      <c r="N630">
        <f>'Reserve 4'!$D635</f>
        <v>0</v>
      </c>
      <c r="O630">
        <f>'Reserve 5'!$C635</f>
        <v>0</v>
      </c>
      <c r="P630">
        <f>'Reserve 5'!$D635</f>
        <v>0</v>
      </c>
      <c r="Q630">
        <f>'Reserve 6'!$C635</f>
        <v>0</v>
      </c>
      <c r="R630">
        <f>'Reserve 6'!$D635</f>
        <v>0</v>
      </c>
      <c r="S630">
        <f>'Reserve 7'!$C635</f>
        <v>0</v>
      </c>
      <c r="T630">
        <f>'Reserve 7'!$D635</f>
        <v>0</v>
      </c>
      <c r="U630" t="str">
        <f>IF(A630=0,"",IF(COUNTIF(A$2:A630,A630)&gt;1,"",ROW()+(COLUMN()-20)/10000))</f>
        <v/>
      </c>
      <c r="V630" t="str">
        <f>IF(B630=0,"",IF(COUNTIF(B$2:B630,B630)&gt;1,"",ROW()+(COLUMN()-20)/10000))</f>
        <v/>
      </c>
      <c r="W630" t="str">
        <f>IF(C630=0,"",IF(COUNTIF(C$2:C630,C630)&gt;1,"",ROW()+(COLUMN()-20)/10000))</f>
        <v/>
      </c>
      <c r="X630" t="str">
        <f>IF(D630=0,"",IF(COUNTIF(D$2:D630,D630)&gt;1,"",ROW()+(COLUMN()-20)/10000))</f>
        <v/>
      </c>
      <c r="Y630" t="str">
        <f>IF(E630=0,"",IF(COUNTIF(E$2:E630,E630)&gt;1,"",ROW()+(COLUMN()-20)/10000))</f>
        <v/>
      </c>
      <c r="Z630" t="str">
        <f>IF(F630=0,"",IF(COUNTIF(F$2:F630,F630)&gt;1,"",ROW()+(COLUMN()-20)/10000))</f>
        <v/>
      </c>
      <c r="AA630" t="str">
        <f>IF(G630=0,"",IF(COUNTIF(G$2:G630,G630)&gt;1,"",ROW()+(COLUMN()-20)/10000))</f>
        <v/>
      </c>
      <c r="AB630" t="str">
        <f>IF(H630=0,"",IF(COUNTIF(H$2:H630,H630)&gt;1,"",ROW()+(COLUMN()-20)/10000))</f>
        <v/>
      </c>
      <c r="AC630" t="str">
        <f>IF(I630=0,"",IF(COUNTIF(I$2:I630,I630)&gt;1,"",ROW()+(COLUMN()-20)/10000))</f>
        <v/>
      </c>
      <c r="AD630" t="str">
        <f>IF(J630=0,"",IF(COUNTIF(J$2:J630,J630)&gt;1,"",ROW()+(COLUMN()-20)/10000))</f>
        <v/>
      </c>
      <c r="AE630" t="str">
        <f>IF(K630=0,"",IF(COUNTIF(K$2:K630,K630)&gt;1,"",ROW()+(COLUMN()-20)/10000))</f>
        <v/>
      </c>
      <c r="AF630" t="str">
        <f>IF(L630=0,"",IF(COUNTIF(L$2:L630,L630)&gt;1,"",ROW()+(COLUMN()-20)/10000))</f>
        <v/>
      </c>
      <c r="AG630" t="str">
        <f>IF(M630=0,"",IF(COUNTIF(M$2:M630,M630)&gt;1,"",ROW()+(COLUMN()-20)/10000))</f>
        <v/>
      </c>
      <c r="AH630" t="str">
        <f>IF(N630=0,"",IF(COUNTIF(N$2:N630,N630)&gt;1,"",ROW()+(COLUMN()-20)/10000))</f>
        <v/>
      </c>
      <c r="AI630" t="str">
        <f>IF(O630=0,"",IF(COUNTIF(O$2:O630,O630)&gt;1,"",ROW()+(COLUMN()-20)/10000))</f>
        <v/>
      </c>
      <c r="AJ630" t="str">
        <f>IF(P630=0,"",IF(COUNTIF(P$2:P630,P630)&gt;1,"",ROW()+(COLUMN()-20)/10000))</f>
        <v/>
      </c>
      <c r="AK630" t="str">
        <f>IF(Q630=0,"",IF(COUNTIF(Q$2:Q630,Q630)&gt;1,"",ROW()+(COLUMN()-20)/10000))</f>
        <v/>
      </c>
      <c r="AL630" t="str">
        <f>IF(R630=0,"",IF(COUNTIF(R$2:R630,R630)&gt;1,"",ROW()+(COLUMN()-20)/10000))</f>
        <v/>
      </c>
      <c r="AM630" t="str">
        <f>IF(S630=0,"",IF(COUNTIF(S$2:S630,S630)&gt;1,"",ROW()+(COLUMN()-20)/10000))</f>
        <v/>
      </c>
      <c r="AN630" t="str">
        <f>IF(T630=0,"",IF(COUNTIF(T$2:T630,T630)&gt;1,"",ROW()+(COLUMN()-20)/10000))</f>
        <v/>
      </c>
      <c r="AO630" t="str">
        <f t="shared" si="148"/>
        <v/>
      </c>
      <c r="AP630" t="str">
        <f t="shared" ca="1" si="146"/>
        <v/>
      </c>
      <c r="AQ630" t="str">
        <f ca="1">IF(AP630="","",IF(COUNTIF($AP$2:AP630,AP630)&gt;1,"",IF(AP630="overdracht",1,ROW())))</f>
        <v/>
      </c>
      <c r="AT630" t="str">
        <f t="shared" ca="1" si="149"/>
        <v/>
      </c>
      <c r="AU630" t="str">
        <f t="shared" si="150"/>
        <v/>
      </c>
      <c r="AV630" t="str">
        <f t="shared" si="151"/>
        <v/>
      </c>
      <c r="AW630" s="104" t="str">
        <f>IF(A630=Detail!$E$3,ROW()+5+(COLUMN()-48)/1000,"")</f>
        <v/>
      </c>
      <c r="AX630" t="str">
        <f>IF(B630=Detail!$E$3,ROW()+5+(COLUMN()-48)/1000,"")</f>
        <v/>
      </c>
      <c r="AY630" t="str">
        <f>IF(C630=Detail!$E$3,ROW()+5+(COLUMN()-48)/1000,"")</f>
        <v/>
      </c>
      <c r="AZ630" t="str">
        <f>IF(D630=Detail!$E$3,ROW()+5+(COLUMN()-48)/1000,"")</f>
        <v/>
      </c>
      <c r="BA630" t="str">
        <f>IF(E630=Detail!$E$3,ROW()+5+(COLUMN()-48)/1000,"")</f>
        <v/>
      </c>
      <c r="BB630" t="str">
        <f>IF(F630=Detail!$E$3,ROW()+5+(COLUMN()-48)/1000,"")</f>
        <v/>
      </c>
      <c r="BC630" t="str">
        <f>IF(G630=Detail!$E$3,ROW()+5+(COLUMN()-48)/1000,"")</f>
        <v/>
      </c>
      <c r="BD630" t="str">
        <f>IF(H630=Detail!$E$3,ROW()+5+(COLUMN()-48)/1000,"")</f>
        <v/>
      </c>
      <c r="BE630" t="str">
        <f>IF(I630=Detail!$E$3,ROW()+5+(COLUMN()-48)/1000,"")</f>
        <v/>
      </c>
      <c r="BF630" t="str">
        <f>IF(J630=Detail!$E$3,ROW()+5+(COLUMN()-48)/1000,"")</f>
        <v/>
      </c>
      <c r="BG630" t="str">
        <f>IF(K630=Detail!$E$3,ROW()+5+(COLUMN()-48)/1000,"")</f>
        <v/>
      </c>
      <c r="BH630" t="str">
        <f>IF(L630=Detail!$E$3,ROW()+5+(COLUMN()-48)/1000,"")</f>
        <v/>
      </c>
      <c r="BI630" t="str">
        <f>IF(M630=Detail!$E$3,ROW()+5+(COLUMN()-48)/1000,"")</f>
        <v/>
      </c>
      <c r="BJ630" t="str">
        <f>IF(N630=Detail!$E$3,ROW()+5+(COLUMN()-48)/1000,"")</f>
        <v/>
      </c>
      <c r="BK630" t="str">
        <f>IF(O630=Detail!$E$3,ROW()+5+(COLUMN()-48)/1000,"")</f>
        <v/>
      </c>
      <c r="BL630" t="str">
        <f>IF(P630=Detail!$E$3,ROW()+5+(COLUMN()-48)/1000,"")</f>
        <v/>
      </c>
      <c r="BM630" t="str">
        <f>IF(Q630=Detail!$E$3,ROW()+5+(COLUMN()-48)/1000,"")</f>
        <v/>
      </c>
      <c r="BN630" t="str">
        <f>IF(R630=Detail!$E$3,ROW()+5+(COLUMN()-48)/1000,"")</f>
        <v/>
      </c>
      <c r="BO630" t="str">
        <f>IF(S630=Detail!$E$3,ROW()+5+(COLUMN()-48)/1000,"")</f>
        <v/>
      </c>
      <c r="BP630" t="str">
        <f>IF(T630=Detail!$E$3,ROW()+5+(COLUMN()-48)/1000,"")</f>
        <v/>
      </c>
      <c r="BQ630" t="str">
        <f t="shared" ca="1" si="147"/>
        <v/>
      </c>
      <c r="BR630" t="str">
        <f>IF(BS630="","","'"&amp;VLOOKUP(ROUND((BS630-ROUNDDOWN(BS630,0))*1000,0),$BT$2:$BU$21,2,FALSE)&amp;"'!A"&amp;ROUNDDOWN(Codedata!BS630,0))</f>
        <v/>
      </c>
      <c r="BS630" t="str">
        <f t="shared" si="152"/>
        <v/>
      </c>
      <c r="BV630" t="str">
        <f t="shared" ca="1" si="153"/>
        <v/>
      </c>
      <c r="BW630" t="str">
        <f t="shared" ca="1" si="154"/>
        <v/>
      </c>
      <c r="BX630" t="str">
        <f t="shared" ca="1" si="155"/>
        <v/>
      </c>
      <c r="BY630" t="str">
        <f t="shared" ca="1" si="156"/>
        <v/>
      </c>
      <c r="BZ630" t="str">
        <f t="shared" ca="1" si="157"/>
        <v/>
      </c>
      <c r="CA630" t="str">
        <f t="shared" ca="1" si="158"/>
        <v/>
      </c>
      <c r="CB630" t="str">
        <f t="shared" ca="1" si="159"/>
        <v/>
      </c>
      <c r="CC630" t="str">
        <f t="shared" ca="1" si="160"/>
        <v/>
      </c>
    </row>
    <row r="631" spans="1:81" x14ac:dyDescent="0.3">
      <c r="A631">
        <f>Cash!$C636</f>
        <v>0</v>
      </c>
      <c r="B631">
        <f>Cash!$D636</f>
        <v>0</v>
      </c>
      <c r="C631">
        <f>Zicht!$C636</f>
        <v>0</v>
      </c>
      <c r="D631">
        <f>Zicht!$D636</f>
        <v>0</v>
      </c>
      <c r="E631">
        <f>Spaar!$C636</f>
        <v>0</v>
      </c>
      <c r="F631">
        <f>Spaar!$D636</f>
        <v>0</v>
      </c>
      <c r="G631">
        <f>'Reserve 1'!$C636</f>
        <v>0</v>
      </c>
      <c r="H631">
        <f>'Reserve 1'!$D636</f>
        <v>0</v>
      </c>
      <c r="I631">
        <f>'Reserve 2'!$C636</f>
        <v>0</v>
      </c>
      <c r="J631">
        <f>'Reserve 2'!$D636</f>
        <v>0</v>
      </c>
      <c r="K631">
        <f>'Reserve 3'!$C636</f>
        <v>0</v>
      </c>
      <c r="L631">
        <f>'Reserve 3'!$D636</f>
        <v>0</v>
      </c>
      <c r="M631">
        <f>'Reserve 4'!$C636</f>
        <v>0</v>
      </c>
      <c r="N631">
        <f>'Reserve 4'!$D636</f>
        <v>0</v>
      </c>
      <c r="O631">
        <f>'Reserve 5'!$C636</f>
        <v>0</v>
      </c>
      <c r="P631">
        <f>'Reserve 5'!$D636</f>
        <v>0</v>
      </c>
      <c r="Q631">
        <f>'Reserve 6'!$C636</f>
        <v>0</v>
      </c>
      <c r="R631">
        <f>'Reserve 6'!$D636</f>
        <v>0</v>
      </c>
      <c r="S631">
        <f>'Reserve 7'!$C636</f>
        <v>0</v>
      </c>
      <c r="T631">
        <f>'Reserve 7'!$D636</f>
        <v>0</v>
      </c>
      <c r="U631" t="str">
        <f>IF(A631=0,"",IF(COUNTIF(A$2:A631,A631)&gt;1,"",ROW()+(COLUMN()-20)/10000))</f>
        <v/>
      </c>
      <c r="V631" t="str">
        <f>IF(B631=0,"",IF(COUNTIF(B$2:B631,B631)&gt;1,"",ROW()+(COLUMN()-20)/10000))</f>
        <v/>
      </c>
      <c r="W631" t="str">
        <f>IF(C631=0,"",IF(COUNTIF(C$2:C631,C631)&gt;1,"",ROW()+(COLUMN()-20)/10000))</f>
        <v/>
      </c>
      <c r="X631" t="str">
        <f>IF(D631=0,"",IF(COUNTIF(D$2:D631,D631)&gt;1,"",ROW()+(COLUMN()-20)/10000))</f>
        <v/>
      </c>
      <c r="Y631" t="str">
        <f>IF(E631=0,"",IF(COUNTIF(E$2:E631,E631)&gt;1,"",ROW()+(COLUMN()-20)/10000))</f>
        <v/>
      </c>
      <c r="Z631" t="str">
        <f>IF(F631=0,"",IF(COUNTIF(F$2:F631,F631)&gt;1,"",ROW()+(COLUMN()-20)/10000))</f>
        <v/>
      </c>
      <c r="AA631" t="str">
        <f>IF(G631=0,"",IF(COUNTIF(G$2:G631,G631)&gt;1,"",ROW()+(COLUMN()-20)/10000))</f>
        <v/>
      </c>
      <c r="AB631" t="str">
        <f>IF(H631=0,"",IF(COUNTIF(H$2:H631,H631)&gt;1,"",ROW()+(COLUMN()-20)/10000))</f>
        <v/>
      </c>
      <c r="AC631" t="str">
        <f>IF(I631=0,"",IF(COUNTIF(I$2:I631,I631)&gt;1,"",ROW()+(COLUMN()-20)/10000))</f>
        <v/>
      </c>
      <c r="AD631" t="str">
        <f>IF(J631=0,"",IF(COUNTIF(J$2:J631,J631)&gt;1,"",ROW()+(COLUMN()-20)/10000))</f>
        <v/>
      </c>
      <c r="AE631" t="str">
        <f>IF(K631=0,"",IF(COUNTIF(K$2:K631,K631)&gt;1,"",ROW()+(COLUMN()-20)/10000))</f>
        <v/>
      </c>
      <c r="AF631" t="str">
        <f>IF(L631=0,"",IF(COUNTIF(L$2:L631,L631)&gt;1,"",ROW()+(COLUMN()-20)/10000))</f>
        <v/>
      </c>
      <c r="AG631" t="str">
        <f>IF(M631=0,"",IF(COUNTIF(M$2:M631,M631)&gt;1,"",ROW()+(COLUMN()-20)/10000))</f>
        <v/>
      </c>
      <c r="AH631" t="str">
        <f>IF(N631=0,"",IF(COUNTIF(N$2:N631,N631)&gt;1,"",ROW()+(COLUMN()-20)/10000))</f>
        <v/>
      </c>
      <c r="AI631" t="str">
        <f>IF(O631=0,"",IF(COUNTIF(O$2:O631,O631)&gt;1,"",ROW()+(COLUMN()-20)/10000))</f>
        <v/>
      </c>
      <c r="AJ631" t="str">
        <f>IF(P631=0,"",IF(COUNTIF(P$2:P631,P631)&gt;1,"",ROW()+(COLUMN()-20)/10000))</f>
        <v/>
      </c>
      <c r="AK631" t="str">
        <f>IF(Q631=0,"",IF(COUNTIF(Q$2:Q631,Q631)&gt;1,"",ROW()+(COLUMN()-20)/10000))</f>
        <v/>
      </c>
      <c r="AL631" t="str">
        <f>IF(R631=0,"",IF(COUNTIF(R$2:R631,R631)&gt;1,"",ROW()+(COLUMN()-20)/10000))</f>
        <v/>
      </c>
      <c r="AM631" t="str">
        <f>IF(S631=0,"",IF(COUNTIF(S$2:S631,S631)&gt;1,"",ROW()+(COLUMN()-20)/10000))</f>
        <v/>
      </c>
      <c r="AN631" t="str">
        <f>IF(T631=0,"",IF(COUNTIF(T$2:T631,T631)&gt;1,"",ROW()+(COLUMN()-20)/10000))</f>
        <v/>
      </c>
      <c r="AO631" t="str">
        <f t="shared" si="148"/>
        <v/>
      </c>
      <c r="AP631" t="str">
        <f t="shared" ca="1" si="146"/>
        <v/>
      </c>
      <c r="AQ631" t="str">
        <f ca="1">IF(AP631="","",IF(COUNTIF($AP$2:AP631,AP631)&gt;1,"",IF(AP631="overdracht",1,ROW())))</f>
        <v/>
      </c>
      <c r="AT631" t="str">
        <f t="shared" ca="1" si="149"/>
        <v/>
      </c>
      <c r="AU631" t="str">
        <f t="shared" si="150"/>
        <v/>
      </c>
      <c r="AV631" t="str">
        <f t="shared" si="151"/>
        <v/>
      </c>
      <c r="AW631" s="104" t="str">
        <f>IF(A631=Detail!$E$3,ROW()+5+(COLUMN()-48)/1000,"")</f>
        <v/>
      </c>
      <c r="AX631" t="str">
        <f>IF(B631=Detail!$E$3,ROW()+5+(COLUMN()-48)/1000,"")</f>
        <v/>
      </c>
      <c r="AY631" t="str">
        <f>IF(C631=Detail!$E$3,ROW()+5+(COLUMN()-48)/1000,"")</f>
        <v/>
      </c>
      <c r="AZ631" t="str">
        <f>IF(D631=Detail!$E$3,ROW()+5+(COLUMN()-48)/1000,"")</f>
        <v/>
      </c>
      <c r="BA631" t="str">
        <f>IF(E631=Detail!$E$3,ROW()+5+(COLUMN()-48)/1000,"")</f>
        <v/>
      </c>
      <c r="BB631" t="str">
        <f>IF(F631=Detail!$E$3,ROW()+5+(COLUMN()-48)/1000,"")</f>
        <v/>
      </c>
      <c r="BC631" t="str">
        <f>IF(G631=Detail!$E$3,ROW()+5+(COLUMN()-48)/1000,"")</f>
        <v/>
      </c>
      <c r="BD631" t="str">
        <f>IF(H631=Detail!$E$3,ROW()+5+(COLUMN()-48)/1000,"")</f>
        <v/>
      </c>
      <c r="BE631" t="str">
        <f>IF(I631=Detail!$E$3,ROW()+5+(COLUMN()-48)/1000,"")</f>
        <v/>
      </c>
      <c r="BF631" t="str">
        <f>IF(J631=Detail!$E$3,ROW()+5+(COLUMN()-48)/1000,"")</f>
        <v/>
      </c>
      <c r="BG631" t="str">
        <f>IF(K631=Detail!$E$3,ROW()+5+(COLUMN()-48)/1000,"")</f>
        <v/>
      </c>
      <c r="BH631" t="str">
        <f>IF(L631=Detail!$E$3,ROW()+5+(COLUMN()-48)/1000,"")</f>
        <v/>
      </c>
      <c r="BI631" t="str">
        <f>IF(M631=Detail!$E$3,ROW()+5+(COLUMN()-48)/1000,"")</f>
        <v/>
      </c>
      <c r="BJ631" t="str">
        <f>IF(N631=Detail!$E$3,ROW()+5+(COLUMN()-48)/1000,"")</f>
        <v/>
      </c>
      <c r="BK631" t="str">
        <f>IF(O631=Detail!$E$3,ROW()+5+(COLUMN()-48)/1000,"")</f>
        <v/>
      </c>
      <c r="BL631" t="str">
        <f>IF(P631=Detail!$E$3,ROW()+5+(COLUMN()-48)/1000,"")</f>
        <v/>
      </c>
      <c r="BM631" t="str">
        <f>IF(Q631=Detail!$E$3,ROW()+5+(COLUMN()-48)/1000,"")</f>
        <v/>
      </c>
      <c r="BN631" t="str">
        <f>IF(R631=Detail!$E$3,ROW()+5+(COLUMN()-48)/1000,"")</f>
        <v/>
      </c>
      <c r="BO631" t="str">
        <f>IF(S631=Detail!$E$3,ROW()+5+(COLUMN()-48)/1000,"")</f>
        <v/>
      </c>
      <c r="BP631" t="str">
        <f>IF(T631=Detail!$E$3,ROW()+5+(COLUMN()-48)/1000,"")</f>
        <v/>
      </c>
      <c r="BQ631" t="str">
        <f t="shared" ca="1" si="147"/>
        <v/>
      </c>
      <c r="BR631" t="str">
        <f>IF(BS631="","","'"&amp;VLOOKUP(ROUND((BS631-ROUNDDOWN(BS631,0))*1000,0),$BT$2:$BU$21,2,FALSE)&amp;"'!A"&amp;ROUNDDOWN(Codedata!BS631,0))</f>
        <v/>
      </c>
      <c r="BS631" t="str">
        <f t="shared" si="152"/>
        <v/>
      </c>
      <c r="BV631" t="str">
        <f t="shared" ca="1" si="153"/>
        <v/>
      </c>
      <c r="BW631" t="str">
        <f t="shared" ca="1" si="154"/>
        <v/>
      </c>
      <c r="BX631" t="str">
        <f t="shared" ca="1" si="155"/>
        <v/>
      </c>
      <c r="BY631" t="str">
        <f t="shared" ca="1" si="156"/>
        <v/>
      </c>
      <c r="BZ631" t="str">
        <f t="shared" ca="1" si="157"/>
        <v/>
      </c>
      <c r="CA631" t="str">
        <f t="shared" ca="1" si="158"/>
        <v/>
      </c>
      <c r="CB631" t="str">
        <f t="shared" ca="1" si="159"/>
        <v/>
      </c>
      <c r="CC631" t="str">
        <f t="shared" ca="1" si="160"/>
        <v/>
      </c>
    </row>
    <row r="632" spans="1:81" x14ac:dyDescent="0.3">
      <c r="A632">
        <f>Cash!$C637</f>
        <v>0</v>
      </c>
      <c r="B632">
        <f>Cash!$D637</f>
        <v>0</v>
      </c>
      <c r="C632">
        <f>Zicht!$C637</f>
        <v>0</v>
      </c>
      <c r="D632">
        <f>Zicht!$D637</f>
        <v>0</v>
      </c>
      <c r="E632">
        <f>Spaar!$C637</f>
        <v>0</v>
      </c>
      <c r="F632">
        <f>Spaar!$D637</f>
        <v>0</v>
      </c>
      <c r="G632">
        <f>'Reserve 1'!$C637</f>
        <v>0</v>
      </c>
      <c r="H632">
        <f>'Reserve 1'!$D637</f>
        <v>0</v>
      </c>
      <c r="I632">
        <f>'Reserve 2'!$C637</f>
        <v>0</v>
      </c>
      <c r="J632">
        <f>'Reserve 2'!$D637</f>
        <v>0</v>
      </c>
      <c r="K632">
        <f>'Reserve 3'!$C637</f>
        <v>0</v>
      </c>
      <c r="L632">
        <f>'Reserve 3'!$D637</f>
        <v>0</v>
      </c>
      <c r="M632">
        <f>'Reserve 4'!$C637</f>
        <v>0</v>
      </c>
      <c r="N632">
        <f>'Reserve 4'!$D637</f>
        <v>0</v>
      </c>
      <c r="O632">
        <f>'Reserve 5'!$C637</f>
        <v>0</v>
      </c>
      <c r="P632">
        <f>'Reserve 5'!$D637</f>
        <v>0</v>
      </c>
      <c r="Q632">
        <f>'Reserve 6'!$C637</f>
        <v>0</v>
      </c>
      <c r="R632">
        <f>'Reserve 6'!$D637</f>
        <v>0</v>
      </c>
      <c r="S632">
        <f>'Reserve 7'!$C637</f>
        <v>0</v>
      </c>
      <c r="T632">
        <f>'Reserve 7'!$D637</f>
        <v>0</v>
      </c>
      <c r="U632" t="str">
        <f>IF(A632=0,"",IF(COUNTIF(A$2:A632,A632)&gt;1,"",ROW()+(COLUMN()-20)/10000))</f>
        <v/>
      </c>
      <c r="V632" t="str">
        <f>IF(B632=0,"",IF(COUNTIF(B$2:B632,B632)&gt;1,"",ROW()+(COLUMN()-20)/10000))</f>
        <v/>
      </c>
      <c r="W632" t="str">
        <f>IF(C632=0,"",IF(COUNTIF(C$2:C632,C632)&gt;1,"",ROW()+(COLUMN()-20)/10000))</f>
        <v/>
      </c>
      <c r="X632" t="str">
        <f>IF(D632=0,"",IF(COUNTIF(D$2:D632,D632)&gt;1,"",ROW()+(COLUMN()-20)/10000))</f>
        <v/>
      </c>
      <c r="Y632" t="str">
        <f>IF(E632=0,"",IF(COUNTIF(E$2:E632,E632)&gt;1,"",ROW()+(COLUMN()-20)/10000))</f>
        <v/>
      </c>
      <c r="Z632" t="str">
        <f>IF(F632=0,"",IF(COUNTIF(F$2:F632,F632)&gt;1,"",ROW()+(COLUMN()-20)/10000))</f>
        <v/>
      </c>
      <c r="AA632" t="str">
        <f>IF(G632=0,"",IF(COUNTIF(G$2:G632,G632)&gt;1,"",ROW()+(COLUMN()-20)/10000))</f>
        <v/>
      </c>
      <c r="AB632" t="str">
        <f>IF(H632=0,"",IF(COUNTIF(H$2:H632,H632)&gt;1,"",ROW()+(COLUMN()-20)/10000))</f>
        <v/>
      </c>
      <c r="AC632" t="str">
        <f>IF(I632=0,"",IF(COUNTIF(I$2:I632,I632)&gt;1,"",ROW()+(COLUMN()-20)/10000))</f>
        <v/>
      </c>
      <c r="AD632" t="str">
        <f>IF(J632=0,"",IF(COUNTIF(J$2:J632,J632)&gt;1,"",ROW()+(COLUMN()-20)/10000))</f>
        <v/>
      </c>
      <c r="AE632" t="str">
        <f>IF(K632=0,"",IF(COUNTIF(K$2:K632,K632)&gt;1,"",ROW()+(COLUMN()-20)/10000))</f>
        <v/>
      </c>
      <c r="AF632" t="str">
        <f>IF(L632=0,"",IF(COUNTIF(L$2:L632,L632)&gt;1,"",ROW()+(COLUMN()-20)/10000))</f>
        <v/>
      </c>
      <c r="AG632" t="str">
        <f>IF(M632=0,"",IF(COUNTIF(M$2:M632,M632)&gt;1,"",ROW()+(COLUMN()-20)/10000))</f>
        <v/>
      </c>
      <c r="AH632" t="str">
        <f>IF(N632=0,"",IF(COUNTIF(N$2:N632,N632)&gt;1,"",ROW()+(COLUMN()-20)/10000))</f>
        <v/>
      </c>
      <c r="AI632" t="str">
        <f>IF(O632=0,"",IF(COUNTIF(O$2:O632,O632)&gt;1,"",ROW()+(COLUMN()-20)/10000))</f>
        <v/>
      </c>
      <c r="AJ632" t="str">
        <f>IF(P632=0,"",IF(COUNTIF(P$2:P632,P632)&gt;1,"",ROW()+(COLUMN()-20)/10000))</f>
        <v/>
      </c>
      <c r="AK632" t="str">
        <f>IF(Q632=0,"",IF(COUNTIF(Q$2:Q632,Q632)&gt;1,"",ROW()+(COLUMN()-20)/10000))</f>
        <v/>
      </c>
      <c r="AL632" t="str">
        <f>IF(R632=0,"",IF(COUNTIF(R$2:R632,R632)&gt;1,"",ROW()+(COLUMN()-20)/10000))</f>
        <v/>
      </c>
      <c r="AM632" t="str">
        <f>IF(S632=0,"",IF(COUNTIF(S$2:S632,S632)&gt;1,"",ROW()+(COLUMN()-20)/10000))</f>
        <v/>
      </c>
      <c r="AN632" t="str">
        <f>IF(T632=0,"",IF(COUNTIF(T$2:T632,T632)&gt;1,"",ROW()+(COLUMN()-20)/10000))</f>
        <v/>
      </c>
      <c r="AO632" t="str">
        <f t="shared" si="148"/>
        <v/>
      </c>
      <c r="AP632" t="str">
        <f t="shared" ca="1" si="146"/>
        <v/>
      </c>
      <c r="AQ632" t="str">
        <f ca="1">IF(AP632="","",IF(COUNTIF($AP$2:AP632,AP632)&gt;1,"",IF(AP632="overdracht",1,ROW())))</f>
        <v/>
      </c>
      <c r="AT632" t="str">
        <f t="shared" ca="1" si="149"/>
        <v/>
      </c>
      <c r="AU632" t="str">
        <f t="shared" si="150"/>
        <v/>
      </c>
      <c r="AV632" t="str">
        <f t="shared" si="151"/>
        <v/>
      </c>
      <c r="AW632" s="104" t="str">
        <f>IF(A632=Detail!$E$3,ROW()+5+(COLUMN()-48)/1000,"")</f>
        <v/>
      </c>
      <c r="AX632" t="str">
        <f>IF(B632=Detail!$E$3,ROW()+5+(COLUMN()-48)/1000,"")</f>
        <v/>
      </c>
      <c r="AY632" t="str">
        <f>IF(C632=Detail!$E$3,ROW()+5+(COLUMN()-48)/1000,"")</f>
        <v/>
      </c>
      <c r="AZ632" t="str">
        <f>IF(D632=Detail!$E$3,ROW()+5+(COLUMN()-48)/1000,"")</f>
        <v/>
      </c>
      <c r="BA632" t="str">
        <f>IF(E632=Detail!$E$3,ROW()+5+(COLUMN()-48)/1000,"")</f>
        <v/>
      </c>
      <c r="BB632" t="str">
        <f>IF(F632=Detail!$E$3,ROW()+5+(COLUMN()-48)/1000,"")</f>
        <v/>
      </c>
      <c r="BC632" t="str">
        <f>IF(G632=Detail!$E$3,ROW()+5+(COLUMN()-48)/1000,"")</f>
        <v/>
      </c>
      <c r="BD632" t="str">
        <f>IF(H632=Detail!$E$3,ROW()+5+(COLUMN()-48)/1000,"")</f>
        <v/>
      </c>
      <c r="BE632" t="str">
        <f>IF(I632=Detail!$E$3,ROW()+5+(COLUMN()-48)/1000,"")</f>
        <v/>
      </c>
      <c r="BF632" t="str">
        <f>IF(J632=Detail!$E$3,ROW()+5+(COLUMN()-48)/1000,"")</f>
        <v/>
      </c>
      <c r="BG632" t="str">
        <f>IF(K632=Detail!$E$3,ROW()+5+(COLUMN()-48)/1000,"")</f>
        <v/>
      </c>
      <c r="BH632" t="str">
        <f>IF(L632=Detail!$E$3,ROW()+5+(COLUMN()-48)/1000,"")</f>
        <v/>
      </c>
      <c r="BI632" t="str">
        <f>IF(M632=Detail!$E$3,ROW()+5+(COLUMN()-48)/1000,"")</f>
        <v/>
      </c>
      <c r="BJ632" t="str">
        <f>IF(N632=Detail!$E$3,ROW()+5+(COLUMN()-48)/1000,"")</f>
        <v/>
      </c>
      <c r="BK632" t="str">
        <f>IF(O632=Detail!$E$3,ROW()+5+(COLUMN()-48)/1000,"")</f>
        <v/>
      </c>
      <c r="BL632" t="str">
        <f>IF(P632=Detail!$E$3,ROW()+5+(COLUMN()-48)/1000,"")</f>
        <v/>
      </c>
      <c r="BM632" t="str">
        <f>IF(Q632=Detail!$E$3,ROW()+5+(COLUMN()-48)/1000,"")</f>
        <v/>
      </c>
      <c r="BN632" t="str">
        <f>IF(R632=Detail!$E$3,ROW()+5+(COLUMN()-48)/1000,"")</f>
        <v/>
      </c>
      <c r="BO632" t="str">
        <f>IF(S632=Detail!$E$3,ROW()+5+(COLUMN()-48)/1000,"")</f>
        <v/>
      </c>
      <c r="BP632" t="str">
        <f>IF(T632=Detail!$E$3,ROW()+5+(COLUMN()-48)/1000,"")</f>
        <v/>
      </c>
      <c r="BQ632" t="str">
        <f t="shared" ca="1" si="147"/>
        <v/>
      </c>
      <c r="BR632" t="str">
        <f>IF(BS632="","","'"&amp;VLOOKUP(ROUND((BS632-ROUNDDOWN(BS632,0))*1000,0),$BT$2:$BU$21,2,FALSE)&amp;"'!A"&amp;ROUNDDOWN(Codedata!BS632,0))</f>
        <v/>
      </c>
      <c r="BS632" t="str">
        <f t="shared" si="152"/>
        <v/>
      </c>
      <c r="BV632" t="str">
        <f t="shared" ca="1" si="153"/>
        <v/>
      </c>
      <c r="BW632" t="str">
        <f t="shared" ca="1" si="154"/>
        <v/>
      </c>
      <c r="BX632" t="str">
        <f t="shared" ca="1" si="155"/>
        <v/>
      </c>
      <c r="BY632" t="str">
        <f t="shared" ca="1" si="156"/>
        <v/>
      </c>
      <c r="BZ632" t="str">
        <f t="shared" ca="1" si="157"/>
        <v/>
      </c>
      <c r="CA632" t="str">
        <f t="shared" ca="1" si="158"/>
        <v/>
      </c>
      <c r="CB632" t="str">
        <f t="shared" ca="1" si="159"/>
        <v/>
      </c>
      <c r="CC632" t="str">
        <f t="shared" ca="1" si="160"/>
        <v/>
      </c>
    </row>
    <row r="633" spans="1:81" x14ac:dyDescent="0.3">
      <c r="A633">
        <f>Cash!$C638</f>
        <v>0</v>
      </c>
      <c r="B633">
        <f>Cash!$D638</f>
        <v>0</v>
      </c>
      <c r="C633">
        <f>Zicht!$C638</f>
        <v>0</v>
      </c>
      <c r="D633">
        <f>Zicht!$D638</f>
        <v>0</v>
      </c>
      <c r="E633">
        <f>Spaar!$C638</f>
        <v>0</v>
      </c>
      <c r="F633">
        <f>Spaar!$D638</f>
        <v>0</v>
      </c>
      <c r="G633">
        <f>'Reserve 1'!$C638</f>
        <v>0</v>
      </c>
      <c r="H633">
        <f>'Reserve 1'!$D638</f>
        <v>0</v>
      </c>
      <c r="I633">
        <f>'Reserve 2'!$C638</f>
        <v>0</v>
      </c>
      <c r="J633">
        <f>'Reserve 2'!$D638</f>
        <v>0</v>
      </c>
      <c r="K633">
        <f>'Reserve 3'!$C638</f>
        <v>0</v>
      </c>
      <c r="L633">
        <f>'Reserve 3'!$D638</f>
        <v>0</v>
      </c>
      <c r="M633">
        <f>'Reserve 4'!$C638</f>
        <v>0</v>
      </c>
      <c r="N633">
        <f>'Reserve 4'!$D638</f>
        <v>0</v>
      </c>
      <c r="O633">
        <f>'Reserve 5'!$C638</f>
        <v>0</v>
      </c>
      <c r="P633">
        <f>'Reserve 5'!$D638</f>
        <v>0</v>
      </c>
      <c r="Q633">
        <f>'Reserve 6'!$C638</f>
        <v>0</v>
      </c>
      <c r="R633">
        <f>'Reserve 6'!$D638</f>
        <v>0</v>
      </c>
      <c r="S633">
        <f>'Reserve 7'!$C638</f>
        <v>0</v>
      </c>
      <c r="T633">
        <f>'Reserve 7'!$D638</f>
        <v>0</v>
      </c>
      <c r="U633" t="str">
        <f>IF(A633=0,"",IF(COUNTIF(A$2:A633,A633)&gt;1,"",ROW()+(COLUMN()-20)/10000))</f>
        <v/>
      </c>
      <c r="V633" t="str">
        <f>IF(B633=0,"",IF(COUNTIF(B$2:B633,B633)&gt;1,"",ROW()+(COLUMN()-20)/10000))</f>
        <v/>
      </c>
      <c r="W633" t="str">
        <f>IF(C633=0,"",IF(COUNTIF(C$2:C633,C633)&gt;1,"",ROW()+(COLUMN()-20)/10000))</f>
        <v/>
      </c>
      <c r="X633" t="str">
        <f>IF(D633=0,"",IF(COUNTIF(D$2:D633,D633)&gt;1,"",ROW()+(COLUMN()-20)/10000))</f>
        <v/>
      </c>
      <c r="Y633" t="str">
        <f>IF(E633=0,"",IF(COUNTIF(E$2:E633,E633)&gt;1,"",ROW()+(COLUMN()-20)/10000))</f>
        <v/>
      </c>
      <c r="Z633" t="str">
        <f>IF(F633=0,"",IF(COUNTIF(F$2:F633,F633)&gt;1,"",ROW()+(COLUMN()-20)/10000))</f>
        <v/>
      </c>
      <c r="AA633" t="str">
        <f>IF(G633=0,"",IF(COUNTIF(G$2:G633,G633)&gt;1,"",ROW()+(COLUMN()-20)/10000))</f>
        <v/>
      </c>
      <c r="AB633" t="str">
        <f>IF(H633=0,"",IF(COUNTIF(H$2:H633,H633)&gt;1,"",ROW()+(COLUMN()-20)/10000))</f>
        <v/>
      </c>
      <c r="AC633" t="str">
        <f>IF(I633=0,"",IF(COUNTIF(I$2:I633,I633)&gt;1,"",ROW()+(COLUMN()-20)/10000))</f>
        <v/>
      </c>
      <c r="AD633" t="str">
        <f>IF(J633=0,"",IF(COUNTIF(J$2:J633,J633)&gt;1,"",ROW()+(COLUMN()-20)/10000))</f>
        <v/>
      </c>
      <c r="AE633" t="str">
        <f>IF(K633=0,"",IF(COUNTIF(K$2:K633,K633)&gt;1,"",ROW()+(COLUMN()-20)/10000))</f>
        <v/>
      </c>
      <c r="AF633" t="str">
        <f>IF(L633=0,"",IF(COUNTIF(L$2:L633,L633)&gt;1,"",ROW()+(COLUMN()-20)/10000))</f>
        <v/>
      </c>
      <c r="AG633" t="str">
        <f>IF(M633=0,"",IF(COUNTIF(M$2:M633,M633)&gt;1,"",ROW()+(COLUMN()-20)/10000))</f>
        <v/>
      </c>
      <c r="AH633" t="str">
        <f>IF(N633=0,"",IF(COUNTIF(N$2:N633,N633)&gt;1,"",ROW()+(COLUMN()-20)/10000))</f>
        <v/>
      </c>
      <c r="AI633" t="str">
        <f>IF(O633=0,"",IF(COUNTIF(O$2:O633,O633)&gt;1,"",ROW()+(COLUMN()-20)/10000))</f>
        <v/>
      </c>
      <c r="AJ633" t="str">
        <f>IF(P633=0,"",IF(COUNTIF(P$2:P633,P633)&gt;1,"",ROW()+(COLUMN()-20)/10000))</f>
        <v/>
      </c>
      <c r="AK633" t="str">
        <f>IF(Q633=0,"",IF(COUNTIF(Q$2:Q633,Q633)&gt;1,"",ROW()+(COLUMN()-20)/10000))</f>
        <v/>
      </c>
      <c r="AL633" t="str">
        <f>IF(R633=0,"",IF(COUNTIF(R$2:R633,R633)&gt;1,"",ROW()+(COLUMN()-20)/10000))</f>
        <v/>
      </c>
      <c r="AM633" t="str">
        <f>IF(S633=0,"",IF(COUNTIF(S$2:S633,S633)&gt;1,"",ROW()+(COLUMN()-20)/10000))</f>
        <v/>
      </c>
      <c r="AN633" t="str">
        <f>IF(T633=0,"",IF(COUNTIF(T$2:T633,T633)&gt;1,"",ROW()+(COLUMN()-20)/10000))</f>
        <v/>
      </c>
      <c r="AO633" t="str">
        <f t="shared" si="148"/>
        <v/>
      </c>
      <c r="AP633" t="str">
        <f t="shared" ca="1" si="146"/>
        <v/>
      </c>
      <c r="AQ633" t="str">
        <f ca="1">IF(AP633="","",IF(COUNTIF($AP$2:AP633,AP633)&gt;1,"",IF(AP633="overdracht",1,ROW())))</f>
        <v/>
      </c>
      <c r="AT633" t="str">
        <f t="shared" ca="1" si="149"/>
        <v/>
      </c>
      <c r="AU633" t="str">
        <f t="shared" si="150"/>
        <v/>
      </c>
      <c r="AV633" t="str">
        <f t="shared" si="151"/>
        <v/>
      </c>
      <c r="AW633" s="104" t="str">
        <f>IF(A633=Detail!$E$3,ROW()+5+(COLUMN()-48)/1000,"")</f>
        <v/>
      </c>
      <c r="AX633" t="str">
        <f>IF(B633=Detail!$E$3,ROW()+5+(COLUMN()-48)/1000,"")</f>
        <v/>
      </c>
      <c r="AY633" t="str">
        <f>IF(C633=Detail!$E$3,ROW()+5+(COLUMN()-48)/1000,"")</f>
        <v/>
      </c>
      <c r="AZ633" t="str">
        <f>IF(D633=Detail!$E$3,ROW()+5+(COLUMN()-48)/1000,"")</f>
        <v/>
      </c>
      <c r="BA633" t="str">
        <f>IF(E633=Detail!$E$3,ROW()+5+(COLUMN()-48)/1000,"")</f>
        <v/>
      </c>
      <c r="BB633" t="str">
        <f>IF(F633=Detail!$E$3,ROW()+5+(COLUMN()-48)/1000,"")</f>
        <v/>
      </c>
      <c r="BC633" t="str">
        <f>IF(G633=Detail!$E$3,ROW()+5+(COLUMN()-48)/1000,"")</f>
        <v/>
      </c>
      <c r="BD633" t="str">
        <f>IF(H633=Detail!$E$3,ROW()+5+(COLUMN()-48)/1000,"")</f>
        <v/>
      </c>
      <c r="BE633" t="str">
        <f>IF(I633=Detail!$E$3,ROW()+5+(COLUMN()-48)/1000,"")</f>
        <v/>
      </c>
      <c r="BF633" t="str">
        <f>IF(J633=Detail!$E$3,ROW()+5+(COLUMN()-48)/1000,"")</f>
        <v/>
      </c>
      <c r="BG633" t="str">
        <f>IF(K633=Detail!$E$3,ROW()+5+(COLUMN()-48)/1000,"")</f>
        <v/>
      </c>
      <c r="BH633" t="str">
        <f>IF(L633=Detail!$E$3,ROW()+5+(COLUMN()-48)/1000,"")</f>
        <v/>
      </c>
      <c r="BI633" t="str">
        <f>IF(M633=Detail!$E$3,ROW()+5+(COLUMN()-48)/1000,"")</f>
        <v/>
      </c>
      <c r="BJ633" t="str">
        <f>IF(N633=Detail!$E$3,ROW()+5+(COLUMN()-48)/1000,"")</f>
        <v/>
      </c>
      <c r="BK633" t="str">
        <f>IF(O633=Detail!$E$3,ROW()+5+(COLUMN()-48)/1000,"")</f>
        <v/>
      </c>
      <c r="BL633" t="str">
        <f>IF(P633=Detail!$E$3,ROW()+5+(COLUMN()-48)/1000,"")</f>
        <v/>
      </c>
      <c r="BM633" t="str">
        <f>IF(Q633=Detail!$E$3,ROW()+5+(COLUMN()-48)/1000,"")</f>
        <v/>
      </c>
      <c r="BN633" t="str">
        <f>IF(R633=Detail!$E$3,ROW()+5+(COLUMN()-48)/1000,"")</f>
        <v/>
      </c>
      <c r="BO633" t="str">
        <f>IF(S633=Detail!$E$3,ROW()+5+(COLUMN()-48)/1000,"")</f>
        <v/>
      </c>
      <c r="BP633" t="str">
        <f>IF(T633=Detail!$E$3,ROW()+5+(COLUMN()-48)/1000,"")</f>
        <v/>
      </c>
      <c r="BQ633" t="str">
        <f t="shared" ca="1" si="147"/>
        <v/>
      </c>
      <c r="BR633" t="str">
        <f>IF(BS633="","","'"&amp;VLOOKUP(ROUND((BS633-ROUNDDOWN(BS633,0))*1000,0),$BT$2:$BU$21,2,FALSE)&amp;"'!A"&amp;ROUNDDOWN(Codedata!BS633,0))</f>
        <v/>
      </c>
      <c r="BS633" t="str">
        <f t="shared" si="152"/>
        <v/>
      </c>
      <c r="BV633" t="str">
        <f t="shared" ca="1" si="153"/>
        <v/>
      </c>
      <c r="BW633" t="str">
        <f t="shared" ca="1" si="154"/>
        <v/>
      </c>
      <c r="BX633" t="str">
        <f t="shared" ca="1" si="155"/>
        <v/>
      </c>
      <c r="BY633" t="str">
        <f t="shared" ca="1" si="156"/>
        <v/>
      </c>
      <c r="BZ633" t="str">
        <f t="shared" ca="1" si="157"/>
        <v/>
      </c>
      <c r="CA633" t="str">
        <f t="shared" ca="1" si="158"/>
        <v/>
      </c>
      <c r="CB633" t="str">
        <f t="shared" ca="1" si="159"/>
        <v/>
      </c>
      <c r="CC633" t="str">
        <f t="shared" ca="1" si="160"/>
        <v/>
      </c>
    </row>
    <row r="634" spans="1:81" x14ac:dyDescent="0.3">
      <c r="A634">
        <f>Cash!$C639</f>
        <v>0</v>
      </c>
      <c r="B634">
        <f>Cash!$D639</f>
        <v>0</v>
      </c>
      <c r="C634">
        <f>Zicht!$C639</f>
        <v>0</v>
      </c>
      <c r="D634">
        <f>Zicht!$D639</f>
        <v>0</v>
      </c>
      <c r="E634">
        <f>Spaar!$C639</f>
        <v>0</v>
      </c>
      <c r="F634">
        <f>Spaar!$D639</f>
        <v>0</v>
      </c>
      <c r="G634">
        <f>'Reserve 1'!$C639</f>
        <v>0</v>
      </c>
      <c r="H634">
        <f>'Reserve 1'!$D639</f>
        <v>0</v>
      </c>
      <c r="I634">
        <f>'Reserve 2'!$C639</f>
        <v>0</v>
      </c>
      <c r="J634">
        <f>'Reserve 2'!$D639</f>
        <v>0</v>
      </c>
      <c r="K634">
        <f>'Reserve 3'!$C639</f>
        <v>0</v>
      </c>
      <c r="L634">
        <f>'Reserve 3'!$D639</f>
        <v>0</v>
      </c>
      <c r="M634">
        <f>'Reserve 4'!$C639</f>
        <v>0</v>
      </c>
      <c r="N634">
        <f>'Reserve 4'!$D639</f>
        <v>0</v>
      </c>
      <c r="O634">
        <f>'Reserve 5'!$C639</f>
        <v>0</v>
      </c>
      <c r="P634">
        <f>'Reserve 5'!$D639</f>
        <v>0</v>
      </c>
      <c r="Q634">
        <f>'Reserve 6'!$C639</f>
        <v>0</v>
      </c>
      <c r="R634">
        <f>'Reserve 6'!$D639</f>
        <v>0</v>
      </c>
      <c r="S634">
        <f>'Reserve 7'!$C639</f>
        <v>0</v>
      </c>
      <c r="T634">
        <f>'Reserve 7'!$D639</f>
        <v>0</v>
      </c>
      <c r="U634" t="str">
        <f>IF(A634=0,"",IF(COUNTIF(A$2:A634,A634)&gt;1,"",ROW()+(COLUMN()-20)/10000))</f>
        <v/>
      </c>
      <c r="V634" t="str">
        <f>IF(B634=0,"",IF(COUNTIF(B$2:B634,B634)&gt;1,"",ROW()+(COLUMN()-20)/10000))</f>
        <v/>
      </c>
      <c r="W634" t="str">
        <f>IF(C634=0,"",IF(COUNTIF(C$2:C634,C634)&gt;1,"",ROW()+(COLUMN()-20)/10000))</f>
        <v/>
      </c>
      <c r="X634" t="str">
        <f>IF(D634=0,"",IF(COUNTIF(D$2:D634,D634)&gt;1,"",ROW()+(COLUMN()-20)/10000))</f>
        <v/>
      </c>
      <c r="Y634" t="str">
        <f>IF(E634=0,"",IF(COUNTIF(E$2:E634,E634)&gt;1,"",ROW()+(COLUMN()-20)/10000))</f>
        <v/>
      </c>
      <c r="Z634" t="str">
        <f>IF(F634=0,"",IF(COUNTIF(F$2:F634,F634)&gt;1,"",ROW()+(COLUMN()-20)/10000))</f>
        <v/>
      </c>
      <c r="AA634" t="str">
        <f>IF(G634=0,"",IF(COUNTIF(G$2:G634,G634)&gt;1,"",ROW()+(COLUMN()-20)/10000))</f>
        <v/>
      </c>
      <c r="AB634" t="str">
        <f>IF(H634=0,"",IF(COUNTIF(H$2:H634,H634)&gt;1,"",ROW()+(COLUMN()-20)/10000))</f>
        <v/>
      </c>
      <c r="AC634" t="str">
        <f>IF(I634=0,"",IF(COUNTIF(I$2:I634,I634)&gt;1,"",ROW()+(COLUMN()-20)/10000))</f>
        <v/>
      </c>
      <c r="AD634" t="str">
        <f>IF(J634=0,"",IF(COUNTIF(J$2:J634,J634)&gt;1,"",ROW()+(COLUMN()-20)/10000))</f>
        <v/>
      </c>
      <c r="AE634" t="str">
        <f>IF(K634=0,"",IF(COUNTIF(K$2:K634,K634)&gt;1,"",ROW()+(COLUMN()-20)/10000))</f>
        <v/>
      </c>
      <c r="AF634" t="str">
        <f>IF(L634=0,"",IF(COUNTIF(L$2:L634,L634)&gt;1,"",ROW()+(COLUMN()-20)/10000))</f>
        <v/>
      </c>
      <c r="AG634" t="str">
        <f>IF(M634=0,"",IF(COUNTIF(M$2:M634,M634)&gt;1,"",ROW()+(COLUMN()-20)/10000))</f>
        <v/>
      </c>
      <c r="AH634" t="str">
        <f>IF(N634=0,"",IF(COUNTIF(N$2:N634,N634)&gt;1,"",ROW()+(COLUMN()-20)/10000))</f>
        <v/>
      </c>
      <c r="AI634" t="str">
        <f>IF(O634=0,"",IF(COUNTIF(O$2:O634,O634)&gt;1,"",ROW()+(COLUMN()-20)/10000))</f>
        <v/>
      </c>
      <c r="AJ634" t="str">
        <f>IF(P634=0,"",IF(COUNTIF(P$2:P634,P634)&gt;1,"",ROW()+(COLUMN()-20)/10000))</f>
        <v/>
      </c>
      <c r="AK634" t="str">
        <f>IF(Q634=0,"",IF(COUNTIF(Q$2:Q634,Q634)&gt;1,"",ROW()+(COLUMN()-20)/10000))</f>
        <v/>
      </c>
      <c r="AL634" t="str">
        <f>IF(R634=0,"",IF(COUNTIF(R$2:R634,R634)&gt;1,"",ROW()+(COLUMN()-20)/10000))</f>
        <v/>
      </c>
      <c r="AM634" t="str">
        <f>IF(S634=0,"",IF(COUNTIF(S$2:S634,S634)&gt;1,"",ROW()+(COLUMN()-20)/10000))</f>
        <v/>
      </c>
      <c r="AN634" t="str">
        <f>IF(T634=0,"",IF(COUNTIF(T$2:T634,T634)&gt;1,"",ROW()+(COLUMN()-20)/10000))</f>
        <v/>
      </c>
      <c r="AO634" t="str">
        <f t="shared" si="148"/>
        <v/>
      </c>
      <c r="AP634" t="str">
        <f t="shared" ca="1" si="146"/>
        <v/>
      </c>
      <c r="AQ634" t="str">
        <f ca="1">IF(AP634="","",IF(COUNTIF($AP$2:AP634,AP634)&gt;1,"",IF(AP634="overdracht",1,ROW())))</f>
        <v/>
      </c>
      <c r="AT634" t="str">
        <f t="shared" ca="1" si="149"/>
        <v/>
      </c>
      <c r="AU634" t="str">
        <f t="shared" si="150"/>
        <v/>
      </c>
      <c r="AV634" t="str">
        <f t="shared" si="151"/>
        <v/>
      </c>
      <c r="AW634" s="104" t="str">
        <f>IF(A634=Detail!$E$3,ROW()+5+(COLUMN()-48)/1000,"")</f>
        <v/>
      </c>
      <c r="AX634" t="str">
        <f>IF(B634=Detail!$E$3,ROW()+5+(COLUMN()-48)/1000,"")</f>
        <v/>
      </c>
      <c r="AY634" t="str">
        <f>IF(C634=Detail!$E$3,ROW()+5+(COLUMN()-48)/1000,"")</f>
        <v/>
      </c>
      <c r="AZ634" t="str">
        <f>IF(D634=Detail!$E$3,ROW()+5+(COLUMN()-48)/1000,"")</f>
        <v/>
      </c>
      <c r="BA634" t="str">
        <f>IF(E634=Detail!$E$3,ROW()+5+(COLUMN()-48)/1000,"")</f>
        <v/>
      </c>
      <c r="BB634" t="str">
        <f>IF(F634=Detail!$E$3,ROW()+5+(COLUMN()-48)/1000,"")</f>
        <v/>
      </c>
      <c r="BC634" t="str">
        <f>IF(G634=Detail!$E$3,ROW()+5+(COLUMN()-48)/1000,"")</f>
        <v/>
      </c>
      <c r="BD634" t="str">
        <f>IF(H634=Detail!$E$3,ROW()+5+(COLUMN()-48)/1000,"")</f>
        <v/>
      </c>
      <c r="BE634" t="str">
        <f>IF(I634=Detail!$E$3,ROW()+5+(COLUMN()-48)/1000,"")</f>
        <v/>
      </c>
      <c r="BF634" t="str">
        <f>IF(J634=Detail!$E$3,ROW()+5+(COLUMN()-48)/1000,"")</f>
        <v/>
      </c>
      <c r="BG634" t="str">
        <f>IF(K634=Detail!$E$3,ROW()+5+(COLUMN()-48)/1000,"")</f>
        <v/>
      </c>
      <c r="BH634" t="str">
        <f>IF(L634=Detail!$E$3,ROW()+5+(COLUMN()-48)/1000,"")</f>
        <v/>
      </c>
      <c r="BI634" t="str">
        <f>IF(M634=Detail!$E$3,ROW()+5+(COLUMN()-48)/1000,"")</f>
        <v/>
      </c>
      <c r="BJ634" t="str">
        <f>IF(N634=Detail!$E$3,ROW()+5+(COLUMN()-48)/1000,"")</f>
        <v/>
      </c>
      <c r="BK634" t="str">
        <f>IF(O634=Detail!$E$3,ROW()+5+(COLUMN()-48)/1000,"")</f>
        <v/>
      </c>
      <c r="BL634" t="str">
        <f>IF(P634=Detail!$E$3,ROW()+5+(COLUMN()-48)/1000,"")</f>
        <v/>
      </c>
      <c r="BM634" t="str">
        <f>IF(Q634=Detail!$E$3,ROW()+5+(COLUMN()-48)/1000,"")</f>
        <v/>
      </c>
      <c r="BN634" t="str">
        <f>IF(R634=Detail!$E$3,ROW()+5+(COLUMN()-48)/1000,"")</f>
        <v/>
      </c>
      <c r="BO634" t="str">
        <f>IF(S634=Detail!$E$3,ROW()+5+(COLUMN()-48)/1000,"")</f>
        <v/>
      </c>
      <c r="BP634" t="str">
        <f>IF(T634=Detail!$E$3,ROW()+5+(COLUMN()-48)/1000,"")</f>
        <v/>
      </c>
      <c r="BQ634" t="str">
        <f t="shared" ca="1" si="147"/>
        <v/>
      </c>
      <c r="BR634" t="str">
        <f>IF(BS634="","","'"&amp;VLOOKUP(ROUND((BS634-ROUNDDOWN(BS634,0))*1000,0),$BT$2:$BU$21,2,FALSE)&amp;"'!A"&amp;ROUNDDOWN(Codedata!BS634,0))</f>
        <v/>
      </c>
      <c r="BS634" t="str">
        <f t="shared" si="152"/>
        <v/>
      </c>
      <c r="BV634" t="str">
        <f t="shared" ca="1" si="153"/>
        <v/>
      </c>
      <c r="BW634" t="str">
        <f t="shared" ca="1" si="154"/>
        <v/>
      </c>
      <c r="BX634" t="str">
        <f t="shared" ca="1" si="155"/>
        <v/>
      </c>
      <c r="BY634" t="str">
        <f t="shared" ca="1" si="156"/>
        <v/>
      </c>
      <c r="BZ634" t="str">
        <f t="shared" ca="1" si="157"/>
        <v/>
      </c>
      <c r="CA634" t="str">
        <f t="shared" ca="1" si="158"/>
        <v/>
      </c>
      <c r="CB634" t="str">
        <f t="shared" ca="1" si="159"/>
        <v/>
      </c>
      <c r="CC634" t="str">
        <f t="shared" ca="1" si="160"/>
        <v/>
      </c>
    </row>
    <row r="635" spans="1:81" x14ac:dyDescent="0.3">
      <c r="A635">
        <f>Cash!$C640</f>
        <v>0</v>
      </c>
      <c r="B635">
        <f>Cash!$D640</f>
        <v>0</v>
      </c>
      <c r="C635">
        <f>Zicht!$C640</f>
        <v>0</v>
      </c>
      <c r="D635">
        <f>Zicht!$D640</f>
        <v>0</v>
      </c>
      <c r="E635">
        <f>Spaar!$C640</f>
        <v>0</v>
      </c>
      <c r="F635">
        <f>Spaar!$D640</f>
        <v>0</v>
      </c>
      <c r="G635">
        <f>'Reserve 1'!$C640</f>
        <v>0</v>
      </c>
      <c r="H635">
        <f>'Reserve 1'!$D640</f>
        <v>0</v>
      </c>
      <c r="I635">
        <f>'Reserve 2'!$C640</f>
        <v>0</v>
      </c>
      <c r="J635">
        <f>'Reserve 2'!$D640</f>
        <v>0</v>
      </c>
      <c r="K635">
        <f>'Reserve 3'!$C640</f>
        <v>0</v>
      </c>
      <c r="L635">
        <f>'Reserve 3'!$D640</f>
        <v>0</v>
      </c>
      <c r="M635">
        <f>'Reserve 4'!$C640</f>
        <v>0</v>
      </c>
      <c r="N635">
        <f>'Reserve 4'!$D640</f>
        <v>0</v>
      </c>
      <c r="O635">
        <f>'Reserve 5'!$C640</f>
        <v>0</v>
      </c>
      <c r="P635">
        <f>'Reserve 5'!$D640</f>
        <v>0</v>
      </c>
      <c r="Q635">
        <f>'Reserve 6'!$C640</f>
        <v>0</v>
      </c>
      <c r="R635">
        <f>'Reserve 6'!$D640</f>
        <v>0</v>
      </c>
      <c r="S635">
        <f>'Reserve 7'!$C640</f>
        <v>0</v>
      </c>
      <c r="T635">
        <f>'Reserve 7'!$D640</f>
        <v>0</v>
      </c>
      <c r="U635" t="str">
        <f>IF(A635=0,"",IF(COUNTIF(A$2:A635,A635)&gt;1,"",ROW()+(COLUMN()-20)/10000))</f>
        <v/>
      </c>
      <c r="V635" t="str">
        <f>IF(B635=0,"",IF(COUNTIF(B$2:B635,B635)&gt;1,"",ROW()+(COLUMN()-20)/10000))</f>
        <v/>
      </c>
      <c r="W635" t="str">
        <f>IF(C635=0,"",IF(COUNTIF(C$2:C635,C635)&gt;1,"",ROW()+(COLUMN()-20)/10000))</f>
        <v/>
      </c>
      <c r="X635" t="str">
        <f>IF(D635=0,"",IF(COUNTIF(D$2:D635,D635)&gt;1,"",ROW()+(COLUMN()-20)/10000))</f>
        <v/>
      </c>
      <c r="Y635" t="str">
        <f>IF(E635=0,"",IF(COUNTIF(E$2:E635,E635)&gt;1,"",ROW()+(COLUMN()-20)/10000))</f>
        <v/>
      </c>
      <c r="Z635" t="str">
        <f>IF(F635=0,"",IF(COUNTIF(F$2:F635,F635)&gt;1,"",ROW()+(COLUMN()-20)/10000))</f>
        <v/>
      </c>
      <c r="AA635" t="str">
        <f>IF(G635=0,"",IF(COUNTIF(G$2:G635,G635)&gt;1,"",ROW()+(COLUMN()-20)/10000))</f>
        <v/>
      </c>
      <c r="AB635" t="str">
        <f>IF(H635=0,"",IF(COUNTIF(H$2:H635,H635)&gt;1,"",ROW()+(COLUMN()-20)/10000))</f>
        <v/>
      </c>
      <c r="AC635" t="str">
        <f>IF(I635=0,"",IF(COUNTIF(I$2:I635,I635)&gt;1,"",ROW()+(COLUMN()-20)/10000))</f>
        <v/>
      </c>
      <c r="AD635" t="str">
        <f>IF(J635=0,"",IF(COUNTIF(J$2:J635,J635)&gt;1,"",ROW()+(COLUMN()-20)/10000))</f>
        <v/>
      </c>
      <c r="AE635" t="str">
        <f>IF(K635=0,"",IF(COUNTIF(K$2:K635,K635)&gt;1,"",ROW()+(COLUMN()-20)/10000))</f>
        <v/>
      </c>
      <c r="AF635" t="str">
        <f>IF(L635=0,"",IF(COUNTIF(L$2:L635,L635)&gt;1,"",ROW()+(COLUMN()-20)/10000))</f>
        <v/>
      </c>
      <c r="AG635" t="str">
        <f>IF(M635=0,"",IF(COUNTIF(M$2:M635,M635)&gt;1,"",ROW()+(COLUMN()-20)/10000))</f>
        <v/>
      </c>
      <c r="AH635" t="str">
        <f>IF(N635=0,"",IF(COUNTIF(N$2:N635,N635)&gt;1,"",ROW()+(COLUMN()-20)/10000))</f>
        <v/>
      </c>
      <c r="AI635" t="str">
        <f>IF(O635=0,"",IF(COUNTIF(O$2:O635,O635)&gt;1,"",ROW()+(COLUMN()-20)/10000))</f>
        <v/>
      </c>
      <c r="AJ635" t="str">
        <f>IF(P635=0,"",IF(COUNTIF(P$2:P635,P635)&gt;1,"",ROW()+(COLUMN()-20)/10000))</f>
        <v/>
      </c>
      <c r="AK635" t="str">
        <f>IF(Q635=0,"",IF(COUNTIF(Q$2:Q635,Q635)&gt;1,"",ROW()+(COLUMN()-20)/10000))</f>
        <v/>
      </c>
      <c r="AL635" t="str">
        <f>IF(R635=0,"",IF(COUNTIF(R$2:R635,R635)&gt;1,"",ROW()+(COLUMN()-20)/10000))</f>
        <v/>
      </c>
      <c r="AM635" t="str">
        <f>IF(S635=0,"",IF(COUNTIF(S$2:S635,S635)&gt;1,"",ROW()+(COLUMN()-20)/10000))</f>
        <v/>
      </c>
      <c r="AN635" t="str">
        <f>IF(T635=0,"",IF(COUNTIF(T$2:T635,T635)&gt;1,"",ROW()+(COLUMN()-20)/10000))</f>
        <v/>
      </c>
      <c r="AO635" t="str">
        <f t="shared" si="148"/>
        <v/>
      </c>
      <c r="AP635" t="str">
        <f t="shared" ca="1" si="146"/>
        <v/>
      </c>
      <c r="AQ635" t="str">
        <f ca="1">IF(AP635="","",IF(COUNTIF($AP$2:AP635,AP635)&gt;1,"",IF(AP635="overdracht",1,ROW())))</f>
        <v/>
      </c>
      <c r="AT635" t="str">
        <f t="shared" ca="1" si="149"/>
        <v/>
      </c>
      <c r="AU635" t="str">
        <f t="shared" si="150"/>
        <v/>
      </c>
      <c r="AV635" t="str">
        <f t="shared" si="151"/>
        <v/>
      </c>
      <c r="AW635" s="104" t="str">
        <f>IF(A635=Detail!$E$3,ROW()+5+(COLUMN()-48)/1000,"")</f>
        <v/>
      </c>
      <c r="AX635" t="str">
        <f>IF(B635=Detail!$E$3,ROW()+5+(COLUMN()-48)/1000,"")</f>
        <v/>
      </c>
      <c r="AY635" t="str">
        <f>IF(C635=Detail!$E$3,ROW()+5+(COLUMN()-48)/1000,"")</f>
        <v/>
      </c>
      <c r="AZ635" t="str">
        <f>IF(D635=Detail!$E$3,ROW()+5+(COLUMN()-48)/1000,"")</f>
        <v/>
      </c>
      <c r="BA635" t="str">
        <f>IF(E635=Detail!$E$3,ROW()+5+(COLUMN()-48)/1000,"")</f>
        <v/>
      </c>
      <c r="BB635" t="str">
        <f>IF(F635=Detail!$E$3,ROW()+5+(COLUMN()-48)/1000,"")</f>
        <v/>
      </c>
      <c r="BC635" t="str">
        <f>IF(G635=Detail!$E$3,ROW()+5+(COLUMN()-48)/1000,"")</f>
        <v/>
      </c>
      <c r="BD635" t="str">
        <f>IF(H635=Detail!$E$3,ROW()+5+(COLUMN()-48)/1000,"")</f>
        <v/>
      </c>
      <c r="BE635" t="str">
        <f>IF(I635=Detail!$E$3,ROW()+5+(COLUMN()-48)/1000,"")</f>
        <v/>
      </c>
      <c r="BF635" t="str">
        <f>IF(J635=Detail!$E$3,ROW()+5+(COLUMN()-48)/1000,"")</f>
        <v/>
      </c>
      <c r="BG635" t="str">
        <f>IF(K635=Detail!$E$3,ROW()+5+(COLUMN()-48)/1000,"")</f>
        <v/>
      </c>
      <c r="BH635" t="str">
        <f>IF(L635=Detail!$E$3,ROW()+5+(COLUMN()-48)/1000,"")</f>
        <v/>
      </c>
      <c r="BI635" t="str">
        <f>IF(M635=Detail!$E$3,ROW()+5+(COLUMN()-48)/1000,"")</f>
        <v/>
      </c>
      <c r="BJ635" t="str">
        <f>IF(N635=Detail!$E$3,ROW()+5+(COLUMN()-48)/1000,"")</f>
        <v/>
      </c>
      <c r="BK635" t="str">
        <f>IF(O635=Detail!$E$3,ROW()+5+(COLUMN()-48)/1000,"")</f>
        <v/>
      </c>
      <c r="BL635" t="str">
        <f>IF(P635=Detail!$E$3,ROW()+5+(COLUMN()-48)/1000,"")</f>
        <v/>
      </c>
      <c r="BM635" t="str">
        <f>IF(Q635=Detail!$E$3,ROW()+5+(COLUMN()-48)/1000,"")</f>
        <v/>
      </c>
      <c r="BN635" t="str">
        <f>IF(R635=Detail!$E$3,ROW()+5+(COLUMN()-48)/1000,"")</f>
        <v/>
      </c>
      <c r="BO635" t="str">
        <f>IF(S635=Detail!$E$3,ROW()+5+(COLUMN()-48)/1000,"")</f>
        <v/>
      </c>
      <c r="BP635" t="str">
        <f>IF(T635=Detail!$E$3,ROW()+5+(COLUMN()-48)/1000,"")</f>
        <v/>
      </c>
      <c r="BQ635" t="str">
        <f t="shared" ca="1" si="147"/>
        <v/>
      </c>
      <c r="BR635" t="str">
        <f>IF(BS635="","","'"&amp;VLOOKUP(ROUND((BS635-ROUNDDOWN(BS635,0))*1000,0),$BT$2:$BU$21,2,FALSE)&amp;"'!A"&amp;ROUNDDOWN(Codedata!BS635,0))</f>
        <v/>
      </c>
      <c r="BS635" t="str">
        <f t="shared" si="152"/>
        <v/>
      </c>
      <c r="BV635" t="str">
        <f t="shared" ca="1" si="153"/>
        <v/>
      </c>
      <c r="BW635" t="str">
        <f t="shared" ca="1" si="154"/>
        <v/>
      </c>
      <c r="BX635" t="str">
        <f t="shared" ca="1" si="155"/>
        <v/>
      </c>
      <c r="BY635" t="str">
        <f t="shared" ca="1" si="156"/>
        <v/>
      </c>
      <c r="BZ635" t="str">
        <f t="shared" ca="1" si="157"/>
        <v/>
      </c>
      <c r="CA635" t="str">
        <f t="shared" ca="1" si="158"/>
        <v/>
      </c>
      <c r="CB635" t="str">
        <f t="shared" ca="1" si="159"/>
        <v/>
      </c>
      <c r="CC635" t="str">
        <f t="shared" ca="1" si="160"/>
        <v/>
      </c>
    </row>
    <row r="636" spans="1:81" x14ac:dyDescent="0.3">
      <c r="A636">
        <f>Cash!$C641</f>
        <v>0</v>
      </c>
      <c r="B636">
        <f>Cash!$D641</f>
        <v>0</v>
      </c>
      <c r="C636">
        <f>Zicht!$C641</f>
        <v>0</v>
      </c>
      <c r="D636">
        <f>Zicht!$D641</f>
        <v>0</v>
      </c>
      <c r="E636">
        <f>Spaar!$C641</f>
        <v>0</v>
      </c>
      <c r="F636">
        <f>Spaar!$D641</f>
        <v>0</v>
      </c>
      <c r="G636">
        <f>'Reserve 1'!$C641</f>
        <v>0</v>
      </c>
      <c r="H636">
        <f>'Reserve 1'!$D641</f>
        <v>0</v>
      </c>
      <c r="I636">
        <f>'Reserve 2'!$C641</f>
        <v>0</v>
      </c>
      <c r="J636">
        <f>'Reserve 2'!$D641</f>
        <v>0</v>
      </c>
      <c r="K636">
        <f>'Reserve 3'!$C641</f>
        <v>0</v>
      </c>
      <c r="L636">
        <f>'Reserve 3'!$D641</f>
        <v>0</v>
      </c>
      <c r="M636">
        <f>'Reserve 4'!$C641</f>
        <v>0</v>
      </c>
      <c r="N636">
        <f>'Reserve 4'!$D641</f>
        <v>0</v>
      </c>
      <c r="O636">
        <f>'Reserve 5'!$C641</f>
        <v>0</v>
      </c>
      <c r="P636">
        <f>'Reserve 5'!$D641</f>
        <v>0</v>
      </c>
      <c r="Q636">
        <f>'Reserve 6'!$C641</f>
        <v>0</v>
      </c>
      <c r="R636">
        <f>'Reserve 6'!$D641</f>
        <v>0</v>
      </c>
      <c r="S636">
        <f>'Reserve 7'!$C641</f>
        <v>0</v>
      </c>
      <c r="T636">
        <f>'Reserve 7'!$D641</f>
        <v>0</v>
      </c>
      <c r="U636" t="str">
        <f>IF(A636=0,"",IF(COUNTIF(A$2:A636,A636)&gt;1,"",ROW()+(COLUMN()-20)/10000))</f>
        <v/>
      </c>
      <c r="V636" t="str">
        <f>IF(B636=0,"",IF(COUNTIF(B$2:B636,B636)&gt;1,"",ROW()+(COLUMN()-20)/10000))</f>
        <v/>
      </c>
      <c r="W636" t="str">
        <f>IF(C636=0,"",IF(COUNTIF(C$2:C636,C636)&gt;1,"",ROW()+(COLUMN()-20)/10000))</f>
        <v/>
      </c>
      <c r="X636" t="str">
        <f>IF(D636=0,"",IF(COUNTIF(D$2:D636,D636)&gt;1,"",ROW()+(COLUMN()-20)/10000))</f>
        <v/>
      </c>
      <c r="Y636" t="str">
        <f>IF(E636=0,"",IF(COUNTIF(E$2:E636,E636)&gt;1,"",ROW()+(COLUMN()-20)/10000))</f>
        <v/>
      </c>
      <c r="Z636" t="str">
        <f>IF(F636=0,"",IF(COUNTIF(F$2:F636,F636)&gt;1,"",ROW()+(COLUMN()-20)/10000))</f>
        <v/>
      </c>
      <c r="AA636" t="str">
        <f>IF(G636=0,"",IF(COUNTIF(G$2:G636,G636)&gt;1,"",ROW()+(COLUMN()-20)/10000))</f>
        <v/>
      </c>
      <c r="AB636" t="str">
        <f>IF(H636=0,"",IF(COUNTIF(H$2:H636,H636)&gt;1,"",ROW()+(COLUMN()-20)/10000))</f>
        <v/>
      </c>
      <c r="AC636" t="str">
        <f>IF(I636=0,"",IF(COUNTIF(I$2:I636,I636)&gt;1,"",ROW()+(COLUMN()-20)/10000))</f>
        <v/>
      </c>
      <c r="AD636" t="str">
        <f>IF(J636=0,"",IF(COUNTIF(J$2:J636,J636)&gt;1,"",ROW()+(COLUMN()-20)/10000))</f>
        <v/>
      </c>
      <c r="AE636" t="str">
        <f>IF(K636=0,"",IF(COUNTIF(K$2:K636,K636)&gt;1,"",ROW()+(COLUMN()-20)/10000))</f>
        <v/>
      </c>
      <c r="AF636" t="str">
        <f>IF(L636=0,"",IF(COUNTIF(L$2:L636,L636)&gt;1,"",ROW()+(COLUMN()-20)/10000))</f>
        <v/>
      </c>
      <c r="AG636" t="str">
        <f>IF(M636=0,"",IF(COUNTIF(M$2:M636,M636)&gt;1,"",ROW()+(COLUMN()-20)/10000))</f>
        <v/>
      </c>
      <c r="AH636" t="str">
        <f>IF(N636=0,"",IF(COUNTIF(N$2:N636,N636)&gt;1,"",ROW()+(COLUMN()-20)/10000))</f>
        <v/>
      </c>
      <c r="AI636" t="str">
        <f>IF(O636=0,"",IF(COUNTIF(O$2:O636,O636)&gt;1,"",ROW()+(COLUMN()-20)/10000))</f>
        <v/>
      </c>
      <c r="AJ636" t="str">
        <f>IF(P636=0,"",IF(COUNTIF(P$2:P636,P636)&gt;1,"",ROW()+(COLUMN()-20)/10000))</f>
        <v/>
      </c>
      <c r="AK636" t="str">
        <f>IF(Q636=0,"",IF(COUNTIF(Q$2:Q636,Q636)&gt;1,"",ROW()+(COLUMN()-20)/10000))</f>
        <v/>
      </c>
      <c r="AL636" t="str">
        <f>IF(R636=0,"",IF(COUNTIF(R$2:R636,R636)&gt;1,"",ROW()+(COLUMN()-20)/10000))</f>
        <v/>
      </c>
      <c r="AM636" t="str">
        <f>IF(S636=0,"",IF(COUNTIF(S$2:S636,S636)&gt;1,"",ROW()+(COLUMN()-20)/10000))</f>
        <v/>
      </c>
      <c r="AN636" t="str">
        <f>IF(T636=0,"",IF(COUNTIF(T$2:T636,T636)&gt;1,"",ROW()+(COLUMN()-20)/10000))</f>
        <v/>
      </c>
      <c r="AO636" t="str">
        <f t="shared" si="148"/>
        <v/>
      </c>
      <c r="AP636" t="str">
        <f t="shared" ca="1" si="146"/>
        <v/>
      </c>
      <c r="AQ636" t="str">
        <f ca="1">IF(AP636="","",IF(COUNTIF($AP$2:AP636,AP636)&gt;1,"",IF(AP636="overdracht",1,ROW())))</f>
        <v/>
      </c>
      <c r="AT636" t="str">
        <f t="shared" ca="1" si="149"/>
        <v/>
      </c>
      <c r="AU636" t="str">
        <f t="shared" si="150"/>
        <v/>
      </c>
      <c r="AV636" t="str">
        <f t="shared" si="151"/>
        <v/>
      </c>
      <c r="AW636" s="104" t="str">
        <f>IF(A636=Detail!$E$3,ROW()+5+(COLUMN()-48)/1000,"")</f>
        <v/>
      </c>
      <c r="AX636" t="str">
        <f>IF(B636=Detail!$E$3,ROW()+5+(COLUMN()-48)/1000,"")</f>
        <v/>
      </c>
      <c r="AY636" t="str">
        <f>IF(C636=Detail!$E$3,ROW()+5+(COLUMN()-48)/1000,"")</f>
        <v/>
      </c>
      <c r="AZ636" t="str">
        <f>IF(D636=Detail!$E$3,ROW()+5+(COLUMN()-48)/1000,"")</f>
        <v/>
      </c>
      <c r="BA636" t="str">
        <f>IF(E636=Detail!$E$3,ROW()+5+(COLUMN()-48)/1000,"")</f>
        <v/>
      </c>
      <c r="BB636" t="str">
        <f>IF(F636=Detail!$E$3,ROW()+5+(COLUMN()-48)/1000,"")</f>
        <v/>
      </c>
      <c r="BC636" t="str">
        <f>IF(G636=Detail!$E$3,ROW()+5+(COLUMN()-48)/1000,"")</f>
        <v/>
      </c>
      <c r="BD636" t="str">
        <f>IF(H636=Detail!$E$3,ROW()+5+(COLUMN()-48)/1000,"")</f>
        <v/>
      </c>
      <c r="BE636" t="str">
        <f>IF(I636=Detail!$E$3,ROW()+5+(COLUMN()-48)/1000,"")</f>
        <v/>
      </c>
      <c r="BF636" t="str">
        <f>IF(J636=Detail!$E$3,ROW()+5+(COLUMN()-48)/1000,"")</f>
        <v/>
      </c>
      <c r="BG636" t="str">
        <f>IF(K636=Detail!$E$3,ROW()+5+(COLUMN()-48)/1000,"")</f>
        <v/>
      </c>
      <c r="BH636" t="str">
        <f>IF(L636=Detail!$E$3,ROW()+5+(COLUMN()-48)/1000,"")</f>
        <v/>
      </c>
      <c r="BI636" t="str">
        <f>IF(M636=Detail!$E$3,ROW()+5+(COLUMN()-48)/1000,"")</f>
        <v/>
      </c>
      <c r="BJ636" t="str">
        <f>IF(N636=Detail!$E$3,ROW()+5+(COLUMN()-48)/1000,"")</f>
        <v/>
      </c>
      <c r="BK636" t="str">
        <f>IF(O636=Detail!$E$3,ROW()+5+(COLUMN()-48)/1000,"")</f>
        <v/>
      </c>
      <c r="BL636" t="str">
        <f>IF(P636=Detail!$E$3,ROW()+5+(COLUMN()-48)/1000,"")</f>
        <v/>
      </c>
      <c r="BM636" t="str">
        <f>IF(Q636=Detail!$E$3,ROW()+5+(COLUMN()-48)/1000,"")</f>
        <v/>
      </c>
      <c r="BN636" t="str">
        <f>IF(R636=Detail!$E$3,ROW()+5+(COLUMN()-48)/1000,"")</f>
        <v/>
      </c>
      <c r="BO636" t="str">
        <f>IF(S636=Detail!$E$3,ROW()+5+(COLUMN()-48)/1000,"")</f>
        <v/>
      </c>
      <c r="BP636" t="str">
        <f>IF(T636=Detail!$E$3,ROW()+5+(COLUMN()-48)/1000,"")</f>
        <v/>
      </c>
      <c r="BQ636" t="str">
        <f t="shared" ca="1" si="147"/>
        <v/>
      </c>
      <c r="BR636" t="str">
        <f>IF(BS636="","","'"&amp;VLOOKUP(ROUND((BS636-ROUNDDOWN(BS636,0))*1000,0),$BT$2:$BU$21,2,FALSE)&amp;"'!A"&amp;ROUNDDOWN(Codedata!BS636,0))</f>
        <v/>
      </c>
      <c r="BS636" t="str">
        <f t="shared" si="152"/>
        <v/>
      </c>
      <c r="BV636" t="str">
        <f t="shared" ca="1" si="153"/>
        <v/>
      </c>
      <c r="BW636" t="str">
        <f t="shared" ca="1" si="154"/>
        <v/>
      </c>
      <c r="BX636" t="str">
        <f t="shared" ca="1" si="155"/>
        <v/>
      </c>
      <c r="BY636" t="str">
        <f t="shared" ca="1" si="156"/>
        <v/>
      </c>
      <c r="BZ636" t="str">
        <f t="shared" ca="1" si="157"/>
        <v/>
      </c>
      <c r="CA636" t="str">
        <f t="shared" ca="1" si="158"/>
        <v/>
      </c>
      <c r="CB636" t="str">
        <f t="shared" ca="1" si="159"/>
        <v/>
      </c>
      <c r="CC636" t="str">
        <f t="shared" ca="1" si="160"/>
        <v/>
      </c>
    </row>
    <row r="637" spans="1:81" x14ac:dyDescent="0.3">
      <c r="A637">
        <f>Cash!$C642</f>
        <v>0</v>
      </c>
      <c r="B637">
        <f>Cash!$D642</f>
        <v>0</v>
      </c>
      <c r="C637">
        <f>Zicht!$C642</f>
        <v>0</v>
      </c>
      <c r="D637">
        <f>Zicht!$D642</f>
        <v>0</v>
      </c>
      <c r="E637">
        <f>Spaar!$C642</f>
        <v>0</v>
      </c>
      <c r="F637">
        <f>Spaar!$D642</f>
        <v>0</v>
      </c>
      <c r="G637">
        <f>'Reserve 1'!$C642</f>
        <v>0</v>
      </c>
      <c r="H637">
        <f>'Reserve 1'!$D642</f>
        <v>0</v>
      </c>
      <c r="I637">
        <f>'Reserve 2'!$C642</f>
        <v>0</v>
      </c>
      <c r="J637">
        <f>'Reserve 2'!$D642</f>
        <v>0</v>
      </c>
      <c r="K637">
        <f>'Reserve 3'!$C642</f>
        <v>0</v>
      </c>
      <c r="L637">
        <f>'Reserve 3'!$D642</f>
        <v>0</v>
      </c>
      <c r="M637">
        <f>'Reserve 4'!$C642</f>
        <v>0</v>
      </c>
      <c r="N637">
        <f>'Reserve 4'!$D642</f>
        <v>0</v>
      </c>
      <c r="O637">
        <f>'Reserve 5'!$C642</f>
        <v>0</v>
      </c>
      <c r="P637">
        <f>'Reserve 5'!$D642</f>
        <v>0</v>
      </c>
      <c r="Q637">
        <f>'Reserve 6'!$C642</f>
        <v>0</v>
      </c>
      <c r="R637">
        <f>'Reserve 6'!$D642</f>
        <v>0</v>
      </c>
      <c r="S637">
        <f>'Reserve 7'!$C642</f>
        <v>0</v>
      </c>
      <c r="T637">
        <f>'Reserve 7'!$D642</f>
        <v>0</v>
      </c>
      <c r="U637" t="str">
        <f>IF(A637=0,"",IF(COUNTIF(A$2:A637,A637)&gt;1,"",ROW()+(COLUMN()-20)/10000))</f>
        <v/>
      </c>
      <c r="V637" t="str">
        <f>IF(B637=0,"",IF(COUNTIF(B$2:B637,B637)&gt;1,"",ROW()+(COLUMN()-20)/10000))</f>
        <v/>
      </c>
      <c r="W637" t="str">
        <f>IF(C637=0,"",IF(COUNTIF(C$2:C637,C637)&gt;1,"",ROW()+(COLUMN()-20)/10000))</f>
        <v/>
      </c>
      <c r="X637" t="str">
        <f>IF(D637=0,"",IF(COUNTIF(D$2:D637,D637)&gt;1,"",ROW()+(COLUMN()-20)/10000))</f>
        <v/>
      </c>
      <c r="Y637" t="str">
        <f>IF(E637=0,"",IF(COUNTIF(E$2:E637,E637)&gt;1,"",ROW()+(COLUMN()-20)/10000))</f>
        <v/>
      </c>
      <c r="Z637" t="str">
        <f>IF(F637=0,"",IF(COUNTIF(F$2:F637,F637)&gt;1,"",ROW()+(COLUMN()-20)/10000))</f>
        <v/>
      </c>
      <c r="AA637" t="str">
        <f>IF(G637=0,"",IF(COUNTIF(G$2:G637,G637)&gt;1,"",ROW()+(COLUMN()-20)/10000))</f>
        <v/>
      </c>
      <c r="AB637" t="str">
        <f>IF(H637=0,"",IF(COUNTIF(H$2:H637,H637)&gt;1,"",ROW()+(COLUMN()-20)/10000))</f>
        <v/>
      </c>
      <c r="AC637" t="str">
        <f>IF(I637=0,"",IF(COUNTIF(I$2:I637,I637)&gt;1,"",ROW()+(COLUMN()-20)/10000))</f>
        <v/>
      </c>
      <c r="AD637" t="str">
        <f>IF(J637=0,"",IF(COUNTIF(J$2:J637,J637)&gt;1,"",ROW()+(COLUMN()-20)/10000))</f>
        <v/>
      </c>
      <c r="AE637" t="str">
        <f>IF(K637=0,"",IF(COUNTIF(K$2:K637,K637)&gt;1,"",ROW()+(COLUMN()-20)/10000))</f>
        <v/>
      </c>
      <c r="AF637" t="str">
        <f>IF(L637=0,"",IF(COUNTIF(L$2:L637,L637)&gt;1,"",ROW()+(COLUMN()-20)/10000))</f>
        <v/>
      </c>
      <c r="AG637" t="str">
        <f>IF(M637=0,"",IF(COUNTIF(M$2:M637,M637)&gt;1,"",ROW()+(COLUMN()-20)/10000))</f>
        <v/>
      </c>
      <c r="AH637" t="str">
        <f>IF(N637=0,"",IF(COUNTIF(N$2:N637,N637)&gt;1,"",ROW()+(COLUMN()-20)/10000))</f>
        <v/>
      </c>
      <c r="AI637" t="str">
        <f>IF(O637=0,"",IF(COUNTIF(O$2:O637,O637)&gt;1,"",ROW()+(COLUMN()-20)/10000))</f>
        <v/>
      </c>
      <c r="AJ637" t="str">
        <f>IF(P637=0,"",IF(COUNTIF(P$2:P637,P637)&gt;1,"",ROW()+(COLUMN()-20)/10000))</f>
        <v/>
      </c>
      <c r="AK637" t="str">
        <f>IF(Q637=0,"",IF(COUNTIF(Q$2:Q637,Q637)&gt;1,"",ROW()+(COLUMN()-20)/10000))</f>
        <v/>
      </c>
      <c r="AL637" t="str">
        <f>IF(R637=0,"",IF(COUNTIF(R$2:R637,R637)&gt;1,"",ROW()+(COLUMN()-20)/10000))</f>
        <v/>
      </c>
      <c r="AM637" t="str">
        <f>IF(S637=0,"",IF(COUNTIF(S$2:S637,S637)&gt;1,"",ROW()+(COLUMN()-20)/10000))</f>
        <v/>
      </c>
      <c r="AN637" t="str">
        <f>IF(T637=0,"",IF(COUNTIF(T$2:T637,T637)&gt;1,"",ROW()+(COLUMN()-20)/10000))</f>
        <v/>
      </c>
      <c r="AO637" t="str">
        <f t="shared" si="148"/>
        <v/>
      </c>
      <c r="AP637" t="str">
        <f t="shared" ca="1" si="146"/>
        <v/>
      </c>
      <c r="AQ637" t="str">
        <f ca="1">IF(AP637="","",IF(COUNTIF($AP$2:AP637,AP637)&gt;1,"",IF(AP637="overdracht",1,ROW())))</f>
        <v/>
      </c>
      <c r="AT637" t="str">
        <f t="shared" ca="1" si="149"/>
        <v/>
      </c>
      <c r="AU637" t="str">
        <f t="shared" si="150"/>
        <v/>
      </c>
      <c r="AV637" t="str">
        <f t="shared" si="151"/>
        <v/>
      </c>
      <c r="AW637" s="104" t="str">
        <f>IF(A637=Detail!$E$3,ROW()+5+(COLUMN()-48)/1000,"")</f>
        <v/>
      </c>
      <c r="AX637" t="str">
        <f>IF(B637=Detail!$E$3,ROW()+5+(COLUMN()-48)/1000,"")</f>
        <v/>
      </c>
      <c r="AY637" t="str">
        <f>IF(C637=Detail!$E$3,ROW()+5+(COLUMN()-48)/1000,"")</f>
        <v/>
      </c>
      <c r="AZ637" t="str">
        <f>IF(D637=Detail!$E$3,ROW()+5+(COLUMN()-48)/1000,"")</f>
        <v/>
      </c>
      <c r="BA637" t="str">
        <f>IF(E637=Detail!$E$3,ROW()+5+(COLUMN()-48)/1000,"")</f>
        <v/>
      </c>
      <c r="BB637" t="str">
        <f>IF(F637=Detail!$E$3,ROW()+5+(COLUMN()-48)/1000,"")</f>
        <v/>
      </c>
      <c r="BC637" t="str">
        <f>IF(G637=Detail!$E$3,ROW()+5+(COLUMN()-48)/1000,"")</f>
        <v/>
      </c>
      <c r="BD637" t="str">
        <f>IF(H637=Detail!$E$3,ROW()+5+(COLUMN()-48)/1000,"")</f>
        <v/>
      </c>
      <c r="BE637" t="str">
        <f>IF(I637=Detail!$E$3,ROW()+5+(COLUMN()-48)/1000,"")</f>
        <v/>
      </c>
      <c r="BF637" t="str">
        <f>IF(J637=Detail!$E$3,ROW()+5+(COLUMN()-48)/1000,"")</f>
        <v/>
      </c>
      <c r="BG637" t="str">
        <f>IF(K637=Detail!$E$3,ROW()+5+(COLUMN()-48)/1000,"")</f>
        <v/>
      </c>
      <c r="BH637" t="str">
        <f>IF(L637=Detail!$E$3,ROW()+5+(COLUMN()-48)/1000,"")</f>
        <v/>
      </c>
      <c r="BI637" t="str">
        <f>IF(M637=Detail!$E$3,ROW()+5+(COLUMN()-48)/1000,"")</f>
        <v/>
      </c>
      <c r="BJ637" t="str">
        <f>IF(N637=Detail!$E$3,ROW()+5+(COLUMN()-48)/1000,"")</f>
        <v/>
      </c>
      <c r="BK637" t="str">
        <f>IF(O637=Detail!$E$3,ROW()+5+(COLUMN()-48)/1000,"")</f>
        <v/>
      </c>
      <c r="BL637" t="str">
        <f>IF(P637=Detail!$E$3,ROW()+5+(COLUMN()-48)/1000,"")</f>
        <v/>
      </c>
      <c r="BM637" t="str">
        <f>IF(Q637=Detail!$E$3,ROW()+5+(COLUMN()-48)/1000,"")</f>
        <v/>
      </c>
      <c r="BN637" t="str">
        <f>IF(R637=Detail!$E$3,ROW()+5+(COLUMN()-48)/1000,"")</f>
        <v/>
      </c>
      <c r="BO637" t="str">
        <f>IF(S637=Detail!$E$3,ROW()+5+(COLUMN()-48)/1000,"")</f>
        <v/>
      </c>
      <c r="BP637" t="str">
        <f>IF(T637=Detail!$E$3,ROW()+5+(COLUMN()-48)/1000,"")</f>
        <v/>
      </c>
      <c r="BQ637" t="str">
        <f t="shared" ca="1" si="147"/>
        <v/>
      </c>
      <c r="BR637" t="str">
        <f>IF(BS637="","","'"&amp;VLOOKUP(ROUND((BS637-ROUNDDOWN(BS637,0))*1000,0),$BT$2:$BU$21,2,FALSE)&amp;"'!A"&amp;ROUNDDOWN(Codedata!BS637,0))</f>
        <v/>
      </c>
      <c r="BS637" t="str">
        <f t="shared" si="152"/>
        <v/>
      </c>
      <c r="BV637" t="str">
        <f t="shared" ca="1" si="153"/>
        <v/>
      </c>
      <c r="BW637" t="str">
        <f t="shared" ca="1" si="154"/>
        <v/>
      </c>
      <c r="BX637" t="str">
        <f t="shared" ca="1" si="155"/>
        <v/>
      </c>
      <c r="BY637" t="str">
        <f t="shared" ca="1" si="156"/>
        <v/>
      </c>
      <c r="BZ637" t="str">
        <f t="shared" ca="1" si="157"/>
        <v/>
      </c>
      <c r="CA637" t="str">
        <f t="shared" ca="1" si="158"/>
        <v/>
      </c>
      <c r="CB637" t="str">
        <f t="shared" ca="1" si="159"/>
        <v/>
      </c>
      <c r="CC637" t="str">
        <f t="shared" ca="1" si="160"/>
        <v/>
      </c>
    </row>
    <row r="638" spans="1:81" x14ac:dyDescent="0.3">
      <c r="A638">
        <f>Cash!$C643</f>
        <v>0</v>
      </c>
      <c r="B638">
        <f>Cash!$D643</f>
        <v>0</v>
      </c>
      <c r="C638">
        <f>Zicht!$C643</f>
        <v>0</v>
      </c>
      <c r="D638">
        <f>Zicht!$D643</f>
        <v>0</v>
      </c>
      <c r="E638">
        <f>Spaar!$C643</f>
        <v>0</v>
      </c>
      <c r="F638">
        <f>Spaar!$D643</f>
        <v>0</v>
      </c>
      <c r="G638">
        <f>'Reserve 1'!$C643</f>
        <v>0</v>
      </c>
      <c r="H638">
        <f>'Reserve 1'!$D643</f>
        <v>0</v>
      </c>
      <c r="I638">
        <f>'Reserve 2'!$C643</f>
        <v>0</v>
      </c>
      <c r="J638">
        <f>'Reserve 2'!$D643</f>
        <v>0</v>
      </c>
      <c r="K638">
        <f>'Reserve 3'!$C643</f>
        <v>0</v>
      </c>
      <c r="L638">
        <f>'Reserve 3'!$D643</f>
        <v>0</v>
      </c>
      <c r="M638">
        <f>'Reserve 4'!$C643</f>
        <v>0</v>
      </c>
      <c r="N638">
        <f>'Reserve 4'!$D643</f>
        <v>0</v>
      </c>
      <c r="O638">
        <f>'Reserve 5'!$C643</f>
        <v>0</v>
      </c>
      <c r="P638">
        <f>'Reserve 5'!$D643</f>
        <v>0</v>
      </c>
      <c r="Q638">
        <f>'Reserve 6'!$C643</f>
        <v>0</v>
      </c>
      <c r="R638">
        <f>'Reserve 6'!$D643</f>
        <v>0</v>
      </c>
      <c r="S638">
        <f>'Reserve 7'!$C643</f>
        <v>0</v>
      </c>
      <c r="T638">
        <f>'Reserve 7'!$D643</f>
        <v>0</v>
      </c>
      <c r="U638" t="str">
        <f>IF(A638=0,"",IF(COUNTIF(A$2:A638,A638)&gt;1,"",ROW()+(COLUMN()-20)/10000))</f>
        <v/>
      </c>
      <c r="V638" t="str">
        <f>IF(B638=0,"",IF(COUNTIF(B$2:B638,B638)&gt;1,"",ROW()+(COLUMN()-20)/10000))</f>
        <v/>
      </c>
      <c r="W638" t="str">
        <f>IF(C638=0,"",IF(COUNTIF(C$2:C638,C638)&gt;1,"",ROW()+(COLUMN()-20)/10000))</f>
        <v/>
      </c>
      <c r="X638" t="str">
        <f>IF(D638=0,"",IF(COUNTIF(D$2:D638,D638)&gt;1,"",ROW()+(COLUMN()-20)/10000))</f>
        <v/>
      </c>
      <c r="Y638" t="str">
        <f>IF(E638=0,"",IF(COUNTIF(E$2:E638,E638)&gt;1,"",ROW()+(COLUMN()-20)/10000))</f>
        <v/>
      </c>
      <c r="Z638" t="str">
        <f>IF(F638=0,"",IF(COUNTIF(F$2:F638,F638)&gt;1,"",ROW()+(COLUMN()-20)/10000))</f>
        <v/>
      </c>
      <c r="AA638" t="str">
        <f>IF(G638=0,"",IF(COUNTIF(G$2:G638,G638)&gt;1,"",ROW()+(COLUMN()-20)/10000))</f>
        <v/>
      </c>
      <c r="AB638" t="str">
        <f>IF(H638=0,"",IF(COUNTIF(H$2:H638,H638)&gt;1,"",ROW()+(COLUMN()-20)/10000))</f>
        <v/>
      </c>
      <c r="AC638" t="str">
        <f>IF(I638=0,"",IF(COUNTIF(I$2:I638,I638)&gt;1,"",ROW()+(COLUMN()-20)/10000))</f>
        <v/>
      </c>
      <c r="AD638" t="str">
        <f>IF(J638=0,"",IF(COUNTIF(J$2:J638,J638)&gt;1,"",ROW()+(COLUMN()-20)/10000))</f>
        <v/>
      </c>
      <c r="AE638" t="str">
        <f>IF(K638=0,"",IF(COUNTIF(K$2:K638,K638)&gt;1,"",ROW()+(COLUMN()-20)/10000))</f>
        <v/>
      </c>
      <c r="AF638" t="str">
        <f>IF(L638=0,"",IF(COUNTIF(L$2:L638,L638)&gt;1,"",ROW()+(COLUMN()-20)/10000))</f>
        <v/>
      </c>
      <c r="AG638" t="str">
        <f>IF(M638=0,"",IF(COUNTIF(M$2:M638,M638)&gt;1,"",ROW()+(COLUMN()-20)/10000))</f>
        <v/>
      </c>
      <c r="AH638" t="str">
        <f>IF(N638=0,"",IF(COUNTIF(N$2:N638,N638)&gt;1,"",ROW()+(COLUMN()-20)/10000))</f>
        <v/>
      </c>
      <c r="AI638" t="str">
        <f>IF(O638=0,"",IF(COUNTIF(O$2:O638,O638)&gt;1,"",ROW()+(COLUMN()-20)/10000))</f>
        <v/>
      </c>
      <c r="AJ638" t="str">
        <f>IF(P638=0,"",IF(COUNTIF(P$2:P638,P638)&gt;1,"",ROW()+(COLUMN()-20)/10000))</f>
        <v/>
      </c>
      <c r="AK638" t="str">
        <f>IF(Q638=0,"",IF(COUNTIF(Q$2:Q638,Q638)&gt;1,"",ROW()+(COLUMN()-20)/10000))</f>
        <v/>
      </c>
      <c r="AL638" t="str">
        <f>IF(R638=0,"",IF(COUNTIF(R$2:R638,R638)&gt;1,"",ROW()+(COLUMN()-20)/10000))</f>
        <v/>
      </c>
      <c r="AM638" t="str">
        <f>IF(S638=0,"",IF(COUNTIF(S$2:S638,S638)&gt;1,"",ROW()+(COLUMN()-20)/10000))</f>
        <v/>
      </c>
      <c r="AN638" t="str">
        <f>IF(T638=0,"",IF(COUNTIF(T$2:T638,T638)&gt;1,"",ROW()+(COLUMN()-20)/10000))</f>
        <v/>
      </c>
      <c r="AO638" t="str">
        <f t="shared" si="148"/>
        <v/>
      </c>
      <c r="AP638" t="str">
        <f t="shared" ca="1" si="146"/>
        <v/>
      </c>
      <c r="AQ638" t="str">
        <f ca="1">IF(AP638="","",IF(COUNTIF($AP$2:AP638,AP638)&gt;1,"",IF(AP638="overdracht",1,ROW())))</f>
        <v/>
      </c>
      <c r="AT638" t="str">
        <f t="shared" ca="1" si="149"/>
        <v/>
      </c>
      <c r="AU638" t="str">
        <f t="shared" si="150"/>
        <v/>
      </c>
      <c r="AV638" t="str">
        <f t="shared" si="151"/>
        <v/>
      </c>
      <c r="AW638" s="104" t="str">
        <f>IF(A638=Detail!$E$3,ROW()+5+(COLUMN()-48)/1000,"")</f>
        <v/>
      </c>
      <c r="AX638" t="str">
        <f>IF(B638=Detail!$E$3,ROW()+5+(COLUMN()-48)/1000,"")</f>
        <v/>
      </c>
      <c r="AY638" t="str">
        <f>IF(C638=Detail!$E$3,ROW()+5+(COLUMN()-48)/1000,"")</f>
        <v/>
      </c>
      <c r="AZ638" t="str">
        <f>IF(D638=Detail!$E$3,ROW()+5+(COLUMN()-48)/1000,"")</f>
        <v/>
      </c>
      <c r="BA638" t="str">
        <f>IF(E638=Detail!$E$3,ROW()+5+(COLUMN()-48)/1000,"")</f>
        <v/>
      </c>
      <c r="BB638" t="str">
        <f>IF(F638=Detail!$E$3,ROW()+5+(COLUMN()-48)/1000,"")</f>
        <v/>
      </c>
      <c r="BC638" t="str">
        <f>IF(G638=Detail!$E$3,ROW()+5+(COLUMN()-48)/1000,"")</f>
        <v/>
      </c>
      <c r="BD638" t="str">
        <f>IF(H638=Detail!$E$3,ROW()+5+(COLUMN()-48)/1000,"")</f>
        <v/>
      </c>
      <c r="BE638" t="str">
        <f>IF(I638=Detail!$E$3,ROW()+5+(COLUMN()-48)/1000,"")</f>
        <v/>
      </c>
      <c r="BF638" t="str">
        <f>IF(J638=Detail!$E$3,ROW()+5+(COLUMN()-48)/1000,"")</f>
        <v/>
      </c>
      <c r="BG638" t="str">
        <f>IF(K638=Detail!$E$3,ROW()+5+(COLUMN()-48)/1000,"")</f>
        <v/>
      </c>
      <c r="BH638" t="str">
        <f>IF(L638=Detail!$E$3,ROW()+5+(COLUMN()-48)/1000,"")</f>
        <v/>
      </c>
      <c r="BI638" t="str">
        <f>IF(M638=Detail!$E$3,ROW()+5+(COLUMN()-48)/1000,"")</f>
        <v/>
      </c>
      <c r="BJ638" t="str">
        <f>IF(N638=Detail!$E$3,ROW()+5+(COLUMN()-48)/1000,"")</f>
        <v/>
      </c>
      <c r="BK638" t="str">
        <f>IF(O638=Detail!$E$3,ROW()+5+(COLUMN()-48)/1000,"")</f>
        <v/>
      </c>
      <c r="BL638" t="str">
        <f>IF(P638=Detail!$E$3,ROW()+5+(COLUMN()-48)/1000,"")</f>
        <v/>
      </c>
      <c r="BM638" t="str">
        <f>IF(Q638=Detail!$E$3,ROW()+5+(COLUMN()-48)/1000,"")</f>
        <v/>
      </c>
      <c r="BN638" t="str">
        <f>IF(R638=Detail!$E$3,ROW()+5+(COLUMN()-48)/1000,"")</f>
        <v/>
      </c>
      <c r="BO638" t="str">
        <f>IF(S638=Detail!$E$3,ROW()+5+(COLUMN()-48)/1000,"")</f>
        <v/>
      </c>
      <c r="BP638" t="str">
        <f>IF(T638=Detail!$E$3,ROW()+5+(COLUMN()-48)/1000,"")</f>
        <v/>
      </c>
      <c r="BQ638" t="str">
        <f t="shared" ca="1" si="147"/>
        <v/>
      </c>
      <c r="BR638" t="str">
        <f>IF(BS638="","","'"&amp;VLOOKUP(ROUND((BS638-ROUNDDOWN(BS638,0))*1000,0),$BT$2:$BU$21,2,FALSE)&amp;"'!A"&amp;ROUNDDOWN(Codedata!BS638,0))</f>
        <v/>
      </c>
      <c r="BS638" t="str">
        <f t="shared" si="152"/>
        <v/>
      </c>
      <c r="BV638" t="str">
        <f t="shared" ca="1" si="153"/>
        <v/>
      </c>
      <c r="BW638" t="str">
        <f t="shared" ca="1" si="154"/>
        <v/>
      </c>
      <c r="BX638" t="str">
        <f t="shared" ca="1" si="155"/>
        <v/>
      </c>
      <c r="BY638" t="str">
        <f t="shared" ca="1" si="156"/>
        <v/>
      </c>
      <c r="BZ638" t="str">
        <f t="shared" ca="1" si="157"/>
        <v/>
      </c>
      <c r="CA638" t="str">
        <f t="shared" ca="1" si="158"/>
        <v/>
      </c>
      <c r="CB638" t="str">
        <f t="shared" ca="1" si="159"/>
        <v/>
      </c>
      <c r="CC638" t="str">
        <f t="shared" ca="1" si="160"/>
        <v/>
      </c>
    </row>
    <row r="639" spans="1:81" x14ac:dyDescent="0.3">
      <c r="A639">
        <f>Cash!$C644</f>
        <v>0</v>
      </c>
      <c r="B639">
        <f>Cash!$D644</f>
        <v>0</v>
      </c>
      <c r="C639">
        <f>Zicht!$C644</f>
        <v>0</v>
      </c>
      <c r="D639">
        <f>Zicht!$D644</f>
        <v>0</v>
      </c>
      <c r="E639">
        <f>Spaar!$C644</f>
        <v>0</v>
      </c>
      <c r="F639">
        <f>Spaar!$D644</f>
        <v>0</v>
      </c>
      <c r="G639">
        <f>'Reserve 1'!$C644</f>
        <v>0</v>
      </c>
      <c r="H639">
        <f>'Reserve 1'!$D644</f>
        <v>0</v>
      </c>
      <c r="I639">
        <f>'Reserve 2'!$C644</f>
        <v>0</v>
      </c>
      <c r="J639">
        <f>'Reserve 2'!$D644</f>
        <v>0</v>
      </c>
      <c r="K639">
        <f>'Reserve 3'!$C644</f>
        <v>0</v>
      </c>
      <c r="L639">
        <f>'Reserve 3'!$D644</f>
        <v>0</v>
      </c>
      <c r="M639">
        <f>'Reserve 4'!$C644</f>
        <v>0</v>
      </c>
      <c r="N639">
        <f>'Reserve 4'!$D644</f>
        <v>0</v>
      </c>
      <c r="O639">
        <f>'Reserve 5'!$C644</f>
        <v>0</v>
      </c>
      <c r="P639">
        <f>'Reserve 5'!$D644</f>
        <v>0</v>
      </c>
      <c r="Q639">
        <f>'Reserve 6'!$C644</f>
        <v>0</v>
      </c>
      <c r="R639">
        <f>'Reserve 6'!$D644</f>
        <v>0</v>
      </c>
      <c r="S639">
        <f>'Reserve 7'!$C644</f>
        <v>0</v>
      </c>
      <c r="T639">
        <f>'Reserve 7'!$D644</f>
        <v>0</v>
      </c>
      <c r="U639" t="str">
        <f>IF(A639=0,"",IF(COUNTIF(A$2:A639,A639)&gt;1,"",ROW()+(COLUMN()-20)/10000))</f>
        <v/>
      </c>
      <c r="V639" t="str">
        <f>IF(B639=0,"",IF(COUNTIF(B$2:B639,B639)&gt;1,"",ROW()+(COLUMN()-20)/10000))</f>
        <v/>
      </c>
      <c r="W639" t="str">
        <f>IF(C639=0,"",IF(COUNTIF(C$2:C639,C639)&gt;1,"",ROW()+(COLUMN()-20)/10000))</f>
        <v/>
      </c>
      <c r="X639" t="str">
        <f>IF(D639=0,"",IF(COUNTIF(D$2:D639,D639)&gt;1,"",ROW()+(COLUMN()-20)/10000))</f>
        <v/>
      </c>
      <c r="Y639" t="str">
        <f>IF(E639=0,"",IF(COUNTIF(E$2:E639,E639)&gt;1,"",ROW()+(COLUMN()-20)/10000))</f>
        <v/>
      </c>
      <c r="Z639" t="str">
        <f>IF(F639=0,"",IF(COUNTIF(F$2:F639,F639)&gt;1,"",ROW()+(COLUMN()-20)/10000))</f>
        <v/>
      </c>
      <c r="AA639" t="str">
        <f>IF(G639=0,"",IF(COUNTIF(G$2:G639,G639)&gt;1,"",ROW()+(COLUMN()-20)/10000))</f>
        <v/>
      </c>
      <c r="AB639" t="str">
        <f>IF(H639=0,"",IF(COUNTIF(H$2:H639,H639)&gt;1,"",ROW()+(COLUMN()-20)/10000))</f>
        <v/>
      </c>
      <c r="AC639" t="str">
        <f>IF(I639=0,"",IF(COUNTIF(I$2:I639,I639)&gt;1,"",ROW()+(COLUMN()-20)/10000))</f>
        <v/>
      </c>
      <c r="AD639" t="str">
        <f>IF(J639=0,"",IF(COUNTIF(J$2:J639,J639)&gt;1,"",ROW()+(COLUMN()-20)/10000))</f>
        <v/>
      </c>
      <c r="AE639" t="str">
        <f>IF(K639=0,"",IF(COUNTIF(K$2:K639,K639)&gt;1,"",ROW()+(COLUMN()-20)/10000))</f>
        <v/>
      </c>
      <c r="AF639" t="str">
        <f>IF(L639=0,"",IF(COUNTIF(L$2:L639,L639)&gt;1,"",ROW()+(COLUMN()-20)/10000))</f>
        <v/>
      </c>
      <c r="AG639" t="str">
        <f>IF(M639=0,"",IF(COUNTIF(M$2:M639,M639)&gt;1,"",ROW()+(COLUMN()-20)/10000))</f>
        <v/>
      </c>
      <c r="AH639" t="str">
        <f>IF(N639=0,"",IF(COUNTIF(N$2:N639,N639)&gt;1,"",ROW()+(COLUMN()-20)/10000))</f>
        <v/>
      </c>
      <c r="AI639" t="str">
        <f>IF(O639=0,"",IF(COUNTIF(O$2:O639,O639)&gt;1,"",ROW()+(COLUMN()-20)/10000))</f>
        <v/>
      </c>
      <c r="AJ639" t="str">
        <f>IF(P639=0,"",IF(COUNTIF(P$2:P639,P639)&gt;1,"",ROW()+(COLUMN()-20)/10000))</f>
        <v/>
      </c>
      <c r="AK639" t="str">
        <f>IF(Q639=0,"",IF(COUNTIF(Q$2:Q639,Q639)&gt;1,"",ROW()+(COLUMN()-20)/10000))</f>
        <v/>
      </c>
      <c r="AL639" t="str">
        <f>IF(R639=0,"",IF(COUNTIF(R$2:R639,R639)&gt;1,"",ROW()+(COLUMN()-20)/10000))</f>
        <v/>
      </c>
      <c r="AM639" t="str">
        <f>IF(S639=0,"",IF(COUNTIF(S$2:S639,S639)&gt;1,"",ROW()+(COLUMN()-20)/10000))</f>
        <v/>
      </c>
      <c r="AN639" t="str">
        <f>IF(T639=0,"",IF(COUNTIF(T$2:T639,T639)&gt;1,"",ROW()+(COLUMN()-20)/10000))</f>
        <v/>
      </c>
      <c r="AO639" t="str">
        <f t="shared" si="148"/>
        <v/>
      </c>
      <c r="AP639" t="str">
        <f t="shared" ca="1" si="146"/>
        <v/>
      </c>
      <c r="AQ639" t="str">
        <f ca="1">IF(AP639="","",IF(COUNTIF($AP$2:AP639,AP639)&gt;1,"",IF(AP639="overdracht",1,ROW())))</f>
        <v/>
      </c>
      <c r="AT639" t="str">
        <f t="shared" ca="1" si="149"/>
        <v/>
      </c>
      <c r="AU639" t="str">
        <f t="shared" si="150"/>
        <v/>
      </c>
      <c r="AV639" t="str">
        <f t="shared" si="151"/>
        <v/>
      </c>
      <c r="AW639" s="104" t="str">
        <f>IF(A639=Detail!$E$3,ROW()+5+(COLUMN()-48)/1000,"")</f>
        <v/>
      </c>
      <c r="AX639" t="str">
        <f>IF(B639=Detail!$E$3,ROW()+5+(COLUMN()-48)/1000,"")</f>
        <v/>
      </c>
      <c r="AY639" t="str">
        <f>IF(C639=Detail!$E$3,ROW()+5+(COLUMN()-48)/1000,"")</f>
        <v/>
      </c>
      <c r="AZ639" t="str">
        <f>IF(D639=Detail!$E$3,ROW()+5+(COLUMN()-48)/1000,"")</f>
        <v/>
      </c>
      <c r="BA639" t="str">
        <f>IF(E639=Detail!$E$3,ROW()+5+(COLUMN()-48)/1000,"")</f>
        <v/>
      </c>
      <c r="BB639" t="str">
        <f>IF(F639=Detail!$E$3,ROW()+5+(COLUMN()-48)/1000,"")</f>
        <v/>
      </c>
      <c r="BC639" t="str">
        <f>IF(G639=Detail!$E$3,ROW()+5+(COLUMN()-48)/1000,"")</f>
        <v/>
      </c>
      <c r="BD639" t="str">
        <f>IF(H639=Detail!$E$3,ROW()+5+(COLUMN()-48)/1000,"")</f>
        <v/>
      </c>
      <c r="BE639" t="str">
        <f>IF(I639=Detail!$E$3,ROW()+5+(COLUMN()-48)/1000,"")</f>
        <v/>
      </c>
      <c r="BF639" t="str">
        <f>IF(J639=Detail!$E$3,ROW()+5+(COLUMN()-48)/1000,"")</f>
        <v/>
      </c>
      <c r="BG639" t="str">
        <f>IF(K639=Detail!$E$3,ROW()+5+(COLUMN()-48)/1000,"")</f>
        <v/>
      </c>
      <c r="BH639" t="str">
        <f>IF(L639=Detail!$E$3,ROW()+5+(COLUMN()-48)/1000,"")</f>
        <v/>
      </c>
      <c r="BI639" t="str">
        <f>IF(M639=Detail!$E$3,ROW()+5+(COLUMN()-48)/1000,"")</f>
        <v/>
      </c>
      <c r="BJ639" t="str">
        <f>IF(N639=Detail!$E$3,ROW()+5+(COLUMN()-48)/1000,"")</f>
        <v/>
      </c>
      <c r="BK639" t="str">
        <f>IF(O639=Detail!$E$3,ROW()+5+(COLUMN()-48)/1000,"")</f>
        <v/>
      </c>
      <c r="BL639" t="str">
        <f>IF(P639=Detail!$E$3,ROW()+5+(COLUMN()-48)/1000,"")</f>
        <v/>
      </c>
      <c r="BM639" t="str">
        <f>IF(Q639=Detail!$E$3,ROW()+5+(COLUMN()-48)/1000,"")</f>
        <v/>
      </c>
      <c r="BN639" t="str">
        <f>IF(R639=Detail!$E$3,ROW()+5+(COLUMN()-48)/1000,"")</f>
        <v/>
      </c>
      <c r="BO639" t="str">
        <f>IF(S639=Detail!$E$3,ROW()+5+(COLUMN()-48)/1000,"")</f>
        <v/>
      </c>
      <c r="BP639" t="str">
        <f>IF(T639=Detail!$E$3,ROW()+5+(COLUMN()-48)/1000,"")</f>
        <v/>
      </c>
      <c r="BQ639" t="str">
        <f t="shared" ca="1" si="147"/>
        <v/>
      </c>
      <c r="BR639" t="str">
        <f>IF(BS639="","","'"&amp;VLOOKUP(ROUND((BS639-ROUNDDOWN(BS639,0))*1000,0),$BT$2:$BU$21,2,FALSE)&amp;"'!A"&amp;ROUNDDOWN(Codedata!BS639,0))</f>
        <v/>
      </c>
      <c r="BS639" t="str">
        <f t="shared" si="152"/>
        <v/>
      </c>
      <c r="BV639" t="str">
        <f t="shared" ca="1" si="153"/>
        <v/>
      </c>
      <c r="BW639" t="str">
        <f t="shared" ca="1" si="154"/>
        <v/>
      </c>
      <c r="BX639" t="str">
        <f t="shared" ca="1" si="155"/>
        <v/>
      </c>
      <c r="BY639" t="str">
        <f t="shared" ca="1" si="156"/>
        <v/>
      </c>
      <c r="BZ639" t="str">
        <f t="shared" ca="1" si="157"/>
        <v/>
      </c>
      <c r="CA639" t="str">
        <f t="shared" ca="1" si="158"/>
        <v/>
      </c>
      <c r="CB639" t="str">
        <f t="shared" ca="1" si="159"/>
        <v/>
      </c>
      <c r="CC639" t="str">
        <f t="shared" ca="1" si="160"/>
        <v/>
      </c>
    </row>
    <row r="640" spans="1:81" x14ac:dyDescent="0.3">
      <c r="A640">
        <f>Cash!$C645</f>
        <v>0</v>
      </c>
      <c r="B640">
        <f>Cash!$D645</f>
        <v>0</v>
      </c>
      <c r="C640">
        <f>Zicht!$C645</f>
        <v>0</v>
      </c>
      <c r="D640">
        <f>Zicht!$D645</f>
        <v>0</v>
      </c>
      <c r="E640">
        <f>Spaar!$C645</f>
        <v>0</v>
      </c>
      <c r="F640">
        <f>Spaar!$D645</f>
        <v>0</v>
      </c>
      <c r="G640">
        <f>'Reserve 1'!$C645</f>
        <v>0</v>
      </c>
      <c r="H640">
        <f>'Reserve 1'!$D645</f>
        <v>0</v>
      </c>
      <c r="I640">
        <f>'Reserve 2'!$C645</f>
        <v>0</v>
      </c>
      <c r="J640">
        <f>'Reserve 2'!$D645</f>
        <v>0</v>
      </c>
      <c r="K640">
        <f>'Reserve 3'!$C645</f>
        <v>0</v>
      </c>
      <c r="L640">
        <f>'Reserve 3'!$D645</f>
        <v>0</v>
      </c>
      <c r="M640">
        <f>'Reserve 4'!$C645</f>
        <v>0</v>
      </c>
      <c r="N640">
        <f>'Reserve 4'!$D645</f>
        <v>0</v>
      </c>
      <c r="O640">
        <f>'Reserve 5'!$C645</f>
        <v>0</v>
      </c>
      <c r="P640">
        <f>'Reserve 5'!$D645</f>
        <v>0</v>
      </c>
      <c r="Q640">
        <f>'Reserve 6'!$C645</f>
        <v>0</v>
      </c>
      <c r="R640">
        <f>'Reserve 6'!$D645</f>
        <v>0</v>
      </c>
      <c r="S640">
        <f>'Reserve 7'!$C645</f>
        <v>0</v>
      </c>
      <c r="T640">
        <f>'Reserve 7'!$D645</f>
        <v>0</v>
      </c>
      <c r="U640" t="str">
        <f>IF(A640=0,"",IF(COUNTIF(A$2:A640,A640)&gt;1,"",ROW()+(COLUMN()-20)/10000))</f>
        <v/>
      </c>
      <c r="V640" t="str">
        <f>IF(B640=0,"",IF(COUNTIF(B$2:B640,B640)&gt;1,"",ROW()+(COLUMN()-20)/10000))</f>
        <v/>
      </c>
      <c r="W640" t="str">
        <f>IF(C640=0,"",IF(COUNTIF(C$2:C640,C640)&gt;1,"",ROW()+(COLUMN()-20)/10000))</f>
        <v/>
      </c>
      <c r="X640" t="str">
        <f>IF(D640=0,"",IF(COUNTIF(D$2:D640,D640)&gt;1,"",ROW()+(COLUMN()-20)/10000))</f>
        <v/>
      </c>
      <c r="Y640" t="str">
        <f>IF(E640=0,"",IF(COUNTIF(E$2:E640,E640)&gt;1,"",ROW()+(COLUMN()-20)/10000))</f>
        <v/>
      </c>
      <c r="Z640" t="str">
        <f>IF(F640=0,"",IF(COUNTIF(F$2:F640,F640)&gt;1,"",ROW()+(COLUMN()-20)/10000))</f>
        <v/>
      </c>
      <c r="AA640" t="str">
        <f>IF(G640=0,"",IF(COUNTIF(G$2:G640,G640)&gt;1,"",ROW()+(COLUMN()-20)/10000))</f>
        <v/>
      </c>
      <c r="AB640" t="str">
        <f>IF(H640=0,"",IF(COUNTIF(H$2:H640,H640)&gt;1,"",ROW()+(COLUMN()-20)/10000))</f>
        <v/>
      </c>
      <c r="AC640" t="str">
        <f>IF(I640=0,"",IF(COUNTIF(I$2:I640,I640)&gt;1,"",ROW()+(COLUMN()-20)/10000))</f>
        <v/>
      </c>
      <c r="AD640" t="str">
        <f>IF(J640=0,"",IF(COUNTIF(J$2:J640,J640)&gt;1,"",ROW()+(COLUMN()-20)/10000))</f>
        <v/>
      </c>
      <c r="AE640" t="str">
        <f>IF(K640=0,"",IF(COUNTIF(K$2:K640,K640)&gt;1,"",ROW()+(COLUMN()-20)/10000))</f>
        <v/>
      </c>
      <c r="AF640" t="str">
        <f>IF(L640=0,"",IF(COUNTIF(L$2:L640,L640)&gt;1,"",ROW()+(COLUMN()-20)/10000))</f>
        <v/>
      </c>
      <c r="AG640" t="str">
        <f>IF(M640=0,"",IF(COUNTIF(M$2:M640,M640)&gt;1,"",ROW()+(COLUMN()-20)/10000))</f>
        <v/>
      </c>
      <c r="AH640" t="str">
        <f>IF(N640=0,"",IF(COUNTIF(N$2:N640,N640)&gt;1,"",ROW()+(COLUMN()-20)/10000))</f>
        <v/>
      </c>
      <c r="AI640" t="str">
        <f>IF(O640=0,"",IF(COUNTIF(O$2:O640,O640)&gt;1,"",ROW()+(COLUMN()-20)/10000))</f>
        <v/>
      </c>
      <c r="AJ640" t="str">
        <f>IF(P640=0,"",IF(COUNTIF(P$2:P640,P640)&gt;1,"",ROW()+(COLUMN()-20)/10000))</f>
        <v/>
      </c>
      <c r="AK640" t="str">
        <f>IF(Q640=0,"",IF(COUNTIF(Q$2:Q640,Q640)&gt;1,"",ROW()+(COLUMN()-20)/10000))</f>
        <v/>
      </c>
      <c r="AL640" t="str">
        <f>IF(R640=0,"",IF(COUNTIF(R$2:R640,R640)&gt;1,"",ROW()+(COLUMN()-20)/10000))</f>
        <v/>
      </c>
      <c r="AM640" t="str">
        <f>IF(S640=0,"",IF(COUNTIF(S$2:S640,S640)&gt;1,"",ROW()+(COLUMN()-20)/10000))</f>
        <v/>
      </c>
      <c r="AN640" t="str">
        <f>IF(T640=0,"",IF(COUNTIF(T$2:T640,T640)&gt;1,"",ROW()+(COLUMN()-20)/10000))</f>
        <v/>
      </c>
      <c r="AO640" t="str">
        <f t="shared" si="148"/>
        <v/>
      </c>
      <c r="AP640" t="str">
        <f t="shared" ca="1" si="146"/>
        <v/>
      </c>
      <c r="AQ640" t="str">
        <f ca="1">IF(AP640="","",IF(COUNTIF($AP$2:AP640,AP640)&gt;1,"",IF(AP640="overdracht",1,ROW())))</f>
        <v/>
      </c>
      <c r="AT640" t="str">
        <f t="shared" ca="1" si="149"/>
        <v/>
      </c>
      <c r="AU640" t="str">
        <f t="shared" si="150"/>
        <v/>
      </c>
      <c r="AV640" t="str">
        <f t="shared" si="151"/>
        <v/>
      </c>
      <c r="AW640" s="104" t="str">
        <f>IF(A640=Detail!$E$3,ROW()+5+(COLUMN()-48)/1000,"")</f>
        <v/>
      </c>
      <c r="AX640" t="str">
        <f>IF(B640=Detail!$E$3,ROW()+5+(COLUMN()-48)/1000,"")</f>
        <v/>
      </c>
      <c r="AY640" t="str">
        <f>IF(C640=Detail!$E$3,ROW()+5+(COLUMN()-48)/1000,"")</f>
        <v/>
      </c>
      <c r="AZ640" t="str">
        <f>IF(D640=Detail!$E$3,ROW()+5+(COLUMN()-48)/1000,"")</f>
        <v/>
      </c>
      <c r="BA640" t="str">
        <f>IF(E640=Detail!$E$3,ROW()+5+(COLUMN()-48)/1000,"")</f>
        <v/>
      </c>
      <c r="BB640" t="str">
        <f>IF(F640=Detail!$E$3,ROW()+5+(COLUMN()-48)/1000,"")</f>
        <v/>
      </c>
      <c r="BC640" t="str">
        <f>IF(G640=Detail!$E$3,ROW()+5+(COLUMN()-48)/1000,"")</f>
        <v/>
      </c>
      <c r="BD640" t="str">
        <f>IF(H640=Detail!$E$3,ROW()+5+(COLUMN()-48)/1000,"")</f>
        <v/>
      </c>
      <c r="BE640" t="str">
        <f>IF(I640=Detail!$E$3,ROW()+5+(COLUMN()-48)/1000,"")</f>
        <v/>
      </c>
      <c r="BF640" t="str">
        <f>IF(J640=Detail!$E$3,ROW()+5+(COLUMN()-48)/1000,"")</f>
        <v/>
      </c>
      <c r="BG640" t="str">
        <f>IF(K640=Detail!$E$3,ROW()+5+(COLUMN()-48)/1000,"")</f>
        <v/>
      </c>
      <c r="BH640" t="str">
        <f>IF(L640=Detail!$E$3,ROW()+5+(COLUMN()-48)/1000,"")</f>
        <v/>
      </c>
      <c r="BI640" t="str">
        <f>IF(M640=Detail!$E$3,ROW()+5+(COLUMN()-48)/1000,"")</f>
        <v/>
      </c>
      <c r="BJ640" t="str">
        <f>IF(N640=Detail!$E$3,ROW()+5+(COLUMN()-48)/1000,"")</f>
        <v/>
      </c>
      <c r="BK640" t="str">
        <f>IF(O640=Detail!$E$3,ROW()+5+(COLUMN()-48)/1000,"")</f>
        <v/>
      </c>
      <c r="BL640" t="str">
        <f>IF(P640=Detail!$E$3,ROW()+5+(COLUMN()-48)/1000,"")</f>
        <v/>
      </c>
      <c r="BM640" t="str">
        <f>IF(Q640=Detail!$E$3,ROW()+5+(COLUMN()-48)/1000,"")</f>
        <v/>
      </c>
      <c r="BN640" t="str">
        <f>IF(R640=Detail!$E$3,ROW()+5+(COLUMN()-48)/1000,"")</f>
        <v/>
      </c>
      <c r="BO640" t="str">
        <f>IF(S640=Detail!$E$3,ROW()+5+(COLUMN()-48)/1000,"")</f>
        <v/>
      </c>
      <c r="BP640" t="str">
        <f>IF(T640=Detail!$E$3,ROW()+5+(COLUMN()-48)/1000,"")</f>
        <v/>
      </c>
      <c r="BQ640" t="str">
        <f t="shared" ca="1" si="147"/>
        <v/>
      </c>
      <c r="BR640" t="str">
        <f>IF(BS640="","","'"&amp;VLOOKUP(ROUND((BS640-ROUNDDOWN(BS640,0))*1000,0),$BT$2:$BU$21,2,FALSE)&amp;"'!A"&amp;ROUNDDOWN(Codedata!BS640,0))</f>
        <v/>
      </c>
      <c r="BS640" t="str">
        <f t="shared" si="152"/>
        <v/>
      </c>
      <c r="BV640" t="str">
        <f t="shared" ca="1" si="153"/>
        <v/>
      </c>
      <c r="BW640" t="str">
        <f t="shared" ca="1" si="154"/>
        <v/>
      </c>
      <c r="BX640" t="str">
        <f t="shared" ca="1" si="155"/>
        <v/>
      </c>
      <c r="BY640" t="str">
        <f t="shared" ca="1" si="156"/>
        <v/>
      </c>
      <c r="BZ640" t="str">
        <f t="shared" ca="1" si="157"/>
        <v/>
      </c>
      <c r="CA640" t="str">
        <f t="shared" ca="1" si="158"/>
        <v/>
      </c>
      <c r="CB640" t="str">
        <f t="shared" ca="1" si="159"/>
        <v/>
      </c>
      <c r="CC640" t="str">
        <f t="shared" ca="1" si="160"/>
        <v/>
      </c>
    </row>
    <row r="641" spans="1:81" x14ac:dyDescent="0.3">
      <c r="A641">
        <f>Cash!$C646</f>
        <v>0</v>
      </c>
      <c r="B641">
        <f>Cash!$D646</f>
        <v>0</v>
      </c>
      <c r="C641">
        <f>Zicht!$C646</f>
        <v>0</v>
      </c>
      <c r="D641">
        <f>Zicht!$D646</f>
        <v>0</v>
      </c>
      <c r="E641">
        <f>Spaar!$C646</f>
        <v>0</v>
      </c>
      <c r="F641">
        <f>Spaar!$D646</f>
        <v>0</v>
      </c>
      <c r="G641">
        <f>'Reserve 1'!$C646</f>
        <v>0</v>
      </c>
      <c r="H641">
        <f>'Reserve 1'!$D646</f>
        <v>0</v>
      </c>
      <c r="I641">
        <f>'Reserve 2'!$C646</f>
        <v>0</v>
      </c>
      <c r="J641">
        <f>'Reserve 2'!$D646</f>
        <v>0</v>
      </c>
      <c r="K641">
        <f>'Reserve 3'!$C646</f>
        <v>0</v>
      </c>
      <c r="L641">
        <f>'Reserve 3'!$D646</f>
        <v>0</v>
      </c>
      <c r="M641">
        <f>'Reserve 4'!$C646</f>
        <v>0</v>
      </c>
      <c r="N641">
        <f>'Reserve 4'!$D646</f>
        <v>0</v>
      </c>
      <c r="O641">
        <f>'Reserve 5'!$C646</f>
        <v>0</v>
      </c>
      <c r="P641">
        <f>'Reserve 5'!$D646</f>
        <v>0</v>
      </c>
      <c r="Q641">
        <f>'Reserve 6'!$C646</f>
        <v>0</v>
      </c>
      <c r="R641">
        <f>'Reserve 6'!$D646</f>
        <v>0</v>
      </c>
      <c r="S641">
        <f>'Reserve 7'!$C646</f>
        <v>0</v>
      </c>
      <c r="T641">
        <f>'Reserve 7'!$D646</f>
        <v>0</v>
      </c>
      <c r="U641" t="str">
        <f>IF(A641=0,"",IF(COUNTIF(A$2:A641,A641)&gt;1,"",ROW()+(COLUMN()-20)/10000))</f>
        <v/>
      </c>
      <c r="V641" t="str">
        <f>IF(B641=0,"",IF(COUNTIF(B$2:B641,B641)&gt;1,"",ROW()+(COLUMN()-20)/10000))</f>
        <v/>
      </c>
      <c r="W641" t="str">
        <f>IF(C641=0,"",IF(COUNTIF(C$2:C641,C641)&gt;1,"",ROW()+(COLUMN()-20)/10000))</f>
        <v/>
      </c>
      <c r="X641" t="str">
        <f>IF(D641=0,"",IF(COUNTIF(D$2:D641,D641)&gt;1,"",ROW()+(COLUMN()-20)/10000))</f>
        <v/>
      </c>
      <c r="Y641" t="str">
        <f>IF(E641=0,"",IF(COUNTIF(E$2:E641,E641)&gt;1,"",ROW()+(COLUMN()-20)/10000))</f>
        <v/>
      </c>
      <c r="Z641" t="str">
        <f>IF(F641=0,"",IF(COUNTIF(F$2:F641,F641)&gt;1,"",ROW()+(COLUMN()-20)/10000))</f>
        <v/>
      </c>
      <c r="AA641" t="str">
        <f>IF(G641=0,"",IF(COUNTIF(G$2:G641,G641)&gt;1,"",ROW()+(COLUMN()-20)/10000))</f>
        <v/>
      </c>
      <c r="AB641" t="str">
        <f>IF(H641=0,"",IF(COUNTIF(H$2:H641,H641)&gt;1,"",ROW()+(COLUMN()-20)/10000))</f>
        <v/>
      </c>
      <c r="AC641" t="str">
        <f>IF(I641=0,"",IF(COUNTIF(I$2:I641,I641)&gt;1,"",ROW()+(COLUMN()-20)/10000))</f>
        <v/>
      </c>
      <c r="AD641" t="str">
        <f>IF(J641=0,"",IF(COUNTIF(J$2:J641,J641)&gt;1,"",ROW()+(COLUMN()-20)/10000))</f>
        <v/>
      </c>
      <c r="AE641" t="str">
        <f>IF(K641=0,"",IF(COUNTIF(K$2:K641,K641)&gt;1,"",ROW()+(COLUMN()-20)/10000))</f>
        <v/>
      </c>
      <c r="AF641" t="str">
        <f>IF(L641=0,"",IF(COUNTIF(L$2:L641,L641)&gt;1,"",ROW()+(COLUMN()-20)/10000))</f>
        <v/>
      </c>
      <c r="AG641" t="str">
        <f>IF(M641=0,"",IF(COUNTIF(M$2:M641,M641)&gt;1,"",ROW()+(COLUMN()-20)/10000))</f>
        <v/>
      </c>
      <c r="AH641" t="str">
        <f>IF(N641=0,"",IF(COUNTIF(N$2:N641,N641)&gt;1,"",ROW()+(COLUMN()-20)/10000))</f>
        <v/>
      </c>
      <c r="AI641" t="str">
        <f>IF(O641=0,"",IF(COUNTIF(O$2:O641,O641)&gt;1,"",ROW()+(COLUMN()-20)/10000))</f>
        <v/>
      </c>
      <c r="AJ641" t="str">
        <f>IF(P641=0,"",IF(COUNTIF(P$2:P641,P641)&gt;1,"",ROW()+(COLUMN()-20)/10000))</f>
        <v/>
      </c>
      <c r="AK641" t="str">
        <f>IF(Q641=0,"",IF(COUNTIF(Q$2:Q641,Q641)&gt;1,"",ROW()+(COLUMN()-20)/10000))</f>
        <v/>
      </c>
      <c r="AL641" t="str">
        <f>IF(R641=0,"",IF(COUNTIF(R$2:R641,R641)&gt;1,"",ROW()+(COLUMN()-20)/10000))</f>
        <v/>
      </c>
      <c r="AM641" t="str">
        <f>IF(S641=0,"",IF(COUNTIF(S$2:S641,S641)&gt;1,"",ROW()+(COLUMN()-20)/10000))</f>
        <v/>
      </c>
      <c r="AN641" t="str">
        <f>IF(T641=0,"",IF(COUNTIF(T$2:T641,T641)&gt;1,"",ROW()+(COLUMN()-20)/10000))</f>
        <v/>
      </c>
      <c r="AO641" t="str">
        <f t="shared" si="148"/>
        <v/>
      </c>
      <c r="AP641" t="str">
        <f t="shared" ca="1" si="146"/>
        <v/>
      </c>
      <c r="AQ641" t="str">
        <f ca="1">IF(AP641="","",IF(COUNTIF($AP$2:AP641,AP641)&gt;1,"",IF(AP641="overdracht",1,ROW())))</f>
        <v/>
      </c>
      <c r="AT641" t="str">
        <f t="shared" ca="1" si="149"/>
        <v/>
      </c>
      <c r="AU641" t="str">
        <f t="shared" si="150"/>
        <v/>
      </c>
      <c r="AV641" t="str">
        <f t="shared" si="151"/>
        <v/>
      </c>
      <c r="AW641" s="104" t="str">
        <f>IF(A641=Detail!$E$3,ROW()+5+(COLUMN()-48)/1000,"")</f>
        <v/>
      </c>
      <c r="AX641" t="str">
        <f>IF(B641=Detail!$E$3,ROW()+5+(COLUMN()-48)/1000,"")</f>
        <v/>
      </c>
      <c r="AY641" t="str">
        <f>IF(C641=Detail!$E$3,ROW()+5+(COLUMN()-48)/1000,"")</f>
        <v/>
      </c>
      <c r="AZ641" t="str">
        <f>IF(D641=Detail!$E$3,ROW()+5+(COLUMN()-48)/1000,"")</f>
        <v/>
      </c>
      <c r="BA641" t="str">
        <f>IF(E641=Detail!$E$3,ROW()+5+(COLUMN()-48)/1000,"")</f>
        <v/>
      </c>
      <c r="BB641" t="str">
        <f>IF(F641=Detail!$E$3,ROW()+5+(COLUMN()-48)/1000,"")</f>
        <v/>
      </c>
      <c r="BC641" t="str">
        <f>IF(G641=Detail!$E$3,ROW()+5+(COLUMN()-48)/1000,"")</f>
        <v/>
      </c>
      <c r="BD641" t="str">
        <f>IF(H641=Detail!$E$3,ROW()+5+(COLUMN()-48)/1000,"")</f>
        <v/>
      </c>
      <c r="BE641" t="str">
        <f>IF(I641=Detail!$E$3,ROW()+5+(COLUMN()-48)/1000,"")</f>
        <v/>
      </c>
      <c r="BF641" t="str">
        <f>IF(J641=Detail!$E$3,ROW()+5+(COLUMN()-48)/1000,"")</f>
        <v/>
      </c>
      <c r="BG641" t="str">
        <f>IF(K641=Detail!$E$3,ROW()+5+(COLUMN()-48)/1000,"")</f>
        <v/>
      </c>
      <c r="BH641" t="str">
        <f>IF(L641=Detail!$E$3,ROW()+5+(COLUMN()-48)/1000,"")</f>
        <v/>
      </c>
      <c r="BI641" t="str">
        <f>IF(M641=Detail!$E$3,ROW()+5+(COLUMN()-48)/1000,"")</f>
        <v/>
      </c>
      <c r="BJ641" t="str">
        <f>IF(N641=Detail!$E$3,ROW()+5+(COLUMN()-48)/1000,"")</f>
        <v/>
      </c>
      <c r="BK641" t="str">
        <f>IF(O641=Detail!$E$3,ROW()+5+(COLUMN()-48)/1000,"")</f>
        <v/>
      </c>
      <c r="BL641" t="str">
        <f>IF(P641=Detail!$E$3,ROW()+5+(COLUMN()-48)/1000,"")</f>
        <v/>
      </c>
      <c r="BM641" t="str">
        <f>IF(Q641=Detail!$E$3,ROW()+5+(COLUMN()-48)/1000,"")</f>
        <v/>
      </c>
      <c r="BN641" t="str">
        <f>IF(R641=Detail!$E$3,ROW()+5+(COLUMN()-48)/1000,"")</f>
        <v/>
      </c>
      <c r="BO641" t="str">
        <f>IF(S641=Detail!$E$3,ROW()+5+(COLUMN()-48)/1000,"")</f>
        <v/>
      </c>
      <c r="BP641" t="str">
        <f>IF(T641=Detail!$E$3,ROW()+5+(COLUMN()-48)/1000,"")</f>
        <v/>
      </c>
      <c r="BQ641" t="str">
        <f t="shared" ca="1" si="147"/>
        <v/>
      </c>
      <c r="BR641" t="str">
        <f>IF(BS641="","","'"&amp;VLOOKUP(ROUND((BS641-ROUNDDOWN(BS641,0))*1000,0),$BT$2:$BU$21,2,FALSE)&amp;"'!A"&amp;ROUNDDOWN(Codedata!BS641,0))</f>
        <v/>
      </c>
      <c r="BS641" t="str">
        <f t="shared" si="152"/>
        <v/>
      </c>
      <c r="BV641" t="str">
        <f t="shared" ca="1" si="153"/>
        <v/>
      </c>
      <c r="BW641" t="str">
        <f t="shared" ca="1" si="154"/>
        <v/>
      </c>
      <c r="BX641" t="str">
        <f t="shared" ca="1" si="155"/>
        <v/>
      </c>
      <c r="BY641" t="str">
        <f t="shared" ca="1" si="156"/>
        <v/>
      </c>
      <c r="BZ641" t="str">
        <f t="shared" ca="1" si="157"/>
        <v/>
      </c>
      <c r="CA641" t="str">
        <f t="shared" ca="1" si="158"/>
        <v/>
      </c>
      <c r="CB641" t="str">
        <f t="shared" ca="1" si="159"/>
        <v/>
      </c>
      <c r="CC641" t="str">
        <f t="shared" ca="1" si="160"/>
        <v/>
      </c>
    </row>
    <row r="642" spans="1:81" x14ac:dyDescent="0.3">
      <c r="A642">
        <f>Cash!$C647</f>
        <v>0</v>
      </c>
      <c r="B642">
        <f>Cash!$D647</f>
        <v>0</v>
      </c>
      <c r="C642">
        <f>Zicht!$C647</f>
        <v>0</v>
      </c>
      <c r="D642">
        <f>Zicht!$D647</f>
        <v>0</v>
      </c>
      <c r="E642">
        <f>Spaar!$C647</f>
        <v>0</v>
      </c>
      <c r="F642">
        <f>Spaar!$D647</f>
        <v>0</v>
      </c>
      <c r="G642">
        <f>'Reserve 1'!$C647</f>
        <v>0</v>
      </c>
      <c r="H642">
        <f>'Reserve 1'!$D647</f>
        <v>0</v>
      </c>
      <c r="I642">
        <f>'Reserve 2'!$C647</f>
        <v>0</v>
      </c>
      <c r="J642">
        <f>'Reserve 2'!$D647</f>
        <v>0</v>
      </c>
      <c r="K642">
        <f>'Reserve 3'!$C647</f>
        <v>0</v>
      </c>
      <c r="L642">
        <f>'Reserve 3'!$D647</f>
        <v>0</v>
      </c>
      <c r="M642">
        <f>'Reserve 4'!$C647</f>
        <v>0</v>
      </c>
      <c r="N642">
        <f>'Reserve 4'!$D647</f>
        <v>0</v>
      </c>
      <c r="O642">
        <f>'Reserve 5'!$C647</f>
        <v>0</v>
      </c>
      <c r="P642">
        <f>'Reserve 5'!$D647</f>
        <v>0</v>
      </c>
      <c r="Q642">
        <f>'Reserve 6'!$C647</f>
        <v>0</v>
      </c>
      <c r="R642">
        <f>'Reserve 6'!$D647</f>
        <v>0</v>
      </c>
      <c r="S642">
        <f>'Reserve 7'!$C647</f>
        <v>0</v>
      </c>
      <c r="T642">
        <f>'Reserve 7'!$D647</f>
        <v>0</v>
      </c>
      <c r="U642" t="str">
        <f>IF(A642=0,"",IF(COUNTIF(A$2:A642,A642)&gt;1,"",ROW()+(COLUMN()-20)/10000))</f>
        <v/>
      </c>
      <c r="V642" t="str">
        <f>IF(B642=0,"",IF(COUNTIF(B$2:B642,B642)&gt;1,"",ROW()+(COLUMN()-20)/10000))</f>
        <v/>
      </c>
      <c r="W642" t="str">
        <f>IF(C642=0,"",IF(COUNTIF(C$2:C642,C642)&gt;1,"",ROW()+(COLUMN()-20)/10000))</f>
        <v/>
      </c>
      <c r="X642" t="str">
        <f>IF(D642=0,"",IF(COUNTIF(D$2:D642,D642)&gt;1,"",ROW()+(COLUMN()-20)/10000))</f>
        <v/>
      </c>
      <c r="Y642" t="str">
        <f>IF(E642=0,"",IF(COUNTIF(E$2:E642,E642)&gt;1,"",ROW()+(COLUMN()-20)/10000))</f>
        <v/>
      </c>
      <c r="Z642" t="str">
        <f>IF(F642=0,"",IF(COUNTIF(F$2:F642,F642)&gt;1,"",ROW()+(COLUMN()-20)/10000))</f>
        <v/>
      </c>
      <c r="AA642" t="str">
        <f>IF(G642=0,"",IF(COUNTIF(G$2:G642,G642)&gt;1,"",ROW()+(COLUMN()-20)/10000))</f>
        <v/>
      </c>
      <c r="AB642" t="str">
        <f>IF(H642=0,"",IF(COUNTIF(H$2:H642,H642)&gt;1,"",ROW()+(COLUMN()-20)/10000))</f>
        <v/>
      </c>
      <c r="AC642" t="str">
        <f>IF(I642=0,"",IF(COUNTIF(I$2:I642,I642)&gt;1,"",ROW()+(COLUMN()-20)/10000))</f>
        <v/>
      </c>
      <c r="AD642" t="str">
        <f>IF(J642=0,"",IF(COUNTIF(J$2:J642,J642)&gt;1,"",ROW()+(COLUMN()-20)/10000))</f>
        <v/>
      </c>
      <c r="AE642" t="str">
        <f>IF(K642=0,"",IF(COUNTIF(K$2:K642,K642)&gt;1,"",ROW()+(COLUMN()-20)/10000))</f>
        <v/>
      </c>
      <c r="AF642" t="str">
        <f>IF(L642=0,"",IF(COUNTIF(L$2:L642,L642)&gt;1,"",ROW()+(COLUMN()-20)/10000))</f>
        <v/>
      </c>
      <c r="AG642" t="str">
        <f>IF(M642=0,"",IF(COUNTIF(M$2:M642,M642)&gt;1,"",ROW()+(COLUMN()-20)/10000))</f>
        <v/>
      </c>
      <c r="AH642" t="str">
        <f>IF(N642=0,"",IF(COUNTIF(N$2:N642,N642)&gt;1,"",ROW()+(COLUMN()-20)/10000))</f>
        <v/>
      </c>
      <c r="AI642" t="str">
        <f>IF(O642=0,"",IF(COUNTIF(O$2:O642,O642)&gt;1,"",ROW()+(COLUMN()-20)/10000))</f>
        <v/>
      </c>
      <c r="AJ642" t="str">
        <f>IF(P642=0,"",IF(COUNTIF(P$2:P642,P642)&gt;1,"",ROW()+(COLUMN()-20)/10000))</f>
        <v/>
      </c>
      <c r="AK642" t="str">
        <f>IF(Q642=0,"",IF(COUNTIF(Q$2:Q642,Q642)&gt;1,"",ROW()+(COLUMN()-20)/10000))</f>
        <v/>
      </c>
      <c r="AL642" t="str">
        <f>IF(R642=0,"",IF(COUNTIF(R$2:R642,R642)&gt;1,"",ROW()+(COLUMN()-20)/10000))</f>
        <v/>
      </c>
      <c r="AM642" t="str">
        <f>IF(S642=0,"",IF(COUNTIF(S$2:S642,S642)&gt;1,"",ROW()+(COLUMN()-20)/10000))</f>
        <v/>
      </c>
      <c r="AN642" t="str">
        <f>IF(T642=0,"",IF(COUNTIF(T$2:T642,T642)&gt;1,"",ROW()+(COLUMN()-20)/10000))</f>
        <v/>
      </c>
      <c r="AO642" t="str">
        <f t="shared" si="148"/>
        <v/>
      </c>
      <c r="AP642" t="str">
        <f t="shared" ref="AP642:AP705" ca="1" si="161">IF(AO642="","",INDIRECT(ADDRESS(ROUNDDOWN(AO642,0),(AO642-ROUNDDOWN(AO642,0))*10000)))</f>
        <v/>
      </c>
      <c r="AQ642" t="str">
        <f ca="1">IF(AP642="","",IF(COUNTIF($AP$2:AP642,AP642)&gt;1,"",IF(AP642="overdracht",1,ROW())))</f>
        <v/>
      </c>
      <c r="AT642" t="str">
        <f t="shared" ca="1" si="149"/>
        <v/>
      </c>
      <c r="AU642" t="str">
        <f t="shared" si="150"/>
        <v/>
      </c>
      <c r="AV642" t="str">
        <f t="shared" si="151"/>
        <v/>
      </c>
      <c r="AW642" s="104" t="str">
        <f>IF(A642=Detail!$E$3,ROW()+5+(COLUMN()-48)/1000,"")</f>
        <v/>
      </c>
      <c r="AX642" t="str">
        <f>IF(B642=Detail!$E$3,ROW()+5+(COLUMN()-48)/1000,"")</f>
        <v/>
      </c>
      <c r="AY642" t="str">
        <f>IF(C642=Detail!$E$3,ROW()+5+(COLUMN()-48)/1000,"")</f>
        <v/>
      </c>
      <c r="AZ642" t="str">
        <f>IF(D642=Detail!$E$3,ROW()+5+(COLUMN()-48)/1000,"")</f>
        <v/>
      </c>
      <c r="BA642" t="str">
        <f>IF(E642=Detail!$E$3,ROW()+5+(COLUMN()-48)/1000,"")</f>
        <v/>
      </c>
      <c r="BB642" t="str">
        <f>IF(F642=Detail!$E$3,ROW()+5+(COLUMN()-48)/1000,"")</f>
        <v/>
      </c>
      <c r="BC642" t="str">
        <f>IF(G642=Detail!$E$3,ROW()+5+(COLUMN()-48)/1000,"")</f>
        <v/>
      </c>
      <c r="BD642" t="str">
        <f>IF(H642=Detail!$E$3,ROW()+5+(COLUMN()-48)/1000,"")</f>
        <v/>
      </c>
      <c r="BE642" t="str">
        <f>IF(I642=Detail!$E$3,ROW()+5+(COLUMN()-48)/1000,"")</f>
        <v/>
      </c>
      <c r="BF642" t="str">
        <f>IF(J642=Detail!$E$3,ROW()+5+(COLUMN()-48)/1000,"")</f>
        <v/>
      </c>
      <c r="BG642" t="str">
        <f>IF(K642=Detail!$E$3,ROW()+5+(COLUMN()-48)/1000,"")</f>
        <v/>
      </c>
      <c r="BH642" t="str">
        <f>IF(L642=Detail!$E$3,ROW()+5+(COLUMN()-48)/1000,"")</f>
        <v/>
      </c>
      <c r="BI642" t="str">
        <f>IF(M642=Detail!$E$3,ROW()+5+(COLUMN()-48)/1000,"")</f>
        <v/>
      </c>
      <c r="BJ642" t="str">
        <f>IF(N642=Detail!$E$3,ROW()+5+(COLUMN()-48)/1000,"")</f>
        <v/>
      </c>
      <c r="BK642" t="str">
        <f>IF(O642=Detail!$E$3,ROW()+5+(COLUMN()-48)/1000,"")</f>
        <v/>
      </c>
      <c r="BL642" t="str">
        <f>IF(P642=Detail!$E$3,ROW()+5+(COLUMN()-48)/1000,"")</f>
        <v/>
      </c>
      <c r="BM642" t="str">
        <f>IF(Q642=Detail!$E$3,ROW()+5+(COLUMN()-48)/1000,"")</f>
        <v/>
      </c>
      <c r="BN642" t="str">
        <f>IF(R642=Detail!$E$3,ROW()+5+(COLUMN()-48)/1000,"")</f>
        <v/>
      </c>
      <c r="BO642" t="str">
        <f>IF(S642=Detail!$E$3,ROW()+5+(COLUMN()-48)/1000,"")</f>
        <v/>
      </c>
      <c r="BP642" t="str">
        <f>IF(T642=Detail!$E$3,ROW()+5+(COLUMN()-48)/1000,"")</f>
        <v/>
      </c>
      <c r="BQ642" t="str">
        <f t="shared" ref="BQ642:BQ705" ca="1" si="162">IF(BR642="","",INDIRECT(BR642)+ROW()/10000)</f>
        <v/>
      </c>
      <c r="BR642" t="str">
        <f>IF(BS642="","","'"&amp;VLOOKUP(ROUND((BS642-ROUNDDOWN(BS642,0))*1000,0),$BT$2:$BU$21,2,FALSE)&amp;"'!A"&amp;ROUNDDOWN(Codedata!BS642,0))</f>
        <v/>
      </c>
      <c r="BS642" t="str">
        <f t="shared" si="152"/>
        <v/>
      </c>
      <c r="BV642" t="str">
        <f t="shared" ca="1" si="153"/>
        <v/>
      </c>
      <c r="BW642" t="str">
        <f t="shared" ca="1" si="154"/>
        <v/>
      </c>
      <c r="BX642" t="str">
        <f t="shared" ca="1" si="155"/>
        <v/>
      </c>
      <c r="BY642" t="str">
        <f t="shared" ca="1" si="156"/>
        <v/>
      </c>
      <c r="BZ642" t="str">
        <f t="shared" ca="1" si="157"/>
        <v/>
      </c>
      <c r="CA642" t="str">
        <f t="shared" ca="1" si="158"/>
        <v/>
      </c>
      <c r="CB642" t="str">
        <f t="shared" ca="1" si="159"/>
        <v/>
      </c>
      <c r="CC642" t="str">
        <f t="shared" ca="1" si="160"/>
        <v/>
      </c>
    </row>
    <row r="643" spans="1:81" x14ac:dyDescent="0.3">
      <c r="A643">
        <f>Cash!$C648</f>
        <v>0</v>
      </c>
      <c r="B643">
        <f>Cash!$D648</f>
        <v>0</v>
      </c>
      <c r="C643">
        <f>Zicht!$C648</f>
        <v>0</v>
      </c>
      <c r="D643">
        <f>Zicht!$D648</f>
        <v>0</v>
      </c>
      <c r="E643">
        <f>Spaar!$C648</f>
        <v>0</v>
      </c>
      <c r="F643">
        <f>Spaar!$D648</f>
        <v>0</v>
      </c>
      <c r="G643">
        <f>'Reserve 1'!$C648</f>
        <v>0</v>
      </c>
      <c r="H643">
        <f>'Reserve 1'!$D648</f>
        <v>0</v>
      </c>
      <c r="I643">
        <f>'Reserve 2'!$C648</f>
        <v>0</v>
      </c>
      <c r="J643">
        <f>'Reserve 2'!$D648</f>
        <v>0</v>
      </c>
      <c r="K643">
        <f>'Reserve 3'!$C648</f>
        <v>0</v>
      </c>
      <c r="L643">
        <f>'Reserve 3'!$D648</f>
        <v>0</v>
      </c>
      <c r="M643">
        <f>'Reserve 4'!$C648</f>
        <v>0</v>
      </c>
      <c r="N643">
        <f>'Reserve 4'!$D648</f>
        <v>0</v>
      </c>
      <c r="O643">
        <f>'Reserve 5'!$C648</f>
        <v>0</v>
      </c>
      <c r="P643">
        <f>'Reserve 5'!$D648</f>
        <v>0</v>
      </c>
      <c r="Q643">
        <f>'Reserve 6'!$C648</f>
        <v>0</v>
      </c>
      <c r="R643">
        <f>'Reserve 6'!$D648</f>
        <v>0</v>
      </c>
      <c r="S643">
        <f>'Reserve 7'!$C648</f>
        <v>0</v>
      </c>
      <c r="T643">
        <f>'Reserve 7'!$D648</f>
        <v>0</v>
      </c>
      <c r="U643" t="str">
        <f>IF(A643=0,"",IF(COUNTIF(A$2:A643,A643)&gt;1,"",ROW()+(COLUMN()-20)/10000))</f>
        <v/>
      </c>
      <c r="V643" t="str">
        <f>IF(B643=0,"",IF(COUNTIF(B$2:B643,B643)&gt;1,"",ROW()+(COLUMN()-20)/10000))</f>
        <v/>
      </c>
      <c r="W643" t="str">
        <f>IF(C643=0,"",IF(COUNTIF(C$2:C643,C643)&gt;1,"",ROW()+(COLUMN()-20)/10000))</f>
        <v/>
      </c>
      <c r="X643" t="str">
        <f>IF(D643=0,"",IF(COUNTIF(D$2:D643,D643)&gt;1,"",ROW()+(COLUMN()-20)/10000))</f>
        <v/>
      </c>
      <c r="Y643" t="str">
        <f>IF(E643=0,"",IF(COUNTIF(E$2:E643,E643)&gt;1,"",ROW()+(COLUMN()-20)/10000))</f>
        <v/>
      </c>
      <c r="Z643" t="str">
        <f>IF(F643=0,"",IF(COUNTIF(F$2:F643,F643)&gt;1,"",ROW()+(COLUMN()-20)/10000))</f>
        <v/>
      </c>
      <c r="AA643" t="str">
        <f>IF(G643=0,"",IF(COUNTIF(G$2:G643,G643)&gt;1,"",ROW()+(COLUMN()-20)/10000))</f>
        <v/>
      </c>
      <c r="AB643" t="str">
        <f>IF(H643=0,"",IF(COUNTIF(H$2:H643,H643)&gt;1,"",ROW()+(COLUMN()-20)/10000))</f>
        <v/>
      </c>
      <c r="AC643" t="str">
        <f>IF(I643=0,"",IF(COUNTIF(I$2:I643,I643)&gt;1,"",ROW()+(COLUMN()-20)/10000))</f>
        <v/>
      </c>
      <c r="AD643" t="str">
        <f>IF(J643=0,"",IF(COUNTIF(J$2:J643,J643)&gt;1,"",ROW()+(COLUMN()-20)/10000))</f>
        <v/>
      </c>
      <c r="AE643" t="str">
        <f>IF(K643=0,"",IF(COUNTIF(K$2:K643,K643)&gt;1,"",ROW()+(COLUMN()-20)/10000))</f>
        <v/>
      </c>
      <c r="AF643" t="str">
        <f>IF(L643=0,"",IF(COUNTIF(L$2:L643,L643)&gt;1,"",ROW()+(COLUMN()-20)/10000))</f>
        <v/>
      </c>
      <c r="AG643" t="str">
        <f>IF(M643=0,"",IF(COUNTIF(M$2:M643,M643)&gt;1,"",ROW()+(COLUMN()-20)/10000))</f>
        <v/>
      </c>
      <c r="AH643" t="str">
        <f>IF(N643=0,"",IF(COUNTIF(N$2:N643,N643)&gt;1,"",ROW()+(COLUMN()-20)/10000))</f>
        <v/>
      </c>
      <c r="AI643" t="str">
        <f>IF(O643=0,"",IF(COUNTIF(O$2:O643,O643)&gt;1,"",ROW()+(COLUMN()-20)/10000))</f>
        <v/>
      </c>
      <c r="AJ643" t="str">
        <f>IF(P643=0,"",IF(COUNTIF(P$2:P643,P643)&gt;1,"",ROW()+(COLUMN()-20)/10000))</f>
        <v/>
      </c>
      <c r="AK643" t="str">
        <f>IF(Q643=0,"",IF(COUNTIF(Q$2:Q643,Q643)&gt;1,"",ROW()+(COLUMN()-20)/10000))</f>
        <v/>
      </c>
      <c r="AL643" t="str">
        <f>IF(R643=0,"",IF(COUNTIF(R$2:R643,R643)&gt;1,"",ROW()+(COLUMN()-20)/10000))</f>
        <v/>
      </c>
      <c r="AM643" t="str">
        <f>IF(S643=0,"",IF(COUNTIF(S$2:S643,S643)&gt;1,"",ROW()+(COLUMN()-20)/10000))</f>
        <v/>
      </c>
      <c r="AN643" t="str">
        <f>IF(T643=0,"",IF(COUNTIF(T$2:T643,T643)&gt;1,"",ROW()+(COLUMN()-20)/10000))</f>
        <v/>
      </c>
      <c r="AO643" t="str">
        <f t="shared" ref="AO643:AO706" si="163">IFERROR(SMALL($U$2:$AN$1001,ROW()-1),"")</f>
        <v/>
      </c>
      <c r="AP643" t="str">
        <f t="shared" ca="1" si="161"/>
        <v/>
      </c>
      <c r="AQ643" t="str">
        <f ca="1">IF(AP643="","",IF(COUNTIF($AP$2:AP643,AP643)&gt;1,"",IF(AP643="overdracht",1,ROW())))</f>
        <v/>
      </c>
      <c r="AT643" t="str">
        <f t="shared" ref="AT643:AT706" ca="1" si="164">IF(AR643="","",INDIRECT(ADDRESS(AR643,42)))</f>
        <v/>
      </c>
      <c r="AU643" t="str">
        <f t="shared" ref="AU643:AU706" si="165">IF(AS643="","",SMALL($AS$2:$AS$201,ROW()-1))</f>
        <v/>
      </c>
      <c r="AV643" t="str">
        <f t="shared" ref="AV643:AV706" si="166">IF(AU643="","",VLOOKUP(AU643,$AS$2:$AT$201,2,FALSE))</f>
        <v/>
      </c>
      <c r="AW643" s="104" t="str">
        <f>IF(A643=Detail!$E$3,ROW()+5+(COLUMN()-48)/1000,"")</f>
        <v/>
      </c>
      <c r="AX643" t="str">
        <f>IF(B643=Detail!$E$3,ROW()+5+(COLUMN()-48)/1000,"")</f>
        <v/>
      </c>
      <c r="AY643" t="str">
        <f>IF(C643=Detail!$E$3,ROW()+5+(COLUMN()-48)/1000,"")</f>
        <v/>
      </c>
      <c r="AZ643" t="str">
        <f>IF(D643=Detail!$E$3,ROW()+5+(COLUMN()-48)/1000,"")</f>
        <v/>
      </c>
      <c r="BA643" t="str">
        <f>IF(E643=Detail!$E$3,ROW()+5+(COLUMN()-48)/1000,"")</f>
        <v/>
      </c>
      <c r="BB643" t="str">
        <f>IF(F643=Detail!$E$3,ROW()+5+(COLUMN()-48)/1000,"")</f>
        <v/>
      </c>
      <c r="BC643" t="str">
        <f>IF(G643=Detail!$E$3,ROW()+5+(COLUMN()-48)/1000,"")</f>
        <v/>
      </c>
      <c r="BD643" t="str">
        <f>IF(H643=Detail!$E$3,ROW()+5+(COLUMN()-48)/1000,"")</f>
        <v/>
      </c>
      <c r="BE643" t="str">
        <f>IF(I643=Detail!$E$3,ROW()+5+(COLUMN()-48)/1000,"")</f>
        <v/>
      </c>
      <c r="BF643" t="str">
        <f>IF(J643=Detail!$E$3,ROW()+5+(COLUMN()-48)/1000,"")</f>
        <v/>
      </c>
      <c r="BG643" t="str">
        <f>IF(K643=Detail!$E$3,ROW()+5+(COLUMN()-48)/1000,"")</f>
        <v/>
      </c>
      <c r="BH643" t="str">
        <f>IF(L643=Detail!$E$3,ROW()+5+(COLUMN()-48)/1000,"")</f>
        <v/>
      </c>
      <c r="BI643" t="str">
        <f>IF(M643=Detail!$E$3,ROW()+5+(COLUMN()-48)/1000,"")</f>
        <v/>
      </c>
      <c r="BJ643" t="str">
        <f>IF(N643=Detail!$E$3,ROW()+5+(COLUMN()-48)/1000,"")</f>
        <v/>
      </c>
      <c r="BK643" t="str">
        <f>IF(O643=Detail!$E$3,ROW()+5+(COLUMN()-48)/1000,"")</f>
        <v/>
      </c>
      <c r="BL643" t="str">
        <f>IF(P643=Detail!$E$3,ROW()+5+(COLUMN()-48)/1000,"")</f>
        <v/>
      </c>
      <c r="BM643" t="str">
        <f>IF(Q643=Detail!$E$3,ROW()+5+(COLUMN()-48)/1000,"")</f>
        <v/>
      </c>
      <c r="BN643" t="str">
        <f>IF(R643=Detail!$E$3,ROW()+5+(COLUMN()-48)/1000,"")</f>
        <v/>
      </c>
      <c r="BO643" t="str">
        <f>IF(S643=Detail!$E$3,ROW()+5+(COLUMN()-48)/1000,"")</f>
        <v/>
      </c>
      <c r="BP643" t="str">
        <f>IF(T643=Detail!$E$3,ROW()+5+(COLUMN()-48)/1000,"")</f>
        <v/>
      </c>
      <c r="BQ643" t="str">
        <f t="shared" ca="1" si="162"/>
        <v/>
      </c>
      <c r="BR643" t="str">
        <f>IF(BS643="","","'"&amp;VLOOKUP(ROUND((BS643-ROUNDDOWN(BS643,0))*1000,0),$BT$2:$BU$21,2,FALSE)&amp;"'!A"&amp;ROUNDDOWN(Codedata!BS643,0))</f>
        <v/>
      </c>
      <c r="BS643" t="str">
        <f t="shared" ref="BS643:BS706" si="167">IFERROR(SMALL($AW$2:$BP$2001,ROW()-1),"")</f>
        <v/>
      </c>
      <c r="BV643" t="str">
        <f t="shared" ref="BV643:BV706" ca="1" si="168">IFERROR(SMALL($BQ$2:$BQ$1001,ROW()-1),"")</f>
        <v/>
      </c>
      <c r="BW643" t="str">
        <f t="shared" ref="BW643:BW706" ca="1" si="169">IF(BV643="","",VLOOKUP(BV643,$BQ$2:$BR$1001,2,FALSE))</f>
        <v/>
      </c>
      <c r="BX643" t="str">
        <f t="shared" ref="BX643:BX706" ca="1" si="170">IF(BW643="","",IF(INDIRECT(SUBSTITUTE(BW643,"!A","!G"))&gt;0,BV643,""))</f>
        <v/>
      </c>
      <c r="BY643" t="str">
        <f t="shared" ref="BY643:BY706" ca="1" si="171">IF(BW643="","",IF(INDIRECT(SUBSTITUTE(BW643,"!A","!H"))&gt;0,BV643,""))</f>
        <v/>
      </c>
      <c r="BZ643" t="str">
        <f t="shared" ref="BZ643:BZ706" ca="1" si="172">IFERROR(SMALL($BX$2:$BX$1001,ROW()-1),"")</f>
        <v/>
      </c>
      <c r="CA643" t="str">
        <f t="shared" ref="CA643:CA706" ca="1" si="173">IFERROR(SMALL($BY$2:$BY$1001,ROW()-1),"")</f>
        <v/>
      </c>
      <c r="CB643" t="str">
        <f t="shared" ref="CB643:CB706" ca="1" si="174">IF(BZ643="","",VLOOKUP(BZ643,$BV$2:$BW$1001,2,FALSE))</f>
        <v/>
      </c>
      <c r="CC643" t="str">
        <f t="shared" ref="CC643:CC706" ca="1" si="175">IF(CA643="","",VLOOKUP(CA643,$BV$2:$BW$1001,2,FALSE))</f>
        <v/>
      </c>
    </row>
    <row r="644" spans="1:81" x14ac:dyDescent="0.3">
      <c r="A644">
        <f>Cash!$C649</f>
        <v>0</v>
      </c>
      <c r="B644">
        <f>Cash!$D649</f>
        <v>0</v>
      </c>
      <c r="C644">
        <f>Zicht!$C649</f>
        <v>0</v>
      </c>
      <c r="D644">
        <f>Zicht!$D649</f>
        <v>0</v>
      </c>
      <c r="E644">
        <f>Spaar!$C649</f>
        <v>0</v>
      </c>
      <c r="F644">
        <f>Spaar!$D649</f>
        <v>0</v>
      </c>
      <c r="G644">
        <f>'Reserve 1'!$C649</f>
        <v>0</v>
      </c>
      <c r="H644">
        <f>'Reserve 1'!$D649</f>
        <v>0</v>
      </c>
      <c r="I644">
        <f>'Reserve 2'!$C649</f>
        <v>0</v>
      </c>
      <c r="J644">
        <f>'Reserve 2'!$D649</f>
        <v>0</v>
      </c>
      <c r="K644">
        <f>'Reserve 3'!$C649</f>
        <v>0</v>
      </c>
      <c r="L644">
        <f>'Reserve 3'!$D649</f>
        <v>0</v>
      </c>
      <c r="M644">
        <f>'Reserve 4'!$C649</f>
        <v>0</v>
      </c>
      <c r="N644">
        <f>'Reserve 4'!$D649</f>
        <v>0</v>
      </c>
      <c r="O644">
        <f>'Reserve 5'!$C649</f>
        <v>0</v>
      </c>
      <c r="P644">
        <f>'Reserve 5'!$D649</f>
        <v>0</v>
      </c>
      <c r="Q644">
        <f>'Reserve 6'!$C649</f>
        <v>0</v>
      </c>
      <c r="R644">
        <f>'Reserve 6'!$D649</f>
        <v>0</v>
      </c>
      <c r="S644">
        <f>'Reserve 7'!$C649</f>
        <v>0</v>
      </c>
      <c r="T644">
        <f>'Reserve 7'!$D649</f>
        <v>0</v>
      </c>
      <c r="U644" t="str">
        <f>IF(A644=0,"",IF(COUNTIF(A$2:A644,A644)&gt;1,"",ROW()+(COLUMN()-20)/10000))</f>
        <v/>
      </c>
      <c r="V644" t="str">
        <f>IF(B644=0,"",IF(COUNTIF(B$2:B644,B644)&gt;1,"",ROW()+(COLUMN()-20)/10000))</f>
        <v/>
      </c>
      <c r="W644" t="str">
        <f>IF(C644=0,"",IF(COUNTIF(C$2:C644,C644)&gt;1,"",ROW()+(COLUMN()-20)/10000))</f>
        <v/>
      </c>
      <c r="X644" t="str">
        <f>IF(D644=0,"",IF(COUNTIF(D$2:D644,D644)&gt;1,"",ROW()+(COLUMN()-20)/10000))</f>
        <v/>
      </c>
      <c r="Y644" t="str">
        <f>IF(E644=0,"",IF(COUNTIF(E$2:E644,E644)&gt;1,"",ROW()+(COLUMN()-20)/10000))</f>
        <v/>
      </c>
      <c r="Z644" t="str">
        <f>IF(F644=0,"",IF(COUNTIF(F$2:F644,F644)&gt;1,"",ROW()+(COLUMN()-20)/10000))</f>
        <v/>
      </c>
      <c r="AA644" t="str">
        <f>IF(G644=0,"",IF(COUNTIF(G$2:G644,G644)&gt;1,"",ROW()+(COLUMN()-20)/10000))</f>
        <v/>
      </c>
      <c r="AB644" t="str">
        <f>IF(H644=0,"",IF(COUNTIF(H$2:H644,H644)&gt;1,"",ROW()+(COLUMN()-20)/10000))</f>
        <v/>
      </c>
      <c r="AC644" t="str">
        <f>IF(I644=0,"",IF(COUNTIF(I$2:I644,I644)&gt;1,"",ROW()+(COLUMN()-20)/10000))</f>
        <v/>
      </c>
      <c r="AD644" t="str">
        <f>IF(J644=0,"",IF(COUNTIF(J$2:J644,J644)&gt;1,"",ROW()+(COLUMN()-20)/10000))</f>
        <v/>
      </c>
      <c r="AE644" t="str">
        <f>IF(K644=0,"",IF(COUNTIF(K$2:K644,K644)&gt;1,"",ROW()+(COLUMN()-20)/10000))</f>
        <v/>
      </c>
      <c r="AF644" t="str">
        <f>IF(L644=0,"",IF(COUNTIF(L$2:L644,L644)&gt;1,"",ROW()+(COLUMN()-20)/10000))</f>
        <v/>
      </c>
      <c r="AG644" t="str">
        <f>IF(M644=0,"",IF(COUNTIF(M$2:M644,M644)&gt;1,"",ROW()+(COLUMN()-20)/10000))</f>
        <v/>
      </c>
      <c r="AH644" t="str">
        <f>IF(N644=0,"",IF(COUNTIF(N$2:N644,N644)&gt;1,"",ROW()+(COLUMN()-20)/10000))</f>
        <v/>
      </c>
      <c r="AI644" t="str">
        <f>IF(O644=0,"",IF(COUNTIF(O$2:O644,O644)&gt;1,"",ROW()+(COLUMN()-20)/10000))</f>
        <v/>
      </c>
      <c r="AJ644" t="str">
        <f>IF(P644=0,"",IF(COUNTIF(P$2:P644,P644)&gt;1,"",ROW()+(COLUMN()-20)/10000))</f>
        <v/>
      </c>
      <c r="AK644" t="str">
        <f>IF(Q644=0,"",IF(COUNTIF(Q$2:Q644,Q644)&gt;1,"",ROW()+(COLUMN()-20)/10000))</f>
        <v/>
      </c>
      <c r="AL644" t="str">
        <f>IF(R644=0,"",IF(COUNTIF(R$2:R644,R644)&gt;1,"",ROW()+(COLUMN()-20)/10000))</f>
        <v/>
      </c>
      <c r="AM644" t="str">
        <f>IF(S644=0,"",IF(COUNTIF(S$2:S644,S644)&gt;1,"",ROW()+(COLUMN()-20)/10000))</f>
        <v/>
      </c>
      <c r="AN644" t="str">
        <f>IF(T644=0,"",IF(COUNTIF(T$2:T644,T644)&gt;1,"",ROW()+(COLUMN()-20)/10000))</f>
        <v/>
      </c>
      <c r="AO644" t="str">
        <f t="shared" si="163"/>
        <v/>
      </c>
      <c r="AP644" t="str">
        <f t="shared" ca="1" si="161"/>
        <v/>
      </c>
      <c r="AQ644" t="str">
        <f ca="1">IF(AP644="","",IF(COUNTIF($AP$2:AP644,AP644)&gt;1,"",IF(AP644="overdracht",1,ROW())))</f>
        <v/>
      </c>
      <c r="AT644" t="str">
        <f t="shared" ca="1" si="164"/>
        <v/>
      </c>
      <c r="AU644" t="str">
        <f t="shared" si="165"/>
        <v/>
      </c>
      <c r="AV644" t="str">
        <f t="shared" si="166"/>
        <v/>
      </c>
      <c r="AW644" s="104" t="str">
        <f>IF(A644=Detail!$E$3,ROW()+5+(COLUMN()-48)/1000,"")</f>
        <v/>
      </c>
      <c r="AX644" t="str">
        <f>IF(B644=Detail!$E$3,ROW()+5+(COLUMN()-48)/1000,"")</f>
        <v/>
      </c>
      <c r="AY644" t="str">
        <f>IF(C644=Detail!$E$3,ROW()+5+(COLUMN()-48)/1000,"")</f>
        <v/>
      </c>
      <c r="AZ644" t="str">
        <f>IF(D644=Detail!$E$3,ROW()+5+(COLUMN()-48)/1000,"")</f>
        <v/>
      </c>
      <c r="BA644" t="str">
        <f>IF(E644=Detail!$E$3,ROW()+5+(COLUMN()-48)/1000,"")</f>
        <v/>
      </c>
      <c r="BB644" t="str">
        <f>IF(F644=Detail!$E$3,ROW()+5+(COLUMN()-48)/1000,"")</f>
        <v/>
      </c>
      <c r="BC644" t="str">
        <f>IF(G644=Detail!$E$3,ROW()+5+(COLUMN()-48)/1000,"")</f>
        <v/>
      </c>
      <c r="BD644" t="str">
        <f>IF(H644=Detail!$E$3,ROW()+5+(COLUMN()-48)/1000,"")</f>
        <v/>
      </c>
      <c r="BE644" t="str">
        <f>IF(I644=Detail!$E$3,ROW()+5+(COLUMN()-48)/1000,"")</f>
        <v/>
      </c>
      <c r="BF644" t="str">
        <f>IF(J644=Detail!$E$3,ROW()+5+(COLUMN()-48)/1000,"")</f>
        <v/>
      </c>
      <c r="BG644" t="str">
        <f>IF(K644=Detail!$E$3,ROW()+5+(COLUMN()-48)/1000,"")</f>
        <v/>
      </c>
      <c r="BH644" t="str">
        <f>IF(L644=Detail!$E$3,ROW()+5+(COLUMN()-48)/1000,"")</f>
        <v/>
      </c>
      <c r="BI644" t="str">
        <f>IF(M644=Detail!$E$3,ROW()+5+(COLUMN()-48)/1000,"")</f>
        <v/>
      </c>
      <c r="BJ644" t="str">
        <f>IF(N644=Detail!$E$3,ROW()+5+(COLUMN()-48)/1000,"")</f>
        <v/>
      </c>
      <c r="BK644" t="str">
        <f>IF(O644=Detail!$E$3,ROW()+5+(COLUMN()-48)/1000,"")</f>
        <v/>
      </c>
      <c r="BL644" t="str">
        <f>IF(P644=Detail!$E$3,ROW()+5+(COLUMN()-48)/1000,"")</f>
        <v/>
      </c>
      <c r="BM644" t="str">
        <f>IF(Q644=Detail!$E$3,ROW()+5+(COLUMN()-48)/1000,"")</f>
        <v/>
      </c>
      <c r="BN644" t="str">
        <f>IF(R644=Detail!$E$3,ROW()+5+(COLUMN()-48)/1000,"")</f>
        <v/>
      </c>
      <c r="BO644" t="str">
        <f>IF(S644=Detail!$E$3,ROW()+5+(COLUMN()-48)/1000,"")</f>
        <v/>
      </c>
      <c r="BP644" t="str">
        <f>IF(T644=Detail!$E$3,ROW()+5+(COLUMN()-48)/1000,"")</f>
        <v/>
      </c>
      <c r="BQ644" t="str">
        <f t="shared" ca="1" si="162"/>
        <v/>
      </c>
      <c r="BR644" t="str">
        <f>IF(BS644="","","'"&amp;VLOOKUP(ROUND((BS644-ROUNDDOWN(BS644,0))*1000,0),$BT$2:$BU$21,2,FALSE)&amp;"'!A"&amp;ROUNDDOWN(Codedata!BS644,0))</f>
        <v/>
      </c>
      <c r="BS644" t="str">
        <f t="shared" si="167"/>
        <v/>
      </c>
      <c r="BV644" t="str">
        <f t="shared" ca="1" si="168"/>
        <v/>
      </c>
      <c r="BW644" t="str">
        <f t="shared" ca="1" si="169"/>
        <v/>
      </c>
      <c r="BX644" t="str">
        <f t="shared" ca="1" si="170"/>
        <v/>
      </c>
      <c r="BY644" t="str">
        <f t="shared" ca="1" si="171"/>
        <v/>
      </c>
      <c r="BZ644" t="str">
        <f t="shared" ca="1" si="172"/>
        <v/>
      </c>
      <c r="CA644" t="str">
        <f t="shared" ca="1" si="173"/>
        <v/>
      </c>
      <c r="CB644" t="str">
        <f t="shared" ca="1" si="174"/>
        <v/>
      </c>
      <c r="CC644" t="str">
        <f t="shared" ca="1" si="175"/>
        <v/>
      </c>
    </row>
    <row r="645" spans="1:81" x14ac:dyDescent="0.3">
      <c r="A645">
        <f>Cash!$C650</f>
        <v>0</v>
      </c>
      <c r="B645">
        <f>Cash!$D650</f>
        <v>0</v>
      </c>
      <c r="C645">
        <f>Zicht!$C650</f>
        <v>0</v>
      </c>
      <c r="D645">
        <f>Zicht!$D650</f>
        <v>0</v>
      </c>
      <c r="E645">
        <f>Spaar!$C650</f>
        <v>0</v>
      </c>
      <c r="F645">
        <f>Spaar!$D650</f>
        <v>0</v>
      </c>
      <c r="G645">
        <f>'Reserve 1'!$C650</f>
        <v>0</v>
      </c>
      <c r="H645">
        <f>'Reserve 1'!$D650</f>
        <v>0</v>
      </c>
      <c r="I645">
        <f>'Reserve 2'!$C650</f>
        <v>0</v>
      </c>
      <c r="J645">
        <f>'Reserve 2'!$D650</f>
        <v>0</v>
      </c>
      <c r="K645">
        <f>'Reserve 3'!$C650</f>
        <v>0</v>
      </c>
      <c r="L645">
        <f>'Reserve 3'!$D650</f>
        <v>0</v>
      </c>
      <c r="M645">
        <f>'Reserve 4'!$C650</f>
        <v>0</v>
      </c>
      <c r="N645">
        <f>'Reserve 4'!$D650</f>
        <v>0</v>
      </c>
      <c r="O645">
        <f>'Reserve 5'!$C650</f>
        <v>0</v>
      </c>
      <c r="P645">
        <f>'Reserve 5'!$D650</f>
        <v>0</v>
      </c>
      <c r="Q645">
        <f>'Reserve 6'!$C650</f>
        <v>0</v>
      </c>
      <c r="R645">
        <f>'Reserve 6'!$D650</f>
        <v>0</v>
      </c>
      <c r="S645">
        <f>'Reserve 7'!$C650</f>
        <v>0</v>
      </c>
      <c r="T645">
        <f>'Reserve 7'!$D650</f>
        <v>0</v>
      </c>
      <c r="U645" t="str">
        <f>IF(A645=0,"",IF(COUNTIF(A$2:A645,A645)&gt;1,"",ROW()+(COLUMN()-20)/10000))</f>
        <v/>
      </c>
      <c r="V645" t="str">
        <f>IF(B645=0,"",IF(COUNTIF(B$2:B645,B645)&gt;1,"",ROW()+(COLUMN()-20)/10000))</f>
        <v/>
      </c>
      <c r="W645" t="str">
        <f>IF(C645=0,"",IF(COUNTIF(C$2:C645,C645)&gt;1,"",ROW()+(COLUMN()-20)/10000))</f>
        <v/>
      </c>
      <c r="X645" t="str">
        <f>IF(D645=0,"",IF(COUNTIF(D$2:D645,D645)&gt;1,"",ROW()+(COLUMN()-20)/10000))</f>
        <v/>
      </c>
      <c r="Y645" t="str">
        <f>IF(E645=0,"",IF(COUNTIF(E$2:E645,E645)&gt;1,"",ROW()+(COLUMN()-20)/10000))</f>
        <v/>
      </c>
      <c r="Z645" t="str">
        <f>IF(F645=0,"",IF(COUNTIF(F$2:F645,F645)&gt;1,"",ROW()+(COLUMN()-20)/10000))</f>
        <v/>
      </c>
      <c r="AA645" t="str">
        <f>IF(G645=0,"",IF(COUNTIF(G$2:G645,G645)&gt;1,"",ROW()+(COLUMN()-20)/10000))</f>
        <v/>
      </c>
      <c r="AB645" t="str">
        <f>IF(H645=0,"",IF(COUNTIF(H$2:H645,H645)&gt;1,"",ROW()+(COLUMN()-20)/10000))</f>
        <v/>
      </c>
      <c r="AC645" t="str">
        <f>IF(I645=0,"",IF(COUNTIF(I$2:I645,I645)&gt;1,"",ROW()+(COLUMN()-20)/10000))</f>
        <v/>
      </c>
      <c r="AD645" t="str">
        <f>IF(J645=0,"",IF(COUNTIF(J$2:J645,J645)&gt;1,"",ROW()+(COLUMN()-20)/10000))</f>
        <v/>
      </c>
      <c r="AE645" t="str">
        <f>IF(K645=0,"",IF(COUNTIF(K$2:K645,K645)&gt;1,"",ROW()+(COLUMN()-20)/10000))</f>
        <v/>
      </c>
      <c r="AF645" t="str">
        <f>IF(L645=0,"",IF(COUNTIF(L$2:L645,L645)&gt;1,"",ROW()+(COLUMN()-20)/10000))</f>
        <v/>
      </c>
      <c r="AG645" t="str">
        <f>IF(M645=0,"",IF(COUNTIF(M$2:M645,M645)&gt;1,"",ROW()+(COLUMN()-20)/10000))</f>
        <v/>
      </c>
      <c r="AH645" t="str">
        <f>IF(N645=0,"",IF(COUNTIF(N$2:N645,N645)&gt;1,"",ROW()+(COLUMN()-20)/10000))</f>
        <v/>
      </c>
      <c r="AI645" t="str">
        <f>IF(O645=0,"",IF(COUNTIF(O$2:O645,O645)&gt;1,"",ROW()+(COLUMN()-20)/10000))</f>
        <v/>
      </c>
      <c r="AJ645" t="str">
        <f>IF(P645=0,"",IF(COUNTIF(P$2:P645,P645)&gt;1,"",ROW()+(COLUMN()-20)/10000))</f>
        <v/>
      </c>
      <c r="AK645" t="str">
        <f>IF(Q645=0,"",IF(COUNTIF(Q$2:Q645,Q645)&gt;1,"",ROW()+(COLUMN()-20)/10000))</f>
        <v/>
      </c>
      <c r="AL645" t="str">
        <f>IF(R645=0,"",IF(COUNTIF(R$2:R645,R645)&gt;1,"",ROW()+(COLUMN()-20)/10000))</f>
        <v/>
      </c>
      <c r="AM645" t="str">
        <f>IF(S645=0,"",IF(COUNTIF(S$2:S645,S645)&gt;1,"",ROW()+(COLUMN()-20)/10000))</f>
        <v/>
      </c>
      <c r="AN645" t="str">
        <f>IF(T645=0,"",IF(COUNTIF(T$2:T645,T645)&gt;1,"",ROW()+(COLUMN()-20)/10000))</f>
        <v/>
      </c>
      <c r="AO645" t="str">
        <f t="shared" si="163"/>
        <v/>
      </c>
      <c r="AP645" t="str">
        <f t="shared" ca="1" si="161"/>
        <v/>
      </c>
      <c r="AQ645" t="str">
        <f ca="1">IF(AP645="","",IF(COUNTIF($AP$2:AP645,AP645)&gt;1,"",IF(AP645="overdracht",1,ROW())))</f>
        <v/>
      </c>
      <c r="AT645" t="str">
        <f t="shared" ca="1" si="164"/>
        <v/>
      </c>
      <c r="AU645" t="str">
        <f t="shared" si="165"/>
        <v/>
      </c>
      <c r="AV645" t="str">
        <f t="shared" si="166"/>
        <v/>
      </c>
      <c r="AW645" s="104" t="str">
        <f>IF(A645=Detail!$E$3,ROW()+5+(COLUMN()-48)/1000,"")</f>
        <v/>
      </c>
      <c r="AX645" t="str">
        <f>IF(B645=Detail!$E$3,ROW()+5+(COLUMN()-48)/1000,"")</f>
        <v/>
      </c>
      <c r="AY645" t="str">
        <f>IF(C645=Detail!$E$3,ROW()+5+(COLUMN()-48)/1000,"")</f>
        <v/>
      </c>
      <c r="AZ645" t="str">
        <f>IF(D645=Detail!$E$3,ROW()+5+(COLUMN()-48)/1000,"")</f>
        <v/>
      </c>
      <c r="BA645" t="str">
        <f>IF(E645=Detail!$E$3,ROW()+5+(COLUMN()-48)/1000,"")</f>
        <v/>
      </c>
      <c r="BB645" t="str">
        <f>IF(F645=Detail!$E$3,ROW()+5+(COLUMN()-48)/1000,"")</f>
        <v/>
      </c>
      <c r="BC645" t="str">
        <f>IF(G645=Detail!$E$3,ROW()+5+(COLUMN()-48)/1000,"")</f>
        <v/>
      </c>
      <c r="BD645" t="str">
        <f>IF(H645=Detail!$E$3,ROW()+5+(COLUMN()-48)/1000,"")</f>
        <v/>
      </c>
      <c r="BE645" t="str">
        <f>IF(I645=Detail!$E$3,ROW()+5+(COLUMN()-48)/1000,"")</f>
        <v/>
      </c>
      <c r="BF645" t="str">
        <f>IF(J645=Detail!$E$3,ROW()+5+(COLUMN()-48)/1000,"")</f>
        <v/>
      </c>
      <c r="BG645" t="str">
        <f>IF(K645=Detail!$E$3,ROW()+5+(COLUMN()-48)/1000,"")</f>
        <v/>
      </c>
      <c r="BH645" t="str">
        <f>IF(L645=Detail!$E$3,ROW()+5+(COLUMN()-48)/1000,"")</f>
        <v/>
      </c>
      <c r="BI645" t="str">
        <f>IF(M645=Detail!$E$3,ROW()+5+(COLUMN()-48)/1000,"")</f>
        <v/>
      </c>
      <c r="BJ645" t="str">
        <f>IF(N645=Detail!$E$3,ROW()+5+(COLUMN()-48)/1000,"")</f>
        <v/>
      </c>
      <c r="BK645" t="str">
        <f>IF(O645=Detail!$E$3,ROW()+5+(COLUMN()-48)/1000,"")</f>
        <v/>
      </c>
      <c r="BL645" t="str">
        <f>IF(P645=Detail!$E$3,ROW()+5+(COLUMN()-48)/1000,"")</f>
        <v/>
      </c>
      <c r="BM645" t="str">
        <f>IF(Q645=Detail!$E$3,ROW()+5+(COLUMN()-48)/1000,"")</f>
        <v/>
      </c>
      <c r="BN645" t="str">
        <f>IF(R645=Detail!$E$3,ROW()+5+(COLUMN()-48)/1000,"")</f>
        <v/>
      </c>
      <c r="BO645" t="str">
        <f>IF(S645=Detail!$E$3,ROW()+5+(COLUMN()-48)/1000,"")</f>
        <v/>
      </c>
      <c r="BP645" t="str">
        <f>IF(T645=Detail!$E$3,ROW()+5+(COLUMN()-48)/1000,"")</f>
        <v/>
      </c>
      <c r="BQ645" t="str">
        <f t="shared" ca="1" si="162"/>
        <v/>
      </c>
      <c r="BR645" t="str">
        <f>IF(BS645="","","'"&amp;VLOOKUP(ROUND((BS645-ROUNDDOWN(BS645,0))*1000,0),$BT$2:$BU$21,2,FALSE)&amp;"'!A"&amp;ROUNDDOWN(Codedata!BS645,0))</f>
        <v/>
      </c>
      <c r="BS645" t="str">
        <f t="shared" si="167"/>
        <v/>
      </c>
      <c r="BV645" t="str">
        <f t="shared" ca="1" si="168"/>
        <v/>
      </c>
      <c r="BW645" t="str">
        <f t="shared" ca="1" si="169"/>
        <v/>
      </c>
      <c r="BX645" t="str">
        <f t="shared" ca="1" si="170"/>
        <v/>
      </c>
      <c r="BY645" t="str">
        <f t="shared" ca="1" si="171"/>
        <v/>
      </c>
      <c r="BZ645" t="str">
        <f t="shared" ca="1" si="172"/>
        <v/>
      </c>
      <c r="CA645" t="str">
        <f t="shared" ca="1" si="173"/>
        <v/>
      </c>
      <c r="CB645" t="str">
        <f t="shared" ca="1" si="174"/>
        <v/>
      </c>
      <c r="CC645" t="str">
        <f t="shared" ca="1" si="175"/>
        <v/>
      </c>
    </row>
    <row r="646" spans="1:81" x14ac:dyDescent="0.3">
      <c r="A646">
        <f>Cash!$C651</f>
        <v>0</v>
      </c>
      <c r="B646">
        <f>Cash!$D651</f>
        <v>0</v>
      </c>
      <c r="C646">
        <f>Zicht!$C651</f>
        <v>0</v>
      </c>
      <c r="D646">
        <f>Zicht!$D651</f>
        <v>0</v>
      </c>
      <c r="E646">
        <f>Spaar!$C651</f>
        <v>0</v>
      </c>
      <c r="F646">
        <f>Spaar!$D651</f>
        <v>0</v>
      </c>
      <c r="G646">
        <f>'Reserve 1'!$C651</f>
        <v>0</v>
      </c>
      <c r="H646">
        <f>'Reserve 1'!$D651</f>
        <v>0</v>
      </c>
      <c r="I646">
        <f>'Reserve 2'!$C651</f>
        <v>0</v>
      </c>
      <c r="J646">
        <f>'Reserve 2'!$D651</f>
        <v>0</v>
      </c>
      <c r="K646">
        <f>'Reserve 3'!$C651</f>
        <v>0</v>
      </c>
      <c r="L646">
        <f>'Reserve 3'!$D651</f>
        <v>0</v>
      </c>
      <c r="M646">
        <f>'Reserve 4'!$C651</f>
        <v>0</v>
      </c>
      <c r="N646">
        <f>'Reserve 4'!$D651</f>
        <v>0</v>
      </c>
      <c r="O646">
        <f>'Reserve 5'!$C651</f>
        <v>0</v>
      </c>
      <c r="P646">
        <f>'Reserve 5'!$D651</f>
        <v>0</v>
      </c>
      <c r="Q646">
        <f>'Reserve 6'!$C651</f>
        <v>0</v>
      </c>
      <c r="R646">
        <f>'Reserve 6'!$D651</f>
        <v>0</v>
      </c>
      <c r="S646">
        <f>'Reserve 7'!$C651</f>
        <v>0</v>
      </c>
      <c r="T646">
        <f>'Reserve 7'!$D651</f>
        <v>0</v>
      </c>
      <c r="U646" t="str">
        <f>IF(A646=0,"",IF(COUNTIF(A$2:A646,A646)&gt;1,"",ROW()+(COLUMN()-20)/10000))</f>
        <v/>
      </c>
      <c r="V646" t="str">
        <f>IF(B646=0,"",IF(COUNTIF(B$2:B646,B646)&gt;1,"",ROW()+(COLUMN()-20)/10000))</f>
        <v/>
      </c>
      <c r="W646" t="str">
        <f>IF(C646=0,"",IF(COUNTIF(C$2:C646,C646)&gt;1,"",ROW()+(COLUMN()-20)/10000))</f>
        <v/>
      </c>
      <c r="X646" t="str">
        <f>IF(D646=0,"",IF(COUNTIF(D$2:D646,D646)&gt;1,"",ROW()+(COLUMN()-20)/10000))</f>
        <v/>
      </c>
      <c r="Y646" t="str">
        <f>IF(E646=0,"",IF(COUNTIF(E$2:E646,E646)&gt;1,"",ROW()+(COLUMN()-20)/10000))</f>
        <v/>
      </c>
      <c r="Z646" t="str">
        <f>IF(F646=0,"",IF(COUNTIF(F$2:F646,F646)&gt;1,"",ROW()+(COLUMN()-20)/10000))</f>
        <v/>
      </c>
      <c r="AA646" t="str">
        <f>IF(G646=0,"",IF(COUNTIF(G$2:G646,G646)&gt;1,"",ROW()+(COLUMN()-20)/10000))</f>
        <v/>
      </c>
      <c r="AB646" t="str">
        <f>IF(H646=0,"",IF(COUNTIF(H$2:H646,H646)&gt;1,"",ROW()+(COLUMN()-20)/10000))</f>
        <v/>
      </c>
      <c r="AC646" t="str">
        <f>IF(I646=0,"",IF(COUNTIF(I$2:I646,I646)&gt;1,"",ROW()+(COLUMN()-20)/10000))</f>
        <v/>
      </c>
      <c r="AD646" t="str">
        <f>IF(J646=0,"",IF(COUNTIF(J$2:J646,J646)&gt;1,"",ROW()+(COLUMN()-20)/10000))</f>
        <v/>
      </c>
      <c r="AE646" t="str">
        <f>IF(K646=0,"",IF(COUNTIF(K$2:K646,K646)&gt;1,"",ROW()+(COLUMN()-20)/10000))</f>
        <v/>
      </c>
      <c r="AF646" t="str">
        <f>IF(L646=0,"",IF(COUNTIF(L$2:L646,L646)&gt;1,"",ROW()+(COLUMN()-20)/10000))</f>
        <v/>
      </c>
      <c r="AG646" t="str">
        <f>IF(M646=0,"",IF(COUNTIF(M$2:M646,M646)&gt;1,"",ROW()+(COLUMN()-20)/10000))</f>
        <v/>
      </c>
      <c r="AH646" t="str">
        <f>IF(N646=0,"",IF(COUNTIF(N$2:N646,N646)&gt;1,"",ROW()+(COLUMN()-20)/10000))</f>
        <v/>
      </c>
      <c r="AI646" t="str">
        <f>IF(O646=0,"",IF(COUNTIF(O$2:O646,O646)&gt;1,"",ROW()+(COLUMN()-20)/10000))</f>
        <v/>
      </c>
      <c r="AJ646" t="str">
        <f>IF(P646=0,"",IF(COUNTIF(P$2:P646,P646)&gt;1,"",ROW()+(COLUMN()-20)/10000))</f>
        <v/>
      </c>
      <c r="AK646" t="str">
        <f>IF(Q646=0,"",IF(COUNTIF(Q$2:Q646,Q646)&gt;1,"",ROW()+(COLUMN()-20)/10000))</f>
        <v/>
      </c>
      <c r="AL646" t="str">
        <f>IF(R646=0,"",IF(COUNTIF(R$2:R646,R646)&gt;1,"",ROW()+(COLUMN()-20)/10000))</f>
        <v/>
      </c>
      <c r="AM646" t="str">
        <f>IF(S646=0,"",IF(COUNTIF(S$2:S646,S646)&gt;1,"",ROW()+(COLUMN()-20)/10000))</f>
        <v/>
      </c>
      <c r="AN646" t="str">
        <f>IF(T646=0,"",IF(COUNTIF(T$2:T646,T646)&gt;1,"",ROW()+(COLUMN()-20)/10000))</f>
        <v/>
      </c>
      <c r="AO646" t="str">
        <f t="shared" si="163"/>
        <v/>
      </c>
      <c r="AP646" t="str">
        <f t="shared" ca="1" si="161"/>
        <v/>
      </c>
      <c r="AQ646" t="str">
        <f ca="1">IF(AP646="","",IF(COUNTIF($AP$2:AP646,AP646)&gt;1,"",IF(AP646="overdracht",1,ROW())))</f>
        <v/>
      </c>
      <c r="AT646" t="str">
        <f t="shared" ca="1" si="164"/>
        <v/>
      </c>
      <c r="AU646" t="str">
        <f t="shared" si="165"/>
        <v/>
      </c>
      <c r="AV646" t="str">
        <f t="shared" si="166"/>
        <v/>
      </c>
      <c r="AW646" s="104" t="str">
        <f>IF(A646=Detail!$E$3,ROW()+5+(COLUMN()-48)/1000,"")</f>
        <v/>
      </c>
      <c r="AX646" t="str">
        <f>IF(B646=Detail!$E$3,ROW()+5+(COLUMN()-48)/1000,"")</f>
        <v/>
      </c>
      <c r="AY646" t="str">
        <f>IF(C646=Detail!$E$3,ROW()+5+(COLUMN()-48)/1000,"")</f>
        <v/>
      </c>
      <c r="AZ646" t="str">
        <f>IF(D646=Detail!$E$3,ROW()+5+(COLUMN()-48)/1000,"")</f>
        <v/>
      </c>
      <c r="BA646" t="str">
        <f>IF(E646=Detail!$E$3,ROW()+5+(COLUMN()-48)/1000,"")</f>
        <v/>
      </c>
      <c r="BB646" t="str">
        <f>IF(F646=Detail!$E$3,ROW()+5+(COLUMN()-48)/1000,"")</f>
        <v/>
      </c>
      <c r="BC646" t="str">
        <f>IF(G646=Detail!$E$3,ROW()+5+(COLUMN()-48)/1000,"")</f>
        <v/>
      </c>
      <c r="BD646" t="str">
        <f>IF(H646=Detail!$E$3,ROW()+5+(COLUMN()-48)/1000,"")</f>
        <v/>
      </c>
      <c r="BE646" t="str">
        <f>IF(I646=Detail!$E$3,ROW()+5+(COLUMN()-48)/1000,"")</f>
        <v/>
      </c>
      <c r="BF646" t="str">
        <f>IF(J646=Detail!$E$3,ROW()+5+(COLUMN()-48)/1000,"")</f>
        <v/>
      </c>
      <c r="BG646" t="str">
        <f>IF(K646=Detail!$E$3,ROW()+5+(COLUMN()-48)/1000,"")</f>
        <v/>
      </c>
      <c r="BH646" t="str">
        <f>IF(L646=Detail!$E$3,ROW()+5+(COLUMN()-48)/1000,"")</f>
        <v/>
      </c>
      <c r="BI646" t="str">
        <f>IF(M646=Detail!$E$3,ROW()+5+(COLUMN()-48)/1000,"")</f>
        <v/>
      </c>
      <c r="BJ646" t="str">
        <f>IF(N646=Detail!$E$3,ROW()+5+(COLUMN()-48)/1000,"")</f>
        <v/>
      </c>
      <c r="BK646" t="str">
        <f>IF(O646=Detail!$E$3,ROW()+5+(COLUMN()-48)/1000,"")</f>
        <v/>
      </c>
      <c r="BL646" t="str">
        <f>IF(P646=Detail!$E$3,ROW()+5+(COLUMN()-48)/1000,"")</f>
        <v/>
      </c>
      <c r="BM646" t="str">
        <f>IF(Q646=Detail!$E$3,ROW()+5+(COLUMN()-48)/1000,"")</f>
        <v/>
      </c>
      <c r="BN646" t="str">
        <f>IF(R646=Detail!$E$3,ROW()+5+(COLUMN()-48)/1000,"")</f>
        <v/>
      </c>
      <c r="BO646" t="str">
        <f>IF(S646=Detail!$E$3,ROW()+5+(COLUMN()-48)/1000,"")</f>
        <v/>
      </c>
      <c r="BP646" t="str">
        <f>IF(T646=Detail!$E$3,ROW()+5+(COLUMN()-48)/1000,"")</f>
        <v/>
      </c>
      <c r="BQ646" t="str">
        <f t="shared" ca="1" si="162"/>
        <v/>
      </c>
      <c r="BR646" t="str">
        <f>IF(BS646="","","'"&amp;VLOOKUP(ROUND((BS646-ROUNDDOWN(BS646,0))*1000,0),$BT$2:$BU$21,2,FALSE)&amp;"'!A"&amp;ROUNDDOWN(Codedata!BS646,0))</f>
        <v/>
      </c>
      <c r="BS646" t="str">
        <f t="shared" si="167"/>
        <v/>
      </c>
      <c r="BV646" t="str">
        <f t="shared" ca="1" si="168"/>
        <v/>
      </c>
      <c r="BW646" t="str">
        <f t="shared" ca="1" si="169"/>
        <v/>
      </c>
      <c r="BX646" t="str">
        <f t="shared" ca="1" si="170"/>
        <v/>
      </c>
      <c r="BY646" t="str">
        <f t="shared" ca="1" si="171"/>
        <v/>
      </c>
      <c r="BZ646" t="str">
        <f t="shared" ca="1" si="172"/>
        <v/>
      </c>
      <c r="CA646" t="str">
        <f t="shared" ca="1" si="173"/>
        <v/>
      </c>
      <c r="CB646" t="str">
        <f t="shared" ca="1" si="174"/>
        <v/>
      </c>
      <c r="CC646" t="str">
        <f t="shared" ca="1" si="175"/>
        <v/>
      </c>
    </row>
    <row r="647" spans="1:81" x14ac:dyDescent="0.3">
      <c r="A647">
        <f>Cash!$C652</f>
        <v>0</v>
      </c>
      <c r="B647">
        <f>Cash!$D652</f>
        <v>0</v>
      </c>
      <c r="C647">
        <f>Zicht!$C652</f>
        <v>0</v>
      </c>
      <c r="D647">
        <f>Zicht!$D652</f>
        <v>0</v>
      </c>
      <c r="E647">
        <f>Spaar!$C652</f>
        <v>0</v>
      </c>
      <c r="F647">
        <f>Spaar!$D652</f>
        <v>0</v>
      </c>
      <c r="G647">
        <f>'Reserve 1'!$C652</f>
        <v>0</v>
      </c>
      <c r="H647">
        <f>'Reserve 1'!$D652</f>
        <v>0</v>
      </c>
      <c r="I647">
        <f>'Reserve 2'!$C652</f>
        <v>0</v>
      </c>
      <c r="J647">
        <f>'Reserve 2'!$D652</f>
        <v>0</v>
      </c>
      <c r="K647">
        <f>'Reserve 3'!$C652</f>
        <v>0</v>
      </c>
      <c r="L647">
        <f>'Reserve 3'!$D652</f>
        <v>0</v>
      </c>
      <c r="M647">
        <f>'Reserve 4'!$C652</f>
        <v>0</v>
      </c>
      <c r="N647">
        <f>'Reserve 4'!$D652</f>
        <v>0</v>
      </c>
      <c r="O647">
        <f>'Reserve 5'!$C652</f>
        <v>0</v>
      </c>
      <c r="P647">
        <f>'Reserve 5'!$D652</f>
        <v>0</v>
      </c>
      <c r="Q647">
        <f>'Reserve 6'!$C652</f>
        <v>0</v>
      </c>
      <c r="R647">
        <f>'Reserve 6'!$D652</f>
        <v>0</v>
      </c>
      <c r="S647">
        <f>'Reserve 7'!$C652</f>
        <v>0</v>
      </c>
      <c r="T647">
        <f>'Reserve 7'!$D652</f>
        <v>0</v>
      </c>
      <c r="U647" t="str">
        <f>IF(A647=0,"",IF(COUNTIF(A$2:A647,A647)&gt;1,"",ROW()+(COLUMN()-20)/10000))</f>
        <v/>
      </c>
      <c r="V647" t="str">
        <f>IF(B647=0,"",IF(COUNTIF(B$2:B647,B647)&gt;1,"",ROW()+(COLUMN()-20)/10000))</f>
        <v/>
      </c>
      <c r="W647" t="str">
        <f>IF(C647=0,"",IF(COUNTIF(C$2:C647,C647)&gt;1,"",ROW()+(COLUMN()-20)/10000))</f>
        <v/>
      </c>
      <c r="X647" t="str">
        <f>IF(D647=0,"",IF(COUNTIF(D$2:D647,D647)&gt;1,"",ROW()+(COLUMN()-20)/10000))</f>
        <v/>
      </c>
      <c r="Y647" t="str">
        <f>IF(E647=0,"",IF(COUNTIF(E$2:E647,E647)&gt;1,"",ROW()+(COLUMN()-20)/10000))</f>
        <v/>
      </c>
      <c r="Z647" t="str">
        <f>IF(F647=0,"",IF(COUNTIF(F$2:F647,F647)&gt;1,"",ROW()+(COLUMN()-20)/10000))</f>
        <v/>
      </c>
      <c r="AA647" t="str">
        <f>IF(G647=0,"",IF(COUNTIF(G$2:G647,G647)&gt;1,"",ROW()+(COLUMN()-20)/10000))</f>
        <v/>
      </c>
      <c r="AB647" t="str">
        <f>IF(H647=0,"",IF(COUNTIF(H$2:H647,H647)&gt;1,"",ROW()+(COLUMN()-20)/10000))</f>
        <v/>
      </c>
      <c r="AC647" t="str">
        <f>IF(I647=0,"",IF(COUNTIF(I$2:I647,I647)&gt;1,"",ROW()+(COLUMN()-20)/10000))</f>
        <v/>
      </c>
      <c r="AD647" t="str">
        <f>IF(J647=0,"",IF(COUNTIF(J$2:J647,J647)&gt;1,"",ROW()+(COLUMN()-20)/10000))</f>
        <v/>
      </c>
      <c r="AE647" t="str">
        <f>IF(K647=0,"",IF(COUNTIF(K$2:K647,K647)&gt;1,"",ROW()+(COLUMN()-20)/10000))</f>
        <v/>
      </c>
      <c r="AF647" t="str">
        <f>IF(L647=0,"",IF(COUNTIF(L$2:L647,L647)&gt;1,"",ROW()+(COLUMN()-20)/10000))</f>
        <v/>
      </c>
      <c r="AG647" t="str">
        <f>IF(M647=0,"",IF(COUNTIF(M$2:M647,M647)&gt;1,"",ROW()+(COLUMN()-20)/10000))</f>
        <v/>
      </c>
      <c r="AH647" t="str">
        <f>IF(N647=0,"",IF(COUNTIF(N$2:N647,N647)&gt;1,"",ROW()+(COLUMN()-20)/10000))</f>
        <v/>
      </c>
      <c r="AI647" t="str">
        <f>IF(O647=0,"",IF(COUNTIF(O$2:O647,O647)&gt;1,"",ROW()+(COLUMN()-20)/10000))</f>
        <v/>
      </c>
      <c r="AJ647" t="str">
        <f>IF(P647=0,"",IF(COUNTIF(P$2:P647,P647)&gt;1,"",ROW()+(COLUMN()-20)/10000))</f>
        <v/>
      </c>
      <c r="AK647" t="str">
        <f>IF(Q647=0,"",IF(COUNTIF(Q$2:Q647,Q647)&gt;1,"",ROW()+(COLUMN()-20)/10000))</f>
        <v/>
      </c>
      <c r="AL647" t="str">
        <f>IF(R647=0,"",IF(COUNTIF(R$2:R647,R647)&gt;1,"",ROW()+(COLUMN()-20)/10000))</f>
        <v/>
      </c>
      <c r="AM647" t="str">
        <f>IF(S647=0,"",IF(COUNTIF(S$2:S647,S647)&gt;1,"",ROW()+(COLUMN()-20)/10000))</f>
        <v/>
      </c>
      <c r="AN647" t="str">
        <f>IF(T647=0,"",IF(COUNTIF(T$2:T647,T647)&gt;1,"",ROW()+(COLUMN()-20)/10000))</f>
        <v/>
      </c>
      <c r="AO647" t="str">
        <f t="shared" si="163"/>
        <v/>
      </c>
      <c r="AP647" t="str">
        <f t="shared" ca="1" si="161"/>
        <v/>
      </c>
      <c r="AQ647" t="str">
        <f ca="1">IF(AP647="","",IF(COUNTIF($AP$2:AP647,AP647)&gt;1,"",IF(AP647="overdracht",1,ROW())))</f>
        <v/>
      </c>
      <c r="AT647" t="str">
        <f t="shared" ca="1" si="164"/>
        <v/>
      </c>
      <c r="AU647" t="str">
        <f t="shared" si="165"/>
        <v/>
      </c>
      <c r="AV647" t="str">
        <f t="shared" si="166"/>
        <v/>
      </c>
      <c r="AW647" s="104" t="str">
        <f>IF(A647=Detail!$E$3,ROW()+5+(COLUMN()-48)/1000,"")</f>
        <v/>
      </c>
      <c r="AX647" t="str">
        <f>IF(B647=Detail!$E$3,ROW()+5+(COLUMN()-48)/1000,"")</f>
        <v/>
      </c>
      <c r="AY647" t="str">
        <f>IF(C647=Detail!$E$3,ROW()+5+(COLUMN()-48)/1000,"")</f>
        <v/>
      </c>
      <c r="AZ647" t="str">
        <f>IF(D647=Detail!$E$3,ROW()+5+(COLUMN()-48)/1000,"")</f>
        <v/>
      </c>
      <c r="BA647" t="str">
        <f>IF(E647=Detail!$E$3,ROW()+5+(COLUMN()-48)/1000,"")</f>
        <v/>
      </c>
      <c r="BB647" t="str">
        <f>IF(F647=Detail!$E$3,ROW()+5+(COLUMN()-48)/1000,"")</f>
        <v/>
      </c>
      <c r="BC647" t="str">
        <f>IF(G647=Detail!$E$3,ROW()+5+(COLUMN()-48)/1000,"")</f>
        <v/>
      </c>
      <c r="BD647" t="str">
        <f>IF(H647=Detail!$E$3,ROW()+5+(COLUMN()-48)/1000,"")</f>
        <v/>
      </c>
      <c r="BE647" t="str">
        <f>IF(I647=Detail!$E$3,ROW()+5+(COLUMN()-48)/1000,"")</f>
        <v/>
      </c>
      <c r="BF647" t="str">
        <f>IF(J647=Detail!$E$3,ROW()+5+(COLUMN()-48)/1000,"")</f>
        <v/>
      </c>
      <c r="BG647" t="str">
        <f>IF(K647=Detail!$E$3,ROW()+5+(COLUMN()-48)/1000,"")</f>
        <v/>
      </c>
      <c r="BH647" t="str">
        <f>IF(L647=Detail!$E$3,ROW()+5+(COLUMN()-48)/1000,"")</f>
        <v/>
      </c>
      <c r="BI647" t="str">
        <f>IF(M647=Detail!$E$3,ROW()+5+(COLUMN()-48)/1000,"")</f>
        <v/>
      </c>
      <c r="BJ647" t="str">
        <f>IF(N647=Detail!$E$3,ROW()+5+(COLUMN()-48)/1000,"")</f>
        <v/>
      </c>
      <c r="BK647" t="str">
        <f>IF(O647=Detail!$E$3,ROW()+5+(COLUMN()-48)/1000,"")</f>
        <v/>
      </c>
      <c r="BL647" t="str">
        <f>IF(P647=Detail!$E$3,ROW()+5+(COLUMN()-48)/1000,"")</f>
        <v/>
      </c>
      <c r="BM647" t="str">
        <f>IF(Q647=Detail!$E$3,ROW()+5+(COLUMN()-48)/1000,"")</f>
        <v/>
      </c>
      <c r="BN647" t="str">
        <f>IF(R647=Detail!$E$3,ROW()+5+(COLUMN()-48)/1000,"")</f>
        <v/>
      </c>
      <c r="BO647" t="str">
        <f>IF(S647=Detail!$E$3,ROW()+5+(COLUMN()-48)/1000,"")</f>
        <v/>
      </c>
      <c r="BP647" t="str">
        <f>IF(T647=Detail!$E$3,ROW()+5+(COLUMN()-48)/1000,"")</f>
        <v/>
      </c>
      <c r="BQ647" t="str">
        <f t="shared" ca="1" si="162"/>
        <v/>
      </c>
      <c r="BR647" t="str">
        <f>IF(BS647="","","'"&amp;VLOOKUP(ROUND((BS647-ROUNDDOWN(BS647,0))*1000,0),$BT$2:$BU$21,2,FALSE)&amp;"'!A"&amp;ROUNDDOWN(Codedata!BS647,0))</f>
        <v/>
      </c>
      <c r="BS647" t="str">
        <f t="shared" si="167"/>
        <v/>
      </c>
      <c r="BV647" t="str">
        <f t="shared" ca="1" si="168"/>
        <v/>
      </c>
      <c r="BW647" t="str">
        <f t="shared" ca="1" si="169"/>
        <v/>
      </c>
      <c r="BX647" t="str">
        <f t="shared" ca="1" si="170"/>
        <v/>
      </c>
      <c r="BY647" t="str">
        <f t="shared" ca="1" si="171"/>
        <v/>
      </c>
      <c r="BZ647" t="str">
        <f t="shared" ca="1" si="172"/>
        <v/>
      </c>
      <c r="CA647" t="str">
        <f t="shared" ca="1" si="173"/>
        <v/>
      </c>
      <c r="CB647" t="str">
        <f t="shared" ca="1" si="174"/>
        <v/>
      </c>
      <c r="CC647" t="str">
        <f t="shared" ca="1" si="175"/>
        <v/>
      </c>
    </row>
    <row r="648" spans="1:81" x14ac:dyDescent="0.3">
      <c r="A648">
        <f>Cash!$C653</f>
        <v>0</v>
      </c>
      <c r="B648">
        <f>Cash!$D653</f>
        <v>0</v>
      </c>
      <c r="C648">
        <f>Zicht!$C653</f>
        <v>0</v>
      </c>
      <c r="D648">
        <f>Zicht!$D653</f>
        <v>0</v>
      </c>
      <c r="E648">
        <f>Spaar!$C653</f>
        <v>0</v>
      </c>
      <c r="F648">
        <f>Spaar!$D653</f>
        <v>0</v>
      </c>
      <c r="G648">
        <f>'Reserve 1'!$C653</f>
        <v>0</v>
      </c>
      <c r="H648">
        <f>'Reserve 1'!$D653</f>
        <v>0</v>
      </c>
      <c r="I648">
        <f>'Reserve 2'!$C653</f>
        <v>0</v>
      </c>
      <c r="J648">
        <f>'Reserve 2'!$D653</f>
        <v>0</v>
      </c>
      <c r="K648">
        <f>'Reserve 3'!$C653</f>
        <v>0</v>
      </c>
      <c r="L648">
        <f>'Reserve 3'!$D653</f>
        <v>0</v>
      </c>
      <c r="M648">
        <f>'Reserve 4'!$C653</f>
        <v>0</v>
      </c>
      <c r="N648">
        <f>'Reserve 4'!$D653</f>
        <v>0</v>
      </c>
      <c r="O648">
        <f>'Reserve 5'!$C653</f>
        <v>0</v>
      </c>
      <c r="P648">
        <f>'Reserve 5'!$D653</f>
        <v>0</v>
      </c>
      <c r="Q648">
        <f>'Reserve 6'!$C653</f>
        <v>0</v>
      </c>
      <c r="R648">
        <f>'Reserve 6'!$D653</f>
        <v>0</v>
      </c>
      <c r="S648">
        <f>'Reserve 7'!$C653</f>
        <v>0</v>
      </c>
      <c r="T648">
        <f>'Reserve 7'!$D653</f>
        <v>0</v>
      </c>
      <c r="U648" t="str">
        <f>IF(A648=0,"",IF(COUNTIF(A$2:A648,A648)&gt;1,"",ROW()+(COLUMN()-20)/10000))</f>
        <v/>
      </c>
      <c r="V648" t="str">
        <f>IF(B648=0,"",IF(COUNTIF(B$2:B648,B648)&gt;1,"",ROW()+(COLUMN()-20)/10000))</f>
        <v/>
      </c>
      <c r="W648" t="str">
        <f>IF(C648=0,"",IF(COUNTIF(C$2:C648,C648)&gt;1,"",ROW()+(COLUMN()-20)/10000))</f>
        <v/>
      </c>
      <c r="X648" t="str">
        <f>IF(D648=0,"",IF(COUNTIF(D$2:D648,D648)&gt;1,"",ROW()+(COLUMN()-20)/10000))</f>
        <v/>
      </c>
      <c r="Y648" t="str">
        <f>IF(E648=0,"",IF(COUNTIF(E$2:E648,E648)&gt;1,"",ROW()+(COLUMN()-20)/10000))</f>
        <v/>
      </c>
      <c r="Z648" t="str">
        <f>IF(F648=0,"",IF(COUNTIF(F$2:F648,F648)&gt;1,"",ROW()+(COLUMN()-20)/10000))</f>
        <v/>
      </c>
      <c r="AA648" t="str">
        <f>IF(G648=0,"",IF(COUNTIF(G$2:G648,G648)&gt;1,"",ROW()+(COLUMN()-20)/10000))</f>
        <v/>
      </c>
      <c r="AB648" t="str">
        <f>IF(H648=0,"",IF(COUNTIF(H$2:H648,H648)&gt;1,"",ROW()+(COLUMN()-20)/10000))</f>
        <v/>
      </c>
      <c r="AC648" t="str">
        <f>IF(I648=0,"",IF(COUNTIF(I$2:I648,I648)&gt;1,"",ROW()+(COLUMN()-20)/10000))</f>
        <v/>
      </c>
      <c r="AD648" t="str">
        <f>IF(J648=0,"",IF(COUNTIF(J$2:J648,J648)&gt;1,"",ROW()+(COLUMN()-20)/10000))</f>
        <v/>
      </c>
      <c r="AE648" t="str">
        <f>IF(K648=0,"",IF(COUNTIF(K$2:K648,K648)&gt;1,"",ROW()+(COLUMN()-20)/10000))</f>
        <v/>
      </c>
      <c r="AF648" t="str">
        <f>IF(L648=0,"",IF(COUNTIF(L$2:L648,L648)&gt;1,"",ROW()+(COLUMN()-20)/10000))</f>
        <v/>
      </c>
      <c r="AG648" t="str">
        <f>IF(M648=0,"",IF(COUNTIF(M$2:M648,M648)&gt;1,"",ROW()+(COLUMN()-20)/10000))</f>
        <v/>
      </c>
      <c r="AH648" t="str">
        <f>IF(N648=0,"",IF(COUNTIF(N$2:N648,N648)&gt;1,"",ROW()+(COLUMN()-20)/10000))</f>
        <v/>
      </c>
      <c r="AI648" t="str">
        <f>IF(O648=0,"",IF(COUNTIF(O$2:O648,O648)&gt;1,"",ROW()+(COLUMN()-20)/10000))</f>
        <v/>
      </c>
      <c r="AJ648" t="str">
        <f>IF(P648=0,"",IF(COUNTIF(P$2:P648,P648)&gt;1,"",ROW()+(COLUMN()-20)/10000))</f>
        <v/>
      </c>
      <c r="AK648" t="str">
        <f>IF(Q648=0,"",IF(COUNTIF(Q$2:Q648,Q648)&gt;1,"",ROW()+(COLUMN()-20)/10000))</f>
        <v/>
      </c>
      <c r="AL648" t="str">
        <f>IF(R648=0,"",IF(COUNTIF(R$2:R648,R648)&gt;1,"",ROW()+(COLUMN()-20)/10000))</f>
        <v/>
      </c>
      <c r="AM648" t="str">
        <f>IF(S648=0,"",IF(COUNTIF(S$2:S648,S648)&gt;1,"",ROW()+(COLUMN()-20)/10000))</f>
        <v/>
      </c>
      <c r="AN648" t="str">
        <f>IF(T648=0,"",IF(COUNTIF(T$2:T648,T648)&gt;1,"",ROW()+(COLUMN()-20)/10000))</f>
        <v/>
      </c>
      <c r="AO648" t="str">
        <f t="shared" si="163"/>
        <v/>
      </c>
      <c r="AP648" t="str">
        <f t="shared" ca="1" si="161"/>
        <v/>
      </c>
      <c r="AQ648" t="str">
        <f ca="1">IF(AP648="","",IF(COUNTIF($AP$2:AP648,AP648)&gt;1,"",IF(AP648="overdracht",1,ROW())))</f>
        <v/>
      </c>
      <c r="AT648" t="str">
        <f t="shared" ca="1" si="164"/>
        <v/>
      </c>
      <c r="AU648" t="str">
        <f t="shared" si="165"/>
        <v/>
      </c>
      <c r="AV648" t="str">
        <f t="shared" si="166"/>
        <v/>
      </c>
      <c r="AW648" s="104" t="str">
        <f>IF(A648=Detail!$E$3,ROW()+5+(COLUMN()-48)/1000,"")</f>
        <v/>
      </c>
      <c r="AX648" t="str">
        <f>IF(B648=Detail!$E$3,ROW()+5+(COLUMN()-48)/1000,"")</f>
        <v/>
      </c>
      <c r="AY648" t="str">
        <f>IF(C648=Detail!$E$3,ROW()+5+(COLUMN()-48)/1000,"")</f>
        <v/>
      </c>
      <c r="AZ648" t="str">
        <f>IF(D648=Detail!$E$3,ROW()+5+(COLUMN()-48)/1000,"")</f>
        <v/>
      </c>
      <c r="BA648" t="str">
        <f>IF(E648=Detail!$E$3,ROW()+5+(COLUMN()-48)/1000,"")</f>
        <v/>
      </c>
      <c r="BB648" t="str">
        <f>IF(F648=Detail!$E$3,ROW()+5+(COLUMN()-48)/1000,"")</f>
        <v/>
      </c>
      <c r="BC648" t="str">
        <f>IF(G648=Detail!$E$3,ROW()+5+(COLUMN()-48)/1000,"")</f>
        <v/>
      </c>
      <c r="BD648" t="str">
        <f>IF(H648=Detail!$E$3,ROW()+5+(COLUMN()-48)/1000,"")</f>
        <v/>
      </c>
      <c r="BE648" t="str">
        <f>IF(I648=Detail!$E$3,ROW()+5+(COLUMN()-48)/1000,"")</f>
        <v/>
      </c>
      <c r="BF648" t="str">
        <f>IF(J648=Detail!$E$3,ROW()+5+(COLUMN()-48)/1000,"")</f>
        <v/>
      </c>
      <c r="BG648" t="str">
        <f>IF(K648=Detail!$E$3,ROW()+5+(COLUMN()-48)/1000,"")</f>
        <v/>
      </c>
      <c r="BH648" t="str">
        <f>IF(L648=Detail!$E$3,ROW()+5+(COLUMN()-48)/1000,"")</f>
        <v/>
      </c>
      <c r="BI648" t="str">
        <f>IF(M648=Detail!$E$3,ROW()+5+(COLUMN()-48)/1000,"")</f>
        <v/>
      </c>
      <c r="BJ648" t="str">
        <f>IF(N648=Detail!$E$3,ROW()+5+(COLUMN()-48)/1000,"")</f>
        <v/>
      </c>
      <c r="BK648" t="str">
        <f>IF(O648=Detail!$E$3,ROW()+5+(COLUMN()-48)/1000,"")</f>
        <v/>
      </c>
      <c r="BL648" t="str">
        <f>IF(P648=Detail!$E$3,ROW()+5+(COLUMN()-48)/1000,"")</f>
        <v/>
      </c>
      <c r="BM648" t="str">
        <f>IF(Q648=Detail!$E$3,ROW()+5+(COLUMN()-48)/1000,"")</f>
        <v/>
      </c>
      <c r="BN648" t="str">
        <f>IF(R648=Detail!$E$3,ROW()+5+(COLUMN()-48)/1000,"")</f>
        <v/>
      </c>
      <c r="BO648" t="str">
        <f>IF(S648=Detail!$E$3,ROW()+5+(COLUMN()-48)/1000,"")</f>
        <v/>
      </c>
      <c r="BP648" t="str">
        <f>IF(T648=Detail!$E$3,ROW()+5+(COLUMN()-48)/1000,"")</f>
        <v/>
      </c>
      <c r="BQ648" t="str">
        <f t="shared" ca="1" si="162"/>
        <v/>
      </c>
      <c r="BR648" t="str">
        <f>IF(BS648="","","'"&amp;VLOOKUP(ROUND((BS648-ROUNDDOWN(BS648,0))*1000,0),$BT$2:$BU$21,2,FALSE)&amp;"'!A"&amp;ROUNDDOWN(Codedata!BS648,0))</f>
        <v/>
      </c>
      <c r="BS648" t="str">
        <f t="shared" si="167"/>
        <v/>
      </c>
      <c r="BV648" t="str">
        <f t="shared" ca="1" si="168"/>
        <v/>
      </c>
      <c r="BW648" t="str">
        <f t="shared" ca="1" si="169"/>
        <v/>
      </c>
      <c r="BX648" t="str">
        <f t="shared" ca="1" si="170"/>
        <v/>
      </c>
      <c r="BY648" t="str">
        <f t="shared" ca="1" si="171"/>
        <v/>
      </c>
      <c r="BZ648" t="str">
        <f t="shared" ca="1" si="172"/>
        <v/>
      </c>
      <c r="CA648" t="str">
        <f t="shared" ca="1" si="173"/>
        <v/>
      </c>
      <c r="CB648" t="str">
        <f t="shared" ca="1" si="174"/>
        <v/>
      </c>
      <c r="CC648" t="str">
        <f t="shared" ca="1" si="175"/>
        <v/>
      </c>
    </row>
    <row r="649" spans="1:81" x14ac:dyDescent="0.3">
      <c r="A649">
        <f>Cash!$C654</f>
        <v>0</v>
      </c>
      <c r="B649">
        <f>Cash!$D654</f>
        <v>0</v>
      </c>
      <c r="C649">
        <f>Zicht!$C654</f>
        <v>0</v>
      </c>
      <c r="D649">
        <f>Zicht!$D654</f>
        <v>0</v>
      </c>
      <c r="E649">
        <f>Spaar!$C654</f>
        <v>0</v>
      </c>
      <c r="F649">
        <f>Spaar!$D654</f>
        <v>0</v>
      </c>
      <c r="G649">
        <f>'Reserve 1'!$C654</f>
        <v>0</v>
      </c>
      <c r="H649">
        <f>'Reserve 1'!$D654</f>
        <v>0</v>
      </c>
      <c r="I649">
        <f>'Reserve 2'!$C654</f>
        <v>0</v>
      </c>
      <c r="J649">
        <f>'Reserve 2'!$D654</f>
        <v>0</v>
      </c>
      <c r="K649">
        <f>'Reserve 3'!$C654</f>
        <v>0</v>
      </c>
      <c r="L649">
        <f>'Reserve 3'!$D654</f>
        <v>0</v>
      </c>
      <c r="M649">
        <f>'Reserve 4'!$C654</f>
        <v>0</v>
      </c>
      <c r="N649">
        <f>'Reserve 4'!$D654</f>
        <v>0</v>
      </c>
      <c r="O649">
        <f>'Reserve 5'!$C654</f>
        <v>0</v>
      </c>
      <c r="P649">
        <f>'Reserve 5'!$D654</f>
        <v>0</v>
      </c>
      <c r="Q649">
        <f>'Reserve 6'!$C654</f>
        <v>0</v>
      </c>
      <c r="R649">
        <f>'Reserve 6'!$D654</f>
        <v>0</v>
      </c>
      <c r="S649">
        <f>'Reserve 7'!$C654</f>
        <v>0</v>
      </c>
      <c r="T649">
        <f>'Reserve 7'!$D654</f>
        <v>0</v>
      </c>
      <c r="U649" t="str">
        <f>IF(A649=0,"",IF(COUNTIF(A$2:A649,A649)&gt;1,"",ROW()+(COLUMN()-20)/10000))</f>
        <v/>
      </c>
      <c r="V649" t="str">
        <f>IF(B649=0,"",IF(COUNTIF(B$2:B649,B649)&gt;1,"",ROW()+(COLUMN()-20)/10000))</f>
        <v/>
      </c>
      <c r="W649" t="str">
        <f>IF(C649=0,"",IF(COUNTIF(C$2:C649,C649)&gt;1,"",ROW()+(COLUMN()-20)/10000))</f>
        <v/>
      </c>
      <c r="X649" t="str">
        <f>IF(D649=0,"",IF(COUNTIF(D$2:D649,D649)&gt;1,"",ROW()+(COLUMN()-20)/10000))</f>
        <v/>
      </c>
      <c r="Y649" t="str">
        <f>IF(E649=0,"",IF(COUNTIF(E$2:E649,E649)&gt;1,"",ROW()+(COLUMN()-20)/10000))</f>
        <v/>
      </c>
      <c r="Z649" t="str">
        <f>IF(F649=0,"",IF(COUNTIF(F$2:F649,F649)&gt;1,"",ROW()+(COLUMN()-20)/10000))</f>
        <v/>
      </c>
      <c r="AA649" t="str">
        <f>IF(G649=0,"",IF(COUNTIF(G$2:G649,G649)&gt;1,"",ROW()+(COLUMN()-20)/10000))</f>
        <v/>
      </c>
      <c r="AB649" t="str">
        <f>IF(H649=0,"",IF(COUNTIF(H$2:H649,H649)&gt;1,"",ROW()+(COLUMN()-20)/10000))</f>
        <v/>
      </c>
      <c r="AC649" t="str">
        <f>IF(I649=0,"",IF(COUNTIF(I$2:I649,I649)&gt;1,"",ROW()+(COLUMN()-20)/10000))</f>
        <v/>
      </c>
      <c r="AD649" t="str">
        <f>IF(J649=0,"",IF(COUNTIF(J$2:J649,J649)&gt;1,"",ROW()+(COLUMN()-20)/10000))</f>
        <v/>
      </c>
      <c r="AE649" t="str">
        <f>IF(K649=0,"",IF(COUNTIF(K$2:K649,K649)&gt;1,"",ROW()+(COLUMN()-20)/10000))</f>
        <v/>
      </c>
      <c r="AF649" t="str">
        <f>IF(L649=0,"",IF(COUNTIF(L$2:L649,L649)&gt;1,"",ROW()+(COLUMN()-20)/10000))</f>
        <v/>
      </c>
      <c r="AG649" t="str">
        <f>IF(M649=0,"",IF(COUNTIF(M$2:M649,M649)&gt;1,"",ROW()+(COLUMN()-20)/10000))</f>
        <v/>
      </c>
      <c r="AH649" t="str">
        <f>IF(N649=0,"",IF(COUNTIF(N$2:N649,N649)&gt;1,"",ROW()+(COLUMN()-20)/10000))</f>
        <v/>
      </c>
      <c r="AI649" t="str">
        <f>IF(O649=0,"",IF(COUNTIF(O$2:O649,O649)&gt;1,"",ROW()+(COLUMN()-20)/10000))</f>
        <v/>
      </c>
      <c r="AJ649" t="str">
        <f>IF(P649=0,"",IF(COUNTIF(P$2:P649,P649)&gt;1,"",ROW()+(COLUMN()-20)/10000))</f>
        <v/>
      </c>
      <c r="AK649" t="str">
        <f>IF(Q649=0,"",IF(COUNTIF(Q$2:Q649,Q649)&gt;1,"",ROW()+(COLUMN()-20)/10000))</f>
        <v/>
      </c>
      <c r="AL649" t="str">
        <f>IF(R649=0,"",IF(COUNTIF(R$2:R649,R649)&gt;1,"",ROW()+(COLUMN()-20)/10000))</f>
        <v/>
      </c>
      <c r="AM649" t="str">
        <f>IF(S649=0,"",IF(COUNTIF(S$2:S649,S649)&gt;1,"",ROW()+(COLUMN()-20)/10000))</f>
        <v/>
      </c>
      <c r="AN649" t="str">
        <f>IF(T649=0,"",IF(COUNTIF(T$2:T649,T649)&gt;1,"",ROW()+(COLUMN()-20)/10000))</f>
        <v/>
      </c>
      <c r="AO649" t="str">
        <f t="shared" si="163"/>
        <v/>
      </c>
      <c r="AP649" t="str">
        <f t="shared" ca="1" si="161"/>
        <v/>
      </c>
      <c r="AQ649" t="str">
        <f ca="1">IF(AP649="","",IF(COUNTIF($AP$2:AP649,AP649)&gt;1,"",IF(AP649="overdracht",1,ROW())))</f>
        <v/>
      </c>
      <c r="AT649" t="str">
        <f t="shared" ca="1" si="164"/>
        <v/>
      </c>
      <c r="AU649" t="str">
        <f t="shared" si="165"/>
        <v/>
      </c>
      <c r="AV649" t="str">
        <f t="shared" si="166"/>
        <v/>
      </c>
      <c r="AW649" s="104" t="str">
        <f>IF(A649=Detail!$E$3,ROW()+5+(COLUMN()-48)/1000,"")</f>
        <v/>
      </c>
      <c r="AX649" t="str">
        <f>IF(B649=Detail!$E$3,ROW()+5+(COLUMN()-48)/1000,"")</f>
        <v/>
      </c>
      <c r="AY649" t="str">
        <f>IF(C649=Detail!$E$3,ROW()+5+(COLUMN()-48)/1000,"")</f>
        <v/>
      </c>
      <c r="AZ649" t="str">
        <f>IF(D649=Detail!$E$3,ROW()+5+(COLUMN()-48)/1000,"")</f>
        <v/>
      </c>
      <c r="BA649" t="str">
        <f>IF(E649=Detail!$E$3,ROW()+5+(COLUMN()-48)/1000,"")</f>
        <v/>
      </c>
      <c r="BB649" t="str">
        <f>IF(F649=Detail!$E$3,ROW()+5+(COLUMN()-48)/1000,"")</f>
        <v/>
      </c>
      <c r="BC649" t="str">
        <f>IF(G649=Detail!$E$3,ROW()+5+(COLUMN()-48)/1000,"")</f>
        <v/>
      </c>
      <c r="BD649" t="str">
        <f>IF(H649=Detail!$E$3,ROW()+5+(COLUMN()-48)/1000,"")</f>
        <v/>
      </c>
      <c r="BE649" t="str">
        <f>IF(I649=Detail!$E$3,ROW()+5+(COLUMN()-48)/1000,"")</f>
        <v/>
      </c>
      <c r="BF649" t="str">
        <f>IF(J649=Detail!$E$3,ROW()+5+(COLUMN()-48)/1000,"")</f>
        <v/>
      </c>
      <c r="BG649" t="str">
        <f>IF(K649=Detail!$E$3,ROW()+5+(COLUMN()-48)/1000,"")</f>
        <v/>
      </c>
      <c r="BH649" t="str">
        <f>IF(L649=Detail!$E$3,ROW()+5+(COLUMN()-48)/1000,"")</f>
        <v/>
      </c>
      <c r="BI649" t="str">
        <f>IF(M649=Detail!$E$3,ROW()+5+(COLUMN()-48)/1000,"")</f>
        <v/>
      </c>
      <c r="BJ649" t="str">
        <f>IF(N649=Detail!$E$3,ROW()+5+(COLUMN()-48)/1000,"")</f>
        <v/>
      </c>
      <c r="BK649" t="str">
        <f>IF(O649=Detail!$E$3,ROW()+5+(COLUMN()-48)/1000,"")</f>
        <v/>
      </c>
      <c r="BL649" t="str">
        <f>IF(P649=Detail!$E$3,ROW()+5+(COLUMN()-48)/1000,"")</f>
        <v/>
      </c>
      <c r="BM649" t="str">
        <f>IF(Q649=Detail!$E$3,ROW()+5+(COLUMN()-48)/1000,"")</f>
        <v/>
      </c>
      <c r="BN649" t="str">
        <f>IF(R649=Detail!$E$3,ROW()+5+(COLUMN()-48)/1000,"")</f>
        <v/>
      </c>
      <c r="BO649" t="str">
        <f>IF(S649=Detail!$E$3,ROW()+5+(COLUMN()-48)/1000,"")</f>
        <v/>
      </c>
      <c r="BP649" t="str">
        <f>IF(T649=Detail!$E$3,ROW()+5+(COLUMN()-48)/1000,"")</f>
        <v/>
      </c>
      <c r="BQ649" t="str">
        <f t="shared" ca="1" si="162"/>
        <v/>
      </c>
      <c r="BR649" t="str">
        <f>IF(BS649="","","'"&amp;VLOOKUP(ROUND((BS649-ROUNDDOWN(BS649,0))*1000,0),$BT$2:$BU$21,2,FALSE)&amp;"'!A"&amp;ROUNDDOWN(Codedata!BS649,0))</f>
        <v/>
      </c>
      <c r="BS649" t="str">
        <f t="shared" si="167"/>
        <v/>
      </c>
      <c r="BV649" t="str">
        <f t="shared" ca="1" si="168"/>
        <v/>
      </c>
      <c r="BW649" t="str">
        <f t="shared" ca="1" si="169"/>
        <v/>
      </c>
      <c r="BX649" t="str">
        <f t="shared" ca="1" si="170"/>
        <v/>
      </c>
      <c r="BY649" t="str">
        <f t="shared" ca="1" si="171"/>
        <v/>
      </c>
      <c r="BZ649" t="str">
        <f t="shared" ca="1" si="172"/>
        <v/>
      </c>
      <c r="CA649" t="str">
        <f t="shared" ca="1" si="173"/>
        <v/>
      </c>
      <c r="CB649" t="str">
        <f t="shared" ca="1" si="174"/>
        <v/>
      </c>
      <c r="CC649" t="str">
        <f t="shared" ca="1" si="175"/>
        <v/>
      </c>
    </row>
    <row r="650" spans="1:81" x14ac:dyDescent="0.3">
      <c r="A650">
        <f>Cash!$C655</f>
        <v>0</v>
      </c>
      <c r="B650">
        <f>Cash!$D655</f>
        <v>0</v>
      </c>
      <c r="C650">
        <f>Zicht!$C655</f>
        <v>0</v>
      </c>
      <c r="D650">
        <f>Zicht!$D655</f>
        <v>0</v>
      </c>
      <c r="E650">
        <f>Spaar!$C655</f>
        <v>0</v>
      </c>
      <c r="F650">
        <f>Spaar!$D655</f>
        <v>0</v>
      </c>
      <c r="G650">
        <f>'Reserve 1'!$C655</f>
        <v>0</v>
      </c>
      <c r="H650">
        <f>'Reserve 1'!$D655</f>
        <v>0</v>
      </c>
      <c r="I650">
        <f>'Reserve 2'!$C655</f>
        <v>0</v>
      </c>
      <c r="J650">
        <f>'Reserve 2'!$D655</f>
        <v>0</v>
      </c>
      <c r="K650">
        <f>'Reserve 3'!$C655</f>
        <v>0</v>
      </c>
      <c r="L650">
        <f>'Reserve 3'!$D655</f>
        <v>0</v>
      </c>
      <c r="M650">
        <f>'Reserve 4'!$C655</f>
        <v>0</v>
      </c>
      <c r="N650">
        <f>'Reserve 4'!$D655</f>
        <v>0</v>
      </c>
      <c r="O650">
        <f>'Reserve 5'!$C655</f>
        <v>0</v>
      </c>
      <c r="P650">
        <f>'Reserve 5'!$D655</f>
        <v>0</v>
      </c>
      <c r="Q650">
        <f>'Reserve 6'!$C655</f>
        <v>0</v>
      </c>
      <c r="R650">
        <f>'Reserve 6'!$D655</f>
        <v>0</v>
      </c>
      <c r="S650">
        <f>'Reserve 7'!$C655</f>
        <v>0</v>
      </c>
      <c r="T650">
        <f>'Reserve 7'!$D655</f>
        <v>0</v>
      </c>
      <c r="U650" t="str">
        <f>IF(A650=0,"",IF(COUNTIF(A$2:A650,A650)&gt;1,"",ROW()+(COLUMN()-20)/10000))</f>
        <v/>
      </c>
      <c r="V650" t="str">
        <f>IF(B650=0,"",IF(COUNTIF(B$2:B650,B650)&gt;1,"",ROW()+(COLUMN()-20)/10000))</f>
        <v/>
      </c>
      <c r="W650" t="str">
        <f>IF(C650=0,"",IF(COUNTIF(C$2:C650,C650)&gt;1,"",ROW()+(COLUMN()-20)/10000))</f>
        <v/>
      </c>
      <c r="X650" t="str">
        <f>IF(D650=0,"",IF(COUNTIF(D$2:D650,D650)&gt;1,"",ROW()+(COLUMN()-20)/10000))</f>
        <v/>
      </c>
      <c r="Y650" t="str">
        <f>IF(E650=0,"",IF(COUNTIF(E$2:E650,E650)&gt;1,"",ROW()+(COLUMN()-20)/10000))</f>
        <v/>
      </c>
      <c r="Z650" t="str">
        <f>IF(F650=0,"",IF(COUNTIF(F$2:F650,F650)&gt;1,"",ROW()+(COLUMN()-20)/10000))</f>
        <v/>
      </c>
      <c r="AA650" t="str">
        <f>IF(G650=0,"",IF(COUNTIF(G$2:G650,G650)&gt;1,"",ROW()+(COLUMN()-20)/10000))</f>
        <v/>
      </c>
      <c r="AB650" t="str">
        <f>IF(H650=0,"",IF(COUNTIF(H$2:H650,H650)&gt;1,"",ROW()+(COLUMN()-20)/10000))</f>
        <v/>
      </c>
      <c r="AC650" t="str">
        <f>IF(I650=0,"",IF(COUNTIF(I$2:I650,I650)&gt;1,"",ROW()+(COLUMN()-20)/10000))</f>
        <v/>
      </c>
      <c r="AD650" t="str">
        <f>IF(J650=0,"",IF(COUNTIF(J$2:J650,J650)&gt;1,"",ROW()+(COLUMN()-20)/10000))</f>
        <v/>
      </c>
      <c r="AE650" t="str">
        <f>IF(K650=0,"",IF(COUNTIF(K$2:K650,K650)&gt;1,"",ROW()+(COLUMN()-20)/10000))</f>
        <v/>
      </c>
      <c r="AF650" t="str">
        <f>IF(L650=0,"",IF(COUNTIF(L$2:L650,L650)&gt;1,"",ROW()+(COLUMN()-20)/10000))</f>
        <v/>
      </c>
      <c r="AG650" t="str">
        <f>IF(M650=0,"",IF(COUNTIF(M$2:M650,M650)&gt;1,"",ROW()+(COLUMN()-20)/10000))</f>
        <v/>
      </c>
      <c r="AH650" t="str">
        <f>IF(N650=0,"",IF(COUNTIF(N$2:N650,N650)&gt;1,"",ROW()+(COLUMN()-20)/10000))</f>
        <v/>
      </c>
      <c r="AI650" t="str">
        <f>IF(O650=0,"",IF(COUNTIF(O$2:O650,O650)&gt;1,"",ROW()+(COLUMN()-20)/10000))</f>
        <v/>
      </c>
      <c r="AJ650" t="str">
        <f>IF(P650=0,"",IF(COUNTIF(P$2:P650,P650)&gt;1,"",ROW()+(COLUMN()-20)/10000))</f>
        <v/>
      </c>
      <c r="AK650" t="str">
        <f>IF(Q650=0,"",IF(COUNTIF(Q$2:Q650,Q650)&gt;1,"",ROW()+(COLUMN()-20)/10000))</f>
        <v/>
      </c>
      <c r="AL650" t="str">
        <f>IF(R650=0,"",IF(COUNTIF(R$2:R650,R650)&gt;1,"",ROW()+(COLUMN()-20)/10000))</f>
        <v/>
      </c>
      <c r="AM650" t="str">
        <f>IF(S650=0,"",IF(COUNTIF(S$2:S650,S650)&gt;1,"",ROW()+(COLUMN()-20)/10000))</f>
        <v/>
      </c>
      <c r="AN650" t="str">
        <f>IF(T650=0,"",IF(COUNTIF(T$2:T650,T650)&gt;1,"",ROW()+(COLUMN()-20)/10000))</f>
        <v/>
      </c>
      <c r="AO650" t="str">
        <f t="shared" si="163"/>
        <v/>
      </c>
      <c r="AP650" t="str">
        <f t="shared" ca="1" si="161"/>
        <v/>
      </c>
      <c r="AQ650" t="str">
        <f ca="1">IF(AP650="","",IF(COUNTIF($AP$2:AP650,AP650)&gt;1,"",IF(AP650="overdracht",1,ROW())))</f>
        <v/>
      </c>
      <c r="AT650" t="str">
        <f t="shared" ca="1" si="164"/>
        <v/>
      </c>
      <c r="AU650" t="str">
        <f t="shared" si="165"/>
        <v/>
      </c>
      <c r="AV650" t="str">
        <f t="shared" si="166"/>
        <v/>
      </c>
      <c r="AW650" s="104" t="str">
        <f>IF(A650=Detail!$E$3,ROW()+5+(COLUMN()-48)/1000,"")</f>
        <v/>
      </c>
      <c r="AX650" t="str">
        <f>IF(B650=Detail!$E$3,ROW()+5+(COLUMN()-48)/1000,"")</f>
        <v/>
      </c>
      <c r="AY650" t="str">
        <f>IF(C650=Detail!$E$3,ROW()+5+(COLUMN()-48)/1000,"")</f>
        <v/>
      </c>
      <c r="AZ650" t="str">
        <f>IF(D650=Detail!$E$3,ROW()+5+(COLUMN()-48)/1000,"")</f>
        <v/>
      </c>
      <c r="BA650" t="str">
        <f>IF(E650=Detail!$E$3,ROW()+5+(COLUMN()-48)/1000,"")</f>
        <v/>
      </c>
      <c r="BB650" t="str">
        <f>IF(F650=Detail!$E$3,ROW()+5+(COLUMN()-48)/1000,"")</f>
        <v/>
      </c>
      <c r="BC650" t="str">
        <f>IF(G650=Detail!$E$3,ROW()+5+(COLUMN()-48)/1000,"")</f>
        <v/>
      </c>
      <c r="BD650" t="str">
        <f>IF(H650=Detail!$E$3,ROW()+5+(COLUMN()-48)/1000,"")</f>
        <v/>
      </c>
      <c r="BE650" t="str">
        <f>IF(I650=Detail!$E$3,ROW()+5+(COLUMN()-48)/1000,"")</f>
        <v/>
      </c>
      <c r="BF650" t="str">
        <f>IF(J650=Detail!$E$3,ROW()+5+(COLUMN()-48)/1000,"")</f>
        <v/>
      </c>
      <c r="BG650" t="str">
        <f>IF(K650=Detail!$E$3,ROW()+5+(COLUMN()-48)/1000,"")</f>
        <v/>
      </c>
      <c r="BH650" t="str">
        <f>IF(L650=Detail!$E$3,ROW()+5+(COLUMN()-48)/1000,"")</f>
        <v/>
      </c>
      <c r="BI650" t="str">
        <f>IF(M650=Detail!$E$3,ROW()+5+(COLUMN()-48)/1000,"")</f>
        <v/>
      </c>
      <c r="BJ650" t="str">
        <f>IF(N650=Detail!$E$3,ROW()+5+(COLUMN()-48)/1000,"")</f>
        <v/>
      </c>
      <c r="BK650" t="str">
        <f>IF(O650=Detail!$E$3,ROW()+5+(COLUMN()-48)/1000,"")</f>
        <v/>
      </c>
      <c r="BL650" t="str">
        <f>IF(P650=Detail!$E$3,ROW()+5+(COLUMN()-48)/1000,"")</f>
        <v/>
      </c>
      <c r="BM650" t="str">
        <f>IF(Q650=Detail!$E$3,ROW()+5+(COLUMN()-48)/1000,"")</f>
        <v/>
      </c>
      <c r="BN650" t="str">
        <f>IF(R650=Detail!$E$3,ROW()+5+(COLUMN()-48)/1000,"")</f>
        <v/>
      </c>
      <c r="BO650" t="str">
        <f>IF(S650=Detail!$E$3,ROW()+5+(COLUMN()-48)/1000,"")</f>
        <v/>
      </c>
      <c r="BP650" t="str">
        <f>IF(T650=Detail!$E$3,ROW()+5+(COLUMN()-48)/1000,"")</f>
        <v/>
      </c>
      <c r="BQ650" t="str">
        <f t="shared" ca="1" si="162"/>
        <v/>
      </c>
      <c r="BR650" t="str">
        <f>IF(BS650="","","'"&amp;VLOOKUP(ROUND((BS650-ROUNDDOWN(BS650,0))*1000,0),$BT$2:$BU$21,2,FALSE)&amp;"'!A"&amp;ROUNDDOWN(Codedata!BS650,0))</f>
        <v/>
      </c>
      <c r="BS650" t="str">
        <f t="shared" si="167"/>
        <v/>
      </c>
      <c r="BV650" t="str">
        <f t="shared" ca="1" si="168"/>
        <v/>
      </c>
      <c r="BW650" t="str">
        <f t="shared" ca="1" si="169"/>
        <v/>
      </c>
      <c r="BX650" t="str">
        <f t="shared" ca="1" si="170"/>
        <v/>
      </c>
      <c r="BY650" t="str">
        <f t="shared" ca="1" si="171"/>
        <v/>
      </c>
      <c r="BZ650" t="str">
        <f t="shared" ca="1" si="172"/>
        <v/>
      </c>
      <c r="CA650" t="str">
        <f t="shared" ca="1" si="173"/>
        <v/>
      </c>
      <c r="CB650" t="str">
        <f t="shared" ca="1" si="174"/>
        <v/>
      </c>
      <c r="CC650" t="str">
        <f t="shared" ca="1" si="175"/>
        <v/>
      </c>
    </row>
    <row r="651" spans="1:81" x14ac:dyDescent="0.3">
      <c r="A651">
        <f>Cash!$C656</f>
        <v>0</v>
      </c>
      <c r="B651">
        <f>Cash!$D656</f>
        <v>0</v>
      </c>
      <c r="C651">
        <f>Zicht!$C656</f>
        <v>0</v>
      </c>
      <c r="D651">
        <f>Zicht!$D656</f>
        <v>0</v>
      </c>
      <c r="E651">
        <f>Spaar!$C656</f>
        <v>0</v>
      </c>
      <c r="F651">
        <f>Spaar!$D656</f>
        <v>0</v>
      </c>
      <c r="G651">
        <f>'Reserve 1'!$C656</f>
        <v>0</v>
      </c>
      <c r="H651">
        <f>'Reserve 1'!$D656</f>
        <v>0</v>
      </c>
      <c r="I651">
        <f>'Reserve 2'!$C656</f>
        <v>0</v>
      </c>
      <c r="J651">
        <f>'Reserve 2'!$D656</f>
        <v>0</v>
      </c>
      <c r="K651">
        <f>'Reserve 3'!$C656</f>
        <v>0</v>
      </c>
      <c r="L651">
        <f>'Reserve 3'!$D656</f>
        <v>0</v>
      </c>
      <c r="M651">
        <f>'Reserve 4'!$C656</f>
        <v>0</v>
      </c>
      <c r="N651">
        <f>'Reserve 4'!$D656</f>
        <v>0</v>
      </c>
      <c r="O651">
        <f>'Reserve 5'!$C656</f>
        <v>0</v>
      </c>
      <c r="P651">
        <f>'Reserve 5'!$D656</f>
        <v>0</v>
      </c>
      <c r="Q651">
        <f>'Reserve 6'!$C656</f>
        <v>0</v>
      </c>
      <c r="R651">
        <f>'Reserve 6'!$D656</f>
        <v>0</v>
      </c>
      <c r="S651">
        <f>'Reserve 7'!$C656</f>
        <v>0</v>
      </c>
      <c r="T651">
        <f>'Reserve 7'!$D656</f>
        <v>0</v>
      </c>
      <c r="U651" t="str">
        <f>IF(A651=0,"",IF(COUNTIF(A$2:A651,A651)&gt;1,"",ROW()+(COLUMN()-20)/10000))</f>
        <v/>
      </c>
      <c r="V651" t="str">
        <f>IF(B651=0,"",IF(COUNTIF(B$2:B651,B651)&gt;1,"",ROW()+(COLUMN()-20)/10000))</f>
        <v/>
      </c>
      <c r="W651" t="str">
        <f>IF(C651=0,"",IF(COUNTIF(C$2:C651,C651)&gt;1,"",ROW()+(COLUMN()-20)/10000))</f>
        <v/>
      </c>
      <c r="X651" t="str">
        <f>IF(D651=0,"",IF(COUNTIF(D$2:D651,D651)&gt;1,"",ROW()+(COLUMN()-20)/10000))</f>
        <v/>
      </c>
      <c r="Y651" t="str">
        <f>IF(E651=0,"",IF(COUNTIF(E$2:E651,E651)&gt;1,"",ROW()+(COLUMN()-20)/10000))</f>
        <v/>
      </c>
      <c r="Z651" t="str">
        <f>IF(F651=0,"",IF(COUNTIF(F$2:F651,F651)&gt;1,"",ROW()+(COLUMN()-20)/10000))</f>
        <v/>
      </c>
      <c r="AA651" t="str">
        <f>IF(G651=0,"",IF(COUNTIF(G$2:G651,G651)&gt;1,"",ROW()+(COLUMN()-20)/10000))</f>
        <v/>
      </c>
      <c r="AB651" t="str">
        <f>IF(H651=0,"",IF(COUNTIF(H$2:H651,H651)&gt;1,"",ROW()+(COLUMN()-20)/10000))</f>
        <v/>
      </c>
      <c r="AC651" t="str">
        <f>IF(I651=0,"",IF(COUNTIF(I$2:I651,I651)&gt;1,"",ROW()+(COLUMN()-20)/10000))</f>
        <v/>
      </c>
      <c r="AD651" t="str">
        <f>IF(J651=0,"",IF(COUNTIF(J$2:J651,J651)&gt;1,"",ROW()+(COLUMN()-20)/10000))</f>
        <v/>
      </c>
      <c r="AE651" t="str">
        <f>IF(K651=0,"",IF(COUNTIF(K$2:K651,K651)&gt;1,"",ROW()+(COLUMN()-20)/10000))</f>
        <v/>
      </c>
      <c r="AF651" t="str">
        <f>IF(L651=0,"",IF(COUNTIF(L$2:L651,L651)&gt;1,"",ROW()+(COLUMN()-20)/10000))</f>
        <v/>
      </c>
      <c r="AG651" t="str">
        <f>IF(M651=0,"",IF(COUNTIF(M$2:M651,M651)&gt;1,"",ROW()+(COLUMN()-20)/10000))</f>
        <v/>
      </c>
      <c r="AH651" t="str">
        <f>IF(N651=0,"",IF(COUNTIF(N$2:N651,N651)&gt;1,"",ROW()+(COLUMN()-20)/10000))</f>
        <v/>
      </c>
      <c r="AI651" t="str">
        <f>IF(O651=0,"",IF(COUNTIF(O$2:O651,O651)&gt;1,"",ROW()+(COLUMN()-20)/10000))</f>
        <v/>
      </c>
      <c r="AJ651" t="str">
        <f>IF(P651=0,"",IF(COUNTIF(P$2:P651,P651)&gt;1,"",ROW()+(COLUMN()-20)/10000))</f>
        <v/>
      </c>
      <c r="AK651" t="str">
        <f>IF(Q651=0,"",IF(COUNTIF(Q$2:Q651,Q651)&gt;1,"",ROW()+(COLUMN()-20)/10000))</f>
        <v/>
      </c>
      <c r="AL651" t="str">
        <f>IF(R651=0,"",IF(COUNTIF(R$2:R651,R651)&gt;1,"",ROW()+(COLUMN()-20)/10000))</f>
        <v/>
      </c>
      <c r="AM651" t="str">
        <f>IF(S651=0,"",IF(COUNTIF(S$2:S651,S651)&gt;1,"",ROW()+(COLUMN()-20)/10000))</f>
        <v/>
      </c>
      <c r="AN651" t="str">
        <f>IF(T651=0,"",IF(COUNTIF(T$2:T651,T651)&gt;1,"",ROW()+(COLUMN()-20)/10000))</f>
        <v/>
      </c>
      <c r="AO651" t="str">
        <f t="shared" si="163"/>
        <v/>
      </c>
      <c r="AP651" t="str">
        <f t="shared" ca="1" si="161"/>
        <v/>
      </c>
      <c r="AQ651" t="str">
        <f ca="1">IF(AP651="","",IF(COUNTIF($AP$2:AP651,AP651)&gt;1,"",IF(AP651="overdracht",1,ROW())))</f>
        <v/>
      </c>
      <c r="AT651" t="str">
        <f t="shared" ca="1" si="164"/>
        <v/>
      </c>
      <c r="AU651" t="str">
        <f t="shared" si="165"/>
        <v/>
      </c>
      <c r="AV651" t="str">
        <f t="shared" si="166"/>
        <v/>
      </c>
      <c r="AW651" s="104" t="str">
        <f>IF(A651=Detail!$E$3,ROW()+5+(COLUMN()-48)/1000,"")</f>
        <v/>
      </c>
      <c r="AX651" t="str">
        <f>IF(B651=Detail!$E$3,ROW()+5+(COLUMN()-48)/1000,"")</f>
        <v/>
      </c>
      <c r="AY651" t="str">
        <f>IF(C651=Detail!$E$3,ROW()+5+(COLUMN()-48)/1000,"")</f>
        <v/>
      </c>
      <c r="AZ651" t="str">
        <f>IF(D651=Detail!$E$3,ROW()+5+(COLUMN()-48)/1000,"")</f>
        <v/>
      </c>
      <c r="BA651" t="str">
        <f>IF(E651=Detail!$E$3,ROW()+5+(COLUMN()-48)/1000,"")</f>
        <v/>
      </c>
      <c r="BB651" t="str">
        <f>IF(F651=Detail!$E$3,ROW()+5+(COLUMN()-48)/1000,"")</f>
        <v/>
      </c>
      <c r="BC651" t="str">
        <f>IF(G651=Detail!$E$3,ROW()+5+(COLUMN()-48)/1000,"")</f>
        <v/>
      </c>
      <c r="BD651" t="str">
        <f>IF(H651=Detail!$E$3,ROW()+5+(COLUMN()-48)/1000,"")</f>
        <v/>
      </c>
      <c r="BE651" t="str">
        <f>IF(I651=Detail!$E$3,ROW()+5+(COLUMN()-48)/1000,"")</f>
        <v/>
      </c>
      <c r="BF651" t="str">
        <f>IF(J651=Detail!$E$3,ROW()+5+(COLUMN()-48)/1000,"")</f>
        <v/>
      </c>
      <c r="BG651" t="str">
        <f>IF(K651=Detail!$E$3,ROW()+5+(COLUMN()-48)/1000,"")</f>
        <v/>
      </c>
      <c r="BH651" t="str">
        <f>IF(L651=Detail!$E$3,ROW()+5+(COLUMN()-48)/1000,"")</f>
        <v/>
      </c>
      <c r="BI651" t="str">
        <f>IF(M651=Detail!$E$3,ROW()+5+(COLUMN()-48)/1000,"")</f>
        <v/>
      </c>
      <c r="BJ651" t="str">
        <f>IF(N651=Detail!$E$3,ROW()+5+(COLUMN()-48)/1000,"")</f>
        <v/>
      </c>
      <c r="BK651" t="str">
        <f>IF(O651=Detail!$E$3,ROW()+5+(COLUMN()-48)/1000,"")</f>
        <v/>
      </c>
      <c r="BL651" t="str">
        <f>IF(P651=Detail!$E$3,ROW()+5+(COLUMN()-48)/1000,"")</f>
        <v/>
      </c>
      <c r="BM651" t="str">
        <f>IF(Q651=Detail!$E$3,ROW()+5+(COLUMN()-48)/1000,"")</f>
        <v/>
      </c>
      <c r="BN651" t="str">
        <f>IF(R651=Detail!$E$3,ROW()+5+(COLUMN()-48)/1000,"")</f>
        <v/>
      </c>
      <c r="BO651" t="str">
        <f>IF(S651=Detail!$E$3,ROW()+5+(COLUMN()-48)/1000,"")</f>
        <v/>
      </c>
      <c r="BP651" t="str">
        <f>IF(T651=Detail!$E$3,ROW()+5+(COLUMN()-48)/1000,"")</f>
        <v/>
      </c>
      <c r="BQ651" t="str">
        <f t="shared" ca="1" si="162"/>
        <v/>
      </c>
      <c r="BR651" t="str">
        <f>IF(BS651="","","'"&amp;VLOOKUP(ROUND((BS651-ROUNDDOWN(BS651,0))*1000,0),$BT$2:$BU$21,2,FALSE)&amp;"'!A"&amp;ROUNDDOWN(Codedata!BS651,0))</f>
        <v/>
      </c>
      <c r="BS651" t="str">
        <f t="shared" si="167"/>
        <v/>
      </c>
      <c r="BV651" t="str">
        <f t="shared" ca="1" si="168"/>
        <v/>
      </c>
      <c r="BW651" t="str">
        <f t="shared" ca="1" si="169"/>
        <v/>
      </c>
      <c r="BX651" t="str">
        <f t="shared" ca="1" si="170"/>
        <v/>
      </c>
      <c r="BY651" t="str">
        <f t="shared" ca="1" si="171"/>
        <v/>
      </c>
      <c r="BZ651" t="str">
        <f t="shared" ca="1" si="172"/>
        <v/>
      </c>
      <c r="CA651" t="str">
        <f t="shared" ca="1" si="173"/>
        <v/>
      </c>
      <c r="CB651" t="str">
        <f t="shared" ca="1" si="174"/>
        <v/>
      </c>
      <c r="CC651" t="str">
        <f t="shared" ca="1" si="175"/>
        <v/>
      </c>
    </row>
    <row r="652" spans="1:81" x14ac:dyDescent="0.3">
      <c r="A652">
        <f>Cash!$C657</f>
        <v>0</v>
      </c>
      <c r="B652">
        <f>Cash!$D657</f>
        <v>0</v>
      </c>
      <c r="C652">
        <f>Zicht!$C657</f>
        <v>0</v>
      </c>
      <c r="D652">
        <f>Zicht!$D657</f>
        <v>0</v>
      </c>
      <c r="E652">
        <f>Spaar!$C657</f>
        <v>0</v>
      </c>
      <c r="F652">
        <f>Spaar!$D657</f>
        <v>0</v>
      </c>
      <c r="G652">
        <f>'Reserve 1'!$C657</f>
        <v>0</v>
      </c>
      <c r="H652">
        <f>'Reserve 1'!$D657</f>
        <v>0</v>
      </c>
      <c r="I652">
        <f>'Reserve 2'!$C657</f>
        <v>0</v>
      </c>
      <c r="J652">
        <f>'Reserve 2'!$D657</f>
        <v>0</v>
      </c>
      <c r="K652">
        <f>'Reserve 3'!$C657</f>
        <v>0</v>
      </c>
      <c r="L652">
        <f>'Reserve 3'!$D657</f>
        <v>0</v>
      </c>
      <c r="M652">
        <f>'Reserve 4'!$C657</f>
        <v>0</v>
      </c>
      <c r="N652">
        <f>'Reserve 4'!$D657</f>
        <v>0</v>
      </c>
      <c r="O652">
        <f>'Reserve 5'!$C657</f>
        <v>0</v>
      </c>
      <c r="P652">
        <f>'Reserve 5'!$D657</f>
        <v>0</v>
      </c>
      <c r="Q652">
        <f>'Reserve 6'!$C657</f>
        <v>0</v>
      </c>
      <c r="R652">
        <f>'Reserve 6'!$D657</f>
        <v>0</v>
      </c>
      <c r="S652">
        <f>'Reserve 7'!$C657</f>
        <v>0</v>
      </c>
      <c r="T652">
        <f>'Reserve 7'!$D657</f>
        <v>0</v>
      </c>
      <c r="U652" t="str">
        <f>IF(A652=0,"",IF(COUNTIF(A$2:A652,A652)&gt;1,"",ROW()+(COLUMN()-20)/10000))</f>
        <v/>
      </c>
      <c r="V652" t="str">
        <f>IF(B652=0,"",IF(COUNTIF(B$2:B652,B652)&gt;1,"",ROW()+(COLUMN()-20)/10000))</f>
        <v/>
      </c>
      <c r="W652" t="str">
        <f>IF(C652=0,"",IF(COUNTIF(C$2:C652,C652)&gt;1,"",ROW()+(COLUMN()-20)/10000))</f>
        <v/>
      </c>
      <c r="X652" t="str">
        <f>IF(D652=0,"",IF(COUNTIF(D$2:D652,D652)&gt;1,"",ROW()+(COLUMN()-20)/10000))</f>
        <v/>
      </c>
      <c r="Y652" t="str">
        <f>IF(E652=0,"",IF(COUNTIF(E$2:E652,E652)&gt;1,"",ROW()+(COLUMN()-20)/10000))</f>
        <v/>
      </c>
      <c r="Z652" t="str">
        <f>IF(F652=0,"",IF(COUNTIF(F$2:F652,F652)&gt;1,"",ROW()+(COLUMN()-20)/10000))</f>
        <v/>
      </c>
      <c r="AA652" t="str">
        <f>IF(G652=0,"",IF(COUNTIF(G$2:G652,G652)&gt;1,"",ROW()+(COLUMN()-20)/10000))</f>
        <v/>
      </c>
      <c r="AB652" t="str">
        <f>IF(H652=0,"",IF(COUNTIF(H$2:H652,H652)&gt;1,"",ROW()+(COLUMN()-20)/10000))</f>
        <v/>
      </c>
      <c r="AC652" t="str">
        <f>IF(I652=0,"",IF(COUNTIF(I$2:I652,I652)&gt;1,"",ROW()+(COLUMN()-20)/10000))</f>
        <v/>
      </c>
      <c r="AD652" t="str">
        <f>IF(J652=0,"",IF(COUNTIF(J$2:J652,J652)&gt;1,"",ROW()+(COLUMN()-20)/10000))</f>
        <v/>
      </c>
      <c r="AE652" t="str">
        <f>IF(K652=0,"",IF(COUNTIF(K$2:K652,K652)&gt;1,"",ROW()+(COLUMN()-20)/10000))</f>
        <v/>
      </c>
      <c r="AF652" t="str">
        <f>IF(L652=0,"",IF(COUNTIF(L$2:L652,L652)&gt;1,"",ROW()+(COLUMN()-20)/10000))</f>
        <v/>
      </c>
      <c r="AG652" t="str">
        <f>IF(M652=0,"",IF(COUNTIF(M$2:M652,M652)&gt;1,"",ROW()+(COLUMN()-20)/10000))</f>
        <v/>
      </c>
      <c r="AH652" t="str">
        <f>IF(N652=0,"",IF(COUNTIF(N$2:N652,N652)&gt;1,"",ROW()+(COLUMN()-20)/10000))</f>
        <v/>
      </c>
      <c r="AI652" t="str">
        <f>IF(O652=0,"",IF(COUNTIF(O$2:O652,O652)&gt;1,"",ROW()+(COLUMN()-20)/10000))</f>
        <v/>
      </c>
      <c r="AJ652" t="str">
        <f>IF(P652=0,"",IF(COUNTIF(P$2:P652,P652)&gt;1,"",ROW()+(COLUMN()-20)/10000))</f>
        <v/>
      </c>
      <c r="AK652" t="str">
        <f>IF(Q652=0,"",IF(COUNTIF(Q$2:Q652,Q652)&gt;1,"",ROW()+(COLUMN()-20)/10000))</f>
        <v/>
      </c>
      <c r="AL652" t="str">
        <f>IF(R652=0,"",IF(COUNTIF(R$2:R652,R652)&gt;1,"",ROW()+(COLUMN()-20)/10000))</f>
        <v/>
      </c>
      <c r="AM652" t="str">
        <f>IF(S652=0,"",IF(COUNTIF(S$2:S652,S652)&gt;1,"",ROW()+(COLUMN()-20)/10000))</f>
        <v/>
      </c>
      <c r="AN652" t="str">
        <f>IF(T652=0,"",IF(COUNTIF(T$2:T652,T652)&gt;1,"",ROW()+(COLUMN()-20)/10000))</f>
        <v/>
      </c>
      <c r="AO652" t="str">
        <f t="shared" si="163"/>
        <v/>
      </c>
      <c r="AP652" t="str">
        <f t="shared" ca="1" si="161"/>
        <v/>
      </c>
      <c r="AQ652" t="str">
        <f ca="1">IF(AP652="","",IF(COUNTIF($AP$2:AP652,AP652)&gt;1,"",IF(AP652="overdracht",1,ROW())))</f>
        <v/>
      </c>
      <c r="AT652" t="str">
        <f t="shared" ca="1" si="164"/>
        <v/>
      </c>
      <c r="AU652" t="str">
        <f t="shared" si="165"/>
        <v/>
      </c>
      <c r="AV652" t="str">
        <f t="shared" si="166"/>
        <v/>
      </c>
      <c r="AW652" s="104" t="str">
        <f>IF(A652=Detail!$E$3,ROW()+5+(COLUMN()-48)/1000,"")</f>
        <v/>
      </c>
      <c r="AX652" t="str">
        <f>IF(B652=Detail!$E$3,ROW()+5+(COLUMN()-48)/1000,"")</f>
        <v/>
      </c>
      <c r="AY652" t="str">
        <f>IF(C652=Detail!$E$3,ROW()+5+(COLUMN()-48)/1000,"")</f>
        <v/>
      </c>
      <c r="AZ652" t="str">
        <f>IF(D652=Detail!$E$3,ROW()+5+(COLUMN()-48)/1000,"")</f>
        <v/>
      </c>
      <c r="BA652" t="str">
        <f>IF(E652=Detail!$E$3,ROW()+5+(COLUMN()-48)/1000,"")</f>
        <v/>
      </c>
      <c r="BB652" t="str">
        <f>IF(F652=Detail!$E$3,ROW()+5+(COLUMN()-48)/1000,"")</f>
        <v/>
      </c>
      <c r="BC652" t="str">
        <f>IF(G652=Detail!$E$3,ROW()+5+(COLUMN()-48)/1000,"")</f>
        <v/>
      </c>
      <c r="BD652" t="str">
        <f>IF(H652=Detail!$E$3,ROW()+5+(COLUMN()-48)/1000,"")</f>
        <v/>
      </c>
      <c r="BE652" t="str">
        <f>IF(I652=Detail!$E$3,ROW()+5+(COLUMN()-48)/1000,"")</f>
        <v/>
      </c>
      <c r="BF652" t="str">
        <f>IF(J652=Detail!$E$3,ROW()+5+(COLUMN()-48)/1000,"")</f>
        <v/>
      </c>
      <c r="BG652" t="str">
        <f>IF(K652=Detail!$E$3,ROW()+5+(COLUMN()-48)/1000,"")</f>
        <v/>
      </c>
      <c r="BH652" t="str">
        <f>IF(L652=Detail!$E$3,ROW()+5+(COLUMN()-48)/1000,"")</f>
        <v/>
      </c>
      <c r="BI652" t="str">
        <f>IF(M652=Detail!$E$3,ROW()+5+(COLUMN()-48)/1000,"")</f>
        <v/>
      </c>
      <c r="BJ652" t="str">
        <f>IF(N652=Detail!$E$3,ROW()+5+(COLUMN()-48)/1000,"")</f>
        <v/>
      </c>
      <c r="BK652" t="str">
        <f>IF(O652=Detail!$E$3,ROW()+5+(COLUMN()-48)/1000,"")</f>
        <v/>
      </c>
      <c r="BL652" t="str">
        <f>IF(P652=Detail!$E$3,ROW()+5+(COLUMN()-48)/1000,"")</f>
        <v/>
      </c>
      <c r="BM652" t="str">
        <f>IF(Q652=Detail!$E$3,ROW()+5+(COLUMN()-48)/1000,"")</f>
        <v/>
      </c>
      <c r="BN652" t="str">
        <f>IF(R652=Detail!$E$3,ROW()+5+(COLUMN()-48)/1000,"")</f>
        <v/>
      </c>
      <c r="BO652" t="str">
        <f>IF(S652=Detail!$E$3,ROW()+5+(COLUMN()-48)/1000,"")</f>
        <v/>
      </c>
      <c r="BP652" t="str">
        <f>IF(T652=Detail!$E$3,ROW()+5+(COLUMN()-48)/1000,"")</f>
        <v/>
      </c>
      <c r="BQ652" t="str">
        <f t="shared" ca="1" si="162"/>
        <v/>
      </c>
      <c r="BR652" t="str">
        <f>IF(BS652="","","'"&amp;VLOOKUP(ROUND((BS652-ROUNDDOWN(BS652,0))*1000,0),$BT$2:$BU$21,2,FALSE)&amp;"'!A"&amp;ROUNDDOWN(Codedata!BS652,0))</f>
        <v/>
      </c>
      <c r="BS652" t="str">
        <f t="shared" si="167"/>
        <v/>
      </c>
      <c r="BV652" t="str">
        <f t="shared" ca="1" si="168"/>
        <v/>
      </c>
      <c r="BW652" t="str">
        <f t="shared" ca="1" si="169"/>
        <v/>
      </c>
      <c r="BX652" t="str">
        <f t="shared" ca="1" si="170"/>
        <v/>
      </c>
      <c r="BY652" t="str">
        <f t="shared" ca="1" si="171"/>
        <v/>
      </c>
      <c r="BZ652" t="str">
        <f t="shared" ca="1" si="172"/>
        <v/>
      </c>
      <c r="CA652" t="str">
        <f t="shared" ca="1" si="173"/>
        <v/>
      </c>
      <c r="CB652" t="str">
        <f t="shared" ca="1" si="174"/>
        <v/>
      </c>
      <c r="CC652" t="str">
        <f t="shared" ca="1" si="175"/>
        <v/>
      </c>
    </row>
    <row r="653" spans="1:81" x14ac:dyDescent="0.3">
      <c r="A653">
        <f>Cash!$C658</f>
        <v>0</v>
      </c>
      <c r="B653">
        <f>Cash!$D658</f>
        <v>0</v>
      </c>
      <c r="C653">
        <f>Zicht!$C658</f>
        <v>0</v>
      </c>
      <c r="D653">
        <f>Zicht!$D658</f>
        <v>0</v>
      </c>
      <c r="E653">
        <f>Spaar!$C658</f>
        <v>0</v>
      </c>
      <c r="F653">
        <f>Spaar!$D658</f>
        <v>0</v>
      </c>
      <c r="G653">
        <f>'Reserve 1'!$C658</f>
        <v>0</v>
      </c>
      <c r="H653">
        <f>'Reserve 1'!$D658</f>
        <v>0</v>
      </c>
      <c r="I653">
        <f>'Reserve 2'!$C658</f>
        <v>0</v>
      </c>
      <c r="J653">
        <f>'Reserve 2'!$D658</f>
        <v>0</v>
      </c>
      <c r="K653">
        <f>'Reserve 3'!$C658</f>
        <v>0</v>
      </c>
      <c r="L653">
        <f>'Reserve 3'!$D658</f>
        <v>0</v>
      </c>
      <c r="M653">
        <f>'Reserve 4'!$C658</f>
        <v>0</v>
      </c>
      <c r="N653">
        <f>'Reserve 4'!$D658</f>
        <v>0</v>
      </c>
      <c r="O653">
        <f>'Reserve 5'!$C658</f>
        <v>0</v>
      </c>
      <c r="P653">
        <f>'Reserve 5'!$D658</f>
        <v>0</v>
      </c>
      <c r="Q653">
        <f>'Reserve 6'!$C658</f>
        <v>0</v>
      </c>
      <c r="R653">
        <f>'Reserve 6'!$D658</f>
        <v>0</v>
      </c>
      <c r="S653">
        <f>'Reserve 7'!$C658</f>
        <v>0</v>
      </c>
      <c r="T653">
        <f>'Reserve 7'!$D658</f>
        <v>0</v>
      </c>
      <c r="U653" t="str">
        <f>IF(A653=0,"",IF(COUNTIF(A$2:A653,A653)&gt;1,"",ROW()+(COLUMN()-20)/10000))</f>
        <v/>
      </c>
      <c r="V653" t="str">
        <f>IF(B653=0,"",IF(COUNTIF(B$2:B653,B653)&gt;1,"",ROW()+(COLUMN()-20)/10000))</f>
        <v/>
      </c>
      <c r="W653" t="str">
        <f>IF(C653=0,"",IF(COUNTIF(C$2:C653,C653)&gt;1,"",ROW()+(COLUMN()-20)/10000))</f>
        <v/>
      </c>
      <c r="X653" t="str">
        <f>IF(D653=0,"",IF(COUNTIF(D$2:D653,D653)&gt;1,"",ROW()+(COLUMN()-20)/10000))</f>
        <v/>
      </c>
      <c r="Y653" t="str">
        <f>IF(E653=0,"",IF(COUNTIF(E$2:E653,E653)&gt;1,"",ROW()+(COLUMN()-20)/10000))</f>
        <v/>
      </c>
      <c r="Z653" t="str">
        <f>IF(F653=0,"",IF(COUNTIF(F$2:F653,F653)&gt;1,"",ROW()+(COLUMN()-20)/10000))</f>
        <v/>
      </c>
      <c r="AA653" t="str">
        <f>IF(G653=0,"",IF(COUNTIF(G$2:G653,G653)&gt;1,"",ROW()+(COLUMN()-20)/10000))</f>
        <v/>
      </c>
      <c r="AB653" t="str">
        <f>IF(H653=0,"",IF(COUNTIF(H$2:H653,H653)&gt;1,"",ROW()+(COLUMN()-20)/10000))</f>
        <v/>
      </c>
      <c r="AC653" t="str">
        <f>IF(I653=0,"",IF(COUNTIF(I$2:I653,I653)&gt;1,"",ROW()+(COLUMN()-20)/10000))</f>
        <v/>
      </c>
      <c r="AD653" t="str">
        <f>IF(J653=0,"",IF(COUNTIF(J$2:J653,J653)&gt;1,"",ROW()+(COLUMN()-20)/10000))</f>
        <v/>
      </c>
      <c r="AE653" t="str">
        <f>IF(K653=0,"",IF(COUNTIF(K$2:K653,K653)&gt;1,"",ROW()+(COLUMN()-20)/10000))</f>
        <v/>
      </c>
      <c r="AF653" t="str">
        <f>IF(L653=0,"",IF(COUNTIF(L$2:L653,L653)&gt;1,"",ROW()+(COLUMN()-20)/10000))</f>
        <v/>
      </c>
      <c r="AG653" t="str">
        <f>IF(M653=0,"",IF(COUNTIF(M$2:M653,M653)&gt;1,"",ROW()+(COLUMN()-20)/10000))</f>
        <v/>
      </c>
      <c r="AH653" t="str">
        <f>IF(N653=0,"",IF(COUNTIF(N$2:N653,N653)&gt;1,"",ROW()+(COLUMN()-20)/10000))</f>
        <v/>
      </c>
      <c r="AI653" t="str">
        <f>IF(O653=0,"",IF(COUNTIF(O$2:O653,O653)&gt;1,"",ROW()+(COLUMN()-20)/10000))</f>
        <v/>
      </c>
      <c r="AJ653" t="str">
        <f>IF(P653=0,"",IF(COUNTIF(P$2:P653,P653)&gt;1,"",ROW()+(COLUMN()-20)/10000))</f>
        <v/>
      </c>
      <c r="AK653" t="str">
        <f>IF(Q653=0,"",IF(COUNTIF(Q$2:Q653,Q653)&gt;1,"",ROW()+(COLUMN()-20)/10000))</f>
        <v/>
      </c>
      <c r="AL653" t="str">
        <f>IF(R653=0,"",IF(COUNTIF(R$2:R653,R653)&gt;1,"",ROW()+(COLUMN()-20)/10000))</f>
        <v/>
      </c>
      <c r="AM653" t="str">
        <f>IF(S653=0,"",IF(COUNTIF(S$2:S653,S653)&gt;1,"",ROW()+(COLUMN()-20)/10000))</f>
        <v/>
      </c>
      <c r="AN653" t="str">
        <f>IF(T653=0,"",IF(COUNTIF(T$2:T653,T653)&gt;1,"",ROW()+(COLUMN()-20)/10000))</f>
        <v/>
      </c>
      <c r="AO653" t="str">
        <f t="shared" si="163"/>
        <v/>
      </c>
      <c r="AP653" t="str">
        <f t="shared" ca="1" si="161"/>
        <v/>
      </c>
      <c r="AQ653" t="str">
        <f ca="1">IF(AP653="","",IF(COUNTIF($AP$2:AP653,AP653)&gt;1,"",IF(AP653="overdracht",1,ROW())))</f>
        <v/>
      </c>
      <c r="AT653" t="str">
        <f t="shared" ca="1" si="164"/>
        <v/>
      </c>
      <c r="AU653" t="str">
        <f t="shared" si="165"/>
        <v/>
      </c>
      <c r="AV653" t="str">
        <f t="shared" si="166"/>
        <v/>
      </c>
      <c r="AW653" s="104" t="str">
        <f>IF(A653=Detail!$E$3,ROW()+5+(COLUMN()-48)/1000,"")</f>
        <v/>
      </c>
      <c r="AX653" t="str">
        <f>IF(B653=Detail!$E$3,ROW()+5+(COLUMN()-48)/1000,"")</f>
        <v/>
      </c>
      <c r="AY653" t="str">
        <f>IF(C653=Detail!$E$3,ROW()+5+(COLUMN()-48)/1000,"")</f>
        <v/>
      </c>
      <c r="AZ653" t="str">
        <f>IF(D653=Detail!$E$3,ROW()+5+(COLUMN()-48)/1000,"")</f>
        <v/>
      </c>
      <c r="BA653" t="str">
        <f>IF(E653=Detail!$E$3,ROW()+5+(COLUMN()-48)/1000,"")</f>
        <v/>
      </c>
      <c r="BB653" t="str">
        <f>IF(F653=Detail!$E$3,ROW()+5+(COLUMN()-48)/1000,"")</f>
        <v/>
      </c>
      <c r="BC653" t="str">
        <f>IF(G653=Detail!$E$3,ROW()+5+(COLUMN()-48)/1000,"")</f>
        <v/>
      </c>
      <c r="BD653" t="str">
        <f>IF(H653=Detail!$E$3,ROW()+5+(COLUMN()-48)/1000,"")</f>
        <v/>
      </c>
      <c r="BE653" t="str">
        <f>IF(I653=Detail!$E$3,ROW()+5+(COLUMN()-48)/1000,"")</f>
        <v/>
      </c>
      <c r="BF653" t="str">
        <f>IF(J653=Detail!$E$3,ROW()+5+(COLUMN()-48)/1000,"")</f>
        <v/>
      </c>
      <c r="BG653" t="str">
        <f>IF(K653=Detail!$E$3,ROW()+5+(COLUMN()-48)/1000,"")</f>
        <v/>
      </c>
      <c r="BH653" t="str">
        <f>IF(L653=Detail!$E$3,ROW()+5+(COLUMN()-48)/1000,"")</f>
        <v/>
      </c>
      <c r="BI653" t="str">
        <f>IF(M653=Detail!$E$3,ROW()+5+(COLUMN()-48)/1000,"")</f>
        <v/>
      </c>
      <c r="BJ653" t="str">
        <f>IF(N653=Detail!$E$3,ROW()+5+(COLUMN()-48)/1000,"")</f>
        <v/>
      </c>
      <c r="BK653" t="str">
        <f>IF(O653=Detail!$E$3,ROW()+5+(COLUMN()-48)/1000,"")</f>
        <v/>
      </c>
      <c r="BL653" t="str">
        <f>IF(P653=Detail!$E$3,ROW()+5+(COLUMN()-48)/1000,"")</f>
        <v/>
      </c>
      <c r="BM653" t="str">
        <f>IF(Q653=Detail!$E$3,ROW()+5+(COLUMN()-48)/1000,"")</f>
        <v/>
      </c>
      <c r="BN653" t="str">
        <f>IF(R653=Detail!$E$3,ROW()+5+(COLUMN()-48)/1000,"")</f>
        <v/>
      </c>
      <c r="BO653" t="str">
        <f>IF(S653=Detail!$E$3,ROW()+5+(COLUMN()-48)/1000,"")</f>
        <v/>
      </c>
      <c r="BP653" t="str">
        <f>IF(T653=Detail!$E$3,ROW()+5+(COLUMN()-48)/1000,"")</f>
        <v/>
      </c>
      <c r="BQ653" t="str">
        <f t="shared" ca="1" si="162"/>
        <v/>
      </c>
      <c r="BR653" t="str">
        <f>IF(BS653="","","'"&amp;VLOOKUP(ROUND((BS653-ROUNDDOWN(BS653,0))*1000,0),$BT$2:$BU$21,2,FALSE)&amp;"'!A"&amp;ROUNDDOWN(Codedata!BS653,0))</f>
        <v/>
      </c>
      <c r="BS653" t="str">
        <f t="shared" si="167"/>
        <v/>
      </c>
      <c r="BV653" t="str">
        <f t="shared" ca="1" si="168"/>
        <v/>
      </c>
      <c r="BW653" t="str">
        <f t="shared" ca="1" si="169"/>
        <v/>
      </c>
      <c r="BX653" t="str">
        <f t="shared" ca="1" si="170"/>
        <v/>
      </c>
      <c r="BY653" t="str">
        <f t="shared" ca="1" si="171"/>
        <v/>
      </c>
      <c r="BZ653" t="str">
        <f t="shared" ca="1" si="172"/>
        <v/>
      </c>
      <c r="CA653" t="str">
        <f t="shared" ca="1" si="173"/>
        <v/>
      </c>
      <c r="CB653" t="str">
        <f t="shared" ca="1" si="174"/>
        <v/>
      </c>
      <c r="CC653" t="str">
        <f t="shared" ca="1" si="175"/>
        <v/>
      </c>
    </row>
    <row r="654" spans="1:81" x14ac:dyDescent="0.3">
      <c r="A654">
        <f>Cash!$C659</f>
        <v>0</v>
      </c>
      <c r="B654">
        <f>Cash!$D659</f>
        <v>0</v>
      </c>
      <c r="C654">
        <f>Zicht!$C659</f>
        <v>0</v>
      </c>
      <c r="D654">
        <f>Zicht!$D659</f>
        <v>0</v>
      </c>
      <c r="E654">
        <f>Spaar!$C659</f>
        <v>0</v>
      </c>
      <c r="F654">
        <f>Spaar!$D659</f>
        <v>0</v>
      </c>
      <c r="G654">
        <f>'Reserve 1'!$C659</f>
        <v>0</v>
      </c>
      <c r="H654">
        <f>'Reserve 1'!$D659</f>
        <v>0</v>
      </c>
      <c r="I654">
        <f>'Reserve 2'!$C659</f>
        <v>0</v>
      </c>
      <c r="J654">
        <f>'Reserve 2'!$D659</f>
        <v>0</v>
      </c>
      <c r="K654">
        <f>'Reserve 3'!$C659</f>
        <v>0</v>
      </c>
      <c r="L654">
        <f>'Reserve 3'!$D659</f>
        <v>0</v>
      </c>
      <c r="M654">
        <f>'Reserve 4'!$C659</f>
        <v>0</v>
      </c>
      <c r="N654">
        <f>'Reserve 4'!$D659</f>
        <v>0</v>
      </c>
      <c r="O654">
        <f>'Reserve 5'!$C659</f>
        <v>0</v>
      </c>
      <c r="P654">
        <f>'Reserve 5'!$D659</f>
        <v>0</v>
      </c>
      <c r="Q654">
        <f>'Reserve 6'!$C659</f>
        <v>0</v>
      </c>
      <c r="R654">
        <f>'Reserve 6'!$D659</f>
        <v>0</v>
      </c>
      <c r="S654">
        <f>'Reserve 7'!$C659</f>
        <v>0</v>
      </c>
      <c r="T654">
        <f>'Reserve 7'!$D659</f>
        <v>0</v>
      </c>
      <c r="U654" t="str">
        <f>IF(A654=0,"",IF(COUNTIF(A$2:A654,A654)&gt;1,"",ROW()+(COLUMN()-20)/10000))</f>
        <v/>
      </c>
      <c r="V654" t="str">
        <f>IF(B654=0,"",IF(COUNTIF(B$2:B654,B654)&gt;1,"",ROW()+(COLUMN()-20)/10000))</f>
        <v/>
      </c>
      <c r="W654" t="str">
        <f>IF(C654=0,"",IF(COUNTIF(C$2:C654,C654)&gt;1,"",ROW()+(COLUMN()-20)/10000))</f>
        <v/>
      </c>
      <c r="X654" t="str">
        <f>IF(D654=0,"",IF(COUNTIF(D$2:D654,D654)&gt;1,"",ROW()+(COLUMN()-20)/10000))</f>
        <v/>
      </c>
      <c r="Y654" t="str">
        <f>IF(E654=0,"",IF(COUNTIF(E$2:E654,E654)&gt;1,"",ROW()+(COLUMN()-20)/10000))</f>
        <v/>
      </c>
      <c r="Z654" t="str">
        <f>IF(F654=0,"",IF(COUNTIF(F$2:F654,F654)&gt;1,"",ROW()+(COLUMN()-20)/10000))</f>
        <v/>
      </c>
      <c r="AA654" t="str">
        <f>IF(G654=0,"",IF(COUNTIF(G$2:G654,G654)&gt;1,"",ROW()+(COLUMN()-20)/10000))</f>
        <v/>
      </c>
      <c r="AB654" t="str">
        <f>IF(H654=0,"",IF(COUNTIF(H$2:H654,H654)&gt;1,"",ROW()+(COLUMN()-20)/10000))</f>
        <v/>
      </c>
      <c r="AC654" t="str">
        <f>IF(I654=0,"",IF(COUNTIF(I$2:I654,I654)&gt;1,"",ROW()+(COLUMN()-20)/10000))</f>
        <v/>
      </c>
      <c r="AD654" t="str">
        <f>IF(J654=0,"",IF(COUNTIF(J$2:J654,J654)&gt;1,"",ROW()+(COLUMN()-20)/10000))</f>
        <v/>
      </c>
      <c r="AE654" t="str">
        <f>IF(K654=0,"",IF(COUNTIF(K$2:K654,K654)&gt;1,"",ROW()+(COLUMN()-20)/10000))</f>
        <v/>
      </c>
      <c r="AF654" t="str">
        <f>IF(L654=0,"",IF(COUNTIF(L$2:L654,L654)&gt;1,"",ROW()+(COLUMN()-20)/10000))</f>
        <v/>
      </c>
      <c r="AG654" t="str">
        <f>IF(M654=0,"",IF(COUNTIF(M$2:M654,M654)&gt;1,"",ROW()+(COLUMN()-20)/10000))</f>
        <v/>
      </c>
      <c r="AH654" t="str">
        <f>IF(N654=0,"",IF(COUNTIF(N$2:N654,N654)&gt;1,"",ROW()+(COLUMN()-20)/10000))</f>
        <v/>
      </c>
      <c r="AI654" t="str">
        <f>IF(O654=0,"",IF(COUNTIF(O$2:O654,O654)&gt;1,"",ROW()+(COLUMN()-20)/10000))</f>
        <v/>
      </c>
      <c r="AJ654" t="str">
        <f>IF(P654=0,"",IF(COUNTIF(P$2:P654,P654)&gt;1,"",ROW()+(COLUMN()-20)/10000))</f>
        <v/>
      </c>
      <c r="AK654" t="str">
        <f>IF(Q654=0,"",IF(COUNTIF(Q$2:Q654,Q654)&gt;1,"",ROW()+(COLUMN()-20)/10000))</f>
        <v/>
      </c>
      <c r="AL654" t="str">
        <f>IF(R654=0,"",IF(COUNTIF(R$2:R654,R654)&gt;1,"",ROW()+(COLUMN()-20)/10000))</f>
        <v/>
      </c>
      <c r="AM654" t="str">
        <f>IF(S654=0,"",IF(COUNTIF(S$2:S654,S654)&gt;1,"",ROW()+(COLUMN()-20)/10000))</f>
        <v/>
      </c>
      <c r="AN654" t="str">
        <f>IF(T654=0,"",IF(COUNTIF(T$2:T654,T654)&gt;1,"",ROW()+(COLUMN()-20)/10000))</f>
        <v/>
      </c>
      <c r="AO654" t="str">
        <f t="shared" si="163"/>
        <v/>
      </c>
      <c r="AP654" t="str">
        <f t="shared" ca="1" si="161"/>
        <v/>
      </c>
      <c r="AQ654" t="str">
        <f ca="1">IF(AP654="","",IF(COUNTIF($AP$2:AP654,AP654)&gt;1,"",IF(AP654="overdracht",1,ROW())))</f>
        <v/>
      </c>
      <c r="AT654" t="str">
        <f t="shared" ca="1" si="164"/>
        <v/>
      </c>
      <c r="AU654" t="str">
        <f t="shared" si="165"/>
        <v/>
      </c>
      <c r="AV654" t="str">
        <f t="shared" si="166"/>
        <v/>
      </c>
      <c r="AW654" s="104" t="str">
        <f>IF(A654=Detail!$E$3,ROW()+5+(COLUMN()-48)/1000,"")</f>
        <v/>
      </c>
      <c r="AX654" t="str">
        <f>IF(B654=Detail!$E$3,ROW()+5+(COLUMN()-48)/1000,"")</f>
        <v/>
      </c>
      <c r="AY654" t="str">
        <f>IF(C654=Detail!$E$3,ROW()+5+(COLUMN()-48)/1000,"")</f>
        <v/>
      </c>
      <c r="AZ654" t="str">
        <f>IF(D654=Detail!$E$3,ROW()+5+(COLUMN()-48)/1000,"")</f>
        <v/>
      </c>
      <c r="BA654" t="str">
        <f>IF(E654=Detail!$E$3,ROW()+5+(COLUMN()-48)/1000,"")</f>
        <v/>
      </c>
      <c r="BB654" t="str">
        <f>IF(F654=Detail!$E$3,ROW()+5+(COLUMN()-48)/1000,"")</f>
        <v/>
      </c>
      <c r="BC654" t="str">
        <f>IF(G654=Detail!$E$3,ROW()+5+(COLUMN()-48)/1000,"")</f>
        <v/>
      </c>
      <c r="BD654" t="str">
        <f>IF(H654=Detail!$E$3,ROW()+5+(COLUMN()-48)/1000,"")</f>
        <v/>
      </c>
      <c r="BE654" t="str">
        <f>IF(I654=Detail!$E$3,ROW()+5+(COLUMN()-48)/1000,"")</f>
        <v/>
      </c>
      <c r="BF654" t="str">
        <f>IF(J654=Detail!$E$3,ROW()+5+(COLUMN()-48)/1000,"")</f>
        <v/>
      </c>
      <c r="BG654" t="str">
        <f>IF(K654=Detail!$E$3,ROW()+5+(COLUMN()-48)/1000,"")</f>
        <v/>
      </c>
      <c r="BH654" t="str">
        <f>IF(L654=Detail!$E$3,ROW()+5+(COLUMN()-48)/1000,"")</f>
        <v/>
      </c>
      <c r="BI654" t="str">
        <f>IF(M654=Detail!$E$3,ROW()+5+(COLUMN()-48)/1000,"")</f>
        <v/>
      </c>
      <c r="BJ654" t="str">
        <f>IF(N654=Detail!$E$3,ROW()+5+(COLUMN()-48)/1000,"")</f>
        <v/>
      </c>
      <c r="BK654" t="str">
        <f>IF(O654=Detail!$E$3,ROW()+5+(COLUMN()-48)/1000,"")</f>
        <v/>
      </c>
      <c r="BL654" t="str">
        <f>IF(P654=Detail!$E$3,ROW()+5+(COLUMN()-48)/1000,"")</f>
        <v/>
      </c>
      <c r="BM654" t="str">
        <f>IF(Q654=Detail!$E$3,ROW()+5+(COLUMN()-48)/1000,"")</f>
        <v/>
      </c>
      <c r="BN654" t="str">
        <f>IF(R654=Detail!$E$3,ROW()+5+(COLUMN()-48)/1000,"")</f>
        <v/>
      </c>
      <c r="BO654" t="str">
        <f>IF(S654=Detail!$E$3,ROW()+5+(COLUMN()-48)/1000,"")</f>
        <v/>
      </c>
      <c r="BP654" t="str">
        <f>IF(T654=Detail!$E$3,ROW()+5+(COLUMN()-48)/1000,"")</f>
        <v/>
      </c>
      <c r="BQ654" t="str">
        <f t="shared" ca="1" si="162"/>
        <v/>
      </c>
      <c r="BR654" t="str">
        <f>IF(BS654="","","'"&amp;VLOOKUP(ROUND((BS654-ROUNDDOWN(BS654,0))*1000,0),$BT$2:$BU$21,2,FALSE)&amp;"'!A"&amp;ROUNDDOWN(Codedata!BS654,0))</f>
        <v/>
      </c>
      <c r="BS654" t="str">
        <f t="shared" si="167"/>
        <v/>
      </c>
      <c r="BV654" t="str">
        <f t="shared" ca="1" si="168"/>
        <v/>
      </c>
      <c r="BW654" t="str">
        <f t="shared" ca="1" si="169"/>
        <v/>
      </c>
      <c r="BX654" t="str">
        <f t="shared" ca="1" si="170"/>
        <v/>
      </c>
      <c r="BY654" t="str">
        <f t="shared" ca="1" si="171"/>
        <v/>
      </c>
      <c r="BZ654" t="str">
        <f t="shared" ca="1" si="172"/>
        <v/>
      </c>
      <c r="CA654" t="str">
        <f t="shared" ca="1" si="173"/>
        <v/>
      </c>
      <c r="CB654" t="str">
        <f t="shared" ca="1" si="174"/>
        <v/>
      </c>
      <c r="CC654" t="str">
        <f t="shared" ca="1" si="175"/>
        <v/>
      </c>
    </row>
    <row r="655" spans="1:81" x14ac:dyDescent="0.3">
      <c r="A655">
        <f>Cash!$C660</f>
        <v>0</v>
      </c>
      <c r="B655">
        <f>Cash!$D660</f>
        <v>0</v>
      </c>
      <c r="C655">
        <f>Zicht!$C660</f>
        <v>0</v>
      </c>
      <c r="D655">
        <f>Zicht!$D660</f>
        <v>0</v>
      </c>
      <c r="E655">
        <f>Spaar!$C660</f>
        <v>0</v>
      </c>
      <c r="F655">
        <f>Spaar!$D660</f>
        <v>0</v>
      </c>
      <c r="G655">
        <f>'Reserve 1'!$C660</f>
        <v>0</v>
      </c>
      <c r="H655">
        <f>'Reserve 1'!$D660</f>
        <v>0</v>
      </c>
      <c r="I655">
        <f>'Reserve 2'!$C660</f>
        <v>0</v>
      </c>
      <c r="J655">
        <f>'Reserve 2'!$D660</f>
        <v>0</v>
      </c>
      <c r="K655">
        <f>'Reserve 3'!$C660</f>
        <v>0</v>
      </c>
      <c r="L655">
        <f>'Reserve 3'!$D660</f>
        <v>0</v>
      </c>
      <c r="M655">
        <f>'Reserve 4'!$C660</f>
        <v>0</v>
      </c>
      <c r="N655">
        <f>'Reserve 4'!$D660</f>
        <v>0</v>
      </c>
      <c r="O655">
        <f>'Reserve 5'!$C660</f>
        <v>0</v>
      </c>
      <c r="P655">
        <f>'Reserve 5'!$D660</f>
        <v>0</v>
      </c>
      <c r="Q655">
        <f>'Reserve 6'!$C660</f>
        <v>0</v>
      </c>
      <c r="R655">
        <f>'Reserve 6'!$D660</f>
        <v>0</v>
      </c>
      <c r="S655">
        <f>'Reserve 7'!$C660</f>
        <v>0</v>
      </c>
      <c r="T655">
        <f>'Reserve 7'!$D660</f>
        <v>0</v>
      </c>
      <c r="U655" t="str">
        <f>IF(A655=0,"",IF(COUNTIF(A$2:A655,A655)&gt;1,"",ROW()+(COLUMN()-20)/10000))</f>
        <v/>
      </c>
      <c r="V655" t="str">
        <f>IF(B655=0,"",IF(COUNTIF(B$2:B655,B655)&gt;1,"",ROW()+(COLUMN()-20)/10000))</f>
        <v/>
      </c>
      <c r="W655" t="str">
        <f>IF(C655=0,"",IF(COUNTIF(C$2:C655,C655)&gt;1,"",ROW()+(COLUMN()-20)/10000))</f>
        <v/>
      </c>
      <c r="X655" t="str">
        <f>IF(D655=0,"",IF(COUNTIF(D$2:D655,D655)&gt;1,"",ROW()+(COLUMN()-20)/10000))</f>
        <v/>
      </c>
      <c r="Y655" t="str">
        <f>IF(E655=0,"",IF(COUNTIF(E$2:E655,E655)&gt;1,"",ROW()+(COLUMN()-20)/10000))</f>
        <v/>
      </c>
      <c r="Z655" t="str">
        <f>IF(F655=0,"",IF(COUNTIF(F$2:F655,F655)&gt;1,"",ROW()+(COLUMN()-20)/10000))</f>
        <v/>
      </c>
      <c r="AA655" t="str">
        <f>IF(G655=0,"",IF(COUNTIF(G$2:G655,G655)&gt;1,"",ROW()+(COLUMN()-20)/10000))</f>
        <v/>
      </c>
      <c r="AB655" t="str">
        <f>IF(H655=0,"",IF(COUNTIF(H$2:H655,H655)&gt;1,"",ROW()+(COLUMN()-20)/10000))</f>
        <v/>
      </c>
      <c r="AC655" t="str">
        <f>IF(I655=0,"",IF(COUNTIF(I$2:I655,I655)&gt;1,"",ROW()+(COLUMN()-20)/10000))</f>
        <v/>
      </c>
      <c r="AD655" t="str">
        <f>IF(J655=0,"",IF(COUNTIF(J$2:J655,J655)&gt;1,"",ROW()+(COLUMN()-20)/10000))</f>
        <v/>
      </c>
      <c r="AE655" t="str">
        <f>IF(K655=0,"",IF(COUNTIF(K$2:K655,K655)&gt;1,"",ROW()+(COLUMN()-20)/10000))</f>
        <v/>
      </c>
      <c r="AF655" t="str">
        <f>IF(L655=0,"",IF(COUNTIF(L$2:L655,L655)&gt;1,"",ROW()+(COLUMN()-20)/10000))</f>
        <v/>
      </c>
      <c r="AG655" t="str">
        <f>IF(M655=0,"",IF(COUNTIF(M$2:M655,M655)&gt;1,"",ROW()+(COLUMN()-20)/10000))</f>
        <v/>
      </c>
      <c r="AH655" t="str">
        <f>IF(N655=0,"",IF(COUNTIF(N$2:N655,N655)&gt;1,"",ROW()+(COLUMN()-20)/10000))</f>
        <v/>
      </c>
      <c r="AI655" t="str">
        <f>IF(O655=0,"",IF(COUNTIF(O$2:O655,O655)&gt;1,"",ROW()+(COLUMN()-20)/10000))</f>
        <v/>
      </c>
      <c r="AJ655" t="str">
        <f>IF(P655=0,"",IF(COUNTIF(P$2:P655,P655)&gt;1,"",ROW()+(COLUMN()-20)/10000))</f>
        <v/>
      </c>
      <c r="AK655" t="str">
        <f>IF(Q655=0,"",IF(COUNTIF(Q$2:Q655,Q655)&gt;1,"",ROW()+(COLUMN()-20)/10000))</f>
        <v/>
      </c>
      <c r="AL655" t="str">
        <f>IF(R655=0,"",IF(COUNTIF(R$2:R655,R655)&gt;1,"",ROW()+(COLUMN()-20)/10000))</f>
        <v/>
      </c>
      <c r="AM655" t="str">
        <f>IF(S655=0,"",IF(COUNTIF(S$2:S655,S655)&gt;1,"",ROW()+(COLUMN()-20)/10000))</f>
        <v/>
      </c>
      <c r="AN655" t="str">
        <f>IF(T655=0,"",IF(COUNTIF(T$2:T655,T655)&gt;1,"",ROW()+(COLUMN()-20)/10000))</f>
        <v/>
      </c>
      <c r="AO655" t="str">
        <f t="shared" si="163"/>
        <v/>
      </c>
      <c r="AP655" t="str">
        <f t="shared" ca="1" si="161"/>
        <v/>
      </c>
      <c r="AQ655" t="str">
        <f ca="1">IF(AP655="","",IF(COUNTIF($AP$2:AP655,AP655)&gt;1,"",IF(AP655="overdracht",1,ROW())))</f>
        <v/>
      </c>
      <c r="AT655" t="str">
        <f t="shared" ca="1" si="164"/>
        <v/>
      </c>
      <c r="AU655" t="str">
        <f t="shared" si="165"/>
        <v/>
      </c>
      <c r="AV655" t="str">
        <f t="shared" si="166"/>
        <v/>
      </c>
      <c r="AW655" s="104" t="str">
        <f>IF(A655=Detail!$E$3,ROW()+5+(COLUMN()-48)/1000,"")</f>
        <v/>
      </c>
      <c r="AX655" t="str">
        <f>IF(B655=Detail!$E$3,ROW()+5+(COLUMN()-48)/1000,"")</f>
        <v/>
      </c>
      <c r="AY655" t="str">
        <f>IF(C655=Detail!$E$3,ROW()+5+(COLUMN()-48)/1000,"")</f>
        <v/>
      </c>
      <c r="AZ655" t="str">
        <f>IF(D655=Detail!$E$3,ROW()+5+(COLUMN()-48)/1000,"")</f>
        <v/>
      </c>
      <c r="BA655" t="str">
        <f>IF(E655=Detail!$E$3,ROW()+5+(COLUMN()-48)/1000,"")</f>
        <v/>
      </c>
      <c r="BB655" t="str">
        <f>IF(F655=Detail!$E$3,ROW()+5+(COLUMN()-48)/1000,"")</f>
        <v/>
      </c>
      <c r="BC655" t="str">
        <f>IF(G655=Detail!$E$3,ROW()+5+(COLUMN()-48)/1000,"")</f>
        <v/>
      </c>
      <c r="BD655" t="str">
        <f>IF(H655=Detail!$E$3,ROW()+5+(COLUMN()-48)/1000,"")</f>
        <v/>
      </c>
      <c r="BE655" t="str">
        <f>IF(I655=Detail!$E$3,ROW()+5+(COLUMN()-48)/1000,"")</f>
        <v/>
      </c>
      <c r="BF655" t="str">
        <f>IF(J655=Detail!$E$3,ROW()+5+(COLUMN()-48)/1000,"")</f>
        <v/>
      </c>
      <c r="BG655" t="str">
        <f>IF(K655=Detail!$E$3,ROW()+5+(COLUMN()-48)/1000,"")</f>
        <v/>
      </c>
      <c r="BH655" t="str">
        <f>IF(L655=Detail!$E$3,ROW()+5+(COLUMN()-48)/1000,"")</f>
        <v/>
      </c>
      <c r="BI655" t="str">
        <f>IF(M655=Detail!$E$3,ROW()+5+(COLUMN()-48)/1000,"")</f>
        <v/>
      </c>
      <c r="BJ655" t="str">
        <f>IF(N655=Detail!$E$3,ROW()+5+(COLUMN()-48)/1000,"")</f>
        <v/>
      </c>
      <c r="BK655" t="str">
        <f>IF(O655=Detail!$E$3,ROW()+5+(COLUMN()-48)/1000,"")</f>
        <v/>
      </c>
      <c r="BL655" t="str">
        <f>IF(P655=Detail!$E$3,ROW()+5+(COLUMN()-48)/1000,"")</f>
        <v/>
      </c>
      <c r="BM655" t="str">
        <f>IF(Q655=Detail!$E$3,ROW()+5+(COLUMN()-48)/1000,"")</f>
        <v/>
      </c>
      <c r="BN655" t="str">
        <f>IF(R655=Detail!$E$3,ROW()+5+(COLUMN()-48)/1000,"")</f>
        <v/>
      </c>
      <c r="BO655" t="str">
        <f>IF(S655=Detail!$E$3,ROW()+5+(COLUMN()-48)/1000,"")</f>
        <v/>
      </c>
      <c r="BP655" t="str">
        <f>IF(T655=Detail!$E$3,ROW()+5+(COLUMN()-48)/1000,"")</f>
        <v/>
      </c>
      <c r="BQ655" t="str">
        <f t="shared" ca="1" si="162"/>
        <v/>
      </c>
      <c r="BR655" t="str">
        <f>IF(BS655="","","'"&amp;VLOOKUP(ROUND((BS655-ROUNDDOWN(BS655,0))*1000,0),$BT$2:$BU$21,2,FALSE)&amp;"'!A"&amp;ROUNDDOWN(Codedata!BS655,0))</f>
        <v/>
      </c>
      <c r="BS655" t="str">
        <f t="shared" si="167"/>
        <v/>
      </c>
      <c r="BV655" t="str">
        <f t="shared" ca="1" si="168"/>
        <v/>
      </c>
      <c r="BW655" t="str">
        <f t="shared" ca="1" si="169"/>
        <v/>
      </c>
      <c r="BX655" t="str">
        <f t="shared" ca="1" si="170"/>
        <v/>
      </c>
      <c r="BY655" t="str">
        <f t="shared" ca="1" si="171"/>
        <v/>
      </c>
      <c r="BZ655" t="str">
        <f t="shared" ca="1" si="172"/>
        <v/>
      </c>
      <c r="CA655" t="str">
        <f t="shared" ca="1" si="173"/>
        <v/>
      </c>
      <c r="CB655" t="str">
        <f t="shared" ca="1" si="174"/>
        <v/>
      </c>
      <c r="CC655" t="str">
        <f t="shared" ca="1" si="175"/>
        <v/>
      </c>
    </row>
    <row r="656" spans="1:81" x14ac:dyDescent="0.3">
      <c r="A656">
        <f>Cash!$C661</f>
        <v>0</v>
      </c>
      <c r="B656">
        <f>Cash!$D661</f>
        <v>0</v>
      </c>
      <c r="C656">
        <f>Zicht!$C661</f>
        <v>0</v>
      </c>
      <c r="D656">
        <f>Zicht!$D661</f>
        <v>0</v>
      </c>
      <c r="E656">
        <f>Spaar!$C661</f>
        <v>0</v>
      </c>
      <c r="F656">
        <f>Spaar!$D661</f>
        <v>0</v>
      </c>
      <c r="G656">
        <f>'Reserve 1'!$C661</f>
        <v>0</v>
      </c>
      <c r="H656">
        <f>'Reserve 1'!$D661</f>
        <v>0</v>
      </c>
      <c r="I656">
        <f>'Reserve 2'!$C661</f>
        <v>0</v>
      </c>
      <c r="J656">
        <f>'Reserve 2'!$D661</f>
        <v>0</v>
      </c>
      <c r="K656">
        <f>'Reserve 3'!$C661</f>
        <v>0</v>
      </c>
      <c r="L656">
        <f>'Reserve 3'!$D661</f>
        <v>0</v>
      </c>
      <c r="M656">
        <f>'Reserve 4'!$C661</f>
        <v>0</v>
      </c>
      <c r="N656">
        <f>'Reserve 4'!$D661</f>
        <v>0</v>
      </c>
      <c r="O656">
        <f>'Reserve 5'!$C661</f>
        <v>0</v>
      </c>
      <c r="P656">
        <f>'Reserve 5'!$D661</f>
        <v>0</v>
      </c>
      <c r="Q656">
        <f>'Reserve 6'!$C661</f>
        <v>0</v>
      </c>
      <c r="R656">
        <f>'Reserve 6'!$D661</f>
        <v>0</v>
      </c>
      <c r="S656">
        <f>'Reserve 7'!$C661</f>
        <v>0</v>
      </c>
      <c r="T656">
        <f>'Reserve 7'!$D661</f>
        <v>0</v>
      </c>
      <c r="U656" t="str">
        <f>IF(A656=0,"",IF(COUNTIF(A$2:A656,A656)&gt;1,"",ROW()+(COLUMN()-20)/10000))</f>
        <v/>
      </c>
      <c r="V656" t="str">
        <f>IF(B656=0,"",IF(COUNTIF(B$2:B656,B656)&gt;1,"",ROW()+(COLUMN()-20)/10000))</f>
        <v/>
      </c>
      <c r="W656" t="str">
        <f>IF(C656=0,"",IF(COUNTIF(C$2:C656,C656)&gt;1,"",ROW()+(COLUMN()-20)/10000))</f>
        <v/>
      </c>
      <c r="X656" t="str">
        <f>IF(D656=0,"",IF(COUNTIF(D$2:D656,D656)&gt;1,"",ROW()+(COLUMN()-20)/10000))</f>
        <v/>
      </c>
      <c r="Y656" t="str">
        <f>IF(E656=0,"",IF(COUNTIF(E$2:E656,E656)&gt;1,"",ROW()+(COLUMN()-20)/10000))</f>
        <v/>
      </c>
      <c r="Z656" t="str">
        <f>IF(F656=0,"",IF(COUNTIF(F$2:F656,F656)&gt;1,"",ROW()+(COLUMN()-20)/10000))</f>
        <v/>
      </c>
      <c r="AA656" t="str">
        <f>IF(G656=0,"",IF(COUNTIF(G$2:G656,G656)&gt;1,"",ROW()+(COLUMN()-20)/10000))</f>
        <v/>
      </c>
      <c r="AB656" t="str">
        <f>IF(H656=0,"",IF(COUNTIF(H$2:H656,H656)&gt;1,"",ROW()+(COLUMN()-20)/10000))</f>
        <v/>
      </c>
      <c r="AC656" t="str">
        <f>IF(I656=0,"",IF(COUNTIF(I$2:I656,I656)&gt;1,"",ROW()+(COLUMN()-20)/10000))</f>
        <v/>
      </c>
      <c r="AD656" t="str">
        <f>IF(J656=0,"",IF(COUNTIF(J$2:J656,J656)&gt;1,"",ROW()+(COLUMN()-20)/10000))</f>
        <v/>
      </c>
      <c r="AE656" t="str">
        <f>IF(K656=0,"",IF(COUNTIF(K$2:K656,K656)&gt;1,"",ROW()+(COLUMN()-20)/10000))</f>
        <v/>
      </c>
      <c r="AF656" t="str">
        <f>IF(L656=0,"",IF(COUNTIF(L$2:L656,L656)&gt;1,"",ROW()+(COLUMN()-20)/10000))</f>
        <v/>
      </c>
      <c r="AG656" t="str">
        <f>IF(M656=0,"",IF(COUNTIF(M$2:M656,M656)&gt;1,"",ROW()+(COLUMN()-20)/10000))</f>
        <v/>
      </c>
      <c r="AH656" t="str">
        <f>IF(N656=0,"",IF(COUNTIF(N$2:N656,N656)&gt;1,"",ROW()+(COLUMN()-20)/10000))</f>
        <v/>
      </c>
      <c r="AI656" t="str">
        <f>IF(O656=0,"",IF(COUNTIF(O$2:O656,O656)&gt;1,"",ROW()+(COLUMN()-20)/10000))</f>
        <v/>
      </c>
      <c r="AJ656" t="str">
        <f>IF(P656=0,"",IF(COUNTIF(P$2:P656,P656)&gt;1,"",ROW()+(COLUMN()-20)/10000))</f>
        <v/>
      </c>
      <c r="AK656" t="str">
        <f>IF(Q656=0,"",IF(COUNTIF(Q$2:Q656,Q656)&gt;1,"",ROW()+(COLUMN()-20)/10000))</f>
        <v/>
      </c>
      <c r="AL656" t="str">
        <f>IF(R656=0,"",IF(COUNTIF(R$2:R656,R656)&gt;1,"",ROW()+(COLUMN()-20)/10000))</f>
        <v/>
      </c>
      <c r="AM656" t="str">
        <f>IF(S656=0,"",IF(COUNTIF(S$2:S656,S656)&gt;1,"",ROW()+(COLUMN()-20)/10000))</f>
        <v/>
      </c>
      <c r="AN656" t="str">
        <f>IF(T656=0,"",IF(COUNTIF(T$2:T656,T656)&gt;1,"",ROW()+(COLUMN()-20)/10000))</f>
        <v/>
      </c>
      <c r="AO656" t="str">
        <f t="shared" si="163"/>
        <v/>
      </c>
      <c r="AP656" t="str">
        <f t="shared" ca="1" si="161"/>
        <v/>
      </c>
      <c r="AQ656" t="str">
        <f ca="1">IF(AP656="","",IF(COUNTIF($AP$2:AP656,AP656)&gt;1,"",IF(AP656="overdracht",1,ROW())))</f>
        <v/>
      </c>
      <c r="AT656" t="str">
        <f t="shared" ca="1" si="164"/>
        <v/>
      </c>
      <c r="AU656" t="str">
        <f t="shared" si="165"/>
        <v/>
      </c>
      <c r="AV656" t="str">
        <f t="shared" si="166"/>
        <v/>
      </c>
      <c r="AW656" s="104" t="str">
        <f>IF(A656=Detail!$E$3,ROW()+5+(COLUMN()-48)/1000,"")</f>
        <v/>
      </c>
      <c r="AX656" t="str">
        <f>IF(B656=Detail!$E$3,ROW()+5+(COLUMN()-48)/1000,"")</f>
        <v/>
      </c>
      <c r="AY656" t="str">
        <f>IF(C656=Detail!$E$3,ROW()+5+(COLUMN()-48)/1000,"")</f>
        <v/>
      </c>
      <c r="AZ656" t="str">
        <f>IF(D656=Detail!$E$3,ROW()+5+(COLUMN()-48)/1000,"")</f>
        <v/>
      </c>
      <c r="BA656" t="str">
        <f>IF(E656=Detail!$E$3,ROW()+5+(COLUMN()-48)/1000,"")</f>
        <v/>
      </c>
      <c r="BB656" t="str">
        <f>IF(F656=Detail!$E$3,ROW()+5+(COLUMN()-48)/1000,"")</f>
        <v/>
      </c>
      <c r="BC656" t="str">
        <f>IF(G656=Detail!$E$3,ROW()+5+(COLUMN()-48)/1000,"")</f>
        <v/>
      </c>
      <c r="BD656" t="str">
        <f>IF(H656=Detail!$E$3,ROW()+5+(COLUMN()-48)/1000,"")</f>
        <v/>
      </c>
      <c r="BE656" t="str">
        <f>IF(I656=Detail!$E$3,ROW()+5+(COLUMN()-48)/1000,"")</f>
        <v/>
      </c>
      <c r="BF656" t="str">
        <f>IF(J656=Detail!$E$3,ROW()+5+(COLUMN()-48)/1000,"")</f>
        <v/>
      </c>
      <c r="BG656" t="str">
        <f>IF(K656=Detail!$E$3,ROW()+5+(COLUMN()-48)/1000,"")</f>
        <v/>
      </c>
      <c r="BH656" t="str">
        <f>IF(L656=Detail!$E$3,ROW()+5+(COLUMN()-48)/1000,"")</f>
        <v/>
      </c>
      <c r="BI656" t="str">
        <f>IF(M656=Detail!$E$3,ROW()+5+(COLUMN()-48)/1000,"")</f>
        <v/>
      </c>
      <c r="BJ656" t="str">
        <f>IF(N656=Detail!$E$3,ROW()+5+(COLUMN()-48)/1000,"")</f>
        <v/>
      </c>
      <c r="BK656" t="str">
        <f>IF(O656=Detail!$E$3,ROW()+5+(COLUMN()-48)/1000,"")</f>
        <v/>
      </c>
      <c r="BL656" t="str">
        <f>IF(P656=Detail!$E$3,ROW()+5+(COLUMN()-48)/1000,"")</f>
        <v/>
      </c>
      <c r="BM656" t="str">
        <f>IF(Q656=Detail!$E$3,ROW()+5+(COLUMN()-48)/1000,"")</f>
        <v/>
      </c>
      <c r="BN656" t="str">
        <f>IF(R656=Detail!$E$3,ROW()+5+(COLUMN()-48)/1000,"")</f>
        <v/>
      </c>
      <c r="BO656" t="str">
        <f>IF(S656=Detail!$E$3,ROW()+5+(COLUMN()-48)/1000,"")</f>
        <v/>
      </c>
      <c r="BP656" t="str">
        <f>IF(T656=Detail!$E$3,ROW()+5+(COLUMN()-48)/1000,"")</f>
        <v/>
      </c>
      <c r="BQ656" t="str">
        <f t="shared" ca="1" si="162"/>
        <v/>
      </c>
      <c r="BR656" t="str">
        <f>IF(BS656="","","'"&amp;VLOOKUP(ROUND((BS656-ROUNDDOWN(BS656,0))*1000,0),$BT$2:$BU$21,2,FALSE)&amp;"'!A"&amp;ROUNDDOWN(Codedata!BS656,0))</f>
        <v/>
      </c>
      <c r="BS656" t="str">
        <f t="shared" si="167"/>
        <v/>
      </c>
      <c r="BV656" t="str">
        <f t="shared" ca="1" si="168"/>
        <v/>
      </c>
      <c r="BW656" t="str">
        <f t="shared" ca="1" si="169"/>
        <v/>
      </c>
      <c r="BX656" t="str">
        <f t="shared" ca="1" si="170"/>
        <v/>
      </c>
      <c r="BY656" t="str">
        <f t="shared" ca="1" si="171"/>
        <v/>
      </c>
      <c r="BZ656" t="str">
        <f t="shared" ca="1" si="172"/>
        <v/>
      </c>
      <c r="CA656" t="str">
        <f t="shared" ca="1" si="173"/>
        <v/>
      </c>
      <c r="CB656" t="str">
        <f t="shared" ca="1" si="174"/>
        <v/>
      </c>
      <c r="CC656" t="str">
        <f t="shared" ca="1" si="175"/>
        <v/>
      </c>
    </row>
    <row r="657" spans="1:81" x14ac:dyDescent="0.3">
      <c r="A657">
        <f>Cash!$C662</f>
        <v>0</v>
      </c>
      <c r="B657">
        <f>Cash!$D662</f>
        <v>0</v>
      </c>
      <c r="C657">
        <f>Zicht!$C662</f>
        <v>0</v>
      </c>
      <c r="D657">
        <f>Zicht!$D662</f>
        <v>0</v>
      </c>
      <c r="E657">
        <f>Spaar!$C662</f>
        <v>0</v>
      </c>
      <c r="F657">
        <f>Spaar!$D662</f>
        <v>0</v>
      </c>
      <c r="G657">
        <f>'Reserve 1'!$C662</f>
        <v>0</v>
      </c>
      <c r="H657">
        <f>'Reserve 1'!$D662</f>
        <v>0</v>
      </c>
      <c r="I657">
        <f>'Reserve 2'!$C662</f>
        <v>0</v>
      </c>
      <c r="J657">
        <f>'Reserve 2'!$D662</f>
        <v>0</v>
      </c>
      <c r="K657">
        <f>'Reserve 3'!$C662</f>
        <v>0</v>
      </c>
      <c r="L657">
        <f>'Reserve 3'!$D662</f>
        <v>0</v>
      </c>
      <c r="M657">
        <f>'Reserve 4'!$C662</f>
        <v>0</v>
      </c>
      <c r="N657">
        <f>'Reserve 4'!$D662</f>
        <v>0</v>
      </c>
      <c r="O657">
        <f>'Reserve 5'!$C662</f>
        <v>0</v>
      </c>
      <c r="P657">
        <f>'Reserve 5'!$D662</f>
        <v>0</v>
      </c>
      <c r="Q657">
        <f>'Reserve 6'!$C662</f>
        <v>0</v>
      </c>
      <c r="R657">
        <f>'Reserve 6'!$D662</f>
        <v>0</v>
      </c>
      <c r="S657">
        <f>'Reserve 7'!$C662</f>
        <v>0</v>
      </c>
      <c r="T657">
        <f>'Reserve 7'!$D662</f>
        <v>0</v>
      </c>
      <c r="U657" t="str">
        <f>IF(A657=0,"",IF(COUNTIF(A$2:A657,A657)&gt;1,"",ROW()+(COLUMN()-20)/10000))</f>
        <v/>
      </c>
      <c r="V657" t="str">
        <f>IF(B657=0,"",IF(COUNTIF(B$2:B657,B657)&gt;1,"",ROW()+(COLUMN()-20)/10000))</f>
        <v/>
      </c>
      <c r="W657" t="str">
        <f>IF(C657=0,"",IF(COUNTIF(C$2:C657,C657)&gt;1,"",ROW()+(COLUMN()-20)/10000))</f>
        <v/>
      </c>
      <c r="X657" t="str">
        <f>IF(D657=0,"",IF(COUNTIF(D$2:D657,D657)&gt;1,"",ROW()+(COLUMN()-20)/10000))</f>
        <v/>
      </c>
      <c r="Y657" t="str">
        <f>IF(E657=0,"",IF(COUNTIF(E$2:E657,E657)&gt;1,"",ROW()+(COLUMN()-20)/10000))</f>
        <v/>
      </c>
      <c r="Z657" t="str">
        <f>IF(F657=0,"",IF(COUNTIF(F$2:F657,F657)&gt;1,"",ROW()+(COLUMN()-20)/10000))</f>
        <v/>
      </c>
      <c r="AA657" t="str">
        <f>IF(G657=0,"",IF(COUNTIF(G$2:G657,G657)&gt;1,"",ROW()+(COLUMN()-20)/10000))</f>
        <v/>
      </c>
      <c r="AB657" t="str">
        <f>IF(H657=0,"",IF(COUNTIF(H$2:H657,H657)&gt;1,"",ROW()+(COLUMN()-20)/10000))</f>
        <v/>
      </c>
      <c r="AC657" t="str">
        <f>IF(I657=0,"",IF(COUNTIF(I$2:I657,I657)&gt;1,"",ROW()+(COLUMN()-20)/10000))</f>
        <v/>
      </c>
      <c r="AD657" t="str">
        <f>IF(J657=0,"",IF(COUNTIF(J$2:J657,J657)&gt;1,"",ROW()+(COLUMN()-20)/10000))</f>
        <v/>
      </c>
      <c r="AE657" t="str">
        <f>IF(K657=0,"",IF(COUNTIF(K$2:K657,K657)&gt;1,"",ROW()+(COLUMN()-20)/10000))</f>
        <v/>
      </c>
      <c r="AF657" t="str">
        <f>IF(L657=0,"",IF(COUNTIF(L$2:L657,L657)&gt;1,"",ROW()+(COLUMN()-20)/10000))</f>
        <v/>
      </c>
      <c r="AG657" t="str">
        <f>IF(M657=0,"",IF(COUNTIF(M$2:M657,M657)&gt;1,"",ROW()+(COLUMN()-20)/10000))</f>
        <v/>
      </c>
      <c r="AH657" t="str">
        <f>IF(N657=0,"",IF(COUNTIF(N$2:N657,N657)&gt;1,"",ROW()+(COLUMN()-20)/10000))</f>
        <v/>
      </c>
      <c r="AI657" t="str">
        <f>IF(O657=0,"",IF(COUNTIF(O$2:O657,O657)&gt;1,"",ROW()+(COLUMN()-20)/10000))</f>
        <v/>
      </c>
      <c r="AJ657" t="str">
        <f>IF(P657=0,"",IF(COUNTIF(P$2:P657,P657)&gt;1,"",ROW()+(COLUMN()-20)/10000))</f>
        <v/>
      </c>
      <c r="AK657" t="str">
        <f>IF(Q657=0,"",IF(COUNTIF(Q$2:Q657,Q657)&gt;1,"",ROW()+(COLUMN()-20)/10000))</f>
        <v/>
      </c>
      <c r="AL657" t="str">
        <f>IF(R657=0,"",IF(COUNTIF(R$2:R657,R657)&gt;1,"",ROW()+(COLUMN()-20)/10000))</f>
        <v/>
      </c>
      <c r="AM657" t="str">
        <f>IF(S657=0,"",IF(COUNTIF(S$2:S657,S657)&gt;1,"",ROW()+(COLUMN()-20)/10000))</f>
        <v/>
      </c>
      <c r="AN657" t="str">
        <f>IF(T657=0,"",IF(COUNTIF(T$2:T657,T657)&gt;1,"",ROW()+(COLUMN()-20)/10000))</f>
        <v/>
      </c>
      <c r="AO657" t="str">
        <f t="shared" si="163"/>
        <v/>
      </c>
      <c r="AP657" t="str">
        <f t="shared" ca="1" si="161"/>
        <v/>
      </c>
      <c r="AQ657" t="str">
        <f ca="1">IF(AP657="","",IF(COUNTIF($AP$2:AP657,AP657)&gt;1,"",IF(AP657="overdracht",1,ROW())))</f>
        <v/>
      </c>
      <c r="AT657" t="str">
        <f t="shared" ca="1" si="164"/>
        <v/>
      </c>
      <c r="AU657" t="str">
        <f t="shared" si="165"/>
        <v/>
      </c>
      <c r="AV657" t="str">
        <f t="shared" si="166"/>
        <v/>
      </c>
      <c r="AW657" s="104" t="str">
        <f>IF(A657=Detail!$E$3,ROW()+5+(COLUMN()-48)/1000,"")</f>
        <v/>
      </c>
      <c r="AX657" t="str">
        <f>IF(B657=Detail!$E$3,ROW()+5+(COLUMN()-48)/1000,"")</f>
        <v/>
      </c>
      <c r="AY657" t="str">
        <f>IF(C657=Detail!$E$3,ROW()+5+(COLUMN()-48)/1000,"")</f>
        <v/>
      </c>
      <c r="AZ657" t="str">
        <f>IF(D657=Detail!$E$3,ROW()+5+(COLUMN()-48)/1000,"")</f>
        <v/>
      </c>
      <c r="BA657" t="str">
        <f>IF(E657=Detail!$E$3,ROW()+5+(COLUMN()-48)/1000,"")</f>
        <v/>
      </c>
      <c r="BB657" t="str">
        <f>IF(F657=Detail!$E$3,ROW()+5+(COLUMN()-48)/1000,"")</f>
        <v/>
      </c>
      <c r="BC657" t="str">
        <f>IF(G657=Detail!$E$3,ROW()+5+(COLUMN()-48)/1000,"")</f>
        <v/>
      </c>
      <c r="BD657" t="str">
        <f>IF(H657=Detail!$E$3,ROW()+5+(COLUMN()-48)/1000,"")</f>
        <v/>
      </c>
      <c r="BE657" t="str">
        <f>IF(I657=Detail!$E$3,ROW()+5+(COLUMN()-48)/1000,"")</f>
        <v/>
      </c>
      <c r="BF657" t="str">
        <f>IF(J657=Detail!$E$3,ROW()+5+(COLUMN()-48)/1000,"")</f>
        <v/>
      </c>
      <c r="BG657" t="str">
        <f>IF(K657=Detail!$E$3,ROW()+5+(COLUMN()-48)/1000,"")</f>
        <v/>
      </c>
      <c r="BH657" t="str">
        <f>IF(L657=Detail!$E$3,ROW()+5+(COLUMN()-48)/1000,"")</f>
        <v/>
      </c>
      <c r="BI657" t="str">
        <f>IF(M657=Detail!$E$3,ROW()+5+(COLUMN()-48)/1000,"")</f>
        <v/>
      </c>
      <c r="BJ657" t="str">
        <f>IF(N657=Detail!$E$3,ROW()+5+(COLUMN()-48)/1000,"")</f>
        <v/>
      </c>
      <c r="BK657" t="str">
        <f>IF(O657=Detail!$E$3,ROW()+5+(COLUMN()-48)/1000,"")</f>
        <v/>
      </c>
      <c r="BL657" t="str">
        <f>IF(P657=Detail!$E$3,ROW()+5+(COLUMN()-48)/1000,"")</f>
        <v/>
      </c>
      <c r="BM657" t="str">
        <f>IF(Q657=Detail!$E$3,ROW()+5+(COLUMN()-48)/1000,"")</f>
        <v/>
      </c>
      <c r="BN657" t="str">
        <f>IF(R657=Detail!$E$3,ROW()+5+(COLUMN()-48)/1000,"")</f>
        <v/>
      </c>
      <c r="BO657" t="str">
        <f>IF(S657=Detail!$E$3,ROW()+5+(COLUMN()-48)/1000,"")</f>
        <v/>
      </c>
      <c r="BP657" t="str">
        <f>IF(T657=Detail!$E$3,ROW()+5+(COLUMN()-48)/1000,"")</f>
        <v/>
      </c>
      <c r="BQ657" t="str">
        <f t="shared" ca="1" si="162"/>
        <v/>
      </c>
      <c r="BR657" t="str">
        <f>IF(BS657="","","'"&amp;VLOOKUP(ROUND((BS657-ROUNDDOWN(BS657,0))*1000,0),$BT$2:$BU$21,2,FALSE)&amp;"'!A"&amp;ROUNDDOWN(Codedata!BS657,0))</f>
        <v/>
      </c>
      <c r="BS657" t="str">
        <f t="shared" si="167"/>
        <v/>
      </c>
      <c r="BV657" t="str">
        <f t="shared" ca="1" si="168"/>
        <v/>
      </c>
      <c r="BW657" t="str">
        <f t="shared" ca="1" si="169"/>
        <v/>
      </c>
      <c r="BX657" t="str">
        <f t="shared" ca="1" si="170"/>
        <v/>
      </c>
      <c r="BY657" t="str">
        <f t="shared" ca="1" si="171"/>
        <v/>
      </c>
      <c r="BZ657" t="str">
        <f t="shared" ca="1" si="172"/>
        <v/>
      </c>
      <c r="CA657" t="str">
        <f t="shared" ca="1" si="173"/>
        <v/>
      </c>
      <c r="CB657" t="str">
        <f t="shared" ca="1" si="174"/>
        <v/>
      </c>
      <c r="CC657" t="str">
        <f t="shared" ca="1" si="175"/>
        <v/>
      </c>
    </row>
    <row r="658" spans="1:81" x14ac:dyDescent="0.3">
      <c r="A658">
        <f>Cash!$C663</f>
        <v>0</v>
      </c>
      <c r="B658">
        <f>Cash!$D663</f>
        <v>0</v>
      </c>
      <c r="C658">
        <f>Zicht!$C663</f>
        <v>0</v>
      </c>
      <c r="D658">
        <f>Zicht!$D663</f>
        <v>0</v>
      </c>
      <c r="E658">
        <f>Spaar!$C663</f>
        <v>0</v>
      </c>
      <c r="F658">
        <f>Spaar!$D663</f>
        <v>0</v>
      </c>
      <c r="G658">
        <f>'Reserve 1'!$C663</f>
        <v>0</v>
      </c>
      <c r="H658">
        <f>'Reserve 1'!$D663</f>
        <v>0</v>
      </c>
      <c r="I658">
        <f>'Reserve 2'!$C663</f>
        <v>0</v>
      </c>
      <c r="J658">
        <f>'Reserve 2'!$D663</f>
        <v>0</v>
      </c>
      <c r="K658">
        <f>'Reserve 3'!$C663</f>
        <v>0</v>
      </c>
      <c r="L658">
        <f>'Reserve 3'!$D663</f>
        <v>0</v>
      </c>
      <c r="M658">
        <f>'Reserve 4'!$C663</f>
        <v>0</v>
      </c>
      <c r="N658">
        <f>'Reserve 4'!$D663</f>
        <v>0</v>
      </c>
      <c r="O658">
        <f>'Reserve 5'!$C663</f>
        <v>0</v>
      </c>
      <c r="P658">
        <f>'Reserve 5'!$D663</f>
        <v>0</v>
      </c>
      <c r="Q658">
        <f>'Reserve 6'!$C663</f>
        <v>0</v>
      </c>
      <c r="R658">
        <f>'Reserve 6'!$D663</f>
        <v>0</v>
      </c>
      <c r="S658">
        <f>'Reserve 7'!$C663</f>
        <v>0</v>
      </c>
      <c r="T658">
        <f>'Reserve 7'!$D663</f>
        <v>0</v>
      </c>
      <c r="U658" t="str">
        <f>IF(A658=0,"",IF(COUNTIF(A$2:A658,A658)&gt;1,"",ROW()+(COLUMN()-20)/10000))</f>
        <v/>
      </c>
      <c r="V658" t="str">
        <f>IF(B658=0,"",IF(COUNTIF(B$2:B658,B658)&gt;1,"",ROW()+(COLUMN()-20)/10000))</f>
        <v/>
      </c>
      <c r="W658" t="str">
        <f>IF(C658=0,"",IF(COUNTIF(C$2:C658,C658)&gt;1,"",ROW()+(COLUMN()-20)/10000))</f>
        <v/>
      </c>
      <c r="X658" t="str">
        <f>IF(D658=0,"",IF(COUNTIF(D$2:D658,D658)&gt;1,"",ROW()+(COLUMN()-20)/10000))</f>
        <v/>
      </c>
      <c r="Y658" t="str">
        <f>IF(E658=0,"",IF(COUNTIF(E$2:E658,E658)&gt;1,"",ROW()+(COLUMN()-20)/10000))</f>
        <v/>
      </c>
      <c r="Z658" t="str">
        <f>IF(F658=0,"",IF(COUNTIF(F$2:F658,F658)&gt;1,"",ROW()+(COLUMN()-20)/10000))</f>
        <v/>
      </c>
      <c r="AA658" t="str">
        <f>IF(G658=0,"",IF(COUNTIF(G$2:G658,G658)&gt;1,"",ROW()+(COLUMN()-20)/10000))</f>
        <v/>
      </c>
      <c r="AB658" t="str">
        <f>IF(H658=0,"",IF(COUNTIF(H$2:H658,H658)&gt;1,"",ROW()+(COLUMN()-20)/10000))</f>
        <v/>
      </c>
      <c r="AC658" t="str">
        <f>IF(I658=0,"",IF(COUNTIF(I$2:I658,I658)&gt;1,"",ROW()+(COLUMN()-20)/10000))</f>
        <v/>
      </c>
      <c r="AD658" t="str">
        <f>IF(J658=0,"",IF(COUNTIF(J$2:J658,J658)&gt;1,"",ROW()+(COLUMN()-20)/10000))</f>
        <v/>
      </c>
      <c r="AE658" t="str">
        <f>IF(K658=0,"",IF(COUNTIF(K$2:K658,K658)&gt;1,"",ROW()+(COLUMN()-20)/10000))</f>
        <v/>
      </c>
      <c r="AF658" t="str">
        <f>IF(L658=0,"",IF(COUNTIF(L$2:L658,L658)&gt;1,"",ROW()+(COLUMN()-20)/10000))</f>
        <v/>
      </c>
      <c r="AG658" t="str">
        <f>IF(M658=0,"",IF(COUNTIF(M$2:M658,M658)&gt;1,"",ROW()+(COLUMN()-20)/10000))</f>
        <v/>
      </c>
      <c r="AH658" t="str">
        <f>IF(N658=0,"",IF(COUNTIF(N$2:N658,N658)&gt;1,"",ROW()+(COLUMN()-20)/10000))</f>
        <v/>
      </c>
      <c r="AI658" t="str">
        <f>IF(O658=0,"",IF(COUNTIF(O$2:O658,O658)&gt;1,"",ROW()+(COLUMN()-20)/10000))</f>
        <v/>
      </c>
      <c r="AJ658" t="str">
        <f>IF(P658=0,"",IF(COUNTIF(P$2:P658,P658)&gt;1,"",ROW()+(COLUMN()-20)/10000))</f>
        <v/>
      </c>
      <c r="AK658" t="str">
        <f>IF(Q658=0,"",IF(COUNTIF(Q$2:Q658,Q658)&gt;1,"",ROW()+(COLUMN()-20)/10000))</f>
        <v/>
      </c>
      <c r="AL658" t="str">
        <f>IF(R658=0,"",IF(COUNTIF(R$2:R658,R658)&gt;1,"",ROW()+(COLUMN()-20)/10000))</f>
        <v/>
      </c>
      <c r="AM658" t="str">
        <f>IF(S658=0,"",IF(COUNTIF(S$2:S658,S658)&gt;1,"",ROW()+(COLUMN()-20)/10000))</f>
        <v/>
      </c>
      <c r="AN658" t="str">
        <f>IF(T658=0,"",IF(COUNTIF(T$2:T658,T658)&gt;1,"",ROW()+(COLUMN()-20)/10000))</f>
        <v/>
      </c>
      <c r="AO658" t="str">
        <f t="shared" si="163"/>
        <v/>
      </c>
      <c r="AP658" t="str">
        <f t="shared" ca="1" si="161"/>
        <v/>
      </c>
      <c r="AQ658" t="str">
        <f ca="1">IF(AP658="","",IF(COUNTIF($AP$2:AP658,AP658)&gt;1,"",IF(AP658="overdracht",1,ROW())))</f>
        <v/>
      </c>
      <c r="AT658" t="str">
        <f t="shared" ca="1" si="164"/>
        <v/>
      </c>
      <c r="AU658" t="str">
        <f t="shared" si="165"/>
        <v/>
      </c>
      <c r="AV658" t="str">
        <f t="shared" si="166"/>
        <v/>
      </c>
      <c r="AW658" s="104" t="str">
        <f>IF(A658=Detail!$E$3,ROW()+5+(COLUMN()-48)/1000,"")</f>
        <v/>
      </c>
      <c r="AX658" t="str">
        <f>IF(B658=Detail!$E$3,ROW()+5+(COLUMN()-48)/1000,"")</f>
        <v/>
      </c>
      <c r="AY658" t="str">
        <f>IF(C658=Detail!$E$3,ROW()+5+(COLUMN()-48)/1000,"")</f>
        <v/>
      </c>
      <c r="AZ658" t="str">
        <f>IF(D658=Detail!$E$3,ROW()+5+(COLUMN()-48)/1000,"")</f>
        <v/>
      </c>
      <c r="BA658" t="str">
        <f>IF(E658=Detail!$E$3,ROW()+5+(COLUMN()-48)/1000,"")</f>
        <v/>
      </c>
      <c r="BB658" t="str">
        <f>IF(F658=Detail!$E$3,ROW()+5+(COLUMN()-48)/1000,"")</f>
        <v/>
      </c>
      <c r="BC658" t="str">
        <f>IF(G658=Detail!$E$3,ROW()+5+(COLUMN()-48)/1000,"")</f>
        <v/>
      </c>
      <c r="BD658" t="str">
        <f>IF(H658=Detail!$E$3,ROW()+5+(COLUMN()-48)/1000,"")</f>
        <v/>
      </c>
      <c r="BE658" t="str">
        <f>IF(I658=Detail!$E$3,ROW()+5+(COLUMN()-48)/1000,"")</f>
        <v/>
      </c>
      <c r="BF658" t="str">
        <f>IF(J658=Detail!$E$3,ROW()+5+(COLUMN()-48)/1000,"")</f>
        <v/>
      </c>
      <c r="BG658" t="str">
        <f>IF(K658=Detail!$E$3,ROW()+5+(COLUMN()-48)/1000,"")</f>
        <v/>
      </c>
      <c r="BH658" t="str">
        <f>IF(L658=Detail!$E$3,ROW()+5+(COLUMN()-48)/1000,"")</f>
        <v/>
      </c>
      <c r="BI658" t="str">
        <f>IF(M658=Detail!$E$3,ROW()+5+(COLUMN()-48)/1000,"")</f>
        <v/>
      </c>
      <c r="BJ658" t="str">
        <f>IF(N658=Detail!$E$3,ROW()+5+(COLUMN()-48)/1000,"")</f>
        <v/>
      </c>
      <c r="BK658" t="str">
        <f>IF(O658=Detail!$E$3,ROW()+5+(COLUMN()-48)/1000,"")</f>
        <v/>
      </c>
      <c r="BL658" t="str">
        <f>IF(P658=Detail!$E$3,ROW()+5+(COLUMN()-48)/1000,"")</f>
        <v/>
      </c>
      <c r="BM658" t="str">
        <f>IF(Q658=Detail!$E$3,ROW()+5+(COLUMN()-48)/1000,"")</f>
        <v/>
      </c>
      <c r="BN658" t="str">
        <f>IF(R658=Detail!$E$3,ROW()+5+(COLUMN()-48)/1000,"")</f>
        <v/>
      </c>
      <c r="BO658" t="str">
        <f>IF(S658=Detail!$E$3,ROW()+5+(COLUMN()-48)/1000,"")</f>
        <v/>
      </c>
      <c r="BP658" t="str">
        <f>IF(T658=Detail!$E$3,ROW()+5+(COLUMN()-48)/1000,"")</f>
        <v/>
      </c>
      <c r="BQ658" t="str">
        <f t="shared" ca="1" si="162"/>
        <v/>
      </c>
      <c r="BR658" t="str">
        <f>IF(BS658="","","'"&amp;VLOOKUP(ROUND((BS658-ROUNDDOWN(BS658,0))*1000,0),$BT$2:$BU$21,2,FALSE)&amp;"'!A"&amp;ROUNDDOWN(Codedata!BS658,0))</f>
        <v/>
      </c>
      <c r="BS658" t="str">
        <f t="shared" si="167"/>
        <v/>
      </c>
      <c r="BV658" t="str">
        <f t="shared" ca="1" si="168"/>
        <v/>
      </c>
      <c r="BW658" t="str">
        <f t="shared" ca="1" si="169"/>
        <v/>
      </c>
      <c r="BX658" t="str">
        <f t="shared" ca="1" si="170"/>
        <v/>
      </c>
      <c r="BY658" t="str">
        <f t="shared" ca="1" si="171"/>
        <v/>
      </c>
      <c r="BZ658" t="str">
        <f t="shared" ca="1" si="172"/>
        <v/>
      </c>
      <c r="CA658" t="str">
        <f t="shared" ca="1" si="173"/>
        <v/>
      </c>
      <c r="CB658" t="str">
        <f t="shared" ca="1" si="174"/>
        <v/>
      </c>
      <c r="CC658" t="str">
        <f t="shared" ca="1" si="175"/>
        <v/>
      </c>
    </row>
    <row r="659" spans="1:81" x14ac:dyDescent="0.3">
      <c r="A659">
        <f>Cash!$C664</f>
        <v>0</v>
      </c>
      <c r="B659">
        <f>Cash!$D664</f>
        <v>0</v>
      </c>
      <c r="C659">
        <f>Zicht!$C664</f>
        <v>0</v>
      </c>
      <c r="D659">
        <f>Zicht!$D664</f>
        <v>0</v>
      </c>
      <c r="E659">
        <f>Spaar!$C664</f>
        <v>0</v>
      </c>
      <c r="F659">
        <f>Spaar!$D664</f>
        <v>0</v>
      </c>
      <c r="G659">
        <f>'Reserve 1'!$C664</f>
        <v>0</v>
      </c>
      <c r="H659">
        <f>'Reserve 1'!$D664</f>
        <v>0</v>
      </c>
      <c r="I659">
        <f>'Reserve 2'!$C664</f>
        <v>0</v>
      </c>
      <c r="J659">
        <f>'Reserve 2'!$D664</f>
        <v>0</v>
      </c>
      <c r="K659">
        <f>'Reserve 3'!$C664</f>
        <v>0</v>
      </c>
      <c r="L659">
        <f>'Reserve 3'!$D664</f>
        <v>0</v>
      </c>
      <c r="M659">
        <f>'Reserve 4'!$C664</f>
        <v>0</v>
      </c>
      <c r="N659">
        <f>'Reserve 4'!$D664</f>
        <v>0</v>
      </c>
      <c r="O659">
        <f>'Reserve 5'!$C664</f>
        <v>0</v>
      </c>
      <c r="P659">
        <f>'Reserve 5'!$D664</f>
        <v>0</v>
      </c>
      <c r="Q659">
        <f>'Reserve 6'!$C664</f>
        <v>0</v>
      </c>
      <c r="R659">
        <f>'Reserve 6'!$D664</f>
        <v>0</v>
      </c>
      <c r="S659">
        <f>'Reserve 7'!$C664</f>
        <v>0</v>
      </c>
      <c r="T659">
        <f>'Reserve 7'!$D664</f>
        <v>0</v>
      </c>
      <c r="U659" t="str">
        <f>IF(A659=0,"",IF(COUNTIF(A$2:A659,A659)&gt;1,"",ROW()+(COLUMN()-20)/10000))</f>
        <v/>
      </c>
      <c r="V659" t="str">
        <f>IF(B659=0,"",IF(COUNTIF(B$2:B659,B659)&gt;1,"",ROW()+(COLUMN()-20)/10000))</f>
        <v/>
      </c>
      <c r="W659" t="str">
        <f>IF(C659=0,"",IF(COUNTIF(C$2:C659,C659)&gt;1,"",ROW()+(COLUMN()-20)/10000))</f>
        <v/>
      </c>
      <c r="X659" t="str">
        <f>IF(D659=0,"",IF(COUNTIF(D$2:D659,D659)&gt;1,"",ROW()+(COLUMN()-20)/10000))</f>
        <v/>
      </c>
      <c r="Y659" t="str">
        <f>IF(E659=0,"",IF(COUNTIF(E$2:E659,E659)&gt;1,"",ROW()+(COLUMN()-20)/10000))</f>
        <v/>
      </c>
      <c r="Z659" t="str">
        <f>IF(F659=0,"",IF(COUNTIF(F$2:F659,F659)&gt;1,"",ROW()+(COLUMN()-20)/10000))</f>
        <v/>
      </c>
      <c r="AA659" t="str">
        <f>IF(G659=0,"",IF(COUNTIF(G$2:G659,G659)&gt;1,"",ROW()+(COLUMN()-20)/10000))</f>
        <v/>
      </c>
      <c r="AB659" t="str">
        <f>IF(H659=0,"",IF(COUNTIF(H$2:H659,H659)&gt;1,"",ROW()+(COLUMN()-20)/10000))</f>
        <v/>
      </c>
      <c r="AC659" t="str">
        <f>IF(I659=0,"",IF(COUNTIF(I$2:I659,I659)&gt;1,"",ROW()+(COLUMN()-20)/10000))</f>
        <v/>
      </c>
      <c r="AD659" t="str">
        <f>IF(J659=0,"",IF(COUNTIF(J$2:J659,J659)&gt;1,"",ROW()+(COLUMN()-20)/10000))</f>
        <v/>
      </c>
      <c r="AE659" t="str">
        <f>IF(K659=0,"",IF(COUNTIF(K$2:K659,K659)&gt;1,"",ROW()+(COLUMN()-20)/10000))</f>
        <v/>
      </c>
      <c r="AF659" t="str">
        <f>IF(L659=0,"",IF(COUNTIF(L$2:L659,L659)&gt;1,"",ROW()+(COLUMN()-20)/10000))</f>
        <v/>
      </c>
      <c r="AG659" t="str">
        <f>IF(M659=0,"",IF(COUNTIF(M$2:M659,M659)&gt;1,"",ROW()+(COLUMN()-20)/10000))</f>
        <v/>
      </c>
      <c r="AH659" t="str">
        <f>IF(N659=0,"",IF(COUNTIF(N$2:N659,N659)&gt;1,"",ROW()+(COLUMN()-20)/10000))</f>
        <v/>
      </c>
      <c r="AI659" t="str">
        <f>IF(O659=0,"",IF(COUNTIF(O$2:O659,O659)&gt;1,"",ROW()+(COLUMN()-20)/10000))</f>
        <v/>
      </c>
      <c r="AJ659" t="str">
        <f>IF(P659=0,"",IF(COUNTIF(P$2:P659,P659)&gt;1,"",ROW()+(COLUMN()-20)/10000))</f>
        <v/>
      </c>
      <c r="AK659" t="str">
        <f>IF(Q659=0,"",IF(COUNTIF(Q$2:Q659,Q659)&gt;1,"",ROW()+(COLUMN()-20)/10000))</f>
        <v/>
      </c>
      <c r="AL659" t="str">
        <f>IF(R659=0,"",IF(COUNTIF(R$2:R659,R659)&gt;1,"",ROW()+(COLUMN()-20)/10000))</f>
        <v/>
      </c>
      <c r="AM659" t="str">
        <f>IF(S659=0,"",IF(COUNTIF(S$2:S659,S659)&gt;1,"",ROW()+(COLUMN()-20)/10000))</f>
        <v/>
      </c>
      <c r="AN659" t="str">
        <f>IF(T659=0,"",IF(COUNTIF(T$2:T659,T659)&gt;1,"",ROW()+(COLUMN()-20)/10000))</f>
        <v/>
      </c>
      <c r="AO659" t="str">
        <f t="shared" si="163"/>
        <v/>
      </c>
      <c r="AP659" t="str">
        <f t="shared" ca="1" si="161"/>
        <v/>
      </c>
      <c r="AQ659" t="str">
        <f ca="1">IF(AP659="","",IF(COUNTIF($AP$2:AP659,AP659)&gt;1,"",IF(AP659="overdracht",1,ROW())))</f>
        <v/>
      </c>
      <c r="AT659" t="str">
        <f t="shared" ca="1" si="164"/>
        <v/>
      </c>
      <c r="AU659" t="str">
        <f t="shared" si="165"/>
        <v/>
      </c>
      <c r="AV659" t="str">
        <f t="shared" si="166"/>
        <v/>
      </c>
      <c r="AW659" s="104" t="str">
        <f>IF(A659=Detail!$E$3,ROW()+5+(COLUMN()-48)/1000,"")</f>
        <v/>
      </c>
      <c r="AX659" t="str">
        <f>IF(B659=Detail!$E$3,ROW()+5+(COLUMN()-48)/1000,"")</f>
        <v/>
      </c>
      <c r="AY659" t="str">
        <f>IF(C659=Detail!$E$3,ROW()+5+(COLUMN()-48)/1000,"")</f>
        <v/>
      </c>
      <c r="AZ659" t="str">
        <f>IF(D659=Detail!$E$3,ROW()+5+(COLUMN()-48)/1000,"")</f>
        <v/>
      </c>
      <c r="BA659" t="str">
        <f>IF(E659=Detail!$E$3,ROW()+5+(COLUMN()-48)/1000,"")</f>
        <v/>
      </c>
      <c r="BB659" t="str">
        <f>IF(F659=Detail!$E$3,ROW()+5+(COLUMN()-48)/1000,"")</f>
        <v/>
      </c>
      <c r="BC659" t="str">
        <f>IF(G659=Detail!$E$3,ROW()+5+(COLUMN()-48)/1000,"")</f>
        <v/>
      </c>
      <c r="BD659" t="str">
        <f>IF(H659=Detail!$E$3,ROW()+5+(COLUMN()-48)/1000,"")</f>
        <v/>
      </c>
      <c r="BE659" t="str">
        <f>IF(I659=Detail!$E$3,ROW()+5+(COLUMN()-48)/1000,"")</f>
        <v/>
      </c>
      <c r="BF659" t="str">
        <f>IF(J659=Detail!$E$3,ROW()+5+(COLUMN()-48)/1000,"")</f>
        <v/>
      </c>
      <c r="BG659" t="str">
        <f>IF(K659=Detail!$E$3,ROW()+5+(COLUMN()-48)/1000,"")</f>
        <v/>
      </c>
      <c r="BH659" t="str">
        <f>IF(L659=Detail!$E$3,ROW()+5+(COLUMN()-48)/1000,"")</f>
        <v/>
      </c>
      <c r="BI659" t="str">
        <f>IF(M659=Detail!$E$3,ROW()+5+(COLUMN()-48)/1000,"")</f>
        <v/>
      </c>
      <c r="BJ659" t="str">
        <f>IF(N659=Detail!$E$3,ROW()+5+(COLUMN()-48)/1000,"")</f>
        <v/>
      </c>
      <c r="BK659" t="str">
        <f>IF(O659=Detail!$E$3,ROW()+5+(COLUMN()-48)/1000,"")</f>
        <v/>
      </c>
      <c r="BL659" t="str">
        <f>IF(P659=Detail!$E$3,ROW()+5+(COLUMN()-48)/1000,"")</f>
        <v/>
      </c>
      <c r="BM659" t="str">
        <f>IF(Q659=Detail!$E$3,ROW()+5+(COLUMN()-48)/1000,"")</f>
        <v/>
      </c>
      <c r="BN659" t="str">
        <f>IF(R659=Detail!$E$3,ROW()+5+(COLUMN()-48)/1000,"")</f>
        <v/>
      </c>
      <c r="BO659" t="str">
        <f>IF(S659=Detail!$E$3,ROW()+5+(COLUMN()-48)/1000,"")</f>
        <v/>
      </c>
      <c r="BP659" t="str">
        <f>IF(T659=Detail!$E$3,ROW()+5+(COLUMN()-48)/1000,"")</f>
        <v/>
      </c>
      <c r="BQ659" t="str">
        <f t="shared" ca="1" si="162"/>
        <v/>
      </c>
      <c r="BR659" t="str">
        <f>IF(BS659="","","'"&amp;VLOOKUP(ROUND((BS659-ROUNDDOWN(BS659,0))*1000,0),$BT$2:$BU$21,2,FALSE)&amp;"'!A"&amp;ROUNDDOWN(Codedata!BS659,0))</f>
        <v/>
      </c>
      <c r="BS659" t="str">
        <f t="shared" si="167"/>
        <v/>
      </c>
      <c r="BV659" t="str">
        <f t="shared" ca="1" si="168"/>
        <v/>
      </c>
      <c r="BW659" t="str">
        <f t="shared" ca="1" si="169"/>
        <v/>
      </c>
      <c r="BX659" t="str">
        <f t="shared" ca="1" si="170"/>
        <v/>
      </c>
      <c r="BY659" t="str">
        <f t="shared" ca="1" si="171"/>
        <v/>
      </c>
      <c r="BZ659" t="str">
        <f t="shared" ca="1" si="172"/>
        <v/>
      </c>
      <c r="CA659" t="str">
        <f t="shared" ca="1" si="173"/>
        <v/>
      </c>
      <c r="CB659" t="str">
        <f t="shared" ca="1" si="174"/>
        <v/>
      </c>
      <c r="CC659" t="str">
        <f t="shared" ca="1" si="175"/>
        <v/>
      </c>
    </row>
    <row r="660" spans="1:81" x14ac:dyDescent="0.3">
      <c r="A660">
        <f>Cash!$C665</f>
        <v>0</v>
      </c>
      <c r="B660">
        <f>Cash!$D665</f>
        <v>0</v>
      </c>
      <c r="C660">
        <f>Zicht!$C665</f>
        <v>0</v>
      </c>
      <c r="D660">
        <f>Zicht!$D665</f>
        <v>0</v>
      </c>
      <c r="E660">
        <f>Spaar!$C665</f>
        <v>0</v>
      </c>
      <c r="F660">
        <f>Spaar!$D665</f>
        <v>0</v>
      </c>
      <c r="G660">
        <f>'Reserve 1'!$C665</f>
        <v>0</v>
      </c>
      <c r="H660">
        <f>'Reserve 1'!$D665</f>
        <v>0</v>
      </c>
      <c r="I660">
        <f>'Reserve 2'!$C665</f>
        <v>0</v>
      </c>
      <c r="J660">
        <f>'Reserve 2'!$D665</f>
        <v>0</v>
      </c>
      <c r="K660">
        <f>'Reserve 3'!$C665</f>
        <v>0</v>
      </c>
      <c r="L660">
        <f>'Reserve 3'!$D665</f>
        <v>0</v>
      </c>
      <c r="M660">
        <f>'Reserve 4'!$C665</f>
        <v>0</v>
      </c>
      <c r="N660">
        <f>'Reserve 4'!$D665</f>
        <v>0</v>
      </c>
      <c r="O660">
        <f>'Reserve 5'!$C665</f>
        <v>0</v>
      </c>
      <c r="P660">
        <f>'Reserve 5'!$D665</f>
        <v>0</v>
      </c>
      <c r="Q660">
        <f>'Reserve 6'!$C665</f>
        <v>0</v>
      </c>
      <c r="R660">
        <f>'Reserve 6'!$D665</f>
        <v>0</v>
      </c>
      <c r="S660">
        <f>'Reserve 7'!$C665</f>
        <v>0</v>
      </c>
      <c r="T660">
        <f>'Reserve 7'!$D665</f>
        <v>0</v>
      </c>
      <c r="U660" t="str">
        <f>IF(A660=0,"",IF(COUNTIF(A$2:A660,A660)&gt;1,"",ROW()+(COLUMN()-20)/10000))</f>
        <v/>
      </c>
      <c r="V660" t="str">
        <f>IF(B660=0,"",IF(COUNTIF(B$2:B660,B660)&gt;1,"",ROW()+(COLUMN()-20)/10000))</f>
        <v/>
      </c>
      <c r="W660" t="str">
        <f>IF(C660=0,"",IF(COUNTIF(C$2:C660,C660)&gt;1,"",ROW()+(COLUMN()-20)/10000))</f>
        <v/>
      </c>
      <c r="X660" t="str">
        <f>IF(D660=0,"",IF(COUNTIF(D$2:D660,D660)&gt;1,"",ROW()+(COLUMN()-20)/10000))</f>
        <v/>
      </c>
      <c r="Y660" t="str">
        <f>IF(E660=0,"",IF(COUNTIF(E$2:E660,E660)&gt;1,"",ROW()+(COLUMN()-20)/10000))</f>
        <v/>
      </c>
      <c r="Z660" t="str">
        <f>IF(F660=0,"",IF(COUNTIF(F$2:F660,F660)&gt;1,"",ROW()+(COLUMN()-20)/10000))</f>
        <v/>
      </c>
      <c r="AA660" t="str">
        <f>IF(G660=0,"",IF(COUNTIF(G$2:G660,G660)&gt;1,"",ROW()+(COLUMN()-20)/10000))</f>
        <v/>
      </c>
      <c r="AB660" t="str">
        <f>IF(H660=0,"",IF(COUNTIF(H$2:H660,H660)&gt;1,"",ROW()+(COLUMN()-20)/10000))</f>
        <v/>
      </c>
      <c r="AC660" t="str">
        <f>IF(I660=0,"",IF(COUNTIF(I$2:I660,I660)&gt;1,"",ROW()+(COLUMN()-20)/10000))</f>
        <v/>
      </c>
      <c r="AD660" t="str">
        <f>IF(J660=0,"",IF(COUNTIF(J$2:J660,J660)&gt;1,"",ROW()+(COLUMN()-20)/10000))</f>
        <v/>
      </c>
      <c r="AE660" t="str">
        <f>IF(K660=0,"",IF(COUNTIF(K$2:K660,K660)&gt;1,"",ROW()+(COLUMN()-20)/10000))</f>
        <v/>
      </c>
      <c r="AF660" t="str">
        <f>IF(L660=0,"",IF(COUNTIF(L$2:L660,L660)&gt;1,"",ROW()+(COLUMN()-20)/10000))</f>
        <v/>
      </c>
      <c r="AG660" t="str">
        <f>IF(M660=0,"",IF(COUNTIF(M$2:M660,M660)&gt;1,"",ROW()+(COLUMN()-20)/10000))</f>
        <v/>
      </c>
      <c r="AH660" t="str">
        <f>IF(N660=0,"",IF(COUNTIF(N$2:N660,N660)&gt;1,"",ROW()+(COLUMN()-20)/10000))</f>
        <v/>
      </c>
      <c r="AI660" t="str">
        <f>IF(O660=0,"",IF(COUNTIF(O$2:O660,O660)&gt;1,"",ROW()+(COLUMN()-20)/10000))</f>
        <v/>
      </c>
      <c r="AJ660" t="str">
        <f>IF(P660=0,"",IF(COUNTIF(P$2:P660,P660)&gt;1,"",ROW()+(COLUMN()-20)/10000))</f>
        <v/>
      </c>
      <c r="AK660" t="str">
        <f>IF(Q660=0,"",IF(COUNTIF(Q$2:Q660,Q660)&gt;1,"",ROW()+(COLUMN()-20)/10000))</f>
        <v/>
      </c>
      <c r="AL660" t="str">
        <f>IF(R660=0,"",IF(COUNTIF(R$2:R660,R660)&gt;1,"",ROW()+(COLUMN()-20)/10000))</f>
        <v/>
      </c>
      <c r="AM660" t="str">
        <f>IF(S660=0,"",IF(COUNTIF(S$2:S660,S660)&gt;1,"",ROW()+(COLUMN()-20)/10000))</f>
        <v/>
      </c>
      <c r="AN660" t="str">
        <f>IF(T660=0,"",IF(COUNTIF(T$2:T660,T660)&gt;1,"",ROW()+(COLUMN()-20)/10000))</f>
        <v/>
      </c>
      <c r="AO660" t="str">
        <f t="shared" si="163"/>
        <v/>
      </c>
      <c r="AP660" t="str">
        <f t="shared" ca="1" si="161"/>
        <v/>
      </c>
      <c r="AQ660" t="str">
        <f ca="1">IF(AP660="","",IF(COUNTIF($AP$2:AP660,AP660)&gt;1,"",IF(AP660="overdracht",1,ROW())))</f>
        <v/>
      </c>
      <c r="AT660" t="str">
        <f t="shared" ca="1" si="164"/>
        <v/>
      </c>
      <c r="AU660" t="str">
        <f t="shared" si="165"/>
        <v/>
      </c>
      <c r="AV660" t="str">
        <f t="shared" si="166"/>
        <v/>
      </c>
      <c r="AW660" s="104" t="str">
        <f>IF(A660=Detail!$E$3,ROW()+5+(COLUMN()-48)/1000,"")</f>
        <v/>
      </c>
      <c r="AX660" t="str">
        <f>IF(B660=Detail!$E$3,ROW()+5+(COLUMN()-48)/1000,"")</f>
        <v/>
      </c>
      <c r="AY660" t="str">
        <f>IF(C660=Detail!$E$3,ROW()+5+(COLUMN()-48)/1000,"")</f>
        <v/>
      </c>
      <c r="AZ660" t="str">
        <f>IF(D660=Detail!$E$3,ROW()+5+(COLUMN()-48)/1000,"")</f>
        <v/>
      </c>
      <c r="BA660" t="str">
        <f>IF(E660=Detail!$E$3,ROW()+5+(COLUMN()-48)/1000,"")</f>
        <v/>
      </c>
      <c r="BB660" t="str">
        <f>IF(F660=Detail!$E$3,ROW()+5+(COLUMN()-48)/1000,"")</f>
        <v/>
      </c>
      <c r="BC660" t="str">
        <f>IF(G660=Detail!$E$3,ROW()+5+(COLUMN()-48)/1000,"")</f>
        <v/>
      </c>
      <c r="BD660" t="str">
        <f>IF(H660=Detail!$E$3,ROW()+5+(COLUMN()-48)/1000,"")</f>
        <v/>
      </c>
      <c r="BE660" t="str">
        <f>IF(I660=Detail!$E$3,ROW()+5+(COLUMN()-48)/1000,"")</f>
        <v/>
      </c>
      <c r="BF660" t="str">
        <f>IF(J660=Detail!$E$3,ROW()+5+(COLUMN()-48)/1000,"")</f>
        <v/>
      </c>
      <c r="BG660" t="str">
        <f>IF(K660=Detail!$E$3,ROW()+5+(COLUMN()-48)/1000,"")</f>
        <v/>
      </c>
      <c r="BH660" t="str">
        <f>IF(L660=Detail!$E$3,ROW()+5+(COLUMN()-48)/1000,"")</f>
        <v/>
      </c>
      <c r="BI660" t="str">
        <f>IF(M660=Detail!$E$3,ROW()+5+(COLUMN()-48)/1000,"")</f>
        <v/>
      </c>
      <c r="BJ660" t="str">
        <f>IF(N660=Detail!$E$3,ROW()+5+(COLUMN()-48)/1000,"")</f>
        <v/>
      </c>
      <c r="BK660" t="str">
        <f>IF(O660=Detail!$E$3,ROW()+5+(COLUMN()-48)/1000,"")</f>
        <v/>
      </c>
      <c r="BL660" t="str">
        <f>IF(P660=Detail!$E$3,ROW()+5+(COLUMN()-48)/1000,"")</f>
        <v/>
      </c>
      <c r="BM660" t="str">
        <f>IF(Q660=Detail!$E$3,ROW()+5+(COLUMN()-48)/1000,"")</f>
        <v/>
      </c>
      <c r="BN660" t="str">
        <f>IF(R660=Detail!$E$3,ROW()+5+(COLUMN()-48)/1000,"")</f>
        <v/>
      </c>
      <c r="BO660" t="str">
        <f>IF(S660=Detail!$E$3,ROW()+5+(COLUMN()-48)/1000,"")</f>
        <v/>
      </c>
      <c r="BP660" t="str">
        <f>IF(T660=Detail!$E$3,ROW()+5+(COLUMN()-48)/1000,"")</f>
        <v/>
      </c>
      <c r="BQ660" t="str">
        <f t="shared" ca="1" si="162"/>
        <v/>
      </c>
      <c r="BR660" t="str">
        <f>IF(BS660="","","'"&amp;VLOOKUP(ROUND((BS660-ROUNDDOWN(BS660,0))*1000,0),$BT$2:$BU$21,2,FALSE)&amp;"'!A"&amp;ROUNDDOWN(Codedata!BS660,0))</f>
        <v/>
      </c>
      <c r="BS660" t="str">
        <f t="shared" si="167"/>
        <v/>
      </c>
      <c r="BV660" t="str">
        <f t="shared" ca="1" si="168"/>
        <v/>
      </c>
      <c r="BW660" t="str">
        <f t="shared" ca="1" si="169"/>
        <v/>
      </c>
      <c r="BX660" t="str">
        <f t="shared" ca="1" si="170"/>
        <v/>
      </c>
      <c r="BY660" t="str">
        <f t="shared" ca="1" si="171"/>
        <v/>
      </c>
      <c r="BZ660" t="str">
        <f t="shared" ca="1" si="172"/>
        <v/>
      </c>
      <c r="CA660" t="str">
        <f t="shared" ca="1" si="173"/>
        <v/>
      </c>
      <c r="CB660" t="str">
        <f t="shared" ca="1" si="174"/>
        <v/>
      </c>
      <c r="CC660" t="str">
        <f t="shared" ca="1" si="175"/>
        <v/>
      </c>
    </row>
    <row r="661" spans="1:81" x14ac:dyDescent="0.3">
      <c r="A661">
        <f>Cash!$C666</f>
        <v>0</v>
      </c>
      <c r="B661">
        <f>Cash!$D666</f>
        <v>0</v>
      </c>
      <c r="C661">
        <f>Zicht!$C666</f>
        <v>0</v>
      </c>
      <c r="D661">
        <f>Zicht!$D666</f>
        <v>0</v>
      </c>
      <c r="E661">
        <f>Spaar!$C666</f>
        <v>0</v>
      </c>
      <c r="F661">
        <f>Spaar!$D666</f>
        <v>0</v>
      </c>
      <c r="G661">
        <f>'Reserve 1'!$C666</f>
        <v>0</v>
      </c>
      <c r="H661">
        <f>'Reserve 1'!$D666</f>
        <v>0</v>
      </c>
      <c r="I661">
        <f>'Reserve 2'!$C666</f>
        <v>0</v>
      </c>
      <c r="J661">
        <f>'Reserve 2'!$D666</f>
        <v>0</v>
      </c>
      <c r="K661">
        <f>'Reserve 3'!$C666</f>
        <v>0</v>
      </c>
      <c r="L661">
        <f>'Reserve 3'!$D666</f>
        <v>0</v>
      </c>
      <c r="M661">
        <f>'Reserve 4'!$C666</f>
        <v>0</v>
      </c>
      <c r="N661">
        <f>'Reserve 4'!$D666</f>
        <v>0</v>
      </c>
      <c r="O661">
        <f>'Reserve 5'!$C666</f>
        <v>0</v>
      </c>
      <c r="P661">
        <f>'Reserve 5'!$D666</f>
        <v>0</v>
      </c>
      <c r="Q661">
        <f>'Reserve 6'!$C666</f>
        <v>0</v>
      </c>
      <c r="R661">
        <f>'Reserve 6'!$D666</f>
        <v>0</v>
      </c>
      <c r="S661">
        <f>'Reserve 7'!$C666</f>
        <v>0</v>
      </c>
      <c r="T661">
        <f>'Reserve 7'!$D666</f>
        <v>0</v>
      </c>
      <c r="U661" t="str">
        <f>IF(A661=0,"",IF(COUNTIF(A$2:A661,A661)&gt;1,"",ROW()+(COLUMN()-20)/10000))</f>
        <v/>
      </c>
      <c r="V661" t="str">
        <f>IF(B661=0,"",IF(COUNTIF(B$2:B661,B661)&gt;1,"",ROW()+(COLUMN()-20)/10000))</f>
        <v/>
      </c>
      <c r="W661" t="str">
        <f>IF(C661=0,"",IF(COUNTIF(C$2:C661,C661)&gt;1,"",ROW()+(COLUMN()-20)/10000))</f>
        <v/>
      </c>
      <c r="X661" t="str">
        <f>IF(D661=0,"",IF(COUNTIF(D$2:D661,D661)&gt;1,"",ROW()+(COLUMN()-20)/10000))</f>
        <v/>
      </c>
      <c r="Y661" t="str">
        <f>IF(E661=0,"",IF(COUNTIF(E$2:E661,E661)&gt;1,"",ROW()+(COLUMN()-20)/10000))</f>
        <v/>
      </c>
      <c r="Z661" t="str">
        <f>IF(F661=0,"",IF(COUNTIF(F$2:F661,F661)&gt;1,"",ROW()+(COLUMN()-20)/10000))</f>
        <v/>
      </c>
      <c r="AA661" t="str">
        <f>IF(G661=0,"",IF(COUNTIF(G$2:G661,G661)&gt;1,"",ROW()+(COLUMN()-20)/10000))</f>
        <v/>
      </c>
      <c r="AB661" t="str">
        <f>IF(H661=0,"",IF(COUNTIF(H$2:H661,H661)&gt;1,"",ROW()+(COLUMN()-20)/10000))</f>
        <v/>
      </c>
      <c r="AC661" t="str">
        <f>IF(I661=0,"",IF(COUNTIF(I$2:I661,I661)&gt;1,"",ROW()+(COLUMN()-20)/10000))</f>
        <v/>
      </c>
      <c r="AD661" t="str">
        <f>IF(J661=0,"",IF(COUNTIF(J$2:J661,J661)&gt;1,"",ROW()+(COLUMN()-20)/10000))</f>
        <v/>
      </c>
      <c r="AE661" t="str">
        <f>IF(K661=0,"",IF(COUNTIF(K$2:K661,K661)&gt;1,"",ROW()+(COLUMN()-20)/10000))</f>
        <v/>
      </c>
      <c r="AF661" t="str">
        <f>IF(L661=0,"",IF(COUNTIF(L$2:L661,L661)&gt;1,"",ROW()+(COLUMN()-20)/10000))</f>
        <v/>
      </c>
      <c r="AG661" t="str">
        <f>IF(M661=0,"",IF(COUNTIF(M$2:M661,M661)&gt;1,"",ROW()+(COLUMN()-20)/10000))</f>
        <v/>
      </c>
      <c r="AH661" t="str">
        <f>IF(N661=0,"",IF(COUNTIF(N$2:N661,N661)&gt;1,"",ROW()+(COLUMN()-20)/10000))</f>
        <v/>
      </c>
      <c r="AI661" t="str">
        <f>IF(O661=0,"",IF(COUNTIF(O$2:O661,O661)&gt;1,"",ROW()+(COLUMN()-20)/10000))</f>
        <v/>
      </c>
      <c r="AJ661" t="str">
        <f>IF(P661=0,"",IF(COUNTIF(P$2:P661,P661)&gt;1,"",ROW()+(COLUMN()-20)/10000))</f>
        <v/>
      </c>
      <c r="AK661" t="str">
        <f>IF(Q661=0,"",IF(COUNTIF(Q$2:Q661,Q661)&gt;1,"",ROW()+(COLUMN()-20)/10000))</f>
        <v/>
      </c>
      <c r="AL661" t="str">
        <f>IF(R661=0,"",IF(COUNTIF(R$2:R661,R661)&gt;1,"",ROW()+(COLUMN()-20)/10000))</f>
        <v/>
      </c>
      <c r="AM661" t="str">
        <f>IF(S661=0,"",IF(COUNTIF(S$2:S661,S661)&gt;1,"",ROW()+(COLUMN()-20)/10000))</f>
        <v/>
      </c>
      <c r="AN661" t="str">
        <f>IF(T661=0,"",IF(COUNTIF(T$2:T661,T661)&gt;1,"",ROW()+(COLUMN()-20)/10000))</f>
        <v/>
      </c>
      <c r="AO661" t="str">
        <f t="shared" si="163"/>
        <v/>
      </c>
      <c r="AP661" t="str">
        <f t="shared" ca="1" si="161"/>
        <v/>
      </c>
      <c r="AQ661" t="str">
        <f ca="1">IF(AP661="","",IF(COUNTIF($AP$2:AP661,AP661)&gt;1,"",IF(AP661="overdracht",1,ROW())))</f>
        <v/>
      </c>
      <c r="AT661" t="str">
        <f t="shared" ca="1" si="164"/>
        <v/>
      </c>
      <c r="AU661" t="str">
        <f t="shared" si="165"/>
        <v/>
      </c>
      <c r="AV661" t="str">
        <f t="shared" si="166"/>
        <v/>
      </c>
      <c r="AW661" s="104" t="str">
        <f>IF(A661=Detail!$E$3,ROW()+5+(COLUMN()-48)/1000,"")</f>
        <v/>
      </c>
      <c r="AX661" t="str">
        <f>IF(B661=Detail!$E$3,ROW()+5+(COLUMN()-48)/1000,"")</f>
        <v/>
      </c>
      <c r="AY661" t="str">
        <f>IF(C661=Detail!$E$3,ROW()+5+(COLUMN()-48)/1000,"")</f>
        <v/>
      </c>
      <c r="AZ661" t="str">
        <f>IF(D661=Detail!$E$3,ROW()+5+(COLUMN()-48)/1000,"")</f>
        <v/>
      </c>
      <c r="BA661" t="str">
        <f>IF(E661=Detail!$E$3,ROW()+5+(COLUMN()-48)/1000,"")</f>
        <v/>
      </c>
      <c r="BB661" t="str">
        <f>IF(F661=Detail!$E$3,ROW()+5+(COLUMN()-48)/1000,"")</f>
        <v/>
      </c>
      <c r="BC661" t="str">
        <f>IF(G661=Detail!$E$3,ROW()+5+(COLUMN()-48)/1000,"")</f>
        <v/>
      </c>
      <c r="BD661" t="str">
        <f>IF(H661=Detail!$E$3,ROW()+5+(COLUMN()-48)/1000,"")</f>
        <v/>
      </c>
      <c r="BE661" t="str">
        <f>IF(I661=Detail!$E$3,ROW()+5+(COLUMN()-48)/1000,"")</f>
        <v/>
      </c>
      <c r="BF661" t="str">
        <f>IF(J661=Detail!$E$3,ROW()+5+(COLUMN()-48)/1000,"")</f>
        <v/>
      </c>
      <c r="BG661" t="str">
        <f>IF(K661=Detail!$E$3,ROW()+5+(COLUMN()-48)/1000,"")</f>
        <v/>
      </c>
      <c r="BH661" t="str">
        <f>IF(L661=Detail!$E$3,ROW()+5+(COLUMN()-48)/1000,"")</f>
        <v/>
      </c>
      <c r="BI661" t="str">
        <f>IF(M661=Detail!$E$3,ROW()+5+(COLUMN()-48)/1000,"")</f>
        <v/>
      </c>
      <c r="BJ661" t="str">
        <f>IF(N661=Detail!$E$3,ROW()+5+(COLUMN()-48)/1000,"")</f>
        <v/>
      </c>
      <c r="BK661" t="str">
        <f>IF(O661=Detail!$E$3,ROW()+5+(COLUMN()-48)/1000,"")</f>
        <v/>
      </c>
      <c r="BL661" t="str">
        <f>IF(P661=Detail!$E$3,ROW()+5+(COLUMN()-48)/1000,"")</f>
        <v/>
      </c>
      <c r="BM661" t="str">
        <f>IF(Q661=Detail!$E$3,ROW()+5+(COLUMN()-48)/1000,"")</f>
        <v/>
      </c>
      <c r="BN661" t="str">
        <f>IF(R661=Detail!$E$3,ROW()+5+(COLUMN()-48)/1000,"")</f>
        <v/>
      </c>
      <c r="BO661" t="str">
        <f>IF(S661=Detail!$E$3,ROW()+5+(COLUMN()-48)/1000,"")</f>
        <v/>
      </c>
      <c r="BP661" t="str">
        <f>IF(T661=Detail!$E$3,ROW()+5+(COLUMN()-48)/1000,"")</f>
        <v/>
      </c>
      <c r="BQ661" t="str">
        <f t="shared" ca="1" si="162"/>
        <v/>
      </c>
      <c r="BR661" t="str">
        <f>IF(BS661="","","'"&amp;VLOOKUP(ROUND((BS661-ROUNDDOWN(BS661,0))*1000,0),$BT$2:$BU$21,2,FALSE)&amp;"'!A"&amp;ROUNDDOWN(Codedata!BS661,0))</f>
        <v/>
      </c>
      <c r="BS661" t="str">
        <f t="shared" si="167"/>
        <v/>
      </c>
      <c r="BV661" t="str">
        <f t="shared" ca="1" si="168"/>
        <v/>
      </c>
      <c r="BW661" t="str">
        <f t="shared" ca="1" si="169"/>
        <v/>
      </c>
      <c r="BX661" t="str">
        <f t="shared" ca="1" si="170"/>
        <v/>
      </c>
      <c r="BY661" t="str">
        <f t="shared" ca="1" si="171"/>
        <v/>
      </c>
      <c r="BZ661" t="str">
        <f t="shared" ca="1" si="172"/>
        <v/>
      </c>
      <c r="CA661" t="str">
        <f t="shared" ca="1" si="173"/>
        <v/>
      </c>
      <c r="CB661" t="str">
        <f t="shared" ca="1" si="174"/>
        <v/>
      </c>
      <c r="CC661" t="str">
        <f t="shared" ca="1" si="175"/>
        <v/>
      </c>
    </row>
    <row r="662" spans="1:81" x14ac:dyDescent="0.3">
      <c r="A662">
        <f>Cash!$C667</f>
        <v>0</v>
      </c>
      <c r="B662">
        <f>Cash!$D667</f>
        <v>0</v>
      </c>
      <c r="C662">
        <f>Zicht!$C667</f>
        <v>0</v>
      </c>
      <c r="D662">
        <f>Zicht!$D667</f>
        <v>0</v>
      </c>
      <c r="E662">
        <f>Spaar!$C667</f>
        <v>0</v>
      </c>
      <c r="F662">
        <f>Spaar!$D667</f>
        <v>0</v>
      </c>
      <c r="G662">
        <f>'Reserve 1'!$C667</f>
        <v>0</v>
      </c>
      <c r="H662">
        <f>'Reserve 1'!$D667</f>
        <v>0</v>
      </c>
      <c r="I662">
        <f>'Reserve 2'!$C667</f>
        <v>0</v>
      </c>
      <c r="J662">
        <f>'Reserve 2'!$D667</f>
        <v>0</v>
      </c>
      <c r="K662">
        <f>'Reserve 3'!$C667</f>
        <v>0</v>
      </c>
      <c r="L662">
        <f>'Reserve 3'!$D667</f>
        <v>0</v>
      </c>
      <c r="M662">
        <f>'Reserve 4'!$C667</f>
        <v>0</v>
      </c>
      <c r="N662">
        <f>'Reserve 4'!$D667</f>
        <v>0</v>
      </c>
      <c r="O662">
        <f>'Reserve 5'!$C667</f>
        <v>0</v>
      </c>
      <c r="P662">
        <f>'Reserve 5'!$D667</f>
        <v>0</v>
      </c>
      <c r="Q662">
        <f>'Reserve 6'!$C667</f>
        <v>0</v>
      </c>
      <c r="R662">
        <f>'Reserve 6'!$D667</f>
        <v>0</v>
      </c>
      <c r="S662">
        <f>'Reserve 7'!$C667</f>
        <v>0</v>
      </c>
      <c r="T662">
        <f>'Reserve 7'!$D667</f>
        <v>0</v>
      </c>
      <c r="U662" t="str">
        <f>IF(A662=0,"",IF(COUNTIF(A$2:A662,A662)&gt;1,"",ROW()+(COLUMN()-20)/10000))</f>
        <v/>
      </c>
      <c r="V662" t="str">
        <f>IF(B662=0,"",IF(COUNTIF(B$2:B662,B662)&gt;1,"",ROW()+(COLUMN()-20)/10000))</f>
        <v/>
      </c>
      <c r="W662" t="str">
        <f>IF(C662=0,"",IF(COUNTIF(C$2:C662,C662)&gt;1,"",ROW()+(COLUMN()-20)/10000))</f>
        <v/>
      </c>
      <c r="X662" t="str">
        <f>IF(D662=0,"",IF(COUNTIF(D$2:D662,D662)&gt;1,"",ROW()+(COLUMN()-20)/10000))</f>
        <v/>
      </c>
      <c r="Y662" t="str">
        <f>IF(E662=0,"",IF(COUNTIF(E$2:E662,E662)&gt;1,"",ROW()+(COLUMN()-20)/10000))</f>
        <v/>
      </c>
      <c r="Z662" t="str">
        <f>IF(F662=0,"",IF(COUNTIF(F$2:F662,F662)&gt;1,"",ROW()+(COLUMN()-20)/10000))</f>
        <v/>
      </c>
      <c r="AA662" t="str">
        <f>IF(G662=0,"",IF(COUNTIF(G$2:G662,G662)&gt;1,"",ROW()+(COLUMN()-20)/10000))</f>
        <v/>
      </c>
      <c r="AB662" t="str">
        <f>IF(H662=0,"",IF(COUNTIF(H$2:H662,H662)&gt;1,"",ROW()+(COLUMN()-20)/10000))</f>
        <v/>
      </c>
      <c r="AC662" t="str">
        <f>IF(I662=0,"",IF(COUNTIF(I$2:I662,I662)&gt;1,"",ROW()+(COLUMN()-20)/10000))</f>
        <v/>
      </c>
      <c r="AD662" t="str">
        <f>IF(J662=0,"",IF(COUNTIF(J$2:J662,J662)&gt;1,"",ROW()+(COLUMN()-20)/10000))</f>
        <v/>
      </c>
      <c r="AE662" t="str">
        <f>IF(K662=0,"",IF(COUNTIF(K$2:K662,K662)&gt;1,"",ROW()+(COLUMN()-20)/10000))</f>
        <v/>
      </c>
      <c r="AF662" t="str">
        <f>IF(L662=0,"",IF(COUNTIF(L$2:L662,L662)&gt;1,"",ROW()+(COLUMN()-20)/10000))</f>
        <v/>
      </c>
      <c r="AG662" t="str">
        <f>IF(M662=0,"",IF(COUNTIF(M$2:M662,M662)&gt;1,"",ROW()+(COLUMN()-20)/10000))</f>
        <v/>
      </c>
      <c r="AH662" t="str">
        <f>IF(N662=0,"",IF(COUNTIF(N$2:N662,N662)&gt;1,"",ROW()+(COLUMN()-20)/10000))</f>
        <v/>
      </c>
      <c r="AI662" t="str">
        <f>IF(O662=0,"",IF(COUNTIF(O$2:O662,O662)&gt;1,"",ROW()+(COLUMN()-20)/10000))</f>
        <v/>
      </c>
      <c r="AJ662" t="str">
        <f>IF(P662=0,"",IF(COUNTIF(P$2:P662,P662)&gt;1,"",ROW()+(COLUMN()-20)/10000))</f>
        <v/>
      </c>
      <c r="AK662" t="str">
        <f>IF(Q662=0,"",IF(COUNTIF(Q$2:Q662,Q662)&gt;1,"",ROW()+(COLUMN()-20)/10000))</f>
        <v/>
      </c>
      <c r="AL662" t="str">
        <f>IF(R662=0,"",IF(COUNTIF(R$2:R662,R662)&gt;1,"",ROW()+(COLUMN()-20)/10000))</f>
        <v/>
      </c>
      <c r="AM662" t="str">
        <f>IF(S662=0,"",IF(COUNTIF(S$2:S662,S662)&gt;1,"",ROW()+(COLUMN()-20)/10000))</f>
        <v/>
      </c>
      <c r="AN662" t="str">
        <f>IF(T662=0,"",IF(COUNTIF(T$2:T662,T662)&gt;1,"",ROW()+(COLUMN()-20)/10000))</f>
        <v/>
      </c>
      <c r="AO662" t="str">
        <f t="shared" si="163"/>
        <v/>
      </c>
      <c r="AP662" t="str">
        <f t="shared" ca="1" si="161"/>
        <v/>
      </c>
      <c r="AQ662" t="str">
        <f ca="1">IF(AP662="","",IF(COUNTIF($AP$2:AP662,AP662)&gt;1,"",IF(AP662="overdracht",1,ROW())))</f>
        <v/>
      </c>
      <c r="AT662" t="str">
        <f t="shared" ca="1" si="164"/>
        <v/>
      </c>
      <c r="AU662" t="str">
        <f t="shared" si="165"/>
        <v/>
      </c>
      <c r="AV662" t="str">
        <f t="shared" si="166"/>
        <v/>
      </c>
      <c r="AW662" s="104" t="str">
        <f>IF(A662=Detail!$E$3,ROW()+5+(COLUMN()-48)/1000,"")</f>
        <v/>
      </c>
      <c r="AX662" t="str">
        <f>IF(B662=Detail!$E$3,ROW()+5+(COLUMN()-48)/1000,"")</f>
        <v/>
      </c>
      <c r="AY662" t="str">
        <f>IF(C662=Detail!$E$3,ROW()+5+(COLUMN()-48)/1000,"")</f>
        <v/>
      </c>
      <c r="AZ662" t="str">
        <f>IF(D662=Detail!$E$3,ROW()+5+(COLUMN()-48)/1000,"")</f>
        <v/>
      </c>
      <c r="BA662" t="str">
        <f>IF(E662=Detail!$E$3,ROW()+5+(COLUMN()-48)/1000,"")</f>
        <v/>
      </c>
      <c r="BB662" t="str">
        <f>IF(F662=Detail!$E$3,ROW()+5+(COLUMN()-48)/1000,"")</f>
        <v/>
      </c>
      <c r="BC662" t="str">
        <f>IF(G662=Detail!$E$3,ROW()+5+(COLUMN()-48)/1000,"")</f>
        <v/>
      </c>
      <c r="BD662" t="str">
        <f>IF(H662=Detail!$E$3,ROW()+5+(COLUMN()-48)/1000,"")</f>
        <v/>
      </c>
      <c r="BE662" t="str">
        <f>IF(I662=Detail!$E$3,ROW()+5+(COLUMN()-48)/1000,"")</f>
        <v/>
      </c>
      <c r="BF662" t="str">
        <f>IF(J662=Detail!$E$3,ROW()+5+(COLUMN()-48)/1000,"")</f>
        <v/>
      </c>
      <c r="BG662" t="str">
        <f>IF(K662=Detail!$E$3,ROW()+5+(COLUMN()-48)/1000,"")</f>
        <v/>
      </c>
      <c r="BH662" t="str">
        <f>IF(L662=Detail!$E$3,ROW()+5+(COLUMN()-48)/1000,"")</f>
        <v/>
      </c>
      <c r="BI662" t="str">
        <f>IF(M662=Detail!$E$3,ROW()+5+(COLUMN()-48)/1000,"")</f>
        <v/>
      </c>
      <c r="BJ662" t="str">
        <f>IF(N662=Detail!$E$3,ROW()+5+(COLUMN()-48)/1000,"")</f>
        <v/>
      </c>
      <c r="BK662" t="str">
        <f>IF(O662=Detail!$E$3,ROW()+5+(COLUMN()-48)/1000,"")</f>
        <v/>
      </c>
      <c r="BL662" t="str">
        <f>IF(P662=Detail!$E$3,ROW()+5+(COLUMN()-48)/1000,"")</f>
        <v/>
      </c>
      <c r="BM662" t="str">
        <f>IF(Q662=Detail!$E$3,ROW()+5+(COLUMN()-48)/1000,"")</f>
        <v/>
      </c>
      <c r="BN662" t="str">
        <f>IF(R662=Detail!$E$3,ROW()+5+(COLUMN()-48)/1000,"")</f>
        <v/>
      </c>
      <c r="BO662" t="str">
        <f>IF(S662=Detail!$E$3,ROW()+5+(COLUMN()-48)/1000,"")</f>
        <v/>
      </c>
      <c r="BP662" t="str">
        <f>IF(T662=Detail!$E$3,ROW()+5+(COLUMN()-48)/1000,"")</f>
        <v/>
      </c>
      <c r="BQ662" t="str">
        <f t="shared" ca="1" si="162"/>
        <v/>
      </c>
      <c r="BR662" t="str">
        <f>IF(BS662="","","'"&amp;VLOOKUP(ROUND((BS662-ROUNDDOWN(BS662,0))*1000,0),$BT$2:$BU$21,2,FALSE)&amp;"'!A"&amp;ROUNDDOWN(Codedata!BS662,0))</f>
        <v/>
      </c>
      <c r="BS662" t="str">
        <f t="shared" si="167"/>
        <v/>
      </c>
      <c r="BV662" t="str">
        <f t="shared" ca="1" si="168"/>
        <v/>
      </c>
      <c r="BW662" t="str">
        <f t="shared" ca="1" si="169"/>
        <v/>
      </c>
      <c r="BX662" t="str">
        <f t="shared" ca="1" si="170"/>
        <v/>
      </c>
      <c r="BY662" t="str">
        <f t="shared" ca="1" si="171"/>
        <v/>
      </c>
      <c r="BZ662" t="str">
        <f t="shared" ca="1" si="172"/>
        <v/>
      </c>
      <c r="CA662" t="str">
        <f t="shared" ca="1" si="173"/>
        <v/>
      </c>
      <c r="CB662" t="str">
        <f t="shared" ca="1" si="174"/>
        <v/>
      </c>
      <c r="CC662" t="str">
        <f t="shared" ca="1" si="175"/>
        <v/>
      </c>
    </row>
    <row r="663" spans="1:81" x14ac:dyDescent="0.3">
      <c r="A663">
        <f>Cash!$C668</f>
        <v>0</v>
      </c>
      <c r="B663">
        <f>Cash!$D668</f>
        <v>0</v>
      </c>
      <c r="C663">
        <f>Zicht!$C668</f>
        <v>0</v>
      </c>
      <c r="D663">
        <f>Zicht!$D668</f>
        <v>0</v>
      </c>
      <c r="E663">
        <f>Spaar!$C668</f>
        <v>0</v>
      </c>
      <c r="F663">
        <f>Spaar!$D668</f>
        <v>0</v>
      </c>
      <c r="G663">
        <f>'Reserve 1'!$C668</f>
        <v>0</v>
      </c>
      <c r="H663">
        <f>'Reserve 1'!$D668</f>
        <v>0</v>
      </c>
      <c r="I663">
        <f>'Reserve 2'!$C668</f>
        <v>0</v>
      </c>
      <c r="J663">
        <f>'Reserve 2'!$D668</f>
        <v>0</v>
      </c>
      <c r="K663">
        <f>'Reserve 3'!$C668</f>
        <v>0</v>
      </c>
      <c r="L663">
        <f>'Reserve 3'!$D668</f>
        <v>0</v>
      </c>
      <c r="M663">
        <f>'Reserve 4'!$C668</f>
        <v>0</v>
      </c>
      <c r="N663">
        <f>'Reserve 4'!$D668</f>
        <v>0</v>
      </c>
      <c r="O663">
        <f>'Reserve 5'!$C668</f>
        <v>0</v>
      </c>
      <c r="P663">
        <f>'Reserve 5'!$D668</f>
        <v>0</v>
      </c>
      <c r="Q663">
        <f>'Reserve 6'!$C668</f>
        <v>0</v>
      </c>
      <c r="R663">
        <f>'Reserve 6'!$D668</f>
        <v>0</v>
      </c>
      <c r="S663">
        <f>'Reserve 7'!$C668</f>
        <v>0</v>
      </c>
      <c r="T663">
        <f>'Reserve 7'!$D668</f>
        <v>0</v>
      </c>
      <c r="U663" t="str">
        <f>IF(A663=0,"",IF(COUNTIF(A$2:A663,A663)&gt;1,"",ROW()+(COLUMN()-20)/10000))</f>
        <v/>
      </c>
      <c r="V663" t="str">
        <f>IF(B663=0,"",IF(COUNTIF(B$2:B663,B663)&gt;1,"",ROW()+(COLUMN()-20)/10000))</f>
        <v/>
      </c>
      <c r="W663" t="str">
        <f>IF(C663=0,"",IF(COUNTIF(C$2:C663,C663)&gt;1,"",ROW()+(COLUMN()-20)/10000))</f>
        <v/>
      </c>
      <c r="X663" t="str">
        <f>IF(D663=0,"",IF(COUNTIF(D$2:D663,D663)&gt;1,"",ROW()+(COLUMN()-20)/10000))</f>
        <v/>
      </c>
      <c r="Y663" t="str">
        <f>IF(E663=0,"",IF(COUNTIF(E$2:E663,E663)&gt;1,"",ROW()+(COLUMN()-20)/10000))</f>
        <v/>
      </c>
      <c r="Z663" t="str">
        <f>IF(F663=0,"",IF(COUNTIF(F$2:F663,F663)&gt;1,"",ROW()+(COLUMN()-20)/10000))</f>
        <v/>
      </c>
      <c r="AA663" t="str">
        <f>IF(G663=0,"",IF(COUNTIF(G$2:G663,G663)&gt;1,"",ROW()+(COLUMN()-20)/10000))</f>
        <v/>
      </c>
      <c r="AB663" t="str">
        <f>IF(H663=0,"",IF(COUNTIF(H$2:H663,H663)&gt;1,"",ROW()+(COLUMN()-20)/10000))</f>
        <v/>
      </c>
      <c r="AC663" t="str">
        <f>IF(I663=0,"",IF(COUNTIF(I$2:I663,I663)&gt;1,"",ROW()+(COLUMN()-20)/10000))</f>
        <v/>
      </c>
      <c r="AD663" t="str">
        <f>IF(J663=0,"",IF(COUNTIF(J$2:J663,J663)&gt;1,"",ROW()+(COLUMN()-20)/10000))</f>
        <v/>
      </c>
      <c r="AE663" t="str">
        <f>IF(K663=0,"",IF(COUNTIF(K$2:K663,K663)&gt;1,"",ROW()+(COLUMN()-20)/10000))</f>
        <v/>
      </c>
      <c r="AF663" t="str">
        <f>IF(L663=0,"",IF(COUNTIF(L$2:L663,L663)&gt;1,"",ROW()+(COLUMN()-20)/10000))</f>
        <v/>
      </c>
      <c r="AG663" t="str">
        <f>IF(M663=0,"",IF(COUNTIF(M$2:M663,M663)&gt;1,"",ROW()+(COLUMN()-20)/10000))</f>
        <v/>
      </c>
      <c r="AH663" t="str">
        <f>IF(N663=0,"",IF(COUNTIF(N$2:N663,N663)&gt;1,"",ROW()+(COLUMN()-20)/10000))</f>
        <v/>
      </c>
      <c r="AI663" t="str">
        <f>IF(O663=0,"",IF(COUNTIF(O$2:O663,O663)&gt;1,"",ROW()+(COLUMN()-20)/10000))</f>
        <v/>
      </c>
      <c r="AJ663" t="str">
        <f>IF(P663=0,"",IF(COUNTIF(P$2:P663,P663)&gt;1,"",ROW()+(COLUMN()-20)/10000))</f>
        <v/>
      </c>
      <c r="AK663" t="str">
        <f>IF(Q663=0,"",IF(COUNTIF(Q$2:Q663,Q663)&gt;1,"",ROW()+(COLUMN()-20)/10000))</f>
        <v/>
      </c>
      <c r="AL663" t="str">
        <f>IF(R663=0,"",IF(COUNTIF(R$2:R663,R663)&gt;1,"",ROW()+(COLUMN()-20)/10000))</f>
        <v/>
      </c>
      <c r="AM663" t="str">
        <f>IF(S663=0,"",IF(COUNTIF(S$2:S663,S663)&gt;1,"",ROW()+(COLUMN()-20)/10000))</f>
        <v/>
      </c>
      <c r="AN663" t="str">
        <f>IF(T663=0,"",IF(COUNTIF(T$2:T663,T663)&gt;1,"",ROW()+(COLUMN()-20)/10000))</f>
        <v/>
      </c>
      <c r="AO663" t="str">
        <f t="shared" si="163"/>
        <v/>
      </c>
      <c r="AP663" t="str">
        <f t="shared" ca="1" si="161"/>
        <v/>
      </c>
      <c r="AQ663" t="str">
        <f ca="1">IF(AP663="","",IF(COUNTIF($AP$2:AP663,AP663)&gt;1,"",IF(AP663="overdracht",1,ROW())))</f>
        <v/>
      </c>
      <c r="AT663" t="str">
        <f t="shared" ca="1" si="164"/>
        <v/>
      </c>
      <c r="AU663" t="str">
        <f t="shared" si="165"/>
        <v/>
      </c>
      <c r="AV663" t="str">
        <f t="shared" si="166"/>
        <v/>
      </c>
      <c r="AW663" s="104" t="str">
        <f>IF(A663=Detail!$E$3,ROW()+5+(COLUMN()-48)/1000,"")</f>
        <v/>
      </c>
      <c r="AX663" t="str">
        <f>IF(B663=Detail!$E$3,ROW()+5+(COLUMN()-48)/1000,"")</f>
        <v/>
      </c>
      <c r="AY663" t="str">
        <f>IF(C663=Detail!$E$3,ROW()+5+(COLUMN()-48)/1000,"")</f>
        <v/>
      </c>
      <c r="AZ663" t="str">
        <f>IF(D663=Detail!$E$3,ROW()+5+(COLUMN()-48)/1000,"")</f>
        <v/>
      </c>
      <c r="BA663" t="str">
        <f>IF(E663=Detail!$E$3,ROW()+5+(COLUMN()-48)/1000,"")</f>
        <v/>
      </c>
      <c r="BB663" t="str">
        <f>IF(F663=Detail!$E$3,ROW()+5+(COLUMN()-48)/1000,"")</f>
        <v/>
      </c>
      <c r="BC663" t="str">
        <f>IF(G663=Detail!$E$3,ROW()+5+(COLUMN()-48)/1000,"")</f>
        <v/>
      </c>
      <c r="BD663" t="str">
        <f>IF(H663=Detail!$E$3,ROW()+5+(COLUMN()-48)/1000,"")</f>
        <v/>
      </c>
      <c r="BE663" t="str">
        <f>IF(I663=Detail!$E$3,ROW()+5+(COLUMN()-48)/1000,"")</f>
        <v/>
      </c>
      <c r="BF663" t="str">
        <f>IF(J663=Detail!$E$3,ROW()+5+(COLUMN()-48)/1000,"")</f>
        <v/>
      </c>
      <c r="BG663" t="str">
        <f>IF(K663=Detail!$E$3,ROW()+5+(COLUMN()-48)/1000,"")</f>
        <v/>
      </c>
      <c r="BH663" t="str">
        <f>IF(L663=Detail!$E$3,ROW()+5+(COLUMN()-48)/1000,"")</f>
        <v/>
      </c>
      <c r="BI663" t="str">
        <f>IF(M663=Detail!$E$3,ROW()+5+(COLUMN()-48)/1000,"")</f>
        <v/>
      </c>
      <c r="BJ663" t="str">
        <f>IF(N663=Detail!$E$3,ROW()+5+(COLUMN()-48)/1000,"")</f>
        <v/>
      </c>
      <c r="BK663" t="str">
        <f>IF(O663=Detail!$E$3,ROW()+5+(COLUMN()-48)/1000,"")</f>
        <v/>
      </c>
      <c r="BL663" t="str">
        <f>IF(P663=Detail!$E$3,ROW()+5+(COLUMN()-48)/1000,"")</f>
        <v/>
      </c>
      <c r="BM663" t="str">
        <f>IF(Q663=Detail!$E$3,ROW()+5+(COLUMN()-48)/1000,"")</f>
        <v/>
      </c>
      <c r="BN663" t="str">
        <f>IF(R663=Detail!$E$3,ROW()+5+(COLUMN()-48)/1000,"")</f>
        <v/>
      </c>
      <c r="BO663" t="str">
        <f>IF(S663=Detail!$E$3,ROW()+5+(COLUMN()-48)/1000,"")</f>
        <v/>
      </c>
      <c r="BP663" t="str">
        <f>IF(T663=Detail!$E$3,ROW()+5+(COLUMN()-48)/1000,"")</f>
        <v/>
      </c>
      <c r="BQ663" t="str">
        <f t="shared" ca="1" si="162"/>
        <v/>
      </c>
      <c r="BR663" t="str">
        <f>IF(BS663="","","'"&amp;VLOOKUP(ROUND((BS663-ROUNDDOWN(BS663,0))*1000,0),$BT$2:$BU$21,2,FALSE)&amp;"'!A"&amp;ROUNDDOWN(Codedata!BS663,0))</f>
        <v/>
      </c>
      <c r="BS663" t="str">
        <f t="shared" si="167"/>
        <v/>
      </c>
      <c r="BV663" t="str">
        <f t="shared" ca="1" si="168"/>
        <v/>
      </c>
      <c r="BW663" t="str">
        <f t="shared" ca="1" si="169"/>
        <v/>
      </c>
      <c r="BX663" t="str">
        <f t="shared" ca="1" si="170"/>
        <v/>
      </c>
      <c r="BY663" t="str">
        <f t="shared" ca="1" si="171"/>
        <v/>
      </c>
      <c r="BZ663" t="str">
        <f t="shared" ca="1" si="172"/>
        <v/>
      </c>
      <c r="CA663" t="str">
        <f t="shared" ca="1" si="173"/>
        <v/>
      </c>
      <c r="CB663" t="str">
        <f t="shared" ca="1" si="174"/>
        <v/>
      </c>
      <c r="CC663" t="str">
        <f t="shared" ca="1" si="175"/>
        <v/>
      </c>
    </row>
    <row r="664" spans="1:81" x14ac:dyDescent="0.3">
      <c r="A664">
        <f>Cash!$C669</f>
        <v>0</v>
      </c>
      <c r="B664">
        <f>Cash!$D669</f>
        <v>0</v>
      </c>
      <c r="C664">
        <f>Zicht!$C669</f>
        <v>0</v>
      </c>
      <c r="D664">
        <f>Zicht!$D669</f>
        <v>0</v>
      </c>
      <c r="E664">
        <f>Spaar!$C669</f>
        <v>0</v>
      </c>
      <c r="F664">
        <f>Spaar!$D669</f>
        <v>0</v>
      </c>
      <c r="G664">
        <f>'Reserve 1'!$C669</f>
        <v>0</v>
      </c>
      <c r="H664">
        <f>'Reserve 1'!$D669</f>
        <v>0</v>
      </c>
      <c r="I664">
        <f>'Reserve 2'!$C669</f>
        <v>0</v>
      </c>
      <c r="J664">
        <f>'Reserve 2'!$D669</f>
        <v>0</v>
      </c>
      <c r="K664">
        <f>'Reserve 3'!$C669</f>
        <v>0</v>
      </c>
      <c r="L664">
        <f>'Reserve 3'!$D669</f>
        <v>0</v>
      </c>
      <c r="M664">
        <f>'Reserve 4'!$C669</f>
        <v>0</v>
      </c>
      <c r="N664">
        <f>'Reserve 4'!$D669</f>
        <v>0</v>
      </c>
      <c r="O664">
        <f>'Reserve 5'!$C669</f>
        <v>0</v>
      </c>
      <c r="P664">
        <f>'Reserve 5'!$D669</f>
        <v>0</v>
      </c>
      <c r="Q664">
        <f>'Reserve 6'!$C669</f>
        <v>0</v>
      </c>
      <c r="R664">
        <f>'Reserve 6'!$D669</f>
        <v>0</v>
      </c>
      <c r="S664">
        <f>'Reserve 7'!$C669</f>
        <v>0</v>
      </c>
      <c r="T664">
        <f>'Reserve 7'!$D669</f>
        <v>0</v>
      </c>
      <c r="U664" t="str">
        <f>IF(A664=0,"",IF(COUNTIF(A$2:A664,A664)&gt;1,"",ROW()+(COLUMN()-20)/10000))</f>
        <v/>
      </c>
      <c r="V664" t="str">
        <f>IF(B664=0,"",IF(COUNTIF(B$2:B664,B664)&gt;1,"",ROW()+(COLUMN()-20)/10000))</f>
        <v/>
      </c>
      <c r="W664" t="str">
        <f>IF(C664=0,"",IF(COUNTIF(C$2:C664,C664)&gt;1,"",ROW()+(COLUMN()-20)/10000))</f>
        <v/>
      </c>
      <c r="X664" t="str">
        <f>IF(D664=0,"",IF(COUNTIF(D$2:D664,D664)&gt;1,"",ROW()+(COLUMN()-20)/10000))</f>
        <v/>
      </c>
      <c r="Y664" t="str">
        <f>IF(E664=0,"",IF(COUNTIF(E$2:E664,E664)&gt;1,"",ROW()+(COLUMN()-20)/10000))</f>
        <v/>
      </c>
      <c r="Z664" t="str">
        <f>IF(F664=0,"",IF(COUNTIF(F$2:F664,F664)&gt;1,"",ROW()+(COLUMN()-20)/10000))</f>
        <v/>
      </c>
      <c r="AA664" t="str">
        <f>IF(G664=0,"",IF(COUNTIF(G$2:G664,G664)&gt;1,"",ROW()+(COLUMN()-20)/10000))</f>
        <v/>
      </c>
      <c r="AB664" t="str">
        <f>IF(H664=0,"",IF(COUNTIF(H$2:H664,H664)&gt;1,"",ROW()+(COLUMN()-20)/10000))</f>
        <v/>
      </c>
      <c r="AC664" t="str">
        <f>IF(I664=0,"",IF(COUNTIF(I$2:I664,I664)&gt;1,"",ROW()+(COLUMN()-20)/10000))</f>
        <v/>
      </c>
      <c r="AD664" t="str">
        <f>IF(J664=0,"",IF(COUNTIF(J$2:J664,J664)&gt;1,"",ROW()+(COLUMN()-20)/10000))</f>
        <v/>
      </c>
      <c r="AE664" t="str">
        <f>IF(K664=0,"",IF(COUNTIF(K$2:K664,K664)&gt;1,"",ROW()+(COLUMN()-20)/10000))</f>
        <v/>
      </c>
      <c r="AF664" t="str">
        <f>IF(L664=0,"",IF(COUNTIF(L$2:L664,L664)&gt;1,"",ROW()+(COLUMN()-20)/10000))</f>
        <v/>
      </c>
      <c r="AG664" t="str">
        <f>IF(M664=0,"",IF(COUNTIF(M$2:M664,M664)&gt;1,"",ROW()+(COLUMN()-20)/10000))</f>
        <v/>
      </c>
      <c r="AH664" t="str">
        <f>IF(N664=0,"",IF(COUNTIF(N$2:N664,N664)&gt;1,"",ROW()+(COLUMN()-20)/10000))</f>
        <v/>
      </c>
      <c r="AI664" t="str">
        <f>IF(O664=0,"",IF(COUNTIF(O$2:O664,O664)&gt;1,"",ROW()+(COLUMN()-20)/10000))</f>
        <v/>
      </c>
      <c r="AJ664" t="str">
        <f>IF(P664=0,"",IF(COUNTIF(P$2:P664,P664)&gt;1,"",ROW()+(COLUMN()-20)/10000))</f>
        <v/>
      </c>
      <c r="AK664" t="str">
        <f>IF(Q664=0,"",IF(COUNTIF(Q$2:Q664,Q664)&gt;1,"",ROW()+(COLUMN()-20)/10000))</f>
        <v/>
      </c>
      <c r="AL664" t="str">
        <f>IF(R664=0,"",IF(COUNTIF(R$2:R664,R664)&gt;1,"",ROW()+(COLUMN()-20)/10000))</f>
        <v/>
      </c>
      <c r="AM664" t="str">
        <f>IF(S664=0,"",IF(COUNTIF(S$2:S664,S664)&gt;1,"",ROW()+(COLUMN()-20)/10000))</f>
        <v/>
      </c>
      <c r="AN664" t="str">
        <f>IF(T664=0,"",IF(COUNTIF(T$2:T664,T664)&gt;1,"",ROW()+(COLUMN()-20)/10000))</f>
        <v/>
      </c>
      <c r="AO664" t="str">
        <f t="shared" si="163"/>
        <v/>
      </c>
      <c r="AP664" t="str">
        <f t="shared" ca="1" si="161"/>
        <v/>
      </c>
      <c r="AQ664" t="str">
        <f ca="1">IF(AP664="","",IF(COUNTIF($AP$2:AP664,AP664)&gt;1,"",IF(AP664="overdracht",1,ROW())))</f>
        <v/>
      </c>
      <c r="AT664" t="str">
        <f t="shared" ca="1" si="164"/>
        <v/>
      </c>
      <c r="AU664" t="str">
        <f t="shared" si="165"/>
        <v/>
      </c>
      <c r="AV664" t="str">
        <f t="shared" si="166"/>
        <v/>
      </c>
      <c r="AW664" s="104" t="str">
        <f>IF(A664=Detail!$E$3,ROW()+5+(COLUMN()-48)/1000,"")</f>
        <v/>
      </c>
      <c r="AX664" t="str">
        <f>IF(B664=Detail!$E$3,ROW()+5+(COLUMN()-48)/1000,"")</f>
        <v/>
      </c>
      <c r="AY664" t="str">
        <f>IF(C664=Detail!$E$3,ROW()+5+(COLUMN()-48)/1000,"")</f>
        <v/>
      </c>
      <c r="AZ664" t="str">
        <f>IF(D664=Detail!$E$3,ROW()+5+(COLUMN()-48)/1000,"")</f>
        <v/>
      </c>
      <c r="BA664" t="str">
        <f>IF(E664=Detail!$E$3,ROW()+5+(COLUMN()-48)/1000,"")</f>
        <v/>
      </c>
      <c r="BB664" t="str">
        <f>IF(F664=Detail!$E$3,ROW()+5+(COLUMN()-48)/1000,"")</f>
        <v/>
      </c>
      <c r="BC664" t="str">
        <f>IF(G664=Detail!$E$3,ROW()+5+(COLUMN()-48)/1000,"")</f>
        <v/>
      </c>
      <c r="BD664" t="str">
        <f>IF(H664=Detail!$E$3,ROW()+5+(COLUMN()-48)/1000,"")</f>
        <v/>
      </c>
      <c r="BE664" t="str">
        <f>IF(I664=Detail!$E$3,ROW()+5+(COLUMN()-48)/1000,"")</f>
        <v/>
      </c>
      <c r="BF664" t="str">
        <f>IF(J664=Detail!$E$3,ROW()+5+(COLUMN()-48)/1000,"")</f>
        <v/>
      </c>
      <c r="BG664" t="str">
        <f>IF(K664=Detail!$E$3,ROW()+5+(COLUMN()-48)/1000,"")</f>
        <v/>
      </c>
      <c r="BH664" t="str">
        <f>IF(L664=Detail!$E$3,ROW()+5+(COLUMN()-48)/1000,"")</f>
        <v/>
      </c>
      <c r="BI664" t="str">
        <f>IF(M664=Detail!$E$3,ROW()+5+(COLUMN()-48)/1000,"")</f>
        <v/>
      </c>
      <c r="BJ664" t="str">
        <f>IF(N664=Detail!$E$3,ROW()+5+(COLUMN()-48)/1000,"")</f>
        <v/>
      </c>
      <c r="BK664" t="str">
        <f>IF(O664=Detail!$E$3,ROW()+5+(COLUMN()-48)/1000,"")</f>
        <v/>
      </c>
      <c r="BL664" t="str">
        <f>IF(P664=Detail!$E$3,ROW()+5+(COLUMN()-48)/1000,"")</f>
        <v/>
      </c>
      <c r="BM664" t="str">
        <f>IF(Q664=Detail!$E$3,ROW()+5+(COLUMN()-48)/1000,"")</f>
        <v/>
      </c>
      <c r="BN664" t="str">
        <f>IF(R664=Detail!$E$3,ROW()+5+(COLUMN()-48)/1000,"")</f>
        <v/>
      </c>
      <c r="BO664" t="str">
        <f>IF(S664=Detail!$E$3,ROW()+5+(COLUMN()-48)/1000,"")</f>
        <v/>
      </c>
      <c r="BP664" t="str">
        <f>IF(T664=Detail!$E$3,ROW()+5+(COLUMN()-48)/1000,"")</f>
        <v/>
      </c>
      <c r="BQ664" t="str">
        <f t="shared" ca="1" si="162"/>
        <v/>
      </c>
      <c r="BR664" t="str">
        <f>IF(BS664="","","'"&amp;VLOOKUP(ROUND((BS664-ROUNDDOWN(BS664,0))*1000,0),$BT$2:$BU$21,2,FALSE)&amp;"'!A"&amp;ROUNDDOWN(Codedata!BS664,0))</f>
        <v/>
      </c>
      <c r="BS664" t="str">
        <f t="shared" si="167"/>
        <v/>
      </c>
      <c r="BV664" t="str">
        <f t="shared" ca="1" si="168"/>
        <v/>
      </c>
      <c r="BW664" t="str">
        <f t="shared" ca="1" si="169"/>
        <v/>
      </c>
      <c r="BX664" t="str">
        <f t="shared" ca="1" si="170"/>
        <v/>
      </c>
      <c r="BY664" t="str">
        <f t="shared" ca="1" si="171"/>
        <v/>
      </c>
      <c r="BZ664" t="str">
        <f t="shared" ca="1" si="172"/>
        <v/>
      </c>
      <c r="CA664" t="str">
        <f t="shared" ca="1" si="173"/>
        <v/>
      </c>
      <c r="CB664" t="str">
        <f t="shared" ca="1" si="174"/>
        <v/>
      </c>
      <c r="CC664" t="str">
        <f t="shared" ca="1" si="175"/>
        <v/>
      </c>
    </row>
    <row r="665" spans="1:81" x14ac:dyDescent="0.3">
      <c r="A665">
        <f>Cash!$C670</f>
        <v>0</v>
      </c>
      <c r="B665">
        <f>Cash!$D670</f>
        <v>0</v>
      </c>
      <c r="C665">
        <f>Zicht!$C670</f>
        <v>0</v>
      </c>
      <c r="D665">
        <f>Zicht!$D670</f>
        <v>0</v>
      </c>
      <c r="E665">
        <f>Spaar!$C670</f>
        <v>0</v>
      </c>
      <c r="F665">
        <f>Spaar!$D670</f>
        <v>0</v>
      </c>
      <c r="G665">
        <f>'Reserve 1'!$C670</f>
        <v>0</v>
      </c>
      <c r="H665">
        <f>'Reserve 1'!$D670</f>
        <v>0</v>
      </c>
      <c r="I665">
        <f>'Reserve 2'!$C670</f>
        <v>0</v>
      </c>
      <c r="J665">
        <f>'Reserve 2'!$D670</f>
        <v>0</v>
      </c>
      <c r="K665">
        <f>'Reserve 3'!$C670</f>
        <v>0</v>
      </c>
      <c r="L665">
        <f>'Reserve 3'!$D670</f>
        <v>0</v>
      </c>
      <c r="M665">
        <f>'Reserve 4'!$C670</f>
        <v>0</v>
      </c>
      <c r="N665">
        <f>'Reserve 4'!$D670</f>
        <v>0</v>
      </c>
      <c r="O665">
        <f>'Reserve 5'!$C670</f>
        <v>0</v>
      </c>
      <c r="P665">
        <f>'Reserve 5'!$D670</f>
        <v>0</v>
      </c>
      <c r="Q665">
        <f>'Reserve 6'!$C670</f>
        <v>0</v>
      </c>
      <c r="R665">
        <f>'Reserve 6'!$D670</f>
        <v>0</v>
      </c>
      <c r="S665">
        <f>'Reserve 7'!$C670</f>
        <v>0</v>
      </c>
      <c r="T665">
        <f>'Reserve 7'!$D670</f>
        <v>0</v>
      </c>
      <c r="U665" t="str">
        <f>IF(A665=0,"",IF(COUNTIF(A$2:A665,A665)&gt;1,"",ROW()+(COLUMN()-20)/10000))</f>
        <v/>
      </c>
      <c r="V665" t="str">
        <f>IF(B665=0,"",IF(COUNTIF(B$2:B665,B665)&gt;1,"",ROW()+(COLUMN()-20)/10000))</f>
        <v/>
      </c>
      <c r="W665" t="str">
        <f>IF(C665=0,"",IF(COUNTIF(C$2:C665,C665)&gt;1,"",ROW()+(COLUMN()-20)/10000))</f>
        <v/>
      </c>
      <c r="X665" t="str">
        <f>IF(D665=0,"",IF(COUNTIF(D$2:D665,D665)&gt;1,"",ROW()+(COLUMN()-20)/10000))</f>
        <v/>
      </c>
      <c r="Y665" t="str">
        <f>IF(E665=0,"",IF(COUNTIF(E$2:E665,E665)&gt;1,"",ROW()+(COLUMN()-20)/10000))</f>
        <v/>
      </c>
      <c r="Z665" t="str">
        <f>IF(F665=0,"",IF(COUNTIF(F$2:F665,F665)&gt;1,"",ROW()+(COLUMN()-20)/10000))</f>
        <v/>
      </c>
      <c r="AA665" t="str">
        <f>IF(G665=0,"",IF(COUNTIF(G$2:G665,G665)&gt;1,"",ROW()+(COLUMN()-20)/10000))</f>
        <v/>
      </c>
      <c r="AB665" t="str">
        <f>IF(H665=0,"",IF(COUNTIF(H$2:H665,H665)&gt;1,"",ROW()+(COLUMN()-20)/10000))</f>
        <v/>
      </c>
      <c r="AC665" t="str">
        <f>IF(I665=0,"",IF(COUNTIF(I$2:I665,I665)&gt;1,"",ROW()+(COLUMN()-20)/10000))</f>
        <v/>
      </c>
      <c r="AD665" t="str">
        <f>IF(J665=0,"",IF(COUNTIF(J$2:J665,J665)&gt;1,"",ROW()+(COLUMN()-20)/10000))</f>
        <v/>
      </c>
      <c r="AE665" t="str">
        <f>IF(K665=0,"",IF(COUNTIF(K$2:K665,K665)&gt;1,"",ROW()+(COLUMN()-20)/10000))</f>
        <v/>
      </c>
      <c r="AF665" t="str">
        <f>IF(L665=0,"",IF(COUNTIF(L$2:L665,L665)&gt;1,"",ROW()+(COLUMN()-20)/10000))</f>
        <v/>
      </c>
      <c r="AG665" t="str">
        <f>IF(M665=0,"",IF(COUNTIF(M$2:M665,M665)&gt;1,"",ROW()+(COLUMN()-20)/10000))</f>
        <v/>
      </c>
      <c r="AH665" t="str">
        <f>IF(N665=0,"",IF(COUNTIF(N$2:N665,N665)&gt;1,"",ROW()+(COLUMN()-20)/10000))</f>
        <v/>
      </c>
      <c r="AI665" t="str">
        <f>IF(O665=0,"",IF(COUNTIF(O$2:O665,O665)&gt;1,"",ROW()+(COLUMN()-20)/10000))</f>
        <v/>
      </c>
      <c r="AJ665" t="str">
        <f>IF(P665=0,"",IF(COUNTIF(P$2:P665,P665)&gt;1,"",ROW()+(COLUMN()-20)/10000))</f>
        <v/>
      </c>
      <c r="AK665" t="str">
        <f>IF(Q665=0,"",IF(COUNTIF(Q$2:Q665,Q665)&gt;1,"",ROW()+(COLUMN()-20)/10000))</f>
        <v/>
      </c>
      <c r="AL665" t="str">
        <f>IF(R665=0,"",IF(COUNTIF(R$2:R665,R665)&gt;1,"",ROW()+(COLUMN()-20)/10000))</f>
        <v/>
      </c>
      <c r="AM665" t="str">
        <f>IF(S665=0,"",IF(COUNTIF(S$2:S665,S665)&gt;1,"",ROW()+(COLUMN()-20)/10000))</f>
        <v/>
      </c>
      <c r="AN665" t="str">
        <f>IF(T665=0,"",IF(COUNTIF(T$2:T665,T665)&gt;1,"",ROW()+(COLUMN()-20)/10000))</f>
        <v/>
      </c>
      <c r="AO665" t="str">
        <f t="shared" si="163"/>
        <v/>
      </c>
      <c r="AP665" t="str">
        <f t="shared" ca="1" si="161"/>
        <v/>
      </c>
      <c r="AQ665" t="str">
        <f ca="1">IF(AP665="","",IF(COUNTIF($AP$2:AP665,AP665)&gt;1,"",IF(AP665="overdracht",1,ROW())))</f>
        <v/>
      </c>
      <c r="AT665" t="str">
        <f t="shared" ca="1" si="164"/>
        <v/>
      </c>
      <c r="AU665" t="str">
        <f t="shared" si="165"/>
        <v/>
      </c>
      <c r="AV665" t="str">
        <f t="shared" si="166"/>
        <v/>
      </c>
      <c r="AW665" s="104" t="str">
        <f>IF(A665=Detail!$E$3,ROW()+5+(COLUMN()-48)/1000,"")</f>
        <v/>
      </c>
      <c r="AX665" t="str">
        <f>IF(B665=Detail!$E$3,ROW()+5+(COLUMN()-48)/1000,"")</f>
        <v/>
      </c>
      <c r="AY665" t="str">
        <f>IF(C665=Detail!$E$3,ROW()+5+(COLUMN()-48)/1000,"")</f>
        <v/>
      </c>
      <c r="AZ665" t="str">
        <f>IF(D665=Detail!$E$3,ROW()+5+(COLUMN()-48)/1000,"")</f>
        <v/>
      </c>
      <c r="BA665" t="str">
        <f>IF(E665=Detail!$E$3,ROW()+5+(COLUMN()-48)/1000,"")</f>
        <v/>
      </c>
      <c r="BB665" t="str">
        <f>IF(F665=Detail!$E$3,ROW()+5+(COLUMN()-48)/1000,"")</f>
        <v/>
      </c>
      <c r="BC665" t="str">
        <f>IF(G665=Detail!$E$3,ROW()+5+(COLUMN()-48)/1000,"")</f>
        <v/>
      </c>
      <c r="BD665" t="str">
        <f>IF(H665=Detail!$E$3,ROW()+5+(COLUMN()-48)/1000,"")</f>
        <v/>
      </c>
      <c r="BE665" t="str">
        <f>IF(I665=Detail!$E$3,ROW()+5+(COLUMN()-48)/1000,"")</f>
        <v/>
      </c>
      <c r="BF665" t="str">
        <f>IF(J665=Detail!$E$3,ROW()+5+(COLUMN()-48)/1000,"")</f>
        <v/>
      </c>
      <c r="BG665" t="str">
        <f>IF(K665=Detail!$E$3,ROW()+5+(COLUMN()-48)/1000,"")</f>
        <v/>
      </c>
      <c r="BH665" t="str">
        <f>IF(L665=Detail!$E$3,ROW()+5+(COLUMN()-48)/1000,"")</f>
        <v/>
      </c>
      <c r="BI665" t="str">
        <f>IF(M665=Detail!$E$3,ROW()+5+(COLUMN()-48)/1000,"")</f>
        <v/>
      </c>
      <c r="BJ665" t="str">
        <f>IF(N665=Detail!$E$3,ROW()+5+(COLUMN()-48)/1000,"")</f>
        <v/>
      </c>
      <c r="BK665" t="str">
        <f>IF(O665=Detail!$E$3,ROW()+5+(COLUMN()-48)/1000,"")</f>
        <v/>
      </c>
      <c r="BL665" t="str">
        <f>IF(P665=Detail!$E$3,ROW()+5+(COLUMN()-48)/1000,"")</f>
        <v/>
      </c>
      <c r="BM665" t="str">
        <f>IF(Q665=Detail!$E$3,ROW()+5+(COLUMN()-48)/1000,"")</f>
        <v/>
      </c>
      <c r="BN665" t="str">
        <f>IF(R665=Detail!$E$3,ROW()+5+(COLUMN()-48)/1000,"")</f>
        <v/>
      </c>
      <c r="BO665" t="str">
        <f>IF(S665=Detail!$E$3,ROW()+5+(COLUMN()-48)/1000,"")</f>
        <v/>
      </c>
      <c r="BP665" t="str">
        <f>IF(T665=Detail!$E$3,ROW()+5+(COLUMN()-48)/1000,"")</f>
        <v/>
      </c>
      <c r="BQ665" t="str">
        <f t="shared" ca="1" si="162"/>
        <v/>
      </c>
      <c r="BR665" t="str">
        <f>IF(BS665="","","'"&amp;VLOOKUP(ROUND((BS665-ROUNDDOWN(BS665,0))*1000,0),$BT$2:$BU$21,2,FALSE)&amp;"'!A"&amp;ROUNDDOWN(Codedata!BS665,0))</f>
        <v/>
      </c>
      <c r="BS665" t="str">
        <f t="shared" si="167"/>
        <v/>
      </c>
      <c r="BV665" t="str">
        <f t="shared" ca="1" si="168"/>
        <v/>
      </c>
      <c r="BW665" t="str">
        <f t="shared" ca="1" si="169"/>
        <v/>
      </c>
      <c r="BX665" t="str">
        <f t="shared" ca="1" si="170"/>
        <v/>
      </c>
      <c r="BY665" t="str">
        <f t="shared" ca="1" si="171"/>
        <v/>
      </c>
      <c r="BZ665" t="str">
        <f t="shared" ca="1" si="172"/>
        <v/>
      </c>
      <c r="CA665" t="str">
        <f t="shared" ca="1" si="173"/>
        <v/>
      </c>
      <c r="CB665" t="str">
        <f t="shared" ca="1" si="174"/>
        <v/>
      </c>
      <c r="CC665" t="str">
        <f t="shared" ca="1" si="175"/>
        <v/>
      </c>
    </row>
    <row r="666" spans="1:81" x14ac:dyDescent="0.3">
      <c r="A666">
        <f>Cash!$C671</f>
        <v>0</v>
      </c>
      <c r="B666">
        <f>Cash!$D671</f>
        <v>0</v>
      </c>
      <c r="C666">
        <f>Zicht!$C671</f>
        <v>0</v>
      </c>
      <c r="D666">
        <f>Zicht!$D671</f>
        <v>0</v>
      </c>
      <c r="E666">
        <f>Spaar!$C671</f>
        <v>0</v>
      </c>
      <c r="F666">
        <f>Spaar!$D671</f>
        <v>0</v>
      </c>
      <c r="G666">
        <f>'Reserve 1'!$C671</f>
        <v>0</v>
      </c>
      <c r="H666">
        <f>'Reserve 1'!$D671</f>
        <v>0</v>
      </c>
      <c r="I666">
        <f>'Reserve 2'!$C671</f>
        <v>0</v>
      </c>
      <c r="J666">
        <f>'Reserve 2'!$D671</f>
        <v>0</v>
      </c>
      <c r="K666">
        <f>'Reserve 3'!$C671</f>
        <v>0</v>
      </c>
      <c r="L666">
        <f>'Reserve 3'!$D671</f>
        <v>0</v>
      </c>
      <c r="M666">
        <f>'Reserve 4'!$C671</f>
        <v>0</v>
      </c>
      <c r="N666">
        <f>'Reserve 4'!$D671</f>
        <v>0</v>
      </c>
      <c r="O666">
        <f>'Reserve 5'!$C671</f>
        <v>0</v>
      </c>
      <c r="P666">
        <f>'Reserve 5'!$D671</f>
        <v>0</v>
      </c>
      <c r="Q666">
        <f>'Reserve 6'!$C671</f>
        <v>0</v>
      </c>
      <c r="R666">
        <f>'Reserve 6'!$D671</f>
        <v>0</v>
      </c>
      <c r="S666">
        <f>'Reserve 7'!$C671</f>
        <v>0</v>
      </c>
      <c r="T666">
        <f>'Reserve 7'!$D671</f>
        <v>0</v>
      </c>
      <c r="U666" t="str">
        <f>IF(A666=0,"",IF(COUNTIF(A$2:A666,A666)&gt;1,"",ROW()+(COLUMN()-20)/10000))</f>
        <v/>
      </c>
      <c r="V666" t="str">
        <f>IF(B666=0,"",IF(COUNTIF(B$2:B666,B666)&gt;1,"",ROW()+(COLUMN()-20)/10000))</f>
        <v/>
      </c>
      <c r="W666" t="str">
        <f>IF(C666=0,"",IF(COUNTIF(C$2:C666,C666)&gt;1,"",ROW()+(COLUMN()-20)/10000))</f>
        <v/>
      </c>
      <c r="X666" t="str">
        <f>IF(D666=0,"",IF(COUNTIF(D$2:D666,D666)&gt;1,"",ROW()+(COLUMN()-20)/10000))</f>
        <v/>
      </c>
      <c r="Y666" t="str">
        <f>IF(E666=0,"",IF(COUNTIF(E$2:E666,E666)&gt;1,"",ROW()+(COLUMN()-20)/10000))</f>
        <v/>
      </c>
      <c r="Z666" t="str">
        <f>IF(F666=0,"",IF(COUNTIF(F$2:F666,F666)&gt;1,"",ROW()+(COLUMN()-20)/10000))</f>
        <v/>
      </c>
      <c r="AA666" t="str">
        <f>IF(G666=0,"",IF(COUNTIF(G$2:G666,G666)&gt;1,"",ROW()+(COLUMN()-20)/10000))</f>
        <v/>
      </c>
      <c r="AB666" t="str">
        <f>IF(H666=0,"",IF(COUNTIF(H$2:H666,H666)&gt;1,"",ROW()+(COLUMN()-20)/10000))</f>
        <v/>
      </c>
      <c r="AC666" t="str">
        <f>IF(I666=0,"",IF(COUNTIF(I$2:I666,I666)&gt;1,"",ROW()+(COLUMN()-20)/10000))</f>
        <v/>
      </c>
      <c r="AD666" t="str">
        <f>IF(J666=0,"",IF(COUNTIF(J$2:J666,J666)&gt;1,"",ROW()+(COLUMN()-20)/10000))</f>
        <v/>
      </c>
      <c r="AE666" t="str">
        <f>IF(K666=0,"",IF(COUNTIF(K$2:K666,K666)&gt;1,"",ROW()+(COLUMN()-20)/10000))</f>
        <v/>
      </c>
      <c r="AF666" t="str">
        <f>IF(L666=0,"",IF(COUNTIF(L$2:L666,L666)&gt;1,"",ROW()+(COLUMN()-20)/10000))</f>
        <v/>
      </c>
      <c r="AG666" t="str">
        <f>IF(M666=0,"",IF(COUNTIF(M$2:M666,M666)&gt;1,"",ROW()+(COLUMN()-20)/10000))</f>
        <v/>
      </c>
      <c r="AH666" t="str">
        <f>IF(N666=0,"",IF(COUNTIF(N$2:N666,N666)&gt;1,"",ROW()+(COLUMN()-20)/10000))</f>
        <v/>
      </c>
      <c r="AI666" t="str">
        <f>IF(O666=0,"",IF(COUNTIF(O$2:O666,O666)&gt;1,"",ROW()+(COLUMN()-20)/10000))</f>
        <v/>
      </c>
      <c r="AJ666" t="str">
        <f>IF(P666=0,"",IF(COUNTIF(P$2:P666,P666)&gt;1,"",ROW()+(COLUMN()-20)/10000))</f>
        <v/>
      </c>
      <c r="AK666" t="str">
        <f>IF(Q666=0,"",IF(COUNTIF(Q$2:Q666,Q666)&gt;1,"",ROW()+(COLUMN()-20)/10000))</f>
        <v/>
      </c>
      <c r="AL666" t="str">
        <f>IF(R666=0,"",IF(COUNTIF(R$2:R666,R666)&gt;1,"",ROW()+(COLUMN()-20)/10000))</f>
        <v/>
      </c>
      <c r="AM666" t="str">
        <f>IF(S666=0,"",IF(COUNTIF(S$2:S666,S666)&gt;1,"",ROW()+(COLUMN()-20)/10000))</f>
        <v/>
      </c>
      <c r="AN666" t="str">
        <f>IF(T666=0,"",IF(COUNTIF(T$2:T666,T666)&gt;1,"",ROW()+(COLUMN()-20)/10000))</f>
        <v/>
      </c>
      <c r="AO666" t="str">
        <f t="shared" si="163"/>
        <v/>
      </c>
      <c r="AP666" t="str">
        <f t="shared" ca="1" si="161"/>
        <v/>
      </c>
      <c r="AQ666" t="str">
        <f ca="1">IF(AP666="","",IF(COUNTIF($AP$2:AP666,AP666)&gt;1,"",IF(AP666="overdracht",1,ROW())))</f>
        <v/>
      </c>
      <c r="AT666" t="str">
        <f t="shared" ca="1" si="164"/>
        <v/>
      </c>
      <c r="AU666" t="str">
        <f t="shared" si="165"/>
        <v/>
      </c>
      <c r="AV666" t="str">
        <f t="shared" si="166"/>
        <v/>
      </c>
      <c r="AW666" s="104" t="str">
        <f>IF(A666=Detail!$E$3,ROW()+5+(COLUMN()-48)/1000,"")</f>
        <v/>
      </c>
      <c r="AX666" t="str">
        <f>IF(B666=Detail!$E$3,ROW()+5+(COLUMN()-48)/1000,"")</f>
        <v/>
      </c>
      <c r="AY666" t="str">
        <f>IF(C666=Detail!$E$3,ROW()+5+(COLUMN()-48)/1000,"")</f>
        <v/>
      </c>
      <c r="AZ666" t="str">
        <f>IF(D666=Detail!$E$3,ROW()+5+(COLUMN()-48)/1000,"")</f>
        <v/>
      </c>
      <c r="BA666" t="str">
        <f>IF(E666=Detail!$E$3,ROW()+5+(COLUMN()-48)/1000,"")</f>
        <v/>
      </c>
      <c r="BB666" t="str">
        <f>IF(F666=Detail!$E$3,ROW()+5+(COLUMN()-48)/1000,"")</f>
        <v/>
      </c>
      <c r="BC666" t="str">
        <f>IF(G666=Detail!$E$3,ROW()+5+(COLUMN()-48)/1000,"")</f>
        <v/>
      </c>
      <c r="BD666" t="str">
        <f>IF(H666=Detail!$E$3,ROW()+5+(COLUMN()-48)/1000,"")</f>
        <v/>
      </c>
      <c r="BE666" t="str">
        <f>IF(I666=Detail!$E$3,ROW()+5+(COLUMN()-48)/1000,"")</f>
        <v/>
      </c>
      <c r="BF666" t="str">
        <f>IF(J666=Detail!$E$3,ROW()+5+(COLUMN()-48)/1000,"")</f>
        <v/>
      </c>
      <c r="BG666" t="str">
        <f>IF(K666=Detail!$E$3,ROW()+5+(COLUMN()-48)/1000,"")</f>
        <v/>
      </c>
      <c r="BH666" t="str">
        <f>IF(L666=Detail!$E$3,ROW()+5+(COLUMN()-48)/1000,"")</f>
        <v/>
      </c>
      <c r="BI666" t="str">
        <f>IF(M666=Detail!$E$3,ROW()+5+(COLUMN()-48)/1000,"")</f>
        <v/>
      </c>
      <c r="BJ666" t="str">
        <f>IF(N666=Detail!$E$3,ROW()+5+(COLUMN()-48)/1000,"")</f>
        <v/>
      </c>
      <c r="BK666" t="str">
        <f>IF(O666=Detail!$E$3,ROW()+5+(COLUMN()-48)/1000,"")</f>
        <v/>
      </c>
      <c r="BL666" t="str">
        <f>IF(P666=Detail!$E$3,ROW()+5+(COLUMN()-48)/1000,"")</f>
        <v/>
      </c>
      <c r="BM666" t="str">
        <f>IF(Q666=Detail!$E$3,ROW()+5+(COLUMN()-48)/1000,"")</f>
        <v/>
      </c>
      <c r="BN666" t="str">
        <f>IF(R666=Detail!$E$3,ROW()+5+(COLUMN()-48)/1000,"")</f>
        <v/>
      </c>
      <c r="BO666" t="str">
        <f>IF(S666=Detail!$E$3,ROW()+5+(COLUMN()-48)/1000,"")</f>
        <v/>
      </c>
      <c r="BP666" t="str">
        <f>IF(T666=Detail!$E$3,ROW()+5+(COLUMN()-48)/1000,"")</f>
        <v/>
      </c>
      <c r="BQ666" t="str">
        <f t="shared" ca="1" si="162"/>
        <v/>
      </c>
      <c r="BR666" t="str">
        <f>IF(BS666="","","'"&amp;VLOOKUP(ROUND((BS666-ROUNDDOWN(BS666,0))*1000,0),$BT$2:$BU$21,2,FALSE)&amp;"'!A"&amp;ROUNDDOWN(Codedata!BS666,0))</f>
        <v/>
      </c>
      <c r="BS666" t="str">
        <f t="shared" si="167"/>
        <v/>
      </c>
      <c r="BV666" t="str">
        <f t="shared" ca="1" si="168"/>
        <v/>
      </c>
      <c r="BW666" t="str">
        <f t="shared" ca="1" si="169"/>
        <v/>
      </c>
      <c r="BX666" t="str">
        <f t="shared" ca="1" si="170"/>
        <v/>
      </c>
      <c r="BY666" t="str">
        <f t="shared" ca="1" si="171"/>
        <v/>
      </c>
      <c r="BZ666" t="str">
        <f t="shared" ca="1" si="172"/>
        <v/>
      </c>
      <c r="CA666" t="str">
        <f t="shared" ca="1" si="173"/>
        <v/>
      </c>
      <c r="CB666" t="str">
        <f t="shared" ca="1" si="174"/>
        <v/>
      </c>
      <c r="CC666" t="str">
        <f t="shared" ca="1" si="175"/>
        <v/>
      </c>
    </row>
    <row r="667" spans="1:81" x14ac:dyDescent="0.3">
      <c r="A667">
        <f>Cash!$C672</f>
        <v>0</v>
      </c>
      <c r="B667">
        <f>Cash!$D672</f>
        <v>0</v>
      </c>
      <c r="C667">
        <f>Zicht!$C672</f>
        <v>0</v>
      </c>
      <c r="D667">
        <f>Zicht!$D672</f>
        <v>0</v>
      </c>
      <c r="E667">
        <f>Spaar!$C672</f>
        <v>0</v>
      </c>
      <c r="F667">
        <f>Spaar!$D672</f>
        <v>0</v>
      </c>
      <c r="G667">
        <f>'Reserve 1'!$C672</f>
        <v>0</v>
      </c>
      <c r="H667">
        <f>'Reserve 1'!$D672</f>
        <v>0</v>
      </c>
      <c r="I667">
        <f>'Reserve 2'!$C672</f>
        <v>0</v>
      </c>
      <c r="J667">
        <f>'Reserve 2'!$D672</f>
        <v>0</v>
      </c>
      <c r="K667">
        <f>'Reserve 3'!$C672</f>
        <v>0</v>
      </c>
      <c r="L667">
        <f>'Reserve 3'!$D672</f>
        <v>0</v>
      </c>
      <c r="M667">
        <f>'Reserve 4'!$C672</f>
        <v>0</v>
      </c>
      <c r="N667">
        <f>'Reserve 4'!$D672</f>
        <v>0</v>
      </c>
      <c r="O667">
        <f>'Reserve 5'!$C672</f>
        <v>0</v>
      </c>
      <c r="P667">
        <f>'Reserve 5'!$D672</f>
        <v>0</v>
      </c>
      <c r="Q667">
        <f>'Reserve 6'!$C672</f>
        <v>0</v>
      </c>
      <c r="R667">
        <f>'Reserve 6'!$D672</f>
        <v>0</v>
      </c>
      <c r="S667">
        <f>'Reserve 7'!$C672</f>
        <v>0</v>
      </c>
      <c r="T667">
        <f>'Reserve 7'!$D672</f>
        <v>0</v>
      </c>
      <c r="U667" t="str">
        <f>IF(A667=0,"",IF(COUNTIF(A$2:A667,A667)&gt;1,"",ROW()+(COLUMN()-20)/10000))</f>
        <v/>
      </c>
      <c r="V667" t="str">
        <f>IF(B667=0,"",IF(COUNTIF(B$2:B667,B667)&gt;1,"",ROW()+(COLUMN()-20)/10000))</f>
        <v/>
      </c>
      <c r="W667" t="str">
        <f>IF(C667=0,"",IF(COUNTIF(C$2:C667,C667)&gt;1,"",ROW()+(COLUMN()-20)/10000))</f>
        <v/>
      </c>
      <c r="X667" t="str">
        <f>IF(D667=0,"",IF(COUNTIF(D$2:D667,D667)&gt;1,"",ROW()+(COLUMN()-20)/10000))</f>
        <v/>
      </c>
      <c r="Y667" t="str">
        <f>IF(E667=0,"",IF(COUNTIF(E$2:E667,E667)&gt;1,"",ROW()+(COLUMN()-20)/10000))</f>
        <v/>
      </c>
      <c r="Z667" t="str">
        <f>IF(F667=0,"",IF(COUNTIF(F$2:F667,F667)&gt;1,"",ROW()+(COLUMN()-20)/10000))</f>
        <v/>
      </c>
      <c r="AA667" t="str">
        <f>IF(G667=0,"",IF(COUNTIF(G$2:G667,G667)&gt;1,"",ROW()+(COLUMN()-20)/10000))</f>
        <v/>
      </c>
      <c r="AB667" t="str">
        <f>IF(H667=0,"",IF(COUNTIF(H$2:H667,H667)&gt;1,"",ROW()+(COLUMN()-20)/10000))</f>
        <v/>
      </c>
      <c r="AC667" t="str">
        <f>IF(I667=0,"",IF(COUNTIF(I$2:I667,I667)&gt;1,"",ROW()+(COLUMN()-20)/10000))</f>
        <v/>
      </c>
      <c r="AD667" t="str">
        <f>IF(J667=0,"",IF(COUNTIF(J$2:J667,J667)&gt;1,"",ROW()+(COLUMN()-20)/10000))</f>
        <v/>
      </c>
      <c r="AE667" t="str">
        <f>IF(K667=0,"",IF(COUNTIF(K$2:K667,K667)&gt;1,"",ROW()+(COLUMN()-20)/10000))</f>
        <v/>
      </c>
      <c r="AF667" t="str">
        <f>IF(L667=0,"",IF(COUNTIF(L$2:L667,L667)&gt;1,"",ROW()+(COLUMN()-20)/10000))</f>
        <v/>
      </c>
      <c r="AG667" t="str">
        <f>IF(M667=0,"",IF(COUNTIF(M$2:M667,M667)&gt;1,"",ROW()+(COLUMN()-20)/10000))</f>
        <v/>
      </c>
      <c r="AH667" t="str">
        <f>IF(N667=0,"",IF(COUNTIF(N$2:N667,N667)&gt;1,"",ROW()+(COLUMN()-20)/10000))</f>
        <v/>
      </c>
      <c r="AI667" t="str">
        <f>IF(O667=0,"",IF(COUNTIF(O$2:O667,O667)&gt;1,"",ROW()+(COLUMN()-20)/10000))</f>
        <v/>
      </c>
      <c r="AJ667" t="str">
        <f>IF(P667=0,"",IF(COUNTIF(P$2:P667,P667)&gt;1,"",ROW()+(COLUMN()-20)/10000))</f>
        <v/>
      </c>
      <c r="AK667" t="str">
        <f>IF(Q667=0,"",IF(COUNTIF(Q$2:Q667,Q667)&gt;1,"",ROW()+(COLUMN()-20)/10000))</f>
        <v/>
      </c>
      <c r="AL667" t="str">
        <f>IF(R667=0,"",IF(COUNTIF(R$2:R667,R667)&gt;1,"",ROW()+(COLUMN()-20)/10000))</f>
        <v/>
      </c>
      <c r="AM667" t="str">
        <f>IF(S667=0,"",IF(COUNTIF(S$2:S667,S667)&gt;1,"",ROW()+(COLUMN()-20)/10000))</f>
        <v/>
      </c>
      <c r="AN667" t="str">
        <f>IF(T667=0,"",IF(COUNTIF(T$2:T667,T667)&gt;1,"",ROW()+(COLUMN()-20)/10000))</f>
        <v/>
      </c>
      <c r="AO667" t="str">
        <f t="shared" si="163"/>
        <v/>
      </c>
      <c r="AP667" t="str">
        <f t="shared" ca="1" si="161"/>
        <v/>
      </c>
      <c r="AQ667" t="str">
        <f ca="1">IF(AP667="","",IF(COUNTIF($AP$2:AP667,AP667)&gt;1,"",IF(AP667="overdracht",1,ROW())))</f>
        <v/>
      </c>
      <c r="AT667" t="str">
        <f t="shared" ca="1" si="164"/>
        <v/>
      </c>
      <c r="AU667" t="str">
        <f t="shared" si="165"/>
        <v/>
      </c>
      <c r="AV667" t="str">
        <f t="shared" si="166"/>
        <v/>
      </c>
      <c r="AW667" s="104" t="str">
        <f>IF(A667=Detail!$E$3,ROW()+5+(COLUMN()-48)/1000,"")</f>
        <v/>
      </c>
      <c r="AX667" t="str">
        <f>IF(B667=Detail!$E$3,ROW()+5+(COLUMN()-48)/1000,"")</f>
        <v/>
      </c>
      <c r="AY667" t="str">
        <f>IF(C667=Detail!$E$3,ROW()+5+(COLUMN()-48)/1000,"")</f>
        <v/>
      </c>
      <c r="AZ667" t="str">
        <f>IF(D667=Detail!$E$3,ROW()+5+(COLUMN()-48)/1000,"")</f>
        <v/>
      </c>
      <c r="BA667" t="str">
        <f>IF(E667=Detail!$E$3,ROW()+5+(COLUMN()-48)/1000,"")</f>
        <v/>
      </c>
      <c r="BB667" t="str">
        <f>IF(F667=Detail!$E$3,ROW()+5+(COLUMN()-48)/1000,"")</f>
        <v/>
      </c>
      <c r="BC667" t="str">
        <f>IF(G667=Detail!$E$3,ROW()+5+(COLUMN()-48)/1000,"")</f>
        <v/>
      </c>
      <c r="BD667" t="str">
        <f>IF(H667=Detail!$E$3,ROW()+5+(COLUMN()-48)/1000,"")</f>
        <v/>
      </c>
      <c r="BE667" t="str">
        <f>IF(I667=Detail!$E$3,ROW()+5+(COLUMN()-48)/1000,"")</f>
        <v/>
      </c>
      <c r="BF667" t="str">
        <f>IF(J667=Detail!$E$3,ROW()+5+(COLUMN()-48)/1000,"")</f>
        <v/>
      </c>
      <c r="BG667" t="str">
        <f>IF(K667=Detail!$E$3,ROW()+5+(COLUMN()-48)/1000,"")</f>
        <v/>
      </c>
      <c r="BH667" t="str">
        <f>IF(L667=Detail!$E$3,ROW()+5+(COLUMN()-48)/1000,"")</f>
        <v/>
      </c>
      <c r="BI667" t="str">
        <f>IF(M667=Detail!$E$3,ROW()+5+(COLUMN()-48)/1000,"")</f>
        <v/>
      </c>
      <c r="BJ667" t="str">
        <f>IF(N667=Detail!$E$3,ROW()+5+(COLUMN()-48)/1000,"")</f>
        <v/>
      </c>
      <c r="BK667" t="str">
        <f>IF(O667=Detail!$E$3,ROW()+5+(COLUMN()-48)/1000,"")</f>
        <v/>
      </c>
      <c r="BL667" t="str">
        <f>IF(P667=Detail!$E$3,ROW()+5+(COLUMN()-48)/1000,"")</f>
        <v/>
      </c>
      <c r="BM667" t="str">
        <f>IF(Q667=Detail!$E$3,ROW()+5+(COLUMN()-48)/1000,"")</f>
        <v/>
      </c>
      <c r="BN667" t="str">
        <f>IF(R667=Detail!$E$3,ROW()+5+(COLUMN()-48)/1000,"")</f>
        <v/>
      </c>
      <c r="BO667" t="str">
        <f>IF(S667=Detail!$E$3,ROW()+5+(COLUMN()-48)/1000,"")</f>
        <v/>
      </c>
      <c r="BP667" t="str">
        <f>IF(T667=Detail!$E$3,ROW()+5+(COLUMN()-48)/1000,"")</f>
        <v/>
      </c>
      <c r="BQ667" t="str">
        <f t="shared" ca="1" si="162"/>
        <v/>
      </c>
      <c r="BR667" t="str">
        <f>IF(BS667="","","'"&amp;VLOOKUP(ROUND((BS667-ROUNDDOWN(BS667,0))*1000,0),$BT$2:$BU$21,2,FALSE)&amp;"'!A"&amp;ROUNDDOWN(Codedata!BS667,0))</f>
        <v/>
      </c>
      <c r="BS667" t="str">
        <f t="shared" si="167"/>
        <v/>
      </c>
      <c r="BV667" t="str">
        <f t="shared" ca="1" si="168"/>
        <v/>
      </c>
      <c r="BW667" t="str">
        <f t="shared" ca="1" si="169"/>
        <v/>
      </c>
      <c r="BX667" t="str">
        <f t="shared" ca="1" si="170"/>
        <v/>
      </c>
      <c r="BY667" t="str">
        <f t="shared" ca="1" si="171"/>
        <v/>
      </c>
      <c r="BZ667" t="str">
        <f t="shared" ca="1" si="172"/>
        <v/>
      </c>
      <c r="CA667" t="str">
        <f t="shared" ca="1" si="173"/>
        <v/>
      </c>
      <c r="CB667" t="str">
        <f t="shared" ca="1" si="174"/>
        <v/>
      </c>
      <c r="CC667" t="str">
        <f t="shared" ca="1" si="175"/>
        <v/>
      </c>
    </row>
    <row r="668" spans="1:81" x14ac:dyDescent="0.3">
      <c r="A668">
        <f>Cash!$C673</f>
        <v>0</v>
      </c>
      <c r="B668">
        <f>Cash!$D673</f>
        <v>0</v>
      </c>
      <c r="C668">
        <f>Zicht!$C673</f>
        <v>0</v>
      </c>
      <c r="D668">
        <f>Zicht!$D673</f>
        <v>0</v>
      </c>
      <c r="E668">
        <f>Spaar!$C673</f>
        <v>0</v>
      </c>
      <c r="F668">
        <f>Spaar!$D673</f>
        <v>0</v>
      </c>
      <c r="G668">
        <f>'Reserve 1'!$C673</f>
        <v>0</v>
      </c>
      <c r="H668">
        <f>'Reserve 1'!$D673</f>
        <v>0</v>
      </c>
      <c r="I668">
        <f>'Reserve 2'!$C673</f>
        <v>0</v>
      </c>
      <c r="J668">
        <f>'Reserve 2'!$D673</f>
        <v>0</v>
      </c>
      <c r="K668">
        <f>'Reserve 3'!$C673</f>
        <v>0</v>
      </c>
      <c r="L668">
        <f>'Reserve 3'!$D673</f>
        <v>0</v>
      </c>
      <c r="M668">
        <f>'Reserve 4'!$C673</f>
        <v>0</v>
      </c>
      <c r="N668">
        <f>'Reserve 4'!$D673</f>
        <v>0</v>
      </c>
      <c r="O668">
        <f>'Reserve 5'!$C673</f>
        <v>0</v>
      </c>
      <c r="P668">
        <f>'Reserve 5'!$D673</f>
        <v>0</v>
      </c>
      <c r="Q668">
        <f>'Reserve 6'!$C673</f>
        <v>0</v>
      </c>
      <c r="R668">
        <f>'Reserve 6'!$D673</f>
        <v>0</v>
      </c>
      <c r="S668">
        <f>'Reserve 7'!$C673</f>
        <v>0</v>
      </c>
      <c r="T668">
        <f>'Reserve 7'!$D673</f>
        <v>0</v>
      </c>
      <c r="U668" t="str">
        <f>IF(A668=0,"",IF(COUNTIF(A$2:A668,A668)&gt;1,"",ROW()+(COLUMN()-20)/10000))</f>
        <v/>
      </c>
      <c r="V668" t="str">
        <f>IF(B668=0,"",IF(COUNTIF(B$2:B668,B668)&gt;1,"",ROW()+(COLUMN()-20)/10000))</f>
        <v/>
      </c>
      <c r="W668" t="str">
        <f>IF(C668=0,"",IF(COUNTIF(C$2:C668,C668)&gt;1,"",ROW()+(COLUMN()-20)/10000))</f>
        <v/>
      </c>
      <c r="X668" t="str">
        <f>IF(D668=0,"",IF(COUNTIF(D$2:D668,D668)&gt;1,"",ROW()+(COLUMN()-20)/10000))</f>
        <v/>
      </c>
      <c r="Y668" t="str">
        <f>IF(E668=0,"",IF(COUNTIF(E$2:E668,E668)&gt;1,"",ROW()+(COLUMN()-20)/10000))</f>
        <v/>
      </c>
      <c r="Z668" t="str">
        <f>IF(F668=0,"",IF(COUNTIF(F$2:F668,F668)&gt;1,"",ROW()+(COLUMN()-20)/10000))</f>
        <v/>
      </c>
      <c r="AA668" t="str">
        <f>IF(G668=0,"",IF(COUNTIF(G$2:G668,G668)&gt;1,"",ROW()+(COLUMN()-20)/10000))</f>
        <v/>
      </c>
      <c r="AB668" t="str">
        <f>IF(H668=0,"",IF(COUNTIF(H$2:H668,H668)&gt;1,"",ROW()+(COLUMN()-20)/10000))</f>
        <v/>
      </c>
      <c r="AC668" t="str">
        <f>IF(I668=0,"",IF(COUNTIF(I$2:I668,I668)&gt;1,"",ROW()+(COLUMN()-20)/10000))</f>
        <v/>
      </c>
      <c r="AD668" t="str">
        <f>IF(J668=0,"",IF(COUNTIF(J$2:J668,J668)&gt;1,"",ROW()+(COLUMN()-20)/10000))</f>
        <v/>
      </c>
      <c r="AE668" t="str">
        <f>IF(K668=0,"",IF(COUNTIF(K$2:K668,K668)&gt;1,"",ROW()+(COLUMN()-20)/10000))</f>
        <v/>
      </c>
      <c r="AF668" t="str">
        <f>IF(L668=0,"",IF(COUNTIF(L$2:L668,L668)&gt;1,"",ROW()+(COLUMN()-20)/10000))</f>
        <v/>
      </c>
      <c r="AG668" t="str">
        <f>IF(M668=0,"",IF(COUNTIF(M$2:M668,M668)&gt;1,"",ROW()+(COLUMN()-20)/10000))</f>
        <v/>
      </c>
      <c r="AH668" t="str">
        <f>IF(N668=0,"",IF(COUNTIF(N$2:N668,N668)&gt;1,"",ROW()+(COLUMN()-20)/10000))</f>
        <v/>
      </c>
      <c r="AI668" t="str">
        <f>IF(O668=0,"",IF(COUNTIF(O$2:O668,O668)&gt;1,"",ROW()+(COLUMN()-20)/10000))</f>
        <v/>
      </c>
      <c r="AJ668" t="str">
        <f>IF(P668=0,"",IF(COUNTIF(P$2:P668,P668)&gt;1,"",ROW()+(COLUMN()-20)/10000))</f>
        <v/>
      </c>
      <c r="AK668" t="str">
        <f>IF(Q668=0,"",IF(COUNTIF(Q$2:Q668,Q668)&gt;1,"",ROW()+(COLUMN()-20)/10000))</f>
        <v/>
      </c>
      <c r="AL668" t="str">
        <f>IF(R668=0,"",IF(COUNTIF(R$2:R668,R668)&gt;1,"",ROW()+(COLUMN()-20)/10000))</f>
        <v/>
      </c>
      <c r="AM668" t="str">
        <f>IF(S668=0,"",IF(COUNTIF(S$2:S668,S668)&gt;1,"",ROW()+(COLUMN()-20)/10000))</f>
        <v/>
      </c>
      <c r="AN668" t="str">
        <f>IF(T668=0,"",IF(COUNTIF(T$2:T668,T668)&gt;1,"",ROW()+(COLUMN()-20)/10000))</f>
        <v/>
      </c>
      <c r="AO668" t="str">
        <f t="shared" si="163"/>
        <v/>
      </c>
      <c r="AP668" t="str">
        <f t="shared" ca="1" si="161"/>
        <v/>
      </c>
      <c r="AQ668" t="str">
        <f ca="1">IF(AP668="","",IF(COUNTIF($AP$2:AP668,AP668)&gt;1,"",IF(AP668="overdracht",1,ROW())))</f>
        <v/>
      </c>
      <c r="AT668" t="str">
        <f t="shared" ca="1" si="164"/>
        <v/>
      </c>
      <c r="AU668" t="str">
        <f t="shared" si="165"/>
        <v/>
      </c>
      <c r="AV668" t="str">
        <f t="shared" si="166"/>
        <v/>
      </c>
      <c r="AW668" s="104" t="str">
        <f>IF(A668=Detail!$E$3,ROW()+5+(COLUMN()-48)/1000,"")</f>
        <v/>
      </c>
      <c r="AX668" t="str">
        <f>IF(B668=Detail!$E$3,ROW()+5+(COLUMN()-48)/1000,"")</f>
        <v/>
      </c>
      <c r="AY668" t="str">
        <f>IF(C668=Detail!$E$3,ROW()+5+(COLUMN()-48)/1000,"")</f>
        <v/>
      </c>
      <c r="AZ668" t="str">
        <f>IF(D668=Detail!$E$3,ROW()+5+(COLUMN()-48)/1000,"")</f>
        <v/>
      </c>
      <c r="BA668" t="str">
        <f>IF(E668=Detail!$E$3,ROW()+5+(COLUMN()-48)/1000,"")</f>
        <v/>
      </c>
      <c r="BB668" t="str">
        <f>IF(F668=Detail!$E$3,ROW()+5+(COLUMN()-48)/1000,"")</f>
        <v/>
      </c>
      <c r="BC668" t="str">
        <f>IF(G668=Detail!$E$3,ROW()+5+(COLUMN()-48)/1000,"")</f>
        <v/>
      </c>
      <c r="BD668" t="str">
        <f>IF(H668=Detail!$E$3,ROW()+5+(COLUMN()-48)/1000,"")</f>
        <v/>
      </c>
      <c r="BE668" t="str">
        <f>IF(I668=Detail!$E$3,ROW()+5+(COLUMN()-48)/1000,"")</f>
        <v/>
      </c>
      <c r="BF668" t="str">
        <f>IF(J668=Detail!$E$3,ROW()+5+(COLUMN()-48)/1000,"")</f>
        <v/>
      </c>
      <c r="BG668" t="str">
        <f>IF(K668=Detail!$E$3,ROW()+5+(COLUMN()-48)/1000,"")</f>
        <v/>
      </c>
      <c r="BH668" t="str">
        <f>IF(L668=Detail!$E$3,ROW()+5+(COLUMN()-48)/1000,"")</f>
        <v/>
      </c>
      <c r="BI668" t="str">
        <f>IF(M668=Detail!$E$3,ROW()+5+(COLUMN()-48)/1000,"")</f>
        <v/>
      </c>
      <c r="BJ668" t="str">
        <f>IF(N668=Detail!$E$3,ROW()+5+(COLUMN()-48)/1000,"")</f>
        <v/>
      </c>
      <c r="BK668" t="str">
        <f>IF(O668=Detail!$E$3,ROW()+5+(COLUMN()-48)/1000,"")</f>
        <v/>
      </c>
      <c r="BL668" t="str">
        <f>IF(P668=Detail!$E$3,ROW()+5+(COLUMN()-48)/1000,"")</f>
        <v/>
      </c>
      <c r="BM668" t="str">
        <f>IF(Q668=Detail!$E$3,ROW()+5+(COLUMN()-48)/1000,"")</f>
        <v/>
      </c>
      <c r="BN668" t="str">
        <f>IF(R668=Detail!$E$3,ROW()+5+(COLUMN()-48)/1000,"")</f>
        <v/>
      </c>
      <c r="BO668" t="str">
        <f>IF(S668=Detail!$E$3,ROW()+5+(COLUMN()-48)/1000,"")</f>
        <v/>
      </c>
      <c r="BP668" t="str">
        <f>IF(T668=Detail!$E$3,ROW()+5+(COLUMN()-48)/1000,"")</f>
        <v/>
      </c>
      <c r="BQ668" t="str">
        <f t="shared" ca="1" si="162"/>
        <v/>
      </c>
      <c r="BR668" t="str">
        <f>IF(BS668="","","'"&amp;VLOOKUP(ROUND((BS668-ROUNDDOWN(BS668,0))*1000,0),$BT$2:$BU$21,2,FALSE)&amp;"'!A"&amp;ROUNDDOWN(Codedata!BS668,0))</f>
        <v/>
      </c>
      <c r="BS668" t="str">
        <f t="shared" si="167"/>
        <v/>
      </c>
      <c r="BV668" t="str">
        <f t="shared" ca="1" si="168"/>
        <v/>
      </c>
      <c r="BW668" t="str">
        <f t="shared" ca="1" si="169"/>
        <v/>
      </c>
      <c r="BX668" t="str">
        <f t="shared" ca="1" si="170"/>
        <v/>
      </c>
      <c r="BY668" t="str">
        <f t="shared" ca="1" si="171"/>
        <v/>
      </c>
      <c r="BZ668" t="str">
        <f t="shared" ca="1" si="172"/>
        <v/>
      </c>
      <c r="CA668" t="str">
        <f t="shared" ca="1" si="173"/>
        <v/>
      </c>
      <c r="CB668" t="str">
        <f t="shared" ca="1" si="174"/>
        <v/>
      </c>
      <c r="CC668" t="str">
        <f t="shared" ca="1" si="175"/>
        <v/>
      </c>
    </row>
    <row r="669" spans="1:81" x14ac:dyDescent="0.3">
      <c r="A669">
        <f>Cash!$C674</f>
        <v>0</v>
      </c>
      <c r="B669">
        <f>Cash!$D674</f>
        <v>0</v>
      </c>
      <c r="C669">
        <f>Zicht!$C674</f>
        <v>0</v>
      </c>
      <c r="D669">
        <f>Zicht!$D674</f>
        <v>0</v>
      </c>
      <c r="E669">
        <f>Spaar!$C674</f>
        <v>0</v>
      </c>
      <c r="F669">
        <f>Spaar!$D674</f>
        <v>0</v>
      </c>
      <c r="G669">
        <f>'Reserve 1'!$C674</f>
        <v>0</v>
      </c>
      <c r="H669">
        <f>'Reserve 1'!$D674</f>
        <v>0</v>
      </c>
      <c r="I669">
        <f>'Reserve 2'!$C674</f>
        <v>0</v>
      </c>
      <c r="J669">
        <f>'Reserve 2'!$D674</f>
        <v>0</v>
      </c>
      <c r="K669">
        <f>'Reserve 3'!$C674</f>
        <v>0</v>
      </c>
      <c r="L669">
        <f>'Reserve 3'!$D674</f>
        <v>0</v>
      </c>
      <c r="M669">
        <f>'Reserve 4'!$C674</f>
        <v>0</v>
      </c>
      <c r="N669">
        <f>'Reserve 4'!$D674</f>
        <v>0</v>
      </c>
      <c r="O669">
        <f>'Reserve 5'!$C674</f>
        <v>0</v>
      </c>
      <c r="P669">
        <f>'Reserve 5'!$D674</f>
        <v>0</v>
      </c>
      <c r="Q669">
        <f>'Reserve 6'!$C674</f>
        <v>0</v>
      </c>
      <c r="R669">
        <f>'Reserve 6'!$D674</f>
        <v>0</v>
      </c>
      <c r="S669">
        <f>'Reserve 7'!$C674</f>
        <v>0</v>
      </c>
      <c r="T669">
        <f>'Reserve 7'!$D674</f>
        <v>0</v>
      </c>
      <c r="U669" t="str">
        <f>IF(A669=0,"",IF(COUNTIF(A$2:A669,A669)&gt;1,"",ROW()+(COLUMN()-20)/10000))</f>
        <v/>
      </c>
      <c r="V669" t="str">
        <f>IF(B669=0,"",IF(COUNTIF(B$2:B669,B669)&gt;1,"",ROW()+(COLUMN()-20)/10000))</f>
        <v/>
      </c>
      <c r="W669" t="str">
        <f>IF(C669=0,"",IF(COUNTIF(C$2:C669,C669)&gt;1,"",ROW()+(COLUMN()-20)/10000))</f>
        <v/>
      </c>
      <c r="X669" t="str">
        <f>IF(D669=0,"",IF(COUNTIF(D$2:D669,D669)&gt;1,"",ROW()+(COLUMN()-20)/10000))</f>
        <v/>
      </c>
      <c r="Y669" t="str">
        <f>IF(E669=0,"",IF(COUNTIF(E$2:E669,E669)&gt;1,"",ROW()+(COLUMN()-20)/10000))</f>
        <v/>
      </c>
      <c r="Z669" t="str">
        <f>IF(F669=0,"",IF(COUNTIF(F$2:F669,F669)&gt;1,"",ROW()+(COLUMN()-20)/10000))</f>
        <v/>
      </c>
      <c r="AA669" t="str">
        <f>IF(G669=0,"",IF(COUNTIF(G$2:G669,G669)&gt;1,"",ROW()+(COLUMN()-20)/10000))</f>
        <v/>
      </c>
      <c r="AB669" t="str">
        <f>IF(H669=0,"",IF(COUNTIF(H$2:H669,H669)&gt;1,"",ROW()+(COLUMN()-20)/10000))</f>
        <v/>
      </c>
      <c r="AC669" t="str">
        <f>IF(I669=0,"",IF(COUNTIF(I$2:I669,I669)&gt;1,"",ROW()+(COLUMN()-20)/10000))</f>
        <v/>
      </c>
      <c r="AD669" t="str">
        <f>IF(J669=0,"",IF(COUNTIF(J$2:J669,J669)&gt;1,"",ROW()+(COLUMN()-20)/10000))</f>
        <v/>
      </c>
      <c r="AE669" t="str">
        <f>IF(K669=0,"",IF(COUNTIF(K$2:K669,K669)&gt;1,"",ROW()+(COLUMN()-20)/10000))</f>
        <v/>
      </c>
      <c r="AF669" t="str">
        <f>IF(L669=0,"",IF(COUNTIF(L$2:L669,L669)&gt;1,"",ROW()+(COLUMN()-20)/10000))</f>
        <v/>
      </c>
      <c r="AG669" t="str">
        <f>IF(M669=0,"",IF(COUNTIF(M$2:M669,M669)&gt;1,"",ROW()+(COLUMN()-20)/10000))</f>
        <v/>
      </c>
      <c r="AH669" t="str">
        <f>IF(N669=0,"",IF(COUNTIF(N$2:N669,N669)&gt;1,"",ROW()+(COLUMN()-20)/10000))</f>
        <v/>
      </c>
      <c r="AI669" t="str">
        <f>IF(O669=0,"",IF(COUNTIF(O$2:O669,O669)&gt;1,"",ROW()+(COLUMN()-20)/10000))</f>
        <v/>
      </c>
      <c r="AJ669" t="str">
        <f>IF(P669=0,"",IF(COUNTIF(P$2:P669,P669)&gt;1,"",ROW()+(COLUMN()-20)/10000))</f>
        <v/>
      </c>
      <c r="AK669" t="str">
        <f>IF(Q669=0,"",IF(COUNTIF(Q$2:Q669,Q669)&gt;1,"",ROW()+(COLUMN()-20)/10000))</f>
        <v/>
      </c>
      <c r="AL669" t="str">
        <f>IF(R669=0,"",IF(COUNTIF(R$2:R669,R669)&gt;1,"",ROW()+(COLUMN()-20)/10000))</f>
        <v/>
      </c>
      <c r="AM669" t="str">
        <f>IF(S669=0,"",IF(COUNTIF(S$2:S669,S669)&gt;1,"",ROW()+(COLUMN()-20)/10000))</f>
        <v/>
      </c>
      <c r="AN669" t="str">
        <f>IF(T669=0,"",IF(COUNTIF(T$2:T669,T669)&gt;1,"",ROW()+(COLUMN()-20)/10000))</f>
        <v/>
      </c>
      <c r="AO669" t="str">
        <f t="shared" si="163"/>
        <v/>
      </c>
      <c r="AP669" t="str">
        <f t="shared" ca="1" si="161"/>
        <v/>
      </c>
      <c r="AQ669" t="str">
        <f ca="1">IF(AP669="","",IF(COUNTIF($AP$2:AP669,AP669)&gt;1,"",IF(AP669="overdracht",1,ROW())))</f>
        <v/>
      </c>
      <c r="AT669" t="str">
        <f t="shared" ca="1" si="164"/>
        <v/>
      </c>
      <c r="AU669" t="str">
        <f t="shared" si="165"/>
        <v/>
      </c>
      <c r="AV669" t="str">
        <f t="shared" si="166"/>
        <v/>
      </c>
      <c r="AW669" s="104" t="str">
        <f>IF(A669=Detail!$E$3,ROW()+5+(COLUMN()-48)/1000,"")</f>
        <v/>
      </c>
      <c r="AX669" t="str">
        <f>IF(B669=Detail!$E$3,ROW()+5+(COLUMN()-48)/1000,"")</f>
        <v/>
      </c>
      <c r="AY669" t="str">
        <f>IF(C669=Detail!$E$3,ROW()+5+(COLUMN()-48)/1000,"")</f>
        <v/>
      </c>
      <c r="AZ669" t="str">
        <f>IF(D669=Detail!$E$3,ROW()+5+(COLUMN()-48)/1000,"")</f>
        <v/>
      </c>
      <c r="BA669" t="str">
        <f>IF(E669=Detail!$E$3,ROW()+5+(COLUMN()-48)/1000,"")</f>
        <v/>
      </c>
      <c r="BB669" t="str">
        <f>IF(F669=Detail!$E$3,ROW()+5+(COLUMN()-48)/1000,"")</f>
        <v/>
      </c>
      <c r="BC669" t="str">
        <f>IF(G669=Detail!$E$3,ROW()+5+(COLUMN()-48)/1000,"")</f>
        <v/>
      </c>
      <c r="BD669" t="str">
        <f>IF(H669=Detail!$E$3,ROW()+5+(COLUMN()-48)/1000,"")</f>
        <v/>
      </c>
      <c r="BE669" t="str">
        <f>IF(I669=Detail!$E$3,ROW()+5+(COLUMN()-48)/1000,"")</f>
        <v/>
      </c>
      <c r="BF669" t="str">
        <f>IF(J669=Detail!$E$3,ROW()+5+(COLUMN()-48)/1000,"")</f>
        <v/>
      </c>
      <c r="BG669" t="str">
        <f>IF(K669=Detail!$E$3,ROW()+5+(COLUMN()-48)/1000,"")</f>
        <v/>
      </c>
      <c r="BH669" t="str">
        <f>IF(L669=Detail!$E$3,ROW()+5+(COLUMN()-48)/1000,"")</f>
        <v/>
      </c>
      <c r="BI669" t="str">
        <f>IF(M669=Detail!$E$3,ROW()+5+(COLUMN()-48)/1000,"")</f>
        <v/>
      </c>
      <c r="BJ669" t="str">
        <f>IF(N669=Detail!$E$3,ROW()+5+(COLUMN()-48)/1000,"")</f>
        <v/>
      </c>
      <c r="BK669" t="str">
        <f>IF(O669=Detail!$E$3,ROW()+5+(COLUMN()-48)/1000,"")</f>
        <v/>
      </c>
      <c r="BL669" t="str">
        <f>IF(P669=Detail!$E$3,ROW()+5+(COLUMN()-48)/1000,"")</f>
        <v/>
      </c>
      <c r="BM669" t="str">
        <f>IF(Q669=Detail!$E$3,ROW()+5+(COLUMN()-48)/1000,"")</f>
        <v/>
      </c>
      <c r="BN669" t="str">
        <f>IF(R669=Detail!$E$3,ROW()+5+(COLUMN()-48)/1000,"")</f>
        <v/>
      </c>
      <c r="BO669" t="str">
        <f>IF(S669=Detail!$E$3,ROW()+5+(COLUMN()-48)/1000,"")</f>
        <v/>
      </c>
      <c r="BP669" t="str">
        <f>IF(T669=Detail!$E$3,ROW()+5+(COLUMN()-48)/1000,"")</f>
        <v/>
      </c>
      <c r="BQ669" t="str">
        <f t="shared" ca="1" si="162"/>
        <v/>
      </c>
      <c r="BR669" t="str">
        <f>IF(BS669="","","'"&amp;VLOOKUP(ROUND((BS669-ROUNDDOWN(BS669,0))*1000,0),$BT$2:$BU$21,2,FALSE)&amp;"'!A"&amp;ROUNDDOWN(Codedata!BS669,0))</f>
        <v/>
      </c>
      <c r="BS669" t="str">
        <f t="shared" si="167"/>
        <v/>
      </c>
      <c r="BV669" t="str">
        <f t="shared" ca="1" si="168"/>
        <v/>
      </c>
      <c r="BW669" t="str">
        <f t="shared" ca="1" si="169"/>
        <v/>
      </c>
      <c r="BX669" t="str">
        <f t="shared" ca="1" si="170"/>
        <v/>
      </c>
      <c r="BY669" t="str">
        <f t="shared" ca="1" si="171"/>
        <v/>
      </c>
      <c r="BZ669" t="str">
        <f t="shared" ca="1" si="172"/>
        <v/>
      </c>
      <c r="CA669" t="str">
        <f t="shared" ca="1" si="173"/>
        <v/>
      </c>
      <c r="CB669" t="str">
        <f t="shared" ca="1" si="174"/>
        <v/>
      </c>
      <c r="CC669" t="str">
        <f t="shared" ca="1" si="175"/>
        <v/>
      </c>
    </row>
    <row r="670" spans="1:81" x14ac:dyDescent="0.3">
      <c r="A670">
        <f>Cash!$C675</f>
        <v>0</v>
      </c>
      <c r="B670">
        <f>Cash!$D675</f>
        <v>0</v>
      </c>
      <c r="C670">
        <f>Zicht!$C675</f>
        <v>0</v>
      </c>
      <c r="D670">
        <f>Zicht!$D675</f>
        <v>0</v>
      </c>
      <c r="E670">
        <f>Spaar!$C675</f>
        <v>0</v>
      </c>
      <c r="F670">
        <f>Spaar!$D675</f>
        <v>0</v>
      </c>
      <c r="G670">
        <f>'Reserve 1'!$C675</f>
        <v>0</v>
      </c>
      <c r="H670">
        <f>'Reserve 1'!$D675</f>
        <v>0</v>
      </c>
      <c r="I670">
        <f>'Reserve 2'!$C675</f>
        <v>0</v>
      </c>
      <c r="J670">
        <f>'Reserve 2'!$D675</f>
        <v>0</v>
      </c>
      <c r="K670">
        <f>'Reserve 3'!$C675</f>
        <v>0</v>
      </c>
      <c r="L670">
        <f>'Reserve 3'!$D675</f>
        <v>0</v>
      </c>
      <c r="M670">
        <f>'Reserve 4'!$C675</f>
        <v>0</v>
      </c>
      <c r="N670">
        <f>'Reserve 4'!$D675</f>
        <v>0</v>
      </c>
      <c r="O670">
        <f>'Reserve 5'!$C675</f>
        <v>0</v>
      </c>
      <c r="P670">
        <f>'Reserve 5'!$D675</f>
        <v>0</v>
      </c>
      <c r="Q670">
        <f>'Reserve 6'!$C675</f>
        <v>0</v>
      </c>
      <c r="R670">
        <f>'Reserve 6'!$D675</f>
        <v>0</v>
      </c>
      <c r="S670">
        <f>'Reserve 7'!$C675</f>
        <v>0</v>
      </c>
      <c r="T670">
        <f>'Reserve 7'!$D675</f>
        <v>0</v>
      </c>
      <c r="U670" t="str">
        <f>IF(A670=0,"",IF(COUNTIF(A$2:A670,A670)&gt;1,"",ROW()+(COLUMN()-20)/10000))</f>
        <v/>
      </c>
      <c r="V670" t="str">
        <f>IF(B670=0,"",IF(COUNTIF(B$2:B670,B670)&gt;1,"",ROW()+(COLUMN()-20)/10000))</f>
        <v/>
      </c>
      <c r="W670" t="str">
        <f>IF(C670=0,"",IF(COUNTIF(C$2:C670,C670)&gt;1,"",ROW()+(COLUMN()-20)/10000))</f>
        <v/>
      </c>
      <c r="X670" t="str">
        <f>IF(D670=0,"",IF(COUNTIF(D$2:D670,D670)&gt;1,"",ROW()+(COLUMN()-20)/10000))</f>
        <v/>
      </c>
      <c r="Y670" t="str">
        <f>IF(E670=0,"",IF(COUNTIF(E$2:E670,E670)&gt;1,"",ROW()+(COLUMN()-20)/10000))</f>
        <v/>
      </c>
      <c r="Z670" t="str">
        <f>IF(F670=0,"",IF(COUNTIF(F$2:F670,F670)&gt;1,"",ROW()+(COLUMN()-20)/10000))</f>
        <v/>
      </c>
      <c r="AA670" t="str">
        <f>IF(G670=0,"",IF(COUNTIF(G$2:G670,G670)&gt;1,"",ROW()+(COLUMN()-20)/10000))</f>
        <v/>
      </c>
      <c r="AB670" t="str">
        <f>IF(H670=0,"",IF(COUNTIF(H$2:H670,H670)&gt;1,"",ROW()+(COLUMN()-20)/10000))</f>
        <v/>
      </c>
      <c r="AC670" t="str">
        <f>IF(I670=0,"",IF(COUNTIF(I$2:I670,I670)&gt;1,"",ROW()+(COLUMN()-20)/10000))</f>
        <v/>
      </c>
      <c r="AD670" t="str">
        <f>IF(J670=0,"",IF(COUNTIF(J$2:J670,J670)&gt;1,"",ROW()+(COLUMN()-20)/10000))</f>
        <v/>
      </c>
      <c r="AE670" t="str">
        <f>IF(K670=0,"",IF(COUNTIF(K$2:K670,K670)&gt;1,"",ROW()+(COLUMN()-20)/10000))</f>
        <v/>
      </c>
      <c r="AF670" t="str">
        <f>IF(L670=0,"",IF(COUNTIF(L$2:L670,L670)&gt;1,"",ROW()+(COLUMN()-20)/10000))</f>
        <v/>
      </c>
      <c r="AG670" t="str">
        <f>IF(M670=0,"",IF(COUNTIF(M$2:M670,M670)&gt;1,"",ROW()+(COLUMN()-20)/10000))</f>
        <v/>
      </c>
      <c r="AH670" t="str">
        <f>IF(N670=0,"",IF(COUNTIF(N$2:N670,N670)&gt;1,"",ROW()+(COLUMN()-20)/10000))</f>
        <v/>
      </c>
      <c r="AI670" t="str">
        <f>IF(O670=0,"",IF(COUNTIF(O$2:O670,O670)&gt;1,"",ROW()+(COLUMN()-20)/10000))</f>
        <v/>
      </c>
      <c r="AJ670" t="str">
        <f>IF(P670=0,"",IF(COUNTIF(P$2:P670,P670)&gt;1,"",ROW()+(COLUMN()-20)/10000))</f>
        <v/>
      </c>
      <c r="AK670" t="str">
        <f>IF(Q670=0,"",IF(COUNTIF(Q$2:Q670,Q670)&gt;1,"",ROW()+(COLUMN()-20)/10000))</f>
        <v/>
      </c>
      <c r="AL670" t="str">
        <f>IF(R670=0,"",IF(COUNTIF(R$2:R670,R670)&gt;1,"",ROW()+(COLUMN()-20)/10000))</f>
        <v/>
      </c>
      <c r="AM670" t="str">
        <f>IF(S670=0,"",IF(COUNTIF(S$2:S670,S670)&gt;1,"",ROW()+(COLUMN()-20)/10000))</f>
        <v/>
      </c>
      <c r="AN670" t="str">
        <f>IF(T670=0,"",IF(COUNTIF(T$2:T670,T670)&gt;1,"",ROW()+(COLUMN()-20)/10000))</f>
        <v/>
      </c>
      <c r="AO670" t="str">
        <f t="shared" si="163"/>
        <v/>
      </c>
      <c r="AP670" t="str">
        <f t="shared" ca="1" si="161"/>
        <v/>
      </c>
      <c r="AQ670" t="str">
        <f ca="1">IF(AP670="","",IF(COUNTIF($AP$2:AP670,AP670)&gt;1,"",IF(AP670="overdracht",1,ROW())))</f>
        <v/>
      </c>
      <c r="AT670" t="str">
        <f t="shared" ca="1" si="164"/>
        <v/>
      </c>
      <c r="AU670" t="str">
        <f t="shared" si="165"/>
        <v/>
      </c>
      <c r="AV670" t="str">
        <f t="shared" si="166"/>
        <v/>
      </c>
      <c r="AW670" s="104" t="str">
        <f>IF(A670=Detail!$E$3,ROW()+5+(COLUMN()-48)/1000,"")</f>
        <v/>
      </c>
      <c r="AX670" t="str">
        <f>IF(B670=Detail!$E$3,ROW()+5+(COLUMN()-48)/1000,"")</f>
        <v/>
      </c>
      <c r="AY670" t="str">
        <f>IF(C670=Detail!$E$3,ROW()+5+(COLUMN()-48)/1000,"")</f>
        <v/>
      </c>
      <c r="AZ670" t="str">
        <f>IF(D670=Detail!$E$3,ROW()+5+(COLUMN()-48)/1000,"")</f>
        <v/>
      </c>
      <c r="BA670" t="str">
        <f>IF(E670=Detail!$E$3,ROW()+5+(COLUMN()-48)/1000,"")</f>
        <v/>
      </c>
      <c r="BB670" t="str">
        <f>IF(F670=Detail!$E$3,ROW()+5+(COLUMN()-48)/1000,"")</f>
        <v/>
      </c>
      <c r="BC670" t="str">
        <f>IF(G670=Detail!$E$3,ROW()+5+(COLUMN()-48)/1000,"")</f>
        <v/>
      </c>
      <c r="BD670" t="str">
        <f>IF(H670=Detail!$E$3,ROW()+5+(COLUMN()-48)/1000,"")</f>
        <v/>
      </c>
      <c r="BE670" t="str">
        <f>IF(I670=Detail!$E$3,ROW()+5+(COLUMN()-48)/1000,"")</f>
        <v/>
      </c>
      <c r="BF670" t="str">
        <f>IF(J670=Detail!$E$3,ROW()+5+(COLUMN()-48)/1000,"")</f>
        <v/>
      </c>
      <c r="BG670" t="str">
        <f>IF(K670=Detail!$E$3,ROW()+5+(COLUMN()-48)/1000,"")</f>
        <v/>
      </c>
      <c r="BH670" t="str">
        <f>IF(L670=Detail!$E$3,ROW()+5+(COLUMN()-48)/1000,"")</f>
        <v/>
      </c>
      <c r="BI670" t="str">
        <f>IF(M670=Detail!$E$3,ROW()+5+(COLUMN()-48)/1000,"")</f>
        <v/>
      </c>
      <c r="BJ670" t="str">
        <f>IF(N670=Detail!$E$3,ROW()+5+(COLUMN()-48)/1000,"")</f>
        <v/>
      </c>
      <c r="BK670" t="str">
        <f>IF(O670=Detail!$E$3,ROW()+5+(COLUMN()-48)/1000,"")</f>
        <v/>
      </c>
      <c r="BL670" t="str">
        <f>IF(P670=Detail!$E$3,ROW()+5+(COLUMN()-48)/1000,"")</f>
        <v/>
      </c>
      <c r="BM670" t="str">
        <f>IF(Q670=Detail!$E$3,ROW()+5+(COLUMN()-48)/1000,"")</f>
        <v/>
      </c>
      <c r="BN670" t="str">
        <f>IF(R670=Detail!$E$3,ROW()+5+(COLUMN()-48)/1000,"")</f>
        <v/>
      </c>
      <c r="BO670" t="str">
        <f>IF(S670=Detail!$E$3,ROW()+5+(COLUMN()-48)/1000,"")</f>
        <v/>
      </c>
      <c r="BP670" t="str">
        <f>IF(T670=Detail!$E$3,ROW()+5+(COLUMN()-48)/1000,"")</f>
        <v/>
      </c>
      <c r="BQ670" t="str">
        <f t="shared" ca="1" si="162"/>
        <v/>
      </c>
      <c r="BR670" t="str">
        <f>IF(BS670="","","'"&amp;VLOOKUP(ROUND((BS670-ROUNDDOWN(BS670,0))*1000,0),$BT$2:$BU$21,2,FALSE)&amp;"'!A"&amp;ROUNDDOWN(Codedata!BS670,0))</f>
        <v/>
      </c>
      <c r="BS670" t="str">
        <f t="shared" si="167"/>
        <v/>
      </c>
      <c r="BV670" t="str">
        <f t="shared" ca="1" si="168"/>
        <v/>
      </c>
      <c r="BW670" t="str">
        <f t="shared" ca="1" si="169"/>
        <v/>
      </c>
      <c r="BX670" t="str">
        <f t="shared" ca="1" si="170"/>
        <v/>
      </c>
      <c r="BY670" t="str">
        <f t="shared" ca="1" si="171"/>
        <v/>
      </c>
      <c r="BZ670" t="str">
        <f t="shared" ca="1" si="172"/>
        <v/>
      </c>
      <c r="CA670" t="str">
        <f t="shared" ca="1" si="173"/>
        <v/>
      </c>
      <c r="CB670" t="str">
        <f t="shared" ca="1" si="174"/>
        <v/>
      </c>
      <c r="CC670" t="str">
        <f t="shared" ca="1" si="175"/>
        <v/>
      </c>
    </row>
    <row r="671" spans="1:81" x14ac:dyDescent="0.3">
      <c r="A671">
        <f>Cash!$C676</f>
        <v>0</v>
      </c>
      <c r="B671">
        <f>Cash!$D676</f>
        <v>0</v>
      </c>
      <c r="C671">
        <f>Zicht!$C676</f>
        <v>0</v>
      </c>
      <c r="D671">
        <f>Zicht!$D676</f>
        <v>0</v>
      </c>
      <c r="E671">
        <f>Spaar!$C676</f>
        <v>0</v>
      </c>
      <c r="F671">
        <f>Spaar!$D676</f>
        <v>0</v>
      </c>
      <c r="G671">
        <f>'Reserve 1'!$C676</f>
        <v>0</v>
      </c>
      <c r="H671">
        <f>'Reserve 1'!$D676</f>
        <v>0</v>
      </c>
      <c r="I671">
        <f>'Reserve 2'!$C676</f>
        <v>0</v>
      </c>
      <c r="J671">
        <f>'Reserve 2'!$D676</f>
        <v>0</v>
      </c>
      <c r="K671">
        <f>'Reserve 3'!$C676</f>
        <v>0</v>
      </c>
      <c r="L671">
        <f>'Reserve 3'!$D676</f>
        <v>0</v>
      </c>
      <c r="M671">
        <f>'Reserve 4'!$C676</f>
        <v>0</v>
      </c>
      <c r="N671">
        <f>'Reserve 4'!$D676</f>
        <v>0</v>
      </c>
      <c r="O671">
        <f>'Reserve 5'!$C676</f>
        <v>0</v>
      </c>
      <c r="P671">
        <f>'Reserve 5'!$D676</f>
        <v>0</v>
      </c>
      <c r="Q671">
        <f>'Reserve 6'!$C676</f>
        <v>0</v>
      </c>
      <c r="R671">
        <f>'Reserve 6'!$D676</f>
        <v>0</v>
      </c>
      <c r="S671">
        <f>'Reserve 7'!$C676</f>
        <v>0</v>
      </c>
      <c r="T671">
        <f>'Reserve 7'!$D676</f>
        <v>0</v>
      </c>
      <c r="U671" t="str">
        <f>IF(A671=0,"",IF(COUNTIF(A$2:A671,A671)&gt;1,"",ROW()+(COLUMN()-20)/10000))</f>
        <v/>
      </c>
      <c r="V671" t="str">
        <f>IF(B671=0,"",IF(COUNTIF(B$2:B671,B671)&gt;1,"",ROW()+(COLUMN()-20)/10000))</f>
        <v/>
      </c>
      <c r="W671" t="str">
        <f>IF(C671=0,"",IF(COUNTIF(C$2:C671,C671)&gt;1,"",ROW()+(COLUMN()-20)/10000))</f>
        <v/>
      </c>
      <c r="X671" t="str">
        <f>IF(D671=0,"",IF(COUNTIF(D$2:D671,D671)&gt;1,"",ROW()+(COLUMN()-20)/10000))</f>
        <v/>
      </c>
      <c r="Y671" t="str">
        <f>IF(E671=0,"",IF(COUNTIF(E$2:E671,E671)&gt;1,"",ROW()+(COLUMN()-20)/10000))</f>
        <v/>
      </c>
      <c r="Z671" t="str">
        <f>IF(F671=0,"",IF(COUNTIF(F$2:F671,F671)&gt;1,"",ROW()+(COLUMN()-20)/10000))</f>
        <v/>
      </c>
      <c r="AA671" t="str">
        <f>IF(G671=0,"",IF(COUNTIF(G$2:G671,G671)&gt;1,"",ROW()+(COLUMN()-20)/10000))</f>
        <v/>
      </c>
      <c r="AB671" t="str">
        <f>IF(H671=0,"",IF(COUNTIF(H$2:H671,H671)&gt;1,"",ROW()+(COLUMN()-20)/10000))</f>
        <v/>
      </c>
      <c r="AC671" t="str">
        <f>IF(I671=0,"",IF(COUNTIF(I$2:I671,I671)&gt;1,"",ROW()+(COLUMN()-20)/10000))</f>
        <v/>
      </c>
      <c r="AD671" t="str">
        <f>IF(J671=0,"",IF(COUNTIF(J$2:J671,J671)&gt;1,"",ROW()+(COLUMN()-20)/10000))</f>
        <v/>
      </c>
      <c r="AE671" t="str">
        <f>IF(K671=0,"",IF(COUNTIF(K$2:K671,K671)&gt;1,"",ROW()+(COLUMN()-20)/10000))</f>
        <v/>
      </c>
      <c r="AF671" t="str">
        <f>IF(L671=0,"",IF(COUNTIF(L$2:L671,L671)&gt;1,"",ROW()+(COLUMN()-20)/10000))</f>
        <v/>
      </c>
      <c r="AG671" t="str">
        <f>IF(M671=0,"",IF(COUNTIF(M$2:M671,M671)&gt;1,"",ROW()+(COLUMN()-20)/10000))</f>
        <v/>
      </c>
      <c r="AH671" t="str">
        <f>IF(N671=0,"",IF(COUNTIF(N$2:N671,N671)&gt;1,"",ROW()+(COLUMN()-20)/10000))</f>
        <v/>
      </c>
      <c r="AI671" t="str">
        <f>IF(O671=0,"",IF(COUNTIF(O$2:O671,O671)&gt;1,"",ROW()+(COLUMN()-20)/10000))</f>
        <v/>
      </c>
      <c r="AJ671" t="str">
        <f>IF(P671=0,"",IF(COUNTIF(P$2:P671,P671)&gt;1,"",ROW()+(COLUMN()-20)/10000))</f>
        <v/>
      </c>
      <c r="AK671" t="str">
        <f>IF(Q671=0,"",IF(COUNTIF(Q$2:Q671,Q671)&gt;1,"",ROW()+(COLUMN()-20)/10000))</f>
        <v/>
      </c>
      <c r="AL671" t="str">
        <f>IF(R671=0,"",IF(COUNTIF(R$2:R671,R671)&gt;1,"",ROW()+(COLUMN()-20)/10000))</f>
        <v/>
      </c>
      <c r="AM671" t="str">
        <f>IF(S671=0,"",IF(COUNTIF(S$2:S671,S671)&gt;1,"",ROW()+(COLUMN()-20)/10000))</f>
        <v/>
      </c>
      <c r="AN671" t="str">
        <f>IF(T671=0,"",IF(COUNTIF(T$2:T671,T671)&gt;1,"",ROW()+(COLUMN()-20)/10000))</f>
        <v/>
      </c>
      <c r="AO671" t="str">
        <f t="shared" si="163"/>
        <v/>
      </c>
      <c r="AP671" t="str">
        <f t="shared" ca="1" si="161"/>
        <v/>
      </c>
      <c r="AQ671" t="str">
        <f ca="1">IF(AP671="","",IF(COUNTIF($AP$2:AP671,AP671)&gt;1,"",IF(AP671="overdracht",1,ROW())))</f>
        <v/>
      </c>
      <c r="AT671" t="str">
        <f t="shared" ca="1" si="164"/>
        <v/>
      </c>
      <c r="AU671" t="str">
        <f t="shared" si="165"/>
        <v/>
      </c>
      <c r="AV671" t="str">
        <f t="shared" si="166"/>
        <v/>
      </c>
      <c r="AW671" s="104" t="str">
        <f>IF(A671=Detail!$E$3,ROW()+5+(COLUMN()-48)/1000,"")</f>
        <v/>
      </c>
      <c r="AX671" t="str">
        <f>IF(B671=Detail!$E$3,ROW()+5+(COLUMN()-48)/1000,"")</f>
        <v/>
      </c>
      <c r="AY671" t="str">
        <f>IF(C671=Detail!$E$3,ROW()+5+(COLUMN()-48)/1000,"")</f>
        <v/>
      </c>
      <c r="AZ671" t="str">
        <f>IF(D671=Detail!$E$3,ROW()+5+(COLUMN()-48)/1000,"")</f>
        <v/>
      </c>
      <c r="BA671" t="str">
        <f>IF(E671=Detail!$E$3,ROW()+5+(COLUMN()-48)/1000,"")</f>
        <v/>
      </c>
      <c r="BB671" t="str">
        <f>IF(F671=Detail!$E$3,ROW()+5+(COLUMN()-48)/1000,"")</f>
        <v/>
      </c>
      <c r="BC671" t="str">
        <f>IF(G671=Detail!$E$3,ROW()+5+(COLUMN()-48)/1000,"")</f>
        <v/>
      </c>
      <c r="BD671" t="str">
        <f>IF(H671=Detail!$E$3,ROW()+5+(COLUMN()-48)/1000,"")</f>
        <v/>
      </c>
      <c r="BE671" t="str">
        <f>IF(I671=Detail!$E$3,ROW()+5+(COLUMN()-48)/1000,"")</f>
        <v/>
      </c>
      <c r="BF671" t="str">
        <f>IF(J671=Detail!$E$3,ROW()+5+(COLUMN()-48)/1000,"")</f>
        <v/>
      </c>
      <c r="BG671" t="str">
        <f>IF(K671=Detail!$E$3,ROW()+5+(COLUMN()-48)/1000,"")</f>
        <v/>
      </c>
      <c r="BH671" t="str">
        <f>IF(L671=Detail!$E$3,ROW()+5+(COLUMN()-48)/1000,"")</f>
        <v/>
      </c>
      <c r="BI671" t="str">
        <f>IF(M671=Detail!$E$3,ROW()+5+(COLUMN()-48)/1000,"")</f>
        <v/>
      </c>
      <c r="BJ671" t="str">
        <f>IF(N671=Detail!$E$3,ROW()+5+(COLUMN()-48)/1000,"")</f>
        <v/>
      </c>
      <c r="BK671" t="str">
        <f>IF(O671=Detail!$E$3,ROW()+5+(COLUMN()-48)/1000,"")</f>
        <v/>
      </c>
      <c r="BL671" t="str">
        <f>IF(P671=Detail!$E$3,ROW()+5+(COLUMN()-48)/1000,"")</f>
        <v/>
      </c>
      <c r="BM671" t="str">
        <f>IF(Q671=Detail!$E$3,ROW()+5+(COLUMN()-48)/1000,"")</f>
        <v/>
      </c>
      <c r="BN671" t="str">
        <f>IF(R671=Detail!$E$3,ROW()+5+(COLUMN()-48)/1000,"")</f>
        <v/>
      </c>
      <c r="BO671" t="str">
        <f>IF(S671=Detail!$E$3,ROW()+5+(COLUMN()-48)/1000,"")</f>
        <v/>
      </c>
      <c r="BP671" t="str">
        <f>IF(T671=Detail!$E$3,ROW()+5+(COLUMN()-48)/1000,"")</f>
        <v/>
      </c>
      <c r="BQ671" t="str">
        <f t="shared" ca="1" si="162"/>
        <v/>
      </c>
      <c r="BR671" t="str">
        <f>IF(BS671="","","'"&amp;VLOOKUP(ROUND((BS671-ROUNDDOWN(BS671,0))*1000,0),$BT$2:$BU$21,2,FALSE)&amp;"'!A"&amp;ROUNDDOWN(Codedata!BS671,0))</f>
        <v/>
      </c>
      <c r="BS671" t="str">
        <f t="shared" si="167"/>
        <v/>
      </c>
      <c r="BV671" t="str">
        <f t="shared" ca="1" si="168"/>
        <v/>
      </c>
      <c r="BW671" t="str">
        <f t="shared" ca="1" si="169"/>
        <v/>
      </c>
      <c r="BX671" t="str">
        <f t="shared" ca="1" si="170"/>
        <v/>
      </c>
      <c r="BY671" t="str">
        <f t="shared" ca="1" si="171"/>
        <v/>
      </c>
      <c r="BZ671" t="str">
        <f t="shared" ca="1" si="172"/>
        <v/>
      </c>
      <c r="CA671" t="str">
        <f t="shared" ca="1" si="173"/>
        <v/>
      </c>
      <c r="CB671" t="str">
        <f t="shared" ca="1" si="174"/>
        <v/>
      </c>
      <c r="CC671" t="str">
        <f t="shared" ca="1" si="175"/>
        <v/>
      </c>
    </row>
    <row r="672" spans="1:81" x14ac:dyDescent="0.3">
      <c r="A672">
        <f>Cash!$C677</f>
        <v>0</v>
      </c>
      <c r="B672">
        <f>Cash!$D677</f>
        <v>0</v>
      </c>
      <c r="C672">
        <f>Zicht!$C677</f>
        <v>0</v>
      </c>
      <c r="D672">
        <f>Zicht!$D677</f>
        <v>0</v>
      </c>
      <c r="E672">
        <f>Spaar!$C677</f>
        <v>0</v>
      </c>
      <c r="F672">
        <f>Spaar!$D677</f>
        <v>0</v>
      </c>
      <c r="G672">
        <f>'Reserve 1'!$C677</f>
        <v>0</v>
      </c>
      <c r="H672">
        <f>'Reserve 1'!$D677</f>
        <v>0</v>
      </c>
      <c r="I672">
        <f>'Reserve 2'!$C677</f>
        <v>0</v>
      </c>
      <c r="J672">
        <f>'Reserve 2'!$D677</f>
        <v>0</v>
      </c>
      <c r="K672">
        <f>'Reserve 3'!$C677</f>
        <v>0</v>
      </c>
      <c r="L672">
        <f>'Reserve 3'!$D677</f>
        <v>0</v>
      </c>
      <c r="M672">
        <f>'Reserve 4'!$C677</f>
        <v>0</v>
      </c>
      <c r="N672">
        <f>'Reserve 4'!$D677</f>
        <v>0</v>
      </c>
      <c r="O672">
        <f>'Reserve 5'!$C677</f>
        <v>0</v>
      </c>
      <c r="P672">
        <f>'Reserve 5'!$D677</f>
        <v>0</v>
      </c>
      <c r="Q672">
        <f>'Reserve 6'!$C677</f>
        <v>0</v>
      </c>
      <c r="R672">
        <f>'Reserve 6'!$D677</f>
        <v>0</v>
      </c>
      <c r="S672">
        <f>'Reserve 7'!$C677</f>
        <v>0</v>
      </c>
      <c r="T672">
        <f>'Reserve 7'!$D677</f>
        <v>0</v>
      </c>
      <c r="U672" t="str">
        <f>IF(A672=0,"",IF(COUNTIF(A$2:A672,A672)&gt;1,"",ROW()+(COLUMN()-20)/10000))</f>
        <v/>
      </c>
      <c r="V672" t="str">
        <f>IF(B672=0,"",IF(COUNTIF(B$2:B672,B672)&gt;1,"",ROW()+(COLUMN()-20)/10000))</f>
        <v/>
      </c>
      <c r="W672" t="str">
        <f>IF(C672=0,"",IF(COUNTIF(C$2:C672,C672)&gt;1,"",ROW()+(COLUMN()-20)/10000))</f>
        <v/>
      </c>
      <c r="X672" t="str">
        <f>IF(D672=0,"",IF(COUNTIF(D$2:D672,D672)&gt;1,"",ROW()+(COLUMN()-20)/10000))</f>
        <v/>
      </c>
      <c r="Y672" t="str">
        <f>IF(E672=0,"",IF(COUNTIF(E$2:E672,E672)&gt;1,"",ROW()+(COLUMN()-20)/10000))</f>
        <v/>
      </c>
      <c r="Z672" t="str">
        <f>IF(F672=0,"",IF(COUNTIF(F$2:F672,F672)&gt;1,"",ROW()+(COLUMN()-20)/10000))</f>
        <v/>
      </c>
      <c r="AA672" t="str">
        <f>IF(G672=0,"",IF(COUNTIF(G$2:G672,G672)&gt;1,"",ROW()+(COLUMN()-20)/10000))</f>
        <v/>
      </c>
      <c r="AB672" t="str">
        <f>IF(H672=0,"",IF(COUNTIF(H$2:H672,H672)&gt;1,"",ROW()+(COLUMN()-20)/10000))</f>
        <v/>
      </c>
      <c r="AC672" t="str">
        <f>IF(I672=0,"",IF(COUNTIF(I$2:I672,I672)&gt;1,"",ROW()+(COLUMN()-20)/10000))</f>
        <v/>
      </c>
      <c r="AD672" t="str">
        <f>IF(J672=0,"",IF(COUNTIF(J$2:J672,J672)&gt;1,"",ROW()+(COLUMN()-20)/10000))</f>
        <v/>
      </c>
      <c r="AE672" t="str">
        <f>IF(K672=0,"",IF(COUNTIF(K$2:K672,K672)&gt;1,"",ROW()+(COLUMN()-20)/10000))</f>
        <v/>
      </c>
      <c r="AF672" t="str">
        <f>IF(L672=0,"",IF(COUNTIF(L$2:L672,L672)&gt;1,"",ROW()+(COLUMN()-20)/10000))</f>
        <v/>
      </c>
      <c r="AG672" t="str">
        <f>IF(M672=0,"",IF(COUNTIF(M$2:M672,M672)&gt;1,"",ROW()+(COLUMN()-20)/10000))</f>
        <v/>
      </c>
      <c r="AH672" t="str">
        <f>IF(N672=0,"",IF(COUNTIF(N$2:N672,N672)&gt;1,"",ROW()+(COLUMN()-20)/10000))</f>
        <v/>
      </c>
      <c r="AI672" t="str">
        <f>IF(O672=0,"",IF(COUNTIF(O$2:O672,O672)&gt;1,"",ROW()+(COLUMN()-20)/10000))</f>
        <v/>
      </c>
      <c r="AJ672" t="str">
        <f>IF(P672=0,"",IF(COUNTIF(P$2:P672,P672)&gt;1,"",ROW()+(COLUMN()-20)/10000))</f>
        <v/>
      </c>
      <c r="AK672" t="str">
        <f>IF(Q672=0,"",IF(COUNTIF(Q$2:Q672,Q672)&gt;1,"",ROW()+(COLUMN()-20)/10000))</f>
        <v/>
      </c>
      <c r="AL672" t="str">
        <f>IF(R672=0,"",IF(COUNTIF(R$2:R672,R672)&gt;1,"",ROW()+(COLUMN()-20)/10000))</f>
        <v/>
      </c>
      <c r="AM672" t="str">
        <f>IF(S672=0,"",IF(COUNTIF(S$2:S672,S672)&gt;1,"",ROW()+(COLUMN()-20)/10000))</f>
        <v/>
      </c>
      <c r="AN672" t="str">
        <f>IF(T672=0,"",IF(COUNTIF(T$2:T672,T672)&gt;1,"",ROW()+(COLUMN()-20)/10000))</f>
        <v/>
      </c>
      <c r="AO672" t="str">
        <f t="shared" si="163"/>
        <v/>
      </c>
      <c r="AP672" t="str">
        <f t="shared" ca="1" si="161"/>
        <v/>
      </c>
      <c r="AQ672" t="str">
        <f ca="1">IF(AP672="","",IF(COUNTIF($AP$2:AP672,AP672)&gt;1,"",IF(AP672="overdracht",1,ROW())))</f>
        <v/>
      </c>
      <c r="AT672" t="str">
        <f t="shared" ca="1" si="164"/>
        <v/>
      </c>
      <c r="AU672" t="str">
        <f t="shared" si="165"/>
        <v/>
      </c>
      <c r="AV672" t="str">
        <f t="shared" si="166"/>
        <v/>
      </c>
      <c r="AW672" s="104" t="str">
        <f>IF(A672=Detail!$E$3,ROW()+5+(COLUMN()-48)/1000,"")</f>
        <v/>
      </c>
      <c r="AX672" t="str">
        <f>IF(B672=Detail!$E$3,ROW()+5+(COLUMN()-48)/1000,"")</f>
        <v/>
      </c>
      <c r="AY672" t="str">
        <f>IF(C672=Detail!$E$3,ROW()+5+(COLUMN()-48)/1000,"")</f>
        <v/>
      </c>
      <c r="AZ672" t="str">
        <f>IF(D672=Detail!$E$3,ROW()+5+(COLUMN()-48)/1000,"")</f>
        <v/>
      </c>
      <c r="BA672" t="str">
        <f>IF(E672=Detail!$E$3,ROW()+5+(COLUMN()-48)/1000,"")</f>
        <v/>
      </c>
      <c r="BB672" t="str">
        <f>IF(F672=Detail!$E$3,ROW()+5+(COLUMN()-48)/1000,"")</f>
        <v/>
      </c>
      <c r="BC672" t="str">
        <f>IF(G672=Detail!$E$3,ROW()+5+(COLUMN()-48)/1000,"")</f>
        <v/>
      </c>
      <c r="BD672" t="str">
        <f>IF(H672=Detail!$E$3,ROW()+5+(COLUMN()-48)/1000,"")</f>
        <v/>
      </c>
      <c r="BE672" t="str">
        <f>IF(I672=Detail!$E$3,ROW()+5+(COLUMN()-48)/1000,"")</f>
        <v/>
      </c>
      <c r="BF672" t="str">
        <f>IF(J672=Detail!$E$3,ROW()+5+(COLUMN()-48)/1000,"")</f>
        <v/>
      </c>
      <c r="BG672" t="str">
        <f>IF(K672=Detail!$E$3,ROW()+5+(COLUMN()-48)/1000,"")</f>
        <v/>
      </c>
      <c r="BH672" t="str">
        <f>IF(L672=Detail!$E$3,ROW()+5+(COLUMN()-48)/1000,"")</f>
        <v/>
      </c>
      <c r="BI672" t="str">
        <f>IF(M672=Detail!$E$3,ROW()+5+(COLUMN()-48)/1000,"")</f>
        <v/>
      </c>
      <c r="BJ672" t="str">
        <f>IF(N672=Detail!$E$3,ROW()+5+(COLUMN()-48)/1000,"")</f>
        <v/>
      </c>
      <c r="BK672" t="str">
        <f>IF(O672=Detail!$E$3,ROW()+5+(COLUMN()-48)/1000,"")</f>
        <v/>
      </c>
      <c r="BL672" t="str">
        <f>IF(P672=Detail!$E$3,ROW()+5+(COLUMN()-48)/1000,"")</f>
        <v/>
      </c>
      <c r="BM672" t="str">
        <f>IF(Q672=Detail!$E$3,ROW()+5+(COLUMN()-48)/1000,"")</f>
        <v/>
      </c>
      <c r="BN672" t="str">
        <f>IF(R672=Detail!$E$3,ROW()+5+(COLUMN()-48)/1000,"")</f>
        <v/>
      </c>
      <c r="BO672" t="str">
        <f>IF(S672=Detail!$E$3,ROW()+5+(COLUMN()-48)/1000,"")</f>
        <v/>
      </c>
      <c r="BP672" t="str">
        <f>IF(T672=Detail!$E$3,ROW()+5+(COLUMN()-48)/1000,"")</f>
        <v/>
      </c>
      <c r="BQ672" t="str">
        <f t="shared" ca="1" si="162"/>
        <v/>
      </c>
      <c r="BR672" t="str">
        <f>IF(BS672="","","'"&amp;VLOOKUP(ROUND((BS672-ROUNDDOWN(BS672,0))*1000,0),$BT$2:$BU$21,2,FALSE)&amp;"'!A"&amp;ROUNDDOWN(Codedata!BS672,0))</f>
        <v/>
      </c>
      <c r="BS672" t="str">
        <f t="shared" si="167"/>
        <v/>
      </c>
      <c r="BV672" t="str">
        <f t="shared" ca="1" si="168"/>
        <v/>
      </c>
      <c r="BW672" t="str">
        <f t="shared" ca="1" si="169"/>
        <v/>
      </c>
      <c r="BX672" t="str">
        <f t="shared" ca="1" si="170"/>
        <v/>
      </c>
      <c r="BY672" t="str">
        <f t="shared" ca="1" si="171"/>
        <v/>
      </c>
      <c r="BZ672" t="str">
        <f t="shared" ca="1" si="172"/>
        <v/>
      </c>
      <c r="CA672" t="str">
        <f t="shared" ca="1" si="173"/>
        <v/>
      </c>
      <c r="CB672" t="str">
        <f t="shared" ca="1" si="174"/>
        <v/>
      </c>
      <c r="CC672" t="str">
        <f t="shared" ca="1" si="175"/>
        <v/>
      </c>
    </row>
    <row r="673" spans="1:81" x14ac:dyDescent="0.3">
      <c r="A673">
        <f>Cash!$C678</f>
        <v>0</v>
      </c>
      <c r="B673">
        <f>Cash!$D678</f>
        <v>0</v>
      </c>
      <c r="C673">
        <f>Zicht!$C678</f>
        <v>0</v>
      </c>
      <c r="D673">
        <f>Zicht!$D678</f>
        <v>0</v>
      </c>
      <c r="E673">
        <f>Spaar!$C678</f>
        <v>0</v>
      </c>
      <c r="F673">
        <f>Spaar!$D678</f>
        <v>0</v>
      </c>
      <c r="G673">
        <f>'Reserve 1'!$C678</f>
        <v>0</v>
      </c>
      <c r="H673">
        <f>'Reserve 1'!$D678</f>
        <v>0</v>
      </c>
      <c r="I673">
        <f>'Reserve 2'!$C678</f>
        <v>0</v>
      </c>
      <c r="J673">
        <f>'Reserve 2'!$D678</f>
        <v>0</v>
      </c>
      <c r="K673">
        <f>'Reserve 3'!$C678</f>
        <v>0</v>
      </c>
      <c r="L673">
        <f>'Reserve 3'!$D678</f>
        <v>0</v>
      </c>
      <c r="M673">
        <f>'Reserve 4'!$C678</f>
        <v>0</v>
      </c>
      <c r="N673">
        <f>'Reserve 4'!$D678</f>
        <v>0</v>
      </c>
      <c r="O673">
        <f>'Reserve 5'!$C678</f>
        <v>0</v>
      </c>
      <c r="P673">
        <f>'Reserve 5'!$D678</f>
        <v>0</v>
      </c>
      <c r="Q673">
        <f>'Reserve 6'!$C678</f>
        <v>0</v>
      </c>
      <c r="R673">
        <f>'Reserve 6'!$D678</f>
        <v>0</v>
      </c>
      <c r="S673">
        <f>'Reserve 7'!$C678</f>
        <v>0</v>
      </c>
      <c r="T673">
        <f>'Reserve 7'!$D678</f>
        <v>0</v>
      </c>
      <c r="U673" t="str">
        <f>IF(A673=0,"",IF(COUNTIF(A$2:A673,A673)&gt;1,"",ROW()+(COLUMN()-20)/10000))</f>
        <v/>
      </c>
      <c r="V673" t="str">
        <f>IF(B673=0,"",IF(COUNTIF(B$2:B673,B673)&gt;1,"",ROW()+(COLUMN()-20)/10000))</f>
        <v/>
      </c>
      <c r="W673" t="str">
        <f>IF(C673=0,"",IF(COUNTIF(C$2:C673,C673)&gt;1,"",ROW()+(COLUMN()-20)/10000))</f>
        <v/>
      </c>
      <c r="X673" t="str">
        <f>IF(D673=0,"",IF(COUNTIF(D$2:D673,D673)&gt;1,"",ROW()+(COLUMN()-20)/10000))</f>
        <v/>
      </c>
      <c r="Y673" t="str">
        <f>IF(E673=0,"",IF(COUNTIF(E$2:E673,E673)&gt;1,"",ROW()+(COLUMN()-20)/10000))</f>
        <v/>
      </c>
      <c r="Z673" t="str">
        <f>IF(F673=0,"",IF(COUNTIF(F$2:F673,F673)&gt;1,"",ROW()+(COLUMN()-20)/10000))</f>
        <v/>
      </c>
      <c r="AA673" t="str">
        <f>IF(G673=0,"",IF(COUNTIF(G$2:G673,G673)&gt;1,"",ROW()+(COLUMN()-20)/10000))</f>
        <v/>
      </c>
      <c r="AB673" t="str">
        <f>IF(H673=0,"",IF(COUNTIF(H$2:H673,H673)&gt;1,"",ROW()+(COLUMN()-20)/10000))</f>
        <v/>
      </c>
      <c r="AC673" t="str">
        <f>IF(I673=0,"",IF(COUNTIF(I$2:I673,I673)&gt;1,"",ROW()+(COLUMN()-20)/10000))</f>
        <v/>
      </c>
      <c r="AD673" t="str">
        <f>IF(J673=0,"",IF(COUNTIF(J$2:J673,J673)&gt;1,"",ROW()+(COLUMN()-20)/10000))</f>
        <v/>
      </c>
      <c r="AE673" t="str">
        <f>IF(K673=0,"",IF(COUNTIF(K$2:K673,K673)&gt;1,"",ROW()+(COLUMN()-20)/10000))</f>
        <v/>
      </c>
      <c r="AF673" t="str">
        <f>IF(L673=0,"",IF(COUNTIF(L$2:L673,L673)&gt;1,"",ROW()+(COLUMN()-20)/10000))</f>
        <v/>
      </c>
      <c r="AG673" t="str">
        <f>IF(M673=0,"",IF(COUNTIF(M$2:M673,M673)&gt;1,"",ROW()+(COLUMN()-20)/10000))</f>
        <v/>
      </c>
      <c r="AH673" t="str">
        <f>IF(N673=0,"",IF(COUNTIF(N$2:N673,N673)&gt;1,"",ROW()+(COLUMN()-20)/10000))</f>
        <v/>
      </c>
      <c r="AI673" t="str">
        <f>IF(O673=0,"",IF(COUNTIF(O$2:O673,O673)&gt;1,"",ROW()+(COLUMN()-20)/10000))</f>
        <v/>
      </c>
      <c r="AJ673" t="str">
        <f>IF(P673=0,"",IF(COUNTIF(P$2:P673,P673)&gt;1,"",ROW()+(COLUMN()-20)/10000))</f>
        <v/>
      </c>
      <c r="AK673" t="str">
        <f>IF(Q673=0,"",IF(COUNTIF(Q$2:Q673,Q673)&gt;1,"",ROW()+(COLUMN()-20)/10000))</f>
        <v/>
      </c>
      <c r="AL673" t="str">
        <f>IF(R673=0,"",IF(COUNTIF(R$2:R673,R673)&gt;1,"",ROW()+(COLUMN()-20)/10000))</f>
        <v/>
      </c>
      <c r="AM673" t="str">
        <f>IF(S673=0,"",IF(COUNTIF(S$2:S673,S673)&gt;1,"",ROW()+(COLUMN()-20)/10000))</f>
        <v/>
      </c>
      <c r="AN673" t="str">
        <f>IF(T673=0,"",IF(COUNTIF(T$2:T673,T673)&gt;1,"",ROW()+(COLUMN()-20)/10000))</f>
        <v/>
      </c>
      <c r="AO673" t="str">
        <f t="shared" si="163"/>
        <v/>
      </c>
      <c r="AP673" t="str">
        <f t="shared" ca="1" si="161"/>
        <v/>
      </c>
      <c r="AQ673" t="str">
        <f ca="1">IF(AP673="","",IF(COUNTIF($AP$2:AP673,AP673)&gt;1,"",IF(AP673="overdracht",1,ROW())))</f>
        <v/>
      </c>
      <c r="AT673" t="str">
        <f t="shared" ca="1" si="164"/>
        <v/>
      </c>
      <c r="AU673" t="str">
        <f t="shared" si="165"/>
        <v/>
      </c>
      <c r="AV673" t="str">
        <f t="shared" si="166"/>
        <v/>
      </c>
      <c r="AW673" s="104" t="str">
        <f>IF(A673=Detail!$E$3,ROW()+5+(COLUMN()-48)/1000,"")</f>
        <v/>
      </c>
      <c r="AX673" t="str">
        <f>IF(B673=Detail!$E$3,ROW()+5+(COLUMN()-48)/1000,"")</f>
        <v/>
      </c>
      <c r="AY673" t="str">
        <f>IF(C673=Detail!$E$3,ROW()+5+(COLUMN()-48)/1000,"")</f>
        <v/>
      </c>
      <c r="AZ673" t="str">
        <f>IF(D673=Detail!$E$3,ROW()+5+(COLUMN()-48)/1000,"")</f>
        <v/>
      </c>
      <c r="BA673" t="str">
        <f>IF(E673=Detail!$E$3,ROW()+5+(COLUMN()-48)/1000,"")</f>
        <v/>
      </c>
      <c r="BB673" t="str">
        <f>IF(F673=Detail!$E$3,ROW()+5+(COLUMN()-48)/1000,"")</f>
        <v/>
      </c>
      <c r="BC673" t="str">
        <f>IF(G673=Detail!$E$3,ROW()+5+(COLUMN()-48)/1000,"")</f>
        <v/>
      </c>
      <c r="BD673" t="str">
        <f>IF(H673=Detail!$E$3,ROW()+5+(COLUMN()-48)/1000,"")</f>
        <v/>
      </c>
      <c r="BE673" t="str">
        <f>IF(I673=Detail!$E$3,ROW()+5+(COLUMN()-48)/1000,"")</f>
        <v/>
      </c>
      <c r="BF673" t="str">
        <f>IF(J673=Detail!$E$3,ROW()+5+(COLUMN()-48)/1000,"")</f>
        <v/>
      </c>
      <c r="BG673" t="str">
        <f>IF(K673=Detail!$E$3,ROW()+5+(COLUMN()-48)/1000,"")</f>
        <v/>
      </c>
      <c r="BH673" t="str">
        <f>IF(L673=Detail!$E$3,ROW()+5+(COLUMN()-48)/1000,"")</f>
        <v/>
      </c>
      <c r="BI673" t="str">
        <f>IF(M673=Detail!$E$3,ROW()+5+(COLUMN()-48)/1000,"")</f>
        <v/>
      </c>
      <c r="BJ673" t="str">
        <f>IF(N673=Detail!$E$3,ROW()+5+(COLUMN()-48)/1000,"")</f>
        <v/>
      </c>
      <c r="BK673" t="str">
        <f>IF(O673=Detail!$E$3,ROW()+5+(COLUMN()-48)/1000,"")</f>
        <v/>
      </c>
      <c r="BL673" t="str">
        <f>IF(P673=Detail!$E$3,ROW()+5+(COLUMN()-48)/1000,"")</f>
        <v/>
      </c>
      <c r="BM673" t="str">
        <f>IF(Q673=Detail!$E$3,ROW()+5+(COLUMN()-48)/1000,"")</f>
        <v/>
      </c>
      <c r="BN673" t="str">
        <f>IF(R673=Detail!$E$3,ROW()+5+(COLUMN()-48)/1000,"")</f>
        <v/>
      </c>
      <c r="BO673" t="str">
        <f>IF(S673=Detail!$E$3,ROW()+5+(COLUMN()-48)/1000,"")</f>
        <v/>
      </c>
      <c r="BP673" t="str">
        <f>IF(T673=Detail!$E$3,ROW()+5+(COLUMN()-48)/1000,"")</f>
        <v/>
      </c>
      <c r="BQ673" t="str">
        <f t="shared" ca="1" si="162"/>
        <v/>
      </c>
      <c r="BR673" t="str">
        <f>IF(BS673="","","'"&amp;VLOOKUP(ROUND((BS673-ROUNDDOWN(BS673,0))*1000,0),$BT$2:$BU$21,2,FALSE)&amp;"'!A"&amp;ROUNDDOWN(Codedata!BS673,0))</f>
        <v/>
      </c>
      <c r="BS673" t="str">
        <f t="shared" si="167"/>
        <v/>
      </c>
      <c r="BV673" t="str">
        <f t="shared" ca="1" si="168"/>
        <v/>
      </c>
      <c r="BW673" t="str">
        <f t="shared" ca="1" si="169"/>
        <v/>
      </c>
      <c r="BX673" t="str">
        <f t="shared" ca="1" si="170"/>
        <v/>
      </c>
      <c r="BY673" t="str">
        <f t="shared" ca="1" si="171"/>
        <v/>
      </c>
      <c r="BZ673" t="str">
        <f t="shared" ca="1" si="172"/>
        <v/>
      </c>
      <c r="CA673" t="str">
        <f t="shared" ca="1" si="173"/>
        <v/>
      </c>
      <c r="CB673" t="str">
        <f t="shared" ca="1" si="174"/>
        <v/>
      </c>
      <c r="CC673" t="str">
        <f t="shared" ca="1" si="175"/>
        <v/>
      </c>
    </row>
    <row r="674" spans="1:81" x14ac:dyDescent="0.3">
      <c r="A674">
        <f>Cash!$C679</f>
        <v>0</v>
      </c>
      <c r="B674">
        <f>Cash!$D679</f>
        <v>0</v>
      </c>
      <c r="C674">
        <f>Zicht!$C679</f>
        <v>0</v>
      </c>
      <c r="D674">
        <f>Zicht!$D679</f>
        <v>0</v>
      </c>
      <c r="E674">
        <f>Spaar!$C679</f>
        <v>0</v>
      </c>
      <c r="F674">
        <f>Spaar!$D679</f>
        <v>0</v>
      </c>
      <c r="G674">
        <f>'Reserve 1'!$C679</f>
        <v>0</v>
      </c>
      <c r="H674">
        <f>'Reserve 1'!$D679</f>
        <v>0</v>
      </c>
      <c r="I674">
        <f>'Reserve 2'!$C679</f>
        <v>0</v>
      </c>
      <c r="J674">
        <f>'Reserve 2'!$D679</f>
        <v>0</v>
      </c>
      <c r="K674">
        <f>'Reserve 3'!$C679</f>
        <v>0</v>
      </c>
      <c r="L674">
        <f>'Reserve 3'!$D679</f>
        <v>0</v>
      </c>
      <c r="M674">
        <f>'Reserve 4'!$C679</f>
        <v>0</v>
      </c>
      <c r="N674">
        <f>'Reserve 4'!$D679</f>
        <v>0</v>
      </c>
      <c r="O674">
        <f>'Reserve 5'!$C679</f>
        <v>0</v>
      </c>
      <c r="P674">
        <f>'Reserve 5'!$D679</f>
        <v>0</v>
      </c>
      <c r="Q674">
        <f>'Reserve 6'!$C679</f>
        <v>0</v>
      </c>
      <c r="R674">
        <f>'Reserve 6'!$D679</f>
        <v>0</v>
      </c>
      <c r="S674">
        <f>'Reserve 7'!$C679</f>
        <v>0</v>
      </c>
      <c r="T674">
        <f>'Reserve 7'!$D679</f>
        <v>0</v>
      </c>
      <c r="U674" t="str">
        <f>IF(A674=0,"",IF(COUNTIF(A$2:A674,A674)&gt;1,"",ROW()+(COLUMN()-20)/10000))</f>
        <v/>
      </c>
      <c r="V674" t="str">
        <f>IF(B674=0,"",IF(COUNTIF(B$2:B674,B674)&gt;1,"",ROW()+(COLUMN()-20)/10000))</f>
        <v/>
      </c>
      <c r="W674" t="str">
        <f>IF(C674=0,"",IF(COUNTIF(C$2:C674,C674)&gt;1,"",ROW()+(COLUMN()-20)/10000))</f>
        <v/>
      </c>
      <c r="X674" t="str">
        <f>IF(D674=0,"",IF(COUNTIF(D$2:D674,D674)&gt;1,"",ROW()+(COLUMN()-20)/10000))</f>
        <v/>
      </c>
      <c r="Y674" t="str">
        <f>IF(E674=0,"",IF(COUNTIF(E$2:E674,E674)&gt;1,"",ROW()+(COLUMN()-20)/10000))</f>
        <v/>
      </c>
      <c r="Z674" t="str">
        <f>IF(F674=0,"",IF(COUNTIF(F$2:F674,F674)&gt;1,"",ROW()+(COLUMN()-20)/10000))</f>
        <v/>
      </c>
      <c r="AA674" t="str">
        <f>IF(G674=0,"",IF(COUNTIF(G$2:G674,G674)&gt;1,"",ROW()+(COLUMN()-20)/10000))</f>
        <v/>
      </c>
      <c r="AB674" t="str">
        <f>IF(H674=0,"",IF(COUNTIF(H$2:H674,H674)&gt;1,"",ROW()+(COLUMN()-20)/10000))</f>
        <v/>
      </c>
      <c r="AC674" t="str">
        <f>IF(I674=0,"",IF(COUNTIF(I$2:I674,I674)&gt;1,"",ROW()+(COLUMN()-20)/10000))</f>
        <v/>
      </c>
      <c r="AD674" t="str">
        <f>IF(J674=0,"",IF(COUNTIF(J$2:J674,J674)&gt;1,"",ROW()+(COLUMN()-20)/10000))</f>
        <v/>
      </c>
      <c r="AE674" t="str">
        <f>IF(K674=0,"",IF(COUNTIF(K$2:K674,K674)&gt;1,"",ROW()+(COLUMN()-20)/10000))</f>
        <v/>
      </c>
      <c r="AF674" t="str">
        <f>IF(L674=0,"",IF(COUNTIF(L$2:L674,L674)&gt;1,"",ROW()+(COLUMN()-20)/10000))</f>
        <v/>
      </c>
      <c r="AG674" t="str">
        <f>IF(M674=0,"",IF(COUNTIF(M$2:M674,M674)&gt;1,"",ROW()+(COLUMN()-20)/10000))</f>
        <v/>
      </c>
      <c r="AH674" t="str">
        <f>IF(N674=0,"",IF(COUNTIF(N$2:N674,N674)&gt;1,"",ROW()+(COLUMN()-20)/10000))</f>
        <v/>
      </c>
      <c r="AI674" t="str">
        <f>IF(O674=0,"",IF(COUNTIF(O$2:O674,O674)&gt;1,"",ROW()+(COLUMN()-20)/10000))</f>
        <v/>
      </c>
      <c r="AJ674" t="str">
        <f>IF(P674=0,"",IF(COUNTIF(P$2:P674,P674)&gt;1,"",ROW()+(COLUMN()-20)/10000))</f>
        <v/>
      </c>
      <c r="AK674" t="str">
        <f>IF(Q674=0,"",IF(COUNTIF(Q$2:Q674,Q674)&gt;1,"",ROW()+(COLUMN()-20)/10000))</f>
        <v/>
      </c>
      <c r="AL674" t="str">
        <f>IF(R674=0,"",IF(COUNTIF(R$2:R674,R674)&gt;1,"",ROW()+(COLUMN()-20)/10000))</f>
        <v/>
      </c>
      <c r="AM674" t="str">
        <f>IF(S674=0,"",IF(COUNTIF(S$2:S674,S674)&gt;1,"",ROW()+(COLUMN()-20)/10000))</f>
        <v/>
      </c>
      <c r="AN674" t="str">
        <f>IF(T674=0,"",IF(COUNTIF(T$2:T674,T674)&gt;1,"",ROW()+(COLUMN()-20)/10000))</f>
        <v/>
      </c>
      <c r="AO674" t="str">
        <f t="shared" si="163"/>
        <v/>
      </c>
      <c r="AP674" t="str">
        <f t="shared" ca="1" si="161"/>
        <v/>
      </c>
      <c r="AQ674" t="str">
        <f ca="1">IF(AP674="","",IF(COUNTIF($AP$2:AP674,AP674)&gt;1,"",IF(AP674="overdracht",1,ROW())))</f>
        <v/>
      </c>
      <c r="AT674" t="str">
        <f t="shared" ca="1" si="164"/>
        <v/>
      </c>
      <c r="AU674" t="str">
        <f t="shared" si="165"/>
        <v/>
      </c>
      <c r="AV674" t="str">
        <f t="shared" si="166"/>
        <v/>
      </c>
      <c r="AW674" s="104" t="str">
        <f>IF(A674=Detail!$E$3,ROW()+5+(COLUMN()-48)/1000,"")</f>
        <v/>
      </c>
      <c r="AX674" t="str">
        <f>IF(B674=Detail!$E$3,ROW()+5+(COLUMN()-48)/1000,"")</f>
        <v/>
      </c>
      <c r="AY674" t="str">
        <f>IF(C674=Detail!$E$3,ROW()+5+(COLUMN()-48)/1000,"")</f>
        <v/>
      </c>
      <c r="AZ674" t="str">
        <f>IF(D674=Detail!$E$3,ROW()+5+(COLUMN()-48)/1000,"")</f>
        <v/>
      </c>
      <c r="BA674" t="str">
        <f>IF(E674=Detail!$E$3,ROW()+5+(COLUMN()-48)/1000,"")</f>
        <v/>
      </c>
      <c r="BB674" t="str">
        <f>IF(F674=Detail!$E$3,ROW()+5+(COLUMN()-48)/1000,"")</f>
        <v/>
      </c>
      <c r="BC674" t="str">
        <f>IF(G674=Detail!$E$3,ROW()+5+(COLUMN()-48)/1000,"")</f>
        <v/>
      </c>
      <c r="BD674" t="str">
        <f>IF(H674=Detail!$E$3,ROW()+5+(COLUMN()-48)/1000,"")</f>
        <v/>
      </c>
      <c r="BE674" t="str">
        <f>IF(I674=Detail!$E$3,ROW()+5+(COLUMN()-48)/1000,"")</f>
        <v/>
      </c>
      <c r="BF674" t="str">
        <f>IF(J674=Detail!$E$3,ROW()+5+(COLUMN()-48)/1000,"")</f>
        <v/>
      </c>
      <c r="BG674" t="str">
        <f>IF(K674=Detail!$E$3,ROW()+5+(COLUMN()-48)/1000,"")</f>
        <v/>
      </c>
      <c r="BH674" t="str">
        <f>IF(L674=Detail!$E$3,ROW()+5+(COLUMN()-48)/1000,"")</f>
        <v/>
      </c>
      <c r="BI674" t="str">
        <f>IF(M674=Detail!$E$3,ROW()+5+(COLUMN()-48)/1000,"")</f>
        <v/>
      </c>
      <c r="BJ674" t="str">
        <f>IF(N674=Detail!$E$3,ROW()+5+(COLUMN()-48)/1000,"")</f>
        <v/>
      </c>
      <c r="BK674" t="str">
        <f>IF(O674=Detail!$E$3,ROW()+5+(COLUMN()-48)/1000,"")</f>
        <v/>
      </c>
      <c r="BL674" t="str">
        <f>IF(P674=Detail!$E$3,ROW()+5+(COLUMN()-48)/1000,"")</f>
        <v/>
      </c>
      <c r="BM674" t="str">
        <f>IF(Q674=Detail!$E$3,ROW()+5+(COLUMN()-48)/1000,"")</f>
        <v/>
      </c>
      <c r="BN674" t="str">
        <f>IF(R674=Detail!$E$3,ROW()+5+(COLUMN()-48)/1000,"")</f>
        <v/>
      </c>
      <c r="BO674" t="str">
        <f>IF(S674=Detail!$E$3,ROW()+5+(COLUMN()-48)/1000,"")</f>
        <v/>
      </c>
      <c r="BP674" t="str">
        <f>IF(T674=Detail!$E$3,ROW()+5+(COLUMN()-48)/1000,"")</f>
        <v/>
      </c>
      <c r="BQ674" t="str">
        <f t="shared" ca="1" si="162"/>
        <v/>
      </c>
      <c r="BR674" t="str">
        <f>IF(BS674="","","'"&amp;VLOOKUP(ROUND((BS674-ROUNDDOWN(BS674,0))*1000,0),$BT$2:$BU$21,2,FALSE)&amp;"'!A"&amp;ROUNDDOWN(Codedata!BS674,0))</f>
        <v/>
      </c>
      <c r="BS674" t="str">
        <f t="shared" si="167"/>
        <v/>
      </c>
      <c r="BV674" t="str">
        <f t="shared" ca="1" si="168"/>
        <v/>
      </c>
      <c r="BW674" t="str">
        <f t="shared" ca="1" si="169"/>
        <v/>
      </c>
      <c r="BX674" t="str">
        <f t="shared" ca="1" si="170"/>
        <v/>
      </c>
      <c r="BY674" t="str">
        <f t="shared" ca="1" si="171"/>
        <v/>
      </c>
      <c r="BZ674" t="str">
        <f t="shared" ca="1" si="172"/>
        <v/>
      </c>
      <c r="CA674" t="str">
        <f t="shared" ca="1" si="173"/>
        <v/>
      </c>
      <c r="CB674" t="str">
        <f t="shared" ca="1" si="174"/>
        <v/>
      </c>
      <c r="CC674" t="str">
        <f t="shared" ca="1" si="175"/>
        <v/>
      </c>
    </row>
    <row r="675" spans="1:81" x14ac:dyDescent="0.3">
      <c r="A675">
        <f>Cash!$C680</f>
        <v>0</v>
      </c>
      <c r="B675">
        <f>Cash!$D680</f>
        <v>0</v>
      </c>
      <c r="C675">
        <f>Zicht!$C680</f>
        <v>0</v>
      </c>
      <c r="D675">
        <f>Zicht!$D680</f>
        <v>0</v>
      </c>
      <c r="E675">
        <f>Spaar!$C680</f>
        <v>0</v>
      </c>
      <c r="F675">
        <f>Spaar!$D680</f>
        <v>0</v>
      </c>
      <c r="G675">
        <f>'Reserve 1'!$C680</f>
        <v>0</v>
      </c>
      <c r="H675">
        <f>'Reserve 1'!$D680</f>
        <v>0</v>
      </c>
      <c r="I675">
        <f>'Reserve 2'!$C680</f>
        <v>0</v>
      </c>
      <c r="J675">
        <f>'Reserve 2'!$D680</f>
        <v>0</v>
      </c>
      <c r="K675">
        <f>'Reserve 3'!$C680</f>
        <v>0</v>
      </c>
      <c r="L675">
        <f>'Reserve 3'!$D680</f>
        <v>0</v>
      </c>
      <c r="M675">
        <f>'Reserve 4'!$C680</f>
        <v>0</v>
      </c>
      <c r="N675">
        <f>'Reserve 4'!$D680</f>
        <v>0</v>
      </c>
      <c r="O675">
        <f>'Reserve 5'!$C680</f>
        <v>0</v>
      </c>
      <c r="P675">
        <f>'Reserve 5'!$D680</f>
        <v>0</v>
      </c>
      <c r="Q675">
        <f>'Reserve 6'!$C680</f>
        <v>0</v>
      </c>
      <c r="R675">
        <f>'Reserve 6'!$D680</f>
        <v>0</v>
      </c>
      <c r="S675">
        <f>'Reserve 7'!$C680</f>
        <v>0</v>
      </c>
      <c r="T675">
        <f>'Reserve 7'!$D680</f>
        <v>0</v>
      </c>
      <c r="U675" t="str">
        <f>IF(A675=0,"",IF(COUNTIF(A$2:A675,A675)&gt;1,"",ROW()+(COLUMN()-20)/10000))</f>
        <v/>
      </c>
      <c r="V675" t="str">
        <f>IF(B675=0,"",IF(COUNTIF(B$2:B675,B675)&gt;1,"",ROW()+(COLUMN()-20)/10000))</f>
        <v/>
      </c>
      <c r="W675" t="str">
        <f>IF(C675=0,"",IF(COUNTIF(C$2:C675,C675)&gt;1,"",ROW()+(COLUMN()-20)/10000))</f>
        <v/>
      </c>
      <c r="X675" t="str">
        <f>IF(D675=0,"",IF(COUNTIF(D$2:D675,D675)&gt;1,"",ROW()+(COLUMN()-20)/10000))</f>
        <v/>
      </c>
      <c r="Y675" t="str">
        <f>IF(E675=0,"",IF(COUNTIF(E$2:E675,E675)&gt;1,"",ROW()+(COLUMN()-20)/10000))</f>
        <v/>
      </c>
      <c r="Z675" t="str">
        <f>IF(F675=0,"",IF(COUNTIF(F$2:F675,F675)&gt;1,"",ROW()+(COLUMN()-20)/10000))</f>
        <v/>
      </c>
      <c r="AA675" t="str">
        <f>IF(G675=0,"",IF(COUNTIF(G$2:G675,G675)&gt;1,"",ROW()+(COLUMN()-20)/10000))</f>
        <v/>
      </c>
      <c r="AB675" t="str">
        <f>IF(H675=0,"",IF(COUNTIF(H$2:H675,H675)&gt;1,"",ROW()+(COLUMN()-20)/10000))</f>
        <v/>
      </c>
      <c r="AC675" t="str">
        <f>IF(I675=0,"",IF(COUNTIF(I$2:I675,I675)&gt;1,"",ROW()+(COLUMN()-20)/10000))</f>
        <v/>
      </c>
      <c r="AD675" t="str">
        <f>IF(J675=0,"",IF(COUNTIF(J$2:J675,J675)&gt;1,"",ROW()+(COLUMN()-20)/10000))</f>
        <v/>
      </c>
      <c r="AE675" t="str">
        <f>IF(K675=0,"",IF(COUNTIF(K$2:K675,K675)&gt;1,"",ROW()+(COLUMN()-20)/10000))</f>
        <v/>
      </c>
      <c r="AF675" t="str">
        <f>IF(L675=0,"",IF(COUNTIF(L$2:L675,L675)&gt;1,"",ROW()+(COLUMN()-20)/10000))</f>
        <v/>
      </c>
      <c r="AG675" t="str">
        <f>IF(M675=0,"",IF(COUNTIF(M$2:M675,M675)&gt;1,"",ROW()+(COLUMN()-20)/10000))</f>
        <v/>
      </c>
      <c r="AH675" t="str">
        <f>IF(N675=0,"",IF(COUNTIF(N$2:N675,N675)&gt;1,"",ROW()+(COLUMN()-20)/10000))</f>
        <v/>
      </c>
      <c r="AI675" t="str">
        <f>IF(O675=0,"",IF(COUNTIF(O$2:O675,O675)&gt;1,"",ROW()+(COLUMN()-20)/10000))</f>
        <v/>
      </c>
      <c r="AJ675" t="str">
        <f>IF(P675=0,"",IF(COUNTIF(P$2:P675,P675)&gt;1,"",ROW()+(COLUMN()-20)/10000))</f>
        <v/>
      </c>
      <c r="AK675" t="str">
        <f>IF(Q675=0,"",IF(COUNTIF(Q$2:Q675,Q675)&gt;1,"",ROW()+(COLUMN()-20)/10000))</f>
        <v/>
      </c>
      <c r="AL675" t="str">
        <f>IF(R675=0,"",IF(COUNTIF(R$2:R675,R675)&gt;1,"",ROW()+(COLUMN()-20)/10000))</f>
        <v/>
      </c>
      <c r="AM675" t="str">
        <f>IF(S675=0,"",IF(COUNTIF(S$2:S675,S675)&gt;1,"",ROW()+(COLUMN()-20)/10000))</f>
        <v/>
      </c>
      <c r="AN675" t="str">
        <f>IF(T675=0,"",IF(COUNTIF(T$2:T675,T675)&gt;1,"",ROW()+(COLUMN()-20)/10000))</f>
        <v/>
      </c>
      <c r="AO675" t="str">
        <f t="shared" si="163"/>
        <v/>
      </c>
      <c r="AP675" t="str">
        <f t="shared" ca="1" si="161"/>
        <v/>
      </c>
      <c r="AQ675" t="str">
        <f ca="1">IF(AP675="","",IF(COUNTIF($AP$2:AP675,AP675)&gt;1,"",IF(AP675="overdracht",1,ROW())))</f>
        <v/>
      </c>
      <c r="AT675" t="str">
        <f t="shared" ca="1" si="164"/>
        <v/>
      </c>
      <c r="AU675" t="str">
        <f t="shared" si="165"/>
        <v/>
      </c>
      <c r="AV675" t="str">
        <f t="shared" si="166"/>
        <v/>
      </c>
      <c r="AW675" s="104" t="str">
        <f>IF(A675=Detail!$E$3,ROW()+5+(COLUMN()-48)/1000,"")</f>
        <v/>
      </c>
      <c r="AX675" t="str">
        <f>IF(B675=Detail!$E$3,ROW()+5+(COLUMN()-48)/1000,"")</f>
        <v/>
      </c>
      <c r="AY675" t="str">
        <f>IF(C675=Detail!$E$3,ROW()+5+(COLUMN()-48)/1000,"")</f>
        <v/>
      </c>
      <c r="AZ675" t="str">
        <f>IF(D675=Detail!$E$3,ROW()+5+(COLUMN()-48)/1000,"")</f>
        <v/>
      </c>
      <c r="BA675" t="str">
        <f>IF(E675=Detail!$E$3,ROW()+5+(COLUMN()-48)/1000,"")</f>
        <v/>
      </c>
      <c r="BB675" t="str">
        <f>IF(F675=Detail!$E$3,ROW()+5+(COLUMN()-48)/1000,"")</f>
        <v/>
      </c>
      <c r="BC675" t="str">
        <f>IF(G675=Detail!$E$3,ROW()+5+(COLUMN()-48)/1000,"")</f>
        <v/>
      </c>
      <c r="BD675" t="str">
        <f>IF(H675=Detail!$E$3,ROW()+5+(COLUMN()-48)/1000,"")</f>
        <v/>
      </c>
      <c r="BE675" t="str">
        <f>IF(I675=Detail!$E$3,ROW()+5+(COLUMN()-48)/1000,"")</f>
        <v/>
      </c>
      <c r="BF675" t="str">
        <f>IF(J675=Detail!$E$3,ROW()+5+(COLUMN()-48)/1000,"")</f>
        <v/>
      </c>
      <c r="BG675" t="str">
        <f>IF(K675=Detail!$E$3,ROW()+5+(COLUMN()-48)/1000,"")</f>
        <v/>
      </c>
      <c r="BH675" t="str">
        <f>IF(L675=Detail!$E$3,ROW()+5+(COLUMN()-48)/1000,"")</f>
        <v/>
      </c>
      <c r="BI675" t="str">
        <f>IF(M675=Detail!$E$3,ROW()+5+(COLUMN()-48)/1000,"")</f>
        <v/>
      </c>
      <c r="BJ675" t="str">
        <f>IF(N675=Detail!$E$3,ROW()+5+(COLUMN()-48)/1000,"")</f>
        <v/>
      </c>
      <c r="BK675" t="str">
        <f>IF(O675=Detail!$E$3,ROW()+5+(COLUMN()-48)/1000,"")</f>
        <v/>
      </c>
      <c r="BL675" t="str">
        <f>IF(P675=Detail!$E$3,ROW()+5+(COLUMN()-48)/1000,"")</f>
        <v/>
      </c>
      <c r="BM675" t="str">
        <f>IF(Q675=Detail!$E$3,ROW()+5+(COLUMN()-48)/1000,"")</f>
        <v/>
      </c>
      <c r="BN675" t="str">
        <f>IF(R675=Detail!$E$3,ROW()+5+(COLUMN()-48)/1000,"")</f>
        <v/>
      </c>
      <c r="BO675" t="str">
        <f>IF(S675=Detail!$E$3,ROW()+5+(COLUMN()-48)/1000,"")</f>
        <v/>
      </c>
      <c r="BP675" t="str">
        <f>IF(T675=Detail!$E$3,ROW()+5+(COLUMN()-48)/1000,"")</f>
        <v/>
      </c>
      <c r="BQ675" t="str">
        <f t="shared" ca="1" si="162"/>
        <v/>
      </c>
      <c r="BR675" t="str">
        <f>IF(BS675="","","'"&amp;VLOOKUP(ROUND((BS675-ROUNDDOWN(BS675,0))*1000,0),$BT$2:$BU$21,2,FALSE)&amp;"'!A"&amp;ROUNDDOWN(Codedata!BS675,0))</f>
        <v/>
      </c>
      <c r="BS675" t="str">
        <f t="shared" si="167"/>
        <v/>
      </c>
      <c r="BV675" t="str">
        <f t="shared" ca="1" si="168"/>
        <v/>
      </c>
      <c r="BW675" t="str">
        <f t="shared" ca="1" si="169"/>
        <v/>
      </c>
      <c r="BX675" t="str">
        <f t="shared" ca="1" si="170"/>
        <v/>
      </c>
      <c r="BY675" t="str">
        <f t="shared" ca="1" si="171"/>
        <v/>
      </c>
      <c r="BZ675" t="str">
        <f t="shared" ca="1" si="172"/>
        <v/>
      </c>
      <c r="CA675" t="str">
        <f t="shared" ca="1" si="173"/>
        <v/>
      </c>
      <c r="CB675" t="str">
        <f t="shared" ca="1" si="174"/>
        <v/>
      </c>
      <c r="CC675" t="str">
        <f t="shared" ca="1" si="175"/>
        <v/>
      </c>
    </row>
    <row r="676" spans="1:81" x14ac:dyDescent="0.3">
      <c r="A676">
        <f>Cash!$C681</f>
        <v>0</v>
      </c>
      <c r="B676">
        <f>Cash!$D681</f>
        <v>0</v>
      </c>
      <c r="C676">
        <f>Zicht!$C681</f>
        <v>0</v>
      </c>
      <c r="D676">
        <f>Zicht!$D681</f>
        <v>0</v>
      </c>
      <c r="E676">
        <f>Spaar!$C681</f>
        <v>0</v>
      </c>
      <c r="F676">
        <f>Spaar!$D681</f>
        <v>0</v>
      </c>
      <c r="G676">
        <f>'Reserve 1'!$C681</f>
        <v>0</v>
      </c>
      <c r="H676">
        <f>'Reserve 1'!$D681</f>
        <v>0</v>
      </c>
      <c r="I676">
        <f>'Reserve 2'!$C681</f>
        <v>0</v>
      </c>
      <c r="J676">
        <f>'Reserve 2'!$D681</f>
        <v>0</v>
      </c>
      <c r="K676">
        <f>'Reserve 3'!$C681</f>
        <v>0</v>
      </c>
      <c r="L676">
        <f>'Reserve 3'!$D681</f>
        <v>0</v>
      </c>
      <c r="M676">
        <f>'Reserve 4'!$C681</f>
        <v>0</v>
      </c>
      <c r="N676">
        <f>'Reserve 4'!$D681</f>
        <v>0</v>
      </c>
      <c r="O676">
        <f>'Reserve 5'!$C681</f>
        <v>0</v>
      </c>
      <c r="P676">
        <f>'Reserve 5'!$D681</f>
        <v>0</v>
      </c>
      <c r="Q676">
        <f>'Reserve 6'!$C681</f>
        <v>0</v>
      </c>
      <c r="R676">
        <f>'Reserve 6'!$D681</f>
        <v>0</v>
      </c>
      <c r="S676">
        <f>'Reserve 7'!$C681</f>
        <v>0</v>
      </c>
      <c r="T676">
        <f>'Reserve 7'!$D681</f>
        <v>0</v>
      </c>
      <c r="U676" t="str">
        <f>IF(A676=0,"",IF(COUNTIF(A$2:A676,A676)&gt;1,"",ROW()+(COLUMN()-20)/10000))</f>
        <v/>
      </c>
      <c r="V676" t="str">
        <f>IF(B676=0,"",IF(COUNTIF(B$2:B676,B676)&gt;1,"",ROW()+(COLUMN()-20)/10000))</f>
        <v/>
      </c>
      <c r="W676" t="str">
        <f>IF(C676=0,"",IF(COUNTIF(C$2:C676,C676)&gt;1,"",ROW()+(COLUMN()-20)/10000))</f>
        <v/>
      </c>
      <c r="X676" t="str">
        <f>IF(D676=0,"",IF(COUNTIF(D$2:D676,D676)&gt;1,"",ROW()+(COLUMN()-20)/10000))</f>
        <v/>
      </c>
      <c r="Y676" t="str">
        <f>IF(E676=0,"",IF(COUNTIF(E$2:E676,E676)&gt;1,"",ROW()+(COLUMN()-20)/10000))</f>
        <v/>
      </c>
      <c r="Z676" t="str">
        <f>IF(F676=0,"",IF(COUNTIF(F$2:F676,F676)&gt;1,"",ROW()+(COLUMN()-20)/10000))</f>
        <v/>
      </c>
      <c r="AA676" t="str">
        <f>IF(G676=0,"",IF(COUNTIF(G$2:G676,G676)&gt;1,"",ROW()+(COLUMN()-20)/10000))</f>
        <v/>
      </c>
      <c r="AB676" t="str">
        <f>IF(H676=0,"",IF(COUNTIF(H$2:H676,H676)&gt;1,"",ROW()+(COLUMN()-20)/10000))</f>
        <v/>
      </c>
      <c r="AC676" t="str">
        <f>IF(I676=0,"",IF(COUNTIF(I$2:I676,I676)&gt;1,"",ROW()+(COLUMN()-20)/10000))</f>
        <v/>
      </c>
      <c r="AD676" t="str">
        <f>IF(J676=0,"",IF(COUNTIF(J$2:J676,J676)&gt;1,"",ROW()+(COLUMN()-20)/10000))</f>
        <v/>
      </c>
      <c r="AE676" t="str">
        <f>IF(K676=0,"",IF(COUNTIF(K$2:K676,K676)&gt;1,"",ROW()+(COLUMN()-20)/10000))</f>
        <v/>
      </c>
      <c r="AF676" t="str">
        <f>IF(L676=0,"",IF(COUNTIF(L$2:L676,L676)&gt;1,"",ROW()+(COLUMN()-20)/10000))</f>
        <v/>
      </c>
      <c r="AG676" t="str">
        <f>IF(M676=0,"",IF(COUNTIF(M$2:M676,M676)&gt;1,"",ROW()+(COLUMN()-20)/10000))</f>
        <v/>
      </c>
      <c r="AH676" t="str">
        <f>IF(N676=0,"",IF(COUNTIF(N$2:N676,N676)&gt;1,"",ROW()+(COLUMN()-20)/10000))</f>
        <v/>
      </c>
      <c r="AI676" t="str">
        <f>IF(O676=0,"",IF(COUNTIF(O$2:O676,O676)&gt;1,"",ROW()+(COLUMN()-20)/10000))</f>
        <v/>
      </c>
      <c r="AJ676" t="str">
        <f>IF(P676=0,"",IF(COUNTIF(P$2:P676,P676)&gt;1,"",ROW()+(COLUMN()-20)/10000))</f>
        <v/>
      </c>
      <c r="AK676" t="str">
        <f>IF(Q676=0,"",IF(COUNTIF(Q$2:Q676,Q676)&gt;1,"",ROW()+(COLUMN()-20)/10000))</f>
        <v/>
      </c>
      <c r="AL676" t="str">
        <f>IF(R676=0,"",IF(COUNTIF(R$2:R676,R676)&gt;1,"",ROW()+(COLUMN()-20)/10000))</f>
        <v/>
      </c>
      <c r="AM676" t="str">
        <f>IF(S676=0,"",IF(COUNTIF(S$2:S676,S676)&gt;1,"",ROW()+(COLUMN()-20)/10000))</f>
        <v/>
      </c>
      <c r="AN676" t="str">
        <f>IF(T676=0,"",IF(COUNTIF(T$2:T676,T676)&gt;1,"",ROW()+(COLUMN()-20)/10000))</f>
        <v/>
      </c>
      <c r="AO676" t="str">
        <f t="shared" si="163"/>
        <v/>
      </c>
      <c r="AP676" t="str">
        <f t="shared" ca="1" si="161"/>
        <v/>
      </c>
      <c r="AQ676" t="str">
        <f ca="1">IF(AP676="","",IF(COUNTIF($AP$2:AP676,AP676)&gt;1,"",IF(AP676="overdracht",1,ROW())))</f>
        <v/>
      </c>
      <c r="AT676" t="str">
        <f t="shared" ca="1" si="164"/>
        <v/>
      </c>
      <c r="AU676" t="str">
        <f t="shared" si="165"/>
        <v/>
      </c>
      <c r="AV676" t="str">
        <f t="shared" si="166"/>
        <v/>
      </c>
      <c r="AW676" s="104" t="str">
        <f>IF(A676=Detail!$E$3,ROW()+5+(COLUMN()-48)/1000,"")</f>
        <v/>
      </c>
      <c r="AX676" t="str">
        <f>IF(B676=Detail!$E$3,ROW()+5+(COLUMN()-48)/1000,"")</f>
        <v/>
      </c>
      <c r="AY676" t="str">
        <f>IF(C676=Detail!$E$3,ROW()+5+(COLUMN()-48)/1000,"")</f>
        <v/>
      </c>
      <c r="AZ676" t="str">
        <f>IF(D676=Detail!$E$3,ROW()+5+(COLUMN()-48)/1000,"")</f>
        <v/>
      </c>
      <c r="BA676" t="str">
        <f>IF(E676=Detail!$E$3,ROW()+5+(COLUMN()-48)/1000,"")</f>
        <v/>
      </c>
      <c r="BB676" t="str">
        <f>IF(F676=Detail!$E$3,ROW()+5+(COLUMN()-48)/1000,"")</f>
        <v/>
      </c>
      <c r="BC676" t="str">
        <f>IF(G676=Detail!$E$3,ROW()+5+(COLUMN()-48)/1000,"")</f>
        <v/>
      </c>
      <c r="BD676" t="str">
        <f>IF(H676=Detail!$E$3,ROW()+5+(COLUMN()-48)/1000,"")</f>
        <v/>
      </c>
      <c r="BE676" t="str">
        <f>IF(I676=Detail!$E$3,ROW()+5+(COLUMN()-48)/1000,"")</f>
        <v/>
      </c>
      <c r="BF676" t="str">
        <f>IF(J676=Detail!$E$3,ROW()+5+(COLUMN()-48)/1000,"")</f>
        <v/>
      </c>
      <c r="BG676" t="str">
        <f>IF(K676=Detail!$E$3,ROW()+5+(COLUMN()-48)/1000,"")</f>
        <v/>
      </c>
      <c r="BH676" t="str">
        <f>IF(L676=Detail!$E$3,ROW()+5+(COLUMN()-48)/1000,"")</f>
        <v/>
      </c>
      <c r="BI676" t="str">
        <f>IF(M676=Detail!$E$3,ROW()+5+(COLUMN()-48)/1000,"")</f>
        <v/>
      </c>
      <c r="BJ676" t="str">
        <f>IF(N676=Detail!$E$3,ROW()+5+(COLUMN()-48)/1000,"")</f>
        <v/>
      </c>
      <c r="BK676" t="str">
        <f>IF(O676=Detail!$E$3,ROW()+5+(COLUMN()-48)/1000,"")</f>
        <v/>
      </c>
      <c r="BL676" t="str">
        <f>IF(P676=Detail!$E$3,ROW()+5+(COLUMN()-48)/1000,"")</f>
        <v/>
      </c>
      <c r="BM676" t="str">
        <f>IF(Q676=Detail!$E$3,ROW()+5+(COLUMN()-48)/1000,"")</f>
        <v/>
      </c>
      <c r="BN676" t="str">
        <f>IF(R676=Detail!$E$3,ROW()+5+(COLUMN()-48)/1000,"")</f>
        <v/>
      </c>
      <c r="BO676" t="str">
        <f>IF(S676=Detail!$E$3,ROW()+5+(COLUMN()-48)/1000,"")</f>
        <v/>
      </c>
      <c r="BP676" t="str">
        <f>IF(T676=Detail!$E$3,ROW()+5+(COLUMN()-48)/1000,"")</f>
        <v/>
      </c>
      <c r="BQ676" t="str">
        <f t="shared" ca="1" si="162"/>
        <v/>
      </c>
      <c r="BR676" t="str">
        <f>IF(BS676="","","'"&amp;VLOOKUP(ROUND((BS676-ROUNDDOWN(BS676,0))*1000,0),$BT$2:$BU$21,2,FALSE)&amp;"'!A"&amp;ROUNDDOWN(Codedata!BS676,0))</f>
        <v/>
      </c>
      <c r="BS676" t="str">
        <f t="shared" si="167"/>
        <v/>
      </c>
      <c r="BV676" t="str">
        <f t="shared" ca="1" si="168"/>
        <v/>
      </c>
      <c r="BW676" t="str">
        <f t="shared" ca="1" si="169"/>
        <v/>
      </c>
      <c r="BX676" t="str">
        <f t="shared" ca="1" si="170"/>
        <v/>
      </c>
      <c r="BY676" t="str">
        <f t="shared" ca="1" si="171"/>
        <v/>
      </c>
      <c r="BZ676" t="str">
        <f t="shared" ca="1" si="172"/>
        <v/>
      </c>
      <c r="CA676" t="str">
        <f t="shared" ca="1" si="173"/>
        <v/>
      </c>
      <c r="CB676" t="str">
        <f t="shared" ca="1" si="174"/>
        <v/>
      </c>
      <c r="CC676" t="str">
        <f t="shared" ca="1" si="175"/>
        <v/>
      </c>
    </row>
    <row r="677" spans="1:81" x14ac:dyDescent="0.3">
      <c r="A677">
        <f>Cash!$C682</f>
        <v>0</v>
      </c>
      <c r="B677">
        <f>Cash!$D682</f>
        <v>0</v>
      </c>
      <c r="C677">
        <f>Zicht!$C682</f>
        <v>0</v>
      </c>
      <c r="D677">
        <f>Zicht!$D682</f>
        <v>0</v>
      </c>
      <c r="E677">
        <f>Spaar!$C682</f>
        <v>0</v>
      </c>
      <c r="F677">
        <f>Spaar!$D682</f>
        <v>0</v>
      </c>
      <c r="G677">
        <f>'Reserve 1'!$C682</f>
        <v>0</v>
      </c>
      <c r="H677">
        <f>'Reserve 1'!$D682</f>
        <v>0</v>
      </c>
      <c r="I677">
        <f>'Reserve 2'!$C682</f>
        <v>0</v>
      </c>
      <c r="J677">
        <f>'Reserve 2'!$D682</f>
        <v>0</v>
      </c>
      <c r="K677">
        <f>'Reserve 3'!$C682</f>
        <v>0</v>
      </c>
      <c r="L677">
        <f>'Reserve 3'!$D682</f>
        <v>0</v>
      </c>
      <c r="M677">
        <f>'Reserve 4'!$C682</f>
        <v>0</v>
      </c>
      <c r="N677">
        <f>'Reserve 4'!$D682</f>
        <v>0</v>
      </c>
      <c r="O677">
        <f>'Reserve 5'!$C682</f>
        <v>0</v>
      </c>
      <c r="P677">
        <f>'Reserve 5'!$D682</f>
        <v>0</v>
      </c>
      <c r="Q677">
        <f>'Reserve 6'!$C682</f>
        <v>0</v>
      </c>
      <c r="R677">
        <f>'Reserve 6'!$D682</f>
        <v>0</v>
      </c>
      <c r="S677">
        <f>'Reserve 7'!$C682</f>
        <v>0</v>
      </c>
      <c r="T677">
        <f>'Reserve 7'!$D682</f>
        <v>0</v>
      </c>
      <c r="U677" t="str">
        <f>IF(A677=0,"",IF(COUNTIF(A$2:A677,A677)&gt;1,"",ROW()+(COLUMN()-20)/10000))</f>
        <v/>
      </c>
      <c r="V677" t="str">
        <f>IF(B677=0,"",IF(COUNTIF(B$2:B677,B677)&gt;1,"",ROW()+(COLUMN()-20)/10000))</f>
        <v/>
      </c>
      <c r="W677" t="str">
        <f>IF(C677=0,"",IF(COUNTIF(C$2:C677,C677)&gt;1,"",ROW()+(COLUMN()-20)/10000))</f>
        <v/>
      </c>
      <c r="X677" t="str">
        <f>IF(D677=0,"",IF(COUNTIF(D$2:D677,D677)&gt;1,"",ROW()+(COLUMN()-20)/10000))</f>
        <v/>
      </c>
      <c r="Y677" t="str">
        <f>IF(E677=0,"",IF(COUNTIF(E$2:E677,E677)&gt;1,"",ROW()+(COLUMN()-20)/10000))</f>
        <v/>
      </c>
      <c r="Z677" t="str">
        <f>IF(F677=0,"",IF(COUNTIF(F$2:F677,F677)&gt;1,"",ROW()+(COLUMN()-20)/10000))</f>
        <v/>
      </c>
      <c r="AA677" t="str">
        <f>IF(G677=0,"",IF(COUNTIF(G$2:G677,G677)&gt;1,"",ROW()+(COLUMN()-20)/10000))</f>
        <v/>
      </c>
      <c r="AB677" t="str">
        <f>IF(H677=0,"",IF(COUNTIF(H$2:H677,H677)&gt;1,"",ROW()+(COLUMN()-20)/10000))</f>
        <v/>
      </c>
      <c r="AC677" t="str">
        <f>IF(I677=0,"",IF(COUNTIF(I$2:I677,I677)&gt;1,"",ROW()+(COLUMN()-20)/10000))</f>
        <v/>
      </c>
      <c r="AD677" t="str">
        <f>IF(J677=0,"",IF(COUNTIF(J$2:J677,J677)&gt;1,"",ROW()+(COLUMN()-20)/10000))</f>
        <v/>
      </c>
      <c r="AE677" t="str">
        <f>IF(K677=0,"",IF(COUNTIF(K$2:K677,K677)&gt;1,"",ROW()+(COLUMN()-20)/10000))</f>
        <v/>
      </c>
      <c r="AF677" t="str">
        <f>IF(L677=0,"",IF(COUNTIF(L$2:L677,L677)&gt;1,"",ROW()+(COLUMN()-20)/10000))</f>
        <v/>
      </c>
      <c r="AG677" t="str">
        <f>IF(M677=0,"",IF(COUNTIF(M$2:M677,M677)&gt;1,"",ROW()+(COLUMN()-20)/10000))</f>
        <v/>
      </c>
      <c r="AH677" t="str">
        <f>IF(N677=0,"",IF(COUNTIF(N$2:N677,N677)&gt;1,"",ROW()+(COLUMN()-20)/10000))</f>
        <v/>
      </c>
      <c r="AI677" t="str">
        <f>IF(O677=0,"",IF(COUNTIF(O$2:O677,O677)&gt;1,"",ROW()+(COLUMN()-20)/10000))</f>
        <v/>
      </c>
      <c r="AJ677" t="str">
        <f>IF(P677=0,"",IF(COUNTIF(P$2:P677,P677)&gt;1,"",ROW()+(COLUMN()-20)/10000))</f>
        <v/>
      </c>
      <c r="AK677" t="str">
        <f>IF(Q677=0,"",IF(COUNTIF(Q$2:Q677,Q677)&gt;1,"",ROW()+(COLUMN()-20)/10000))</f>
        <v/>
      </c>
      <c r="AL677" t="str">
        <f>IF(R677=0,"",IF(COUNTIF(R$2:R677,R677)&gt;1,"",ROW()+(COLUMN()-20)/10000))</f>
        <v/>
      </c>
      <c r="AM677" t="str">
        <f>IF(S677=0,"",IF(COUNTIF(S$2:S677,S677)&gt;1,"",ROW()+(COLUMN()-20)/10000))</f>
        <v/>
      </c>
      <c r="AN677" t="str">
        <f>IF(T677=0,"",IF(COUNTIF(T$2:T677,T677)&gt;1,"",ROW()+(COLUMN()-20)/10000))</f>
        <v/>
      </c>
      <c r="AO677" t="str">
        <f t="shared" si="163"/>
        <v/>
      </c>
      <c r="AP677" t="str">
        <f t="shared" ca="1" si="161"/>
        <v/>
      </c>
      <c r="AQ677" t="str">
        <f ca="1">IF(AP677="","",IF(COUNTIF($AP$2:AP677,AP677)&gt;1,"",IF(AP677="overdracht",1,ROW())))</f>
        <v/>
      </c>
      <c r="AT677" t="str">
        <f t="shared" ca="1" si="164"/>
        <v/>
      </c>
      <c r="AU677" t="str">
        <f t="shared" si="165"/>
        <v/>
      </c>
      <c r="AV677" t="str">
        <f t="shared" si="166"/>
        <v/>
      </c>
      <c r="AW677" s="104" t="str">
        <f>IF(A677=Detail!$E$3,ROW()+5+(COLUMN()-48)/1000,"")</f>
        <v/>
      </c>
      <c r="AX677" t="str">
        <f>IF(B677=Detail!$E$3,ROW()+5+(COLUMN()-48)/1000,"")</f>
        <v/>
      </c>
      <c r="AY677" t="str">
        <f>IF(C677=Detail!$E$3,ROW()+5+(COLUMN()-48)/1000,"")</f>
        <v/>
      </c>
      <c r="AZ677" t="str">
        <f>IF(D677=Detail!$E$3,ROW()+5+(COLUMN()-48)/1000,"")</f>
        <v/>
      </c>
      <c r="BA677" t="str">
        <f>IF(E677=Detail!$E$3,ROW()+5+(COLUMN()-48)/1000,"")</f>
        <v/>
      </c>
      <c r="BB677" t="str">
        <f>IF(F677=Detail!$E$3,ROW()+5+(COLUMN()-48)/1000,"")</f>
        <v/>
      </c>
      <c r="BC677" t="str">
        <f>IF(G677=Detail!$E$3,ROW()+5+(COLUMN()-48)/1000,"")</f>
        <v/>
      </c>
      <c r="BD677" t="str">
        <f>IF(H677=Detail!$E$3,ROW()+5+(COLUMN()-48)/1000,"")</f>
        <v/>
      </c>
      <c r="BE677" t="str">
        <f>IF(I677=Detail!$E$3,ROW()+5+(COLUMN()-48)/1000,"")</f>
        <v/>
      </c>
      <c r="BF677" t="str">
        <f>IF(J677=Detail!$E$3,ROW()+5+(COLUMN()-48)/1000,"")</f>
        <v/>
      </c>
      <c r="BG677" t="str">
        <f>IF(K677=Detail!$E$3,ROW()+5+(COLUMN()-48)/1000,"")</f>
        <v/>
      </c>
      <c r="BH677" t="str">
        <f>IF(L677=Detail!$E$3,ROW()+5+(COLUMN()-48)/1000,"")</f>
        <v/>
      </c>
      <c r="BI677" t="str">
        <f>IF(M677=Detail!$E$3,ROW()+5+(COLUMN()-48)/1000,"")</f>
        <v/>
      </c>
      <c r="BJ677" t="str">
        <f>IF(N677=Detail!$E$3,ROW()+5+(COLUMN()-48)/1000,"")</f>
        <v/>
      </c>
      <c r="BK677" t="str">
        <f>IF(O677=Detail!$E$3,ROW()+5+(COLUMN()-48)/1000,"")</f>
        <v/>
      </c>
      <c r="BL677" t="str">
        <f>IF(P677=Detail!$E$3,ROW()+5+(COLUMN()-48)/1000,"")</f>
        <v/>
      </c>
      <c r="BM677" t="str">
        <f>IF(Q677=Detail!$E$3,ROW()+5+(COLUMN()-48)/1000,"")</f>
        <v/>
      </c>
      <c r="BN677" t="str">
        <f>IF(R677=Detail!$E$3,ROW()+5+(COLUMN()-48)/1000,"")</f>
        <v/>
      </c>
      <c r="BO677" t="str">
        <f>IF(S677=Detail!$E$3,ROW()+5+(COLUMN()-48)/1000,"")</f>
        <v/>
      </c>
      <c r="BP677" t="str">
        <f>IF(T677=Detail!$E$3,ROW()+5+(COLUMN()-48)/1000,"")</f>
        <v/>
      </c>
      <c r="BQ677" t="str">
        <f t="shared" ca="1" si="162"/>
        <v/>
      </c>
      <c r="BR677" t="str">
        <f>IF(BS677="","","'"&amp;VLOOKUP(ROUND((BS677-ROUNDDOWN(BS677,0))*1000,0),$BT$2:$BU$21,2,FALSE)&amp;"'!A"&amp;ROUNDDOWN(Codedata!BS677,0))</f>
        <v/>
      </c>
      <c r="BS677" t="str">
        <f t="shared" si="167"/>
        <v/>
      </c>
      <c r="BV677" t="str">
        <f t="shared" ca="1" si="168"/>
        <v/>
      </c>
      <c r="BW677" t="str">
        <f t="shared" ca="1" si="169"/>
        <v/>
      </c>
      <c r="BX677" t="str">
        <f t="shared" ca="1" si="170"/>
        <v/>
      </c>
      <c r="BY677" t="str">
        <f t="shared" ca="1" si="171"/>
        <v/>
      </c>
      <c r="BZ677" t="str">
        <f t="shared" ca="1" si="172"/>
        <v/>
      </c>
      <c r="CA677" t="str">
        <f t="shared" ca="1" si="173"/>
        <v/>
      </c>
      <c r="CB677" t="str">
        <f t="shared" ca="1" si="174"/>
        <v/>
      </c>
      <c r="CC677" t="str">
        <f t="shared" ca="1" si="175"/>
        <v/>
      </c>
    </row>
    <row r="678" spans="1:81" x14ac:dyDescent="0.3">
      <c r="A678">
        <f>Cash!$C683</f>
        <v>0</v>
      </c>
      <c r="B678">
        <f>Cash!$D683</f>
        <v>0</v>
      </c>
      <c r="C678">
        <f>Zicht!$C683</f>
        <v>0</v>
      </c>
      <c r="D678">
        <f>Zicht!$D683</f>
        <v>0</v>
      </c>
      <c r="E678">
        <f>Spaar!$C683</f>
        <v>0</v>
      </c>
      <c r="F678">
        <f>Spaar!$D683</f>
        <v>0</v>
      </c>
      <c r="G678">
        <f>'Reserve 1'!$C683</f>
        <v>0</v>
      </c>
      <c r="H678">
        <f>'Reserve 1'!$D683</f>
        <v>0</v>
      </c>
      <c r="I678">
        <f>'Reserve 2'!$C683</f>
        <v>0</v>
      </c>
      <c r="J678">
        <f>'Reserve 2'!$D683</f>
        <v>0</v>
      </c>
      <c r="K678">
        <f>'Reserve 3'!$C683</f>
        <v>0</v>
      </c>
      <c r="L678">
        <f>'Reserve 3'!$D683</f>
        <v>0</v>
      </c>
      <c r="M678">
        <f>'Reserve 4'!$C683</f>
        <v>0</v>
      </c>
      <c r="N678">
        <f>'Reserve 4'!$D683</f>
        <v>0</v>
      </c>
      <c r="O678">
        <f>'Reserve 5'!$C683</f>
        <v>0</v>
      </c>
      <c r="P678">
        <f>'Reserve 5'!$D683</f>
        <v>0</v>
      </c>
      <c r="Q678">
        <f>'Reserve 6'!$C683</f>
        <v>0</v>
      </c>
      <c r="R678">
        <f>'Reserve 6'!$D683</f>
        <v>0</v>
      </c>
      <c r="S678">
        <f>'Reserve 7'!$C683</f>
        <v>0</v>
      </c>
      <c r="T678">
        <f>'Reserve 7'!$D683</f>
        <v>0</v>
      </c>
      <c r="U678" t="str">
        <f>IF(A678=0,"",IF(COUNTIF(A$2:A678,A678)&gt;1,"",ROW()+(COLUMN()-20)/10000))</f>
        <v/>
      </c>
      <c r="V678" t="str">
        <f>IF(B678=0,"",IF(COUNTIF(B$2:B678,B678)&gt;1,"",ROW()+(COLUMN()-20)/10000))</f>
        <v/>
      </c>
      <c r="W678" t="str">
        <f>IF(C678=0,"",IF(COUNTIF(C$2:C678,C678)&gt;1,"",ROW()+(COLUMN()-20)/10000))</f>
        <v/>
      </c>
      <c r="X678" t="str">
        <f>IF(D678=0,"",IF(COUNTIF(D$2:D678,D678)&gt;1,"",ROW()+(COLUMN()-20)/10000))</f>
        <v/>
      </c>
      <c r="Y678" t="str">
        <f>IF(E678=0,"",IF(COUNTIF(E$2:E678,E678)&gt;1,"",ROW()+(COLUMN()-20)/10000))</f>
        <v/>
      </c>
      <c r="Z678" t="str">
        <f>IF(F678=0,"",IF(COUNTIF(F$2:F678,F678)&gt;1,"",ROW()+(COLUMN()-20)/10000))</f>
        <v/>
      </c>
      <c r="AA678" t="str">
        <f>IF(G678=0,"",IF(COUNTIF(G$2:G678,G678)&gt;1,"",ROW()+(COLUMN()-20)/10000))</f>
        <v/>
      </c>
      <c r="AB678" t="str">
        <f>IF(H678=0,"",IF(COUNTIF(H$2:H678,H678)&gt;1,"",ROW()+(COLUMN()-20)/10000))</f>
        <v/>
      </c>
      <c r="AC678" t="str">
        <f>IF(I678=0,"",IF(COUNTIF(I$2:I678,I678)&gt;1,"",ROW()+(COLUMN()-20)/10000))</f>
        <v/>
      </c>
      <c r="AD678" t="str">
        <f>IF(J678=0,"",IF(COUNTIF(J$2:J678,J678)&gt;1,"",ROW()+(COLUMN()-20)/10000))</f>
        <v/>
      </c>
      <c r="AE678" t="str">
        <f>IF(K678=0,"",IF(COUNTIF(K$2:K678,K678)&gt;1,"",ROW()+(COLUMN()-20)/10000))</f>
        <v/>
      </c>
      <c r="AF678" t="str">
        <f>IF(L678=0,"",IF(COUNTIF(L$2:L678,L678)&gt;1,"",ROW()+(COLUMN()-20)/10000))</f>
        <v/>
      </c>
      <c r="AG678" t="str">
        <f>IF(M678=0,"",IF(COUNTIF(M$2:M678,M678)&gt;1,"",ROW()+(COLUMN()-20)/10000))</f>
        <v/>
      </c>
      <c r="AH678" t="str">
        <f>IF(N678=0,"",IF(COUNTIF(N$2:N678,N678)&gt;1,"",ROW()+(COLUMN()-20)/10000))</f>
        <v/>
      </c>
      <c r="AI678" t="str">
        <f>IF(O678=0,"",IF(COUNTIF(O$2:O678,O678)&gt;1,"",ROW()+(COLUMN()-20)/10000))</f>
        <v/>
      </c>
      <c r="AJ678" t="str">
        <f>IF(P678=0,"",IF(COUNTIF(P$2:P678,P678)&gt;1,"",ROW()+(COLUMN()-20)/10000))</f>
        <v/>
      </c>
      <c r="AK678" t="str">
        <f>IF(Q678=0,"",IF(COUNTIF(Q$2:Q678,Q678)&gt;1,"",ROW()+(COLUMN()-20)/10000))</f>
        <v/>
      </c>
      <c r="AL678" t="str">
        <f>IF(R678=0,"",IF(COUNTIF(R$2:R678,R678)&gt;1,"",ROW()+(COLUMN()-20)/10000))</f>
        <v/>
      </c>
      <c r="AM678" t="str">
        <f>IF(S678=0,"",IF(COUNTIF(S$2:S678,S678)&gt;1,"",ROW()+(COLUMN()-20)/10000))</f>
        <v/>
      </c>
      <c r="AN678" t="str">
        <f>IF(T678=0,"",IF(COUNTIF(T$2:T678,T678)&gt;1,"",ROW()+(COLUMN()-20)/10000))</f>
        <v/>
      </c>
      <c r="AO678" t="str">
        <f t="shared" si="163"/>
        <v/>
      </c>
      <c r="AP678" t="str">
        <f t="shared" ca="1" si="161"/>
        <v/>
      </c>
      <c r="AQ678" t="str">
        <f ca="1">IF(AP678="","",IF(COUNTIF($AP$2:AP678,AP678)&gt;1,"",IF(AP678="overdracht",1,ROW())))</f>
        <v/>
      </c>
      <c r="AT678" t="str">
        <f t="shared" ca="1" si="164"/>
        <v/>
      </c>
      <c r="AU678" t="str">
        <f t="shared" si="165"/>
        <v/>
      </c>
      <c r="AV678" t="str">
        <f t="shared" si="166"/>
        <v/>
      </c>
      <c r="AW678" s="104" t="str">
        <f>IF(A678=Detail!$E$3,ROW()+5+(COLUMN()-48)/1000,"")</f>
        <v/>
      </c>
      <c r="AX678" t="str">
        <f>IF(B678=Detail!$E$3,ROW()+5+(COLUMN()-48)/1000,"")</f>
        <v/>
      </c>
      <c r="AY678" t="str">
        <f>IF(C678=Detail!$E$3,ROW()+5+(COLUMN()-48)/1000,"")</f>
        <v/>
      </c>
      <c r="AZ678" t="str">
        <f>IF(D678=Detail!$E$3,ROW()+5+(COLUMN()-48)/1000,"")</f>
        <v/>
      </c>
      <c r="BA678" t="str">
        <f>IF(E678=Detail!$E$3,ROW()+5+(COLUMN()-48)/1000,"")</f>
        <v/>
      </c>
      <c r="BB678" t="str">
        <f>IF(F678=Detail!$E$3,ROW()+5+(COLUMN()-48)/1000,"")</f>
        <v/>
      </c>
      <c r="BC678" t="str">
        <f>IF(G678=Detail!$E$3,ROW()+5+(COLUMN()-48)/1000,"")</f>
        <v/>
      </c>
      <c r="BD678" t="str">
        <f>IF(H678=Detail!$E$3,ROW()+5+(COLUMN()-48)/1000,"")</f>
        <v/>
      </c>
      <c r="BE678" t="str">
        <f>IF(I678=Detail!$E$3,ROW()+5+(COLUMN()-48)/1000,"")</f>
        <v/>
      </c>
      <c r="BF678" t="str">
        <f>IF(J678=Detail!$E$3,ROW()+5+(COLUMN()-48)/1000,"")</f>
        <v/>
      </c>
      <c r="BG678" t="str">
        <f>IF(K678=Detail!$E$3,ROW()+5+(COLUMN()-48)/1000,"")</f>
        <v/>
      </c>
      <c r="BH678" t="str">
        <f>IF(L678=Detail!$E$3,ROW()+5+(COLUMN()-48)/1000,"")</f>
        <v/>
      </c>
      <c r="BI678" t="str">
        <f>IF(M678=Detail!$E$3,ROW()+5+(COLUMN()-48)/1000,"")</f>
        <v/>
      </c>
      <c r="BJ678" t="str">
        <f>IF(N678=Detail!$E$3,ROW()+5+(COLUMN()-48)/1000,"")</f>
        <v/>
      </c>
      <c r="BK678" t="str">
        <f>IF(O678=Detail!$E$3,ROW()+5+(COLUMN()-48)/1000,"")</f>
        <v/>
      </c>
      <c r="BL678" t="str">
        <f>IF(P678=Detail!$E$3,ROW()+5+(COLUMN()-48)/1000,"")</f>
        <v/>
      </c>
      <c r="BM678" t="str">
        <f>IF(Q678=Detail!$E$3,ROW()+5+(COLUMN()-48)/1000,"")</f>
        <v/>
      </c>
      <c r="BN678" t="str">
        <f>IF(R678=Detail!$E$3,ROW()+5+(COLUMN()-48)/1000,"")</f>
        <v/>
      </c>
      <c r="BO678" t="str">
        <f>IF(S678=Detail!$E$3,ROW()+5+(COLUMN()-48)/1000,"")</f>
        <v/>
      </c>
      <c r="BP678" t="str">
        <f>IF(T678=Detail!$E$3,ROW()+5+(COLUMN()-48)/1000,"")</f>
        <v/>
      </c>
      <c r="BQ678" t="str">
        <f t="shared" ca="1" si="162"/>
        <v/>
      </c>
      <c r="BR678" t="str">
        <f>IF(BS678="","","'"&amp;VLOOKUP(ROUND((BS678-ROUNDDOWN(BS678,0))*1000,0),$BT$2:$BU$21,2,FALSE)&amp;"'!A"&amp;ROUNDDOWN(Codedata!BS678,0))</f>
        <v/>
      </c>
      <c r="BS678" t="str">
        <f t="shared" si="167"/>
        <v/>
      </c>
      <c r="BV678" t="str">
        <f t="shared" ca="1" si="168"/>
        <v/>
      </c>
      <c r="BW678" t="str">
        <f t="shared" ca="1" si="169"/>
        <v/>
      </c>
      <c r="BX678" t="str">
        <f t="shared" ca="1" si="170"/>
        <v/>
      </c>
      <c r="BY678" t="str">
        <f t="shared" ca="1" si="171"/>
        <v/>
      </c>
      <c r="BZ678" t="str">
        <f t="shared" ca="1" si="172"/>
        <v/>
      </c>
      <c r="CA678" t="str">
        <f t="shared" ca="1" si="173"/>
        <v/>
      </c>
      <c r="CB678" t="str">
        <f t="shared" ca="1" si="174"/>
        <v/>
      </c>
      <c r="CC678" t="str">
        <f t="shared" ca="1" si="175"/>
        <v/>
      </c>
    </row>
    <row r="679" spans="1:81" x14ac:dyDescent="0.3">
      <c r="A679">
        <f>Cash!$C684</f>
        <v>0</v>
      </c>
      <c r="B679">
        <f>Cash!$D684</f>
        <v>0</v>
      </c>
      <c r="C679">
        <f>Zicht!$C684</f>
        <v>0</v>
      </c>
      <c r="D679">
        <f>Zicht!$D684</f>
        <v>0</v>
      </c>
      <c r="E679">
        <f>Spaar!$C684</f>
        <v>0</v>
      </c>
      <c r="F679">
        <f>Spaar!$D684</f>
        <v>0</v>
      </c>
      <c r="G679">
        <f>'Reserve 1'!$C684</f>
        <v>0</v>
      </c>
      <c r="H679">
        <f>'Reserve 1'!$D684</f>
        <v>0</v>
      </c>
      <c r="I679">
        <f>'Reserve 2'!$C684</f>
        <v>0</v>
      </c>
      <c r="J679">
        <f>'Reserve 2'!$D684</f>
        <v>0</v>
      </c>
      <c r="K679">
        <f>'Reserve 3'!$C684</f>
        <v>0</v>
      </c>
      <c r="L679">
        <f>'Reserve 3'!$D684</f>
        <v>0</v>
      </c>
      <c r="M679">
        <f>'Reserve 4'!$C684</f>
        <v>0</v>
      </c>
      <c r="N679">
        <f>'Reserve 4'!$D684</f>
        <v>0</v>
      </c>
      <c r="O679">
        <f>'Reserve 5'!$C684</f>
        <v>0</v>
      </c>
      <c r="P679">
        <f>'Reserve 5'!$D684</f>
        <v>0</v>
      </c>
      <c r="Q679">
        <f>'Reserve 6'!$C684</f>
        <v>0</v>
      </c>
      <c r="R679">
        <f>'Reserve 6'!$D684</f>
        <v>0</v>
      </c>
      <c r="S679">
        <f>'Reserve 7'!$C684</f>
        <v>0</v>
      </c>
      <c r="T679">
        <f>'Reserve 7'!$D684</f>
        <v>0</v>
      </c>
      <c r="U679" t="str">
        <f>IF(A679=0,"",IF(COUNTIF(A$2:A679,A679)&gt;1,"",ROW()+(COLUMN()-20)/10000))</f>
        <v/>
      </c>
      <c r="V679" t="str">
        <f>IF(B679=0,"",IF(COUNTIF(B$2:B679,B679)&gt;1,"",ROW()+(COLUMN()-20)/10000))</f>
        <v/>
      </c>
      <c r="W679" t="str">
        <f>IF(C679=0,"",IF(COUNTIF(C$2:C679,C679)&gt;1,"",ROW()+(COLUMN()-20)/10000))</f>
        <v/>
      </c>
      <c r="X679" t="str">
        <f>IF(D679=0,"",IF(COUNTIF(D$2:D679,D679)&gt;1,"",ROW()+(COLUMN()-20)/10000))</f>
        <v/>
      </c>
      <c r="Y679" t="str">
        <f>IF(E679=0,"",IF(COUNTIF(E$2:E679,E679)&gt;1,"",ROW()+(COLUMN()-20)/10000))</f>
        <v/>
      </c>
      <c r="Z679" t="str">
        <f>IF(F679=0,"",IF(COUNTIF(F$2:F679,F679)&gt;1,"",ROW()+(COLUMN()-20)/10000))</f>
        <v/>
      </c>
      <c r="AA679" t="str">
        <f>IF(G679=0,"",IF(COUNTIF(G$2:G679,G679)&gt;1,"",ROW()+(COLUMN()-20)/10000))</f>
        <v/>
      </c>
      <c r="AB679" t="str">
        <f>IF(H679=0,"",IF(COUNTIF(H$2:H679,H679)&gt;1,"",ROW()+(COLUMN()-20)/10000))</f>
        <v/>
      </c>
      <c r="AC679" t="str">
        <f>IF(I679=0,"",IF(COUNTIF(I$2:I679,I679)&gt;1,"",ROW()+(COLUMN()-20)/10000))</f>
        <v/>
      </c>
      <c r="AD679" t="str">
        <f>IF(J679=0,"",IF(COUNTIF(J$2:J679,J679)&gt;1,"",ROW()+(COLUMN()-20)/10000))</f>
        <v/>
      </c>
      <c r="AE679" t="str">
        <f>IF(K679=0,"",IF(COUNTIF(K$2:K679,K679)&gt;1,"",ROW()+(COLUMN()-20)/10000))</f>
        <v/>
      </c>
      <c r="AF679" t="str">
        <f>IF(L679=0,"",IF(COUNTIF(L$2:L679,L679)&gt;1,"",ROW()+(COLUMN()-20)/10000))</f>
        <v/>
      </c>
      <c r="AG679" t="str">
        <f>IF(M679=0,"",IF(COUNTIF(M$2:M679,M679)&gt;1,"",ROW()+(COLUMN()-20)/10000))</f>
        <v/>
      </c>
      <c r="AH679" t="str">
        <f>IF(N679=0,"",IF(COUNTIF(N$2:N679,N679)&gt;1,"",ROW()+(COLUMN()-20)/10000))</f>
        <v/>
      </c>
      <c r="AI679" t="str">
        <f>IF(O679=0,"",IF(COUNTIF(O$2:O679,O679)&gt;1,"",ROW()+(COLUMN()-20)/10000))</f>
        <v/>
      </c>
      <c r="AJ679" t="str">
        <f>IF(P679=0,"",IF(COUNTIF(P$2:P679,P679)&gt;1,"",ROW()+(COLUMN()-20)/10000))</f>
        <v/>
      </c>
      <c r="AK679" t="str">
        <f>IF(Q679=0,"",IF(COUNTIF(Q$2:Q679,Q679)&gt;1,"",ROW()+(COLUMN()-20)/10000))</f>
        <v/>
      </c>
      <c r="AL679" t="str">
        <f>IF(R679=0,"",IF(COUNTIF(R$2:R679,R679)&gt;1,"",ROW()+(COLUMN()-20)/10000))</f>
        <v/>
      </c>
      <c r="AM679" t="str">
        <f>IF(S679=0,"",IF(COUNTIF(S$2:S679,S679)&gt;1,"",ROW()+(COLUMN()-20)/10000))</f>
        <v/>
      </c>
      <c r="AN679" t="str">
        <f>IF(T679=0,"",IF(COUNTIF(T$2:T679,T679)&gt;1,"",ROW()+(COLUMN()-20)/10000))</f>
        <v/>
      </c>
      <c r="AO679" t="str">
        <f t="shared" si="163"/>
        <v/>
      </c>
      <c r="AP679" t="str">
        <f t="shared" ca="1" si="161"/>
        <v/>
      </c>
      <c r="AQ679" t="str">
        <f ca="1">IF(AP679="","",IF(COUNTIF($AP$2:AP679,AP679)&gt;1,"",IF(AP679="overdracht",1,ROW())))</f>
        <v/>
      </c>
      <c r="AT679" t="str">
        <f t="shared" ca="1" si="164"/>
        <v/>
      </c>
      <c r="AU679" t="str">
        <f t="shared" si="165"/>
        <v/>
      </c>
      <c r="AV679" t="str">
        <f t="shared" si="166"/>
        <v/>
      </c>
      <c r="AW679" s="104" t="str">
        <f>IF(A679=Detail!$E$3,ROW()+5+(COLUMN()-48)/1000,"")</f>
        <v/>
      </c>
      <c r="AX679" t="str">
        <f>IF(B679=Detail!$E$3,ROW()+5+(COLUMN()-48)/1000,"")</f>
        <v/>
      </c>
      <c r="AY679" t="str">
        <f>IF(C679=Detail!$E$3,ROW()+5+(COLUMN()-48)/1000,"")</f>
        <v/>
      </c>
      <c r="AZ679" t="str">
        <f>IF(D679=Detail!$E$3,ROW()+5+(COLUMN()-48)/1000,"")</f>
        <v/>
      </c>
      <c r="BA679" t="str">
        <f>IF(E679=Detail!$E$3,ROW()+5+(COLUMN()-48)/1000,"")</f>
        <v/>
      </c>
      <c r="BB679" t="str">
        <f>IF(F679=Detail!$E$3,ROW()+5+(COLUMN()-48)/1000,"")</f>
        <v/>
      </c>
      <c r="BC679" t="str">
        <f>IF(G679=Detail!$E$3,ROW()+5+(COLUMN()-48)/1000,"")</f>
        <v/>
      </c>
      <c r="BD679" t="str">
        <f>IF(H679=Detail!$E$3,ROW()+5+(COLUMN()-48)/1000,"")</f>
        <v/>
      </c>
      <c r="BE679" t="str">
        <f>IF(I679=Detail!$E$3,ROW()+5+(COLUMN()-48)/1000,"")</f>
        <v/>
      </c>
      <c r="BF679" t="str">
        <f>IF(J679=Detail!$E$3,ROW()+5+(COLUMN()-48)/1000,"")</f>
        <v/>
      </c>
      <c r="BG679" t="str">
        <f>IF(K679=Detail!$E$3,ROW()+5+(COLUMN()-48)/1000,"")</f>
        <v/>
      </c>
      <c r="BH679" t="str">
        <f>IF(L679=Detail!$E$3,ROW()+5+(COLUMN()-48)/1000,"")</f>
        <v/>
      </c>
      <c r="BI679" t="str">
        <f>IF(M679=Detail!$E$3,ROW()+5+(COLUMN()-48)/1000,"")</f>
        <v/>
      </c>
      <c r="BJ679" t="str">
        <f>IF(N679=Detail!$E$3,ROW()+5+(COLUMN()-48)/1000,"")</f>
        <v/>
      </c>
      <c r="BK679" t="str">
        <f>IF(O679=Detail!$E$3,ROW()+5+(COLUMN()-48)/1000,"")</f>
        <v/>
      </c>
      <c r="BL679" t="str">
        <f>IF(P679=Detail!$E$3,ROW()+5+(COLUMN()-48)/1000,"")</f>
        <v/>
      </c>
      <c r="BM679" t="str">
        <f>IF(Q679=Detail!$E$3,ROW()+5+(COLUMN()-48)/1000,"")</f>
        <v/>
      </c>
      <c r="BN679" t="str">
        <f>IF(R679=Detail!$E$3,ROW()+5+(COLUMN()-48)/1000,"")</f>
        <v/>
      </c>
      <c r="BO679" t="str">
        <f>IF(S679=Detail!$E$3,ROW()+5+(COLUMN()-48)/1000,"")</f>
        <v/>
      </c>
      <c r="BP679" t="str">
        <f>IF(T679=Detail!$E$3,ROW()+5+(COLUMN()-48)/1000,"")</f>
        <v/>
      </c>
      <c r="BQ679" t="str">
        <f t="shared" ca="1" si="162"/>
        <v/>
      </c>
      <c r="BR679" t="str">
        <f>IF(BS679="","","'"&amp;VLOOKUP(ROUND((BS679-ROUNDDOWN(BS679,0))*1000,0),$BT$2:$BU$21,2,FALSE)&amp;"'!A"&amp;ROUNDDOWN(Codedata!BS679,0))</f>
        <v/>
      </c>
      <c r="BS679" t="str">
        <f t="shared" si="167"/>
        <v/>
      </c>
      <c r="BV679" t="str">
        <f t="shared" ca="1" si="168"/>
        <v/>
      </c>
      <c r="BW679" t="str">
        <f t="shared" ca="1" si="169"/>
        <v/>
      </c>
      <c r="BX679" t="str">
        <f t="shared" ca="1" si="170"/>
        <v/>
      </c>
      <c r="BY679" t="str">
        <f t="shared" ca="1" si="171"/>
        <v/>
      </c>
      <c r="BZ679" t="str">
        <f t="shared" ca="1" si="172"/>
        <v/>
      </c>
      <c r="CA679" t="str">
        <f t="shared" ca="1" si="173"/>
        <v/>
      </c>
      <c r="CB679" t="str">
        <f t="shared" ca="1" si="174"/>
        <v/>
      </c>
      <c r="CC679" t="str">
        <f t="shared" ca="1" si="175"/>
        <v/>
      </c>
    </row>
    <row r="680" spans="1:81" x14ac:dyDescent="0.3">
      <c r="A680">
        <f>Cash!$C685</f>
        <v>0</v>
      </c>
      <c r="B680">
        <f>Cash!$D685</f>
        <v>0</v>
      </c>
      <c r="C680">
        <f>Zicht!$C685</f>
        <v>0</v>
      </c>
      <c r="D680">
        <f>Zicht!$D685</f>
        <v>0</v>
      </c>
      <c r="E680">
        <f>Spaar!$C685</f>
        <v>0</v>
      </c>
      <c r="F680">
        <f>Spaar!$D685</f>
        <v>0</v>
      </c>
      <c r="G680">
        <f>'Reserve 1'!$C685</f>
        <v>0</v>
      </c>
      <c r="H680">
        <f>'Reserve 1'!$D685</f>
        <v>0</v>
      </c>
      <c r="I680">
        <f>'Reserve 2'!$C685</f>
        <v>0</v>
      </c>
      <c r="J680">
        <f>'Reserve 2'!$D685</f>
        <v>0</v>
      </c>
      <c r="K680">
        <f>'Reserve 3'!$C685</f>
        <v>0</v>
      </c>
      <c r="L680">
        <f>'Reserve 3'!$D685</f>
        <v>0</v>
      </c>
      <c r="M680">
        <f>'Reserve 4'!$C685</f>
        <v>0</v>
      </c>
      <c r="N680">
        <f>'Reserve 4'!$D685</f>
        <v>0</v>
      </c>
      <c r="O680">
        <f>'Reserve 5'!$C685</f>
        <v>0</v>
      </c>
      <c r="P680">
        <f>'Reserve 5'!$D685</f>
        <v>0</v>
      </c>
      <c r="Q680">
        <f>'Reserve 6'!$C685</f>
        <v>0</v>
      </c>
      <c r="R680">
        <f>'Reserve 6'!$D685</f>
        <v>0</v>
      </c>
      <c r="S680">
        <f>'Reserve 7'!$C685</f>
        <v>0</v>
      </c>
      <c r="T680">
        <f>'Reserve 7'!$D685</f>
        <v>0</v>
      </c>
      <c r="U680" t="str">
        <f>IF(A680=0,"",IF(COUNTIF(A$2:A680,A680)&gt;1,"",ROW()+(COLUMN()-20)/10000))</f>
        <v/>
      </c>
      <c r="V680" t="str">
        <f>IF(B680=0,"",IF(COUNTIF(B$2:B680,B680)&gt;1,"",ROW()+(COLUMN()-20)/10000))</f>
        <v/>
      </c>
      <c r="W680" t="str">
        <f>IF(C680=0,"",IF(COUNTIF(C$2:C680,C680)&gt;1,"",ROW()+(COLUMN()-20)/10000))</f>
        <v/>
      </c>
      <c r="X680" t="str">
        <f>IF(D680=0,"",IF(COUNTIF(D$2:D680,D680)&gt;1,"",ROW()+(COLUMN()-20)/10000))</f>
        <v/>
      </c>
      <c r="Y680" t="str">
        <f>IF(E680=0,"",IF(COUNTIF(E$2:E680,E680)&gt;1,"",ROW()+(COLUMN()-20)/10000))</f>
        <v/>
      </c>
      <c r="Z680" t="str">
        <f>IF(F680=0,"",IF(COUNTIF(F$2:F680,F680)&gt;1,"",ROW()+(COLUMN()-20)/10000))</f>
        <v/>
      </c>
      <c r="AA680" t="str">
        <f>IF(G680=0,"",IF(COUNTIF(G$2:G680,G680)&gt;1,"",ROW()+(COLUMN()-20)/10000))</f>
        <v/>
      </c>
      <c r="AB680" t="str">
        <f>IF(H680=0,"",IF(COUNTIF(H$2:H680,H680)&gt;1,"",ROW()+(COLUMN()-20)/10000))</f>
        <v/>
      </c>
      <c r="AC680" t="str">
        <f>IF(I680=0,"",IF(COUNTIF(I$2:I680,I680)&gt;1,"",ROW()+(COLUMN()-20)/10000))</f>
        <v/>
      </c>
      <c r="AD680" t="str">
        <f>IF(J680=0,"",IF(COUNTIF(J$2:J680,J680)&gt;1,"",ROW()+(COLUMN()-20)/10000))</f>
        <v/>
      </c>
      <c r="AE680" t="str">
        <f>IF(K680=0,"",IF(COUNTIF(K$2:K680,K680)&gt;1,"",ROW()+(COLUMN()-20)/10000))</f>
        <v/>
      </c>
      <c r="AF680" t="str">
        <f>IF(L680=0,"",IF(COUNTIF(L$2:L680,L680)&gt;1,"",ROW()+(COLUMN()-20)/10000))</f>
        <v/>
      </c>
      <c r="AG680" t="str">
        <f>IF(M680=0,"",IF(COUNTIF(M$2:M680,M680)&gt;1,"",ROW()+(COLUMN()-20)/10000))</f>
        <v/>
      </c>
      <c r="AH680" t="str">
        <f>IF(N680=0,"",IF(COUNTIF(N$2:N680,N680)&gt;1,"",ROW()+(COLUMN()-20)/10000))</f>
        <v/>
      </c>
      <c r="AI680" t="str">
        <f>IF(O680=0,"",IF(COUNTIF(O$2:O680,O680)&gt;1,"",ROW()+(COLUMN()-20)/10000))</f>
        <v/>
      </c>
      <c r="AJ680" t="str">
        <f>IF(P680=0,"",IF(COUNTIF(P$2:P680,P680)&gt;1,"",ROW()+(COLUMN()-20)/10000))</f>
        <v/>
      </c>
      <c r="AK680" t="str">
        <f>IF(Q680=0,"",IF(COUNTIF(Q$2:Q680,Q680)&gt;1,"",ROW()+(COLUMN()-20)/10000))</f>
        <v/>
      </c>
      <c r="AL680" t="str">
        <f>IF(R680=0,"",IF(COUNTIF(R$2:R680,R680)&gt;1,"",ROW()+(COLUMN()-20)/10000))</f>
        <v/>
      </c>
      <c r="AM680" t="str">
        <f>IF(S680=0,"",IF(COUNTIF(S$2:S680,S680)&gt;1,"",ROW()+(COLUMN()-20)/10000))</f>
        <v/>
      </c>
      <c r="AN680" t="str">
        <f>IF(T680=0,"",IF(COUNTIF(T$2:T680,T680)&gt;1,"",ROW()+(COLUMN()-20)/10000))</f>
        <v/>
      </c>
      <c r="AO680" t="str">
        <f t="shared" si="163"/>
        <v/>
      </c>
      <c r="AP680" t="str">
        <f t="shared" ca="1" si="161"/>
        <v/>
      </c>
      <c r="AQ680" t="str">
        <f ca="1">IF(AP680="","",IF(COUNTIF($AP$2:AP680,AP680)&gt;1,"",IF(AP680="overdracht",1,ROW())))</f>
        <v/>
      </c>
      <c r="AT680" t="str">
        <f t="shared" ca="1" si="164"/>
        <v/>
      </c>
      <c r="AU680" t="str">
        <f t="shared" si="165"/>
        <v/>
      </c>
      <c r="AV680" t="str">
        <f t="shared" si="166"/>
        <v/>
      </c>
      <c r="AW680" s="104" t="str">
        <f>IF(A680=Detail!$E$3,ROW()+5+(COLUMN()-48)/1000,"")</f>
        <v/>
      </c>
      <c r="AX680" t="str">
        <f>IF(B680=Detail!$E$3,ROW()+5+(COLUMN()-48)/1000,"")</f>
        <v/>
      </c>
      <c r="AY680" t="str">
        <f>IF(C680=Detail!$E$3,ROW()+5+(COLUMN()-48)/1000,"")</f>
        <v/>
      </c>
      <c r="AZ680" t="str">
        <f>IF(D680=Detail!$E$3,ROW()+5+(COLUMN()-48)/1000,"")</f>
        <v/>
      </c>
      <c r="BA680" t="str">
        <f>IF(E680=Detail!$E$3,ROW()+5+(COLUMN()-48)/1000,"")</f>
        <v/>
      </c>
      <c r="BB680" t="str">
        <f>IF(F680=Detail!$E$3,ROW()+5+(COLUMN()-48)/1000,"")</f>
        <v/>
      </c>
      <c r="BC680" t="str">
        <f>IF(G680=Detail!$E$3,ROW()+5+(COLUMN()-48)/1000,"")</f>
        <v/>
      </c>
      <c r="BD680" t="str">
        <f>IF(H680=Detail!$E$3,ROW()+5+(COLUMN()-48)/1000,"")</f>
        <v/>
      </c>
      <c r="BE680" t="str">
        <f>IF(I680=Detail!$E$3,ROW()+5+(COLUMN()-48)/1000,"")</f>
        <v/>
      </c>
      <c r="BF680" t="str">
        <f>IF(J680=Detail!$E$3,ROW()+5+(COLUMN()-48)/1000,"")</f>
        <v/>
      </c>
      <c r="BG680" t="str">
        <f>IF(K680=Detail!$E$3,ROW()+5+(COLUMN()-48)/1000,"")</f>
        <v/>
      </c>
      <c r="BH680" t="str">
        <f>IF(L680=Detail!$E$3,ROW()+5+(COLUMN()-48)/1000,"")</f>
        <v/>
      </c>
      <c r="BI680" t="str">
        <f>IF(M680=Detail!$E$3,ROW()+5+(COLUMN()-48)/1000,"")</f>
        <v/>
      </c>
      <c r="BJ680" t="str">
        <f>IF(N680=Detail!$E$3,ROW()+5+(COLUMN()-48)/1000,"")</f>
        <v/>
      </c>
      <c r="BK680" t="str">
        <f>IF(O680=Detail!$E$3,ROW()+5+(COLUMN()-48)/1000,"")</f>
        <v/>
      </c>
      <c r="BL680" t="str">
        <f>IF(P680=Detail!$E$3,ROW()+5+(COLUMN()-48)/1000,"")</f>
        <v/>
      </c>
      <c r="BM680" t="str">
        <f>IF(Q680=Detail!$E$3,ROW()+5+(COLUMN()-48)/1000,"")</f>
        <v/>
      </c>
      <c r="BN680" t="str">
        <f>IF(R680=Detail!$E$3,ROW()+5+(COLUMN()-48)/1000,"")</f>
        <v/>
      </c>
      <c r="BO680" t="str">
        <f>IF(S680=Detail!$E$3,ROW()+5+(COLUMN()-48)/1000,"")</f>
        <v/>
      </c>
      <c r="BP680" t="str">
        <f>IF(T680=Detail!$E$3,ROW()+5+(COLUMN()-48)/1000,"")</f>
        <v/>
      </c>
      <c r="BQ680" t="str">
        <f t="shared" ca="1" si="162"/>
        <v/>
      </c>
      <c r="BR680" t="str">
        <f>IF(BS680="","","'"&amp;VLOOKUP(ROUND((BS680-ROUNDDOWN(BS680,0))*1000,0),$BT$2:$BU$21,2,FALSE)&amp;"'!A"&amp;ROUNDDOWN(Codedata!BS680,0))</f>
        <v/>
      </c>
      <c r="BS680" t="str">
        <f t="shared" si="167"/>
        <v/>
      </c>
      <c r="BV680" t="str">
        <f t="shared" ca="1" si="168"/>
        <v/>
      </c>
      <c r="BW680" t="str">
        <f t="shared" ca="1" si="169"/>
        <v/>
      </c>
      <c r="BX680" t="str">
        <f t="shared" ca="1" si="170"/>
        <v/>
      </c>
      <c r="BY680" t="str">
        <f t="shared" ca="1" si="171"/>
        <v/>
      </c>
      <c r="BZ680" t="str">
        <f t="shared" ca="1" si="172"/>
        <v/>
      </c>
      <c r="CA680" t="str">
        <f t="shared" ca="1" si="173"/>
        <v/>
      </c>
      <c r="CB680" t="str">
        <f t="shared" ca="1" si="174"/>
        <v/>
      </c>
      <c r="CC680" t="str">
        <f t="shared" ca="1" si="175"/>
        <v/>
      </c>
    </row>
    <row r="681" spans="1:81" x14ac:dyDescent="0.3">
      <c r="A681">
        <f>Cash!$C686</f>
        <v>0</v>
      </c>
      <c r="B681">
        <f>Cash!$D686</f>
        <v>0</v>
      </c>
      <c r="C681">
        <f>Zicht!$C686</f>
        <v>0</v>
      </c>
      <c r="D681">
        <f>Zicht!$D686</f>
        <v>0</v>
      </c>
      <c r="E681">
        <f>Spaar!$C686</f>
        <v>0</v>
      </c>
      <c r="F681">
        <f>Spaar!$D686</f>
        <v>0</v>
      </c>
      <c r="G681">
        <f>'Reserve 1'!$C686</f>
        <v>0</v>
      </c>
      <c r="H681">
        <f>'Reserve 1'!$D686</f>
        <v>0</v>
      </c>
      <c r="I681">
        <f>'Reserve 2'!$C686</f>
        <v>0</v>
      </c>
      <c r="J681">
        <f>'Reserve 2'!$D686</f>
        <v>0</v>
      </c>
      <c r="K681">
        <f>'Reserve 3'!$C686</f>
        <v>0</v>
      </c>
      <c r="L681">
        <f>'Reserve 3'!$D686</f>
        <v>0</v>
      </c>
      <c r="M681">
        <f>'Reserve 4'!$C686</f>
        <v>0</v>
      </c>
      <c r="N681">
        <f>'Reserve 4'!$D686</f>
        <v>0</v>
      </c>
      <c r="O681">
        <f>'Reserve 5'!$C686</f>
        <v>0</v>
      </c>
      <c r="P681">
        <f>'Reserve 5'!$D686</f>
        <v>0</v>
      </c>
      <c r="Q681">
        <f>'Reserve 6'!$C686</f>
        <v>0</v>
      </c>
      <c r="R681">
        <f>'Reserve 6'!$D686</f>
        <v>0</v>
      </c>
      <c r="S681">
        <f>'Reserve 7'!$C686</f>
        <v>0</v>
      </c>
      <c r="T681">
        <f>'Reserve 7'!$D686</f>
        <v>0</v>
      </c>
      <c r="U681" t="str">
        <f>IF(A681=0,"",IF(COUNTIF(A$2:A681,A681)&gt;1,"",ROW()+(COLUMN()-20)/10000))</f>
        <v/>
      </c>
      <c r="V681" t="str">
        <f>IF(B681=0,"",IF(COUNTIF(B$2:B681,B681)&gt;1,"",ROW()+(COLUMN()-20)/10000))</f>
        <v/>
      </c>
      <c r="W681" t="str">
        <f>IF(C681=0,"",IF(COUNTIF(C$2:C681,C681)&gt;1,"",ROW()+(COLUMN()-20)/10000))</f>
        <v/>
      </c>
      <c r="X681" t="str">
        <f>IF(D681=0,"",IF(COUNTIF(D$2:D681,D681)&gt;1,"",ROW()+(COLUMN()-20)/10000))</f>
        <v/>
      </c>
      <c r="Y681" t="str">
        <f>IF(E681=0,"",IF(COUNTIF(E$2:E681,E681)&gt;1,"",ROW()+(COLUMN()-20)/10000))</f>
        <v/>
      </c>
      <c r="Z681" t="str">
        <f>IF(F681=0,"",IF(COUNTIF(F$2:F681,F681)&gt;1,"",ROW()+(COLUMN()-20)/10000))</f>
        <v/>
      </c>
      <c r="AA681" t="str">
        <f>IF(G681=0,"",IF(COUNTIF(G$2:G681,G681)&gt;1,"",ROW()+(COLUMN()-20)/10000))</f>
        <v/>
      </c>
      <c r="AB681" t="str">
        <f>IF(H681=0,"",IF(COUNTIF(H$2:H681,H681)&gt;1,"",ROW()+(COLUMN()-20)/10000))</f>
        <v/>
      </c>
      <c r="AC681" t="str">
        <f>IF(I681=0,"",IF(COUNTIF(I$2:I681,I681)&gt;1,"",ROW()+(COLUMN()-20)/10000))</f>
        <v/>
      </c>
      <c r="AD681" t="str">
        <f>IF(J681=0,"",IF(COUNTIF(J$2:J681,J681)&gt;1,"",ROW()+(COLUMN()-20)/10000))</f>
        <v/>
      </c>
      <c r="AE681" t="str">
        <f>IF(K681=0,"",IF(COUNTIF(K$2:K681,K681)&gt;1,"",ROW()+(COLUMN()-20)/10000))</f>
        <v/>
      </c>
      <c r="AF681" t="str">
        <f>IF(L681=0,"",IF(COUNTIF(L$2:L681,L681)&gt;1,"",ROW()+(COLUMN()-20)/10000))</f>
        <v/>
      </c>
      <c r="AG681" t="str">
        <f>IF(M681=0,"",IF(COUNTIF(M$2:M681,M681)&gt;1,"",ROW()+(COLUMN()-20)/10000))</f>
        <v/>
      </c>
      <c r="AH681" t="str">
        <f>IF(N681=0,"",IF(COUNTIF(N$2:N681,N681)&gt;1,"",ROW()+(COLUMN()-20)/10000))</f>
        <v/>
      </c>
      <c r="AI681" t="str">
        <f>IF(O681=0,"",IF(COUNTIF(O$2:O681,O681)&gt;1,"",ROW()+(COLUMN()-20)/10000))</f>
        <v/>
      </c>
      <c r="AJ681" t="str">
        <f>IF(P681=0,"",IF(COUNTIF(P$2:P681,P681)&gt;1,"",ROW()+(COLUMN()-20)/10000))</f>
        <v/>
      </c>
      <c r="AK681" t="str">
        <f>IF(Q681=0,"",IF(COUNTIF(Q$2:Q681,Q681)&gt;1,"",ROW()+(COLUMN()-20)/10000))</f>
        <v/>
      </c>
      <c r="AL681" t="str">
        <f>IF(R681=0,"",IF(COUNTIF(R$2:R681,R681)&gt;1,"",ROW()+(COLUMN()-20)/10000))</f>
        <v/>
      </c>
      <c r="AM681" t="str">
        <f>IF(S681=0,"",IF(COUNTIF(S$2:S681,S681)&gt;1,"",ROW()+(COLUMN()-20)/10000))</f>
        <v/>
      </c>
      <c r="AN681" t="str">
        <f>IF(T681=0,"",IF(COUNTIF(T$2:T681,T681)&gt;1,"",ROW()+(COLUMN()-20)/10000))</f>
        <v/>
      </c>
      <c r="AO681" t="str">
        <f t="shared" si="163"/>
        <v/>
      </c>
      <c r="AP681" t="str">
        <f t="shared" ca="1" si="161"/>
        <v/>
      </c>
      <c r="AQ681" t="str">
        <f ca="1">IF(AP681="","",IF(COUNTIF($AP$2:AP681,AP681)&gt;1,"",IF(AP681="overdracht",1,ROW())))</f>
        <v/>
      </c>
      <c r="AT681" t="str">
        <f t="shared" ca="1" si="164"/>
        <v/>
      </c>
      <c r="AU681" t="str">
        <f t="shared" si="165"/>
        <v/>
      </c>
      <c r="AV681" t="str">
        <f t="shared" si="166"/>
        <v/>
      </c>
      <c r="AW681" s="104" t="str">
        <f>IF(A681=Detail!$E$3,ROW()+5+(COLUMN()-48)/1000,"")</f>
        <v/>
      </c>
      <c r="AX681" t="str">
        <f>IF(B681=Detail!$E$3,ROW()+5+(COLUMN()-48)/1000,"")</f>
        <v/>
      </c>
      <c r="AY681" t="str">
        <f>IF(C681=Detail!$E$3,ROW()+5+(COLUMN()-48)/1000,"")</f>
        <v/>
      </c>
      <c r="AZ681" t="str">
        <f>IF(D681=Detail!$E$3,ROW()+5+(COLUMN()-48)/1000,"")</f>
        <v/>
      </c>
      <c r="BA681" t="str">
        <f>IF(E681=Detail!$E$3,ROW()+5+(COLUMN()-48)/1000,"")</f>
        <v/>
      </c>
      <c r="BB681" t="str">
        <f>IF(F681=Detail!$E$3,ROW()+5+(COLUMN()-48)/1000,"")</f>
        <v/>
      </c>
      <c r="BC681" t="str">
        <f>IF(G681=Detail!$E$3,ROW()+5+(COLUMN()-48)/1000,"")</f>
        <v/>
      </c>
      <c r="BD681" t="str">
        <f>IF(H681=Detail!$E$3,ROW()+5+(COLUMN()-48)/1000,"")</f>
        <v/>
      </c>
      <c r="BE681" t="str">
        <f>IF(I681=Detail!$E$3,ROW()+5+(COLUMN()-48)/1000,"")</f>
        <v/>
      </c>
      <c r="BF681" t="str">
        <f>IF(J681=Detail!$E$3,ROW()+5+(COLUMN()-48)/1000,"")</f>
        <v/>
      </c>
      <c r="BG681" t="str">
        <f>IF(K681=Detail!$E$3,ROW()+5+(COLUMN()-48)/1000,"")</f>
        <v/>
      </c>
      <c r="BH681" t="str">
        <f>IF(L681=Detail!$E$3,ROW()+5+(COLUMN()-48)/1000,"")</f>
        <v/>
      </c>
      <c r="BI681" t="str">
        <f>IF(M681=Detail!$E$3,ROW()+5+(COLUMN()-48)/1000,"")</f>
        <v/>
      </c>
      <c r="BJ681" t="str">
        <f>IF(N681=Detail!$E$3,ROW()+5+(COLUMN()-48)/1000,"")</f>
        <v/>
      </c>
      <c r="BK681" t="str">
        <f>IF(O681=Detail!$E$3,ROW()+5+(COLUMN()-48)/1000,"")</f>
        <v/>
      </c>
      <c r="BL681" t="str">
        <f>IF(P681=Detail!$E$3,ROW()+5+(COLUMN()-48)/1000,"")</f>
        <v/>
      </c>
      <c r="BM681" t="str">
        <f>IF(Q681=Detail!$E$3,ROW()+5+(COLUMN()-48)/1000,"")</f>
        <v/>
      </c>
      <c r="BN681" t="str">
        <f>IF(R681=Detail!$E$3,ROW()+5+(COLUMN()-48)/1000,"")</f>
        <v/>
      </c>
      <c r="BO681" t="str">
        <f>IF(S681=Detail!$E$3,ROW()+5+(COLUMN()-48)/1000,"")</f>
        <v/>
      </c>
      <c r="BP681" t="str">
        <f>IF(T681=Detail!$E$3,ROW()+5+(COLUMN()-48)/1000,"")</f>
        <v/>
      </c>
      <c r="BQ681" t="str">
        <f t="shared" ca="1" si="162"/>
        <v/>
      </c>
      <c r="BR681" t="str">
        <f>IF(BS681="","","'"&amp;VLOOKUP(ROUND((BS681-ROUNDDOWN(BS681,0))*1000,0),$BT$2:$BU$21,2,FALSE)&amp;"'!A"&amp;ROUNDDOWN(Codedata!BS681,0))</f>
        <v/>
      </c>
      <c r="BS681" t="str">
        <f t="shared" si="167"/>
        <v/>
      </c>
      <c r="BV681" t="str">
        <f t="shared" ca="1" si="168"/>
        <v/>
      </c>
      <c r="BW681" t="str">
        <f t="shared" ca="1" si="169"/>
        <v/>
      </c>
      <c r="BX681" t="str">
        <f t="shared" ca="1" si="170"/>
        <v/>
      </c>
      <c r="BY681" t="str">
        <f t="shared" ca="1" si="171"/>
        <v/>
      </c>
      <c r="BZ681" t="str">
        <f t="shared" ca="1" si="172"/>
        <v/>
      </c>
      <c r="CA681" t="str">
        <f t="shared" ca="1" si="173"/>
        <v/>
      </c>
      <c r="CB681" t="str">
        <f t="shared" ca="1" si="174"/>
        <v/>
      </c>
      <c r="CC681" t="str">
        <f t="shared" ca="1" si="175"/>
        <v/>
      </c>
    </row>
    <row r="682" spans="1:81" x14ac:dyDescent="0.3">
      <c r="A682">
        <f>Cash!$C687</f>
        <v>0</v>
      </c>
      <c r="B682">
        <f>Cash!$D687</f>
        <v>0</v>
      </c>
      <c r="C682">
        <f>Zicht!$C687</f>
        <v>0</v>
      </c>
      <c r="D682">
        <f>Zicht!$D687</f>
        <v>0</v>
      </c>
      <c r="E682">
        <f>Spaar!$C687</f>
        <v>0</v>
      </c>
      <c r="F682">
        <f>Spaar!$D687</f>
        <v>0</v>
      </c>
      <c r="G682">
        <f>'Reserve 1'!$C687</f>
        <v>0</v>
      </c>
      <c r="H682">
        <f>'Reserve 1'!$D687</f>
        <v>0</v>
      </c>
      <c r="I682">
        <f>'Reserve 2'!$C687</f>
        <v>0</v>
      </c>
      <c r="J682">
        <f>'Reserve 2'!$D687</f>
        <v>0</v>
      </c>
      <c r="K682">
        <f>'Reserve 3'!$C687</f>
        <v>0</v>
      </c>
      <c r="L682">
        <f>'Reserve 3'!$D687</f>
        <v>0</v>
      </c>
      <c r="M682">
        <f>'Reserve 4'!$C687</f>
        <v>0</v>
      </c>
      <c r="N682">
        <f>'Reserve 4'!$D687</f>
        <v>0</v>
      </c>
      <c r="O682">
        <f>'Reserve 5'!$C687</f>
        <v>0</v>
      </c>
      <c r="P682">
        <f>'Reserve 5'!$D687</f>
        <v>0</v>
      </c>
      <c r="Q682">
        <f>'Reserve 6'!$C687</f>
        <v>0</v>
      </c>
      <c r="R682">
        <f>'Reserve 6'!$D687</f>
        <v>0</v>
      </c>
      <c r="S682">
        <f>'Reserve 7'!$C687</f>
        <v>0</v>
      </c>
      <c r="T682">
        <f>'Reserve 7'!$D687</f>
        <v>0</v>
      </c>
      <c r="U682" t="str">
        <f>IF(A682=0,"",IF(COUNTIF(A$2:A682,A682)&gt;1,"",ROW()+(COLUMN()-20)/10000))</f>
        <v/>
      </c>
      <c r="V682" t="str">
        <f>IF(B682=0,"",IF(COUNTIF(B$2:B682,B682)&gt;1,"",ROW()+(COLUMN()-20)/10000))</f>
        <v/>
      </c>
      <c r="W682" t="str">
        <f>IF(C682=0,"",IF(COUNTIF(C$2:C682,C682)&gt;1,"",ROW()+(COLUMN()-20)/10000))</f>
        <v/>
      </c>
      <c r="X682" t="str">
        <f>IF(D682=0,"",IF(COUNTIF(D$2:D682,D682)&gt;1,"",ROW()+(COLUMN()-20)/10000))</f>
        <v/>
      </c>
      <c r="Y682" t="str">
        <f>IF(E682=0,"",IF(COUNTIF(E$2:E682,E682)&gt;1,"",ROW()+(COLUMN()-20)/10000))</f>
        <v/>
      </c>
      <c r="Z682" t="str">
        <f>IF(F682=0,"",IF(COUNTIF(F$2:F682,F682)&gt;1,"",ROW()+(COLUMN()-20)/10000))</f>
        <v/>
      </c>
      <c r="AA682" t="str">
        <f>IF(G682=0,"",IF(COUNTIF(G$2:G682,G682)&gt;1,"",ROW()+(COLUMN()-20)/10000))</f>
        <v/>
      </c>
      <c r="AB682" t="str">
        <f>IF(H682=0,"",IF(COUNTIF(H$2:H682,H682)&gt;1,"",ROW()+(COLUMN()-20)/10000))</f>
        <v/>
      </c>
      <c r="AC682" t="str">
        <f>IF(I682=0,"",IF(COUNTIF(I$2:I682,I682)&gt;1,"",ROW()+(COLUMN()-20)/10000))</f>
        <v/>
      </c>
      <c r="AD682" t="str">
        <f>IF(J682=0,"",IF(COUNTIF(J$2:J682,J682)&gt;1,"",ROW()+(COLUMN()-20)/10000))</f>
        <v/>
      </c>
      <c r="AE682" t="str">
        <f>IF(K682=0,"",IF(COUNTIF(K$2:K682,K682)&gt;1,"",ROW()+(COLUMN()-20)/10000))</f>
        <v/>
      </c>
      <c r="AF682" t="str">
        <f>IF(L682=0,"",IF(COUNTIF(L$2:L682,L682)&gt;1,"",ROW()+(COLUMN()-20)/10000))</f>
        <v/>
      </c>
      <c r="AG682" t="str">
        <f>IF(M682=0,"",IF(COUNTIF(M$2:M682,M682)&gt;1,"",ROW()+(COLUMN()-20)/10000))</f>
        <v/>
      </c>
      <c r="AH682" t="str">
        <f>IF(N682=0,"",IF(COUNTIF(N$2:N682,N682)&gt;1,"",ROW()+(COLUMN()-20)/10000))</f>
        <v/>
      </c>
      <c r="AI682" t="str">
        <f>IF(O682=0,"",IF(COUNTIF(O$2:O682,O682)&gt;1,"",ROW()+(COLUMN()-20)/10000))</f>
        <v/>
      </c>
      <c r="AJ682" t="str">
        <f>IF(P682=0,"",IF(COUNTIF(P$2:P682,P682)&gt;1,"",ROW()+(COLUMN()-20)/10000))</f>
        <v/>
      </c>
      <c r="AK682" t="str">
        <f>IF(Q682=0,"",IF(COUNTIF(Q$2:Q682,Q682)&gt;1,"",ROW()+(COLUMN()-20)/10000))</f>
        <v/>
      </c>
      <c r="AL682" t="str">
        <f>IF(R682=0,"",IF(COUNTIF(R$2:R682,R682)&gt;1,"",ROW()+(COLUMN()-20)/10000))</f>
        <v/>
      </c>
      <c r="AM682" t="str">
        <f>IF(S682=0,"",IF(COUNTIF(S$2:S682,S682)&gt;1,"",ROW()+(COLUMN()-20)/10000))</f>
        <v/>
      </c>
      <c r="AN682" t="str">
        <f>IF(T682=0,"",IF(COUNTIF(T$2:T682,T682)&gt;1,"",ROW()+(COLUMN()-20)/10000))</f>
        <v/>
      </c>
      <c r="AO682" t="str">
        <f t="shared" si="163"/>
        <v/>
      </c>
      <c r="AP682" t="str">
        <f t="shared" ca="1" si="161"/>
        <v/>
      </c>
      <c r="AQ682" t="str">
        <f ca="1">IF(AP682="","",IF(COUNTIF($AP$2:AP682,AP682)&gt;1,"",IF(AP682="overdracht",1,ROW())))</f>
        <v/>
      </c>
      <c r="AT682" t="str">
        <f t="shared" ca="1" si="164"/>
        <v/>
      </c>
      <c r="AU682" t="str">
        <f t="shared" si="165"/>
        <v/>
      </c>
      <c r="AV682" t="str">
        <f t="shared" si="166"/>
        <v/>
      </c>
      <c r="AW682" s="104" t="str">
        <f>IF(A682=Detail!$E$3,ROW()+5+(COLUMN()-48)/1000,"")</f>
        <v/>
      </c>
      <c r="AX682" t="str">
        <f>IF(B682=Detail!$E$3,ROW()+5+(COLUMN()-48)/1000,"")</f>
        <v/>
      </c>
      <c r="AY682" t="str">
        <f>IF(C682=Detail!$E$3,ROW()+5+(COLUMN()-48)/1000,"")</f>
        <v/>
      </c>
      <c r="AZ682" t="str">
        <f>IF(D682=Detail!$E$3,ROW()+5+(COLUMN()-48)/1000,"")</f>
        <v/>
      </c>
      <c r="BA682" t="str">
        <f>IF(E682=Detail!$E$3,ROW()+5+(COLUMN()-48)/1000,"")</f>
        <v/>
      </c>
      <c r="BB682" t="str">
        <f>IF(F682=Detail!$E$3,ROW()+5+(COLUMN()-48)/1000,"")</f>
        <v/>
      </c>
      <c r="BC682" t="str">
        <f>IF(G682=Detail!$E$3,ROW()+5+(COLUMN()-48)/1000,"")</f>
        <v/>
      </c>
      <c r="BD682" t="str">
        <f>IF(H682=Detail!$E$3,ROW()+5+(COLUMN()-48)/1000,"")</f>
        <v/>
      </c>
      <c r="BE682" t="str">
        <f>IF(I682=Detail!$E$3,ROW()+5+(COLUMN()-48)/1000,"")</f>
        <v/>
      </c>
      <c r="BF682" t="str">
        <f>IF(J682=Detail!$E$3,ROW()+5+(COLUMN()-48)/1000,"")</f>
        <v/>
      </c>
      <c r="BG682" t="str">
        <f>IF(K682=Detail!$E$3,ROW()+5+(COLUMN()-48)/1000,"")</f>
        <v/>
      </c>
      <c r="BH682" t="str">
        <f>IF(L682=Detail!$E$3,ROW()+5+(COLUMN()-48)/1000,"")</f>
        <v/>
      </c>
      <c r="BI682" t="str">
        <f>IF(M682=Detail!$E$3,ROW()+5+(COLUMN()-48)/1000,"")</f>
        <v/>
      </c>
      <c r="BJ682" t="str">
        <f>IF(N682=Detail!$E$3,ROW()+5+(COLUMN()-48)/1000,"")</f>
        <v/>
      </c>
      <c r="BK682" t="str">
        <f>IF(O682=Detail!$E$3,ROW()+5+(COLUMN()-48)/1000,"")</f>
        <v/>
      </c>
      <c r="BL682" t="str">
        <f>IF(P682=Detail!$E$3,ROW()+5+(COLUMN()-48)/1000,"")</f>
        <v/>
      </c>
      <c r="BM682" t="str">
        <f>IF(Q682=Detail!$E$3,ROW()+5+(COLUMN()-48)/1000,"")</f>
        <v/>
      </c>
      <c r="BN682" t="str">
        <f>IF(R682=Detail!$E$3,ROW()+5+(COLUMN()-48)/1000,"")</f>
        <v/>
      </c>
      <c r="BO682" t="str">
        <f>IF(S682=Detail!$E$3,ROW()+5+(COLUMN()-48)/1000,"")</f>
        <v/>
      </c>
      <c r="BP682" t="str">
        <f>IF(T682=Detail!$E$3,ROW()+5+(COLUMN()-48)/1000,"")</f>
        <v/>
      </c>
      <c r="BQ682" t="str">
        <f t="shared" ca="1" si="162"/>
        <v/>
      </c>
      <c r="BR682" t="str">
        <f>IF(BS682="","","'"&amp;VLOOKUP(ROUND((BS682-ROUNDDOWN(BS682,0))*1000,0),$BT$2:$BU$21,2,FALSE)&amp;"'!A"&amp;ROUNDDOWN(Codedata!BS682,0))</f>
        <v/>
      </c>
      <c r="BS682" t="str">
        <f t="shared" si="167"/>
        <v/>
      </c>
      <c r="BV682" t="str">
        <f t="shared" ca="1" si="168"/>
        <v/>
      </c>
      <c r="BW682" t="str">
        <f t="shared" ca="1" si="169"/>
        <v/>
      </c>
      <c r="BX682" t="str">
        <f t="shared" ca="1" si="170"/>
        <v/>
      </c>
      <c r="BY682" t="str">
        <f t="shared" ca="1" si="171"/>
        <v/>
      </c>
      <c r="BZ682" t="str">
        <f t="shared" ca="1" si="172"/>
        <v/>
      </c>
      <c r="CA682" t="str">
        <f t="shared" ca="1" si="173"/>
        <v/>
      </c>
      <c r="CB682" t="str">
        <f t="shared" ca="1" si="174"/>
        <v/>
      </c>
      <c r="CC682" t="str">
        <f t="shared" ca="1" si="175"/>
        <v/>
      </c>
    </row>
    <row r="683" spans="1:81" x14ac:dyDescent="0.3">
      <c r="A683">
        <f>Cash!$C688</f>
        <v>0</v>
      </c>
      <c r="B683">
        <f>Cash!$D688</f>
        <v>0</v>
      </c>
      <c r="C683">
        <f>Zicht!$C688</f>
        <v>0</v>
      </c>
      <c r="D683">
        <f>Zicht!$D688</f>
        <v>0</v>
      </c>
      <c r="E683">
        <f>Spaar!$C688</f>
        <v>0</v>
      </c>
      <c r="F683">
        <f>Spaar!$D688</f>
        <v>0</v>
      </c>
      <c r="G683">
        <f>'Reserve 1'!$C688</f>
        <v>0</v>
      </c>
      <c r="H683">
        <f>'Reserve 1'!$D688</f>
        <v>0</v>
      </c>
      <c r="I683">
        <f>'Reserve 2'!$C688</f>
        <v>0</v>
      </c>
      <c r="J683">
        <f>'Reserve 2'!$D688</f>
        <v>0</v>
      </c>
      <c r="K683">
        <f>'Reserve 3'!$C688</f>
        <v>0</v>
      </c>
      <c r="L683">
        <f>'Reserve 3'!$D688</f>
        <v>0</v>
      </c>
      <c r="M683">
        <f>'Reserve 4'!$C688</f>
        <v>0</v>
      </c>
      <c r="N683">
        <f>'Reserve 4'!$D688</f>
        <v>0</v>
      </c>
      <c r="O683">
        <f>'Reserve 5'!$C688</f>
        <v>0</v>
      </c>
      <c r="P683">
        <f>'Reserve 5'!$D688</f>
        <v>0</v>
      </c>
      <c r="Q683">
        <f>'Reserve 6'!$C688</f>
        <v>0</v>
      </c>
      <c r="R683">
        <f>'Reserve 6'!$D688</f>
        <v>0</v>
      </c>
      <c r="S683">
        <f>'Reserve 7'!$C688</f>
        <v>0</v>
      </c>
      <c r="T683">
        <f>'Reserve 7'!$D688</f>
        <v>0</v>
      </c>
      <c r="U683" t="str">
        <f>IF(A683=0,"",IF(COUNTIF(A$2:A683,A683)&gt;1,"",ROW()+(COLUMN()-20)/10000))</f>
        <v/>
      </c>
      <c r="V683" t="str">
        <f>IF(B683=0,"",IF(COUNTIF(B$2:B683,B683)&gt;1,"",ROW()+(COLUMN()-20)/10000))</f>
        <v/>
      </c>
      <c r="W683" t="str">
        <f>IF(C683=0,"",IF(COUNTIF(C$2:C683,C683)&gt;1,"",ROW()+(COLUMN()-20)/10000))</f>
        <v/>
      </c>
      <c r="X683" t="str">
        <f>IF(D683=0,"",IF(COUNTIF(D$2:D683,D683)&gt;1,"",ROW()+(COLUMN()-20)/10000))</f>
        <v/>
      </c>
      <c r="Y683" t="str">
        <f>IF(E683=0,"",IF(COUNTIF(E$2:E683,E683)&gt;1,"",ROW()+(COLUMN()-20)/10000))</f>
        <v/>
      </c>
      <c r="Z683" t="str">
        <f>IF(F683=0,"",IF(COUNTIF(F$2:F683,F683)&gt;1,"",ROW()+(COLUMN()-20)/10000))</f>
        <v/>
      </c>
      <c r="AA683" t="str">
        <f>IF(G683=0,"",IF(COUNTIF(G$2:G683,G683)&gt;1,"",ROW()+(COLUMN()-20)/10000))</f>
        <v/>
      </c>
      <c r="AB683" t="str">
        <f>IF(H683=0,"",IF(COUNTIF(H$2:H683,H683)&gt;1,"",ROW()+(COLUMN()-20)/10000))</f>
        <v/>
      </c>
      <c r="AC683" t="str">
        <f>IF(I683=0,"",IF(COUNTIF(I$2:I683,I683)&gt;1,"",ROW()+(COLUMN()-20)/10000))</f>
        <v/>
      </c>
      <c r="AD683" t="str">
        <f>IF(J683=0,"",IF(COUNTIF(J$2:J683,J683)&gt;1,"",ROW()+(COLUMN()-20)/10000))</f>
        <v/>
      </c>
      <c r="AE683" t="str">
        <f>IF(K683=0,"",IF(COUNTIF(K$2:K683,K683)&gt;1,"",ROW()+(COLUMN()-20)/10000))</f>
        <v/>
      </c>
      <c r="AF683" t="str">
        <f>IF(L683=0,"",IF(COUNTIF(L$2:L683,L683)&gt;1,"",ROW()+(COLUMN()-20)/10000))</f>
        <v/>
      </c>
      <c r="AG683" t="str">
        <f>IF(M683=0,"",IF(COUNTIF(M$2:M683,M683)&gt;1,"",ROW()+(COLUMN()-20)/10000))</f>
        <v/>
      </c>
      <c r="AH683" t="str">
        <f>IF(N683=0,"",IF(COUNTIF(N$2:N683,N683)&gt;1,"",ROW()+(COLUMN()-20)/10000))</f>
        <v/>
      </c>
      <c r="AI683" t="str">
        <f>IF(O683=0,"",IF(COUNTIF(O$2:O683,O683)&gt;1,"",ROW()+(COLUMN()-20)/10000))</f>
        <v/>
      </c>
      <c r="AJ683" t="str">
        <f>IF(P683=0,"",IF(COUNTIF(P$2:P683,P683)&gt;1,"",ROW()+(COLUMN()-20)/10000))</f>
        <v/>
      </c>
      <c r="AK683" t="str">
        <f>IF(Q683=0,"",IF(COUNTIF(Q$2:Q683,Q683)&gt;1,"",ROW()+(COLUMN()-20)/10000))</f>
        <v/>
      </c>
      <c r="AL683" t="str">
        <f>IF(R683=0,"",IF(COUNTIF(R$2:R683,R683)&gt;1,"",ROW()+(COLUMN()-20)/10000))</f>
        <v/>
      </c>
      <c r="AM683" t="str">
        <f>IF(S683=0,"",IF(COUNTIF(S$2:S683,S683)&gt;1,"",ROW()+(COLUMN()-20)/10000))</f>
        <v/>
      </c>
      <c r="AN683" t="str">
        <f>IF(T683=0,"",IF(COUNTIF(T$2:T683,T683)&gt;1,"",ROW()+(COLUMN()-20)/10000))</f>
        <v/>
      </c>
      <c r="AO683" t="str">
        <f t="shared" si="163"/>
        <v/>
      </c>
      <c r="AP683" t="str">
        <f t="shared" ca="1" si="161"/>
        <v/>
      </c>
      <c r="AQ683" t="str">
        <f ca="1">IF(AP683="","",IF(COUNTIF($AP$2:AP683,AP683)&gt;1,"",IF(AP683="overdracht",1,ROW())))</f>
        <v/>
      </c>
      <c r="AT683" t="str">
        <f t="shared" ca="1" si="164"/>
        <v/>
      </c>
      <c r="AU683" t="str">
        <f t="shared" si="165"/>
        <v/>
      </c>
      <c r="AV683" t="str">
        <f t="shared" si="166"/>
        <v/>
      </c>
      <c r="AW683" s="104" t="str">
        <f>IF(A683=Detail!$E$3,ROW()+5+(COLUMN()-48)/1000,"")</f>
        <v/>
      </c>
      <c r="AX683" t="str">
        <f>IF(B683=Detail!$E$3,ROW()+5+(COLUMN()-48)/1000,"")</f>
        <v/>
      </c>
      <c r="AY683" t="str">
        <f>IF(C683=Detail!$E$3,ROW()+5+(COLUMN()-48)/1000,"")</f>
        <v/>
      </c>
      <c r="AZ683" t="str">
        <f>IF(D683=Detail!$E$3,ROW()+5+(COLUMN()-48)/1000,"")</f>
        <v/>
      </c>
      <c r="BA683" t="str">
        <f>IF(E683=Detail!$E$3,ROW()+5+(COLUMN()-48)/1000,"")</f>
        <v/>
      </c>
      <c r="BB683" t="str">
        <f>IF(F683=Detail!$E$3,ROW()+5+(COLUMN()-48)/1000,"")</f>
        <v/>
      </c>
      <c r="BC683" t="str">
        <f>IF(G683=Detail!$E$3,ROW()+5+(COLUMN()-48)/1000,"")</f>
        <v/>
      </c>
      <c r="BD683" t="str">
        <f>IF(H683=Detail!$E$3,ROW()+5+(COLUMN()-48)/1000,"")</f>
        <v/>
      </c>
      <c r="BE683" t="str">
        <f>IF(I683=Detail!$E$3,ROW()+5+(COLUMN()-48)/1000,"")</f>
        <v/>
      </c>
      <c r="BF683" t="str">
        <f>IF(J683=Detail!$E$3,ROW()+5+(COLUMN()-48)/1000,"")</f>
        <v/>
      </c>
      <c r="BG683" t="str">
        <f>IF(K683=Detail!$E$3,ROW()+5+(COLUMN()-48)/1000,"")</f>
        <v/>
      </c>
      <c r="BH683" t="str">
        <f>IF(L683=Detail!$E$3,ROW()+5+(COLUMN()-48)/1000,"")</f>
        <v/>
      </c>
      <c r="BI683" t="str">
        <f>IF(M683=Detail!$E$3,ROW()+5+(COLUMN()-48)/1000,"")</f>
        <v/>
      </c>
      <c r="BJ683" t="str">
        <f>IF(N683=Detail!$E$3,ROW()+5+(COLUMN()-48)/1000,"")</f>
        <v/>
      </c>
      <c r="BK683" t="str">
        <f>IF(O683=Detail!$E$3,ROW()+5+(COLUMN()-48)/1000,"")</f>
        <v/>
      </c>
      <c r="BL683" t="str">
        <f>IF(P683=Detail!$E$3,ROW()+5+(COLUMN()-48)/1000,"")</f>
        <v/>
      </c>
      <c r="BM683" t="str">
        <f>IF(Q683=Detail!$E$3,ROW()+5+(COLUMN()-48)/1000,"")</f>
        <v/>
      </c>
      <c r="BN683" t="str">
        <f>IF(R683=Detail!$E$3,ROW()+5+(COLUMN()-48)/1000,"")</f>
        <v/>
      </c>
      <c r="BO683" t="str">
        <f>IF(S683=Detail!$E$3,ROW()+5+(COLUMN()-48)/1000,"")</f>
        <v/>
      </c>
      <c r="BP683" t="str">
        <f>IF(T683=Detail!$E$3,ROW()+5+(COLUMN()-48)/1000,"")</f>
        <v/>
      </c>
      <c r="BQ683" t="str">
        <f t="shared" ca="1" si="162"/>
        <v/>
      </c>
      <c r="BR683" t="str">
        <f>IF(BS683="","","'"&amp;VLOOKUP(ROUND((BS683-ROUNDDOWN(BS683,0))*1000,0),$BT$2:$BU$21,2,FALSE)&amp;"'!A"&amp;ROUNDDOWN(Codedata!BS683,0))</f>
        <v/>
      </c>
      <c r="BS683" t="str">
        <f t="shared" si="167"/>
        <v/>
      </c>
      <c r="BV683" t="str">
        <f t="shared" ca="1" si="168"/>
        <v/>
      </c>
      <c r="BW683" t="str">
        <f t="shared" ca="1" si="169"/>
        <v/>
      </c>
      <c r="BX683" t="str">
        <f t="shared" ca="1" si="170"/>
        <v/>
      </c>
      <c r="BY683" t="str">
        <f t="shared" ca="1" si="171"/>
        <v/>
      </c>
      <c r="BZ683" t="str">
        <f t="shared" ca="1" si="172"/>
        <v/>
      </c>
      <c r="CA683" t="str">
        <f t="shared" ca="1" si="173"/>
        <v/>
      </c>
      <c r="CB683" t="str">
        <f t="shared" ca="1" si="174"/>
        <v/>
      </c>
      <c r="CC683" t="str">
        <f t="shared" ca="1" si="175"/>
        <v/>
      </c>
    </row>
    <row r="684" spans="1:81" x14ac:dyDescent="0.3">
      <c r="A684">
        <f>Cash!$C689</f>
        <v>0</v>
      </c>
      <c r="B684">
        <f>Cash!$D689</f>
        <v>0</v>
      </c>
      <c r="C684">
        <f>Zicht!$C689</f>
        <v>0</v>
      </c>
      <c r="D684">
        <f>Zicht!$D689</f>
        <v>0</v>
      </c>
      <c r="E684">
        <f>Spaar!$C689</f>
        <v>0</v>
      </c>
      <c r="F684">
        <f>Spaar!$D689</f>
        <v>0</v>
      </c>
      <c r="G684">
        <f>'Reserve 1'!$C689</f>
        <v>0</v>
      </c>
      <c r="H684">
        <f>'Reserve 1'!$D689</f>
        <v>0</v>
      </c>
      <c r="I684">
        <f>'Reserve 2'!$C689</f>
        <v>0</v>
      </c>
      <c r="J684">
        <f>'Reserve 2'!$D689</f>
        <v>0</v>
      </c>
      <c r="K684">
        <f>'Reserve 3'!$C689</f>
        <v>0</v>
      </c>
      <c r="L684">
        <f>'Reserve 3'!$D689</f>
        <v>0</v>
      </c>
      <c r="M684">
        <f>'Reserve 4'!$C689</f>
        <v>0</v>
      </c>
      <c r="N684">
        <f>'Reserve 4'!$D689</f>
        <v>0</v>
      </c>
      <c r="O684">
        <f>'Reserve 5'!$C689</f>
        <v>0</v>
      </c>
      <c r="P684">
        <f>'Reserve 5'!$D689</f>
        <v>0</v>
      </c>
      <c r="Q684">
        <f>'Reserve 6'!$C689</f>
        <v>0</v>
      </c>
      <c r="R684">
        <f>'Reserve 6'!$D689</f>
        <v>0</v>
      </c>
      <c r="S684">
        <f>'Reserve 7'!$C689</f>
        <v>0</v>
      </c>
      <c r="T684">
        <f>'Reserve 7'!$D689</f>
        <v>0</v>
      </c>
      <c r="U684" t="str">
        <f>IF(A684=0,"",IF(COUNTIF(A$2:A684,A684)&gt;1,"",ROW()+(COLUMN()-20)/10000))</f>
        <v/>
      </c>
      <c r="V684" t="str">
        <f>IF(B684=0,"",IF(COUNTIF(B$2:B684,B684)&gt;1,"",ROW()+(COLUMN()-20)/10000))</f>
        <v/>
      </c>
      <c r="W684" t="str">
        <f>IF(C684=0,"",IF(COUNTIF(C$2:C684,C684)&gt;1,"",ROW()+(COLUMN()-20)/10000))</f>
        <v/>
      </c>
      <c r="X684" t="str">
        <f>IF(D684=0,"",IF(COUNTIF(D$2:D684,D684)&gt;1,"",ROW()+(COLUMN()-20)/10000))</f>
        <v/>
      </c>
      <c r="Y684" t="str">
        <f>IF(E684=0,"",IF(COUNTIF(E$2:E684,E684)&gt;1,"",ROW()+(COLUMN()-20)/10000))</f>
        <v/>
      </c>
      <c r="Z684" t="str">
        <f>IF(F684=0,"",IF(COUNTIF(F$2:F684,F684)&gt;1,"",ROW()+(COLUMN()-20)/10000))</f>
        <v/>
      </c>
      <c r="AA684" t="str">
        <f>IF(G684=0,"",IF(COUNTIF(G$2:G684,G684)&gt;1,"",ROW()+(COLUMN()-20)/10000))</f>
        <v/>
      </c>
      <c r="AB684" t="str">
        <f>IF(H684=0,"",IF(COUNTIF(H$2:H684,H684)&gt;1,"",ROW()+(COLUMN()-20)/10000))</f>
        <v/>
      </c>
      <c r="AC684" t="str">
        <f>IF(I684=0,"",IF(COUNTIF(I$2:I684,I684)&gt;1,"",ROW()+(COLUMN()-20)/10000))</f>
        <v/>
      </c>
      <c r="AD684" t="str">
        <f>IF(J684=0,"",IF(COUNTIF(J$2:J684,J684)&gt;1,"",ROW()+(COLUMN()-20)/10000))</f>
        <v/>
      </c>
      <c r="AE684" t="str">
        <f>IF(K684=0,"",IF(COUNTIF(K$2:K684,K684)&gt;1,"",ROW()+(COLUMN()-20)/10000))</f>
        <v/>
      </c>
      <c r="AF684" t="str">
        <f>IF(L684=0,"",IF(COUNTIF(L$2:L684,L684)&gt;1,"",ROW()+(COLUMN()-20)/10000))</f>
        <v/>
      </c>
      <c r="AG684" t="str">
        <f>IF(M684=0,"",IF(COUNTIF(M$2:M684,M684)&gt;1,"",ROW()+(COLUMN()-20)/10000))</f>
        <v/>
      </c>
      <c r="AH684" t="str">
        <f>IF(N684=0,"",IF(COUNTIF(N$2:N684,N684)&gt;1,"",ROW()+(COLUMN()-20)/10000))</f>
        <v/>
      </c>
      <c r="AI684" t="str">
        <f>IF(O684=0,"",IF(COUNTIF(O$2:O684,O684)&gt;1,"",ROW()+(COLUMN()-20)/10000))</f>
        <v/>
      </c>
      <c r="AJ684" t="str">
        <f>IF(P684=0,"",IF(COUNTIF(P$2:P684,P684)&gt;1,"",ROW()+(COLUMN()-20)/10000))</f>
        <v/>
      </c>
      <c r="AK684" t="str">
        <f>IF(Q684=0,"",IF(COUNTIF(Q$2:Q684,Q684)&gt;1,"",ROW()+(COLUMN()-20)/10000))</f>
        <v/>
      </c>
      <c r="AL684" t="str">
        <f>IF(R684=0,"",IF(COUNTIF(R$2:R684,R684)&gt;1,"",ROW()+(COLUMN()-20)/10000))</f>
        <v/>
      </c>
      <c r="AM684" t="str">
        <f>IF(S684=0,"",IF(COUNTIF(S$2:S684,S684)&gt;1,"",ROW()+(COLUMN()-20)/10000))</f>
        <v/>
      </c>
      <c r="AN684" t="str">
        <f>IF(T684=0,"",IF(COUNTIF(T$2:T684,T684)&gt;1,"",ROW()+(COLUMN()-20)/10000))</f>
        <v/>
      </c>
      <c r="AO684" t="str">
        <f t="shared" si="163"/>
        <v/>
      </c>
      <c r="AP684" t="str">
        <f t="shared" ca="1" si="161"/>
        <v/>
      </c>
      <c r="AQ684" t="str">
        <f ca="1">IF(AP684="","",IF(COUNTIF($AP$2:AP684,AP684)&gt;1,"",IF(AP684="overdracht",1,ROW())))</f>
        <v/>
      </c>
      <c r="AT684" t="str">
        <f t="shared" ca="1" si="164"/>
        <v/>
      </c>
      <c r="AU684" t="str">
        <f t="shared" si="165"/>
        <v/>
      </c>
      <c r="AV684" t="str">
        <f t="shared" si="166"/>
        <v/>
      </c>
      <c r="AW684" s="104" t="str">
        <f>IF(A684=Detail!$E$3,ROW()+5+(COLUMN()-48)/1000,"")</f>
        <v/>
      </c>
      <c r="AX684" t="str">
        <f>IF(B684=Detail!$E$3,ROW()+5+(COLUMN()-48)/1000,"")</f>
        <v/>
      </c>
      <c r="AY684" t="str">
        <f>IF(C684=Detail!$E$3,ROW()+5+(COLUMN()-48)/1000,"")</f>
        <v/>
      </c>
      <c r="AZ684" t="str">
        <f>IF(D684=Detail!$E$3,ROW()+5+(COLUMN()-48)/1000,"")</f>
        <v/>
      </c>
      <c r="BA684" t="str">
        <f>IF(E684=Detail!$E$3,ROW()+5+(COLUMN()-48)/1000,"")</f>
        <v/>
      </c>
      <c r="BB684" t="str">
        <f>IF(F684=Detail!$E$3,ROW()+5+(COLUMN()-48)/1000,"")</f>
        <v/>
      </c>
      <c r="BC684" t="str">
        <f>IF(G684=Detail!$E$3,ROW()+5+(COLUMN()-48)/1000,"")</f>
        <v/>
      </c>
      <c r="BD684" t="str">
        <f>IF(H684=Detail!$E$3,ROW()+5+(COLUMN()-48)/1000,"")</f>
        <v/>
      </c>
      <c r="BE684" t="str">
        <f>IF(I684=Detail!$E$3,ROW()+5+(COLUMN()-48)/1000,"")</f>
        <v/>
      </c>
      <c r="BF684" t="str">
        <f>IF(J684=Detail!$E$3,ROW()+5+(COLUMN()-48)/1000,"")</f>
        <v/>
      </c>
      <c r="BG684" t="str">
        <f>IF(K684=Detail!$E$3,ROW()+5+(COLUMN()-48)/1000,"")</f>
        <v/>
      </c>
      <c r="BH684" t="str">
        <f>IF(L684=Detail!$E$3,ROW()+5+(COLUMN()-48)/1000,"")</f>
        <v/>
      </c>
      <c r="BI684" t="str">
        <f>IF(M684=Detail!$E$3,ROW()+5+(COLUMN()-48)/1000,"")</f>
        <v/>
      </c>
      <c r="BJ684" t="str">
        <f>IF(N684=Detail!$E$3,ROW()+5+(COLUMN()-48)/1000,"")</f>
        <v/>
      </c>
      <c r="BK684" t="str">
        <f>IF(O684=Detail!$E$3,ROW()+5+(COLUMN()-48)/1000,"")</f>
        <v/>
      </c>
      <c r="BL684" t="str">
        <f>IF(P684=Detail!$E$3,ROW()+5+(COLUMN()-48)/1000,"")</f>
        <v/>
      </c>
      <c r="BM684" t="str">
        <f>IF(Q684=Detail!$E$3,ROW()+5+(COLUMN()-48)/1000,"")</f>
        <v/>
      </c>
      <c r="BN684" t="str">
        <f>IF(R684=Detail!$E$3,ROW()+5+(COLUMN()-48)/1000,"")</f>
        <v/>
      </c>
      <c r="BO684" t="str">
        <f>IF(S684=Detail!$E$3,ROW()+5+(COLUMN()-48)/1000,"")</f>
        <v/>
      </c>
      <c r="BP684" t="str">
        <f>IF(T684=Detail!$E$3,ROW()+5+(COLUMN()-48)/1000,"")</f>
        <v/>
      </c>
      <c r="BQ684" t="str">
        <f t="shared" ca="1" si="162"/>
        <v/>
      </c>
      <c r="BR684" t="str">
        <f>IF(BS684="","","'"&amp;VLOOKUP(ROUND((BS684-ROUNDDOWN(BS684,0))*1000,0),$BT$2:$BU$21,2,FALSE)&amp;"'!A"&amp;ROUNDDOWN(Codedata!BS684,0))</f>
        <v/>
      </c>
      <c r="BS684" t="str">
        <f t="shared" si="167"/>
        <v/>
      </c>
      <c r="BV684" t="str">
        <f t="shared" ca="1" si="168"/>
        <v/>
      </c>
      <c r="BW684" t="str">
        <f t="shared" ca="1" si="169"/>
        <v/>
      </c>
      <c r="BX684" t="str">
        <f t="shared" ca="1" si="170"/>
        <v/>
      </c>
      <c r="BY684" t="str">
        <f t="shared" ca="1" si="171"/>
        <v/>
      </c>
      <c r="BZ684" t="str">
        <f t="shared" ca="1" si="172"/>
        <v/>
      </c>
      <c r="CA684" t="str">
        <f t="shared" ca="1" si="173"/>
        <v/>
      </c>
      <c r="CB684" t="str">
        <f t="shared" ca="1" si="174"/>
        <v/>
      </c>
      <c r="CC684" t="str">
        <f t="shared" ca="1" si="175"/>
        <v/>
      </c>
    </row>
    <row r="685" spans="1:81" x14ac:dyDescent="0.3">
      <c r="A685">
        <f>Cash!$C690</f>
        <v>0</v>
      </c>
      <c r="B685">
        <f>Cash!$D690</f>
        <v>0</v>
      </c>
      <c r="C685">
        <f>Zicht!$C690</f>
        <v>0</v>
      </c>
      <c r="D685">
        <f>Zicht!$D690</f>
        <v>0</v>
      </c>
      <c r="E685">
        <f>Spaar!$C690</f>
        <v>0</v>
      </c>
      <c r="F685">
        <f>Spaar!$D690</f>
        <v>0</v>
      </c>
      <c r="G685">
        <f>'Reserve 1'!$C690</f>
        <v>0</v>
      </c>
      <c r="H685">
        <f>'Reserve 1'!$D690</f>
        <v>0</v>
      </c>
      <c r="I685">
        <f>'Reserve 2'!$C690</f>
        <v>0</v>
      </c>
      <c r="J685">
        <f>'Reserve 2'!$D690</f>
        <v>0</v>
      </c>
      <c r="K685">
        <f>'Reserve 3'!$C690</f>
        <v>0</v>
      </c>
      <c r="L685">
        <f>'Reserve 3'!$D690</f>
        <v>0</v>
      </c>
      <c r="M685">
        <f>'Reserve 4'!$C690</f>
        <v>0</v>
      </c>
      <c r="N685">
        <f>'Reserve 4'!$D690</f>
        <v>0</v>
      </c>
      <c r="O685">
        <f>'Reserve 5'!$C690</f>
        <v>0</v>
      </c>
      <c r="P685">
        <f>'Reserve 5'!$D690</f>
        <v>0</v>
      </c>
      <c r="Q685">
        <f>'Reserve 6'!$C690</f>
        <v>0</v>
      </c>
      <c r="R685">
        <f>'Reserve 6'!$D690</f>
        <v>0</v>
      </c>
      <c r="S685">
        <f>'Reserve 7'!$C690</f>
        <v>0</v>
      </c>
      <c r="T685">
        <f>'Reserve 7'!$D690</f>
        <v>0</v>
      </c>
      <c r="U685" t="str">
        <f>IF(A685=0,"",IF(COUNTIF(A$2:A685,A685)&gt;1,"",ROW()+(COLUMN()-20)/10000))</f>
        <v/>
      </c>
      <c r="V685" t="str">
        <f>IF(B685=0,"",IF(COUNTIF(B$2:B685,B685)&gt;1,"",ROW()+(COLUMN()-20)/10000))</f>
        <v/>
      </c>
      <c r="W685" t="str">
        <f>IF(C685=0,"",IF(COUNTIF(C$2:C685,C685)&gt;1,"",ROW()+(COLUMN()-20)/10000))</f>
        <v/>
      </c>
      <c r="X685" t="str">
        <f>IF(D685=0,"",IF(COUNTIF(D$2:D685,D685)&gt;1,"",ROW()+(COLUMN()-20)/10000))</f>
        <v/>
      </c>
      <c r="Y685" t="str">
        <f>IF(E685=0,"",IF(COUNTIF(E$2:E685,E685)&gt;1,"",ROW()+(COLUMN()-20)/10000))</f>
        <v/>
      </c>
      <c r="Z685" t="str">
        <f>IF(F685=0,"",IF(COUNTIF(F$2:F685,F685)&gt;1,"",ROW()+(COLUMN()-20)/10000))</f>
        <v/>
      </c>
      <c r="AA685" t="str">
        <f>IF(G685=0,"",IF(COUNTIF(G$2:G685,G685)&gt;1,"",ROW()+(COLUMN()-20)/10000))</f>
        <v/>
      </c>
      <c r="AB685" t="str">
        <f>IF(H685=0,"",IF(COUNTIF(H$2:H685,H685)&gt;1,"",ROW()+(COLUMN()-20)/10000))</f>
        <v/>
      </c>
      <c r="AC685" t="str">
        <f>IF(I685=0,"",IF(COUNTIF(I$2:I685,I685)&gt;1,"",ROW()+(COLUMN()-20)/10000))</f>
        <v/>
      </c>
      <c r="AD685" t="str">
        <f>IF(J685=0,"",IF(COUNTIF(J$2:J685,J685)&gt;1,"",ROW()+(COLUMN()-20)/10000))</f>
        <v/>
      </c>
      <c r="AE685" t="str">
        <f>IF(K685=0,"",IF(COUNTIF(K$2:K685,K685)&gt;1,"",ROW()+(COLUMN()-20)/10000))</f>
        <v/>
      </c>
      <c r="AF685" t="str">
        <f>IF(L685=0,"",IF(COUNTIF(L$2:L685,L685)&gt;1,"",ROW()+(COLUMN()-20)/10000))</f>
        <v/>
      </c>
      <c r="AG685" t="str">
        <f>IF(M685=0,"",IF(COUNTIF(M$2:M685,M685)&gt;1,"",ROW()+(COLUMN()-20)/10000))</f>
        <v/>
      </c>
      <c r="AH685" t="str">
        <f>IF(N685=0,"",IF(COUNTIF(N$2:N685,N685)&gt;1,"",ROW()+(COLUMN()-20)/10000))</f>
        <v/>
      </c>
      <c r="AI685" t="str">
        <f>IF(O685=0,"",IF(COUNTIF(O$2:O685,O685)&gt;1,"",ROW()+(COLUMN()-20)/10000))</f>
        <v/>
      </c>
      <c r="AJ685" t="str">
        <f>IF(P685=0,"",IF(COUNTIF(P$2:P685,P685)&gt;1,"",ROW()+(COLUMN()-20)/10000))</f>
        <v/>
      </c>
      <c r="AK685" t="str">
        <f>IF(Q685=0,"",IF(COUNTIF(Q$2:Q685,Q685)&gt;1,"",ROW()+(COLUMN()-20)/10000))</f>
        <v/>
      </c>
      <c r="AL685" t="str">
        <f>IF(R685=0,"",IF(COUNTIF(R$2:R685,R685)&gt;1,"",ROW()+(COLUMN()-20)/10000))</f>
        <v/>
      </c>
      <c r="AM685" t="str">
        <f>IF(S685=0,"",IF(COUNTIF(S$2:S685,S685)&gt;1,"",ROW()+(COLUMN()-20)/10000))</f>
        <v/>
      </c>
      <c r="AN685" t="str">
        <f>IF(T685=0,"",IF(COUNTIF(T$2:T685,T685)&gt;1,"",ROW()+(COLUMN()-20)/10000))</f>
        <v/>
      </c>
      <c r="AO685" t="str">
        <f t="shared" si="163"/>
        <v/>
      </c>
      <c r="AP685" t="str">
        <f t="shared" ca="1" si="161"/>
        <v/>
      </c>
      <c r="AQ685" t="str">
        <f ca="1">IF(AP685="","",IF(COUNTIF($AP$2:AP685,AP685)&gt;1,"",IF(AP685="overdracht",1,ROW())))</f>
        <v/>
      </c>
      <c r="AT685" t="str">
        <f t="shared" ca="1" si="164"/>
        <v/>
      </c>
      <c r="AU685" t="str">
        <f t="shared" si="165"/>
        <v/>
      </c>
      <c r="AV685" t="str">
        <f t="shared" si="166"/>
        <v/>
      </c>
      <c r="AW685" s="104" t="str">
        <f>IF(A685=Detail!$E$3,ROW()+5+(COLUMN()-48)/1000,"")</f>
        <v/>
      </c>
      <c r="AX685" t="str">
        <f>IF(B685=Detail!$E$3,ROW()+5+(COLUMN()-48)/1000,"")</f>
        <v/>
      </c>
      <c r="AY685" t="str">
        <f>IF(C685=Detail!$E$3,ROW()+5+(COLUMN()-48)/1000,"")</f>
        <v/>
      </c>
      <c r="AZ685" t="str">
        <f>IF(D685=Detail!$E$3,ROW()+5+(COLUMN()-48)/1000,"")</f>
        <v/>
      </c>
      <c r="BA685" t="str">
        <f>IF(E685=Detail!$E$3,ROW()+5+(COLUMN()-48)/1000,"")</f>
        <v/>
      </c>
      <c r="BB685" t="str">
        <f>IF(F685=Detail!$E$3,ROW()+5+(COLUMN()-48)/1000,"")</f>
        <v/>
      </c>
      <c r="BC685" t="str">
        <f>IF(G685=Detail!$E$3,ROW()+5+(COLUMN()-48)/1000,"")</f>
        <v/>
      </c>
      <c r="BD685" t="str">
        <f>IF(H685=Detail!$E$3,ROW()+5+(COLUMN()-48)/1000,"")</f>
        <v/>
      </c>
      <c r="BE685" t="str">
        <f>IF(I685=Detail!$E$3,ROW()+5+(COLUMN()-48)/1000,"")</f>
        <v/>
      </c>
      <c r="BF685" t="str">
        <f>IF(J685=Detail!$E$3,ROW()+5+(COLUMN()-48)/1000,"")</f>
        <v/>
      </c>
      <c r="BG685" t="str">
        <f>IF(K685=Detail!$E$3,ROW()+5+(COLUMN()-48)/1000,"")</f>
        <v/>
      </c>
      <c r="BH685" t="str">
        <f>IF(L685=Detail!$E$3,ROW()+5+(COLUMN()-48)/1000,"")</f>
        <v/>
      </c>
      <c r="BI685" t="str">
        <f>IF(M685=Detail!$E$3,ROW()+5+(COLUMN()-48)/1000,"")</f>
        <v/>
      </c>
      <c r="BJ685" t="str">
        <f>IF(N685=Detail!$E$3,ROW()+5+(COLUMN()-48)/1000,"")</f>
        <v/>
      </c>
      <c r="BK685" t="str">
        <f>IF(O685=Detail!$E$3,ROW()+5+(COLUMN()-48)/1000,"")</f>
        <v/>
      </c>
      <c r="BL685" t="str">
        <f>IF(P685=Detail!$E$3,ROW()+5+(COLUMN()-48)/1000,"")</f>
        <v/>
      </c>
      <c r="BM685" t="str">
        <f>IF(Q685=Detail!$E$3,ROW()+5+(COLUMN()-48)/1000,"")</f>
        <v/>
      </c>
      <c r="BN685" t="str">
        <f>IF(R685=Detail!$E$3,ROW()+5+(COLUMN()-48)/1000,"")</f>
        <v/>
      </c>
      <c r="BO685" t="str">
        <f>IF(S685=Detail!$E$3,ROW()+5+(COLUMN()-48)/1000,"")</f>
        <v/>
      </c>
      <c r="BP685" t="str">
        <f>IF(T685=Detail!$E$3,ROW()+5+(COLUMN()-48)/1000,"")</f>
        <v/>
      </c>
      <c r="BQ685" t="str">
        <f t="shared" ca="1" si="162"/>
        <v/>
      </c>
      <c r="BR685" t="str">
        <f>IF(BS685="","","'"&amp;VLOOKUP(ROUND((BS685-ROUNDDOWN(BS685,0))*1000,0),$BT$2:$BU$21,2,FALSE)&amp;"'!A"&amp;ROUNDDOWN(Codedata!BS685,0))</f>
        <v/>
      </c>
      <c r="BS685" t="str">
        <f t="shared" si="167"/>
        <v/>
      </c>
      <c r="BV685" t="str">
        <f t="shared" ca="1" si="168"/>
        <v/>
      </c>
      <c r="BW685" t="str">
        <f t="shared" ca="1" si="169"/>
        <v/>
      </c>
      <c r="BX685" t="str">
        <f t="shared" ca="1" si="170"/>
        <v/>
      </c>
      <c r="BY685" t="str">
        <f t="shared" ca="1" si="171"/>
        <v/>
      </c>
      <c r="BZ685" t="str">
        <f t="shared" ca="1" si="172"/>
        <v/>
      </c>
      <c r="CA685" t="str">
        <f t="shared" ca="1" si="173"/>
        <v/>
      </c>
      <c r="CB685" t="str">
        <f t="shared" ca="1" si="174"/>
        <v/>
      </c>
      <c r="CC685" t="str">
        <f t="shared" ca="1" si="175"/>
        <v/>
      </c>
    </row>
    <row r="686" spans="1:81" x14ac:dyDescent="0.3">
      <c r="A686">
        <f>Cash!$C691</f>
        <v>0</v>
      </c>
      <c r="B686">
        <f>Cash!$D691</f>
        <v>0</v>
      </c>
      <c r="C686">
        <f>Zicht!$C691</f>
        <v>0</v>
      </c>
      <c r="D686">
        <f>Zicht!$D691</f>
        <v>0</v>
      </c>
      <c r="E686">
        <f>Spaar!$C691</f>
        <v>0</v>
      </c>
      <c r="F686">
        <f>Spaar!$D691</f>
        <v>0</v>
      </c>
      <c r="G686">
        <f>'Reserve 1'!$C691</f>
        <v>0</v>
      </c>
      <c r="H686">
        <f>'Reserve 1'!$D691</f>
        <v>0</v>
      </c>
      <c r="I686">
        <f>'Reserve 2'!$C691</f>
        <v>0</v>
      </c>
      <c r="J686">
        <f>'Reserve 2'!$D691</f>
        <v>0</v>
      </c>
      <c r="K686">
        <f>'Reserve 3'!$C691</f>
        <v>0</v>
      </c>
      <c r="L686">
        <f>'Reserve 3'!$D691</f>
        <v>0</v>
      </c>
      <c r="M686">
        <f>'Reserve 4'!$C691</f>
        <v>0</v>
      </c>
      <c r="N686">
        <f>'Reserve 4'!$D691</f>
        <v>0</v>
      </c>
      <c r="O686">
        <f>'Reserve 5'!$C691</f>
        <v>0</v>
      </c>
      <c r="P686">
        <f>'Reserve 5'!$D691</f>
        <v>0</v>
      </c>
      <c r="Q686">
        <f>'Reserve 6'!$C691</f>
        <v>0</v>
      </c>
      <c r="R686">
        <f>'Reserve 6'!$D691</f>
        <v>0</v>
      </c>
      <c r="S686">
        <f>'Reserve 7'!$C691</f>
        <v>0</v>
      </c>
      <c r="T686">
        <f>'Reserve 7'!$D691</f>
        <v>0</v>
      </c>
      <c r="U686" t="str">
        <f>IF(A686=0,"",IF(COUNTIF(A$2:A686,A686)&gt;1,"",ROW()+(COLUMN()-20)/10000))</f>
        <v/>
      </c>
      <c r="V686" t="str">
        <f>IF(B686=0,"",IF(COUNTIF(B$2:B686,B686)&gt;1,"",ROW()+(COLUMN()-20)/10000))</f>
        <v/>
      </c>
      <c r="W686" t="str">
        <f>IF(C686=0,"",IF(COUNTIF(C$2:C686,C686)&gt;1,"",ROW()+(COLUMN()-20)/10000))</f>
        <v/>
      </c>
      <c r="X686" t="str">
        <f>IF(D686=0,"",IF(COUNTIF(D$2:D686,D686)&gt;1,"",ROW()+(COLUMN()-20)/10000))</f>
        <v/>
      </c>
      <c r="Y686" t="str">
        <f>IF(E686=0,"",IF(COUNTIF(E$2:E686,E686)&gt;1,"",ROW()+(COLUMN()-20)/10000))</f>
        <v/>
      </c>
      <c r="Z686" t="str">
        <f>IF(F686=0,"",IF(COUNTIF(F$2:F686,F686)&gt;1,"",ROW()+(COLUMN()-20)/10000))</f>
        <v/>
      </c>
      <c r="AA686" t="str">
        <f>IF(G686=0,"",IF(COUNTIF(G$2:G686,G686)&gt;1,"",ROW()+(COLUMN()-20)/10000))</f>
        <v/>
      </c>
      <c r="AB686" t="str">
        <f>IF(H686=0,"",IF(COUNTIF(H$2:H686,H686)&gt;1,"",ROW()+(COLUMN()-20)/10000))</f>
        <v/>
      </c>
      <c r="AC686" t="str">
        <f>IF(I686=0,"",IF(COUNTIF(I$2:I686,I686)&gt;1,"",ROW()+(COLUMN()-20)/10000))</f>
        <v/>
      </c>
      <c r="AD686" t="str">
        <f>IF(J686=0,"",IF(COUNTIF(J$2:J686,J686)&gt;1,"",ROW()+(COLUMN()-20)/10000))</f>
        <v/>
      </c>
      <c r="AE686" t="str">
        <f>IF(K686=0,"",IF(COUNTIF(K$2:K686,K686)&gt;1,"",ROW()+(COLUMN()-20)/10000))</f>
        <v/>
      </c>
      <c r="AF686" t="str">
        <f>IF(L686=0,"",IF(COUNTIF(L$2:L686,L686)&gt;1,"",ROW()+(COLUMN()-20)/10000))</f>
        <v/>
      </c>
      <c r="AG686" t="str">
        <f>IF(M686=0,"",IF(COUNTIF(M$2:M686,M686)&gt;1,"",ROW()+(COLUMN()-20)/10000))</f>
        <v/>
      </c>
      <c r="AH686" t="str">
        <f>IF(N686=0,"",IF(COUNTIF(N$2:N686,N686)&gt;1,"",ROW()+(COLUMN()-20)/10000))</f>
        <v/>
      </c>
      <c r="AI686" t="str">
        <f>IF(O686=0,"",IF(COUNTIF(O$2:O686,O686)&gt;1,"",ROW()+(COLUMN()-20)/10000))</f>
        <v/>
      </c>
      <c r="AJ686" t="str">
        <f>IF(P686=0,"",IF(COUNTIF(P$2:P686,P686)&gt;1,"",ROW()+(COLUMN()-20)/10000))</f>
        <v/>
      </c>
      <c r="AK686" t="str">
        <f>IF(Q686=0,"",IF(COUNTIF(Q$2:Q686,Q686)&gt;1,"",ROW()+(COLUMN()-20)/10000))</f>
        <v/>
      </c>
      <c r="AL686" t="str">
        <f>IF(R686=0,"",IF(COUNTIF(R$2:R686,R686)&gt;1,"",ROW()+(COLUMN()-20)/10000))</f>
        <v/>
      </c>
      <c r="AM686" t="str">
        <f>IF(S686=0,"",IF(COUNTIF(S$2:S686,S686)&gt;1,"",ROW()+(COLUMN()-20)/10000))</f>
        <v/>
      </c>
      <c r="AN686" t="str">
        <f>IF(T686=0,"",IF(COUNTIF(T$2:T686,T686)&gt;1,"",ROW()+(COLUMN()-20)/10000))</f>
        <v/>
      </c>
      <c r="AO686" t="str">
        <f t="shared" si="163"/>
        <v/>
      </c>
      <c r="AP686" t="str">
        <f t="shared" ca="1" si="161"/>
        <v/>
      </c>
      <c r="AQ686" t="str">
        <f ca="1">IF(AP686="","",IF(COUNTIF($AP$2:AP686,AP686)&gt;1,"",IF(AP686="overdracht",1,ROW())))</f>
        <v/>
      </c>
      <c r="AT686" t="str">
        <f t="shared" ca="1" si="164"/>
        <v/>
      </c>
      <c r="AU686" t="str">
        <f t="shared" si="165"/>
        <v/>
      </c>
      <c r="AV686" t="str">
        <f t="shared" si="166"/>
        <v/>
      </c>
      <c r="AW686" s="104" t="str">
        <f>IF(A686=Detail!$E$3,ROW()+5+(COLUMN()-48)/1000,"")</f>
        <v/>
      </c>
      <c r="AX686" t="str">
        <f>IF(B686=Detail!$E$3,ROW()+5+(COLUMN()-48)/1000,"")</f>
        <v/>
      </c>
      <c r="AY686" t="str">
        <f>IF(C686=Detail!$E$3,ROW()+5+(COLUMN()-48)/1000,"")</f>
        <v/>
      </c>
      <c r="AZ686" t="str">
        <f>IF(D686=Detail!$E$3,ROW()+5+(COLUMN()-48)/1000,"")</f>
        <v/>
      </c>
      <c r="BA686" t="str">
        <f>IF(E686=Detail!$E$3,ROW()+5+(COLUMN()-48)/1000,"")</f>
        <v/>
      </c>
      <c r="BB686" t="str">
        <f>IF(F686=Detail!$E$3,ROW()+5+(COLUMN()-48)/1000,"")</f>
        <v/>
      </c>
      <c r="BC686" t="str">
        <f>IF(G686=Detail!$E$3,ROW()+5+(COLUMN()-48)/1000,"")</f>
        <v/>
      </c>
      <c r="BD686" t="str">
        <f>IF(H686=Detail!$E$3,ROW()+5+(COLUMN()-48)/1000,"")</f>
        <v/>
      </c>
      <c r="BE686" t="str">
        <f>IF(I686=Detail!$E$3,ROW()+5+(COLUMN()-48)/1000,"")</f>
        <v/>
      </c>
      <c r="BF686" t="str">
        <f>IF(J686=Detail!$E$3,ROW()+5+(COLUMN()-48)/1000,"")</f>
        <v/>
      </c>
      <c r="BG686" t="str">
        <f>IF(K686=Detail!$E$3,ROW()+5+(COLUMN()-48)/1000,"")</f>
        <v/>
      </c>
      <c r="BH686" t="str">
        <f>IF(L686=Detail!$E$3,ROW()+5+(COLUMN()-48)/1000,"")</f>
        <v/>
      </c>
      <c r="BI686" t="str">
        <f>IF(M686=Detail!$E$3,ROW()+5+(COLUMN()-48)/1000,"")</f>
        <v/>
      </c>
      <c r="BJ686" t="str">
        <f>IF(N686=Detail!$E$3,ROW()+5+(COLUMN()-48)/1000,"")</f>
        <v/>
      </c>
      <c r="BK686" t="str">
        <f>IF(O686=Detail!$E$3,ROW()+5+(COLUMN()-48)/1000,"")</f>
        <v/>
      </c>
      <c r="BL686" t="str">
        <f>IF(P686=Detail!$E$3,ROW()+5+(COLUMN()-48)/1000,"")</f>
        <v/>
      </c>
      <c r="BM686" t="str">
        <f>IF(Q686=Detail!$E$3,ROW()+5+(COLUMN()-48)/1000,"")</f>
        <v/>
      </c>
      <c r="BN686" t="str">
        <f>IF(R686=Detail!$E$3,ROW()+5+(COLUMN()-48)/1000,"")</f>
        <v/>
      </c>
      <c r="BO686" t="str">
        <f>IF(S686=Detail!$E$3,ROW()+5+(COLUMN()-48)/1000,"")</f>
        <v/>
      </c>
      <c r="BP686" t="str">
        <f>IF(T686=Detail!$E$3,ROW()+5+(COLUMN()-48)/1000,"")</f>
        <v/>
      </c>
      <c r="BQ686" t="str">
        <f t="shared" ca="1" si="162"/>
        <v/>
      </c>
      <c r="BR686" t="str">
        <f>IF(BS686="","","'"&amp;VLOOKUP(ROUND((BS686-ROUNDDOWN(BS686,0))*1000,0),$BT$2:$BU$21,2,FALSE)&amp;"'!A"&amp;ROUNDDOWN(Codedata!BS686,0))</f>
        <v/>
      </c>
      <c r="BS686" t="str">
        <f t="shared" si="167"/>
        <v/>
      </c>
      <c r="BV686" t="str">
        <f t="shared" ca="1" si="168"/>
        <v/>
      </c>
      <c r="BW686" t="str">
        <f t="shared" ca="1" si="169"/>
        <v/>
      </c>
      <c r="BX686" t="str">
        <f t="shared" ca="1" si="170"/>
        <v/>
      </c>
      <c r="BY686" t="str">
        <f t="shared" ca="1" si="171"/>
        <v/>
      </c>
      <c r="BZ686" t="str">
        <f t="shared" ca="1" si="172"/>
        <v/>
      </c>
      <c r="CA686" t="str">
        <f t="shared" ca="1" si="173"/>
        <v/>
      </c>
      <c r="CB686" t="str">
        <f t="shared" ca="1" si="174"/>
        <v/>
      </c>
      <c r="CC686" t="str">
        <f t="shared" ca="1" si="175"/>
        <v/>
      </c>
    </row>
    <row r="687" spans="1:81" x14ac:dyDescent="0.3">
      <c r="A687">
        <f>Cash!$C692</f>
        <v>0</v>
      </c>
      <c r="B687">
        <f>Cash!$D692</f>
        <v>0</v>
      </c>
      <c r="C687">
        <f>Zicht!$C692</f>
        <v>0</v>
      </c>
      <c r="D687">
        <f>Zicht!$D692</f>
        <v>0</v>
      </c>
      <c r="E687">
        <f>Spaar!$C692</f>
        <v>0</v>
      </c>
      <c r="F687">
        <f>Spaar!$D692</f>
        <v>0</v>
      </c>
      <c r="G687">
        <f>'Reserve 1'!$C692</f>
        <v>0</v>
      </c>
      <c r="H687">
        <f>'Reserve 1'!$D692</f>
        <v>0</v>
      </c>
      <c r="I687">
        <f>'Reserve 2'!$C692</f>
        <v>0</v>
      </c>
      <c r="J687">
        <f>'Reserve 2'!$D692</f>
        <v>0</v>
      </c>
      <c r="K687">
        <f>'Reserve 3'!$C692</f>
        <v>0</v>
      </c>
      <c r="L687">
        <f>'Reserve 3'!$D692</f>
        <v>0</v>
      </c>
      <c r="M687">
        <f>'Reserve 4'!$C692</f>
        <v>0</v>
      </c>
      <c r="N687">
        <f>'Reserve 4'!$D692</f>
        <v>0</v>
      </c>
      <c r="O687">
        <f>'Reserve 5'!$C692</f>
        <v>0</v>
      </c>
      <c r="P687">
        <f>'Reserve 5'!$D692</f>
        <v>0</v>
      </c>
      <c r="Q687">
        <f>'Reserve 6'!$C692</f>
        <v>0</v>
      </c>
      <c r="R687">
        <f>'Reserve 6'!$D692</f>
        <v>0</v>
      </c>
      <c r="S687">
        <f>'Reserve 7'!$C692</f>
        <v>0</v>
      </c>
      <c r="T687">
        <f>'Reserve 7'!$D692</f>
        <v>0</v>
      </c>
      <c r="U687" t="str">
        <f>IF(A687=0,"",IF(COUNTIF(A$2:A687,A687)&gt;1,"",ROW()+(COLUMN()-20)/10000))</f>
        <v/>
      </c>
      <c r="V687" t="str">
        <f>IF(B687=0,"",IF(COUNTIF(B$2:B687,B687)&gt;1,"",ROW()+(COLUMN()-20)/10000))</f>
        <v/>
      </c>
      <c r="W687" t="str">
        <f>IF(C687=0,"",IF(COUNTIF(C$2:C687,C687)&gt;1,"",ROW()+(COLUMN()-20)/10000))</f>
        <v/>
      </c>
      <c r="X687" t="str">
        <f>IF(D687=0,"",IF(COUNTIF(D$2:D687,D687)&gt;1,"",ROW()+(COLUMN()-20)/10000))</f>
        <v/>
      </c>
      <c r="Y687" t="str">
        <f>IF(E687=0,"",IF(COUNTIF(E$2:E687,E687)&gt;1,"",ROW()+(COLUMN()-20)/10000))</f>
        <v/>
      </c>
      <c r="Z687" t="str">
        <f>IF(F687=0,"",IF(COUNTIF(F$2:F687,F687)&gt;1,"",ROW()+(COLUMN()-20)/10000))</f>
        <v/>
      </c>
      <c r="AA687" t="str">
        <f>IF(G687=0,"",IF(COUNTIF(G$2:G687,G687)&gt;1,"",ROW()+(COLUMN()-20)/10000))</f>
        <v/>
      </c>
      <c r="AB687" t="str">
        <f>IF(H687=0,"",IF(COUNTIF(H$2:H687,H687)&gt;1,"",ROW()+(COLUMN()-20)/10000))</f>
        <v/>
      </c>
      <c r="AC687" t="str">
        <f>IF(I687=0,"",IF(COUNTIF(I$2:I687,I687)&gt;1,"",ROW()+(COLUMN()-20)/10000))</f>
        <v/>
      </c>
      <c r="AD687" t="str">
        <f>IF(J687=0,"",IF(COUNTIF(J$2:J687,J687)&gt;1,"",ROW()+(COLUMN()-20)/10000))</f>
        <v/>
      </c>
      <c r="AE687" t="str">
        <f>IF(K687=0,"",IF(COUNTIF(K$2:K687,K687)&gt;1,"",ROW()+(COLUMN()-20)/10000))</f>
        <v/>
      </c>
      <c r="AF687" t="str">
        <f>IF(L687=0,"",IF(COUNTIF(L$2:L687,L687)&gt;1,"",ROW()+(COLUMN()-20)/10000))</f>
        <v/>
      </c>
      <c r="AG687" t="str">
        <f>IF(M687=0,"",IF(COUNTIF(M$2:M687,M687)&gt;1,"",ROW()+(COLUMN()-20)/10000))</f>
        <v/>
      </c>
      <c r="AH687" t="str">
        <f>IF(N687=0,"",IF(COUNTIF(N$2:N687,N687)&gt;1,"",ROW()+(COLUMN()-20)/10000))</f>
        <v/>
      </c>
      <c r="AI687" t="str">
        <f>IF(O687=0,"",IF(COUNTIF(O$2:O687,O687)&gt;1,"",ROW()+(COLUMN()-20)/10000))</f>
        <v/>
      </c>
      <c r="AJ687" t="str">
        <f>IF(P687=0,"",IF(COUNTIF(P$2:P687,P687)&gt;1,"",ROW()+(COLUMN()-20)/10000))</f>
        <v/>
      </c>
      <c r="AK687" t="str">
        <f>IF(Q687=0,"",IF(COUNTIF(Q$2:Q687,Q687)&gt;1,"",ROW()+(COLUMN()-20)/10000))</f>
        <v/>
      </c>
      <c r="AL687" t="str">
        <f>IF(R687=0,"",IF(COUNTIF(R$2:R687,R687)&gt;1,"",ROW()+(COLUMN()-20)/10000))</f>
        <v/>
      </c>
      <c r="AM687" t="str">
        <f>IF(S687=0,"",IF(COUNTIF(S$2:S687,S687)&gt;1,"",ROW()+(COLUMN()-20)/10000))</f>
        <v/>
      </c>
      <c r="AN687" t="str">
        <f>IF(T687=0,"",IF(COUNTIF(T$2:T687,T687)&gt;1,"",ROW()+(COLUMN()-20)/10000))</f>
        <v/>
      </c>
      <c r="AO687" t="str">
        <f t="shared" si="163"/>
        <v/>
      </c>
      <c r="AP687" t="str">
        <f t="shared" ca="1" si="161"/>
        <v/>
      </c>
      <c r="AQ687" t="str">
        <f ca="1">IF(AP687="","",IF(COUNTIF($AP$2:AP687,AP687)&gt;1,"",IF(AP687="overdracht",1,ROW())))</f>
        <v/>
      </c>
      <c r="AT687" t="str">
        <f t="shared" ca="1" si="164"/>
        <v/>
      </c>
      <c r="AU687" t="str">
        <f t="shared" si="165"/>
        <v/>
      </c>
      <c r="AV687" t="str">
        <f t="shared" si="166"/>
        <v/>
      </c>
      <c r="AW687" s="104" t="str">
        <f>IF(A687=Detail!$E$3,ROW()+5+(COLUMN()-48)/1000,"")</f>
        <v/>
      </c>
      <c r="AX687" t="str">
        <f>IF(B687=Detail!$E$3,ROW()+5+(COLUMN()-48)/1000,"")</f>
        <v/>
      </c>
      <c r="AY687" t="str">
        <f>IF(C687=Detail!$E$3,ROW()+5+(COLUMN()-48)/1000,"")</f>
        <v/>
      </c>
      <c r="AZ687" t="str">
        <f>IF(D687=Detail!$E$3,ROW()+5+(COLUMN()-48)/1000,"")</f>
        <v/>
      </c>
      <c r="BA687" t="str">
        <f>IF(E687=Detail!$E$3,ROW()+5+(COLUMN()-48)/1000,"")</f>
        <v/>
      </c>
      <c r="BB687" t="str">
        <f>IF(F687=Detail!$E$3,ROW()+5+(COLUMN()-48)/1000,"")</f>
        <v/>
      </c>
      <c r="BC687" t="str">
        <f>IF(G687=Detail!$E$3,ROW()+5+(COLUMN()-48)/1000,"")</f>
        <v/>
      </c>
      <c r="BD687" t="str">
        <f>IF(H687=Detail!$E$3,ROW()+5+(COLUMN()-48)/1000,"")</f>
        <v/>
      </c>
      <c r="BE687" t="str">
        <f>IF(I687=Detail!$E$3,ROW()+5+(COLUMN()-48)/1000,"")</f>
        <v/>
      </c>
      <c r="BF687" t="str">
        <f>IF(J687=Detail!$E$3,ROW()+5+(COLUMN()-48)/1000,"")</f>
        <v/>
      </c>
      <c r="BG687" t="str">
        <f>IF(K687=Detail!$E$3,ROW()+5+(COLUMN()-48)/1000,"")</f>
        <v/>
      </c>
      <c r="BH687" t="str">
        <f>IF(L687=Detail!$E$3,ROW()+5+(COLUMN()-48)/1000,"")</f>
        <v/>
      </c>
      <c r="BI687" t="str">
        <f>IF(M687=Detail!$E$3,ROW()+5+(COLUMN()-48)/1000,"")</f>
        <v/>
      </c>
      <c r="BJ687" t="str">
        <f>IF(N687=Detail!$E$3,ROW()+5+(COLUMN()-48)/1000,"")</f>
        <v/>
      </c>
      <c r="BK687" t="str">
        <f>IF(O687=Detail!$E$3,ROW()+5+(COLUMN()-48)/1000,"")</f>
        <v/>
      </c>
      <c r="BL687" t="str">
        <f>IF(P687=Detail!$E$3,ROW()+5+(COLUMN()-48)/1000,"")</f>
        <v/>
      </c>
      <c r="BM687" t="str">
        <f>IF(Q687=Detail!$E$3,ROW()+5+(COLUMN()-48)/1000,"")</f>
        <v/>
      </c>
      <c r="BN687" t="str">
        <f>IF(R687=Detail!$E$3,ROW()+5+(COLUMN()-48)/1000,"")</f>
        <v/>
      </c>
      <c r="BO687" t="str">
        <f>IF(S687=Detail!$E$3,ROW()+5+(COLUMN()-48)/1000,"")</f>
        <v/>
      </c>
      <c r="BP687" t="str">
        <f>IF(T687=Detail!$E$3,ROW()+5+(COLUMN()-48)/1000,"")</f>
        <v/>
      </c>
      <c r="BQ687" t="str">
        <f t="shared" ca="1" si="162"/>
        <v/>
      </c>
      <c r="BR687" t="str">
        <f>IF(BS687="","","'"&amp;VLOOKUP(ROUND((BS687-ROUNDDOWN(BS687,0))*1000,0),$BT$2:$BU$21,2,FALSE)&amp;"'!A"&amp;ROUNDDOWN(Codedata!BS687,0))</f>
        <v/>
      </c>
      <c r="BS687" t="str">
        <f t="shared" si="167"/>
        <v/>
      </c>
      <c r="BV687" t="str">
        <f t="shared" ca="1" si="168"/>
        <v/>
      </c>
      <c r="BW687" t="str">
        <f t="shared" ca="1" si="169"/>
        <v/>
      </c>
      <c r="BX687" t="str">
        <f t="shared" ca="1" si="170"/>
        <v/>
      </c>
      <c r="BY687" t="str">
        <f t="shared" ca="1" si="171"/>
        <v/>
      </c>
      <c r="BZ687" t="str">
        <f t="shared" ca="1" si="172"/>
        <v/>
      </c>
      <c r="CA687" t="str">
        <f t="shared" ca="1" si="173"/>
        <v/>
      </c>
      <c r="CB687" t="str">
        <f t="shared" ca="1" si="174"/>
        <v/>
      </c>
      <c r="CC687" t="str">
        <f t="shared" ca="1" si="175"/>
        <v/>
      </c>
    </row>
    <row r="688" spans="1:81" x14ac:dyDescent="0.3">
      <c r="A688">
        <f>Cash!$C693</f>
        <v>0</v>
      </c>
      <c r="B688">
        <f>Cash!$D693</f>
        <v>0</v>
      </c>
      <c r="C688">
        <f>Zicht!$C693</f>
        <v>0</v>
      </c>
      <c r="D688">
        <f>Zicht!$D693</f>
        <v>0</v>
      </c>
      <c r="E688">
        <f>Spaar!$C693</f>
        <v>0</v>
      </c>
      <c r="F688">
        <f>Spaar!$D693</f>
        <v>0</v>
      </c>
      <c r="G688">
        <f>'Reserve 1'!$C693</f>
        <v>0</v>
      </c>
      <c r="H688">
        <f>'Reserve 1'!$D693</f>
        <v>0</v>
      </c>
      <c r="I688">
        <f>'Reserve 2'!$C693</f>
        <v>0</v>
      </c>
      <c r="J688">
        <f>'Reserve 2'!$D693</f>
        <v>0</v>
      </c>
      <c r="K688">
        <f>'Reserve 3'!$C693</f>
        <v>0</v>
      </c>
      <c r="L688">
        <f>'Reserve 3'!$D693</f>
        <v>0</v>
      </c>
      <c r="M688">
        <f>'Reserve 4'!$C693</f>
        <v>0</v>
      </c>
      <c r="N688">
        <f>'Reserve 4'!$D693</f>
        <v>0</v>
      </c>
      <c r="O688">
        <f>'Reserve 5'!$C693</f>
        <v>0</v>
      </c>
      <c r="P688">
        <f>'Reserve 5'!$D693</f>
        <v>0</v>
      </c>
      <c r="Q688">
        <f>'Reserve 6'!$C693</f>
        <v>0</v>
      </c>
      <c r="R688">
        <f>'Reserve 6'!$D693</f>
        <v>0</v>
      </c>
      <c r="S688">
        <f>'Reserve 7'!$C693</f>
        <v>0</v>
      </c>
      <c r="T688">
        <f>'Reserve 7'!$D693</f>
        <v>0</v>
      </c>
      <c r="U688" t="str">
        <f>IF(A688=0,"",IF(COUNTIF(A$2:A688,A688)&gt;1,"",ROW()+(COLUMN()-20)/10000))</f>
        <v/>
      </c>
      <c r="V688" t="str">
        <f>IF(B688=0,"",IF(COUNTIF(B$2:B688,B688)&gt;1,"",ROW()+(COLUMN()-20)/10000))</f>
        <v/>
      </c>
      <c r="W688" t="str">
        <f>IF(C688=0,"",IF(COUNTIF(C$2:C688,C688)&gt;1,"",ROW()+(COLUMN()-20)/10000))</f>
        <v/>
      </c>
      <c r="X688" t="str">
        <f>IF(D688=0,"",IF(COUNTIF(D$2:D688,D688)&gt;1,"",ROW()+(COLUMN()-20)/10000))</f>
        <v/>
      </c>
      <c r="Y688" t="str">
        <f>IF(E688=0,"",IF(COUNTIF(E$2:E688,E688)&gt;1,"",ROW()+(COLUMN()-20)/10000))</f>
        <v/>
      </c>
      <c r="Z688" t="str">
        <f>IF(F688=0,"",IF(COUNTIF(F$2:F688,F688)&gt;1,"",ROW()+(COLUMN()-20)/10000))</f>
        <v/>
      </c>
      <c r="AA688" t="str">
        <f>IF(G688=0,"",IF(COUNTIF(G$2:G688,G688)&gt;1,"",ROW()+(COLUMN()-20)/10000))</f>
        <v/>
      </c>
      <c r="AB688" t="str">
        <f>IF(H688=0,"",IF(COUNTIF(H$2:H688,H688)&gt;1,"",ROW()+(COLUMN()-20)/10000))</f>
        <v/>
      </c>
      <c r="AC688" t="str">
        <f>IF(I688=0,"",IF(COUNTIF(I$2:I688,I688)&gt;1,"",ROW()+(COLUMN()-20)/10000))</f>
        <v/>
      </c>
      <c r="AD688" t="str">
        <f>IF(J688=0,"",IF(COUNTIF(J$2:J688,J688)&gt;1,"",ROW()+(COLUMN()-20)/10000))</f>
        <v/>
      </c>
      <c r="AE688" t="str">
        <f>IF(K688=0,"",IF(COUNTIF(K$2:K688,K688)&gt;1,"",ROW()+(COLUMN()-20)/10000))</f>
        <v/>
      </c>
      <c r="AF688" t="str">
        <f>IF(L688=0,"",IF(COUNTIF(L$2:L688,L688)&gt;1,"",ROW()+(COLUMN()-20)/10000))</f>
        <v/>
      </c>
      <c r="AG688" t="str">
        <f>IF(M688=0,"",IF(COUNTIF(M$2:M688,M688)&gt;1,"",ROW()+(COLUMN()-20)/10000))</f>
        <v/>
      </c>
      <c r="AH688" t="str">
        <f>IF(N688=0,"",IF(COUNTIF(N$2:N688,N688)&gt;1,"",ROW()+(COLUMN()-20)/10000))</f>
        <v/>
      </c>
      <c r="AI688" t="str">
        <f>IF(O688=0,"",IF(COUNTIF(O$2:O688,O688)&gt;1,"",ROW()+(COLUMN()-20)/10000))</f>
        <v/>
      </c>
      <c r="AJ688" t="str">
        <f>IF(P688=0,"",IF(COUNTIF(P$2:P688,P688)&gt;1,"",ROW()+(COLUMN()-20)/10000))</f>
        <v/>
      </c>
      <c r="AK688" t="str">
        <f>IF(Q688=0,"",IF(COUNTIF(Q$2:Q688,Q688)&gt;1,"",ROW()+(COLUMN()-20)/10000))</f>
        <v/>
      </c>
      <c r="AL688" t="str">
        <f>IF(R688=0,"",IF(COUNTIF(R$2:R688,R688)&gt;1,"",ROW()+(COLUMN()-20)/10000))</f>
        <v/>
      </c>
      <c r="AM688" t="str">
        <f>IF(S688=0,"",IF(COUNTIF(S$2:S688,S688)&gt;1,"",ROW()+(COLUMN()-20)/10000))</f>
        <v/>
      </c>
      <c r="AN688" t="str">
        <f>IF(T688=0,"",IF(COUNTIF(T$2:T688,T688)&gt;1,"",ROW()+(COLUMN()-20)/10000))</f>
        <v/>
      </c>
      <c r="AO688" t="str">
        <f t="shared" si="163"/>
        <v/>
      </c>
      <c r="AP688" t="str">
        <f t="shared" ca="1" si="161"/>
        <v/>
      </c>
      <c r="AQ688" t="str">
        <f ca="1">IF(AP688="","",IF(COUNTIF($AP$2:AP688,AP688)&gt;1,"",IF(AP688="overdracht",1,ROW())))</f>
        <v/>
      </c>
      <c r="AT688" t="str">
        <f t="shared" ca="1" si="164"/>
        <v/>
      </c>
      <c r="AU688" t="str">
        <f t="shared" si="165"/>
        <v/>
      </c>
      <c r="AV688" t="str">
        <f t="shared" si="166"/>
        <v/>
      </c>
      <c r="AW688" s="104" t="str">
        <f>IF(A688=Detail!$E$3,ROW()+5+(COLUMN()-48)/1000,"")</f>
        <v/>
      </c>
      <c r="AX688" t="str">
        <f>IF(B688=Detail!$E$3,ROW()+5+(COLUMN()-48)/1000,"")</f>
        <v/>
      </c>
      <c r="AY688" t="str">
        <f>IF(C688=Detail!$E$3,ROW()+5+(COLUMN()-48)/1000,"")</f>
        <v/>
      </c>
      <c r="AZ688" t="str">
        <f>IF(D688=Detail!$E$3,ROW()+5+(COLUMN()-48)/1000,"")</f>
        <v/>
      </c>
      <c r="BA688" t="str">
        <f>IF(E688=Detail!$E$3,ROW()+5+(COLUMN()-48)/1000,"")</f>
        <v/>
      </c>
      <c r="BB688" t="str">
        <f>IF(F688=Detail!$E$3,ROW()+5+(COLUMN()-48)/1000,"")</f>
        <v/>
      </c>
      <c r="BC688" t="str">
        <f>IF(G688=Detail!$E$3,ROW()+5+(COLUMN()-48)/1000,"")</f>
        <v/>
      </c>
      <c r="BD688" t="str">
        <f>IF(H688=Detail!$E$3,ROW()+5+(COLUMN()-48)/1000,"")</f>
        <v/>
      </c>
      <c r="BE688" t="str">
        <f>IF(I688=Detail!$E$3,ROW()+5+(COLUMN()-48)/1000,"")</f>
        <v/>
      </c>
      <c r="BF688" t="str">
        <f>IF(J688=Detail!$E$3,ROW()+5+(COLUMN()-48)/1000,"")</f>
        <v/>
      </c>
      <c r="BG688" t="str">
        <f>IF(K688=Detail!$E$3,ROW()+5+(COLUMN()-48)/1000,"")</f>
        <v/>
      </c>
      <c r="BH688" t="str">
        <f>IF(L688=Detail!$E$3,ROW()+5+(COLUMN()-48)/1000,"")</f>
        <v/>
      </c>
      <c r="BI688" t="str">
        <f>IF(M688=Detail!$E$3,ROW()+5+(COLUMN()-48)/1000,"")</f>
        <v/>
      </c>
      <c r="BJ688" t="str">
        <f>IF(N688=Detail!$E$3,ROW()+5+(COLUMN()-48)/1000,"")</f>
        <v/>
      </c>
      <c r="BK688" t="str">
        <f>IF(O688=Detail!$E$3,ROW()+5+(COLUMN()-48)/1000,"")</f>
        <v/>
      </c>
      <c r="BL688" t="str">
        <f>IF(P688=Detail!$E$3,ROW()+5+(COLUMN()-48)/1000,"")</f>
        <v/>
      </c>
      <c r="BM688" t="str">
        <f>IF(Q688=Detail!$E$3,ROW()+5+(COLUMN()-48)/1000,"")</f>
        <v/>
      </c>
      <c r="BN688" t="str">
        <f>IF(R688=Detail!$E$3,ROW()+5+(COLUMN()-48)/1000,"")</f>
        <v/>
      </c>
      <c r="BO688" t="str">
        <f>IF(S688=Detail!$E$3,ROW()+5+(COLUMN()-48)/1000,"")</f>
        <v/>
      </c>
      <c r="BP688" t="str">
        <f>IF(T688=Detail!$E$3,ROW()+5+(COLUMN()-48)/1000,"")</f>
        <v/>
      </c>
      <c r="BQ688" t="str">
        <f t="shared" ca="1" si="162"/>
        <v/>
      </c>
      <c r="BR688" t="str">
        <f>IF(BS688="","","'"&amp;VLOOKUP(ROUND((BS688-ROUNDDOWN(BS688,0))*1000,0),$BT$2:$BU$21,2,FALSE)&amp;"'!A"&amp;ROUNDDOWN(Codedata!BS688,0))</f>
        <v/>
      </c>
      <c r="BS688" t="str">
        <f t="shared" si="167"/>
        <v/>
      </c>
      <c r="BV688" t="str">
        <f t="shared" ca="1" si="168"/>
        <v/>
      </c>
      <c r="BW688" t="str">
        <f t="shared" ca="1" si="169"/>
        <v/>
      </c>
      <c r="BX688" t="str">
        <f t="shared" ca="1" si="170"/>
        <v/>
      </c>
      <c r="BY688" t="str">
        <f t="shared" ca="1" si="171"/>
        <v/>
      </c>
      <c r="BZ688" t="str">
        <f t="shared" ca="1" si="172"/>
        <v/>
      </c>
      <c r="CA688" t="str">
        <f t="shared" ca="1" si="173"/>
        <v/>
      </c>
      <c r="CB688" t="str">
        <f t="shared" ca="1" si="174"/>
        <v/>
      </c>
      <c r="CC688" t="str">
        <f t="shared" ca="1" si="175"/>
        <v/>
      </c>
    </row>
    <row r="689" spans="1:81" x14ac:dyDescent="0.3">
      <c r="A689">
        <f>Cash!$C694</f>
        <v>0</v>
      </c>
      <c r="B689">
        <f>Cash!$D694</f>
        <v>0</v>
      </c>
      <c r="C689">
        <f>Zicht!$C694</f>
        <v>0</v>
      </c>
      <c r="D689">
        <f>Zicht!$D694</f>
        <v>0</v>
      </c>
      <c r="E689">
        <f>Spaar!$C694</f>
        <v>0</v>
      </c>
      <c r="F689">
        <f>Spaar!$D694</f>
        <v>0</v>
      </c>
      <c r="G689">
        <f>'Reserve 1'!$C694</f>
        <v>0</v>
      </c>
      <c r="H689">
        <f>'Reserve 1'!$D694</f>
        <v>0</v>
      </c>
      <c r="I689">
        <f>'Reserve 2'!$C694</f>
        <v>0</v>
      </c>
      <c r="J689">
        <f>'Reserve 2'!$D694</f>
        <v>0</v>
      </c>
      <c r="K689">
        <f>'Reserve 3'!$C694</f>
        <v>0</v>
      </c>
      <c r="L689">
        <f>'Reserve 3'!$D694</f>
        <v>0</v>
      </c>
      <c r="M689">
        <f>'Reserve 4'!$C694</f>
        <v>0</v>
      </c>
      <c r="N689">
        <f>'Reserve 4'!$D694</f>
        <v>0</v>
      </c>
      <c r="O689">
        <f>'Reserve 5'!$C694</f>
        <v>0</v>
      </c>
      <c r="P689">
        <f>'Reserve 5'!$D694</f>
        <v>0</v>
      </c>
      <c r="Q689">
        <f>'Reserve 6'!$C694</f>
        <v>0</v>
      </c>
      <c r="R689">
        <f>'Reserve 6'!$D694</f>
        <v>0</v>
      </c>
      <c r="S689">
        <f>'Reserve 7'!$C694</f>
        <v>0</v>
      </c>
      <c r="T689">
        <f>'Reserve 7'!$D694</f>
        <v>0</v>
      </c>
      <c r="U689" t="str">
        <f>IF(A689=0,"",IF(COUNTIF(A$2:A689,A689)&gt;1,"",ROW()+(COLUMN()-20)/10000))</f>
        <v/>
      </c>
      <c r="V689" t="str">
        <f>IF(B689=0,"",IF(COUNTIF(B$2:B689,B689)&gt;1,"",ROW()+(COLUMN()-20)/10000))</f>
        <v/>
      </c>
      <c r="W689" t="str">
        <f>IF(C689=0,"",IF(COUNTIF(C$2:C689,C689)&gt;1,"",ROW()+(COLUMN()-20)/10000))</f>
        <v/>
      </c>
      <c r="X689" t="str">
        <f>IF(D689=0,"",IF(COUNTIF(D$2:D689,D689)&gt;1,"",ROW()+(COLUMN()-20)/10000))</f>
        <v/>
      </c>
      <c r="Y689" t="str">
        <f>IF(E689=0,"",IF(COUNTIF(E$2:E689,E689)&gt;1,"",ROW()+(COLUMN()-20)/10000))</f>
        <v/>
      </c>
      <c r="Z689" t="str">
        <f>IF(F689=0,"",IF(COUNTIF(F$2:F689,F689)&gt;1,"",ROW()+(COLUMN()-20)/10000))</f>
        <v/>
      </c>
      <c r="AA689" t="str">
        <f>IF(G689=0,"",IF(COUNTIF(G$2:G689,G689)&gt;1,"",ROW()+(COLUMN()-20)/10000))</f>
        <v/>
      </c>
      <c r="AB689" t="str">
        <f>IF(H689=0,"",IF(COUNTIF(H$2:H689,H689)&gt;1,"",ROW()+(COLUMN()-20)/10000))</f>
        <v/>
      </c>
      <c r="AC689" t="str">
        <f>IF(I689=0,"",IF(COUNTIF(I$2:I689,I689)&gt;1,"",ROW()+(COLUMN()-20)/10000))</f>
        <v/>
      </c>
      <c r="AD689" t="str">
        <f>IF(J689=0,"",IF(COUNTIF(J$2:J689,J689)&gt;1,"",ROW()+(COLUMN()-20)/10000))</f>
        <v/>
      </c>
      <c r="AE689" t="str">
        <f>IF(K689=0,"",IF(COUNTIF(K$2:K689,K689)&gt;1,"",ROW()+(COLUMN()-20)/10000))</f>
        <v/>
      </c>
      <c r="AF689" t="str">
        <f>IF(L689=0,"",IF(COUNTIF(L$2:L689,L689)&gt;1,"",ROW()+(COLUMN()-20)/10000))</f>
        <v/>
      </c>
      <c r="AG689" t="str">
        <f>IF(M689=0,"",IF(COUNTIF(M$2:M689,M689)&gt;1,"",ROW()+(COLUMN()-20)/10000))</f>
        <v/>
      </c>
      <c r="AH689" t="str">
        <f>IF(N689=0,"",IF(COUNTIF(N$2:N689,N689)&gt;1,"",ROW()+(COLUMN()-20)/10000))</f>
        <v/>
      </c>
      <c r="AI689" t="str">
        <f>IF(O689=0,"",IF(COUNTIF(O$2:O689,O689)&gt;1,"",ROW()+(COLUMN()-20)/10000))</f>
        <v/>
      </c>
      <c r="AJ689" t="str">
        <f>IF(P689=0,"",IF(COUNTIF(P$2:P689,P689)&gt;1,"",ROW()+(COLUMN()-20)/10000))</f>
        <v/>
      </c>
      <c r="AK689" t="str">
        <f>IF(Q689=0,"",IF(COUNTIF(Q$2:Q689,Q689)&gt;1,"",ROW()+(COLUMN()-20)/10000))</f>
        <v/>
      </c>
      <c r="AL689" t="str">
        <f>IF(R689=0,"",IF(COUNTIF(R$2:R689,R689)&gt;1,"",ROW()+(COLUMN()-20)/10000))</f>
        <v/>
      </c>
      <c r="AM689" t="str">
        <f>IF(S689=0,"",IF(COUNTIF(S$2:S689,S689)&gt;1,"",ROW()+(COLUMN()-20)/10000))</f>
        <v/>
      </c>
      <c r="AN689" t="str">
        <f>IF(T689=0,"",IF(COUNTIF(T$2:T689,T689)&gt;1,"",ROW()+(COLUMN()-20)/10000))</f>
        <v/>
      </c>
      <c r="AO689" t="str">
        <f t="shared" si="163"/>
        <v/>
      </c>
      <c r="AP689" t="str">
        <f t="shared" ca="1" si="161"/>
        <v/>
      </c>
      <c r="AQ689" t="str">
        <f ca="1">IF(AP689="","",IF(COUNTIF($AP$2:AP689,AP689)&gt;1,"",IF(AP689="overdracht",1,ROW())))</f>
        <v/>
      </c>
      <c r="AT689" t="str">
        <f t="shared" ca="1" si="164"/>
        <v/>
      </c>
      <c r="AU689" t="str">
        <f t="shared" si="165"/>
        <v/>
      </c>
      <c r="AV689" t="str">
        <f t="shared" si="166"/>
        <v/>
      </c>
      <c r="AW689" s="104" t="str">
        <f>IF(A689=Detail!$E$3,ROW()+5+(COLUMN()-48)/1000,"")</f>
        <v/>
      </c>
      <c r="AX689" t="str">
        <f>IF(B689=Detail!$E$3,ROW()+5+(COLUMN()-48)/1000,"")</f>
        <v/>
      </c>
      <c r="AY689" t="str">
        <f>IF(C689=Detail!$E$3,ROW()+5+(COLUMN()-48)/1000,"")</f>
        <v/>
      </c>
      <c r="AZ689" t="str">
        <f>IF(D689=Detail!$E$3,ROW()+5+(COLUMN()-48)/1000,"")</f>
        <v/>
      </c>
      <c r="BA689" t="str">
        <f>IF(E689=Detail!$E$3,ROW()+5+(COLUMN()-48)/1000,"")</f>
        <v/>
      </c>
      <c r="BB689" t="str">
        <f>IF(F689=Detail!$E$3,ROW()+5+(COLUMN()-48)/1000,"")</f>
        <v/>
      </c>
      <c r="BC689" t="str">
        <f>IF(G689=Detail!$E$3,ROW()+5+(COLUMN()-48)/1000,"")</f>
        <v/>
      </c>
      <c r="BD689" t="str">
        <f>IF(H689=Detail!$E$3,ROW()+5+(COLUMN()-48)/1000,"")</f>
        <v/>
      </c>
      <c r="BE689" t="str">
        <f>IF(I689=Detail!$E$3,ROW()+5+(COLUMN()-48)/1000,"")</f>
        <v/>
      </c>
      <c r="BF689" t="str">
        <f>IF(J689=Detail!$E$3,ROW()+5+(COLUMN()-48)/1000,"")</f>
        <v/>
      </c>
      <c r="BG689" t="str">
        <f>IF(K689=Detail!$E$3,ROW()+5+(COLUMN()-48)/1000,"")</f>
        <v/>
      </c>
      <c r="BH689" t="str">
        <f>IF(L689=Detail!$E$3,ROW()+5+(COLUMN()-48)/1000,"")</f>
        <v/>
      </c>
      <c r="BI689" t="str">
        <f>IF(M689=Detail!$E$3,ROW()+5+(COLUMN()-48)/1000,"")</f>
        <v/>
      </c>
      <c r="BJ689" t="str">
        <f>IF(N689=Detail!$E$3,ROW()+5+(COLUMN()-48)/1000,"")</f>
        <v/>
      </c>
      <c r="BK689" t="str">
        <f>IF(O689=Detail!$E$3,ROW()+5+(COLUMN()-48)/1000,"")</f>
        <v/>
      </c>
      <c r="BL689" t="str">
        <f>IF(P689=Detail!$E$3,ROW()+5+(COLUMN()-48)/1000,"")</f>
        <v/>
      </c>
      <c r="BM689" t="str">
        <f>IF(Q689=Detail!$E$3,ROW()+5+(COLUMN()-48)/1000,"")</f>
        <v/>
      </c>
      <c r="BN689" t="str">
        <f>IF(R689=Detail!$E$3,ROW()+5+(COLUMN()-48)/1000,"")</f>
        <v/>
      </c>
      <c r="BO689" t="str">
        <f>IF(S689=Detail!$E$3,ROW()+5+(COLUMN()-48)/1000,"")</f>
        <v/>
      </c>
      <c r="BP689" t="str">
        <f>IF(T689=Detail!$E$3,ROW()+5+(COLUMN()-48)/1000,"")</f>
        <v/>
      </c>
      <c r="BQ689" t="str">
        <f t="shared" ca="1" si="162"/>
        <v/>
      </c>
      <c r="BR689" t="str">
        <f>IF(BS689="","","'"&amp;VLOOKUP(ROUND((BS689-ROUNDDOWN(BS689,0))*1000,0),$BT$2:$BU$21,2,FALSE)&amp;"'!A"&amp;ROUNDDOWN(Codedata!BS689,0))</f>
        <v/>
      </c>
      <c r="BS689" t="str">
        <f t="shared" si="167"/>
        <v/>
      </c>
      <c r="BV689" t="str">
        <f t="shared" ca="1" si="168"/>
        <v/>
      </c>
      <c r="BW689" t="str">
        <f t="shared" ca="1" si="169"/>
        <v/>
      </c>
      <c r="BX689" t="str">
        <f t="shared" ca="1" si="170"/>
        <v/>
      </c>
      <c r="BY689" t="str">
        <f t="shared" ca="1" si="171"/>
        <v/>
      </c>
      <c r="BZ689" t="str">
        <f t="shared" ca="1" si="172"/>
        <v/>
      </c>
      <c r="CA689" t="str">
        <f t="shared" ca="1" si="173"/>
        <v/>
      </c>
      <c r="CB689" t="str">
        <f t="shared" ca="1" si="174"/>
        <v/>
      </c>
      <c r="CC689" t="str">
        <f t="shared" ca="1" si="175"/>
        <v/>
      </c>
    </row>
    <row r="690" spans="1:81" x14ac:dyDescent="0.3">
      <c r="A690">
        <f>Cash!$C695</f>
        <v>0</v>
      </c>
      <c r="B690">
        <f>Cash!$D695</f>
        <v>0</v>
      </c>
      <c r="C690">
        <f>Zicht!$C695</f>
        <v>0</v>
      </c>
      <c r="D690">
        <f>Zicht!$D695</f>
        <v>0</v>
      </c>
      <c r="E690">
        <f>Spaar!$C695</f>
        <v>0</v>
      </c>
      <c r="F690">
        <f>Spaar!$D695</f>
        <v>0</v>
      </c>
      <c r="G690">
        <f>'Reserve 1'!$C695</f>
        <v>0</v>
      </c>
      <c r="H690">
        <f>'Reserve 1'!$D695</f>
        <v>0</v>
      </c>
      <c r="I690">
        <f>'Reserve 2'!$C695</f>
        <v>0</v>
      </c>
      <c r="J690">
        <f>'Reserve 2'!$D695</f>
        <v>0</v>
      </c>
      <c r="K690">
        <f>'Reserve 3'!$C695</f>
        <v>0</v>
      </c>
      <c r="L690">
        <f>'Reserve 3'!$D695</f>
        <v>0</v>
      </c>
      <c r="M690">
        <f>'Reserve 4'!$C695</f>
        <v>0</v>
      </c>
      <c r="N690">
        <f>'Reserve 4'!$D695</f>
        <v>0</v>
      </c>
      <c r="O690">
        <f>'Reserve 5'!$C695</f>
        <v>0</v>
      </c>
      <c r="P690">
        <f>'Reserve 5'!$D695</f>
        <v>0</v>
      </c>
      <c r="Q690">
        <f>'Reserve 6'!$C695</f>
        <v>0</v>
      </c>
      <c r="R690">
        <f>'Reserve 6'!$D695</f>
        <v>0</v>
      </c>
      <c r="S690">
        <f>'Reserve 7'!$C695</f>
        <v>0</v>
      </c>
      <c r="T690">
        <f>'Reserve 7'!$D695</f>
        <v>0</v>
      </c>
      <c r="U690" t="str">
        <f>IF(A690=0,"",IF(COUNTIF(A$2:A690,A690)&gt;1,"",ROW()+(COLUMN()-20)/10000))</f>
        <v/>
      </c>
      <c r="V690" t="str">
        <f>IF(B690=0,"",IF(COUNTIF(B$2:B690,B690)&gt;1,"",ROW()+(COLUMN()-20)/10000))</f>
        <v/>
      </c>
      <c r="W690" t="str">
        <f>IF(C690=0,"",IF(COUNTIF(C$2:C690,C690)&gt;1,"",ROW()+(COLUMN()-20)/10000))</f>
        <v/>
      </c>
      <c r="X690" t="str">
        <f>IF(D690=0,"",IF(COUNTIF(D$2:D690,D690)&gt;1,"",ROW()+(COLUMN()-20)/10000))</f>
        <v/>
      </c>
      <c r="Y690" t="str">
        <f>IF(E690=0,"",IF(COUNTIF(E$2:E690,E690)&gt;1,"",ROW()+(COLUMN()-20)/10000))</f>
        <v/>
      </c>
      <c r="Z690" t="str">
        <f>IF(F690=0,"",IF(COUNTIF(F$2:F690,F690)&gt;1,"",ROW()+(COLUMN()-20)/10000))</f>
        <v/>
      </c>
      <c r="AA690" t="str">
        <f>IF(G690=0,"",IF(COUNTIF(G$2:G690,G690)&gt;1,"",ROW()+(COLUMN()-20)/10000))</f>
        <v/>
      </c>
      <c r="AB690" t="str">
        <f>IF(H690=0,"",IF(COUNTIF(H$2:H690,H690)&gt;1,"",ROW()+(COLUMN()-20)/10000))</f>
        <v/>
      </c>
      <c r="AC690" t="str">
        <f>IF(I690=0,"",IF(COUNTIF(I$2:I690,I690)&gt;1,"",ROW()+(COLUMN()-20)/10000))</f>
        <v/>
      </c>
      <c r="AD690" t="str">
        <f>IF(J690=0,"",IF(COUNTIF(J$2:J690,J690)&gt;1,"",ROW()+(COLUMN()-20)/10000))</f>
        <v/>
      </c>
      <c r="AE690" t="str">
        <f>IF(K690=0,"",IF(COUNTIF(K$2:K690,K690)&gt;1,"",ROW()+(COLUMN()-20)/10000))</f>
        <v/>
      </c>
      <c r="AF690" t="str">
        <f>IF(L690=0,"",IF(COUNTIF(L$2:L690,L690)&gt;1,"",ROW()+(COLUMN()-20)/10000))</f>
        <v/>
      </c>
      <c r="AG690" t="str">
        <f>IF(M690=0,"",IF(COUNTIF(M$2:M690,M690)&gt;1,"",ROW()+(COLUMN()-20)/10000))</f>
        <v/>
      </c>
      <c r="AH690" t="str">
        <f>IF(N690=0,"",IF(COUNTIF(N$2:N690,N690)&gt;1,"",ROW()+(COLUMN()-20)/10000))</f>
        <v/>
      </c>
      <c r="AI690" t="str">
        <f>IF(O690=0,"",IF(COUNTIF(O$2:O690,O690)&gt;1,"",ROW()+(COLUMN()-20)/10000))</f>
        <v/>
      </c>
      <c r="AJ690" t="str">
        <f>IF(P690=0,"",IF(COUNTIF(P$2:P690,P690)&gt;1,"",ROW()+(COLUMN()-20)/10000))</f>
        <v/>
      </c>
      <c r="AK690" t="str">
        <f>IF(Q690=0,"",IF(COUNTIF(Q$2:Q690,Q690)&gt;1,"",ROW()+(COLUMN()-20)/10000))</f>
        <v/>
      </c>
      <c r="AL690" t="str">
        <f>IF(R690=0,"",IF(COUNTIF(R$2:R690,R690)&gt;1,"",ROW()+(COLUMN()-20)/10000))</f>
        <v/>
      </c>
      <c r="AM690" t="str">
        <f>IF(S690=0,"",IF(COUNTIF(S$2:S690,S690)&gt;1,"",ROW()+(COLUMN()-20)/10000))</f>
        <v/>
      </c>
      <c r="AN690" t="str">
        <f>IF(T690=0,"",IF(COUNTIF(T$2:T690,T690)&gt;1,"",ROW()+(COLUMN()-20)/10000))</f>
        <v/>
      </c>
      <c r="AO690" t="str">
        <f t="shared" si="163"/>
        <v/>
      </c>
      <c r="AP690" t="str">
        <f t="shared" ca="1" si="161"/>
        <v/>
      </c>
      <c r="AQ690" t="str">
        <f ca="1">IF(AP690="","",IF(COUNTIF($AP$2:AP690,AP690)&gt;1,"",IF(AP690="overdracht",1,ROW())))</f>
        <v/>
      </c>
      <c r="AT690" t="str">
        <f t="shared" ca="1" si="164"/>
        <v/>
      </c>
      <c r="AU690" t="str">
        <f t="shared" si="165"/>
        <v/>
      </c>
      <c r="AV690" t="str">
        <f t="shared" si="166"/>
        <v/>
      </c>
      <c r="AW690" s="104" t="str">
        <f>IF(A690=Detail!$E$3,ROW()+5+(COLUMN()-48)/1000,"")</f>
        <v/>
      </c>
      <c r="AX690" t="str">
        <f>IF(B690=Detail!$E$3,ROW()+5+(COLUMN()-48)/1000,"")</f>
        <v/>
      </c>
      <c r="AY690" t="str">
        <f>IF(C690=Detail!$E$3,ROW()+5+(COLUMN()-48)/1000,"")</f>
        <v/>
      </c>
      <c r="AZ690" t="str">
        <f>IF(D690=Detail!$E$3,ROW()+5+(COLUMN()-48)/1000,"")</f>
        <v/>
      </c>
      <c r="BA690" t="str">
        <f>IF(E690=Detail!$E$3,ROW()+5+(COLUMN()-48)/1000,"")</f>
        <v/>
      </c>
      <c r="BB690" t="str">
        <f>IF(F690=Detail!$E$3,ROW()+5+(COLUMN()-48)/1000,"")</f>
        <v/>
      </c>
      <c r="BC690" t="str">
        <f>IF(G690=Detail!$E$3,ROW()+5+(COLUMN()-48)/1000,"")</f>
        <v/>
      </c>
      <c r="BD690" t="str">
        <f>IF(H690=Detail!$E$3,ROW()+5+(COLUMN()-48)/1000,"")</f>
        <v/>
      </c>
      <c r="BE690" t="str">
        <f>IF(I690=Detail!$E$3,ROW()+5+(COLUMN()-48)/1000,"")</f>
        <v/>
      </c>
      <c r="BF690" t="str">
        <f>IF(J690=Detail!$E$3,ROW()+5+(COLUMN()-48)/1000,"")</f>
        <v/>
      </c>
      <c r="BG690" t="str">
        <f>IF(K690=Detail!$E$3,ROW()+5+(COLUMN()-48)/1000,"")</f>
        <v/>
      </c>
      <c r="BH690" t="str">
        <f>IF(L690=Detail!$E$3,ROW()+5+(COLUMN()-48)/1000,"")</f>
        <v/>
      </c>
      <c r="BI690" t="str">
        <f>IF(M690=Detail!$E$3,ROW()+5+(COLUMN()-48)/1000,"")</f>
        <v/>
      </c>
      <c r="BJ690" t="str">
        <f>IF(N690=Detail!$E$3,ROW()+5+(COLUMN()-48)/1000,"")</f>
        <v/>
      </c>
      <c r="BK690" t="str">
        <f>IF(O690=Detail!$E$3,ROW()+5+(COLUMN()-48)/1000,"")</f>
        <v/>
      </c>
      <c r="BL690" t="str">
        <f>IF(P690=Detail!$E$3,ROW()+5+(COLUMN()-48)/1000,"")</f>
        <v/>
      </c>
      <c r="BM690" t="str">
        <f>IF(Q690=Detail!$E$3,ROW()+5+(COLUMN()-48)/1000,"")</f>
        <v/>
      </c>
      <c r="BN690" t="str">
        <f>IF(R690=Detail!$E$3,ROW()+5+(COLUMN()-48)/1000,"")</f>
        <v/>
      </c>
      <c r="BO690" t="str">
        <f>IF(S690=Detail!$E$3,ROW()+5+(COLUMN()-48)/1000,"")</f>
        <v/>
      </c>
      <c r="BP690" t="str">
        <f>IF(T690=Detail!$E$3,ROW()+5+(COLUMN()-48)/1000,"")</f>
        <v/>
      </c>
      <c r="BQ690" t="str">
        <f t="shared" ca="1" si="162"/>
        <v/>
      </c>
      <c r="BR690" t="str">
        <f>IF(BS690="","","'"&amp;VLOOKUP(ROUND((BS690-ROUNDDOWN(BS690,0))*1000,0),$BT$2:$BU$21,2,FALSE)&amp;"'!A"&amp;ROUNDDOWN(Codedata!BS690,0))</f>
        <v/>
      </c>
      <c r="BS690" t="str">
        <f t="shared" si="167"/>
        <v/>
      </c>
      <c r="BV690" t="str">
        <f t="shared" ca="1" si="168"/>
        <v/>
      </c>
      <c r="BW690" t="str">
        <f t="shared" ca="1" si="169"/>
        <v/>
      </c>
      <c r="BX690" t="str">
        <f t="shared" ca="1" si="170"/>
        <v/>
      </c>
      <c r="BY690" t="str">
        <f t="shared" ca="1" si="171"/>
        <v/>
      </c>
      <c r="BZ690" t="str">
        <f t="shared" ca="1" si="172"/>
        <v/>
      </c>
      <c r="CA690" t="str">
        <f t="shared" ca="1" si="173"/>
        <v/>
      </c>
      <c r="CB690" t="str">
        <f t="shared" ca="1" si="174"/>
        <v/>
      </c>
      <c r="CC690" t="str">
        <f t="shared" ca="1" si="175"/>
        <v/>
      </c>
    </row>
    <row r="691" spans="1:81" x14ac:dyDescent="0.3">
      <c r="A691">
        <f>Cash!$C696</f>
        <v>0</v>
      </c>
      <c r="B691">
        <f>Cash!$D696</f>
        <v>0</v>
      </c>
      <c r="C691">
        <f>Zicht!$C696</f>
        <v>0</v>
      </c>
      <c r="D691">
        <f>Zicht!$D696</f>
        <v>0</v>
      </c>
      <c r="E691">
        <f>Spaar!$C696</f>
        <v>0</v>
      </c>
      <c r="F691">
        <f>Spaar!$D696</f>
        <v>0</v>
      </c>
      <c r="G691">
        <f>'Reserve 1'!$C696</f>
        <v>0</v>
      </c>
      <c r="H691">
        <f>'Reserve 1'!$D696</f>
        <v>0</v>
      </c>
      <c r="I691">
        <f>'Reserve 2'!$C696</f>
        <v>0</v>
      </c>
      <c r="J691">
        <f>'Reserve 2'!$D696</f>
        <v>0</v>
      </c>
      <c r="K691">
        <f>'Reserve 3'!$C696</f>
        <v>0</v>
      </c>
      <c r="L691">
        <f>'Reserve 3'!$D696</f>
        <v>0</v>
      </c>
      <c r="M691">
        <f>'Reserve 4'!$C696</f>
        <v>0</v>
      </c>
      <c r="N691">
        <f>'Reserve 4'!$D696</f>
        <v>0</v>
      </c>
      <c r="O691">
        <f>'Reserve 5'!$C696</f>
        <v>0</v>
      </c>
      <c r="P691">
        <f>'Reserve 5'!$D696</f>
        <v>0</v>
      </c>
      <c r="Q691">
        <f>'Reserve 6'!$C696</f>
        <v>0</v>
      </c>
      <c r="R691">
        <f>'Reserve 6'!$D696</f>
        <v>0</v>
      </c>
      <c r="S691">
        <f>'Reserve 7'!$C696</f>
        <v>0</v>
      </c>
      <c r="T691">
        <f>'Reserve 7'!$D696</f>
        <v>0</v>
      </c>
      <c r="U691" t="str">
        <f>IF(A691=0,"",IF(COUNTIF(A$2:A691,A691)&gt;1,"",ROW()+(COLUMN()-20)/10000))</f>
        <v/>
      </c>
      <c r="V691" t="str">
        <f>IF(B691=0,"",IF(COUNTIF(B$2:B691,B691)&gt;1,"",ROW()+(COLUMN()-20)/10000))</f>
        <v/>
      </c>
      <c r="W691" t="str">
        <f>IF(C691=0,"",IF(COUNTIF(C$2:C691,C691)&gt;1,"",ROW()+(COLUMN()-20)/10000))</f>
        <v/>
      </c>
      <c r="X691" t="str">
        <f>IF(D691=0,"",IF(COUNTIF(D$2:D691,D691)&gt;1,"",ROW()+(COLUMN()-20)/10000))</f>
        <v/>
      </c>
      <c r="Y691" t="str">
        <f>IF(E691=0,"",IF(COUNTIF(E$2:E691,E691)&gt;1,"",ROW()+(COLUMN()-20)/10000))</f>
        <v/>
      </c>
      <c r="Z691" t="str">
        <f>IF(F691=0,"",IF(COUNTIF(F$2:F691,F691)&gt;1,"",ROW()+(COLUMN()-20)/10000))</f>
        <v/>
      </c>
      <c r="AA691" t="str">
        <f>IF(G691=0,"",IF(COUNTIF(G$2:G691,G691)&gt;1,"",ROW()+(COLUMN()-20)/10000))</f>
        <v/>
      </c>
      <c r="AB691" t="str">
        <f>IF(H691=0,"",IF(COUNTIF(H$2:H691,H691)&gt;1,"",ROW()+(COLUMN()-20)/10000))</f>
        <v/>
      </c>
      <c r="AC691" t="str">
        <f>IF(I691=0,"",IF(COUNTIF(I$2:I691,I691)&gt;1,"",ROW()+(COLUMN()-20)/10000))</f>
        <v/>
      </c>
      <c r="AD691" t="str">
        <f>IF(J691=0,"",IF(COUNTIF(J$2:J691,J691)&gt;1,"",ROW()+(COLUMN()-20)/10000))</f>
        <v/>
      </c>
      <c r="AE691" t="str">
        <f>IF(K691=0,"",IF(COUNTIF(K$2:K691,K691)&gt;1,"",ROW()+(COLUMN()-20)/10000))</f>
        <v/>
      </c>
      <c r="AF691" t="str">
        <f>IF(L691=0,"",IF(COUNTIF(L$2:L691,L691)&gt;1,"",ROW()+(COLUMN()-20)/10000))</f>
        <v/>
      </c>
      <c r="AG691" t="str">
        <f>IF(M691=0,"",IF(COUNTIF(M$2:M691,M691)&gt;1,"",ROW()+(COLUMN()-20)/10000))</f>
        <v/>
      </c>
      <c r="AH691" t="str">
        <f>IF(N691=0,"",IF(COUNTIF(N$2:N691,N691)&gt;1,"",ROW()+(COLUMN()-20)/10000))</f>
        <v/>
      </c>
      <c r="AI691" t="str">
        <f>IF(O691=0,"",IF(COUNTIF(O$2:O691,O691)&gt;1,"",ROW()+(COLUMN()-20)/10000))</f>
        <v/>
      </c>
      <c r="AJ691" t="str">
        <f>IF(P691=0,"",IF(COUNTIF(P$2:P691,P691)&gt;1,"",ROW()+(COLUMN()-20)/10000))</f>
        <v/>
      </c>
      <c r="AK691" t="str">
        <f>IF(Q691=0,"",IF(COUNTIF(Q$2:Q691,Q691)&gt;1,"",ROW()+(COLUMN()-20)/10000))</f>
        <v/>
      </c>
      <c r="AL691" t="str">
        <f>IF(R691=0,"",IF(COUNTIF(R$2:R691,R691)&gt;1,"",ROW()+(COLUMN()-20)/10000))</f>
        <v/>
      </c>
      <c r="AM691" t="str">
        <f>IF(S691=0,"",IF(COUNTIF(S$2:S691,S691)&gt;1,"",ROW()+(COLUMN()-20)/10000))</f>
        <v/>
      </c>
      <c r="AN691" t="str">
        <f>IF(T691=0,"",IF(COUNTIF(T$2:T691,T691)&gt;1,"",ROW()+(COLUMN()-20)/10000))</f>
        <v/>
      </c>
      <c r="AO691" t="str">
        <f t="shared" si="163"/>
        <v/>
      </c>
      <c r="AP691" t="str">
        <f t="shared" ca="1" si="161"/>
        <v/>
      </c>
      <c r="AQ691" t="str">
        <f ca="1">IF(AP691="","",IF(COUNTIF($AP$2:AP691,AP691)&gt;1,"",IF(AP691="overdracht",1,ROW())))</f>
        <v/>
      </c>
      <c r="AT691" t="str">
        <f t="shared" ca="1" si="164"/>
        <v/>
      </c>
      <c r="AU691" t="str">
        <f t="shared" si="165"/>
        <v/>
      </c>
      <c r="AV691" t="str">
        <f t="shared" si="166"/>
        <v/>
      </c>
      <c r="AW691" s="104" t="str">
        <f>IF(A691=Detail!$E$3,ROW()+5+(COLUMN()-48)/1000,"")</f>
        <v/>
      </c>
      <c r="AX691" t="str">
        <f>IF(B691=Detail!$E$3,ROW()+5+(COLUMN()-48)/1000,"")</f>
        <v/>
      </c>
      <c r="AY691" t="str">
        <f>IF(C691=Detail!$E$3,ROW()+5+(COLUMN()-48)/1000,"")</f>
        <v/>
      </c>
      <c r="AZ691" t="str">
        <f>IF(D691=Detail!$E$3,ROW()+5+(COLUMN()-48)/1000,"")</f>
        <v/>
      </c>
      <c r="BA691" t="str">
        <f>IF(E691=Detail!$E$3,ROW()+5+(COLUMN()-48)/1000,"")</f>
        <v/>
      </c>
      <c r="BB691" t="str">
        <f>IF(F691=Detail!$E$3,ROW()+5+(COLUMN()-48)/1000,"")</f>
        <v/>
      </c>
      <c r="BC691" t="str">
        <f>IF(G691=Detail!$E$3,ROW()+5+(COLUMN()-48)/1000,"")</f>
        <v/>
      </c>
      <c r="BD691" t="str">
        <f>IF(H691=Detail!$E$3,ROW()+5+(COLUMN()-48)/1000,"")</f>
        <v/>
      </c>
      <c r="BE691" t="str">
        <f>IF(I691=Detail!$E$3,ROW()+5+(COLUMN()-48)/1000,"")</f>
        <v/>
      </c>
      <c r="BF691" t="str">
        <f>IF(J691=Detail!$E$3,ROW()+5+(COLUMN()-48)/1000,"")</f>
        <v/>
      </c>
      <c r="BG691" t="str">
        <f>IF(K691=Detail!$E$3,ROW()+5+(COLUMN()-48)/1000,"")</f>
        <v/>
      </c>
      <c r="BH691" t="str">
        <f>IF(L691=Detail!$E$3,ROW()+5+(COLUMN()-48)/1000,"")</f>
        <v/>
      </c>
      <c r="BI691" t="str">
        <f>IF(M691=Detail!$E$3,ROW()+5+(COLUMN()-48)/1000,"")</f>
        <v/>
      </c>
      <c r="BJ691" t="str">
        <f>IF(N691=Detail!$E$3,ROW()+5+(COLUMN()-48)/1000,"")</f>
        <v/>
      </c>
      <c r="BK691" t="str">
        <f>IF(O691=Detail!$E$3,ROW()+5+(COLUMN()-48)/1000,"")</f>
        <v/>
      </c>
      <c r="BL691" t="str">
        <f>IF(P691=Detail!$E$3,ROW()+5+(COLUMN()-48)/1000,"")</f>
        <v/>
      </c>
      <c r="BM691" t="str">
        <f>IF(Q691=Detail!$E$3,ROW()+5+(COLUMN()-48)/1000,"")</f>
        <v/>
      </c>
      <c r="BN691" t="str">
        <f>IF(R691=Detail!$E$3,ROW()+5+(COLUMN()-48)/1000,"")</f>
        <v/>
      </c>
      <c r="BO691" t="str">
        <f>IF(S691=Detail!$E$3,ROW()+5+(COLUMN()-48)/1000,"")</f>
        <v/>
      </c>
      <c r="BP691" t="str">
        <f>IF(T691=Detail!$E$3,ROW()+5+(COLUMN()-48)/1000,"")</f>
        <v/>
      </c>
      <c r="BQ691" t="str">
        <f t="shared" ca="1" si="162"/>
        <v/>
      </c>
      <c r="BR691" t="str">
        <f>IF(BS691="","","'"&amp;VLOOKUP(ROUND((BS691-ROUNDDOWN(BS691,0))*1000,0),$BT$2:$BU$21,2,FALSE)&amp;"'!A"&amp;ROUNDDOWN(Codedata!BS691,0))</f>
        <v/>
      </c>
      <c r="BS691" t="str">
        <f t="shared" si="167"/>
        <v/>
      </c>
      <c r="BV691" t="str">
        <f t="shared" ca="1" si="168"/>
        <v/>
      </c>
      <c r="BW691" t="str">
        <f t="shared" ca="1" si="169"/>
        <v/>
      </c>
      <c r="BX691" t="str">
        <f t="shared" ca="1" si="170"/>
        <v/>
      </c>
      <c r="BY691" t="str">
        <f t="shared" ca="1" si="171"/>
        <v/>
      </c>
      <c r="BZ691" t="str">
        <f t="shared" ca="1" si="172"/>
        <v/>
      </c>
      <c r="CA691" t="str">
        <f t="shared" ca="1" si="173"/>
        <v/>
      </c>
      <c r="CB691" t="str">
        <f t="shared" ca="1" si="174"/>
        <v/>
      </c>
      <c r="CC691" t="str">
        <f t="shared" ca="1" si="175"/>
        <v/>
      </c>
    </row>
    <row r="692" spans="1:81" x14ac:dyDescent="0.3">
      <c r="A692">
        <f>Cash!$C697</f>
        <v>0</v>
      </c>
      <c r="B692">
        <f>Cash!$D697</f>
        <v>0</v>
      </c>
      <c r="C692">
        <f>Zicht!$C697</f>
        <v>0</v>
      </c>
      <c r="D692">
        <f>Zicht!$D697</f>
        <v>0</v>
      </c>
      <c r="E692">
        <f>Spaar!$C697</f>
        <v>0</v>
      </c>
      <c r="F692">
        <f>Spaar!$D697</f>
        <v>0</v>
      </c>
      <c r="G692">
        <f>'Reserve 1'!$C697</f>
        <v>0</v>
      </c>
      <c r="H692">
        <f>'Reserve 1'!$D697</f>
        <v>0</v>
      </c>
      <c r="I692">
        <f>'Reserve 2'!$C697</f>
        <v>0</v>
      </c>
      <c r="J692">
        <f>'Reserve 2'!$D697</f>
        <v>0</v>
      </c>
      <c r="K692">
        <f>'Reserve 3'!$C697</f>
        <v>0</v>
      </c>
      <c r="L692">
        <f>'Reserve 3'!$D697</f>
        <v>0</v>
      </c>
      <c r="M692">
        <f>'Reserve 4'!$C697</f>
        <v>0</v>
      </c>
      <c r="N692">
        <f>'Reserve 4'!$D697</f>
        <v>0</v>
      </c>
      <c r="O692">
        <f>'Reserve 5'!$C697</f>
        <v>0</v>
      </c>
      <c r="P692">
        <f>'Reserve 5'!$D697</f>
        <v>0</v>
      </c>
      <c r="Q692">
        <f>'Reserve 6'!$C697</f>
        <v>0</v>
      </c>
      <c r="R692">
        <f>'Reserve 6'!$D697</f>
        <v>0</v>
      </c>
      <c r="S692">
        <f>'Reserve 7'!$C697</f>
        <v>0</v>
      </c>
      <c r="T692">
        <f>'Reserve 7'!$D697</f>
        <v>0</v>
      </c>
      <c r="U692" t="str">
        <f>IF(A692=0,"",IF(COUNTIF(A$2:A692,A692)&gt;1,"",ROW()+(COLUMN()-20)/10000))</f>
        <v/>
      </c>
      <c r="V692" t="str">
        <f>IF(B692=0,"",IF(COUNTIF(B$2:B692,B692)&gt;1,"",ROW()+(COLUMN()-20)/10000))</f>
        <v/>
      </c>
      <c r="W692" t="str">
        <f>IF(C692=0,"",IF(COUNTIF(C$2:C692,C692)&gt;1,"",ROW()+(COLUMN()-20)/10000))</f>
        <v/>
      </c>
      <c r="X692" t="str">
        <f>IF(D692=0,"",IF(COUNTIF(D$2:D692,D692)&gt;1,"",ROW()+(COLUMN()-20)/10000))</f>
        <v/>
      </c>
      <c r="Y692" t="str">
        <f>IF(E692=0,"",IF(COUNTIF(E$2:E692,E692)&gt;1,"",ROW()+(COLUMN()-20)/10000))</f>
        <v/>
      </c>
      <c r="Z692" t="str">
        <f>IF(F692=0,"",IF(COUNTIF(F$2:F692,F692)&gt;1,"",ROW()+(COLUMN()-20)/10000))</f>
        <v/>
      </c>
      <c r="AA692" t="str">
        <f>IF(G692=0,"",IF(COUNTIF(G$2:G692,G692)&gt;1,"",ROW()+(COLUMN()-20)/10000))</f>
        <v/>
      </c>
      <c r="AB692" t="str">
        <f>IF(H692=0,"",IF(COUNTIF(H$2:H692,H692)&gt;1,"",ROW()+(COLUMN()-20)/10000))</f>
        <v/>
      </c>
      <c r="AC692" t="str">
        <f>IF(I692=0,"",IF(COUNTIF(I$2:I692,I692)&gt;1,"",ROW()+(COLUMN()-20)/10000))</f>
        <v/>
      </c>
      <c r="AD692" t="str">
        <f>IF(J692=0,"",IF(COUNTIF(J$2:J692,J692)&gt;1,"",ROW()+(COLUMN()-20)/10000))</f>
        <v/>
      </c>
      <c r="AE692" t="str">
        <f>IF(K692=0,"",IF(COUNTIF(K$2:K692,K692)&gt;1,"",ROW()+(COLUMN()-20)/10000))</f>
        <v/>
      </c>
      <c r="AF692" t="str">
        <f>IF(L692=0,"",IF(COUNTIF(L$2:L692,L692)&gt;1,"",ROW()+(COLUMN()-20)/10000))</f>
        <v/>
      </c>
      <c r="AG692" t="str">
        <f>IF(M692=0,"",IF(COUNTIF(M$2:M692,M692)&gt;1,"",ROW()+(COLUMN()-20)/10000))</f>
        <v/>
      </c>
      <c r="AH692" t="str">
        <f>IF(N692=0,"",IF(COUNTIF(N$2:N692,N692)&gt;1,"",ROW()+(COLUMN()-20)/10000))</f>
        <v/>
      </c>
      <c r="AI692" t="str">
        <f>IF(O692=0,"",IF(COUNTIF(O$2:O692,O692)&gt;1,"",ROW()+(COLUMN()-20)/10000))</f>
        <v/>
      </c>
      <c r="AJ692" t="str">
        <f>IF(P692=0,"",IF(COUNTIF(P$2:P692,P692)&gt;1,"",ROW()+(COLUMN()-20)/10000))</f>
        <v/>
      </c>
      <c r="AK692" t="str">
        <f>IF(Q692=0,"",IF(COUNTIF(Q$2:Q692,Q692)&gt;1,"",ROW()+(COLUMN()-20)/10000))</f>
        <v/>
      </c>
      <c r="AL692" t="str">
        <f>IF(R692=0,"",IF(COUNTIF(R$2:R692,R692)&gt;1,"",ROW()+(COLUMN()-20)/10000))</f>
        <v/>
      </c>
      <c r="AM692" t="str">
        <f>IF(S692=0,"",IF(COUNTIF(S$2:S692,S692)&gt;1,"",ROW()+(COLUMN()-20)/10000))</f>
        <v/>
      </c>
      <c r="AN692" t="str">
        <f>IF(T692=0,"",IF(COUNTIF(T$2:T692,T692)&gt;1,"",ROW()+(COLUMN()-20)/10000))</f>
        <v/>
      </c>
      <c r="AO692" t="str">
        <f t="shared" si="163"/>
        <v/>
      </c>
      <c r="AP692" t="str">
        <f t="shared" ca="1" si="161"/>
        <v/>
      </c>
      <c r="AQ692" t="str">
        <f ca="1">IF(AP692="","",IF(COUNTIF($AP$2:AP692,AP692)&gt;1,"",IF(AP692="overdracht",1,ROW())))</f>
        <v/>
      </c>
      <c r="AT692" t="str">
        <f t="shared" ca="1" si="164"/>
        <v/>
      </c>
      <c r="AU692" t="str">
        <f t="shared" si="165"/>
        <v/>
      </c>
      <c r="AV692" t="str">
        <f t="shared" si="166"/>
        <v/>
      </c>
      <c r="AW692" s="104" t="str">
        <f>IF(A692=Detail!$E$3,ROW()+5+(COLUMN()-48)/1000,"")</f>
        <v/>
      </c>
      <c r="AX692" t="str">
        <f>IF(B692=Detail!$E$3,ROW()+5+(COLUMN()-48)/1000,"")</f>
        <v/>
      </c>
      <c r="AY692" t="str">
        <f>IF(C692=Detail!$E$3,ROW()+5+(COLUMN()-48)/1000,"")</f>
        <v/>
      </c>
      <c r="AZ692" t="str">
        <f>IF(D692=Detail!$E$3,ROW()+5+(COLUMN()-48)/1000,"")</f>
        <v/>
      </c>
      <c r="BA692" t="str">
        <f>IF(E692=Detail!$E$3,ROW()+5+(COLUMN()-48)/1000,"")</f>
        <v/>
      </c>
      <c r="BB692" t="str">
        <f>IF(F692=Detail!$E$3,ROW()+5+(COLUMN()-48)/1000,"")</f>
        <v/>
      </c>
      <c r="BC692" t="str">
        <f>IF(G692=Detail!$E$3,ROW()+5+(COLUMN()-48)/1000,"")</f>
        <v/>
      </c>
      <c r="BD692" t="str">
        <f>IF(H692=Detail!$E$3,ROW()+5+(COLUMN()-48)/1000,"")</f>
        <v/>
      </c>
      <c r="BE692" t="str">
        <f>IF(I692=Detail!$E$3,ROW()+5+(COLUMN()-48)/1000,"")</f>
        <v/>
      </c>
      <c r="BF692" t="str">
        <f>IF(J692=Detail!$E$3,ROW()+5+(COLUMN()-48)/1000,"")</f>
        <v/>
      </c>
      <c r="BG692" t="str">
        <f>IF(K692=Detail!$E$3,ROW()+5+(COLUMN()-48)/1000,"")</f>
        <v/>
      </c>
      <c r="BH692" t="str">
        <f>IF(L692=Detail!$E$3,ROW()+5+(COLUMN()-48)/1000,"")</f>
        <v/>
      </c>
      <c r="BI692" t="str">
        <f>IF(M692=Detail!$E$3,ROW()+5+(COLUMN()-48)/1000,"")</f>
        <v/>
      </c>
      <c r="BJ692" t="str">
        <f>IF(N692=Detail!$E$3,ROW()+5+(COLUMN()-48)/1000,"")</f>
        <v/>
      </c>
      <c r="BK692" t="str">
        <f>IF(O692=Detail!$E$3,ROW()+5+(COLUMN()-48)/1000,"")</f>
        <v/>
      </c>
      <c r="BL692" t="str">
        <f>IF(P692=Detail!$E$3,ROW()+5+(COLUMN()-48)/1000,"")</f>
        <v/>
      </c>
      <c r="BM692" t="str">
        <f>IF(Q692=Detail!$E$3,ROW()+5+(COLUMN()-48)/1000,"")</f>
        <v/>
      </c>
      <c r="BN692" t="str">
        <f>IF(R692=Detail!$E$3,ROW()+5+(COLUMN()-48)/1000,"")</f>
        <v/>
      </c>
      <c r="BO692" t="str">
        <f>IF(S692=Detail!$E$3,ROW()+5+(COLUMN()-48)/1000,"")</f>
        <v/>
      </c>
      <c r="BP692" t="str">
        <f>IF(T692=Detail!$E$3,ROW()+5+(COLUMN()-48)/1000,"")</f>
        <v/>
      </c>
      <c r="BQ692" t="str">
        <f t="shared" ca="1" si="162"/>
        <v/>
      </c>
      <c r="BR692" t="str">
        <f>IF(BS692="","","'"&amp;VLOOKUP(ROUND((BS692-ROUNDDOWN(BS692,0))*1000,0),$BT$2:$BU$21,2,FALSE)&amp;"'!A"&amp;ROUNDDOWN(Codedata!BS692,0))</f>
        <v/>
      </c>
      <c r="BS692" t="str">
        <f t="shared" si="167"/>
        <v/>
      </c>
      <c r="BV692" t="str">
        <f t="shared" ca="1" si="168"/>
        <v/>
      </c>
      <c r="BW692" t="str">
        <f t="shared" ca="1" si="169"/>
        <v/>
      </c>
      <c r="BX692" t="str">
        <f t="shared" ca="1" si="170"/>
        <v/>
      </c>
      <c r="BY692" t="str">
        <f t="shared" ca="1" si="171"/>
        <v/>
      </c>
      <c r="BZ692" t="str">
        <f t="shared" ca="1" si="172"/>
        <v/>
      </c>
      <c r="CA692" t="str">
        <f t="shared" ca="1" si="173"/>
        <v/>
      </c>
      <c r="CB692" t="str">
        <f t="shared" ca="1" si="174"/>
        <v/>
      </c>
      <c r="CC692" t="str">
        <f t="shared" ca="1" si="175"/>
        <v/>
      </c>
    </row>
    <row r="693" spans="1:81" x14ac:dyDescent="0.3">
      <c r="A693">
        <f>Cash!$C698</f>
        <v>0</v>
      </c>
      <c r="B693">
        <f>Cash!$D698</f>
        <v>0</v>
      </c>
      <c r="C693">
        <f>Zicht!$C698</f>
        <v>0</v>
      </c>
      <c r="D693">
        <f>Zicht!$D698</f>
        <v>0</v>
      </c>
      <c r="E693">
        <f>Spaar!$C698</f>
        <v>0</v>
      </c>
      <c r="F693">
        <f>Spaar!$D698</f>
        <v>0</v>
      </c>
      <c r="G693">
        <f>'Reserve 1'!$C698</f>
        <v>0</v>
      </c>
      <c r="H693">
        <f>'Reserve 1'!$D698</f>
        <v>0</v>
      </c>
      <c r="I693">
        <f>'Reserve 2'!$C698</f>
        <v>0</v>
      </c>
      <c r="J693">
        <f>'Reserve 2'!$D698</f>
        <v>0</v>
      </c>
      <c r="K693">
        <f>'Reserve 3'!$C698</f>
        <v>0</v>
      </c>
      <c r="L693">
        <f>'Reserve 3'!$D698</f>
        <v>0</v>
      </c>
      <c r="M693">
        <f>'Reserve 4'!$C698</f>
        <v>0</v>
      </c>
      <c r="N693">
        <f>'Reserve 4'!$D698</f>
        <v>0</v>
      </c>
      <c r="O693">
        <f>'Reserve 5'!$C698</f>
        <v>0</v>
      </c>
      <c r="P693">
        <f>'Reserve 5'!$D698</f>
        <v>0</v>
      </c>
      <c r="Q693">
        <f>'Reserve 6'!$C698</f>
        <v>0</v>
      </c>
      <c r="R693">
        <f>'Reserve 6'!$D698</f>
        <v>0</v>
      </c>
      <c r="S693">
        <f>'Reserve 7'!$C698</f>
        <v>0</v>
      </c>
      <c r="T693">
        <f>'Reserve 7'!$D698</f>
        <v>0</v>
      </c>
      <c r="U693" t="str">
        <f>IF(A693=0,"",IF(COUNTIF(A$2:A693,A693)&gt;1,"",ROW()+(COLUMN()-20)/10000))</f>
        <v/>
      </c>
      <c r="V693" t="str">
        <f>IF(B693=0,"",IF(COUNTIF(B$2:B693,B693)&gt;1,"",ROW()+(COLUMN()-20)/10000))</f>
        <v/>
      </c>
      <c r="W693" t="str">
        <f>IF(C693=0,"",IF(COUNTIF(C$2:C693,C693)&gt;1,"",ROW()+(COLUMN()-20)/10000))</f>
        <v/>
      </c>
      <c r="X693" t="str">
        <f>IF(D693=0,"",IF(COUNTIF(D$2:D693,D693)&gt;1,"",ROW()+(COLUMN()-20)/10000))</f>
        <v/>
      </c>
      <c r="Y693" t="str">
        <f>IF(E693=0,"",IF(COUNTIF(E$2:E693,E693)&gt;1,"",ROW()+(COLUMN()-20)/10000))</f>
        <v/>
      </c>
      <c r="Z693" t="str">
        <f>IF(F693=0,"",IF(COUNTIF(F$2:F693,F693)&gt;1,"",ROW()+(COLUMN()-20)/10000))</f>
        <v/>
      </c>
      <c r="AA693" t="str">
        <f>IF(G693=0,"",IF(COUNTIF(G$2:G693,G693)&gt;1,"",ROW()+(COLUMN()-20)/10000))</f>
        <v/>
      </c>
      <c r="AB693" t="str">
        <f>IF(H693=0,"",IF(COUNTIF(H$2:H693,H693)&gt;1,"",ROW()+(COLUMN()-20)/10000))</f>
        <v/>
      </c>
      <c r="AC693" t="str">
        <f>IF(I693=0,"",IF(COUNTIF(I$2:I693,I693)&gt;1,"",ROW()+(COLUMN()-20)/10000))</f>
        <v/>
      </c>
      <c r="AD693" t="str">
        <f>IF(J693=0,"",IF(COUNTIF(J$2:J693,J693)&gt;1,"",ROW()+(COLUMN()-20)/10000))</f>
        <v/>
      </c>
      <c r="AE693" t="str">
        <f>IF(K693=0,"",IF(COUNTIF(K$2:K693,K693)&gt;1,"",ROW()+(COLUMN()-20)/10000))</f>
        <v/>
      </c>
      <c r="AF693" t="str">
        <f>IF(L693=0,"",IF(COUNTIF(L$2:L693,L693)&gt;1,"",ROW()+(COLUMN()-20)/10000))</f>
        <v/>
      </c>
      <c r="AG693" t="str">
        <f>IF(M693=0,"",IF(COUNTIF(M$2:M693,M693)&gt;1,"",ROW()+(COLUMN()-20)/10000))</f>
        <v/>
      </c>
      <c r="AH693" t="str">
        <f>IF(N693=0,"",IF(COUNTIF(N$2:N693,N693)&gt;1,"",ROW()+(COLUMN()-20)/10000))</f>
        <v/>
      </c>
      <c r="AI693" t="str">
        <f>IF(O693=0,"",IF(COUNTIF(O$2:O693,O693)&gt;1,"",ROW()+(COLUMN()-20)/10000))</f>
        <v/>
      </c>
      <c r="AJ693" t="str">
        <f>IF(P693=0,"",IF(COUNTIF(P$2:P693,P693)&gt;1,"",ROW()+(COLUMN()-20)/10000))</f>
        <v/>
      </c>
      <c r="AK693" t="str">
        <f>IF(Q693=0,"",IF(COUNTIF(Q$2:Q693,Q693)&gt;1,"",ROW()+(COLUMN()-20)/10000))</f>
        <v/>
      </c>
      <c r="AL693" t="str">
        <f>IF(R693=0,"",IF(COUNTIF(R$2:R693,R693)&gt;1,"",ROW()+(COLUMN()-20)/10000))</f>
        <v/>
      </c>
      <c r="AM693" t="str">
        <f>IF(S693=0,"",IF(COUNTIF(S$2:S693,S693)&gt;1,"",ROW()+(COLUMN()-20)/10000))</f>
        <v/>
      </c>
      <c r="AN693" t="str">
        <f>IF(T693=0,"",IF(COUNTIF(T$2:T693,T693)&gt;1,"",ROW()+(COLUMN()-20)/10000))</f>
        <v/>
      </c>
      <c r="AO693" t="str">
        <f t="shared" si="163"/>
        <v/>
      </c>
      <c r="AP693" t="str">
        <f t="shared" ca="1" si="161"/>
        <v/>
      </c>
      <c r="AQ693" t="str">
        <f ca="1">IF(AP693="","",IF(COUNTIF($AP$2:AP693,AP693)&gt;1,"",IF(AP693="overdracht",1,ROW())))</f>
        <v/>
      </c>
      <c r="AT693" t="str">
        <f t="shared" ca="1" si="164"/>
        <v/>
      </c>
      <c r="AU693" t="str">
        <f t="shared" si="165"/>
        <v/>
      </c>
      <c r="AV693" t="str">
        <f t="shared" si="166"/>
        <v/>
      </c>
      <c r="AW693" s="104" t="str">
        <f>IF(A693=Detail!$E$3,ROW()+5+(COLUMN()-48)/1000,"")</f>
        <v/>
      </c>
      <c r="AX693" t="str">
        <f>IF(B693=Detail!$E$3,ROW()+5+(COLUMN()-48)/1000,"")</f>
        <v/>
      </c>
      <c r="AY693" t="str">
        <f>IF(C693=Detail!$E$3,ROW()+5+(COLUMN()-48)/1000,"")</f>
        <v/>
      </c>
      <c r="AZ693" t="str">
        <f>IF(D693=Detail!$E$3,ROW()+5+(COLUMN()-48)/1000,"")</f>
        <v/>
      </c>
      <c r="BA693" t="str">
        <f>IF(E693=Detail!$E$3,ROW()+5+(COLUMN()-48)/1000,"")</f>
        <v/>
      </c>
      <c r="BB693" t="str">
        <f>IF(F693=Detail!$E$3,ROW()+5+(COLUMN()-48)/1000,"")</f>
        <v/>
      </c>
      <c r="BC693" t="str">
        <f>IF(G693=Detail!$E$3,ROW()+5+(COLUMN()-48)/1000,"")</f>
        <v/>
      </c>
      <c r="BD693" t="str">
        <f>IF(H693=Detail!$E$3,ROW()+5+(COLUMN()-48)/1000,"")</f>
        <v/>
      </c>
      <c r="BE693" t="str">
        <f>IF(I693=Detail!$E$3,ROW()+5+(COLUMN()-48)/1000,"")</f>
        <v/>
      </c>
      <c r="BF693" t="str">
        <f>IF(J693=Detail!$E$3,ROW()+5+(COLUMN()-48)/1000,"")</f>
        <v/>
      </c>
      <c r="BG693" t="str">
        <f>IF(K693=Detail!$E$3,ROW()+5+(COLUMN()-48)/1000,"")</f>
        <v/>
      </c>
      <c r="BH693" t="str">
        <f>IF(L693=Detail!$E$3,ROW()+5+(COLUMN()-48)/1000,"")</f>
        <v/>
      </c>
      <c r="BI693" t="str">
        <f>IF(M693=Detail!$E$3,ROW()+5+(COLUMN()-48)/1000,"")</f>
        <v/>
      </c>
      <c r="BJ693" t="str">
        <f>IF(N693=Detail!$E$3,ROW()+5+(COLUMN()-48)/1000,"")</f>
        <v/>
      </c>
      <c r="BK693" t="str">
        <f>IF(O693=Detail!$E$3,ROW()+5+(COLUMN()-48)/1000,"")</f>
        <v/>
      </c>
      <c r="BL693" t="str">
        <f>IF(P693=Detail!$E$3,ROW()+5+(COLUMN()-48)/1000,"")</f>
        <v/>
      </c>
      <c r="BM693" t="str">
        <f>IF(Q693=Detail!$E$3,ROW()+5+(COLUMN()-48)/1000,"")</f>
        <v/>
      </c>
      <c r="BN693" t="str">
        <f>IF(R693=Detail!$E$3,ROW()+5+(COLUMN()-48)/1000,"")</f>
        <v/>
      </c>
      <c r="BO693" t="str">
        <f>IF(S693=Detail!$E$3,ROW()+5+(COLUMN()-48)/1000,"")</f>
        <v/>
      </c>
      <c r="BP693" t="str">
        <f>IF(T693=Detail!$E$3,ROW()+5+(COLUMN()-48)/1000,"")</f>
        <v/>
      </c>
      <c r="BQ693" t="str">
        <f t="shared" ca="1" si="162"/>
        <v/>
      </c>
      <c r="BR693" t="str">
        <f>IF(BS693="","","'"&amp;VLOOKUP(ROUND((BS693-ROUNDDOWN(BS693,0))*1000,0),$BT$2:$BU$21,2,FALSE)&amp;"'!A"&amp;ROUNDDOWN(Codedata!BS693,0))</f>
        <v/>
      </c>
      <c r="BS693" t="str">
        <f t="shared" si="167"/>
        <v/>
      </c>
      <c r="BV693" t="str">
        <f t="shared" ca="1" si="168"/>
        <v/>
      </c>
      <c r="BW693" t="str">
        <f t="shared" ca="1" si="169"/>
        <v/>
      </c>
      <c r="BX693" t="str">
        <f t="shared" ca="1" si="170"/>
        <v/>
      </c>
      <c r="BY693" t="str">
        <f t="shared" ca="1" si="171"/>
        <v/>
      </c>
      <c r="BZ693" t="str">
        <f t="shared" ca="1" si="172"/>
        <v/>
      </c>
      <c r="CA693" t="str">
        <f t="shared" ca="1" si="173"/>
        <v/>
      </c>
      <c r="CB693" t="str">
        <f t="shared" ca="1" si="174"/>
        <v/>
      </c>
      <c r="CC693" t="str">
        <f t="shared" ca="1" si="175"/>
        <v/>
      </c>
    </row>
    <row r="694" spans="1:81" x14ac:dyDescent="0.3">
      <c r="A694">
        <f>Cash!$C699</f>
        <v>0</v>
      </c>
      <c r="B694">
        <f>Cash!$D699</f>
        <v>0</v>
      </c>
      <c r="C694">
        <f>Zicht!$C699</f>
        <v>0</v>
      </c>
      <c r="D694">
        <f>Zicht!$D699</f>
        <v>0</v>
      </c>
      <c r="E694">
        <f>Spaar!$C699</f>
        <v>0</v>
      </c>
      <c r="F694">
        <f>Spaar!$D699</f>
        <v>0</v>
      </c>
      <c r="G694">
        <f>'Reserve 1'!$C699</f>
        <v>0</v>
      </c>
      <c r="H694">
        <f>'Reserve 1'!$D699</f>
        <v>0</v>
      </c>
      <c r="I694">
        <f>'Reserve 2'!$C699</f>
        <v>0</v>
      </c>
      <c r="J694">
        <f>'Reserve 2'!$D699</f>
        <v>0</v>
      </c>
      <c r="K694">
        <f>'Reserve 3'!$C699</f>
        <v>0</v>
      </c>
      <c r="L694">
        <f>'Reserve 3'!$D699</f>
        <v>0</v>
      </c>
      <c r="M694">
        <f>'Reserve 4'!$C699</f>
        <v>0</v>
      </c>
      <c r="N694">
        <f>'Reserve 4'!$D699</f>
        <v>0</v>
      </c>
      <c r="O694">
        <f>'Reserve 5'!$C699</f>
        <v>0</v>
      </c>
      <c r="P694">
        <f>'Reserve 5'!$D699</f>
        <v>0</v>
      </c>
      <c r="Q694">
        <f>'Reserve 6'!$C699</f>
        <v>0</v>
      </c>
      <c r="R694">
        <f>'Reserve 6'!$D699</f>
        <v>0</v>
      </c>
      <c r="S694">
        <f>'Reserve 7'!$C699</f>
        <v>0</v>
      </c>
      <c r="T694">
        <f>'Reserve 7'!$D699</f>
        <v>0</v>
      </c>
      <c r="U694" t="str">
        <f>IF(A694=0,"",IF(COUNTIF(A$2:A694,A694)&gt;1,"",ROW()+(COLUMN()-20)/10000))</f>
        <v/>
      </c>
      <c r="V694" t="str">
        <f>IF(B694=0,"",IF(COUNTIF(B$2:B694,B694)&gt;1,"",ROW()+(COLUMN()-20)/10000))</f>
        <v/>
      </c>
      <c r="W694" t="str">
        <f>IF(C694=0,"",IF(COUNTIF(C$2:C694,C694)&gt;1,"",ROW()+(COLUMN()-20)/10000))</f>
        <v/>
      </c>
      <c r="X694" t="str">
        <f>IF(D694=0,"",IF(COUNTIF(D$2:D694,D694)&gt;1,"",ROW()+(COLUMN()-20)/10000))</f>
        <v/>
      </c>
      <c r="Y694" t="str">
        <f>IF(E694=0,"",IF(COUNTIF(E$2:E694,E694)&gt;1,"",ROW()+(COLUMN()-20)/10000))</f>
        <v/>
      </c>
      <c r="Z694" t="str">
        <f>IF(F694=0,"",IF(COUNTIF(F$2:F694,F694)&gt;1,"",ROW()+(COLUMN()-20)/10000))</f>
        <v/>
      </c>
      <c r="AA694" t="str">
        <f>IF(G694=0,"",IF(COUNTIF(G$2:G694,G694)&gt;1,"",ROW()+(COLUMN()-20)/10000))</f>
        <v/>
      </c>
      <c r="AB694" t="str">
        <f>IF(H694=0,"",IF(COUNTIF(H$2:H694,H694)&gt;1,"",ROW()+(COLUMN()-20)/10000))</f>
        <v/>
      </c>
      <c r="AC694" t="str">
        <f>IF(I694=0,"",IF(COUNTIF(I$2:I694,I694)&gt;1,"",ROW()+(COLUMN()-20)/10000))</f>
        <v/>
      </c>
      <c r="AD694" t="str">
        <f>IF(J694=0,"",IF(COUNTIF(J$2:J694,J694)&gt;1,"",ROW()+(COLUMN()-20)/10000))</f>
        <v/>
      </c>
      <c r="AE694" t="str">
        <f>IF(K694=0,"",IF(COUNTIF(K$2:K694,K694)&gt;1,"",ROW()+(COLUMN()-20)/10000))</f>
        <v/>
      </c>
      <c r="AF694" t="str">
        <f>IF(L694=0,"",IF(COUNTIF(L$2:L694,L694)&gt;1,"",ROW()+(COLUMN()-20)/10000))</f>
        <v/>
      </c>
      <c r="AG694" t="str">
        <f>IF(M694=0,"",IF(COUNTIF(M$2:M694,M694)&gt;1,"",ROW()+(COLUMN()-20)/10000))</f>
        <v/>
      </c>
      <c r="AH694" t="str">
        <f>IF(N694=0,"",IF(COUNTIF(N$2:N694,N694)&gt;1,"",ROW()+(COLUMN()-20)/10000))</f>
        <v/>
      </c>
      <c r="AI694" t="str">
        <f>IF(O694=0,"",IF(COUNTIF(O$2:O694,O694)&gt;1,"",ROW()+(COLUMN()-20)/10000))</f>
        <v/>
      </c>
      <c r="AJ694" t="str">
        <f>IF(P694=0,"",IF(COUNTIF(P$2:P694,P694)&gt;1,"",ROW()+(COLUMN()-20)/10000))</f>
        <v/>
      </c>
      <c r="AK694" t="str">
        <f>IF(Q694=0,"",IF(COUNTIF(Q$2:Q694,Q694)&gt;1,"",ROW()+(COLUMN()-20)/10000))</f>
        <v/>
      </c>
      <c r="AL694" t="str">
        <f>IF(R694=0,"",IF(COUNTIF(R$2:R694,R694)&gt;1,"",ROW()+(COLUMN()-20)/10000))</f>
        <v/>
      </c>
      <c r="AM694" t="str">
        <f>IF(S694=0,"",IF(COUNTIF(S$2:S694,S694)&gt;1,"",ROW()+(COLUMN()-20)/10000))</f>
        <v/>
      </c>
      <c r="AN694" t="str">
        <f>IF(T694=0,"",IF(COUNTIF(T$2:T694,T694)&gt;1,"",ROW()+(COLUMN()-20)/10000))</f>
        <v/>
      </c>
      <c r="AO694" t="str">
        <f t="shared" si="163"/>
        <v/>
      </c>
      <c r="AP694" t="str">
        <f t="shared" ca="1" si="161"/>
        <v/>
      </c>
      <c r="AQ694" t="str">
        <f ca="1">IF(AP694="","",IF(COUNTIF($AP$2:AP694,AP694)&gt;1,"",IF(AP694="overdracht",1,ROW())))</f>
        <v/>
      </c>
      <c r="AT694" t="str">
        <f t="shared" ca="1" si="164"/>
        <v/>
      </c>
      <c r="AU694" t="str">
        <f t="shared" si="165"/>
        <v/>
      </c>
      <c r="AV694" t="str">
        <f t="shared" si="166"/>
        <v/>
      </c>
      <c r="AW694" s="104" t="str">
        <f>IF(A694=Detail!$E$3,ROW()+5+(COLUMN()-48)/1000,"")</f>
        <v/>
      </c>
      <c r="AX694" t="str">
        <f>IF(B694=Detail!$E$3,ROW()+5+(COLUMN()-48)/1000,"")</f>
        <v/>
      </c>
      <c r="AY694" t="str">
        <f>IF(C694=Detail!$E$3,ROW()+5+(COLUMN()-48)/1000,"")</f>
        <v/>
      </c>
      <c r="AZ694" t="str">
        <f>IF(D694=Detail!$E$3,ROW()+5+(COLUMN()-48)/1000,"")</f>
        <v/>
      </c>
      <c r="BA694" t="str">
        <f>IF(E694=Detail!$E$3,ROW()+5+(COLUMN()-48)/1000,"")</f>
        <v/>
      </c>
      <c r="BB694" t="str">
        <f>IF(F694=Detail!$E$3,ROW()+5+(COLUMN()-48)/1000,"")</f>
        <v/>
      </c>
      <c r="BC694" t="str">
        <f>IF(G694=Detail!$E$3,ROW()+5+(COLUMN()-48)/1000,"")</f>
        <v/>
      </c>
      <c r="BD694" t="str">
        <f>IF(H694=Detail!$E$3,ROW()+5+(COLUMN()-48)/1000,"")</f>
        <v/>
      </c>
      <c r="BE694" t="str">
        <f>IF(I694=Detail!$E$3,ROW()+5+(COLUMN()-48)/1000,"")</f>
        <v/>
      </c>
      <c r="BF694" t="str">
        <f>IF(J694=Detail!$E$3,ROW()+5+(COLUMN()-48)/1000,"")</f>
        <v/>
      </c>
      <c r="BG694" t="str">
        <f>IF(K694=Detail!$E$3,ROW()+5+(COLUMN()-48)/1000,"")</f>
        <v/>
      </c>
      <c r="BH694" t="str">
        <f>IF(L694=Detail!$E$3,ROW()+5+(COLUMN()-48)/1000,"")</f>
        <v/>
      </c>
      <c r="BI694" t="str">
        <f>IF(M694=Detail!$E$3,ROW()+5+(COLUMN()-48)/1000,"")</f>
        <v/>
      </c>
      <c r="BJ694" t="str">
        <f>IF(N694=Detail!$E$3,ROW()+5+(COLUMN()-48)/1000,"")</f>
        <v/>
      </c>
      <c r="BK694" t="str">
        <f>IF(O694=Detail!$E$3,ROW()+5+(COLUMN()-48)/1000,"")</f>
        <v/>
      </c>
      <c r="BL694" t="str">
        <f>IF(P694=Detail!$E$3,ROW()+5+(COLUMN()-48)/1000,"")</f>
        <v/>
      </c>
      <c r="BM694" t="str">
        <f>IF(Q694=Detail!$E$3,ROW()+5+(COLUMN()-48)/1000,"")</f>
        <v/>
      </c>
      <c r="BN694" t="str">
        <f>IF(R694=Detail!$E$3,ROW()+5+(COLUMN()-48)/1000,"")</f>
        <v/>
      </c>
      <c r="BO694" t="str">
        <f>IF(S694=Detail!$E$3,ROW()+5+(COLUMN()-48)/1000,"")</f>
        <v/>
      </c>
      <c r="BP694" t="str">
        <f>IF(T694=Detail!$E$3,ROW()+5+(COLUMN()-48)/1000,"")</f>
        <v/>
      </c>
      <c r="BQ694" t="str">
        <f t="shared" ca="1" si="162"/>
        <v/>
      </c>
      <c r="BR694" t="str">
        <f>IF(BS694="","","'"&amp;VLOOKUP(ROUND((BS694-ROUNDDOWN(BS694,0))*1000,0),$BT$2:$BU$21,2,FALSE)&amp;"'!A"&amp;ROUNDDOWN(Codedata!BS694,0))</f>
        <v/>
      </c>
      <c r="BS694" t="str">
        <f t="shared" si="167"/>
        <v/>
      </c>
      <c r="BV694" t="str">
        <f t="shared" ca="1" si="168"/>
        <v/>
      </c>
      <c r="BW694" t="str">
        <f t="shared" ca="1" si="169"/>
        <v/>
      </c>
      <c r="BX694" t="str">
        <f t="shared" ca="1" si="170"/>
        <v/>
      </c>
      <c r="BY694" t="str">
        <f t="shared" ca="1" si="171"/>
        <v/>
      </c>
      <c r="BZ694" t="str">
        <f t="shared" ca="1" si="172"/>
        <v/>
      </c>
      <c r="CA694" t="str">
        <f t="shared" ca="1" si="173"/>
        <v/>
      </c>
      <c r="CB694" t="str">
        <f t="shared" ca="1" si="174"/>
        <v/>
      </c>
      <c r="CC694" t="str">
        <f t="shared" ca="1" si="175"/>
        <v/>
      </c>
    </row>
    <row r="695" spans="1:81" x14ac:dyDescent="0.3">
      <c r="A695">
        <f>Cash!$C700</f>
        <v>0</v>
      </c>
      <c r="B695">
        <f>Cash!$D700</f>
        <v>0</v>
      </c>
      <c r="C695">
        <f>Zicht!$C700</f>
        <v>0</v>
      </c>
      <c r="D695">
        <f>Zicht!$D700</f>
        <v>0</v>
      </c>
      <c r="E695">
        <f>Spaar!$C700</f>
        <v>0</v>
      </c>
      <c r="F695">
        <f>Spaar!$D700</f>
        <v>0</v>
      </c>
      <c r="G695">
        <f>'Reserve 1'!$C700</f>
        <v>0</v>
      </c>
      <c r="H695">
        <f>'Reserve 1'!$D700</f>
        <v>0</v>
      </c>
      <c r="I695">
        <f>'Reserve 2'!$C700</f>
        <v>0</v>
      </c>
      <c r="J695">
        <f>'Reserve 2'!$D700</f>
        <v>0</v>
      </c>
      <c r="K695">
        <f>'Reserve 3'!$C700</f>
        <v>0</v>
      </c>
      <c r="L695">
        <f>'Reserve 3'!$D700</f>
        <v>0</v>
      </c>
      <c r="M695">
        <f>'Reserve 4'!$C700</f>
        <v>0</v>
      </c>
      <c r="N695">
        <f>'Reserve 4'!$D700</f>
        <v>0</v>
      </c>
      <c r="O695">
        <f>'Reserve 5'!$C700</f>
        <v>0</v>
      </c>
      <c r="P695">
        <f>'Reserve 5'!$D700</f>
        <v>0</v>
      </c>
      <c r="Q695">
        <f>'Reserve 6'!$C700</f>
        <v>0</v>
      </c>
      <c r="R695">
        <f>'Reserve 6'!$D700</f>
        <v>0</v>
      </c>
      <c r="S695">
        <f>'Reserve 7'!$C700</f>
        <v>0</v>
      </c>
      <c r="T695">
        <f>'Reserve 7'!$D700</f>
        <v>0</v>
      </c>
      <c r="U695" t="str">
        <f>IF(A695=0,"",IF(COUNTIF(A$2:A695,A695)&gt;1,"",ROW()+(COLUMN()-20)/10000))</f>
        <v/>
      </c>
      <c r="V695" t="str">
        <f>IF(B695=0,"",IF(COUNTIF(B$2:B695,B695)&gt;1,"",ROW()+(COLUMN()-20)/10000))</f>
        <v/>
      </c>
      <c r="W695" t="str">
        <f>IF(C695=0,"",IF(COUNTIF(C$2:C695,C695)&gt;1,"",ROW()+(COLUMN()-20)/10000))</f>
        <v/>
      </c>
      <c r="X695" t="str">
        <f>IF(D695=0,"",IF(COUNTIF(D$2:D695,D695)&gt;1,"",ROW()+(COLUMN()-20)/10000))</f>
        <v/>
      </c>
      <c r="Y695" t="str">
        <f>IF(E695=0,"",IF(COUNTIF(E$2:E695,E695)&gt;1,"",ROW()+(COLUMN()-20)/10000))</f>
        <v/>
      </c>
      <c r="Z695" t="str">
        <f>IF(F695=0,"",IF(COUNTIF(F$2:F695,F695)&gt;1,"",ROW()+(COLUMN()-20)/10000))</f>
        <v/>
      </c>
      <c r="AA695" t="str">
        <f>IF(G695=0,"",IF(COUNTIF(G$2:G695,G695)&gt;1,"",ROW()+(COLUMN()-20)/10000))</f>
        <v/>
      </c>
      <c r="AB695" t="str">
        <f>IF(H695=0,"",IF(COUNTIF(H$2:H695,H695)&gt;1,"",ROW()+(COLUMN()-20)/10000))</f>
        <v/>
      </c>
      <c r="AC695" t="str">
        <f>IF(I695=0,"",IF(COUNTIF(I$2:I695,I695)&gt;1,"",ROW()+(COLUMN()-20)/10000))</f>
        <v/>
      </c>
      <c r="AD695" t="str">
        <f>IF(J695=0,"",IF(COUNTIF(J$2:J695,J695)&gt;1,"",ROW()+(COLUMN()-20)/10000))</f>
        <v/>
      </c>
      <c r="AE695" t="str">
        <f>IF(K695=0,"",IF(COUNTIF(K$2:K695,K695)&gt;1,"",ROW()+(COLUMN()-20)/10000))</f>
        <v/>
      </c>
      <c r="AF695" t="str">
        <f>IF(L695=0,"",IF(COUNTIF(L$2:L695,L695)&gt;1,"",ROW()+(COLUMN()-20)/10000))</f>
        <v/>
      </c>
      <c r="AG695" t="str">
        <f>IF(M695=0,"",IF(COUNTIF(M$2:M695,M695)&gt;1,"",ROW()+(COLUMN()-20)/10000))</f>
        <v/>
      </c>
      <c r="AH695" t="str">
        <f>IF(N695=0,"",IF(COUNTIF(N$2:N695,N695)&gt;1,"",ROW()+(COLUMN()-20)/10000))</f>
        <v/>
      </c>
      <c r="AI695" t="str">
        <f>IF(O695=0,"",IF(COUNTIF(O$2:O695,O695)&gt;1,"",ROW()+(COLUMN()-20)/10000))</f>
        <v/>
      </c>
      <c r="AJ695" t="str">
        <f>IF(P695=0,"",IF(COUNTIF(P$2:P695,P695)&gt;1,"",ROW()+(COLUMN()-20)/10000))</f>
        <v/>
      </c>
      <c r="AK695" t="str">
        <f>IF(Q695=0,"",IF(COUNTIF(Q$2:Q695,Q695)&gt;1,"",ROW()+(COLUMN()-20)/10000))</f>
        <v/>
      </c>
      <c r="AL695" t="str">
        <f>IF(R695=0,"",IF(COUNTIF(R$2:R695,R695)&gt;1,"",ROW()+(COLUMN()-20)/10000))</f>
        <v/>
      </c>
      <c r="AM695" t="str">
        <f>IF(S695=0,"",IF(COUNTIF(S$2:S695,S695)&gt;1,"",ROW()+(COLUMN()-20)/10000))</f>
        <v/>
      </c>
      <c r="AN695" t="str">
        <f>IF(T695=0,"",IF(COUNTIF(T$2:T695,T695)&gt;1,"",ROW()+(COLUMN()-20)/10000))</f>
        <v/>
      </c>
      <c r="AO695" t="str">
        <f t="shared" si="163"/>
        <v/>
      </c>
      <c r="AP695" t="str">
        <f t="shared" ca="1" si="161"/>
        <v/>
      </c>
      <c r="AQ695" t="str">
        <f ca="1">IF(AP695="","",IF(COUNTIF($AP$2:AP695,AP695)&gt;1,"",IF(AP695="overdracht",1,ROW())))</f>
        <v/>
      </c>
      <c r="AT695" t="str">
        <f t="shared" ca="1" si="164"/>
        <v/>
      </c>
      <c r="AU695" t="str">
        <f t="shared" si="165"/>
        <v/>
      </c>
      <c r="AV695" t="str">
        <f t="shared" si="166"/>
        <v/>
      </c>
      <c r="AW695" s="104" t="str">
        <f>IF(A695=Detail!$E$3,ROW()+5+(COLUMN()-48)/1000,"")</f>
        <v/>
      </c>
      <c r="AX695" t="str">
        <f>IF(B695=Detail!$E$3,ROW()+5+(COLUMN()-48)/1000,"")</f>
        <v/>
      </c>
      <c r="AY695" t="str">
        <f>IF(C695=Detail!$E$3,ROW()+5+(COLUMN()-48)/1000,"")</f>
        <v/>
      </c>
      <c r="AZ695" t="str">
        <f>IF(D695=Detail!$E$3,ROW()+5+(COLUMN()-48)/1000,"")</f>
        <v/>
      </c>
      <c r="BA695" t="str">
        <f>IF(E695=Detail!$E$3,ROW()+5+(COLUMN()-48)/1000,"")</f>
        <v/>
      </c>
      <c r="BB695" t="str">
        <f>IF(F695=Detail!$E$3,ROW()+5+(COLUMN()-48)/1000,"")</f>
        <v/>
      </c>
      <c r="BC695" t="str">
        <f>IF(G695=Detail!$E$3,ROW()+5+(COLUMN()-48)/1000,"")</f>
        <v/>
      </c>
      <c r="BD695" t="str">
        <f>IF(H695=Detail!$E$3,ROW()+5+(COLUMN()-48)/1000,"")</f>
        <v/>
      </c>
      <c r="BE695" t="str">
        <f>IF(I695=Detail!$E$3,ROW()+5+(COLUMN()-48)/1000,"")</f>
        <v/>
      </c>
      <c r="BF695" t="str">
        <f>IF(J695=Detail!$E$3,ROW()+5+(COLUMN()-48)/1000,"")</f>
        <v/>
      </c>
      <c r="BG695" t="str">
        <f>IF(K695=Detail!$E$3,ROW()+5+(COLUMN()-48)/1000,"")</f>
        <v/>
      </c>
      <c r="BH695" t="str">
        <f>IF(L695=Detail!$E$3,ROW()+5+(COLUMN()-48)/1000,"")</f>
        <v/>
      </c>
      <c r="BI695" t="str">
        <f>IF(M695=Detail!$E$3,ROW()+5+(COLUMN()-48)/1000,"")</f>
        <v/>
      </c>
      <c r="BJ695" t="str">
        <f>IF(N695=Detail!$E$3,ROW()+5+(COLUMN()-48)/1000,"")</f>
        <v/>
      </c>
      <c r="BK695" t="str">
        <f>IF(O695=Detail!$E$3,ROW()+5+(COLUMN()-48)/1000,"")</f>
        <v/>
      </c>
      <c r="BL695" t="str">
        <f>IF(P695=Detail!$E$3,ROW()+5+(COLUMN()-48)/1000,"")</f>
        <v/>
      </c>
      <c r="BM695" t="str">
        <f>IF(Q695=Detail!$E$3,ROW()+5+(COLUMN()-48)/1000,"")</f>
        <v/>
      </c>
      <c r="BN695" t="str">
        <f>IF(R695=Detail!$E$3,ROW()+5+(COLUMN()-48)/1000,"")</f>
        <v/>
      </c>
      <c r="BO695" t="str">
        <f>IF(S695=Detail!$E$3,ROW()+5+(COLUMN()-48)/1000,"")</f>
        <v/>
      </c>
      <c r="BP695" t="str">
        <f>IF(T695=Detail!$E$3,ROW()+5+(COLUMN()-48)/1000,"")</f>
        <v/>
      </c>
      <c r="BQ695" t="str">
        <f t="shared" ca="1" si="162"/>
        <v/>
      </c>
      <c r="BR695" t="str">
        <f>IF(BS695="","","'"&amp;VLOOKUP(ROUND((BS695-ROUNDDOWN(BS695,0))*1000,0),$BT$2:$BU$21,2,FALSE)&amp;"'!A"&amp;ROUNDDOWN(Codedata!BS695,0))</f>
        <v/>
      </c>
      <c r="BS695" t="str">
        <f t="shared" si="167"/>
        <v/>
      </c>
      <c r="BV695" t="str">
        <f t="shared" ca="1" si="168"/>
        <v/>
      </c>
      <c r="BW695" t="str">
        <f t="shared" ca="1" si="169"/>
        <v/>
      </c>
      <c r="BX695" t="str">
        <f t="shared" ca="1" si="170"/>
        <v/>
      </c>
      <c r="BY695" t="str">
        <f t="shared" ca="1" si="171"/>
        <v/>
      </c>
      <c r="BZ695" t="str">
        <f t="shared" ca="1" si="172"/>
        <v/>
      </c>
      <c r="CA695" t="str">
        <f t="shared" ca="1" si="173"/>
        <v/>
      </c>
      <c r="CB695" t="str">
        <f t="shared" ca="1" si="174"/>
        <v/>
      </c>
      <c r="CC695" t="str">
        <f t="shared" ca="1" si="175"/>
        <v/>
      </c>
    </row>
    <row r="696" spans="1:81" x14ac:dyDescent="0.3">
      <c r="A696">
        <f>Cash!$C701</f>
        <v>0</v>
      </c>
      <c r="B696">
        <f>Cash!$D701</f>
        <v>0</v>
      </c>
      <c r="C696">
        <f>Zicht!$C701</f>
        <v>0</v>
      </c>
      <c r="D696">
        <f>Zicht!$D701</f>
        <v>0</v>
      </c>
      <c r="E696">
        <f>Spaar!$C701</f>
        <v>0</v>
      </c>
      <c r="F696">
        <f>Spaar!$D701</f>
        <v>0</v>
      </c>
      <c r="G696">
        <f>'Reserve 1'!$C701</f>
        <v>0</v>
      </c>
      <c r="H696">
        <f>'Reserve 1'!$D701</f>
        <v>0</v>
      </c>
      <c r="I696">
        <f>'Reserve 2'!$C701</f>
        <v>0</v>
      </c>
      <c r="J696">
        <f>'Reserve 2'!$D701</f>
        <v>0</v>
      </c>
      <c r="K696">
        <f>'Reserve 3'!$C701</f>
        <v>0</v>
      </c>
      <c r="L696">
        <f>'Reserve 3'!$D701</f>
        <v>0</v>
      </c>
      <c r="M696">
        <f>'Reserve 4'!$C701</f>
        <v>0</v>
      </c>
      <c r="N696">
        <f>'Reserve 4'!$D701</f>
        <v>0</v>
      </c>
      <c r="O696">
        <f>'Reserve 5'!$C701</f>
        <v>0</v>
      </c>
      <c r="P696">
        <f>'Reserve 5'!$D701</f>
        <v>0</v>
      </c>
      <c r="Q696">
        <f>'Reserve 6'!$C701</f>
        <v>0</v>
      </c>
      <c r="R696">
        <f>'Reserve 6'!$D701</f>
        <v>0</v>
      </c>
      <c r="S696">
        <f>'Reserve 7'!$C701</f>
        <v>0</v>
      </c>
      <c r="T696">
        <f>'Reserve 7'!$D701</f>
        <v>0</v>
      </c>
      <c r="U696" t="str">
        <f>IF(A696=0,"",IF(COUNTIF(A$2:A696,A696)&gt;1,"",ROW()+(COLUMN()-20)/10000))</f>
        <v/>
      </c>
      <c r="V696" t="str">
        <f>IF(B696=0,"",IF(COUNTIF(B$2:B696,B696)&gt;1,"",ROW()+(COLUMN()-20)/10000))</f>
        <v/>
      </c>
      <c r="W696" t="str">
        <f>IF(C696=0,"",IF(COUNTIF(C$2:C696,C696)&gt;1,"",ROW()+(COLUMN()-20)/10000))</f>
        <v/>
      </c>
      <c r="X696" t="str">
        <f>IF(D696=0,"",IF(COUNTIF(D$2:D696,D696)&gt;1,"",ROW()+(COLUMN()-20)/10000))</f>
        <v/>
      </c>
      <c r="Y696" t="str">
        <f>IF(E696=0,"",IF(COUNTIF(E$2:E696,E696)&gt;1,"",ROW()+(COLUMN()-20)/10000))</f>
        <v/>
      </c>
      <c r="Z696" t="str">
        <f>IF(F696=0,"",IF(COUNTIF(F$2:F696,F696)&gt;1,"",ROW()+(COLUMN()-20)/10000))</f>
        <v/>
      </c>
      <c r="AA696" t="str">
        <f>IF(G696=0,"",IF(COUNTIF(G$2:G696,G696)&gt;1,"",ROW()+(COLUMN()-20)/10000))</f>
        <v/>
      </c>
      <c r="AB696" t="str">
        <f>IF(H696=0,"",IF(COUNTIF(H$2:H696,H696)&gt;1,"",ROW()+(COLUMN()-20)/10000))</f>
        <v/>
      </c>
      <c r="AC696" t="str">
        <f>IF(I696=0,"",IF(COUNTIF(I$2:I696,I696)&gt;1,"",ROW()+(COLUMN()-20)/10000))</f>
        <v/>
      </c>
      <c r="AD696" t="str">
        <f>IF(J696=0,"",IF(COUNTIF(J$2:J696,J696)&gt;1,"",ROW()+(COLUMN()-20)/10000))</f>
        <v/>
      </c>
      <c r="AE696" t="str">
        <f>IF(K696=0,"",IF(COUNTIF(K$2:K696,K696)&gt;1,"",ROW()+(COLUMN()-20)/10000))</f>
        <v/>
      </c>
      <c r="AF696" t="str">
        <f>IF(L696=0,"",IF(COUNTIF(L$2:L696,L696)&gt;1,"",ROW()+(COLUMN()-20)/10000))</f>
        <v/>
      </c>
      <c r="AG696" t="str">
        <f>IF(M696=0,"",IF(COUNTIF(M$2:M696,M696)&gt;1,"",ROW()+(COLUMN()-20)/10000))</f>
        <v/>
      </c>
      <c r="AH696" t="str">
        <f>IF(N696=0,"",IF(COUNTIF(N$2:N696,N696)&gt;1,"",ROW()+(COLUMN()-20)/10000))</f>
        <v/>
      </c>
      <c r="AI696" t="str">
        <f>IF(O696=0,"",IF(COUNTIF(O$2:O696,O696)&gt;1,"",ROW()+(COLUMN()-20)/10000))</f>
        <v/>
      </c>
      <c r="AJ696" t="str">
        <f>IF(P696=0,"",IF(COUNTIF(P$2:P696,P696)&gt;1,"",ROW()+(COLUMN()-20)/10000))</f>
        <v/>
      </c>
      <c r="AK696" t="str">
        <f>IF(Q696=0,"",IF(COUNTIF(Q$2:Q696,Q696)&gt;1,"",ROW()+(COLUMN()-20)/10000))</f>
        <v/>
      </c>
      <c r="AL696" t="str">
        <f>IF(R696=0,"",IF(COUNTIF(R$2:R696,R696)&gt;1,"",ROW()+(COLUMN()-20)/10000))</f>
        <v/>
      </c>
      <c r="AM696" t="str">
        <f>IF(S696=0,"",IF(COUNTIF(S$2:S696,S696)&gt;1,"",ROW()+(COLUMN()-20)/10000))</f>
        <v/>
      </c>
      <c r="AN696" t="str">
        <f>IF(T696=0,"",IF(COUNTIF(T$2:T696,T696)&gt;1,"",ROW()+(COLUMN()-20)/10000))</f>
        <v/>
      </c>
      <c r="AO696" t="str">
        <f t="shared" si="163"/>
        <v/>
      </c>
      <c r="AP696" t="str">
        <f t="shared" ca="1" si="161"/>
        <v/>
      </c>
      <c r="AQ696" t="str">
        <f ca="1">IF(AP696="","",IF(COUNTIF($AP$2:AP696,AP696)&gt;1,"",IF(AP696="overdracht",1,ROW())))</f>
        <v/>
      </c>
      <c r="AT696" t="str">
        <f t="shared" ca="1" si="164"/>
        <v/>
      </c>
      <c r="AU696" t="str">
        <f t="shared" si="165"/>
        <v/>
      </c>
      <c r="AV696" t="str">
        <f t="shared" si="166"/>
        <v/>
      </c>
      <c r="AW696" s="104" t="str">
        <f>IF(A696=Detail!$E$3,ROW()+5+(COLUMN()-48)/1000,"")</f>
        <v/>
      </c>
      <c r="AX696" t="str">
        <f>IF(B696=Detail!$E$3,ROW()+5+(COLUMN()-48)/1000,"")</f>
        <v/>
      </c>
      <c r="AY696" t="str">
        <f>IF(C696=Detail!$E$3,ROW()+5+(COLUMN()-48)/1000,"")</f>
        <v/>
      </c>
      <c r="AZ696" t="str">
        <f>IF(D696=Detail!$E$3,ROW()+5+(COLUMN()-48)/1000,"")</f>
        <v/>
      </c>
      <c r="BA696" t="str">
        <f>IF(E696=Detail!$E$3,ROW()+5+(COLUMN()-48)/1000,"")</f>
        <v/>
      </c>
      <c r="BB696" t="str">
        <f>IF(F696=Detail!$E$3,ROW()+5+(COLUMN()-48)/1000,"")</f>
        <v/>
      </c>
      <c r="BC696" t="str">
        <f>IF(G696=Detail!$E$3,ROW()+5+(COLUMN()-48)/1000,"")</f>
        <v/>
      </c>
      <c r="BD696" t="str">
        <f>IF(H696=Detail!$E$3,ROW()+5+(COLUMN()-48)/1000,"")</f>
        <v/>
      </c>
      <c r="BE696" t="str">
        <f>IF(I696=Detail!$E$3,ROW()+5+(COLUMN()-48)/1000,"")</f>
        <v/>
      </c>
      <c r="BF696" t="str">
        <f>IF(J696=Detail!$E$3,ROW()+5+(COLUMN()-48)/1000,"")</f>
        <v/>
      </c>
      <c r="BG696" t="str">
        <f>IF(K696=Detail!$E$3,ROW()+5+(COLUMN()-48)/1000,"")</f>
        <v/>
      </c>
      <c r="BH696" t="str">
        <f>IF(L696=Detail!$E$3,ROW()+5+(COLUMN()-48)/1000,"")</f>
        <v/>
      </c>
      <c r="BI696" t="str">
        <f>IF(M696=Detail!$E$3,ROW()+5+(COLUMN()-48)/1000,"")</f>
        <v/>
      </c>
      <c r="BJ696" t="str">
        <f>IF(N696=Detail!$E$3,ROW()+5+(COLUMN()-48)/1000,"")</f>
        <v/>
      </c>
      <c r="BK696" t="str">
        <f>IF(O696=Detail!$E$3,ROW()+5+(COLUMN()-48)/1000,"")</f>
        <v/>
      </c>
      <c r="BL696" t="str">
        <f>IF(P696=Detail!$E$3,ROW()+5+(COLUMN()-48)/1000,"")</f>
        <v/>
      </c>
      <c r="BM696" t="str">
        <f>IF(Q696=Detail!$E$3,ROW()+5+(COLUMN()-48)/1000,"")</f>
        <v/>
      </c>
      <c r="BN696" t="str">
        <f>IF(R696=Detail!$E$3,ROW()+5+(COLUMN()-48)/1000,"")</f>
        <v/>
      </c>
      <c r="BO696" t="str">
        <f>IF(S696=Detail!$E$3,ROW()+5+(COLUMN()-48)/1000,"")</f>
        <v/>
      </c>
      <c r="BP696" t="str">
        <f>IF(T696=Detail!$E$3,ROW()+5+(COLUMN()-48)/1000,"")</f>
        <v/>
      </c>
      <c r="BQ696" t="str">
        <f t="shared" ca="1" si="162"/>
        <v/>
      </c>
      <c r="BR696" t="str">
        <f>IF(BS696="","","'"&amp;VLOOKUP(ROUND((BS696-ROUNDDOWN(BS696,0))*1000,0),$BT$2:$BU$21,2,FALSE)&amp;"'!A"&amp;ROUNDDOWN(Codedata!BS696,0))</f>
        <v/>
      </c>
      <c r="BS696" t="str">
        <f t="shared" si="167"/>
        <v/>
      </c>
      <c r="BV696" t="str">
        <f t="shared" ca="1" si="168"/>
        <v/>
      </c>
      <c r="BW696" t="str">
        <f t="shared" ca="1" si="169"/>
        <v/>
      </c>
      <c r="BX696" t="str">
        <f t="shared" ca="1" si="170"/>
        <v/>
      </c>
      <c r="BY696" t="str">
        <f t="shared" ca="1" si="171"/>
        <v/>
      </c>
      <c r="BZ696" t="str">
        <f t="shared" ca="1" si="172"/>
        <v/>
      </c>
      <c r="CA696" t="str">
        <f t="shared" ca="1" si="173"/>
        <v/>
      </c>
      <c r="CB696" t="str">
        <f t="shared" ca="1" si="174"/>
        <v/>
      </c>
      <c r="CC696" t="str">
        <f t="shared" ca="1" si="175"/>
        <v/>
      </c>
    </row>
    <row r="697" spans="1:81" x14ac:dyDescent="0.3">
      <c r="A697">
        <f>Cash!$C702</f>
        <v>0</v>
      </c>
      <c r="B697">
        <f>Cash!$D702</f>
        <v>0</v>
      </c>
      <c r="C697">
        <f>Zicht!$C702</f>
        <v>0</v>
      </c>
      <c r="D697">
        <f>Zicht!$D702</f>
        <v>0</v>
      </c>
      <c r="E697">
        <f>Spaar!$C702</f>
        <v>0</v>
      </c>
      <c r="F697">
        <f>Spaar!$D702</f>
        <v>0</v>
      </c>
      <c r="G697">
        <f>'Reserve 1'!$C702</f>
        <v>0</v>
      </c>
      <c r="H697">
        <f>'Reserve 1'!$D702</f>
        <v>0</v>
      </c>
      <c r="I697">
        <f>'Reserve 2'!$C702</f>
        <v>0</v>
      </c>
      <c r="J697">
        <f>'Reserve 2'!$D702</f>
        <v>0</v>
      </c>
      <c r="K697">
        <f>'Reserve 3'!$C702</f>
        <v>0</v>
      </c>
      <c r="L697">
        <f>'Reserve 3'!$D702</f>
        <v>0</v>
      </c>
      <c r="M697">
        <f>'Reserve 4'!$C702</f>
        <v>0</v>
      </c>
      <c r="N697">
        <f>'Reserve 4'!$D702</f>
        <v>0</v>
      </c>
      <c r="O697">
        <f>'Reserve 5'!$C702</f>
        <v>0</v>
      </c>
      <c r="P697">
        <f>'Reserve 5'!$D702</f>
        <v>0</v>
      </c>
      <c r="Q697">
        <f>'Reserve 6'!$C702</f>
        <v>0</v>
      </c>
      <c r="R697">
        <f>'Reserve 6'!$D702</f>
        <v>0</v>
      </c>
      <c r="S697">
        <f>'Reserve 7'!$C702</f>
        <v>0</v>
      </c>
      <c r="T697">
        <f>'Reserve 7'!$D702</f>
        <v>0</v>
      </c>
      <c r="U697" t="str">
        <f>IF(A697=0,"",IF(COUNTIF(A$2:A697,A697)&gt;1,"",ROW()+(COLUMN()-20)/10000))</f>
        <v/>
      </c>
      <c r="V697" t="str">
        <f>IF(B697=0,"",IF(COUNTIF(B$2:B697,B697)&gt;1,"",ROW()+(COLUMN()-20)/10000))</f>
        <v/>
      </c>
      <c r="W697" t="str">
        <f>IF(C697=0,"",IF(COUNTIF(C$2:C697,C697)&gt;1,"",ROW()+(COLUMN()-20)/10000))</f>
        <v/>
      </c>
      <c r="X697" t="str">
        <f>IF(D697=0,"",IF(COUNTIF(D$2:D697,D697)&gt;1,"",ROW()+(COLUMN()-20)/10000))</f>
        <v/>
      </c>
      <c r="Y697" t="str">
        <f>IF(E697=0,"",IF(COUNTIF(E$2:E697,E697)&gt;1,"",ROW()+(COLUMN()-20)/10000))</f>
        <v/>
      </c>
      <c r="Z697" t="str">
        <f>IF(F697=0,"",IF(COUNTIF(F$2:F697,F697)&gt;1,"",ROW()+(COLUMN()-20)/10000))</f>
        <v/>
      </c>
      <c r="AA697" t="str">
        <f>IF(G697=0,"",IF(COUNTIF(G$2:G697,G697)&gt;1,"",ROW()+(COLUMN()-20)/10000))</f>
        <v/>
      </c>
      <c r="AB697" t="str">
        <f>IF(H697=0,"",IF(COUNTIF(H$2:H697,H697)&gt;1,"",ROW()+(COLUMN()-20)/10000))</f>
        <v/>
      </c>
      <c r="AC697" t="str">
        <f>IF(I697=0,"",IF(COUNTIF(I$2:I697,I697)&gt;1,"",ROW()+(COLUMN()-20)/10000))</f>
        <v/>
      </c>
      <c r="AD697" t="str">
        <f>IF(J697=0,"",IF(COUNTIF(J$2:J697,J697)&gt;1,"",ROW()+(COLUMN()-20)/10000))</f>
        <v/>
      </c>
      <c r="AE697" t="str">
        <f>IF(K697=0,"",IF(COUNTIF(K$2:K697,K697)&gt;1,"",ROW()+(COLUMN()-20)/10000))</f>
        <v/>
      </c>
      <c r="AF697" t="str">
        <f>IF(L697=0,"",IF(COUNTIF(L$2:L697,L697)&gt;1,"",ROW()+(COLUMN()-20)/10000))</f>
        <v/>
      </c>
      <c r="AG697" t="str">
        <f>IF(M697=0,"",IF(COUNTIF(M$2:M697,M697)&gt;1,"",ROW()+(COLUMN()-20)/10000))</f>
        <v/>
      </c>
      <c r="AH697" t="str">
        <f>IF(N697=0,"",IF(COUNTIF(N$2:N697,N697)&gt;1,"",ROW()+(COLUMN()-20)/10000))</f>
        <v/>
      </c>
      <c r="AI697" t="str">
        <f>IF(O697=0,"",IF(COUNTIF(O$2:O697,O697)&gt;1,"",ROW()+(COLUMN()-20)/10000))</f>
        <v/>
      </c>
      <c r="AJ697" t="str">
        <f>IF(P697=0,"",IF(COUNTIF(P$2:P697,P697)&gt;1,"",ROW()+(COLUMN()-20)/10000))</f>
        <v/>
      </c>
      <c r="AK697" t="str">
        <f>IF(Q697=0,"",IF(COUNTIF(Q$2:Q697,Q697)&gt;1,"",ROW()+(COLUMN()-20)/10000))</f>
        <v/>
      </c>
      <c r="AL697" t="str">
        <f>IF(R697=0,"",IF(COUNTIF(R$2:R697,R697)&gt;1,"",ROW()+(COLUMN()-20)/10000))</f>
        <v/>
      </c>
      <c r="AM697" t="str">
        <f>IF(S697=0,"",IF(COUNTIF(S$2:S697,S697)&gt;1,"",ROW()+(COLUMN()-20)/10000))</f>
        <v/>
      </c>
      <c r="AN697" t="str">
        <f>IF(T697=0,"",IF(COUNTIF(T$2:T697,T697)&gt;1,"",ROW()+(COLUMN()-20)/10000))</f>
        <v/>
      </c>
      <c r="AO697" t="str">
        <f t="shared" si="163"/>
        <v/>
      </c>
      <c r="AP697" t="str">
        <f t="shared" ca="1" si="161"/>
        <v/>
      </c>
      <c r="AQ697" t="str">
        <f ca="1">IF(AP697="","",IF(COUNTIF($AP$2:AP697,AP697)&gt;1,"",IF(AP697="overdracht",1,ROW())))</f>
        <v/>
      </c>
      <c r="AT697" t="str">
        <f t="shared" ca="1" si="164"/>
        <v/>
      </c>
      <c r="AU697" t="str">
        <f t="shared" si="165"/>
        <v/>
      </c>
      <c r="AV697" t="str">
        <f t="shared" si="166"/>
        <v/>
      </c>
      <c r="AW697" s="104" t="str">
        <f>IF(A697=Detail!$E$3,ROW()+5+(COLUMN()-48)/1000,"")</f>
        <v/>
      </c>
      <c r="AX697" t="str">
        <f>IF(B697=Detail!$E$3,ROW()+5+(COLUMN()-48)/1000,"")</f>
        <v/>
      </c>
      <c r="AY697" t="str">
        <f>IF(C697=Detail!$E$3,ROW()+5+(COLUMN()-48)/1000,"")</f>
        <v/>
      </c>
      <c r="AZ697" t="str">
        <f>IF(D697=Detail!$E$3,ROW()+5+(COLUMN()-48)/1000,"")</f>
        <v/>
      </c>
      <c r="BA697" t="str">
        <f>IF(E697=Detail!$E$3,ROW()+5+(COLUMN()-48)/1000,"")</f>
        <v/>
      </c>
      <c r="BB697" t="str">
        <f>IF(F697=Detail!$E$3,ROW()+5+(COLUMN()-48)/1000,"")</f>
        <v/>
      </c>
      <c r="BC697" t="str">
        <f>IF(G697=Detail!$E$3,ROW()+5+(COLUMN()-48)/1000,"")</f>
        <v/>
      </c>
      <c r="BD697" t="str">
        <f>IF(H697=Detail!$E$3,ROW()+5+(COLUMN()-48)/1000,"")</f>
        <v/>
      </c>
      <c r="BE697" t="str">
        <f>IF(I697=Detail!$E$3,ROW()+5+(COLUMN()-48)/1000,"")</f>
        <v/>
      </c>
      <c r="BF697" t="str">
        <f>IF(J697=Detail!$E$3,ROW()+5+(COLUMN()-48)/1000,"")</f>
        <v/>
      </c>
      <c r="BG697" t="str">
        <f>IF(K697=Detail!$E$3,ROW()+5+(COLUMN()-48)/1000,"")</f>
        <v/>
      </c>
      <c r="BH697" t="str">
        <f>IF(L697=Detail!$E$3,ROW()+5+(COLUMN()-48)/1000,"")</f>
        <v/>
      </c>
      <c r="BI697" t="str">
        <f>IF(M697=Detail!$E$3,ROW()+5+(COLUMN()-48)/1000,"")</f>
        <v/>
      </c>
      <c r="BJ697" t="str">
        <f>IF(N697=Detail!$E$3,ROW()+5+(COLUMN()-48)/1000,"")</f>
        <v/>
      </c>
      <c r="BK697" t="str">
        <f>IF(O697=Detail!$E$3,ROW()+5+(COLUMN()-48)/1000,"")</f>
        <v/>
      </c>
      <c r="BL697" t="str">
        <f>IF(P697=Detail!$E$3,ROW()+5+(COLUMN()-48)/1000,"")</f>
        <v/>
      </c>
      <c r="BM697" t="str">
        <f>IF(Q697=Detail!$E$3,ROW()+5+(COLUMN()-48)/1000,"")</f>
        <v/>
      </c>
      <c r="BN697" t="str">
        <f>IF(R697=Detail!$E$3,ROW()+5+(COLUMN()-48)/1000,"")</f>
        <v/>
      </c>
      <c r="BO697" t="str">
        <f>IF(S697=Detail!$E$3,ROW()+5+(COLUMN()-48)/1000,"")</f>
        <v/>
      </c>
      <c r="BP697" t="str">
        <f>IF(T697=Detail!$E$3,ROW()+5+(COLUMN()-48)/1000,"")</f>
        <v/>
      </c>
      <c r="BQ697" t="str">
        <f t="shared" ca="1" si="162"/>
        <v/>
      </c>
      <c r="BR697" t="str">
        <f>IF(BS697="","","'"&amp;VLOOKUP(ROUND((BS697-ROUNDDOWN(BS697,0))*1000,0),$BT$2:$BU$21,2,FALSE)&amp;"'!A"&amp;ROUNDDOWN(Codedata!BS697,0))</f>
        <v/>
      </c>
      <c r="BS697" t="str">
        <f t="shared" si="167"/>
        <v/>
      </c>
      <c r="BV697" t="str">
        <f t="shared" ca="1" si="168"/>
        <v/>
      </c>
      <c r="BW697" t="str">
        <f t="shared" ca="1" si="169"/>
        <v/>
      </c>
      <c r="BX697" t="str">
        <f t="shared" ca="1" si="170"/>
        <v/>
      </c>
      <c r="BY697" t="str">
        <f t="shared" ca="1" si="171"/>
        <v/>
      </c>
      <c r="BZ697" t="str">
        <f t="shared" ca="1" si="172"/>
        <v/>
      </c>
      <c r="CA697" t="str">
        <f t="shared" ca="1" si="173"/>
        <v/>
      </c>
      <c r="CB697" t="str">
        <f t="shared" ca="1" si="174"/>
        <v/>
      </c>
      <c r="CC697" t="str">
        <f t="shared" ca="1" si="175"/>
        <v/>
      </c>
    </row>
    <row r="698" spans="1:81" x14ac:dyDescent="0.3">
      <c r="A698">
        <f>Cash!$C703</f>
        <v>0</v>
      </c>
      <c r="B698">
        <f>Cash!$D703</f>
        <v>0</v>
      </c>
      <c r="C698">
        <f>Zicht!$C703</f>
        <v>0</v>
      </c>
      <c r="D698">
        <f>Zicht!$D703</f>
        <v>0</v>
      </c>
      <c r="E698">
        <f>Spaar!$C703</f>
        <v>0</v>
      </c>
      <c r="F698">
        <f>Spaar!$D703</f>
        <v>0</v>
      </c>
      <c r="G698">
        <f>'Reserve 1'!$C703</f>
        <v>0</v>
      </c>
      <c r="H698">
        <f>'Reserve 1'!$D703</f>
        <v>0</v>
      </c>
      <c r="I698">
        <f>'Reserve 2'!$C703</f>
        <v>0</v>
      </c>
      <c r="J698">
        <f>'Reserve 2'!$D703</f>
        <v>0</v>
      </c>
      <c r="K698">
        <f>'Reserve 3'!$C703</f>
        <v>0</v>
      </c>
      <c r="L698">
        <f>'Reserve 3'!$D703</f>
        <v>0</v>
      </c>
      <c r="M698">
        <f>'Reserve 4'!$C703</f>
        <v>0</v>
      </c>
      <c r="N698">
        <f>'Reserve 4'!$D703</f>
        <v>0</v>
      </c>
      <c r="O698">
        <f>'Reserve 5'!$C703</f>
        <v>0</v>
      </c>
      <c r="P698">
        <f>'Reserve 5'!$D703</f>
        <v>0</v>
      </c>
      <c r="Q698">
        <f>'Reserve 6'!$C703</f>
        <v>0</v>
      </c>
      <c r="R698">
        <f>'Reserve 6'!$D703</f>
        <v>0</v>
      </c>
      <c r="S698">
        <f>'Reserve 7'!$C703</f>
        <v>0</v>
      </c>
      <c r="T698">
        <f>'Reserve 7'!$D703</f>
        <v>0</v>
      </c>
      <c r="U698" t="str">
        <f>IF(A698=0,"",IF(COUNTIF(A$2:A698,A698)&gt;1,"",ROW()+(COLUMN()-20)/10000))</f>
        <v/>
      </c>
      <c r="V698" t="str">
        <f>IF(B698=0,"",IF(COUNTIF(B$2:B698,B698)&gt;1,"",ROW()+(COLUMN()-20)/10000))</f>
        <v/>
      </c>
      <c r="W698" t="str">
        <f>IF(C698=0,"",IF(COUNTIF(C$2:C698,C698)&gt;1,"",ROW()+(COLUMN()-20)/10000))</f>
        <v/>
      </c>
      <c r="X698" t="str">
        <f>IF(D698=0,"",IF(COUNTIF(D$2:D698,D698)&gt;1,"",ROW()+(COLUMN()-20)/10000))</f>
        <v/>
      </c>
      <c r="Y698" t="str">
        <f>IF(E698=0,"",IF(COUNTIF(E$2:E698,E698)&gt;1,"",ROW()+(COLUMN()-20)/10000))</f>
        <v/>
      </c>
      <c r="Z698" t="str">
        <f>IF(F698=0,"",IF(COUNTIF(F$2:F698,F698)&gt;1,"",ROW()+(COLUMN()-20)/10000))</f>
        <v/>
      </c>
      <c r="AA698" t="str">
        <f>IF(G698=0,"",IF(COUNTIF(G$2:G698,G698)&gt;1,"",ROW()+(COLUMN()-20)/10000))</f>
        <v/>
      </c>
      <c r="AB698" t="str">
        <f>IF(H698=0,"",IF(COUNTIF(H$2:H698,H698)&gt;1,"",ROW()+(COLUMN()-20)/10000))</f>
        <v/>
      </c>
      <c r="AC698" t="str">
        <f>IF(I698=0,"",IF(COUNTIF(I$2:I698,I698)&gt;1,"",ROW()+(COLUMN()-20)/10000))</f>
        <v/>
      </c>
      <c r="AD698" t="str">
        <f>IF(J698=0,"",IF(COUNTIF(J$2:J698,J698)&gt;1,"",ROW()+(COLUMN()-20)/10000))</f>
        <v/>
      </c>
      <c r="AE698" t="str">
        <f>IF(K698=0,"",IF(COUNTIF(K$2:K698,K698)&gt;1,"",ROW()+(COLUMN()-20)/10000))</f>
        <v/>
      </c>
      <c r="AF698" t="str">
        <f>IF(L698=0,"",IF(COUNTIF(L$2:L698,L698)&gt;1,"",ROW()+(COLUMN()-20)/10000))</f>
        <v/>
      </c>
      <c r="AG698" t="str">
        <f>IF(M698=0,"",IF(COUNTIF(M$2:M698,M698)&gt;1,"",ROW()+(COLUMN()-20)/10000))</f>
        <v/>
      </c>
      <c r="AH698" t="str">
        <f>IF(N698=0,"",IF(COUNTIF(N$2:N698,N698)&gt;1,"",ROW()+(COLUMN()-20)/10000))</f>
        <v/>
      </c>
      <c r="AI698" t="str">
        <f>IF(O698=0,"",IF(COUNTIF(O$2:O698,O698)&gt;1,"",ROW()+(COLUMN()-20)/10000))</f>
        <v/>
      </c>
      <c r="AJ698" t="str">
        <f>IF(P698=0,"",IF(COUNTIF(P$2:P698,P698)&gt;1,"",ROW()+(COLUMN()-20)/10000))</f>
        <v/>
      </c>
      <c r="AK698" t="str">
        <f>IF(Q698=0,"",IF(COUNTIF(Q$2:Q698,Q698)&gt;1,"",ROW()+(COLUMN()-20)/10000))</f>
        <v/>
      </c>
      <c r="AL698" t="str">
        <f>IF(R698=0,"",IF(COUNTIF(R$2:R698,R698)&gt;1,"",ROW()+(COLUMN()-20)/10000))</f>
        <v/>
      </c>
      <c r="AM698" t="str">
        <f>IF(S698=0,"",IF(COUNTIF(S$2:S698,S698)&gt;1,"",ROW()+(COLUMN()-20)/10000))</f>
        <v/>
      </c>
      <c r="AN698" t="str">
        <f>IF(T698=0,"",IF(COUNTIF(T$2:T698,T698)&gt;1,"",ROW()+(COLUMN()-20)/10000))</f>
        <v/>
      </c>
      <c r="AO698" t="str">
        <f t="shared" si="163"/>
        <v/>
      </c>
      <c r="AP698" t="str">
        <f t="shared" ca="1" si="161"/>
        <v/>
      </c>
      <c r="AQ698" t="str">
        <f ca="1">IF(AP698="","",IF(COUNTIF($AP$2:AP698,AP698)&gt;1,"",IF(AP698="overdracht",1,ROW())))</f>
        <v/>
      </c>
      <c r="AT698" t="str">
        <f t="shared" ca="1" si="164"/>
        <v/>
      </c>
      <c r="AU698" t="str">
        <f t="shared" si="165"/>
        <v/>
      </c>
      <c r="AV698" t="str">
        <f t="shared" si="166"/>
        <v/>
      </c>
      <c r="AW698" s="104" t="str">
        <f>IF(A698=Detail!$E$3,ROW()+5+(COLUMN()-48)/1000,"")</f>
        <v/>
      </c>
      <c r="AX698" t="str">
        <f>IF(B698=Detail!$E$3,ROW()+5+(COLUMN()-48)/1000,"")</f>
        <v/>
      </c>
      <c r="AY698" t="str">
        <f>IF(C698=Detail!$E$3,ROW()+5+(COLUMN()-48)/1000,"")</f>
        <v/>
      </c>
      <c r="AZ698" t="str">
        <f>IF(D698=Detail!$E$3,ROW()+5+(COLUMN()-48)/1000,"")</f>
        <v/>
      </c>
      <c r="BA698" t="str">
        <f>IF(E698=Detail!$E$3,ROW()+5+(COLUMN()-48)/1000,"")</f>
        <v/>
      </c>
      <c r="BB698" t="str">
        <f>IF(F698=Detail!$E$3,ROW()+5+(COLUMN()-48)/1000,"")</f>
        <v/>
      </c>
      <c r="BC698" t="str">
        <f>IF(G698=Detail!$E$3,ROW()+5+(COLUMN()-48)/1000,"")</f>
        <v/>
      </c>
      <c r="BD698" t="str">
        <f>IF(H698=Detail!$E$3,ROW()+5+(COLUMN()-48)/1000,"")</f>
        <v/>
      </c>
      <c r="BE698" t="str">
        <f>IF(I698=Detail!$E$3,ROW()+5+(COLUMN()-48)/1000,"")</f>
        <v/>
      </c>
      <c r="BF698" t="str">
        <f>IF(J698=Detail!$E$3,ROW()+5+(COLUMN()-48)/1000,"")</f>
        <v/>
      </c>
      <c r="BG698" t="str">
        <f>IF(K698=Detail!$E$3,ROW()+5+(COLUMN()-48)/1000,"")</f>
        <v/>
      </c>
      <c r="BH698" t="str">
        <f>IF(L698=Detail!$E$3,ROW()+5+(COLUMN()-48)/1000,"")</f>
        <v/>
      </c>
      <c r="BI698" t="str">
        <f>IF(M698=Detail!$E$3,ROW()+5+(COLUMN()-48)/1000,"")</f>
        <v/>
      </c>
      <c r="BJ698" t="str">
        <f>IF(N698=Detail!$E$3,ROW()+5+(COLUMN()-48)/1000,"")</f>
        <v/>
      </c>
      <c r="BK698" t="str">
        <f>IF(O698=Detail!$E$3,ROW()+5+(COLUMN()-48)/1000,"")</f>
        <v/>
      </c>
      <c r="BL698" t="str">
        <f>IF(P698=Detail!$E$3,ROW()+5+(COLUMN()-48)/1000,"")</f>
        <v/>
      </c>
      <c r="BM698" t="str">
        <f>IF(Q698=Detail!$E$3,ROW()+5+(COLUMN()-48)/1000,"")</f>
        <v/>
      </c>
      <c r="BN698" t="str">
        <f>IF(R698=Detail!$E$3,ROW()+5+(COLUMN()-48)/1000,"")</f>
        <v/>
      </c>
      <c r="BO698" t="str">
        <f>IF(S698=Detail!$E$3,ROW()+5+(COLUMN()-48)/1000,"")</f>
        <v/>
      </c>
      <c r="BP698" t="str">
        <f>IF(T698=Detail!$E$3,ROW()+5+(COLUMN()-48)/1000,"")</f>
        <v/>
      </c>
      <c r="BQ698" t="str">
        <f t="shared" ca="1" si="162"/>
        <v/>
      </c>
      <c r="BR698" t="str">
        <f>IF(BS698="","","'"&amp;VLOOKUP(ROUND((BS698-ROUNDDOWN(BS698,0))*1000,0),$BT$2:$BU$21,2,FALSE)&amp;"'!A"&amp;ROUNDDOWN(Codedata!BS698,0))</f>
        <v/>
      </c>
      <c r="BS698" t="str">
        <f t="shared" si="167"/>
        <v/>
      </c>
      <c r="BV698" t="str">
        <f t="shared" ca="1" si="168"/>
        <v/>
      </c>
      <c r="BW698" t="str">
        <f t="shared" ca="1" si="169"/>
        <v/>
      </c>
      <c r="BX698" t="str">
        <f t="shared" ca="1" si="170"/>
        <v/>
      </c>
      <c r="BY698" t="str">
        <f t="shared" ca="1" si="171"/>
        <v/>
      </c>
      <c r="BZ698" t="str">
        <f t="shared" ca="1" si="172"/>
        <v/>
      </c>
      <c r="CA698" t="str">
        <f t="shared" ca="1" si="173"/>
        <v/>
      </c>
      <c r="CB698" t="str">
        <f t="shared" ca="1" si="174"/>
        <v/>
      </c>
      <c r="CC698" t="str">
        <f t="shared" ca="1" si="175"/>
        <v/>
      </c>
    </row>
    <row r="699" spans="1:81" x14ac:dyDescent="0.3">
      <c r="A699">
        <f>Cash!$C704</f>
        <v>0</v>
      </c>
      <c r="B699">
        <f>Cash!$D704</f>
        <v>0</v>
      </c>
      <c r="C699">
        <f>Zicht!$C704</f>
        <v>0</v>
      </c>
      <c r="D699">
        <f>Zicht!$D704</f>
        <v>0</v>
      </c>
      <c r="E699">
        <f>Spaar!$C704</f>
        <v>0</v>
      </c>
      <c r="F699">
        <f>Spaar!$D704</f>
        <v>0</v>
      </c>
      <c r="G699">
        <f>'Reserve 1'!$C704</f>
        <v>0</v>
      </c>
      <c r="H699">
        <f>'Reserve 1'!$D704</f>
        <v>0</v>
      </c>
      <c r="I699">
        <f>'Reserve 2'!$C704</f>
        <v>0</v>
      </c>
      <c r="J699">
        <f>'Reserve 2'!$D704</f>
        <v>0</v>
      </c>
      <c r="K699">
        <f>'Reserve 3'!$C704</f>
        <v>0</v>
      </c>
      <c r="L699">
        <f>'Reserve 3'!$D704</f>
        <v>0</v>
      </c>
      <c r="M699">
        <f>'Reserve 4'!$C704</f>
        <v>0</v>
      </c>
      <c r="N699">
        <f>'Reserve 4'!$D704</f>
        <v>0</v>
      </c>
      <c r="O699">
        <f>'Reserve 5'!$C704</f>
        <v>0</v>
      </c>
      <c r="P699">
        <f>'Reserve 5'!$D704</f>
        <v>0</v>
      </c>
      <c r="Q699">
        <f>'Reserve 6'!$C704</f>
        <v>0</v>
      </c>
      <c r="R699">
        <f>'Reserve 6'!$D704</f>
        <v>0</v>
      </c>
      <c r="S699">
        <f>'Reserve 7'!$C704</f>
        <v>0</v>
      </c>
      <c r="T699">
        <f>'Reserve 7'!$D704</f>
        <v>0</v>
      </c>
      <c r="U699" t="str">
        <f>IF(A699=0,"",IF(COUNTIF(A$2:A699,A699)&gt;1,"",ROW()+(COLUMN()-20)/10000))</f>
        <v/>
      </c>
      <c r="V699" t="str">
        <f>IF(B699=0,"",IF(COUNTIF(B$2:B699,B699)&gt;1,"",ROW()+(COLUMN()-20)/10000))</f>
        <v/>
      </c>
      <c r="W699" t="str">
        <f>IF(C699=0,"",IF(COUNTIF(C$2:C699,C699)&gt;1,"",ROW()+(COLUMN()-20)/10000))</f>
        <v/>
      </c>
      <c r="X699" t="str">
        <f>IF(D699=0,"",IF(COUNTIF(D$2:D699,D699)&gt;1,"",ROW()+(COLUMN()-20)/10000))</f>
        <v/>
      </c>
      <c r="Y699" t="str">
        <f>IF(E699=0,"",IF(COUNTIF(E$2:E699,E699)&gt;1,"",ROW()+(COLUMN()-20)/10000))</f>
        <v/>
      </c>
      <c r="Z699" t="str">
        <f>IF(F699=0,"",IF(COUNTIF(F$2:F699,F699)&gt;1,"",ROW()+(COLUMN()-20)/10000))</f>
        <v/>
      </c>
      <c r="AA699" t="str">
        <f>IF(G699=0,"",IF(COUNTIF(G$2:G699,G699)&gt;1,"",ROW()+(COLUMN()-20)/10000))</f>
        <v/>
      </c>
      <c r="AB699" t="str">
        <f>IF(H699=0,"",IF(COUNTIF(H$2:H699,H699)&gt;1,"",ROW()+(COLUMN()-20)/10000))</f>
        <v/>
      </c>
      <c r="AC699" t="str">
        <f>IF(I699=0,"",IF(COUNTIF(I$2:I699,I699)&gt;1,"",ROW()+(COLUMN()-20)/10000))</f>
        <v/>
      </c>
      <c r="AD699" t="str">
        <f>IF(J699=0,"",IF(COUNTIF(J$2:J699,J699)&gt;1,"",ROW()+(COLUMN()-20)/10000))</f>
        <v/>
      </c>
      <c r="AE699" t="str">
        <f>IF(K699=0,"",IF(COUNTIF(K$2:K699,K699)&gt;1,"",ROW()+(COLUMN()-20)/10000))</f>
        <v/>
      </c>
      <c r="AF699" t="str">
        <f>IF(L699=0,"",IF(COUNTIF(L$2:L699,L699)&gt;1,"",ROW()+(COLUMN()-20)/10000))</f>
        <v/>
      </c>
      <c r="AG699" t="str">
        <f>IF(M699=0,"",IF(COUNTIF(M$2:M699,M699)&gt;1,"",ROW()+(COLUMN()-20)/10000))</f>
        <v/>
      </c>
      <c r="AH699" t="str">
        <f>IF(N699=0,"",IF(COUNTIF(N$2:N699,N699)&gt;1,"",ROW()+(COLUMN()-20)/10000))</f>
        <v/>
      </c>
      <c r="AI699" t="str">
        <f>IF(O699=0,"",IF(COUNTIF(O$2:O699,O699)&gt;1,"",ROW()+(COLUMN()-20)/10000))</f>
        <v/>
      </c>
      <c r="AJ699" t="str">
        <f>IF(P699=0,"",IF(COUNTIF(P$2:P699,P699)&gt;1,"",ROW()+(COLUMN()-20)/10000))</f>
        <v/>
      </c>
      <c r="AK699" t="str">
        <f>IF(Q699=0,"",IF(COUNTIF(Q$2:Q699,Q699)&gt;1,"",ROW()+(COLUMN()-20)/10000))</f>
        <v/>
      </c>
      <c r="AL699" t="str">
        <f>IF(R699=0,"",IF(COUNTIF(R$2:R699,R699)&gt;1,"",ROW()+(COLUMN()-20)/10000))</f>
        <v/>
      </c>
      <c r="AM699" t="str">
        <f>IF(S699=0,"",IF(COUNTIF(S$2:S699,S699)&gt;1,"",ROW()+(COLUMN()-20)/10000))</f>
        <v/>
      </c>
      <c r="AN699" t="str">
        <f>IF(T699=0,"",IF(COUNTIF(T$2:T699,T699)&gt;1,"",ROW()+(COLUMN()-20)/10000))</f>
        <v/>
      </c>
      <c r="AO699" t="str">
        <f t="shared" si="163"/>
        <v/>
      </c>
      <c r="AP699" t="str">
        <f t="shared" ca="1" si="161"/>
        <v/>
      </c>
      <c r="AQ699" t="str">
        <f ca="1">IF(AP699="","",IF(COUNTIF($AP$2:AP699,AP699)&gt;1,"",IF(AP699="overdracht",1,ROW())))</f>
        <v/>
      </c>
      <c r="AT699" t="str">
        <f t="shared" ca="1" si="164"/>
        <v/>
      </c>
      <c r="AU699" t="str">
        <f t="shared" si="165"/>
        <v/>
      </c>
      <c r="AV699" t="str">
        <f t="shared" si="166"/>
        <v/>
      </c>
      <c r="AW699" s="104" t="str">
        <f>IF(A699=Detail!$E$3,ROW()+5+(COLUMN()-48)/1000,"")</f>
        <v/>
      </c>
      <c r="AX699" t="str">
        <f>IF(B699=Detail!$E$3,ROW()+5+(COLUMN()-48)/1000,"")</f>
        <v/>
      </c>
      <c r="AY699" t="str">
        <f>IF(C699=Detail!$E$3,ROW()+5+(COLUMN()-48)/1000,"")</f>
        <v/>
      </c>
      <c r="AZ699" t="str">
        <f>IF(D699=Detail!$E$3,ROW()+5+(COLUMN()-48)/1000,"")</f>
        <v/>
      </c>
      <c r="BA699" t="str">
        <f>IF(E699=Detail!$E$3,ROW()+5+(COLUMN()-48)/1000,"")</f>
        <v/>
      </c>
      <c r="BB699" t="str">
        <f>IF(F699=Detail!$E$3,ROW()+5+(COLUMN()-48)/1000,"")</f>
        <v/>
      </c>
      <c r="BC699" t="str">
        <f>IF(G699=Detail!$E$3,ROW()+5+(COLUMN()-48)/1000,"")</f>
        <v/>
      </c>
      <c r="BD699" t="str">
        <f>IF(H699=Detail!$E$3,ROW()+5+(COLUMN()-48)/1000,"")</f>
        <v/>
      </c>
      <c r="BE699" t="str">
        <f>IF(I699=Detail!$E$3,ROW()+5+(COLUMN()-48)/1000,"")</f>
        <v/>
      </c>
      <c r="BF699" t="str">
        <f>IF(J699=Detail!$E$3,ROW()+5+(COLUMN()-48)/1000,"")</f>
        <v/>
      </c>
      <c r="BG699" t="str">
        <f>IF(K699=Detail!$E$3,ROW()+5+(COLUMN()-48)/1000,"")</f>
        <v/>
      </c>
      <c r="BH699" t="str">
        <f>IF(L699=Detail!$E$3,ROW()+5+(COLUMN()-48)/1000,"")</f>
        <v/>
      </c>
      <c r="BI699" t="str">
        <f>IF(M699=Detail!$E$3,ROW()+5+(COLUMN()-48)/1000,"")</f>
        <v/>
      </c>
      <c r="BJ699" t="str">
        <f>IF(N699=Detail!$E$3,ROW()+5+(COLUMN()-48)/1000,"")</f>
        <v/>
      </c>
      <c r="BK699" t="str">
        <f>IF(O699=Detail!$E$3,ROW()+5+(COLUMN()-48)/1000,"")</f>
        <v/>
      </c>
      <c r="BL699" t="str">
        <f>IF(P699=Detail!$E$3,ROW()+5+(COLUMN()-48)/1000,"")</f>
        <v/>
      </c>
      <c r="BM699" t="str">
        <f>IF(Q699=Detail!$E$3,ROW()+5+(COLUMN()-48)/1000,"")</f>
        <v/>
      </c>
      <c r="BN699" t="str">
        <f>IF(R699=Detail!$E$3,ROW()+5+(COLUMN()-48)/1000,"")</f>
        <v/>
      </c>
      <c r="BO699" t="str">
        <f>IF(S699=Detail!$E$3,ROW()+5+(COLUMN()-48)/1000,"")</f>
        <v/>
      </c>
      <c r="BP699" t="str">
        <f>IF(T699=Detail!$E$3,ROW()+5+(COLUMN()-48)/1000,"")</f>
        <v/>
      </c>
      <c r="BQ699" t="str">
        <f t="shared" ca="1" si="162"/>
        <v/>
      </c>
      <c r="BR699" t="str">
        <f>IF(BS699="","","'"&amp;VLOOKUP(ROUND((BS699-ROUNDDOWN(BS699,0))*1000,0),$BT$2:$BU$21,2,FALSE)&amp;"'!A"&amp;ROUNDDOWN(Codedata!BS699,0))</f>
        <v/>
      </c>
      <c r="BS699" t="str">
        <f t="shared" si="167"/>
        <v/>
      </c>
      <c r="BV699" t="str">
        <f t="shared" ca="1" si="168"/>
        <v/>
      </c>
      <c r="BW699" t="str">
        <f t="shared" ca="1" si="169"/>
        <v/>
      </c>
      <c r="BX699" t="str">
        <f t="shared" ca="1" si="170"/>
        <v/>
      </c>
      <c r="BY699" t="str">
        <f t="shared" ca="1" si="171"/>
        <v/>
      </c>
      <c r="BZ699" t="str">
        <f t="shared" ca="1" si="172"/>
        <v/>
      </c>
      <c r="CA699" t="str">
        <f t="shared" ca="1" si="173"/>
        <v/>
      </c>
      <c r="CB699" t="str">
        <f t="shared" ca="1" si="174"/>
        <v/>
      </c>
      <c r="CC699" t="str">
        <f t="shared" ca="1" si="175"/>
        <v/>
      </c>
    </row>
    <row r="700" spans="1:81" x14ac:dyDescent="0.3">
      <c r="A700">
        <f>Cash!$C705</f>
        <v>0</v>
      </c>
      <c r="B700">
        <f>Cash!$D705</f>
        <v>0</v>
      </c>
      <c r="C700">
        <f>Zicht!$C705</f>
        <v>0</v>
      </c>
      <c r="D700">
        <f>Zicht!$D705</f>
        <v>0</v>
      </c>
      <c r="E700">
        <f>Spaar!$C705</f>
        <v>0</v>
      </c>
      <c r="F700">
        <f>Spaar!$D705</f>
        <v>0</v>
      </c>
      <c r="G700">
        <f>'Reserve 1'!$C705</f>
        <v>0</v>
      </c>
      <c r="H700">
        <f>'Reserve 1'!$D705</f>
        <v>0</v>
      </c>
      <c r="I700">
        <f>'Reserve 2'!$C705</f>
        <v>0</v>
      </c>
      <c r="J700">
        <f>'Reserve 2'!$D705</f>
        <v>0</v>
      </c>
      <c r="K700">
        <f>'Reserve 3'!$C705</f>
        <v>0</v>
      </c>
      <c r="L700">
        <f>'Reserve 3'!$D705</f>
        <v>0</v>
      </c>
      <c r="M700">
        <f>'Reserve 4'!$C705</f>
        <v>0</v>
      </c>
      <c r="N700">
        <f>'Reserve 4'!$D705</f>
        <v>0</v>
      </c>
      <c r="O700">
        <f>'Reserve 5'!$C705</f>
        <v>0</v>
      </c>
      <c r="P700">
        <f>'Reserve 5'!$D705</f>
        <v>0</v>
      </c>
      <c r="Q700">
        <f>'Reserve 6'!$C705</f>
        <v>0</v>
      </c>
      <c r="R700">
        <f>'Reserve 6'!$D705</f>
        <v>0</v>
      </c>
      <c r="S700">
        <f>'Reserve 7'!$C705</f>
        <v>0</v>
      </c>
      <c r="T700">
        <f>'Reserve 7'!$D705</f>
        <v>0</v>
      </c>
      <c r="U700" t="str">
        <f>IF(A700=0,"",IF(COUNTIF(A$2:A700,A700)&gt;1,"",ROW()+(COLUMN()-20)/10000))</f>
        <v/>
      </c>
      <c r="V700" t="str">
        <f>IF(B700=0,"",IF(COUNTIF(B$2:B700,B700)&gt;1,"",ROW()+(COLUMN()-20)/10000))</f>
        <v/>
      </c>
      <c r="W700" t="str">
        <f>IF(C700=0,"",IF(COUNTIF(C$2:C700,C700)&gt;1,"",ROW()+(COLUMN()-20)/10000))</f>
        <v/>
      </c>
      <c r="X700" t="str">
        <f>IF(D700=0,"",IF(COUNTIF(D$2:D700,D700)&gt;1,"",ROW()+(COLUMN()-20)/10000))</f>
        <v/>
      </c>
      <c r="Y700" t="str">
        <f>IF(E700=0,"",IF(COUNTIF(E$2:E700,E700)&gt;1,"",ROW()+(COLUMN()-20)/10000))</f>
        <v/>
      </c>
      <c r="Z700" t="str">
        <f>IF(F700=0,"",IF(COUNTIF(F$2:F700,F700)&gt;1,"",ROW()+(COLUMN()-20)/10000))</f>
        <v/>
      </c>
      <c r="AA700" t="str">
        <f>IF(G700=0,"",IF(COUNTIF(G$2:G700,G700)&gt;1,"",ROW()+(COLUMN()-20)/10000))</f>
        <v/>
      </c>
      <c r="AB700" t="str">
        <f>IF(H700=0,"",IF(COUNTIF(H$2:H700,H700)&gt;1,"",ROW()+(COLUMN()-20)/10000))</f>
        <v/>
      </c>
      <c r="AC700" t="str">
        <f>IF(I700=0,"",IF(COUNTIF(I$2:I700,I700)&gt;1,"",ROW()+(COLUMN()-20)/10000))</f>
        <v/>
      </c>
      <c r="AD700" t="str">
        <f>IF(J700=0,"",IF(COUNTIF(J$2:J700,J700)&gt;1,"",ROW()+(COLUMN()-20)/10000))</f>
        <v/>
      </c>
      <c r="AE700" t="str">
        <f>IF(K700=0,"",IF(COUNTIF(K$2:K700,K700)&gt;1,"",ROW()+(COLUMN()-20)/10000))</f>
        <v/>
      </c>
      <c r="AF700" t="str">
        <f>IF(L700=0,"",IF(COUNTIF(L$2:L700,L700)&gt;1,"",ROW()+(COLUMN()-20)/10000))</f>
        <v/>
      </c>
      <c r="AG700" t="str">
        <f>IF(M700=0,"",IF(COUNTIF(M$2:M700,M700)&gt;1,"",ROW()+(COLUMN()-20)/10000))</f>
        <v/>
      </c>
      <c r="AH700" t="str">
        <f>IF(N700=0,"",IF(COUNTIF(N$2:N700,N700)&gt;1,"",ROW()+(COLUMN()-20)/10000))</f>
        <v/>
      </c>
      <c r="AI700" t="str">
        <f>IF(O700=0,"",IF(COUNTIF(O$2:O700,O700)&gt;1,"",ROW()+(COLUMN()-20)/10000))</f>
        <v/>
      </c>
      <c r="AJ700" t="str">
        <f>IF(P700=0,"",IF(COUNTIF(P$2:P700,P700)&gt;1,"",ROW()+(COLUMN()-20)/10000))</f>
        <v/>
      </c>
      <c r="AK700" t="str">
        <f>IF(Q700=0,"",IF(COUNTIF(Q$2:Q700,Q700)&gt;1,"",ROW()+(COLUMN()-20)/10000))</f>
        <v/>
      </c>
      <c r="AL700" t="str">
        <f>IF(R700=0,"",IF(COUNTIF(R$2:R700,R700)&gt;1,"",ROW()+(COLUMN()-20)/10000))</f>
        <v/>
      </c>
      <c r="AM700" t="str">
        <f>IF(S700=0,"",IF(COUNTIF(S$2:S700,S700)&gt;1,"",ROW()+(COLUMN()-20)/10000))</f>
        <v/>
      </c>
      <c r="AN700" t="str">
        <f>IF(T700=0,"",IF(COUNTIF(T$2:T700,T700)&gt;1,"",ROW()+(COLUMN()-20)/10000))</f>
        <v/>
      </c>
      <c r="AO700" t="str">
        <f t="shared" si="163"/>
        <v/>
      </c>
      <c r="AP700" t="str">
        <f t="shared" ca="1" si="161"/>
        <v/>
      </c>
      <c r="AQ700" t="str">
        <f ca="1">IF(AP700="","",IF(COUNTIF($AP$2:AP700,AP700)&gt;1,"",IF(AP700="overdracht",1,ROW())))</f>
        <v/>
      </c>
      <c r="AT700" t="str">
        <f t="shared" ca="1" si="164"/>
        <v/>
      </c>
      <c r="AU700" t="str">
        <f t="shared" si="165"/>
        <v/>
      </c>
      <c r="AV700" t="str">
        <f t="shared" si="166"/>
        <v/>
      </c>
      <c r="AW700" s="104" t="str">
        <f>IF(A700=Detail!$E$3,ROW()+5+(COLUMN()-48)/1000,"")</f>
        <v/>
      </c>
      <c r="AX700" t="str">
        <f>IF(B700=Detail!$E$3,ROW()+5+(COLUMN()-48)/1000,"")</f>
        <v/>
      </c>
      <c r="AY700" t="str">
        <f>IF(C700=Detail!$E$3,ROW()+5+(COLUMN()-48)/1000,"")</f>
        <v/>
      </c>
      <c r="AZ700" t="str">
        <f>IF(D700=Detail!$E$3,ROW()+5+(COLUMN()-48)/1000,"")</f>
        <v/>
      </c>
      <c r="BA700" t="str">
        <f>IF(E700=Detail!$E$3,ROW()+5+(COLUMN()-48)/1000,"")</f>
        <v/>
      </c>
      <c r="BB700" t="str">
        <f>IF(F700=Detail!$E$3,ROW()+5+(COLUMN()-48)/1000,"")</f>
        <v/>
      </c>
      <c r="BC700" t="str">
        <f>IF(G700=Detail!$E$3,ROW()+5+(COLUMN()-48)/1000,"")</f>
        <v/>
      </c>
      <c r="BD700" t="str">
        <f>IF(H700=Detail!$E$3,ROW()+5+(COLUMN()-48)/1000,"")</f>
        <v/>
      </c>
      <c r="BE700" t="str">
        <f>IF(I700=Detail!$E$3,ROW()+5+(COLUMN()-48)/1000,"")</f>
        <v/>
      </c>
      <c r="BF700" t="str">
        <f>IF(J700=Detail!$E$3,ROW()+5+(COLUMN()-48)/1000,"")</f>
        <v/>
      </c>
      <c r="BG700" t="str">
        <f>IF(K700=Detail!$E$3,ROW()+5+(COLUMN()-48)/1000,"")</f>
        <v/>
      </c>
      <c r="BH700" t="str">
        <f>IF(L700=Detail!$E$3,ROW()+5+(COLUMN()-48)/1000,"")</f>
        <v/>
      </c>
      <c r="BI700" t="str">
        <f>IF(M700=Detail!$E$3,ROW()+5+(COLUMN()-48)/1000,"")</f>
        <v/>
      </c>
      <c r="BJ700" t="str">
        <f>IF(N700=Detail!$E$3,ROW()+5+(COLUMN()-48)/1000,"")</f>
        <v/>
      </c>
      <c r="BK700" t="str">
        <f>IF(O700=Detail!$E$3,ROW()+5+(COLUMN()-48)/1000,"")</f>
        <v/>
      </c>
      <c r="BL700" t="str">
        <f>IF(P700=Detail!$E$3,ROW()+5+(COLUMN()-48)/1000,"")</f>
        <v/>
      </c>
      <c r="BM700" t="str">
        <f>IF(Q700=Detail!$E$3,ROW()+5+(COLUMN()-48)/1000,"")</f>
        <v/>
      </c>
      <c r="BN700" t="str">
        <f>IF(R700=Detail!$E$3,ROW()+5+(COLUMN()-48)/1000,"")</f>
        <v/>
      </c>
      <c r="BO700" t="str">
        <f>IF(S700=Detail!$E$3,ROW()+5+(COLUMN()-48)/1000,"")</f>
        <v/>
      </c>
      <c r="BP700" t="str">
        <f>IF(T700=Detail!$E$3,ROW()+5+(COLUMN()-48)/1000,"")</f>
        <v/>
      </c>
      <c r="BQ700" t="str">
        <f t="shared" ca="1" si="162"/>
        <v/>
      </c>
      <c r="BR700" t="str">
        <f>IF(BS700="","","'"&amp;VLOOKUP(ROUND((BS700-ROUNDDOWN(BS700,0))*1000,0),$BT$2:$BU$21,2,FALSE)&amp;"'!A"&amp;ROUNDDOWN(Codedata!BS700,0))</f>
        <v/>
      </c>
      <c r="BS700" t="str">
        <f t="shared" si="167"/>
        <v/>
      </c>
      <c r="BV700" t="str">
        <f t="shared" ca="1" si="168"/>
        <v/>
      </c>
      <c r="BW700" t="str">
        <f t="shared" ca="1" si="169"/>
        <v/>
      </c>
      <c r="BX700" t="str">
        <f t="shared" ca="1" si="170"/>
        <v/>
      </c>
      <c r="BY700" t="str">
        <f t="shared" ca="1" si="171"/>
        <v/>
      </c>
      <c r="BZ700" t="str">
        <f t="shared" ca="1" si="172"/>
        <v/>
      </c>
      <c r="CA700" t="str">
        <f t="shared" ca="1" si="173"/>
        <v/>
      </c>
      <c r="CB700" t="str">
        <f t="shared" ca="1" si="174"/>
        <v/>
      </c>
      <c r="CC700" t="str">
        <f t="shared" ca="1" si="175"/>
        <v/>
      </c>
    </row>
    <row r="701" spans="1:81" x14ac:dyDescent="0.3">
      <c r="A701">
        <f>Cash!$C706</f>
        <v>0</v>
      </c>
      <c r="B701">
        <f>Cash!$D706</f>
        <v>0</v>
      </c>
      <c r="C701">
        <f>Zicht!$C706</f>
        <v>0</v>
      </c>
      <c r="D701">
        <f>Zicht!$D706</f>
        <v>0</v>
      </c>
      <c r="E701">
        <f>Spaar!$C706</f>
        <v>0</v>
      </c>
      <c r="F701">
        <f>Spaar!$D706</f>
        <v>0</v>
      </c>
      <c r="G701">
        <f>'Reserve 1'!$C706</f>
        <v>0</v>
      </c>
      <c r="H701">
        <f>'Reserve 1'!$D706</f>
        <v>0</v>
      </c>
      <c r="I701">
        <f>'Reserve 2'!$C706</f>
        <v>0</v>
      </c>
      <c r="J701">
        <f>'Reserve 2'!$D706</f>
        <v>0</v>
      </c>
      <c r="K701">
        <f>'Reserve 3'!$C706</f>
        <v>0</v>
      </c>
      <c r="L701">
        <f>'Reserve 3'!$D706</f>
        <v>0</v>
      </c>
      <c r="M701">
        <f>'Reserve 4'!$C706</f>
        <v>0</v>
      </c>
      <c r="N701">
        <f>'Reserve 4'!$D706</f>
        <v>0</v>
      </c>
      <c r="O701">
        <f>'Reserve 5'!$C706</f>
        <v>0</v>
      </c>
      <c r="P701">
        <f>'Reserve 5'!$D706</f>
        <v>0</v>
      </c>
      <c r="Q701">
        <f>'Reserve 6'!$C706</f>
        <v>0</v>
      </c>
      <c r="R701">
        <f>'Reserve 6'!$D706</f>
        <v>0</v>
      </c>
      <c r="S701">
        <f>'Reserve 7'!$C706</f>
        <v>0</v>
      </c>
      <c r="T701">
        <f>'Reserve 7'!$D706</f>
        <v>0</v>
      </c>
      <c r="U701" t="str">
        <f>IF(A701=0,"",IF(COUNTIF(A$2:A701,A701)&gt;1,"",ROW()+(COLUMN()-20)/10000))</f>
        <v/>
      </c>
      <c r="V701" t="str">
        <f>IF(B701=0,"",IF(COUNTIF(B$2:B701,B701)&gt;1,"",ROW()+(COLUMN()-20)/10000))</f>
        <v/>
      </c>
      <c r="W701" t="str">
        <f>IF(C701=0,"",IF(COUNTIF(C$2:C701,C701)&gt;1,"",ROW()+(COLUMN()-20)/10000))</f>
        <v/>
      </c>
      <c r="X701" t="str">
        <f>IF(D701=0,"",IF(COUNTIF(D$2:D701,D701)&gt;1,"",ROW()+(COLUMN()-20)/10000))</f>
        <v/>
      </c>
      <c r="Y701" t="str">
        <f>IF(E701=0,"",IF(COUNTIF(E$2:E701,E701)&gt;1,"",ROW()+(COLUMN()-20)/10000))</f>
        <v/>
      </c>
      <c r="Z701" t="str">
        <f>IF(F701=0,"",IF(COUNTIF(F$2:F701,F701)&gt;1,"",ROW()+(COLUMN()-20)/10000))</f>
        <v/>
      </c>
      <c r="AA701" t="str">
        <f>IF(G701=0,"",IF(COUNTIF(G$2:G701,G701)&gt;1,"",ROW()+(COLUMN()-20)/10000))</f>
        <v/>
      </c>
      <c r="AB701" t="str">
        <f>IF(H701=0,"",IF(COUNTIF(H$2:H701,H701)&gt;1,"",ROW()+(COLUMN()-20)/10000))</f>
        <v/>
      </c>
      <c r="AC701" t="str">
        <f>IF(I701=0,"",IF(COUNTIF(I$2:I701,I701)&gt;1,"",ROW()+(COLUMN()-20)/10000))</f>
        <v/>
      </c>
      <c r="AD701" t="str">
        <f>IF(J701=0,"",IF(COUNTIF(J$2:J701,J701)&gt;1,"",ROW()+(COLUMN()-20)/10000))</f>
        <v/>
      </c>
      <c r="AE701" t="str">
        <f>IF(K701=0,"",IF(COUNTIF(K$2:K701,K701)&gt;1,"",ROW()+(COLUMN()-20)/10000))</f>
        <v/>
      </c>
      <c r="AF701" t="str">
        <f>IF(L701=0,"",IF(COUNTIF(L$2:L701,L701)&gt;1,"",ROW()+(COLUMN()-20)/10000))</f>
        <v/>
      </c>
      <c r="AG701" t="str">
        <f>IF(M701=0,"",IF(COUNTIF(M$2:M701,M701)&gt;1,"",ROW()+(COLUMN()-20)/10000))</f>
        <v/>
      </c>
      <c r="AH701" t="str">
        <f>IF(N701=0,"",IF(COUNTIF(N$2:N701,N701)&gt;1,"",ROW()+(COLUMN()-20)/10000))</f>
        <v/>
      </c>
      <c r="AI701" t="str">
        <f>IF(O701=0,"",IF(COUNTIF(O$2:O701,O701)&gt;1,"",ROW()+(COLUMN()-20)/10000))</f>
        <v/>
      </c>
      <c r="AJ701" t="str">
        <f>IF(P701=0,"",IF(COUNTIF(P$2:P701,P701)&gt;1,"",ROW()+(COLUMN()-20)/10000))</f>
        <v/>
      </c>
      <c r="AK701" t="str">
        <f>IF(Q701=0,"",IF(COUNTIF(Q$2:Q701,Q701)&gt;1,"",ROW()+(COLUMN()-20)/10000))</f>
        <v/>
      </c>
      <c r="AL701" t="str">
        <f>IF(R701=0,"",IF(COUNTIF(R$2:R701,R701)&gt;1,"",ROW()+(COLUMN()-20)/10000))</f>
        <v/>
      </c>
      <c r="AM701" t="str">
        <f>IF(S701=0,"",IF(COUNTIF(S$2:S701,S701)&gt;1,"",ROW()+(COLUMN()-20)/10000))</f>
        <v/>
      </c>
      <c r="AN701" t="str">
        <f>IF(T701=0,"",IF(COUNTIF(T$2:T701,T701)&gt;1,"",ROW()+(COLUMN()-20)/10000))</f>
        <v/>
      </c>
      <c r="AO701" t="str">
        <f t="shared" si="163"/>
        <v/>
      </c>
      <c r="AP701" t="str">
        <f t="shared" ca="1" si="161"/>
        <v/>
      </c>
      <c r="AQ701" t="str">
        <f ca="1">IF(AP701="","",IF(COUNTIF($AP$2:AP701,AP701)&gt;1,"",IF(AP701="overdracht",1,ROW())))</f>
        <v/>
      </c>
      <c r="AT701" t="str">
        <f t="shared" ca="1" si="164"/>
        <v/>
      </c>
      <c r="AU701" t="str">
        <f t="shared" si="165"/>
        <v/>
      </c>
      <c r="AV701" t="str">
        <f t="shared" si="166"/>
        <v/>
      </c>
      <c r="AW701" s="104" t="str">
        <f>IF(A701=Detail!$E$3,ROW()+5+(COLUMN()-48)/1000,"")</f>
        <v/>
      </c>
      <c r="AX701" t="str">
        <f>IF(B701=Detail!$E$3,ROW()+5+(COLUMN()-48)/1000,"")</f>
        <v/>
      </c>
      <c r="AY701" t="str">
        <f>IF(C701=Detail!$E$3,ROW()+5+(COLUMN()-48)/1000,"")</f>
        <v/>
      </c>
      <c r="AZ701" t="str">
        <f>IF(D701=Detail!$E$3,ROW()+5+(COLUMN()-48)/1000,"")</f>
        <v/>
      </c>
      <c r="BA701" t="str">
        <f>IF(E701=Detail!$E$3,ROW()+5+(COLUMN()-48)/1000,"")</f>
        <v/>
      </c>
      <c r="BB701" t="str">
        <f>IF(F701=Detail!$E$3,ROW()+5+(COLUMN()-48)/1000,"")</f>
        <v/>
      </c>
      <c r="BC701" t="str">
        <f>IF(G701=Detail!$E$3,ROW()+5+(COLUMN()-48)/1000,"")</f>
        <v/>
      </c>
      <c r="BD701" t="str">
        <f>IF(H701=Detail!$E$3,ROW()+5+(COLUMN()-48)/1000,"")</f>
        <v/>
      </c>
      <c r="BE701" t="str">
        <f>IF(I701=Detail!$E$3,ROW()+5+(COLUMN()-48)/1000,"")</f>
        <v/>
      </c>
      <c r="BF701" t="str">
        <f>IF(J701=Detail!$E$3,ROW()+5+(COLUMN()-48)/1000,"")</f>
        <v/>
      </c>
      <c r="BG701" t="str">
        <f>IF(K701=Detail!$E$3,ROW()+5+(COLUMN()-48)/1000,"")</f>
        <v/>
      </c>
      <c r="BH701" t="str">
        <f>IF(L701=Detail!$E$3,ROW()+5+(COLUMN()-48)/1000,"")</f>
        <v/>
      </c>
      <c r="BI701" t="str">
        <f>IF(M701=Detail!$E$3,ROW()+5+(COLUMN()-48)/1000,"")</f>
        <v/>
      </c>
      <c r="BJ701" t="str">
        <f>IF(N701=Detail!$E$3,ROW()+5+(COLUMN()-48)/1000,"")</f>
        <v/>
      </c>
      <c r="BK701" t="str">
        <f>IF(O701=Detail!$E$3,ROW()+5+(COLUMN()-48)/1000,"")</f>
        <v/>
      </c>
      <c r="BL701" t="str">
        <f>IF(P701=Detail!$E$3,ROW()+5+(COLUMN()-48)/1000,"")</f>
        <v/>
      </c>
      <c r="BM701" t="str">
        <f>IF(Q701=Detail!$E$3,ROW()+5+(COLUMN()-48)/1000,"")</f>
        <v/>
      </c>
      <c r="BN701" t="str">
        <f>IF(R701=Detail!$E$3,ROW()+5+(COLUMN()-48)/1000,"")</f>
        <v/>
      </c>
      <c r="BO701" t="str">
        <f>IF(S701=Detail!$E$3,ROW()+5+(COLUMN()-48)/1000,"")</f>
        <v/>
      </c>
      <c r="BP701" t="str">
        <f>IF(T701=Detail!$E$3,ROW()+5+(COLUMN()-48)/1000,"")</f>
        <v/>
      </c>
      <c r="BQ701" t="str">
        <f t="shared" ca="1" si="162"/>
        <v/>
      </c>
      <c r="BR701" t="str">
        <f>IF(BS701="","","'"&amp;VLOOKUP(ROUND((BS701-ROUNDDOWN(BS701,0))*1000,0),$BT$2:$BU$21,2,FALSE)&amp;"'!A"&amp;ROUNDDOWN(Codedata!BS701,0))</f>
        <v/>
      </c>
      <c r="BS701" t="str">
        <f t="shared" si="167"/>
        <v/>
      </c>
      <c r="BV701" t="str">
        <f t="shared" ca="1" si="168"/>
        <v/>
      </c>
      <c r="BW701" t="str">
        <f t="shared" ca="1" si="169"/>
        <v/>
      </c>
      <c r="BX701" t="str">
        <f t="shared" ca="1" si="170"/>
        <v/>
      </c>
      <c r="BY701" t="str">
        <f t="shared" ca="1" si="171"/>
        <v/>
      </c>
      <c r="BZ701" t="str">
        <f t="shared" ca="1" si="172"/>
        <v/>
      </c>
      <c r="CA701" t="str">
        <f t="shared" ca="1" si="173"/>
        <v/>
      </c>
      <c r="CB701" t="str">
        <f t="shared" ca="1" si="174"/>
        <v/>
      </c>
      <c r="CC701" t="str">
        <f t="shared" ca="1" si="175"/>
        <v/>
      </c>
    </row>
    <row r="702" spans="1:81" x14ac:dyDescent="0.3">
      <c r="A702">
        <f>Cash!$C707</f>
        <v>0</v>
      </c>
      <c r="B702">
        <f>Cash!$D707</f>
        <v>0</v>
      </c>
      <c r="C702">
        <f>Zicht!$C707</f>
        <v>0</v>
      </c>
      <c r="D702">
        <f>Zicht!$D707</f>
        <v>0</v>
      </c>
      <c r="E702">
        <f>Spaar!$C707</f>
        <v>0</v>
      </c>
      <c r="F702">
        <f>Spaar!$D707</f>
        <v>0</v>
      </c>
      <c r="G702">
        <f>'Reserve 1'!$C707</f>
        <v>0</v>
      </c>
      <c r="H702">
        <f>'Reserve 1'!$D707</f>
        <v>0</v>
      </c>
      <c r="I702">
        <f>'Reserve 2'!$C707</f>
        <v>0</v>
      </c>
      <c r="J702">
        <f>'Reserve 2'!$D707</f>
        <v>0</v>
      </c>
      <c r="K702">
        <f>'Reserve 3'!$C707</f>
        <v>0</v>
      </c>
      <c r="L702">
        <f>'Reserve 3'!$D707</f>
        <v>0</v>
      </c>
      <c r="M702">
        <f>'Reserve 4'!$C707</f>
        <v>0</v>
      </c>
      <c r="N702">
        <f>'Reserve 4'!$D707</f>
        <v>0</v>
      </c>
      <c r="O702">
        <f>'Reserve 5'!$C707</f>
        <v>0</v>
      </c>
      <c r="P702">
        <f>'Reserve 5'!$D707</f>
        <v>0</v>
      </c>
      <c r="Q702">
        <f>'Reserve 6'!$C707</f>
        <v>0</v>
      </c>
      <c r="R702">
        <f>'Reserve 6'!$D707</f>
        <v>0</v>
      </c>
      <c r="S702">
        <f>'Reserve 7'!$C707</f>
        <v>0</v>
      </c>
      <c r="T702">
        <f>'Reserve 7'!$D707</f>
        <v>0</v>
      </c>
      <c r="U702" t="str">
        <f>IF(A702=0,"",IF(COUNTIF(A$2:A702,A702)&gt;1,"",ROW()+(COLUMN()-20)/10000))</f>
        <v/>
      </c>
      <c r="V702" t="str">
        <f>IF(B702=0,"",IF(COUNTIF(B$2:B702,B702)&gt;1,"",ROW()+(COLUMN()-20)/10000))</f>
        <v/>
      </c>
      <c r="W702" t="str">
        <f>IF(C702=0,"",IF(COUNTIF(C$2:C702,C702)&gt;1,"",ROW()+(COLUMN()-20)/10000))</f>
        <v/>
      </c>
      <c r="X702" t="str">
        <f>IF(D702=0,"",IF(COUNTIF(D$2:D702,D702)&gt;1,"",ROW()+(COLUMN()-20)/10000))</f>
        <v/>
      </c>
      <c r="Y702" t="str">
        <f>IF(E702=0,"",IF(COUNTIF(E$2:E702,E702)&gt;1,"",ROW()+(COLUMN()-20)/10000))</f>
        <v/>
      </c>
      <c r="Z702" t="str">
        <f>IF(F702=0,"",IF(COUNTIF(F$2:F702,F702)&gt;1,"",ROW()+(COLUMN()-20)/10000))</f>
        <v/>
      </c>
      <c r="AA702" t="str">
        <f>IF(G702=0,"",IF(COUNTIF(G$2:G702,G702)&gt;1,"",ROW()+(COLUMN()-20)/10000))</f>
        <v/>
      </c>
      <c r="AB702" t="str">
        <f>IF(H702=0,"",IF(COUNTIF(H$2:H702,H702)&gt;1,"",ROW()+(COLUMN()-20)/10000))</f>
        <v/>
      </c>
      <c r="AC702" t="str">
        <f>IF(I702=0,"",IF(COUNTIF(I$2:I702,I702)&gt;1,"",ROW()+(COLUMN()-20)/10000))</f>
        <v/>
      </c>
      <c r="AD702" t="str">
        <f>IF(J702=0,"",IF(COUNTIF(J$2:J702,J702)&gt;1,"",ROW()+(COLUMN()-20)/10000))</f>
        <v/>
      </c>
      <c r="AE702" t="str">
        <f>IF(K702=0,"",IF(COUNTIF(K$2:K702,K702)&gt;1,"",ROW()+(COLUMN()-20)/10000))</f>
        <v/>
      </c>
      <c r="AF702" t="str">
        <f>IF(L702=0,"",IF(COUNTIF(L$2:L702,L702)&gt;1,"",ROW()+(COLUMN()-20)/10000))</f>
        <v/>
      </c>
      <c r="AG702" t="str">
        <f>IF(M702=0,"",IF(COUNTIF(M$2:M702,M702)&gt;1,"",ROW()+(COLUMN()-20)/10000))</f>
        <v/>
      </c>
      <c r="AH702" t="str">
        <f>IF(N702=0,"",IF(COUNTIF(N$2:N702,N702)&gt;1,"",ROW()+(COLUMN()-20)/10000))</f>
        <v/>
      </c>
      <c r="AI702" t="str">
        <f>IF(O702=0,"",IF(COUNTIF(O$2:O702,O702)&gt;1,"",ROW()+(COLUMN()-20)/10000))</f>
        <v/>
      </c>
      <c r="AJ702" t="str">
        <f>IF(P702=0,"",IF(COUNTIF(P$2:P702,P702)&gt;1,"",ROW()+(COLUMN()-20)/10000))</f>
        <v/>
      </c>
      <c r="AK702" t="str">
        <f>IF(Q702=0,"",IF(COUNTIF(Q$2:Q702,Q702)&gt;1,"",ROW()+(COLUMN()-20)/10000))</f>
        <v/>
      </c>
      <c r="AL702" t="str">
        <f>IF(R702=0,"",IF(COUNTIF(R$2:R702,R702)&gt;1,"",ROW()+(COLUMN()-20)/10000))</f>
        <v/>
      </c>
      <c r="AM702" t="str">
        <f>IF(S702=0,"",IF(COUNTIF(S$2:S702,S702)&gt;1,"",ROW()+(COLUMN()-20)/10000))</f>
        <v/>
      </c>
      <c r="AN702" t="str">
        <f>IF(T702=0,"",IF(COUNTIF(T$2:T702,T702)&gt;1,"",ROW()+(COLUMN()-20)/10000))</f>
        <v/>
      </c>
      <c r="AO702" t="str">
        <f t="shared" si="163"/>
        <v/>
      </c>
      <c r="AP702" t="str">
        <f t="shared" ca="1" si="161"/>
        <v/>
      </c>
      <c r="AQ702" t="str">
        <f ca="1">IF(AP702="","",IF(COUNTIF($AP$2:AP702,AP702)&gt;1,"",IF(AP702="overdracht",1,ROW())))</f>
        <v/>
      </c>
      <c r="AT702" t="str">
        <f t="shared" ca="1" si="164"/>
        <v/>
      </c>
      <c r="AU702" t="str">
        <f t="shared" si="165"/>
        <v/>
      </c>
      <c r="AV702" t="str">
        <f t="shared" si="166"/>
        <v/>
      </c>
      <c r="AW702" s="104" t="str">
        <f>IF(A702=Detail!$E$3,ROW()+5+(COLUMN()-48)/1000,"")</f>
        <v/>
      </c>
      <c r="AX702" t="str">
        <f>IF(B702=Detail!$E$3,ROW()+5+(COLUMN()-48)/1000,"")</f>
        <v/>
      </c>
      <c r="AY702" t="str">
        <f>IF(C702=Detail!$E$3,ROW()+5+(COLUMN()-48)/1000,"")</f>
        <v/>
      </c>
      <c r="AZ702" t="str">
        <f>IF(D702=Detail!$E$3,ROW()+5+(COLUMN()-48)/1000,"")</f>
        <v/>
      </c>
      <c r="BA702" t="str">
        <f>IF(E702=Detail!$E$3,ROW()+5+(COLUMN()-48)/1000,"")</f>
        <v/>
      </c>
      <c r="BB702" t="str">
        <f>IF(F702=Detail!$E$3,ROW()+5+(COLUMN()-48)/1000,"")</f>
        <v/>
      </c>
      <c r="BC702" t="str">
        <f>IF(G702=Detail!$E$3,ROW()+5+(COLUMN()-48)/1000,"")</f>
        <v/>
      </c>
      <c r="BD702" t="str">
        <f>IF(H702=Detail!$E$3,ROW()+5+(COLUMN()-48)/1000,"")</f>
        <v/>
      </c>
      <c r="BE702" t="str">
        <f>IF(I702=Detail!$E$3,ROW()+5+(COLUMN()-48)/1000,"")</f>
        <v/>
      </c>
      <c r="BF702" t="str">
        <f>IF(J702=Detail!$E$3,ROW()+5+(COLUMN()-48)/1000,"")</f>
        <v/>
      </c>
      <c r="BG702" t="str">
        <f>IF(K702=Detail!$E$3,ROW()+5+(COLUMN()-48)/1000,"")</f>
        <v/>
      </c>
      <c r="BH702" t="str">
        <f>IF(L702=Detail!$E$3,ROW()+5+(COLUMN()-48)/1000,"")</f>
        <v/>
      </c>
      <c r="BI702" t="str">
        <f>IF(M702=Detail!$E$3,ROW()+5+(COLUMN()-48)/1000,"")</f>
        <v/>
      </c>
      <c r="BJ702" t="str">
        <f>IF(N702=Detail!$E$3,ROW()+5+(COLUMN()-48)/1000,"")</f>
        <v/>
      </c>
      <c r="BK702" t="str">
        <f>IF(O702=Detail!$E$3,ROW()+5+(COLUMN()-48)/1000,"")</f>
        <v/>
      </c>
      <c r="BL702" t="str">
        <f>IF(P702=Detail!$E$3,ROW()+5+(COLUMN()-48)/1000,"")</f>
        <v/>
      </c>
      <c r="BM702" t="str">
        <f>IF(Q702=Detail!$E$3,ROW()+5+(COLUMN()-48)/1000,"")</f>
        <v/>
      </c>
      <c r="BN702" t="str">
        <f>IF(R702=Detail!$E$3,ROW()+5+(COLUMN()-48)/1000,"")</f>
        <v/>
      </c>
      <c r="BO702" t="str">
        <f>IF(S702=Detail!$E$3,ROW()+5+(COLUMN()-48)/1000,"")</f>
        <v/>
      </c>
      <c r="BP702" t="str">
        <f>IF(T702=Detail!$E$3,ROW()+5+(COLUMN()-48)/1000,"")</f>
        <v/>
      </c>
      <c r="BQ702" t="str">
        <f t="shared" ca="1" si="162"/>
        <v/>
      </c>
      <c r="BR702" t="str">
        <f>IF(BS702="","","'"&amp;VLOOKUP(ROUND((BS702-ROUNDDOWN(BS702,0))*1000,0),$BT$2:$BU$21,2,FALSE)&amp;"'!A"&amp;ROUNDDOWN(Codedata!BS702,0))</f>
        <v/>
      </c>
      <c r="BS702" t="str">
        <f t="shared" si="167"/>
        <v/>
      </c>
      <c r="BV702" t="str">
        <f t="shared" ca="1" si="168"/>
        <v/>
      </c>
      <c r="BW702" t="str">
        <f t="shared" ca="1" si="169"/>
        <v/>
      </c>
      <c r="BX702" t="str">
        <f t="shared" ca="1" si="170"/>
        <v/>
      </c>
      <c r="BY702" t="str">
        <f t="shared" ca="1" si="171"/>
        <v/>
      </c>
      <c r="BZ702" t="str">
        <f t="shared" ca="1" si="172"/>
        <v/>
      </c>
      <c r="CA702" t="str">
        <f t="shared" ca="1" si="173"/>
        <v/>
      </c>
      <c r="CB702" t="str">
        <f t="shared" ca="1" si="174"/>
        <v/>
      </c>
      <c r="CC702" t="str">
        <f t="shared" ca="1" si="175"/>
        <v/>
      </c>
    </row>
    <row r="703" spans="1:81" x14ac:dyDescent="0.3">
      <c r="A703">
        <f>Cash!$C708</f>
        <v>0</v>
      </c>
      <c r="B703">
        <f>Cash!$D708</f>
        <v>0</v>
      </c>
      <c r="C703">
        <f>Zicht!$C708</f>
        <v>0</v>
      </c>
      <c r="D703">
        <f>Zicht!$D708</f>
        <v>0</v>
      </c>
      <c r="E703">
        <f>Spaar!$C708</f>
        <v>0</v>
      </c>
      <c r="F703">
        <f>Spaar!$D708</f>
        <v>0</v>
      </c>
      <c r="G703">
        <f>'Reserve 1'!$C708</f>
        <v>0</v>
      </c>
      <c r="H703">
        <f>'Reserve 1'!$D708</f>
        <v>0</v>
      </c>
      <c r="I703">
        <f>'Reserve 2'!$C708</f>
        <v>0</v>
      </c>
      <c r="J703">
        <f>'Reserve 2'!$D708</f>
        <v>0</v>
      </c>
      <c r="K703">
        <f>'Reserve 3'!$C708</f>
        <v>0</v>
      </c>
      <c r="L703">
        <f>'Reserve 3'!$D708</f>
        <v>0</v>
      </c>
      <c r="M703">
        <f>'Reserve 4'!$C708</f>
        <v>0</v>
      </c>
      <c r="N703">
        <f>'Reserve 4'!$D708</f>
        <v>0</v>
      </c>
      <c r="O703">
        <f>'Reserve 5'!$C708</f>
        <v>0</v>
      </c>
      <c r="P703">
        <f>'Reserve 5'!$D708</f>
        <v>0</v>
      </c>
      <c r="Q703">
        <f>'Reserve 6'!$C708</f>
        <v>0</v>
      </c>
      <c r="R703">
        <f>'Reserve 6'!$D708</f>
        <v>0</v>
      </c>
      <c r="S703">
        <f>'Reserve 7'!$C708</f>
        <v>0</v>
      </c>
      <c r="T703">
        <f>'Reserve 7'!$D708</f>
        <v>0</v>
      </c>
      <c r="U703" t="str">
        <f>IF(A703=0,"",IF(COUNTIF(A$2:A703,A703)&gt;1,"",ROW()+(COLUMN()-20)/10000))</f>
        <v/>
      </c>
      <c r="V703" t="str">
        <f>IF(B703=0,"",IF(COUNTIF(B$2:B703,B703)&gt;1,"",ROW()+(COLUMN()-20)/10000))</f>
        <v/>
      </c>
      <c r="W703" t="str">
        <f>IF(C703=0,"",IF(COUNTIF(C$2:C703,C703)&gt;1,"",ROW()+(COLUMN()-20)/10000))</f>
        <v/>
      </c>
      <c r="X703" t="str">
        <f>IF(D703=0,"",IF(COUNTIF(D$2:D703,D703)&gt;1,"",ROW()+(COLUMN()-20)/10000))</f>
        <v/>
      </c>
      <c r="Y703" t="str">
        <f>IF(E703=0,"",IF(COUNTIF(E$2:E703,E703)&gt;1,"",ROW()+(COLUMN()-20)/10000))</f>
        <v/>
      </c>
      <c r="Z703" t="str">
        <f>IF(F703=0,"",IF(COUNTIF(F$2:F703,F703)&gt;1,"",ROW()+(COLUMN()-20)/10000))</f>
        <v/>
      </c>
      <c r="AA703" t="str">
        <f>IF(G703=0,"",IF(COUNTIF(G$2:G703,G703)&gt;1,"",ROW()+(COLUMN()-20)/10000))</f>
        <v/>
      </c>
      <c r="AB703" t="str">
        <f>IF(H703=0,"",IF(COUNTIF(H$2:H703,H703)&gt;1,"",ROW()+(COLUMN()-20)/10000))</f>
        <v/>
      </c>
      <c r="AC703" t="str">
        <f>IF(I703=0,"",IF(COUNTIF(I$2:I703,I703)&gt;1,"",ROW()+(COLUMN()-20)/10000))</f>
        <v/>
      </c>
      <c r="AD703" t="str">
        <f>IF(J703=0,"",IF(COUNTIF(J$2:J703,J703)&gt;1,"",ROW()+(COLUMN()-20)/10000))</f>
        <v/>
      </c>
      <c r="AE703" t="str">
        <f>IF(K703=0,"",IF(COUNTIF(K$2:K703,K703)&gt;1,"",ROW()+(COLUMN()-20)/10000))</f>
        <v/>
      </c>
      <c r="AF703" t="str">
        <f>IF(L703=0,"",IF(COUNTIF(L$2:L703,L703)&gt;1,"",ROW()+(COLUMN()-20)/10000))</f>
        <v/>
      </c>
      <c r="AG703" t="str">
        <f>IF(M703=0,"",IF(COUNTIF(M$2:M703,M703)&gt;1,"",ROW()+(COLUMN()-20)/10000))</f>
        <v/>
      </c>
      <c r="AH703" t="str">
        <f>IF(N703=0,"",IF(COUNTIF(N$2:N703,N703)&gt;1,"",ROW()+(COLUMN()-20)/10000))</f>
        <v/>
      </c>
      <c r="AI703" t="str">
        <f>IF(O703=0,"",IF(COUNTIF(O$2:O703,O703)&gt;1,"",ROW()+(COLUMN()-20)/10000))</f>
        <v/>
      </c>
      <c r="AJ703" t="str">
        <f>IF(P703=0,"",IF(COUNTIF(P$2:P703,P703)&gt;1,"",ROW()+(COLUMN()-20)/10000))</f>
        <v/>
      </c>
      <c r="AK703" t="str">
        <f>IF(Q703=0,"",IF(COUNTIF(Q$2:Q703,Q703)&gt;1,"",ROW()+(COLUMN()-20)/10000))</f>
        <v/>
      </c>
      <c r="AL703" t="str">
        <f>IF(R703=0,"",IF(COUNTIF(R$2:R703,R703)&gt;1,"",ROW()+(COLUMN()-20)/10000))</f>
        <v/>
      </c>
      <c r="AM703" t="str">
        <f>IF(S703=0,"",IF(COUNTIF(S$2:S703,S703)&gt;1,"",ROW()+(COLUMN()-20)/10000))</f>
        <v/>
      </c>
      <c r="AN703" t="str">
        <f>IF(T703=0,"",IF(COUNTIF(T$2:T703,T703)&gt;1,"",ROW()+(COLUMN()-20)/10000))</f>
        <v/>
      </c>
      <c r="AO703" t="str">
        <f t="shared" si="163"/>
        <v/>
      </c>
      <c r="AP703" t="str">
        <f t="shared" ca="1" si="161"/>
        <v/>
      </c>
      <c r="AQ703" t="str">
        <f ca="1">IF(AP703="","",IF(COUNTIF($AP$2:AP703,AP703)&gt;1,"",IF(AP703="overdracht",1,ROW())))</f>
        <v/>
      </c>
      <c r="AT703" t="str">
        <f t="shared" ca="1" si="164"/>
        <v/>
      </c>
      <c r="AU703" t="str">
        <f t="shared" si="165"/>
        <v/>
      </c>
      <c r="AV703" t="str">
        <f t="shared" si="166"/>
        <v/>
      </c>
      <c r="AW703" s="104" t="str">
        <f>IF(A703=Detail!$E$3,ROW()+5+(COLUMN()-48)/1000,"")</f>
        <v/>
      </c>
      <c r="AX703" t="str">
        <f>IF(B703=Detail!$E$3,ROW()+5+(COLUMN()-48)/1000,"")</f>
        <v/>
      </c>
      <c r="AY703" t="str">
        <f>IF(C703=Detail!$E$3,ROW()+5+(COLUMN()-48)/1000,"")</f>
        <v/>
      </c>
      <c r="AZ703" t="str">
        <f>IF(D703=Detail!$E$3,ROW()+5+(COLUMN()-48)/1000,"")</f>
        <v/>
      </c>
      <c r="BA703" t="str">
        <f>IF(E703=Detail!$E$3,ROW()+5+(COLUMN()-48)/1000,"")</f>
        <v/>
      </c>
      <c r="BB703" t="str">
        <f>IF(F703=Detail!$E$3,ROW()+5+(COLUMN()-48)/1000,"")</f>
        <v/>
      </c>
      <c r="BC703" t="str">
        <f>IF(G703=Detail!$E$3,ROW()+5+(COLUMN()-48)/1000,"")</f>
        <v/>
      </c>
      <c r="BD703" t="str">
        <f>IF(H703=Detail!$E$3,ROW()+5+(COLUMN()-48)/1000,"")</f>
        <v/>
      </c>
      <c r="BE703" t="str">
        <f>IF(I703=Detail!$E$3,ROW()+5+(COLUMN()-48)/1000,"")</f>
        <v/>
      </c>
      <c r="BF703" t="str">
        <f>IF(J703=Detail!$E$3,ROW()+5+(COLUMN()-48)/1000,"")</f>
        <v/>
      </c>
      <c r="BG703" t="str">
        <f>IF(K703=Detail!$E$3,ROW()+5+(COLUMN()-48)/1000,"")</f>
        <v/>
      </c>
      <c r="BH703" t="str">
        <f>IF(L703=Detail!$E$3,ROW()+5+(COLUMN()-48)/1000,"")</f>
        <v/>
      </c>
      <c r="BI703" t="str">
        <f>IF(M703=Detail!$E$3,ROW()+5+(COLUMN()-48)/1000,"")</f>
        <v/>
      </c>
      <c r="BJ703" t="str">
        <f>IF(N703=Detail!$E$3,ROW()+5+(COLUMN()-48)/1000,"")</f>
        <v/>
      </c>
      <c r="BK703" t="str">
        <f>IF(O703=Detail!$E$3,ROW()+5+(COLUMN()-48)/1000,"")</f>
        <v/>
      </c>
      <c r="BL703" t="str">
        <f>IF(P703=Detail!$E$3,ROW()+5+(COLUMN()-48)/1000,"")</f>
        <v/>
      </c>
      <c r="BM703" t="str">
        <f>IF(Q703=Detail!$E$3,ROW()+5+(COLUMN()-48)/1000,"")</f>
        <v/>
      </c>
      <c r="BN703" t="str">
        <f>IF(R703=Detail!$E$3,ROW()+5+(COLUMN()-48)/1000,"")</f>
        <v/>
      </c>
      <c r="BO703" t="str">
        <f>IF(S703=Detail!$E$3,ROW()+5+(COLUMN()-48)/1000,"")</f>
        <v/>
      </c>
      <c r="BP703" t="str">
        <f>IF(T703=Detail!$E$3,ROW()+5+(COLUMN()-48)/1000,"")</f>
        <v/>
      </c>
      <c r="BQ703" t="str">
        <f t="shared" ca="1" si="162"/>
        <v/>
      </c>
      <c r="BR703" t="str">
        <f>IF(BS703="","","'"&amp;VLOOKUP(ROUND((BS703-ROUNDDOWN(BS703,0))*1000,0),$BT$2:$BU$21,2,FALSE)&amp;"'!A"&amp;ROUNDDOWN(Codedata!BS703,0))</f>
        <v/>
      </c>
      <c r="BS703" t="str">
        <f t="shared" si="167"/>
        <v/>
      </c>
      <c r="BV703" t="str">
        <f t="shared" ca="1" si="168"/>
        <v/>
      </c>
      <c r="BW703" t="str">
        <f t="shared" ca="1" si="169"/>
        <v/>
      </c>
      <c r="BX703" t="str">
        <f t="shared" ca="1" si="170"/>
        <v/>
      </c>
      <c r="BY703" t="str">
        <f t="shared" ca="1" si="171"/>
        <v/>
      </c>
      <c r="BZ703" t="str">
        <f t="shared" ca="1" si="172"/>
        <v/>
      </c>
      <c r="CA703" t="str">
        <f t="shared" ca="1" si="173"/>
        <v/>
      </c>
      <c r="CB703" t="str">
        <f t="shared" ca="1" si="174"/>
        <v/>
      </c>
      <c r="CC703" t="str">
        <f t="shared" ca="1" si="175"/>
        <v/>
      </c>
    </row>
    <row r="704" spans="1:81" x14ac:dyDescent="0.3">
      <c r="A704">
        <f>Cash!$C709</f>
        <v>0</v>
      </c>
      <c r="B704">
        <f>Cash!$D709</f>
        <v>0</v>
      </c>
      <c r="C704">
        <f>Zicht!$C709</f>
        <v>0</v>
      </c>
      <c r="D704">
        <f>Zicht!$D709</f>
        <v>0</v>
      </c>
      <c r="E704">
        <f>Spaar!$C709</f>
        <v>0</v>
      </c>
      <c r="F704">
        <f>Spaar!$D709</f>
        <v>0</v>
      </c>
      <c r="G704">
        <f>'Reserve 1'!$C709</f>
        <v>0</v>
      </c>
      <c r="H704">
        <f>'Reserve 1'!$D709</f>
        <v>0</v>
      </c>
      <c r="I704">
        <f>'Reserve 2'!$C709</f>
        <v>0</v>
      </c>
      <c r="J704">
        <f>'Reserve 2'!$D709</f>
        <v>0</v>
      </c>
      <c r="K704">
        <f>'Reserve 3'!$C709</f>
        <v>0</v>
      </c>
      <c r="L704">
        <f>'Reserve 3'!$D709</f>
        <v>0</v>
      </c>
      <c r="M704">
        <f>'Reserve 4'!$C709</f>
        <v>0</v>
      </c>
      <c r="N704">
        <f>'Reserve 4'!$D709</f>
        <v>0</v>
      </c>
      <c r="O704">
        <f>'Reserve 5'!$C709</f>
        <v>0</v>
      </c>
      <c r="P704">
        <f>'Reserve 5'!$D709</f>
        <v>0</v>
      </c>
      <c r="Q704">
        <f>'Reserve 6'!$C709</f>
        <v>0</v>
      </c>
      <c r="R704">
        <f>'Reserve 6'!$D709</f>
        <v>0</v>
      </c>
      <c r="S704">
        <f>'Reserve 7'!$C709</f>
        <v>0</v>
      </c>
      <c r="T704">
        <f>'Reserve 7'!$D709</f>
        <v>0</v>
      </c>
      <c r="U704" t="str">
        <f>IF(A704=0,"",IF(COUNTIF(A$2:A704,A704)&gt;1,"",ROW()+(COLUMN()-20)/10000))</f>
        <v/>
      </c>
      <c r="V704" t="str">
        <f>IF(B704=0,"",IF(COUNTIF(B$2:B704,B704)&gt;1,"",ROW()+(COLUMN()-20)/10000))</f>
        <v/>
      </c>
      <c r="W704" t="str">
        <f>IF(C704=0,"",IF(COUNTIF(C$2:C704,C704)&gt;1,"",ROW()+(COLUMN()-20)/10000))</f>
        <v/>
      </c>
      <c r="X704" t="str">
        <f>IF(D704=0,"",IF(COUNTIF(D$2:D704,D704)&gt;1,"",ROW()+(COLUMN()-20)/10000))</f>
        <v/>
      </c>
      <c r="Y704" t="str">
        <f>IF(E704=0,"",IF(COUNTIF(E$2:E704,E704)&gt;1,"",ROW()+(COLUMN()-20)/10000))</f>
        <v/>
      </c>
      <c r="Z704" t="str">
        <f>IF(F704=0,"",IF(COUNTIF(F$2:F704,F704)&gt;1,"",ROW()+(COLUMN()-20)/10000))</f>
        <v/>
      </c>
      <c r="AA704" t="str">
        <f>IF(G704=0,"",IF(COUNTIF(G$2:G704,G704)&gt;1,"",ROW()+(COLUMN()-20)/10000))</f>
        <v/>
      </c>
      <c r="AB704" t="str">
        <f>IF(H704=0,"",IF(COUNTIF(H$2:H704,H704)&gt;1,"",ROW()+(COLUMN()-20)/10000))</f>
        <v/>
      </c>
      <c r="AC704" t="str">
        <f>IF(I704=0,"",IF(COUNTIF(I$2:I704,I704)&gt;1,"",ROW()+(COLUMN()-20)/10000))</f>
        <v/>
      </c>
      <c r="AD704" t="str">
        <f>IF(J704=0,"",IF(COUNTIF(J$2:J704,J704)&gt;1,"",ROW()+(COLUMN()-20)/10000))</f>
        <v/>
      </c>
      <c r="AE704" t="str">
        <f>IF(K704=0,"",IF(COUNTIF(K$2:K704,K704)&gt;1,"",ROW()+(COLUMN()-20)/10000))</f>
        <v/>
      </c>
      <c r="AF704" t="str">
        <f>IF(L704=0,"",IF(COUNTIF(L$2:L704,L704)&gt;1,"",ROW()+(COLUMN()-20)/10000))</f>
        <v/>
      </c>
      <c r="AG704" t="str">
        <f>IF(M704=0,"",IF(COUNTIF(M$2:M704,M704)&gt;1,"",ROW()+(COLUMN()-20)/10000))</f>
        <v/>
      </c>
      <c r="AH704" t="str">
        <f>IF(N704=0,"",IF(COUNTIF(N$2:N704,N704)&gt;1,"",ROW()+(COLUMN()-20)/10000))</f>
        <v/>
      </c>
      <c r="AI704" t="str">
        <f>IF(O704=0,"",IF(COUNTIF(O$2:O704,O704)&gt;1,"",ROW()+(COLUMN()-20)/10000))</f>
        <v/>
      </c>
      <c r="AJ704" t="str">
        <f>IF(P704=0,"",IF(COUNTIF(P$2:P704,P704)&gt;1,"",ROW()+(COLUMN()-20)/10000))</f>
        <v/>
      </c>
      <c r="AK704" t="str">
        <f>IF(Q704=0,"",IF(COUNTIF(Q$2:Q704,Q704)&gt;1,"",ROW()+(COLUMN()-20)/10000))</f>
        <v/>
      </c>
      <c r="AL704" t="str">
        <f>IF(R704=0,"",IF(COUNTIF(R$2:R704,R704)&gt;1,"",ROW()+(COLUMN()-20)/10000))</f>
        <v/>
      </c>
      <c r="AM704" t="str">
        <f>IF(S704=0,"",IF(COUNTIF(S$2:S704,S704)&gt;1,"",ROW()+(COLUMN()-20)/10000))</f>
        <v/>
      </c>
      <c r="AN704" t="str">
        <f>IF(T704=0,"",IF(COUNTIF(T$2:T704,T704)&gt;1,"",ROW()+(COLUMN()-20)/10000))</f>
        <v/>
      </c>
      <c r="AO704" t="str">
        <f t="shared" si="163"/>
        <v/>
      </c>
      <c r="AP704" t="str">
        <f t="shared" ca="1" si="161"/>
        <v/>
      </c>
      <c r="AQ704" t="str">
        <f ca="1">IF(AP704="","",IF(COUNTIF($AP$2:AP704,AP704)&gt;1,"",IF(AP704="overdracht",1,ROW())))</f>
        <v/>
      </c>
      <c r="AT704" t="str">
        <f t="shared" ca="1" si="164"/>
        <v/>
      </c>
      <c r="AU704" t="str">
        <f t="shared" si="165"/>
        <v/>
      </c>
      <c r="AV704" t="str">
        <f t="shared" si="166"/>
        <v/>
      </c>
      <c r="AW704" s="104" t="str">
        <f>IF(A704=Detail!$E$3,ROW()+5+(COLUMN()-48)/1000,"")</f>
        <v/>
      </c>
      <c r="AX704" t="str">
        <f>IF(B704=Detail!$E$3,ROW()+5+(COLUMN()-48)/1000,"")</f>
        <v/>
      </c>
      <c r="AY704" t="str">
        <f>IF(C704=Detail!$E$3,ROW()+5+(COLUMN()-48)/1000,"")</f>
        <v/>
      </c>
      <c r="AZ704" t="str">
        <f>IF(D704=Detail!$E$3,ROW()+5+(COLUMN()-48)/1000,"")</f>
        <v/>
      </c>
      <c r="BA704" t="str">
        <f>IF(E704=Detail!$E$3,ROW()+5+(COLUMN()-48)/1000,"")</f>
        <v/>
      </c>
      <c r="BB704" t="str">
        <f>IF(F704=Detail!$E$3,ROW()+5+(COLUMN()-48)/1000,"")</f>
        <v/>
      </c>
      <c r="BC704" t="str">
        <f>IF(G704=Detail!$E$3,ROW()+5+(COLUMN()-48)/1000,"")</f>
        <v/>
      </c>
      <c r="BD704" t="str">
        <f>IF(H704=Detail!$E$3,ROW()+5+(COLUMN()-48)/1000,"")</f>
        <v/>
      </c>
      <c r="BE704" t="str">
        <f>IF(I704=Detail!$E$3,ROW()+5+(COLUMN()-48)/1000,"")</f>
        <v/>
      </c>
      <c r="BF704" t="str">
        <f>IF(J704=Detail!$E$3,ROW()+5+(COLUMN()-48)/1000,"")</f>
        <v/>
      </c>
      <c r="BG704" t="str">
        <f>IF(K704=Detail!$E$3,ROW()+5+(COLUMN()-48)/1000,"")</f>
        <v/>
      </c>
      <c r="BH704" t="str">
        <f>IF(L704=Detail!$E$3,ROW()+5+(COLUMN()-48)/1000,"")</f>
        <v/>
      </c>
      <c r="BI704" t="str">
        <f>IF(M704=Detail!$E$3,ROW()+5+(COLUMN()-48)/1000,"")</f>
        <v/>
      </c>
      <c r="BJ704" t="str">
        <f>IF(N704=Detail!$E$3,ROW()+5+(COLUMN()-48)/1000,"")</f>
        <v/>
      </c>
      <c r="BK704" t="str">
        <f>IF(O704=Detail!$E$3,ROW()+5+(COLUMN()-48)/1000,"")</f>
        <v/>
      </c>
      <c r="BL704" t="str">
        <f>IF(P704=Detail!$E$3,ROW()+5+(COLUMN()-48)/1000,"")</f>
        <v/>
      </c>
      <c r="BM704" t="str">
        <f>IF(Q704=Detail!$E$3,ROW()+5+(COLUMN()-48)/1000,"")</f>
        <v/>
      </c>
      <c r="BN704" t="str">
        <f>IF(R704=Detail!$E$3,ROW()+5+(COLUMN()-48)/1000,"")</f>
        <v/>
      </c>
      <c r="BO704" t="str">
        <f>IF(S704=Detail!$E$3,ROW()+5+(COLUMN()-48)/1000,"")</f>
        <v/>
      </c>
      <c r="BP704" t="str">
        <f>IF(T704=Detail!$E$3,ROW()+5+(COLUMN()-48)/1000,"")</f>
        <v/>
      </c>
      <c r="BQ704" t="str">
        <f t="shared" ca="1" si="162"/>
        <v/>
      </c>
      <c r="BR704" t="str">
        <f>IF(BS704="","","'"&amp;VLOOKUP(ROUND((BS704-ROUNDDOWN(BS704,0))*1000,0),$BT$2:$BU$21,2,FALSE)&amp;"'!A"&amp;ROUNDDOWN(Codedata!BS704,0))</f>
        <v/>
      </c>
      <c r="BS704" t="str">
        <f t="shared" si="167"/>
        <v/>
      </c>
      <c r="BV704" t="str">
        <f t="shared" ca="1" si="168"/>
        <v/>
      </c>
      <c r="BW704" t="str">
        <f t="shared" ca="1" si="169"/>
        <v/>
      </c>
      <c r="BX704" t="str">
        <f t="shared" ca="1" si="170"/>
        <v/>
      </c>
      <c r="BY704" t="str">
        <f t="shared" ca="1" si="171"/>
        <v/>
      </c>
      <c r="BZ704" t="str">
        <f t="shared" ca="1" si="172"/>
        <v/>
      </c>
      <c r="CA704" t="str">
        <f t="shared" ca="1" si="173"/>
        <v/>
      </c>
      <c r="CB704" t="str">
        <f t="shared" ca="1" si="174"/>
        <v/>
      </c>
      <c r="CC704" t="str">
        <f t="shared" ca="1" si="175"/>
        <v/>
      </c>
    </row>
    <row r="705" spans="1:81" x14ac:dyDescent="0.3">
      <c r="A705">
        <f>Cash!$C710</f>
        <v>0</v>
      </c>
      <c r="B705">
        <f>Cash!$D710</f>
        <v>0</v>
      </c>
      <c r="C705">
        <f>Zicht!$C710</f>
        <v>0</v>
      </c>
      <c r="D705">
        <f>Zicht!$D710</f>
        <v>0</v>
      </c>
      <c r="E705">
        <f>Spaar!$C710</f>
        <v>0</v>
      </c>
      <c r="F705">
        <f>Spaar!$D710</f>
        <v>0</v>
      </c>
      <c r="G705">
        <f>'Reserve 1'!$C710</f>
        <v>0</v>
      </c>
      <c r="H705">
        <f>'Reserve 1'!$D710</f>
        <v>0</v>
      </c>
      <c r="I705">
        <f>'Reserve 2'!$C710</f>
        <v>0</v>
      </c>
      <c r="J705">
        <f>'Reserve 2'!$D710</f>
        <v>0</v>
      </c>
      <c r="K705">
        <f>'Reserve 3'!$C710</f>
        <v>0</v>
      </c>
      <c r="L705">
        <f>'Reserve 3'!$D710</f>
        <v>0</v>
      </c>
      <c r="M705">
        <f>'Reserve 4'!$C710</f>
        <v>0</v>
      </c>
      <c r="N705">
        <f>'Reserve 4'!$D710</f>
        <v>0</v>
      </c>
      <c r="O705">
        <f>'Reserve 5'!$C710</f>
        <v>0</v>
      </c>
      <c r="P705">
        <f>'Reserve 5'!$D710</f>
        <v>0</v>
      </c>
      <c r="Q705">
        <f>'Reserve 6'!$C710</f>
        <v>0</v>
      </c>
      <c r="R705">
        <f>'Reserve 6'!$D710</f>
        <v>0</v>
      </c>
      <c r="S705">
        <f>'Reserve 7'!$C710</f>
        <v>0</v>
      </c>
      <c r="T705">
        <f>'Reserve 7'!$D710</f>
        <v>0</v>
      </c>
      <c r="U705" t="str">
        <f>IF(A705=0,"",IF(COUNTIF(A$2:A705,A705)&gt;1,"",ROW()+(COLUMN()-20)/10000))</f>
        <v/>
      </c>
      <c r="V705" t="str">
        <f>IF(B705=0,"",IF(COUNTIF(B$2:B705,B705)&gt;1,"",ROW()+(COLUMN()-20)/10000))</f>
        <v/>
      </c>
      <c r="W705" t="str">
        <f>IF(C705=0,"",IF(COUNTIF(C$2:C705,C705)&gt;1,"",ROW()+(COLUMN()-20)/10000))</f>
        <v/>
      </c>
      <c r="X705" t="str">
        <f>IF(D705=0,"",IF(COUNTIF(D$2:D705,D705)&gt;1,"",ROW()+(COLUMN()-20)/10000))</f>
        <v/>
      </c>
      <c r="Y705" t="str">
        <f>IF(E705=0,"",IF(COUNTIF(E$2:E705,E705)&gt;1,"",ROW()+(COLUMN()-20)/10000))</f>
        <v/>
      </c>
      <c r="Z705" t="str">
        <f>IF(F705=0,"",IF(COUNTIF(F$2:F705,F705)&gt;1,"",ROW()+(COLUMN()-20)/10000))</f>
        <v/>
      </c>
      <c r="AA705" t="str">
        <f>IF(G705=0,"",IF(COUNTIF(G$2:G705,G705)&gt;1,"",ROW()+(COLUMN()-20)/10000))</f>
        <v/>
      </c>
      <c r="AB705" t="str">
        <f>IF(H705=0,"",IF(COUNTIF(H$2:H705,H705)&gt;1,"",ROW()+(COLUMN()-20)/10000))</f>
        <v/>
      </c>
      <c r="AC705" t="str">
        <f>IF(I705=0,"",IF(COUNTIF(I$2:I705,I705)&gt;1,"",ROW()+(COLUMN()-20)/10000))</f>
        <v/>
      </c>
      <c r="AD705" t="str">
        <f>IF(J705=0,"",IF(COUNTIF(J$2:J705,J705)&gt;1,"",ROW()+(COLUMN()-20)/10000))</f>
        <v/>
      </c>
      <c r="AE705" t="str">
        <f>IF(K705=0,"",IF(COUNTIF(K$2:K705,K705)&gt;1,"",ROW()+(COLUMN()-20)/10000))</f>
        <v/>
      </c>
      <c r="AF705" t="str">
        <f>IF(L705=0,"",IF(COUNTIF(L$2:L705,L705)&gt;1,"",ROW()+(COLUMN()-20)/10000))</f>
        <v/>
      </c>
      <c r="AG705" t="str">
        <f>IF(M705=0,"",IF(COUNTIF(M$2:M705,M705)&gt;1,"",ROW()+(COLUMN()-20)/10000))</f>
        <v/>
      </c>
      <c r="AH705" t="str">
        <f>IF(N705=0,"",IF(COUNTIF(N$2:N705,N705)&gt;1,"",ROW()+(COLUMN()-20)/10000))</f>
        <v/>
      </c>
      <c r="AI705" t="str">
        <f>IF(O705=0,"",IF(COUNTIF(O$2:O705,O705)&gt;1,"",ROW()+(COLUMN()-20)/10000))</f>
        <v/>
      </c>
      <c r="AJ705" t="str">
        <f>IF(P705=0,"",IF(COUNTIF(P$2:P705,P705)&gt;1,"",ROW()+(COLUMN()-20)/10000))</f>
        <v/>
      </c>
      <c r="AK705" t="str">
        <f>IF(Q705=0,"",IF(COUNTIF(Q$2:Q705,Q705)&gt;1,"",ROW()+(COLUMN()-20)/10000))</f>
        <v/>
      </c>
      <c r="AL705" t="str">
        <f>IF(R705=0,"",IF(COUNTIF(R$2:R705,R705)&gt;1,"",ROW()+(COLUMN()-20)/10000))</f>
        <v/>
      </c>
      <c r="AM705" t="str">
        <f>IF(S705=0,"",IF(COUNTIF(S$2:S705,S705)&gt;1,"",ROW()+(COLUMN()-20)/10000))</f>
        <v/>
      </c>
      <c r="AN705" t="str">
        <f>IF(T705=0,"",IF(COUNTIF(T$2:T705,T705)&gt;1,"",ROW()+(COLUMN()-20)/10000))</f>
        <v/>
      </c>
      <c r="AO705" t="str">
        <f t="shared" si="163"/>
        <v/>
      </c>
      <c r="AP705" t="str">
        <f t="shared" ca="1" si="161"/>
        <v/>
      </c>
      <c r="AQ705" t="str">
        <f ca="1">IF(AP705="","",IF(COUNTIF($AP$2:AP705,AP705)&gt;1,"",IF(AP705="overdracht",1,ROW())))</f>
        <v/>
      </c>
      <c r="AT705" t="str">
        <f t="shared" ca="1" si="164"/>
        <v/>
      </c>
      <c r="AU705" t="str">
        <f t="shared" si="165"/>
        <v/>
      </c>
      <c r="AV705" t="str">
        <f t="shared" si="166"/>
        <v/>
      </c>
      <c r="AW705" s="104" t="str">
        <f>IF(A705=Detail!$E$3,ROW()+5+(COLUMN()-48)/1000,"")</f>
        <v/>
      </c>
      <c r="AX705" t="str">
        <f>IF(B705=Detail!$E$3,ROW()+5+(COLUMN()-48)/1000,"")</f>
        <v/>
      </c>
      <c r="AY705" t="str">
        <f>IF(C705=Detail!$E$3,ROW()+5+(COLUMN()-48)/1000,"")</f>
        <v/>
      </c>
      <c r="AZ705" t="str">
        <f>IF(D705=Detail!$E$3,ROW()+5+(COLUMN()-48)/1000,"")</f>
        <v/>
      </c>
      <c r="BA705" t="str">
        <f>IF(E705=Detail!$E$3,ROW()+5+(COLUMN()-48)/1000,"")</f>
        <v/>
      </c>
      <c r="BB705" t="str">
        <f>IF(F705=Detail!$E$3,ROW()+5+(COLUMN()-48)/1000,"")</f>
        <v/>
      </c>
      <c r="BC705" t="str">
        <f>IF(G705=Detail!$E$3,ROW()+5+(COLUMN()-48)/1000,"")</f>
        <v/>
      </c>
      <c r="BD705" t="str">
        <f>IF(H705=Detail!$E$3,ROW()+5+(COLUMN()-48)/1000,"")</f>
        <v/>
      </c>
      <c r="BE705" t="str">
        <f>IF(I705=Detail!$E$3,ROW()+5+(COLUMN()-48)/1000,"")</f>
        <v/>
      </c>
      <c r="BF705" t="str">
        <f>IF(J705=Detail!$E$3,ROW()+5+(COLUMN()-48)/1000,"")</f>
        <v/>
      </c>
      <c r="BG705" t="str">
        <f>IF(K705=Detail!$E$3,ROW()+5+(COLUMN()-48)/1000,"")</f>
        <v/>
      </c>
      <c r="BH705" t="str">
        <f>IF(L705=Detail!$E$3,ROW()+5+(COLUMN()-48)/1000,"")</f>
        <v/>
      </c>
      <c r="BI705" t="str">
        <f>IF(M705=Detail!$E$3,ROW()+5+(COLUMN()-48)/1000,"")</f>
        <v/>
      </c>
      <c r="BJ705" t="str">
        <f>IF(N705=Detail!$E$3,ROW()+5+(COLUMN()-48)/1000,"")</f>
        <v/>
      </c>
      <c r="BK705" t="str">
        <f>IF(O705=Detail!$E$3,ROW()+5+(COLUMN()-48)/1000,"")</f>
        <v/>
      </c>
      <c r="BL705" t="str">
        <f>IF(P705=Detail!$E$3,ROW()+5+(COLUMN()-48)/1000,"")</f>
        <v/>
      </c>
      <c r="BM705" t="str">
        <f>IF(Q705=Detail!$E$3,ROW()+5+(COLUMN()-48)/1000,"")</f>
        <v/>
      </c>
      <c r="BN705" t="str">
        <f>IF(R705=Detail!$E$3,ROW()+5+(COLUMN()-48)/1000,"")</f>
        <v/>
      </c>
      <c r="BO705" t="str">
        <f>IF(S705=Detail!$E$3,ROW()+5+(COLUMN()-48)/1000,"")</f>
        <v/>
      </c>
      <c r="BP705" t="str">
        <f>IF(T705=Detail!$E$3,ROW()+5+(COLUMN()-48)/1000,"")</f>
        <v/>
      </c>
      <c r="BQ705" t="str">
        <f t="shared" ca="1" si="162"/>
        <v/>
      </c>
      <c r="BR705" t="str">
        <f>IF(BS705="","","'"&amp;VLOOKUP(ROUND((BS705-ROUNDDOWN(BS705,0))*1000,0),$BT$2:$BU$21,2,FALSE)&amp;"'!A"&amp;ROUNDDOWN(Codedata!BS705,0))</f>
        <v/>
      </c>
      <c r="BS705" t="str">
        <f t="shared" si="167"/>
        <v/>
      </c>
      <c r="BV705" t="str">
        <f t="shared" ca="1" si="168"/>
        <v/>
      </c>
      <c r="BW705" t="str">
        <f t="shared" ca="1" si="169"/>
        <v/>
      </c>
      <c r="BX705" t="str">
        <f t="shared" ca="1" si="170"/>
        <v/>
      </c>
      <c r="BY705" t="str">
        <f t="shared" ca="1" si="171"/>
        <v/>
      </c>
      <c r="BZ705" t="str">
        <f t="shared" ca="1" si="172"/>
        <v/>
      </c>
      <c r="CA705" t="str">
        <f t="shared" ca="1" si="173"/>
        <v/>
      </c>
      <c r="CB705" t="str">
        <f t="shared" ca="1" si="174"/>
        <v/>
      </c>
      <c r="CC705" t="str">
        <f t="shared" ca="1" si="175"/>
        <v/>
      </c>
    </row>
    <row r="706" spans="1:81" x14ac:dyDescent="0.3">
      <c r="A706">
        <f>Cash!$C711</f>
        <v>0</v>
      </c>
      <c r="B706">
        <f>Cash!$D711</f>
        <v>0</v>
      </c>
      <c r="C706">
        <f>Zicht!$C711</f>
        <v>0</v>
      </c>
      <c r="D706">
        <f>Zicht!$D711</f>
        <v>0</v>
      </c>
      <c r="E706">
        <f>Spaar!$C711</f>
        <v>0</v>
      </c>
      <c r="F706">
        <f>Spaar!$D711</f>
        <v>0</v>
      </c>
      <c r="G706">
        <f>'Reserve 1'!$C711</f>
        <v>0</v>
      </c>
      <c r="H706">
        <f>'Reserve 1'!$D711</f>
        <v>0</v>
      </c>
      <c r="I706">
        <f>'Reserve 2'!$C711</f>
        <v>0</v>
      </c>
      <c r="J706">
        <f>'Reserve 2'!$D711</f>
        <v>0</v>
      </c>
      <c r="K706">
        <f>'Reserve 3'!$C711</f>
        <v>0</v>
      </c>
      <c r="L706">
        <f>'Reserve 3'!$D711</f>
        <v>0</v>
      </c>
      <c r="M706">
        <f>'Reserve 4'!$C711</f>
        <v>0</v>
      </c>
      <c r="N706">
        <f>'Reserve 4'!$D711</f>
        <v>0</v>
      </c>
      <c r="O706">
        <f>'Reserve 5'!$C711</f>
        <v>0</v>
      </c>
      <c r="P706">
        <f>'Reserve 5'!$D711</f>
        <v>0</v>
      </c>
      <c r="Q706">
        <f>'Reserve 6'!$C711</f>
        <v>0</v>
      </c>
      <c r="R706">
        <f>'Reserve 6'!$D711</f>
        <v>0</v>
      </c>
      <c r="S706">
        <f>'Reserve 7'!$C711</f>
        <v>0</v>
      </c>
      <c r="T706">
        <f>'Reserve 7'!$D711</f>
        <v>0</v>
      </c>
      <c r="U706" t="str">
        <f>IF(A706=0,"",IF(COUNTIF(A$2:A706,A706)&gt;1,"",ROW()+(COLUMN()-20)/10000))</f>
        <v/>
      </c>
      <c r="V706" t="str">
        <f>IF(B706=0,"",IF(COUNTIF(B$2:B706,B706)&gt;1,"",ROW()+(COLUMN()-20)/10000))</f>
        <v/>
      </c>
      <c r="W706" t="str">
        <f>IF(C706=0,"",IF(COUNTIF(C$2:C706,C706)&gt;1,"",ROW()+(COLUMN()-20)/10000))</f>
        <v/>
      </c>
      <c r="X706" t="str">
        <f>IF(D706=0,"",IF(COUNTIF(D$2:D706,D706)&gt;1,"",ROW()+(COLUMN()-20)/10000))</f>
        <v/>
      </c>
      <c r="Y706" t="str">
        <f>IF(E706=0,"",IF(COUNTIF(E$2:E706,E706)&gt;1,"",ROW()+(COLUMN()-20)/10000))</f>
        <v/>
      </c>
      <c r="Z706" t="str">
        <f>IF(F706=0,"",IF(COUNTIF(F$2:F706,F706)&gt;1,"",ROW()+(COLUMN()-20)/10000))</f>
        <v/>
      </c>
      <c r="AA706" t="str">
        <f>IF(G706=0,"",IF(COUNTIF(G$2:G706,G706)&gt;1,"",ROW()+(COLUMN()-20)/10000))</f>
        <v/>
      </c>
      <c r="AB706" t="str">
        <f>IF(H706=0,"",IF(COUNTIF(H$2:H706,H706)&gt;1,"",ROW()+(COLUMN()-20)/10000))</f>
        <v/>
      </c>
      <c r="AC706" t="str">
        <f>IF(I706=0,"",IF(COUNTIF(I$2:I706,I706)&gt;1,"",ROW()+(COLUMN()-20)/10000))</f>
        <v/>
      </c>
      <c r="AD706" t="str">
        <f>IF(J706=0,"",IF(COUNTIF(J$2:J706,J706)&gt;1,"",ROW()+(COLUMN()-20)/10000))</f>
        <v/>
      </c>
      <c r="AE706" t="str">
        <f>IF(K706=0,"",IF(COUNTIF(K$2:K706,K706)&gt;1,"",ROW()+(COLUMN()-20)/10000))</f>
        <v/>
      </c>
      <c r="AF706" t="str">
        <f>IF(L706=0,"",IF(COUNTIF(L$2:L706,L706)&gt;1,"",ROW()+(COLUMN()-20)/10000))</f>
        <v/>
      </c>
      <c r="AG706" t="str">
        <f>IF(M706=0,"",IF(COUNTIF(M$2:M706,M706)&gt;1,"",ROW()+(COLUMN()-20)/10000))</f>
        <v/>
      </c>
      <c r="AH706" t="str">
        <f>IF(N706=0,"",IF(COUNTIF(N$2:N706,N706)&gt;1,"",ROW()+(COLUMN()-20)/10000))</f>
        <v/>
      </c>
      <c r="AI706" t="str">
        <f>IF(O706=0,"",IF(COUNTIF(O$2:O706,O706)&gt;1,"",ROW()+(COLUMN()-20)/10000))</f>
        <v/>
      </c>
      <c r="AJ706" t="str">
        <f>IF(P706=0,"",IF(COUNTIF(P$2:P706,P706)&gt;1,"",ROW()+(COLUMN()-20)/10000))</f>
        <v/>
      </c>
      <c r="AK706" t="str">
        <f>IF(Q706=0,"",IF(COUNTIF(Q$2:Q706,Q706)&gt;1,"",ROW()+(COLUMN()-20)/10000))</f>
        <v/>
      </c>
      <c r="AL706" t="str">
        <f>IF(R706=0,"",IF(COUNTIF(R$2:R706,R706)&gt;1,"",ROW()+(COLUMN()-20)/10000))</f>
        <v/>
      </c>
      <c r="AM706" t="str">
        <f>IF(S706=0,"",IF(COUNTIF(S$2:S706,S706)&gt;1,"",ROW()+(COLUMN()-20)/10000))</f>
        <v/>
      </c>
      <c r="AN706" t="str">
        <f>IF(T706=0,"",IF(COUNTIF(T$2:T706,T706)&gt;1,"",ROW()+(COLUMN()-20)/10000))</f>
        <v/>
      </c>
      <c r="AO706" t="str">
        <f t="shared" si="163"/>
        <v/>
      </c>
      <c r="AP706" t="str">
        <f t="shared" ref="AP706:AP769" ca="1" si="176">IF(AO706="","",INDIRECT(ADDRESS(ROUNDDOWN(AO706,0),(AO706-ROUNDDOWN(AO706,0))*10000)))</f>
        <v/>
      </c>
      <c r="AQ706" t="str">
        <f ca="1">IF(AP706="","",IF(COUNTIF($AP$2:AP706,AP706)&gt;1,"",IF(AP706="overdracht",1,ROW())))</f>
        <v/>
      </c>
      <c r="AT706" t="str">
        <f t="shared" ca="1" si="164"/>
        <v/>
      </c>
      <c r="AU706" t="str">
        <f t="shared" si="165"/>
        <v/>
      </c>
      <c r="AV706" t="str">
        <f t="shared" si="166"/>
        <v/>
      </c>
      <c r="AW706" s="104" t="str">
        <f>IF(A706=Detail!$E$3,ROW()+5+(COLUMN()-48)/1000,"")</f>
        <v/>
      </c>
      <c r="AX706" t="str">
        <f>IF(B706=Detail!$E$3,ROW()+5+(COLUMN()-48)/1000,"")</f>
        <v/>
      </c>
      <c r="AY706" t="str">
        <f>IF(C706=Detail!$E$3,ROW()+5+(COLUMN()-48)/1000,"")</f>
        <v/>
      </c>
      <c r="AZ706" t="str">
        <f>IF(D706=Detail!$E$3,ROW()+5+(COLUMN()-48)/1000,"")</f>
        <v/>
      </c>
      <c r="BA706" t="str">
        <f>IF(E706=Detail!$E$3,ROW()+5+(COLUMN()-48)/1000,"")</f>
        <v/>
      </c>
      <c r="BB706" t="str">
        <f>IF(F706=Detail!$E$3,ROW()+5+(COLUMN()-48)/1000,"")</f>
        <v/>
      </c>
      <c r="BC706" t="str">
        <f>IF(G706=Detail!$E$3,ROW()+5+(COLUMN()-48)/1000,"")</f>
        <v/>
      </c>
      <c r="BD706" t="str">
        <f>IF(H706=Detail!$E$3,ROW()+5+(COLUMN()-48)/1000,"")</f>
        <v/>
      </c>
      <c r="BE706" t="str">
        <f>IF(I706=Detail!$E$3,ROW()+5+(COLUMN()-48)/1000,"")</f>
        <v/>
      </c>
      <c r="BF706" t="str">
        <f>IF(J706=Detail!$E$3,ROW()+5+(COLUMN()-48)/1000,"")</f>
        <v/>
      </c>
      <c r="BG706" t="str">
        <f>IF(K706=Detail!$E$3,ROW()+5+(COLUMN()-48)/1000,"")</f>
        <v/>
      </c>
      <c r="BH706" t="str">
        <f>IF(L706=Detail!$E$3,ROW()+5+(COLUMN()-48)/1000,"")</f>
        <v/>
      </c>
      <c r="BI706" t="str">
        <f>IF(M706=Detail!$E$3,ROW()+5+(COLUMN()-48)/1000,"")</f>
        <v/>
      </c>
      <c r="BJ706" t="str">
        <f>IF(N706=Detail!$E$3,ROW()+5+(COLUMN()-48)/1000,"")</f>
        <v/>
      </c>
      <c r="BK706" t="str">
        <f>IF(O706=Detail!$E$3,ROW()+5+(COLUMN()-48)/1000,"")</f>
        <v/>
      </c>
      <c r="BL706" t="str">
        <f>IF(P706=Detail!$E$3,ROW()+5+(COLUMN()-48)/1000,"")</f>
        <v/>
      </c>
      <c r="BM706" t="str">
        <f>IF(Q706=Detail!$E$3,ROW()+5+(COLUMN()-48)/1000,"")</f>
        <v/>
      </c>
      <c r="BN706" t="str">
        <f>IF(R706=Detail!$E$3,ROW()+5+(COLUMN()-48)/1000,"")</f>
        <v/>
      </c>
      <c r="BO706" t="str">
        <f>IF(S706=Detail!$E$3,ROW()+5+(COLUMN()-48)/1000,"")</f>
        <v/>
      </c>
      <c r="BP706" t="str">
        <f>IF(T706=Detail!$E$3,ROW()+5+(COLUMN()-48)/1000,"")</f>
        <v/>
      </c>
      <c r="BQ706" t="str">
        <f t="shared" ref="BQ706:BQ769" ca="1" si="177">IF(BR706="","",INDIRECT(BR706)+ROW()/10000)</f>
        <v/>
      </c>
      <c r="BR706" t="str">
        <f>IF(BS706="","","'"&amp;VLOOKUP(ROUND((BS706-ROUNDDOWN(BS706,0))*1000,0),$BT$2:$BU$21,2,FALSE)&amp;"'!A"&amp;ROUNDDOWN(Codedata!BS706,0))</f>
        <v/>
      </c>
      <c r="BS706" t="str">
        <f t="shared" si="167"/>
        <v/>
      </c>
      <c r="BV706" t="str">
        <f t="shared" ca="1" si="168"/>
        <v/>
      </c>
      <c r="BW706" t="str">
        <f t="shared" ca="1" si="169"/>
        <v/>
      </c>
      <c r="BX706" t="str">
        <f t="shared" ca="1" si="170"/>
        <v/>
      </c>
      <c r="BY706" t="str">
        <f t="shared" ca="1" si="171"/>
        <v/>
      </c>
      <c r="BZ706" t="str">
        <f t="shared" ca="1" si="172"/>
        <v/>
      </c>
      <c r="CA706" t="str">
        <f t="shared" ca="1" si="173"/>
        <v/>
      </c>
      <c r="CB706" t="str">
        <f t="shared" ca="1" si="174"/>
        <v/>
      </c>
      <c r="CC706" t="str">
        <f t="shared" ca="1" si="175"/>
        <v/>
      </c>
    </row>
    <row r="707" spans="1:81" x14ac:dyDescent="0.3">
      <c r="A707">
        <f>Cash!$C712</f>
        <v>0</v>
      </c>
      <c r="B707">
        <f>Cash!$D712</f>
        <v>0</v>
      </c>
      <c r="C707">
        <f>Zicht!$C712</f>
        <v>0</v>
      </c>
      <c r="D707">
        <f>Zicht!$D712</f>
        <v>0</v>
      </c>
      <c r="E707">
        <f>Spaar!$C712</f>
        <v>0</v>
      </c>
      <c r="F707">
        <f>Spaar!$D712</f>
        <v>0</v>
      </c>
      <c r="G707">
        <f>'Reserve 1'!$C712</f>
        <v>0</v>
      </c>
      <c r="H707">
        <f>'Reserve 1'!$D712</f>
        <v>0</v>
      </c>
      <c r="I707">
        <f>'Reserve 2'!$C712</f>
        <v>0</v>
      </c>
      <c r="J707">
        <f>'Reserve 2'!$D712</f>
        <v>0</v>
      </c>
      <c r="K707">
        <f>'Reserve 3'!$C712</f>
        <v>0</v>
      </c>
      <c r="L707">
        <f>'Reserve 3'!$D712</f>
        <v>0</v>
      </c>
      <c r="M707">
        <f>'Reserve 4'!$C712</f>
        <v>0</v>
      </c>
      <c r="N707">
        <f>'Reserve 4'!$D712</f>
        <v>0</v>
      </c>
      <c r="O707">
        <f>'Reserve 5'!$C712</f>
        <v>0</v>
      </c>
      <c r="P707">
        <f>'Reserve 5'!$D712</f>
        <v>0</v>
      </c>
      <c r="Q707">
        <f>'Reserve 6'!$C712</f>
        <v>0</v>
      </c>
      <c r="R707">
        <f>'Reserve 6'!$D712</f>
        <v>0</v>
      </c>
      <c r="S707">
        <f>'Reserve 7'!$C712</f>
        <v>0</v>
      </c>
      <c r="T707">
        <f>'Reserve 7'!$D712</f>
        <v>0</v>
      </c>
      <c r="U707" t="str">
        <f>IF(A707=0,"",IF(COUNTIF(A$2:A707,A707)&gt;1,"",ROW()+(COLUMN()-20)/10000))</f>
        <v/>
      </c>
      <c r="V707" t="str">
        <f>IF(B707=0,"",IF(COUNTIF(B$2:B707,B707)&gt;1,"",ROW()+(COLUMN()-20)/10000))</f>
        <v/>
      </c>
      <c r="W707" t="str">
        <f>IF(C707=0,"",IF(COUNTIF(C$2:C707,C707)&gt;1,"",ROW()+(COLUMN()-20)/10000))</f>
        <v/>
      </c>
      <c r="X707" t="str">
        <f>IF(D707=0,"",IF(COUNTIF(D$2:D707,D707)&gt;1,"",ROW()+(COLUMN()-20)/10000))</f>
        <v/>
      </c>
      <c r="Y707" t="str">
        <f>IF(E707=0,"",IF(COUNTIF(E$2:E707,E707)&gt;1,"",ROW()+(COLUMN()-20)/10000))</f>
        <v/>
      </c>
      <c r="Z707" t="str">
        <f>IF(F707=0,"",IF(COUNTIF(F$2:F707,F707)&gt;1,"",ROW()+(COLUMN()-20)/10000))</f>
        <v/>
      </c>
      <c r="AA707" t="str">
        <f>IF(G707=0,"",IF(COUNTIF(G$2:G707,G707)&gt;1,"",ROW()+(COLUMN()-20)/10000))</f>
        <v/>
      </c>
      <c r="AB707" t="str">
        <f>IF(H707=0,"",IF(COUNTIF(H$2:H707,H707)&gt;1,"",ROW()+(COLUMN()-20)/10000))</f>
        <v/>
      </c>
      <c r="AC707" t="str">
        <f>IF(I707=0,"",IF(COUNTIF(I$2:I707,I707)&gt;1,"",ROW()+(COLUMN()-20)/10000))</f>
        <v/>
      </c>
      <c r="AD707" t="str">
        <f>IF(J707=0,"",IF(COUNTIF(J$2:J707,J707)&gt;1,"",ROW()+(COLUMN()-20)/10000))</f>
        <v/>
      </c>
      <c r="AE707" t="str">
        <f>IF(K707=0,"",IF(COUNTIF(K$2:K707,K707)&gt;1,"",ROW()+(COLUMN()-20)/10000))</f>
        <v/>
      </c>
      <c r="AF707" t="str">
        <f>IF(L707=0,"",IF(COUNTIF(L$2:L707,L707)&gt;1,"",ROW()+(COLUMN()-20)/10000))</f>
        <v/>
      </c>
      <c r="AG707" t="str">
        <f>IF(M707=0,"",IF(COUNTIF(M$2:M707,M707)&gt;1,"",ROW()+(COLUMN()-20)/10000))</f>
        <v/>
      </c>
      <c r="AH707" t="str">
        <f>IF(N707=0,"",IF(COUNTIF(N$2:N707,N707)&gt;1,"",ROW()+(COLUMN()-20)/10000))</f>
        <v/>
      </c>
      <c r="AI707" t="str">
        <f>IF(O707=0,"",IF(COUNTIF(O$2:O707,O707)&gt;1,"",ROW()+(COLUMN()-20)/10000))</f>
        <v/>
      </c>
      <c r="AJ707" t="str">
        <f>IF(P707=0,"",IF(COUNTIF(P$2:P707,P707)&gt;1,"",ROW()+(COLUMN()-20)/10000))</f>
        <v/>
      </c>
      <c r="AK707" t="str">
        <f>IF(Q707=0,"",IF(COUNTIF(Q$2:Q707,Q707)&gt;1,"",ROW()+(COLUMN()-20)/10000))</f>
        <v/>
      </c>
      <c r="AL707" t="str">
        <f>IF(R707=0,"",IF(COUNTIF(R$2:R707,R707)&gt;1,"",ROW()+(COLUMN()-20)/10000))</f>
        <v/>
      </c>
      <c r="AM707" t="str">
        <f>IF(S707=0,"",IF(COUNTIF(S$2:S707,S707)&gt;1,"",ROW()+(COLUMN()-20)/10000))</f>
        <v/>
      </c>
      <c r="AN707" t="str">
        <f>IF(T707=0,"",IF(COUNTIF(T$2:T707,T707)&gt;1,"",ROW()+(COLUMN()-20)/10000))</f>
        <v/>
      </c>
      <c r="AO707" t="str">
        <f t="shared" ref="AO707:AO770" si="178">IFERROR(SMALL($U$2:$AN$1001,ROW()-1),"")</f>
        <v/>
      </c>
      <c r="AP707" t="str">
        <f t="shared" ca="1" si="176"/>
        <v/>
      </c>
      <c r="AQ707" t="str">
        <f ca="1">IF(AP707="","",IF(COUNTIF($AP$2:AP707,AP707)&gt;1,"",IF(AP707="overdracht",1,ROW())))</f>
        <v/>
      </c>
      <c r="AT707" t="str">
        <f t="shared" ref="AT707:AT770" ca="1" si="179">IF(AR707="","",INDIRECT(ADDRESS(AR707,42)))</f>
        <v/>
      </c>
      <c r="AU707" t="str">
        <f t="shared" ref="AU707:AU770" si="180">IF(AS707="","",SMALL($AS$2:$AS$201,ROW()-1))</f>
        <v/>
      </c>
      <c r="AV707" t="str">
        <f t="shared" ref="AV707:AV770" si="181">IF(AU707="","",VLOOKUP(AU707,$AS$2:$AT$201,2,FALSE))</f>
        <v/>
      </c>
      <c r="AW707" s="104" t="str">
        <f>IF(A707=Detail!$E$3,ROW()+5+(COLUMN()-48)/1000,"")</f>
        <v/>
      </c>
      <c r="AX707" t="str">
        <f>IF(B707=Detail!$E$3,ROW()+5+(COLUMN()-48)/1000,"")</f>
        <v/>
      </c>
      <c r="AY707" t="str">
        <f>IF(C707=Detail!$E$3,ROW()+5+(COLUMN()-48)/1000,"")</f>
        <v/>
      </c>
      <c r="AZ707" t="str">
        <f>IF(D707=Detail!$E$3,ROW()+5+(COLUMN()-48)/1000,"")</f>
        <v/>
      </c>
      <c r="BA707" t="str">
        <f>IF(E707=Detail!$E$3,ROW()+5+(COLUMN()-48)/1000,"")</f>
        <v/>
      </c>
      <c r="BB707" t="str">
        <f>IF(F707=Detail!$E$3,ROW()+5+(COLUMN()-48)/1000,"")</f>
        <v/>
      </c>
      <c r="BC707" t="str">
        <f>IF(G707=Detail!$E$3,ROW()+5+(COLUMN()-48)/1000,"")</f>
        <v/>
      </c>
      <c r="BD707" t="str">
        <f>IF(H707=Detail!$E$3,ROW()+5+(COLUMN()-48)/1000,"")</f>
        <v/>
      </c>
      <c r="BE707" t="str">
        <f>IF(I707=Detail!$E$3,ROW()+5+(COLUMN()-48)/1000,"")</f>
        <v/>
      </c>
      <c r="BF707" t="str">
        <f>IF(J707=Detail!$E$3,ROW()+5+(COLUMN()-48)/1000,"")</f>
        <v/>
      </c>
      <c r="BG707" t="str">
        <f>IF(K707=Detail!$E$3,ROW()+5+(COLUMN()-48)/1000,"")</f>
        <v/>
      </c>
      <c r="BH707" t="str">
        <f>IF(L707=Detail!$E$3,ROW()+5+(COLUMN()-48)/1000,"")</f>
        <v/>
      </c>
      <c r="BI707" t="str">
        <f>IF(M707=Detail!$E$3,ROW()+5+(COLUMN()-48)/1000,"")</f>
        <v/>
      </c>
      <c r="BJ707" t="str">
        <f>IF(N707=Detail!$E$3,ROW()+5+(COLUMN()-48)/1000,"")</f>
        <v/>
      </c>
      <c r="BK707" t="str">
        <f>IF(O707=Detail!$E$3,ROW()+5+(COLUMN()-48)/1000,"")</f>
        <v/>
      </c>
      <c r="BL707" t="str">
        <f>IF(P707=Detail!$E$3,ROW()+5+(COLUMN()-48)/1000,"")</f>
        <v/>
      </c>
      <c r="BM707" t="str">
        <f>IF(Q707=Detail!$E$3,ROW()+5+(COLUMN()-48)/1000,"")</f>
        <v/>
      </c>
      <c r="BN707" t="str">
        <f>IF(R707=Detail!$E$3,ROW()+5+(COLUMN()-48)/1000,"")</f>
        <v/>
      </c>
      <c r="BO707" t="str">
        <f>IF(S707=Detail!$E$3,ROW()+5+(COLUMN()-48)/1000,"")</f>
        <v/>
      </c>
      <c r="BP707" t="str">
        <f>IF(T707=Detail!$E$3,ROW()+5+(COLUMN()-48)/1000,"")</f>
        <v/>
      </c>
      <c r="BQ707" t="str">
        <f t="shared" ca="1" si="177"/>
        <v/>
      </c>
      <c r="BR707" t="str">
        <f>IF(BS707="","","'"&amp;VLOOKUP(ROUND((BS707-ROUNDDOWN(BS707,0))*1000,0),$BT$2:$BU$21,2,FALSE)&amp;"'!A"&amp;ROUNDDOWN(Codedata!BS707,0))</f>
        <v/>
      </c>
      <c r="BS707" t="str">
        <f t="shared" ref="BS707:BS770" si="182">IFERROR(SMALL($AW$2:$BP$2001,ROW()-1),"")</f>
        <v/>
      </c>
      <c r="BV707" t="str">
        <f t="shared" ref="BV707:BV770" ca="1" si="183">IFERROR(SMALL($BQ$2:$BQ$1001,ROW()-1),"")</f>
        <v/>
      </c>
      <c r="BW707" t="str">
        <f t="shared" ref="BW707:BW770" ca="1" si="184">IF(BV707="","",VLOOKUP(BV707,$BQ$2:$BR$1001,2,FALSE))</f>
        <v/>
      </c>
      <c r="BX707" t="str">
        <f t="shared" ref="BX707:BX770" ca="1" si="185">IF(BW707="","",IF(INDIRECT(SUBSTITUTE(BW707,"!A","!G"))&gt;0,BV707,""))</f>
        <v/>
      </c>
      <c r="BY707" t="str">
        <f t="shared" ref="BY707:BY770" ca="1" si="186">IF(BW707="","",IF(INDIRECT(SUBSTITUTE(BW707,"!A","!H"))&gt;0,BV707,""))</f>
        <v/>
      </c>
      <c r="BZ707" t="str">
        <f t="shared" ref="BZ707:BZ770" ca="1" si="187">IFERROR(SMALL($BX$2:$BX$1001,ROW()-1),"")</f>
        <v/>
      </c>
      <c r="CA707" t="str">
        <f t="shared" ref="CA707:CA770" ca="1" si="188">IFERROR(SMALL($BY$2:$BY$1001,ROW()-1),"")</f>
        <v/>
      </c>
      <c r="CB707" t="str">
        <f t="shared" ref="CB707:CB770" ca="1" si="189">IF(BZ707="","",VLOOKUP(BZ707,$BV$2:$BW$1001,2,FALSE))</f>
        <v/>
      </c>
      <c r="CC707" t="str">
        <f t="shared" ref="CC707:CC770" ca="1" si="190">IF(CA707="","",VLOOKUP(CA707,$BV$2:$BW$1001,2,FALSE))</f>
        <v/>
      </c>
    </row>
    <row r="708" spans="1:81" x14ac:dyDescent="0.3">
      <c r="A708">
        <f>Cash!$C713</f>
        <v>0</v>
      </c>
      <c r="B708">
        <f>Cash!$D713</f>
        <v>0</v>
      </c>
      <c r="C708">
        <f>Zicht!$C713</f>
        <v>0</v>
      </c>
      <c r="D708">
        <f>Zicht!$D713</f>
        <v>0</v>
      </c>
      <c r="E708">
        <f>Spaar!$C713</f>
        <v>0</v>
      </c>
      <c r="F708">
        <f>Spaar!$D713</f>
        <v>0</v>
      </c>
      <c r="G708">
        <f>'Reserve 1'!$C713</f>
        <v>0</v>
      </c>
      <c r="H708">
        <f>'Reserve 1'!$D713</f>
        <v>0</v>
      </c>
      <c r="I708">
        <f>'Reserve 2'!$C713</f>
        <v>0</v>
      </c>
      <c r="J708">
        <f>'Reserve 2'!$D713</f>
        <v>0</v>
      </c>
      <c r="K708">
        <f>'Reserve 3'!$C713</f>
        <v>0</v>
      </c>
      <c r="L708">
        <f>'Reserve 3'!$D713</f>
        <v>0</v>
      </c>
      <c r="M708">
        <f>'Reserve 4'!$C713</f>
        <v>0</v>
      </c>
      <c r="N708">
        <f>'Reserve 4'!$D713</f>
        <v>0</v>
      </c>
      <c r="O708">
        <f>'Reserve 5'!$C713</f>
        <v>0</v>
      </c>
      <c r="P708">
        <f>'Reserve 5'!$D713</f>
        <v>0</v>
      </c>
      <c r="Q708">
        <f>'Reserve 6'!$C713</f>
        <v>0</v>
      </c>
      <c r="R708">
        <f>'Reserve 6'!$D713</f>
        <v>0</v>
      </c>
      <c r="S708">
        <f>'Reserve 7'!$C713</f>
        <v>0</v>
      </c>
      <c r="T708">
        <f>'Reserve 7'!$D713</f>
        <v>0</v>
      </c>
      <c r="U708" t="str">
        <f>IF(A708=0,"",IF(COUNTIF(A$2:A708,A708)&gt;1,"",ROW()+(COLUMN()-20)/10000))</f>
        <v/>
      </c>
      <c r="V708" t="str">
        <f>IF(B708=0,"",IF(COUNTIF(B$2:B708,B708)&gt;1,"",ROW()+(COLUMN()-20)/10000))</f>
        <v/>
      </c>
      <c r="W708" t="str">
        <f>IF(C708=0,"",IF(COUNTIF(C$2:C708,C708)&gt;1,"",ROW()+(COLUMN()-20)/10000))</f>
        <v/>
      </c>
      <c r="X708" t="str">
        <f>IF(D708=0,"",IF(COUNTIF(D$2:D708,D708)&gt;1,"",ROW()+(COLUMN()-20)/10000))</f>
        <v/>
      </c>
      <c r="Y708" t="str">
        <f>IF(E708=0,"",IF(COUNTIF(E$2:E708,E708)&gt;1,"",ROW()+(COLUMN()-20)/10000))</f>
        <v/>
      </c>
      <c r="Z708" t="str">
        <f>IF(F708=0,"",IF(COUNTIF(F$2:F708,F708)&gt;1,"",ROW()+(COLUMN()-20)/10000))</f>
        <v/>
      </c>
      <c r="AA708" t="str">
        <f>IF(G708=0,"",IF(COUNTIF(G$2:G708,G708)&gt;1,"",ROW()+(COLUMN()-20)/10000))</f>
        <v/>
      </c>
      <c r="AB708" t="str">
        <f>IF(H708=0,"",IF(COUNTIF(H$2:H708,H708)&gt;1,"",ROW()+(COLUMN()-20)/10000))</f>
        <v/>
      </c>
      <c r="AC708" t="str">
        <f>IF(I708=0,"",IF(COUNTIF(I$2:I708,I708)&gt;1,"",ROW()+(COLUMN()-20)/10000))</f>
        <v/>
      </c>
      <c r="AD708" t="str">
        <f>IF(J708=0,"",IF(COUNTIF(J$2:J708,J708)&gt;1,"",ROW()+(COLUMN()-20)/10000))</f>
        <v/>
      </c>
      <c r="AE708" t="str">
        <f>IF(K708=0,"",IF(COUNTIF(K$2:K708,K708)&gt;1,"",ROW()+(COLUMN()-20)/10000))</f>
        <v/>
      </c>
      <c r="AF708" t="str">
        <f>IF(L708=0,"",IF(COUNTIF(L$2:L708,L708)&gt;1,"",ROW()+(COLUMN()-20)/10000))</f>
        <v/>
      </c>
      <c r="AG708" t="str">
        <f>IF(M708=0,"",IF(COUNTIF(M$2:M708,M708)&gt;1,"",ROW()+(COLUMN()-20)/10000))</f>
        <v/>
      </c>
      <c r="AH708" t="str">
        <f>IF(N708=0,"",IF(COUNTIF(N$2:N708,N708)&gt;1,"",ROW()+(COLUMN()-20)/10000))</f>
        <v/>
      </c>
      <c r="AI708" t="str">
        <f>IF(O708=0,"",IF(COUNTIF(O$2:O708,O708)&gt;1,"",ROW()+(COLUMN()-20)/10000))</f>
        <v/>
      </c>
      <c r="AJ708" t="str">
        <f>IF(P708=0,"",IF(COUNTIF(P$2:P708,P708)&gt;1,"",ROW()+(COLUMN()-20)/10000))</f>
        <v/>
      </c>
      <c r="AK708" t="str">
        <f>IF(Q708=0,"",IF(COUNTIF(Q$2:Q708,Q708)&gt;1,"",ROW()+(COLUMN()-20)/10000))</f>
        <v/>
      </c>
      <c r="AL708" t="str">
        <f>IF(R708=0,"",IF(COUNTIF(R$2:R708,R708)&gt;1,"",ROW()+(COLUMN()-20)/10000))</f>
        <v/>
      </c>
      <c r="AM708" t="str">
        <f>IF(S708=0,"",IF(COUNTIF(S$2:S708,S708)&gt;1,"",ROW()+(COLUMN()-20)/10000))</f>
        <v/>
      </c>
      <c r="AN708" t="str">
        <f>IF(T708=0,"",IF(COUNTIF(T$2:T708,T708)&gt;1,"",ROW()+(COLUMN()-20)/10000))</f>
        <v/>
      </c>
      <c r="AO708" t="str">
        <f t="shared" si="178"/>
        <v/>
      </c>
      <c r="AP708" t="str">
        <f t="shared" ca="1" si="176"/>
        <v/>
      </c>
      <c r="AQ708" t="str">
        <f ca="1">IF(AP708="","",IF(COUNTIF($AP$2:AP708,AP708)&gt;1,"",IF(AP708="overdracht",1,ROW())))</f>
        <v/>
      </c>
      <c r="AT708" t="str">
        <f t="shared" ca="1" si="179"/>
        <v/>
      </c>
      <c r="AU708" t="str">
        <f t="shared" si="180"/>
        <v/>
      </c>
      <c r="AV708" t="str">
        <f t="shared" si="181"/>
        <v/>
      </c>
      <c r="AW708" s="104" t="str">
        <f>IF(A708=Detail!$E$3,ROW()+5+(COLUMN()-48)/1000,"")</f>
        <v/>
      </c>
      <c r="AX708" t="str">
        <f>IF(B708=Detail!$E$3,ROW()+5+(COLUMN()-48)/1000,"")</f>
        <v/>
      </c>
      <c r="AY708" t="str">
        <f>IF(C708=Detail!$E$3,ROW()+5+(COLUMN()-48)/1000,"")</f>
        <v/>
      </c>
      <c r="AZ708" t="str">
        <f>IF(D708=Detail!$E$3,ROW()+5+(COLUMN()-48)/1000,"")</f>
        <v/>
      </c>
      <c r="BA708" t="str">
        <f>IF(E708=Detail!$E$3,ROW()+5+(COLUMN()-48)/1000,"")</f>
        <v/>
      </c>
      <c r="BB708" t="str">
        <f>IF(F708=Detail!$E$3,ROW()+5+(COLUMN()-48)/1000,"")</f>
        <v/>
      </c>
      <c r="BC708" t="str">
        <f>IF(G708=Detail!$E$3,ROW()+5+(COLUMN()-48)/1000,"")</f>
        <v/>
      </c>
      <c r="BD708" t="str">
        <f>IF(H708=Detail!$E$3,ROW()+5+(COLUMN()-48)/1000,"")</f>
        <v/>
      </c>
      <c r="BE708" t="str">
        <f>IF(I708=Detail!$E$3,ROW()+5+(COLUMN()-48)/1000,"")</f>
        <v/>
      </c>
      <c r="BF708" t="str">
        <f>IF(J708=Detail!$E$3,ROW()+5+(COLUMN()-48)/1000,"")</f>
        <v/>
      </c>
      <c r="BG708" t="str">
        <f>IF(K708=Detail!$E$3,ROW()+5+(COLUMN()-48)/1000,"")</f>
        <v/>
      </c>
      <c r="BH708" t="str">
        <f>IF(L708=Detail!$E$3,ROW()+5+(COLUMN()-48)/1000,"")</f>
        <v/>
      </c>
      <c r="BI708" t="str">
        <f>IF(M708=Detail!$E$3,ROW()+5+(COLUMN()-48)/1000,"")</f>
        <v/>
      </c>
      <c r="BJ708" t="str">
        <f>IF(N708=Detail!$E$3,ROW()+5+(COLUMN()-48)/1000,"")</f>
        <v/>
      </c>
      <c r="BK708" t="str">
        <f>IF(O708=Detail!$E$3,ROW()+5+(COLUMN()-48)/1000,"")</f>
        <v/>
      </c>
      <c r="BL708" t="str">
        <f>IF(P708=Detail!$E$3,ROW()+5+(COLUMN()-48)/1000,"")</f>
        <v/>
      </c>
      <c r="BM708" t="str">
        <f>IF(Q708=Detail!$E$3,ROW()+5+(COLUMN()-48)/1000,"")</f>
        <v/>
      </c>
      <c r="BN708" t="str">
        <f>IF(R708=Detail!$E$3,ROW()+5+(COLUMN()-48)/1000,"")</f>
        <v/>
      </c>
      <c r="BO708" t="str">
        <f>IF(S708=Detail!$E$3,ROW()+5+(COLUMN()-48)/1000,"")</f>
        <v/>
      </c>
      <c r="BP708" t="str">
        <f>IF(T708=Detail!$E$3,ROW()+5+(COLUMN()-48)/1000,"")</f>
        <v/>
      </c>
      <c r="BQ708" t="str">
        <f t="shared" ca="1" si="177"/>
        <v/>
      </c>
      <c r="BR708" t="str">
        <f>IF(BS708="","","'"&amp;VLOOKUP(ROUND((BS708-ROUNDDOWN(BS708,0))*1000,0),$BT$2:$BU$21,2,FALSE)&amp;"'!A"&amp;ROUNDDOWN(Codedata!BS708,0))</f>
        <v/>
      </c>
      <c r="BS708" t="str">
        <f t="shared" si="182"/>
        <v/>
      </c>
      <c r="BV708" t="str">
        <f t="shared" ca="1" si="183"/>
        <v/>
      </c>
      <c r="BW708" t="str">
        <f t="shared" ca="1" si="184"/>
        <v/>
      </c>
      <c r="BX708" t="str">
        <f t="shared" ca="1" si="185"/>
        <v/>
      </c>
      <c r="BY708" t="str">
        <f t="shared" ca="1" si="186"/>
        <v/>
      </c>
      <c r="BZ708" t="str">
        <f t="shared" ca="1" si="187"/>
        <v/>
      </c>
      <c r="CA708" t="str">
        <f t="shared" ca="1" si="188"/>
        <v/>
      </c>
      <c r="CB708" t="str">
        <f t="shared" ca="1" si="189"/>
        <v/>
      </c>
      <c r="CC708" t="str">
        <f t="shared" ca="1" si="190"/>
        <v/>
      </c>
    </row>
    <row r="709" spans="1:81" x14ac:dyDescent="0.3">
      <c r="A709">
        <f>Cash!$C714</f>
        <v>0</v>
      </c>
      <c r="B709">
        <f>Cash!$D714</f>
        <v>0</v>
      </c>
      <c r="C709">
        <f>Zicht!$C714</f>
        <v>0</v>
      </c>
      <c r="D709">
        <f>Zicht!$D714</f>
        <v>0</v>
      </c>
      <c r="E709">
        <f>Spaar!$C714</f>
        <v>0</v>
      </c>
      <c r="F709">
        <f>Spaar!$D714</f>
        <v>0</v>
      </c>
      <c r="G709">
        <f>'Reserve 1'!$C714</f>
        <v>0</v>
      </c>
      <c r="H709">
        <f>'Reserve 1'!$D714</f>
        <v>0</v>
      </c>
      <c r="I709">
        <f>'Reserve 2'!$C714</f>
        <v>0</v>
      </c>
      <c r="J709">
        <f>'Reserve 2'!$D714</f>
        <v>0</v>
      </c>
      <c r="K709">
        <f>'Reserve 3'!$C714</f>
        <v>0</v>
      </c>
      <c r="L709">
        <f>'Reserve 3'!$D714</f>
        <v>0</v>
      </c>
      <c r="M709">
        <f>'Reserve 4'!$C714</f>
        <v>0</v>
      </c>
      <c r="N709">
        <f>'Reserve 4'!$D714</f>
        <v>0</v>
      </c>
      <c r="O709">
        <f>'Reserve 5'!$C714</f>
        <v>0</v>
      </c>
      <c r="P709">
        <f>'Reserve 5'!$D714</f>
        <v>0</v>
      </c>
      <c r="Q709">
        <f>'Reserve 6'!$C714</f>
        <v>0</v>
      </c>
      <c r="R709">
        <f>'Reserve 6'!$D714</f>
        <v>0</v>
      </c>
      <c r="S709">
        <f>'Reserve 7'!$C714</f>
        <v>0</v>
      </c>
      <c r="T709">
        <f>'Reserve 7'!$D714</f>
        <v>0</v>
      </c>
      <c r="U709" t="str">
        <f>IF(A709=0,"",IF(COUNTIF(A$2:A709,A709)&gt;1,"",ROW()+(COLUMN()-20)/10000))</f>
        <v/>
      </c>
      <c r="V709" t="str">
        <f>IF(B709=0,"",IF(COUNTIF(B$2:B709,B709)&gt;1,"",ROW()+(COLUMN()-20)/10000))</f>
        <v/>
      </c>
      <c r="W709" t="str">
        <f>IF(C709=0,"",IF(COUNTIF(C$2:C709,C709)&gt;1,"",ROW()+(COLUMN()-20)/10000))</f>
        <v/>
      </c>
      <c r="X709" t="str">
        <f>IF(D709=0,"",IF(COUNTIF(D$2:D709,D709)&gt;1,"",ROW()+(COLUMN()-20)/10000))</f>
        <v/>
      </c>
      <c r="Y709" t="str">
        <f>IF(E709=0,"",IF(COUNTIF(E$2:E709,E709)&gt;1,"",ROW()+(COLUMN()-20)/10000))</f>
        <v/>
      </c>
      <c r="Z709" t="str">
        <f>IF(F709=0,"",IF(COUNTIF(F$2:F709,F709)&gt;1,"",ROW()+(COLUMN()-20)/10000))</f>
        <v/>
      </c>
      <c r="AA709" t="str">
        <f>IF(G709=0,"",IF(COUNTIF(G$2:G709,G709)&gt;1,"",ROW()+(COLUMN()-20)/10000))</f>
        <v/>
      </c>
      <c r="AB709" t="str">
        <f>IF(H709=0,"",IF(COUNTIF(H$2:H709,H709)&gt;1,"",ROW()+(COLUMN()-20)/10000))</f>
        <v/>
      </c>
      <c r="AC709" t="str">
        <f>IF(I709=0,"",IF(COUNTIF(I$2:I709,I709)&gt;1,"",ROW()+(COLUMN()-20)/10000))</f>
        <v/>
      </c>
      <c r="AD709" t="str">
        <f>IF(J709=0,"",IF(COUNTIF(J$2:J709,J709)&gt;1,"",ROW()+(COLUMN()-20)/10000))</f>
        <v/>
      </c>
      <c r="AE709" t="str">
        <f>IF(K709=0,"",IF(COUNTIF(K$2:K709,K709)&gt;1,"",ROW()+(COLUMN()-20)/10000))</f>
        <v/>
      </c>
      <c r="AF709" t="str">
        <f>IF(L709=0,"",IF(COUNTIF(L$2:L709,L709)&gt;1,"",ROW()+(COLUMN()-20)/10000))</f>
        <v/>
      </c>
      <c r="AG709" t="str">
        <f>IF(M709=0,"",IF(COUNTIF(M$2:M709,M709)&gt;1,"",ROW()+(COLUMN()-20)/10000))</f>
        <v/>
      </c>
      <c r="AH709" t="str">
        <f>IF(N709=0,"",IF(COUNTIF(N$2:N709,N709)&gt;1,"",ROW()+(COLUMN()-20)/10000))</f>
        <v/>
      </c>
      <c r="AI709" t="str">
        <f>IF(O709=0,"",IF(COUNTIF(O$2:O709,O709)&gt;1,"",ROW()+(COLUMN()-20)/10000))</f>
        <v/>
      </c>
      <c r="AJ709" t="str">
        <f>IF(P709=0,"",IF(COUNTIF(P$2:P709,P709)&gt;1,"",ROW()+(COLUMN()-20)/10000))</f>
        <v/>
      </c>
      <c r="AK709" t="str">
        <f>IF(Q709=0,"",IF(COUNTIF(Q$2:Q709,Q709)&gt;1,"",ROW()+(COLUMN()-20)/10000))</f>
        <v/>
      </c>
      <c r="AL709" t="str">
        <f>IF(R709=0,"",IF(COUNTIF(R$2:R709,R709)&gt;1,"",ROW()+(COLUMN()-20)/10000))</f>
        <v/>
      </c>
      <c r="AM709" t="str">
        <f>IF(S709=0,"",IF(COUNTIF(S$2:S709,S709)&gt;1,"",ROW()+(COLUMN()-20)/10000))</f>
        <v/>
      </c>
      <c r="AN709" t="str">
        <f>IF(T709=0,"",IF(COUNTIF(T$2:T709,T709)&gt;1,"",ROW()+(COLUMN()-20)/10000))</f>
        <v/>
      </c>
      <c r="AO709" t="str">
        <f t="shared" si="178"/>
        <v/>
      </c>
      <c r="AP709" t="str">
        <f t="shared" ca="1" si="176"/>
        <v/>
      </c>
      <c r="AQ709" t="str">
        <f ca="1">IF(AP709="","",IF(COUNTIF($AP$2:AP709,AP709)&gt;1,"",IF(AP709="overdracht",1,ROW())))</f>
        <v/>
      </c>
      <c r="AT709" t="str">
        <f t="shared" ca="1" si="179"/>
        <v/>
      </c>
      <c r="AU709" t="str">
        <f t="shared" si="180"/>
        <v/>
      </c>
      <c r="AV709" t="str">
        <f t="shared" si="181"/>
        <v/>
      </c>
      <c r="AW709" s="104" t="str">
        <f>IF(A709=Detail!$E$3,ROW()+5+(COLUMN()-48)/1000,"")</f>
        <v/>
      </c>
      <c r="AX709" t="str">
        <f>IF(B709=Detail!$E$3,ROW()+5+(COLUMN()-48)/1000,"")</f>
        <v/>
      </c>
      <c r="AY709" t="str">
        <f>IF(C709=Detail!$E$3,ROW()+5+(COLUMN()-48)/1000,"")</f>
        <v/>
      </c>
      <c r="AZ709" t="str">
        <f>IF(D709=Detail!$E$3,ROW()+5+(COLUMN()-48)/1000,"")</f>
        <v/>
      </c>
      <c r="BA709" t="str">
        <f>IF(E709=Detail!$E$3,ROW()+5+(COLUMN()-48)/1000,"")</f>
        <v/>
      </c>
      <c r="BB709" t="str">
        <f>IF(F709=Detail!$E$3,ROW()+5+(COLUMN()-48)/1000,"")</f>
        <v/>
      </c>
      <c r="BC709" t="str">
        <f>IF(G709=Detail!$E$3,ROW()+5+(COLUMN()-48)/1000,"")</f>
        <v/>
      </c>
      <c r="BD709" t="str">
        <f>IF(H709=Detail!$E$3,ROW()+5+(COLUMN()-48)/1000,"")</f>
        <v/>
      </c>
      <c r="BE709" t="str">
        <f>IF(I709=Detail!$E$3,ROW()+5+(COLUMN()-48)/1000,"")</f>
        <v/>
      </c>
      <c r="BF709" t="str">
        <f>IF(J709=Detail!$E$3,ROW()+5+(COLUMN()-48)/1000,"")</f>
        <v/>
      </c>
      <c r="BG709" t="str">
        <f>IF(K709=Detail!$E$3,ROW()+5+(COLUMN()-48)/1000,"")</f>
        <v/>
      </c>
      <c r="BH709" t="str">
        <f>IF(L709=Detail!$E$3,ROW()+5+(COLUMN()-48)/1000,"")</f>
        <v/>
      </c>
      <c r="BI709" t="str">
        <f>IF(M709=Detail!$E$3,ROW()+5+(COLUMN()-48)/1000,"")</f>
        <v/>
      </c>
      <c r="BJ709" t="str">
        <f>IF(N709=Detail!$E$3,ROW()+5+(COLUMN()-48)/1000,"")</f>
        <v/>
      </c>
      <c r="BK709" t="str">
        <f>IF(O709=Detail!$E$3,ROW()+5+(COLUMN()-48)/1000,"")</f>
        <v/>
      </c>
      <c r="BL709" t="str">
        <f>IF(P709=Detail!$E$3,ROW()+5+(COLUMN()-48)/1000,"")</f>
        <v/>
      </c>
      <c r="BM709" t="str">
        <f>IF(Q709=Detail!$E$3,ROW()+5+(COLUMN()-48)/1000,"")</f>
        <v/>
      </c>
      <c r="BN709" t="str">
        <f>IF(R709=Detail!$E$3,ROW()+5+(COLUMN()-48)/1000,"")</f>
        <v/>
      </c>
      <c r="BO709" t="str">
        <f>IF(S709=Detail!$E$3,ROW()+5+(COLUMN()-48)/1000,"")</f>
        <v/>
      </c>
      <c r="BP709" t="str">
        <f>IF(T709=Detail!$E$3,ROW()+5+(COLUMN()-48)/1000,"")</f>
        <v/>
      </c>
      <c r="BQ709" t="str">
        <f t="shared" ca="1" si="177"/>
        <v/>
      </c>
      <c r="BR709" t="str">
        <f>IF(BS709="","","'"&amp;VLOOKUP(ROUND((BS709-ROUNDDOWN(BS709,0))*1000,0),$BT$2:$BU$21,2,FALSE)&amp;"'!A"&amp;ROUNDDOWN(Codedata!BS709,0))</f>
        <v/>
      </c>
      <c r="BS709" t="str">
        <f t="shared" si="182"/>
        <v/>
      </c>
      <c r="BV709" t="str">
        <f t="shared" ca="1" si="183"/>
        <v/>
      </c>
      <c r="BW709" t="str">
        <f t="shared" ca="1" si="184"/>
        <v/>
      </c>
      <c r="BX709" t="str">
        <f t="shared" ca="1" si="185"/>
        <v/>
      </c>
      <c r="BY709" t="str">
        <f t="shared" ca="1" si="186"/>
        <v/>
      </c>
      <c r="BZ709" t="str">
        <f t="shared" ca="1" si="187"/>
        <v/>
      </c>
      <c r="CA709" t="str">
        <f t="shared" ca="1" si="188"/>
        <v/>
      </c>
      <c r="CB709" t="str">
        <f t="shared" ca="1" si="189"/>
        <v/>
      </c>
      <c r="CC709" t="str">
        <f t="shared" ca="1" si="190"/>
        <v/>
      </c>
    </row>
    <row r="710" spans="1:81" x14ac:dyDescent="0.3">
      <c r="A710">
        <f>Cash!$C715</f>
        <v>0</v>
      </c>
      <c r="B710">
        <f>Cash!$D715</f>
        <v>0</v>
      </c>
      <c r="C710">
        <f>Zicht!$C715</f>
        <v>0</v>
      </c>
      <c r="D710">
        <f>Zicht!$D715</f>
        <v>0</v>
      </c>
      <c r="E710">
        <f>Spaar!$C715</f>
        <v>0</v>
      </c>
      <c r="F710">
        <f>Spaar!$D715</f>
        <v>0</v>
      </c>
      <c r="G710">
        <f>'Reserve 1'!$C715</f>
        <v>0</v>
      </c>
      <c r="H710">
        <f>'Reserve 1'!$D715</f>
        <v>0</v>
      </c>
      <c r="I710">
        <f>'Reserve 2'!$C715</f>
        <v>0</v>
      </c>
      <c r="J710">
        <f>'Reserve 2'!$D715</f>
        <v>0</v>
      </c>
      <c r="K710">
        <f>'Reserve 3'!$C715</f>
        <v>0</v>
      </c>
      <c r="L710">
        <f>'Reserve 3'!$D715</f>
        <v>0</v>
      </c>
      <c r="M710">
        <f>'Reserve 4'!$C715</f>
        <v>0</v>
      </c>
      <c r="N710">
        <f>'Reserve 4'!$D715</f>
        <v>0</v>
      </c>
      <c r="O710">
        <f>'Reserve 5'!$C715</f>
        <v>0</v>
      </c>
      <c r="P710">
        <f>'Reserve 5'!$D715</f>
        <v>0</v>
      </c>
      <c r="Q710">
        <f>'Reserve 6'!$C715</f>
        <v>0</v>
      </c>
      <c r="R710">
        <f>'Reserve 6'!$D715</f>
        <v>0</v>
      </c>
      <c r="S710">
        <f>'Reserve 7'!$C715</f>
        <v>0</v>
      </c>
      <c r="T710">
        <f>'Reserve 7'!$D715</f>
        <v>0</v>
      </c>
      <c r="U710" t="str">
        <f>IF(A710=0,"",IF(COUNTIF(A$2:A710,A710)&gt;1,"",ROW()+(COLUMN()-20)/10000))</f>
        <v/>
      </c>
      <c r="V710" t="str">
        <f>IF(B710=0,"",IF(COUNTIF(B$2:B710,B710)&gt;1,"",ROW()+(COLUMN()-20)/10000))</f>
        <v/>
      </c>
      <c r="W710" t="str">
        <f>IF(C710=0,"",IF(COUNTIF(C$2:C710,C710)&gt;1,"",ROW()+(COLUMN()-20)/10000))</f>
        <v/>
      </c>
      <c r="X710" t="str">
        <f>IF(D710=0,"",IF(COUNTIF(D$2:D710,D710)&gt;1,"",ROW()+(COLUMN()-20)/10000))</f>
        <v/>
      </c>
      <c r="Y710" t="str">
        <f>IF(E710=0,"",IF(COUNTIF(E$2:E710,E710)&gt;1,"",ROW()+(COLUMN()-20)/10000))</f>
        <v/>
      </c>
      <c r="Z710" t="str">
        <f>IF(F710=0,"",IF(COUNTIF(F$2:F710,F710)&gt;1,"",ROW()+(COLUMN()-20)/10000))</f>
        <v/>
      </c>
      <c r="AA710" t="str">
        <f>IF(G710=0,"",IF(COUNTIF(G$2:G710,G710)&gt;1,"",ROW()+(COLUMN()-20)/10000))</f>
        <v/>
      </c>
      <c r="AB710" t="str">
        <f>IF(H710=0,"",IF(COUNTIF(H$2:H710,H710)&gt;1,"",ROW()+(COLUMN()-20)/10000))</f>
        <v/>
      </c>
      <c r="AC710" t="str">
        <f>IF(I710=0,"",IF(COUNTIF(I$2:I710,I710)&gt;1,"",ROW()+(COLUMN()-20)/10000))</f>
        <v/>
      </c>
      <c r="AD710" t="str">
        <f>IF(J710=0,"",IF(COUNTIF(J$2:J710,J710)&gt;1,"",ROW()+(COLUMN()-20)/10000))</f>
        <v/>
      </c>
      <c r="AE710" t="str">
        <f>IF(K710=0,"",IF(COUNTIF(K$2:K710,K710)&gt;1,"",ROW()+(COLUMN()-20)/10000))</f>
        <v/>
      </c>
      <c r="AF710" t="str">
        <f>IF(L710=0,"",IF(COUNTIF(L$2:L710,L710)&gt;1,"",ROW()+(COLUMN()-20)/10000))</f>
        <v/>
      </c>
      <c r="AG710" t="str">
        <f>IF(M710=0,"",IF(COUNTIF(M$2:M710,M710)&gt;1,"",ROW()+(COLUMN()-20)/10000))</f>
        <v/>
      </c>
      <c r="AH710" t="str">
        <f>IF(N710=0,"",IF(COUNTIF(N$2:N710,N710)&gt;1,"",ROW()+(COLUMN()-20)/10000))</f>
        <v/>
      </c>
      <c r="AI710" t="str">
        <f>IF(O710=0,"",IF(COUNTIF(O$2:O710,O710)&gt;1,"",ROW()+(COLUMN()-20)/10000))</f>
        <v/>
      </c>
      <c r="AJ710" t="str">
        <f>IF(P710=0,"",IF(COUNTIF(P$2:P710,P710)&gt;1,"",ROW()+(COLUMN()-20)/10000))</f>
        <v/>
      </c>
      <c r="AK710" t="str">
        <f>IF(Q710=0,"",IF(COUNTIF(Q$2:Q710,Q710)&gt;1,"",ROW()+(COLUMN()-20)/10000))</f>
        <v/>
      </c>
      <c r="AL710" t="str">
        <f>IF(R710=0,"",IF(COUNTIF(R$2:R710,R710)&gt;1,"",ROW()+(COLUMN()-20)/10000))</f>
        <v/>
      </c>
      <c r="AM710" t="str">
        <f>IF(S710=0,"",IF(COUNTIF(S$2:S710,S710)&gt;1,"",ROW()+(COLUMN()-20)/10000))</f>
        <v/>
      </c>
      <c r="AN710" t="str">
        <f>IF(T710=0,"",IF(COUNTIF(T$2:T710,T710)&gt;1,"",ROW()+(COLUMN()-20)/10000))</f>
        <v/>
      </c>
      <c r="AO710" t="str">
        <f t="shared" si="178"/>
        <v/>
      </c>
      <c r="AP710" t="str">
        <f t="shared" ca="1" si="176"/>
        <v/>
      </c>
      <c r="AQ710" t="str">
        <f ca="1">IF(AP710="","",IF(COUNTIF($AP$2:AP710,AP710)&gt;1,"",IF(AP710="overdracht",1,ROW())))</f>
        <v/>
      </c>
      <c r="AT710" t="str">
        <f t="shared" ca="1" si="179"/>
        <v/>
      </c>
      <c r="AU710" t="str">
        <f t="shared" si="180"/>
        <v/>
      </c>
      <c r="AV710" t="str">
        <f t="shared" si="181"/>
        <v/>
      </c>
      <c r="AW710" s="104" t="str">
        <f>IF(A710=Detail!$E$3,ROW()+5+(COLUMN()-48)/1000,"")</f>
        <v/>
      </c>
      <c r="AX710" t="str">
        <f>IF(B710=Detail!$E$3,ROW()+5+(COLUMN()-48)/1000,"")</f>
        <v/>
      </c>
      <c r="AY710" t="str">
        <f>IF(C710=Detail!$E$3,ROW()+5+(COLUMN()-48)/1000,"")</f>
        <v/>
      </c>
      <c r="AZ710" t="str">
        <f>IF(D710=Detail!$E$3,ROW()+5+(COLUMN()-48)/1000,"")</f>
        <v/>
      </c>
      <c r="BA710" t="str">
        <f>IF(E710=Detail!$E$3,ROW()+5+(COLUMN()-48)/1000,"")</f>
        <v/>
      </c>
      <c r="BB710" t="str">
        <f>IF(F710=Detail!$E$3,ROW()+5+(COLUMN()-48)/1000,"")</f>
        <v/>
      </c>
      <c r="BC710" t="str">
        <f>IF(G710=Detail!$E$3,ROW()+5+(COLUMN()-48)/1000,"")</f>
        <v/>
      </c>
      <c r="BD710" t="str">
        <f>IF(H710=Detail!$E$3,ROW()+5+(COLUMN()-48)/1000,"")</f>
        <v/>
      </c>
      <c r="BE710" t="str">
        <f>IF(I710=Detail!$E$3,ROW()+5+(COLUMN()-48)/1000,"")</f>
        <v/>
      </c>
      <c r="BF710" t="str">
        <f>IF(J710=Detail!$E$3,ROW()+5+(COLUMN()-48)/1000,"")</f>
        <v/>
      </c>
      <c r="BG710" t="str">
        <f>IF(K710=Detail!$E$3,ROW()+5+(COLUMN()-48)/1000,"")</f>
        <v/>
      </c>
      <c r="BH710" t="str">
        <f>IF(L710=Detail!$E$3,ROW()+5+(COLUMN()-48)/1000,"")</f>
        <v/>
      </c>
      <c r="BI710" t="str">
        <f>IF(M710=Detail!$E$3,ROW()+5+(COLUMN()-48)/1000,"")</f>
        <v/>
      </c>
      <c r="BJ710" t="str">
        <f>IF(N710=Detail!$E$3,ROW()+5+(COLUMN()-48)/1000,"")</f>
        <v/>
      </c>
      <c r="BK710" t="str">
        <f>IF(O710=Detail!$E$3,ROW()+5+(COLUMN()-48)/1000,"")</f>
        <v/>
      </c>
      <c r="BL710" t="str">
        <f>IF(P710=Detail!$E$3,ROW()+5+(COLUMN()-48)/1000,"")</f>
        <v/>
      </c>
      <c r="BM710" t="str">
        <f>IF(Q710=Detail!$E$3,ROW()+5+(COLUMN()-48)/1000,"")</f>
        <v/>
      </c>
      <c r="BN710" t="str">
        <f>IF(R710=Detail!$E$3,ROW()+5+(COLUMN()-48)/1000,"")</f>
        <v/>
      </c>
      <c r="BO710" t="str">
        <f>IF(S710=Detail!$E$3,ROW()+5+(COLUMN()-48)/1000,"")</f>
        <v/>
      </c>
      <c r="BP710" t="str">
        <f>IF(T710=Detail!$E$3,ROW()+5+(COLUMN()-48)/1000,"")</f>
        <v/>
      </c>
      <c r="BQ710" t="str">
        <f t="shared" ca="1" si="177"/>
        <v/>
      </c>
      <c r="BR710" t="str">
        <f>IF(BS710="","","'"&amp;VLOOKUP(ROUND((BS710-ROUNDDOWN(BS710,0))*1000,0),$BT$2:$BU$21,2,FALSE)&amp;"'!A"&amp;ROUNDDOWN(Codedata!BS710,0))</f>
        <v/>
      </c>
      <c r="BS710" t="str">
        <f t="shared" si="182"/>
        <v/>
      </c>
      <c r="BV710" t="str">
        <f t="shared" ca="1" si="183"/>
        <v/>
      </c>
      <c r="BW710" t="str">
        <f t="shared" ca="1" si="184"/>
        <v/>
      </c>
      <c r="BX710" t="str">
        <f t="shared" ca="1" si="185"/>
        <v/>
      </c>
      <c r="BY710" t="str">
        <f t="shared" ca="1" si="186"/>
        <v/>
      </c>
      <c r="BZ710" t="str">
        <f t="shared" ca="1" si="187"/>
        <v/>
      </c>
      <c r="CA710" t="str">
        <f t="shared" ca="1" si="188"/>
        <v/>
      </c>
      <c r="CB710" t="str">
        <f t="shared" ca="1" si="189"/>
        <v/>
      </c>
      <c r="CC710" t="str">
        <f t="shared" ca="1" si="190"/>
        <v/>
      </c>
    </row>
    <row r="711" spans="1:81" x14ac:dyDescent="0.3">
      <c r="A711">
        <f>Cash!$C716</f>
        <v>0</v>
      </c>
      <c r="B711">
        <f>Cash!$D716</f>
        <v>0</v>
      </c>
      <c r="C711">
        <f>Zicht!$C716</f>
        <v>0</v>
      </c>
      <c r="D711">
        <f>Zicht!$D716</f>
        <v>0</v>
      </c>
      <c r="E711">
        <f>Spaar!$C716</f>
        <v>0</v>
      </c>
      <c r="F711">
        <f>Spaar!$D716</f>
        <v>0</v>
      </c>
      <c r="G711">
        <f>'Reserve 1'!$C716</f>
        <v>0</v>
      </c>
      <c r="H711">
        <f>'Reserve 1'!$D716</f>
        <v>0</v>
      </c>
      <c r="I711">
        <f>'Reserve 2'!$C716</f>
        <v>0</v>
      </c>
      <c r="J711">
        <f>'Reserve 2'!$D716</f>
        <v>0</v>
      </c>
      <c r="K711">
        <f>'Reserve 3'!$C716</f>
        <v>0</v>
      </c>
      <c r="L711">
        <f>'Reserve 3'!$D716</f>
        <v>0</v>
      </c>
      <c r="M711">
        <f>'Reserve 4'!$C716</f>
        <v>0</v>
      </c>
      <c r="N711">
        <f>'Reserve 4'!$D716</f>
        <v>0</v>
      </c>
      <c r="O711">
        <f>'Reserve 5'!$C716</f>
        <v>0</v>
      </c>
      <c r="P711">
        <f>'Reserve 5'!$D716</f>
        <v>0</v>
      </c>
      <c r="Q711">
        <f>'Reserve 6'!$C716</f>
        <v>0</v>
      </c>
      <c r="R711">
        <f>'Reserve 6'!$D716</f>
        <v>0</v>
      </c>
      <c r="S711">
        <f>'Reserve 7'!$C716</f>
        <v>0</v>
      </c>
      <c r="T711">
        <f>'Reserve 7'!$D716</f>
        <v>0</v>
      </c>
      <c r="U711" t="str">
        <f>IF(A711=0,"",IF(COUNTIF(A$2:A711,A711)&gt;1,"",ROW()+(COLUMN()-20)/10000))</f>
        <v/>
      </c>
      <c r="V711" t="str">
        <f>IF(B711=0,"",IF(COUNTIF(B$2:B711,B711)&gt;1,"",ROW()+(COLUMN()-20)/10000))</f>
        <v/>
      </c>
      <c r="W711" t="str">
        <f>IF(C711=0,"",IF(COUNTIF(C$2:C711,C711)&gt;1,"",ROW()+(COLUMN()-20)/10000))</f>
        <v/>
      </c>
      <c r="X711" t="str">
        <f>IF(D711=0,"",IF(COUNTIF(D$2:D711,D711)&gt;1,"",ROW()+(COLUMN()-20)/10000))</f>
        <v/>
      </c>
      <c r="Y711" t="str">
        <f>IF(E711=0,"",IF(COUNTIF(E$2:E711,E711)&gt;1,"",ROW()+(COLUMN()-20)/10000))</f>
        <v/>
      </c>
      <c r="Z711" t="str">
        <f>IF(F711=0,"",IF(COUNTIF(F$2:F711,F711)&gt;1,"",ROW()+(COLUMN()-20)/10000))</f>
        <v/>
      </c>
      <c r="AA711" t="str">
        <f>IF(G711=0,"",IF(COUNTIF(G$2:G711,G711)&gt;1,"",ROW()+(COLUMN()-20)/10000))</f>
        <v/>
      </c>
      <c r="AB711" t="str">
        <f>IF(H711=0,"",IF(COUNTIF(H$2:H711,H711)&gt;1,"",ROW()+(COLUMN()-20)/10000))</f>
        <v/>
      </c>
      <c r="AC711" t="str">
        <f>IF(I711=0,"",IF(COUNTIF(I$2:I711,I711)&gt;1,"",ROW()+(COLUMN()-20)/10000))</f>
        <v/>
      </c>
      <c r="AD711" t="str">
        <f>IF(J711=0,"",IF(COUNTIF(J$2:J711,J711)&gt;1,"",ROW()+(COLUMN()-20)/10000))</f>
        <v/>
      </c>
      <c r="AE711" t="str">
        <f>IF(K711=0,"",IF(COUNTIF(K$2:K711,K711)&gt;1,"",ROW()+(COLUMN()-20)/10000))</f>
        <v/>
      </c>
      <c r="AF711" t="str">
        <f>IF(L711=0,"",IF(COUNTIF(L$2:L711,L711)&gt;1,"",ROW()+(COLUMN()-20)/10000))</f>
        <v/>
      </c>
      <c r="AG711" t="str">
        <f>IF(M711=0,"",IF(COUNTIF(M$2:M711,M711)&gt;1,"",ROW()+(COLUMN()-20)/10000))</f>
        <v/>
      </c>
      <c r="AH711" t="str">
        <f>IF(N711=0,"",IF(COUNTIF(N$2:N711,N711)&gt;1,"",ROW()+(COLUMN()-20)/10000))</f>
        <v/>
      </c>
      <c r="AI711" t="str">
        <f>IF(O711=0,"",IF(COUNTIF(O$2:O711,O711)&gt;1,"",ROW()+(COLUMN()-20)/10000))</f>
        <v/>
      </c>
      <c r="AJ711" t="str">
        <f>IF(P711=0,"",IF(COUNTIF(P$2:P711,P711)&gt;1,"",ROW()+(COLUMN()-20)/10000))</f>
        <v/>
      </c>
      <c r="AK711" t="str">
        <f>IF(Q711=0,"",IF(COUNTIF(Q$2:Q711,Q711)&gt;1,"",ROW()+(COLUMN()-20)/10000))</f>
        <v/>
      </c>
      <c r="AL711" t="str">
        <f>IF(R711=0,"",IF(COUNTIF(R$2:R711,R711)&gt;1,"",ROW()+(COLUMN()-20)/10000))</f>
        <v/>
      </c>
      <c r="AM711" t="str">
        <f>IF(S711=0,"",IF(COUNTIF(S$2:S711,S711)&gt;1,"",ROW()+(COLUMN()-20)/10000))</f>
        <v/>
      </c>
      <c r="AN711" t="str">
        <f>IF(T711=0,"",IF(COUNTIF(T$2:T711,T711)&gt;1,"",ROW()+(COLUMN()-20)/10000))</f>
        <v/>
      </c>
      <c r="AO711" t="str">
        <f t="shared" si="178"/>
        <v/>
      </c>
      <c r="AP711" t="str">
        <f t="shared" ca="1" si="176"/>
        <v/>
      </c>
      <c r="AQ711" t="str">
        <f ca="1">IF(AP711="","",IF(COUNTIF($AP$2:AP711,AP711)&gt;1,"",IF(AP711="overdracht",1,ROW())))</f>
        <v/>
      </c>
      <c r="AT711" t="str">
        <f t="shared" ca="1" si="179"/>
        <v/>
      </c>
      <c r="AU711" t="str">
        <f t="shared" si="180"/>
        <v/>
      </c>
      <c r="AV711" t="str">
        <f t="shared" si="181"/>
        <v/>
      </c>
      <c r="AW711" s="104" t="str">
        <f>IF(A711=Detail!$E$3,ROW()+5+(COLUMN()-48)/1000,"")</f>
        <v/>
      </c>
      <c r="AX711" t="str">
        <f>IF(B711=Detail!$E$3,ROW()+5+(COLUMN()-48)/1000,"")</f>
        <v/>
      </c>
      <c r="AY711" t="str">
        <f>IF(C711=Detail!$E$3,ROW()+5+(COLUMN()-48)/1000,"")</f>
        <v/>
      </c>
      <c r="AZ711" t="str">
        <f>IF(D711=Detail!$E$3,ROW()+5+(COLUMN()-48)/1000,"")</f>
        <v/>
      </c>
      <c r="BA711" t="str">
        <f>IF(E711=Detail!$E$3,ROW()+5+(COLUMN()-48)/1000,"")</f>
        <v/>
      </c>
      <c r="BB711" t="str">
        <f>IF(F711=Detail!$E$3,ROW()+5+(COLUMN()-48)/1000,"")</f>
        <v/>
      </c>
      <c r="BC711" t="str">
        <f>IF(G711=Detail!$E$3,ROW()+5+(COLUMN()-48)/1000,"")</f>
        <v/>
      </c>
      <c r="BD711" t="str">
        <f>IF(H711=Detail!$E$3,ROW()+5+(COLUMN()-48)/1000,"")</f>
        <v/>
      </c>
      <c r="BE711" t="str">
        <f>IF(I711=Detail!$E$3,ROW()+5+(COLUMN()-48)/1000,"")</f>
        <v/>
      </c>
      <c r="BF711" t="str">
        <f>IF(J711=Detail!$E$3,ROW()+5+(COLUMN()-48)/1000,"")</f>
        <v/>
      </c>
      <c r="BG711" t="str">
        <f>IF(K711=Detail!$E$3,ROW()+5+(COLUMN()-48)/1000,"")</f>
        <v/>
      </c>
      <c r="BH711" t="str">
        <f>IF(L711=Detail!$E$3,ROW()+5+(COLUMN()-48)/1000,"")</f>
        <v/>
      </c>
      <c r="BI711" t="str">
        <f>IF(M711=Detail!$E$3,ROW()+5+(COLUMN()-48)/1000,"")</f>
        <v/>
      </c>
      <c r="BJ711" t="str">
        <f>IF(N711=Detail!$E$3,ROW()+5+(COLUMN()-48)/1000,"")</f>
        <v/>
      </c>
      <c r="BK711" t="str">
        <f>IF(O711=Detail!$E$3,ROW()+5+(COLUMN()-48)/1000,"")</f>
        <v/>
      </c>
      <c r="BL711" t="str">
        <f>IF(P711=Detail!$E$3,ROW()+5+(COLUMN()-48)/1000,"")</f>
        <v/>
      </c>
      <c r="BM711" t="str">
        <f>IF(Q711=Detail!$E$3,ROW()+5+(COLUMN()-48)/1000,"")</f>
        <v/>
      </c>
      <c r="BN711" t="str">
        <f>IF(R711=Detail!$E$3,ROW()+5+(COLUMN()-48)/1000,"")</f>
        <v/>
      </c>
      <c r="BO711" t="str">
        <f>IF(S711=Detail!$E$3,ROW()+5+(COLUMN()-48)/1000,"")</f>
        <v/>
      </c>
      <c r="BP711" t="str">
        <f>IF(T711=Detail!$E$3,ROW()+5+(COLUMN()-48)/1000,"")</f>
        <v/>
      </c>
      <c r="BQ711" t="str">
        <f t="shared" ca="1" si="177"/>
        <v/>
      </c>
      <c r="BR711" t="str">
        <f>IF(BS711="","","'"&amp;VLOOKUP(ROUND((BS711-ROUNDDOWN(BS711,0))*1000,0),$BT$2:$BU$21,2,FALSE)&amp;"'!A"&amp;ROUNDDOWN(Codedata!BS711,0))</f>
        <v/>
      </c>
      <c r="BS711" t="str">
        <f t="shared" si="182"/>
        <v/>
      </c>
      <c r="BV711" t="str">
        <f t="shared" ca="1" si="183"/>
        <v/>
      </c>
      <c r="BW711" t="str">
        <f t="shared" ca="1" si="184"/>
        <v/>
      </c>
      <c r="BX711" t="str">
        <f t="shared" ca="1" si="185"/>
        <v/>
      </c>
      <c r="BY711" t="str">
        <f t="shared" ca="1" si="186"/>
        <v/>
      </c>
      <c r="BZ711" t="str">
        <f t="shared" ca="1" si="187"/>
        <v/>
      </c>
      <c r="CA711" t="str">
        <f t="shared" ca="1" si="188"/>
        <v/>
      </c>
      <c r="CB711" t="str">
        <f t="shared" ca="1" si="189"/>
        <v/>
      </c>
      <c r="CC711" t="str">
        <f t="shared" ca="1" si="190"/>
        <v/>
      </c>
    </row>
    <row r="712" spans="1:81" x14ac:dyDescent="0.3">
      <c r="A712">
        <f>Cash!$C717</f>
        <v>0</v>
      </c>
      <c r="B712">
        <f>Cash!$D717</f>
        <v>0</v>
      </c>
      <c r="C712">
        <f>Zicht!$C717</f>
        <v>0</v>
      </c>
      <c r="D712">
        <f>Zicht!$D717</f>
        <v>0</v>
      </c>
      <c r="E712">
        <f>Spaar!$C717</f>
        <v>0</v>
      </c>
      <c r="F712">
        <f>Spaar!$D717</f>
        <v>0</v>
      </c>
      <c r="G712">
        <f>'Reserve 1'!$C717</f>
        <v>0</v>
      </c>
      <c r="H712">
        <f>'Reserve 1'!$D717</f>
        <v>0</v>
      </c>
      <c r="I712">
        <f>'Reserve 2'!$C717</f>
        <v>0</v>
      </c>
      <c r="J712">
        <f>'Reserve 2'!$D717</f>
        <v>0</v>
      </c>
      <c r="K712">
        <f>'Reserve 3'!$C717</f>
        <v>0</v>
      </c>
      <c r="L712">
        <f>'Reserve 3'!$D717</f>
        <v>0</v>
      </c>
      <c r="M712">
        <f>'Reserve 4'!$C717</f>
        <v>0</v>
      </c>
      <c r="N712">
        <f>'Reserve 4'!$D717</f>
        <v>0</v>
      </c>
      <c r="O712">
        <f>'Reserve 5'!$C717</f>
        <v>0</v>
      </c>
      <c r="P712">
        <f>'Reserve 5'!$D717</f>
        <v>0</v>
      </c>
      <c r="Q712">
        <f>'Reserve 6'!$C717</f>
        <v>0</v>
      </c>
      <c r="R712">
        <f>'Reserve 6'!$D717</f>
        <v>0</v>
      </c>
      <c r="S712">
        <f>'Reserve 7'!$C717</f>
        <v>0</v>
      </c>
      <c r="T712">
        <f>'Reserve 7'!$D717</f>
        <v>0</v>
      </c>
      <c r="U712" t="str">
        <f>IF(A712=0,"",IF(COUNTIF(A$2:A712,A712)&gt;1,"",ROW()+(COLUMN()-20)/10000))</f>
        <v/>
      </c>
      <c r="V712" t="str">
        <f>IF(B712=0,"",IF(COUNTIF(B$2:B712,B712)&gt;1,"",ROW()+(COLUMN()-20)/10000))</f>
        <v/>
      </c>
      <c r="W712" t="str">
        <f>IF(C712=0,"",IF(COUNTIF(C$2:C712,C712)&gt;1,"",ROW()+(COLUMN()-20)/10000))</f>
        <v/>
      </c>
      <c r="X712" t="str">
        <f>IF(D712=0,"",IF(COUNTIF(D$2:D712,D712)&gt;1,"",ROW()+(COLUMN()-20)/10000))</f>
        <v/>
      </c>
      <c r="Y712" t="str">
        <f>IF(E712=0,"",IF(COUNTIF(E$2:E712,E712)&gt;1,"",ROW()+(COLUMN()-20)/10000))</f>
        <v/>
      </c>
      <c r="Z712" t="str">
        <f>IF(F712=0,"",IF(COUNTIF(F$2:F712,F712)&gt;1,"",ROW()+(COLUMN()-20)/10000))</f>
        <v/>
      </c>
      <c r="AA712" t="str">
        <f>IF(G712=0,"",IF(COUNTIF(G$2:G712,G712)&gt;1,"",ROW()+(COLUMN()-20)/10000))</f>
        <v/>
      </c>
      <c r="AB712" t="str">
        <f>IF(H712=0,"",IF(COUNTIF(H$2:H712,H712)&gt;1,"",ROW()+(COLUMN()-20)/10000))</f>
        <v/>
      </c>
      <c r="AC712" t="str">
        <f>IF(I712=0,"",IF(COUNTIF(I$2:I712,I712)&gt;1,"",ROW()+(COLUMN()-20)/10000))</f>
        <v/>
      </c>
      <c r="AD712" t="str">
        <f>IF(J712=0,"",IF(COUNTIF(J$2:J712,J712)&gt;1,"",ROW()+(COLUMN()-20)/10000))</f>
        <v/>
      </c>
      <c r="AE712" t="str">
        <f>IF(K712=0,"",IF(COUNTIF(K$2:K712,K712)&gt;1,"",ROW()+(COLUMN()-20)/10000))</f>
        <v/>
      </c>
      <c r="AF712" t="str">
        <f>IF(L712=0,"",IF(COUNTIF(L$2:L712,L712)&gt;1,"",ROW()+(COLUMN()-20)/10000))</f>
        <v/>
      </c>
      <c r="AG712" t="str">
        <f>IF(M712=0,"",IF(COUNTIF(M$2:M712,M712)&gt;1,"",ROW()+(COLUMN()-20)/10000))</f>
        <v/>
      </c>
      <c r="AH712" t="str">
        <f>IF(N712=0,"",IF(COUNTIF(N$2:N712,N712)&gt;1,"",ROW()+(COLUMN()-20)/10000))</f>
        <v/>
      </c>
      <c r="AI712" t="str">
        <f>IF(O712=0,"",IF(COUNTIF(O$2:O712,O712)&gt;1,"",ROW()+(COLUMN()-20)/10000))</f>
        <v/>
      </c>
      <c r="AJ712" t="str">
        <f>IF(P712=0,"",IF(COUNTIF(P$2:P712,P712)&gt;1,"",ROW()+(COLUMN()-20)/10000))</f>
        <v/>
      </c>
      <c r="AK712" t="str">
        <f>IF(Q712=0,"",IF(COUNTIF(Q$2:Q712,Q712)&gt;1,"",ROW()+(COLUMN()-20)/10000))</f>
        <v/>
      </c>
      <c r="AL712" t="str">
        <f>IF(R712=0,"",IF(COUNTIF(R$2:R712,R712)&gt;1,"",ROW()+(COLUMN()-20)/10000))</f>
        <v/>
      </c>
      <c r="AM712" t="str">
        <f>IF(S712=0,"",IF(COUNTIF(S$2:S712,S712)&gt;1,"",ROW()+(COLUMN()-20)/10000))</f>
        <v/>
      </c>
      <c r="AN712" t="str">
        <f>IF(T712=0,"",IF(COUNTIF(T$2:T712,T712)&gt;1,"",ROW()+(COLUMN()-20)/10000))</f>
        <v/>
      </c>
      <c r="AO712" t="str">
        <f t="shared" si="178"/>
        <v/>
      </c>
      <c r="AP712" t="str">
        <f t="shared" ca="1" si="176"/>
        <v/>
      </c>
      <c r="AQ712" t="str">
        <f ca="1">IF(AP712="","",IF(COUNTIF($AP$2:AP712,AP712)&gt;1,"",IF(AP712="overdracht",1,ROW())))</f>
        <v/>
      </c>
      <c r="AT712" t="str">
        <f t="shared" ca="1" si="179"/>
        <v/>
      </c>
      <c r="AU712" t="str">
        <f t="shared" si="180"/>
        <v/>
      </c>
      <c r="AV712" t="str">
        <f t="shared" si="181"/>
        <v/>
      </c>
      <c r="AW712" s="104" t="str">
        <f>IF(A712=Detail!$E$3,ROW()+5+(COLUMN()-48)/1000,"")</f>
        <v/>
      </c>
      <c r="AX712" t="str">
        <f>IF(B712=Detail!$E$3,ROW()+5+(COLUMN()-48)/1000,"")</f>
        <v/>
      </c>
      <c r="AY712" t="str">
        <f>IF(C712=Detail!$E$3,ROW()+5+(COLUMN()-48)/1000,"")</f>
        <v/>
      </c>
      <c r="AZ712" t="str">
        <f>IF(D712=Detail!$E$3,ROW()+5+(COLUMN()-48)/1000,"")</f>
        <v/>
      </c>
      <c r="BA712" t="str">
        <f>IF(E712=Detail!$E$3,ROW()+5+(COLUMN()-48)/1000,"")</f>
        <v/>
      </c>
      <c r="BB712" t="str">
        <f>IF(F712=Detail!$E$3,ROW()+5+(COLUMN()-48)/1000,"")</f>
        <v/>
      </c>
      <c r="BC712" t="str">
        <f>IF(G712=Detail!$E$3,ROW()+5+(COLUMN()-48)/1000,"")</f>
        <v/>
      </c>
      <c r="BD712" t="str">
        <f>IF(H712=Detail!$E$3,ROW()+5+(COLUMN()-48)/1000,"")</f>
        <v/>
      </c>
      <c r="BE712" t="str">
        <f>IF(I712=Detail!$E$3,ROW()+5+(COLUMN()-48)/1000,"")</f>
        <v/>
      </c>
      <c r="BF712" t="str">
        <f>IF(J712=Detail!$E$3,ROW()+5+(COLUMN()-48)/1000,"")</f>
        <v/>
      </c>
      <c r="BG712" t="str">
        <f>IF(K712=Detail!$E$3,ROW()+5+(COLUMN()-48)/1000,"")</f>
        <v/>
      </c>
      <c r="BH712" t="str">
        <f>IF(L712=Detail!$E$3,ROW()+5+(COLUMN()-48)/1000,"")</f>
        <v/>
      </c>
      <c r="BI712" t="str">
        <f>IF(M712=Detail!$E$3,ROW()+5+(COLUMN()-48)/1000,"")</f>
        <v/>
      </c>
      <c r="BJ712" t="str">
        <f>IF(N712=Detail!$E$3,ROW()+5+(COLUMN()-48)/1000,"")</f>
        <v/>
      </c>
      <c r="BK712" t="str">
        <f>IF(O712=Detail!$E$3,ROW()+5+(COLUMN()-48)/1000,"")</f>
        <v/>
      </c>
      <c r="BL712" t="str">
        <f>IF(P712=Detail!$E$3,ROW()+5+(COLUMN()-48)/1000,"")</f>
        <v/>
      </c>
      <c r="BM712" t="str">
        <f>IF(Q712=Detail!$E$3,ROW()+5+(COLUMN()-48)/1000,"")</f>
        <v/>
      </c>
      <c r="BN712" t="str">
        <f>IF(R712=Detail!$E$3,ROW()+5+(COLUMN()-48)/1000,"")</f>
        <v/>
      </c>
      <c r="BO712" t="str">
        <f>IF(S712=Detail!$E$3,ROW()+5+(COLUMN()-48)/1000,"")</f>
        <v/>
      </c>
      <c r="BP712" t="str">
        <f>IF(T712=Detail!$E$3,ROW()+5+(COLUMN()-48)/1000,"")</f>
        <v/>
      </c>
      <c r="BQ712" t="str">
        <f t="shared" ca="1" si="177"/>
        <v/>
      </c>
      <c r="BR712" t="str">
        <f>IF(BS712="","","'"&amp;VLOOKUP(ROUND((BS712-ROUNDDOWN(BS712,0))*1000,0),$BT$2:$BU$21,2,FALSE)&amp;"'!A"&amp;ROUNDDOWN(Codedata!BS712,0))</f>
        <v/>
      </c>
      <c r="BS712" t="str">
        <f t="shared" si="182"/>
        <v/>
      </c>
      <c r="BV712" t="str">
        <f t="shared" ca="1" si="183"/>
        <v/>
      </c>
      <c r="BW712" t="str">
        <f t="shared" ca="1" si="184"/>
        <v/>
      </c>
      <c r="BX712" t="str">
        <f t="shared" ca="1" si="185"/>
        <v/>
      </c>
      <c r="BY712" t="str">
        <f t="shared" ca="1" si="186"/>
        <v/>
      </c>
      <c r="BZ712" t="str">
        <f t="shared" ca="1" si="187"/>
        <v/>
      </c>
      <c r="CA712" t="str">
        <f t="shared" ca="1" si="188"/>
        <v/>
      </c>
      <c r="CB712" t="str">
        <f t="shared" ca="1" si="189"/>
        <v/>
      </c>
      <c r="CC712" t="str">
        <f t="shared" ca="1" si="190"/>
        <v/>
      </c>
    </row>
    <row r="713" spans="1:81" x14ac:dyDescent="0.3">
      <c r="A713">
        <f>Cash!$C718</f>
        <v>0</v>
      </c>
      <c r="B713">
        <f>Cash!$D718</f>
        <v>0</v>
      </c>
      <c r="C713">
        <f>Zicht!$C718</f>
        <v>0</v>
      </c>
      <c r="D713">
        <f>Zicht!$D718</f>
        <v>0</v>
      </c>
      <c r="E713">
        <f>Spaar!$C718</f>
        <v>0</v>
      </c>
      <c r="F713">
        <f>Spaar!$D718</f>
        <v>0</v>
      </c>
      <c r="G713">
        <f>'Reserve 1'!$C718</f>
        <v>0</v>
      </c>
      <c r="H713">
        <f>'Reserve 1'!$D718</f>
        <v>0</v>
      </c>
      <c r="I713">
        <f>'Reserve 2'!$C718</f>
        <v>0</v>
      </c>
      <c r="J713">
        <f>'Reserve 2'!$D718</f>
        <v>0</v>
      </c>
      <c r="K713">
        <f>'Reserve 3'!$C718</f>
        <v>0</v>
      </c>
      <c r="L713">
        <f>'Reserve 3'!$D718</f>
        <v>0</v>
      </c>
      <c r="M713">
        <f>'Reserve 4'!$C718</f>
        <v>0</v>
      </c>
      <c r="N713">
        <f>'Reserve 4'!$D718</f>
        <v>0</v>
      </c>
      <c r="O713">
        <f>'Reserve 5'!$C718</f>
        <v>0</v>
      </c>
      <c r="P713">
        <f>'Reserve 5'!$D718</f>
        <v>0</v>
      </c>
      <c r="Q713">
        <f>'Reserve 6'!$C718</f>
        <v>0</v>
      </c>
      <c r="R713">
        <f>'Reserve 6'!$D718</f>
        <v>0</v>
      </c>
      <c r="S713">
        <f>'Reserve 7'!$C718</f>
        <v>0</v>
      </c>
      <c r="T713">
        <f>'Reserve 7'!$D718</f>
        <v>0</v>
      </c>
      <c r="U713" t="str">
        <f>IF(A713=0,"",IF(COUNTIF(A$2:A713,A713)&gt;1,"",ROW()+(COLUMN()-20)/10000))</f>
        <v/>
      </c>
      <c r="V713" t="str">
        <f>IF(B713=0,"",IF(COUNTIF(B$2:B713,B713)&gt;1,"",ROW()+(COLUMN()-20)/10000))</f>
        <v/>
      </c>
      <c r="W713" t="str">
        <f>IF(C713=0,"",IF(COUNTIF(C$2:C713,C713)&gt;1,"",ROW()+(COLUMN()-20)/10000))</f>
        <v/>
      </c>
      <c r="X713" t="str">
        <f>IF(D713=0,"",IF(COUNTIF(D$2:D713,D713)&gt;1,"",ROW()+(COLUMN()-20)/10000))</f>
        <v/>
      </c>
      <c r="Y713" t="str">
        <f>IF(E713=0,"",IF(COUNTIF(E$2:E713,E713)&gt;1,"",ROW()+(COLUMN()-20)/10000))</f>
        <v/>
      </c>
      <c r="Z713" t="str">
        <f>IF(F713=0,"",IF(COUNTIF(F$2:F713,F713)&gt;1,"",ROW()+(COLUMN()-20)/10000))</f>
        <v/>
      </c>
      <c r="AA713" t="str">
        <f>IF(G713=0,"",IF(COUNTIF(G$2:G713,G713)&gt;1,"",ROW()+(COLUMN()-20)/10000))</f>
        <v/>
      </c>
      <c r="AB713" t="str">
        <f>IF(H713=0,"",IF(COUNTIF(H$2:H713,H713)&gt;1,"",ROW()+(COLUMN()-20)/10000))</f>
        <v/>
      </c>
      <c r="AC713" t="str">
        <f>IF(I713=0,"",IF(COUNTIF(I$2:I713,I713)&gt;1,"",ROW()+(COLUMN()-20)/10000))</f>
        <v/>
      </c>
      <c r="AD713" t="str">
        <f>IF(J713=0,"",IF(COUNTIF(J$2:J713,J713)&gt;1,"",ROW()+(COLUMN()-20)/10000))</f>
        <v/>
      </c>
      <c r="AE713" t="str">
        <f>IF(K713=0,"",IF(COUNTIF(K$2:K713,K713)&gt;1,"",ROW()+(COLUMN()-20)/10000))</f>
        <v/>
      </c>
      <c r="AF713" t="str">
        <f>IF(L713=0,"",IF(COUNTIF(L$2:L713,L713)&gt;1,"",ROW()+(COLUMN()-20)/10000))</f>
        <v/>
      </c>
      <c r="AG713" t="str">
        <f>IF(M713=0,"",IF(COUNTIF(M$2:M713,M713)&gt;1,"",ROW()+(COLUMN()-20)/10000))</f>
        <v/>
      </c>
      <c r="AH713" t="str">
        <f>IF(N713=0,"",IF(COUNTIF(N$2:N713,N713)&gt;1,"",ROW()+(COLUMN()-20)/10000))</f>
        <v/>
      </c>
      <c r="AI713" t="str">
        <f>IF(O713=0,"",IF(COUNTIF(O$2:O713,O713)&gt;1,"",ROW()+(COLUMN()-20)/10000))</f>
        <v/>
      </c>
      <c r="AJ713" t="str">
        <f>IF(P713=0,"",IF(COUNTIF(P$2:P713,P713)&gt;1,"",ROW()+(COLUMN()-20)/10000))</f>
        <v/>
      </c>
      <c r="AK713" t="str">
        <f>IF(Q713=0,"",IF(COUNTIF(Q$2:Q713,Q713)&gt;1,"",ROW()+(COLUMN()-20)/10000))</f>
        <v/>
      </c>
      <c r="AL713" t="str">
        <f>IF(R713=0,"",IF(COUNTIF(R$2:R713,R713)&gt;1,"",ROW()+(COLUMN()-20)/10000))</f>
        <v/>
      </c>
      <c r="AM713" t="str">
        <f>IF(S713=0,"",IF(COUNTIF(S$2:S713,S713)&gt;1,"",ROW()+(COLUMN()-20)/10000))</f>
        <v/>
      </c>
      <c r="AN713" t="str">
        <f>IF(T713=0,"",IF(COUNTIF(T$2:T713,T713)&gt;1,"",ROW()+(COLUMN()-20)/10000))</f>
        <v/>
      </c>
      <c r="AO713" t="str">
        <f t="shared" si="178"/>
        <v/>
      </c>
      <c r="AP713" t="str">
        <f t="shared" ca="1" si="176"/>
        <v/>
      </c>
      <c r="AQ713" t="str">
        <f ca="1">IF(AP713="","",IF(COUNTIF($AP$2:AP713,AP713)&gt;1,"",IF(AP713="overdracht",1,ROW())))</f>
        <v/>
      </c>
      <c r="AT713" t="str">
        <f t="shared" ca="1" si="179"/>
        <v/>
      </c>
      <c r="AU713" t="str">
        <f t="shared" si="180"/>
        <v/>
      </c>
      <c r="AV713" t="str">
        <f t="shared" si="181"/>
        <v/>
      </c>
      <c r="AW713" s="104" t="str">
        <f>IF(A713=Detail!$E$3,ROW()+5+(COLUMN()-48)/1000,"")</f>
        <v/>
      </c>
      <c r="AX713" t="str">
        <f>IF(B713=Detail!$E$3,ROW()+5+(COLUMN()-48)/1000,"")</f>
        <v/>
      </c>
      <c r="AY713" t="str">
        <f>IF(C713=Detail!$E$3,ROW()+5+(COLUMN()-48)/1000,"")</f>
        <v/>
      </c>
      <c r="AZ713" t="str">
        <f>IF(D713=Detail!$E$3,ROW()+5+(COLUMN()-48)/1000,"")</f>
        <v/>
      </c>
      <c r="BA713" t="str">
        <f>IF(E713=Detail!$E$3,ROW()+5+(COLUMN()-48)/1000,"")</f>
        <v/>
      </c>
      <c r="BB713" t="str">
        <f>IF(F713=Detail!$E$3,ROW()+5+(COLUMN()-48)/1000,"")</f>
        <v/>
      </c>
      <c r="BC713" t="str">
        <f>IF(G713=Detail!$E$3,ROW()+5+(COLUMN()-48)/1000,"")</f>
        <v/>
      </c>
      <c r="BD713" t="str">
        <f>IF(H713=Detail!$E$3,ROW()+5+(COLUMN()-48)/1000,"")</f>
        <v/>
      </c>
      <c r="BE713" t="str">
        <f>IF(I713=Detail!$E$3,ROW()+5+(COLUMN()-48)/1000,"")</f>
        <v/>
      </c>
      <c r="BF713" t="str">
        <f>IF(J713=Detail!$E$3,ROW()+5+(COLUMN()-48)/1000,"")</f>
        <v/>
      </c>
      <c r="BG713" t="str">
        <f>IF(K713=Detail!$E$3,ROW()+5+(COLUMN()-48)/1000,"")</f>
        <v/>
      </c>
      <c r="BH713" t="str">
        <f>IF(L713=Detail!$E$3,ROW()+5+(COLUMN()-48)/1000,"")</f>
        <v/>
      </c>
      <c r="BI713" t="str">
        <f>IF(M713=Detail!$E$3,ROW()+5+(COLUMN()-48)/1000,"")</f>
        <v/>
      </c>
      <c r="BJ713" t="str">
        <f>IF(N713=Detail!$E$3,ROW()+5+(COLUMN()-48)/1000,"")</f>
        <v/>
      </c>
      <c r="BK713" t="str">
        <f>IF(O713=Detail!$E$3,ROW()+5+(COLUMN()-48)/1000,"")</f>
        <v/>
      </c>
      <c r="BL713" t="str">
        <f>IF(P713=Detail!$E$3,ROW()+5+(COLUMN()-48)/1000,"")</f>
        <v/>
      </c>
      <c r="BM713" t="str">
        <f>IF(Q713=Detail!$E$3,ROW()+5+(COLUMN()-48)/1000,"")</f>
        <v/>
      </c>
      <c r="BN713" t="str">
        <f>IF(R713=Detail!$E$3,ROW()+5+(COLUMN()-48)/1000,"")</f>
        <v/>
      </c>
      <c r="BO713" t="str">
        <f>IF(S713=Detail!$E$3,ROW()+5+(COLUMN()-48)/1000,"")</f>
        <v/>
      </c>
      <c r="BP713" t="str">
        <f>IF(T713=Detail!$E$3,ROW()+5+(COLUMN()-48)/1000,"")</f>
        <v/>
      </c>
      <c r="BQ713" t="str">
        <f t="shared" ca="1" si="177"/>
        <v/>
      </c>
      <c r="BR713" t="str">
        <f>IF(BS713="","","'"&amp;VLOOKUP(ROUND((BS713-ROUNDDOWN(BS713,0))*1000,0),$BT$2:$BU$21,2,FALSE)&amp;"'!A"&amp;ROUNDDOWN(Codedata!BS713,0))</f>
        <v/>
      </c>
      <c r="BS713" t="str">
        <f t="shared" si="182"/>
        <v/>
      </c>
      <c r="BV713" t="str">
        <f t="shared" ca="1" si="183"/>
        <v/>
      </c>
      <c r="BW713" t="str">
        <f t="shared" ca="1" si="184"/>
        <v/>
      </c>
      <c r="BX713" t="str">
        <f t="shared" ca="1" si="185"/>
        <v/>
      </c>
      <c r="BY713" t="str">
        <f t="shared" ca="1" si="186"/>
        <v/>
      </c>
      <c r="BZ713" t="str">
        <f t="shared" ca="1" si="187"/>
        <v/>
      </c>
      <c r="CA713" t="str">
        <f t="shared" ca="1" si="188"/>
        <v/>
      </c>
      <c r="CB713" t="str">
        <f t="shared" ca="1" si="189"/>
        <v/>
      </c>
      <c r="CC713" t="str">
        <f t="shared" ca="1" si="190"/>
        <v/>
      </c>
    </row>
    <row r="714" spans="1:81" x14ac:dyDescent="0.3">
      <c r="A714">
        <f>Cash!$C719</f>
        <v>0</v>
      </c>
      <c r="B714">
        <f>Cash!$D719</f>
        <v>0</v>
      </c>
      <c r="C714">
        <f>Zicht!$C719</f>
        <v>0</v>
      </c>
      <c r="D714">
        <f>Zicht!$D719</f>
        <v>0</v>
      </c>
      <c r="E714">
        <f>Spaar!$C719</f>
        <v>0</v>
      </c>
      <c r="F714">
        <f>Spaar!$D719</f>
        <v>0</v>
      </c>
      <c r="G714">
        <f>'Reserve 1'!$C719</f>
        <v>0</v>
      </c>
      <c r="H714">
        <f>'Reserve 1'!$D719</f>
        <v>0</v>
      </c>
      <c r="I714">
        <f>'Reserve 2'!$C719</f>
        <v>0</v>
      </c>
      <c r="J714">
        <f>'Reserve 2'!$D719</f>
        <v>0</v>
      </c>
      <c r="K714">
        <f>'Reserve 3'!$C719</f>
        <v>0</v>
      </c>
      <c r="L714">
        <f>'Reserve 3'!$D719</f>
        <v>0</v>
      </c>
      <c r="M714">
        <f>'Reserve 4'!$C719</f>
        <v>0</v>
      </c>
      <c r="N714">
        <f>'Reserve 4'!$D719</f>
        <v>0</v>
      </c>
      <c r="O714">
        <f>'Reserve 5'!$C719</f>
        <v>0</v>
      </c>
      <c r="P714">
        <f>'Reserve 5'!$D719</f>
        <v>0</v>
      </c>
      <c r="Q714">
        <f>'Reserve 6'!$C719</f>
        <v>0</v>
      </c>
      <c r="R714">
        <f>'Reserve 6'!$D719</f>
        <v>0</v>
      </c>
      <c r="S714">
        <f>'Reserve 7'!$C719</f>
        <v>0</v>
      </c>
      <c r="T714">
        <f>'Reserve 7'!$D719</f>
        <v>0</v>
      </c>
      <c r="U714" t="str">
        <f>IF(A714=0,"",IF(COUNTIF(A$2:A714,A714)&gt;1,"",ROW()+(COLUMN()-20)/10000))</f>
        <v/>
      </c>
      <c r="V714" t="str">
        <f>IF(B714=0,"",IF(COUNTIF(B$2:B714,B714)&gt;1,"",ROW()+(COLUMN()-20)/10000))</f>
        <v/>
      </c>
      <c r="W714" t="str">
        <f>IF(C714=0,"",IF(COUNTIF(C$2:C714,C714)&gt;1,"",ROW()+(COLUMN()-20)/10000))</f>
        <v/>
      </c>
      <c r="X714" t="str">
        <f>IF(D714=0,"",IF(COUNTIF(D$2:D714,D714)&gt;1,"",ROW()+(COLUMN()-20)/10000))</f>
        <v/>
      </c>
      <c r="Y714" t="str">
        <f>IF(E714=0,"",IF(COUNTIF(E$2:E714,E714)&gt;1,"",ROW()+(COLUMN()-20)/10000))</f>
        <v/>
      </c>
      <c r="Z714" t="str">
        <f>IF(F714=0,"",IF(COUNTIF(F$2:F714,F714)&gt;1,"",ROW()+(COLUMN()-20)/10000))</f>
        <v/>
      </c>
      <c r="AA714" t="str">
        <f>IF(G714=0,"",IF(COUNTIF(G$2:G714,G714)&gt;1,"",ROW()+(COLUMN()-20)/10000))</f>
        <v/>
      </c>
      <c r="AB714" t="str">
        <f>IF(H714=0,"",IF(COUNTIF(H$2:H714,H714)&gt;1,"",ROW()+(COLUMN()-20)/10000))</f>
        <v/>
      </c>
      <c r="AC714" t="str">
        <f>IF(I714=0,"",IF(COUNTIF(I$2:I714,I714)&gt;1,"",ROW()+(COLUMN()-20)/10000))</f>
        <v/>
      </c>
      <c r="AD714" t="str">
        <f>IF(J714=0,"",IF(COUNTIF(J$2:J714,J714)&gt;1,"",ROW()+(COLUMN()-20)/10000))</f>
        <v/>
      </c>
      <c r="AE714" t="str">
        <f>IF(K714=0,"",IF(COUNTIF(K$2:K714,K714)&gt;1,"",ROW()+(COLUMN()-20)/10000))</f>
        <v/>
      </c>
      <c r="AF714" t="str">
        <f>IF(L714=0,"",IF(COUNTIF(L$2:L714,L714)&gt;1,"",ROW()+(COLUMN()-20)/10000))</f>
        <v/>
      </c>
      <c r="AG714" t="str">
        <f>IF(M714=0,"",IF(COUNTIF(M$2:M714,M714)&gt;1,"",ROW()+(COLUMN()-20)/10000))</f>
        <v/>
      </c>
      <c r="AH714" t="str">
        <f>IF(N714=0,"",IF(COUNTIF(N$2:N714,N714)&gt;1,"",ROW()+(COLUMN()-20)/10000))</f>
        <v/>
      </c>
      <c r="AI714" t="str">
        <f>IF(O714=0,"",IF(COUNTIF(O$2:O714,O714)&gt;1,"",ROW()+(COLUMN()-20)/10000))</f>
        <v/>
      </c>
      <c r="AJ714" t="str">
        <f>IF(P714=0,"",IF(COUNTIF(P$2:P714,P714)&gt;1,"",ROW()+(COLUMN()-20)/10000))</f>
        <v/>
      </c>
      <c r="AK714" t="str">
        <f>IF(Q714=0,"",IF(COUNTIF(Q$2:Q714,Q714)&gt;1,"",ROW()+(COLUMN()-20)/10000))</f>
        <v/>
      </c>
      <c r="AL714" t="str">
        <f>IF(R714=0,"",IF(COUNTIF(R$2:R714,R714)&gt;1,"",ROW()+(COLUMN()-20)/10000))</f>
        <v/>
      </c>
      <c r="AM714" t="str">
        <f>IF(S714=0,"",IF(COUNTIF(S$2:S714,S714)&gt;1,"",ROW()+(COLUMN()-20)/10000))</f>
        <v/>
      </c>
      <c r="AN714" t="str">
        <f>IF(T714=0,"",IF(COUNTIF(T$2:T714,T714)&gt;1,"",ROW()+(COLUMN()-20)/10000))</f>
        <v/>
      </c>
      <c r="AO714" t="str">
        <f t="shared" si="178"/>
        <v/>
      </c>
      <c r="AP714" t="str">
        <f t="shared" ca="1" si="176"/>
        <v/>
      </c>
      <c r="AQ714" t="str">
        <f ca="1">IF(AP714="","",IF(COUNTIF($AP$2:AP714,AP714)&gt;1,"",IF(AP714="overdracht",1,ROW())))</f>
        <v/>
      </c>
      <c r="AT714" t="str">
        <f t="shared" ca="1" si="179"/>
        <v/>
      </c>
      <c r="AU714" t="str">
        <f t="shared" si="180"/>
        <v/>
      </c>
      <c r="AV714" t="str">
        <f t="shared" si="181"/>
        <v/>
      </c>
      <c r="AW714" s="104" t="str">
        <f>IF(A714=Detail!$E$3,ROW()+5+(COLUMN()-48)/1000,"")</f>
        <v/>
      </c>
      <c r="AX714" t="str">
        <f>IF(B714=Detail!$E$3,ROW()+5+(COLUMN()-48)/1000,"")</f>
        <v/>
      </c>
      <c r="AY714" t="str">
        <f>IF(C714=Detail!$E$3,ROW()+5+(COLUMN()-48)/1000,"")</f>
        <v/>
      </c>
      <c r="AZ714" t="str">
        <f>IF(D714=Detail!$E$3,ROW()+5+(COLUMN()-48)/1000,"")</f>
        <v/>
      </c>
      <c r="BA714" t="str">
        <f>IF(E714=Detail!$E$3,ROW()+5+(COLUMN()-48)/1000,"")</f>
        <v/>
      </c>
      <c r="BB714" t="str">
        <f>IF(F714=Detail!$E$3,ROW()+5+(COLUMN()-48)/1000,"")</f>
        <v/>
      </c>
      <c r="BC714" t="str">
        <f>IF(G714=Detail!$E$3,ROW()+5+(COLUMN()-48)/1000,"")</f>
        <v/>
      </c>
      <c r="BD714" t="str">
        <f>IF(H714=Detail!$E$3,ROW()+5+(COLUMN()-48)/1000,"")</f>
        <v/>
      </c>
      <c r="BE714" t="str">
        <f>IF(I714=Detail!$E$3,ROW()+5+(COLUMN()-48)/1000,"")</f>
        <v/>
      </c>
      <c r="BF714" t="str">
        <f>IF(J714=Detail!$E$3,ROW()+5+(COLUMN()-48)/1000,"")</f>
        <v/>
      </c>
      <c r="BG714" t="str">
        <f>IF(K714=Detail!$E$3,ROW()+5+(COLUMN()-48)/1000,"")</f>
        <v/>
      </c>
      <c r="BH714" t="str">
        <f>IF(L714=Detail!$E$3,ROW()+5+(COLUMN()-48)/1000,"")</f>
        <v/>
      </c>
      <c r="BI714" t="str">
        <f>IF(M714=Detail!$E$3,ROW()+5+(COLUMN()-48)/1000,"")</f>
        <v/>
      </c>
      <c r="BJ714" t="str">
        <f>IF(N714=Detail!$E$3,ROW()+5+(COLUMN()-48)/1000,"")</f>
        <v/>
      </c>
      <c r="BK714" t="str">
        <f>IF(O714=Detail!$E$3,ROW()+5+(COLUMN()-48)/1000,"")</f>
        <v/>
      </c>
      <c r="BL714" t="str">
        <f>IF(P714=Detail!$E$3,ROW()+5+(COLUMN()-48)/1000,"")</f>
        <v/>
      </c>
      <c r="BM714" t="str">
        <f>IF(Q714=Detail!$E$3,ROW()+5+(COLUMN()-48)/1000,"")</f>
        <v/>
      </c>
      <c r="BN714" t="str">
        <f>IF(R714=Detail!$E$3,ROW()+5+(COLUMN()-48)/1000,"")</f>
        <v/>
      </c>
      <c r="BO714" t="str">
        <f>IF(S714=Detail!$E$3,ROW()+5+(COLUMN()-48)/1000,"")</f>
        <v/>
      </c>
      <c r="BP714" t="str">
        <f>IF(T714=Detail!$E$3,ROW()+5+(COLUMN()-48)/1000,"")</f>
        <v/>
      </c>
      <c r="BQ714" t="str">
        <f t="shared" ca="1" si="177"/>
        <v/>
      </c>
      <c r="BR714" t="str">
        <f>IF(BS714="","","'"&amp;VLOOKUP(ROUND((BS714-ROUNDDOWN(BS714,0))*1000,0),$BT$2:$BU$21,2,FALSE)&amp;"'!A"&amp;ROUNDDOWN(Codedata!BS714,0))</f>
        <v/>
      </c>
      <c r="BS714" t="str">
        <f t="shared" si="182"/>
        <v/>
      </c>
      <c r="BV714" t="str">
        <f t="shared" ca="1" si="183"/>
        <v/>
      </c>
      <c r="BW714" t="str">
        <f t="shared" ca="1" si="184"/>
        <v/>
      </c>
      <c r="BX714" t="str">
        <f t="shared" ca="1" si="185"/>
        <v/>
      </c>
      <c r="BY714" t="str">
        <f t="shared" ca="1" si="186"/>
        <v/>
      </c>
      <c r="BZ714" t="str">
        <f t="shared" ca="1" si="187"/>
        <v/>
      </c>
      <c r="CA714" t="str">
        <f t="shared" ca="1" si="188"/>
        <v/>
      </c>
      <c r="CB714" t="str">
        <f t="shared" ca="1" si="189"/>
        <v/>
      </c>
      <c r="CC714" t="str">
        <f t="shared" ca="1" si="190"/>
        <v/>
      </c>
    </row>
    <row r="715" spans="1:81" x14ac:dyDescent="0.3">
      <c r="A715">
        <f>Cash!$C720</f>
        <v>0</v>
      </c>
      <c r="B715">
        <f>Cash!$D720</f>
        <v>0</v>
      </c>
      <c r="C715">
        <f>Zicht!$C720</f>
        <v>0</v>
      </c>
      <c r="D715">
        <f>Zicht!$D720</f>
        <v>0</v>
      </c>
      <c r="E715">
        <f>Spaar!$C720</f>
        <v>0</v>
      </c>
      <c r="F715">
        <f>Spaar!$D720</f>
        <v>0</v>
      </c>
      <c r="G715">
        <f>'Reserve 1'!$C720</f>
        <v>0</v>
      </c>
      <c r="H715">
        <f>'Reserve 1'!$D720</f>
        <v>0</v>
      </c>
      <c r="I715">
        <f>'Reserve 2'!$C720</f>
        <v>0</v>
      </c>
      <c r="J715">
        <f>'Reserve 2'!$D720</f>
        <v>0</v>
      </c>
      <c r="K715">
        <f>'Reserve 3'!$C720</f>
        <v>0</v>
      </c>
      <c r="L715">
        <f>'Reserve 3'!$D720</f>
        <v>0</v>
      </c>
      <c r="M715">
        <f>'Reserve 4'!$C720</f>
        <v>0</v>
      </c>
      <c r="N715">
        <f>'Reserve 4'!$D720</f>
        <v>0</v>
      </c>
      <c r="O715">
        <f>'Reserve 5'!$C720</f>
        <v>0</v>
      </c>
      <c r="P715">
        <f>'Reserve 5'!$D720</f>
        <v>0</v>
      </c>
      <c r="Q715">
        <f>'Reserve 6'!$C720</f>
        <v>0</v>
      </c>
      <c r="R715">
        <f>'Reserve 6'!$D720</f>
        <v>0</v>
      </c>
      <c r="S715">
        <f>'Reserve 7'!$C720</f>
        <v>0</v>
      </c>
      <c r="T715">
        <f>'Reserve 7'!$D720</f>
        <v>0</v>
      </c>
      <c r="U715" t="str">
        <f>IF(A715=0,"",IF(COUNTIF(A$2:A715,A715)&gt;1,"",ROW()+(COLUMN()-20)/10000))</f>
        <v/>
      </c>
      <c r="V715" t="str">
        <f>IF(B715=0,"",IF(COUNTIF(B$2:B715,B715)&gt;1,"",ROW()+(COLUMN()-20)/10000))</f>
        <v/>
      </c>
      <c r="W715" t="str">
        <f>IF(C715=0,"",IF(COUNTIF(C$2:C715,C715)&gt;1,"",ROW()+(COLUMN()-20)/10000))</f>
        <v/>
      </c>
      <c r="X715" t="str">
        <f>IF(D715=0,"",IF(COUNTIF(D$2:D715,D715)&gt;1,"",ROW()+(COLUMN()-20)/10000))</f>
        <v/>
      </c>
      <c r="Y715" t="str">
        <f>IF(E715=0,"",IF(COUNTIF(E$2:E715,E715)&gt;1,"",ROW()+(COLUMN()-20)/10000))</f>
        <v/>
      </c>
      <c r="Z715" t="str">
        <f>IF(F715=0,"",IF(COUNTIF(F$2:F715,F715)&gt;1,"",ROW()+(COLUMN()-20)/10000))</f>
        <v/>
      </c>
      <c r="AA715" t="str">
        <f>IF(G715=0,"",IF(COUNTIF(G$2:G715,G715)&gt;1,"",ROW()+(COLUMN()-20)/10000))</f>
        <v/>
      </c>
      <c r="AB715" t="str">
        <f>IF(H715=0,"",IF(COUNTIF(H$2:H715,H715)&gt;1,"",ROW()+(COLUMN()-20)/10000))</f>
        <v/>
      </c>
      <c r="AC715" t="str">
        <f>IF(I715=0,"",IF(COUNTIF(I$2:I715,I715)&gt;1,"",ROW()+(COLUMN()-20)/10000))</f>
        <v/>
      </c>
      <c r="AD715" t="str">
        <f>IF(J715=0,"",IF(COUNTIF(J$2:J715,J715)&gt;1,"",ROW()+(COLUMN()-20)/10000))</f>
        <v/>
      </c>
      <c r="AE715" t="str">
        <f>IF(K715=0,"",IF(COUNTIF(K$2:K715,K715)&gt;1,"",ROW()+(COLUMN()-20)/10000))</f>
        <v/>
      </c>
      <c r="AF715" t="str">
        <f>IF(L715=0,"",IF(COUNTIF(L$2:L715,L715)&gt;1,"",ROW()+(COLUMN()-20)/10000))</f>
        <v/>
      </c>
      <c r="AG715" t="str">
        <f>IF(M715=0,"",IF(COUNTIF(M$2:M715,M715)&gt;1,"",ROW()+(COLUMN()-20)/10000))</f>
        <v/>
      </c>
      <c r="AH715" t="str">
        <f>IF(N715=0,"",IF(COUNTIF(N$2:N715,N715)&gt;1,"",ROW()+(COLUMN()-20)/10000))</f>
        <v/>
      </c>
      <c r="AI715" t="str">
        <f>IF(O715=0,"",IF(COUNTIF(O$2:O715,O715)&gt;1,"",ROW()+(COLUMN()-20)/10000))</f>
        <v/>
      </c>
      <c r="AJ715" t="str">
        <f>IF(P715=0,"",IF(COUNTIF(P$2:P715,P715)&gt;1,"",ROW()+(COLUMN()-20)/10000))</f>
        <v/>
      </c>
      <c r="AK715" t="str">
        <f>IF(Q715=0,"",IF(COUNTIF(Q$2:Q715,Q715)&gt;1,"",ROW()+(COLUMN()-20)/10000))</f>
        <v/>
      </c>
      <c r="AL715" t="str">
        <f>IF(R715=0,"",IF(COUNTIF(R$2:R715,R715)&gt;1,"",ROW()+(COLUMN()-20)/10000))</f>
        <v/>
      </c>
      <c r="AM715" t="str">
        <f>IF(S715=0,"",IF(COUNTIF(S$2:S715,S715)&gt;1,"",ROW()+(COLUMN()-20)/10000))</f>
        <v/>
      </c>
      <c r="AN715" t="str">
        <f>IF(T715=0,"",IF(COUNTIF(T$2:T715,T715)&gt;1,"",ROW()+(COLUMN()-20)/10000))</f>
        <v/>
      </c>
      <c r="AO715" t="str">
        <f t="shared" si="178"/>
        <v/>
      </c>
      <c r="AP715" t="str">
        <f t="shared" ca="1" si="176"/>
        <v/>
      </c>
      <c r="AQ715" t="str">
        <f ca="1">IF(AP715="","",IF(COUNTIF($AP$2:AP715,AP715)&gt;1,"",IF(AP715="overdracht",1,ROW())))</f>
        <v/>
      </c>
      <c r="AT715" t="str">
        <f t="shared" ca="1" si="179"/>
        <v/>
      </c>
      <c r="AU715" t="str">
        <f t="shared" si="180"/>
        <v/>
      </c>
      <c r="AV715" t="str">
        <f t="shared" si="181"/>
        <v/>
      </c>
      <c r="AW715" s="104" t="str">
        <f>IF(A715=Detail!$E$3,ROW()+5+(COLUMN()-48)/1000,"")</f>
        <v/>
      </c>
      <c r="AX715" t="str">
        <f>IF(B715=Detail!$E$3,ROW()+5+(COLUMN()-48)/1000,"")</f>
        <v/>
      </c>
      <c r="AY715" t="str">
        <f>IF(C715=Detail!$E$3,ROW()+5+(COLUMN()-48)/1000,"")</f>
        <v/>
      </c>
      <c r="AZ715" t="str">
        <f>IF(D715=Detail!$E$3,ROW()+5+(COLUMN()-48)/1000,"")</f>
        <v/>
      </c>
      <c r="BA715" t="str">
        <f>IF(E715=Detail!$E$3,ROW()+5+(COLUMN()-48)/1000,"")</f>
        <v/>
      </c>
      <c r="BB715" t="str">
        <f>IF(F715=Detail!$E$3,ROW()+5+(COLUMN()-48)/1000,"")</f>
        <v/>
      </c>
      <c r="BC715" t="str">
        <f>IF(G715=Detail!$E$3,ROW()+5+(COLUMN()-48)/1000,"")</f>
        <v/>
      </c>
      <c r="BD715" t="str">
        <f>IF(H715=Detail!$E$3,ROW()+5+(COLUMN()-48)/1000,"")</f>
        <v/>
      </c>
      <c r="BE715" t="str">
        <f>IF(I715=Detail!$E$3,ROW()+5+(COLUMN()-48)/1000,"")</f>
        <v/>
      </c>
      <c r="BF715" t="str">
        <f>IF(J715=Detail!$E$3,ROW()+5+(COLUMN()-48)/1000,"")</f>
        <v/>
      </c>
      <c r="BG715" t="str">
        <f>IF(K715=Detail!$E$3,ROW()+5+(COLUMN()-48)/1000,"")</f>
        <v/>
      </c>
      <c r="BH715" t="str">
        <f>IF(L715=Detail!$E$3,ROW()+5+(COLUMN()-48)/1000,"")</f>
        <v/>
      </c>
      <c r="BI715" t="str">
        <f>IF(M715=Detail!$E$3,ROW()+5+(COLUMN()-48)/1000,"")</f>
        <v/>
      </c>
      <c r="BJ715" t="str">
        <f>IF(N715=Detail!$E$3,ROW()+5+(COLUMN()-48)/1000,"")</f>
        <v/>
      </c>
      <c r="BK715" t="str">
        <f>IF(O715=Detail!$E$3,ROW()+5+(COLUMN()-48)/1000,"")</f>
        <v/>
      </c>
      <c r="BL715" t="str">
        <f>IF(P715=Detail!$E$3,ROW()+5+(COLUMN()-48)/1000,"")</f>
        <v/>
      </c>
      <c r="BM715" t="str">
        <f>IF(Q715=Detail!$E$3,ROW()+5+(COLUMN()-48)/1000,"")</f>
        <v/>
      </c>
      <c r="BN715" t="str">
        <f>IF(R715=Detail!$E$3,ROW()+5+(COLUMN()-48)/1000,"")</f>
        <v/>
      </c>
      <c r="BO715" t="str">
        <f>IF(S715=Detail!$E$3,ROW()+5+(COLUMN()-48)/1000,"")</f>
        <v/>
      </c>
      <c r="BP715" t="str">
        <f>IF(T715=Detail!$E$3,ROW()+5+(COLUMN()-48)/1000,"")</f>
        <v/>
      </c>
      <c r="BQ715" t="str">
        <f t="shared" ca="1" si="177"/>
        <v/>
      </c>
      <c r="BR715" t="str">
        <f>IF(BS715="","","'"&amp;VLOOKUP(ROUND((BS715-ROUNDDOWN(BS715,0))*1000,0),$BT$2:$BU$21,2,FALSE)&amp;"'!A"&amp;ROUNDDOWN(Codedata!BS715,0))</f>
        <v/>
      </c>
      <c r="BS715" t="str">
        <f t="shared" si="182"/>
        <v/>
      </c>
      <c r="BV715" t="str">
        <f t="shared" ca="1" si="183"/>
        <v/>
      </c>
      <c r="BW715" t="str">
        <f t="shared" ca="1" si="184"/>
        <v/>
      </c>
      <c r="BX715" t="str">
        <f t="shared" ca="1" si="185"/>
        <v/>
      </c>
      <c r="BY715" t="str">
        <f t="shared" ca="1" si="186"/>
        <v/>
      </c>
      <c r="BZ715" t="str">
        <f t="shared" ca="1" si="187"/>
        <v/>
      </c>
      <c r="CA715" t="str">
        <f t="shared" ca="1" si="188"/>
        <v/>
      </c>
      <c r="CB715" t="str">
        <f t="shared" ca="1" si="189"/>
        <v/>
      </c>
      <c r="CC715" t="str">
        <f t="shared" ca="1" si="190"/>
        <v/>
      </c>
    </row>
    <row r="716" spans="1:81" x14ac:dyDescent="0.3">
      <c r="A716">
        <f>Cash!$C721</f>
        <v>0</v>
      </c>
      <c r="B716">
        <f>Cash!$D721</f>
        <v>0</v>
      </c>
      <c r="C716">
        <f>Zicht!$C721</f>
        <v>0</v>
      </c>
      <c r="D716">
        <f>Zicht!$D721</f>
        <v>0</v>
      </c>
      <c r="E716">
        <f>Spaar!$C721</f>
        <v>0</v>
      </c>
      <c r="F716">
        <f>Spaar!$D721</f>
        <v>0</v>
      </c>
      <c r="G716">
        <f>'Reserve 1'!$C721</f>
        <v>0</v>
      </c>
      <c r="H716">
        <f>'Reserve 1'!$D721</f>
        <v>0</v>
      </c>
      <c r="I716">
        <f>'Reserve 2'!$C721</f>
        <v>0</v>
      </c>
      <c r="J716">
        <f>'Reserve 2'!$D721</f>
        <v>0</v>
      </c>
      <c r="K716">
        <f>'Reserve 3'!$C721</f>
        <v>0</v>
      </c>
      <c r="L716">
        <f>'Reserve 3'!$D721</f>
        <v>0</v>
      </c>
      <c r="M716">
        <f>'Reserve 4'!$C721</f>
        <v>0</v>
      </c>
      <c r="N716">
        <f>'Reserve 4'!$D721</f>
        <v>0</v>
      </c>
      <c r="O716">
        <f>'Reserve 5'!$C721</f>
        <v>0</v>
      </c>
      <c r="P716">
        <f>'Reserve 5'!$D721</f>
        <v>0</v>
      </c>
      <c r="Q716">
        <f>'Reserve 6'!$C721</f>
        <v>0</v>
      </c>
      <c r="R716">
        <f>'Reserve 6'!$D721</f>
        <v>0</v>
      </c>
      <c r="S716">
        <f>'Reserve 7'!$C721</f>
        <v>0</v>
      </c>
      <c r="T716">
        <f>'Reserve 7'!$D721</f>
        <v>0</v>
      </c>
      <c r="U716" t="str">
        <f>IF(A716=0,"",IF(COUNTIF(A$2:A716,A716)&gt;1,"",ROW()+(COLUMN()-20)/10000))</f>
        <v/>
      </c>
      <c r="V716" t="str">
        <f>IF(B716=0,"",IF(COUNTIF(B$2:B716,B716)&gt;1,"",ROW()+(COLUMN()-20)/10000))</f>
        <v/>
      </c>
      <c r="W716" t="str">
        <f>IF(C716=0,"",IF(COUNTIF(C$2:C716,C716)&gt;1,"",ROW()+(COLUMN()-20)/10000))</f>
        <v/>
      </c>
      <c r="X716" t="str">
        <f>IF(D716=0,"",IF(COUNTIF(D$2:D716,D716)&gt;1,"",ROW()+(COLUMN()-20)/10000))</f>
        <v/>
      </c>
      <c r="Y716" t="str">
        <f>IF(E716=0,"",IF(COUNTIF(E$2:E716,E716)&gt;1,"",ROW()+(COLUMN()-20)/10000))</f>
        <v/>
      </c>
      <c r="Z716" t="str">
        <f>IF(F716=0,"",IF(COUNTIF(F$2:F716,F716)&gt;1,"",ROW()+(COLUMN()-20)/10000))</f>
        <v/>
      </c>
      <c r="AA716" t="str">
        <f>IF(G716=0,"",IF(COUNTIF(G$2:G716,G716)&gt;1,"",ROW()+(COLUMN()-20)/10000))</f>
        <v/>
      </c>
      <c r="AB716" t="str">
        <f>IF(H716=0,"",IF(COUNTIF(H$2:H716,H716)&gt;1,"",ROW()+(COLUMN()-20)/10000))</f>
        <v/>
      </c>
      <c r="AC716" t="str">
        <f>IF(I716=0,"",IF(COUNTIF(I$2:I716,I716)&gt;1,"",ROW()+(COLUMN()-20)/10000))</f>
        <v/>
      </c>
      <c r="AD716" t="str">
        <f>IF(J716=0,"",IF(COUNTIF(J$2:J716,J716)&gt;1,"",ROW()+(COLUMN()-20)/10000))</f>
        <v/>
      </c>
      <c r="AE716" t="str">
        <f>IF(K716=0,"",IF(COUNTIF(K$2:K716,K716)&gt;1,"",ROW()+(COLUMN()-20)/10000))</f>
        <v/>
      </c>
      <c r="AF716" t="str">
        <f>IF(L716=0,"",IF(COUNTIF(L$2:L716,L716)&gt;1,"",ROW()+(COLUMN()-20)/10000))</f>
        <v/>
      </c>
      <c r="AG716" t="str">
        <f>IF(M716=0,"",IF(COUNTIF(M$2:M716,M716)&gt;1,"",ROW()+(COLUMN()-20)/10000))</f>
        <v/>
      </c>
      <c r="AH716" t="str">
        <f>IF(N716=0,"",IF(COUNTIF(N$2:N716,N716)&gt;1,"",ROW()+(COLUMN()-20)/10000))</f>
        <v/>
      </c>
      <c r="AI716" t="str">
        <f>IF(O716=0,"",IF(COUNTIF(O$2:O716,O716)&gt;1,"",ROW()+(COLUMN()-20)/10000))</f>
        <v/>
      </c>
      <c r="AJ716" t="str">
        <f>IF(P716=0,"",IF(COUNTIF(P$2:P716,P716)&gt;1,"",ROW()+(COLUMN()-20)/10000))</f>
        <v/>
      </c>
      <c r="AK716" t="str">
        <f>IF(Q716=0,"",IF(COUNTIF(Q$2:Q716,Q716)&gt;1,"",ROW()+(COLUMN()-20)/10000))</f>
        <v/>
      </c>
      <c r="AL716" t="str">
        <f>IF(R716=0,"",IF(COUNTIF(R$2:R716,R716)&gt;1,"",ROW()+(COLUMN()-20)/10000))</f>
        <v/>
      </c>
      <c r="AM716" t="str">
        <f>IF(S716=0,"",IF(COUNTIF(S$2:S716,S716)&gt;1,"",ROW()+(COLUMN()-20)/10000))</f>
        <v/>
      </c>
      <c r="AN716" t="str">
        <f>IF(T716=0,"",IF(COUNTIF(T$2:T716,T716)&gt;1,"",ROW()+(COLUMN()-20)/10000))</f>
        <v/>
      </c>
      <c r="AO716" t="str">
        <f t="shared" si="178"/>
        <v/>
      </c>
      <c r="AP716" t="str">
        <f t="shared" ca="1" si="176"/>
        <v/>
      </c>
      <c r="AQ716" t="str">
        <f ca="1">IF(AP716="","",IF(COUNTIF($AP$2:AP716,AP716)&gt;1,"",IF(AP716="overdracht",1,ROW())))</f>
        <v/>
      </c>
      <c r="AT716" t="str">
        <f t="shared" ca="1" si="179"/>
        <v/>
      </c>
      <c r="AU716" t="str">
        <f t="shared" si="180"/>
        <v/>
      </c>
      <c r="AV716" t="str">
        <f t="shared" si="181"/>
        <v/>
      </c>
      <c r="AW716" s="104" t="str">
        <f>IF(A716=Detail!$E$3,ROW()+5+(COLUMN()-48)/1000,"")</f>
        <v/>
      </c>
      <c r="AX716" t="str">
        <f>IF(B716=Detail!$E$3,ROW()+5+(COLUMN()-48)/1000,"")</f>
        <v/>
      </c>
      <c r="AY716" t="str">
        <f>IF(C716=Detail!$E$3,ROW()+5+(COLUMN()-48)/1000,"")</f>
        <v/>
      </c>
      <c r="AZ716" t="str">
        <f>IF(D716=Detail!$E$3,ROW()+5+(COLUMN()-48)/1000,"")</f>
        <v/>
      </c>
      <c r="BA716" t="str">
        <f>IF(E716=Detail!$E$3,ROW()+5+(COLUMN()-48)/1000,"")</f>
        <v/>
      </c>
      <c r="BB716" t="str">
        <f>IF(F716=Detail!$E$3,ROW()+5+(COLUMN()-48)/1000,"")</f>
        <v/>
      </c>
      <c r="BC716" t="str">
        <f>IF(G716=Detail!$E$3,ROW()+5+(COLUMN()-48)/1000,"")</f>
        <v/>
      </c>
      <c r="BD716" t="str">
        <f>IF(H716=Detail!$E$3,ROW()+5+(COLUMN()-48)/1000,"")</f>
        <v/>
      </c>
      <c r="BE716" t="str">
        <f>IF(I716=Detail!$E$3,ROW()+5+(COLUMN()-48)/1000,"")</f>
        <v/>
      </c>
      <c r="BF716" t="str">
        <f>IF(J716=Detail!$E$3,ROW()+5+(COLUMN()-48)/1000,"")</f>
        <v/>
      </c>
      <c r="BG716" t="str">
        <f>IF(K716=Detail!$E$3,ROW()+5+(COLUMN()-48)/1000,"")</f>
        <v/>
      </c>
      <c r="BH716" t="str">
        <f>IF(L716=Detail!$E$3,ROW()+5+(COLUMN()-48)/1000,"")</f>
        <v/>
      </c>
      <c r="BI716" t="str">
        <f>IF(M716=Detail!$E$3,ROW()+5+(COLUMN()-48)/1000,"")</f>
        <v/>
      </c>
      <c r="BJ716" t="str">
        <f>IF(N716=Detail!$E$3,ROW()+5+(COLUMN()-48)/1000,"")</f>
        <v/>
      </c>
      <c r="BK716" t="str">
        <f>IF(O716=Detail!$E$3,ROW()+5+(COLUMN()-48)/1000,"")</f>
        <v/>
      </c>
      <c r="BL716" t="str">
        <f>IF(P716=Detail!$E$3,ROW()+5+(COLUMN()-48)/1000,"")</f>
        <v/>
      </c>
      <c r="BM716" t="str">
        <f>IF(Q716=Detail!$E$3,ROW()+5+(COLUMN()-48)/1000,"")</f>
        <v/>
      </c>
      <c r="BN716" t="str">
        <f>IF(R716=Detail!$E$3,ROW()+5+(COLUMN()-48)/1000,"")</f>
        <v/>
      </c>
      <c r="BO716" t="str">
        <f>IF(S716=Detail!$E$3,ROW()+5+(COLUMN()-48)/1000,"")</f>
        <v/>
      </c>
      <c r="BP716" t="str">
        <f>IF(T716=Detail!$E$3,ROW()+5+(COLUMN()-48)/1000,"")</f>
        <v/>
      </c>
      <c r="BQ716" t="str">
        <f t="shared" ca="1" si="177"/>
        <v/>
      </c>
      <c r="BR716" t="str">
        <f>IF(BS716="","","'"&amp;VLOOKUP(ROUND((BS716-ROUNDDOWN(BS716,0))*1000,0),$BT$2:$BU$21,2,FALSE)&amp;"'!A"&amp;ROUNDDOWN(Codedata!BS716,0))</f>
        <v/>
      </c>
      <c r="BS716" t="str">
        <f t="shared" si="182"/>
        <v/>
      </c>
      <c r="BV716" t="str">
        <f t="shared" ca="1" si="183"/>
        <v/>
      </c>
      <c r="BW716" t="str">
        <f t="shared" ca="1" si="184"/>
        <v/>
      </c>
      <c r="BX716" t="str">
        <f t="shared" ca="1" si="185"/>
        <v/>
      </c>
      <c r="BY716" t="str">
        <f t="shared" ca="1" si="186"/>
        <v/>
      </c>
      <c r="BZ716" t="str">
        <f t="shared" ca="1" si="187"/>
        <v/>
      </c>
      <c r="CA716" t="str">
        <f t="shared" ca="1" si="188"/>
        <v/>
      </c>
      <c r="CB716" t="str">
        <f t="shared" ca="1" si="189"/>
        <v/>
      </c>
      <c r="CC716" t="str">
        <f t="shared" ca="1" si="190"/>
        <v/>
      </c>
    </row>
    <row r="717" spans="1:81" x14ac:dyDescent="0.3">
      <c r="A717">
        <f>Cash!$C722</f>
        <v>0</v>
      </c>
      <c r="B717">
        <f>Cash!$D722</f>
        <v>0</v>
      </c>
      <c r="C717">
        <f>Zicht!$C722</f>
        <v>0</v>
      </c>
      <c r="D717">
        <f>Zicht!$D722</f>
        <v>0</v>
      </c>
      <c r="E717">
        <f>Spaar!$C722</f>
        <v>0</v>
      </c>
      <c r="F717">
        <f>Spaar!$D722</f>
        <v>0</v>
      </c>
      <c r="G717">
        <f>'Reserve 1'!$C722</f>
        <v>0</v>
      </c>
      <c r="H717">
        <f>'Reserve 1'!$D722</f>
        <v>0</v>
      </c>
      <c r="I717">
        <f>'Reserve 2'!$C722</f>
        <v>0</v>
      </c>
      <c r="J717">
        <f>'Reserve 2'!$D722</f>
        <v>0</v>
      </c>
      <c r="K717">
        <f>'Reserve 3'!$C722</f>
        <v>0</v>
      </c>
      <c r="L717">
        <f>'Reserve 3'!$D722</f>
        <v>0</v>
      </c>
      <c r="M717">
        <f>'Reserve 4'!$C722</f>
        <v>0</v>
      </c>
      <c r="N717">
        <f>'Reserve 4'!$D722</f>
        <v>0</v>
      </c>
      <c r="O717">
        <f>'Reserve 5'!$C722</f>
        <v>0</v>
      </c>
      <c r="P717">
        <f>'Reserve 5'!$D722</f>
        <v>0</v>
      </c>
      <c r="Q717">
        <f>'Reserve 6'!$C722</f>
        <v>0</v>
      </c>
      <c r="R717">
        <f>'Reserve 6'!$D722</f>
        <v>0</v>
      </c>
      <c r="S717">
        <f>'Reserve 7'!$C722</f>
        <v>0</v>
      </c>
      <c r="T717">
        <f>'Reserve 7'!$D722</f>
        <v>0</v>
      </c>
      <c r="U717" t="str">
        <f>IF(A717=0,"",IF(COUNTIF(A$2:A717,A717)&gt;1,"",ROW()+(COLUMN()-20)/10000))</f>
        <v/>
      </c>
      <c r="V717" t="str">
        <f>IF(B717=0,"",IF(COUNTIF(B$2:B717,B717)&gt;1,"",ROW()+(COLUMN()-20)/10000))</f>
        <v/>
      </c>
      <c r="W717" t="str">
        <f>IF(C717=0,"",IF(COUNTIF(C$2:C717,C717)&gt;1,"",ROW()+(COLUMN()-20)/10000))</f>
        <v/>
      </c>
      <c r="X717" t="str">
        <f>IF(D717=0,"",IF(COUNTIF(D$2:D717,D717)&gt;1,"",ROW()+(COLUMN()-20)/10000))</f>
        <v/>
      </c>
      <c r="Y717" t="str">
        <f>IF(E717=0,"",IF(COUNTIF(E$2:E717,E717)&gt;1,"",ROW()+(COLUMN()-20)/10000))</f>
        <v/>
      </c>
      <c r="Z717" t="str">
        <f>IF(F717=0,"",IF(COUNTIF(F$2:F717,F717)&gt;1,"",ROW()+(COLUMN()-20)/10000))</f>
        <v/>
      </c>
      <c r="AA717" t="str">
        <f>IF(G717=0,"",IF(COUNTIF(G$2:G717,G717)&gt;1,"",ROW()+(COLUMN()-20)/10000))</f>
        <v/>
      </c>
      <c r="AB717" t="str">
        <f>IF(H717=0,"",IF(COUNTIF(H$2:H717,H717)&gt;1,"",ROW()+(COLUMN()-20)/10000))</f>
        <v/>
      </c>
      <c r="AC717" t="str">
        <f>IF(I717=0,"",IF(COUNTIF(I$2:I717,I717)&gt;1,"",ROW()+(COLUMN()-20)/10000))</f>
        <v/>
      </c>
      <c r="AD717" t="str">
        <f>IF(J717=0,"",IF(COUNTIF(J$2:J717,J717)&gt;1,"",ROW()+(COLUMN()-20)/10000))</f>
        <v/>
      </c>
      <c r="AE717" t="str">
        <f>IF(K717=0,"",IF(COUNTIF(K$2:K717,K717)&gt;1,"",ROW()+(COLUMN()-20)/10000))</f>
        <v/>
      </c>
      <c r="AF717" t="str">
        <f>IF(L717=0,"",IF(COUNTIF(L$2:L717,L717)&gt;1,"",ROW()+(COLUMN()-20)/10000))</f>
        <v/>
      </c>
      <c r="AG717" t="str">
        <f>IF(M717=0,"",IF(COUNTIF(M$2:M717,M717)&gt;1,"",ROW()+(COLUMN()-20)/10000))</f>
        <v/>
      </c>
      <c r="AH717" t="str">
        <f>IF(N717=0,"",IF(COUNTIF(N$2:N717,N717)&gt;1,"",ROW()+(COLUMN()-20)/10000))</f>
        <v/>
      </c>
      <c r="AI717" t="str">
        <f>IF(O717=0,"",IF(COUNTIF(O$2:O717,O717)&gt;1,"",ROW()+(COLUMN()-20)/10000))</f>
        <v/>
      </c>
      <c r="AJ717" t="str">
        <f>IF(P717=0,"",IF(COUNTIF(P$2:P717,P717)&gt;1,"",ROW()+(COLUMN()-20)/10000))</f>
        <v/>
      </c>
      <c r="AK717" t="str">
        <f>IF(Q717=0,"",IF(COUNTIF(Q$2:Q717,Q717)&gt;1,"",ROW()+(COLUMN()-20)/10000))</f>
        <v/>
      </c>
      <c r="AL717" t="str">
        <f>IF(R717=0,"",IF(COUNTIF(R$2:R717,R717)&gt;1,"",ROW()+(COLUMN()-20)/10000))</f>
        <v/>
      </c>
      <c r="AM717" t="str">
        <f>IF(S717=0,"",IF(COUNTIF(S$2:S717,S717)&gt;1,"",ROW()+(COLUMN()-20)/10000))</f>
        <v/>
      </c>
      <c r="AN717" t="str">
        <f>IF(T717=0,"",IF(COUNTIF(T$2:T717,T717)&gt;1,"",ROW()+(COLUMN()-20)/10000))</f>
        <v/>
      </c>
      <c r="AO717" t="str">
        <f t="shared" si="178"/>
        <v/>
      </c>
      <c r="AP717" t="str">
        <f t="shared" ca="1" si="176"/>
        <v/>
      </c>
      <c r="AQ717" t="str">
        <f ca="1">IF(AP717="","",IF(COUNTIF($AP$2:AP717,AP717)&gt;1,"",IF(AP717="overdracht",1,ROW())))</f>
        <v/>
      </c>
      <c r="AT717" t="str">
        <f t="shared" ca="1" si="179"/>
        <v/>
      </c>
      <c r="AU717" t="str">
        <f t="shared" si="180"/>
        <v/>
      </c>
      <c r="AV717" t="str">
        <f t="shared" si="181"/>
        <v/>
      </c>
      <c r="AW717" s="104" t="str">
        <f>IF(A717=Detail!$E$3,ROW()+5+(COLUMN()-48)/1000,"")</f>
        <v/>
      </c>
      <c r="AX717" t="str">
        <f>IF(B717=Detail!$E$3,ROW()+5+(COLUMN()-48)/1000,"")</f>
        <v/>
      </c>
      <c r="AY717" t="str">
        <f>IF(C717=Detail!$E$3,ROW()+5+(COLUMN()-48)/1000,"")</f>
        <v/>
      </c>
      <c r="AZ717" t="str">
        <f>IF(D717=Detail!$E$3,ROW()+5+(COLUMN()-48)/1000,"")</f>
        <v/>
      </c>
      <c r="BA717" t="str">
        <f>IF(E717=Detail!$E$3,ROW()+5+(COLUMN()-48)/1000,"")</f>
        <v/>
      </c>
      <c r="BB717" t="str">
        <f>IF(F717=Detail!$E$3,ROW()+5+(COLUMN()-48)/1000,"")</f>
        <v/>
      </c>
      <c r="BC717" t="str">
        <f>IF(G717=Detail!$E$3,ROW()+5+(COLUMN()-48)/1000,"")</f>
        <v/>
      </c>
      <c r="BD717" t="str">
        <f>IF(H717=Detail!$E$3,ROW()+5+(COLUMN()-48)/1000,"")</f>
        <v/>
      </c>
      <c r="BE717" t="str">
        <f>IF(I717=Detail!$E$3,ROW()+5+(COLUMN()-48)/1000,"")</f>
        <v/>
      </c>
      <c r="BF717" t="str">
        <f>IF(J717=Detail!$E$3,ROW()+5+(COLUMN()-48)/1000,"")</f>
        <v/>
      </c>
      <c r="BG717" t="str">
        <f>IF(K717=Detail!$E$3,ROW()+5+(COLUMN()-48)/1000,"")</f>
        <v/>
      </c>
      <c r="BH717" t="str">
        <f>IF(L717=Detail!$E$3,ROW()+5+(COLUMN()-48)/1000,"")</f>
        <v/>
      </c>
      <c r="BI717" t="str">
        <f>IF(M717=Detail!$E$3,ROW()+5+(COLUMN()-48)/1000,"")</f>
        <v/>
      </c>
      <c r="BJ717" t="str">
        <f>IF(N717=Detail!$E$3,ROW()+5+(COLUMN()-48)/1000,"")</f>
        <v/>
      </c>
      <c r="BK717" t="str">
        <f>IF(O717=Detail!$E$3,ROW()+5+(COLUMN()-48)/1000,"")</f>
        <v/>
      </c>
      <c r="BL717" t="str">
        <f>IF(P717=Detail!$E$3,ROW()+5+(COLUMN()-48)/1000,"")</f>
        <v/>
      </c>
      <c r="BM717" t="str">
        <f>IF(Q717=Detail!$E$3,ROW()+5+(COLUMN()-48)/1000,"")</f>
        <v/>
      </c>
      <c r="BN717" t="str">
        <f>IF(R717=Detail!$E$3,ROW()+5+(COLUMN()-48)/1000,"")</f>
        <v/>
      </c>
      <c r="BO717" t="str">
        <f>IF(S717=Detail!$E$3,ROW()+5+(COLUMN()-48)/1000,"")</f>
        <v/>
      </c>
      <c r="BP717" t="str">
        <f>IF(T717=Detail!$E$3,ROW()+5+(COLUMN()-48)/1000,"")</f>
        <v/>
      </c>
      <c r="BQ717" t="str">
        <f t="shared" ca="1" si="177"/>
        <v/>
      </c>
      <c r="BR717" t="str">
        <f>IF(BS717="","","'"&amp;VLOOKUP(ROUND((BS717-ROUNDDOWN(BS717,0))*1000,0),$BT$2:$BU$21,2,FALSE)&amp;"'!A"&amp;ROUNDDOWN(Codedata!BS717,0))</f>
        <v/>
      </c>
      <c r="BS717" t="str">
        <f t="shared" si="182"/>
        <v/>
      </c>
      <c r="BV717" t="str">
        <f t="shared" ca="1" si="183"/>
        <v/>
      </c>
      <c r="BW717" t="str">
        <f t="shared" ca="1" si="184"/>
        <v/>
      </c>
      <c r="BX717" t="str">
        <f t="shared" ca="1" si="185"/>
        <v/>
      </c>
      <c r="BY717" t="str">
        <f t="shared" ca="1" si="186"/>
        <v/>
      </c>
      <c r="BZ717" t="str">
        <f t="shared" ca="1" si="187"/>
        <v/>
      </c>
      <c r="CA717" t="str">
        <f t="shared" ca="1" si="188"/>
        <v/>
      </c>
      <c r="CB717" t="str">
        <f t="shared" ca="1" si="189"/>
        <v/>
      </c>
      <c r="CC717" t="str">
        <f t="shared" ca="1" si="190"/>
        <v/>
      </c>
    </row>
    <row r="718" spans="1:81" x14ac:dyDescent="0.3">
      <c r="A718">
        <f>Cash!$C723</f>
        <v>0</v>
      </c>
      <c r="B718">
        <f>Cash!$D723</f>
        <v>0</v>
      </c>
      <c r="C718">
        <f>Zicht!$C723</f>
        <v>0</v>
      </c>
      <c r="D718">
        <f>Zicht!$D723</f>
        <v>0</v>
      </c>
      <c r="E718">
        <f>Spaar!$C723</f>
        <v>0</v>
      </c>
      <c r="F718">
        <f>Spaar!$D723</f>
        <v>0</v>
      </c>
      <c r="G718">
        <f>'Reserve 1'!$C723</f>
        <v>0</v>
      </c>
      <c r="H718">
        <f>'Reserve 1'!$D723</f>
        <v>0</v>
      </c>
      <c r="I718">
        <f>'Reserve 2'!$C723</f>
        <v>0</v>
      </c>
      <c r="J718">
        <f>'Reserve 2'!$D723</f>
        <v>0</v>
      </c>
      <c r="K718">
        <f>'Reserve 3'!$C723</f>
        <v>0</v>
      </c>
      <c r="L718">
        <f>'Reserve 3'!$D723</f>
        <v>0</v>
      </c>
      <c r="M718">
        <f>'Reserve 4'!$C723</f>
        <v>0</v>
      </c>
      <c r="N718">
        <f>'Reserve 4'!$D723</f>
        <v>0</v>
      </c>
      <c r="O718">
        <f>'Reserve 5'!$C723</f>
        <v>0</v>
      </c>
      <c r="P718">
        <f>'Reserve 5'!$D723</f>
        <v>0</v>
      </c>
      <c r="Q718">
        <f>'Reserve 6'!$C723</f>
        <v>0</v>
      </c>
      <c r="R718">
        <f>'Reserve 6'!$D723</f>
        <v>0</v>
      </c>
      <c r="S718">
        <f>'Reserve 7'!$C723</f>
        <v>0</v>
      </c>
      <c r="T718">
        <f>'Reserve 7'!$D723</f>
        <v>0</v>
      </c>
      <c r="U718" t="str">
        <f>IF(A718=0,"",IF(COUNTIF(A$2:A718,A718)&gt;1,"",ROW()+(COLUMN()-20)/10000))</f>
        <v/>
      </c>
      <c r="V718" t="str">
        <f>IF(B718=0,"",IF(COUNTIF(B$2:B718,B718)&gt;1,"",ROW()+(COLUMN()-20)/10000))</f>
        <v/>
      </c>
      <c r="W718" t="str">
        <f>IF(C718=0,"",IF(COUNTIF(C$2:C718,C718)&gt;1,"",ROW()+(COLUMN()-20)/10000))</f>
        <v/>
      </c>
      <c r="X718" t="str">
        <f>IF(D718=0,"",IF(COUNTIF(D$2:D718,D718)&gt;1,"",ROW()+(COLUMN()-20)/10000))</f>
        <v/>
      </c>
      <c r="Y718" t="str">
        <f>IF(E718=0,"",IF(COUNTIF(E$2:E718,E718)&gt;1,"",ROW()+(COLUMN()-20)/10000))</f>
        <v/>
      </c>
      <c r="Z718" t="str">
        <f>IF(F718=0,"",IF(COUNTIF(F$2:F718,F718)&gt;1,"",ROW()+(COLUMN()-20)/10000))</f>
        <v/>
      </c>
      <c r="AA718" t="str">
        <f>IF(G718=0,"",IF(COUNTIF(G$2:G718,G718)&gt;1,"",ROW()+(COLUMN()-20)/10000))</f>
        <v/>
      </c>
      <c r="AB718" t="str">
        <f>IF(H718=0,"",IF(COUNTIF(H$2:H718,H718)&gt;1,"",ROW()+(COLUMN()-20)/10000))</f>
        <v/>
      </c>
      <c r="AC718" t="str">
        <f>IF(I718=0,"",IF(COUNTIF(I$2:I718,I718)&gt;1,"",ROW()+(COLUMN()-20)/10000))</f>
        <v/>
      </c>
      <c r="AD718" t="str">
        <f>IF(J718=0,"",IF(COUNTIF(J$2:J718,J718)&gt;1,"",ROW()+(COLUMN()-20)/10000))</f>
        <v/>
      </c>
      <c r="AE718" t="str">
        <f>IF(K718=0,"",IF(COUNTIF(K$2:K718,K718)&gt;1,"",ROW()+(COLUMN()-20)/10000))</f>
        <v/>
      </c>
      <c r="AF718" t="str">
        <f>IF(L718=0,"",IF(COUNTIF(L$2:L718,L718)&gt;1,"",ROW()+(COLUMN()-20)/10000))</f>
        <v/>
      </c>
      <c r="AG718" t="str">
        <f>IF(M718=0,"",IF(COUNTIF(M$2:M718,M718)&gt;1,"",ROW()+(COLUMN()-20)/10000))</f>
        <v/>
      </c>
      <c r="AH718" t="str">
        <f>IF(N718=0,"",IF(COUNTIF(N$2:N718,N718)&gt;1,"",ROW()+(COLUMN()-20)/10000))</f>
        <v/>
      </c>
      <c r="AI718" t="str">
        <f>IF(O718=0,"",IF(COUNTIF(O$2:O718,O718)&gt;1,"",ROW()+(COLUMN()-20)/10000))</f>
        <v/>
      </c>
      <c r="AJ718" t="str">
        <f>IF(P718=0,"",IF(COUNTIF(P$2:P718,P718)&gt;1,"",ROW()+(COLUMN()-20)/10000))</f>
        <v/>
      </c>
      <c r="AK718" t="str">
        <f>IF(Q718=0,"",IF(COUNTIF(Q$2:Q718,Q718)&gt;1,"",ROW()+(COLUMN()-20)/10000))</f>
        <v/>
      </c>
      <c r="AL718" t="str">
        <f>IF(R718=0,"",IF(COUNTIF(R$2:R718,R718)&gt;1,"",ROW()+(COLUMN()-20)/10000))</f>
        <v/>
      </c>
      <c r="AM718" t="str">
        <f>IF(S718=0,"",IF(COUNTIF(S$2:S718,S718)&gt;1,"",ROW()+(COLUMN()-20)/10000))</f>
        <v/>
      </c>
      <c r="AN718" t="str">
        <f>IF(T718=0,"",IF(COUNTIF(T$2:T718,T718)&gt;1,"",ROW()+(COLUMN()-20)/10000))</f>
        <v/>
      </c>
      <c r="AO718" t="str">
        <f t="shared" si="178"/>
        <v/>
      </c>
      <c r="AP718" t="str">
        <f t="shared" ca="1" si="176"/>
        <v/>
      </c>
      <c r="AQ718" t="str">
        <f ca="1">IF(AP718="","",IF(COUNTIF($AP$2:AP718,AP718)&gt;1,"",IF(AP718="overdracht",1,ROW())))</f>
        <v/>
      </c>
      <c r="AT718" t="str">
        <f t="shared" ca="1" si="179"/>
        <v/>
      </c>
      <c r="AU718" t="str">
        <f t="shared" si="180"/>
        <v/>
      </c>
      <c r="AV718" t="str">
        <f t="shared" si="181"/>
        <v/>
      </c>
      <c r="AW718" s="104" t="str">
        <f>IF(A718=Detail!$E$3,ROW()+5+(COLUMN()-48)/1000,"")</f>
        <v/>
      </c>
      <c r="AX718" t="str">
        <f>IF(B718=Detail!$E$3,ROW()+5+(COLUMN()-48)/1000,"")</f>
        <v/>
      </c>
      <c r="AY718" t="str">
        <f>IF(C718=Detail!$E$3,ROW()+5+(COLUMN()-48)/1000,"")</f>
        <v/>
      </c>
      <c r="AZ718" t="str">
        <f>IF(D718=Detail!$E$3,ROW()+5+(COLUMN()-48)/1000,"")</f>
        <v/>
      </c>
      <c r="BA718" t="str">
        <f>IF(E718=Detail!$E$3,ROW()+5+(COLUMN()-48)/1000,"")</f>
        <v/>
      </c>
      <c r="BB718" t="str">
        <f>IF(F718=Detail!$E$3,ROW()+5+(COLUMN()-48)/1000,"")</f>
        <v/>
      </c>
      <c r="BC718" t="str">
        <f>IF(G718=Detail!$E$3,ROW()+5+(COLUMN()-48)/1000,"")</f>
        <v/>
      </c>
      <c r="BD718" t="str">
        <f>IF(H718=Detail!$E$3,ROW()+5+(COLUMN()-48)/1000,"")</f>
        <v/>
      </c>
      <c r="BE718" t="str">
        <f>IF(I718=Detail!$E$3,ROW()+5+(COLUMN()-48)/1000,"")</f>
        <v/>
      </c>
      <c r="BF718" t="str">
        <f>IF(J718=Detail!$E$3,ROW()+5+(COLUMN()-48)/1000,"")</f>
        <v/>
      </c>
      <c r="BG718" t="str">
        <f>IF(K718=Detail!$E$3,ROW()+5+(COLUMN()-48)/1000,"")</f>
        <v/>
      </c>
      <c r="BH718" t="str">
        <f>IF(L718=Detail!$E$3,ROW()+5+(COLUMN()-48)/1000,"")</f>
        <v/>
      </c>
      <c r="BI718" t="str">
        <f>IF(M718=Detail!$E$3,ROW()+5+(COLUMN()-48)/1000,"")</f>
        <v/>
      </c>
      <c r="BJ718" t="str">
        <f>IF(N718=Detail!$E$3,ROW()+5+(COLUMN()-48)/1000,"")</f>
        <v/>
      </c>
      <c r="BK718" t="str">
        <f>IF(O718=Detail!$E$3,ROW()+5+(COLUMN()-48)/1000,"")</f>
        <v/>
      </c>
      <c r="BL718" t="str">
        <f>IF(P718=Detail!$E$3,ROW()+5+(COLUMN()-48)/1000,"")</f>
        <v/>
      </c>
      <c r="BM718" t="str">
        <f>IF(Q718=Detail!$E$3,ROW()+5+(COLUMN()-48)/1000,"")</f>
        <v/>
      </c>
      <c r="BN718" t="str">
        <f>IF(R718=Detail!$E$3,ROW()+5+(COLUMN()-48)/1000,"")</f>
        <v/>
      </c>
      <c r="BO718" t="str">
        <f>IF(S718=Detail!$E$3,ROW()+5+(COLUMN()-48)/1000,"")</f>
        <v/>
      </c>
      <c r="BP718" t="str">
        <f>IF(T718=Detail!$E$3,ROW()+5+(COLUMN()-48)/1000,"")</f>
        <v/>
      </c>
      <c r="BQ718" t="str">
        <f t="shared" ca="1" si="177"/>
        <v/>
      </c>
      <c r="BR718" t="str">
        <f>IF(BS718="","","'"&amp;VLOOKUP(ROUND((BS718-ROUNDDOWN(BS718,0))*1000,0),$BT$2:$BU$21,2,FALSE)&amp;"'!A"&amp;ROUNDDOWN(Codedata!BS718,0))</f>
        <v/>
      </c>
      <c r="BS718" t="str">
        <f t="shared" si="182"/>
        <v/>
      </c>
      <c r="BV718" t="str">
        <f t="shared" ca="1" si="183"/>
        <v/>
      </c>
      <c r="BW718" t="str">
        <f t="shared" ca="1" si="184"/>
        <v/>
      </c>
      <c r="BX718" t="str">
        <f t="shared" ca="1" si="185"/>
        <v/>
      </c>
      <c r="BY718" t="str">
        <f t="shared" ca="1" si="186"/>
        <v/>
      </c>
      <c r="BZ718" t="str">
        <f t="shared" ca="1" si="187"/>
        <v/>
      </c>
      <c r="CA718" t="str">
        <f t="shared" ca="1" si="188"/>
        <v/>
      </c>
      <c r="CB718" t="str">
        <f t="shared" ca="1" si="189"/>
        <v/>
      </c>
      <c r="CC718" t="str">
        <f t="shared" ca="1" si="190"/>
        <v/>
      </c>
    </row>
    <row r="719" spans="1:81" x14ac:dyDescent="0.3">
      <c r="A719">
        <f>Cash!$C724</f>
        <v>0</v>
      </c>
      <c r="B719">
        <f>Cash!$D724</f>
        <v>0</v>
      </c>
      <c r="C719">
        <f>Zicht!$C724</f>
        <v>0</v>
      </c>
      <c r="D719">
        <f>Zicht!$D724</f>
        <v>0</v>
      </c>
      <c r="E719">
        <f>Spaar!$C724</f>
        <v>0</v>
      </c>
      <c r="F719">
        <f>Spaar!$D724</f>
        <v>0</v>
      </c>
      <c r="G719">
        <f>'Reserve 1'!$C724</f>
        <v>0</v>
      </c>
      <c r="H719">
        <f>'Reserve 1'!$D724</f>
        <v>0</v>
      </c>
      <c r="I719">
        <f>'Reserve 2'!$C724</f>
        <v>0</v>
      </c>
      <c r="J719">
        <f>'Reserve 2'!$D724</f>
        <v>0</v>
      </c>
      <c r="K719">
        <f>'Reserve 3'!$C724</f>
        <v>0</v>
      </c>
      <c r="L719">
        <f>'Reserve 3'!$D724</f>
        <v>0</v>
      </c>
      <c r="M719">
        <f>'Reserve 4'!$C724</f>
        <v>0</v>
      </c>
      <c r="N719">
        <f>'Reserve 4'!$D724</f>
        <v>0</v>
      </c>
      <c r="O719">
        <f>'Reserve 5'!$C724</f>
        <v>0</v>
      </c>
      <c r="P719">
        <f>'Reserve 5'!$D724</f>
        <v>0</v>
      </c>
      <c r="Q719">
        <f>'Reserve 6'!$C724</f>
        <v>0</v>
      </c>
      <c r="R719">
        <f>'Reserve 6'!$D724</f>
        <v>0</v>
      </c>
      <c r="S719">
        <f>'Reserve 7'!$C724</f>
        <v>0</v>
      </c>
      <c r="T719">
        <f>'Reserve 7'!$D724</f>
        <v>0</v>
      </c>
      <c r="U719" t="str">
        <f>IF(A719=0,"",IF(COUNTIF(A$2:A719,A719)&gt;1,"",ROW()+(COLUMN()-20)/10000))</f>
        <v/>
      </c>
      <c r="V719" t="str">
        <f>IF(B719=0,"",IF(COUNTIF(B$2:B719,B719)&gt;1,"",ROW()+(COLUMN()-20)/10000))</f>
        <v/>
      </c>
      <c r="W719" t="str">
        <f>IF(C719=0,"",IF(COUNTIF(C$2:C719,C719)&gt;1,"",ROW()+(COLUMN()-20)/10000))</f>
        <v/>
      </c>
      <c r="X719" t="str">
        <f>IF(D719=0,"",IF(COUNTIF(D$2:D719,D719)&gt;1,"",ROW()+(COLUMN()-20)/10000))</f>
        <v/>
      </c>
      <c r="Y719" t="str">
        <f>IF(E719=0,"",IF(COUNTIF(E$2:E719,E719)&gt;1,"",ROW()+(COLUMN()-20)/10000))</f>
        <v/>
      </c>
      <c r="Z719" t="str">
        <f>IF(F719=0,"",IF(COUNTIF(F$2:F719,F719)&gt;1,"",ROW()+(COLUMN()-20)/10000))</f>
        <v/>
      </c>
      <c r="AA719" t="str">
        <f>IF(G719=0,"",IF(COUNTIF(G$2:G719,G719)&gt;1,"",ROW()+(COLUMN()-20)/10000))</f>
        <v/>
      </c>
      <c r="AB719" t="str">
        <f>IF(H719=0,"",IF(COUNTIF(H$2:H719,H719)&gt;1,"",ROW()+(COLUMN()-20)/10000))</f>
        <v/>
      </c>
      <c r="AC719" t="str">
        <f>IF(I719=0,"",IF(COUNTIF(I$2:I719,I719)&gt;1,"",ROW()+(COLUMN()-20)/10000))</f>
        <v/>
      </c>
      <c r="AD719" t="str">
        <f>IF(J719=0,"",IF(COUNTIF(J$2:J719,J719)&gt;1,"",ROW()+(COLUMN()-20)/10000))</f>
        <v/>
      </c>
      <c r="AE719" t="str">
        <f>IF(K719=0,"",IF(COUNTIF(K$2:K719,K719)&gt;1,"",ROW()+(COLUMN()-20)/10000))</f>
        <v/>
      </c>
      <c r="AF719" t="str">
        <f>IF(L719=0,"",IF(COUNTIF(L$2:L719,L719)&gt;1,"",ROW()+(COLUMN()-20)/10000))</f>
        <v/>
      </c>
      <c r="AG719" t="str">
        <f>IF(M719=0,"",IF(COUNTIF(M$2:M719,M719)&gt;1,"",ROW()+(COLUMN()-20)/10000))</f>
        <v/>
      </c>
      <c r="AH719" t="str">
        <f>IF(N719=0,"",IF(COUNTIF(N$2:N719,N719)&gt;1,"",ROW()+(COLUMN()-20)/10000))</f>
        <v/>
      </c>
      <c r="AI719" t="str">
        <f>IF(O719=0,"",IF(COUNTIF(O$2:O719,O719)&gt;1,"",ROW()+(COLUMN()-20)/10000))</f>
        <v/>
      </c>
      <c r="AJ719" t="str">
        <f>IF(P719=0,"",IF(COUNTIF(P$2:P719,P719)&gt;1,"",ROW()+(COLUMN()-20)/10000))</f>
        <v/>
      </c>
      <c r="AK719" t="str">
        <f>IF(Q719=0,"",IF(COUNTIF(Q$2:Q719,Q719)&gt;1,"",ROW()+(COLUMN()-20)/10000))</f>
        <v/>
      </c>
      <c r="AL719" t="str">
        <f>IF(R719=0,"",IF(COUNTIF(R$2:R719,R719)&gt;1,"",ROW()+(COLUMN()-20)/10000))</f>
        <v/>
      </c>
      <c r="AM719" t="str">
        <f>IF(S719=0,"",IF(COUNTIF(S$2:S719,S719)&gt;1,"",ROW()+(COLUMN()-20)/10000))</f>
        <v/>
      </c>
      <c r="AN719" t="str">
        <f>IF(T719=0,"",IF(COUNTIF(T$2:T719,T719)&gt;1,"",ROW()+(COLUMN()-20)/10000))</f>
        <v/>
      </c>
      <c r="AO719" t="str">
        <f t="shared" si="178"/>
        <v/>
      </c>
      <c r="AP719" t="str">
        <f t="shared" ca="1" si="176"/>
        <v/>
      </c>
      <c r="AQ719" t="str">
        <f ca="1">IF(AP719="","",IF(COUNTIF($AP$2:AP719,AP719)&gt;1,"",IF(AP719="overdracht",1,ROW())))</f>
        <v/>
      </c>
      <c r="AT719" t="str">
        <f t="shared" ca="1" si="179"/>
        <v/>
      </c>
      <c r="AU719" t="str">
        <f t="shared" si="180"/>
        <v/>
      </c>
      <c r="AV719" t="str">
        <f t="shared" si="181"/>
        <v/>
      </c>
      <c r="AW719" s="104" t="str">
        <f>IF(A719=Detail!$E$3,ROW()+5+(COLUMN()-48)/1000,"")</f>
        <v/>
      </c>
      <c r="AX719" t="str">
        <f>IF(B719=Detail!$E$3,ROW()+5+(COLUMN()-48)/1000,"")</f>
        <v/>
      </c>
      <c r="AY719" t="str">
        <f>IF(C719=Detail!$E$3,ROW()+5+(COLUMN()-48)/1000,"")</f>
        <v/>
      </c>
      <c r="AZ719" t="str">
        <f>IF(D719=Detail!$E$3,ROW()+5+(COLUMN()-48)/1000,"")</f>
        <v/>
      </c>
      <c r="BA719" t="str">
        <f>IF(E719=Detail!$E$3,ROW()+5+(COLUMN()-48)/1000,"")</f>
        <v/>
      </c>
      <c r="BB719" t="str">
        <f>IF(F719=Detail!$E$3,ROW()+5+(COLUMN()-48)/1000,"")</f>
        <v/>
      </c>
      <c r="BC719" t="str">
        <f>IF(G719=Detail!$E$3,ROW()+5+(COLUMN()-48)/1000,"")</f>
        <v/>
      </c>
      <c r="BD719" t="str">
        <f>IF(H719=Detail!$E$3,ROW()+5+(COLUMN()-48)/1000,"")</f>
        <v/>
      </c>
      <c r="BE719" t="str">
        <f>IF(I719=Detail!$E$3,ROW()+5+(COLUMN()-48)/1000,"")</f>
        <v/>
      </c>
      <c r="BF719" t="str">
        <f>IF(J719=Detail!$E$3,ROW()+5+(COLUMN()-48)/1000,"")</f>
        <v/>
      </c>
      <c r="BG719" t="str">
        <f>IF(K719=Detail!$E$3,ROW()+5+(COLUMN()-48)/1000,"")</f>
        <v/>
      </c>
      <c r="BH719" t="str">
        <f>IF(L719=Detail!$E$3,ROW()+5+(COLUMN()-48)/1000,"")</f>
        <v/>
      </c>
      <c r="BI719" t="str">
        <f>IF(M719=Detail!$E$3,ROW()+5+(COLUMN()-48)/1000,"")</f>
        <v/>
      </c>
      <c r="BJ719" t="str">
        <f>IF(N719=Detail!$E$3,ROW()+5+(COLUMN()-48)/1000,"")</f>
        <v/>
      </c>
      <c r="BK719" t="str">
        <f>IF(O719=Detail!$E$3,ROW()+5+(COLUMN()-48)/1000,"")</f>
        <v/>
      </c>
      <c r="BL719" t="str">
        <f>IF(P719=Detail!$E$3,ROW()+5+(COLUMN()-48)/1000,"")</f>
        <v/>
      </c>
      <c r="BM719" t="str">
        <f>IF(Q719=Detail!$E$3,ROW()+5+(COLUMN()-48)/1000,"")</f>
        <v/>
      </c>
      <c r="BN719" t="str">
        <f>IF(R719=Detail!$E$3,ROW()+5+(COLUMN()-48)/1000,"")</f>
        <v/>
      </c>
      <c r="BO719" t="str">
        <f>IF(S719=Detail!$E$3,ROW()+5+(COLUMN()-48)/1000,"")</f>
        <v/>
      </c>
      <c r="BP719" t="str">
        <f>IF(T719=Detail!$E$3,ROW()+5+(COLUMN()-48)/1000,"")</f>
        <v/>
      </c>
      <c r="BQ719" t="str">
        <f t="shared" ca="1" si="177"/>
        <v/>
      </c>
      <c r="BR719" t="str">
        <f>IF(BS719="","","'"&amp;VLOOKUP(ROUND((BS719-ROUNDDOWN(BS719,0))*1000,0),$BT$2:$BU$21,2,FALSE)&amp;"'!A"&amp;ROUNDDOWN(Codedata!BS719,0))</f>
        <v/>
      </c>
      <c r="BS719" t="str">
        <f t="shared" si="182"/>
        <v/>
      </c>
      <c r="BV719" t="str">
        <f t="shared" ca="1" si="183"/>
        <v/>
      </c>
      <c r="BW719" t="str">
        <f t="shared" ca="1" si="184"/>
        <v/>
      </c>
      <c r="BX719" t="str">
        <f t="shared" ca="1" si="185"/>
        <v/>
      </c>
      <c r="BY719" t="str">
        <f t="shared" ca="1" si="186"/>
        <v/>
      </c>
      <c r="BZ719" t="str">
        <f t="shared" ca="1" si="187"/>
        <v/>
      </c>
      <c r="CA719" t="str">
        <f t="shared" ca="1" si="188"/>
        <v/>
      </c>
      <c r="CB719" t="str">
        <f t="shared" ca="1" si="189"/>
        <v/>
      </c>
      <c r="CC719" t="str">
        <f t="shared" ca="1" si="190"/>
        <v/>
      </c>
    </row>
    <row r="720" spans="1:81" x14ac:dyDescent="0.3">
      <c r="A720">
        <f>Cash!$C725</f>
        <v>0</v>
      </c>
      <c r="B720">
        <f>Cash!$D725</f>
        <v>0</v>
      </c>
      <c r="C720">
        <f>Zicht!$C725</f>
        <v>0</v>
      </c>
      <c r="D720">
        <f>Zicht!$D725</f>
        <v>0</v>
      </c>
      <c r="E720">
        <f>Spaar!$C725</f>
        <v>0</v>
      </c>
      <c r="F720">
        <f>Spaar!$D725</f>
        <v>0</v>
      </c>
      <c r="G720">
        <f>'Reserve 1'!$C725</f>
        <v>0</v>
      </c>
      <c r="H720">
        <f>'Reserve 1'!$D725</f>
        <v>0</v>
      </c>
      <c r="I720">
        <f>'Reserve 2'!$C725</f>
        <v>0</v>
      </c>
      <c r="J720">
        <f>'Reserve 2'!$D725</f>
        <v>0</v>
      </c>
      <c r="K720">
        <f>'Reserve 3'!$C725</f>
        <v>0</v>
      </c>
      <c r="L720">
        <f>'Reserve 3'!$D725</f>
        <v>0</v>
      </c>
      <c r="M720">
        <f>'Reserve 4'!$C725</f>
        <v>0</v>
      </c>
      <c r="N720">
        <f>'Reserve 4'!$D725</f>
        <v>0</v>
      </c>
      <c r="O720">
        <f>'Reserve 5'!$C725</f>
        <v>0</v>
      </c>
      <c r="P720">
        <f>'Reserve 5'!$D725</f>
        <v>0</v>
      </c>
      <c r="Q720">
        <f>'Reserve 6'!$C725</f>
        <v>0</v>
      </c>
      <c r="R720">
        <f>'Reserve 6'!$D725</f>
        <v>0</v>
      </c>
      <c r="S720">
        <f>'Reserve 7'!$C725</f>
        <v>0</v>
      </c>
      <c r="T720">
        <f>'Reserve 7'!$D725</f>
        <v>0</v>
      </c>
      <c r="U720" t="str">
        <f>IF(A720=0,"",IF(COUNTIF(A$2:A720,A720)&gt;1,"",ROW()+(COLUMN()-20)/10000))</f>
        <v/>
      </c>
      <c r="V720" t="str">
        <f>IF(B720=0,"",IF(COUNTIF(B$2:B720,B720)&gt;1,"",ROW()+(COLUMN()-20)/10000))</f>
        <v/>
      </c>
      <c r="W720" t="str">
        <f>IF(C720=0,"",IF(COUNTIF(C$2:C720,C720)&gt;1,"",ROW()+(COLUMN()-20)/10000))</f>
        <v/>
      </c>
      <c r="X720" t="str">
        <f>IF(D720=0,"",IF(COUNTIF(D$2:D720,D720)&gt;1,"",ROW()+(COLUMN()-20)/10000))</f>
        <v/>
      </c>
      <c r="Y720" t="str">
        <f>IF(E720=0,"",IF(COUNTIF(E$2:E720,E720)&gt;1,"",ROW()+(COLUMN()-20)/10000))</f>
        <v/>
      </c>
      <c r="Z720" t="str">
        <f>IF(F720=0,"",IF(COUNTIF(F$2:F720,F720)&gt;1,"",ROW()+(COLUMN()-20)/10000))</f>
        <v/>
      </c>
      <c r="AA720" t="str">
        <f>IF(G720=0,"",IF(COUNTIF(G$2:G720,G720)&gt;1,"",ROW()+(COLUMN()-20)/10000))</f>
        <v/>
      </c>
      <c r="AB720" t="str">
        <f>IF(H720=0,"",IF(COUNTIF(H$2:H720,H720)&gt;1,"",ROW()+(COLUMN()-20)/10000))</f>
        <v/>
      </c>
      <c r="AC720" t="str">
        <f>IF(I720=0,"",IF(COUNTIF(I$2:I720,I720)&gt;1,"",ROW()+(COLUMN()-20)/10000))</f>
        <v/>
      </c>
      <c r="AD720" t="str">
        <f>IF(J720=0,"",IF(COUNTIF(J$2:J720,J720)&gt;1,"",ROW()+(COLUMN()-20)/10000))</f>
        <v/>
      </c>
      <c r="AE720" t="str">
        <f>IF(K720=0,"",IF(COUNTIF(K$2:K720,K720)&gt;1,"",ROW()+(COLUMN()-20)/10000))</f>
        <v/>
      </c>
      <c r="AF720" t="str">
        <f>IF(L720=0,"",IF(COUNTIF(L$2:L720,L720)&gt;1,"",ROW()+(COLUMN()-20)/10000))</f>
        <v/>
      </c>
      <c r="AG720" t="str">
        <f>IF(M720=0,"",IF(COUNTIF(M$2:M720,M720)&gt;1,"",ROW()+(COLUMN()-20)/10000))</f>
        <v/>
      </c>
      <c r="AH720" t="str">
        <f>IF(N720=0,"",IF(COUNTIF(N$2:N720,N720)&gt;1,"",ROW()+(COLUMN()-20)/10000))</f>
        <v/>
      </c>
      <c r="AI720" t="str">
        <f>IF(O720=0,"",IF(COUNTIF(O$2:O720,O720)&gt;1,"",ROW()+(COLUMN()-20)/10000))</f>
        <v/>
      </c>
      <c r="AJ720" t="str">
        <f>IF(P720=0,"",IF(COUNTIF(P$2:P720,P720)&gt;1,"",ROW()+(COLUMN()-20)/10000))</f>
        <v/>
      </c>
      <c r="AK720" t="str">
        <f>IF(Q720=0,"",IF(COUNTIF(Q$2:Q720,Q720)&gt;1,"",ROW()+(COLUMN()-20)/10000))</f>
        <v/>
      </c>
      <c r="AL720" t="str">
        <f>IF(R720=0,"",IF(COUNTIF(R$2:R720,R720)&gt;1,"",ROW()+(COLUMN()-20)/10000))</f>
        <v/>
      </c>
      <c r="AM720" t="str">
        <f>IF(S720=0,"",IF(COUNTIF(S$2:S720,S720)&gt;1,"",ROW()+(COLUMN()-20)/10000))</f>
        <v/>
      </c>
      <c r="AN720" t="str">
        <f>IF(T720=0,"",IF(COUNTIF(T$2:T720,T720)&gt;1,"",ROW()+(COLUMN()-20)/10000))</f>
        <v/>
      </c>
      <c r="AO720" t="str">
        <f t="shared" si="178"/>
        <v/>
      </c>
      <c r="AP720" t="str">
        <f t="shared" ca="1" si="176"/>
        <v/>
      </c>
      <c r="AQ720" t="str">
        <f ca="1">IF(AP720="","",IF(COUNTIF($AP$2:AP720,AP720)&gt;1,"",IF(AP720="overdracht",1,ROW())))</f>
        <v/>
      </c>
      <c r="AT720" t="str">
        <f t="shared" ca="1" si="179"/>
        <v/>
      </c>
      <c r="AU720" t="str">
        <f t="shared" si="180"/>
        <v/>
      </c>
      <c r="AV720" t="str">
        <f t="shared" si="181"/>
        <v/>
      </c>
      <c r="AW720" s="104" t="str">
        <f>IF(A720=Detail!$E$3,ROW()+5+(COLUMN()-48)/1000,"")</f>
        <v/>
      </c>
      <c r="AX720" t="str">
        <f>IF(B720=Detail!$E$3,ROW()+5+(COLUMN()-48)/1000,"")</f>
        <v/>
      </c>
      <c r="AY720" t="str">
        <f>IF(C720=Detail!$E$3,ROW()+5+(COLUMN()-48)/1000,"")</f>
        <v/>
      </c>
      <c r="AZ720" t="str">
        <f>IF(D720=Detail!$E$3,ROW()+5+(COLUMN()-48)/1000,"")</f>
        <v/>
      </c>
      <c r="BA720" t="str">
        <f>IF(E720=Detail!$E$3,ROW()+5+(COLUMN()-48)/1000,"")</f>
        <v/>
      </c>
      <c r="BB720" t="str">
        <f>IF(F720=Detail!$E$3,ROW()+5+(COLUMN()-48)/1000,"")</f>
        <v/>
      </c>
      <c r="BC720" t="str">
        <f>IF(G720=Detail!$E$3,ROW()+5+(COLUMN()-48)/1000,"")</f>
        <v/>
      </c>
      <c r="BD720" t="str">
        <f>IF(H720=Detail!$E$3,ROW()+5+(COLUMN()-48)/1000,"")</f>
        <v/>
      </c>
      <c r="BE720" t="str">
        <f>IF(I720=Detail!$E$3,ROW()+5+(COLUMN()-48)/1000,"")</f>
        <v/>
      </c>
      <c r="BF720" t="str">
        <f>IF(J720=Detail!$E$3,ROW()+5+(COLUMN()-48)/1000,"")</f>
        <v/>
      </c>
      <c r="BG720" t="str">
        <f>IF(K720=Detail!$E$3,ROW()+5+(COLUMN()-48)/1000,"")</f>
        <v/>
      </c>
      <c r="BH720" t="str">
        <f>IF(L720=Detail!$E$3,ROW()+5+(COLUMN()-48)/1000,"")</f>
        <v/>
      </c>
      <c r="BI720" t="str">
        <f>IF(M720=Detail!$E$3,ROW()+5+(COLUMN()-48)/1000,"")</f>
        <v/>
      </c>
      <c r="BJ720" t="str">
        <f>IF(N720=Detail!$E$3,ROW()+5+(COLUMN()-48)/1000,"")</f>
        <v/>
      </c>
      <c r="BK720" t="str">
        <f>IF(O720=Detail!$E$3,ROW()+5+(COLUMN()-48)/1000,"")</f>
        <v/>
      </c>
      <c r="BL720" t="str">
        <f>IF(P720=Detail!$E$3,ROW()+5+(COLUMN()-48)/1000,"")</f>
        <v/>
      </c>
      <c r="BM720" t="str">
        <f>IF(Q720=Detail!$E$3,ROW()+5+(COLUMN()-48)/1000,"")</f>
        <v/>
      </c>
      <c r="BN720" t="str">
        <f>IF(R720=Detail!$E$3,ROW()+5+(COLUMN()-48)/1000,"")</f>
        <v/>
      </c>
      <c r="BO720" t="str">
        <f>IF(S720=Detail!$E$3,ROW()+5+(COLUMN()-48)/1000,"")</f>
        <v/>
      </c>
      <c r="BP720" t="str">
        <f>IF(T720=Detail!$E$3,ROW()+5+(COLUMN()-48)/1000,"")</f>
        <v/>
      </c>
      <c r="BQ720" t="str">
        <f t="shared" ca="1" si="177"/>
        <v/>
      </c>
      <c r="BR720" t="str">
        <f>IF(BS720="","","'"&amp;VLOOKUP(ROUND((BS720-ROUNDDOWN(BS720,0))*1000,0),$BT$2:$BU$21,2,FALSE)&amp;"'!A"&amp;ROUNDDOWN(Codedata!BS720,0))</f>
        <v/>
      </c>
      <c r="BS720" t="str">
        <f t="shared" si="182"/>
        <v/>
      </c>
      <c r="BV720" t="str">
        <f t="shared" ca="1" si="183"/>
        <v/>
      </c>
      <c r="BW720" t="str">
        <f t="shared" ca="1" si="184"/>
        <v/>
      </c>
      <c r="BX720" t="str">
        <f t="shared" ca="1" si="185"/>
        <v/>
      </c>
      <c r="BY720" t="str">
        <f t="shared" ca="1" si="186"/>
        <v/>
      </c>
      <c r="BZ720" t="str">
        <f t="shared" ca="1" si="187"/>
        <v/>
      </c>
      <c r="CA720" t="str">
        <f t="shared" ca="1" si="188"/>
        <v/>
      </c>
      <c r="CB720" t="str">
        <f t="shared" ca="1" si="189"/>
        <v/>
      </c>
      <c r="CC720" t="str">
        <f t="shared" ca="1" si="190"/>
        <v/>
      </c>
    </row>
    <row r="721" spans="1:81" x14ac:dyDescent="0.3">
      <c r="A721">
        <f>Cash!$C726</f>
        <v>0</v>
      </c>
      <c r="B721">
        <f>Cash!$D726</f>
        <v>0</v>
      </c>
      <c r="C721">
        <f>Zicht!$C726</f>
        <v>0</v>
      </c>
      <c r="D721">
        <f>Zicht!$D726</f>
        <v>0</v>
      </c>
      <c r="E721">
        <f>Spaar!$C726</f>
        <v>0</v>
      </c>
      <c r="F721">
        <f>Spaar!$D726</f>
        <v>0</v>
      </c>
      <c r="G721">
        <f>'Reserve 1'!$C726</f>
        <v>0</v>
      </c>
      <c r="H721">
        <f>'Reserve 1'!$D726</f>
        <v>0</v>
      </c>
      <c r="I721">
        <f>'Reserve 2'!$C726</f>
        <v>0</v>
      </c>
      <c r="J721">
        <f>'Reserve 2'!$D726</f>
        <v>0</v>
      </c>
      <c r="K721">
        <f>'Reserve 3'!$C726</f>
        <v>0</v>
      </c>
      <c r="L721">
        <f>'Reserve 3'!$D726</f>
        <v>0</v>
      </c>
      <c r="M721">
        <f>'Reserve 4'!$C726</f>
        <v>0</v>
      </c>
      <c r="N721">
        <f>'Reserve 4'!$D726</f>
        <v>0</v>
      </c>
      <c r="O721">
        <f>'Reserve 5'!$C726</f>
        <v>0</v>
      </c>
      <c r="P721">
        <f>'Reserve 5'!$D726</f>
        <v>0</v>
      </c>
      <c r="Q721">
        <f>'Reserve 6'!$C726</f>
        <v>0</v>
      </c>
      <c r="R721">
        <f>'Reserve 6'!$D726</f>
        <v>0</v>
      </c>
      <c r="S721">
        <f>'Reserve 7'!$C726</f>
        <v>0</v>
      </c>
      <c r="T721">
        <f>'Reserve 7'!$D726</f>
        <v>0</v>
      </c>
      <c r="U721" t="str">
        <f>IF(A721=0,"",IF(COUNTIF(A$2:A721,A721)&gt;1,"",ROW()+(COLUMN()-20)/10000))</f>
        <v/>
      </c>
      <c r="V721" t="str">
        <f>IF(B721=0,"",IF(COUNTIF(B$2:B721,B721)&gt;1,"",ROW()+(COLUMN()-20)/10000))</f>
        <v/>
      </c>
      <c r="W721" t="str">
        <f>IF(C721=0,"",IF(COUNTIF(C$2:C721,C721)&gt;1,"",ROW()+(COLUMN()-20)/10000))</f>
        <v/>
      </c>
      <c r="X721" t="str">
        <f>IF(D721=0,"",IF(COUNTIF(D$2:D721,D721)&gt;1,"",ROW()+(COLUMN()-20)/10000))</f>
        <v/>
      </c>
      <c r="Y721" t="str">
        <f>IF(E721=0,"",IF(COUNTIF(E$2:E721,E721)&gt;1,"",ROW()+(COLUMN()-20)/10000))</f>
        <v/>
      </c>
      <c r="Z721" t="str">
        <f>IF(F721=0,"",IF(COUNTIF(F$2:F721,F721)&gt;1,"",ROW()+(COLUMN()-20)/10000))</f>
        <v/>
      </c>
      <c r="AA721" t="str">
        <f>IF(G721=0,"",IF(COUNTIF(G$2:G721,G721)&gt;1,"",ROW()+(COLUMN()-20)/10000))</f>
        <v/>
      </c>
      <c r="AB721" t="str">
        <f>IF(H721=0,"",IF(COUNTIF(H$2:H721,H721)&gt;1,"",ROW()+(COLUMN()-20)/10000))</f>
        <v/>
      </c>
      <c r="AC721" t="str">
        <f>IF(I721=0,"",IF(COUNTIF(I$2:I721,I721)&gt;1,"",ROW()+(COLUMN()-20)/10000))</f>
        <v/>
      </c>
      <c r="AD721" t="str">
        <f>IF(J721=0,"",IF(COUNTIF(J$2:J721,J721)&gt;1,"",ROW()+(COLUMN()-20)/10000))</f>
        <v/>
      </c>
      <c r="AE721" t="str">
        <f>IF(K721=0,"",IF(COUNTIF(K$2:K721,K721)&gt;1,"",ROW()+(COLUMN()-20)/10000))</f>
        <v/>
      </c>
      <c r="AF721" t="str">
        <f>IF(L721=0,"",IF(COUNTIF(L$2:L721,L721)&gt;1,"",ROW()+(COLUMN()-20)/10000))</f>
        <v/>
      </c>
      <c r="AG721" t="str">
        <f>IF(M721=0,"",IF(COUNTIF(M$2:M721,M721)&gt;1,"",ROW()+(COLUMN()-20)/10000))</f>
        <v/>
      </c>
      <c r="AH721" t="str">
        <f>IF(N721=0,"",IF(COUNTIF(N$2:N721,N721)&gt;1,"",ROW()+(COLUMN()-20)/10000))</f>
        <v/>
      </c>
      <c r="AI721" t="str">
        <f>IF(O721=0,"",IF(COUNTIF(O$2:O721,O721)&gt;1,"",ROW()+(COLUMN()-20)/10000))</f>
        <v/>
      </c>
      <c r="AJ721" t="str">
        <f>IF(P721=0,"",IF(COUNTIF(P$2:P721,P721)&gt;1,"",ROW()+(COLUMN()-20)/10000))</f>
        <v/>
      </c>
      <c r="AK721" t="str">
        <f>IF(Q721=0,"",IF(COUNTIF(Q$2:Q721,Q721)&gt;1,"",ROW()+(COLUMN()-20)/10000))</f>
        <v/>
      </c>
      <c r="AL721" t="str">
        <f>IF(R721=0,"",IF(COUNTIF(R$2:R721,R721)&gt;1,"",ROW()+(COLUMN()-20)/10000))</f>
        <v/>
      </c>
      <c r="AM721" t="str">
        <f>IF(S721=0,"",IF(COUNTIF(S$2:S721,S721)&gt;1,"",ROW()+(COLUMN()-20)/10000))</f>
        <v/>
      </c>
      <c r="AN721" t="str">
        <f>IF(T721=0,"",IF(COUNTIF(T$2:T721,T721)&gt;1,"",ROW()+(COLUMN()-20)/10000))</f>
        <v/>
      </c>
      <c r="AO721" t="str">
        <f t="shared" si="178"/>
        <v/>
      </c>
      <c r="AP721" t="str">
        <f t="shared" ca="1" si="176"/>
        <v/>
      </c>
      <c r="AQ721" t="str">
        <f ca="1">IF(AP721="","",IF(COUNTIF($AP$2:AP721,AP721)&gt;1,"",IF(AP721="overdracht",1,ROW())))</f>
        <v/>
      </c>
      <c r="AT721" t="str">
        <f t="shared" ca="1" si="179"/>
        <v/>
      </c>
      <c r="AU721" t="str">
        <f t="shared" si="180"/>
        <v/>
      </c>
      <c r="AV721" t="str">
        <f t="shared" si="181"/>
        <v/>
      </c>
      <c r="AW721" s="104" t="str">
        <f>IF(A721=Detail!$E$3,ROW()+5+(COLUMN()-48)/1000,"")</f>
        <v/>
      </c>
      <c r="AX721" t="str">
        <f>IF(B721=Detail!$E$3,ROW()+5+(COLUMN()-48)/1000,"")</f>
        <v/>
      </c>
      <c r="AY721" t="str">
        <f>IF(C721=Detail!$E$3,ROW()+5+(COLUMN()-48)/1000,"")</f>
        <v/>
      </c>
      <c r="AZ721" t="str">
        <f>IF(D721=Detail!$E$3,ROW()+5+(COLUMN()-48)/1000,"")</f>
        <v/>
      </c>
      <c r="BA721" t="str">
        <f>IF(E721=Detail!$E$3,ROW()+5+(COLUMN()-48)/1000,"")</f>
        <v/>
      </c>
      <c r="BB721" t="str">
        <f>IF(F721=Detail!$E$3,ROW()+5+(COLUMN()-48)/1000,"")</f>
        <v/>
      </c>
      <c r="BC721" t="str">
        <f>IF(G721=Detail!$E$3,ROW()+5+(COLUMN()-48)/1000,"")</f>
        <v/>
      </c>
      <c r="BD721" t="str">
        <f>IF(H721=Detail!$E$3,ROW()+5+(COLUMN()-48)/1000,"")</f>
        <v/>
      </c>
      <c r="BE721" t="str">
        <f>IF(I721=Detail!$E$3,ROW()+5+(COLUMN()-48)/1000,"")</f>
        <v/>
      </c>
      <c r="BF721" t="str">
        <f>IF(J721=Detail!$E$3,ROW()+5+(COLUMN()-48)/1000,"")</f>
        <v/>
      </c>
      <c r="BG721" t="str">
        <f>IF(K721=Detail!$E$3,ROW()+5+(COLUMN()-48)/1000,"")</f>
        <v/>
      </c>
      <c r="BH721" t="str">
        <f>IF(L721=Detail!$E$3,ROW()+5+(COLUMN()-48)/1000,"")</f>
        <v/>
      </c>
      <c r="BI721" t="str">
        <f>IF(M721=Detail!$E$3,ROW()+5+(COLUMN()-48)/1000,"")</f>
        <v/>
      </c>
      <c r="BJ721" t="str">
        <f>IF(N721=Detail!$E$3,ROW()+5+(COLUMN()-48)/1000,"")</f>
        <v/>
      </c>
      <c r="BK721" t="str">
        <f>IF(O721=Detail!$E$3,ROW()+5+(COLUMN()-48)/1000,"")</f>
        <v/>
      </c>
      <c r="BL721" t="str">
        <f>IF(P721=Detail!$E$3,ROW()+5+(COLUMN()-48)/1000,"")</f>
        <v/>
      </c>
      <c r="BM721" t="str">
        <f>IF(Q721=Detail!$E$3,ROW()+5+(COLUMN()-48)/1000,"")</f>
        <v/>
      </c>
      <c r="BN721" t="str">
        <f>IF(R721=Detail!$E$3,ROW()+5+(COLUMN()-48)/1000,"")</f>
        <v/>
      </c>
      <c r="BO721" t="str">
        <f>IF(S721=Detail!$E$3,ROW()+5+(COLUMN()-48)/1000,"")</f>
        <v/>
      </c>
      <c r="BP721" t="str">
        <f>IF(T721=Detail!$E$3,ROW()+5+(COLUMN()-48)/1000,"")</f>
        <v/>
      </c>
      <c r="BQ721" t="str">
        <f t="shared" ca="1" si="177"/>
        <v/>
      </c>
      <c r="BR721" t="str">
        <f>IF(BS721="","","'"&amp;VLOOKUP(ROUND((BS721-ROUNDDOWN(BS721,0))*1000,0),$BT$2:$BU$21,2,FALSE)&amp;"'!A"&amp;ROUNDDOWN(Codedata!BS721,0))</f>
        <v/>
      </c>
      <c r="BS721" t="str">
        <f t="shared" si="182"/>
        <v/>
      </c>
      <c r="BV721" t="str">
        <f t="shared" ca="1" si="183"/>
        <v/>
      </c>
      <c r="BW721" t="str">
        <f t="shared" ca="1" si="184"/>
        <v/>
      </c>
      <c r="BX721" t="str">
        <f t="shared" ca="1" si="185"/>
        <v/>
      </c>
      <c r="BY721" t="str">
        <f t="shared" ca="1" si="186"/>
        <v/>
      </c>
      <c r="BZ721" t="str">
        <f t="shared" ca="1" si="187"/>
        <v/>
      </c>
      <c r="CA721" t="str">
        <f t="shared" ca="1" si="188"/>
        <v/>
      </c>
      <c r="CB721" t="str">
        <f t="shared" ca="1" si="189"/>
        <v/>
      </c>
      <c r="CC721" t="str">
        <f t="shared" ca="1" si="190"/>
        <v/>
      </c>
    </row>
    <row r="722" spans="1:81" x14ac:dyDescent="0.3">
      <c r="A722">
        <f>Cash!$C727</f>
        <v>0</v>
      </c>
      <c r="B722">
        <f>Cash!$D727</f>
        <v>0</v>
      </c>
      <c r="C722">
        <f>Zicht!$C727</f>
        <v>0</v>
      </c>
      <c r="D722">
        <f>Zicht!$D727</f>
        <v>0</v>
      </c>
      <c r="E722">
        <f>Spaar!$C727</f>
        <v>0</v>
      </c>
      <c r="F722">
        <f>Spaar!$D727</f>
        <v>0</v>
      </c>
      <c r="G722">
        <f>'Reserve 1'!$C727</f>
        <v>0</v>
      </c>
      <c r="H722">
        <f>'Reserve 1'!$D727</f>
        <v>0</v>
      </c>
      <c r="I722">
        <f>'Reserve 2'!$C727</f>
        <v>0</v>
      </c>
      <c r="J722">
        <f>'Reserve 2'!$D727</f>
        <v>0</v>
      </c>
      <c r="K722">
        <f>'Reserve 3'!$C727</f>
        <v>0</v>
      </c>
      <c r="L722">
        <f>'Reserve 3'!$D727</f>
        <v>0</v>
      </c>
      <c r="M722">
        <f>'Reserve 4'!$C727</f>
        <v>0</v>
      </c>
      <c r="N722">
        <f>'Reserve 4'!$D727</f>
        <v>0</v>
      </c>
      <c r="O722">
        <f>'Reserve 5'!$C727</f>
        <v>0</v>
      </c>
      <c r="P722">
        <f>'Reserve 5'!$D727</f>
        <v>0</v>
      </c>
      <c r="Q722">
        <f>'Reserve 6'!$C727</f>
        <v>0</v>
      </c>
      <c r="R722">
        <f>'Reserve 6'!$D727</f>
        <v>0</v>
      </c>
      <c r="S722">
        <f>'Reserve 7'!$C727</f>
        <v>0</v>
      </c>
      <c r="T722">
        <f>'Reserve 7'!$D727</f>
        <v>0</v>
      </c>
      <c r="U722" t="str">
        <f>IF(A722=0,"",IF(COUNTIF(A$2:A722,A722)&gt;1,"",ROW()+(COLUMN()-20)/10000))</f>
        <v/>
      </c>
      <c r="V722" t="str">
        <f>IF(B722=0,"",IF(COUNTIF(B$2:B722,B722)&gt;1,"",ROW()+(COLUMN()-20)/10000))</f>
        <v/>
      </c>
      <c r="W722" t="str">
        <f>IF(C722=0,"",IF(COUNTIF(C$2:C722,C722)&gt;1,"",ROW()+(COLUMN()-20)/10000))</f>
        <v/>
      </c>
      <c r="X722" t="str">
        <f>IF(D722=0,"",IF(COUNTIF(D$2:D722,D722)&gt;1,"",ROW()+(COLUMN()-20)/10000))</f>
        <v/>
      </c>
      <c r="Y722" t="str">
        <f>IF(E722=0,"",IF(COUNTIF(E$2:E722,E722)&gt;1,"",ROW()+(COLUMN()-20)/10000))</f>
        <v/>
      </c>
      <c r="Z722" t="str">
        <f>IF(F722=0,"",IF(COUNTIF(F$2:F722,F722)&gt;1,"",ROW()+(COLUMN()-20)/10000))</f>
        <v/>
      </c>
      <c r="AA722" t="str">
        <f>IF(G722=0,"",IF(COUNTIF(G$2:G722,G722)&gt;1,"",ROW()+(COLUMN()-20)/10000))</f>
        <v/>
      </c>
      <c r="AB722" t="str">
        <f>IF(H722=0,"",IF(COUNTIF(H$2:H722,H722)&gt;1,"",ROW()+(COLUMN()-20)/10000))</f>
        <v/>
      </c>
      <c r="AC722" t="str">
        <f>IF(I722=0,"",IF(COUNTIF(I$2:I722,I722)&gt;1,"",ROW()+(COLUMN()-20)/10000))</f>
        <v/>
      </c>
      <c r="AD722" t="str">
        <f>IF(J722=0,"",IF(COUNTIF(J$2:J722,J722)&gt;1,"",ROW()+(COLUMN()-20)/10000))</f>
        <v/>
      </c>
      <c r="AE722" t="str">
        <f>IF(K722=0,"",IF(COUNTIF(K$2:K722,K722)&gt;1,"",ROW()+(COLUMN()-20)/10000))</f>
        <v/>
      </c>
      <c r="AF722" t="str">
        <f>IF(L722=0,"",IF(COUNTIF(L$2:L722,L722)&gt;1,"",ROW()+(COLUMN()-20)/10000))</f>
        <v/>
      </c>
      <c r="AG722" t="str">
        <f>IF(M722=0,"",IF(COUNTIF(M$2:M722,M722)&gt;1,"",ROW()+(COLUMN()-20)/10000))</f>
        <v/>
      </c>
      <c r="AH722" t="str">
        <f>IF(N722=0,"",IF(COUNTIF(N$2:N722,N722)&gt;1,"",ROW()+(COLUMN()-20)/10000))</f>
        <v/>
      </c>
      <c r="AI722" t="str">
        <f>IF(O722=0,"",IF(COUNTIF(O$2:O722,O722)&gt;1,"",ROW()+(COLUMN()-20)/10000))</f>
        <v/>
      </c>
      <c r="AJ722" t="str">
        <f>IF(P722=0,"",IF(COUNTIF(P$2:P722,P722)&gt;1,"",ROW()+(COLUMN()-20)/10000))</f>
        <v/>
      </c>
      <c r="AK722" t="str">
        <f>IF(Q722=0,"",IF(COUNTIF(Q$2:Q722,Q722)&gt;1,"",ROW()+(COLUMN()-20)/10000))</f>
        <v/>
      </c>
      <c r="AL722" t="str">
        <f>IF(R722=0,"",IF(COUNTIF(R$2:R722,R722)&gt;1,"",ROW()+(COLUMN()-20)/10000))</f>
        <v/>
      </c>
      <c r="AM722" t="str">
        <f>IF(S722=0,"",IF(COUNTIF(S$2:S722,S722)&gt;1,"",ROW()+(COLUMN()-20)/10000))</f>
        <v/>
      </c>
      <c r="AN722" t="str">
        <f>IF(T722=0,"",IF(COUNTIF(T$2:T722,T722)&gt;1,"",ROW()+(COLUMN()-20)/10000))</f>
        <v/>
      </c>
      <c r="AO722" t="str">
        <f t="shared" si="178"/>
        <v/>
      </c>
      <c r="AP722" t="str">
        <f t="shared" ca="1" si="176"/>
        <v/>
      </c>
      <c r="AQ722" t="str">
        <f ca="1">IF(AP722="","",IF(COUNTIF($AP$2:AP722,AP722)&gt;1,"",IF(AP722="overdracht",1,ROW())))</f>
        <v/>
      </c>
      <c r="AT722" t="str">
        <f t="shared" ca="1" si="179"/>
        <v/>
      </c>
      <c r="AU722" t="str">
        <f t="shared" si="180"/>
        <v/>
      </c>
      <c r="AV722" t="str">
        <f t="shared" si="181"/>
        <v/>
      </c>
      <c r="AW722" s="104" t="str">
        <f>IF(A722=Detail!$E$3,ROW()+5+(COLUMN()-48)/1000,"")</f>
        <v/>
      </c>
      <c r="AX722" t="str">
        <f>IF(B722=Detail!$E$3,ROW()+5+(COLUMN()-48)/1000,"")</f>
        <v/>
      </c>
      <c r="AY722" t="str">
        <f>IF(C722=Detail!$E$3,ROW()+5+(COLUMN()-48)/1000,"")</f>
        <v/>
      </c>
      <c r="AZ722" t="str">
        <f>IF(D722=Detail!$E$3,ROW()+5+(COLUMN()-48)/1000,"")</f>
        <v/>
      </c>
      <c r="BA722" t="str">
        <f>IF(E722=Detail!$E$3,ROW()+5+(COLUMN()-48)/1000,"")</f>
        <v/>
      </c>
      <c r="BB722" t="str">
        <f>IF(F722=Detail!$E$3,ROW()+5+(COLUMN()-48)/1000,"")</f>
        <v/>
      </c>
      <c r="BC722" t="str">
        <f>IF(G722=Detail!$E$3,ROW()+5+(COLUMN()-48)/1000,"")</f>
        <v/>
      </c>
      <c r="BD722" t="str">
        <f>IF(H722=Detail!$E$3,ROW()+5+(COLUMN()-48)/1000,"")</f>
        <v/>
      </c>
      <c r="BE722" t="str">
        <f>IF(I722=Detail!$E$3,ROW()+5+(COLUMN()-48)/1000,"")</f>
        <v/>
      </c>
      <c r="BF722" t="str">
        <f>IF(J722=Detail!$E$3,ROW()+5+(COLUMN()-48)/1000,"")</f>
        <v/>
      </c>
      <c r="BG722" t="str">
        <f>IF(K722=Detail!$E$3,ROW()+5+(COLUMN()-48)/1000,"")</f>
        <v/>
      </c>
      <c r="BH722" t="str">
        <f>IF(L722=Detail!$E$3,ROW()+5+(COLUMN()-48)/1000,"")</f>
        <v/>
      </c>
      <c r="BI722" t="str">
        <f>IF(M722=Detail!$E$3,ROW()+5+(COLUMN()-48)/1000,"")</f>
        <v/>
      </c>
      <c r="BJ722" t="str">
        <f>IF(N722=Detail!$E$3,ROW()+5+(COLUMN()-48)/1000,"")</f>
        <v/>
      </c>
      <c r="BK722" t="str">
        <f>IF(O722=Detail!$E$3,ROW()+5+(COLUMN()-48)/1000,"")</f>
        <v/>
      </c>
      <c r="BL722" t="str">
        <f>IF(P722=Detail!$E$3,ROW()+5+(COLUMN()-48)/1000,"")</f>
        <v/>
      </c>
      <c r="BM722" t="str">
        <f>IF(Q722=Detail!$E$3,ROW()+5+(COLUMN()-48)/1000,"")</f>
        <v/>
      </c>
      <c r="BN722" t="str">
        <f>IF(R722=Detail!$E$3,ROW()+5+(COLUMN()-48)/1000,"")</f>
        <v/>
      </c>
      <c r="BO722" t="str">
        <f>IF(S722=Detail!$E$3,ROW()+5+(COLUMN()-48)/1000,"")</f>
        <v/>
      </c>
      <c r="BP722" t="str">
        <f>IF(T722=Detail!$E$3,ROW()+5+(COLUMN()-48)/1000,"")</f>
        <v/>
      </c>
      <c r="BQ722" t="str">
        <f t="shared" ca="1" si="177"/>
        <v/>
      </c>
      <c r="BR722" t="str">
        <f>IF(BS722="","","'"&amp;VLOOKUP(ROUND((BS722-ROUNDDOWN(BS722,0))*1000,0),$BT$2:$BU$21,2,FALSE)&amp;"'!A"&amp;ROUNDDOWN(Codedata!BS722,0))</f>
        <v/>
      </c>
      <c r="BS722" t="str">
        <f t="shared" si="182"/>
        <v/>
      </c>
      <c r="BV722" t="str">
        <f t="shared" ca="1" si="183"/>
        <v/>
      </c>
      <c r="BW722" t="str">
        <f t="shared" ca="1" si="184"/>
        <v/>
      </c>
      <c r="BX722" t="str">
        <f t="shared" ca="1" si="185"/>
        <v/>
      </c>
      <c r="BY722" t="str">
        <f t="shared" ca="1" si="186"/>
        <v/>
      </c>
      <c r="BZ722" t="str">
        <f t="shared" ca="1" si="187"/>
        <v/>
      </c>
      <c r="CA722" t="str">
        <f t="shared" ca="1" si="188"/>
        <v/>
      </c>
      <c r="CB722" t="str">
        <f t="shared" ca="1" si="189"/>
        <v/>
      </c>
      <c r="CC722" t="str">
        <f t="shared" ca="1" si="190"/>
        <v/>
      </c>
    </row>
    <row r="723" spans="1:81" x14ac:dyDescent="0.3">
      <c r="A723">
        <f>Cash!$C728</f>
        <v>0</v>
      </c>
      <c r="B723">
        <f>Cash!$D728</f>
        <v>0</v>
      </c>
      <c r="C723">
        <f>Zicht!$C728</f>
        <v>0</v>
      </c>
      <c r="D723">
        <f>Zicht!$D728</f>
        <v>0</v>
      </c>
      <c r="E723">
        <f>Spaar!$C728</f>
        <v>0</v>
      </c>
      <c r="F723">
        <f>Spaar!$D728</f>
        <v>0</v>
      </c>
      <c r="G723">
        <f>'Reserve 1'!$C728</f>
        <v>0</v>
      </c>
      <c r="H723">
        <f>'Reserve 1'!$D728</f>
        <v>0</v>
      </c>
      <c r="I723">
        <f>'Reserve 2'!$C728</f>
        <v>0</v>
      </c>
      <c r="J723">
        <f>'Reserve 2'!$D728</f>
        <v>0</v>
      </c>
      <c r="K723">
        <f>'Reserve 3'!$C728</f>
        <v>0</v>
      </c>
      <c r="L723">
        <f>'Reserve 3'!$D728</f>
        <v>0</v>
      </c>
      <c r="M723">
        <f>'Reserve 4'!$C728</f>
        <v>0</v>
      </c>
      <c r="N723">
        <f>'Reserve 4'!$D728</f>
        <v>0</v>
      </c>
      <c r="O723">
        <f>'Reserve 5'!$C728</f>
        <v>0</v>
      </c>
      <c r="P723">
        <f>'Reserve 5'!$D728</f>
        <v>0</v>
      </c>
      <c r="Q723">
        <f>'Reserve 6'!$C728</f>
        <v>0</v>
      </c>
      <c r="R723">
        <f>'Reserve 6'!$D728</f>
        <v>0</v>
      </c>
      <c r="S723">
        <f>'Reserve 7'!$C728</f>
        <v>0</v>
      </c>
      <c r="T723">
        <f>'Reserve 7'!$D728</f>
        <v>0</v>
      </c>
      <c r="U723" t="str">
        <f>IF(A723=0,"",IF(COUNTIF(A$2:A723,A723)&gt;1,"",ROW()+(COLUMN()-20)/10000))</f>
        <v/>
      </c>
      <c r="V723" t="str">
        <f>IF(B723=0,"",IF(COUNTIF(B$2:B723,B723)&gt;1,"",ROW()+(COLUMN()-20)/10000))</f>
        <v/>
      </c>
      <c r="W723" t="str">
        <f>IF(C723=0,"",IF(COUNTIF(C$2:C723,C723)&gt;1,"",ROW()+(COLUMN()-20)/10000))</f>
        <v/>
      </c>
      <c r="X723" t="str">
        <f>IF(D723=0,"",IF(COUNTIF(D$2:D723,D723)&gt;1,"",ROW()+(COLUMN()-20)/10000))</f>
        <v/>
      </c>
      <c r="Y723" t="str">
        <f>IF(E723=0,"",IF(COUNTIF(E$2:E723,E723)&gt;1,"",ROW()+(COLUMN()-20)/10000))</f>
        <v/>
      </c>
      <c r="Z723" t="str">
        <f>IF(F723=0,"",IF(COUNTIF(F$2:F723,F723)&gt;1,"",ROW()+(COLUMN()-20)/10000))</f>
        <v/>
      </c>
      <c r="AA723" t="str">
        <f>IF(G723=0,"",IF(COUNTIF(G$2:G723,G723)&gt;1,"",ROW()+(COLUMN()-20)/10000))</f>
        <v/>
      </c>
      <c r="AB723" t="str">
        <f>IF(H723=0,"",IF(COUNTIF(H$2:H723,H723)&gt;1,"",ROW()+(COLUMN()-20)/10000))</f>
        <v/>
      </c>
      <c r="AC723" t="str">
        <f>IF(I723=0,"",IF(COUNTIF(I$2:I723,I723)&gt;1,"",ROW()+(COLUMN()-20)/10000))</f>
        <v/>
      </c>
      <c r="AD723" t="str">
        <f>IF(J723=0,"",IF(COUNTIF(J$2:J723,J723)&gt;1,"",ROW()+(COLUMN()-20)/10000))</f>
        <v/>
      </c>
      <c r="AE723" t="str">
        <f>IF(K723=0,"",IF(COUNTIF(K$2:K723,K723)&gt;1,"",ROW()+(COLUMN()-20)/10000))</f>
        <v/>
      </c>
      <c r="AF723" t="str">
        <f>IF(L723=0,"",IF(COUNTIF(L$2:L723,L723)&gt;1,"",ROW()+(COLUMN()-20)/10000))</f>
        <v/>
      </c>
      <c r="AG723" t="str">
        <f>IF(M723=0,"",IF(COUNTIF(M$2:M723,M723)&gt;1,"",ROW()+(COLUMN()-20)/10000))</f>
        <v/>
      </c>
      <c r="AH723" t="str">
        <f>IF(N723=0,"",IF(COUNTIF(N$2:N723,N723)&gt;1,"",ROW()+(COLUMN()-20)/10000))</f>
        <v/>
      </c>
      <c r="AI723" t="str">
        <f>IF(O723=0,"",IF(COUNTIF(O$2:O723,O723)&gt;1,"",ROW()+(COLUMN()-20)/10000))</f>
        <v/>
      </c>
      <c r="AJ723" t="str">
        <f>IF(P723=0,"",IF(COUNTIF(P$2:P723,P723)&gt;1,"",ROW()+(COLUMN()-20)/10000))</f>
        <v/>
      </c>
      <c r="AK723" t="str">
        <f>IF(Q723=0,"",IF(COUNTIF(Q$2:Q723,Q723)&gt;1,"",ROW()+(COLUMN()-20)/10000))</f>
        <v/>
      </c>
      <c r="AL723" t="str">
        <f>IF(R723=0,"",IF(COUNTIF(R$2:R723,R723)&gt;1,"",ROW()+(COLUMN()-20)/10000))</f>
        <v/>
      </c>
      <c r="AM723" t="str">
        <f>IF(S723=0,"",IF(COUNTIF(S$2:S723,S723)&gt;1,"",ROW()+(COLUMN()-20)/10000))</f>
        <v/>
      </c>
      <c r="AN723" t="str">
        <f>IF(T723=0,"",IF(COUNTIF(T$2:T723,T723)&gt;1,"",ROW()+(COLUMN()-20)/10000))</f>
        <v/>
      </c>
      <c r="AO723" t="str">
        <f t="shared" si="178"/>
        <v/>
      </c>
      <c r="AP723" t="str">
        <f t="shared" ca="1" si="176"/>
        <v/>
      </c>
      <c r="AQ723" t="str">
        <f ca="1">IF(AP723="","",IF(COUNTIF($AP$2:AP723,AP723)&gt;1,"",IF(AP723="overdracht",1,ROW())))</f>
        <v/>
      </c>
      <c r="AT723" t="str">
        <f t="shared" ca="1" si="179"/>
        <v/>
      </c>
      <c r="AU723" t="str">
        <f t="shared" si="180"/>
        <v/>
      </c>
      <c r="AV723" t="str">
        <f t="shared" si="181"/>
        <v/>
      </c>
      <c r="AW723" s="104" t="str">
        <f>IF(A723=Detail!$E$3,ROW()+5+(COLUMN()-48)/1000,"")</f>
        <v/>
      </c>
      <c r="AX723" t="str">
        <f>IF(B723=Detail!$E$3,ROW()+5+(COLUMN()-48)/1000,"")</f>
        <v/>
      </c>
      <c r="AY723" t="str">
        <f>IF(C723=Detail!$E$3,ROW()+5+(COLUMN()-48)/1000,"")</f>
        <v/>
      </c>
      <c r="AZ723" t="str">
        <f>IF(D723=Detail!$E$3,ROW()+5+(COLUMN()-48)/1000,"")</f>
        <v/>
      </c>
      <c r="BA723" t="str">
        <f>IF(E723=Detail!$E$3,ROW()+5+(COLUMN()-48)/1000,"")</f>
        <v/>
      </c>
      <c r="BB723" t="str">
        <f>IF(F723=Detail!$E$3,ROW()+5+(COLUMN()-48)/1000,"")</f>
        <v/>
      </c>
      <c r="BC723" t="str">
        <f>IF(G723=Detail!$E$3,ROW()+5+(COLUMN()-48)/1000,"")</f>
        <v/>
      </c>
      <c r="BD723" t="str">
        <f>IF(H723=Detail!$E$3,ROW()+5+(COLUMN()-48)/1000,"")</f>
        <v/>
      </c>
      <c r="BE723" t="str">
        <f>IF(I723=Detail!$E$3,ROW()+5+(COLUMN()-48)/1000,"")</f>
        <v/>
      </c>
      <c r="BF723" t="str">
        <f>IF(J723=Detail!$E$3,ROW()+5+(COLUMN()-48)/1000,"")</f>
        <v/>
      </c>
      <c r="BG723" t="str">
        <f>IF(K723=Detail!$E$3,ROW()+5+(COLUMN()-48)/1000,"")</f>
        <v/>
      </c>
      <c r="BH723" t="str">
        <f>IF(L723=Detail!$E$3,ROW()+5+(COLUMN()-48)/1000,"")</f>
        <v/>
      </c>
      <c r="BI723" t="str">
        <f>IF(M723=Detail!$E$3,ROW()+5+(COLUMN()-48)/1000,"")</f>
        <v/>
      </c>
      <c r="BJ723" t="str">
        <f>IF(N723=Detail!$E$3,ROW()+5+(COLUMN()-48)/1000,"")</f>
        <v/>
      </c>
      <c r="BK723" t="str">
        <f>IF(O723=Detail!$E$3,ROW()+5+(COLUMN()-48)/1000,"")</f>
        <v/>
      </c>
      <c r="BL723" t="str">
        <f>IF(P723=Detail!$E$3,ROW()+5+(COLUMN()-48)/1000,"")</f>
        <v/>
      </c>
      <c r="BM723" t="str">
        <f>IF(Q723=Detail!$E$3,ROW()+5+(COLUMN()-48)/1000,"")</f>
        <v/>
      </c>
      <c r="BN723" t="str">
        <f>IF(R723=Detail!$E$3,ROW()+5+(COLUMN()-48)/1000,"")</f>
        <v/>
      </c>
      <c r="BO723" t="str">
        <f>IF(S723=Detail!$E$3,ROW()+5+(COLUMN()-48)/1000,"")</f>
        <v/>
      </c>
      <c r="BP723" t="str">
        <f>IF(T723=Detail!$E$3,ROW()+5+(COLUMN()-48)/1000,"")</f>
        <v/>
      </c>
      <c r="BQ723" t="str">
        <f t="shared" ca="1" si="177"/>
        <v/>
      </c>
      <c r="BR723" t="str">
        <f>IF(BS723="","","'"&amp;VLOOKUP(ROUND((BS723-ROUNDDOWN(BS723,0))*1000,0),$BT$2:$BU$21,2,FALSE)&amp;"'!A"&amp;ROUNDDOWN(Codedata!BS723,0))</f>
        <v/>
      </c>
      <c r="BS723" t="str">
        <f t="shared" si="182"/>
        <v/>
      </c>
      <c r="BV723" t="str">
        <f t="shared" ca="1" si="183"/>
        <v/>
      </c>
      <c r="BW723" t="str">
        <f t="shared" ca="1" si="184"/>
        <v/>
      </c>
      <c r="BX723" t="str">
        <f t="shared" ca="1" si="185"/>
        <v/>
      </c>
      <c r="BY723" t="str">
        <f t="shared" ca="1" si="186"/>
        <v/>
      </c>
      <c r="BZ723" t="str">
        <f t="shared" ca="1" si="187"/>
        <v/>
      </c>
      <c r="CA723" t="str">
        <f t="shared" ca="1" si="188"/>
        <v/>
      </c>
      <c r="CB723" t="str">
        <f t="shared" ca="1" si="189"/>
        <v/>
      </c>
      <c r="CC723" t="str">
        <f t="shared" ca="1" si="190"/>
        <v/>
      </c>
    </row>
    <row r="724" spans="1:81" x14ac:dyDescent="0.3">
      <c r="A724">
        <f>Cash!$C729</f>
        <v>0</v>
      </c>
      <c r="B724">
        <f>Cash!$D729</f>
        <v>0</v>
      </c>
      <c r="C724">
        <f>Zicht!$C729</f>
        <v>0</v>
      </c>
      <c r="D724">
        <f>Zicht!$D729</f>
        <v>0</v>
      </c>
      <c r="E724">
        <f>Spaar!$C729</f>
        <v>0</v>
      </c>
      <c r="F724">
        <f>Spaar!$D729</f>
        <v>0</v>
      </c>
      <c r="G724">
        <f>'Reserve 1'!$C729</f>
        <v>0</v>
      </c>
      <c r="H724">
        <f>'Reserve 1'!$D729</f>
        <v>0</v>
      </c>
      <c r="I724">
        <f>'Reserve 2'!$C729</f>
        <v>0</v>
      </c>
      <c r="J724">
        <f>'Reserve 2'!$D729</f>
        <v>0</v>
      </c>
      <c r="K724">
        <f>'Reserve 3'!$C729</f>
        <v>0</v>
      </c>
      <c r="L724">
        <f>'Reserve 3'!$D729</f>
        <v>0</v>
      </c>
      <c r="M724">
        <f>'Reserve 4'!$C729</f>
        <v>0</v>
      </c>
      <c r="N724">
        <f>'Reserve 4'!$D729</f>
        <v>0</v>
      </c>
      <c r="O724">
        <f>'Reserve 5'!$C729</f>
        <v>0</v>
      </c>
      <c r="P724">
        <f>'Reserve 5'!$D729</f>
        <v>0</v>
      </c>
      <c r="Q724">
        <f>'Reserve 6'!$C729</f>
        <v>0</v>
      </c>
      <c r="R724">
        <f>'Reserve 6'!$D729</f>
        <v>0</v>
      </c>
      <c r="S724">
        <f>'Reserve 7'!$C729</f>
        <v>0</v>
      </c>
      <c r="T724">
        <f>'Reserve 7'!$D729</f>
        <v>0</v>
      </c>
      <c r="U724" t="str">
        <f>IF(A724=0,"",IF(COUNTIF(A$2:A724,A724)&gt;1,"",ROW()+(COLUMN()-20)/10000))</f>
        <v/>
      </c>
      <c r="V724" t="str">
        <f>IF(B724=0,"",IF(COUNTIF(B$2:B724,B724)&gt;1,"",ROW()+(COLUMN()-20)/10000))</f>
        <v/>
      </c>
      <c r="W724" t="str">
        <f>IF(C724=0,"",IF(COUNTIF(C$2:C724,C724)&gt;1,"",ROW()+(COLUMN()-20)/10000))</f>
        <v/>
      </c>
      <c r="X724" t="str">
        <f>IF(D724=0,"",IF(COUNTIF(D$2:D724,D724)&gt;1,"",ROW()+(COLUMN()-20)/10000))</f>
        <v/>
      </c>
      <c r="Y724" t="str">
        <f>IF(E724=0,"",IF(COUNTIF(E$2:E724,E724)&gt;1,"",ROW()+(COLUMN()-20)/10000))</f>
        <v/>
      </c>
      <c r="Z724" t="str">
        <f>IF(F724=0,"",IF(COUNTIF(F$2:F724,F724)&gt;1,"",ROW()+(COLUMN()-20)/10000))</f>
        <v/>
      </c>
      <c r="AA724" t="str">
        <f>IF(G724=0,"",IF(COUNTIF(G$2:G724,G724)&gt;1,"",ROW()+(COLUMN()-20)/10000))</f>
        <v/>
      </c>
      <c r="AB724" t="str">
        <f>IF(H724=0,"",IF(COUNTIF(H$2:H724,H724)&gt;1,"",ROW()+(COLUMN()-20)/10000))</f>
        <v/>
      </c>
      <c r="AC724" t="str">
        <f>IF(I724=0,"",IF(COUNTIF(I$2:I724,I724)&gt;1,"",ROW()+(COLUMN()-20)/10000))</f>
        <v/>
      </c>
      <c r="AD724" t="str">
        <f>IF(J724=0,"",IF(COUNTIF(J$2:J724,J724)&gt;1,"",ROW()+(COLUMN()-20)/10000))</f>
        <v/>
      </c>
      <c r="AE724" t="str">
        <f>IF(K724=0,"",IF(COUNTIF(K$2:K724,K724)&gt;1,"",ROW()+(COLUMN()-20)/10000))</f>
        <v/>
      </c>
      <c r="AF724" t="str">
        <f>IF(L724=0,"",IF(COUNTIF(L$2:L724,L724)&gt;1,"",ROW()+(COLUMN()-20)/10000))</f>
        <v/>
      </c>
      <c r="AG724" t="str">
        <f>IF(M724=0,"",IF(COUNTIF(M$2:M724,M724)&gt;1,"",ROW()+(COLUMN()-20)/10000))</f>
        <v/>
      </c>
      <c r="AH724" t="str">
        <f>IF(N724=0,"",IF(COUNTIF(N$2:N724,N724)&gt;1,"",ROW()+(COLUMN()-20)/10000))</f>
        <v/>
      </c>
      <c r="AI724" t="str">
        <f>IF(O724=0,"",IF(COUNTIF(O$2:O724,O724)&gt;1,"",ROW()+(COLUMN()-20)/10000))</f>
        <v/>
      </c>
      <c r="AJ724" t="str">
        <f>IF(P724=0,"",IF(COUNTIF(P$2:P724,P724)&gt;1,"",ROW()+(COLUMN()-20)/10000))</f>
        <v/>
      </c>
      <c r="AK724" t="str">
        <f>IF(Q724=0,"",IF(COUNTIF(Q$2:Q724,Q724)&gt;1,"",ROW()+(COLUMN()-20)/10000))</f>
        <v/>
      </c>
      <c r="AL724" t="str">
        <f>IF(R724=0,"",IF(COUNTIF(R$2:R724,R724)&gt;1,"",ROW()+(COLUMN()-20)/10000))</f>
        <v/>
      </c>
      <c r="AM724" t="str">
        <f>IF(S724=0,"",IF(COUNTIF(S$2:S724,S724)&gt;1,"",ROW()+(COLUMN()-20)/10000))</f>
        <v/>
      </c>
      <c r="AN724" t="str">
        <f>IF(T724=0,"",IF(COUNTIF(T$2:T724,T724)&gt;1,"",ROW()+(COLUMN()-20)/10000))</f>
        <v/>
      </c>
      <c r="AO724" t="str">
        <f t="shared" si="178"/>
        <v/>
      </c>
      <c r="AP724" t="str">
        <f t="shared" ca="1" si="176"/>
        <v/>
      </c>
      <c r="AQ724" t="str">
        <f ca="1">IF(AP724="","",IF(COUNTIF($AP$2:AP724,AP724)&gt;1,"",IF(AP724="overdracht",1,ROW())))</f>
        <v/>
      </c>
      <c r="AT724" t="str">
        <f t="shared" ca="1" si="179"/>
        <v/>
      </c>
      <c r="AU724" t="str">
        <f t="shared" si="180"/>
        <v/>
      </c>
      <c r="AV724" t="str">
        <f t="shared" si="181"/>
        <v/>
      </c>
      <c r="AW724" s="104" t="str">
        <f>IF(A724=Detail!$E$3,ROW()+5+(COLUMN()-48)/1000,"")</f>
        <v/>
      </c>
      <c r="AX724" t="str">
        <f>IF(B724=Detail!$E$3,ROW()+5+(COLUMN()-48)/1000,"")</f>
        <v/>
      </c>
      <c r="AY724" t="str">
        <f>IF(C724=Detail!$E$3,ROW()+5+(COLUMN()-48)/1000,"")</f>
        <v/>
      </c>
      <c r="AZ724" t="str">
        <f>IF(D724=Detail!$E$3,ROW()+5+(COLUMN()-48)/1000,"")</f>
        <v/>
      </c>
      <c r="BA724" t="str">
        <f>IF(E724=Detail!$E$3,ROW()+5+(COLUMN()-48)/1000,"")</f>
        <v/>
      </c>
      <c r="BB724" t="str">
        <f>IF(F724=Detail!$E$3,ROW()+5+(COLUMN()-48)/1000,"")</f>
        <v/>
      </c>
      <c r="BC724" t="str">
        <f>IF(G724=Detail!$E$3,ROW()+5+(COLUMN()-48)/1000,"")</f>
        <v/>
      </c>
      <c r="BD724" t="str">
        <f>IF(H724=Detail!$E$3,ROW()+5+(COLUMN()-48)/1000,"")</f>
        <v/>
      </c>
      <c r="BE724" t="str">
        <f>IF(I724=Detail!$E$3,ROW()+5+(COLUMN()-48)/1000,"")</f>
        <v/>
      </c>
      <c r="BF724" t="str">
        <f>IF(J724=Detail!$E$3,ROW()+5+(COLUMN()-48)/1000,"")</f>
        <v/>
      </c>
      <c r="BG724" t="str">
        <f>IF(K724=Detail!$E$3,ROW()+5+(COLUMN()-48)/1000,"")</f>
        <v/>
      </c>
      <c r="BH724" t="str">
        <f>IF(L724=Detail!$E$3,ROW()+5+(COLUMN()-48)/1000,"")</f>
        <v/>
      </c>
      <c r="BI724" t="str">
        <f>IF(M724=Detail!$E$3,ROW()+5+(COLUMN()-48)/1000,"")</f>
        <v/>
      </c>
      <c r="BJ724" t="str">
        <f>IF(N724=Detail!$E$3,ROW()+5+(COLUMN()-48)/1000,"")</f>
        <v/>
      </c>
      <c r="BK724" t="str">
        <f>IF(O724=Detail!$E$3,ROW()+5+(COLUMN()-48)/1000,"")</f>
        <v/>
      </c>
      <c r="BL724" t="str">
        <f>IF(P724=Detail!$E$3,ROW()+5+(COLUMN()-48)/1000,"")</f>
        <v/>
      </c>
      <c r="BM724" t="str">
        <f>IF(Q724=Detail!$E$3,ROW()+5+(COLUMN()-48)/1000,"")</f>
        <v/>
      </c>
      <c r="BN724" t="str">
        <f>IF(R724=Detail!$E$3,ROW()+5+(COLUMN()-48)/1000,"")</f>
        <v/>
      </c>
      <c r="BO724" t="str">
        <f>IF(S724=Detail!$E$3,ROW()+5+(COLUMN()-48)/1000,"")</f>
        <v/>
      </c>
      <c r="BP724" t="str">
        <f>IF(T724=Detail!$E$3,ROW()+5+(COLUMN()-48)/1000,"")</f>
        <v/>
      </c>
      <c r="BQ724" t="str">
        <f t="shared" ca="1" si="177"/>
        <v/>
      </c>
      <c r="BR724" t="str">
        <f>IF(BS724="","","'"&amp;VLOOKUP(ROUND((BS724-ROUNDDOWN(BS724,0))*1000,0),$BT$2:$BU$21,2,FALSE)&amp;"'!A"&amp;ROUNDDOWN(Codedata!BS724,0))</f>
        <v/>
      </c>
      <c r="BS724" t="str">
        <f t="shared" si="182"/>
        <v/>
      </c>
      <c r="BV724" t="str">
        <f t="shared" ca="1" si="183"/>
        <v/>
      </c>
      <c r="BW724" t="str">
        <f t="shared" ca="1" si="184"/>
        <v/>
      </c>
      <c r="BX724" t="str">
        <f t="shared" ca="1" si="185"/>
        <v/>
      </c>
      <c r="BY724" t="str">
        <f t="shared" ca="1" si="186"/>
        <v/>
      </c>
      <c r="BZ724" t="str">
        <f t="shared" ca="1" si="187"/>
        <v/>
      </c>
      <c r="CA724" t="str">
        <f t="shared" ca="1" si="188"/>
        <v/>
      </c>
      <c r="CB724" t="str">
        <f t="shared" ca="1" si="189"/>
        <v/>
      </c>
      <c r="CC724" t="str">
        <f t="shared" ca="1" si="190"/>
        <v/>
      </c>
    </row>
    <row r="725" spans="1:81" x14ac:dyDescent="0.3">
      <c r="A725">
        <f>Cash!$C730</f>
        <v>0</v>
      </c>
      <c r="B725">
        <f>Cash!$D730</f>
        <v>0</v>
      </c>
      <c r="C725">
        <f>Zicht!$C730</f>
        <v>0</v>
      </c>
      <c r="D725">
        <f>Zicht!$D730</f>
        <v>0</v>
      </c>
      <c r="E725">
        <f>Spaar!$C730</f>
        <v>0</v>
      </c>
      <c r="F725">
        <f>Spaar!$D730</f>
        <v>0</v>
      </c>
      <c r="G725">
        <f>'Reserve 1'!$C730</f>
        <v>0</v>
      </c>
      <c r="H725">
        <f>'Reserve 1'!$D730</f>
        <v>0</v>
      </c>
      <c r="I725">
        <f>'Reserve 2'!$C730</f>
        <v>0</v>
      </c>
      <c r="J725">
        <f>'Reserve 2'!$D730</f>
        <v>0</v>
      </c>
      <c r="K725">
        <f>'Reserve 3'!$C730</f>
        <v>0</v>
      </c>
      <c r="L725">
        <f>'Reserve 3'!$D730</f>
        <v>0</v>
      </c>
      <c r="M725">
        <f>'Reserve 4'!$C730</f>
        <v>0</v>
      </c>
      <c r="N725">
        <f>'Reserve 4'!$D730</f>
        <v>0</v>
      </c>
      <c r="O725">
        <f>'Reserve 5'!$C730</f>
        <v>0</v>
      </c>
      <c r="P725">
        <f>'Reserve 5'!$D730</f>
        <v>0</v>
      </c>
      <c r="Q725">
        <f>'Reserve 6'!$C730</f>
        <v>0</v>
      </c>
      <c r="R725">
        <f>'Reserve 6'!$D730</f>
        <v>0</v>
      </c>
      <c r="S725">
        <f>'Reserve 7'!$C730</f>
        <v>0</v>
      </c>
      <c r="T725">
        <f>'Reserve 7'!$D730</f>
        <v>0</v>
      </c>
      <c r="U725" t="str">
        <f>IF(A725=0,"",IF(COUNTIF(A$2:A725,A725)&gt;1,"",ROW()+(COLUMN()-20)/10000))</f>
        <v/>
      </c>
      <c r="V725" t="str">
        <f>IF(B725=0,"",IF(COUNTIF(B$2:B725,B725)&gt;1,"",ROW()+(COLUMN()-20)/10000))</f>
        <v/>
      </c>
      <c r="W725" t="str">
        <f>IF(C725=0,"",IF(COUNTIF(C$2:C725,C725)&gt;1,"",ROW()+(COLUMN()-20)/10000))</f>
        <v/>
      </c>
      <c r="X725" t="str">
        <f>IF(D725=0,"",IF(COUNTIF(D$2:D725,D725)&gt;1,"",ROW()+(COLUMN()-20)/10000))</f>
        <v/>
      </c>
      <c r="Y725" t="str">
        <f>IF(E725=0,"",IF(COUNTIF(E$2:E725,E725)&gt;1,"",ROW()+(COLUMN()-20)/10000))</f>
        <v/>
      </c>
      <c r="Z725" t="str">
        <f>IF(F725=0,"",IF(COUNTIF(F$2:F725,F725)&gt;1,"",ROW()+(COLUMN()-20)/10000))</f>
        <v/>
      </c>
      <c r="AA725" t="str">
        <f>IF(G725=0,"",IF(COUNTIF(G$2:G725,G725)&gt;1,"",ROW()+(COLUMN()-20)/10000))</f>
        <v/>
      </c>
      <c r="AB725" t="str">
        <f>IF(H725=0,"",IF(COUNTIF(H$2:H725,H725)&gt;1,"",ROW()+(COLUMN()-20)/10000))</f>
        <v/>
      </c>
      <c r="AC725" t="str">
        <f>IF(I725=0,"",IF(COUNTIF(I$2:I725,I725)&gt;1,"",ROW()+(COLUMN()-20)/10000))</f>
        <v/>
      </c>
      <c r="AD725" t="str">
        <f>IF(J725=0,"",IF(COUNTIF(J$2:J725,J725)&gt;1,"",ROW()+(COLUMN()-20)/10000))</f>
        <v/>
      </c>
      <c r="AE725" t="str">
        <f>IF(K725=0,"",IF(COUNTIF(K$2:K725,K725)&gt;1,"",ROW()+(COLUMN()-20)/10000))</f>
        <v/>
      </c>
      <c r="AF725" t="str">
        <f>IF(L725=0,"",IF(COUNTIF(L$2:L725,L725)&gt;1,"",ROW()+(COLUMN()-20)/10000))</f>
        <v/>
      </c>
      <c r="AG725" t="str">
        <f>IF(M725=0,"",IF(COUNTIF(M$2:M725,M725)&gt;1,"",ROW()+(COLUMN()-20)/10000))</f>
        <v/>
      </c>
      <c r="AH725" t="str">
        <f>IF(N725=0,"",IF(COUNTIF(N$2:N725,N725)&gt;1,"",ROW()+(COLUMN()-20)/10000))</f>
        <v/>
      </c>
      <c r="AI725" t="str">
        <f>IF(O725=0,"",IF(COUNTIF(O$2:O725,O725)&gt;1,"",ROW()+(COLUMN()-20)/10000))</f>
        <v/>
      </c>
      <c r="AJ725" t="str">
        <f>IF(P725=0,"",IF(COUNTIF(P$2:P725,P725)&gt;1,"",ROW()+(COLUMN()-20)/10000))</f>
        <v/>
      </c>
      <c r="AK725" t="str">
        <f>IF(Q725=0,"",IF(COUNTIF(Q$2:Q725,Q725)&gt;1,"",ROW()+(COLUMN()-20)/10000))</f>
        <v/>
      </c>
      <c r="AL725" t="str">
        <f>IF(R725=0,"",IF(COUNTIF(R$2:R725,R725)&gt;1,"",ROW()+(COLUMN()-20)/10000))</f>
        <v/>
      </c>
      <c r="AM725" t="str">
        <f>IF(S725=0,"",IF(COUNTIF(S$2:S725,S725)&gt;1,"",ROW()+(COLUMN()-20)/10000))</f>
        <v/>
      </c>
      <c r="AN725" t="str">
        <f>IF(T725=0,"",IF(COUNTIF(T$2:T725,T725)&gt;1,"",ROW()+(COLUMN()-20)/10000))</f>
        <v/>
      </c>
      <c r="AO725" t="str">
        <f t="shared" si="178"/>
        <v/>
      </c>
      <c r="AP725" t="str">
        <f t="shared" ca="1" si="176"/>
        <v/>
      </c>
      <c r="AQ725" t="str">
        <f ca="1">IF(AP725="","",IF(COUNTIF($AP$2:AP725,AP725)&gt;1,"",IF(AP725="overdracht",1,ROW())))</f>
        <v/>
      </c>
      <c r="AT725" t="str">
        <f t="shared" ca="1" si="179"/>
        <v/>
      </c>
      <c r="AU725" t="str">
        <f t="shared" si="180"/>
        <v/>
      </c>
      <c r="AV725" t="str">
        <f t="shared" si="181"/>
        <v/>
      </c>
      <c r="AW725" s="104" t="str">
        <f>IF(A725=Detail!$E$3,ROW()+5+(COLUMN()-48)/1000,"")</f>
        <v/>
      </c>
      <c r="AX725" t="str">
        <f>IF(B725=Detail!$E$3,ROW()+5+(COLUMN()-48)/1000,"")</f>
        <v/>
      </c>
      <c r="AY725" t="str">
        <f>IF(C725=Detail!$E$3,ROW()+5+(COLUMN()-48)/1000,"")</f>
        <v/>
      </c>
      <c r="AZ725" t="str">
        <f>IF(D725=Detail!$E$3,ROW()+5+(COLUMN()-48)/1000,"")</f>
        <v/>
      </c>
      <c r="BA725" t="str">
        <f>IF(E725=Detail!$E$3,ROW()+5+(COLUMN()-48)/1000,"")</f>
        <v/>
      </c>
      <c r="BB725" t="str">
        <f>IF(F725=Detail!$E$3,ROW()+5+(COLUMN()-48)/1000,"")</f>
        <v/>
      </c>
      <c r="BC725" t="str">
        <f>IF(G725=Detail!$E$3,ROW()+5+(COLUMN()-48)/1000,"")</f>
        <v/>
      </c>
      <c r="BD725" t="str">
        <f>IF(H725=Detail!$E$3,ROW()+5+(COLUMN()-48)/1000,"")</f>
        <v/>
      </c>
      <c r="BE725" t="str">
        <f>IF(I725=Detail!$E$3,ROW()+5+(COLUMN()-48)/1000,"")</f>
        <v/>
      </c>
      <c r="BF725" t="str">
        <f>IF(J725=Detail!$E$3,ROW()+5+(COLUMN()-48)/1000,"")</f>
        <v/>
      </c>
      <c r="BG725" t="str">
        <f>IF(K725=Detail!$E$3,ROW()+5+(COLUMN()-48)/1000,"")</f>
        <v/>
      </c>
      <c r="BH725" t="str">
        <f>IF(L725=Detail!$E$3,ROW()+5+(COLUMN()-48)/1000,"")</f>
        <v/>
      </c>
      <c r="BI725" t="str">
        <f>IF(M725=Detail!$E$3,ROW()+5+(COLUMN()-48)/1000,"")</f>
        <v/>
      </c>
      <c r="BJ725" t="str">
        <f>IF(N725=Detail!$E$3,ROW()+5+(COLUMN()-48)/1000,"")</f>
        <v/>
      </c>
      <c r="BK725" t="str">
        <f>IF(O725=Detail!$E$3,ROW()+5+(COLUMN()-48)/1000,"")</f>
        <v/>
      </c>
      <c r="BL725" t="str">
        <f>IF(P725=Detail!$E$3,ROW()+5+(COLUMN()-48)/1000,"")</f>
        <v/>
      </c>
      <c r="BM725" t="str">
        <f>IF(Q725=Detail!$E$3,ROW()+5+(COLUMN()-48)/1000,"")</f>
        <v/>
      </c>
      <c r="BN725" t="str">
        <f>IF(R725=Detail!$E$3,ROW()+5+(COLUMN()-48)/1000,"")</f>
        <v/>
      </c>
      <c r="BO725" t="str">
        <f>IF(S725=Detail!$E$3,ROW()+5+(COLUMN()-48)/1000,"")</f>
        <v/>
      </c>
      <c r="BP725" t="str">
        <f>IF(T725=Detail!$E$3,ROW()+5+(COLUMN()-48)/1000,"")</f>
        <v/>
      </c>
      <c r="BQ725" t="str">
        <f t="shared" ca="1" si="177"/>
        <v/>
      </c>
      <c r="BR725" t="str">
        <f>IF(BS725="","","'"&amp;VLOOKUP(ROUND((BS725-ROUNDDOWN(BS725,0))*1000,0),$BT$2:$BU$21,2,FALSE)&amp;"'!A"&amp;ROUNDDOWN(Codedata!BS725,0))</f>
        <v/>
      </c>
      <c r="BS725" t="str">
        <f t="shared" si="182"/>
        <v/>
      </c>
      <c r="BV725" t="str">
        <f t="shared" ca="1" si="183"/>
        <v/>
      </c>
      <c r="BW725" t="str">
        <f t="shared" ca="1" si="184"/>
        <v/>
      </c>
      <c r="BX725" t="str">
        <f t="shared" ca="1" si="185"/>
        <v/>
      </c>
      <c r="BY725" t="str">
        <f t="shared" ca="1" si="186"/>
        <v/>
      </c>
      <c r="BZ725" t="str">
        <f t="shared" ca="1" si="187"/>
        <v/>
      </c>
      <c r="CA725" t="str">
        <f t="shared" ca="1" si="188"/>
        <v/>
      </c>
      <c r="CB725" t="str">
        <f t="shared" ca="1" si="189"/>
        <v/>
      </c>
      <c r="CC725" t="str">
        <f t="shared" ca="1" si="190"/>
        <v/>
      </c>
    </row>
    <row r="726" spans="1:81" x14ac:dyDescent="0.3">
      <c r="A726">
        <f>Cash!$C731</f>
        <v>0</v>
      </c>
      <c r="B726">
        <f>Cash!$D731</f>
        <v>0</v>
      </c>
      <c r="C726">
        <f>Zicht!$C731</f>
        <v>0</v>
      </c>
      <c r="D726">
        <f>Zicht!$D731</f>
        <v>0</v>
      </c>
      <c r="E726">
        <f>Spaar!$C731</f>
        <v>0</v>
      </c>
      <c r="F726">
        <f>Spaar!$D731</f>
        <v>0</v>
      </c>
      <c r="G726">
        <f>'Reserve 1'!$C731</f>
        <v>0</v>
      </c>
      <c r="H726">
        <f>'Reserve 1'!$D731</f>
        <v>0</v>
      </c>
      <c r="I726">
        <f>'Reserve 2'!$C731</f>
        <v>0</v>
      </c>
      <c r="J726">
        <f>'Reserve 2'!$D731</f>
        <v>0</v>
      </c>
      <c r="K726">
        <f>'Reserve 3'!$C731</f>
        <v>0</v>
      </c>
      <c r="L726">
        <f>'Reserve 3'!$D731</f>
        <v>0</v>
      </c>
      <c r="M726">
        <f>'Reserve 4'!$C731</f>
        <v>0</v>
      </c>
      <c r="N726">
        <f>'Reserve 4'!$D731</f>
        <v>0</v>
      </c>
      <c r="O726">
        <f>'Reserve 5'!$C731</f>
        <v>0</v>
      </c>
      <c r="P726">
        <f>'Reserve 5'!$D731</f>
        <v>0</v>
      </c>
      <c r="Q726">
        <f>'Reserve 6'!$C731</f>
        <v>0</v>
      </c>
      <c r="R726">
        <f>'Reserve 6'!$D731</f>
        <v>0</v>
      </c>
      <c r="S726">
        <f>'Reserve 7'!$C731</f>
        <v>0</v>
      </c>
      <c r="T726">
        <f>'Reserve 7'!$D731</f>
        <v>0</v>
      </c>
      <c r="U726" t="str">
        <f>IF(A726=0,"",IF(COUNTIF(A$2:A726,A726)&gt;1,"",ROW()+(COLUMN()-20)/10000))</f>
        <v/>
      </c>
      <c r="V726" t="str">
        <f>IF(B726=0,"",IF(COUNTIF(B$2:B726,B726)&gt;1,"",ROW()+(COLUMN()-20)/10000))</f>
        <v/>
      </c>
      <c r="W726" t="str">
        <f>IF(C726=0,"",IF(COUNTIF(C$2:C726,C726)&gt;1,"",ROW()+(COLUMN()-20)/10000))</f>
        <v/>
      </c>
      <c r="X726" t="str">
        <f>IF(D726=0,"",IF(COUNTIF(D$2:D726,D726)&gt;1,"",ROW()+(COLUMN()-20)/10000))</f>
        <v/>
      </c>
      <c r="Y726" t="str">
        <f>IF(E726=0,"",IF(COUNTIF(E$2:E726,E726)&gt;1,"",ROW()+(COLUMN()-20)/10000))</f>
        <v/>
      </c>
      <c r="Z726" t="str">
        <f>IF(F726=0,"",IF(COUNTIF(F$2:F726,F726)&gt;1,"",ROW()+(COLUMN()-20)/10000))</f>
        <v/>
      </c>
      <c r="AA726" t="str">
        <f>IF(G726=0,"",IF(COUNTIF(G$2:G726,G726)&gt;1,"",ROW()+(COLUMN()-20)/10000))</f>
        <v/>
      </c>
      <c r="AB726" t="str">
        <f>IF(H726=0,"",IF(COUNTIF(H$2:H726,H726)&gt;1,"",ROW()+(COLUMN()-20)/10000))</f>
        <v/>
      </c>
      <c r="AC726" t="str">
        <f>IF(I726=0,"",IF(COUNTIF(I$2:I726,I726)&gt;1,"",ROW()+(COLUMN()-20)/10000))</f>
        <v/>
      </c>
      <c r="AD726" t="str">
        <f>IF(J726=0,"",IF(COUNTIF(J$2:J726,J726)&gt;1,"",ROW()+(COLUMN()-20)/10000))</f>
        <v/>
      </c>
      <c r="AE726" t="str">
        <f>IF(K726=0,"",IF(COUNTIF(K$2:K726,K726)&gt;1,"",ROW()+(COLUMN()-20)/10000))</f>
        <v/>
      </c>
      <c r="AF726" t="str">
        <f>IF(L726=0,"",IF(COUNTIF(L$2:L726,L726)&gt;1,"",ROW()+(COLUMN()-20)/10000))</f>
        <v/>
      </c>
      <c r="AG726" t="str">
        <f>IF(M726=0,"",IF(COUNTIF(M$2:M726,M726)&gt;1,"",ROW()+(COLUMN()-20)/10000))</f>
        <v/>
      </c>
      <c r="AH726" t="str">
        <f>IF(N726=0,"",IF(COUNTIF(N$2:N726,N726)&gt;1,"",ROW()+(COLUMN()-20)/10000))</f>
        <v/>
      </c>
      <c r="AI726" t="str">
        <f>IF(O726=0,"",IF(COUNTIF(O$2:O726,O726)&gt;1,"",ROW()+(COLUMN()-20)/10000))</f>
        <v/>
      </c>
      <c r="AJ726" t="str">
        <f>IF(P726=0,"",IF(COUNTIF(P$2:P726,P726)&gt;1,"",ROW()+(COLUMN()-20)/10000))</f>
        <v/>
      </c>
      <c r="AK726" t="str">
        <f>IF(Q726=0,"",IF(COUNTIF(Q$2:Q726,Q726)&gt;1,"",ROW()+(COLUMN()-20)/10000))</f>
        <v/>
      </c>
      <c r="AL726" t="str">
        <f>IF(R726=0,"",IF(COUNTIF(R$2:R726,R726)&gt;1,"",ROW()+(COLUMN()-20)/10000))</f>
        <v/>
      </c>
      <c r="AM726" t="str">
        <f>IF(S726=0,"",IF(COUNTIF(S$2:S726,S726)&gt;1,"",ROW()+(COLUMN()-20)/10000))</f>
        <v/>
      </c>
      <c r="AN726" t="str">
        <f>IF(T726=0,"",IF(COUNTIF(T$2:T726,T726)&gt;1,"",ROW()+(COLUMN()-20)/10000))</f>
        <v/>
      </c>
      <c r="AO726" t="str">
        <f t="shared" si="178"/>
        <v/>
      </c>
      <c r="AP726" t="str">
        <f t="shared" ca="1" si="176"/>
        <v/>
      </c>
      <c r="AQ726" t="str">
        <f ca="1">IF(AP726="","",IF(COUNTIF($AP$2:AP726,AP726)&gt;1,"",IF(AP726="overdracht",1,ROW())))</f>
        <v/>
      </c>
      <c r="AT726" t="str">
        <f t="shared" ca="1" si="179"/>
        <v/>
      </c>
      <c r="AU726" t="str">
        <f t="shared" si="180"/>
        <v/>
      </c>
      <c r="AV726" t="str">
        <f t="shared" si="181"/>
        <v/>
      </c>
      <c r="AW726" s="104" t="str">
        <f>IF(A726=Detail!$E$3,ROW()+5+(COLUMN()-48)/1000,"")</f>
        <v/>
      </c>
      <c r="AX726" t="str">
        <f>IF(B726=Detail!$E$3,ROW()+5+(COLUMN()-48)/1000,"")</f>
        <v/>
      </c>
      <c r="AY726" t="str">
        <f>IF(C726=Detail!$E$3,ROW()+5+(COLUMN()-48)/1000,"")</f>
        <v/>
      </c>
      <c r="AZ726" t="str">
        <f>IF(D726=Detail!$E$3,ROW()+5+(COLUMN()-48)/1000,"")</f>
        <v/>
      </c>
      <c r="BA726" t="str">
        <f>IF(E726=Detail!$E$3,ROW()+5+(COLUMN()-48)/1000,"")</f>
        <v/>
      </c>
      <c r="BB726" t="str">
        <f>IF(F726=Detail!$E$3,ROW()+5+(COLUMN()-48)/1000,"")</f>
        <v/>
      </c>
      <c r="BC726" t="str">
        <f>IF(G726=Detail!$E$3,ROW()+5+(COLUMN()-48)/1000,"")</f>
        <v/>
      </c>
      <c r="BD726" t="str">
        <f>IF(H726=Detail!$E$3,ROW()+5+(COLUMN()-48)/1000,"")</f>
        <v/>
      </c>
      <c r="BE726" t="str">
        <f>IF(I726=Detail!$E$3,ROW()+5+(COLUMN()-48)/1000,"")</f>
        <v/>
      </c>
      <c r="BF726" t="str">
        <f>IF(J726=Detail!$E$3,ROW()+5+(COLUMN()-48)/1000,"")</f>
        <v/>
      </c>
      <c r="BG726" t="str">
        <f>IF(K726=Detail!$E$3,ROW()+5+(COLUMN()-48)/1000,"")</f>
        <v/>
      </c>
      <c r="BH726" t="str">
        <f>IF(L726=Detail!$E$3,ROW()+5+(COLUMN()-48)/1000,"")</f>
        <v/>
      </c>
      <c r="BI726" t="str">
        <f>IF(M726=Detail!$E$3,ROW()+5+(COLUMN()-48)/1000,"")</f>
        <v/>
      </c>
      <c r="BJ726" t="str">
        <f>IF(N726=Detail!$E$3,ROW()+5+(COLUMN()-48)/1000,"")</f>
        <v/>
      </c>
      <c r="BK726" t="str">
        <f>IF(O726=Detail!$E$3,ROW()+5+(COLUMN()-48)/1000,"")</f>
        <v/>
      </c>
      <c r="BL726" t="str">
        <f>IF(P726=Detail!$E$3,ROW()+5+(COLUMN()-48)/1000,"")</f>
        <v/>
      </c>
      <c r="BM726" t="str">
        <f>IF(Q726=Detail!$E$3,ROW()+5+(COLUMN()-48)/1000,"")</f>
        <v/>
      </c>
      <c r="BN726" t="str">
        <f>IF(R726=Detail!$E$3,ROW()+5+(COLUMN()-48)/1000,"")</f>
        <v/>
      </c>
      <c r="BO726" t="str">
        <f>IF(S726=Detail!$E$3,ROW()+5+(COLUMN()-48)/1000,"")</f>
        <v/>
      </c>
      <c r="BP726" t="str">
        <f>IF(T726=Detail!$E$3,ROW()+5+(COLUMN()-48)/1000,"")</f>
        <v/>
      </c>
      <c r="BQ726" t="str">
        <f t="shared" ca="1" si="177"/>
        <v/>
      </c>
      <c r="BR726" t="str">
        <f>IF(BS726="","","'"&amp;VLOOKUP(ROUND((BS726-ROUNDDOWN(BS726,0))*1000,0),$BT$2:$BU$21,2,FALSE)&amp;"'!A"&amp;ROUNDDOWN(Codedata!BS726,0))</f>
        <v/>
      </c>
      <c r="BS726" t="str">
        <f t="shared" si="182"/>
        <v/>
      </c>
      <c r="BV726" t="str">
        <f t="shared" ca="1" si="183"/>
        <v/>
      </c>
      <c r="BW726" t="str">
        <f t="shared" ca="1" si="184"/>
        <v/>
      </c>
      <c r="BX726" t="str">
        <f t="shared" ca="1" si="185"/>
        <v/>
      </c>
      <c r="BY726" t="str">
        <f t="shared" ca="1" si="186"/>
        <v/>
      </c>
      <c r="BZ726" t="str">
        <f t="shared" ca="1" si="187"/>
        <v/>
      </c>
      <c r="CA726" t="str">
        <f t="shared" ca="1" si="188"/>
        <v/>
      </c>
      <c r="CB726" t="str">
        <f t="shared" ca="1" si="189"/>
        <v/>
      </c>
      <c r="CC726" t="str">
        <f t="shared" ca="1" si="190"/>
        <v/>
      </c>
    </row>
    <row r="727" spans="1:81" x14ac:dyDescent="0.3">
      <c r="A727">
        <f>Cash!$C732</f>
        <v>0</v>
      </c>
      <c r="B727">
        <f>Cash!$D732</f>
        <v>0</v>
      </c>
      <c r="C727">
        <f>Zicht!$C732</f>
        <v>0</v>
      </c>
      <c r="D727">
        <f>Zicht!$D732</f>
        <v>0</v>
      </c>
      <c r="E727">
        <f>Spaar!$C732</f>
        <v>0</v>
      </c>
      <c r="F727">
        <f>Spaar!$D732</f>
        <v>0</v>
      </c>
      <c r="G727">
        <f>'Reserve 1'!$C732</f>
        <v>0</v>
      </c>
      <c r="H727">
        <f>'Reserve 1'!$D732</f>
        <v>0</v>
      </c>
      <c r="I727">
        <f>'Reserve 2'!$C732</f>
        <v>0</v>
      </c>
      <c r="J727">
        <f>'Reserve 2'!$D732</f>
        <v>0</v>
      </c>
      <c r="K727">
        <f>'Reserve 3'!$C732</f>
        <v>0</v>
      </c>
      <c r="L727">
        <f>'Reserve 3'!$D732</f>
        <v>0</v>
      </c>
      <c r="M727">
        <f>'Reserve 4'!$C732</f>
        <v>0</v>
      </c>
      <c r="N727">
        <f>'Reserve 4'!$D732</f>
        <v>0</v>
      </c>
      <c r="O727">
        <f>'Reserve 5'!$C732</f>
        <v>0</v>
      </c>
      <c r="P727">
        <f>'Reserve 5'!$D732</f>
        <v>0</v>
      </c>
      <c r="Q727">
        <f>'Reserve 6'!$C732</f>
        <v>0</v>
      </c>
      <c r="R727">
        <f>'Reserve 6'!$D732</f>
        <v>0</v>
      </c>
      <c r="S727">
        <f>'Reserve 7'!$C732</f>
        <v>0</v>
      </c>
      <c r="T727">
        <f>'Reserve 7'!$D732</f>
        <v>0</v>
      </c>
      <c r="U727" t="str">
        <f>IF(A727=0,"",IF(COUNTIF(A$2:A727,A727)&gt;1,"",ROW()+(COLUMN()-20)/10000))</f>
        <v/>
      </c>
      <c r="V727" t="str">
        <f>IF(B727=0,"",IF(COUNTIF(B$2:B727,B727)&gt;1,"",ROW()+(COLUMN()-20)/10000))</f>
        <v/>
      </c>
      <c r="W727" t="str">
        <f>IF(C727=0,"",IF(COUNTIF(C$2:C727,C727)&gt;1,"",ROW()+(COLUMN()-20)/10000))</f>
        <v/>
      </c>
      <c r="X727" t="str">
        <f>IF(D727=0,"",IF(COUNTIF(D$2:D727,D727)&gt;1,"",ROW()+(COLUMN()-20)/10000))</f>
        <v/>
      </c>
      <c r="Y727" t="str">
        <f>IF(E727=0,"",IF(COUNTIF(E$2:E727,E727)&gt;1,"",ROW()+(COLUMN()-20)/10000))</f>
        <v/>
      </c>
      <c r="Z727" t="str">
        <f>IF(F727=0,"",IF(COUNTIF(F$2:F727,F727)&gt;1,"",ROW()+(COLUMN()-20)/10000))</f>
        <v/>
      </c>
      <c r="AA727" t="str">
        <f>IF(G727=0,"",IF(COUNTIF(G$2:G727,G727)&gt;1,"",ROW()+(COLUMN()-20)/10000))</f>
        <v/>
      </c>
      <c r="AB727" t="str">
        <f>IF(H727=0,"",IF(COUNTIF(H$2:H727,H727)&gt;1,"",ROW()+(COLUMN()-20)/10000))</f>
        <v/>
      </c>
      <c r="AC727" t="str">
        <f>IF(I727=0,"",IF(COUNTIF(I$2:I727,I727)&gt;1,"",ROW()+(COLUMN()-20)/10000))</f>
        <v/>
      </c>
      <c r="AD727" t="str">
        <f>IF(J727=0,"",IF(COUNTIF(J$2:J727,J727)&gt;1,"",ROW()+(COLUMN()-20)/10000))</f>
        <v/>
      </c>
      <c r="AE727" t="str">
        <f>IF(K727=0,"",IF(COUNTIF(K$2:K727,K727)&gt;1,"",ROW()+(COLUMN()-20)/10000))</f>
        <v/>
      </c>
      <c r="AF727" t="str">
        <f>IF(L727=0,"",IF(COUNTIF(L$2:L727,L727)&gt;1,"",ROW()+(COLUMN()-20)/10000))</f>
        <v/>
      </c>
      <c r="AG727" t="str">
        <f>IF(M727=0,"",IF(COUNTIF(M$2:M727,M727)&gt;1,"",ROW()+(COLUMN()-20)/10000))</f>
        <v/>
      </c>
      <c r="AH727" t="str">
        <f>IF(N727=0,"",IF(COUNTIF(N$2:N727,N727)&gt;1,"",ROW()+(COLUMN()-20)/10000))</f>
        <v/>
      </c>
      <c r="AI727" t="str">
        <f>IF(O727=0,"",IF(COUNTIF(O$2:O727,O727)&gt;1,"",ROW()+(COLUMN()-20)/10000))</f>
        <v/>
      </c>
      <c r="AJ727" t="str">
        <f>IF(P727=0,"",IF(COUNTIF(P$2:P727,P727)&gt;1,"",ROW()+(COLUMN()-20)/10000))</f>
        <v/>
      </c>
      <c r="AK727" t="str">
        <f>IF(Q727=0,"",IF(COUNTIF(Q$2:Q727,Q727)&gt;1,"",ROW()+(COLUMN()-20)/10000))</f>
        <v/>
      </c>
      <c r="AL727" t="str">
        <f>IF(R727=0,"",IF(COUNTIF(R$2:R727,R727)&gt;1,"",ROW()+(COLUMN()-20)/10000))</f>
        <v/>
      </c>
      <c r="AM727" t="str">
        <f>IF(S727=0,"",IF(COUNTIF(S$2:S727,S727)&gt;1,"",ROW()+(COLUMN()-20)/10000))</f>
        <v/>
      </c>
      <c r="AN727" t="str">
        <f>IF(T727=0,"",IF(COUNTIF(T$2:T727,T727)&gt;1,"",ROW()+(COLUMN()-20)/10000))</f>
        <v/>
      </c>
      <c r="AO727" t="str">
        <f t="shared" si="178"/>
        <v/>
      </c>
      <c r="AP727" t="str">
        <f t="shared" ca="1" si="176"/>
        <v/>
      </c>
      <c r="AQ727" t="str">
        <f ca="1">IF(AP727="","",IF(COUNTIF($AP$2:AP727,AP727)&gt;1,"",IF(AP727="overdracht",1,ROW())))</f>
        <v/>
      </c>
      <c r="AT727" t="str">
        <f t="shared" ca="1" si="179"/>
        <v/>
      </c>
      <c r="AU727" t="str">
        <f t="shared" si="180"/>
        <v/>
      </c>
      <c r="AV727" t="str">
        <f t="shared" si="181"/>
        <v/>
      </c>
      <c r="AW727" s="104" t="str">
        <f>IF(A727=Detail!$E$3,ROW()+5+(COLUMN()-48)/1000,"")</f>
        <v/>
      </c>
      <c r="AX727" t="str">
        <f>IF(B727=Detail!$E$3,ROW()+5+(COLUMN()-48)/1000,"")</f>
        <v/>
      </c>
      <c r="AY727" t="str">
        <f>IF(C727=Detail!$E$3,ROW()+5+(COLUMN()-48)/1000,"")</f>
        <v/>
      </c>
      <c r="AZ727" t="str">
        <f>IF(D727=Detail!$E$3,ROW()+5+(COLUMN()-48)/1000,"")</f>
        <v/>
      </c>
      <c r="BA727" t="str">
        <f>IF(E727=Detail!$E$3,ROW()+5+(COLUMN()-48)/1000,"")</f>
        <v/>
      </c>
      <c r="BB727" t="str">
        <f>IF(F727=Detail!$E$3,ROW()+5+(COLUMN()-48)/1000,"")</f>
        <v/>
      </c>
      <c r="BC727" t="str">
        <f>IF(G727=Detail!$E$3,ROW()+5+(COLUMN()-48)/1000,"")</f>
        <v/>
      </c>
      <c r="BD727" t="str">
        <f>IF(H727=Detail!$E$3,ROW()+5+(COLUMN()-48)/1000,"")</f>
        <v/>
      </c>
      <c r="BE727" t="str">
        <f>IF(I727=Detail!$E$3,ROW()+5+(COLUMN()-48)/1000,"")</f>
        <v/>
      </c>
      <c r="BF727" t="str">
        <f>IF(J727=Detail!$E$3,ROW()+5+(COLUMN()-48)/1000,"")</f>
        <v/>
      </c>
      <c r="BG727" t="str">
        <f>IF(K727=Detail!$E$3,ROW()+5+(COLUMN()-48)/1000,"")</f>
        <v/>
      </c>
      <c r="BH727" t="str">
        <f>IF(L727=Detail!$E$3,ROW()+5+(COLUMN()-48)/1000,"")</f>
        <v/>
      </c>
      <c r="BI727" t="str">
        <f>IF(M727=Detail!$E$3,ROW()+5+(COLUMN()-48)/1000,"")</f>
        <v/>
      </c>
      <c r="BJ727" t="str">
        <f>IF(N727=Detail!$E$3,ROW()+5+(COLUMN()-48)/1000,"")</f>
        <v/>
      </c>
      <c r="BK727" t="str">
        <f>IF(O727=Detail!$E$3,ROW()+5+(COLUMN()-48)/1000,"")</f>
        <v/>
      </c>
      <c r="BL727" t="str">
        <f>IF(P727=Detail!$E$3,ROW()+5+(COLUMN()-48)/1000,"")</f>
        <v/>
      </c>
      <c r="BM727" t="str">
        <f>IF(Q727=Detail!$E$3,ROW()+5+(COLUMN()-48)/1000,"")</f>
        <v/>
      </c>
      <c r="BN727" t="str">
        <f>IF(R727=Detail!$E$3,ROW()+5+(COLUMN()-48)/1000,"")</f>
        <v/>
      </c>
      <c r="BO727" t="str">
        <f>IF(S727=Detail!$E$3,ROW()+5+(COLUMN()-48)/1000,"")</f>
        <v/>
      </c>
      <c r="BP727" t="str">
        <f>IF(T727=Detail!$E$3,ROW()+5+(COLUMN()-48)/1000,"")</f>
        <v/>
      </c>
      <c r="BQ727" t="str">
        <f t="shared" ca="1" si="177"/>
        <v/>
      </c>
      <c r="BR727" t="str">
        <f>IF(BS727="","","'"&amp;VLOOKUP(ROUND((BS727-ROUNDDOWN(BS727,0))*1000,0),$BT$2:$BU$21,2,FALSE)&amp;"'!A"&amp;ROUNDDOWN(Codedata!BS727,0))</f>
        <v/>
      </c>
      <c r="BS727" t="str">
        <f t="shared" si="182"/>
        <v/>
      </c>
      <c r="BV727" t="str">
        <f t="shared" ca="1" si="183"/>
        <v/>
      </c>
      <c r="BW727" t="str">
        <f t="shared" ca="1" si="184"/>
        <v/>
      </c>
      <c r="BX727" t="str">
        <f t="shared" ca="1" si="185"/>
        <v/>
      </c>
      <c r="BY727" t="str">
        <f t="shared" ca="1" si="186"/>
        <v/>
      </c>
      <c r="BZ727" t="str">
        <f t="shared" ca="1" si="187"/>
        <v/>
      </c>
      <c r="CA727" t="str">
        <f t="shared" ca="1" si="188"/>
        <v/>
      </c>
      <c r="CB727" t="str">
        <f t="shared" ca="1" si="189"/>
        <v/>
      </c>
      <c r="CC727" t="str">
        <f t="shared" ca="1" si="190"/>
        <v/>
      </c>
    </row>
    <row r="728" spans="1:81" x14ac:dyDescent="0.3">
      <c r="A728">
        <f>Cash!$C733</f>
        <v>0</v>
      </c>
      <c r="B728">
        <f>Cash!$D733</f>
        <v>0</v>
      </c>
      <c r="C728">
        <f>Zicht!$C733</f>
        <v>0</v>
      </c>
      <c r="D728">
        <f>Zicht!$D733</f>
        <v>0</v>
      </c>
      <c r="E728">
        <f>Spaar!$C733</f>
        <v>0</v>
      </c>
      <c r="F728">
        <f>Spaar!$D733</f>
        <v>0</v>
      </c>
      <c r="G728">
        <f>'Reserve 1'!$C733</f>
        <v>0</v>
      </c>
      <c r="H728">
        <f>'Reserve 1'!$D733</f>
        <v>0</v>
      </c>
      <c r="I728">
        <f>'Reserve 2'!$C733</f>
        <v>0</v>
      </c>
      <c r="J728">
        <f>'Reserve 2'!$D733</f>
        <v>0</v>
      </c>
      <c r="K728">
        <f>'Reserve 3'!$C733</f>
        <v>0</v>
      </c>
      <c r="L728">
        <f>'Reserve 3'!$D733</f>
        <v>0</v>
      </c>
      <c r="M728">
        <f>'Reserve 4'!$C733</f>
        <v>0</v>
      </c>
      <c r="N728">
        <f>'Reserve 4'!$D733</f>
        <v>0</v>
      </c>
      <c r="O728">
        <f>'Reserve 5'!$C733</f>
        <v>0</v>
      </c>
      <c r="P728">
        <f>'Reserve 5'!$D733</f>
        <v>0</v>
      </c>
      <c r="Q728">
        <f>'Reserve 6'!$C733</f>
        <v>0</v>
      </c>
      <c r="R728">
        <f>'Reserve 6'!$D733</f>
        <v>0</v>
      </c>
      <c r="S728">
        <f>'Reserve 7'!$C733</f>
        <v>0</v>
      </c>
      <c r="T728">
        <f>'Reserve 7'!$D733</f>
        <v>0</v>
      </c>
      <c r="U728" t="str">
        <f>IF(A728=0,"",IF(COUNTIF(A$2:A728,A728)&gt;1,"",ROW()+(COLUMN()-20)/10000))</f>
        <v/>
      </c>
      <c r="V728" t="str">
        <f>IF(B728=0,"",IF(COUNTIF(B$2:B728,B728)&gt;1,"",ROW()+(COLUMN()-20)/10000))</f>
        <v/>
      </c>
      <c r="W728" t="str">
        <f>IF(C728=0,"",IF(COUNTIF(C$2:C728,C728)&gt;1,"",ROW()+(COLUMN()-20)/10000))</f>
        <v/>
      </c>
      <c r="X728" t="str">
        <f>IF(D728=0,"",IF(COUNTIF(D$2:D728,D728)&gt;1,"",ROW()+(COLUMN()-20)/10000))</f>
        <v/>
      </c>
      <c r="Y728" t="str">
        <f>IF(E728=0,"",IF(COUNTIF(E$2:E728,E728)&gt;1,"",ROW()+(COLUMN()-20)/10000))</f>
        <v/>
      </c>
      <c r="Z728" t="str">
        <f>IF(F728=0,"",IF(COUNTIF(F$2:F728,F728)&gt;1,"",ROW()+(COLUMN()-20)/10000))</f>
        <v/>
      </c>
      <c r="AA728" t="str">
        <f>IF(G728=0,"",IF(COUNTIF(G$2:G728,G728)&gt;1,"",ROW()+(COLUMN()-20)/10000))</f>
        <v/>
      </c>
      <c r="AB728" t="str">
        <f>IF(H728=0,"",IF(COUNTIF(H$2:H728,H728)&gt;1,"",ROW()+(COLUMN()-20)/10000))</f>
        <v/>
      </c>
      <c r="AC728" t="str">
        <f>IF(I728=0,"",IF(COUNTIF(I$2:I728,I728)&gt;1,"",ROW()+(COLUMN()-20)/10000))</f>
        <v/>
      </c>
      <c r="AD728" t="str">
        <f>IF(J728=0,"",IF(COUNTIF(J$2:J728,J728)&gt;1,"",ROW()+(COLUMN()-20)/10000))</f>
        <v/>
      </c>
      <c r="AE728" t="str">
        <f>IF(K728=0,"",IF(COUNTIF(K$2:K728,K728)&gt;1,"",ROW()+(COLUMN()-20)/10000))</f>
        <v/>
      </c>
      <c r="AF728" t="str">
        <f>IF(L728=0,"",IF(COUNTIF(L$2:L728,L728)&gt;1,"",ROW()+(COLUMN()-20)/10000))</f>
        <v/>
      </c>
      <c r="AG728" t="str">
        <f>IF(M728=0,"",IF(COUNTIF(M$2:M728,M728)&gt;1,"",ROW()+(COLUMN()-20)/10000))</f>
        <v/>
      </c>
      <c r="AH728" t="str">
        <f>IF(N728=0,"",IF(COUNTIF(N$2:N728,N728)&gt;1,"",ROW()+(COLUMN()-20)/10000))</f>
        <v/>
      </c>
      <c r="AI728" t="str">
        <f>IF(O728=0,"",IF(COUNTIF(O$2:O728,O728)&gt;1,"",ROW()+(COLUMN()-20)/10000))</f>
        <v/>
      </c>
      <c r="AJ728" t="str">
        <f>IF(P728=0,"",IF(COUNTIF(P$2:P728,P728)&gt;1,"",ROW()+(COLUMN()-20)/10000))</f>
        <v/>
      </c>
      <c r="AK728" t="str">
        <f>IF(Q728=0,"",IF(COUNTIF(Q$2:Q728,Q728)&gt;1,"",ROW()+(COLUMN()-20)/10000))</f>
        <v/>
      </c>
      <c r="AL728" t="str">
        <f>IF(R728=0,"",IF(COUNTIF(R$2:R728,R728)&gt;1,"",ROW()+(COLUMN()-20)/10000))</f>
        <v/>
      </c>
      <c r="AM728" t="str">
        <f>IF(S728=0,"",IF(COUNTIF(S$2:S728,S728)&gt;1,"",ROW()+(COLUMN()-20)/10000))</f>
        <v/>
      </c>
      <c r="AN728" t="str">
        <f>IF(T728=0,"",IF(COUNTIF(T$2:T728,T728)&gt;1,"",ROW()+(COLUMN()-20)/10000))</f>
        <v/>
      </c>
      <c r="AO728" t="str">
        <f t="shared" si="178"/>
        <v/>
      </c>
      <c r="AP728" t="str">
        <f t="shared" ca="1" si="176"/>
        <v/>
      </c>
      <c r="AQ728" t="str">
        <f ca="1">IF(AP728="","",IF(COUNTIF($AP$2:AP728,AP728)&gt;1,"",IF(AP728="overdracht",1,ROW())))</f>
        <v/>
      </c>
      <c r="AT728" t="str">
        <f t="shared" ca="1" si="179"/>
        <v/>
      </c>
      <c r="AU728" t="str">
        <f t="shared" si="180"/>
        <v/>
      </c>
      <c r="AV728" t="str">
        <f t="shared" si="181"/>
        <v/>
      </c>
      <c r="AW728" s="104" t="str">
        <f>IF(A728=Detail!$E$3,ROW()+5+(COLUMN()-48)/1000,"")</f>
        <v/>
      </c>
      <c r="AX728" t="str">
        <f>IF(B728=Detail!$E$3,ROW()+5+(COLUMN()-48)/1000,"")</f>
        <v/>
      </c>
      <c r="AY728" t="str">
        <f>IF(C728=Detail!$E$3,ROW()+5+(COLUMN()-48)/1000,"")</f>
        <v/>
      </c>
      <c r="AZ728" t="str">
        <f>IF(D728=Detail!$E$3,ROW()+5+(COLUMN()-48)/1000,"")</f>
        <v/>
      </c>
      <c r="BA728" t="str">
        <f>IF(E728=Detail!$E$3,ROW()+5+(COLUMN()-48)/1000,"")</f>
        <v/>
      </c>
      <c r="BB728" t="str">
        <f>IF(F728=Detail!$E$3,ROW()+5+(COLUMN()-48)/1000,"")</f>
        <v/>
      </c>
      <c r="BC728" t="str">
        <f>IF(G728=Detail!$E$3,ROW()+5+(COLUMN()-48)/1000,"")</f>
        <v/>
      </c>
      <c r="BD728" t="str">
        <f>IF(H728=Detail!$E$3,ROW()+5+(COLUMN()-48)/1000,"")</f>
        <v/>
      </c>
      <c r="BE728" t="str">
        <f>IF(I728=Detail!$E$3,ROW()+5+(COLUMN()-48)/1000,"")</f>
        <v/>
      </c>
      <c r="BF728" t="str">
        <f>IF(J728=Detail!$E$3,ROW()+5+(COLUMN()-48)/1000,"")</f>
        <v/>
      </c>
      <c r="BG728" t="str">
        <f>IF(K728=Detail!$E$3,ROW()+5+(COLUMN()-48)/1000,"")</f>
        <v/>
      </c>
      <c r="BH728" t="str">
        <f>IF(L728=Detail!$E$3,ROW()+5+(COLUMN()-48)/1000,"")</f>
        <v/>
      </c>
      <c r="BI728" t="str">
        <f>IF(M728=Detail!$E$3,ROW()+5+(COLUMN()-48)/1000,"")</f>
        <v/>
      </c>
      <c r="BJ728" t="str">
        <f>IF(N728=Detail!$E$3,ROW()+5+(COLUMN()-48)/1000,"")</f>
        <v/>
      </c>
      <c r="BK728" t="str">
        <f>IF(O728=Detail!$E$3,ROW()+5+(COLUMN()-48)/1000,"")</f>
        <v/>
      </c>
      <c r="BL728" t="str">
        <f>IF(P728=Detail!$E$3,ROW()+5+(COLUMN()-48)/1000,"")</f>
        <v/>
      </c>
      <c r="BM728" t="str">
        <f>IF(Q728=Detail!$E$3,ROW()+5+(COLUMN()-48)/1000,"")</f>
        <v/>
      </c>
      <c r="BN728" t="str">
        <f>IF(R728=Detail!$E$3,ROW()+5+(COLUMN()-48)/1000,"")</f>
        <v/>
      </c>
      <c r="BO728" t="str">
        <f>IF(S728=Detail!$E$3,ROW()+5+(COLUMN()-48)/1000,"")</f>
        <v/>
      </c>
      <c r="BP728" t="str">
        <f>IF(T728=Detail!$E$3,ROW()+5+(COLUMN()-48)/1000,"")</f>
        <v/>
      </c>
      <c r="BQ728" t="str">
        <f t="shared" ca="1" si="177"/>
        <v/>
      </c>
      <c r="BR728" t="str">
        <f>IF(BS728="","","'"&amp;VLOOKUP(ROUND((BS728-ROUNDDOWN(BS728,0))*1000,0),$BT$2:$BU$21,2,FALSE)&amp;"'!A"&amp;ROUNDDOWN(Codedata!BS728,0))</f>
        <v/>
      </c>
      <c r="BS728" t="str">
        <f t="shared" si="182"/>
        <v/>
      </c>
      <c r="BV728" t="str">
        <f t="shared" ca="1" si="183"/>
        <v/>
      </c>
      <c r="BW728" t="str">
        <f t="shared" ca="1" si="184"/>
        <v/>
      </c>
      <c r="BX728" t="str">
        <f t="shared" ca="1" si="185"/>
        <v/>
      </c>
      <c r="BY728" t="str">
        <f t="shared" ca="1" si="186"/>
        <v/>
      </c>
      <c r="BZ728" t="str">
        <f t="shared" ca="1" si="187"/>
        <v/>
      </c>
      <c r="CA728" t="str">
        <f t="shared" ca="1" si="188"/>
        <v/>
      </c>
      <c r="CB728" t="str">
        <f t="shared" ca="1" si="189"/>
        <v/>
      </c>
      <c r="CC728" t="str">
        <f t="shared" ca="1" si="190"/>
        <v/>
      </c>
    </row>
    <row r="729" spans="1:81" x14ac:dyDescent="0.3">
      <c r="A729">
        <f>Cash!$C734</f>
        <v>0</v>
      </c>
      <c r="B729">
        <f>Cash!$D734</f>
        <v>0</v>
      </c>
      <c r="C729">
        <f>Zicht!$C734</f>
        <v>0</v>
      </c>
      <c r="D729">
        <f>Zicht!$D734</f>
        <v>0</v>
      </c>
      <c r="E729">
        <f>Spaar!$C734</f>
        <v>0</v>
      </c>
      <c r="F729">
        <f>Spaar!$D734</f>
        <v>0</v>
      </c>
      <c r="G729">
        <f>'Reserve 1'!$C734</f>
        <v>0</v>
      </c>
      <c r="H729">
        <f>'Reserve 1'!$D734</f>
        <v>0</v>
      </c>
      <c r="I729">
        <f>'Reserve 2'!$C734</f>
        <v>0</v>
      </c>
      <c r="J729">
        <f>'Reserve 2'!$D734</f>
        <v>0</v>
      </c>
      <c r="K729">
        <f>'Reserve 3'!$C734</f>
        <v>0</v>
      </c>
      <c r="L729">
        <f>'Reserve 3'!$D734</f>
        <v>0</v>
      </c>
      <c r="M729">
        <f>'Reserve 4'!$C734</f>
        <v>0</v>
      </c>
      <c r="N729">
        <f>'Reserve 4'!$D734</f>
        <v>0</v>
      </c>
      <c r="O729">
        <f>'Reserve 5'!$C734</f>
        <v>0</v>
      </c>
      <c r="P729">
        <f>'Reserve 5'!$D734</f>
        <v>0</v>
      </c>
      <c r="Q729">
        <f>'Reserve 6'!$C734</f>
        <v>0</v>
      </c>
      <c r="R729">
        <f>'Reserve 6'!$D734</f>
        <v>0</v>
      </c>
      <c r="S729">
        <f>'Reserve 7'!$C734</f>
        <v>0</v>
      </c>
      <c r="T729">
        <f>'Reserve 7'!$D734</f>
        <v>0</v>
      </c>
      <c r="U729" t="str">
        <f>IF(A729=0,"",IF(COUNTIF(A$2:A729,A729)&gt;1,"",ROW()+(COLUMN()-20)/10000))</f>
        <v/>
      </c>
      <c r="V729" t="str">
        <f>IF(B729=0,"",IF(COUNTIF(B$2:B729,B729)&gt;1,"",ROW()+(COLUMN()-20)/10000))</f>
        <v/>
      </c>
      <c r="W729" t="str">
        <f>IF(C729=0,"",IF(COUNTIF(C$2:C729,C729)&gt;1,"",ROW()+(COLUMN()-20)/10000))</f>
        <v/>
      </c>
      <c r="X729" t="str">
        <f>IF(D729=0,"",IF(COUNTIF(D$2:D729,D729)&gt;1,"",ROW()+(COLUMN()-20)/10000))</f>
        <v/>
      </c>
      <c r="Y729" t="str">
        <f>IF(E729=0,"",IF(COUNTIF(E$2:E729,E729)&gt;1,"",ROW()+(COLUMN()-20)/10000))</f>
        <v/>
      </c>
      <c r="Z729" t="str">
        <f>IF(F729=0,"",IF(COUNTIF(F$2:F729,F729)&gt;1,"",ROW()+(COLUMN()-20)/10000))</f>
        <v/>
      </c>
      <c r="AA729" t="str">
        <f>IF(G729=0,"",IF(COUNTIF(G$2:G729,G729)&gt;1,"",ROW()+(COLUMN()-20)/10000))</f>
        <v/>
      </c>
      <c r="AB729" t="str">
        <f>IF(H729=0,"",IF(COUNTIF(H$2:H729,H729)&gt;1,"",ROW()+(COLUMN()-20)/10000))</f>
        <v/>
      </c>
      <c r="AC729" t="str">
        <f>IF(I729=0,"",IF(COUNTIF(I$2:I729,I729)&gt;1,"",ROW()+(COLUMN()-20)/10000))</f>
        <v/>
      </c>
      <c r="AD729" t="str">
        <f>IF(J729=0,"",IF(COUNTIF(J$2:J729,J729)&gt;1,"",ROW()+(COLUMN()-20)/10000))</f>
        <v/>
      </c>
      <c r="AE729" t="str">
        <f>IF(K729=0,"",IF(COUNTIF(K$2:K729,K729)&gt;1,"",ROW()+(COLUMN()-20)/10000))</f>
        <v/>
      </c>
      <c r="AF729" t="str">
        <f>IF(L729=0,"",IF(COUNTIF(L$2:L729,L729)&gt;1,"",ROW()+(COLUMN()-20)/10000))</f>
        <v/>
      </c>
      <c r="AG729" t="str">
        <f>IF(M729=0,"",IF(COUNTIF(M$2:M729,M729)&gt;1,"",ROW()+(COLUMN()-20)/10000))</f>
        <v/>
      </c>
      <c r="AH729" t="str">
        <f>IF(N729=0,"",IF(COUNTIF(N$2:N729,N729)&gt;1,"",ROW()+(COLUMN()-20)/10000))</f>
        <v/>
      </c>
      <c r="AI729" t="str">
        <f>IF(O729=0,"",IF(COUNTIF(O$2:O729,O729)&gt;1,"",ROW()+(COLUMN()-20)/10000))</f>
        <v/>
      </c>
      <c r="AJ729" t="str">
        <f>IF(P729=0,"",IF(COUNTIF(P$2:P729,P729)&gt;1,"",ROW()+(COLUMN()-20)/10000))</f>
        <v/>
      </c>
      <c r="AK729" t="str">
        <f>IF(Q729=0,"",IF(COUNTIF(Q$2:Q729,Q729)&gt;1,"",ROW()+(COLUMN()-20)/10000))</f>
        <v/>
      </c>
      <c r="AL729" t="str">
        <f>IF(R729=0,"",IF(COUNTIF(R$2:R729,R729)&gt;1,"",ROW()+(COLUMN()-20)/10000))</f>
        <v/>
      </c>
      <c r="AM729" t="str">
        <f>IF(S729=0,"",IF(COUNTIF(S$2:S729,S729)&gt;1,"",ROW()+(COLUMN()-20)/10000))</f>
        <v/>
      </c>
      <c r="AN729" t="str">
        <f>IF(T729=0,"",IF(COUNTIF(T$2:T729,T729)&gt;1,"",ROW()+(COLUMN()-20)/10000))</f>
        <v/>
      </c>
      <c r="AO729" t="str">
        <f t="shared" si="178"/>
        <v/>
      </c>
      <c r="AP729" t="str">
        <f t="shared" ca="1" si="176"/>
        <v/>
      </c>
      <c r="AQ729" t="str">
        <f ca="1">IF(AP729="","",IF(COUNTIF($AP$2:AP729,AP729)&gt;1,"",IF(AP729="overdracht",1,ROW())))</f>
        <v/>
      </c>
      <c r="AT729" t="str">
        <f t="shared" ca="1" si="179"/>
        <v/>
      </c>
      <c r="AU729" t="str">
        <f t="shared" si="180"/>
        <v/>
      </c>
      <c r="AV729" t="str">
        <f t="shared" si="181"/>
        <v/>
      </c>
      <c r="AW729" s="104" t="str">
        <f>IF(A729=Detail!$E$3,ROW()+5+(COLUMN()-48)/1000,"")</f>
        <v/>
      </c>
      <c r="AX729" t="str">
        <f>IF(B729=Detail!$E$3,ROW()+5+(COLUMN()-48)/1000,"")</f>
        <v/>
      </c>
      <c r="AY729" t="str">
        <f>IF(C729=Detail!$E$3,ROW()+5+(COLUMN()-48)/1000,"")</f>
        <v/>
      </c>
      <c r="AZ729" t="str">
        <f>IF(D729=Detail!$E$3,ROW()+5+(COLUMN()-48)/1000,"")</f>
        <v/>
      </c>
      <c r="BA729" t="str">
        <f>IF(E729=Detail!$E$3,ROW()+5+(COLUMN()-48)/1000,"")</f>
        <v/>
      </c>
      <c r="BB729" t="str">
        <f>IF(F729=Detail!$E$3,ROW()+5+(COLUMN()-48)/1000,"")</f>
        <v/>
      </c>
      <c r="BC729" t="str">
        <f>IF(G729=Detail!$E$3,ROW()+5+(COLUMN()-48)/1000,"")</f>
        <v/>
      </c>
      <c r="BD729" t="str">
        <f>IF(H729=Detail!$E$3,ROW()+5+(COLUMN()-48)/1000,"")</f>
        <v/>
      </c>
      <c r="BE729" t="str">
        <f>IF(I729=Detail!$E$3,ROW()+5+(COLUMN()-48)/1000,"")</f>
        <v/>
      </c>
      <c r="BF729" t="str">
        <f>IF(J729=Detail!$E$3,ROW()+5+(COLUMN()-48)/1000,"")</f>
        <v/>
      </c>
      <c r="BG729" t="str">
        <f>IF(K729=Detail!$E$3,ROW()+5+(COLUMN()-48)/1000,"")</f>
        <v/>
      </c>
      <c r="BH729" t="str">
        <f>IF(L729=Detail!$E$3,ROW()+5+(COLUMN()-48)/1000,"")</f>
        <v/>
      </c>
      <c r="BI729" t="str">
        <f>IF(M729=Detail!$E$3,ROW()+5+(COLUMN()-48)/1000,"")</f>
        <v/>
      </c>
      <c r="BJ729" t="str">
        <f>IF(N729=Detail!$E$3,ROW()+5+(COLUMN()-48)/1000,"")</f>
        <v/>
      </c>
      <c r="BK729" t="str">
        <f>IF(O729=Detail!$E$3,ROW()+5+(COLUMN()-48)/1000,"")</f>
        <v/>
      </c>
      <c r="BL729" t="str">
        <f>IF(P729=Detail!$E$3,ROW()+5+(COLUMN()-48)/1000,"")</f>
        <v/>
      </c>
      <c r="BM729" t="str">
        <f>IF(Q729=Detail!$E$3,ROW()+5+(COLUMN()-48)/1000,"")</f>
        <v/>
      </c>
      <c r="BN729" t="str">
        <f>IF(R729=Detail!$E$3,ROW()+5+(COLUMN()-48)/1000,"")</f>
        <v/>
      </c>
      <c r="BO729" t="str">
        <f>IF(S729=Detail!$E$3,ROW()+5+(COLUMN()-48)/1000,"")</f>
        <v/>
      </c>
      <c r="BP729" t="str">
        <f>IF(T729=Detail!$E$3,ROW()+5+(COLUMN()-48)/1000,"")</f>
        <v/>
      </c>
      <c r="BQ729" t="str">
        <f t="shared" ca="1" si="177"/>
        <v/>
      </c>
      <c r="BR729" t="str">
        <f>IF(BS729="","","'"&amp;VLOOKUP(ROUND((BS729-ROUNDDOWN(BS729,0))*1000,0),$BT$2:$BU$21,2,FALSE)&amp;"'!A"&amp;ROUNDDOWN(Codedata!BS729,0))</f>
        <v/>
      </c>
      <c r="BS729" t="str">
        <f t="shared" si="182"/>
        <v/>
      </c>
      <c r="BV729" t="str">
        <f t="shared" ca="1" si="183"/>
        <v/>
      </c>
      <c r="BW729" t="str">
        <f t="shared" ca="1" si="184"/>
        <v/>
      </c>
      <c r="BX729" t="str">
        <f t="shared" ca="1" si="185"/>
        <v/>
      </c>
      <c r="BY729" t="str">
        <f t="shared" ca="1" si="186"/>
        <v/>
      </c>
      <c r="BZ729" t="str">
        <f t="shared" ca="1" si="187"/>
        <v/>
      </c>
      <c r="CA729" t="str">
        <f t="shared" ca="1" si="188"/>
        <v/>
      </c>
      <c r="CB729" t="str">
        <f t="shared" ca="1" si="189"/>
        <v/>
      </c>
      <c r="CC729" t="str">
        <f t="shared" ca="1" si="190"/>
        <v/>
      </c>
    </row>
    <row r="730" spans="1:81" x14ac:dyDescent="0.3">
      <c r="A730">
        <f>Cash!$C735</f>
        <v>0</v>
      </c>
      <c r="B730">
        <f>Cash!$D735</f>
        <v>0</v>
      </c>
      <c r="C730">
        <f>Zicht!$C735</f>
        <v>0</v>
      </c>
      <c r="D730">
        <f>Zicht!$D735</f>
        <v>0</v>
      </c>
      <c r="E730">
        <f>Spaar!$C735</f>
        <v>0</v>
      </c>
      <c r="F730">
        <f>Spaar!$D735</f>
        <v>0</v>
      </c>
      <c r="G730">
        <f>'Reserve 1'!$C735</f>
        <v>0</v>
      </c>
      <c r="H730">
        <f>'Reserve 1'!$D735</f>
        <v>0</v>
      </c>
      <c r="I730">
        <f>'Reserve 2'!$C735</f>
        <v>0</v>
      </c>
      <c r="J730">
        <f>'Reserve 2'!$D735</f>
        <v>0</v>
      </c>
      <c r="K730">
        <f>'Reserve 3'!$C735</f>
        <v>0</v>
      </c>
      <c r="L730">
        <f>'Reserve 3'!$D735</f>
        <v>0</v>
      </c>
      <c r="M730">
        <f>'Reserve 4'!$C735</f>
        <v>0</v>
      </c>
      <c r="N730">
        <f>'Reserve 4'!$D735</f>
        <v>0</v>
      </c>
      <c r="O730">
        <f>'Reserve 5'!$C735</f>
        <v>0</v>
      </c>
      <c r="P730">
        <f>'Reserve 5'!$D735</f>
        <v>0</v>
      </c>
      <c r="Q730">
        <f>'Reserve 6'!$C735</f>
        <v>0</v>
      </c>
      <c r="R730">
        <f>'Reserve 6'!$D735</f>
        <v>0</v>
      </c>
      <c r="S730">
        <f>'Reserve 7'!$C735</f>
        <v>0</v>
      </c>
      <c r="T730">
        <f>'Reserve 7'!$D735</f>
        <v>0</v>
      </c>
      <c r="U730" t="str">
        <f>IF(A730=0,"",IF(COUNTIF(A$2:A730,A730)&gt;1,"",ROW()+(COLUMN()-20)/10000))</f>
        <v/>
      </c>
      <c r="V730" t="str">
        <f>IF(B730=0,"",IF(COUNTIF(B$2:B730,B730)&gt;1,"",ROW()+(COLUMN()-20)/10000))</f>
        <v/>
      </c>
      <c r="W730" t="str">
        <f>IF(C730=0,"",IF(COUNTIF(C$2:C730,C730)&gt;1,"",ROW()+(COLUMN()-20)/10000))</f>
        <v/>
      </c>
      <c r="X730" t="str">
        <f>IF(D730=0,"",IF(COUNTIF(D$2:D730,D730)&gt;1,"",ROW()+(COLUMN()-20)/10000))</f>
        <v/>
      </c>
      <c r="Y730" t="str">
        <f>IF(E730=0,"",IF(COUNTIF(E$2:E730,E730)&gt;1,"",ROW()+(COLUMN()-20)/10000))</f>
        <v/>
      </c>
      <c r="Z730" t="str">
        <f>IF(F730=0,"",IF(COUNTIF(F$2:F730,F730)&gt;1,"",ROW()+(COLUMN()-20)/10000))</f>
        <v/>
      </c>
      <c r="AA730" t="str">
        <f>IF(G730=0,"",IF(COUNTIF(G$2:G730,G730)&gt;1,"",ROW()+(COLUMN()-20)/10000))</f>
        <v/>
      </c>
      <c r="AB730" t="str">
        <f>IF(H730=0,"",IF(COUNTIF(H$2:H730,H730)&gt;1,"",ROW()+(COLUMN()-20)/10000))</f>
        <v/>
      </c>
      <c r="AC730" t="str">
        <f>IF(I730=0,"",IF(COUNTIF(I$2:I730,I730)&gt;1,"",ROW()+(COLUMN()-20)/10000))</f>
        <v/>
      </c>
      <c r="AD730" t="str">
        <f>IF(J730=0,"",IF(COUNTIF(J$2:J730,J730)&gt;1,"",ROW()+(COLUMN()-20)/10000))</f>
        <v/>
      </c>
      <c r="AE730" t="str">
        <f>IF(K730=0,"",IF(COUNTIF(K$2:K730,K730)&gt;1,"",ROW()+(COLUMN()-20)/10000))</f>
        <v/>
      </c>
      <c r="AF730" t="str">
        <f>IF(L730=0,"",IF(COUNTIF(L$2:L730,L730)&gt;1,"",ROW()+(COLUMN()-20)/10000))</f>
        <v/>
      </c>
      <c r="AG730" t="str">
        <f>IF(M730=0,"",IF(COUNTIF(M$2:M730,M730)&gt;1,"",ROW()+(COLUMN()-20)/10000))</f>
        <v/>
      </c>
      <c r="AH730" t="str">
        <f>IF(N730=0,"",IF(COUNTIF(N$2:N730,N730)&gt;1,"",ROW()+(COLUMN()-20)/10000))</f>
        <v/>
      </c>
      <c r="AI730" t="str">
        <f>IF(O730=0,"",IF(COUNTIF(O$2:O730,O730)&gt;1,"",ROW()+(COLUMN()-20)/10000))</f>
        <v/>
      </c>
      <c r="AJ730" t="str">
        <f>IF(P730=0,"",IF(COUNTIF(P$2:P730,P730)&gt;1,"",ROW()+(COLUMN()-20)/10000))</f>
        <v/>
      </c>
      <c r="AK730" t="str">
        <f>IF(Q730=0,"",IF(COUNTIF(Q$2:Q730,Q730)&gt;1,"",ROW()+(COLUMN()-20)/10000))</f>
        <v/>
      </c>
      <c r="AL730" t="str">
        <f>IF(R730=0,"",IF(COUNTIF(R$2:R730,R730)&gt;1,"",ROW()+(COLUMN()-20)/10000))</f>
        <v/>
      </c>
      <c r="AM730" t="str">
        <f>IF(S730=0,"",IF(COUNTIF(S$2:S730,S730)&gt;1,"",ROW()+(COLUMN()-20)/10000))</f>
        <v/>
      </c>
      <c r="AN730" t="str">
        <f>IF(T730=0,"",IF(COUNTIF(T$2:T730,T730)&gt;1,"",ROW()+(COLUMN()-20)/10000))</f>
        <v/>
      </c>
      <c r="AO730" t="str">
        <f t="shared" si="178"/>
        <v/>
      </c>
      <c r="AP730" t="str">
        <f t="shared" ca="1" si="176"/>
        <v/>
      </c>
      <c r="AQ730" t="str">
        <f ca="1">IF(AP730="","",IF(COUNTIF($AP$2:AP730,AP730)&gt;1,"",IF(AP730="overdracht",1,ROW())))</f>
        <v/>
      </c>
      <c r="AT730" t="str">
        <f t="shared" ca="1" si="179"/>
        <v/>
      </c>
      <c r="AU730" t="str">
        <f t="shared" si="180"/>
        <v/>
      </c>
      <c r="AV730" t="str">
        <f t="shared" si="181"/>
        <v/>
      </c>
      <c r="AW730" s="104" t="str">
        <f>IF(A730=Detail!$E$3,ROW()+5+(COLUMN()-48)/1000,"")</f>
        <v/>
      </c>
      <c r="AX730" t="str">
        <f>IF(B730=Detail!$E$3,ROW()+5+(COLUMN()-48)/1000,"")</f>
        <v/>
      </c>
      <c r="AY730" t="str">
        <f>IF(C730=Detail!$E$3,ROW()+5+(COLUMN()-48)/1000,"")</f>
        <v/>
      </c>
      <c r="AZ730" t="str">
        <f>IF(D730=Detail!$E$3,ROW()+5+(COLUMN()-48)/1000,"")</f>
        <v/>
      </c>
      <c r="BA730" t="str">
        <f>IF(E730=Detail!$E$3,ROW()+5+(COLUMN()-48)/1000,"")</f>
        <v/>
      </c>
      <c r="BB730" t="str">
        <f>IF(F730=Detail!$E$3,ROW()+5+(COLUMN()-48)/1000,"")</f>
        <v/>
      </c>
      <c r="BC730" t="str">
        <f>IF(G730=Detail!$E$3,ROW()+5+(COLUMN()-48)/1000,"")</f>
        <v/>
      </c>
      <c r="BD730" t="str">
        <f>IF(H730=Detail!$E$3,ROW()+5+(COLUMN()-48)/1000,"")</f>
        <v/>
      </c>
      <c r="BE730" t="str">
        <f>IF(I730=Detail!$E$3,ROW()+5+(COLUMN()-48)/1000,"")</f>
        <v/>
      </c>
      <c r="BF730" t="str">
        <f>IF(J730=Detail!$E$3,ROW()+5+(COLUMN()-48)/1000,"")</f>
        <v/>
      </c>
      <c r="BG730" t="str">
        <f>IF(K730=Detail!$E$3,ROW()+5+(COLUMN()-48)/1000,"")</f>
        <v/>
      </c>
      <c r="BH730" t="str">
        <f>IF(L730=Detail!$E$3,ROW()+5+(COLUMN()-48)/1000,"")</f>
        <v/>
      </c>
      <c r="BI730" t="str">
        <f>IF(M730=Detail!$E$3,ROW()+5+(COLUMN()-48)/1000,"")</f>
        <v/>
      </c>
      <c r="BJ730" t="str">
        <f>IF(N730=Detail!$E$3,ROW()+5+(COLUMN()-48)/1000,"")</f>
        <v/>
      </c>
      <c r="BK730" t="str">
        <f>IF(O730=Detail!$E$3,ROW()+5+(COLUMN()-48)/1000,"")</f>
        <v/>
      </c>
      <c r="BL730" t="str">
        <f>IF(P730=Detail!$E$3,ROW()+5+(COLUMN()-48)/1000,"")</f>
        <v/>
      </c>
      <c r="BM730" t="str">
        <f>IF(Q730=Detail!$E$3,ROW()+5+(COLUMN()-48)/1000,"")</f>
        <v/>
      </c>
      <c r="BN730" t="str">
        <f>IF(R730=Detail!$E$3,ROW()+5+(COLUMN()-48)/1000,"")</f>
        <v/>
      </c>
      <c r="BO730" t="str">
        <f>IF(S730=Detail!$E$3,ROW()+5+(COLUMN()-48)/1000,"")</f>
        <v/>
      </c>
      <c r="BP730" t="str">
        <f>IF(T730=Detail!$E$3,ROW()+5+(COLUMN()-48)/1000,"")</f>
        <v/>
      </c>
      <c r="BQ730" t="str">
        <f t="shared" ca="1" si="177"/>
        <v/>
      </c>
      <c r="BR730" t="str">
        <f>IF(BS730="","","'"&amp;VLOOKUP(ROUND((BS730-ROUNDDOWN(BS730,0))*1000,0),$BT$2:$BU$21,2,FALSE)&amp;"'!A"&amp;ROUNDDOWN(Codedata!BS730,0))</f>
        <v/>
      </c>
      <c r="BS730" t="str">
        <f t="shared" si="182"/>
        <v/>
      </c>
      <c r="BV730" t="str">
        <f t="shared" ca="1" si="183"/>
        <v/>
      </c>
      <c r="BW730" t="str">
        <f t="shared" ca="1" si="184"/>
        <v/>
      </c>
      <c r="BX730" t="str">
        <f t="shared" ca="1" si="185"/>
        <v/>
      </c>
      <c r="BY730" t="str">
        <f t="shared" ca="1" si="186"/>
        <v/>
      </c>
      <c r="BZ730" t="str">
        <f t="shared" ca="1" si="187"/>
        <v/>
      </c>
      <c r="CA730" t="str">
        <f t="shared" ca="1" si="188"/>
        <v/>
      </c>
      <c r="CB730" t="str">
        <f t="shared" ca="1" si="189"/>
        <v/>
      </c>
      <c r="CC730" t="str">
        <f t="shared" ca="1" si="190"/>
        <v/>
      </c>
    </row>
    <row r="731" spans="1:81" x14ac:dyDescent="0.3">
      <c r="A731">
        <f>Cash!$C736</f>
        <v>0</v>
      </c>
      <c r="B731">
        <f>Cash!$D736</f>
        <v>0</v>
      </c>
      <c r="C731">
        <f>Zicht!$C736</f>
        <v>0</v>
      </c>
      <c r="D731">
        <f>Zicht!$D736</f>
        <v>0</v>
      </c>
      <c r="E731">
        <f>Spaar!$C736</f>
        <v>0</v>
      </c>
      <c r="F731">
        <f>Spaar!$D736</f>
        <v>0</v>
      </c>
      <c r="G731">
        <f>'Reserve 1'!$C736</f>
        <v>0</v>
      </c>
      <c r="H731">
        <f>'Reserve 1'!$D736</f>
        <v>0</v>
      </c>
      <c r="I731">
        <f>'Reserve 2'!$C736</f>
        <v>0</v>
      </c>
      <c r="J731">
        <f>'Reserve 2'!$D736</f>
        <v>0</v>
      </c>
      <c r="K731">
        <f>'Reserve 3'!$C736</f>
        <v>0</v>
      </c>
      <c r="L731">
        <f>'Reserve 3'!$D736</f>
        <v>0</v>
      </c>
      <c r="M731">
        <f>'Reserve 4'!$C736</f>
        <v>0</v>
      </c>
      <c r="N731">
        <f>'Reserve 4'!$D736</f>
        <v>0</v>
      </c>
      <c r="O731">
        <f>'Reserve 5'!$C736</f>
        <v>0</v>
      </c>
      <c r="P731">
        <f>'Reserve 5'!$D736</f>
        <v>0</v>
      </c>
      <c r="Q731">
        <f>'Reserve 6'!$C736</f>
        <v>0</v>
      </c>
      <c r="R731">
        <f>'Reserve 6'!$D736</f>
        <v>0</v>
      </c>
      <c r="S731">
        <f>'Reserve 7'!$C736</f>
        <v>0</v>
      </c>
      <c r="T731">
        <f>'Reserve 7'!$D736</f>
        <v>0</v>
      </c>
      <c r="U731" t="str">
        <f>IF(A731=0,"",IF(COUNTIF(A$2:A731,A731)&gt;1,"",ROW()+(COLUMN()-20)/10000))</f>
        <v/>
      </c>
      <c r="V731" t="str">
        <f>IF(B731=0,"",IF(COUNTIF(B$2:B731,B731)&gt;1,"",ROW()+(COLUMN()-20)/10000))</f>
        <v/>
      </c>
      <c r="W731" t="str">
        <f>IF(C731=0,"",IF(COUNTIF(C$2:C731,C731)&gt;1,"",ROW()+(COLUMN()-20)/10000))</f>
        <v/>
      </c>
      <c r="X731" t="str">
        <f>IF(D731=0,"",IF(COUNTIF(D$2:D731,D731)&gt;1,"",ROW()+(COLUMN()-20)/10000))</f>
        <v/>
      </c>
      <c r="Y731" t="str">
        <f>IF(E731=0,"",IF(COUNTIF(E$2:E731,E731)&gt;1,"",ROW()+(COLUMN()-20)/10000))</f>
        <v/>
      </c>
      <c r="Z731" t="str">
        <f>IF(F731=0,"",IF(COUNTIF(F$2:F731,F731)&gt;1,"",ROW()+(COLUMN()-20)/10000))</f>
        <v/>
      </c>
      <c r="AA731" t="str">
        <f>IF(G731=0,"",IF(COUNTIF(G$2:G731,G731)&gt;1,"",ROW()+(COLUMN()-20)/10000))</f>
        <v/>
      </c>
      <c r="AB731" t="str">
        <f>IF(H731=0,"",IF(COUNTIF(H$2:H731,H731)&gt;1,"",ROW()+(COLUMN()-20)/10000))</f>
        <v/>
      </c>
      <c r="AC731" t="str">
        <f>IF(I731=0,"",IF(COUNTIF(I$2:I731,I731)&gt;1,"",ROW()+(COLUMN()-20)/10000))</f>
        <v/>
      </c>
      <c r="AD731" t="str">
        <f>IF(J731=0,"",IF(COUNTIF(J$2:J731,J731)&gt;1,"",ROW()+(COLUMN()-20)/10000))</f>
        <v/>
      </c>
      <c r="AE731" t="str">
        <f>IF(K731=0,"",IF(COUNTIF(K$2:K731,K731)&gt;1,"",ROW()+(COLUMN()-20)/10000))</f>
        <v/>
      </c>
      <c r="AF731" t="str">
        <f>IF(L731=0,"",IF(COUNTIF(L$2:L731,L731)&gt;1,"",ROW()+(COLUMN()-20)/10000))</f>
        <v/>
      </c>
      <c r="AG731" t="str">
        <f>IF(M731=0,"",IF(COUNTIF(M$2:M731,M731)&gt;1,"",ROW()+(COLUMN()-20)/10000))</f>
        <v/>
      </c>
      <c r="AH731" t="str">
        <f>IF(N731=0,"",IF(COUNTIF(N$2:N731,N731)&gt;1,"",ROW()+(COLUMN()-20)/10000))</f>
        <v/>
      </c>
      <c r="AI731" t="str">
        <f>IF(O731=0,"",IF(COUNTIF(O$2:O731,O731)&gt;1,"",ROW()+(COLUMN()-20)/10000))</f>
        <v/>
      </c>
      <c r="AJ731" t="str">
        <f>IF(P731=0,"",IF(COUNTIF(P$2:P731,P731)&gt;1,"",ROW()+(COLUMN()-20)/10000))</f>
        <v/>
      </c>
      <c r="AK731" t="str">
        <f>IF(Q731=0,"",IF(COUNTIF(Q$2:Q731,Q731)&gt;1,"",ROW()+(COLUMN()-20)/10000))</f>
        <v/>
      </c>
      <c r="AL731" t="str">
        <f>IF(R731=0,"",IF(COUNTIF(R$2:R731,R731)&gt;1,"",ROW()+(COLUMN()-20)/10000))</f>
        <v/>
      </c>
      <c r="AM731" t="str">
        <f>IF(S731=0,"",IF(COUNTIF(S$2:S731,S731)&gt;1,"",ROW()+(COLUMN()-20)/10000))</f>
        <v/>
      </c>
      <c r="AN731" t="str">
        <f>IF(T731=0,"",IF(COUNTIF(T$2:T731,T731)&gt;1,"",ROW()+(COLUMN()-20)/10000))</f>
        <v/>
      </c>
      <c r="AO731" t="str">
        <f t="shared" si="178"/>
        <v/>
      </c>
      <c r="AP731" t="str">
        <f t="shared" ca="1" si="176"/>
        <v/>
      </c>
      <c r="AQ731" t="str">
        <f ca="1">IF(AP731="","",IF(COUNTIF($AP$2:AP731,AP731)&gt;1,"",IF(AP731="overdracht",1,ROW())))</f>
        <v/>
      </c>
      <c r="AT731" t="str">
        <f t="shared" ca="1" si="179"/>
        <v/>
      </c>
      <c r="AU731" t="str">
        <f t="shared" si="180"/>
        <v/>
      </c>
      <c r="AV731" t="str">
        <f t="shared" si="181"/>
        <v/>
      </c>
      <c r="AW731" s="104" t="str">
        <f>IF(A731=Detail!$E$3,ROW()+5+(COLUMN()-48)/1000,"")</f>
        <v/>
      </c>
      <c r="AX731" t="str">
        <f>IF(B731=Detail!$E$3,ROW()+5+(COLUMN()-48)/1000,"")</f>
        <v/>
      </c>
      <c r="AY731" t="str">
        <f>IF(C731=Detail!$E$3,ROW()+5+(COLUMN()-48)/1000,"")</f>
        <v/>
      </c>
      <c r="AZ731" t="str">
        <f>IF(D731=Detail!$E$3,ROW()+5+(COLUMN()-48)/1000,"")</f>
        <v/>
      </c>
      <c r="BA731" t="str">
        <f>IF(E731=Detail!$E$3,ROW()+5+(COLUMN()-48)/1000,"")</f>
        <v/>
      </c>
      <c r="BB731" t="str">
        <f>IF(F731=Detail!$E$3,ROW()+5+(COLUMN()-48)/1000,"")</f>
        <v/>
      </c>
      <c r="BC731" t="str">
        <f>IF(G731=Detail!$E$3,ROW()+5+(COLUMN()-48)/1000,"")</f>
        <v/>
      </c>
      <c r="BD731" t="str">
        <f>IF(H731=Detail!$E$3,ROW()+5+(COLUMN()-48)/1000,"")</f>
        <v/>
      </c>
      <c r="BE731" t="str">
        <f>IF(I731=Detail!$E$3,ROW()+5+(COLUMN()-48)/1000,"")</f>
        <v/>
      </c>
      <c r="BF731" t="str">
        <f>IF(J731=Detail!$E$3,ROW()+5+(COLUMN()-48)/1000,"")</f>
        <v/>
      </c>
      <c r="BG731" t="str">
        <f>IF(K731=Detail!$E$3,ROW()+5+(COLUMN()-48)/1000,"")</f>
        <v/>
      </c>
      <c r="BH731" t="str">
        <f>IF(L731=Detail!$E$3,ROW()+5+(COLUMN()-48)/1000,"")</f>
        <v/>
      </c>
      <c r="BI731" t="str">
        <f>IF(M731=Detail!$E$3,ROW()+5+(COLUMN()-48)/1000,"")</f>
        <v/>
      </c>
      <c r="BJ731" t="str">
        <f>IF(N731=Detail!$E$3,ROW()+5+(COLUMN()-48)/1000,"")</f>
        <v/>
      </c>
      <c r="BK731" t="str">
        <f>IF(O731=Detail!$E$3,ROW()+5+(COLUMN()-48)/1000,"")</f>
        <v/>
      </c>
      <c r="BL731" t="str">
        <f>IF(P731=Detail!$E$3,ROW()+5+(COLUMN()-48)/1000,"")</f>
        <v/>
      </c>
      <c r="BM731" t="str">
        <f>IF(Q731=Detail!$E$3,ROW()+5+(COLUMN()-48)/1000,"")</f>
        <v/>
      </c>
      <c r="BN731" t="str">
        <f>IF(R731=Detail!$E$3,ROW()+5+(COLUMN()-48)/1000,"")</f>
        <v/>
      </c>
      <c r="BO731" t="str">
        <f>IF(S731=Detail!$E$3,ROW()+5+(COLUMN()-48)/1000,"")</f>
        <v/>
      </c>
      <c r="BP731" t="str">
        <f>IF(T731=Detail!$E$3,ROW()+5+(COLUMN()-48)/1000,"")</f>
        <v/>
      </c>
      <c r="BQ731" t="str">
        <f t="shared" ca="1" si="177"/>
        <v/>
      </c>
      <c r="BR731" t="str">
        <f>IF(BS731="","","'"&amp;VLOOKUP(ROUND((BS731-ROUNDDOWN(BS731,0))*1000,0),$BT$2:$BU$21,2,FALSE)&amp;"'!A"&amp;ROUNDDOWN(Codedata!BS731,0))</f>
        <v/>
      </c>
      <c r="BS731" t="str">
        <f t="shared" si="182"/>
        <v/>
      </c>
      <c r="BV731" t="str">
        <f t="shared" ca="1" si="183"/>
        <v/>
      </c>
      <c r="BW731" t="str">
        <f t="shared" ca="1" si="184"/>
        <v/>
      </c>
      <c r="BX731" t="str">
        <f t="shared" ca="1" si="185"/>
        <v/>
      </c>
      <c r="BY731" t="str">
        <f t="shared" ca="1" si="186"/>
        <v/>
      </c>
      <c r="BZ731" t="str">
        <f t="shared" ca="1" si="187"/>
        <v/>
      </c>
      <c r="CA731" t="str">
        <f t="shared" ca="1" si="188"/>
        <v/>
      </c>
      <c r="CB731" t="str">
        <f t="shared" ca="1" si="189"/>
        <v/>
      </c>
      <c r="CC731" t="str">
        <f t="shared" ca="1" si="190"/>
        <v/>
      </c>
    </row>
    <row r="732" spans="1:81" x14ac:dyDescent="0.3">
      <c r="A732">
        <f>Cash!$C737</f>
        <v>0</v>
      </c>
      <c r="B732">
        <f>Cash!$D737</f>
        <v>0</v>
      </c>
      <c r="C732">
        <f>Zicht!$C737</f>
        <v>0</v>
      </c>
      <c r="D732">
        <f>Zicht!$D737</f>
        <v>0</v>
      </c>
      <c r="E732">
        <f>Spaar!$C737</f>
        <v>0</v>
      </c>
      <c r="F732">
        <f>Spaar!$D737</f>
        <v>0</v>
      </c>
      <c r="G732">
        <f>'Reserve 1'!$C737</f>
        <v>0</v>
      </c>
      <c r="H732">
        <f>'Reserve 1'!$D737</f>
        <v>0</v>
      </c>
      <c r="I732">
        <f>'Reserve 2'!$C737</f>
        <v>0</v>
      </c>
      <c r="J732">
        <f>'Reserve 2'!$D737</f>
        <v>0</v>
      </c>
      <c r="K732">
        <f>'Reserve 3'!$C737</f>
        <v>0</v>
      </c>
      <c r="L732">
        <f>'Reserve 3'!$D737</f>
        <v>0</v>
      </c>
      <c r="M732">
        <f>'Reserve 4'!$C737</f>
        <v>0</v>
      </c>
      <c r="N732">
        <f>'Reserve 4'!$D737</f>
        <v>0</v>
      </c>
      <c r="O732">
        <f>'Reserve 5'!$C737</f>
        <v>0</v>
      </c>
      <c r="P732">
        <f>'Reserve 5'!$D737</f>
        <v>0</v>
      </c>
      <c r="Q732">
        <f>'Reserve 6'!$C737</f>
        <v>0</v>
      </c>
      <c r="R732">
        <f>'Reserve 6'!$D737</f>
        <v>0</v>
      </c>
      <c r="S732">
        <f>'Reserve 7'!$C737</f>
        <v>0</v>
      </c>
      <c r="T732">
        <f>'Reserve 7'!$D737</f>
        <v>0</v>
      </c>
      <c r="U732" t="str">
        <f>IF(A732=0,"",IF(COUNTIF(A$2:A732,A732)&gt;1,"",ROW()+(COLUMN()-20)/10000))</f>
        <v/>
      </c>
      <c r="V732" t="str">
        <f>IF(B732=0,"",IF(COUNTIF(B$2:B732,B732)&gt;1,"",ROW()+(COLUMN()-20)/10000))</f>
        <v/>
      </c>
      <c r="W732" t="str">
        <f>IF(C732=0,"",IF(COUNTIF(C$2:C732,C732)&gt;1,"",ROW()+(COLUMN()-20)/10000))</f>
        <v/>
      </c>
      <c r="X732" t="str">
        <f>IF(D732=0,"",IF(COUNTIF(D$2:D732,D732)&gt;1,"",ROW()+(COLUMN()-20)/10000))</f>
        <v/>
      </c>
      <c r="Y732" t="str">
        <f>IF(E732=0,"",IF(COUNTIF(E$2:E732,E732)&gt;1,"",ROW()+(COLUMN()-20)/10000))</f>
        <v/>
      </c>
      <c r="Z732" t="str">
        <f>IF(F732=0,"",IF(COUNTIF(F$2:F732,F732)&gt;1,"",ROW()+(COLUMN()-20)/10000))</f>
        <v/>
      </c>
      <c r="AA732" t="str">
        <f>IF(G732=0,"",IF(COUNTIF(G$2:G732,G732)&gt;1,"",ROW()+(COLUMN()-20)/10000))</f>
        <v/>
      </c>
      <c r="AB732" t="str">
        <f>IF(H732=0,"",IF(COUNTIF(H$2:H732,H732)&gt;1,"",ROW()+(COLUMN()-20)/10000))</f>
        <v/>
      </c>
      <c r="AC732" t="str">
        <f>IF(I732=0,"",IF(COUNTIF(I$2:I732,I732)&gt;1,"",ROW()+(COLUMN()-20)/10000))</f>
        <v/>
      </c>
      <c r="AD732" t="str">
        <f>IF(J732=0,"",IF(COUNTIF(J$2:J732,J732)&gt;1,"",ROW()+(COLUMN()-20)/10000))</f>
        <v/>
      </c>
      <c r="AE732" t="str">
        <f>IF(K732=0,"",IF(COUNTIF(K$2:K732,K732)&gt;1,"",ROW()+(COLUMN()-20)/10000))</f>
        <v/>
      </c>
      <c r="AF732" t="str">
        <f>IF(L732=0,"",IF(COUNTIF(L$2:L732,L732)&gt;1,"",ROW()+(COLUMN()-20)/10000))</f>
        <v/>
      </c>
      <c r="AG732" t="str">
        <f>IF(M732=0,"",IF(COUNTIF(M$2:M732,M732)&gt;1,"",ROW()+(COLUMN()-20)/10000))</f>
        <v/>
      </c>
      <c r="AH732" t="str">
        <f>IF(N732=0,"",IF(COUNTIF(N$2:N732,N732)&gt;1,"",ROW()+(COLUMN()-20)/10000))</f>
        <v/>
      </c>
      <c r="AI732" t="str">
        <f>IF(O732=0,"",IF(COUNTIF(O$2:O732,O732)&gt;1,"",ROW()+(COLUMN()-20)/10000))</f>
        <v/>
      </c>
      <c r="AJ732" t="str">
        <f>IF(P732=0,"",IF(COUNTIF(P$2:P732,P732)&gt;1,"",ROW()+(COLUMN()-20)/10000))</f>
        <v/>
      </c>
      <c r="AK732" t="str">
        <f>IF(Q732=0,"",IF(COUNTIF(Q$2:Q732,Q732)&gt;1,"",ROW()+(COLUMN()-20)/10000))</f>
        <v/>
      </c>
      <c r="AL732" t="str">
        <f>IF(R732=0,"",IF(COUNTIF(R$2:R732,R732)&gt;1,"",ROW()+(COLUMN()-20)/10000))</f>
        <v/>
      </c>
      <c r="AM732" t="str">
        <f>IF(S732=0,"",IF(COUNTIF(S$2:S732,S732)&gt;1,"",ROW()+(COLUMN()-20)/10000))</f>
        <v/>
      </c>
      <c r="AN732" t="str">
        <f>IF(T732=0,"",IF(COUNTIF(T$2:T732,T732)&gt;1,"",ROW()+(COLUMN()-20)/10000))</f>
        <v/>
      </c>
      <c r="AO732" t="str">
        <f t="shared" si="178"/>
        <v/>
      </c>
      <c r="AP732" t="str">
        <f t="shared" ca="1" si="176"/>
        <v/>
      </c>
      <c r="AQ732" t="str">
        <f ca="1">IF(AP732="","",IF(COUNTIF($AP$2:AP732,AP732)&gt;1,"",IF(AP732="overdracht",1,ROW())))</f>
        <v/>
      </c>
      <c r="AT732" t="str">
        <f t="shared" ca="1" si="179"/>
        <v/>
      </c>
      <c r="AU732" t="str">
        <f t="shared" si="180"/>
        <v/>
      </c>
      <c r="AV732" t="str">
        <f t="shared" si="181"/>
        <v/>
      </c>
      <c r="AW732" s="104" t="str">
        <f>IF(A732=Detail!$E$3,ROW()+5+(COLUMN()-48)/1000,"")</f>
        <v/>
      </c>
      <c r="AX732" t="str">
        <f>IF(B732=Detail!$E$3,ROW()+5+(COLUMN()-48)/1000,"")</f>
        <v/>
      </c>
      <c r="AY732" t="str">
        <f>IF(C732=Detail!$E$3,ROW()+5+(COLUMN()-48)/1000,"")</f>
        <v/>
      </c>
      <c r="AZ732" t="str">
        <f>IF(D732=Detail!$E$3,ROW()+5+(COLUMN()-48)/1000,"")</f>
        <v/>
      </c>
      <c r="BA732" t="str">
        <f>IF(E732=Detail!$E$3,ROW()+5+(COLUMN()-48)/1000,"")</f>
        <v/>
      </c>
      <c r="BB732" t="str">
        <f>IF(F732=Detail!$E$3,ROW()+5+(COLUMN()-48)/1000,"")</f>
        <v/>
      </c>
      <c r="BC732" t="str">
        <f>IF(G732=Detail!$E$3,ROW()+5+(COLUMN()-48)/1000,"")</f>
        <v/>
      </c>
      <c r="BD732" t="str">
        <f>IF(H732=Detail!$E$3,ROW()+5+(COLUMN()-48)/1000,"")</f>
        <v/>
      </c>
      <c r="BE732" t="str">
        <f>IF(I732=Detail!$E$3,ROW()+5+(COLUMN()-48)/1000,"")</f>
        <v/>
      </c>
      <c r="BF732" t="str">
        <f>IF(J732=Detail!$E$3,ROW()+5+(COLUMN()-48)/1000,"")</f>
        <v/>
      </c>
      <c r="BG732" t="str">
        <f>IF(K732=Detail!$E$3,ROW()+5+(COLUMN()-48)/1000,"")</f>
        <v/>
      </c>
      <c r="BH732" t="str">
        <f>IF(L732=Detail!$E$3,ROW()+5+(COLUMN()-48)/1000,"")</f>
        <v/>
      </c>
      <c r="BI732" t="str">
        <f>IF(M732=Detail!$E$3,ROW()+5+(COLUMN()-48)/1000,"")</f>
        <v/>
      </c>
      <c r="BJ732" t="str">
        <f>IF(N732=Detail!$E$3,ROW()+5+(COLUMN()-48)/1000,"")</f>
        <v/>
      </c>
      <c r="BK732" t="str">
        <f>IF(O732=Detail!$E$3,ROW()+5+(COLUMN()-48)/1000,"")</f>
        <v/>
      </c>
      <c r="BL732" t="str">
        <f>IF(P732=Detail!$E$3,ROW()+5+(COLUMN()-48)/1000,"")</f>
        <v/>
      </c>
      <c r="BM732" t="str">
        <f>IF(Q732=Detail!$E$3,ROW()+5+(COLUMN()-48)/1000,"")</f>
        <v/>
      </c>
      <c r="BN732" t="str">
        <f>IF(R732=Detail!$E$3,ROW()+5+(COLUMN()-48)/1000,"")</f>
        <v/>
      </c>
      <c r="BO732" t="str">
        <f>IF(S732=Detail!$E$3,ROW()+5+(COLUMN()-48)/1000,"")</f>
        <v/>
      </c>
      <c r="BP732" t="str">
        <f>IF(T732=Detail!$E$3,ROW()+5+(COLUMN()-48)/1000,"")</f>
        <v/>
      </c>
      <c r="BQ732" t="str">
        <f t="shared" ca="1" si="177"/>
        <v/>
      </c>
      <c r="BR732" t="str">
        <f>IF(BS732="","","'"&amp;VLOOKUP(ROUND((BS732-ROUNDDOWN(BS732,0))*1000,0),$BT$2:$BU$21,2,FALSE)&amp;"'!A"&amp;ROUNDDOWN(Codedata!BS732,0))</f>
        <v/>
      </c>
      <c r="BS732" t="str">
        <f t="shared" si="182"/>
        <v/>
      </c>
      <c r="BV732" t="str">
        <f t="shared" ca="1" si="183"/>
        <v/>
      </c>
      <c r="BW732" t="str">
        <f t="shared" ca="1" si="184"/>
        <v/>
      </c>
      <c r="BX732" t="str">
        <f t="shared" ca="1" si="185"/>
        <v/>
      </c>
      <c r="BY732" t="str">
        <f t="shared" ca="1" si="186"/>
        <v/>
      </c>
      <c r="BZ732" t="str">
        <f t="shared" ca="1" si="187"/>
        <v/>
      </c>
      <c r="CA732" t="str">
        <f t="shared" ca="1" si="188"/>
        <v/>
      </c>
      <c r="CB732" t="str">
        <f t="shared" ca="1" si="189"/>
        <v/>
      </c>
      <c r="CC732" t="str">
        <f t="shared" ca="1" si="190"/>
        <v/>
      </c>
    </row>
    <row r="733" spans="1:81" x14ac:dyDescent="0.3">
      <c r="A733">
        <f>Cash!$C738</f>
        <v>0</v>
      </c>
      <c r="B733">
        <f>Cash!$D738</f>
        <v>0</v>
      </c>
      <c r="C733">
        <f>Zicht!$C738</f>
        <v>0</v>
      </c>
      <c r="D733">
        <f>Zicht!$D738</f>
        <v>0</v>
      </c>
      <c r="E733">
        <f>Spaar!$C738</f>
        <v>0</v>
      </c>
      <c r="F733">
        <f>Spaar!$D738</f>
        <v>0</v>
      </c>
      <c r="G733">
        <f>'Reserve 1'!$C738</f>
        <v>0</v>
      </c>
      <c r="H733">
        <f>'Reserve 1'!$D738</f>
        <v>0</v>
      </c>
      <c r="I733">
        <f>'Reserve 2'!$C738</f>
        <v>0</v>
      </c>
      <c r="J733">
        <f>'Reserve 2'!$D738</f>
        <v>0</v>
      </c>
      <c r="K733">
        <f>'Reserve 3'!$C738</f>
        <v>0</v>
      </c>
      <c r="L733">
        <f>'Reserve 3'!$D738</f>
        <v>0</v>
      </c>
      <c r="M733">
        <f>'Reserve 4'!$C738</f>
        <v>0</v>
      </c>
      <c r="N733">
        <f>'Reserve 4'!$D738</f>
        <v>0</v>
      </c>
      <c r="O733">
        <f>'Reserve 5'!$C738</f>
        <v>0</v>
      </c>
      <c r="P733">
        <f>'Reserve 5'!$D738</f>
        <v>0</v>
      </c>
      <c r="Q733">
        <f>'Reserve 6'!$C738</f>
        <v>0</v>
      </c>
      <c r="R733">
        <f>'Reserve 6'!$D738</f>
        <v>0</v>
      </c>
      <c r="S733">
        <f>'Reserve 7'!$C738</f>
        <v>0</v>
      </c>
      <c r="T733">
        <f>'Reserve 7'!$D738</f>
        <v>0</v>
      </c>
      <c r="U733" t="str">
        <f>IF(A733=0,"",IF(COUNTIF(A$2:A733,A733)&gt;1,"",ROW()+(COLUMN()-20)/10000))</f>
        <v/>
      </c>
      <c r="V733" t="str">
        <f>IF(B733=0,"",IF(COUNTIF(B$2:B733,B733)&gt;1,"",ROW()+(COLUMN()-20)/10000))</f>
        <v/>
      </c>
      <c r="W733" t="str">
        <f>IF(C733=0,"",IF(COUNTIF(C$2:C733,C733)&gt;1,"",ROW()+(COLUMN()-20)/10000))</f>
        <v/>
      </c>
      <c r="X733" t="str">
        <f>IF(D733=0,"",IF(COUNTIF(D$2:D733,D733)&gt;1,"",ROW()+(COLUMN()-20)/10000))</f>
        <v/>
      </c>
      <c r="Y733" t="str">
        <f>IF(E733=0,"",IF(COUNTIF(E$2:E733,E733)&gt;1,"",ROW()+(COLUMN()-20)/10000))</f>
        <v/>
      </c>
      <c r="Z733" t="str">
        <f>IF(F733=0,"",IF(COUNTIF(F$2:F733,F733)&gt;1,"",ROW()+(COLUMN()-20)/10000))</f>
        <v/>
      </c>
      <c r="AA733" t="str">
        <f>IF(G733=0,"",IF(COUNTIF(G$2:G733,G733)&gt;1,"",ROW()+(COLUMN()-20)/10000))</f>
        <v/>
      </c>
      <c r="AB733" t="str">
        <f>IF(H733=0,"",IF(COUNTIF(H$2:H733,H733)&gt;1,"",ROW()+(COLUMN()-20)/10000))</f>
        <v/>
      </c>
      <c r="AC733" t="str">
        <f>IF(I733=0,"",IF(COUNTIF(I$2:I733,I733)&gt;1,"",ROW()+(COLUMN()-20)/10000))</f>
        <v/>
      </c>
      <c r="AD733" t="str">
        <f>IF(J733=0,"",IF(COUNTIF(J$2:J733,J733)&gt;1,"",ROW()+(COLUMN()-20)/10000))</f>
        <v/>
      </c>
      <c r="AE733" t="str">
        <f>IF(K733=0,"",IF(COUNTIF(K$2:K733,K733)&gt;1,"",ROW()+(COLUMN()-20)/10000))</f>
        <v/>
      </c>
      <c r="AF733" t="str">
        <f>IF(L733=0,"",IF(COUNTIF(L$2:L733,L733)&gt;1,"",ROW()+(COLUMN()-20)/10000))</f>
        <v/>
      </c>
      <c r="AG733" t="str">
        <f>IF(M733=0,"",IF(COUNTIF(M$2:M733,M733)&gt;1,"",ROW()+(COLUMN()-20)/10000))</f>
        <v/>
      </c>
      <c r="AH733" t="str">
        <f>IF(N733=0,"",IF(COUNTIF(N$2:N733,N733)&gt;1,"",ROW()+(COLUMN()-20)/10000))</f>
        <v/>
      </c>
      <c r="AI733" t="str">
        <f>IF(O733=0,"",IF(COUNTIF(O$2:O733,O733)&gt;1,"",ROW()+(COLUMN()-20)/10000))</f>
        <v/>
      </c>
      <c r="AJ733" t="str">
        <f>IF(P733=0,"",IF(COUNTIF(P$2:P733,P733)&gt;1,"",ROW()+(COLUMN()-20)/10000))</f>
        <v/>
      </c>
      <c r="AK733" t="str">
        <f>IF(Q733=0,"",IF(COUNTIF(Q$2:Q733,Q733)&gt;1,"",ROW()+(COLUMN()-20)/10000))</f>
        <v/>
      </c>
      <c r="AL733" t="str">
        <f>IF(R733=0,"",IF(COUNTIF(R$2:R733,R733)&gt;1,"",ROW()+(COLUMN()-20)/10000))</f>
        <v/>
      </c>
      <c r="AM733" t="str">
        <f>IF(S733=0,"",IF(COUNTIF(S$2:S733,S733)&gt;1,"",ROW()+(COLUMN()-20)/10000))</f>
        <v/>
      </c>
      <c r="AN733" t="str">
        <f>IF(T733=0,"",IF(COUNTIF(T$2:T733,T733)&gt;1,"",ROW()+(COLUMN()-20)/10000))</f>
        <v/>
      </c>
      <c r="AO733" t="str">
        <f t="shared" si="178"/>
        <v/>
      </c>
      <c r="AP733" t="str">
        <f t="shared" ca="1" si="176"/>
        <v/>
      </c>
      <c r="AQ733" t="str">
        <f ca="1">IF(AP733="","",IF(COUNTIF($AP$2:AP733,AP733)&gt;1,"",IF(AP733="overdracht",1,ROW())))</f>
        <v/>
      </c>
      <c r="AT733" t="str">
        <f t="shared" ca="1" si="179"/>
        <v/>
      </c>
      <c r="AU733" t="str">
        <f t="shared" si="180"/>
        <v/>
      </c>
      <c r="AV733" t="str">
        <f t="shared" si="181"/>
        <v/>
      </c>
      <c r="AW733" s="104" t="str">
        <f>IF(A733=Detail!$E$3,ROW()+5+(COLUMN()-48)/1000,"")</f>
        <v/>
      </c>
      <c r="AX733" t="str">
        <f>IF(B733=Detail!$E$3,ROW()+5+(COLUMN()-48)/1000,"")</f>
        <v/>
      </c>
      <c r="AY733" t="str">
        <f>IF(C733=Detail!$E$3,ROW()+5+(COLUMN()-48)/1000,"")</f>
        <v/>
      </c>
      <c r="AZ733" t="str">
        <f>IF(D733=Detail!$E$3,ROW()+5+(COLUMN()-48)/1000,"")</f>
        <v/>
      </c>
      <c r="BA733" t="str">
        <f>IF(E733=Detail!$E$3,ROW()+5+(COLUMN()-48)/1000,"")</f>
        <v/>
      </c>
      <c r="BB733" t="str">
        <f>IF(F733=Detail!$E$3,ROW()+5+(COLUMN()-48)/1000,"")</f>
        <v/>
      </c>
      <c r="BC733" t="str">
        <f>IF(G733=Detail!$E$3,ROW()+5+(COLUMN()-48)/1000,"")</f>
        <v/>
      </c>
      <c r="BD733" t="str">
        <f>IF(H733=Detail!$E$3,ROW()+5+(COLUMN()-48)/1000,"")</f>
        <v/>
      </c>
      <c r="BE733" t="str">
        <f>IF(I733=Detail!$E$3,ROW()+5+(COLUMN()-48)/1000,"")</f>
        <v/>
      </c>
      <c r="BF733" t="str">
        <f>IF(J733=Detail!$E$3,ROW()+5+(COLUMN()-48)/1000,"")</f>
        <v/>
      </c>
      <c r="BG733" t="str">
        <f>IF(K733=Detail!$E$3,ROW()+5+(COLUMN()-48)/1000,"")</f>
        <v/>
      </c>
      <c r="BH733" t="str">
        <f>IF(L733=Detail!$E$3,ROW()+5+(COLUMN()-48)/1000,"")</f>
        <v/>
      </c>
      <c r="BI733" t="str">
        <f>IF(M733=Detail!$E$3,ROW()+5+(COLUMN()-48)/1000,"")</f>
        <v/>
      </c>
      <c r="BJ733" t="str">
        <f>IF(N733=Detail!$E$3,ROW()+5+(COLUMN()-48)/1000,"")</f>
        <v/>
      </c>
      <c r="BK733" t="str">
        <f>IF(O733=Detail!$E$3,ROW()+5+(COLUMN()-48)/1000,"")</f>
        <v/>
      </c>
      <c r="BL733" t="str">
        <f>IF(P733=Detail!$E$3,ROW()+5+(COLUMN()-48)/1000,"")</f>
        <v/>
      </c>
      <c r="BM733" t="str">
        <f>IF(Q733=Detail!$E$3,ROW()+5+(COLUMN()-48)/1000,"")</f>
        <v/>
      </c>
      <c r="BN733" t="str">
        <f>IF(R733=Detail!$E$3,ROW()+5+(COLUMN()-48)/1000,"")</f>
        <v/>
      </c>
      <c r="BO733" t="str">
        <f>IF(S733=Detail!$E$3,ROW()+5+(COLUMN()-48)/1000,"")</f>
        <v/>
      </c>
      <c r="BP733" t="str">
        <f>IF(T733=Detail!$E$3,ROW()+5+(COLUMN()-48)/1000,"")</f>
        <v/>
      </c>
      <c r="BQ733" t="str">
        <f t="shared" ca="1" si="177"/>
        <v/>
      </c>
      <c r="BR733" t="str">
        <f>IF(BS733="","","'"&amp;VLOOKUP(ROUND((BS733-ROUNDDOWN(BS733,0))*1000,0),$BT$2:$BU$21,2,FALSE)&amp;"'!A"&amp;ROUNDDOWN(Codedata!BS733,0))</f>
        <v/>
      </c>
      <c r="BS733" t="str">
        <f t="shared" si="182"/>
        <v/>
      </c>
      <c r="BV733" t="str">
        <f t="shared" ca="1" si="183"/>
        <v/>
      </c>
      <c r="BW733" t="str">
        <f t="shared" ca="1" si="184"/>
        <v/>
      </c>
      <c r="BX733" t="str">
        <f t="shared" ca="1" si="185"/>
        <v/>
      </c>
      <c r="BY733" t="str">
        <f t="shared" ca="1" si="186"/>
        <v/>
      </c>
      <c r="BZ733" t="str">
        <f t="shared" ca="1" si="187"/>
        <v/>
      </c>
      <c r="CA733" t="str">
        <f t="shared" ca="1" si="188"/>
        <v/>
      </c>
      <c r="CB733" t="str">
        <f t="shared" ca="1" si="189"/>
        <v/>
      </c>
      <c r="CC733" t="str">
        <f t="shared" ca="1" si="190"/>
        <v/>
      </c>
    </row>
    <row r="734" spans="1:81" x14ac:dyDescent="0.3">
      <c r="A734">
        <f>Cash!$C739</f>
        <v>0</v>
      </c>
      <c r="B734">
        <f>Cash!$D739</f>
        <v>0</v>
      </c>
      <c r="C734">
        <f>Zicht!$C739</f>
        <v>0</v>
      </c>
      <c r="D734">
        <f>Zicht!$D739</f>
        <v>0</v>
      </c>
      <c r="E734">
        <f>Spaar!$C739</f>
        <v>0</v>
      </c>
      <c r="F734">
        <f>Spaar!$D739</f>
        <v>0</v>
      </c>
      <c r="G734">
        <f>'Reserve 1'!$C739</f>
        <v>0</v>
      </c>
      <c r="H734">
        <f>'Reserve 1'!$D739</f>
        <v>0</v>
      </c>
      <c r="I734">
        <f>'Reserve 2'!$C739</f>
        <v>0</v>
      </c>
      <c r="J734">
        <f>'Reserve 2'!$D739</f>
        <v>0</v>
      </c>
      <c r="K734">
        <f>'Reserve 3'!$C739</f>
        <v>0</v>
      </c>
      <c r="L734">
        <f>'Reserve 3'!$D739</f>
        <v>0</v>
      </c>
      <c r="M734">
        <f>'Reserve 4'!$C739</f>
        <v>0</v>
      </c>
      <c r="N734">
        <f>'Reserve 4'!$D739</f>
        <v>0</v>
      </c>
      <c r="O734">
        <f>'Reserve 5'!$C739</f>
        <v>0</v>
      </c>
      <c r="P734">
        <f>'Reserve 5'!$D739</f>
        <v>0</v>
      </c>
      <c r="Q734">
        <f>'Reserve 6'!$C739</f>
        <v>0</v>
      </c>
      <c r="R734">
        <f>'Reserve 6'!$D739</f>
        <v>0</v>
      </c>
      <c r="S734">
        <f>'Reserve 7'!$C739</f>
        <v>0</v>
      </c>
      <c r="T734">
        <f>'Reserve 7'!$D739</f>
        <v>0</v>
      </c>
      <c r="U734" t="str">
        <f>IF(A734=0,"",IF(COUNTIF(A$2:A734,A734)&gt;1,"",ROW()+(COLUMN()-20)/10000))</f>
        <v/>
      </c>
      <c r="V734" t="str">
        <f>IF(B734=0,"",IF(COUNTIF(B$2:B734,B734)&gt;1,"",ROW()+(COLUMN()-20)/10000))</f>
        <v/>
      </c>
      <c r="W734" t="str">
        <f>IF(C734=0,"",IF(COUNTIF(C$2:C734,C734)&gt;1,"",ROW()+(COLUMN()-20)/10000))</f>
        <v/>
      </c>
      <c r="X734" t="str">
        <f>IF(D734=0,"",IF(COUNTIF(D$2:D734,D734)&gt;1,"",ROW()+(COLUMN()-20)/10000))</f>
        <v/>
      </c>
      <c r="Y734" t="str">
        <f>IF(E734=0,"",IF(COUNTIF(E$2:E734,E734)&gt;1,"",ROW()+(COLUMN()-20)/10000))</f>
        <v/>
      </c>
      <c r="Z734" t="str">
        <f>IF(F734=0,"",IF(COUNTIF(F$2:F734,F734)&gt;1,"",ROW()+(COLUMN()-20)/10000))</f>
        <v/>
      </c>
      <c r="AA734" t="str">
        <f>IF(G734=0,"",IF(COUNTIF(G$2:G734,G734)&gt;1,"",ROW()+(COLUMN()-20)/10000))</f>
        <v/>
      </c>
      <c r="AB734" t="str">
        <f>IF(H734=0,"",IF(COUNTIF(H$2:H734,H734)&gt;1,"",ROW()+(COLUMN()-20)/10000))</f>
        <v/>
      </c>
      <c r="AC734" t="str">
        <f>IF(I734=0,"",IF(COUNTIF(I$2:I734,I734)&gt;1,"",ROW()+(COLUMN()-20)/10000))</f>
        <v/>
      </c>
      <c r="AD734" t="str">
        <f>IF(J734=0,"",IF(COUNTIF(J$2:J734,J734)&gt;1,"",ROW()+(COLUMN()-20)/10000))</f>
        <v/>
      </c>
      <c r="AE734" t="str">
        <f>IF(K734=0,"",IF(COUNTIF(K$2:K734,K734)&gt;1,"",ROW()+(COLUMN()-20)/10000))</f>
        <v/>
      </c>
      <c r="AF734" t="str">
        <f>IF(L734=0,"",IF(COUNTIF(L$2:L734,L734)&gt;1,"",ROW()+(COLUMN()-20)/10000))</f>
        <v/>
      </c>
      <c r="AG734" t="str">
        <f>IF(M734=0,"",IF(COUNTIF(M$2:M734,M734)&gt;1,"",ROW()+(COLUMN()-20)/10000))</f>
        <v/>
      </c>
      <c r="AH734" t="str">
        <f>IF(N734=0,"",IF(COUNTIF(N$2:N734,N734)&gt;1,"",ROW()+(COLUMN()-20)/10000))</f>
        <v/>
      </c>
      <c r="AI734" t="str">
        <f>IF(O734=0,"",IF(COUNTIF(O$2:O734,O734)&gt;1,"",ROW()+(COLUMN()-20)/10000))</f>
        <v/>
      </c>
      <c r="AJ734" t="str">
        <f>IF(P734=0,"",IF(COUNTIF(P$2:P734,P734)&gt;1,"",ROW()+(COLUMN()-20)/10000))</f>
        <v/>
      </c>
      <c r="AK734" t="str">
        <f>IF(Q734=0,"",IF(COUNTIF(Q$2:Q734,Q734)&gt;1,"",ROW()+(COLUMN()-20)/10000))</f>
        <v/>
      </c>
      <c r="AL734" t="str">
        <f>IF(R734=0,"",IF(COUNTIF(R$2:R734,R734)&gt;1,"",ROW()+(COLUMN()-20)/10000))</f>
        <v/>
      </c>
      <c r="AM734" t="str">
        <f>IF(S734=0,"",IF(COUNTIF(S$2:S734,S734)&gt;1,"",ROW()+(COLUMN()-20)/10000))</f>
        <v/>
      </c>
      <c r="AN734" t="str">
        <f>IF(T734=0,"",IF(COUNTIF(T$2:T734,T734)&gt;1,"",ROW()+(COLUMN()-20)/10000))</f>
        <v/>
      </c>
      <c r="AO734" t="str">
        <f t="shared" si="178"/>
        <v/>
      </c>
      <c r="AP734" t="str">
        <f t="shared" ca="1" si="176"/>
        <v/>
      </c>
      <c r="AQ734" t="str">
        <f ca="1">IF(AP734="","",IF(COUNTIF($AP$2:AP734,AP734)&gt;1,"",IF(AP734="overdracht",1,ROW())))</f>
        <v/>
      </c>
      <c r="AT734" t="str">
        <f t="shared" ca="1" si="179"/>
        <v/>
      </c>
      <c r="AU734" t="str">
        <f t="shared" si="180"/>
        <v/>
      </c>
      <c r="AV734" t="str">
        <f t="shared" si="181"/>
        <v/>
      </c>
      <c r="AW734" s="104" t="str">
        <f>IF(A734=Detail!$E$3,ROW()+5+(COLUMN()-48)/1000,"")</f>
        <v/>
      </c>
      <c r="AX734" t="str">
        <f>IF(B734=Detail!$E$3,ROW()+5+(COLUMN()-48)/1000,"")</f>
        <v/>
      </c>
      <c r="AY734" t="str">
        <f>IF(C734=Detail!$E$3,ROW()+5+(COLUMN()-48)/1000,"")</f>
        <v/>
      </c>
      <c r="AZ734" t="str">
        <f>IF(D734=Detail!$E$3,ROW()+5+(COLUMN()-48)/1000,"")</f>
        <v/>
      </c>
      <c r="BA734" t="str">
        <f>IF(E734=Detail!$E$3,ROW()+5+(COLUMN()-48)/1000,"")</f>
        <v/>
      </c>
      <c r="BB734" t="str">
        <f>IF(F734=Detail!$E$3,ROW()+5+(COLUMN()-48)/1000,"")</f>
        <v/>
      </c>
      <c r="BC734" t="str">
        <f>IF(G734=Detail!$E$3,ROW()+5+(COLUMN()-48)/1000,"")</f>
        <v/>
      </c>
      <c r="BD734" t="str">
        <f>IF(H734=Detail!$E$3,ROW()+5+(COLUMN()-48)/1000,"")</f>
        <v/>
      </c>
      <c r="BE734" t="str">
        <f>IF(I734=Detail!$E$3,ROW()+5+(COLUMN()-48)/1000,"")</f>
        <v/>
      </c>
      <c r="BF734" t="str">
        <f>IF(J734=Detail!$E$3,ROW()+5+(COLUMN()-48)/1000,"")</f>
        <v/>
      </c>
      <c r="BG734" t="str">
        <f>IF(K734=Detail!$E$3,ROW()+5+(COLUMN()-48)/1000,"")</f>
        <v/>
      </c>
      <c r="BH734" t="str">
        <f>IF(L734=Detail!$E$3,ROW()+5+(COLUMN()-48)/1000,"")</f>
        <v/>
      </c>
      <c r="BI734" t="str">
        <f>IF(M734=Detail!$E$3,ROW()+5+(COLUMN()-48)/1000,"")</f>
        <v/>
      </c>
      <c r="BJ734" t="str">
        <f>IF(N734=Detail!$E$3,ROW()+5+(COLUMN()-48)/1000,"")</f>
        <v/>
      </c>
      <c r="BK734" t="str">
        <f>IF(O734=Detail!$E$3,ROW()+5+(COLUMN()-48)/1000,"")</f>
        <v/>
      </c>
      <c r="BL734" t="str">
        <f>IF(P734=Detail!$E$3,ROW()+5+(COLUMN()-48)/1000,"")</f>
        <v/>
      </c>
      <c r="BM734" t="str">
        <f>IF(Q734=Detail!$E$3,ROW()+5+(COLUMN()-48)/1000,"")</f>
        <v/>
      </c>
      <c r="BN734" t="str">
        <f>IF(R734=Detail!$E$3,ROW()+5+(COLUMN()-48)/1000,"")</f>
        <v/>
      </c>
      <c r="BO734" t="str">
        <f>IF(S734=Detail!$E$3,ROW()+5+(COLUMN()-48)/1000,"")</f>
        <v/>
      </c>
      <c r="BP734" t="str">
        <f>IF(T734=Detail!$E$3,ROW()+5+(COLUMN()-48)/1000,"")</f>
        <v/>
      </c>
      <c r="BQ734" t="str">
        <f t="shared" ca="1" si="177"/>
        <v/>
      </c>
      <c r="BR734" t="str">
        <f>IF(BS734="","","'"&amp;VLOOKUP(ROUND((BS734-ROUNDDOWN(BS734,0))*1000,0),$BT$2:$BU$21,2,FALSE)&amp;"'!A"&amp;ROUNDDOWN(Codedata!BS734,0))</f>
        <v/>
      </c>
      <c r="BS734" t="str">
        <f t="shared" si="182"/>
        <v/>
      </c>
      <c r="BV734" t="str">
        <f t="shared" ca="1" si="183"/>
        <v/>
      </c>
      <c r="BW734" t="str">
        <f t="shared" ca="1" si="184"/>
        <v/>
      </c>
      <c r="BX734" t="str">
        <f t="shared" ca="1" si="185"/>
        <v/>
      </c>
      <c r="BY734" t="str">
        <f t="shared" ca="1" si="186"/>
        <v/>
      </c>
      <c r="BZ734" t="str">
        <f t="shared" ca="1" si="187"/>
        <v/>
      </c>
      <c r="CA734" t="str">
        <f t="shared" ca="1" si="188"/>
        <v/>
      </c>
      <c r="CB734" t="str">
        <f t="shared" ca="1" si="189"/>
        <v/>
      </c>
      <c r="CC734" t="str">
        <f t="shared" ca="1" si="190"/>
        <v/>
      </c>
    </row>
    <row r="735" spans="1:81" x14ac:dyDescent="0.3">
      <c r="A735">
        <f>Cash!$C740</f>
        <v>0</v>
      </c>
      <c r="B735">
        <f>Cash!$D740</f>
        <v>0</v>
      </c>
      <c r="C735">
        <f>Zicht!$C740</f>
        <v>0</v>
      </c>
      <c r="D735">
        <f>Zicht!$D740</f>
        <v>0</v>
      </c>
      <c r="E735">
        <f>Spaar!$C740</f>
        <v>0</v>
      </c>
      <c r="F735">
        <f>Spaar!$D740</f>
        <v>0</v>
      </c>
      <c r="G735">
        <f>'Reserve 1'!$C740</f>
        <v>0</v>
      </c>
      <c r="H735">
        <f>'Reserve 1'!$D740</f>
        <v>0</v>
      </c>
      <c r="I735">
        <f>'Reserve 2'!$C740</f>
        <v>0</v>
      </c>
      <c r="J735">
        <f>'Reserve 2'!$D740</f>
        <v>0</v>
      </c>
      <c r="K735">
        <f>'Reserve 3'!$C740</f>
        <v>0</v>
      </c>
      <c r="L735">
        <f>'Reserve 3'!$D740</f>
        <v>0</v>
      </c>
      <c r="M735">
        <f>'Reserve 4'!$C740</f>
        <v>0</v>
      </c>
      <c r="N735">
        <f>'Reserve 4'!$D740</f>
        <v>0</v>
      </c>
      <c r="O735">
        <f>'Reserve 5'!$C740</f>
        <v>0</v>
      </c>
      <c r="P735">
        <f>'Reserve 5'!$D740</f>
        <v>0</v>
      </c>
      <c r="Q735">
        <f>'Reserve 6'!$C740</f>
        <v>0</v>
      </c>
      <c r="R735">
        <f>'Reserve 6'!$D740</f>
        <v>0</v>
      </c>
      <c r="S735">
        <f>'Reserve 7'!$C740</f>
        <v>0</v>
      </c>
      <c r="T735">
        <f>'Reserve 7'!$D740</f>
        <v>0</v>
      </c>
      <c r="U735" t="str">
        <f>IF(A735=0,"",IF(COUNTIF(A$2:A735,A735)&gt;1,"",ROW()+(COLUMN()-20)/10000))</f>
        <v/>
      </c>
      <c r="V735" t="str">
        <f>IF(B735=0,"",IF(COUNTIF(B$2:B735,B735)&gt;1,"",ROW()+(COLUMN()-20)/10000))</f>
        <v/>
      </c>
      <c r="W735" t="str">
        <f>IF(C735=0,"",IF(COUNTIF(C$2:C735,C735)&gt;1,"",ROW()+(COLUMN()-20)/10000))</f>
        <v/>
      </c>
      <c r="X735" t="str">
        <f>IF(D735=0,"",IF(COUNTIF(D$2:D735,D735)&gt;1,"",ROW()+(COLUMN()-20)/10000))</f>
        <v/>
      </c>
      <c r="Y735" t="str">
        <f>IF(E735=0,"",IF(COUNTIF(E$2:E735,E735)&gt;1,"",ROW()+(COLUMN()-20)/10000))</f>
        <v/>
      </c>
      <c r="Z735" t="str">
        <f>IF(F735=0,"",IF(COUNTIF(F$2:F735,F735)&gt;1,"",ROW()+(COLUMN()-20)/10000))</f>
        <v/>
      </c>
      <c r="AA735" t="str">
        <f>IF(G735=0,"",IF(COUNTIF(G$2:G735,G735)&gt;1,"",ROW()+(COLUMN()-20)/10000))</f>
        <v/>
      </c>
      <c r="AB735" t="str">
        <f>IF(H735=0,"",IF(COUNTIF(H$2:H735,H735)&gt;1,"",ROW()+(COLUMN()-20)/10000))</f>
        <v/>
      </c>
      <c r="AC735" t="str">
        <f>IF(I735=0,"",IF(COUNTIF(I$2:I735,I735)&gt;1,"",ROW()+(COLUMN()-20)/10000))</f>
        <v/>
      </c>
      <c r="AD735" t="str">
        <f>IF(J735=0,"",IF(COUNTIF(J$2:J735,J735)&gt;1,"",ROW()+(COLUMN()-20)/10000))</f>
        <v/>
      </c>
      <c r="AE735" t="str">
        <f>IF(K735=0,"",IF(COUNTIF(K$2:K735,K735)&gt;1,"",ROW()+(COLUMN()-20)/10000))</f>
        <v/>
      </c>
      <c r="AF735" t="str">
        <f>IF(L735=0,"",IF(COUNTIF(L$2:L735,L735)&gt;1,"",ROW()+(COLUMN()-20)/10000))</f>
        <v/>
      </c>
      <c r="AG735" t="str">
        <f>IF(M735=0,"",IF(COUNTIF(M$2:M735,M735)&gt;1,"",ROW()+(COLUMN()-20)/10000))</f>
        <v/>
      </c>
      <c r="AH735" t="str">
        <f>IF(N735=0,"",IF(COUNTIF(N$2:N735,N735)&gt;1,"",ROW()+(COLUMN()-20)/10000))</f>
        <v/>
      </c>
      <c r="AI735" t="str">
        <f>IF(O735=0,"",IF(COUNTIF(O$2:O735,O735)&gt;1,"",ROW()+(COLUMN()-20)/10000))</f>
        <v/>
      </c>
      <c r="AJ735" t="str">
        <f>IF(P735=0,"",IF(COUNTIF(P$2:P735,P735)&gt;1,"",ROW()+(COLUMN()-20)/10000))</f>
        <v/>
      </c>
      <c r="AK735" t="str">
        <f>IF(Q735=0,"",IF(COUNTIF(Q$2:Q735,Q735)&gt;1,"",ROW()+(COLUMN()-20)/10000))</f>
        <v/>
      </c>
      <c r="AL735" t="str">
        <f>IF(R735=0,"",IF(COUNTIF(R$2:R735,R735)&gt;1,"",ROW()+(COLUMN()-20)/10000))</f>
        <v/>
      </c>
      <c r="AM735" t="str">
        <f>IF(S735=0,"",IF(COUNTIF(S$2:S735,S735)&gt;1,"",ROW()+(COLUMN()-20)/10000))</f>
        <v/>
      </c>
      <c r="AN735" t="str">
        <f>IF(T735=0,"",IF(COUNTIF(T$2:T735,T735)&gt;1,"",ROW()+(COLUMN()-20)/10000))</f>
        <v/>
      </c>
      <c r="AO735" t="str">
        <f t="shared" si="178"/>
        <v/>
      </c>
      <c r="AP735" t="str">
        <f t="shared" ca="1" si="176"/>
        <v/>
      </c>
      <c r="AQ735" t="str">
        <f ca="1">IF(AP735="","",IF(COUNTIF($AP$2:AP735,AP735)&gt;1,"",IF(AP735="overdracht",1,ROW())))</f>
        <v/>
      </c>
      <c r="AT735" t="str">
        <f t="shared" ca="1" si="179"/>
        <v/>
      </c>
      <c r="AU735" t="str">
        <f t="shared" si="180"/>
        <v/>
      </c>
      <c r="AV735" t="str">
        <f t="shared" si="181"/>
        <v/>
      </c>
      <c r="AW735" s="104" t="str">
        <f>IF(A735=Detail!$E$3,ROW()+5+(COLUMN()-48)/1000,"")</f>
        <v/>
      </c>
      <c r="AX735" t="str">
        <f>IF(B735=Detail!$E$3,ROW()+5+(COLUMN()-48)/1000,"")</f>
        <v/>
      </c>
      <c r="AY735" t="str">
        <f>IF(C735=Detail!$E$3,ROW()+5+(COLUMN()-48)/1000,"")</f>
        <v/>
      </c>
      <c r="AZ735" t="str">
        <f>IF(D735=Detail!$E$3,ROW()+5+(COLUMN()-48)/1000,"")</f>
        <v/>
      </c>
      <c r="BA735" t="str">
        <f>IF(E735=Detail!$E$3,ROW()+5+(COLUMN()-48)/1000,"")</f>
        <v/>
      </c>
      <c r="BB735" t="str">
        <f>IF(F735=Detail!$E$3,ROW()+5+(COLUMN()-48)/1000,"")</f>
        <v/>
      </c>
      <c r="BC735" t="str">
        <f>IF(G735=Detail!$E$3,ROW()+5+(COLUMN()-48)/1000,"")</f>
        <v/>
      </c>
      <c r="BD735" t="str">
        <f>IF(H735=Detail!$E$3,ROW()+5+(COLUMN()-48)/1000,"")</f>
        <v/>
      </c>
      <c r="BE735" t="str">
        <f>IF(I735=Detail!$E$3,ROW()+5+(COLUMN()-48)/1000,"")</f>
        <v/>
      </c>
      <c r="BF735" t="str">
        <f>IF(J735=Detail!$E$3,ROW()+5+(COLUMN()-48)/1000,"")</f>
        <v/>
      </c>
      <c r="BG735" t="str">
        <f>IF(K735=Detail!$E$3,ROW()+5+(COLUMN()-48)/1000,"")</f>
        <v/>
      </c>
      <c r="BH735" t="str">
        <f>IF(L735=Detail!$E$3,ROW()+5+(COLUMN()-48)/1000,"")</f>
        <v/>
      </c>
      <c r="BI735" t="str">
        <f>IF(M735=Detail!$E$3,ROW()+5+(COLUMN()-48)/1000,"")</f>
        <v/>
      </c>
      <c r="BJ735" t="str">
        <f>IF(N735=Detail!$E$3,ROW()+5+(COLUMN()-48)/1000,"")</f>
        <v/>
      </c>
      <c r="BK735" t="str">
        <f>IF(O735=Detail!$E$3,ROW()+5+(COLUMN()-48)/1000,"")</f>
        <v/>
      </c>
      <c r="BL735" t="str">
        <f>IF(P735=Detail!$E$3,ROW()+5+(COLUMN()-48)/1000,"")</f>
        <v/>
      </c>
      <c r="BM735" t="str">
        <f>IF(Q735=Detail!$E$3,ROW()+5+(COLUMN()-48)/1000,"")</f>
        <v/>
      </c>
      <c r="BN735" t="str">
        <f>IF(R735=Detail!$E$3,ROW()+5+(COLUMN()-48)/1000,"")</f>
        <v/>
      </c>
      <c r="BO735" t="str">
        <f>IF(S735=Detail!$E$3,ROW()+5+(COLUMN()-48)/1000,"")</f>
        <v/>
      </c>
      <c r="BP735" t="str">
        <f>IF(T735=Detail!$E$3,ROW()+5+(COLUMN()-48)/1000,"")</f>
        <v/>
      </c>
      <c r="BQ735" t="str">
        <f t="shared" ca="1" si="177"/>
        <v/>
      </c>
      <c r="BR735" t="str">
        <f>IF(BS735="","","'"&amp;VLOOKUP(ROUND((BS735-ROUNDDOWN(BS735,0))*1000,0),$BT$2:$BU$21,2,FALSE)&amp;"'!A"&amp;ROUNDDOWN(Codedata!BS735,0))</f>
        <v/>
      </c>
      <c r="BS735" t="str">
        <f t="shared" si="182"/>
        <v/>
      </c>
      <c r="BV735" t="str">
        <f t="shared" ca="1" si="183"/>
        <v/>
      </c>
      <c r="BW735" t="str">
        <f t="shared" ca="1" si="184"/>
        <v/>
      </c>
      <c r="BX735" t="str">
        <f t="shared" ca="1" si="185"/>
        <v/>
      </c>
      <c r="BY735" t="str">
        <f t="shared" ca="1" si="186"/>
        <v/>
      </c>
      <c r="BZ735" t="str">
        <f t="shared" ca="1" si="187"/>
        <v/>
      </c>
      <c r="CA735" t="str">
        <f t="shared" ca="1" si="188"/>
        <v/>
      </c>
      <c r="CB735" t="str">
        <f t="shared" ca="1" si="189"/>
        <v/>
      </c>
      <c r="CC735" t="str">
        <f t="shared" ca="1" si="190"/>
        <v/>
      </c>
    </row>
    <row r="736" spans="1:81" x14ac:dyDescent="0.3">
      <c r="A736">
        <f>Cash!$C741</f>
        <v>0</v>
      </c>
      <c r="B736">
        <f>Cash!$D741</f>
        <v>0</v>
      </c>
      <c r="C736">
        <f>Zicht!$C741</f>
        <v>0</v>
      </c>
      <c r="D736">
        <f>Zicht!$D741</f>
        <v>0</v>
      </c>
      <c r="E736">
        <f>Spaar!$C741</f>
        <v>0</v>
      </c>
      <c r="F736">
        <f>Spaar!$D741</f>
        <v>0</v>
      </c>
      <c r="G736">
        <f>'Reserve 1'!$C741</f>
        <v>0</v>
      </c>
      <c r="H736">
        <f>'Reserve 1'!$D741</f>
        <v>0</v>
      </c>
      <c r="I736">
        <f>'Reserve 2'!$C741</f>
        <v>0</v>
      </c>
      <c r="J736">
        <f>'Reserve 2'!$D741</f>
        <v>0</v>
      </c>
      <c r="K736">
        <f>'Reserve 3'!$C741</f>
        <v>0</v>
      </c>
      <c r="L736">
        <f>'Reserve 3'!$D741</f>
        <v>0</v>
      </c>
      <c r="M736">
        <f>'Reserve 4'!$C741</f>
        <v>0</v>
      </c>
      <c r="N736">
        <f>'Reserve 4'!$D741</f>
        <v>0</v>
      </c>
      <c r="O736">
        <f>'Reserve 5'!$C741</f>
        <v>0</v>
      </c>
      <c r="P736">
        <f>'Reserve 5'!$D741</f>
        <v>0</v>
      </c>
      <c r="Q736">
        <f>'Reserve 6'!$C741</f>
        <v>0</v>
      </c>
      <c r="R736">
        <f>'Reserve 6'!$D741</f>
        <v>0</v>
      </c>
      <c r="S736">
        <f>'Reserve 7'!$C741</f>
        <v>0</v>
      </c>
      <c r="T736">
        <f>'Reserve 7'!$D741</f>
        <v>0</v>
      </c>
      <c r="U736" t="str">
        <f>IF(A736=0,"",IF(COUNTIF(A$2:A736,A736)&gt;1,"",ROW()+(COLUMN()-20)/10000))</f>
        <v/>
      </c>
      <c r="V736" t="str">
        <f>IF(B736=0,"",IF(COUNTIF(B$2:B736,B736)&gt;1,"",ROW()+(COLUMN()-20)/10000))</f>
        <v/>
      </c>
      <c r="W736" t="str">
        <f>IF(C736=0,"",IF(COUNTIF(C$2:C736,C736)&gt;1,"",ROW()+(COLUMN()-20)/10000))</f>
        <v/>
      </c>
      <c r="X736" t="str">
        <f>IF(D736=0,"",IF(COUNTIF(D$2:D736,D736)&gt;1,"",ROW()+(COLUMN()-20)/10000))</f>
        <v/>
      </c>
      <c r="Y736" t="str">
        <f>IF(E736=0,"",IF(COUNTIF(E$2:E736,E736)&gt;1,"",ROW()+(COLUMN()-20)/10000))</f>
        <v/>
      </c>
      <c r="Z736" t="str">
        <f>IF(F736=0,"",IF(COUNTIF(F$2:F736,F736)&gt;1,"",ROW()+(COLUMN()-20)/10000))</f>
        <v/>
      </c>
      <c r="AA736" t="str">
        <f>IF(G736=0,"",IF(COUNTIF(G$2:G736,G736)&gt;1,"",ROW()+(COLUMN()-20)/10000))</f>
        <v/>
      </c>
      <c r="AB736" t="str">
        <f>IF(H736=0,"",IF(COUNTIF(H$2:H736,H736)&gt;1,"",ROW()+(COLUMN()-20)/10000))</f>
        <v/>
      </c>
      <c r="AC736" t="str">
        <f>IF(I736=0,"",IF(COUNTIF(I$2:I736,I736)&gt;1,"",ROW()+(COLUMN()-20)/10000))</f>
        <v/>
      </c>
      <c r="AD736" t="str">
        <f>IF(J736=0,"",IF(COUNTIF(J$2:J736,J736)&gt;1,"",ROW()+(COLUMN()-20)/10000))</f>
        <v/>
      </c>
      <c r="AE736" t="str">
        <f>IF(K736=0,"",IF(COUNTIF(K$2:K736,K736)&gt;1,"",ROW()+(COLUMN()-20)/10000))</f>
        <v/>
      </c>
      <c r="AF736" t="str">
        <f>IF(L736=0,"",IF(COUNTIF(L$2:L736,L736)&gt;1,"",ROW()+(COLUMN()-20)/10000))</f>
        <v/>
      </c>
      <c r="AG736" t="str">
        <f>IF(M736=0,"",IF(COUNTIF(M$2:M736,M736)&gt;1,"",ROW()+(COLUMN()-20)/10000))</f>
        <v/>
      </c>
      <c r="AH736" t="str">
        <f>IF(N736=0,"",IF(COUNTIF(N$2:N736,N736)&gt;1,"",ROW()+(COLUMN()-20)/10000))</f>
        <v/>
      </c>
      <c r="AI736" t="str">
        <f>IF(O736=0,"",IF(COUNTIF(O$2:O736,O736)&gt;1,"",ROW()+(COLUMN()-20)/10000))</f>
        <v/>
      </c>
      <c r="AJ736" t="str">
        <f>IF(P736=0,"",IF(COUNTIF(P$2:P736,P736)&gt;1,"",ROW()+(COLUMN()-20)/10000))</f>
        <v/>
      </c>
      <c r="AK736" t="str">
        <f>IF(Q736=0,"",IF(COUNTIF(Q$2:Q736,Q736)&gt;1,"",ROW()+(COLUMN()-20)/10000))</f>
        <v/>
      </c>
      <c r="AL736" t="str">
        <f>IF(R736=0,"",IF(COUNTIF(R$2:R736,R736)&gt;1,"",ROW()+(COLUMN()-20)/10000))</f>
        <v/>
      </c>
      <c r="AM736" t="str">
        <f>IF(S736=0,"",IF(COUNTIF(S$2:S736,S736)&gt;1,"",ROW()+(COLUMN()-20)/10000))</f>
        <v/>
      </c>
      <c r="AN736" t="str">
        <f>IF(T736=0,"",IF(COUNTIF(T$2:T736,T736)&gt;1,"",ROW()+(COLUMN()-20)/10000))</f>
        <v/>
      </c>
      <c r="AO736" t="str">
        <f t="shared" si="178"/>
        <v/>
      </c>
      <c r="AP736" t="str">
        <f t="shared" ca="1" si="176"/>
        <v/>
      </c>
      <c r="AQ736" t="str">
        <f ca="1">IF(AP736="","",IF(COUNTIF($AP$2:AP736,AP736)&gt;1,"",IF(AP736="overdracht",1,ROW())))</f>
        <v/>
      </c>
      <c r="AT736" t="str">
        <f t="shared" ca="1" si="179"/>
        <v/>
      </c>
      <c r="AU736" t="str">
        <f t="shared" si="180"/>
        <v/>
      </c>
      <c r="AV736" t="str">
        <f t="shared" si="181"/>
        <v/>
      </c>
      <c r="AW736" s="104" t="str">
        <f>IF(A736=Detail!$E$3,ROW()+5+(COLUMN()-48)/1000,"")</f>
        <v/>
      </c>
      <c r="AX736" t="str">
        <f>IF(B736=Detail!$E$3,ROW()+5+(COLUMN()-48)/1000,"")</f>
        <v/>
      </c>
      <c r="AY736" t="str">
        <f>IF(C736=Detail!$E$3,ROW()+5+(COLUMN()-48)/1000,"")</f>
        <v/>
      </c>
      <c r="AZ736" t="str">
        <f>IF(D736=Detail!$E$3,ROW()+5+(COLUMN()-48)/1000,"")</f>
        <v/>
      </c>
      <c r="BA736" t="str">
        <f>IF(E736=Detail!$E$3,ROW()+5+(COLUMN()-48)/1000,"")</f>
        <v/>
      </c>
      <c r="BB736" t="str">
        <f>IF(F736=Detail!$E$3,ROW()+5+(COLUMN()-48)/1000,"")</f>
        <v/>
      </c>
      <c r="BC736" t="str">
        <f>IF(G736=Detail!$E$3,ROW()+5+(COLUMN()-48)/1000,"")</f>
        <v/>
      </c>
      <c r="BD736" t="str">
        <f>IF(H736=Detail!$E$3,ROW()+5+(COLUMN()-48)/1000,"")</f>
        <v/>
      </c>
      <c r="BE736" t="str">
        <f>IF(I736=Detail!$E$3,ROW()+5+(COLUMN()-48)/1000,"")</f>
        <v/>
      </c>
      <c r="BF736" t="str">
        <f>IF(J736=Detail!$E$3,ROW()+5+(COLUMN()-48)/1000,"")</f>
        <v/>
      </c>
      <c r="BG736" t="str">
        <f>IF(K736=Detail!$E$3,ROW()+5+(COLUMN()-48)/1000,"")</f>
        <v/>
      </c>
      <c r="BH736" t="str">
        <f>IF(L736=Detail!$E$3,ROW()+5+(COLUMN()-48)/1000,"")</f>
        <v/>
      </c>
      <c r="BI736" t="str">
        <f>IF(M736=Detail!$E$3,ROW()+5+(COLUMN()-48)/1000,"")</f>
        <v/>
      </c>
      <c r="BJ736" t="str">
        <f>IF(N736=Detail!$E$3,ROW()+5+(COLUMN()-48)/1000,"")</f>
        <v/>
      </c>
      <c r="BK736" t="str">
        <f>IF(O736=Detail!$E$3,ROW()+5+(COLUMN()-48)/1000,"")</f>
        <v/>
      </c>
      <c r="BL736" t="str">
        <f>IF(P736=Detail!$E$3,ROW()+5+(COLUMN()-48)/1000,"")</f>
        <v/>
      </c>
      <c r="BM736" t="str">
        <f>IF(Q736=Detail!$E$3,ROW()+5+(COLUMN()-48)/1000,"")</f>
        <v/>
      </c>
      <c r="BN736" t="str">
        <f>IF(R736=Detail!$E$3,ROW()+5+(COLUMN()-48)/1000,"")</f>
        <v/>
      </c>
      <c r="BO736" t="str">
        <f>IF(S736=Detail!$E$3,ROW()+5+(COLUMN()-48)/1000,"")</f>
        <v/>
      </c>
      <c r="BP736" t="str">
        <f>IF(T736=Detail!$E$3,ROW()+5+(COLUMN()-48)/1000,"")</f>
        <v/>
      </c>
      <c r="BQ736" t="str">
        <f t="shared" ca="1" si="177"/>
        <v/>
      </c>
      <c r="BR736" t="str">
        <f>IF(BS736="","","'"&amp;VLOOKUP(ROUND((BS736-ROUNDDOWN(BS736,0))*1000,0),$BT$2:$BU$21,2,FALSE)&amp;"'!A"&amp;ROUNDDOWN(Codedata!BS736,0))</f>
        <v/>
      </c>
      <c r="BS736" t="str">
        <f t="shared" si="182"/>
        <v/>
      </c>
      <c r="BV736" t="str">
        <f t="shared" ca="1" si="183"/>
        <v/>
      </c>
      <c r="BW736" t="str">
        <f t="shared" ca="1" si="184"/>
        <v/>
      </c>
      <c r="BX736" t="str">
        <f t="shared" ca="1" si="185"/>
        <v/>
      </c>
      <c r="BY736" t="str">
        <f t="shared" ca="1" si="186"/>
        <v/>
      </c>
      <c r="BZ736" t="str">
        <f t="shared" ca="1" si="187"/>
        <v/>
      </c>
      <c r="CA736" t="str">
        <f t="shared" ca="1" si="188"/>
        <v/>
      </c>
      <c r="CB736" t="str">
        <f t="shared" ca="1" si="189"/>
        <v/>
      </c>
      <c r="CC736" t="str">
        <f t="shared" ca="1" si="190"/>
        <v/>
      </c>
    </row>
    <row r="737" spans="1:81" x14ac:dyDescent="0.3">
      <c r="A737">
        <f>Cash!$C742</f>
        <v>0</v>
      </c>
      <c r="B737">
        <f>Cash!$D742</f>
        <v>0</v>
      </c>
      <c r="C737">
        <f>Zicht!$C742</f>
        <v>0</v>
      </c>
      <c r="D737">
        <f>Zicht!$D742</f>
        <v>0</v>
      </c>
      <c r="E737">
        <f>Spaar!$C742</f>
        <v>0</v>
      </c>
      <c r="F737">
        <f>Spaar!$D742</f>
        <v>0</v>
      </c>
      <c r="G737">
        <f>'Reserve 1'!$C742</f>
        <v>0</v>
      </c>
      <c r="H737">
        <f>'Reserve 1'!$D742</f>
        <v>0</v>
      </c>
      <c r="I737">
        <f>'Reserve 2'!$C742</f>
        <v>0</v>
      </c>
      <c r="J737">
        <f>'Reserve 2'!$D742</f>
        <v>0</v>
      </c>
      <c r="K737">
        <f>'Reserve 3'!$C742</f>
        <v>0</v>
      </c>
      <c r="L737">
        <f>'Reserve 3'!$D742</f>
        <v>0</v>
      </c>
      <c r="M737">
        <f>'Reserve 4'!$C742</f>
        <v>0</v>
      </c>
      <c r="N737">
        <f>'Reserve 4'!$D742</f>
        <v>0</v>
      </c>
      <c r="O737">
        <f>'Reserve 5'!$C742</f>
        <v>0</v>
      </c>
      <c r="P737">
        <f>'Reserve 5'!$D742</f>
        <v>0</v>
      </c>
      <c r="Q737">
        <f>'Reserve 6'!$C742</f>
        <v>0</v>
      </c>
      <c r="R737">
        <f>'Reserve 6'!$D742</f>
        <v>0</v>
      </c>
      <c r="S737">
        <f>'Reserve 7'!$C742</f>
        <v>0</v>
      </c>
      <c r="T737">
        <f>'Reserve 7'!$D742</f>
        <v>0</v>
      </c>
      <c r="U737" t="str">
        <f>IF(A737=0,"",IF(COUNTIF(A$2:A737,A737)&gt;1,"",ROW()+(COLUMN()-20)/10000))</f>
        <v/>
      </c>
      <c r="V737" t="str">
        <f>IF(B737=0,"",IF(COUNTIF(B$2:B737,B737)&gt;1,"",ROW()+(COLUMN()-20)/10000))</f>
        <v/>
      </c>
      <c r="W737" t="str">
        <f>IF(C737=0,"",IF(COUNTIF(C$2:C737,C737)&gt;1,"",ROW()+(COLUMN()-20)/10000))</f>
        <v/>
      </c>
      <c r="X737" t="str">
        <f>IF(D737=0,"",IF(COUNTIF(D$2:D737,D737)&gt;1,"",ROW()+(COLUMN()-20)/10000))</f>
        <v/>
      </c>
      <c r="Y737" t="str">
        <f>IF(E737=0,"",IF(COUNTIF(E$2:E737,E737)&gt;1,"",ROW()+(COLUMN()-20)/10000))</f>
        <v/>
      </c>
      <c r="Z737" t="str">
        <f>IF(F737=0,"",IF(COUNTIF(F$2:F737,F737)&gt;1,"",ROW()+(COLUMN()-20)/10000))</f>
        <v/>
      </c>
      <c r="AA737" t="str">
        <f>IF(G737=0,"",IF(COUNTIF(G$2:G737,G737)&gt;1,"",ROW()+(COLUMN()-20)/10000))</f>
        <v/>
      </c>
      <c r="AB737" t="str">
        <f>IF(H737=0,"",IF(COUNTIF(H$2:H737,H737)&gt;1,"",ROW()+(COLUMN()-20)/10000))</f>
        <v/>
      </c>
      <c r="AC737" t="str">
        <f>IF(I737=0,"",IF(COUNTIF(I$2:I737,I737)&gt;1,"",ROW()+(COLUMN()-20)/10000))</f>
        <v/>
      </c>
      <c r="AD737" t="str">
        <f>IF(J737=0,"",IF(COUNTIF(J$2:J737,J737)&gt;1,"",ROW()+(COLUMN()-20)/10000))</f>
        <v/>
      </c>
      <c r="AE737" t="str">
        <f>IF(K737=0,"",IF(COUNTIF(K$2:K737,K737)&gt;1,"",ROW()+(COLUMN()-20)/10000))</f>
        <v/>
      </c>
      <c r="AF737" t="str">
        <f>IF(L737=0,"",IF(COUNTIF(L$2:L737,L737)&gt;1,"",ROW()+(COLUMN()-20)/10000))</f>
        <v/>
      </c>
      <c r="AG737" t="str">
        <f>IF(M737=0,"",IF(COUNTIF(M$2:M737,M737)&gt;1,"",ROW()+(COLUMN()-20)/10000))</f>
        <v/>
      </c>
      <c r="AH737" t="str">
        <f>IF(N737=0,"",IF(COUNTIF(N$2:N737,N737)&gt;1,"",ROW()+(COLUMN()-20)/10000))</f>
        <v/>
      </c>
      <c r="AI737" t="str">
        <f>IF(O737=0,"",IF(COUNTIF(O$2:O737,O737)&gt;1,"",ROW()+(COLUMN()-20)/10000))</f>
        <v/>
      </c>
      <c r="AJ737" t="str">
        <f>IF(P737=0,"",IF(COUNTIF(P$2:P737,P737)&gt;1,"",ROW()+(COLUMN()-20)/10000))</f>
        <v/>
      </c>
      <c r="AK737" t="str">
        <f>IF(Q737=0,"",IF(COUNTIF(Q$2:Q737,Q737)&gt;1,"",ROW()+(COLUMN()-20)/10000))</f>
        <v/>
      </c>
      <c r="AL737" t="str">
        <f>IF(R737=0,"",IF(COUNTIF(R$2:R737,R737)&gt;1,"",ROW()+(COLUMN()-20)/10000))</f>
        <v/>
      </c>
      <c r="AM737" t="str">
        <f>IF(S737=0,"",IF(COUNTIF(S$2:S737,S737)&gt;1,"",ROW()+(COLUMN()-20)/10000))</f>
        <v/>
      </c>
      <c r="AN737" t="str">
        <f>IF(T737=0,"",IF(COUNTIF(T$2:T737,T737)&gt;1,"",ROW()+(COLUMN()-20)/10000))</f>
        <v/>
      </c>
      <c r="AO737" t="str">
        <f t="shared" si="178"/>
        <v/>
      </c>
      <c r="AP737" t="str">
        <f t="shared" ca="1" si="176"/>
        <v/>
      </c>
      <c r="AQ737" t="str">
        <f ca="1">IF(AP737="","",IF(COUNTIF($AP$2:AP737,AP737)&gt;1,"",IF(AP737="overdracht",1,ROW())))</f>
        <v/>
      </c>
      <c r="AT737" t="str">
        <f t="shared" ca="1" si="179"/>
        <v/>
      </c>
      <c r="AU737" t="str">
        <f t="shared" si="180"/>
        <v/>
      </c>
      <c r="AV737" t="str">
        <f t="shared" si="181"/>
        <v/>
      </c>
      <c r="AW737" s="104" t="str">
        <f>IF(A737=Detail!$E$3,ROW()+5+(COLUMN()-48)/1000,"")</f>
        <v/>
      </c>
      <c r="AX737" t="str">
        <f>IF(B737=Detail!$E$3,ROW()+5+(COLUMN()-48)/1000,"")</f>
        <v/>
      </c>
      <c r="AY737" t="str">
        <f>IF(C737=Detail!$E$3,ROW()+5+(COLUMN()-48)/1000,"")</f>
        <v/>
      </c>
      <c r="AZ737" t="str">
        <f>IF(D737=Detail!$E$3,ROW()+5+(COLUMN()-48)/1000,"")</f>
        <v/>
      </c>
      <c r="BA737" t="str">
        <f>IF(E737=Detail!$E$3,ROW()+5+(COLUMN()-48)/1000,"")</f>
        <v/>
      </c>
      <c r="BB737" t="str">
        <f>IF(F737=Detail!$E$3,ROW()+5+(COLUMN()-48)/1000,"")</f>
        <v/>
      </c>
      <c r="BC737" t="str">
        <f>IF(G737=Detail!$E$3,ROW()+5+(COLUMN()-48)/1000,"")</f>
        <v/>
      </c>
      <c r="BD737" t="str">
        <f>IF(H737=Detail!$E$3,ROW()+5+(COLUMN()-48)/1000,"")</f>
        <v/>
      </c>
      <c r="BE737" t="str">
        <f>IF(I737=Detail!$E$3,ROW()+5+(COLUMN()-48)/1000,"")</f>
        <v/>
      </c>
      <c r="BF737" t="str">
        <f>IF(J737=Detail!$E$3,ROW()+5+(COLUMN()-48)/1000,"")</f>
        <v/>
      </c>
      <c r="BG737" t="str">
        <f>IF(K737=Detail!$E$3,ROW()+5+(COLUMN()-48)/1000,"")</f>
        <v/>
      </c>
      <c r="BH737" t="str">
        <f>IF(L737=Detail!$E$3,ROW()+5+(COLUMN()-48)/1000,"")</f>
        <v/>
      </c>
      <c r="BI737" t="str">
        <f>IF(M737=Detail!$E$3,ROW()+5+(COLUMN()-48)/1000,"")</f>
        <v/>
      </c>
      <c r="BJ737" t="str">
        <f>IF(N737=Detail!$E$3,ROW()+5+(COLUMN()-48)/1000,"")</f>
        <v/>
      </c>
      <c r="BK737" t="str">
        <f>IF(O737=Detail!$E$3,ROW()+5+(COLUMN()-48)/1000,"")</f>
        <v/>
      </c>
      <c r="BL737" t="str">
        <f>IF(P737=Detail!$E$3,ROW()+5+(COLUMN()-48)/1000,"")</f>
        <v/>
      </c>
      <c r="BM737" t="str">
        <f>IF(Q737=Detail!$E$3,ROW()+5+(COLUMN()-48)/1000,"")</f>
        <v/>
      </c>
      <c r="BN737" t="str">
        <f>IF(R737=Detail!$E$3,ROW()+5+(COLUMN()-48)/1000,"")</f>
        <v/>
      </c>
      <c r="BO737" t="str">
        <f>IF(S737=Detail!$E$3,ROW()+5+(COLUMN()-48)/1000,"")</f>
        <v/>
      </c>
      <c r="BP737" t="str">
        <f>IF(T737=Detail!$E$3,ROW()+5+(COLUMN()-48)/1000,"")</f>
        <v/>
      </c>
      <c r="BQ737" t="str">
        <f t="shared" ca="1" si="177"/>
        <v/>
      </c>
      <c r="BR737" t="str">
        <f>IF(BS737="","","'"&amp;VLOOKUP(ROUND((BS737-ROUNDDOWN(BS737,0))*1000,0),$BT$2:$BU$21,2,FALSE)&amp;"'!A"&amp;ROUNDDOWN(Codedata!BS737,0))</f>
        <v/>
      </c>
      <c r="BS737" t="str">
        <f t="shared" si="182"/>
        <v/>
      </c>
      <c r="BV737" t="str">
        <f t="shared" ca="1" si="183"/>
        <v/>
      </c>
      <c r="BW737" t="str">
        <f t="shared" ca="1" si="184"/>
        <v/>
      </c>
      <c r="BX737" t="str">
        <f t="shared" ca="1" si="185"/>
        <v/>
      </c>
      <c r="BY737" t="str">
        <f t="shared" ca="1" si="186"/>
        <v/>
      </c>
      <c r="BZ737" t="str">
        <f t="shared" ca="1" si="187"/>
        <v/>
      </c>
      <c r="CA737" t="str">
        <f t="shared" ca="1" si="188"/>
        <v/>
      </c>
      <c r="CB737" t="str">
        <f t="shared" ca="1" si="189"/>
        <v/>
      </c>
      <c r="CC737" t="str">
        <f t="shared" ca="1" si="190"/>
        <v/>
      </c>
    </row>
    <row r="738" spans="1:81" x14ac:dyDescent="0.3">
      <c r="A738">
        <f>Cash!$C743</f>
        <v>0</v>
      </c>
      <c r="B738">
        <f>Cash!$D743</f>
        <v>0</v>
      </c>
      <c r="C738">
        <f>Zicht!$C743</f>
        <v>0</v>
      </c>
      <c r="D738">
        <f>Zicht!$D743</f>
        <v>0</v>
      </c>
      <c r="E738">
        <f>Spaar!$C743</f>
        <v>0</v>
      </c>
      <c r="F738">
        <f>Spaar!$D743</f>
        <v>0</v>
      </c>
      <c r="G738">
        <f>'Reserve 1'!$C743</f>
        <v>0</v>
      </c>
      <c r="H738">
        <f>'Reserve 1'!$D743</f>
        <v>0</v>
      </c>
      <c r="I738">
        <f>'Reserve 2'!$C743</f>
        <v>0</v>
      </c>
      <c r="J738">
        <f>'Reserve 2'!$D743</f>
        <v>0</v>
      </c>
      <c r="K738">
        <f>'Reserve 3'!$C743</f>
        <v>0</v>
      </c>
      <c r="L738">
        <f>'Reserve 3'!$D743</f>
        <v>0</v>
      </c>
      <c r="M738">
        <f>'Reserve 4'!$C743</f>
        <v>0</v>
      </c>
      <c r="N738">
        <f>'Reserve 4'!$D743</f>
        <v>0</v>
      </c>
      <c r="O738">
        <f>'Reserve 5'!$C743</f>
        <v>0</v>
      </c>
      <c r="P738">
        <f>'Reserve 5'!$D743</f>
        <v>0</v>
      </c>
      <c r="Q738">
        <f>'Reserve 6'!$C743</f>
        <v>0</v>
      </c>
      <c r="R738">
        <f>'Reserve 6'!$D743</f>
        <v>0</v>
      </c>
      <c r="S738">
        <f>'Reserve 7'!$C743</f>
        <v>0</v>
      </c>
      <c r="T738">
        <f>'Reserve 7'!$D743</f>
        <v>0</v>
      </c>
      <c r="U738" t="str">
        <f>IF(A738=0,"",IF(COUNTIF(A$2:A738,A738)&gt;1,"",ROW()+(COLUMN()-20)/10000))</f>
        <v/>
      </c>
      <c r="V738" t="str">
        <f>IF(B738=0,"",IF(COUNTIF(B$2:B738,B738)&gt;1,"",ROW()+(COLUMN()-20)/10000))</f>
        <v/>
      </c>
      <c r="W738" t="str">
        <f>IF(C738=0,"",IF(COUNTIF(C$2:C738,C738)&gt;1,"",ROW()+(COLUMN()-20)/10000))</f>
        <v/>
      </c>
      <c r="X738" t="str">
        <f>IF(D738=0,"",IF(COUNTIF(D$2:D738,D738)&gt;1,"",ROW()+(COLUMN()-20)/10000))</f>
        <v/>
      </c>
      <c r="Y738" t="str">
        <f>IF(E738=0,"",IF(COUNTIF(E$2:E738,E738)&gt;1,"",ROW()+(COLUMN()-20)/10000))</f>
        <v/>
      </c>
      <c r="Z738" t="str">
        <f>IF(F738=0,"",IF(COUNTIF(F$2:F738,F738)&gt;1,"",ROW()+(COLUMN()-20)/10000))</f>
        <v/>
      </c>
      <c r="AA738" t="str">
        <f>IF(G738=0,"",IF(COUNTIF(G$2:G738,G738)&gt;1,"",ROW()+(COLUMN()-20)/10000))</f>
        <v/>
      </c>
      <c r="AB738" t="str">
        <f>IF(H738=0,"",IF(COUNTIF(H$2:H738,H738)&gt;1,"",ROW()+(COLUMN()-20)/10000))</f>
        <v/>
      </c>
      <c r="AC738" t="str">
        <f>IF(I738=0,"",IF(COUNTIF(I$2:I738,I738)&gt;1,"",ROW()+(COLUMN()-20)/10000))</f>
        <v/>
      </c>
      <c r="AD738" t="str">
        <f>IF(J738=0,"",IF(COUNTIF(J$2:J738,J738)&gt;1,"",ROW()+(COLUMN()-20)/10000))</f>
        <v/>
      </c>
      <c r="AE738" t="str">
        <f>IF(K738=0,"",IF(COUNTIF(K$2:K738,K738)&gt;1,"",ROW()+(COLUMN()-20)/10000))</f>
        <v/>
      </c>
      <c r="AF738" t="str">
        <f>IF(L738=0,"",IF(COUNTIF(L$2:L738,L738)&gt;1,"",ROW()+(COLUMN()-20)/10000))</f>
        <v/>
      </c>
      <c r="AG738" t="str">
        <f>IF(M738=0,"",IF(COUNTIF(M$2:M738,M738)&gt;1,"",ROW()+(COLUMN()-20)/10000))</f>
        <v/>
      </c>
      <c r="AH738" t="str">
        <f>IF(N738=0,"",IF(COUNTIF(N$2:N738,N738)&gt;1,"",ROW()+(COLUMN()-20)/10000))</f>
        <v/>
      </c>
      <c r="AI738" t="str">
        <f>IF(O738=0,"",IF(COUNTIF(O$2:O738,O738)&gt;1,"",ROW()+(COLUMN()-20)/10000))</f>
        <v/>
      </c>
      <c r="AJ738" t="str">
        <f>IF(P738=0,"",IF(COUNTIF(P$2:P738,P738)&gt;1,"",ROW()+(COLUMN()-20)/10000))</f>
        <v/>
      </c>
      <c r="AK738" t="str">
        <f>IF(Q738=0,"",IF(COUNTIF(Q$2:Q738,Q738)&gt;1,"",ROW()+(COLUMN()-20)/10000))</f>
        <v/>
      </c>
      <c r="AL738" t="str">
        <f>IF(R738=0,"",IF(COUNTIF(R$2:R738,R738)&gt;1,"",ROW()+(COLUMN()-20)/10000))</f>
        <v/>
      </c>
      <c r="AM738" t="str">
        <f>IF(S738=0,"",IF(COUNTIF(S$2:S738,S738)&gt;1,"",ROW()+(COLUMN()-20)/10000))</f>
        <v/>
      </c>
      <c r="AN738" t="str">
        <f>IF(T738=0,"",IF(COUNTIF(T$2:T738,T738)&gt;1,"",ROW()+(COLUMN()-20)/10000))</f>
        <v/>
      </c>
      <c r="AO738" t="str">
        <f t="shared" si="178"/>
        <v/>
      </c>
      <c r="AP738" t="str">
        <f t="shared" ca="1" si="176"/>
        <v/>
      </c>
      <c r="AQ738" t="str">
        <f ca="1">IF(AP738="","",IF(COUNTIF($AP$2:AP738,AP738)&gt;1,"",IF(AP738="overdracht",1,ROW())))</f>
        <v/>
      </c>
      <c r="AT738" t="str">
        <f t="shared" ca="1" si="179"/>
        <v/>
      </c>
      <c r="AU738" t="str">
        <f t="shared" si="180"/>
        <v/>
      </c>
      <c r="AV738" t="str">
        <f t="shared" si="181"/>
        <v/>
      </c>
      <c r="AW738" s="104" t="str">
        <f>IF(A738=Detail!$E$3,ROW()+5+(COLUMN()-48)/1000,"")</f>
        <v/>
      </c>
      <c r="AX738" t="str">
        <f>IF(B738=Detail!$E$3,ROW()+5+(COLUMN()-48)/1000,"")</f>
        <v/>
      </c>
      <c r="AY738" t="str">
        <f>IF(C738=Detail!$E$3,ROW()+5+(COLUMN()-48)/1000,"")</f>
        <v/>
      </c>
      <c r="AZ738" t="str">
        <f>IF(D738=Detail!$E$3,ROW()+5+(COLUMN()-48)/1000,"")</f>
        <v/>
      </c>
      <c r="BA738" t="str">
        <f>IF(E738=Detail!$E$3,ROW()+5+(COLUMN()-48)/1000,"")</f>
        <v/>
      </c>
      <c r="BB738" t="str">
        <f>IF(F738=Detail!$E$3,ROW()+5+(COLUMN()-48)/1000,"")</f>
        <v/>
      </c>
      <c r="BC738" t="str">
        <f>IF(G738=Detail!$E$3,ROW()+5+(COLUMN()-48)/1000,"")</f>
        <v/>
      </c>
      <c r="BD738" t="str">
        <f>IF(H738=Detail!$E$3,ROW()+5+(COLUMN()-48)/1000,"")</f>
        <v/>
      </c>
      <c r="BE738" t="str">
        <f>IF(I738=Detail!$E$3,ROW()+5+(COLUMN()-48)/1000,"")</f>
        <v/>
      </c>
      <c r="BF738" t="str">
        <f>IF(J738=Detail!$E$3,ROW()+5+(COLUMN()-48)/1000,"")</f>
        <v/>
      </c>
      <c r="BG738" t="str">
        <f>IF(K738=Detail!$E$3,ROW()+5+(COLUMN()-48)/1000,"")</f>
        <v/>
      </c>
      <c r="BH738" t="str">
        <f>IF(L738=Detail!$E$3,ROW()+5+(COLUMN()-48)/1000,"")</f>
        <v/>
      </c>
      <c r="BI738" t="str">
        <f>IF(M738=Detail!$E$3,ROW()+5+(COLUMN()-48)/1000,"")</f>
        <v/>
      </c>
      <c r="BJ738" t="str">
        <f>IF(N738=Detail!$E$3,ROW()+5+(COLUMN()-48)/1000,"")</f>
        <v/>
      </c>
      <c r="BK738" t="str">
        <f>IF(O738=Detail!$E$3,ROW()+5+(COLUMN()-48)/1000,"")</f>
        <v/>
      </c>
      <c r="BL738" t="str">
        <f>IF(P738=Detail!$E$3,ROW()+5+(COLUMN()-48)/1000,"")</f>
        <v/>
      </c>
      <c r="BM738" t="str">
        <f>IF(Q738=Detail!$E$3,ROW()+5+(COLUMN()-48)/1000,"")</f>
        <v/>
      </c>
      <c r="BN738" t="str">
        <f>IF(R738=Detail!$E$3,ROW()+5+(COLUMN()-48)/1000,"")</f>
        <v/>
      </c>
      <c r="BO738" t="str">
        <f>IF(S738=Detail!$E$3,ROW()+5+(COLUMN()-48)/1000,"")</f>
        <v/>
      </c>
      <c r="BP738" t="str">
        <f>IF(T738=Detail!$E$3,ROW()+5+(COLUMN()-48)/1000,"")</f>
        <v/>
      </c>
      <c r="BQ738" t="str">
        <f t="shared" ca="1" si="177"/>
        <v/>
      </c>
      <c r="BR738" t="str">
        <f>IF(BS738="","","'"&amp;VLOOKUP(ROUND((BS738-ROUNDDOWN(BS738,0))*1000,0),$BT$2:$BU$21,2,FALSE)&amp;"'!A"&amp;ROUNDDOWN(Codedata!BS738,0))</f>
        <v/>
      </c>
      <c r="BS738" t="str">
        <f t="shared" si="182"/>
        <v/>
      </c>
      <c r="BV738" t="str">
        <f t="shared" ca="1" si="183"/>
        <v/>
      </c>
      <c r="BW738" t="str">
        <f t="shared" ca="1" si="184"/>
        <v/>
      </c>
      <c r="BX738" t="str">
        <f t="shared" ca="1" si="185"/>
        <v/>
      </c>
      <c r="BY738" t="str">
        <f t="shared" ca="1" si="186"/>
        <v/>
      </c>
      <c r="BZ738" t="str">
        <f t="shared" ca="1" si="187"/>
        <v/>
      </c>
      <c r="CA738" t="str">
        <f t="shared" ca="1" si="188"/>
        <v/>
      </c>
      <c r="CB738" t="str">
        <f t="shared" ca="1" si="189"/>
        <v/>
      </c>
      <c r="CC738" t="str">
        <f t="shared" ca="1" si="190"/>
        <v/>
      </c>
    </row>
    <row r="739" spans="1:81" x14ac:dyDescent="0.3">
      <c r="A739">
        <f>Cash!$C744</f>
        <v>0</v>
      </c>
      <c r="B739">
        <f>Cash!$D744</f>
        <v>0</v>
      </c>
      <c r="C739">
        <f>Zicht!$C744</f>
        <v>0</v>
      </c>
      <c r="D739">
        <f>Zicht!$D744</f>
        <v>0</v>
      </c>
      <c r="E739">
        <f>Spaar!$C744</f>
        <v>0</v>
      </c>
      <c r="F739">
        <f>Spaar!$D744</f>
        <v>0</v>
      </c>
      <c r="G739">
        <f>'Reserve 1'!$C744</f>
        <v>0</v>
      </c>
      <c r="H739">
        <f>'Reserve 1'!$D744</f>
        <v>0</v>
      </c>
      <c r="I739">
        <f>'Reserve 2'!$C744</f>
        <v>0</v>
      </c>
      <c r="J739">
        <f>'Reserve 2'!$D744</f>
        <v>0</v>
      </c>
      <c r="K739">
        <f>'Reserve 3'!$C744</f>
        <v>0</v>
      </c>
      <c r="L739">
        <f>'Reserve 3'!$D744</f>
        <v>0</v>
      </c>
      <c r="M739">
        <f>'Reserve 4'!$C744</f>
        <v>0</v>
      </c>
      <c r="N739">
        <f>'Reserve 4'!$D744</f>
        <v>0</v>
      </c>
      <c r="O739">
        <f>'Reserve 5'!$C744</f>
        <v>0</v>
      </c>
      <c r="P739">
        <f>'Reserve 5'!$D744</f>
        <v>0</v>
      </c>
      <c r="Q739">
        <f>'Reserve 6'!$C744</f>
        <v>0</v>
      </c>
      <c r="R739">
        <f>'Reserve 6'!$D744</f>
        <v>0</v>
      </c>
      <c r="S739">
        <f>'Reserve 7'!$C744</f>
        <v>0</v>
      </c>
      <c r="T739">
        <f>'Reserve 7'!$D744</f>
        <v>0</v>
      </c>
      <c r="U739" t="str">
        <f>IF(A739=0,"",IF(COUNTIF(A$2:A739,A739)&gt;1,"",ROW()+(COLUMN()-20)/10000))</f>
        <v/>
      </c>
      <c r="V739" t="str">
        <f>IF(B739=0,"",IF(COUNTIF(B$2:B739,B739)&gt;1,"",ROW()+(COLUMN()-20)/10000))</f>
        <v/>
      </c>
      <c r="W739" t="str">
        <f>IF(C739=0,"",IF(COUNTIF(C$2:C739,C739)&gt;1,"",ROW()+(COLUMN()-20)/10000))</f>
        <v/>
      </c>
      <c r="X739" t="str">
        <f>IF(D739=0,"",IF(COUNTIF(D$2:D739,D739)&gt;1,"",ROW()+(COLUMN()-20)/10000))</f>
        <v/>
      </c>
      <c r="Y739" t="str">
        <f>IF(E739=0,"",IF(COUNTIF(E$2:E739,E739)&gt;1,"",ROW()+(COLUMN()-20)/10000))</f>
        <v/>
      </c>
      <c r="Z739" t="str">
        <f>IF(F739=0,"",IF(COUNTIF(F$2:F739,F739)&gt;1,"",ROW()+(COLUMN()-20)/10000))</f>
        <v/>
      </c>
      <c r="AA739" t="str">
        <f>IF(G739=0,"",IF(COUNTIF(G$2:G739,G739)&gt;1,"",ROW()+(COLUMN()-20)/10000))</f>
        <v/>
      </c>
      <c r="AB739" t="str">
        <f>IF(H739=0,"",IF(COUNTIF(H$2:H739,H739)&gt;1,"",ROW()+(COLUMN()-20)/10000))</f>
        <v/>
      </c>
      <c r="AC739" t="str">
        <f>IF(I739=0,"",IF(COUNTIF(I$2:I739,I739)&gt;1,"",ROW()+(COLUMN()-20)/10000))</f>
        <v/>
      </c>
      <c r="AD739" t="str">
        <f>IF(J739=0,"",IF(COUNTIF(J$2:J739,J739)&gt;1,"",ROW()+(COLUMN()-20)/10000))</f>
        <v/>
      </c>
      <c r="AE739" t="str">
        <f>IF(K739=0,"",IF(COUNTIF(K$2:K739,K739)&gt;1,"",ROW()+(COLUMN()-20)/10000))</f>
        <v/>
      </c>
      <c r="AF739" t="str">
        <f>IF(L739=0,"",IF(COUNTIF(L$2:L739,L739)&gt;1,"",ROW()+(COLUMN()-20)/10000))</f>
        <v/>
      </c>
      <c r="AG739" t="str">
        <f>IF(M739=0,"",IF(COUNTIF(M$2:M739,M739)&gt;1,"",ROW()+(COLUMN()-20)/10000))</f>
        <v/>
      </c>
      <c r="AH739" t="str">
        <f>IF(N739=0,"",IF(COUNTIF(N$2:N739,N739)&gt;1,"",ROW()+(COLUMN()-20)/10000))</f>
        <v/>
      </c>
      <c r="AI739" t="str">
        <f>IF(O739=0,"",IF(COUNTIF(O$2:O739,O739)&gt;1,"",ROW()+(COLUMN()-20)/10000))</f>
        <v/>
      </c>
      <c r="AJ739" t="str">
        <f>IF(P739=0,"",IF(COUNTIF(P$2:P739,P739)&gt;1,"",ROW()+(COLUMN()-20)/10000))</f>
        <v/>
      </c>
      <c r="AK739" t="str">
        <f>IF(Q739=0,"",IF(COUNTIF(Q$2:Q739,Q739)&gt;1,"",ROW()+(COLUMN()-20)/10000))</f>
        <v/>
      </c>
      <c r="AL739" t="str">
        <f>IF(R739=0,"",IF(COUNTIF(R$2:R739,R739)&gt;1,"",ROW()+(COLUMN()-20)/10000))</f>
        <v/>
      </c>
      <c r="AM739" t="str">
        <f>IF(S739=0,"",IF(COUNTIF(S$2:S739,S739)&gt;1,"",ROW()+(COLUMN()-20)/10000))</f>
        <v/>
      </c>
      <c r="AN739" t="str">
        <f>IF(T739=0,"",IF(COUNTIF(T$2:T739,T739)&gt;1,"",ROW()+(COLUMN()-20)/10000))</f>
        <v/>
      </c>
      <c r="AO739" t="str">
        <f t="shared" si="178"/>
        <v/>
      </c>
      <c r="AP739" t="str">
        <f t="shared" ca="1" si="176"/>
        <v/>
      </c>
      <c r="AQ739" t="str">
        <f ca="1">IF(AP739="","",IF(COUNTIF($AP$2:AP739,AP739)&gt;1,"",IF(AP739="overdracht",1,ROW())))</f>
        <v/>
      </c>
      <c r="AT739" t="str">
        <f t="shared" ca="1" si="179"/>
        <v/>
      </c>
      <c r="AU739" t="str">
        <f t="shared" si="180"/>
        <v/>
      </c>
      <c r="AV739" t="str">
        <f t="shared" si="181"/>
        <v/>
      </c>
      <c r="AW739" s="104" t="str">
        <f>IF(A739=Detail!$E$3,ROW()+5+(COLUMN()-48)/1000,"")</f>
        <v/>
      </c>
      <c r="AX739" t="str">
        <f>IF(B739=Detail!$E$3,ROW()+5+(COLUMN()-48)/1000,"")</f>
        <v/>
      </c>
      <c r="AY739" t="str">
        <f>IF(C739=Detail!$E$3,ROW()+5+(COLUMN()-48)/1000,"")</f>
        <v/>
      </c>
      <c r="AZ739" t="str">
        <f>IF(D739=Detail!$E$3,ROW()+5+(COLUMN()-48)/1000,"")</f>
        <v/>
      </c>
      <c r="BA739" t="str">
        <f>IF(E739=Detail!$E$3,ROW()+5+(COLUMN()-48)/1000,"")</f>
        <v/>
      </c>
      <c r="BB739" t="str">
        <f>IF(F739=Detail!$E$3,ROW()+5+(COLUMN()-48)/1000,"")</f>
        <v/>
      </c>
      <c r="BC739" t="str">
        <f>IF(G739=Detail!$E$3,ROW()+5+(COLUMN()-48)/1000,"")</f>
        <v/>
      </c>
      <c r="BD739" t="str">
        <f>IF(H739=Detail!$E$3,ROW()+5+(COLUMN()-48)/1000,"")</f>
        <v/>
      </c>
      <c r="BE739" t="str">
        <f>IF(I739=Detail!$E$3,ROW()+5+(COLUMN()-48)/1000,"")</f>
        <v/>
      </c>
      <c r="BF739" t="str">
        <f>IF(J739=Detail!$E$3,ROW()+5+(COLUMN()-48)/1000,"")</f>
        <v/>
      </c>
      <c r="BG739" t="str">
        <f>IF(K739=Detail!$E$3,ROW()+5+(COLUMN()-48)/1000,"")</f>
        <v/>
      </c>
      <c r="BH739" t="str">
        <f>IF(L739=Detail!$E$3,ROW()+5+(COLUMN()-48)/1000,"")</f>
        <v/>
      </c>
      <c r="BI739" t="str">
        <f>IF(M739=Detail!$E$3,ROW()+5+(COLUMN()-48)/1000,"")</f>
        <v/>
      </c>
      <c r="BJ739" t="str">
        <f>IF(N739=Detail!$E$3,ROW()+5+(COLUMN()-48)/1000,"")</f>
        <v/>
      </c>
      <c r="BK739" t="str">
        <f>IF(O739=Detail!$E$3,ROW()+5+(COLUMN()-48)/1000,"")</f>
        <v/>
      </c>
      <c r="BL739" t="str">
        <f>IF(P739=Detail!$E$3,ROW()+5+(COLUMN()-48)/1000,"")</f>
        <v/>
      </c>
      <c r="BM739" t="str">
        <f>IF(Q739=Detail!$E$3,ROW()+5+(COLUMN()-48)/1000,"")</f>
        <v/>
      </c>
      <c r="BN739" t="str">
        <f>IF(R739=Detail!$E$3,ROW()+5+(COLUMN()-48)/1000,"")</f>
        <v/>
      </c>
      <c r="BO739" t="str">
        <f>IF(S739=Detail!$E$3,ROW()+5+(COLUMN()-48)/1000,"")</f>
        <v/>
      </c>
      <c r="BP739" t="str">
        <f>IF(T739=Detail!$E$3,ROW()+5+(COLUMN()-48)/1000,"")</f>
        <v/>
      </c>
      <c r="BQ739" t="str">
        <f t="shared" ca="1" si="177"/>
        <v/>
      </c>
      <c r="BR739" t="str">
        <f>IF(BS739="","","'"&amp;VLOOKUP(ROUND((BS739-ROUNDDOWN(BS739,0))*1000,0),$BT$2:$BU$21,2,FALSE)&amp;"'!A"&amp;ROUNDDOWN(Codedata!BS739,0))</f>
        <v/>
      </c>
      <c r="BS739" t="str">
        <f t="shared" si="182"/>
        <v/>
      </c>
      <c r="BV739" t="str">
        <f t="shared" ca="1" si="183"/>
        <v/>
      </c>
      <c r="BW739" t="str">
        <f t="shared" ca="1" si="184"/>
        <v/>
      </c>
      <c r="BX739" t="str">
        <f t="shared" ca="1" si="185"/>
        <v/>
      </c>
      <c r="BY739" t="str">
        <f t="shared" ca="1" si="186"/>
        <v/>
      </c>
      <c r="BZ739" t="str">
        <f t="shared" ca="1" si="187"/>
        <v/>
      </c>
      <c r="CA739" t="str">
        <f t="shared" ca="1" si="188"/>
        <v/>
      </c>
      <c r="CB739" t="str">
        <f t="shared" ca="1" si="189"/>
        <v/>
      </c>
      <c r="CC739" t="str">
        <f t="shared" ca="1" si="190"/>
        <v/>
      </c>
    </row>
    <row r="740" spans="1:81" x14ac:dyDescent="0.3">
      <c r="A740">
        <f>Cash!$C745</f>
        <v>0</v>
      </c>
      <c r="B740">
        <f>Cash!$D745</f>
        <v>0</v>
      </c>
      <c r="C740">
        <f>Zicht!$C745</f>
        <v>0</v>
      </c>
      <c r="D740">
        <f>Zicht!$D745</f>
        <v>0</v>
      </c>
      <c r="E740">
        <f>Spaar!$C745</f>
        <v>0</v>
      </c>
      <c r="F740">
        <f>Spaar!$D745</f>
        <v>0</v>
      </c>
      <c r="G740">
        <f>'Reserve 1'!$C745</f>
        <v>0</v>
      </c>
      <c r="H740">
        <f>'Reserve 1'!$D745</f>
        <v>0</v>
      </c>
      <c r="I740">
        <f>'Reserve 2'!$C745</f>
        <v>0</v>
      </c>
      <c r="J740">
        <f>'Reserve 2'!$D745</f>
        <v>0</v>
      </c>
      <c r="K740">
        <f>'Reserve 3'!$C745</f>
        <v>0</v>
      </c>
      <c r="L740">
        <f>'Reserve 3'!$D745</f>
        <v>0</v>
      </c>
      <c r="M740">
        <f>'Reserve 4'!$C745</f>
        <v>0</v>
      </c>
      <c r="N740">
        <f>'Reserve 4'!$D745</f>
        <v>0</v>
      </c>
      <c r="O740">
        <f>'Reserve 5'!$C745</f>
        <v>0</v>
      </c>
      <c r="P740">
        <f>'Reserve 5'!$D745</f>
        <v>0</v>
      </c>
      <c r="Q740">
        <f>'Reserve 6'!$C745</f>
        <v>0</v>
      </c>
      <c r="R740">
        <f>'Reserve 6'!$D745</f>
        <v>0</v>
      </c>
      <c r="S740">
        <f>'Reserve 7'!$C745</f>
        <v>0</v>
      </c>
      <c r="T740">
        <f>'Reserve 7'!$D745</f>
        <v>0</v>
      </c>
      <c r="U740" t="str">
        <f>IF(A740=0,"",IF(COUNTIF(A$2:A740,A740)&gt;1,"",ROW()+(COLUMN()-20)/10000))</f>
        <v/>
      </c>
      <c r="V740" t="str">
        <f>IF(B740=0,"",IF(COUNTIF(B$2:B740,B740)&gt;1,"",ROW()+(COLUMN()-20)/10000))</f>
        <v/>
      </c>
      <c r="W740" t="str">
        <f>IF(C740=0,"",IF(COUNTIF(C$2:C740,C740)&gt;1,"",ROW()+(COLUMN()-20)/10000))</f>
        <v/>
      </c>
      <c r="X740" t="str">
        <f>IF(D740=0,"",IF(COUNTIF(D$2:D740,D740)&gt;1,"",ROW()+(COLUMN()-20)/10000))</f>
        <v/>
      </c>
      <c r="Y740" t="str">
        <f>IF(E740=0,"",IF(COUNTIF(E$2:E740,E740)&gt;1,"",ROW()+(COLUMN()-20)/10000))</f>
        <v/>
      </c>
      <c r="Z740" t="str">
        <f>IF(F740=0,"",IF(COUNTIF(F$2:F740,F740)&gt;1,"",ROW()+(COLUMN()-20)/10000))</f>
        <v/>
      </c>
      <c r="AA740" t="str">
        <f>IF(G740=0,"",IF(COUNTIF(G$2:G740,G740)&gt;1,"",ROW()+(COLUMN()-20)/10000))</f>
        <v/>
      </c>
      <c r="AB740" t="str">
        <f>IF(H740=0,"",IF(COUNTIF(H$2:H740,H740)&gt;1,"",ROW()+(COLUMN()-20)/10000))</f>
        <v/>
      </c>
      <c r="AC740" t="str">
        <f>IF(I740=0,"",IF(COUNTIF(I$2:I740,I740)&gt;1,"",ROW()+(COLUMN()-20)/10000))</f>
        <v/>
      </c>
      <c r="AD740" t="str">
        <f>IF(J740=0,"",IF(COUNTIF(J$2:J740,J740)&gt;1,"",ROW()+(COLUMN()-20)/10000))</f>
        <v/>
      </c>
      <c r="AE740" t="str">
        <f>IF(K740=0,"",IF(COUNTIF(K$2:K740,K740)&gt;1,"",ROW()+(COLUMN()-20)/10000))</f>
        <v/>
      </c>
      <c r="AF740" t="str">
        <f>IF(L740=0,"",IF(COUNTIF(L$2:L740,L740)&gt;1,"",ROW()+(COLUMN()-20)/10000))</f>
        <v/>
      </c>
      <c r="AG740" t="str">
        <f>IF(M740=0,"",IF(COUNTIF(M$2:M740,M740)&gt;1,"",ROW()+(COLUMN()-20)/10000))</f>
        <v/>
      </c>
      <c r="AH740" t="str">
        <f>IF(N740=0,"",IF(COUNTIF(N$2:N740,N740)&gt;1,"",ROW()+(COLUMN()-20)/10000))</f>
        <v/>
      </c>
      <c r="AI740" t="str">
        <f>IF(O740=0,"",IF(COUNTIF(O$2:O740,O740)&gt;1,"",ROW()+(COLUMN()-20)/10000))</f>
        <v/>
      </c>
      <c r="AJ740" t="str">
        <f>IF(P740=0,"",IF(COUNTIF(P$2:P740,P740)&gt;1,"",ROW()+(COLUMN()-20)/10000))</f>
        <v/>
      </c>
      <c r="AK740" t="str">
        <f>IF(Q740=0,"",IF(COUNTIF(Q$2:Q740,Q740)&gt;1,"",ROW()+(COLUMN()-20)/10000))</f>
        <v/>
      </c>
      <c r="AL740" t="str">
        <f>IF(R740=0,"",IF(COUNTIF(R$2:R740,R740)&gt;1,"",ROW()+(COLUMN()-20)/10000))</f>
        <v/>
      </c>
      <c r="AM740" t="str">
        <f>IF(S740=0,"",IF(COUNTIF(S$2:S740,S740)&gt;1,"",ROW()+(COLUMN()-20)/10000))</f>
        <v/>
      </c>
      <c r="AN740" t="str">
        <f>IF(T740=0,"",IF(COUNTIF(T$2:T740,T740)&gt;1,"",ROW()+(COLUMN()-20)/10000))</f>
        <v/>
      </c>
      <c r="AO740" t="str">
        <f t="shared" si="178"/>
        <v/>
      </c>
      <c r="AP740" t="str">
        <f t="shared" ca="1" si="176"/>
        <v/>
      </c>
      <c r="AQ740" t="str">
        <f ca="1">IF(AP740="","",IF(COUNTIF($AP$2:AP740,AP740)&gt;1,"",IF(AP740="overdracht",1,ROW())))</f>
        <v/>
      </c>
      <c r="AT740" t="str">
        <f t="shared" ca="1" si="179"/>
        <v/>
      </c>
      <c r="AU740" t="str">
        <f t="shared" si="180"/>
        <v/>
      </c>
      <c r="AV740" t="str">
        <f t="shared" si="181"/>
        <v/>
      </c>
      <c r="AW740" s="104" t="str">
        <f>IF(A740=Detail!$E$3,ROW()+5+(COLUMN()-48)/1000,"")</f>
        <v/>
      </c>
      <c r="AX740" t="str">
        <f>IF(B740=Detail!$E$3,ROW()+5+(COLUMN()-48)/1000,"")</f>
        <v/>
      </c>
      <c r="AY740" t="str">
        <f>IF(C740=Detail!$E$3,ROW()+5+(COLUMN()-48)/1000,"")</f>
        <v/>
      </c>
      <c r="AZ740" t="str">
        <f>IF(D740=Detail!$E$3,ROW()+5+(COLUMN()-48)/1000,"")</f>
        <v/>
      </c>
      <c r="BA740" t="str">
        <f>IF(E740=Detail!$E$3,ROW()+5+(COLUMN()-48)/1000,"")</f>
        <v/>
      </c>
      <c r="BB740" t="str">
        <f>IF(F740=Detail!$E$3,ROW()+5+(COLUMN()-48)/1000,"")</f>
        <v/>
      </c>
      <c r="BC740" t="str">
        <f>IF(G740=Detail!$E$3,ROW()+5+(COLUMN()-48)/1000,"")</f>
        <v/>
      </c>
      <c r="BD740" t="str">
        <f>IF(H740=Detail!$E$3,ROW()+5+(COLUMN()-48)/1000,"")</f>
        <v/>
      </c>
      <c r="BE740" t="str">
        <f>IF(I740=Detail!$E$3,ROW()+5+(COLUMN()-48)/1000,"")</f>
        <v/>
      </c>
      <c r="BF740" t="str">
        <f>IF(J740=Detail!$E$3,ROW()+5+(COLUMN()-48)/1000,"")</f>
        <v/>
      </c>
      <c r="BG740" t="str">
        <f>IF(K740=Detail!$E$3,ROW()+5+(COLUMN()-48)/1000,"")</f>
        <v/>
      </c>
      <c r="BH740" t="str">
        <f>IF(L740=Detail!$E$3,ROW()+5+(COLUMN()-48)/1000,"")</f>
        <v/>
      </c>
      <c r="BI740" t="str">
        <f>IF(M740=Detail!$E$3,ROW()+5+(COLUMN()-48)/1000,"")</f>
        <v/>
      </c>
      <c r="BJ740" t="str">
        <f>IF(N740=Detail!$E$3,ROW()+5+(COLUMN()-48)/1000,"")</f>
        <v/>
      </c>
      <c r="BK740" t="str">
        <f>IF(O740=Detail!$E$3,ROW()+5+(COLUMN()-48)/1000,"")</f>
        <v/>
      </c>
      <c r="BL740" t="str">
        <f>IF(P740=Detail!$E$3,ROW()+5+(COLUMN()-48)/1000,"")</f>
        <v/>
      </c>
      <c r="BM740" t="str">
        <f>IF(Q740=Detail!$E$3,ROW()+5+(COLUMN()-48)/1000,"")</f>
        <v/>
      </c>
      <c r="BN740" t="str">
        <f>IF(R740=Detail!$E$3,ROW()+5+(COLUMN()-48)/1000,"")</f>
        <v/>
      </c>
      <c r="BO740" t="str">
        <f>IF(S740=Detail!$E$3,ROW()+5+(COLUMN()-48)/1000,"")</f>
        <v/>
      </c>
      <c r="BP740" t="str">
        <f>IF(T740=Detail!$E$3,ROW()+5+(COLUMN()-48)/1000,"")</f>
        <v/>
      </c>
      <c r="BQ740" t="str">
        <f t="shared" ca="1" si="177"/>
        <v/>
      </c>
      <c r="BR740" t="str">
        <f>IF(BS740="","","'"&amp;VLOOKUP(ROUND((BS740-ROUNDDOWN(BS740,0))*1000,0),$BT$2:$BU$21,2,FALSE)&amp;"'!A"&amp;ROUNDDOWN(Codedata!BS740,0))</f>
        <v/>
      </c>
      <c r="BS740" t="str">
        <f t="shared" si="182"/>
        <v/>
      </c>
      <c r="BV740" t="str">
        <f t="shared" ca="1" si="183"/>
        <v/>
      </c>
      <c r="BW740" t="str">
        <f t="shared" ca="1" si="184"/>
        <v/>
      </c>
      <c r="BX740" t="str">
        <f t="shared" ca="1" si="185"/>
        <v/>
      </c>
      <c r="BY740" t="str">
        <f t="shared" ca="1" si="186"/>
        <v/>
      </c>
      <c r="BZ740" t="str">
        <f t="shared" ca="1" si="187"/>
        <v/>
      </c>
      <c r="CA740" t="str">
        <f t="shared" ca="1" si="188"/>
        <v/>
      </c>
      <c r="CB740" t="str">
        <f t="shared" ca="1" si="189"/>
        <v/>
      </c>
      <c r="CC740" t="str">
        <f t="shared" ca="1" si="190"/>
        <v/>
      </c>
    </row>
    <row r="741" spans="1:81" x14ac:dyDescent="0.3">
      <c r="A741">
        <f>Cash!$C746</f>
        <v>0</v>
      </c>
      <c r="B741">
        <f>Cash!$D746</f>
        <v>0</v>
      </c>
      <c r="C741">
        <f>Zicht!$C746</f>
        <v>0</v>
      </c>
      <c r="D741">
        <f>Zicht!$D746</f>
        <v>0</v>
      </c>
      <c r="E741">
        <f>Spaar!$C746</f>
        <v>0</v>
      </c>
      <c r="F741">
        <f>Spaar!$D746</f>
        <v>0</v>
      </c>
      <c r="G741">
        <f>'Reserve 1'!$C746</f>
        <v>0</v>
      </c>
      <c r="H741">
        <f>'Reserve 1'!$D746</f>
        <v>0</v>
      </c>
      <c r="I741">
        <f>'Reserve 2'!$C746</f>
        <v>0</v>
      </c>
      <c r="J741">
        <f>'Reserve 2'!$D746</f>
        <v>0</v>
      </c>
      <c r="K741">
        <f>'Reserve 3'!$C746</f>
        <v>0</v>
      </c>
      <c r="L741">
        <f>'Reserve 3'!$D746</f>
        <v>0</v>
      </c>
      <c r="M741">
        <f>'Reserve 4'!$C746</f>
        <v>0</v>
      </c>
      <c r="N741">
        <f>'Reserve 4'!$D746</f>
        <v>0</v>
      </c>
      <c r="O741">
        <f>'Reserve 5'!$C746</f>
        <v>0</v>
      </c>
      <c r="P741">
        <f>'Reserve 5'!$D746</f>
        <v>0</v>
      </c>
      <c r="Q741">
        <f>'Reserve 6'!$C746</f>
        <v>0</v>
      </c>
      <c r="R741">
        <f>'Reserve 6'!$D746</f>
        <v>0</v>
      </c>
      <c r="S741">
        <f>'Reserve 7'!$C746</f>
        <v>0</v>
      </c>
      <c r="T741">
        <f>'Reserve 7'!$D746</f>
        <v>0</v>
      </c>
      <c r="U741" t="str">
        <f>IF(A741=0,"",IF(COUNTIF(A$2:A741,A741)&gt;1,"",ROW()+(COLUMN()-20)/10000))</f>
        <v/>
      </c>
      <c r="V741" t="str">
        <f>IF(B741=0,"",IF(COUNTIF(B$2:B741,B741)&gt;1,"",ROW()+(COLUMN()-20)/10000))</f>
        <v/>
      </c>
      <c r="W741" t="str">
        <f>IF(C741=0,"",IF(COUNTIF(C$2:C741,C741)&gt;1,"",ROW()+(COLUMN()-20)/10000))</f>
        <v/>
      </c>
      <c r="X741" t="str">
        <f>IF(D741=0,"",IF(COUNTIF(D$2:D741,D741)&gt;1,"",ROW()+(COLUMN()-20)/10000))</f>
        <v/>
      </c>
      <c r="Y741" t="str">
        <f>IF(E741=0,"",IF(COUNTIF(E$2:E741,E741)&gt;1,"",ROW()+(COLUMN()-20)/10000))</f>
        <v/>
      </c>
      <c r="Z741" t="str">
        <f>IF(F741=0,"",IF(COUNTIF(F$2:F741,F741)&gt;1,"",ROW()+(COLUMN()-20)/10000))</f>
        <v/>
      </c>
      <c r="AA741" t="str">
        <f>IF(G741=0,"",IF(COUNTIF(G$2:G741,G741)&gt;1,"",ROW()+(COLUMN()-20)/10000))</f>
        <v/>
      </c>
      <c r="AB741" t="str">
        <f>IF(H741=0,"",IF(COUNTIF(H$2:H741,H741)&gt;1,"",ROW()+(COLUMN()-20)/10000))</f>
        <v/>
      </c>
      <c r="AC741" t="str">
        <f>IF(I741=0,"",IF(COUNTIF(I$2:I741,I741)&gt;1,"",ROW()+(COLUMN()-20)/10000))</f>
        <v/>
      </c>
      <c r="AD741" t="str">
        <f>IF(J741=0,"",IF(COUNTIF(J$2:J741,J741)&gt;1,"",ROW()+(COLUMN()-20)/10000))</f>
        <v/>
      </c>
      <c r="AE741" t="str">
        <f>IF(K741=0,"",IF(COUNTIF(K$2:K741,K741)&gt;1,"",ROW()+(COLUMN()-20)/10000))</f>
        <v/>
      </c>
      <c r="AF741" t="str">
        <f>IF(L741=0,"",IF(COUNTIF(L$2:L741,L741)&gt;1,"",ROW()+(COLUMN()-20)/10000))</f>
        <v/>
      </c>
      <c r="AG741" t="str">
        <f>IF(M741=0,"",IF(COUNTIF(M$2:M741,M741)&gt;1,"",ROW()+(COLUMN()-20)/10000))</f>
        <v/>
      </c>
      <c r="AH741" t="str">
        <f>IF(N741=0,"",IF(COUNTIF(N$2:N741,N741)&gt;1,"",ROW()+(COLUMN()-20)/10000))</f>
        <v/>
      </c>
      <c r="AI741" t="str">
        <f>IF(O741=0,"",IF(COUNTIF(O$2:O741,O741)&gt;1,"",ROW()+(COLUMN()-20)/10000))</f>
        <v/>
      </c>
      <c r="AJ741" t="str">
        <f>IF(P741=0,"",IF(COUNTIF(P$2:P741,P741)&gt;1,"",ROW()+(COLUMN()-20)/10000))</f>
        <v/>
      </c>
      <c r="AK741" t="str">
        <f>IF(Q741=0,"",IF(COUNTIF(Q$2:Q741,Q741)&gt;1,"",ROW()+(COLUMN()-20)/10000))</f>
        <v/>
      </c>
      <c r="AL741" t="str">
        <f>IF(R741=0,"",IF(COUNTIF(R$2:R741,R741)&gt;1,"",ROW()+(COLUMN()-20)/10000))</f>
        <v/>
      </c>
      <c r="AM741" t="str">
        <f>IF(S741=0,"",IF(COUNTIF(S$2:S741,S741)&gt;1,"",ROW()+(COLUMN()-20)/10000))</f>
        <v/>
      </c>
      <c r="AN741" t="str">
        <f>IF(T741=0,"",IF(COUNTIF(T$2:T741,T741)&gt;1,"",ROW()+(COLUMN()-20)/10000))</f>
        <v/>
      </c>
      <c r="AO741" t="str">
        <f t="shared" si="178"/>
        <v/>
      </c>
      <c r="AP741" t="str">
        <f t="shared" ca="1" si="176"/>
        <v/>
      </c>
      <c r="AQ741" t="str">
        <f ca="1">IF(AP741="","",IF(COUNTIF($AP$2:AP741,AP741)&gt;1,"",IF(AP741="overdracht",1,ROW())))</f>
        <v/>
      </c>
      <c r="AT741" t="str">
        <f t="shared" ca="1" si="179"/>
        <v/>
      </c>
      <c r="AU741" t="str">
        <f t="shared" si="180"/>
        <v/>
      </c>
      <c r="AV741" t="str">
        <f t="shared" si="181"/>
        <v/>
      </c>
      <c r="AW741" s="104" t="str">
        <f>IF(A741=Detail!$E$3,ROW()+5+(COLUMN()-48)/1000,"")</f>
        <v/>
      </c>
      <c r="AX741" t="str">
        <f>IF(B741=Detail!$E$3,ROW()+5+(COLUMN()-48)/1000,"")</f>
        <v/>
      </c>
      <c r="AY741" t="str">
        <f>IF(C741=Detail!$E$3,ROW()+5+(COLUMN()-48)/1000,"")</f>
        <v/>
      </c>
      <c r="AZ741" t="str">
        <f>IF(D741=Detail!$E$3,ROW()+5+(COLUMN()-48)/1000,"")</f>
        <v/>
      </c>
      <c r="BA741" t="str">
        <f>IF(E741=Detail!$E$3,ROW()+5+(COLUMN()-48)/1000,"")</f>
        <v/>
      </c>
      <c r="BB741" t="str">
        <f>IF(F741=Detail!$E$3,ROW()+5+(COLUMN()-48)/1000,"")</f>
        <v/>
      </c>
      <c r="BC741" t="str">
        <f>IF(G741=Detail!$E$3,ROW()+5+(COLUMN()-48)/1000,"")</f>
        <v/>
      </c>
      <c r="BD741" t="str">
        <f>IF(H741=Detail!$E$3,ROW()+5+(COLUMN()-48)/1000,"")</f>
        <v/>
      </c>
      <c r="BE741" t="str">
        <f>IF(I741=Detail!$E$3,ROW()+5+(COLUMN()-48)/1000,"")</f>
        <v/>
      </c>
      <c r="BF741" t="str">
        <f>IF(J741=Detail!$E$3,ROW()+5+(COLUMN()-48)/1000,"")</f>
        <v/>
      </c>
      <c r="BG741" t="str">
        <f>IF(K741=Detail!$E$3,ROW()+5+(COLUMN()-48)/1000,"")</f>
        <v/>
      </c>
      <c r="BH741" t="str">
        <f>IF(L741=Detail!$E$3,ROW()+5+(COLUMN()-48)/1000,"")</f>
        <v/>
      </c>
      <c r="BI741" t="str">
        <f>IF(M741=Detail!$E$3,ROW()+5+(COLUMN()-48)/1000,"")</f>
        <v/>
      </c>
      <c r="BJ741" t="str">
        <f>IF(N741=Detail!$E$3,ROW()+5+(COLUMN()-48)/1000,"")</f>
        <v/>
      </c>
      <c r="BK741" t="str">
        <f>IF(O741=Detail!$E$3,ROW()+5+(COLUMN()-48)/1000,"")</f>
        <v/>
      </c>
      <c r="BL741" t="str">
        <f>IF(P741=Detail!$E$3,ROW()+5+(COLUMN()-48)/1000,"")</f>
        <v/>
      </c>
      <c r="BM741" t="str">
        <f>IF(Q741=Detail!$E$3,ROW()+5+(COLUMN()-48)/1000,"")</f>
        <v/>
      </c>
      <c r="BN741" t="str">
        <f>IF(R741=Detail!$E$3,ROW()+5+(COLUMN()-48)/1000,"")</f>
        <v/>
      </c>
      <c r="BO741" t="str">
        <f>IF(S741=Detail!$E$3,ROW()+5+(COLUMN()-48)/1000,"")</f>
        <v/>
      </c>
      <c r="BP741" t="str">
        <f>IF(T741=Detail!$E$3,ROW()+5+(COLUMN()-48)/1000,"")</f>
        <v/>
      </c>
      <c r="BQ741" t="str">
        <f t="shared" ca="1" si="177"/>
        <v/>
      </c>
      <c r="BR741" t="str">
        <f>IF(BS741="","","'"&amp;VLOOKUP(ROUND((BS741-ROUNDDOWN(BS741,0))*1000,0),$BT$2:$BU$21,2,FALSE)&amp;"'!A"&amp;ROUNDDOWN(Codedata!BS741,0))</f>
        <v/>
      </c>
      <c r="BS741" t="str">
        <f t="shared" si="182"/>
        <v/>
      </c>
      <c r="BV741" t="str">
        <f t="shared" ca="1" si="183"/>
        <v/>
      </c>
      <c r="BW741" t="str">
        <f t="shared" ca="1" si="184"/>
        <v/>
      </c>
      <c r="BX741" t="str">
        <f t="shared" ca="1" si="185"/>
        <v/>
      </c>
      <c r="BY741" t="str">
        <f t="shared" ca="1" si="186"/>
        <v/>
      </c>
      <c r="BZ741" t="str">
        <f t="shared" ca="1" si="187"/>
        <v/>
      </c>
      <c r="CA741" t="str">
        <f t="shared" ca="1" si="188"/>
        <v/>
      </c>
      <c r="CB741" t="str">
        <f t="shared" ca="1" si="189"/>
        <v/>
      </c>
      <c r="CC741" t="str">
        <f t="shared" ca="1" si="190"/>
        <v/>
      </c>
    </row>
    <row r="742" spans="1:81" x14ac:dyDescent="0.3">
      <c r="A742">
        <f>Cash!$C747</f>
        <v>0</v>
      </c>
      <c r="B742">
        <f>Cash!$D747</f>
        <v>0</v>
      </c>
      <c r="C742">
        <f>Zicht!$C747</f>
        <v>0</v>
      </c>
      <c r="D742">
        <f>Zicht!$D747</f>
        <v>0</v>
      </c>
      <c r="E742">
        <f>Spaar!$C747</f>
        <v>0</v>
      </c>
      <c r="F742">
        <f>Spaar!$D747</f>
        <v>0</v>
      </c>
      <c r="G742">
        <f>'Reserve 1'!$C747</f>
        <v>0</v>
      </c>
      <c r="H742">
        <f>'Reserve 1'!$D747</f>
        <v>0</v>
      </c>
      <c r="I742">
        <f>'Reserve 2'!$C747</f>
        <v>0</v>
      </c>
      <c r="J742">
        <f>'Reserve 2'!$D747</f>
        <v>0</v>
      </c>
      <c r="K742">
        <f>'Reserve 3'!$C747</f>
        <v>0</v>
      </c>
      <c r="L742">
        <f>'Reserve 3'!$D747</f>
        <v>0</v>
      </c>
      <c r="M742">
        <f>'Reserve 4'!$C747</f>
        <v>0</v>
      </c>
      <c r="N742">
        <f>'Reserve 4'!$D747</f>
        <v>0</v>
      </c>
      <c r="O742">
        <f>'Reserve 5'!$C747</f>
        <v>0</v>
      </c>
      <c r="P742">
        <f>'Reserve 5'!$D747</f>
        <v>0</v>
      </c>
      <c r="Q742">
        <f>'Reserve 6'!$C747</f>
        <v>0</v>
      </c>
      <c r="R742">
        <f>'Reserve 6'!$D747</f>
        <v>0</v>
      </c>
      <c r="S742">
        <f>'Reserve 7'!$C747</f>
        <v>0</v>
      </c>
      <c r="T742">
        <f>'Reserve 7'!$D747</f>
        <v>0</v>
      </c>
      <c r="U742" t="str">
        <f>IF(A742=0,"",IF(COUNTIF(A$2:A742,A742)&gt;1,"",ROW()+(COLUMN()-20)/10000))</f>
        <v/>
      </c>
      <c r="V742" t="str">
        <f>IF(B742=0,"",IF(COUNTIF(B$2:B742,B742)&gt;1,"",ROW()+(COLUMN()-20)/10000))</f>
        <v/>
      </c>
      <c r="W742" t="str">
        <f>IF(C742=0,"",IF(COUNTIF(C$2:C742,C742)&gt;1,"",ROW()+(COLUMN()-20)/10000))</f>
        <v/>
      </c>
      <c r="X742" t="str">
        <f>IF(D742=0,"",IF(COUNTIF(D$2:D742,D742)&gt;1,"",ROW()+(COLUMN()-20)/10000))</f>
        <v/>
      </c>
      <c r="Y742" t="str">
        <f>IF(E742=0,"",IF(COUNTIF(E$2:E742,E742)&gt;1,"",ROW()+(COLUMN()-20)/10000))</f>
        <v/>
      </c>
      <c r="Z742" t="str">
        <f>IF(F742=0,"",IF(COUNTIF(F$2:F742,F742)&gt;1,"",ROW()+(COLUMN()-20)/10000))</f>
        <v/>
      </c>
      <c r="AA742" t="str">
        <f>IF(G742=0,"",IF(COUNTIF(G$2:G742,G742)&gt;1,"",ROW()+(COLUMN()-20)/10000))</f>
        <v/>
      </c>
      <c r="AB742" t="str">
        <f>IF(H742=0,"",IF(COUNTIF(H$2:H742,H742)&gt;1,"",ROW()+(COLUMN()-20)/10000))</f>
        <v/>
      </c>
      <c r="AC742" t="str">
        <f>IF(I742=0,"",IF(COUNTIF(I$2:I742,I742)&gt;1,"",ROW()+(COLUMN()-20)/10000))</f>
        <v/>
      </c>
      <c r="AD742" t="str">
        <f>IF(J742=0,"",IF(COUNTIF(J$2:J742,J742)&gt;1,"",ROW()+(COLUMN()-20)/10000))</f>
        <v/>
      </c>
      <c r="AE742" t="str">
        <f>IF(K742=0,"",IF(COUNTIF(K$2:K742,K742)&gt;1,"",ROW()+(COLUMN()-20)/10000))</f>
        <v/>
      </c>
      <c r="AF742" t="str">
        <f>IF(L742=0,"",IF(COUNTIF(L$2:L742,L742)&gt;1,"",ROW()+(COLUMN()-20)/10000))</f>
        <v/>
      </c>
      <c r="AG742" t="str">
        <f>IF(M742=0,"",IF(COUNTIF(M$2:M742,M742)&gt;1,"",ROW()+(COLUMN()-20)/10000))</f>
        <v/>
      </c>
      <c r="AH742" t="str">
        <f>IF(N742=0,"",IF(COUNTIF(N$2:N742,N742)&gt;1,"",ROW()+(COLUMN()-20)/10000))</f>
        <v/>
      </c>
      <c r="AI742" t="str">
        <f>IF(O742=0,"",IF(COUNTIF(O$2:O742,O742)&gt;1,"",ROW()+(COLUMN()-20)/10000))</f>
        <v/>
      </c>
      <c r="AJ742" t="str">
        <f>IF(P742=0,"",IF(COUNTIF(P$2:P742,P742)&gt;1,"",ROW()+(COLUMN()-20)/10000))</f>
        <v/>
      </c>
      <c r="AK742" t="str">
        <f>IF(Q742=0,"",IF(COUNTIF(Q$2:Q742,Q742)&gt;1,"",ROW()+(COLUMN()-20)/10000))</f>
        <v/>
      </c>
      <c r="AL742" t="str">
        <f>IF(R742=0,"",IF(COUNTIF(R$2:R742,R742)&gt;1,"",ROW()+(COLUMN()-20)/10000))</f>
        <v/>
      </c>
      <c r="AM742" t="str">
        <f>IF(S742=0,"",IF(COUNTIF(S$2:S742,S742)&gt;1,"",ROW()+(COLUMN()-20)/10000))</f>
        <v/>
      </c>
      <c r="AN742" t="str">
        <f>IF(T742=0,"",IF(COUNTIF(T$2:T742,T742)&gt;1,"",ROW()+(COLUMN()-20)/10000))</f>
        <v/>
      </c>
      <c r="AO742" t="str">
        <f t="shared" si="178"/>
        <v/>
      </c>
      <c r="AP742" t="str">
        <f t="shared" ca="1" si="176"/>
        <v/>
      </c>
      <c r="AQ742" t="str">
        <f ca="1">IF(AP742="","",IF(COUNTIF($AP$2:AP742,AP742)&gt;1,"",IF(AP742="overdracht",1,ROW())))</f>
        <v/>
      </c>
      <c r="AT742" t="str">
        <f t="shared" ca="1" si="179"/>
        <v/>
      </c>
      <c r="AU742" t="str">
        <f t="shared" si="180"/>
        <v/>
      </c>
      <c r="AV742" t="str">
        <f t="shared" si="181"/>
        <v/>
      </c>
      <c r="AW742" s="104" t="str">
        <f>IF(A742=Detail!$E$3,ROW()+5+(COLUMN()-48)/1000,"")</f>
        <v/>
      </c>
      <c r="AX742" t="str">
        <f>IF(B742=Detail!$E$3,ROW()+5+(COLUMN()-48)/1000,"")</f>
        <v/>
      </c>
      <c r="AY742" t="str">
        <f>IF(C742=Detail!$E$3,ROW()+5+(COLUMN()-48)/1000,"")</f>
        <v/>
      </c>
      <c r="AZ742" t="str">
        <f>IF(D742=Detail!$E$3,ROW()+5+(COLUMN()-48)/1000,"")</f>
        <v/>
      </c>
      <c r="BA742" t="str">
        <f>IF(E742=Detail!$E$3,ROW()+5+(COLUMN()-48)/1000,"")</f>
        <v/>
      </c>
      <c r="BB742" t="str">
        <f>IF(F742=Detail!$E$3,ROW()+5+(COLUMN()-48)/1000,"")</f>
        <v/>
      </c>
      <c r="BC742" t="str">
        <f>IF(G742=Detail!$E$3,ROW()+5+(COLUMN()-48)/1000,"")</f>
        <v/>
      </c>
      <c r="BD742" t="str">
        <f>IF(H742=Detail!$E$3,ROW()+5+(COLUMN()-48)/1000,"")</f>
        <v/>
      </c>
      <c r="BE742" t="str">
        <f>IF(I742=Detail!$E$3,ROW()+5+(COLUMN()-48)/1000,"")</f>
        <v/>
      </c>
      <c r="BF742" t="str">
        <f>IF(J742=Detail!$E$3,ROW()+5+(COLUMN()-48)/1000,"")</f>
        <v/>
      </c>
      <c r="BG742" t="str">
        <f>IF(K742=Detail!$E$3,ROW()+5+(COLUMN()-48)/1000,"")</f>
        <v/>
      </c>
      <c r="BH742" t="str">
        <f>IF(L742=Detail!$E$3,ROW()+5+(COLUMN()-48)/1000,"")</f>
        <v/>
      </c>
      <c r="BI742" t="str">
        <f>IF(M742=Detail!$E$3,ROW()+5+(COLUMN()-48)/1000,"")</f>
        <v/>
      </c>
      <c r="BJ742" t="str">
        <f>IF(N742=Detail!$E$3,ROW()+5+(COLUMN()-48)/1000,"")</f>
        <v/>
      </c>
      <c r="BK742" t="str">
        <f>IF(O742=Detail!$E$3,ROW()+5+(COLUMN()-48)/1000,"")</f>
        <v/>
      </c>
      <c r="BL742" t="str">
        <f>IF(P742=Detail!$E$3,ROW()+5+(COLUMN()-48)/1000,"")</f>
        <v/>
      </c>
      <c r="BM742" t="str">
        <f>IF(Q742=Detail!$E$3,ROW()+5+(COLUMN()-48)/1000,"")</f>
        <v/>
      </c>
      <c r="BN742" t="str">
        <f>IF(R742=Detail!$E$3,ROW()+5+(COLUMN()-48)/1000,"")</f>
        <v/>
      </c>
      <c r="BO742" t="str">
        <f>IF(S742=Detail!$E$3,ROW()+5+(COLUMN()-48)/1000,"")</f>
        <v/>
      </c>
      <c r="BP742" t="str">
        <f>IF(T742=Detail!$E$3,ROW()+5+(COLUMN()-48)/1000,"")</f>
        <v/>
      </c>
      <c r="BQ742" t="str">
        <f t="shared" ca="1" si="177"/>
        <v/>
      </c>
      <c r="BR742" t="str">
        <f>IF(BS742="","","'"&amp;VLOOKUP(ROUND((BS742-ROUNDDOWN(BS742,0))*1000,0),$BT$2:$BU$21,2,FALSE)&amp;"'!A"&amp;ROUNDDOWN(Codedata!BS742,0))</f>
        <v/>
      </c>
      <c r="BS742" t="str">
        <f t="shared" si="182"/>
        <v/>
      </c>
      <c r="BV742" t="str">
        <f t="shared" ca="1" si="183"/>
        <v/>
      </c>
      <c r="BW742" t="str">
        <f t="shared" ca="1" si="184"/>
        <v/>
      </c>
      <c r="BX742" t="str">
        <f t="shared" ca="1" si="185"/>
        <v/>
      </c>
      <c r="BY742" t="str">
        <f t="shared" ca="1" si="186"/>
        <v/>
      </c>
      <c r="BZ742" t="str">
        <f t="shared" ca="1" si="187"/>
        <v/>
      </c>
      <c r="CA742" t="str">
        <f t="shared" ca="1" si="188"/>
        <v/>
      </c>
      <c r="CB742" t="str">
        <f t="shared" ca="1" si="189"/>
        <v/>
      </c>
      <c r="CC742" t="str">
        <f t="shared" ca="1" si="190"/>
        <v/>
      </c>
    </row>
    <row r="743" spans="1:81" x14ac:dyDescent="0.3">
      <c r="A743">
        <f>Cash!$C748</f>
        <v>0</v>
      </c>
      <c r="B743">
        <f>Cash!$D748</f>
        <v>0</v>
      </c>
      <c r="C743">
        <f>Zicht!$C748</f>
        <v>0</v>
      </c>
      <c r="D743">
        <f>Zicht!$D748</f>
        <v>0</v>
      </c>
      <c r="E743">
        <f>Spaar!$C748</f>
        <v>0</v>
      </c>
      <c r="F743">
        <f>Spaar!$D748</f>
        <v>0</v>
      </c>
      <c r="G743">
        <f>'Reserve 1'!$C748</f>
        <v>0</v>
      </c>
      <c r="H743">
        <f>'Reserve 1'!$D748</f>
        <v>0</v>
      </c>
      <c r="I743">
        <f>'Reserve 2'!$C748</f>
        <v>0</v>
      </c>
      <c r="J743">
        <f>'Reserve 2'!$D748</f>
        <v>0</v>
      </c>
      <c r="K743">
        <f>'Reserve 3'!$C748</f>
        <v>0</v>
      </c>
      <c r="L743">
        <f>'Reserve 3'!$D748</f>
        <v>0</v>
      </c>
      <c r="M743">
        <f>'Reserve 4'!$C748</f>
        <v>0</v>
      </c>
      <c r="N743">
        <f>'Reserve 4'!$D748</f>
        <v>0</v>
      </c>
      <c r="O743">
        <f>'Reserve 5'!$C748</f>
        <v>0</v>
      </c>
      <c r="P743">
        <f>'Reserve 5'!$D748</f>
        <v>0</v>
      </c>
      <c r="Q743">
        <f>'Reserve 6'!$C748</f>
        <v>0</v>
      </c>
      <c r="R743">
        <f>'Reserve 6'!$D748</f>
        <v>0</v>
      </c>
      <c r="S743">
        <f>'Reserve 7'!$C748</f>
        <v>0</v>
      </c>
      <c r="T743">
        <f>'Reserve 7'!$D748</f>
        <v>0</v>
      </c>
      <c r="U743" t="str">
        <f>IF(A743=0,"",IF(COUNTIF(A$2:A743,A743)&gt;1,"",ROW()+(COLUMN()-20)/10000))</f>
        <v/>
      </c>
      <c r="V743" t="str">
        <f>IF(B743=0,"",IF(COUNTIF(B$2:B743,B743)&gt;1,"",ROW()+(COLUMN()-20)/10000))</f>
        <v/>
      </c>
      <c r="W743" t="str">
        <f>IF(C743=0,"",IF(COUNTIF(C$2:C743,C743)&gt;1,"",ROW()+(COLUMN()-20)/10000))</f>
        <v/>
      </c>
      <c r="X743" t="str">
        <f>IF(D743=0,"",IF(COUNTIF(D$2:D743,D743)&gt;1,"",ROW()+(COLUMN()-20)/10000))</f>
        <v/>
      </c>
      <c r="Y743" t="str">
        <f>IF(E743=0,"",IF(COUNTIF(E$2:E743,E743)&gt;1,"",ROW()+(COLUMN()-20)/10000))</f>
        <v/>
      </c>
      <c r="Z743" t="str">
        <f>IF(F743=0,"",IF(COUNTIF(F$2:F743,F743)&gt;1,"",ROW()+(COLUMN()-20)/10000))</f>
        <v/>
      </c>
      <c r="AA743" t="str">
        <f>IF(G743=0,"",IF(COUNTIF(G$2:G743,G743)&gt;1,"",ROW()+(COLUMN()-20)/10000))</f>
        <v/>
      </c>
      <c r="AB743" t="str">
        <f>IF(H743=0,"",IF(COUNTIF(H$2:H743,H743)&gt;1,"",ROW()+(COLUMN()-20)/10000))</f>
        <v/>
      </c>
      <c r="AC743" t="str">
        <f>IF(I743=0,"",IF(COUNTIF(I$2:I743,I743)&gt;1,"",ROW()+(COLUMN()-20)/10000))</f>
        <v/>
      </c>
      <c r="AD743" t="str">
        <f>IF(J743=0,"",IF(COUNTIF(J$2:J743,J743)&gt;1,"",ROW()+(COLUMN()-20)/10000))</f>
        <v/>
      </c>
      <c r="AE743" t="str">
        <f>IF(K743=0,"",IF(COUNTIF(K$2:K743,K743)&gt;1,"",ROW()+(COLUMN()-20)/10000))</f>
        <v/>
      </c>
      <c r="AF743" t="str">
        <f>IF(L743=0,"",IF(COUNTIF(L$2:L743,L743)&gt;1,"",ROW()+(COLUMN()-20)/10000))</f>
        <v/>
      </c>
      <c r="AG743" t="str">
        <f>IF(M743=0,"",IF(COUNTIF(M$2:M743,M743)&gt;1,"",ROW()+(COLUMN()-20)/10000))</f>
        <v/>
      </c>
      <c r="AH743" t="str">
        <f>IF(N743=0,"",IF(COUNTIF(N$2:N743,N743)&gt;1,"",ROW()+(COLUMN()-20)/10000))</f>
        <v/>
      </c>
      <c r="AI743" t="str">
        <f>IF(O743=0,"",IF(COUNTIF(O$2:O743,O743)&gt;1,"",ROW()+(COLUMN()-20)/10000))</f>
        <v/>
      </c>
      <c r="AJ743" t="str">
        <f>IF(P743=0,"",IF(COUNTIF(P$2:P743,P743)&gt;1,"",ROW()+(COLUMN()-20)/10000))</f>
        <v/>
      </c>
      <c r="AK743" t="str">
        <f>IF(Q743=0,"",IF(COUNTIF(Q$2:Q743,Q743)&gt;1,"",ROW()+(COLUMN()-20)/10000))</f>
        <v/>
      </c>
      <c r="AL743" t="str">
        <f>IF(R743=0,"",IF(COUNTIF(R$2:R743,R743)&gt;1,"",ROW()+(COLUMN()-20)/10000))</f>
        <v/>
      </c>
      <c r="AM743" t="str">
        <f>IF(S743=0,"",IF(COUNTIF(S$2:S743,S743)&gt;1,"",ROW()+(COLUMN()-20)/10000))</f>
        <v/>
      </c>
      <c r="AN743" t="str">
        <f>IF(T743=0,"",IF(COUNTIF(T$2:T743,T743)&gt;1,"",ROW()+(COLUMN()-20)/10000))</f>
        <v/>
      </c>
      <c r="AO743" t="str">
        <f t="shared" si="178"/>
        <v/>
      </c>
      <c r="AP743" t="str">
        <f t="shared" ca="1" si="176"/>
        <v/>
      </c>
      <c r="AQ743" t="str">
        <f ca="1">IF(AP743="","",IF(COUNTIF($AP$2:AP743,AP743)&gt;1,"",IF(AP743="overdracht",1,ROW())))</f>
        <v/>
      </c>
      <c r="AT743" t="str">
        <f t="shared" ca="1" si="179"/>
        <v/>
      </c>
      <c r="AU743" t="str">
        <f t="shared" si="180"/>
        <v/>
      </c>
      <c r="AV743" t="str">
        <f t="shared" si="181"/>
        <v/>
      </c>
      <c r="AW743" s="104" t="str">
        <f>IF(A743=Detail!$E$3,ROW()+5+(COLUMN()-48)/1000,"")</f>
        <v/>
      </c>
      <c r="AX743" t="str">
        <f>IF(B743=Detail!$E$3,ROW()+5+(COLUMN()-48)/1000,"")</f>
        <v/>
      </c>
      <c r="AY743" t="str">
        <f>IF(C743=Detail!$E$3,ROW()+5+(COLUMN()-48)/1000,"")</f>
        <v/>
      </c>
      <c r="AZ743" t="str">
        <f>IF(D743=Detail!$E$3,ROW()+5+(COLUMN()-48)/1000,"")</f>
        <v/>
      </c>
      <c r="BA743" t="str">
        <f>IF(E743=Detail!$E$3,ROW()+5+(COLUMN()-48)/1000,"")</f>
        <v/>
      </c>
      <c r="BB743" t="str">
        <f>IF(F743=Detail!$E$3,ROW()+5+(COLUMN()-48)/1000,"")</f>
        <v/>
      </c>
      <c r="BC743" t="str">
        <f>IF(G743=Detail!$E$3,ROW()+5+(COLUMN()-48)/1000,"")</f>
        <v/>
      </c>
      <c r="BD743" t="str">
        <f>IF(H743=Detail!$E$3,ROW()+5+(COLUMN()-48)/1000,"")</f>
        <v/>
      </c>
      <c r="BE743" t="str">
        <f>IF(I743=Detail!$E$3,ROW()+5+(COLUMN()-48)/1000,"")</f>
        <v/>
      </c>
      <c r="BF743" t="str">
        <f>IF(J743=Detail!$E$3,ROW()+5+(COLUMN()-48)/1000,"")</f>
        <v/>
      </c>
      <c r="BG743" t="str">
        <f>IF(K743=Detail!$E$3,ROW()+5+(COLUMN()-48)/1000,"")</f>
        <v/>
      </c>
      <c r="BH743" t="str">
        <f>IF(L743=Detail!$E$3,ROW()+5+(COLUMN()-48)/1000,"")</f>
        <v/>
      </c>
      <c r="BI743" t="str">
        <f>IF(M743=Detail!$E$3,ROW()+5+(COLUMN()-48)/1000,"")</f>
        <v/>
      </c>
      <c r="BJ743" t="str">
        <f>IF(N743=Detail!$E$3,ROW()+5+(COLUMN()-48)/1000,"")</f>
        <v/>
      </c>
      <c r="BK743" t="str">
        <f>IF(O743=Detail!$E$3,ROW()+5+(COLUMN()-48)/1000,"")</f>
        <v/>
      </c>
      <c r="BL743" t="str">
        <f>IF(P743=Detail!$E$3,ROW()+5+(COLUMN()-48)/1000,"")</f>
        <v/>
      </c>
      <c r="BM743" t="str">
        <f>IF(Q743=Detail!$E$3,ROW()+5+(COLUMN()-48)/1000,"")</f>
        <v/>
      </c>
      <c r="BN743" t="str">
        <f>IF(R743=Detail!$E$3,ROW()+5+(COLUMN()-48)/1000,"")</f>
        <v/>
      </c>
      <c r="BO743" t="str">
        <f>IF(S743=Detail!$E$3,ROW()+5+(COLUMN()-48)/1000,"")</f>
        <v/>
      </c>
      <c r="BP743" t="str">
        <f>IF(T743=Detail!$E$3,ROW()+5+(COLUMN()-48)/1000,"")</f>
        <v/>
      </c>
      <c r="BQ743" t="str">
        <f t="shared" ca="1" si="177"/>
        <v/>
      </c>
      <c r="BR743" t="str">
        <f>IF(BS743="","","'"&amp;VLOOKUP(ROUND((BS743-ROUNDDOWN(BS743,0))*1000,0),$BT$2:$BU$21,2,FALSE)&amp;"'!A"&amp;ROUNDDOWN(Codedata!BS743,0))</f>
        <v/>
      </c>
      <c r="BS743" t="str">
        <f t="shared" si="182"/>
        <v/>
      </c>
      <c r="BV743" t="str">
        <f t="shared" ca="1" si="183"/>
        <v/>
      </c>
      <c r="BW743" t="str">
        <f t="shared" ca="1" si="184"/>
        <v/>
      </c>
      <c r="BX743" t="str">
        <f t="shared" ca="1" si="185"/>
        <v/>
      </c>
      <c r="BY743" t="str">
        <f t="shared" ca="1" si="186"/>
        <v/>
      </c>
      <c r="BZ743" t="str">
        <f t="shared" ca="1" si="187"/>
        <v/>
      </c>
      <c r="CA743" t="str">
        <f t="shared" ca="1" si="188"/>
        <v/>
      </c>
      <c r="CB743" t="str">
        <f t="shared" ca="1" si="189"/>
        <v/>
      </c>
      <c r="CC743" t="str">
        <f t="shared" ca="1" si="190"/>
        <v/>
      </c>
    </row>
    <row r="744" spans="1:81" x14ac:dyDescent="0.3">
      <c r="A744">
        <f>Cash!$C749</f>
        <v>0</v>
      </c>
      <c r="B744">
        <f>Cash!$D749</f>
        <v>0</v>
      </c>
      <c r="C744">
        <f>Zicht!$C749</f>
        <v>0</v>
      </c>
      <c r="D744">
        <f>Zicht!$D749</f>
        <v>0</v>
      </c>
      <c r="E744">
        <f>Spaar!$C749</f>
        <v>0</v>
      </c>
      <c r="F744">
        <f>Spaar!$D749</f>
        <v>0</v>
      </c>
      <c r="G744">
        <f>'Reserve 1'!$C749</f>
        <v>0</v>
      </c>
      <c r="H744">
        <f>'Reserve 1'!$D749</f>
        <v>0</v>
      </c>
      <c r="I744">
        <f>'Reserve 2'!$C749</f>
        <v>0</v>
      </c>
      <c r="J744">
        <f>'Reserve 2'!$D749</f>
        <v>0</v>
      </c>
      <c r="K744">
        <f>'Reserve 3'!$C749</f>
        <v>0</v>
      </c>
      <c r="L744">
        <f>'Reserve 3'!$D749</f>
        <v>0</v>
      </c>
      <c r="M744">
        <f>'Reserve 4'!$C749</f>
        <v>0</v>
      </c>
      <c r="N744">
        <f>'Reserve 4'!$D749</f>
        <v>0</v>
      </c>
      <c r="O744">
        <f>'Reserve 5'!$C749</f>
        <v>0</v>
      </c>
      <c r="P744">
        <f>'Reserve 5'!$D749</f>
        <v>0</v>
      </c>
      <c r="Q744">
        <f>'Reserve 6'!$C749</f>
        <v>0</v>
      </c>
      <c r="R744">
        <f>'Reserve 6'!$D749</f>
        <v>0</v>
      </c>
      <c r="S744">
        <f>'Reserve 7'!$C749</f>
        <v>0</v>
      </c>
      <c r="T744">
        <f>'Reserve 7'!$D749</f>
        <v>0</v>
      </c>
      <c r="U744" t="str">
        <f>IF(A744=0,"",IF(COUNTIF(A$2:A744,A744)&gt;1,"",ROW()+(COLUMN()-20)/10000))</f>
        <v/>
      </c>
      <c r="V744" t="str">
        <f>IF(B744=0,"",IF(COUNTIF(B$2:B744,B744)&gt;1,"",ROW()+(COLUMN()-20)/10000))</f>
        <v/>
      </c>
      <c r="W744" t="str">
        <f>IF(C744=0,"",IF(COUNTIF(C$2:C744,C744)&gt;1,"",ROW()+(COLUMN()-20)/10000))</f>
        <v/>
      </c>
      <c r="X744" t="str">
        <f>IF(D744=0,"",IF(COUNTIF(D$2:D744,D744)&gt;1,"",ROW()+(COLUMN()-20)/10000))</f>
        <v/>
      </c>
      <c r="Y744" t="str">
        <f>IF(E744=0,"",IF(COUNTIF(E$2:E744,E744)&gt;1,"",ROW()+(COLUMN()-20)/10000))</f>
        <v/>
      </c>
      <c r="Z744" t="str">
        <f>IF(F744=0,"",IF(COUNTIF(F$2:F744,F744)&gt;1,"",ROW()+(COLUMN()-20)/10000))</f>
        <v/>
      </c>
      <c r="AA744" t="str">
        <f>IF(G744=0,"",IF(COUNTIF(G$2:G744,G744)&gt;1,"",ROW()+(COLUMN()-20)/10000))</f>
        <v/>
      </c>
      <c r="AB744" t="str">
        <f>IF(H744=0,"",IF(COUNTIF(H$2:H744,H744)&gt;1,"",ROW()+(COLUMN()-20)/10000))</f>
        <v/>
      </c>
      <c r="AC744" t="str">
        <f>IF(I744=0,"",IF(COUNTIF(I$2:I744,I744)&gt;1,"",ROW()+(COLUMN()-20)/10000))</f>
        <v/>
      </c>
      <c r="AD744" t="str">
        <f>IF(J744=0,"",IF(COUNTIF(J$2:J744,J744)&gt;1,"",ROW()+(COLUMN()-20)/10000))</f>
        <v/>
      </c>
      <c r="AE744" t="str">
        <f>IF(K744=0,"",IF(COUNTIF(K$2:K744,K744)&gt;1,"",ROW()+(COLUMN()-20)/10000))</f>
        <v/>
      </c>
      <c r="AF744" t="str">
        <f>IF(L744=0,"",IF(COUNTIF(L$2:L744,L744)&gt;1,"",ROW()+(COLUMN()-20)/10000))</f>
        <v/>
      </c>
      <c r="AG744" t="str">
        <f>IF(M744=0,"",IF(COUNTIF(M$2:M744,M744)&gt;1,"",ROW()+(COLUMN()-20)/10000))</f>
        <v/>
      </c>
      <c r="AH744" t="str">
        <f>IF(N744=0,"",IF(COUNTIF(N$2:N744,N744)&gt;1,"",ROW()+(COLUMN()-20)/10000))</f>
        <v/>
      </c>
      <c r="AI744" t="str">
        <f>IF(O744=0,"",IF(COUNTIF(O$2:O744,O744)&gt;1,"",ROW()+(COLUMN()-20)/10000))</f>
        <v/>
      </c>
      <c r="AJ744" t="str">
        <f>IF(P744=0,"",IF(COUNTIF(P$2:P744,P744)&gt;1,"",ROW()+(COLUMN()-20)/10000))</f>
        <v/>
      </c>
      <c r="AK744" t="str">
        <f>IF(Q744=0,"",IF(COUNTIF(Q$2:Q744,Q744)&gt;1,"",ROW()+(COLUMN()-20)/10000))</f>
        <v/>
      </c>
      <c r="AL744" t="str">
        <f>IF(R744=0,"",IF(COUNTIF(R$2:R744,R744)&gt;1,"",ROW()+(COLUMN()-20)/10000))</f>
        <v/>
      </c>
      <c r="AM744" t="str">
        <f>IF(S744=0,"",IF(COUNTIF(S$2:S744,S744)&gt;1,"",ROW()+(COLUMN()-20)/10000))</f>
        <v/>
      </c>
      <c r="AN744" t="str">
        <f>IF(T744=0,"",IF(COUNTIF(T$2:T744,T744)&gt;1,"",ROW()+(COLUMN()-20)/10000))</f>
        <v/>
      </c>
      <c r="AO744" t="str">
        <f t="shared" si="178"/>
        <v/>
      </c>
      <c r="AP744" t="str">
        <f t="shared" ca="1" si="176"/>
        <v/>
      </c>
      <c r="AQ744" t="str">
        <f ca="1">IF(AP744="","",IF(COUNTIF($AP$2:AP744,AP744)&gt;1,"",IF(AP744="overdracht",1,ROW())))</f>
        <v/>
      </c>
      <c r="AT744" t="str">
        <f t="shared" ca="1" si="179"/>
        <v/>
      </c>
      <c r="AU744" t="str">
        <f t="shared" si="180"/>
        <v/>
      </c>
      <c r="AV744" t="str">
        <f t="shared" si="181"/>
        <v/>
      </c>
      <c r="AW744" s="104" t="str">
        <f>IF(A744=Detail!$E$3,ROW()+5+(COLUMN()-48)/1000,"")</f>
        <v/>
      </c>
      <c r="AX744" t="str">
        <f>IF(B744=Detail!$E$3,ROW()+5+(COLUMN()-48)/1000,"")</f>
        <v/>
      </c>
      <c r="AY744" t="str">
        <f>IF(C744=Detail!$E$3,ROW()+5+(COLUMN()-48)/1000,"")</f>
        <v/>
      </c>
      <c r="AZ744" t="str">
        <f>IF(D744=Detail!$E$3,ROW()+5+(COLUMN()-48)/1000,"")</f>
        <v/>
      </c>
      <c r="BA744" t="str">
        <f>IF(E744=Detail!$E$3,ROW()+5+(COLUMN()-48)/1000,"")</f>
        <v/>
      </c>
      <c r="BB744" t="str">
        <f>IF(F744=Detail!$E$3,ROW()+5+(COLUMN()-48)/1000,"")</f>
        <v/>
      </c>
      <c r="BC744" t="str">
        <f>IF(G744=Detail!$E$3,ROW()+5+(COLUMN()-48)/1000,"")</f>
        <v/>
      </c>
      <c r="BD744" t="str">
        <f>IF(H744=Detail!$E$3,ROW()+5+(COLUMN()-48)/1000,"")</f>
        <v/>
      </c>
      <c r="BE744" t="str">
        <f>IF(I744=Detail!$E$3,ROW()+5+(COLUMN()-48)/1000,"")</f>
        <v/>
      </c>
      <c r="BF744" t="str">
        <f>IF(J744=Detail!$E$3,ROW()+5+(COLUMN()-48)/1000,"")</f>
        <v/>
      </c>
      <c r="BG744" t="str">
        <f>IF(K744=Detail!$E$3,ROW()+5+(COLUMN()-48)/1000,"")</f>
        <v/>
      </c>
      <c r="BH744" t="str">
        <f>IF(L744=Detail!$E$3,ROW()+5+(COLUMN()-48)/1000,"")</f>
        <v/>
      </c>
      <c r="BI744" t="str">
        <f>IF(M744=Detail!$E$3,ROW()+5+(COLUMN()-48)/1000,"")</f>
        <v/>
      </c>
      <c r="BJ744" t="str">
        <f>IF(N744=Detail!$E$3,ROW()+5+(COLUMN()-48)/1000,"")</f>
        <v/>
      </c>
      <c r="BK744" t="str">
        <f>IF(O744=Detail!$E$3,ROW()+5+(COLUMN()-48)/1000,"")</f>
        <v/>
      </c>
      <c r="BL744" t="str">
        <f>IF(P744=Detail!$E$3,ROW()+5+(COLUMN()-48)/1000,"")</f>
        <v/>
      </c>
      <c r="BM744" t="str">
        <f>IF(Q744=Detail!$E$3,ROW()+5+(COLUMN()-48)/1000,"")</f>
        <v/>
      </c>
      <c r="BN744" t="str">
        <f>IF(R744=Detail!$E$3,ROW()+5+(COLUMN()-48)/1000,"")</f>
        <v/>
      </c>
      <c r="BO744" t="str">
        <f>IF(S744=Detail!$E$3,ROW()+5+(COLUMN()-48)/1000,"")</f>
        <v/>
      </c>
      <c r="BP744" t="str">
        <f>IF(T744=Detail!$E$3,ROW()+5+(COLUMN()-48)/1000,"")</f>
        <v/>
      </c>
      <c r="BQ744" t="str">
        <f t="shared" ca="1" si="177"/>
        <v/>
      </c>
      <c r="BR744" t="str">
        <f>IF(BS744="","","'"&amp;VLOOKUP(ROUND((BS744-ROUNDDOWN(BS744,0))*1000,0),$BT$2:$BU$21,2,FALSE)&amp;"'!A"&amp;ROUNDDOWN(Codedata!BS744,0))</f>
        <v/>
      </c>
      <c r="BS744" t="str">
        <f t="shared" si="182"/>
        <v/>
      </c>
      <c r="BV744" t="str">
        <f t="shared" ca="1" si="183"/>
        <v/>
      </c>
      <c r="BW744" t="str">
        <f t="shared" ca="1" si="184"/>
        <v/>
      </c>
      <c r="BX744" t="str">
        <f t="shared" ca="1" si="185"/>
        <v/>
      </c>
      <c r="BY744" t="str">
        <f t="shared" ca="1" si="186"/>
        <v/>
      </c>
      <c r="BZ744" t="str">
        <f t="shared" ca="1" si="187"/>
        <v/>
      </c>
      <c r="CA744" t="str">
        <f t="shared" ca="1" si="188"/>
        <v/>
      </c>
      <c r="CB744" t="str">
        <f t="shared" ca="1" si="189"/>
        <v/>
      </c>
      <c r="CC744" t="str">
        <f t="shared" ca="1" si="190"/>
        <v/>
      </c>
    </row>
    <row r="745" spans="1:81" x14ac:dyDescent="0.3">
      <c r="A745">
        <f>Cash!$C750</f>
        <v>0</v>
      </c>
      <c r="B745">
        <f>Cash!$D750</f>
        <v>0</v>
      </c>
      <c r="C745">
        <f>Zicht!$C750</f>
        <v>0</v>
      </c>
      <c r="D745">
        <f>Zicht!$D750</f>
        <v>0</v>
      </c>
      <c r="E745">
        <f>Spaar!$C750</f>
        <v>0</v>
      </c>
      <c r="F745">
        <f>Spaar!$D750</f>
        <v>0</v>
      </c>
      <c r="G745">
        <f>'Reserve 1'!$C750</f>
        <v>0</v>
      </c>
      <c r="H745">
        <f>'Reserve 1'!$D750</f>
        <v>0</v>
      </c>
      <c r="I745">
        <f>'Reserve 2'!$C750</f>
        <v>0</v>
      </c>
      <c r="J745">
        <f>'Reserve 2'!$D750</f>
        <v>0</v>
      </c>
      <c r="K745">
        <f>'Reserve 3'!$C750</f>
        <v>0</v>
      </c>
      <c r="L745">
        <f>'Reserve 3'!$D750</f>
        <v>0</v>
      </c>
      <c r="M745">
        <f>'Reserve 4'!$C750</f>
        <v>0</v>
      </c>
      <c r="N745">
        <f>'Reserve 4'!$D750</f>
        <v>0</v>
      </c>
      <c r="O745">
        <f>'Reserve 5'!$C750</f>
        <v>0</v>
      </c>
      <c r="P745">
        <f>'Reserve 5'!$D750</f>
        <v>0</v>
      </c>
      <c r="Q745">
        <f>'Reserve 6'!$C750</f>
        <v>0</v>
      </c>
      <c r="R745">
        <f>'Reserve 6'!$D750</f>
        <v>0</v>
      </c>
      <c r="S745">
        <f>'Reserve 7'!$C750</f>
        <v>0</v>
      </c>
      <c r="T745">
        <f>'Reserve 7'!$D750</f>
        <v>0</v>
      </c>
      <c r="U745" t="str">
        <f>IF(A745=0,"",IF(COUNTIF(A$2:A745,A745)&gt;1,"",ROW()+(COLUMN()-20)/10000))</f>
        <v/>
      </c>
      <c r="V745" t="str">
        <f>IF(B745=0,"",IF(COUNTIF(B$2:B745,B745)&gt;1,"",ROW()+(COLUMN()-20)/10000))</f>
        <v/>
      </c>
      <c r="W745" t="str">
        <f>IF(C745=0,"",IF(COUNTIF(C$2:C745,C745)&gt;1,"",ROW()+(COLUMN()-20)/10000))</f>
        <v/>
      </c>
      <c r="X745" t="str">
        <f>IF(D745=0,"",IF(COUNTIF(D$2:D745,D745)&gt;1,"",ROW()+(COLUMN()-20)/10000))</f>
        <v/>
      </c>
      <c r="Y745" t="str">
        <f>IF(E745=0,"",IF(COUNTIF(E$2:E745,E745)&gt;1,"",ROW()+(COLUMN()-20)/10000))</f>
        <v/>
      </c>
      <c r="Z745" t="str">
        <f>IF(F745=0,"",IF(COUNTIF(F$2:F745,F745)&gt;1,"",ROW()+(COLUMN()-20)/10000))</f>
        <v/>
      </c>
      <c r="AA745" t="str">
        <f>IF(G745=0,"",IF(COUNTIF(G$2:G745,G745)&gt;1,"",ROW()+(COLUMN()-20)/10000))</f>
        <v/>
      </c>
      <c r="AB745" t="str">
        <f>IF(H745=0,"",IF(COUNTIF(H$2:H745,H745)&gt;1,"",ROW()+(COLUMN()-20)/10000))</f>
        <v/>
      </c>
      <c r="AC745" t="str">
        <f>IF(I745=0,"",IF(COUNTIF(I$2:I745,I745)&gt;1,"",ROW()+(COLUMN()-20)/10000))</f>
        <v/>
      </c>
      <c r="AD745" t="str">
        <f>IF(J745=0,"",IF(COUNTIF(J$2:J745,J745)&gt;1,"",ROW()+(COLUMN()-20)/10000))</f>
        <v/>
      </c>
      <c r="AE745" t="str">
        <f>IF(K745=0,"",IF(COUNTIF(K$2:K745,K745)&gt;1,"",ROW()+(COLUMN()-20)/10000))</f>
        <v/>
      </c>
      <c r="AF745" t="str">
        <f>IF(L745=0,"",IF(COUNTIF(L$2:L745,L745)&gt;1,"",ROW()+(COLUMN()-20)/10000))</f>
        <v/>
      </c>
      <c r="AG745" t="str">
        <f>IF(M745=0,"",IF(COUNTIF(M$2:M745,M745)&gt;1,"",ROW()+(COLUMN()-20)/10000))</f>
        <v/>
      </c>
      <c r="AH745" t="str">
        <f>IF(N745=0,"",IF(COUNTIF(N$2:N745,N745)&gt;1,"",ROW()+(COLUMN()-20)/10000))</f>
        <v/>
      </c>
      <c r="AI745" t="str">
        <f>IF(O745=0,"",IF(COUNTIF(O$2:O745,O745)&gt;1,"",ROW()+(COLUMN()-20)/10000))</f>
        <v/>
      </c>
      <c r="AJ745" t="str">
        <f>IF(P745=0,"",IF(COUNTIF(P$2:P745,P745)&gt;1,"",ROW()+(COLUMN()-20)/10000))</f>
        <v/>
      </c>
      <c r="AK745" t="str">
        <f>IF(Q745=0,"",IF(COUNTIF(Q$2:Q745,Q745)&gt;1,"",ROW()+(COLUMN()-20)/10000))</f>
        <v/>
      </c>
      <c r="AL745" t="str">
        <f>IF(R745=0,"",IF(COUNTIF(R$2:R745,R745)&gt;1,"",ROW()+(COLUMN()-20)/10000))</f>
        <v/>
      </c>
      <c r="AM745" t="str">
        <f>IF(S745=0,"",IF(COUNTIF(S$2:S745,S745)&gt;1,"",ROW()+(COLUMN()-20)/10000))</f>
        <v/>
      </c>
      <c r="AN745" t="str">
        <f>IF(T745=0,"",IF(COUNTIF(T$2:T745,T745)&gt;1,"",ROW()+(COLUMN()-20)/10000))</f>
        <v/>
      </c>
      <c r="AO745" t="str">
        <f t="shared" si="178"/>
        <v/>
      </c>
      <c r="AP745" t="str">
        <f t="shared" ca="1" si="176"/>
        <v/>
      </c>
      <c r="AQ745" t="str">
        <f ca="1">IF(AP745="","",IF(COUNTIF($AP$2:AP745,AP745)&gt;1,"",IF(AP745="overdracht",1,ROW())))</f>
        <v/>
      </c>
      <c r="AT745" t="str">
        <f t="shared" ca="1" si="179"/>
        <v/>
      </c>
      <c r="AU745" t="str">
        <f t="shared" si="180"/>
        <v/>
      </c>
      <c r="AV745" t="str">
        <f t="shared" si="181"/>
        <v/>
      </c>
      <c r="AW745" s="104" t="str">
        <f>IF(A745=Detail!$E$3,ROW()+5+(COLUMN()-48)/1000,"")</f>
        <v/>
      </c>
      <c r="AX745" t="str">
        <f>IF(B745=Detail!$E$3,ROW()+5+(COLUMN()-48)/1000,"")</f>
        <v/>
      </c>
      <c r="AY745" t="str">
        <f>IF(C745=Detail!$E$3,ROW()+5+(COLUMN()-48)/1000,"")</f>
        <v/>
      </c>
      <c r="AZ745" t="str">
        <f>IF(D745=Detail!$E$3,ROW()+5+(COLUMN()-48)/1000,"")</f>
        <v/>
      </c>
      <c r="BA745" t="str">
        <f>IF(E745=Detail!$E$3,ROW()+5+(COLUMN()-48)/1000,"")</f>
        <v/>
      </c>
      <c r="BB745" t="str">
        <f>IF(F745=Detail!$E$3,ROW()+5+(COLUMN()-48)/1000,"")</f>
        <v/>
      </c>
      <c r="BC745" t="str">
        <f>IF(G745=Detail!$E$3,ROW()+5+(COLUMN()-48)/1000,"")</f>
        <v/>
      </c>
      <c r="BD745" t="str">
        <f>IF(H745=Detail!$E$3,ROW()+5+(COLUMN()-48)/1000,"")</f>
        <v/>
      </c>
      <c r="BE745" t="str">
        <f>IF(I745=Detail!$E$3,ROW()+5+(COLUMN()-48)/1000,"")</f>
        <v/>
      </c>
      <c r="BF745" t="str">
        <f>IF(J745=Detail!$E$3,ROW()+5+(COLUMN()-48)/1000,"")</f>
        <v/>
      </c>
      <c r="BG745" t="str">
        <f>IF(K745=Detail!$E$3,ROW()+5+(COLUMN()-48)/1000,"")</f>
        <v/>
      </c>
      <c r="BH745" t="str">
        <f>IF(L745=Detail!$E$3,ROW()+5+(COLUMN()-48)/1000,"")</f>
        <v/>
      </c>
      <c r="BI745" t="str">
        <f>IF(M745=Detail!$E$3,ROW()+5+(COLUMN()-48)/1000,"")</f>
        <v/>
      </c>
      <c r="BJ745" t="str">
        <f>IF(N745=Detail!$E$3,ROW()+5+(COLUMN()-48)/1000,"")</f>
        <v/>
      </c>
      <c r="BK745" t="str">
        <f>IF(O745=Detail!$E$3,ROW()+5+(COLUMN()-48)/1000,"")</f>
        <v/>
      </c>
      <c r="BL745" t="str">
        <f>IF(P745=Detail!$E$3,ROW()+5+(COLUMN()-48)/1000,"")</f>
        <v/>
      </c>
      <c r="BM745" t="str">
        <f>IF(Q745=Detail!$E$3,ROW()+5+(COLUMN()-48)/1000,"")</f>
        <v/>
      </c>
      <c r="BN745" t="str">
        <f>IF(R745=Detail!$E$3,ROW()+5+(COLUMN()-48)/1000,"")</f>
        <v/>
      </c>
      <c r="BO745" t="str">
        <f>IF(S745=Detail!$E$3,ROW()+5+(COLUMN()-48)/1000,"")</f>
        <v/>
      </c>
      <c r="BP745" t="str">
        <f>IF(T745=Detail!$E$3,ROW()+5+(COLUMN()-48)/1000,"")</f>
        <v/>
      </c>
      <c r="BQ745" t="str">
        <f t="shared" ca="1" si="177"/>
        <v/>
      </c>
      <c r="BR745" t="str">
        <f>IF(BS745="","","'"&amp;VLOOKUP(ROUND((BS745-ROUNDDOWN(BS745,0))*1000,0),$BT$2:$BU$21,2,FALSE)&amp;"'!A"&amp;ROUNDDOWN(Codedata!BS745,0))</f>
        <v/>
      </c>
      <c r="BS745" t="str">
        <f t="shared" si="182"/>
        <v/>
      </c>
      <c r="BV745" t="str">
        <f t="shared" ca="1" si="183"/>
        <v/>
      </c>
      <c r="BW745" t="str">
        <f t="shared" ca="1" si="184"/>
        <v/>
      </c>
      <c r="BX745" t="str">
        <f t="shared" ca="1" si="185"/>
        <v/>
      </c>
      <c r="BY745" t="str">
        <f t="shared" ca="1" si="186"/>
        <v/>
      </c>
      <c r="BZ745" t="str">
        <f t="shared" ca="1" si="187"/>
        <v/>
      </c>
      <c r="CA745" t="str">
        <f t="shared" ca="1" si="188"/>
        <v/>
      </c>
      <c r="CB745" t="str">
        <f t="shared" ca="1" si="189"/>
        <v/>
      </c>
      <c r="CC745" t="str">
        <f t="shared" ca="1" si="190"/>
        <v/>
      </c>
    </row>
    <row r="746" spans="1:81" x14ac:dyDescent="0.3">
      <c r="A746">
        <f>Cash!$C751</f>
        <v>0</v>
      </c>
      <c r="B746">
        <f>Cash!$D751</f>
        <v>0</v>
      </c>
      <c r="C746">
        <f>Zicht!$C751</f>
        <v>0</v>
      </c>
      <c r="D746">
        <f>Zicht!$D751</f>
        <v>0</v>
      </c>
      <c r="E746">
        <f>Spaar!$C751</f>
        <v>0</v>
      </c>
      <c r="F746">
        <f>Spaar!$D751</f>
        <v>0</v>
      </c>
      <c r="G746">
        <f>'Reserve 1'!$C751</f>
        <v>0</v>
      </c>
      <c r="H746">
        <f>'Reserve 1'!$D751</f>
        <v>0</v>
      </c>
      <c r="I746">
        <f>'Reserve 2'!$C751</f>
        <v>0</v>
      </c>
      <c r="J746">
        <f>'Reserve 2'!$D751</f>
        <v>0</v>
      </c>
      <c r="K746">
        <f>'Reserve 3'!$C751</f>
        <v>0</v>
      </c>
      <c r="L746">
        <f>'Reserve 3'!$D751</f>
        <v>0</v>
      </c>
      <c r="M746">
        <f>'Reserve 4'!$C751</f>
        <v>0</v>
      </c>
      <c r="N746">
        <f>'Reserve 4'!$D751</f>
        <v>0</v>
      </c>
      <c r="O746">
        <f>'Reserve 5'!$C751</f>
        <v>0</v>
      </c>
      <c r="P746">
        <f>'Reserve 5'!$D751</f>
        <v>0</v>
      </c>
      <c r="Q746">
        <f>'Reserve 6'!$C751</f>
        <v>0</v>
      </c>
      <c r="R746">
        <f>'Reserve 6'!$D751</f>
        <v>0</v>
      </c>
      <c r="S746">
        <f>'Reserve 7'!$C751</f>
        <v>0</v>
      </c>
      <c r="T746">
        <f>'Reserve 7'!$D751</f>
        <v>0</v>
      </c>
      <c r="U746" t="str">
        <f>IF(A746=0,"",IF(COUNTIF(A$2:A746,A746)&gt;1,"",ROW()+(COLUMN()-20)/10000))</f>
        <v/>
      </c>
      <c r="V746" t="str">
        <f>IF(B746=0,"",IF(COUNTIF(B$2:B746,B746)&gt;1,"",ROW()+(COLUMN()-20)/10000))</f>
        <v/>
      </c>
      <c r="W746" t="str">
        <f>IF(C746=0,"",IF(COUNTIF(C$2:C746,C746)&gt;1,"",ROW()+(COLUMN()-20)/10000))</f>
        <v/>
      </c>
      <c r="X746" t="str">
        <f>IF(D746=0,"",IF(COUNTIF(D$2:D746,D746)&gt;1,"",ROW()+(COLUMN()-20)/10000))</f>
        <v/>
      </c>
      <c r="Y746" t="str">
        <f>IF(E746=0,"",IF(COUNTIF(E$2:E746,E746)&gt;1,"",ROW()+(COLUMN()-20)/10000))</f>
        <v/>
      </c>
      <c r="Z746" t="str">
        <f>IF(F746=0,"",IF(COUNTIF(F$2:F746,F746)&gt;1,"",ROW()+(COLUMN()-20)/10000))</f>
        <v/>
      </c>
      <c r="AA746" t="str">
        <f>IF(G746=0,"",IF(COUNTIF(G$2:G746,G746)&gt;1,"",ROW()+(COLUMN()-20)/10000))</f>
        <v/>
      </c>
      <c r="AB746" t="str">
        <f>IF(H746=0,"",IF(COUNTIF(H$2:H746,H746)&gt;1,"",ROW()+(COLUMN()-20)/10000))</f>
        <v/>
      </c>
      <c r="AC746" t="str">
        <f>IF(I746=0,"",IF(COUNTIF(I$2:I746,I746)&gt;1,"",ROW()+(COLUMN()-20)/10000))</f>
        <v/>
      </c>
      <c r="AD746" t="str">
        <f>IF(J746=0,"",IF(COUNTIF(J$2:J746,J746)&gt;1,"",ROW()+(COLUMN()-20)/10000))</f>
        <v/>
      </c>
      <c r="AE746" t="str">
        <f>IF(K746=0,"",IF(COUNTIF(K$2:K746,K746)&gt;1,"",ROW()+(COLUMN()-20)/10000))</f>
        <v/>
      </c>
      <c r="AF746" t="str">
        <f>IF(L746=0,"",IF(COUNTIF(L$2:L746,L746)&gt;1,"",ROW()+(COLUMN()-20)/10000))</f>
        <v/>
      </c>
      <c r="AG746" t="str">
        <f>IF(M746=0,"",IF(COUNTIF(M$2:M746,M746)&gt;1,"",ROW()+(COLUMN()-20)/10000))</f>
        <v/>
      </c>
      <c r="AH746" t="str">
        <f>IF(N746=0,"",IF(COUNTIF(N$2:N746,N746)&gt;1,"",ROW()+(COLUMN()-20)/10000))</f>
        <v/>
      </c>
      <c r="AI746" t="str">
        <f>IF(O746=0,"",IF(COUNTIF(O$2:O746,O746)&gt;1,"",ROW()+(COLUMN()-20)/10000))</f>
        <v/>
      </c>
      <c r="AJ746" t="str">
        <f>IF(P746=0,"",IF(COUNTIF(P$2:P746,P746)&gt;1,"",ROW()+(COLUMN()-20)/10000))</f>
        <v/>
      </c>
      <c r="AK746" t="str">
        <f>IF(Q746=0,"",IF(COUNTIF(Q$2:Q746,Q746)&gt;1,"",ROW()+(COLUMN()-20)/10000))</f>
        <v/>
      </c>
      <c r="AL746" t="str">
        <f>IF(R746=0,"",IF(COUNTIF(R$2:R746,R746)&gt;1,"",ROW()+(COLUMN()-20)/10000))</f>
        <v/>
      </c>
      <c r="AM746" t="str">
        <f>IF(S746=0,"",IF(COUNTIF(S$2:S746,S746)&gt;1,"",ROW()+(COLUMN()-20)/10000))</f>
        <v/>
      </c>
      <c r="AN746" t="str">
        <f>IF(T746=0,"",IF(COUNTIF(T$2:T746,T746)&gt;1,"",ROW()+(COLUMN()-20)/10000))</f>
        <v/>
      </c>
      <c r="AO746" t="str">
        <f t="shared" si="178"/>
        <v/>
      </c>
      <c r="AP746" t="str">
        <f t="shared" ca="1" si="176"/>
        <v/>
      </c>
      <c r="AQ746" t="str">
        <f ca="1">IF(AP746="","",IF(COUNTIF($AP$2:AP746,AP746)&gt;1,"",IF(AP746="overdracht",1,ROW())))</f>
        <v/>
      </c>
      <c r="AT746" t="str">
        <f t="shared" ca="1" si="179"/>
        <v/>
      </c>
      <c r="AU746" t="str">
        <f t="shared" si="180"/>
        <v/>
      </c>
      <c r="AV746" t="str">
        <f t="shared" si="181"/>
        <v/>
      </c>
      <c r="AW746" s="104" t="str">
        <f>IF(A746=Detail!$E$3,ROW()+5+(COLUMN()-48)/1000,"")</f>
        <v/>
      </c>
      <c r="AX746" t="str">
        <f>IF(B746=Detail!$E$3,ROW()+5+(COLUMN()-48)/1000,"")</f>
        <v/>
      </c>
      <c r="AY746" t="str">
        <f>IF(C746=Detail!$E$3,ROW()+5+(COLUMN()-48)/1000,"")</f>
        <v/>
      </c>
      <c r="AZ746" t="str">
        <f>IF(D746=Detail!$E$3,ROW()+5+(COLUMN()-48)/1000,"")</f>
        <v/>
      </c>
      <c r="BA746" t="str">
        <f>IF(E746=Detail!$E$3,ROW()+5+(COLUMN()-48)/1000,"")</f>
        <v/>
      </c>
      <c r="BB746" t="str">
        <f>IF(F746=Detail!$E$3,ROW()+5+(COLUMN()-48)/1000,"")</f>
        <v/>
      </c>
      <c r="BC746" t="str">
        <f>IF(G746=Detail!$E$3,ROW()+5+(COLUMN()-48)/1000,"")</f>
        <v/>
      </c>
      <c r="BD746" t="str">
        <f>IF(H746=Detail!$E$3,ROW()+5+(COLUMN()-48)/1000,"")</f>
        <v/>
      </c>
      <c r="BE746" t="str">
        <f>IF(I746=Detail!$E$3,ROW()+5+(COLUMN()-48)/1000,"")</f>
        <v/>
      </c>
      <c r="BF746" t="str">
        <f>IF(J746=Detail!$E$3,ROW()+5+(COLUMN()-48)/1000,"")</f>
        <v/>
      </c>
      <c r="BG746" t="str">
        <f>IF(K746=Detail!$E$3,ROW()+5+(COLUMN()-48)/1000,"")</f>
        <v/>
      </c>
      <c r="BH746" t="str">
        <f>IF(L746=Detail!$E$3,ROW()+5+(COLUMN()-48)/1000,"")</f>
        <v/>
      </c>
      <c r="BI746" t="str">
        <f>IF(M746=Detail!$E$3,ROW()+5+(COLUMN()-48)/1000,"")</f>
        <v/>
      </c>
      <c r="BJ746" t="str">
        <f>IF(N746=Detail!$E$3,ROW()+5+(COLUMN()-48)/1000,"")</f>
        <v/>
      </c>
      <c r="BK746" t="str">
        <f>IF(O746=Detail!$E$3,ROW()+5+(COLUMN()-48)/1000,"")</f>
        <v/>
      </c>
      <c r="BL746" t="str">
        <f>IF(P746=Detail!$E$3,ROW()+5+(COLUMN()-48)/1000,"")</f>
        <v/>
      </c>
      <c r="BM746" t="str">
        <f>IF(Q746=Detail!$E$3,ROW()+5+(COLUMN()-48)/1000,"")</f>
        <v/>
      </c>
      <c r="BN746" t="str">
        <f>IF(R746=Detail!$E$3,ROW()+5+(COLUMN()-48)/1000,"")</f>
        <v/>
      </c>
      <c r="BO746" t="str">
        <f>IF(S746=Detail!$E$3,ROW()+5+(COLUMN()-48)/1000,"")</f>
        <v/>
      </c>
      <c r="BP746" t="str">
        <f>IF(T746=Detail!$E$3,ROW()+5+(COLUMN()-48)/1000,"")</f>
        <v/>
      </c>
      <c r="BQ746" t="str">
        <f t="shared" ca="1" si="177"/>
        <v/>
      </c>
      <c r="BR746" t="str">
        <f>IF(BS746="","","'"&amp;VLOOKUP(ROUND((BS746-ROUNDDOWN(BS746,0))*1000,0),$BT$2:$BU$21,2,FALSE)&amp;"'!A"&amp;ROUNDDOWN(Codedata!BS746,0))</f>
        <v/>
      </c>
      <c r="BS746" t="str">
        <f t="shared" si="182"/>
        <v/>
      </c>
      <c r="BV746" t="str">
        <f t="shared" ca="1" si="183"/>
        <v/>
      </c>
      <c r="BW746" t="str">
        <f t="shared" ca="1" si="184"/>
        <v/>
      </c>
      <c r="BX746" t="str">
        <f t="shared" ca="1" si="185"/>
        <v/>
      </c>
      <c r="BY746" t="str">
        <f t="shared" ca="1" si="186"/>
        <v/>
      </c>
      <c r="BZ746" t="str">
        <f t="shared" ca="1" si="187"/>
        <v/>
      </c>
      <c r="CA746" t="str">
        <f t="shared" ca="1" si="188"/>
        <v/>
      </c>
      <c r="CB746" t="str">
        <f t="shared" ca="1" si="189"/>
        <v/>
      </c>
      <c r="CC746" t="str">
        <f t="shared" ca="1" si="190"/>
        <v/>
      </c>
    </row>
    <row r="747" spans="1:81" x14ac:dyDescent="0.3">
      <c r="A747">
        <f>Cash!$C752</f>
        <v>0</v>
      </c>
      <c r="B747">
        <f>Cash!$D752</f>
        <v>0</v>
      </c>
      <c r="C747">
        <f>Zicht!$C752</f>
        <v>0</v>
      </c>
      <c r="D747">
        <f>Zicht!$D752</f>
        <v>0</v>
      </c>
      <c r="E747">
        <f>Spaar!$C752</f>
        <v>0</v>
      </c>
      <c r="F747">
        <f>Spaar!$D752</f>
        <v>0</v>
      </c>
      <c r="G747">
        <f>'Reserve 1'!$C752</f>
        <v>0</v>
      </c>
      <c r="H747">
        <f>'Reserve 1'!$D752</f>
        <v>0</v>
      </c>
      <c r="I747">
        <f>'Reserve 2'!$C752</f>
        <v>0</v>
      </c>
      <c r="J747">
        <f>'Reserve 2'!$D752</f>
        <v>0</v>
      </c>
      <c r="K747">
        <f>'Reserve 3'!$C752</f>
        <v>0</v>
      </c>
      <c r="L747">
        <f>'Reserve 3'!$D752</f>
        <v>0</v>
      </c>
      <c r="M747">
        <f>'Reserve 4'!$C752</f>
        <v>0</v>
      </c>
      <c r="N747">
        <f>'Reserve 4'!$D752</f>
        <v>0</v>
      </c>
      <c r="O747">
        <f>'Reserve 5'!$C752</f>
        <v>0</v>
      </c>
      <c r="P747">
        <f>'Reserve 5'!$D752</f>
        <v>0</v>
      </c>
      <c r="Q747">
        <f>'Reserve 6'!$C752</f>
        <v>0</v>
      </c>
      <c r="R747">
        <f>'Reserve 6'!$D752</f>
        <v>0</v>
      </c>
      <c r="S747">
        <f>'Reserve 7'!$C752</f>
        <v>0</v>
      </c>
      <c r="T747">
        <f>'Reserve 7'!$D752</f>
        <v>0</v>
      </c>
      <c r="U747" t="str">
        <f>IF(A747=0,"",IF(COUNTIF(A$2:A747,A747)&gt;1,"",ROW()+(COLUMN()-20)/10000))</f>
        <v/>
      </c>
      <c r="V747" t="str">
        <f>IF(B747=0,"",IF(COUNTIF(B$2:B747,B747)&gt;1,"",ROW()+(COLUMN()-20)/10000))</f>
        <v/>
      </c>
      <c r="W747" t="str">
        <f>IF(C747=0,"",IF(COUNTIF(C$2:C747,C747)&gt;1,"",ROW()+(COLUMN()-20)/10000))</f>
        <v/>
      </c>
      <c r="X747" t="str">
        <f>IF(D747=0,"",IF(COUNTIF(D$2:D747,D747)&gt;1,"",ROW()+(COLUMN()-20)/10000))</f>
        <v/>
      </c>
      <c r="Y747" t="str">
        <f>IF(E747=0,"",IF(COUNTIF(E$2:E747,E747)&gt;1,"",ROW()+(COLUMN()-20)/10000))</f>
        <v/>
      </c>
      <c r="Z747" t="str">
        <f>IF(F747=0,"",IF(COUNTIF(F$2:F747,F747)&gt;1,"",ROW()+(COLUMN()-20)/10000))</f>
        <v/>
      </c>
      <c r="AA747" t="str">
        <f>IF(G747=0,"",IF(COUNTIF(G$2:G747,G747)&gt;1,"",ROW()+(COLUMN()-20)/10000))</f>
        <v/>
      </c>
      <c r="AB747" t="str">
        <f>IF(H747=0,"",IF(COUNTIF(H$2:H747,H747)&gt;1,"",ROW()+(COLUMN()-20)/10000))</f>
        <v/>
      </c>
      <c r="AC747" t="str">
        <f>IF(I747=0,"",IF(COUNTIF(I$2:I747,I747)&gt;1,"",ROW()+(COLUMN()-20)/10000))</f>
        <v/>
      </c>
      <c r="AD747" t="str">
        <f>IF(J747=0,"",IF(COUNTIF(J$2:J747,J747)&gt;1,"",ROW()+(COLUMN()-20)/10000))</f>
        <v/>
      </c>
      <c r="AE747" t="str">
        <f>IF(K747=0,"",IF(COUNTIF(K$2:K747,K747)&gt;1,"",ROW()+(COLUMN()-20)/10000))</f>
        <v/>
      </c>
      <c r="AF747" t="str">
        <f>IF(L747=0,"",IF(COUNTIF(L$2:L747,L747)&gt;1,"",ROW()+(COLUMN()-20)/10000))</f>
        <v/>
      </c>
      <c r="AG747" t="str">
        <f>IF(M747=0,"",IF(COUNTIF(M$2:M747,M747)&gt;1,"",ROW()+(COLUMN()-20)/10000))</f>
        <v/>
      </c>
      <c r="AH747" t="str">
        <f>IF(N747=0,"",IF(COUNTIF(N$2:N747,N747)&gt;1,"",ROW()+(COLUMN()-20)/10000))</f>
        <v/>
      </c>
      <c r="AI747" t="str">
        <f>IF(O747=0,"",IF(COUNTIF(O$2:O747,O747)&gt;1,"",ROW()+(COLUMN()-20)/10000))</f>
        <v/>
      </c>
      <c r="AJ747" t="str">
        <f>IF(P747=0,"",IF(COUNTIF(P$2:P747,P747)&gt;1,"",ROW()+(COLUMN()-20)/10000))</f>
        <v/>
      </c>
      <c r="AK747" t="str">
        <f>IF(Q747=0,"",IF(COUNTIF(Q$2:Q747,Q747)&gt;1,"",ROW()+(COLUMN()-20)/10000))</f>
        <v/>
      </c>
      <c r="AL747" t="str">
        <f>IF(R747=0,"",IF(COUNTIF(R$2:R747,R747)&gt;1,"",ROW()+(COLUMN()-20)/10000))</f>
        <v/>
      </c>
      <c r="AM747" t="str">
        <f>IF(S747=0,"",IF(COUNTIF(S$2:S747,S747)&gt;1,"",ROW()+(COLUMN()-20)/10000))</f>
        <v/>
      </c>
      <c r="AN747" t="str">
        <f>IF(T747=0,"",IF(COUNTIF(T$2:T747,T747)&gt;1,"",ROW()+(COLUMN()-20)/10000))</f>
        <v/>
      </c>
      <c r="AO747" t="str">
        <f t="shared" si="178"/>
        <v/>
      </c>
      <c r="AP747" t="str">
        <f t="shared" ca="1" si="176"/>
        <v/>
      </c>
      <c r="AQ747" t="str">
        <f ca="1">IF(AP747="","",IF(COUNTIF($AP$2:AP747,AP747)&gt;1,"",IF(AP747="overdracht",1,ROW())))</f>
        <v/>
      </c>
      <c r="AT747" t="str">
        <f t="shared" ca="1" si="179"/>
        <v/>
      </c>
      <c r="AU747" t="str">
        <f t="shared" si="180"/>
        <v/>
      </c>
      <c r="AV747" t="str">
        <f t="shared" si="181"/>
        <v/>
      </c>
      <c r="AW747" s="104" t="str">
        <f>IF(A747=Detail!$E$3,ROW()+5+(COLUMN()-48)/1000,"")</f>
        <v/>
      </c>
      <c r="AX747" t="str">
        <f>IF(B747=Detail!$E$3,ROW()+5+(COLUMN()-48)/1000,"")</f>
        <v/>
      </c>
      <c r="AY747" t="str">
        <f>IF(C747=Detail!$E$3,ROW()+5+(COLUMN()-48)/1000,"")</f>
        <v/>
      </c>
      <c r="AZ747" t="str">
        <f>IF(D747=Detail!$E$3,ROW()+5+(COLUMN()-48)/1000,"")</f>
        <v/>
      </c>
      <c r="BA747" t="str">
        <f>IF(E747=Detail!$E$3,ROW()+5+(COLUMN()-48)/1000,"")</f>
        <v/>
      </c>
      <c r="BB747" t="str">
        <f>IF(F747=Detail!$E$3,ROW()+5+(COLUMN()-48)/1000,"")</f>
        <v/>
      </c>
      <c r="BC747" t="str">
        <f>IF(G747=Detail!$E$3,ROW()+5+(COLUMN()-48)/1000,"")</f>
        <v/>
      </c>
      <c r="BD747" t="str">
        <f>IF(H747=Detail!$E$3,ROW()+5+(COLUMN()-48)/1000,"")</f>
        <v/>
      </c>
      <c r="BE747" t="str">
        <f>IF(I747=Detail!$E$3,ROW()+5+(COLUMN()-48)/1000,"")</f>
        <v/>
      </c>
      <c r="BF747" t="str">
        <f>IF(J747=Detail!$E$3,ROW()+5+(COLUMN()-48)/1000,"")</f>
        <v/>
      </c>
      <c r="BG747" t="str">
        <f>IF(K747=Detail!$E$3,ROW()+5+(COLUMN()-48)/1000,"")</f>
        <v/>
      </c>
      <c r="BH747" t="str">
        <f>IF(L747=Detail!$E$3,ROW()+5+(COLUMN()-48)/1000,"")</f>
        <v/>
      </c>
      <c r="BI747" t="str">
        <f>IF(M747=Detail!$E$3,ROW()+5+(COLUMN()-48)/1000,"")</f>
        <v/>
      </c>
      <c r="BJ747" t="str">
        <f>IF(N747=Detail!$E$3,ROW()+5+(COLUMN()-48)/1000,"")</f>
        <v/>
      </c>
      <c r="BK747" t="str">
        <f>IF(O747=Detail!$E$3,ROW()+5+(COLUMN()-48)/1000,"")</f>
        <v/>
      </c>
      <c r="BL747" t="str">
        <f>IF(P747=Detail!$E$3,ROW()+5+(COLUMN()-48)/1000,"")</f>
        <v/>
      </c>
      <c r="BM747" t="str">
        <f>IF(Q747=Detail!$E$3,ROW()+5+(COLUMN()-48)/1000,"")</f>
        <v/>
      </c>
      <c r="BN747" t="str">
        <f>IF(R747=Detail!$E$3,ROW()+5+(COLUMN()-48)/1000,"")</f>
        <v/>
      </c>
      <c r="BO747" t="str">
        <f>IF(S747=Detail!$E$3,ROW()+5+(COLUMN()-48)/1000,"")</f>
        <v/>
      </c>
      <c r="BP747" t="str">
        <f>IF(T747=Detail!$E$3,ROW()+5+(COLUMN()-48)/1000,"")</f>
        <v/>
      </c>
      <c r="BQ747" t="str">
        <f t="shared" ca="1" si="177"/>
        <v/>
      </c>
      <c r="BR747" t="str">
        <f>IF(BS747="","","'"&amp;VLOOKUP(ROUND((BS747-ROUNDDOWN(BS747,0))*1000,0),$BT$2:$BU$21,2,FALSE)&amp;"'!A"&amp;ROUNDDOWN(Codedata!BS747,0))</f>
        <v/>
      </c>
      <c r="BS747" t="str">
        <f t="shared" si="182"/>
        <v/>
      </c>
      <c r="BV747" t="str">
        <f t="shared" ca="1" si="183"/>
        <v/>
      </c>
      <c r="BW747" t="str">
        <f t="shared" ca="1" si="184"/>
        <v/>
      </c>
      <c r="BX747" t="str">
        <f t="shared" ca="1" si="185"/>
        <v/>
      </c>
      <c r="BY747" t="str">
        <f t="shared" ca="1" si="186"/>
        <v/>
      </c>
      <c r="BZ747" t="str">
        <f t="shared" ca="1" si="187"/>
        <v/>
      </c>
      <c r="CA747" t="str">
        <f t="shared" ca="1" si="188"/>
        <v/>
      </c>
      <c r="CB747" t="str">
        <f t="shared" ca="1" si="189"/>
        <v/>
      </c>
      <c r="CC747" t="str">
        <f t="shared" ca="1" si="190"/>
        <v/>
      </c>
    </row>
    <row r="748" spans="1:81" x14ac:dyDescent="0.3">
      <c r="A748">
        <f>Cash!$C753</f>
        <v>0</v>
      </c>
      <c r="B748">
        <f>Cash!$D753</f>
        <v>0</v>
      </c>
      <c r="C748">
        <f>Zicht!$C753</f>
        <v>0</v>
      </c>
      <c r="D748">
        <f>Zicht!$D753</f>
        <v>0</v>
      </c>
      <c r="E748">
        <f>Spaar!$C753</f>
        <v>0</v>
      </c>
      <c r="F748">
        <f>Spaar!$D753</f>
        <v>0</v>
      </c>
      <c r="G748">
        <f>'Reserve 1'!$C753</f>
        <v>0</v>
      </c>
      <c r="H748">
        <f>'Reserve 1'!$D753</f>
        <v>0</v>
      </c>
      <c r="I748">
        <f>'Reserve 2'!$C753</f>
        <v>0</v>
      </c>
      <c r="J748">
        <f>'Reserve 2'!$D753</f>
        <v>0</v>
      </c>
      <c r="K748">
        <f>'Reserve 3'!$C753</f>
        <v>0</v>
      </c>
      <c r="L748">
        <f>'Reserve 3'!$D753</f>
        <v>0</v>
      </c>
      <c r="M748">
        <f>'Reserve 4'!$C753</f>
        <v>0</v>
      </c>
      <c r="N748">
        <f>'Reserve 4'!$D753</f>
        <v>0</v>
      </c>
      <c r="O748">
        <f>'Reserve 5'!$C753</f>
        <v>0</v>
      </c>
      <c r="P748">
        <f>'Reserve 5'!$D753</f>
        <v>0</v>
      </c>
      <c r="Q748">
        <f>'Reserve 6'!$C753</f>
        <v>0</v>
      </c>
      <c r="R748">
        <f>'Reserve 6'!$D753</f>
        <v>0</v>
      </c>
      <c r="S748">
        <f>'Reserve 7'!$C753</f>
        <v>0</v>
      </c>
      <c r="T748">
        <f>'Reserve 7'!$D753</f>
        <v>0</v>
      </c>
      <c r="U748" t="str">
        <f>IF(A748=0,"",IF(COUNTIF(A$2:A748,A748)&gt;1,"",ROW()+(COLUMN()-20)/10000))</f>
        <v/>
      </c>
      <c r="V748" t="str">
        <f>IF(B748=0,"",IF(COUNTIF(B$2:B748,B748)&gt;1,"",ROW()+(COLUMN()-20)/10000))</f>
        <v/>
      </c>
      <c r="W748" t="str">
        <f>IF(C748=0,"",IF(COUNTIF(C$2:C748,C748)&gt;1,"",ROW()+(COLUMN()-20)/10000))</f>
        <v/>
      </c>
      <c r="X748" t="str">
        <f>IF(D748=0,"",IF(COUNTIF(D$2:D748,D748)&gt;1,"",ROW()+(COLUMN()-20)/10000))</f>
        <v/>
      </c>
      <c r="Y748" t="str">
        <f>IF(E748=0,"",IF(COUNTIF(E$2:E748,E748)&gt;1,"",ROW()+(COLUMN()-20)/10000))</f>
        <v/>
      </c>
      <c r="Z748" t="str">
        <f>IF(F748=0,"",IF(COUNTIF(F$2:F748,F748)&gt;1,"",ROW()+(COLUMN()-20)/10000))</f>
        <v/>
      </c>
      <c r="AA748" t="str">
        <f>IF(G748=0,"",IF(COUNTIF(G$2:G748,G748)&gt;1,"",ROW()+(COLUMN()-20)/10000))</f>
        <v/>
      </c>
      <c r="AB748" t="str">
        <f>IF(H748=0,"",IF(COUNTIF(H$2:H748,H748)&gt;1,"",ROW()+(COLUMN()-20)/10000))</f>
        <v/>
      </c>
      <c r="AC748" t="str">
        <f>IF(I748=0,"",IF(COUNTIF(I$2:I748,I748)&gt;1,"",ROW()+(COLUMN()-20)/10000))</f>
        <v/>
      </c>
      <c r="AD748" t="str">
        <f>IF(J748=0,"",IF(COUNTIF(J$2:J748,J748)&gt;1,"",ROW()+(COLUMN()-20)/10000))</f>
        <v/>
      </c>
      <c r="AE748" t="str">
        <f>IF(K748=0,"",IF(COUNTIF(K$2:K748,K748)&gt;1,"",ROW()+(COLUMN()-20)/10000))</f>
        <v/>
      </c>
      <c r="AF748" t="str">
        <f>IF(L748=0,"",IF(COUNTIF(L$2:L748,L748)&gt;1,"",ROW()+(COLUMN()-20)/10000))</f>
        <v/>
      </c>
      <c r="AG748" t="str">
        <f>IF(M748=0,"",IF(COUNTIF(M$2:M748,M748)&gt;1,"",ROW()+(COLUMN()-20)/10000))</f>
        <v/>
      </c>
      <c r="AH748" t="str">
        <f>IF(N748=0,"",IF(COUNTIF(N$2:N748,N748)&gt;1,"",ROW()+(COLUMN()-20)/10000))</f>
        <v/>
      </c>
      <c r="AI748" t="str">
        <f>IF(O748=0,"",IF(COUNTIF(O$2:O748,O748)&gt;1,"",ROW()+(COLUMN()-20)/10000))</f>
        <v/>
      </c>
      <c r="AJ748" t="str">
        <f>IF(P748=0,"",IF(COUNTIF(P$2:P748,P748)&gt;1,"",ROW()+(COLUMN()-20)/10000))</f>
        <v/>
      </c>
      <c r="AK748" t="str">
        <f>IF(Q748=0,"",IF(COUNTIF(Q$2:Q748,Q748)&gt;1,"",ROW()+(COLUMN()-20)/10000))</f>
        <v/>
      </c>
      <c r="AL748" t="str">
        <f>IF(R748=0,"",IF(COUNTIF(R$2:R748,R748)&gt;1,"",ROW()+(COLUMN()-20)/10000))</f>
        <v/>
      </c>
      <c r="AM748" t="str">
        <f>IF(S748=0,"",IF(COUNTIF(S$2:S748,S748)&gt;1,"",ROW()+(COLUMN()-20)/10000))</f>
        <v/>
      </c>
      <c r="AN748" t="str">
        <f>IF(T748=0,"",IF(COUNTIF(T$2:T748,T748)&gt;1,"",ROW()+(COLUMN()-20)/10000))</f>
        <v/>
      </c>
      <c r="AO748" t="str">
        <f t="shared" si="178"/>
        <v/>
      </c>
      <c r="AP748" t="str">
        <f t="shared" ca="1" si="176"/>
        <v/>
      </c>
      <c r="AQ748" t="str">
        <f ca="1">IF(AP748="","",IF(COUNTIF($AP$2:AP748,AP748)&gt;1,"",IF(AP748="overdracht",1,ROW())))</f>
        <v/>
      </c>
      <c r="AT748" t="str">
        <f t="shared" ca="1" si="179"/>
        <v/>
      </c>
      <c r="AU748" t="str">
        <f t="shared" si="180"/>
        <v/>
      </c>
      <c r="AV748" t="str">
        <f t="shared" si="181"/>
        <v/>
      </c>
      <c r="AW748" s="104" t="str">
        <f>IF(A748=Detail!$E$3,ROW()+5+(COLUMN()-48)/1000,"")</f>
        <v/>
      </c>
      <c r="AX748" t="str">
        <f>IF(B748=Detail!$E$3,ROW()+5+(COLUMN()-48)/1000,"")</f>
        <v/>
      </c>
      <c r="AY748" t="str">
        <f>IF(C748=Detail!$E$3,ROW()+5+(COLUMN()-48)/1000,"")</f>
        <v/>
      </c>
      <c r="AZ748" t="str">
        <f>IF(D748=Detail!$E$3,ROW()+5+(COLUMN()-48)/1000,"")</f>
        <v/>
      </c>
      <c r="BA748" t="str">
        <f>IF(E748=Detail!$E$3,ROW()+5+(COLUMN()-48)/1000,"")</f>
        <v/>
      </c>
      <c r="BB748" t="str">
        <f>IF(F748=Detail!$E$3,ROW()+5+(COLUMN()-48)/1000,"")</f>
        <v/>
      </c>
      <c r="BC748" t="str">
        <f>IF(G748=Detail!$E$3,ROW()+5+(COLUMN()-48)/1000,"")</f>
        <v/>
      </c>
      <c r="BD748" t="str">
        <f>IF(H748=Detail!$E$3,ROW()+5+(COLUMN()-48)/1000,"")</f>
        <v/>
      </c>
      <c r="BE748" t="str">
        <f>IF(I748=Detail!$E$3,ROW()+5+(COLUMN()-48)/1000,"")</f>
        <v/>
      </c>
      <c r="BF748" t="str">
        <f>IF(J748=Detail!$E$3,ROW()+5+(COLUMN()-48)/1000,"")</f>
        <v/>
      </c>
      <c r="BG748" t="str">
        <f>IF(K748=Detail!$E$3,ROW()+5+(COLUMN()-48)/1000,"")</f>
        <v/>
      </c>
      <c r="BH748" t="str">
        <f>IF(L748=Detail!$E$3,ROW()+5+(COLUMN()-48)/1000,"")</f>
        <v/>
      </c>
      <c r="BI748" t="str">
        <f>IF(M748=Detail!$E$3,ROW()+5+(COLUMN()-48)/1000,"")</f>
        <v/>
      </c>
      <c r="BJ748" t="str">
        <f>IF(N748=Detail!$E$3,ROW()+5+(COLUMN()-48)/1000,"")</f>
        <v/>
      </c>
      <c r="BK748" t="str">
        <f>IF(O748=Detail!$E$3,ROW()+5+(COLUMN()-48)/1000,"")</f>
        <v/>
      </c>
      <c r="BL748" t="str">
        <f>IF(P748=Detail!$E$3,ROW()+5+(COLUMN()-48)/1000,"")</f>
        <v/>
      </c>
      <c r="BM748" t="str">
        <f>IF(Q748=Detail!$E$3,ROW()+5+(COLUMN()-48)/1000,"")</f>
        <v/>
      </c>
      <c r="BN748" t="str">
        <f>IF(R748=Detail!$E$3,ROW()+5+(COLUMN()-48)/1000,"")</f>
        <v/>
      </c>
      <c r="BO748" t="str">
        <f>IF(S748=Detail!$E$3,ROW()+5+(COLUMN()-48)/1000,"")</f>
        <v/>
      </c>
      <c r="BP748" t="str">
        <f>IF(T748=Detail!$E$3,ROW()+5+(COLUMN()-48)/1000,"")</f>
        <v/>
      </c>
      <c r="BQ748" t="str">
        <f t="shared" ca="1" si="177"/>
        <v/>
      </c>
      <c r="BR748" t="str">
        <f>IF(BS748="","","'"&amp;VLOOKUP(ROUND((BS748-ROUNDDOWN(BS748,0))*1000,0),$BT$2:$BU$21,2,FALSE)&amp;"'!A"&amp;ROUNDDOWN(Codedata!BS748,0))</f>
        <v/>
      </c>
      <c r="BS748" t="str">
        <f t="shared" si="182"/>
        <v/>
      </c>
      <c r="BV748" t="str">
        <f t="shared" ca="1" si="183"/>
        <v/>
      </c>
      <c r="BW748" t="str">
        <f t="shared" ca="1" si="184"/>
        <v/>
      </c>
      <c r="BX748" t="str">
        <f t="shared" ca="1" si="185"/>
        <v/>
      </c>
      <c r="BY748" t="str">
        <f t="shared" ca="1" si="186"/>
        <v/>
      </c>
      <c r="BZ748" t="str">
        <f t="shared" ca="1" si="187"/>
        <v/>
      </c>
      <c r="CA748" t="str">
        <f t="shared" ca="1" si="188"/>
        <v/>
      </c>
      <c r="CB748" t="str">
        <f t="shared" ca="1" si="189"/>
        <v/>
      </c>
      <c r="CC748" t="str">
        <f t="shared" ca="1" si="190"/>
        <v/>
      </c>
    </row>
    <row r="749" spans="1:81" x14ac:dyDescent="0.3">
      <c r="A749">
        <f>Cash!$C754</f>
        <v>0</v>
      </c>
      <c r="B749">
        <f>Cash!$D754</f>
        <v>0</v>
      </c>
      <c r="C749">
        <f>Zicht!$C754</f>
        <v>0</v>
      </c>
      <c r="D749">
        <f>Zicht!$D754</f>
        <v>0</v>
      </c>
      <c r="E749">
        <f>Spaar!$C754</f>
        <v>0</v>
      </c>
      <c r="F749">
        <f>Spaar!$D754</f>
        <v>0</v>
      </c>
      <c r="G749">
        <f>'Reserve 1'!$C754</f>
        <v>0</v>
      </c>
      <c r="H749">
        <f>'Reserve 1'!$D754</f>
        <v>0</v>
      </c>
      <c r="I749">
        <f>'Reserve 2'!$C754</f>
        <v>0</v>
      </c>
      <c r="J749">
        <f>'Reserve 2'!$D754</f>
        <v>0</v>
      </c>
      <c r="K749">
        <f>'Reserve 3'!$C754</f>
        <v>0</v>
      </c>
      <c r="L749">
        <f>'Reserve 3'!$D754</f>
        <v>0</v>
      </c>
      <c r="M749">
        <f>'Reserve 4'!$C754</f>
        <v>0</v>
      </c>
      <c r="N749">
        <f>'Reserve 4'!$D754</f>
        <v>0</v>
      </c>
      <c r="O749">
        <f>'Reserve 5'!$C754</f>
        <v>0</v>
      </c>
      <c r="P749">
        <f>'Reserve 5'!$D754</f>
        <v>0</v>
      </c>
      <c r="Q749">
        <f>'Reserve 6'!$C754</f>
        <v>0</v>
      </c>
      <c r="R749">
        <f>'Reserve 6'!$D754</f>
        <v>0</v>
      </c>
      <c r="S749">
        <f>'Reserve 7'!$C754</f>
        <v>0</v>
      </c>
      <c r="T749">
        <f>'Reserve 7'!$D754</f>
        <v>0</v>
      </c>
      <c r="U749" t="str">
        <f>IF(A749=0,"",IF(COUNTIF(A$2:A749,A749)&gt;1,"",ROW()+(COLUMN()-20)/10000))</f>
        <v/>
      </c>
      <c r="V749" t="str">
        <f>IF(B749=0,"",IF(COUNTIF(B$2:B749,B749)&gt;1,"",ROW()+(COLUMN()-20)/10000))</f>
        <v/>
      </c>
      <c r="W749" t="str">
        <f>IF(C749=0,"",IF(COUNTIF(C$2:C749,C749)&gt;1,"",ROW()+(COLUMN()-20)/10000))</f>
        <v/>
      </c>
      <c r="X749" t="str">
        <f>IF(D749=0,"",IF(COUNTIF(D$2:D749,D749)&gt;1,"",ROW()+(COLUMN()-20)/10000))</f>
        <v/>
      </c>
      <c r="Y749" t="str">
        <f>IF(E749=0,"",IF(COUNTIF(E$2:E749,E749)&gt;1,"",ROW()+(COLUMN()-20)/10000))</f>
        <v/>
      </c>
      <c r="Z749" t="str">
        <f>IF(F749=0,"",IF(COUNTIF(F$2:F749,F749)&gt;1,"",ROW()+(COLUMN()-20)/10000))</f>
        <v/>
      </c>
      <c r="AA749" t="str">
        <f>IF(G749=0,"",IF(COUNTIF(G$2:G749,G749)&gt;1,"",ROW()+(COLUMN()-20)/10000))</f>
        <v/>
      </c>
      <c r="AB749" t="str">
        <f>IF(H749=0,"",IF(COUNTIF(H$2:H749,H749)&gt;1,"",ROW()+(COLUMN()-20)/10000))</f>
        <v/>
      </c>
      <c r="AC749" t="str">
        <f>IF(I749=0,"",IF(COUNTIF(I$2:I749,I749)&gt;1,"",ROW()+(COLUMN()-20)/10000))</f>
        <v/>
      </c>
      <c r="AD749" t="str">
        <f>IF(J749=0,"",IF(COUNTIF(J$2:J749,J749)&gt;1,"",ROW()+(COLUMN()-20)/10000))</f>
        <v/>
      </c>
      <c r="AE749" t="str">
        <f>IF(K749=0,"",IF(COUNTIF(K$2:K749,K749)&gt;1,"",ROW()+(COLUMN()-20)/10000))</f>
        <v/>
      </c>
      <c r="AF749" t="str">
        <f>IF(L749=0,"",IF(COUNTIF(L$2:L749,L749)&gt;1,"",ROW()+(COLUMN()-20)/10000))</f>
        <v/>
      </c>
      <c r="AG749" t="str">
        <f>IF(M749=0,"",IF(COUNTIF(M$2:M749,M749)&gt;1,"",ROW()+(COLUMN()-20)/10000))</f>
        <v/>
      </c>
      <c r="AH749" t="str">
        <f>IF(N749=0,"",IF(COUNTIF(N$2:N749,N749)&gt;1,"",ROW()+(COLUMN()-20)/10000))</f>
        <v/>
      </c>
      <c r="AI749" t="str">
        <f>IF(O749=0,"",IF(COUNTIF(O$2:O749,O749)&gt;1,"",ROW()+(COLUMN()-20)/10000))</f>
        <v/>
      </c>
      <c r="AJ749" t="str">
        <f>IF(P749=0,"",IF(COUNTIF(P$2:P749,P749)&gt;1,"",ROW()+(COLUMN()-20)/10000))</f>
        <v/>
      </c>
      <c r="AK749" t="str">
        <f>IF(Q749=0,"",IF(COUNTIF(Q$2:Q749,Q749)&gt;1,"",ROW()+(COLUMN()-20)/10000))</f>
        <v/>
      </c>
      <c r="AL749" t="str">
        <f>IF(R749=0,"",IF(COUNTIF(R$2:R749,R749)&gt;1,"",ROW()+(COLUMN()-20)/10000))</f>
        <v/>
      </c>
      <c r="AM749" t="str">
        <f>IF(S749=0,"",IF(COUNTIF(S$2:S749,S749)&gt;1,"",ROW()+(COLUMN()-20)/10000))</f>
        <v/>
      </c>
      <c r="AN749" t="str">
        <f>IF(T749=0,"",IF(COUNTIF(T$2:T749,T749)&gt;1,"",ROW()+(COLUMN()-20)/10000))</f>
        <v/>
      </c>
      <c r="AO749" t="str">
        <f t="shared" si="178"/>
        <v/>
      </c>
      <c r="AP749" t="str">
        <f t="shared" ca="1" si="176"/>
        <v/>
      </c>
      <c r="AQ749" t="str">
        <f ca="1">IF(AP749="","",IF(COUNTIF($AP$2:AP749,AP749)&gt;1,"",IF(AP749="overdracht",1,ROW())))</f>
        <v/>
      </c>
      <c r="AT749" t="str">
        <f t="shared" ca="1" si="179"/>
        <v/>
      </c>
      <c r="AU749" t="str">
        <f t="shared" si="180"/>
        <v/>
      </c>
      <c r="AV749" t="str">
        <f t="shared" si="181"/>
        <v/>
      </c>
      <c r="AW749" s="104" t="str">
        <f>IF(A749=Detail!$E$3,ROW()+5+(COLUMN()-48)/1000,"")</f>
        <v/>
      </c>
      <c r="AX749" t="str">
        <f>IF(B749=Detail!$E$3,ROW()+5+(COLUMN()-48)/1000,"")</f>
        <v/>
      </c>
      <c r="AY749" t="str">
        <f>IF(C749=Detail!$E$3,ROW()+5+(COLUMN()-48)/1000,"")</f>
        <v/>
      </c>
      <c r="AZ749" t="str">
        <f>IF(D749=Detail!$E$3,ROW()+5+(COLUMN()-48)/1000,"")</f>
        <v/>
      </c>
      <c r="BA749" t="str">
        <f>IF(E749=Detail!$E$3,ROW()+5+(COLUMN()-48)/1000,"")</f>
        <v/>
      </c>
      <c r="BB749" t="str">
        <f>IF(F749=Detail!$E$3,ROW()+5+(COLUMN()-48)/1000,"")</f>
        <v/>
      </c>
      <c r="BC749" t="str">
        <f>IF(G749=Detail!$E$3,ROW()+5+(COLUMN()-48)/1000,"")</f>
        <v/>
      </c>
      <c r="BD749" t="str">
        <f>IF(H749=Detail!$E$3,ROW()+5+(COLUMN()-48)/1000,"")</f>
        <v/>
      </c>
      <c r="BE749" t="str">
        <f>IF(I749=Detail!$E$3,ROW()+5+(COLUMN()-48)/1000,"")</f>
        <v/>
      </c>
      <c r="BF749" t="str">
        <f>IF(J749=Detail!$E$3,ROW()+5+(COLUMN()-48)/1000,"")</f>
        <v/>
      </c>
      <c r="BG749" t="str">
        <f>IF(K749=Detail!$E$3,ROW()+5+(COLUMN()-48)/1000,"")</f>
        <v/>
      </c>
      <c r="BH749" t="str">
        <f>IF(L749=Detail!$E$3,ROW()+5+(COLUMN()-48)/1000,"")</f>
        <v/>
      </c>
      <c r="BI749" t="str">
        <f>IF(M749=Detail!$E$3,ROW()+5+(COLUMN()-48)/1000,"")</f>
        <v/>
      </c>
      <c r="BJ749" t="str">
        <f>IF(N749=Detail!$E$3,ROW()+5+(COLUMN()-48)/1000,"")</f>
        <v/>
      </c>
      <c r="BK749" t="str">
        <f>IF(O749=Detail!$E$3,ROW()+5+(COLUMN()-48)/1000,"")</f>
        <v/>
      </c>
      <c r="BL749" t="str">
        <f>IF(P749=Detail!$E$3,ROW()+5+(COLUMN()-48)/1000,"")</f>
        <v/>
      </c>
      <c r="BM749" t="str">
        <f>IF(Q749=Detail!$E$3,ROW()+5+(COLUMN()-48)/1000,"")</f>
        <v/>
      </c>
      <c r="BN749" t="str">
        <f>IF(R749=Detail!$E$3,ROW()+5+(COLUMN()-48)/1000,"")</f>
        <v/>
      </c>
      <c r="BO749" t="str">
        <f>IF(S749=Detail!$E$3,ROW()+5+(COLUMN()-48)/1000,"")</f>
        <v/>
      </c>
      <c r="BP749" t="str">
        <f>IF(T749=Detail!$E$3,ROW()+5+(COLUMN()-48)/1000,"")</f>
        <v/>
      </c>
      <c r="BQ749" t="str">
        <f t="shared" ca="1" si="177"/>
        <v/>
      </c>
      <c r="BR749" t="str">
        <f>IF(BS749="","","'"&amp;VLOOKUP(ROUND((BS749-ROUNDDOWN(BS749,0))*1000,0),$BT$2:$BU$21,2,FALSE)&amp;"'!A"&amp;ROUNDDOWN(Codedata!BS749,0))</f>
        <v/>
      </c>
      <c r="BS749" t="str">
        <f t="shared" si="182"/>
        <v/>
      </c>
      <c r="BV749" t="str">
        <f t="shared" ca="1" si="183"/>
        <v/>
      </c>
      <c r="BW749" t="str">
        <f t="shared" ca="1" si="184"/>
        <v/>
      </c>
      <c r="BX749" t="str">
        <f t="shared" ca="1" si="185"/>
        <v/>
      </c>
      <c r="BY749" t="str">
        <f t="shared" ca="1" si="186"/>
        <v/>
      </c>
      <c r="BZ749" t="str">
        <f t="shared" ca="1" si="187"/>
        <v/>
      </c>
      <c r="CA749" t="str">
        <f t="shared" ca="1" si="188"/>
        <v/>
      </c>
      <c r="CB749" t="str">
        <f t="shared" ca="1" si="189"/>
        <v/>
      </c>
      <c r="CC749" t="str">
        <f t="shared" ca="1" si="190"/>
        <v/>
      </c>
    </row>
    <row r="750" spans="1:81" x14ac:dyDescent="0.3">
      <c r="A750">
        <f>Cash!$C755</f>
        <v>0</v>
      </c>
      <c r="B750">
        <f>Cash!$D755</f>
        <v>0</v>
      </c>
      <c r="C750">
        <f>Zicht!$C755</f>
        <v>0</v>
      </c>
      <c r="D750">
        <f>Zicht!$D755</f>
        <v>0</v>
      </c>
      <c r="E750">
        <f>Spaar!$C755</f>
        <v>0</v>
      </c>
      <c r="F750">
        <f>Spaar!$D755</f>
        <v>0</v>
      </c>
      <c r="G750">
        <f>'Reserve 1'!$C755</f>
        <v>0</v>
      </c>
      <c r="H750">
        <f>'Reserve 1'!$D755</f>
        <v>0</v>
      </c>
      <c r="I750">
        <f>'Reserve 2'!$C755</f>
        <v>0</v>
      </c>
      <c r="J750">
        <f>'Reserve 2'!$D755</f>
        <v>0</v>
      </c>
      <c r="K750">
        <f>'Reserve 3'!$C755</f>
        <v>0</v>
      </c>
      <c r="L750">
        <f>'Reserve 3'!$D755</f>
        <v>0</v>
      </c>
      <c r="M750">
        <f>'Reserve 4'!$C755</f>
        <v>0</v>
      </c>
      <c r="N750">
        <f>'Reserve 4'!$D755</f>
        <v>0</v>
      </c>
      <c r="O750">
        <f>'Reserve 5'!$C755</f>
        <v>0</v>
      </c>
      <c r="P750">
        <f>'Reserve 5'!$D755</f>
        <v>0</v>
      </c>
      <c r="Q750">
        <f>'Reserve 6'!$C755</f>
        <v>0</v>
      </c>
      <c r="R750">
        <f>'Reserve 6'!$D755</f>
        <v>0</v>
      </c>
      <c r="S750">
        <f>'Reserve 7'!$C755</f>
        <v>0</v>
      </c>
      <c r="T750">
        <f>'Reserve 7'!$D755</f>
        <v>0</v>
      </c>
      <c r="U750" t="str">
        <f>IF(A750=0,"",IF(COUNTIF(A$2:A750,A750)&gt;1,"",ROW()+(COLUMN()-20)/10000))</f>
        <v/>
      </c>
      <c r="V750" t="str">
        <f>IF(B750=0,"",IF(COUNTIF(B$2:B750,B750)&gt;1,"",ROW()+(COLUMN()-20)/10000))</f>
        <v/>
      </c>
      <c r="W750" t="str">
        <f>IF(C750=0,"",IF(COUNTIF(C$2:C750,C750)&gt;1,"",ROW()+(COLUMN()-20)/10000))</f>
        <v/>
      </c>
      <c r="X750" t="str">
        <f>IF(D750=0,"",IF(COUNTIF(D$2:D750,D750)&gt;1,"",ROW()+(COLUMN()-20)/10000))</f>
        <v/>
      </c>
      <c r="Y750" t="str">
        <f>IF(E750=0,"",IF(COUNTIF(E$2:E750,E750)&gt;1,"",ROW()+(COLUMN()-20)/10000))</f>
        <v/>
      </c>
      <c r="Z750" t="str">
        <f>IF(F750=0,"",IF(COUNTIF(F$2:F750,F750)&gt;1,"",ROW()+(COLUMN()-20)/10000))</f>
        <v/>
      </c>
      <c r="AA750" t="str">
        <f>IF(G750=0,"",IF(COUNTIF(G$2:G750,G750)&gt;1,"",ROW()+(COLUMN()-20)/10000))</f>
        <v/>
      </c>
      <c r="AB750" t="str">
        <f>IF(H750=0,"",IF(COUNTIF(H$2:H750,H750)&gt;1,"",ROW()+(COLUMN()-20)/10000))</f>
        <v/>
      </c>
      <c r="AC750" t="str">
        <f>IF(I750=0,"",IF(COUNTIF(I$2:I750,I750)&gt;1,"",ROW()+(COLUMN()-20)/10000))</f>
        <v/>
      </c>
      <c r="AD750" t="str">
        <f>IF(J750=0,"",IF(COUNTIF(J$2:J750,J750)&gt;1,"",ROW()+(COLUMN()-20)/10000))</f>
        <v/>
      </c>
      <c r="AE750" t="str">
        <f>IF(K750=0,"",IF(COUNTIF(K$2:K750,K750)&gt;1,"",ROW()+(COLUMN()-20)/10000))</f>
        <v/>
      </c>
      <c r="AF750" t="str">
        <f>IF(L750=0,"",IF(COUNTIF(L$2:L750,L750)&gt;1,"",ROW()+(COLUMN()-20)/10000))</f>
        <v/>
      </c>
      <c r="AG750" t="str">
        <f>IF(M750=0,"",IF(COUNTIF(M$2:M750,M750)&gt;1,"",ROW()+(COLUMN()-20)/10000))</f>
        <v/>
      </c>
      <c r="AH750" t="str">
        <f>IF(N750=0,"",IF(COUNTIF(N$2:N750,N750)&gt;1,"",ROW()+(COLUMN()-20)/10000))</f>
        <v/>
      </c>
      <c r="AI750" t="str">
        <f>IF(O750=0,"",IF(COUNTIF(O$2:O750,O750)&gt;1,"",ROW()+(COLUMN()-20)/10000))</f>
        <v/>
      </c>
      <c r="AJ750" t="str">
        <f>IF(P750=0,"",IF(COUNTIF(P$2:P750,P750)&gt;1,"",ROW()+(COLUMN()-20)/10000))</f>
        <v/>
      </c>
      <c r="AK750" t="str">
        <f>IF(Q750=0,"",IF(COUNTIF(Q$2:Q750,Q750)&gt;1,"",ROW()+(COLUMN()-20)/10000))</f>
        <v/>
      </c>
      <c r="AL750" t="str">
        <f>IF(R750=0,"",IF(COUNTIF(R$2:R750,R750)&gt;1,"",ROW()+(COLUMN()-20)/10000))</f>
        <v/>
      </c>
      <c r="AM750" t="str">
        <f>IF(S750=0,"",IF(COUNTIF(S$2:S750,S750)&gt;1,"",ROW()+(COLUMN()-20)/10000))</f>
        <v/>
      </c>
      <c r="AN750" t="str">
        <f>IF(T750=0,"",IF(COUNTIF(T$2:T750,T750)&gt;1,"",ROW()+(COLUMN()-20)/10000))</f>
        <v/>
      </c>
      <c r="AO750" t="str">
        <f t="shared" si="178"/>
        <v/>
      </c>
      <c r="AP750" t="str">
        <f t="shared" ca="1" si="176"/>
        <v/>
      </c>
      <c r="AQ750" t="str">
        <f ca="1">IF(AP750="","",IF(COUNTIF($AP$2:AP750,AP750)&gt;1,"",IF(AP750="overdracht",1,ROW())))</f>
        <v/>
      </c>
      <c r="AT750" t="str">
        <f t="shared" ca="1" si="179"/>
        <v/>
      </c>
      <c r="AU750" t="str">
        <f t="shared" si="180"/>
        <v/>
      </c>
      <c r="AV750" t="str">
        <f t="shared" si="181"/>
        <v/>
      </c>
      <c r="AW750" s="104" t="str">
        <f>IF(A750=Detail!$E$3,ROW()+5+(COLUMN()-48)/1000,"")</f>
        <v/>
      </c>
      <c r="AX750" t="str">
        <f>IF(B750=Detail!$E$3,ROW()+5+(COLUMN()-48)/1000,"")</f>
        <v/>
      </c>
      <c r="AY750" t="str">
        <f>IF(C750=Detail!$E$3,ROW()+5+(COLUMN()-48)/1000,"")</f>
        <v/>
      </c>
      <c r="AZ750" t="str">
        <f>IF(D750=Detail!$E$3,ROW()+5+(COLUMN()-48)/1000,"")</f>
        <v/>
      </c>
      <c r="BA750" t="str">
        <f>IF(E750=Detail!$E$3,ROW()+5+(COLUMN()-48)/1000,"")</f>
        <v/>
      </c>
      <c r="BB750" t="str">
        <f>IF(F750=Detail!$E$3,ROW()+5+(COLUMN()-48)/1000,"")</f>
        <v/>
      </c>
      <c r="BC750" t="str">
        <f>IF(G750=Detail!$E$3,ROW()+5+(COLUMN()-48)/1000,"")</f>
        <v/>
      </c>
      <c r="BD750" t="str">
        <f>IF(H750=Detail!$E$3,ROW()+5+(COLUMN()-48)/1000,"")</f>
        <v/>
      </c>
      <c r="BE750" t="str">
        <f>IF(I750=Detail!$E$3,ROW()+5+(COLUMN()-48)/1000,"")</f>
        <v/>
      </c>
      <c r="BF750" t="str">
        <f>IF(J750=Detail!$E$3,ROW()+5+(COLUMN()-48)/1000,"")</f>
        <v/>
      </c>
      <c r="BG750" t="str">
        <f>IF(K750=Detail!$E$3,ROW()+5+(COLUMN()-48)/1000,"")</f>
        <v/>
      </c>
      <c r="BH750" t="str">
        <f>IF(L750=Detail!$E$3,ROW()+5+(COLUMN()-48)/1000,"")</f>
        <v/>
      </c>
      <c r="BI750" t="str">
        <f>IF(M750=Detail!$E$3,ROW()+5+(COLUMN()-48)/1000,"")</f>
        <v/>
      </c>
      <c r="BJ750" t="str">
        <f>IF(N750=Detail!$E$3,ROW()+5+(COLUMN()-48)/1000,"")</f>
        <v/>
      </c>
      <c r="BK750" t="str">
        <f>IF(O750=Detail!$E$3,ROW()+5+(COLUMN()-48)/1000,"")</f>
        <v/>
      </c>
      <c r="BL750" t="str">
        <f>IF(P750=Detail!$E$3,ROW()+5+(COLUMN()-48)/1000,"")</f>
        <v/>
      </c>
      <c r="BM750" t="str">
        <f>IF(Q750=Detail!$E$3,ROW()+5+(COLUMN()-48)/1000,"")</f>
        <v/>
      </c>
      <c r="BN750" t="str">
        <f>IF(R750=Detail!$E$3,ROW()+5+(COLUMN()-48)/1000,"")</f>
        <v/>
      </c>
      <c r="BO750" t="str">
        <f>IF(S750=Detail!$E$3,ROW()+5+(COLUMN()-48)/1000,"")</f>
        <v/>
      </c>
      <c r="BP750" t="str">
        <f>IF(T750=Detail!$E$3,ROW()+5+(COLUMN()-48)/1000,"")</f>
        <v/>
      </c>
      <c r="BQ750" t="str">
        <f t="shared" ca="1" si="177"/>
        <v/>
      </c>
      <c r="BR750" t="str">
        <f>IF(BS750="","","'"&amp;VLOOKUP(ROUND((BS750-ROUNDDOWN(BS750,0))*1000,0),$BT$2:$BU$21,2,FALSE)&amp;"'!A"&amp;ROUNDDOWN(Codedata!BS750,0))</f>
        <v/>
      </c>
      <c r="BS750" t="str">
        <f t="shared" si="182"/>
        <v/>
      </c>
      <c r="BV750" t="str">
        <f t="shared" ca="1" si="183"/>
        <v/>
      </c>
      <c r="BW750" t="str">
        <f t="shared" ca="1" si="184"/>
        <v/>
      </c>
      <c r="BX750" t="str">
        <f t="shared" ca="1" si="185"/>
        <v/>
      </c>
      <c r="BY750" t="str">
        <f t="shared" ca="1" si="186"/>
        <v/>
      </c>
      <c r="BZ750" t="str">
        <f t="shared" ca="1" si="187"/>
        <v/>
      </c>
      <c r="CA750" t="str">
        <f t="shared" ca="1" si="188"/>
        <v/>
      </c>
      <c r="CB750" t="str">
        <f t="shared" ca="1" si="189"/>
        <v/>
      </c>
      <c r="CC750" t="str">
        <f t="shared" ca="1" si="190"/>
        <v/>
      </c>
    </row>
    <row r="751" spans="1:81" x14ac:dyDescent="0.3">
      <c r="A751">
        <f>Cash!$C756</f>
        <v>0</v>
      </c>
      <c r="B751">
        <f>Cash!$D756</f>
        <v>0</v>
      </c>
      <c r="C751">
        <f>Zicht!$C756</f>
        <v>0</v>
      </c>
      <c r="D751">
        <f>Zicht!$D756</f>
        <v>0</v>
      </c>
      <c r="E751">
        <f>Spaar!$C756</f>
        <v>0</v>
      </c>
      <c r="F751">
        <f>Spaar!$D756</f>
        <v>0</v>
      </c>
      <c r="G751">
        <f>'Reserve 1'!$C756</f>
        <v>0</v>
      </c>
      <c r="H751">
        <f>'Reserve 1'!$D756</f>
        <v>0</v>
      </c>
      <c r="I751">
        <f>'Reserve 2'!$C756</f>
        <v>0</v>
      </c>
      <c r="J751">
        <f>'Reserve 2'!$D756</f>
        <v>0</v>
      </c>
      <c r="K751">
        <f>'Reserve 3'!$C756</f>
        <v>0</v>
      </c>
      <c r="L751">
        <f>'Reserve 3'!$D756</f>
        <v>0</v>
      </c>
      <c r="M751">
        <f>'Reserve 4'!$C756</f>
        <v>0</v>
      </c>
      <c r="N751">
        <f>'Reserve 4'!$D756</f>
        <v>0</v>
      </c>
      <c r="O751">
        <f>'Reserve 5'!$C756</f>
        <v>0</v>
      </c>
      <c r="P751">
        <f>'Reserve 5'!$D756</f>
        <v>0</v>
      </c>
      <c r="Q751">
        <f>'Reserve 6'!$C756</f>
        <v>0</v>
      </c>
      <c r="R751">
        <f>'Reserve 6'!$D756</f>
        <v>0</v>
      </c>
      <c r="S751">
        <f>'Reserve 7'!$C756</f>
        <v>0</v>
      </c>
      <c r="T751">
        <f>'Reserve 7'!$D756</f>
        <v>0</v>
      </c>
      <c r="U751" t="str">
        <f>IF(A751=0,"",IF(COUNTIF(A$2:A751,A751)&gt;1,"",ROW()+(COLUMN()-20)/10000))</f>
        <v/>
      </c>
      <c r="V751" t="str">
        <f>IF(B751=0,"",IF(COUNTIF(B$2:B751,B751)&gt;1,"",ROW()+(COLUMN()-20)/10000))</f>
        <v/>
      </c>
      <c r="W751" t="str">
        <f>IF(C751=0,"",IF(COUNTIF(C$2:C751,C751)&gt;1,"",ROW()+(COLUMN()-20)/10000))</f>
        <v/>
      </c>
      <c r="X751" t="str">
        <f>IF(D751=0,"",IF(COUNTIF(D$2:D751,D751)&gt;1,"",ROW()+(COLUMN()-20)/10000))</f>
        <v/>
      </c>
      <c r="Y751" t="str">
        <f>IF(E751=0,"",IF(COUNTIF(E$2:E751,E751)&gt;1,"",ROW()+(COLUMN()-20)/10000))</f>
        <v/>
      </c>
      <c r="Z751" t="str">
        <f>IF(F751=0,"",IF(COUNTIF(F$2:F751,F751)&gt;1,"",ROW()+(COLUMN()-20)/10000))</f>
        <v/>
      </c>
      <c r="AA751" t="str">
        <f>IF(G751=0,"",IF(COUNTIF(G$2:G751,G751)&gt;1,"",ROW()+(COLUMN()-20)/10000))</f>
        <v/>
      </c>
      <c r="AB751" t="str">
        <f>IF(H751=0,"",IF(COUNTIF(H$2:H751,H751)&gt;1,"",ROW()+(COLUMN()-20)/10000))</f>
        <v/>
      </c>
      <c r="AC751" t="str">
        <f>IF(I751=0,"",IF(COUNTIF(I$2:I751,I751)&gt;1,"",ROW()+(COLUMN()-20)/10000))</f>
        <v/>
      </c>
      <c r="AD751" t="str">
        <f>IF(J751=0,"",IF(COUNTIF(J$2:J751,J751)&gt;1,"",ROW()+(COLUMN()-20)/10000))</f>
        <v/>
      </c>
      <c r="AE751" t="str">
        <f>IF(K751=0,"",IF(COUNTIF(K$2:K751,K751)&gt;1,"",ROW()+(COLUMN()-20)/10000))</f>
        <v/>
      </c>
      <c r="AF751" t="str">
        <f>IF(L751=0,"",IF(COUNTIF(L$2:L751,L751)&gt;1,"",ROW()+(COLUMN()-20)/10000))</f>
        <v/>
      </c>
      <c r="AG751" t="str">
        <f>IF(M751=0,"",IF(COUNTIF(M$2:M751,M751)&gt;1,"",ROW()+(COLUMN()-20)/10000))</f>
        <v/>
      </c>
      <c r="AH751" t="str">
        <f>IF(N751=0,"",IF(COUNTIF(N$2:N751,N751)&gt;1,"",ROW()+(COLUMN()-20)/10000))</f>
        <v/>
      </c>
      <c r="AI751" t="str">
        <f>IF(O751=0,"",IF(COUNTIF(O$2:O751,O751)&gt;1,"",ROW()+(COLUMN()-20)/10000))</f>
        <v/>
      </c>
      <c r="AJ751" t="str">
        <f>IF(P751=0,"",IF(COUNTIF(P$2:P751,P751)&gt;1,"",ROW()+(COLUMN()-20)/10000))</f>
        <v/>
      </c>
      <c r="AK751" t="str">
        <f>IF(Q751=0,"",IF(COUNTIF(Q$2:Q751,Q751)&gt;1,"",ROW()+(COLUMN()-20)/10000))</f>
        <v/>
      </c>
      <c r="AL751" t="str">
        <f>IF(R751=0,"",IF(COUNTIF(R$2:R751,R751)&gt;1,"",ROW()+(COLUMN()-20)/10000))</f>
        <v/>
      </c>
      <c r="AM751" t="str">
        <f>IF(S751=0,"",IF(COUNTIF(S$2:S751,S751)&gt;1,"",ROW()+(COLUMN()-20)/10000))</f>
        <v/>
      </c>
      <c r="AN751" t="str">
        <f>IF(T751=0,"",IF(COUNTIF(T$2:T751,T751)&gt;1,"",ROW()+(COLUMN()-20)/10000))</f>
        <v/>
      </c>
      <c r="AO751" t="str">
        <f t="shared" si="178"/>
        <v/>
      </c>
      <c r="AP751" t="str">
        <f t="shared" ca="1" si="176"/>
        <v/>
      </c>
      <c r="AQ751" t="str">
        <f ca="1">IF(AP751="","",IF(COUNTIF($AP$2:AP751,AP751)&gt;1,"",IF(AP751="overdracht",1,ROW())))</f>
        <v/>
      </c>
      <c r="AT751" t="str">
        <f t="shared" ca="1" si="179"/>
        <v/>
      </c>
      <c r="AU751" t="str">
        <f t="shared" si="180"/>
        <v/>
      </c>
      <c r="AV751" t="str">
        <f t="shared" si="181"/>
        <v/>
      </c>
      <c r="AW751" s="104" t="str">
        <f>IF(A751=Detail!$E$3,ROW()+5+(COLUMN()-48)/1000,"")</f>
        <v/>
      </c>
      <c r="AX751" t="str">
        <f>IF(B751=Detail!$E$3,ROW()+5+(COLUMN()-48)/1000,"")</f>
        <v/>
      </c>
      <c r="AY751" t="str">
        <f>IF(C751=Detail!$E$3,ROW()+5+(COLUMN()-48)/1000,"")</f>
        <v/>
      </c>
      <c r="AZ751" t="str">
        <f>IF(D751=Detail!$E$3,ROW()+5+(COLUMN()-48)/1000,"")</f>
        <v/>
      </c>
      <c r="BA751" t="str">
        <f>IF(E751=Detail!$E$3,ROW()+5+(COLUMN()-48)/1000,"")</f>
        <v/>
      </c>
      <c r="BB751" t="str">
        <f>IF(F751=Detail!$E$3,ROW()+5+(COLUMN()-48)/1000,"")</f>
        <v/>
      </c>
      <c r="BC751" t="str">
        <f>IF(G751=Detail!$E$3,ROW()+5+(COLUMN()-48)/1000,"")</f>
        <v/>
      </c>
      <c r="BD751" t="str">
        <f>IF(H751=Detail!$E$3,ROW()+5+(COLUMN()-48)/1000,"")</f>
        <v/>
      </c>
      <c r="BE751" t="str">
        <f>IF(I751=Detail!$E$3,ROW()+5+(COLUMN()-48)/1000,"")</f>
        <v/>
      </c>
      <c r="BF751" t="str">
        <f>IF(J751=Detail!$E$3,ROW()+5+(COLUMN()-48)/1000,"")</f>
        <v/>
      </c>
      <c r="BG751" t="str">
        <f>IF(K751=Detail!$E$3,ROW()+5+(COLUMN()-48)/1000,"")</f>
        <v/>
      </c>
      <c r="BH751" t="str">
        <f>IF(L751=Detail!$E$3,ROW()+5+(COLUMN()-48)/1000,"")</f>
        <v/>
      </c>
      <c r="BI751" t="str">
        <f>IF(M751=Detail!$E$3,ROW()+5+(COLUMN()-48)/1000,"")</f>
        <v/>
      </c>
      <c r="BJ751" t="str">
        <f>IF(N751=Detail!$E$3,ROW()+5+(COLUMN()-48)/1000,"")</f>
        <v/>
      </c>
      <c r="BK751" t="str">
        <f>IF(O751=Detail!$E$3,ROW()+5+(COLUMN()-48)/1000,"")</f>
        <v/>
      </c>
      <c r="BL751" t="str">
        <f>IF(P751=Detail!$E$3,ROW()+5+(COLUMN()-48)/1000,"")</f>
        <v/>
      </c>
      <c r="BM751" t="str">
        <f>IF(Q751=Detail!$E$3,ROW()+5+(COLUMN()-48)/1000,"")</f>
        <v/>
      </c>
      <c r="BN751" t="str">
        <f>IF(R751=Detail!$E$3,ROW()+5+(COLUMN()-48)/1000,"")</f>
        <v/>
      </c>
      <c r="BO751" t="str">
        <f>IF(S751=Detail!$E$3,ROW()+5+(COLUMN()-48)/1000,"")</f>
        <v/>
      </c>
      <c r="BP751" t="str">
        <f>IF(T751=Detail!$E$3,ROW()+5+(COLUMN()-48)/1000,"")</f>
        <v/>
      </c>
      <c r="BQ751" t="str">
        <f t="shared" ca="1" si="177"/>
        <v/>
      </c>
      <c r="BR751" t="str">
        <f>IF(BS751="","","'"&amp;VLOOKUP(ROUND((BS751-ROUNDDOWN(BS751,0))*1000,0),$BT$2:$BU$21,2,FALSE)&amp;"'!A"&amp;ROUNDDOWN(Codedata!BS751,0))</f>
        <v/>
      </c>
      <c r="BS751" t="str">
        <f t="shared" si="182"/>
        <v/>
      </c>
      <c r="BV751" t="str">
        <f t="shared" ca="1" si="183"/>
        <v/>
      </c>
      <c r="BW751" t="str">
        <f t="shared" ca="1" si="184"/>
        <v/>
      </c>
      <c r="BX751" t="str">
        <f t="shared" ca="1" si="185"/>
        <v/>
      </c>
      <c r="BY751" t="str">
        <f t="shared" ca="1" si="186"/>
        <v/>
      </c>
      <c r="BZ751" t="str">
        <f t="shared" ca="1" si="187"/>
        <v/>
      </c>
      <c r="CA751" t="str">
        <f t="shared" ca="1" si="188"/>
        <v/>
      </c>
      <c r="CB751" t="str">
        <f t="shared" ca="1" si="189"/>
        <v/>
      </c>
      <c r="CC751" t="str">
        <f t="shared" ca="1" si="190"/>
        <v/>
      </c>
    </row>
    <row r="752" spans="1:81" x14ac:dyDescent="0.3">
      <c r="A752">
        <f>Cash!$C757</f>
        <v>0</v>
      </c>
      <c r="B752">
        <f>Cash!$D757</f>
        <v>0</v>
      </c>
      <c r="C752">
        <f>Zicht!$C757</f>
        <v>0</v>
      </c>
      <c r="D752">
        <f>Zicht!$D757</f>
        <v>0</v>
      </c>
      <c r="E752">
        <f>Spaar!$C757</f>
        <v>0</v>
      </c>
      <c r="F752">
        <f>Spaar!$D757</f>
        <v>0</v>
      </c>
      <c r="G752">
        <f>'Reserve 1'!$C757</f>
        <v>0</v>
      </c>
      <c r="H752">
        <f>'Reserve 1'!$D757</f>
        <v>0</v>
      </c>
      <c r="I752">
        <f>'Reserve 2'!$C757</f>
        <v>0</v>
      </c>
      <c r="J752">
        <f>'Reserve 2'!$D757</f>
        <v>0</v>
      </c>
      <c r="K752">
        <f>'Reserve 3'!$C757</f>
        <v>0</v>
      </c>
      <c r="L752">
        <f>'Reserve 3'!$D757</f>
        <v>0</v>
      </c>
      <c r="M752">
        <f>'Reserve 4'!$C757</f>
        <v>0</v>
      </c>
      <c r="N752">
        <f>'Reserve 4'!$D757</f>
        <v>0</v>
      </c>
      <c r="O752">
        <f>'Reserve 5'!$C757</f>
        <v>0</v>
      </c>
      <c r="P752">
        <f>'Reserve 5'!$D757</f>
        <v>0</v>
      </c>
      <c r="Q752">
        <f>'Reserve 6'!$C757</f>
        <v>0</v>
      </c>
      <c r="R752">
        <f>'Reserve 6'!$D757</f>
        <v>0</v>
      </c>
      <c r="S752">
        <f>'Reserve 7'!$C757</f>
        <v>0</v>
      </c>
      <c r="T752">
        <f>'Reserve 7'!$D757</f>
        <v>0</v>
      </c>
      <c r="U752" t="str">
        <f>IF(A752=0,"",IF(COUNTIF(A$2:A752,A752)&gt;1,"",ROW()+(COLUMN()-20)/10000))</f>
        <v/>
      </c>
      <c r="V752" t="str">
        <f>IF(B752=0,"",IF(COUNTIF(B$2:B752,B752)&gt;1,"",ROW()+(COLUMN()-20)/10000))</f>
        <v/>
      </c>
      <c r="W752" t="str">
        <f>IF(C752=0,"",IF(COUNTIF(C$2:C752,C752)&gt;1,"",ROW()+(COLUMN()-20)/10000))</f>
        <v/>
      </c>
      <c r="X752" t="str">
        <f>IF(D752=0,"",IF(COUNTIF(D$2:D752,D752)&gt;1,"",ROW()+(COLUMN()-20)/10000))</f>
        <v/>
      </c>
      <c r="Y752" t="str">
        <f>IF(E752=0,"",IF(COUNTIF(E$2:E752,E752)&gt;1,"",ROW()+(COLUMN()-20)/10000))</f>
        <v/>
      </c>
      <c r="Z752" t="str">
        <f>IF(F752=0,"",IF(COUNTIF(F$2:F752,F752)&gt;1,"",ROW()+(COLUMN()-20)/10000))</f>
        <v/>
      </c>
      <c r="AA752" t="str">
        <f>IF(G752=0,"",IF(COUNTIF(G$2:G752,G752)&gt;1,"",ROW()+(COLUMN()-20)/10000))</f>
        <v/>
      </c>
      <c r="AB752" t="str">
        <f>IF(H752=0,"",IF(COUNTIF(H$2:H752,H752)&gt;1,"",ROW()+(COLUMN()-20)/10000))</f>
        <v/>
      </c>
      <c r="AC752" t="str">
        <f>IF(I752=0,"",IF(COUNTIF(I$2:I752,I752)&gt;1,"",ROW()+(COLUMN()-20)/10000))</f>
        <v/>
      </c>
      <c r="AD752" t="str">
        <f>IF(J752=0,"",IF(COUNTIF(J$2:J752,J752)&gt;1,"",ROW()+(COLUMN()-20)/10000))</f>
        <v/>
      </c>
      <c r="AE752" t="str">
        <f>IF(K752=0,"",IF(COUNTIF(K$2:K752,K752)&gt;1,"",ROW()+(COLUMN()-20)/10000))</f>
        <v/>
      </c>
      <c r="AF752" t="str">
        <f>IF(L752=0,"",IF(COUNTIF(L$2:L752,L752)&gt;1,"",ROW()+(COLUMN()-20)/10000))</f>
        <v/>
      </c>
      <c r="AG752" t="str">
        <f>IF(M752=0,"",IF(COUNTIF(M$2:M752,M752)&gt;1,"",ROW()+(COLUMN()-20)/10000))</f>
        <v/>
      </c>
      <c r="AH752" t="str">
        <f>IF(N752=0,"",IF(COUNTIF(N$2:N752,N752)&gt;1,"",ROW()+(COLUMN()-20)/10000))</f>
        <v/>
      </c>
      <c r="AI752" t="str">
        <f>IF(O752=0,"",IF(COUNTIF(O$2:O752,O752)&gt;1,"",ROW()+(COLUMN()-20)/10000))</f>
        <v/>
      </c>
      <c r="AJ752" t="str">
        <f>IF(P752=0,"",IF(COUNTIF(P$2:P752,P752)&gt;1,"",ROW()+(COLUMN()-20)/10000))</f>
        <v/>
      </c>
      <c r="AK752" t="str">
        <f>IF(Q752=0,"",IF(COUNTIF(Q$2:Q752,Q752)&gt;1,"",ROW()+(COLUMN()-20)/10000))</f>
        <v/>
      </c>
      <c r="AL752" t="str">
        <f>IF(R752=0,"",IF(COUNTIF(R$2:R752,R752)&gt;1,"",ROW()+(COLUMN()-20)/10000))</f>
        <v/>
      </c>
      <c r="AM752" t="str">
        <f>IF(S752=0,"",IF(COUNTIF(S$2:S752,S752)&gt;1,"",ROW()+(COLUMN()-20)/10000))</f>
        <v/>
      </c>
      <c r="AN752" t="str">
        <f>IF(T752=0,"",IF(COUNTIF(T$2:T752,T752)&gt;1,"",ROW()+(COLUMN()-20)/10000))</f>
        <v/>
      </c>
      <c r="AO752" t="str">
        <f t="shared" si="178"/>
        <v/>
      </c>
      <c r="AP752" t="str">
        <f t="shared" ca="1" si="176"/>
        <v/>
      </c>
      <c r="AQ752" t="str">
        <f ca="1">IF(AP752="","",IF(COUNTIF($AP$2:AP752,AP752)&gt;1,"",IF(AP752="overdracht",1,ROW())))</f>
        <v/>
      </c>
      <c r="AT752" t="str">
        <f t="shared" ca="1" si="179"/>
        <v/>
      </c>
      <c r="AU752" t="str">
        <f t="shared" si="180"/>
        <v/>
      </c>
      <c r="AV752" t="str">
        <f t="shared" si="181"/>
        <v/>
      </c>
      <c r="AW752" s="104" t="str">
        <f>IF(A752=Detail!$E$3,ROW()+5+(COLUMN()-48)/1000,"")</f>
        <v/>
      </c>
      <c r="AX752" t="str">
        <f>IF(B752=Detail!$E$3,ROW()+5+(COLUMN()-48)/1000,"")</f>
        <v/>
      </c>
      <c r="AY752" t="str">
        <f>IF(C752=Detail!$E$3,ROW()+5+(COLUMN()-48)/1000,"")</f>
        <v/>
      </c>
      <c r="AZ752" t="str">
        <f>IF(D752=Detail!$E$3,ROW()+5+(COLUMN()-48)/1000,"")</f>
        <v/>
      </c>
      <c r="BA752" t="str">
        <f>IF(E752=Detail!$E$3,ROW()+5+(COLUMN()-48)/1000,"")</f>
        <v/>
      </c>
      <c r="BB752" t="str">
        <f>IF(F752=Detail!$E$3,ROW()+5+(COLUMN()-48)/1000,"")</f>
        <v/>
      </c>
      <c r="BC752" t="str">
        <f>IF(G752=Detail!$E$3,ROW()+5+(COLUMN()-48)/1000,"")</f>
        <v/>
      </c>
      <c r="BD752" t="str">
        <f>IF(H752=Detail!$E$3,ROW()+5+(COLUMN()-48)/1000,"")</f>
        <v/>
      </c>
      <c r="BE752" t="str">
        <f>IF(I752=Detail!$E$3,ROW()+5+(COLUMN()-48)/1000,"")</f>
        <v/>
      </c>
      <c r="BF752" t="str">
        <f>IF(J752=Detail!$E$3,ROW()+5+(COLUMN()-48)/1000,"")</f>
        <v/>
      </c>
      <c r="BG752" t="str">
        <f>IF(K752=Detail!$E$3,ROW()+5+(COLUMN()-48)/1000,"")</f>
        <v/>
      </c>
      <c r="BH752" t="str">
        <f>IF(L752=Detail!$E$3,ROW()+5+(COLUMN()-48)/1000,"")</f>
        <v/>
      </c>
      <c r="BI752" t="str">
        <f>IF(M752=Detail!$E$3,ROW()+5+(COLUMN()-48)/1000,"")</f>
        <v/>
      </c>
      <c r="BJ752" t="str">
        <f>IF(N752=Detail!$E$3,ROW()+5+(COLUMN()-48)/1000,"")</f>
        <v/>
      </c>
      <c r="BK752" t="str">
        <f>IF(O752=Detail!$E$3,ROW()+5+(COLUMN()-48)/1000,"")</f>
        <v/>
      </c>
      <c r="BL752" t="str">
        <f>IF(P752=Detail!$E$3,ROW()+5+(COLUMN()-48)/1000,"")</f>
        <v/>
      </c>
      <c r="BM752" t="str">
        <f>IF(Q752=Detail!$E$3,ROW()+5+(COLUMN()-48)/1000,"")</f>
        <v/>
      </c>
      <c r="BN752" t="str">
        <f>IF(R752=Detail!$E$3,ROW()+5+(COLUMN()-48)/1000,"")</f>
        <v/>
      </c>
      <c r="BO752" t="str">
        <f>IF(S752=Detail!$E$3,ROW()+5+(COLUMN()-48)/1000,"")</f>
        <v/>
      </c>
      <c r="BP752" t="str">
        <f>IF(T752=Detail!$E$3,ROW()+5+(COLUMN()-48)/1000,"")</f>
        <v/>
      </c>
      <c r="BQ752" t="str">
        <f t="shared" ca="1" si="177"/>
        <v/>
      </c>
      <c r="BR752" t="str">
        <f>IF(BS752="","","'"&amp;VLOOKUP(ROUND((BS752-ROUNDDOWN(BS752,0))*1000,0),$BT$2:$BU$21,2,FALSE)&amp;"'!A"&amp;ROUNDDOWN(Codedata!BS752,0))</f>
        <v/>
      </c>
      <c r="BS752" t="str">
        <f t="shared" si="182"/>
        <v/>
      </c>
      <c r="BV752" t="str">
        <f t="shared" ca="1" si="183"/>
        <v/>
      </c>
      <c r="BW752" t="str">
        <f t="shared" ca="1" si="184"/>
        <v/>
      </c>
      <c r="BX752" t="str">
        <f t="shared" ca="1" si="185"/>
        <v/>
      </c>
      <c r="BY752" t="str">
        <f t="shared" ca="1" si="186"/>
        <v/>
      </c>
      <c r="BZ752" t="str">
        <f t="shared" ca="1" si="187"/>
        <v/>
      </c>
      <c r="CA752" t="str">
        <f t="shared" ca="1" si="188"/>
        <v/>
      </c>
      <c r="CB752" t="str">
        <f t="shared" ca="1" si="189"/>
        <v/>
      </c>
      <c r="CC752" t="str">
        <f t="shared" ca="1" si="190"/>
        <v/>
      </c>
    </row>
    <row r="753" spans="1:81" x14ac:dyDescent="0.3">
      <c r="A753">
        <f>Cash!$C758</f>
        <v>0</v>
      </c>
      <c r="B753">
        <f>Cash!$D758</f>
        <v>0</v>
      </c>
      <c r="C753">
        <f>Zicht!$C758</f>
        <v>0</v>
      </c>
      <c r="D753">
        <f>Zicht!$D758</f>
        <v>0</v>
      </c>
      <c r="E753">
        <f>Spaar!$C758</f>
        <v>0</v>
      </c>
      <c r="F753">
        <f>Spaar!$D758</f>
        <v>0</v>
      </c>
      <c r="G753">
        <f>'Reserve 1'!$C758</f>
        <v>0</v>
      </c>
      <c r="H753">
        <f>'Reserve 1'!$D758</f>
        <v>0</v>
      </c>
      <c r="I753">
        <f>'Reserve 2'!$C758</f>
        <v>0</v>
      </c>
      <c r="J753">
        <f>'Reserve 2'!$D758</f>
        <v>0</v>
      </c>
      <c r="K753">
        <f>'Reserve 3'!$C758</f>
        <v>0</v>
      </c>
      <c r="L753">
        <f>'Reserve 3'!$D758</f>
        <v>0</v>
      </c>
      <c r="M753">
        <f>'Reserve 4'!$C758</f>
        <v>0</v>
      </c>
      <c r="N753">
        <f>'Reserve 4'!$D758</f>
        <v>0</v>
      </c>
      <c r="O753">
        <f>'Reserve 5'!$C758</f>
        <v>0</v>
      </c>
      <c r="P753">
        <f>'Reserve 5'!$D758</f>
        <v>0</v>
      </c>
      <c r="Q753">
        <f>'Reserve 6'!$C758</f>
        <v>0</v>
      </c>
      <c r="R753">
        <f>'Reserve 6'!$D758</f>
        <v>0</v>
      </c>
      <c r="S753">
        <f>'Reserve 7'!$C758</f>
        <v>0</v>
      </c>
      <c r="T753">
        <f>'Reserve 7'!$D758</f>
        <v>0</v>
      </c>
      <c r="U753" t="str">
        <f>IF(A753=0,"",IF(COUNTIF(A$2:A753,A753)&gt;1,"",ROW()+(COLUMN()-20)/10000))</f>
        <v/>
      </c>
      <c r="V753" t="str">
        <f>IF(B753=0,"",IF(COUNTIF(B$2:B753,B753)&gt;1,"",ROW()+(COLUMN()-20)/10000))</f>
        <v/>
      </c>
      <c r="W753" t="str">
        <f>IF(C753=0,"",IF(COUNTIF(C$2:C753,C753)&gt;1,"",ROW()+(COLUMN()-20)/10000))</f>
        <v/>
      </c>
      <c r="X753" t="str">
        <f>IF(D753=0,"",IF(COUNTIF(D$2:D753,D753)&gt;1,"",ROW()+(COLUMN()-20)/10000))</f>
        <v/>
      </c>
      <c r="Y753" t="str">
        <f>IF(E753=0,"",IF(COUNTIF(E$2:E753,E753)&gt;1,"",ROW()+(COLUMN()-20)/10000))</f>
        <v/>
      </c>
      <c r="Z753" t="str">
        <f>IF(F753=0,"",IF(COUNTIF(F$2:F753,F753)&gt;1,"",ROW()+(COLUMN()-20)/10000))</f>
        <v/>
      </c>
      <c r="AA753" t="str">
        <f>IF(G753=0,"",IF(COUNTIF(G$2:G753,G753)&gt;1,"",ROW()+(COLUMN()-20)/10000))</f>
        <v/>
      </c>
      <c r="AB753" t="str">
        <f>IF(H753=0,"",IF(COUNTIF(H$2:H753,H753)&gt;1,"",ROW()+(COLUMN()-20)/10000))</f>
        <v/>
      </c>
      <c r="AC753" t="str">
        <f>IF(I753=0,"",IF(COUNTIF(I$2:I753,I753)&gt;1,"",ROW()+(COLUMN()-20)/10000))</f>
        <v/>
      </c>
      <c r="AD753" t="str">
        <f>IF(J753=0,"",IF(COUNTIF(J$2:J753,J753)&gt;1,"",ROW()+(COLUMN()-20)/10000))</f>
        <v/>
      </c>
      <c r="AE753" t="str">
        <f>IF(K753=0,"",IF(COUNTIF(K$2:K753,K753)&gt;1,"",ROW()+(COLUMN()-20)/10000))</f>
        <v/>
      </c>
      <c r="AF753" t="str">
        <f>IF(L753=0,"",IF(COUNTIF(L$2:L753,L753)&gt;1,"",ROW()+(COLUMN()-20)/10000))</f>
        <v/>
      </c>
      <c r="AG753" t="str">
        <f>IF(M753=0,"",IF(COUNTIF(M$2:M753,M753)&gt;1,"",ROW()+(COLUMN()-20)/10000))</f>
        <v/>
      </c>
      <c r="AH753" t="str">
        <f>IF(N753=0,"",IF(COUNTIF(N$2:N753,N753)&gt;1,"",ROW()+(COLUMN()-20)/10000))</f>
        <v/>
      </c>
      <c r="AI753" t="str">
        <f>IF(O753=0,"",IF(COUNTIF(O$2:O753,O753)&gt;1,"",ROW()+(COLUMN()-20)/10000))</f>
        <v/>
      </c>
      <c r="AJ753" t="str">
        <f>IF(P753=0,"",IF(COUNTIF(P$2:P753,P753)&gt;1,"",ROW()+(COLUMN()-20)/10000))</f>
        <v/>
      </c>
      <c r="AK753" t="str">
        <f>IF(Q753=0,"",IF(COUNTIF(Q$2:Q753,Q753)&gt;1,"",ROW()+(COLUMN()-20)/10000))</f>
        <v/>
      </c>
      <c r="AL753" t="str">
        <f>IF(R753=0,"",IF(COUNTIF(R$2:R753,R753)&gt;1,"",ROW()+(COLUMN()-20)/10000))</f>
        <v/>
      </c>
      <c r="AM753" t="str">
        <f>IF(S753=0,"",IF(COUNTIF(S$2:S753,S753)&gt;1,"",ROW()+(COLUMN()-20)/10000))</f>
        <v/>
      </c>
      <c r="AN753" t="str">
        <f>IF(T753=0,"",IF(COUNTIF(T$2:T753,T753)&gt;1,"",ROW()+(COLUMN()-20)/10000))</f>
        <v/>
      </c>
      <c r="AO753" t="str">
        <f t="shared" si="178"/>
        <v/>
      </c>
      <c r="AP753" t="str">
        <f t="shared" ca="1" si="176"/>
        <v/>
      </c>
      <c r="AQ753" t="str">
        <f ca="1">IF(AP753="","",IF(COUNTIF($AP$2:AP753,AP753)&gt;1,"",IF(AP753="overdracht",1,ROW())))</f>
        <v/>
      </c>
      <c r="AT753" t="str">
        <f t="shared" ca="1" si="179"/>
        <v/>
      </c>
      <c r="AU753" t="str">
        <f t="shared" si="180"/>
        <v/>
      </c>
      <c r="AV753" t="str">
        <f t="shared" si="181"/>
        <v/>
      </c>
      <c r="AW753" s="104" t="str">
        <f>IF(A753=Detail!$E$3,ROW()+5+(COLUMN()-48)/1000,"")</f>
        <v/>
      </c>
      <c r="AX753" t="str">
        <f>IF(B753=Detail!$E$3,ROW()+5+(COLUMN()-48)/1000,"")</f>
        <v/>
      </c>
      <c r="AY753" t="str">
        <f>IF(C753=Detail!$E$3,ROW()+5+(COLUMN()-48)/1000,"")</f>
        <v/>
      </c>
      <c r="AZ753" t="str">
        <f>IF(D753=Detail!$E$3,ROW()+5+(COLUMN()-48)/1000,"")</f>
        <v/>
      </c>
      <c r="BA753" t="str">
        <f>IF(E753=Detail!$E$3,ROW()+5+(COLUMN()-48)/1000,"")</f>
        <v/>
      </c>
      <c r="BB753" t="str">
        <f>IF(F753=Detail!$E$3,ROW()+5+(COLUMN()-48)/1000,"")</f>
        <v/>
      </c>
      <c r="BC753" t="str">
        <f>IF(G753=Detail!$E$3,ROW()+5+(COLUMN()-48)/1000,"")</f>
        <v/>
      </c>
      <c r="BD753" t="str">
        <f>IF(H753=Detail!$E$3,ROW()+5+(COLUMN()-48)/1000,"")</f>
        <v/>
      </c>
      <c r="BE753" t="str">
        <f>IF(I753=Detail!$E$3,ROW()+5+(COLUMN()-48)/1000,"")</f>
        <v/>
      </c>
      <c r="BF753" t="str">
        <f>IF(J753=Detail!$E$3,ROW()+5+(COLUMN()-48)/1000,"")</f>
        <v/>
      </c>
      <c r="BG753" t="str">
        <f>IF(K753=Detail!$E$3,ROW()+5+(COLUMN()-48)/1000,"")</f>
        <v/>
      </c>
      <c r="BH753" t="str">
        <f>IF(L753=Detail!$E$3,ROW()+5+(COLUMN()-48)/1000,"")</f>
        <v/>
      </c>
      <c r="BI753" t="str">
        <f>IF(M753=Detail!$E$3,ROW()+5+(COLUMN()-48)/1000,"")</f>
        <v/>
      </c>
      <c r="BJ753" t="str">
        <f>IF(N753=Detail!$E$3,ROW()+5+(COLUMN()-48)/1000,"")</f>
        <v/>
      </c>
      <c r="BK753" t="str">
        <f>IF(O753=Detail!$E$3,ROW()+5+(COLUMN()-48)/1000,"")</f>
        <v/>
      </c>
      <c r="BL753" t="str">
        <f>IF(P753=Detail!$E$3,ROW()+5+(COLUMN()-48)/1000,"")</f>
        <v/>
      </c>
      <c r="BM753" t="str">
        <f>IF(Q753=Detail!$E$3,ROW()+5+(COLUMN()-48)/1000,"")</f>
        <v/>
      </c>
      <c r="BN753" t="str">
        <f>IF(R753=Detail!$E$3,ROW()+5+(COLUMN()-48)/1000,"")</f>
        <v/>
      </c>
      <c r="BO753" t="str">
        <f>IF(S753=Detail!$E$3,ROW()+5+(COLUMN()-48)/1000,"")</f>
        <v/>
      </c>
      <c r="BP753" t="str">
        <f>IF(T753=Detail!$E$3,ROW()+5+(COLUMN()-48)/1000,"")</f>
        <v/>
      </c>
      <c r="BQ753" t="str">
        <f t="shared" ca="1" si="177"/>
        <v/>
      </c>
      <c r="BR753" t="str">
        <f>IF(BS753="","","'"&amp;VLOOKUP(ROUND((BS753-ROUNDDOWN(BS753,0))*1000,0),$BT$2:$BU$21,2,FALSE)&amp;"'!A"&amp;ROUNDDOWN(Codedata!BS753,0))</f>
        <v/>
      </c>
      <c r="BS753" t="str">
        <f t="shared" si="182"/>
        <v/>
      </c>
      <c r="BV753" t="str">
        <f t="shared" ca="1" si="183"/>
        <v/>
      </c>
      <c r="BW753" t="str">
        <f t="shared" ca="1" si="184"/>
        <v/>
      </c>
      <c r="BX753" t="str">
        <f t="shared" ca="1" si="185"/>
        <v/>
      </c>
      <c r="BY753" t="str">
        <f t="shared" ca="1" si="186"/>
        <v/>
      </c>
      <c r="BZ753" t="str">
        <f t="shared" ca="1" si="187"/>
        <v/>
      </c>
      <c r="CA753" t="str">
        <f t="shared" ca="1" si="188"/>
        <v/>
      </c>
      <c r="CB753" t="str">
        <f t="shared" ca="1" si="189"/>
        <v/>
      </c>
      <c r="CC753" t="str">
        <f t="shared" ca="1" si="190"/>
        <v/>
      </c>
    </row>
    <row r="754" spans="1:81" x14ac:dyDescent="0.3">
      <c r="A754">
        <f>Cash!$C759</f>
        <v>0</v>
      </c>
      <c r="B754">
        <f>Cash!$D759</f>
        <v>0</v>
      </c>
      <c r="C754">
        <f>Zicht!$C759</f>
        <v>0</v>
      </c>
      <c r="D754">
        <f>Zicht!$D759</f>
        <v>0</v>
      </c>
      <c r="E754">
        <f>Spaar!$C759</f>
        <v>0</v>
      </c>
      <c r="F754">
        <f>Spaar!$D759</f>
        <v>0</v>
      </c>
      <c r="G754">
        <f>'Reserve 1'!$C759</f>
        <v>0</v>
      </c>
      <c r="H754">
        <f>'Reserve 1'!$D759</f>
        <v>0</v>
      </c>
      <c r="I754">
        <f>'Reserve 2'!$C759</f>
        <v>0</v>
      </c>
      <c r="J754">
        <f>'Reserve 2'!$D759</f>
        <v>0</v>
      </c>
      <c r="K754">
        <f>'Reserve 3'!$C759</f>
        <v>0</v>
      </c>
      <c r="L754">
        <f>'Reserve 3'!$D759</f>
        <v>0</v>
      </c>
      <c r="M754">
        <f>'Reserve 4'!$C759</f>
        <v>0</v>
      </c>
      <c r="N754">
        <f>'Reserve 4'!$D759</f>
        <v>0</v>
      </c>
      <c r="O754">
        <f>'Reserve 5'!$C759</f>
        <v>0</v>
      </c>
      <c r="P754">
        <f>'Reserve 5'!$D759</f>
        <v>0</v>
      </c>
      <c r="Q754">
        <f>'Reserve 6'!$C759</f>
        <v>0</v>
      </c>
      <c r="R754">
        <f>'Reserve 6'!$D759</f>
        <v>0</v>
      </c>
      <c r="S754">
        <f>'Reserve 7'!$C759</f>
        <v>0</v>
      </c>
      <c r="T754">
        <f>'Reserve 7'!$D759</f>
        <v>0</v>
      </c>
      <c r="U754" t="str">
        <f>IF(A754=0,"",IF(COUNTIF(A$2:A754,A754)&gt;1,"",ROW()+(COLUMN()-20)/10000))</f>
        <v/>
      </c>
      <c r="V754" t="str">
        <f>IF(B754=0,"",IF(COUNTIF(B$2:B754,B754)&gt;1,"",ROW()+(COLUMN()-20)/10000))</f>
        <v/>
      </c>
      <c r="W754" t="str">
        <f>IF(C754=0,"",IF(COUNTIF(C$2:C754,C754)&gt;1,"",ROW()+(COLUMN()-20)/10000))</f>
        <v/>
      </c>
      <c r="X754" t="str">
        <f>IF(D754=0,"",IF(COUNTIF(D$2:D754,D754)&gt;1,"",ROW()+(COLUMN()-20)/10000))</f>
        <v/>
      </c>
      <c r="Y754" t="str">
        <f>IF(E754=0,"",IF(COUNTIF(E$2:E754,E754)&gt;1,"",ROW()+(COLUMN()-20)/10000))</f>
        <v/>
      </c>
      <c r="Z754" t="str">
        <f>IF(F754=0,"",IF(COUNTIF(F$2:F754,F754)&gt;1,"",ROW()+(COLUMN()-20)/10000))</f>
        <v/>
      </c>
      <c r="AA754" t="str">
        <f>IF(G754=0,"",IF(COUNTIF(G$2:G754,G754)&gt;1,"",ROW()+(COLUMN()-20)/10000))</f>
        <v/>
      </c>
      <c r="AB754" t="str">
        <f>IF(H754=0,"",IF(COUNTIF(H$2:H754,H754)&gt;1,"",ROW()+(COLUMN()-20)/10000))</f>
        <v/>
      </c>
      <c r="AC754" t="str">
        <f>IF(I754=0,"",IF(COUNTIF(I$2:I754,I754)&gt;1,"",ROW()+(COLUMN()-20)/10000))</f>
        <v/>
      </c>
      <c r="AD754" t="str">
        <f>IF(J754=0,"",IF(COUNTIF(J$2:J754,J754)&gt;1,"",ROW()+(COLUMN()-20)/10000))</f>
        <v/>
      </c>
      <c r="AE754" t="str">
        <f>IF(K754=0,"",IF(COUNTIF(K$2:K754,K754)&gt;1,"",ROW()+(COLUMN()-20)/10000))</f>
        <v/>
      </c>
      <c r="AF754" t="str">
        <f>IF(L754=0,"",IF(COUNTIF(L$2:L754,L754)&gt;1,"",ROW()+(COLUMN()-20)/10000))</f>
        <v/>
      </c>
      <c r="AG754" t="str">
        <f>IF(M754=0,"",IF(COUNTIF(M$2:M754,M754)&gt;1,"",ROW()+(COLUMN()-20)/10000))</f>
        <v/>
      </c>
      <c r="AH754" t="str">
        <f>IF(N754=0,"",IF(COUNTIF(N$2:N754,N754)&gt;1,"",ROW()+(COLUMN()-20)/10000))</f>
        <v/>
      </c>
      <c r="AI754" t="str">
        <f>IF(O754=0,"",IF(COUNTIF(O$2:O754,O754)&gt;1,"",ROW()+(COLUMN()-20)/10000))</f>
        <v/>
      </c>
      <c r="AJ754" t="str">
        <f>IF(P754=0,"",IF(COUNTIF(P$2:P754,P754)&gt;1,"",ROW()+(COLUMN()-20)/10000))</f>
        <v/>
      </c>
      <c r="AK754" t="str">
        <f>IF(Q754=0,"",IF(COUNTIF(Q$2:Q754,Q754)&gt;1,"",ROW()+(COLUMN()-20)/10000))</f>
        <v/>
      </c>
      <c r="AL754" t="str">
        <f>IF(R754=0,"",IF(COUNTIF(R$2:R754,R754)&gt;1,"",ROW()+(COLUMN()-20)/10000))</f>
        <v/>
      </c>
      <c r="AM754" t="str">
        <f>IF(S754=0,"",IF(COUNTIF(S$2:S754,S754)&gt;1,"",ROW()+(COLUMN()-20)/10000))</f>
        <v/>
      </c>
      <c r="AN754" t="str">
        <f>IF(T754=0,"",IF(COUNTIF(T$2:T754,T754)&gt;1,"",ROW()+(COLUMN()-20)/10000))</f>
        <v/>
      </c>
      <c r="AO754" t="str">
        <f t="shared" si="178"/>
        <v/>
      </c>
      <c r="AP754" t="str">
        <f t="shared" ca="1" si="176"/>
        <v/>
      </c>
      <c r="AQ754" t="str">
        <f ca="1">IF(AP754="","",IF(COUNTIF($AP$2:AP754,AP754)&gt;1,"",IF(AP754="overdracht",1,ROW())))</f>
        <v/>
      </c>
      <c r="AT754" t="str">
        <f t="shared" ca="1" si="179"/>
        <v/>
      </c>
      <c r="AU754" t="str">
        <f t="shared" si="180"/>
        <v/>
      </c>
      <c r="AV754" t="str">
        <f t="shared" si="181"/>
        <v/>
      </c>
      <c r="AW754" s="104" t="str">
        <f>IF(A754=Detail!$E$3,ROW()+5+(COLUMN()-48)/1000,"")</f>
        <v/>
      </c>
      <c r="AX754" t="str">
        <f>IF(B754=Detail!$E$3,ROW()+5+(COLUMN()-48)/1000,"")</f>
        <v/>
      </c>
      <c r="AY754" t="str">
        <f>IF(C754=Detail!$E$3,ROW()+5+(COLUMN()-48)/1000,"")</f>
        <v/>
      </c>
      <c r="AZ754" t="str">
        <f>IF(D754=Detail!$E$3,ROW()+5+(COLUMN()-48)/1000,"")</f>
        <v/>
      </c>
      <c r="BA754" t="str">
        <f>IF(E754=Detail!$E$3,ROW()+5+(COLUMN()-48)/1000,"")</f>
        <v/>
      </c>
      <c r="BB754" t="str">
        <f>IF(F754=Detail!$E$3,ROW()+5+(COLUMN()-48)/1000,"")</f>
        <v/>
      </c>
      <c r="BC754" t="str">
        <f>IF(G754=Detail!$E$3,ROW()+5+(COLUMN()-48)/1000,"")</f>
        <v/>
      </c>
      <c r="BD754" t="str">
        <f>IF(H754=Detail!$E$3,ROW()+5+(COLUMN()-48)/1000,"")</f>
        <v/>
      </c>
      <c r="BE754" t="str">
        <f>IF(I754=Detail!$E$3,ROW()+5+(COLUMN()-48)/1000,"")</f>
        <v/>
      </c>
      <c r="BF754" t="str">
        <f>IF(J754=Detail!$E$3,ROW()+5+(COLUMN()-48)/1000,"")</f>
        <v/>
      </c>
      <c r="BG754" t="str">
        <f>IF(K754=Detail!$E$3,ROW()+5+(COLUMN()-48)/1000,"")</f>
        <v/>
      </c>
      <c r="BH754" t="str">
        <f>IF(L754=Detail!$E$3,ROW()+5+(COLUMN()-48)/1000,"")</f>
        <v/>
      </c>
      <c r="BI754" t="str">
        <f>IF(M754=Detail!$E$3,ROW()+5+(COLUMN()-48)/1000,"")</f>
        <v/>
      </c>
      <c r="BJ754" t="str">
        <f>IF(N754=Detail!$E$3,ROW()+5+(COLUMN()-48)/1000,"")</f>
        <v/>
      </c>
      <c r="BK754" t="str">
        <f>IF(O754=Detail!$E$3,ROW()+5+(COLUMN()-48)/1000,"")</f>
        <v/>
      </c>
      <c r="BL754" t="str">
        <f>IF(P754=Detail!$E$3,ROW()+5+(COLUMN()-48)/1000,"")</f>
        <v/>
      </c>
      <c r="BM754" t="str">
        <f>IF(Q754=Detail!$E$3,ROW()+5+(COLUMN()-48)/1000,"")</f>
        <v/>
      </c>
      <c r="BN754" t="str">
        <f>IF(R754=Detail!$E$3,ROW()+5+(COLUMN()-48)/1000,"")</f>
        <v/>
      </c>
      <c r="BO754" t="str">
        <f>IF(S754=Detail!$E$3,ROW()+5+(COLUMN()-48)/1000,"")</f>
        <v/>
      </c>
      <c r="BP754" t="str">
        <f>IF(T754=Detail!$E$3,ROW()+5+(COLUMN()-48)/1000,"")</f>
        <v/>
      </c>
      <c r="BQ754" t="str">
        <f t="shared" ca="1" si="177"/>
        <v/>
      </c>
      <c r="BR754" t="str">
        <f>IF(BS754="","","'"&amp;VLOOKUP(ROUND((BS754-ROUNDDOWN(BS754,0))*1000,0),$BT$2:$BU$21,2,FALSE)&amp;"'!A"&amp;ROUNDDOWN(Codedata!BS754,0))</f>
        <v/>
      </c>
      <c r="BS754" t="str">
        <f t="shared" si="182"/>
        <v/>
      </c>
      <c r="BV754" t="str">
        <f t="shared" ca="1" si="183"/>
        <v/>
      </c>
      <c r="BW754" t="str">
        <f t="shared" ca="1" si="184"/>
        <v/>
      </c>
      <c r="BX754" t="str">
        <f t="shared" ca="1" si="185"/>
        <v/>
      </c>
      <c r="BY754" t="str">
        <f t="shared" ca="1" si="186"/>
        <v/>
      </c>
      <c r="BZ754" t="str">
        <f t="shared" ca="1" si="187"/>
        <v/>
      </c>
      <c r="CA754" t="str">
        <f t="shared" ca="1" si="188"/>
        <v/>
      </c>
      <c r="CB754" t="str">
        <f t="shared" ca="1" si="189"/>
        <v/>
      </c>
      <c r="CC754" t="str">
        <f t="shared" ca="1" si="190"/>
        <v/>
      </c>
    </row>
    <row r="755" spans="1:81" x14ac:dyDescent="0.3">
      <c r="A755">
        <f>Cash!$C760</f>
        <v>0</v>
      </c>
      <c r="B755">
        <f>Cash!$D760</f>
        <v>0</v>
      </c>
      <c r="C755">
        <f>Zicht!$C760</f>
        <v>0</v>
      </c>
      <c r="D755">
        <f>Zicht!$D760</f>
        <v>0</v>
      </c>
      <c r="E755">
        <f>Spaar!$C760</f>
        <v>0</v>
      </c>
      <c r="F755">
        <f>Spaar!$D760</f>
        <v>0</v>
      </c>
      <c r="G755">
        <f>'Reserve 1'!$C760</f>
        <v>0</v>
      </c>
      <c r="H755">
        <f>'Reserve 1'!$D760</f>
        <v>0</v>
      </c>
      <c r="I755">
        <f>'Reserve 2'!$C760</f>
        <v>0</v>
      </c>
      <c r="J755">
        <f>'Reserve 2'!$D760</f>
        <v>0</v>
      </c>
      <c r="K755">
        <f>'Reserve 3'!$C760</f>
        <v>0</v>
      </c>
      <c r="L755">
        <f>'Reserve 3'!$D760</f>
        <v>0</v>
      </c>
      <c r="M755">
        <f>'Reserve 4'!$C760</f>
        <v>0</v>
      </c>
      <c r="N755">
        <f>'Reserve 4'!$D760</f>
        <v>0</v>
      </c>
      <c r="O755">
        <f>'Reserve 5'!$C760</f>
        <v>0</v>
      </c>
      <c r="P755">
        <f>'Reserve 5'!$D760</f>
        <v>0</v>
      </c>
      <c r="Q755">
        <f>'Reserve 6'!$C760</f>
        <v>0</v>
      </c>
      <c r="R755">
        <f>'Reserve 6'!$D760</f>
        <v>0</v>
      </c>
      <c r="S755">
        <f>'Reserve 7'!$C760</f>
        <v>0</v>
      </c>
      <c r="T755">
        <f>'Reserve 7'!$D760</f>
        <v>0</v>
      </c>
      <c r="U755" t="str">
        <f>IF(A755=0,"",IF(COUNTIF(A$2:A755,A755)&gt;1,"",ROW()+(COLUMN()-20)/10000))</f>
        <v/>
      </c>
      <c r="V755" t="str">
        <f>IF(B755=0,"",IF(COUNTIF(B$2:B755,B755)&gt;1,"",ROW()+(COLUMN()-20)/10000))</f>
        <v/>
      </c>
      <c r="W755" t="str">
        <f>IF(C755=0,"",IF(COUNTIF(C$2:C755,C755)&gt;1,"",ROW()+(COLUMN()-20)/10000))</f>
        <v/>
      </c>
      <c r="X755" t="str">
        <f>IF(D755=0,"",IF(COUNTIF(D$2:D755,D755)&gt;1,"",ROW()+(COLUMN()-20)/10000))</f>
        <v/>
      </c>
      <c r="Y755" t="str">
        <f>IF(E755=0,"",IF(COUNTIF(E$2:E755,E755)&gt;1,"",ROW()+(COLUMN()-20)/10000))</f>
        <v/>
      </c>
      <c r="Z755" t="str">
        <f>IF(F755=0,"",IF(COUNTIF(F$2:F755,F755)&gt;1,"",ROW()+(COLUMN()-20)/10000))</f>
        <v/>
      </c>
      <c r="AA755" t="str">
        <f>IF(G755=0,"",IF(COUNTIF(G$2:G755,G755)&gt;1,"",ROW()+(COLUMN()-20)/10000))</f>
        <v/>
      </c>
      <c r="AB755" t="str">
        <f>IF(H755=0,"",IF(COUNTIF(H$2:H755,H755)&gt;1,"",ROW()+(COLUMN()-20)/10000))</f>
        <v/>
      </c>
      <c r="AC755" t="str">
        <f>IF(I755=0,"",IF(COUNTIF(I$2:I755,I755)&gt;1,"",ROW()+(COLUMN()-20)/10000))</f>
        <v/>
      </c>
      <c r="AD755" t="str">
        <f>IF(J755=0,"",IF(COUNTIF(J$2:J755,J755)&gt;1,"",ROW()+(COLUMN()-20)/10000))</f>
        <v/>
      </c>
      <c r="AE755" t="str">
        <f>IF(K755=0,"",IF(COUNTIF(K$2:K755,K755)&gt;1,"",ROW()+(COLUMN()-20)/10000))</f>
        <v/>
      </c>
      <c r="AF755" t="str">
        <f>IF(L755=0,"",IF(COUNTIF(L$2:L755,L755)&gt;1,"",ROW()+(COLUMN()-20)/10000))</f>
        <v/>
      </c>
      <c r="AG755" t="str">
        <f>IF(M755=0,"",IF(COUNTIF(M$2:M755,M755)&gt;1,"",ROW()+(COLUMN()-20)/10000))</f>
        <v/>
      </c>
      <c r="AH755" t="str">
        <f>IF(N755=0,"",IF(COUNTIF(N$2:N755,N755)&gt;1,"",ROW()+(COLUMN()-20)/10000))</f>
        <v/>
      </c>
      <c r="AI755" t="str">
        <f>IF(O755=0,"",IF(COUNTIF(O$2:O755,O755)&gt;1,"",ROW()+(COLUMN()-20)/10000))</f>
        <v/>
      </c>
      <c r="AJ755" t="str">
        <f>IF(P755=0,"",IF(COUNTIF(P$2:P755,P755)&gt;1,"",ROW()+(COLUMN()-20)/10000))</f>
        <v/>
      </c>
      <c r="AK755" t="str">
        <f>IF(Q755=0,"",IF(COUNTIF(Q$2:Q755,Q755)&gt;1,"",ROW()+(COLUMN()-20)/10000))</f>
        <v/>
      </c>
      <c r="AL755" t="str">
        <f>IF(R755=0,"",IF(COUNTIF(R$2:R755,R755)&gt;1,"",ROW()+(COLUMN()-20)/10000))</f>
        <v/>
      </c>
      <c r="AM755" t="str">
        <f>IF(S755=0,"",IF(COUNTIF(S$2:S755,S755)&gt;1,"",ROW()+(COLUMN()-20)/10000))</f>
        <v/>
      </c>
      <c r="AN755" t="str">
        <f>IF(T755=0,"",IF(COUNTIF(T$2:T755,T755)&gt;1,"",ROW()+(COLUMN()-20)/10000))</f>
        <v/>
      </c>
      <c r="AO755" t="str">
        <f t="shared" si="178"/>
        <v/>
      </c>
      <c r="AP755" t="str">
        <f t="shared" ca="1" si="176"/>
        <v/>
      </c>
      <c r="AQ755" t="str">
        <f ca="1">IF(AP755="","",IF(COUNTIF($AP$2:AP755,AP755)&gt;1,"",IF(AP755="overdracht",1,ROW())))</f>
        <v/>
      </c>
      <c r="AT755" t="str">
        <f t="shared" ca="1" si="179"/>
        <v/>
      </c>
      <c r="AU755" t="str">
        <f t="shared" si="180"/>
        <v/>
      </c>
      <c r="AV755" t="str">
        <f t="shared" si="181"/>
        <v/>
      </c>
      <c r="AW755" s="104" t="str">
        <f>IF(A755=Detail!$E$3,ROW()+5+(COLUMN()-48)/1000,"")</f>
        <v/>
      </c>
      <c r="AX755" t="str">
        <f>IF(B755=Detail!$E$3,ROW()+5+(COLUMN()-48)/1000,"")</f>
        <v/>
      </c>
      <c r="AY755" t="str">
        <f>IF(C755=Detail!$E$3,ROW()+5+(COLUMN()-48)/1000,"")</f>
        <v/>
      </c>
      <c r="AZ755" t="str">
        <f>IF(D755=Detail!$E$3,ROW()+5+(COLUMN()-48)/1000,"")</f>
        <v/>
      </c>
      <c r="BA755" t="str">
        <f>IF(E755=Detail!$E$3,ROW()+5+(COLUMN()-48)/1000,"")</f>
        <v/>
      </c>
      <c r="BB755" t="str">
        <f>IF(F755=Detail!$E$3,ROW()+5+(COLUMN()-48)/1000,"")</f>
        <v/>
      </c>
      <c r="BC755" t="str">
        <f>IF(G755=Detail!$E$3,ROW()+5+(COLUMN()-48)/1000,"")</f>
        <v/>
      </c>
      <c r="BD755" t="str">
        <f>IF(H755=Detail!$E$3,ROW()+5+(COLUMN()-48)/1000,"")</f>
        <v/>
      </c>
      <c r="BE755" t="str">
        <f>IF(I755=Detail!$E$3,ROW()+5+(COLUMN()-48)/1000,"")</f>
        <v/>
      </c>
      <c r="BF755" t="str">
        <f>IF(J755=Detail!$E$3,ROW()+5+(COLUMN()-48)/1000,"")</f>
        <v/>
      </c>
      <c r="BG755" t="str">
        <f>IF(K755=Detail!$E$3,ROW()+5+(COLUMN()-48)/1000,"")</f>
        <v/>
      </c>
      <c r="BH755" t="str">
        <f>IF(L755=Detail!$E$3,ROW()+5+(COLUMN()-48)/1000,"")</f>
        <v/>
      </c>
      <c r="BI755" t="str">
        <f>IF(M755=Detail!$E$3,ROW()+5+(COLUMN()-48)/1000,"")</f>
        <v/>
      </c>
      <c r="BJ755" t="str">
        <f>IF(N755=Detail!$E$3,ROW()+5+(COLUMN()-48)/1000,"")</f>
        <v/>
      </c>
      <c r="BK755" t="str">
        <f>IF(O755=Detail!$E$3,ROW()+5+(COLUMN()-48)/1000,"")</f>
        <v/>
      </c>
      <c r="BL755" t="str">
        <f>IF(P755=Detail!$E$3,ROW()+5+(COLUMN()-48)/1000,"")</f>
        <v/>
      </c>
      <c r="BM755" t="str">
        <f>IF(Q755=Detail!$E$3,ROW()+5+(COLUMN()-48)/1000,"")</f>
        <v/>
      </c>
      <c r="BN755" t="str">
        <f>IF(R755=Detail!$E$3,ROW()+5+(COLUMN()-48)/1000,"")</f>
        <v/>
      </c>
      <c r="BO755" t="str">
        <f>IF(S755=Detail!$E$3,ROW()+5+(COLUMN()-48)/1000,"")</f>
        <v/>
      </c>
      <c r="BP755" t="str">
        <f>IF(T755=Detail!$E$3,ROW()+5+(COLUMN()-48)/1000,"")</f>
        <v/>
      </c>
      <c r="BQ755" t="str">
        <f t="shared" ca="1" si="177"/>
        <v/>
      </c>
      <c r="BR755" t="str">
        <f>IF(BS755="","","'"&amp;VLOOKUP(ROUND((BS755-ROUNDDOWN(BS755,0))*1000,0),$BT$2:$BU$21,2,FALSE)&amp;"'!A"&amp;ROUNDDOWN(Codedata!BS755,0))</f>
        <v/>
      </c>
      <c r="BS755" t="str">
        <f t="shared" si="182"/>
        <v/>
      </c>
      <c r="BV755" t="str">
        <f t="shared" ca="1" si="183"/>
        <v/>
      </c>
      <c r="BW755" t="str">
        <f t="shared" ca="1" si="184"/>
        <v/>
      </c>
      <c r="BX755" t="str">
        <f t="shared" ca="1" si="185"/>
        <v/>
      </c>
      <c r="BY755" t="str">
        <f t="shared" ca="1" si="186"/>
        <v/>
      </c>
      <c r="BZ755" t="str">
        <f t="shared" ca="1" si="187"/>
        <v/>
      </c>
      <c r="CA755" t="str">
        <f t="shared" ca="1" si="188"/>
        <v/>
      </c>
      <c r="CB755" t="str">
        <f t="shared" ca="1" si="189"/>
        <v/>
      </c>
      <c r="CC755" t="str">
        <f t="shared" ca="1" si="190"/>
        <v/>
      </c>
    </row>
    <row r="756" spans="1:81" x14ac:dyDescent="0.3">
      <c r="A756">
        <f>Cash!$C761</f>
        <v>0</v>
      </c>
      <c r="B756">
        <f>Cash!$D761</f>
        <v>0</v>
      </c>
      <c r="C756">
        <f>Zicht!$C761</f>
        <v>0</v>
      </c>
      <c r="D756">
        <f>Zicht!$D761</f>
        <v>0</v>
      </c>
      <c r="E756">
        <f>Spaar!$C761</f>
        <v>0</v>
      </c>
      <c r="F756">
        <f>Spaar!$D761</f>
        <v>0</v>
      </c>
      <c r="G756">
        <f>'Reserve 1'!$C761</f>
        <v>0</v>
      </c>
      <c r="H756">
        <f>'Reserve 1'!$D761</f>
        <v>0</v>
      </c>
      <c r="I756">
        <f>'Reserve 2'!$C761</f>
        <v>0</v>
      </c>
      <c r="J756">
        <f>'Reserve 2'!$D761</f>
        <v>0</v>
      </c>
      <c r="K756">
        <f>'Reserve 3'!$C761</f>
        <v>0</v>
      </c>
      <c r="L756">
        <f>'Reserve 3'!$D761</f>
        <v>0</v>
      </c>
      <c r="M756">
        <f>'Reserve 4'!$C761</f>
        <v>0</v>
      </c>
      <c r="N756">
        <f>'Reserve 4'!$D761</f>
        <v>0</v>
      </c>
      <c r="O756">
        <f>'Reserve 5'!$C761</f>
        <v>0</v>
      </c>
      <c r="P756">
        <f>'Reserve 5'!$D761</f>
        <v>0</v>
      </c>
      <c r="Q756">
        <f>'Reserve 6'!$C761</f>
        <v>0</v>
      </c>
      <c r="R756">
        <f>'Reserve 6'!$D761</f>
        <v>0</v>
      </c>
      <c r="S756">
        <f>'Reserve 7'!$C761</f>
        <v>0</v>
      </c>
      <c r="T756">
        <f>'Reserve 7'!$D761</f>
        <v>0</v>
      </c>
      <c r="U756" t="str">
        <f>IF(A756=0,"",IF(COUNTIF(A$2:A756,A756)&gt;1,"",ROW()+(COLUMN()-20)/10000))</f>
        <v/>
      </c>
      <c r="V756" t="str">
        <f>IF(B756=0,"",IF(COUNTIF(B$2:B756,B756)&gt;1,"",ROW()+(COLUMN()-20)/10000))</f>
        <v/>
      </c>
      <c r="W756" t="str">
        <f>IF(C756=0,"",IF(COUNTIF(C$2:C756,C756)&gt;1,"",ROW()+(COLUMN()-20)/10000))</f>
        <v/>
      </c>
      <c r="X756" t="str">
        <f>IF(D756=0,"",IF(COUNTIF(D$2:D756,D756)&gt;1,"",ROW()+(COLUMN()-20)/10000))</f>
        <v/>
      </c>
      <c r="Y756" t="str">
        <f>IF(E756=0,"",IF(COUNTIF(E$2:E756,E756)&gt;1,"",ROW()+(COLUMN()-20)/10000))</f>
        <v/>
      </c>
      <c r="Z756" t="str">
        <f>IF(F756=0,"",IF(COUNTIF(F$2:F756,F756)&gt;1,"",ROW()+(COLUMN()-20)/10000))</f>
        <v/>
      </c>
      <c r="AA756" t="str">
        <f>IF(G756=0,"",IF(COUNTIF(G$2:G756,G756)&gt;1,"",ROW()+(COLUMN()-20)/10000))</f>
        <v/>
      </c>
      <c r="AB756" t="str">
        <f>IF(H756=0,"",IF(COUNTIF(H$2:H756,H756)&gt;1,"",ROW()+(COLUMN()-20)/10000))</f>
        <v/>
      </c>
      <c r="AC756" t="str">
        <f>IF(I756=0,"",IF(COUNTIF(I$2:I756,I756)&gt;1,"",ROW()+(COLUMN()-20)/10000))</f>
        <v/>
      </c>
      <c r="AD756" t="str">
        <f>IF(J756=0,"",IF(COUNTIF(J$2:J756,J756)&gt;1,"",ROW()+(COLUMN()-20)/10000))</f>
        <v/>
      </c>
      <c r="AE756" t="str">
        <f>IF(K756=0,"",IF(COUNTIF(K$2:K756,K756)&gt;1,"",ROW()+(COLUMN()-20)/10000))</f>
        <v/>
      </c>
      <c r="AF756" t="str">
        <f>IF(L756=0,"",IF(COUNTIF(L$2:L756,L756)&gt;1,"",ROW()+(COLUMN()-20)/10000))</f>
        <v/>
      </c>
      <c r="AG756" t="str">
        <f>IF(M756=0,"",IF(COUNTIF(M$2:M756,M756)&gt;1,"",ROW()+(COLUMN()-20)/10000))</f>
        <v/>
      </c>
      <c r="AH756" t="str">
        <f>IF(N756=0,"",IF(COUNTIF(N$2:N756,N756)&gt;1,"",ROW()+(COLUMN()-20)/10000))</f>
        <v/>
      </c>
      <c r="AI756" t="str">
        <f>IF(O756=0,"",IF(COUNTIF(O$2:O756,O756)&gt;1,"",ROW()+(COLUMN()-20)/10000))</f>
        <v/>
      </c>
      <c r="AJ756" t="str">
        <f>IF(P756=0,"",IF(COUNTIF(P$2:P756,P756)&gt;1,"",ROW()+(COLUMN()-20)/10000))</f>
        <v/>
      </c>
      <c r="AK756" t="str">
        <f>IF(Q756=0,"",IF(COUNTIF(Q$2:Q756,Q756)&gt;1,"",ROW()+(COLUMN()-20)/10000))</f>
        <v/>
      </c>
      <c r="AL756" t="str">
        <f>IF(R756=0,"",IF(COUNTIF(R$2:R756,R756)&gt;1,"",ROW()+(COLUMN()-20)/10000))</f>
        <v/>
      </c>
      <c r="AM756" t="str">
        <f>IF(S756=0,"",IF(COUNTIF(S$2:S756,S756)&gt;1,"",ROW()+(COLUMN()-20)/10000))</f>
        <v/>
      </c>
      <c r="AN756" t="str">
        <f>IF(T756=0,"",IF(COUNTIF(T$2:T756,T756)&gt;1,"",ROW()+(COLUMN()-20)/10000))</f>
        <v/>
      </c>
      <c r="AO756" t="str">
        <f t="shared" si="178"/>
        <v/>
      </c>
      <c r="AP756" t="str">
        <f t="shared" ca="1" si="176"/>
        <v/>
      </c>
      <c r="AQ756" t="str">
        <f ca="1">IF(AP756="","",IF(COUNTIF($AP$2:AP756,AP756)&gt;1,"",IF(AP756="overdracht",1,ROW())))</f>
        <v/>
      </c>
      <c r="AT756" t="str">
        <f t="shared" ca="1" si="179"/>
        <v/>
      </c>
      <c r="AU756" t="str">
        <f t="shared" si="180"/>
        <v/>
      </c>
      <c r="AV756" t="str">
        <f t="shared" si="181"/>
        <v/>
      </c>
      <c r="AW756" s="104" t="str">
        <f>IF(A756=Detail!$E$3,ROW()+5+(COLUMN()-48)/1000,"")</f>
        <v/>
      </c>
      <c r="AX756" t="str">
        <f>IF(B756=Detail!$E$3,ROW()+5+(COLUMN()-48)/1000,"")</f>
        <v/>
      </c>
      <c r="AY756" t="str">
        <f>IF(C756=Detail!$E$3,ROW()+5+(COLUMN()-48)/1000,"")</f>
        <v/>
      </c>
      <c r="AZ756" t="str">
        <f>IF(D756=Detail!$E$3,ROW()+5+(COLUMN()-48)/1000,"")</f>
        <v/>
      </c>
      <c r="BA756" t="str">
        <f>IF(E756=Detail!$E$3,ROW()+5+(COLUMN()-48)/1000,"")</f>
        <v/>
      </c>
      <c r="BB756" t="str">
        <f>IF(F756=Detail!$E$3,ROW()+5+(COLUMN()-48)/1000,"")</f>
        <v/>
      </c>
      <c r="BC756" t="str">
        <f>IF(G756=Detail!$E$3,ROW()+5+(COLUMN()-48)/1000,"")</f>
        <v/>
      </c>
      <c r="BD756" t="str">
        <f>IF(H756=Detail!$E$3,ROW()+5+(COLUMN()-48)/1000,"")</f>
        <v/>
      </c>
      <c r="BE756" t="str">
        <f>IF(I756=Detail!$E$3,ROW()+5+(COLUMN()-48)/1000,"")</f>
        <v/>
      </c>
      <c r="BF756" t="str">
        <f>IF(J756=Detail!$E$3,ROW()+5+(COLUMN()-48)/1000,"")</f>
        <v/>
      </c>
      <c r="BG756" t="str">
        <f>IF(K756=Detail!$E$3,ROW()+5+(COLUMN()-48)/1000,"")</f>
        <v/>
      </c>
      <c r="BH756" t="str">
        <f>IF(L756=Detail!$E$3,ROW()+5+(COLUMN()-48)/1000,"")</f>
        <v/>
      </c>
      <c r="BI756" t="str">
        <f>IF(M756=Detail!$E$3,ROW()+5+(COLUMN()-48)/1000,"")</f>
        <v/>
      </c>
      <c r="BJ756" t="str">
        <f>IF(N756=Detail!$E$3,ROW()+5+(COLUMN()-48)/1000,"")</f>
        <v/>
      </c>
      <c r="BK756" t="str">
        <f>IF(O756=Detail!$E$3,ROW()+5+(COLUMN()-48)/1000,"")</f>
        <v/>
      </c>
      <c r="BL756" t="str">
        <f>IF(P756=Detail!$E$3,ROW()+5+(COLUMN()-48)/1000,"")</f>
        <v/>
      </c>
      <c r="BM756" t="str">
        <f>IF(Q756=Detail!$E$3,ROW()+5+(COLUMN()-48)/1000,"")</f>
        <v/>
      </c>
      <c r="BN756" t="str">
        <f>IF(R756=Detail!$E$3,ROW()+5+(COLUMN()-48)/1000,"")</f>
        <v/>
      </c>
      <c r="BO756" t="str">
        <f>IF(S756=Detail!$E$3,ROW()+5+(COLUMN()-48)/1000,"")</f>
        <v/>
      </c>
      <c r="BP756" t="str">
        <f>IF(T756=Detail!$E$3,ROW()+5+(COLUMN()-48)/1000,"")</f>
        <v/>
      </c>
      <c r="BQ756" t="str">
        <f t="shared" ca="1" si="177"/>
        <v/>
      </c>
      <c r="BR756" t="str">
        <f>IF(BS756="","","'"&amp;VLOOKUP(ROUND((BS756-ROUNDDOWN(BS756,0))*1000,0),$BT$2:$BU$21,2,FALSE)&amp;"'!A"&amp;ROUNDDOWN(Codedata!BS756,0))</f>
        <v/>
      </c>
      <c r="BS756" t="str">
        <f t="shared" si="182"/>
        <v/>
      </c>
      <c r="BV756" t="str">
        <f t="shared" ca="1" si="183"/>
        <v/>
      </c>
      <c r="BW756" t="str">
        <f t="shared" ca="1" si="184"/>
        <v/>
      </c>
      <c r="BX756" t="str">
        <f t="shared" ca="1" si="185"/>
        <v/>
      </c>
      <c r="BY756" t="str">
        <f t="shared" ca="1" si="186"/>
        <v/>
      </c>
      <c r="BZ756" t="str">
        <f t="shared" ca="1" si="187"/>
        <v/>
      </c>
      <c r="CA756" t="str">
        <f t="shared" ca="1" si="188"/>
        <v/>
      </c>
      <c r="CB756" t="str">
        <f t="shared" ca="1" si="189"/>
        <v/>
      </c>
      <c r="CC756" t="str">
        <f t="shared" ca="1" si="190"/>
        <v/>
      </c>
    </row>
    <row r="757" spans="1:81" x14ac:dyDescent="0.3">
      <c r="A757">
        <f>Cash!$C762</f>
        <v>0</v>
      </c>
      <c r="B757">
        <f>Cash!$D762</f>
        <v>0</v>
      </c>
      <c r="C757">
        <f>Zicht!$C762</f>
        <v>0</v>
      </c>
      <c r="D757">
        <f>Zicht!$D762</f>
        <v>0</v>
      </c>
      <c r="E757">
        <f>Spaar!$C762</f>
        <v>0</v>
      </c>
      <c r="F757">
        <f>Spaar!$D762</f>
        <v>0</v>
      </c>
      <c r="G757">
        <f>'Reserve 1'!$C762</f>
        <v>0</v>
      </c>
      <c r="H757">
        <f>'Reserve 1'!$D762</f>
        <v>0</v>
      </c>
      <c r="I757">
        <f>'Reserve 2'!$C762</f>
        <v>0</v>
      </c>
      <c r="J757">
        <f>'Reserve 2'!$D762</f>
        <v>0</v>
      </c>
      <c r="K757">
        <f>'Reserve 3'!$C762</f>
        <v>0</v>
      </c>
      <c r="L757">
        <f>'Reserve 3'!$D762</f>
        <v>0</v>
      </c>
      <c r="M757">
        <f>'Reserve 4'!$C762</f>
        <v>0</v>
      </c>
      <c r="N757">
        <f>'Reserve 4'!$D762</f>
        <v>0</v>
      </c>
      <c r="O757">
        <f>'Reserve 5'!$C762</f>
        <v>0</v>
      </c>
      <c r="P757">
        <f>'Reserve 5'!$D762</f>
        <v>0</v>
      </c>
      <c r="Q757">
        <f>'Reserve 6'!$C762</f>
        <v>0</v>
      </c>
      <c r="R757">
        <f>'Reserve 6'!$D762</f>
        <v>0</v>
      </c>
      <c r="S757">
        <f>'Reserve 7'!$C762</f>
        <v>0</v>
      </c>
      <c r="T757">
        <f>'Reserve 7'!$D762</f>
        <v>0</v>
      </c>
      <c r="U757" t="str">
        <f>IF(A757=0,"",IF(COUNTIF(A$2:A757,A757)&gt;1,"",ROW()+(COLUMN()-20)/10000))</f>
        <v/>
      </c>
      <c r="V757" t="str">
        <f>IF(B757=0,"",IF(COUNTIF(B$2:B757,B757)&gt;1,"",ROW()+(COLUMN()-20)/10000))</f>
        <v/>
      </c>
      <c r="W757" t="str">
        <f>IF(C757=0,"",IF(COUNTIF(C$2:C757,C757)&gt;1,"",ROW()+(COLUMN()-20)/10000))</f>
        <v/>
      </c>
      <c r="X757" t="str">
        <f>IF(D757=0,"",IF(COUNTIF(D$2:D757,D757)&gt;1,"",ROW()+(COLUMN()-20)/10000))</f>
        <v/>
      </c>
      <c r="Y757" t="str">
        <f>IF(E757=0,"",IF(COUNTIF(E$2:E757,E757)&gt;1,"",ROW()+(COLUMN()-20)/10000))</f>
        <v/>
      </c>
      <c r="Z757" t="str">
        <f>IF(F757=0,"",IF(COUNTIF(F$2:F757,F757)&gt;1,"",ROW()+(COLUMN()-20)/10000))</f>
        <v/>
      </c>
      <c r="AA757" t="str">
        <f>IF(G757=0,"",IF(COUNTIF(G$2:G757,G757)&gt;1,"",ROW()+(COLUMN()-20)/10000))</f>
        <v/>
      </c>
      <c r="AB757" t="str">
        <f>IF(H757=0,"",IF(COUNTIF(H$2:H757,H757)&gt;1,"",ROW()+(COLUMN()-20)/10000))</f>
        <v/>
      </c>
      <c r="AC757" t="str">
        <f>IF(I757=0,"",IF(COUNTIF(I$2:I757,I757)&gt;1,"",ROW()+(COLUMN()-20)/10000))</f>
        <v/>
      </c>
      <c r="AD757" t="str">
        <f>IF(J757=0,"",IF(COUNTIF(J$2:J757,J757)&gt;1,"",ROW()+(COLUMN()-20)/10000))</f>
        <v/>
      </c>
      <c r="AE757" t="str">
        <f>IF(K757=0,"",IF(COUNTIF(K$2:K757,K757)&gt;1,"",ROW()+(COLUMN()-20)/10000))</f>
        <v/>
      </c>
      <c r="AF757" t="str">
        <f>IF(L757=0,"",IF(COUNTIF(L$2:L757,L757)&gt;1,"",ROW()+(COLUMN()-20)/10000))</f>
        <v/>
      </c>
      <c r="AG757" t="str">
        <f>IF(M757=0,"",IF(COUNTIF(M$2:M757,M757)&gt;1,"",ROW()+(COLUMN()-20)/10000))</f>
        <v/>
      </c>
      <c r="AH757" t="str">
        <f>IF(N757=0,"",IF(COUNTIF(N$2:N757,N757)&gt;1,"",ROW()+(COLUMN()-20)/10000))</f>
        <v/>
      </c>
      <c r="AI757" t="str">
        <f>IF(O757=0,"",IF(COUNTIF(O$2:O757,O757)&gt;1,"",ROW()+(COLUMN()-20)/10000))</f>
        <v/>
      </c>
      <c r="AJ757" t="str">
        <f>IF(P757=0,"",IF(COUNTIF(P$2:P757,P757)&gt;1,"",ROW()+(COLUMN()-20)/10000))</f>
        <v/>
      </c>
      <c r="AK757" t="str">
        <f>IF(Q757=0,"",IF(COUNTIF(Q$2:Q757,Q757)&gt;1,"",ROW()+(COLUMN()-20)/10000))</f>
        <v/>
      </c>
      <c r="AL757" t="str">
        <f>IF(R757=0,"",IF(COUNTIF(R$2:R757,R757)&gt;1,"",ROW()+(COLUMN()-20)/10000))</f>
        <v/>
      </c>
      <c r="AM757" t="str">
        <f>IF(S757=0,"",IF(COUNTIF(S$2:S757,S757)&gt;1,"",ROW()+(COLUMN()-20)/10000))</f>
        <v/>
      </c>
      <c r="AN757" t="str">
        <f>IF(T757=0,"",IF(COUNTIF(T$2:T757,T757)&gt;1,"",ROW()+(COLUMN()-20)/10000))</f>
        <v/>
      </c>
      <c r="AO757" t="str">
        <f t="shared" si="178"/>
        <v/>
      </c>
      <c r="AP757" t="str">
        <f t="shared" ca="1" si="176"/>
        <v/>
      </c>
      <c r="AQ757" t="str">
        <f ca="1">IF(AP757="","",IF(COUNTIF($AP$2:AP757,AP757)&gt;1,"",IF(AP757="overdracht",1,ROW())))</f>
        <v/>
      </c>
      <c r="AT757" t="str">
        <f t="shared" ca="1" si="179"/>
        <v/>
      </c>
      <c r="AU757" t="str">
        <f t="shared" si="180"/>
        <v/>
      </c>
      <c r="AV757" t="str">
        <f t="shared" si="181"/>
        <v/>
      </c>
      <c r="AW757" s="104" t="str">
        <f>IF(A757=Detail!$E$3,ROW()+5+(COLUMN()-48)/1000,"")</f>
        <v/>
      </c>
      <c r="AX757" t="str">
        <f>IF(B757=Detail!$E$3,ROW()+5+(COLUMN()-48)/1000,"")</f>
        <v/>
      </c>
      <c r="AY757" t="str">
        <f>IF(C757=Detail!$E$3,ROW()+5+(COLUMN()-48)/1000,"")</f>
        <v/>
      </c>
      <c r="AZ757" t="str">
        <f>IF(D757=Detail!$E$3,ROW()+5+(COLUMN()-48)/1000,"")</f>
        <v/>
      </c>
      <c r="BA757" t="str">
        <f>IF(E757=Detail!$E$3,ROW()+5+(COLUMN()-48)/1000,"")</f>
        <v/>
      </c>
      <c r="BB757" t="str">
        <f>IF(F757=Detail!$E$3,ROW()+5+(COLUMN()-48)/1000,"")</f>
        <v/>
      </c>
      <c r="BC757" t="str">
        <f>IF(G757=Detail!$E$3,ROW()+5+(COLUMN()-48)/1000,"")</f>
        <v/>
      </c>
      <c r="BD757" t="str">
        <f>IF(H757=Detail!$E$3,ROW()+5+(COLUMN()-48)/1000,"")</f>
        <v/>
      </c>
      <c r="BE757" t="str">
        <f>IF(I757=Detail!$E$3,ROW()+5+(COLUMN()-48)/1000,"")</f>
        <v/>
      </c>
      <c r="BF757" t="str">
        <f>IF(J757=Detail!$E$3,ROW()+5+(COLUMN()-48)/1000,"")</f>
        <v/>
      </c>
      <c r="BG757" t="str">
        <f>IF(K757=Detail!$E$3,ROW()+5+(COLUMN()-48)/1000,"")</f>
        <v/>
      </c>
      <c r="BH757" t="str">
        <f>IF(L757=Detail!$E$3,ROW()+5+(COLUMN()-48)/1000,"")</f>
        <v/>
      </c>
      <c r="BI757" t="str">
        <f>IF(M757=Detail!$E$3,ROW()+5+(COLUMN()-48)/1000,"")</f>
        <v/>
      </c>
      <c r="BJ757" t="str">
        <f>IF(N757=Detail!$E$3,ROW()+5+(COLUMN()-48)/1000,"")</f>
        <v/>
      </c>
      <c r="BK757" t="str">
        <f>IF(O757=Detail!$E$3,ROW()+5+(COLUMN()-48)/1000,"")</f>
        <v/>
      </c>
      <c r="BL757" t="str">
        <f>IF(P757=Detail!$E$3,ROW()+5+(COLUMN()-48)/1000,"")</f>
        <v/>
      </c>
      <c r="BM757" t="str">
        <f>IF(Q757=Detail!$E$3,ROW()+5+(COLUMN()-48)/1000,"")</f>
        <v/>
      </c>
      <c r="BN757" t="str">
        <f>IF(R757=Detail!$E$3,ROW()+5+(COLUMN()-48)/1000,"")</f>
        <v/>
      </c>
      <c r="BO757" t="str">
        <f>IF(S757=Detail!$E$3,ROW()+5+(COLUMN()-48)/1000,"")</f>
        <v/>
      </c>
      <c r="BP757" t="str">
        <f>IF(T757=Detail!$E$3,ROW()+5+(COLUMN()-48)/1000,"")</f>
        <v/>
      </c>
      <c r="BQ757" t="str">
        <f t="shared" ca="1" si="177"/>
        <v/>
      </c>
      <c r="BR757" t="str">
        <f>IF(BS757="","","'"&amp;VLOOKUP(ROUND((BS757-ROUNDDOWN(BS757,0))*1000,0),$BT$2:$BU$21,2,FALSE)&amp;"'!A"&amp;ROUNDDOWN(Codedata!BS757,0))</f>
        <v/>
      </c>
      <c r="BS757" t="str">
        <f t="shared" si="182"/>
        <v/>
      </c>
      <c r="BV757" t="str">
        <f t="shared" ca="1" si="183"/>
        <v/>
      </c>
      <c r="BW757" t="str">
        <f t="shared" ca="1" si="184"/>
        <v/>
      </c>
      <c r="BX757" t="str">
        <f t="shared" ca="1" si="185"/>
        <v/>
      </c>
      <c r="BY757" t="str">
        <f t="shared" ca="1" si="186"/>
        <v/>
      </c>
      <c r="BZ757" t="str">
        <f t="shared" ca="1" si="187"/>
        <v/>
      </c>
      <c r="CA757" t="str">
        <f t="shared" ca="1" si="188"/>
        <v/>
      </c>
      <c r="CB757" t="str">
        <f t="shared" ca="1" si="189"/>
        <v/>
      </c>
      <c r="CC757" t="str">
        <f t="shared" ca="1" si="190"/>
        <v/>
      </c>
    </row>
    <row r="758" spans="1:81" x14ac:dyDescent="0.3">
      <c r="A758">
        <f>Cash!$C763</f>
        <v>0</v>
      </c>
      <c r="B758">
        <f>Cash!$D763</f>
        <v>0</v>
      </c>
      <c r="C758">
        <f>Zicht!$C763</f>
        <v>0</v>
      </c>
      <c r="D758">
        <f>Zicht!$D763</f>
        <v>0</v>
      </c>
      <c r="E758">
        <f>Spaar!$C763</f>
        <v>0</v>
      </c>
      <c r="F758">
        <f>Spaar!$D763</f>
        <v>0</v>
      </c>
      <c r="G758">
        <f>'Reserve 1'!$C763</f>
        <v>0</v>
      </c>
      <c r="H758">
        <f>'Reserve 1'!$D763</f>
        <v>0</v>
      </c>
      <c r="I758">
        <f>'Reserve 2'!$C763</f>
        <v>0</v>
      </c>
      <c r="J758">
        <f>'Reserve 2'!$D763</f>
        <v>0</v>
      </c>
      <c r="K758">
        <f>'Reserve 3'!$C763</f>
        <v>0</v>
      </c>
      <c r="L758">
        <f>'Reserve 3'!$D763</f>
        <v>0</v>
      </c>
      <c r="M758">
        <f>'Reserve 4'!$C763</f>
        <v>0</v>
      </c>
      <c r="N758">
        <f>'Reserve 4'!$D763</f>
        <v>0</v>
      </c>
      <c r="O758">
        <f>'Reserve 5'!$C763</f>
        <v>0</v>
      </c>
      <c r="P758">
        <f>'Reserve 5'!$D763</f>
        <v>0</v>
      </c>
      <c r="Q758">
        <f>'Reserve 6'!$C763</f>
        <v>0</v>
      </c>
      <c r="R758">
        <f>'Reserve 6'!$D763</f>
        <v>0</v>
      </c>
      <c r="S758">
        <f>'Reserve 7'!$C763</f>
        <v>0</v>
      </c>
      <c r="T758">
        <f>'Reserve 7'!$D763</f>
        <v>0</v>
      </c>
      <c r="U758" t="str">
        <f>IF(A758=0,"",IF(COUNTIF(A$2:A758,A758)&gt;1,"",ROW()+(COLUMN()-20)/10000))</f>
        <v/>
      </c>
      <c r="V758" t="str">
        <f>IF(B758=0,"",IF(COUNTIF(B$2:B758,B758)&gt;1,"",ROW()+(COLUMN()-20)/10000))</f>
        <v/>
      </c>
      <c r="W758" t="str">
        <f>IF(C758=0,"",IF(COUNTIF(C$2:C758,C758)&gt;1,"",ROW()+(COLUMN()-20)/10000))</f>
        <v/>
      </c>
      <c r="X758" t="str">
        <f>IF(D758=0,"",IF(COUNTIF(D$2:D758,D758)&gt;1,"",ROW()+(COLUMN()-20)/10000))</f>
        <v/>
      </c>
      <c r="Y758" t="str">
        <f>IF(E758=0,"",IF(COUNTIF(E$2:E758,E758)&gt;1,"",ROW()+(COLUMN()-20)/10000))</f>
        <v/>
      </c>
      <c r="Z758" t="str">
        <f>IF(F758=0,"",IF(COUNTIF(F$2:F758,F758)&gt;1,"",ROW()+(COLUMN()-20)/10000))</f>
        <v/>
      </c>
      <c r="AA758" t="str">
        <f>IF(G758=0,"",IF(COUNTIF(G$2:G758,G758)&gt;1,"",ROW()+(COLUMN()-20)/10000))</f>
        <v/>
      </c>
      <c r="AB758" t="str">
        <f>IF(H758=0,"",IF(COUNTIF(H$2:H758,H758)&gt;1,"",ROW()+(COLUMN()-20)/10000))</f>
        <v/>
      </c>
      <c r="AC758" t="str">
        <f>IF(I758=0,"",IF(COUNTIF(I$2:I758,I758)&gt;1,"",ROW()+(COLUMN()-20)/10000))</f>
        <v/>
      </c>
      <c r="AD758" t="str">
        <f>IF(J758=0,"",IF(COUNTIF(J$2:J758,J758)&gt;1,"",ROW()+(COLUMN()-20)/10000))</f>
        <v/>
      </c>
      <c r="AE758" t="str">
        <f>IF(K758=0,"",IF(COUNTIF(K$2:K758,K758)&gt;1,"",ROW()+(COLUMN()-20)/10000))</f>
        <v/>
      </c>
      <c r="AF758" t="str">
        <f>IF(L758=0,"",IF(COUNTIF(L$2:L758,L758)&gt;1,"",ROW()+(COLUMN()-20)/10000))</f>
        <v/>
      </c>
      <c r="AG758" t="str">
        <f>IF(M758=0,"",IF(COUNTIF(M$2:M758,M758)&gt;1,"",ROW()+(COLUMN()-20)/10000))</f>
        <v/>
      </c>
      <c r="AH758" t="str">
        <f>IF(N758=0,"",IF(COUNTIF(N$2:N758,N758)&gt;1,"",ROW()+(COLUMN()-20)/10000))</f>
        <v/>
      </c>
      <c r="AI758" t="str">
        <f>IF(O758=0,"",IF(COUNTIF(O$2:O758,O758)&gt;1,"",ROW()+(COLUMN()-20)/10000))</f>
        <v/>
      </c>
      <c r="AJ758" t="str">
        <f>IF(P758=0,"",IF(COUNTIF(P$2:P758,P758)&gt;1,"",ROW()+(COLUMN()-20)/10000))</f>
        <v/>
      </c>
      <c r="AK758" t="str">
        <f>IF(Q758=0,"",IF(COUNTIF(Q$2:Q758,Q758)&gt;1,"",ROW()+(COLUMN()-20)/10000))</f>
        <v/>
      </c>
      <c r="AL758" t="str">
        <f>IF(R758=0,"",IF(COUNTIF(R$2:R758,R758)&gt;1,"",ROW()+(COLUMN()-20)/10000))</f>
        <v/>
      </c>
      <c r="AM758" t="str">
        <f>IF(S758=0,"",IF(COUNTIF(S$2:S758,S758)&gt;1,"",ROW()+(COLUMN()-20)/10000))</f>
        <v/>
      </c>
      <c r="AN758" t="str">
        <f>IF(T758=0,"",IF(COUNTIF(T$2:T758,T758)&gt;1,"",ROW()+(COLUMN()-20)/10000))</f>
        <v/>
      </c>
      <c r="AO758" t="str">
        <f t="shared" si="178"/>
        <v/>
      </c>
      <c r="AP758" t="str">
        <f t="shared" ca="1" si="176"/>
        <v/>
      </c>
      <c r="AQ758" t="str">
        <f ca="1">IF(AP758="","",IF(COUNTIF($AP$2:AP758,AP758)&gt;1,"",IF(AP758="overdracht",1,ROW())))</f>
        <v/>
      </c>
      <c r="AT758" t="str">
        <f t="shared" ca="1" si="179"/>
        <v/>
      </c>
      <c r="AU758" t="str">
        <f t="shared" si="180"/>
        <v/>
      </c>
      <c r="AV758" t="str">
        <f t="shared" si="181"/>
        <v/>
      </c>
      <c r="AW758" s="104" t="str">
        <f>IF(A758=Detail!$E$3,ROW()+5+(COLUMN()-48)/1000,"")</f>
        <v/>
      </c>
      <c r="AX758" t="str">
        <f>IF(B758=Detail!$E$3,ROW()+5+(COLUMN()-48)/1000,"")</f>
        <v/>
      </c>
      <c r="AY758" t="str">
        <f>IF(C758=Detail!$E$3,ROW()+5+(COLUMN()-48)/1000,"")</f>
        <v/>
      </c>
      <c r="AZ758" t="str">
        <f>IF(D758=Detail!$E$3,ROW()+5+(COLUMN()-48)/1000,"")</f>
        <v/>
      </c>
      <c r="BA758" t="str">
        <f>IF(E758=Detail!$E$3,ROW()+5+(COLUMN()-48)/1000,"")</f>
        <v/>
      </c>
      <c r="BB758" t="str">
        <f>IF(F758=Detail!$E$3,ROW()+5+(COLUMN()-48)/1000,"")</f>
        <v/>
      </c>
      <c r="BC758" t="str">
        <f>IF(G758=Detail!$E$3,ROW()+5+(COLUMN()-48)/1000,"")</f>
        <v/>
      </c>
      <c r="BD758" t="str">
        <f>IF(H758=Detail!$E$3,ROW()+5+(COLUMN()-48)/1000,"")</f>
        <v/>
      </c>
      <c r="BE758" t="str">
        <f>IF(I758=Detail!$E$3,ROW()+5+(COLUMN()-48)/1000,"")</f>
        <v/>
      </c>
      <c r="BF758" t="str">
        <f>IF(J758=Detail!$E$3,ROW()+5+(COLUMN()-48)/1000,"")</f>
        <v/>
      </c>
      <c r="BG758" t="str">
        <f>IF(K758=Detail!$E$3,ROW()+5+(COLUMN()-48)/1000,"")</f>
        <v/>
      </c>
      <c r="BH758" t="str">
        <f>IF(L758=Detail!$E$3,ROW()+5+(COLUMN()-48)/1000,"")</f>
        <v/>
      </c>
      <c r="BI758" t="str">
        <f>IF(M758=Detail!$E$3,ROW()+5+(COLUMN()-48)/1000,"")</f>
        <v/>
      </c>
      <c r="BJ758" t="str">
        <f>IF(N758=Detail!$E$3,ROW()+5+(COLUMN()-48)/1000,"")</f>
        <v/>
      </c>
      <c r="BK758" t="str">
        <f>IF(O758=Detail!$E$3,ROW()+5+(COLUMN()-48)/1000,"")</f>
        <v/>
      </c>
      <c r="BL758" t="str">
        <f>IF(P758=Detail!$E$3,ROW()+5+(COLUMN()-48)/1000,"")</f>
        <v/>
      </c>
      <c r="BM758" t="str">
        <f>IF(Q758=Detail!$E$3,ROW()+5+(COLUMN()-48)/1000,"")</f>
        <v/>
      </c>
      <c r="BN758" t="str">
        <f>IF(R758=Detail!$E$3,ROW()+5+(COLUMN()-48)/1000,"")</f>
        <v/>
      </c>
      <c r="BO758" t="str">
        <f>IF(S758=Detail!$E$3,ROW()+5+(COLUMN()-48)/1000,"")</f>
        <v/>
      </c>
      <c r="BP758" t="str">
        <f>IF(T758=Detail!$E$3,ROW()+5+(COLUMN()-48)/1000,"")</f>
        <v/>
      </c>
      <c r="BQ758" t="str">
        <f t="shared" ca="1" si="177"/>
        <v/>
      </c>
      <c r="BR758" t="str">
        <f>IF(BS758="","","'"&amp;VLOOKUP(ROUND((BS758-ROUNDDOWN(BS758,0))*1000,0),$BT$2:$BU$21,2,FALSE)&amp;"'!A"&amp;ROUNDDOWN(Codedata!BS758,0))</f>
        <v/>
      </c>
      <c r="BS758" t="str">
        <f t="shared" si="182"/>
        <v/>
      </c>
      <c r="BV758" t="str">
        <f t="shared" ca="1" si="183"/>
        <v/>
      </c>
      <c r="BW758" t="str">
        <f t="shared" ca="1" si="184"/>
        <v/>
      </c>
      <c r="BX758" t="str">
        <f t="shared" ca="1" si="185"/>
        <v/>
      </c>
      <c r="BY758" t="str">
        <f t="shared" ca="1" si="186"/>
        <v/>
      </c>
      <c r="BZ758" t="str">
        <f t="shared" ca="1" si="187"/>
        <v/>
      </c>
      <c r="CA758" t="str">
        <f t="shared" ca="1" si="188"/>
        <v/>
      </c>
      <c r="CB758" t="str">
        <f t="shared" ca="1" si="189"/>
        <v/>
      </c>
      <c r="CC758" t="str">
        <f t="shared" ca="1" si="190"/>
        <v/>
      </c>
    </row>
    <row r="759" spans="1:81" x14ac:dyDescent="0.3">
      <c r="A759">
        <f>Cash!$C764</f>
        <v>0</v>
      </c>
      <c r="B759">
        <f>Cash!$D764</f>
        <v>0</v>
      </c>
      <c r="C759">
        <f>Zicht!$C764</f>
        <v>0</v>
      </c>
      <c r="D759">
        <f>Zicht!$D764</f>
        <v>0</v>
      </c>
      <c r="E759">
        <f>Spaar!$C764</f>
        <v>0</v>
      </c>
      <c r="F759">
        <f>Spaar!$D764</f>
        <v>0</v>
      </c>
      <c r="G759">
        <f>'Reserve 1'!$C764</f>
        <v>0</v>
      </c>
      <c r="H759">
        <f>'Reserve 1'!$D764</f>
        <v>0</v>
      </c>
      <c r="I759">
        <f>'Reserve 2'!$C764</f>
        <v>0</v>
      </c>
      <c r="J759">
        <f>'Reserve 2'!$D764</f>
        <v>0</v>
      </c>
      <c r="K759">
        <f>'Reserve 3'!$C764</f>
        <v>0</v>
      </c>
      <c r="L759">
        <f>'Reserve 3'!$D764</f>
        <v>0</v>
      </c>
      <c r="M759">
        <f>'Reserve 4'!$C764</f>
        <v>0</v>
      </c>
      <c r="N759">
        <f>'Reserve 4'!$D764</f>
        <v>0</v>
      </c>
      <c r="O759">
        <f>'Reserve 5'!$C764</f>
        <v>0</v>
      </c>
      <c r="P759">
        <f>'Reserve 5'!$D764</f>
        <v>0</v>
      </c>
      <c r="Q759">
        <f>'Reserve 6'!$C764</f>
        <v>0</v>
      </c>
      <c r="R759">
        <f>'Reserve 6'!$D764</f>
        <v>0</v>
      </c>
      <c r="S759">
        <f>'Reserve 7'!$C764</f>
        <v>0</v>
      </c>
      <c r="T759">
        <f>'Reserve 7'!$D764</f>
        <v>0</v>
      </c>
      <c r="U759" t="str">
        <f>IF(A759=0,"",IF(COUNTIF(A$2:A759,A759)&gt;1,"",ROW()+(COLUMN()-20)/10000))</f>
        <v/>
      </c>
      <c r="V759" t="str">
        <f>IF(B759=0,"",IF(COUNTIF(B$2:B759,B759)&gt;1,"",ROW()+(COLUMN()-20)/10000))</f>
        <v/>
      </c>
      <c r="W759" t="str">
        <f>IF(C759=0,"",IF(COUNTIF(C$2:C759,C759)&gt;1,"",ROW()+(COLUMN()-20)/10000))</f>
        <v/>
      </c>
      <c r="X759" t="str">
        <f>IF(D759=0,"",IF(COUNTIF(D$2:D759,D759)&gt;1,"",ROW()+(COLUMN()-20)/10000))</f>
        <v/>
      </c>
      <c r="Y759" t="str">
        <f>IF(E759=0,"",IF(COUNTIF(E$2:E759,E759)&gt;1,"",ROW()+(COLUMN()-20)/10000))</f>
        <v/>
      </c>
      <c r="Z759" t="str">
        <f>IF(F759=0,"",IF(COUNTIF(F$2:F759,F759)&gt;1,"",ROW()+(COLUMN()-20)/10000))</f>
        <v/>
      </c>
      <c r="AA759" t="str">
        <f>IF(G759=0,"",IF(COUNTIF(G$2:G759,G759)&gt;1,"",ROW()+(COLUMN()-20)/10000))</f>
        <v/>
      </c>
      <c r="AB759" t="str">
        <f>IF(H759=0,"",IF(COUNTIF(H$2:H759,H759)&gt;1,"",ROW()+(COLUMN()-20)/10000))</f>
        <v/>
      </c>
      <c r="AC759" t="str">
        <f>IF(I759=0,"",IF(COUNTIF(I$2:I759,I759)&gt;1,"",ROW()+(COLUMN()-20)/10000))</f>
        <v/>
      </c>
      <c r="AD759" t="str">
        <f>IF(J759=0,"",IF(COUNTIF(J$2:J759,J759)&gt;1,"",ROW()+(COLUMN()-20)/10000))</f>
        <v/>
      </c>
      <c r="AE759" t="str">
        <f>IF(K759=0,"",IF(COUNTIF(K$2:K759,K759)&gt;1,"",ROW()+(COLUMN()-20)/10000))</f>
        <v/>
      </c>
      <c r="AF759" t="str">
        <f>IF(L759=0,"",IF(COUNTIF(L$2:L759,L759)&gt;1,"",ROW()+(COLUMN()-20)/10000))</f>
        <v/>
      </c>
      <c r="AG759" t="str">
        <f>IF(M759=0,"",IF(COUNTIF(M$2:M759,M759)&gt;1,"",ROW()+(COLUMN()-20)/10000))</f>
        <v/>
      </c>
      <c r="AH759" t="str">
        <f>IF(N759=0,"",IF(COUNTIF(N$2:N759,N759)&gt;1,"",ROW()+(COLUMN()-20)/10000))</f>
        <v/>
      </c>
      <c r="AI759" t="str">
        <f>IF(O759=0,"",IF(COUNTIF(O$2:O759,O759)&gt;1,"",ROW()+(COLUMN()-20)/10000))</f>
        <v/>
      </c>
      <c r="AJ759" t="str">
        <f>IF(P759=0,"",IF(COUNTIF(P$2:P759,P759)&gt;1,"",ROW()+(COLUMN()-20)/10000))</f>
        <v/>
      </c>
      <c r="AK759" t="str">
        <f>IF(Q759=0,"",IF(COUNTIF(Q$2:Q759,Q759)&gt;1,"",ROW()+(COLUMN()-20)/10000))</f>
        <v/>
      </c>
      <c r="AL759" t="str">
        <f>IF(R759=0,"",IF(COUNTIF(R$2:R759,R759)&gt;1,"",ROW()+(COLUMN()-20)/10000))</f>
        <v/>
      </c>
      <c r="AM759" t="str">
        <f>IF(S759=0,"",IF(COUNTIF(S$2:S759,S759)&gt;1,"",ROW()+(COLUMN()-20)/10000))</f>
        <v/>
      </c>
      <c r="AN759" t="str">
        <f>IF(T759=0,"",IF(COUNTIF(T$2:T759,T759)&gt;1,"",ROW()+(COLUMN()-20)/10000))</f>
        <v/>
      </c>
      <c r="AO759" t="str">
        <f t="shared" si="178"/>
        <v/>
      </c>
      <c r="AP759" t="str">
        <f t="shared" ca="1" si="176"/>
        <v/>
      </c>
      <c r="AQ759" t="str">
        <f ca="1">IF(AP759="","",IF(COUNTIF($AP$2:AP759,AP759)&gt;1,"",IF(AP759="overdracht",1,ROW())))</f>
        <v/>
      </c>
      <c r="AT759" t="str">
        <f t="shared" ca="1" si="179"/>
        <v/>
      </c>
      <c r="AU759" t="str">
        <f t="shared" si="180"/>
        <v/>
      </c>
      <c r="AV759" t="str">
        <f t="shared" si="181"/>
        <v/>
      </c>
      <c r="AW759" s="104" t="str">
        <f>IF(A759=Detail!$E$3,ROW()+5+(COLUMN()-48)/1000,"")</f>
        <v/>
      </c>
      <c r="AX759" t="str">
        <f>IF(B759=Detail!$E$3,ROW()+5+(COLUMN()-48)/1000,"")</f>
        <v/>
      </c>
      <c r="AY759" t="str">
        <f>IF(C759=Detail!$E$3,ROW()+5+(COLUMN()-48)/1000,"")</f>
        <v/>
      </c>
      <c r="AZ759" t="str">
        <f>IF(D759=Detail!$E$3,ROW()+5+(COLUMN()-48)/1000,"")</f>
        <v/>
      </c>
      <c r="BA759" t="str">
        <f>IF(E759=Detail!$E$3,ROW()+5+(COLUMN()-48)/1000,"")</f>
        <v/>
      </c>
      <c r="BB759" t="str">
        <f>IF(F759=Detail!$E$3,ROW()+5+(COLUMN()-48)/1000,"")</f>
        <v/>
      </c>
      <c r="BC759" t="str">
        <f>IF(G759=Detail!$E$3,ROW()+5+(COLUMN()-48)/1000,"")</f>
        <v/>
      </c>
      <c r="BD759" t="str">
        <f>IF(H759=Detail!$E$3,ROW()+5+(COLUMN()-48)/1000,"")</f>
        <v/>
      </c>
      <c r="BE759" t="str">
        <f>IF(I759=Detail!$E$3,ROW()+5+(COLUMN()-48)/1000,"")</f>
        <v/>
      </c>
      <c r="BF759" t="str">
        <f>IF(J759=Detail!$E$3,ROW()+5+(COLUMN()-48)/1000,"")</f>
        <v/>
      </c>
      <c r="BG759" t="str">
        <f>IF(K759=Detail!$E$3,ROW()+5+(COLUMN()-48)/1000,"")</f>
        <v/>
      </c>
      <c r="BH759" t="str">
        <f>IF(L759=Detail!$E$3,ROW()+5+(COLUMN()-48)/1000,"")</f>
        <v/>
      </c>
      <c r="BI759" t="str">
        <f>IF(M759=Detail!$E$3,ROW()+5+(COLUMN()-48)/1000,"")</f>
        <v/>
      </c>
      <c r="BJ759" t="str">
        <f>IF(N759=Detail!$E$3,ROW()+5+(COLUMN()-48)/1000,"")</f>
        <v/>
      </c>
      <c r="BK759" t="str">
        <f>IF(O759=Detail!$E$3,ROW()+5+(COLUMN()-48)/1000,"")</f>
        <v/>
      </c>
      <c r="BL759" t="str">
        <f>IF(P759=Detail!$E$3,ROW()+5+(COLUMN()-48)/1000,"")</f>
        <v/>
      </c>
      <c r="BM759" t="str">
        <f>IF(Q759=Detail!$E$3,ROW()+5+(COLUMN()-48)/1000,"")</f>
        <v/>
      </c>
      <c r="BN759" t="str">
        <f>IF(R759=Detail!$E$3,ROW()+5+(COLUMN()-48)/1000,"")</f>
        <v/>
      </c>
      <c r="BO759" t="str">
        <f>IF(S759=Detail!$E$3,ROW()+5+(COLUMN()-48)/1000,"")</f>
        <v/>
      </c>
      <c r="BP759" t="str">
        <f>IF(T759=Detail!$E$3,ROW()+5+(COLUMN()-48)/1000,"")</f>
        <v/>
      </c>
      <c r="BQ759" t="str">
        <f t="shared" ca="1" si="177"/>
        <v/>
      </c>
      <c r="BR759" t="str">
        <f>IF(BS759="","","'"&amp;VLOOKUP(ROUND((BS759-ROUNDDOWN(BS759,0))*1000,0),$BT$2:$BU$21,2,FALSE)&amp;"'!A"&amp;ROUNDDOWN(Codedata!BS759,0))</f>
        <v/>
      </c>
      <c r="BS759" t="str">
        <f t="shared" si="182"/>
        <v/>
      </c>
      <c r="BV759" t="str">
        <f t="shared" ca="1" si="183"/>
        <v/>
      </c>
      <c r="BW759" t="str">
        <f t="shared" ca="1" si="184"/>
        <v/>
      </c>
      <c r="BX759" t="str">
        <f t="shared" ca="1" si="185"/>
        <v/>
      </c>
      <c r="BY759" t="str">
        <f t="shared" ca="1" si="186"/>
        <v/>
      </c>
      <c r="BZ759" t="str">
        <f t="shared" ca="1" si="187"/>
        <v/>
      </c>
      <c r="CA759" t="str">
        <f t="shared" ca="1" si="188"/>
        <v/>
      </c>
      <c r="CB759" t="str">
        <f t="shared" ca="1" si="189"/>
        <v/>
      </c>
      <c r="CC759" t="str">
        <f t="shared" ca="1" si="190"/>
        <v/>
      </c>
    </row>
    <row r="760" spans="1:81" x14ac:dyDescent="0.3">
      <c r="A760">
        <f>Cash!$C765</f>
        <v>0</v>
      </c>
      <c r="B760">
        <f>Cash!$D765</f>
        <v>0</v>
      </c>
      <c r="C760">
        <f>Zicht!$C765</f>
        <v>0</v>
      </c>
      <c r="D760">
        <f>Zicht!$D765</f>
        <v>0</v>
      </c>
      <c r="E760">
        <f>Spaar!$C765</f>
        <v>0</v>
      </c>
      <c r="F760">
        <f>Spaar!$D765</f>
        <v>0</v>
      </c>
      <c r="G760">
        <f>'Reserve 1'!$C765</f>
        <v>0</v>
      </c>
      <c r="H760">
        <f>'Reserve 1'!$D765</f>
        <v>0</v>
      </c>
      <c r="I760">
        <f>'Reserve 2'!$C765</f>
        <v>0</v>
      </c>
      <c r="J760">
        <f>'Reserve 2'!$D765</f>
        <v>0</v>
      </c>
      <c r="K760">
        <f>'Reserve 3'!$C765</f>
        <v>0</v>
      </c>
      <c r="L760">
        <f>'Reserve 3'!$D765</f>
        <v>0</v>
      </c>
      <c r="M760">
        <f>'Reserve 4'!$C765</f>
        <v>0</v>
      </c>
      <c r="N760">
        <f>'Reserve 4'!$D765</f>
        <v>0</v>
      </c>
      <c r="O760">
        <f>'Reserve 5'!$C765</f>
        <v>0</v>
      </c>
      <c r="P760">
        <f>'Reserve 5'!$D765</f>
        <v>0</v>
      </c>
      <c r="Q760">
        <f>'Reserve 6'!$C765</f>
        <v>0</v>
      </c>
      <c r="R760">
        <f>'Reserve 6'!$D765</f>
        <v>0</v>
      </c>
      <c r="S760">
        <f>'Reserve 7'!$C765</f>
        <v>0</v>
      </c>
      <c r="T760">
        <f>'Reserve 7'!$D765</f>
        <v>0</v>
      </c>
      <c r="U760" t="str">
        <f>IF(A760=0,"",IF(COUNTIF(A$2:A760,A760)&gt;1,"",ROW()+(COLUMN()-20)/10000))</f>
        <v/>
      </c>
      <c r="V760" t="str">
        <f>IF(B760=0,"",IF(COUNTIF(B$2:B760,B760)&gt;1,"",ROW()+(COLUMN()-20)/10000))</f>
        <v/>
      </c>
      <c r="W760" t="str">
        <f>IF(C760=0,"",IF(COUNTIF(C$2:C760,C760)&gt;1,"",ROW()+(COLUMN()-20)/10000))</f>
        <v/>
      </c>
      <c r="X760" t="str">
        <f>IF(D760=0,"",IF(COUNTIF(D$2:D760,D760)&gt;1,"",ROW()+(COLUMN()-20)/10000))</f>
        <v/>
      </c>
      <c r="Y760" t="str">
        <f>IF(E760=0,"",IF(COUNTIF(E$2:E760,E760)&gt;1,"",ROW()+(COLUMN()-20)/10000))</f>
        <v/>
      </c>
      <c r="Z760" t="str">
        <f>IF(F760=0,"",IF(COUNTIF(F$2:F760,F760)&gt;1,"",ROW()+(COLUMN()-20)/10000))</f>
        <v/>
      </c>
      <c r="AA760" t="str">
        <f>IF(G760=0,"",IF(COUNTIF(G$2:G760,G760)&gt;1,"",ROW()+(COLUMN()-20)/10000))</f>
        <v/>
      </c>
      <c r="AB760" t="str">
        <f>IF(H760=0,"",IF(COUNTIF(H$2:H760,H760)&gt;1,"",ROW()+(COLUMN()-20)/10000))</f>
        <v/>
      </c>
      <c r="AC760" t="str">
        <f>IF(I760=0,"",IF(COUNTIF(I$2:I760,I760)&gt;1,"",ROW()+(COLUMN()-20)/10000))</f>
        <v/>
      </c>
      <c r="AD760" t="str">
        <f>IF(J760=0,"",IF(COUNTIF(J$2:J760,J760)&gt;1,"",ROW()+(COLUMN()-20)/10000))</f>
        <v/>
      </c>
      <c r="AE760" t="str">
        <f>IF(K760=0,"",IF(COUNTIF(K$2:K760,K760)&gt;1,"",ROW()+(COLUMN()-20)/10000))</f>
        <v/>
      </c>
      <c r="AF760" t="str">
        <f>IF(L760=0,"",IF(COUNTIF(L$2:L760,L760)&gt;1,"",ROW()+(COLUMN()-20)/10000))</f>
        <v/>
      </c>
      <c r="AG760" t="str">
        <f>IF(M760=0,"",IF(COUNTIF(M$2:M760,M760)&gt;1,"",ROW()+(COLUMN()-20)/10000))</f>
        <v/>
      </c>
      <c r="AH760" t="str">
        <f>IF(N760=0,"",IF(COUNTIF(N$2:N760,N760)&gt;1,"",ROW()+(COLUMN()-20)/10000))</f>
        <v/>
      </c>
      <c r="AI760" t="str">
        <f>IF(O760=0,"",IF(COUNTIF(O$2:O760,O760)&gt;1,"",ROW()+(COLUMN()-20)/10000))</f>
        <v/>
      </c>
      <c r="AJ760" t="str">
        <f>IF(P760=0,"",IF(COUNTIF(P$2:P760,P760)&gt;1,"",ROW()+(COLUMN()-20)/10000))</f>
        <v/>
      </c>
      <c r="AK760" t="str">
        <f>IF(Q760=0,"",IF(COUNTIF(Q$2:Q760,Q760)&gt;1,"",ROW()+(COLUMN()-20)/10000))</f>
        <v/>
      </c>
      <c r="AL760" t="str">
        <f>IF(R760=0,"",IF(COUNTIF(R$2:R760,R760)&gt;1,"",ROW()+(COLUMN()-20)/10000))</f>
        <v/>
      </c>
      <c r="AM760" t="str">
        <f>IF(S760=0,"",IF(COUNTIF(S$2:S760,S760)&gt;1,"",ROW()+(COLUMN()-20)/10000))</f>
        <v/>
      </c>
      <c r="AN760" t="str">
        <f>IF(T760=0,"",IF(COUNTIF(T$2:T760,T760)&gt;1,"",ROW()+(COLUMN()-20)/10000))</f>
        <v/>
      </c>
      <c r="AO760" t="str">
        <f t="shared" si="178"/>
        <v/>
      </c>
      <c r="AP760" t="str">
        <f t="shared" ca="1" si="176"/>
        <v/>
      </c>
      <c r="AQ760" t="str">
        <f ca="1">IF(AP760="","",IF(COUNTIF($AP$2:AP760,AP760)&gt;1,"",IF(AP760="overdracht",1,ROW())))</f>
        <v/>
      </c>
      <c r="AT760" t="str">
        <f t="shared" ca="1" si="179"/>
        <v/>
      </c>
      <c r="AU760" t="str">
        <f t="shared" si="180"/>
        <v/>
      </c>
      <c r="AV760" t="str">
        <f t="shared" si="181"/>
        <v/>
      </c>
      <c r="AW760" s="104" t="str">
        <f>IF(A760=Detail!$E$3,ROW()+5+(COLUMN()-48)/1000,"")</f>
        <v/>
      </c>
      <c r="AX760" t="str">
        <f>IF(B760=Detail!$E$3,ROW()+5+(COLUMN()-48)/1000,"")</f>
        <v/>
      </c>
      <c r="AY760" t="str">
        <f>IF(C760=Detail!$E$3,ROW()+5+(COLUMN()-48)/1000,"")</f>
        <v/>
      </c>
      <c r="AZ760" t="str">
        <f>IF(D760=Detail!$E$3,ROW()+5+(COLUMN()-48)/1000,"")</f>
        <v/>
      </c>
      <c r="BA760" t="str">
        <f>IF(E760=Detail!$E$3,ROW()+5+(COLUMN()-48)/1000,"")</f>
        <v/>
      </c>
      <c r="BB760" t="str">
        <f>IF(F760=Detail!$E$3,ROW()+5+(COLUMN()-48)/1000,"")</f>
        <v/>
      </c>
      <c r="BC760" t="str">
        <f>IF(G760=Detail!$E$3,ROW()+5+(COLUMN()-48)/1000,"")</f>
        <v/>
      </c>
      <c r="BD760" t="str">
        <f>IF(H760=Detail!$E$3,ROW()+5+(COLUMN()-48)/1000,"")</f>
        <v/>
      </c>
      <c r="BE760" t="str">
        <f>IF(I760=Detail!$E$3,ROW()+5+(COLUMN()-48)/1000,"")</f>
        <v/>
      </c>
      <c r="BF760" t="str">
        <f>IF(J760=Detail!$E$3,ROW()+5+(COLUMN()-48)/1000,"")</f>
        <v/>
      </c>
      <c r="BG760" t="str">
        <f>IF(K760=Detail!$E$3,ROW()+5+(COLUMN()-48)/1000,"")</f>
        <v/>
      </c>
      <c r="BH760" t="str">
        <f>IF(L760=Detail!$E$3,ROW()+5+(COLUMN()-48)/1000,"")</f>
        <v/>
      </c>
      <c r="BI760" t="str">
        <f>IF(M760=Detail!$E$3,ROW()+5+(COLUMN()-48)/1000,"")</f>
        <v/>
      </c>
      <c r="BJ760" t="str">
        <f>IF(N760=Detail!$E$3,ROW()+5+(COLUMN()-48)/1000,"")</f>
        <v/>
      </c>
      <c r="BK760" t="str">
        <f>IF(O760=Detail!$E$3,ROW()+5+(COLUMN()-48)/1000,"")</f>
        <v/>
      </c>
      <c r="BL760" t="str">
        <f>IF(P760=Detail!$E$3,ROW()+5+(COLUMN()-48)/1000,"")</f>
        <v/>
      </c>
      <c r="BM760" t="str">
        <f>IF(Q760=Detail!$E$3,ROW()+5+(COLUMN()-48)/1000,"")</f>
        <v/>
      </c>
      <c r="BN760" t="str">
        <f>IF(R760=Detail!$E$3,ROW()+5+(COLUMN()-48)/1000,"")</f>
        <v/>
      </c>
      <c r="BO760" t="str">
        <f>IF(S760=Detail!$E$3,ROW()+5+(COLUMN()-48)/1000,"")</f>
        <v/>
      </c>
      <c r="BP760" t="str">
        <f>IF(T760=Detail!$E$3,ROW()+5+(COLUMN()-48)/1000,"")</f>
        <v/>
      </c>
      <c r="BQ760" t="str">
        <f t="shared" ca="1" si="177"/>
        <v/>
      </c>
      <c r="BR760" t="str">
        <f>IF(BS760="","","'"&amp;VLOOKUP(ROUND((BS760-ROUNDDOWN(BS760,0))*1000,0),$BT$2:$BU$21,2,FALSE)&amp;"'!A"&amp;ROUNDDOWN(Codedata!BS760,0))</f>
        <v/>
      </c>
      <c r="BS760" t="str">
        <f t="shared" si="182"/>
        <v/>
      </c>
      <c r="BV760" t="str">
        <f t="shared" ca="1" si="183"/>
        <v/>
      </c>
      <c r="BW760" t="str">
        <f t="shared" ca="1" si="184"/>
        <v/>
      </c>
      <c r="BX760" t="str">
        <f t="shared" ca="1" si="185"/>
        <v/>
      </c>
      <c r="BY760" t="str">
        <f t="shared" ca="1" si="186"/>
        <v/>
      </c>
      <c r="BZ760" t="str">
        <f t="shared" ca="1" si="187"/>
        <v/>
      </c>
      <c r="CA760" t="str">
        <f t="shared" ca="1" si="188"/>
        <v/>
      </c>
      <c r="CB760" t="str">
        <f t="shared" ca="1" si="189"/>
        <v/>
      </c>
      <c r="CC760" t="str">
        <f t="shared" ca="1" si="190"/>
        <v/>
      </c>
    </row>
    <row r="761" spans="1:81" x14ac:dyDescent="0.3">
      <c r="A761">
        <f>Cash!$C766</f>
        <v>0</v>
      </c>
      <c r="B761">
        <f>Cash!$D766</f>
        <v>0</v>
      </c>
      <c r="C761">
        <f>Zicht!$C766</f>
        <v>0</v>
      </c>
      <c r="D761">
        <f>Zicht!$D766</f>
        <v>0</v>
      </c>
      <c r="E761">
        <f>Spaar!$C766</f>
        <v>0</v>
      </c>
      <c r="F761">
        <f>Spaar!$D766</f>
        <v>0</v>
      </c>
      <c r="G761">
        <f>'Reserve 1'!$C766</f>
        <v>0</v>
      </c>
      <c r="H761">
        <f>'Reserve 1'!$D766</f>
        <v>0</v>
      </c>
      <c r="I761">
        <f>'Reserve 2'!$C766</f>
        <v>0</v>
      </c>
      <c r="J761">
        <f>'Reserve 2'!$D766</f>
        <v>0</v>
      </c>
      <c r="K761">
        <f>'Reserve 3'!$C766</f>
        <v>0</v>
      </c>
      <c r="L761">
        <f>'Reserve 3'!$D766</f>
        <v>0</v>
      </c>
      <c r="M761">
        <f>'Reserve 4'!$C766</f>
        <v>0</v>
      </c>
      <c r="N761">
        <f>'Reserve 4'!$D766</f>
        <v>0</v>
      </c>
      <c r="O761">
        <f>'Reserve 5'!$C766</f>
        <v>0</v>
      </c>
      <c r="P761">
        <f>'Reserve 5'!$D766</f>
        <v>0</v>
      </c>
      <c r="Q761">
        <f>'Reserve 6'!$C766</f>
        <v>0</v>
      </c>
      <c r="R761">
        <f>'Reserve 6'!$D766</f>
        <v>0</v>
      </c>
      <c r="S761">
        <f>'Reserve 7'!$C766</f>
        <v>0</v>
      </c>
      <c r="T761">
        <f>'Reserve 7'!$D766</f>
        <v>0</v>
      </c>
      <c r="U761" t="str">
        <f>IF(A761=0,"",IF(COUNTIF(A$2:A761,A761)&gt;1,"",ROW()+(COLUMN()-20)/10000))</f>
        <v/>
      </c>
      <c r="V761" t="str">
        <f>IF(B761=0,"",IF(COUNTIF(B$2:B761,B761)&gt;1,"",ROW()+(COLUMN()-20)/10000))</f>
        <v/>
      </c>
      <c r="W761" t="str">
        <f>IF(C761=0,"",IF(COUNTIF(C$2:C761,C761)&gt;1,"",ROW()+(COLUMN()-20)/10000))</f>
        <v/>
      </c>
      <c r="X761" t="str">
        <f>IF(D761=0,"",IF(COUNTIF(D$2:D761,D761)&gt;1,"",ROW()+(COLUMN()-20)/10000))</f>
        <v/>
      </c>
      <c r="Y761" t="str">
        <f>IF(E761=0,"",IF(COUNTIF(E$2:E761,E761)&gt;1,"",ROW()+(COLUMN()-20)/10000))</f>
        <v/>
      </c>
      <c r="Z761" t="str">
        <f>IF(F761=0,"",IF(COUNTIF(F$2:F761,F761)&gt;1,"",ROW()+(COLUMN()-20)/10000))</f>
        <v/>
      </c>
      <c r="AA761" t="str">
        <f>IF(G761=0,"",IF(COUNTIF(G$2:G761,G761)&gt;1,"",ROW()+(COLUMN()-20)/10000))</f>
        <v/>
      </c>
      <c r="AB761" t="str">
        <f>IF(H761=0,"",IF(COUNTIF(H$2:H761,H761)&gt;1,"",ROW()+(COLUMN()-20)/10000))</f>
        <v/>
      </c>
      <c r="AC761" t="str">
        <f>IF(I761=0,"",IF(COUNTIF(I$2:I761,I761)&gt;1,"",ROW()+(COLUMN()-20)/10000))</f>
        <v/>
      </c>
      <c r="AD761" t="str">
        <f>IF(J761=0,"",IF(COUNTIF(J$2:J761,J761)&gt;1,"",ROW()+(COLUMN()-20)/10000))</f>
        <v/>
      </c>
      <c r="AE761" t="str">
        <f>IF(K761=0,"",IF(COUNTIF(K$2:K761,K761)&gt;1,"",ROW()+(COLUMN()-20)/10000))</f>
        <v/>
      </c>
      <c r="AF761" t="str">
        <f>IF(L761=0,"",IF(COUNTIF(L$2:L761,L761)&gt;1,"",ROW()+(COLUMN()-20)/10000))</f>
        <v/>
      </c>
      <c r="AG761" t="str">
        <f>IF(M761=0,"",IF(COUNTIF(M$2:M761,M761)&gt;1,"",ROW()+(COLUMN()-20)/10000))</f>
        <v/>
      </c>
      <c r="AH761" t="str">
        <f>IF(N761=0,"",IF(COUNTIF(N$2:N761,N761)&gt;1,"",ROW()+(COLUMN()-20)/10000))</f>
        <v/>
      </c>
      <c r="AI761" t="str">
        <f>IF(O761=0,"",IF(COUNTIF(O$2:O761,O761)&gt;1,"",ROW()+(COLUMN()-20)/10000))</f>
        <v/>
      </c>
      <c r="AJ761" t="str">
        <f>IF(P761=0,"",IF(COUNTIF(P$2:P761,P761)&gt;1,"",ROW()+(COLUMN()-20)/10000))</f>
        <v/>
      </c>
      <c r="AK761" t="str">
        <f>IF(Q761=0,"",IF(COUNTIF(Q$2:Q761,Q761)&gt;1,"",ROW()+(COLUMN()-20)/10000))</f>
        <v/>
      </c>
      <c r="AL761" t="str">
        <f>IF(R761=0,"",IF(COUNTIF(R$2:R761,R761)&gt;1,"",ROW()+(COLUMN()-20)/10000))</f>
        <v/>
      </c>
      <c r="AM761" t="str">
        <f>IF(S761=0,"",IF(COUNTIF(S$2:S761,S761)&gt;1,"",ROW()+(COLUMN()-20)/10000))</f>
        <v/>
      </c>
      <c r="AN761" t="str">
        <f>IF(T761=0,"",IF(COUNTIF(T$2:T761,T761)&gt;1,"",ROW()+(COLUMN()-20)/10000))</f>
        <v/>
      </c>
      <c r="AO761" t="str">
        <f t="shared" si="178"/>
        <v/>
      </c>
      <c r="AP761" t="str">
        <f t="shared" ca="1" si="176"/>
        <v/>
      </c>
      <c r="AQ761" t="str">
        <f ca="1">IF(AP761="","",IF(COUNTIF($AP$2:AP761,AP761)&gt;1,"",IF(AP761="overdracht",1,ROW())))</f>
        <v/>
      </c>
      <c r="AT761" t="str">
        <f t="shared" ca="1" si="179"/>
        <v/>
      </c>
      <c r="AU761" t="str">
        <f t="shared" si="180"/>
        <v/>
      </c>
      <c r="AV761" t="str">
        <f t="shared" si="181"/>
        <v/>
      </c>
      <c r="AW761" s="104" t="str">
        <f>IF(A761=Detail!$E$3,ROW()+5+(COLUMN()-48)/1000,"")</f>
        <v/>
      </c>
      <c r="AX761" t="str">
        <f>IF(B761=Detail!$E$3,ROW()+5+(COLUMN()-48)/1000,"")</f>
        <v/>
      </c>
      <c r="AY761" t="str">
        <f>IF(C761=Detail!$E$3,ROW()+5+(COLUMN()-48)/1000,"")</f>
        <v/>
      </c>
      <c r="AZ761" t="str">
        <f>IF(D761=Detail!$E$3,ROW()+5+(COLUMN()-48)/1000,"")</f>
        <v/>
      </c>
      <c r="BA761" t="str">
        <f>IF(E761=Detail!$E$3,ROW()+5+(COLUMN()-48)/1000,"")</f>
        <v/>
      </c>
      <c r="BB761" t="str">
        <f>IF(F761=Detail!$E$3,ROW()+5+(COLUMN()-48)/1000,"")</f>
        <v/>
      </c>
      <c r="BC761" t="str">
        <f>IF(G761=Detail!$E$3,ROW()+5+(COLUMN()-48)/1000,"")</f>
        <v/>
      </c>
      <c r="BD761" t="str">
        <f>IF(H761=Detail!$E$3,ROW()+5+(COLUMN()-48)/1000,"")</f>
        <v/>
      </c>
      <c r="BE761" t="str">
        <f>IF(I761=Detail!$E$3,ROW()+5+(COLUMN()-48)/1000,"")</f>
        <v/>
      </c>
      <c r="BF761" t="str">
        <f>IF(J761=Detail!$E$3,ROW()+5+(COLUMN()-48)/1000,"")</f>
        <v/>
      </c>
      <c r="BG761" t="str">
        <f>IF(K761=Detail!$E$3,ROW()+5+(COLUMN()-48)/1000,"")</f>
        <v/>
      </c>
      <c r="BH761" t="str">
        <f>IF(L761=Detail!$E$3,ROW()+5+(COLUMN()-48)/1000,"")</f>
        <v/>
      </c>
      <c r="BI761" t="str">
        <f>IF(M761=Detail!$E$3,ROW()+5+(COLUMN()-48)/1000,"")</f>
        <v/>
      </c>
      <c r="BJ761" t="str">
        <f>IF(N761=Detail!$E$3,ROW()+5+(COLUMN()-48)/1000,"")</f>
        <v/>
      </c>
      <c r="BK761" t="str">
        <f>IF(O761=Detail!$E$3,ROW()+5+(COLUMN()-48)/1000,"")</f>
        <v/>
      </c>
      <c r="BL761" t="str">
        <f>IF(P761=Detail!$E$3,ROW()+5+(COLUMN()-48)/1000,"")</f>
        <v/>
      </c>
      <c r="BM761" t="str">
        <f>IF(Q761=Detail!$E$3,ROW()+5+(COLUMN()-48)/1000,"")</f>
        <v/>
      </c>
      <c r="BN761" t="str">
        <f>IF(R761=Detail!$E$3,ROW()+5+(COLUMN()-48)/1000,"")</f>
        <v/>
      </c>
      <c r="BO761" t="str">
        <f>IF(S761=Detail!$E$3,ROW()+5+(COLUMN()-48)/1000,"")</f>
        <v/>
      </c>
      <c r="BP761" t="str">
        <f>IF(T761=Detail!$E$3,ROW()+5+(COLUMN()-48)/1000,"")</f>
        <v/>
      </c>
      <c r="BQ761" t="str">
        <f t="shared" ca="1" si="177"/>
        <v/>
      </c>
      <c r="BR761" t="str">
        <f>IF(BS761="","","'"&amp;VLOOKUP(ROUND((BS761-ROUNDDOWN(BS761,0))*1000,0),$BT$2:$BU$21,2,FALSE)&amp;"'!A"&amp;ROUNDDOWN(Codedata!BS761,0))</f>
        <v/>
      </c>
      <c r="BS761" t="str">
        <f t="shared" si="182"/>
        <v/>
      </c>
      <c r="BV761" t="str">
        <f t="shared" ca="1" si="183"/>
        <v/>
      </c>
      <c r="BW761" t="str">
        <f t="shared" ca="1" si="184"/>
        <v/>
      </c>
      <c r="BX761" t="str">
        <f t="shared" ca="1" si="185"/>
        <v/>
      </c>
      <c r="BY761" t="str">
        <f t="shared" ca="1" si="186"/>
        <v/>
      </c>
      <c r="BZ761" t="str">
        <f t="shared" ca="1" si="187"/>
        <v/>
      </c>
      <c r="CA761" t="str">
        <f t="shared" ca="1" si="188"/>
        <v/>
      </c>
      <c r="CB761" t="str">
        <f t="shared" ca="1" si="189"/>
        <v/>
      </c>
      <c r="CC761" t="str">
        <f t="shared" ca="1" si="190"/>
        <v/>
      </c>
    </row>
    <row r="762" spans="1:81" x14ac:dyDescent="0.3">
      <c r="A762">
        <f>Cash!$C767</f>
        <v>0</v>
      </c>
      <c r="B762">
        <f>Cash!$D767</f>
        <v>0</v>
      </c>
      <c r="C762">
        <f>Zicht!$C767</f>
        <v>0</v>
      </c>
      <c r="D762">
        <f>Zicht!$D767</f>
        <v>0</v>
      </c>
      <c r="E762">
        <f>Spaar!$C767</f>
        <v>0</v>
      </c>
      <c r="F762">
        <f>Spaar!$D767</f>
        <v>0</v>
      </c>
      <c r="G762">
        <f>'Reserve 1'!$C767</f>
        <v>0</v>
      </c>
      <c r="H762">
        <f>'Reserve 1'!$D767</f>
        <v>0</v>
      </c>
      <c r="I762">
        <f>'Reserve 2'!$C767</f>
        <v>0</v>
      </c>
      <c r="J762">
        <f>'Reserve 2'!$D767</f>
        <v>0</v>
      </c>
      <c r="K762">
        <f>'Reserve 3'!$C767</f>
        <v>0</v>
      </c>
      <c r="L762">
        <f>'Reserve 3'!$D767</f>
        <v>0</v>
      </c>
      <c r="M762">
        <f>'Reserve 4'!$C767</f>
        <v>0</v>
      </c>
      <c r="N762">
        <f>'Reserve 4'!$D767</f>
        <v>0</v>
      </c>
      <c r="O762">
        <f>'Reserve 5'!$C767</f>
        <v>0</v>
      </c>
      <c r="P762">
        <f>'Reserve 5'!$D767</f>
        <v>0</v>
      </c>
      <c r="Q762">
        <f>'Reserve 6'!$C767</f>
        <v>0</v>
      </c>
      <c r="R762">
        <f>'Reserve 6'!$D767</f>
        <v>0</v>
      </c>
      <c r="S762">
        <f>'Reserve 7'!$C767</f>
        <v>0</v>
      </c>
      <c r="T762">
        <f>'Reserve 7'!$D767</f>
        <v>0</v>
      </c>
      <c r="U762" t="str">
        <f>IF(A762=0,"",IF(COUNTIF(A$2:A762,A762)&gt;1,"",ROW()+(COLUMN()-20)/10000))</f>
        <v/>
      </c>
      <c r="V762" t="str">
        <f>IF(B762=0,"",IF(COUNTIF(B$2:B762,B762)&gt;1,"",ROW()+(COLUMN()-20)/10000))</f>
        <v/>
      </c>
      <c r="W762" t="str">
        <f>IF(C762=0,"",IF(COUNTIF(C$2:C762,C762)&gt;1,"",ROW()+(COLUMN()-20)/10000))</f>
        <v/>
      </c>
      <c r="X762" t="str">
        <f>IF(D762=0,"",IF(COUNTIF(D$2:D762,D762)&gt;1,"",ROW()+(COLUMN()-20)/10000))</f>
        <v/>
      </c>
      <c r="Y762" t="str">
        <f>IF(E762=0,"",IF(COUNTIF(E$2:E762,E762)&gt;1,"",ROW()+(COLUMN()-20)/10000))</f>
        <v/>
      </c>
      <c r="Z762" t="str">
        <f>IF(F762=0,"",IF(COUNTIF(F$2:F762,F762)&gt;1,"",ROW()+(COLUMN()-20)/10000))</f>
        <v/>
      </c>
      <c r="AA762" t="str">
        <f>IF(G762=0,"",IF(COUNTIF(G$2:G762,G762)&gt;1,"",ROW()+(COLUMN()-20)/10000))</f>
        <v/>
      </c>
      <c r="AB762" t="str">
        <f>IF(H762=0,"",IF(COUNTIF(H$2:H762,H762)&gt;1,"",ROW()+(COLUMN()-20)/10000))</f>
        <v/>
      </c>
      <c r="AC762" t="str">
        <f>IF(I762=0,"",IF(COUNTIF(I$2:I762,I762)&gt;1,"",ROW()+(COLUMN()-20)/10000))</f>
        <v/>
      </c>
      <c r="AD762" t="str">
        <f>IF(J762=0,"",IF(COUNTIF(J$2:J762,J762)&gt;1,"",ROW()+(COLUMN()-20)/10000))</f>
        <v/>
      </c>
      <c r="AE762" t="str">
        <f>IF(K762=0,"",IF(COUNTIF(K$2:K762,K762)&gt;1,"",ROW()+(COLUMN()-20)/10000))</f>
        <v/>
      </c>
      <c r="AF762" t="str">
        <f>IF(L762=0,"",IF(COUNTIF(L$2:L762,L762)&gt;1,"",ROW()+(COLUMN()-20)/10000))</f>
        <v/>
      </c>
      <c r="AG762" t="str">
        <f>IF(M762=0,"",IF(COUNTIF(M$2:M762,M762)&gt;1,"",ROW()+(COLUMN()-20)/10000))</f>
        <v/>
      </c>
      <c r="AH762" t="str">
        <f>IF(N762=0,"",IF(COUNTIF(N$2:N762,N762)&gt;1,"",ROW()+(COLUMN()-20)/10000))</f>
        <v/>
      </c>
      <c r="AI762" t="str">
        <f>IF(O762=0,"",IF(COUNTIF(O$2:O762,O762)&gt;1,"",ROW()+(COLUMN()-20)/10000))</f>
        <v/>
      </c>
      <c r="AJ762" t="str">
        <f>IF(P762=0,"",IF(COUNTIF(P$2:P762,P762)&gt;1,"",ROW()+(COLUMN()-20)/10000))</f>
        <v/>
      </c>
      <c r="AK762" t="str">
        <f>IF(Q762=0,"",IF(COUNTIF(Q$2:Q762,Q762)&gt;1,"",ROW()+(COLUMN()-20)/10000))</f>
        <v/>
      </c>
      <c r="AL762" t="str">
        <f>IF(R762=0,"",IF(COUNTIF(R$2:R762,R762)&gt;1,"",ROW()+(COLUMN()-20)/10000))</f>
        <v/>
      </c>
      <c r="AM762" t="str">
        <f>IF(S762=0,"",IF(COUNTIF(S$2:S762,S762)&gt;1,"",ROW()+(COLUMN()-20)/10000))</f>
        <v/>
      </c>
      <c r="AN762" t="str">
        <f>IF(T762=0,"",IF(COUNTIF(T$2:T762,T762)&gt;1,"",ROW()+(COLUMN()-20)/10000))</f>
        <v/>
      </c>
      <c r="AO762" t="str">
        <f t="shared" si="178"/>
        <v/>
      </c>
      <c r="AP762" t="str">
        <f t="shared" ca="1" si="176"/>
        <v/>
      </c>
      <c r="AQ762" t="str">
        <f ca="1">IF(AP762="","",IF(COUNTIF($AP$2:AP762,AP762)&gt;1,"",IF(AP762="overdracht",1,ROW())))</f>
        <v/>
      </c>
      <c r="AT762" t="str">
        <f t="shared" ca="1" si="179"/>
        <v/>
      </c>
      <c r="AU762" t="str">
        <f t="shared" si="180"/>
        <v/>
      </c>
      <c r="AV762" t="str">
        <f t="shared" si="181"/>
        <v/>
      </c>
      <c r="AW762" s="104" t="str">
        <f>IF(A762=Detail!$E$3,ROW()+5+(COLUMN()-48)/1000,"")</f>
        <v/>
      </c>
      <c r="AX762" t="str">
        <f>IF(B762=Detail!$E$3,ROW()+5+(COLUMN()-48)/1000,"")</f>
        <v/>
      </c>
      <c r="AY762" t="str">
        <f>IF(C762=Detail!$E$3,ROW()+5+(COLUMN()-48)/1000,"")</f>
        <v/>
      </c>
      <c r="AZ762" t="str">
        <f>IF(D762=Detail!$E$3,ROW()+5+(COLUMN()-48)/1000,"")</f>
        <v/>
      </c>
      <c r="BA762" t="str">
        <f>IF(E762=Detail!$E$3,ROW()+5+(COLUMN()-48)/1000,"")</f>
        <v/>
      </c>
      <c r="BB762" t="str">
        <f>IF(F762=Detail!$E$3,ROW()+5+(COLUMN()-48)/1000,"")</f>
        <v/>
      </c>
      <c r="BC762" t="str">
        <f>IF(G762=Detail!$E$3,ROW()+5+(COLUMN()-48)/1000,"")</f>
        <v/>
      </c>
      <c r="BD762" t="str">
        <f>IF(H762=Detail!$E$3,ROW()+5+(COLUMN()-48)/1000,"")</f>
        <v/>
      </c>
      <c r="BE762" t="str">
        <f>IF(I762=Detail!$E$3,ROW()+5+(COLUMN()-48)/1000,"")</f>
        <v/>
      </c>
      <c r="BF762" t="str">
        <f>IF(J762=Detail!$E$3,ROW()+5+(COLUMN()-48)/1000,"")</f>
        <v/>
      </c>
      <c r="BG762" t="str">
        <f>IF(K762=Detail!$E$3,ROW()+5+(COLUMN()-48)/1000,"")</f>
        <v/>
      </c>
      <c r="BH762" t="str">
        <f>IF(L762=Detail!$E$3,ROW()+5+(COLUMN()-48)/1000,"")</f>
        <v/>
      </c>
      <c r="BI762" t="str">
        <f>IF(M762=Detail!$E$3,ROW()+5+(COLUMN()-48)/1000,"")</f>
        <v/>
      </c>
      <c r="BJ762" t="str">
        <f>IF(N762=Detail!$E$3,ROW()+5+(COLUMN()-48)/1000,"")</f>
        <v/>
      </c>
      <c r="BK762" t="str">
        <f>IF(O762=Detail!$E$3,ROW()+5+(COLUMN()-48)/1000,"")</f>
        <v/>
      </c>
      <c r="BL762" t="str">
        <f>IF(P762=Detail!$E$3,ROW()+5+(COLUMN()-48)/1000,"")</f>
        <v/>
      </c>
      <c r="BM762" t="str">
        <f>IF(Q762=Detail!$E$3,ROW()+5+(COLUMN()-48)/1000,"")</f>
        <v/>
      </c>
      <c r="BN762" t="str">
        <f>IF(R762=Detail!$E$3,ROW()+5+(COLUMN()-48)/1000,"")</f>
        <v/>
      </c>
      <c r="BO762" t="str">
        <f>IF(S762=Detail!$E$3,ROW()+5+(COLUMN()-48)/1000,"")</f>
        <v/>
      </c>
      <c r="BP762" t="str">
        <f>IF(T762=Detail!$E$3,ROW()+5+(COLUMN()-48)/1000,"")</f>
        <v/>
      </c>
      <c r="BQ762" t="str">
        <f t="shared" ca="1" si="177"/>
        <v/>
      </c>
      <c r="BR762" t="str">
        <f>IF(BS762="","","'"&amp;VLOOKUP(ROUND((BS762-ROUNDDOWN(BS762,0))*1000,0),$BT$2:$BU$21,2,FALSE)&amp;"'!A"&amp;ROUNDDOWN(Codedata!BS762,0))</f>
        <v/>
      </c>
      <c r="BS762" t="str">
        <f t="shared" si="182"/>
        <v/>
      </c>
      <c r="BV762" t="str">
        <f t="shared" ca="1" si="183"/>
        <v/>
      </c>
      <c r="BW762" t="str">
        <f t="shared" ca="1" si="184"/>
        <v/>
      </c>
      <c r="BX762" t="str">
        <f t="shared" ca="1" si="185"/>
        <v/>
      </c>
      <c r="BY762" t="str">
        <f t="shared" ca="1" si="186"/>
        <v/>
      </c>
      <c r="BZ762" t="str">
        <f t="shared" ca="1" si="187"/>
        <v/>
      </c>
      <c r="CA762" t="str">
        <f t="shared" ca="1" si="188"/>
        <v/>
      </c>
      <c r="CB762" t="str">
        <f t="shared" ca="1" si="189"/>
        <v/>
      </c>
      <c r="CC762" t="str">
        <f t="shared" ca="1" si="190"/>
        <v/>
      </c>
    </row>
    <row r="763" spans="1:81" x14ac:dyDescent="0.3">
      <c r="A763">
        <f>Cash!$C768</f>
        <v>0</v>
      </c>
      <c r="B763">
        <f>Cash!$D768</f>
        <v>0</v>
      </c>
      <c r="C763">
        <f>Zicht!$C768</f>
        <v>0</v>
      </c>
      <c r="D763">
        <f>Zicht!$D768</f>
        <v>0</v>
      </c>
      <c r="E763">
        <f>Spaar!$C768</f>
        <v>0</v>
      </c>
      <c r="F763">
        <f>Spaar!$D768</f>
        <v>0</v>
      </c>
      <c r="G763">
        <f>'Reserve 1'!$C768</f>
        <v>0</v>
      </c>
      <c r="H763">
        <f>'Reserve 1'!$D768</f>
        <v>0</v>
      </c>
      <c r="I763">
        <f>'Reserve 2'!$C768</f>
        <v>0</v>
      </c>
      <c r="J763">
        <f>'Reserve 2'!$D768</f>
        <v>0</v>
      </c>
      <c r="K763">
        <f>'Reserve 3'!$C768</f>
        <v>0</v>
      </c>
      <c r="L763">
        <f>'Reserve 3'!$D768</f>
        <v>0</v>
      </c>
      <c r="M763">
        <f>'Reserve 4'!$C768</f>
        <v>0</v>
      </c>
      <c r="N763">
        <f>'Reserve 4'!$D768</f>
        <v>0</v>
      </c>
      <c r="O763">
        <f>'Reserve 5'!$C768</f>
        <v>0</v>
      </c>
      <c r="P763">
        <f>'Reserve 5'!$D768</f>
        <v>0</v>
      </c>
      <c r="Q763">
        <f>'Reserve 6'!$C768</f>
        <v>0</v>
      </c>
      <c r="R763">
        <f>'Reserve 6'!$D768</f>
        <v>0</v>
      </c>
      <c r="S763">
        <f>'Reserve 7'!$C768</f>
        <v>0</v>
      </c>
      <c r="T763">
        <f>'Reserve 7'!$D768</f>
        <v>0</v>
      </c>
      <c r="U763" t="str">
        <f>IF(A763=0,"",IF(COUNTIF(A$2:A763,A763)&gt;1,"",ROW()+(COLUMN()-20)/10000))</f>
        <v/>
      </c>
      <c r="V763" t="str">
        <f>IF(B763=0,"",IF(COUNTIF(B$2:B763,B763)&gt;1,"",ROW()+(COLUMN()-20)/10000))</f>
        <v/>
      </c>
      <c r="W763" t="str">
        <f>IF(C763=0,"",IF(COUNTIF(C$2:C763,C763)&gt;1,"",ROW()+(COLUMN()-20)/10000))</f>
        <v/>
      </c>
      <c r="X763" t="str">
        <f>IF(D763=0,"",IF(COUNTIF(D$2:D763,D763)&gt;1,"",ROW()+(COLUMN()-20)/10000))</f>
        <v/>
      </c>
      <c r="Y763" t="str">
        <f>IF(E763=0,"",IF(COUNTIF(E$2:E763,E763)&gt;1,"",ROW()+(COLUMN()-20)/10000))</f>
        <v/>
      </c>
      <c r="Z763" t="str">
        <f>IF(F763=0,"",IF(COUNTIF(F$2:F763,F763)&gt;1,"",ROW()+(COLUMN()-20)/10000))</f>
        <v/>
      </c>
      <c r="AA763" t="str">
        <f>IF(G763=0,"",IF(COUNTIF(G$2:G763,G763)&gt;1,"",ROW()+(COLUMN()-20)/10000))</f>
        <v/>
      </c>
      <c r="AB763" t="str">
        <f>IF(H763=0,"",IF(COUNTIF(H$2:H763,H763)&gt;1,"",ROW()+(COLUMN()-20)/10000))</f>
        <v/>
      </c>
      <c r="AC763" t="str">
        <f>IF(I763=0,"",IF(COUNTIF(I$2:I763,I763)&gt;1,"",ROW()+(COLUMN()-20)/10000))</f>
        <v/>
      </c>
      <c r="AD763" t="str">
        <f>IF(J763=0,"",IF(COUNTIF(J$2:J763,J763)&gt;1,"",ROW()+(COLUMN()-20)/10000))</f>
        <v/>
      </c>
      <c r="AE763" t="str">
        <f>IF(K763=0,"",IF(COUNTIF(K$2:K763,K763)&gt;1,"",ROW()+(COLUMN()-20)/10000))</f>
        <v/>
      </c>
      <c r="AF763" t="str">
        <f>IF(L763=0,"",IF(COUNTIF(L$2:L763,L763)&gt;1,"",ROW()+(COLUMN()-20)/10000))</f>
        <v/>
      </c>
      <c r="AG763" t="str">
        <f>IF(M763=0,"",IF(COUNTIF(M$2:M763,M763)&gt;1,"",ROW()+(COLUMN()-20)/10000))</f>
        <v/>
      </c>
      <c r="AH763" t="str">
        <f>IF(N763=0,"",IF(COUNTIF(N$2:N763,N763)&gt;1,"",ROW()+(COLUMN()-20)/10000))</f>
        <v/>
      </c>
      <c r="AI763" t="str">
        <f>IF(O763=0,"",IF(COUNTIF(O$2:O763,O763)&gt;1,"",ROW()+(COLUMN()-20)/10000))</f>
        <v/>
      </c>
      <c r="AJ763" t="str">
        <f>IF(P763=0,"",IF(COUNTIF(P$2:P763,P763)&gt;1,"",ROW()+(COLUMN()-20)/10000))</f>
        <v/>
      </c>
      <c r="AK763" t="str">
        <f>IF(Q763=0,"",IF(COUNTIF(Q$2:Q763,Q763)&gt;1,"",ROW()+(COLUMN()-20)/10000))</f>
        <v/>
      </c>
      <c r="AL763" t="str">
        <f>IF(R763=0,"",IF(COUNTIF(R$2:R763,R763)&gt;1,"",ROW()+(COLUMN()-20)/10000))</f>
        <v/>
      </c>
      <c r="AM763" t="str">
        <f>IF(S763=0,"",IF(COUNTIF(S$2:S763,S763)&gt;1,"",ROW()+(COLUMN()-20)/10000))</f>
        <v/>
      </c>
      <c r="AN763" t="str">
        <f>IF(T763=0,"",IF(COUNTIF(T$2:T763,T763)&gt;1,"",ROW()+(COLUMN()-20)/10000))</f>
        <v/>
      </c>
      <c r="AO763" t="str">
        <f t="shared" si="178"/>
        <v/>
      </c>
      <c r="AP763" t="str">
        <f t="shared" ca="1" si="176"/>
        <v/>
      </c>
      <c r="AQ763" t="str">
        <f ca="1">IF(AP763="","",IF(COUNTIF($AP$2:AP763,AP763)&gt;1,"",IF(AP763="overdracht",1,ROW())))</f>
        <v/>
      </c>
      <c r="AT763" t="str">
        <f t="shared" ca="1" si="179"/>
        <v/>
      </c>
      <c r="AU763" t="str">
        <f t="shared" si="180"/>
        <v/>
      </c>
      <c r="AV763" t="str">
        <f t="shared" si="181"/>
        <v/>
      </c>
      <c r="AW763" s="104" t="str">
        <f>IF(A763=Detail!$E$3,ROW()+5+(COLUMN()-48)/1000,"")</f>
        <v/>
      </c>
      <c r="AX763" t="str">
        <f>IF(B763=Detail!$E$3,ROW()+5+(COLUMN()-48)/1000,"")</f>
        <v/>
      </c>
      <c r="AY763" t="str">
        <f>IF(C763=Detail!$E$3,ROW()+5+(COLUMN()-48)/1000,"")</f>
        <v/>
      </c>
      <c r="AZ763" t="str">
        <f>IF(D763=Detail!$E$3,ROW()+5+(COLUMN()-48)/1000,"")</f>
        <v/>
      </c>
      <c r="BA763" t="str">
        <f>IF(E763=Detail!$E$3,ROW()+5+(COLUMN()-48)/1000,"")</f>
        <v/>
      </c>
      <c r="BB763" t="str">
        <f>IF(F763=Detail!$E$3,ROW()+5+(COLUMN()-48)/1000,"")</f>
        <v/>
      </c>
      <c r="BC763" t="str">
        <f>IF(G763=Detail!$E$3,ROW()+5+(COLUMN()-48)/1000,"")</f>
        <v/>
      </c>
      <c r="BD763" t="str">
        <f>IF(H763=Detail!$E$3,ROW()+5+(COLUMN()-48)/1000,"")</f>
        <v/>
      </c>
      <c r="BE763" t="str">
        <f>IF(I763=Detail!$E$3,ROW()+5+(COLUMN()-48)/1000,"")</f>
        <v/>
      </c>
      <c r="BF763" t="str">
        <f>IF(J763=Detail!$E$3,ROW()+5+(COLUMN()-48)/1000,"")</f>
        <v/>
      </c>
      <c r="BG763" t="str">
        <f>IF(K763=Detail!$E$3,ROW()+5+(COLUMN()-48)/1000,"")</f>
        <v/>
      </c>
      <c r="BH763" t="str">
        <f>IF(L763=Detail!$E$3,ROW()+5+(COLUMN()-48)/1000,"")</f>
        <v/>
      </c>
      <c r="BI763" t="str">
        <f>IF(M763=Detail!$E$3,ROW()+5+(COLUMN()-48)/1000,"")</f>
        <v/>
      </c>
      <c r="BJ763" t="str">
        <f>IF(N763=Detail!$E$3,ROW()+5+(COLUMN()-48)/1000,"")</f>
        <v/>
      </c>
      <c r="BK763" t="str">
        <f>IF(O763=Detail!$E$3,ROW()+5+(COLUMN()-48)/1000,"")</f>
        <v/>
      </c>
      <c r="BL763" t="str">
        <f>IF(P763=Detail!$E$3,ROW()+5+(COLUMN()-48)/1000,"")</f>
        <v/>
      </c>
      <c r="BM763" t="str">
        <f>IF(Q763=Detail!$E$3,ROW()+5+(COLUMN()-48)/1000,"")</f>
        <v/>
      </c>
      <c r="BN763" t="str">
        <f>IF(R763=Detail!$E$3,ROW()+5+(COLUMN()-48)/1000,"")</f>
        <v/>
      </c>
      <c r="BO763" t="str">
        <f>IF(S763=Detail!$E$3,ROW()+5+(COLUMN()-48)/1000,"")</f>
        <v/>
      </c>
      <c r="BP763" t="str">
        <f>IF(T763=Detail!$E$3,ROW()+5+(COLUMN()-48)/1000,"")</f>
        <v/>
      </c>
      <c r="BQ763" t="str">
        <f t="shared" ca="1" si="177"/>
        <v/>
      </c>
      <c r="BR763" t="str">
        <f>IF(BS763="","","'"&amp;VLOOKUP(ROUND((BS763-ROUNDDOWN(BS763,0))*1000,0),$BT$2:$BU$21,2,FALSE)&amp;"'!A"&amp;ROUNDDOWN(Codedata!BS763,0))</f>
        <v/>
      </c>
      <c r="BS763" t="str">
        <f t="shared" si="182"/>
        <v/>
      </c>
      <c r="BV763" t="str">
        <f t="shared" ca="1" si="183"/>
        <v/>
      </c>
      <c r="BW763" t="str">
        <f t="shared" ca="1" si="184"/>
        <v/>
      </c>
      <c r="BX763" t="str">
        <f t="shared" ca="1" si="185"/>
        <v/>
      </c>
      <c r="BY763" t="str">
        <f t="shared" ca="1" si="186"/>
        <v/>
      </c>
      <c r="BZ763" t="str">
        <f t="shared" ca="1" si="187"/>
        <v/>
      </c>
      <c r="CA763" t="str">
        <f t="shared" ca="1" si="188"/>
        <v/>
      </c>
      <c r="CB763" t="str">
        <f t="shared" ca="1" si="189"/>
        <v/>
      </c>
      <c r="CC763" t="str">
        <f t="shared" ca="1" si="190"/>
        <v/>
      </c>
    </row>
    <row r="764" spans="1:81" x14ac:dyDescent="0.3">
      <c r="A764">
        <f>Cash!$C769</f>
        <v>0</v>
      </c>
      <c r="B764">
        <f>Cash!$D769</f>
        <v>0</v>
      </c>
      <c r="C764">
        <f>Zicht!$C769</f>
        <v>0</v>
      </c>
      <c r="D764">
        <f>Zicht!$D769</f>
        <v>0</v>
      </c>
      <c r="E764">
        <f>Spaar!$C769</f>
        <v>0</v>
      </c>
      <c r="F764">
        <f>Spaar!$D769</f>
        <v>0</v>
      </c>
      <c r="G764">
        <f>'Reserve 1'!$C769</f>
        <v>0</v>
      </c>
      <c r="H764">
        <f>'Reserve 1'!$D769</f>
        <v>0</v>
      </c>
      <c r="I764">
        <f>'Reserve 2'!$C769</f>
        <v>0</v>
      </c>
      <c r="J764">
        <f>'Reserve 2'!$D769</f>
        <v>0</v>
      </c>
      <c r="K764">
        <f>'Reserve 3'!$C769</f>
        <v>0</v>
      </c>
      <c r="L764">
        <f>'Reserve 3'!$D769</f>
        <v>0</v>
      </c>
      <c r="M764">
        <f>'Reserve 4'!$C769</f>
        <v>0</v>
      </c>
      <c r="N764">
        <f>'Reserve 4'!$D769</f>
        <v>0</v>
      </c>
      <c r="O764">
        <f>'Reserve 5'!$C769</f>
        <v>0</v>
      </c>
      <c r="P764">
        <f>'Reserve 5'!$D769</f>
        <v>0</v>
      </c>
      <c r="Q764">
        <f>'Reserve 6'!$C769</f>
        <v>0</v>
      </c>
      <c r="R764">
        <f>'Reserve 6'!$D769</f>
        <v>0</v>
      </c>
      <c r="S764">
        <f>'Reserve 7'!$C769</f>
        <v>0</v>
      </c>
      <c r="T764">
        <f>'Reserve 7'!$D769</f>
        <v>0</v>
      </c>
      <c r="U764" t="str">
        <f>IF(A764=0,"",IF(COUNTIF(A$2:A764,A764)&gt;1,"",ROW()+(COLUMN()-20)/10000))</f>
        <v/>
      </c>
      <c r="V764" t="str">
        <f>IF(B764=0,"",IF(COUNTIF(B$2:B764,B764)&gt;1,"",ROW()+(COLUMN()-20)/10000))</f>
        <v/>
      </c>
      <c r="W764" t="str">
        <f>IF(C764=0,"",IF(COUNTIF(C$2:C764,C764)&gt;1,"",ROW()+(COLUMN()-20)/10000))</f>
        <v/>
      </c>
      <c r="X764" t="str">
        <f>IF(D764=0,"",IF(COUNTIF(D$2:D764,D764)&gt;1,"",ROW()+(COLUMN()-20)/10000))</f>
        <v/>
      </c>
      <c r="Y764" t="str">
        <f>IF(E764=0,"",IF(COUNTIF(E$2:E764,E764)&gt;1,"",ROW()+(COLUMN()-20)/10000))</f>
        <v/>
      </c>
      <c r="Z764" t="str">
        <f>IF(F764=0,"",IF(COUNTIF(F$2:F764,F764)&gt;1,"",ROW()+(COLUMN()-20)/10000))</f>
        <v/>
      </c>
      <c r="AA764" t="str">
        <f>IF(G764=0,"",IF(COUNTIF(G$2:G764,G764)&gt;1,"",ROW()+(COLUMN()-20)/10000))</f>
        <v/>
      </c>
      <c r="AB764" t="str">
        <f>IF(H764=0,"",IF(COUNTIF(H$2:H764,H764)&gt;1,"",ROW()+(COLUMN()-20)/10000))</f>
        <v/>
      </c>
      <c r="AC764" t="str">
        <f>IF(I764=0,"",IF(COUNTIF(I$2:I764,I764)&gt;1,"",ROW()+(COLUMN()-20)/10000))</f>
        <v/>
      </c>
      <c r="AD764" t="str">
        <f>IF(J764=0,"",IF(COUNTIF(J$2:J764,J764)&gt;1,"",ROW()+(COLUMN()-20)/10000))</f>
        <v/>
      </c>
      <c r="AE764" t="str">
        <f>IF(K764=0,"",IF(COUNTIF(K$2:K764,K764)&gt;1,"",ROW()+(COLUMN()-20)/10000))</f>
        <v/>
      </c>
      <c r="AF764" t="str">
        <f>IF(L764=0,"",IF(COUNTIF(L$2:L764,L764)&gt;1,"",ROW()+(COLUMN()-20)/10000))</f>
        <v/>
      </c>
      <c r="AG764" t="str">
        <f>IF(M764=0,"",IF(COUNTIF(M$2:M764,M764)&gt;1,"",ROW()+(COLUMN()-20)/10000))</f>
        <v/>
      </c>
      <c r="AH764" t="str">
        <f>IF(N764=0,"",IF(COUNTIF(N$2:N764,N764)&gt;1,"",ROW()+(COLUMN()-20)/10000))</f>
        <v/>
      </c>
      <c r="AI764" t="str">
        <f>IF(O764=0,"",IF(COUNTIF(O$2:O764,O764)&gt;1,"",ROW()+(COLUMN()-20)/10000))</f>
        <v/>
      </c>
      <c r="AJ764" t="str">
        <f>IF(P764=0,"",IF(COUNTIF(P$2:P764,P764)&gt;1,"",ROW()+(COLUMN()-20)/10000))</f>
        <v/>
      </c>
      <c r="AK764" t="str">
        <f>IF(Q764=0,"",IF(COUNTIF(Q$2:Q764,Q764)&gt;1,"",ROW()+(COLUMN()-20)/10000))</f>
        <v/>
      </c>
      <c r="AL764" t="str">
        <f>IF(R764=0,"",IF(COUNTIF(R$2:R764,R764)&gt;1,"",ROW()+(COLUMN()-20)/10000))</f>
        <v/>
      </c>
      <c r="AM764" t="str">
        <f>IF(S764=0,"",IF(COUNTIF(S$2:S764,S764)&gt;1,"",ROW()+(COLUMN()-20)/10000))</f>
        <v/>
      </c>
      <c r="AN764" t="str">
        <f>IF(T764=0,"",IF(COUNTIF(T$2:T764,T764)&gt;1,"",ROW()+(COLUMN()-20)/10000))</f>
        <v/>
      </c>
      <c r="AO764" t="str">
        <f t="shared" si="178"/>
        <v/>
      </c>
      <c r="AP764" t="str">
        <f t="shared" ca="1" si="176"/>
        <v/>
      </c>
      <c r="AQ764" t="str">
        <f ca="1">IF(AP764="","",IF(COUNTIF($AP$2:AP764,AP764)&gt;1,"",IF(AP764="overdracht",1,ROW())))</f>
        <v/>
      </c>
      <c r="AT764" t="str">
        <f t="shared" ca="1" si="179"/>
        <v/>
      </c>
      <c r="AU764" t="str">
        <f t="shared" si="180"/>
        <v/>
      </c>
      <c r="AV764" t="str">
        <f t="shared" si="181"/>
        <v/>
      </c>
      <c r="AW764" s="104" t="str">
        <f>IF(A764=Detail!$E$3,ROW()+5+(COLUMN()-48)/1000,"")</f>
        <v/>
      </c>
      <c r="AX764" t="str">
        <f>IF(B764=Detail!$E$3,ROW()+5+(COLUMN()-48)/1000,"")</f>
        <v/>
      </c>
      <c r="AY764" t="str">
        <f>IF(C764=Detail!$E$3,ROW()+5+(COLUMN()-48)/1000,"")</f>
        <v/>
      </c>
      <c r="AZ764" t="str">
        <f>IF(D764=Detail!$E$3,ROW()+5+(COLUMN()-48)/1000,"")</f>
        <v/>
      </c>
      <c r="BA764" t="str">
        <f>IF(E764=Detail!$E$3,ROW()+5+(COLUMN()-48)/1000,"")</f>
        <v/>
      </c>
      <c r="BB764" t="str">
        <f>IF(F764=Detail!$E$3,ROW()+5+(COLUMN()-48)/1000,"")</f>
        <v/>
      </c>
      <c r="BC764" t="str">
        <f>IF(G764=Detail!$E$3,ROW()+5+(COLUMN()-48)/1000,"")</f>
        <v/>
      </c>
      <c r="BD764" t="str">
        <f>IF(H764=Detail!$E$3,ROW()+5+(COLUMN()-48)/1000,"")</f>
        <v/>
      </c>
      <c r="BE764" t="str">
        <f>IF(I764=Detail!$E$3,ROW()+5+(COLUMN()-48)/1000,"")</f>
        <v/>
      </c>
      <c r="BF764" t="str">
        <f>IF(J764=Detail!$E$3,ROW()+5+(COLUMN()-48)/1000,"")</f>
        <v/>
      </c>
      <c r="BG764" t="str">
        <f>IF(K764=Detail!$E$3,ROW()+5+(COLUMN()-48)/1000,"")</f>
        <v/>
      </c>
      <c r="BH764" t="str">
        <f>IF(L764=Detail!$E$3,ROW()+5+(COLUMN()-48)/1000,"")</f>
        <v/>
      </c>
      <c r="BI764" t="str">
        <f>IF(M764=Detail!$E$3,ROW()+5+(COLUMN()-48)/1000,"")</f>
        <v/>
      </c>
      <c r="BJ764" t="str">
        <f>IF(N764=Detail!$E$3,ROW()+5+(COLUMN()-48)/1000,"")</f>
        <v/>
      </c>
      <c r="BK764" t="str">
        <f>IF(O764=Detail!$E$3,ROW()+5+(COLUMN()-48)/1000,"")</f>
        <v/>
      </c>
      <c r="BL764" t="str">
        <f>IF(P764=Detail!$E$3,ROW()+5+(COLUMN()-48)/1000,"")</f>
        <v/>
      </c>
      <c r="BM764" t="str">
        <f>IF(Q764=Detail!$E$3,ROW()+5+(COLUMN()-48)/1000,"")</f>
        <v/>
      </c>
      <c r="BN764" t="str">
        <f>IF(R764=Detail!$E$3,ROW()+5+(COLUMN()-48)/1000,"")</f>
        <v/>
      </c>
      <c r="BO764" t="str">
        <f>IF(S764=Detail!$E$3,ROW()+5+(COLUMN()-48)/1000,"")</f>
        <v/>
      </c>
      <c r="BP764" t="str">
        <f>IF(T764=Detail!$E$3,ROW()+5+(COLUMN()-48)/1000,"")</f>
        <v/>
      </c>
      <c r="BQ764" t="str">
        <f t="shared" ca="1" si="177"/>
        <v/>
      </c>
      <c r="BR764" t="str">
        <f>IF(BS764="","","'"&amp;VLOOKUP(ROUND((BS764-ROUNDDOWN(BS764,0))*1000,0),$BT$2:$BU$21,2,FALSE)&amp;"'!A"&amp;ROUNDDOWN(Codedata!BS764,0))</f>
        <v/>
      </c>
      <c r="BS764" t="str">
        <f t="shared" si="182"/>
        <v/>
      </c>
      <c r="BV764" t="str">
        <f t="shared" ca="1" si="183"/>
        <v/>
      </c>
      <c r="BW764" t="str">
        <f t="shared" ca="1" si="184"/>
        <v/>
      </c>
      <c r="BX764" t="str">
        <f t="shared" ca="1" si="185"/>
        <v/>
      </c>
      <c r="BY764" t="str">
        <f t="shared" ca="1" si="186"/>
        <v/>
      </c>
      <c r="BZ764" t="str">
        <f t="shared" ca="1" si="187"/>
        <v/>
      </c>
      <c r="CA764" t="str">
        <f t="shared" ca="1" si="188"/>
        <v/>
      </c>
      <c r="CB764" t="str">
        <f t="shared" ca="1" si="189"/>
        <v/>
      </c>
      <c r="CC764" t="str">
        <f t="shared" ca="1" si="190"/>
        <v/>
      </c>
    </row>
    <row r="765" spans="1:81" x14ac:dyDescent="0.3">
      <c r="A765">
        <f>Cash!$C770</f>
        <v>0</v>
      </c>
      <c r="B765">
        <f>Cash!$D770</f>
        <v>0</v>
      </c>
      <c r="C765">
        <f>Zicht!$C770</f>
        <v>0</v>
      </c>
      <c r="D765">
        <f>Zicht!$D770</f>
        <v>0</v>
      </c>
      <c r="E765">
        <f>Spaar!$C770</f>
        <v>0</v>
      </c>
      <c r="F765">
        <f>Spaar!$D770</f>
        <v>0</v>
      </c>
      <c r="G765">
        <f>'Reserve 1'!$C770</f>
        <v>0</v>
      </c>
      <c r="H765">
        <f>'Reserve 1'!$D770</f>
        <v>0</v>
      </c>
      <c r="I765">
        <f>'Reserve 2'!$C770</f>
        <v>0</v>
      </c>
      <c r="J765">
        <f>'Reserve 2'!$D770</f>
        <v>0</v>
      </c>
      <c r="K765">
        <f>'Reserve 3'!$C770</f>
        <v>0</v>
      </c>
      <c r="L765">
        <f>'Reserve 3'!$D770</f>
        <v>0</v>
      </c>
      <c r="M765">
        <f>'Reserve 4'!$C770</f>
        <v>0</v>
      </c>
      <c r="N765">
        <f>'Reserve 4'!$D770</f>
        <v>0</v>
      </c>
      <c r="O765">
        <f>'Reserve 5'!$C770</f>
        <v>0</v>
      </c>
      <c r="P765">
        <f>'Reserve 5'!$D770</f>
        <v>0</v>
      </c>
      <c r="Q765">
        <f>'Reserve 6'!$C770</f>
        <v>0</v>
      </c>
      <c r="R765">
        <f>'Reserve 6'!$D770</f>
        <v>0</v>
      </c>
      <c r="S765">
        <f>'Reserve 7'!$C770</f>
        <v>0</v>
      </c>
      <c r="T765">
        <f>'Reserve 7'!$D770</f>
        <v>0</v>
      </c>
      <c r="U765" t="str">
        <f>IF(A765=0,"",IF(COUNTIF(A$2:A765,A765)&gt;1,"",ROW()+(COLUMN()-20)/10000))</f>
        <v/>
      </c>
      <c r="V765" t="str">
        <f>IF(B765=0,"",IF(COUNTIF(B$2:B765,B765)&gt;1,"",ROW()+(COLUMN()-20)/10000))</f>
        <v/>
      </c>
      <c r="W765" t="str">
        <f>IF(C765=0,"",IF(COUNTIF(C$2:C765,C765)&gt;1,"",ROW()+(COLUMN()-20)/10000))</f>
        <v/>
      </c>
      <c r="X765" t="str">
        <f>IF(D765=0,"",IF(COUNTIF(D$2:D765,D765)&gt;1,"",ROW()+(COLUMN()-20)/10000))</f>
        <v/>
      </c>
      <c r="Y765" t="str">
        <f>IF(E765=0,"",IF(COUNTIF(E$2:E765,E765)&gt;1,"",ROW()+(COLUMN()-20)/10000))</f>
        <v/>
      </c>
      <c r="Z765" t="str">
        <f>IF(F765=0,"",IF(COUNTIF(F$2:F765,F765)&gt;1,"",ROW()+(COLUMN()-20)/10000))</f>
        <v/>
      </c>
      <c r="AA765" t="str">
        <f>IF(G765=0,"",IF(COUNTIF(G$2:G765,G765)&gt;1,"",ROW()+(COLUMN()-20)/10000))</f>
        <v/>
      </c>
      <c r="AB765" t="str">
        <f>IF(H765=0,"",IF(COUNTIF(H$2:H765,H765)&gt;1,"",ROW()+(COLUMN()-20)/10000))</f>
        <v/>
      </c>
      <c r="AC765" t="str">
        <f>IF(I765=0,"",IF(COUNTIF(I$2:I765,I765)&gt;1,"",ROW()+(COLUMN()-20)/10000))</f>
        <v/>
      </c>
      <c r="AD765" t="str">
        <f>IF(J765=0,"",IF(COUNTIF(J$2:J765,J765)&gt;1,"",ROW()+(COLUMN()-20)/10000))</f>
        <v/>
      </c>
      <c r="AE765" t="str">
        <f>IF(K765=0,"",IF(COUNTIF(K$2:K765,K765)&gt;1,"",ROW()+(COLUMN()-20)/10000))</f>
        <v/>
      </c>
      <c r="AF765" t="str">
        <f>IF(L765=0,"",IF(COUNTIF(L$2:L765,L765)&gt;1,"",ROW()+(COLUMN()-20)/10000))</f>
        <v/>
      </c>
      <c r="AG765" t="str">
        <f>IF(M765=0,"",IF(COUNTIF(M$2:M765,M765)&gt;1,"",ROW()+(COLUMN()-20)/10000))</f>
        <v/>
      </c>
      <c r="AH765" t="str">
        <f>IF(N765=0,"",IF(COUNTIF(N$2:N765,N765)&gt;1,"",ROW()+(COLUMN()-20)/10000))</f>
        <v/>
      </c>
      <c r="AI765" t="str">
        <f>IF(O765=0,"",IF(COUNTIF(O$2:O765,O765)&gt;1,"",ROW()+(COLUMN()-20)/10000))</f>
        <v/>
      </c>
      <c r="AJ765" t="str">
        <f>IF(P765=0,"",IF(COUNTIF(P$2:P765,P765)&gt;1,"",ROW()+(COLUMN()-20)/10000))</f>
        <v/>
      </c>
      <c r="AK765" t="str">
        <f>IF(Q765=0,"",IF(COUNTIF(Q$2:Q765,Q765)&gt;1,"",ROW()+(COLUMN()-20)/10000))</f>
        <v/>
      </c>
      <c r="AL765" t="str">
        <f>IF(R765=0,"",IF(COUNTIF(R$2:R765,R765)&gt;1,"",ROW()+(COLUMN()-20)/10000))</f>
        <v/>
      </c>
      <c r="AM765" t="str">
        <f>IF(S765=0,"",IF(COUNTIF(S$2:S765,S765)&gt;1,"",ROW()+(COLUMN()-20)/10000))</f>
        <v/>
      </c>
      <c r="AN765" t="str">
        <f>IF(T765=0,"",IF(COUNTIF(T$2:T765,T765)&gt;1,"",ROW()+(COLUMN()-20)/10000))</f>
        <v/>
      </c>
      <c r="AO765" t="str">
        <f t="shared" si="178"/>
        <v/>
      </c>
      <c r="AP765" t="str">
        <f t="shared" ca="1" si="176"/>
        <v/>
      </c>
      <c r="AQ765" t="str">
        <f ca="1">IF(AP765="","",IF(COUNTIF($AP$2:AP765,AP765)&gt;1,"",IF(AP765="overdracht",1,ROW())))</f>
        <v/>
      </c>
      <c r="AT765" t="str">
        <f t="shared" ca="1" si="179"/>
        <v/>
      </c>
      <c r="AU765" t="str">
        <f t="shared" si="180"/>
        <v/>
      </c>
      <c r="AV765" t="str">
        <f t="shared" si="181"/>
        <v/>
      </c>
      <c r="AW765" s="104" t="str">
        <f>IF(A765=Detail!$E$3,ROW()+5+(COLUMN()-48)/1000,"")</f>
        <v/>
      </c>
      <c r="AX765" t="str">
        <f>IF(B765=Detail!$E$3,ROW()+5+(COLUMN()-48)/1000,"")</f>
        <v/>
      </c>
      <c r="AY765" t="str">
        <f>IF(C765=Detail!$E$3,ROW()+5+(COLUMN()-48)/1000,"")</f>
        <v/>
      </c>
      <c r="AZ765" t="str">
        <f>IF(D765=Detail!$E$3,ROW()+5+(COLUMN()-48)/1000,"")</f>
        <v/>
      </c>
      <c r="BA765" t="str">
        <f>IF(E765=Detail!$E$3,ROW()+5+(COLUMN()-48)/1000,"")</f>
        <v/>
      </c>
      <c r="BB765" t="str">
        <f>IF(F765=Detail!$E$3,ROW()+5+(COLUMN()-48)/1000,"")</f>
        <v/>
      </c>
      <c r="BC765" t="str">
        <f>IF(G765=Detail!$E$3,ROW()+5+(COLUMN()-48)/1000,"")</f>
        <v/>
      </c>
      <c r="BD765" t="str">
        <f>IF(H765=Detail!$E$3,ROW()+5+(COLUMN()-48)/1000,"")</f>
        <v/>
      </c>
      <c r="BE765" t="str">
        <f>IF(I765=Detail!$E$3,ROW()+5+(COLUMN()-48)/1000,"")</f>
        <v/>
      </c>
      <c r="BF765" t="str">
        <f>IF(J765=Detail!$E$3,ROW()+5+(COLUMN()-48)/1000,"")</f>
        <v/>
      </c>
      <c r="BG765" t="str">
        <f>IF(K765=Detail!$E$3,ROW()+5+(COLUMN()-48)/1000,"")</f>
        <v/>
      </c>
      <c r="BH765" t="str">
        <f>IF(L765=Detail!$E$3,ROW()+5+(COLUMN()-48)/1000,"")</f>
        <v/>
      </c>
      <c r="BI765" t="str">
        <f>IF(M765=Detail!$E$3,ROW()+5+(COLUMN()-48)/1000,"")</f>
        <v/>
      </c>
      <c r="BJ765" t="str">
        <f>IF(N765=Detail!$E$3,ROW()+5+(COLUMN()-48)/1000,"")</f>
        <v/>
      </c>
      <c r="BK765" t="str">
        <f>IF(O765=Detail!$E$3,ROW()+5+(COLUMN()-48)/1000,"")</f>
        <v/>
      </c>
      <c r="BL765" t="str">
        <f>IF(P765=Detail!$E$3,ROW()+5+(COLUMN()-48)/1000,"")</f>
        <v/>
      </c>
      <c r="BM765" t="str">
        <f>IF(Q765=Detail!$E$3,ROW()+5+(COLUMN()-48)/1000,"")</f>
        <v/>
      </c>
      <c r="BN765" t="str">
        <f>IF(R765=Detail!$E$3,ROW()+5+(COLUMN()-48)/1000,"")</f>
        <v/>
      </c>
      <c r="BO765" t="str">
        <f>IF(S765=Detail!$E$3,ROW()+5+(COLUMN()-48)/1000,"")</f>
        <v/>
      </c>
      <c r="BP765" t="str">
        <f>IF(T765=Detail!$E$3,ROW()+5+(COLUMN()-48)/1000,"")</f>
        <v/>
      </c>
      <c r="BQ765" t="str">
        <f t="shared" ca="1" si="177"/>
        <v/>
      </c>
      <c r="BR765" t="str">
        <f>IF(BS765="","","'"&amp;VLOOKUP(ROUND((BS765-ROUNDDOWN(BS765,0))*1000,0),$BT$2:$BU$21,2,FALSE)&amp;"'!A"&amp;ROUNDDOWN(Codedata!BS765,0))</f>
        <v/>
      </c>
      <c r="BS765" t="str">
        <f t="shared" si="182"/>
        <v/>
      </c>
      <c r="BV765" t="str">
        <f t="shared" ca="1" si="183"/>
        <v/>
      </c>
      <c r="BW765" t="str">
        <f t="shared" ca="1" si="184"/>
        <v/>
      </c>
      <c r="BX765" t="str">
        <f t="shared" ca="1" si="185"/>
        <v/>
      </c>
      <c r="BY765" t="str">
        <f t="shared" ca="1" si="186"/>
        <v/>
      </c>
      <c r="BZ765" t="str">
        <f t="shared" ca="1" si="187"/>
        <v/>
      </c>
      <c r="CA765" t="str">
        <f t="shared" ca="1" si="188"/>
        <v/>
      </c>
      <c r="CB765" t="str">
        <f t="shared" ca="1" si="189"/>
        <v/>
      </c>
      <c r="CC765" t="str">
        <f t="shared" ca="1" si="190"/>
        <v/>
      </c>
    </row>
    <row r="766" spans="1:81" x14ac:dyDescent="0.3">
      <c r="A766">
        <f>Cash!$C771</f>
        <v>0</v>
      </c>
      <c r="B766">
        <f>Cash!$D771</f>
        <v>0</v>
      </c>
      <c r="C766">
        <f>Zicht!$C771</f>
        <v>0</v>
      </c>
      <c r="D766">
        <f>Zicht!$D771</f>
        <v>0</v>
      </c>
      <c r="E766">
        <f>Spaar!$C771</f>
        <v>0</v>
      </c>
      <c r="F766">
        <f>Spaar!$D771</f>
        <v>0</v>
      </c>
      <c r="G766">
        <f>'Reserve 1'!$C771</f>
        <v>0</v>
      </c>
      <c r="H766">
        <f>'Reserve 1'!$D771</f>
        <v>0</v>
      </c>
      <c r="I766">
        <f>'Reserve 2'!$C771</f>
        <v>0</v>
      </c>
      <c r="J766">
        <f>'Reserve 2'!$D771</f>
        <v>0</v>
      </c>
      <c r="K766">
        <f>'Reserve 3'!$C771</f>
        <v>0</v>
      </c>
      <c r="L766">
        <f>'Reserve 3'!$D771</f>
        <v>0</v>
      </c>
      <c r="M766">
        <f>'Reserve 4'!$C771</f>
        <v>0</v>
      </c>
      <c r="N766">
        <f>'Reserve 4'!$D771</f>
        <v>0</v>
      </c>
      <c r="O766">
        <f>'Reserve 5'!$C771</f>
        <v>0</v>
      </c>
      <c r="P766">
        <f>'Reserve 5'!$D771</f>
        <v>0</v>
      </c>
      <c r="Q766">
        <f>'Reserve 6'!$C771</f>
        <v>0</v>
      </c>
      <c r="R766">
        <f>'Reserve 6'!$D771</f>
        <v>0</v>
      </c>
      <c r="S766">
        <f>'Reserve 7'!$C771</f>
        <v>0</v>
      </c>
      <c r="T766">
        <f>'Reserve 7'!$D771</f>
        <v>0</v>
      </c>
      <c r="U766" t="str">
        <f>IF(A766=0,"",IF(COUNTIF(A$2:A766,A766)&gt;1,"",ROW()+(COLUMN()-20)/10000))</f>
        <v/>
      </c>
      <c r="V766" t="str">
        <f>IF(B766=0,"",IF(COUNTIF(B$2:B766,B766)&gt;1,"",ROW()+(COLUMN()-20)/10000))</f>
        <v/>
      </c>
      <c r="W766" t="str">
        <f>IF(C766=0,"",IF(COUNTIF(C$2:C766,C766)&gt;1,"",ROW()+(COLUMN()-20)/10000))</f>
        <v/>
      </c>
      <c r="X766" t="str">
        <f>IF(D766=0,"",IF(COUNTIF(D$2:D766,D766)&gt;1,"",ROW()+(COLUMN()-20)/10000))</f>
        <v/>
      </c>
      <c r="Y766" t="str">
        <f>IF(E766=0,"",IF(COUNTIF(E$2:E766,E766)&gt;1,"",ROW()+(COLUMN()-20)/10000))</f>
        <v/>
      </c>
      <c r="Z766" t="str">
        <f>IF(F766=0,"",IF(COUNTIF(F$2:F766,F766)&gt;1,"",ROW()+(COLUMN()-20)/10000))</f>
        <v/>
      </c>
      <c r="AA766" t="str">
        <f>IF(G766=0,"",IF(COUNTIF(G$2:G766,G766)&gt;1,"",ROW()+(COLUMN()-20)/10000))</f>
        <v/>
      </c>
      <c r="AB766" t="str">
        <f>IF(H766=0,"",IF(COUNTIF(H$2:H766,H766)&gt;1,"",ROW()+(COLUMN()-20)/10000))</f>
        <v/>
      </c>
      <c r="AC766" t="str">
        <f>IF(I766=0,"",IF(COUNTIF(I$2:I766,I766)&gt;1,"",ROW()+(COLUMN()-20)/10000))</f>
        <v/>
      </c>
      <c r="AD766" t="str">
        <f>IF(J766=0,"",IF(COUNTIF(J$2:J766,J766)&gt;1,"",ROW()+(COLUMN()-20)/10000))</f>
        <v/>
      </c>
      <c r="AE766" t="str">
        <f>IF(K766=0,"",IF(COUNTIF(K$2:K766,K766)&gt;1,"",ROW()+(COLUMN()-20)/10000))</f>
        <v/>
      </c>
      <c r="AF766" t="str">
        <f>IF(L766=0,"",IF(COUNTIF(L$2:L766,L766)&gt;1,"",ROW()+(COLUMN()-20)/10000))</f>
        <v/>
      </c>
      <c r="AG766" t="str">
        <f>IF(M766=0,"",IF(COUNTIF(M$2:M766,M766)&gt;1,"",ROW()+(COLUMN()-20)/10000))</f>
        <v/>
      </c>
      <c r="AH766" t="str">
        <f>IF(N766=0,"",IF(COUNTIF(N$2:N766,N766)&gt;1,"",ROW()+(COLUMN()-20)/10000))</f>
        <v/>
      </c>
      <c r="AI766" t="str">
        <f>IF(O766=0,"",IF(COUNTIF(O$2:O766,O766)&gt;1,"",ROW()+(COLUMN()-20)/10000))</f>
        <v/>
      </c>
      <c r="AJ766" t="str">
        <f>IF(P766=0,"",IF(COUNTIF(P$2:P766,P766)&gt;1,"",ROW()+(COLUMN()-20)/10000))</f>
        <v/>
      </c>
      <c r="AK766" t="str">
        <f>IF(Q766=0,"",IF(COUNTIF(Q$2:Q766,Q766)&gt;1,"",ROW()+(COLUMN()-20)/10000))</f>
        <v/>
      </c>
      <c r="AL766" t="str">
        <f>IF(R766=0,"",IF(COUNTIF(R$2:R766,R766)&gt;1,"",ROW()+(COLUMN()-20)/10000))</f>
        <v/>
      </c>
      <c r="AM766" t="str">
        <f>IF(S766=0,"",IF(COUNTIF(S$2:S766,S766)&gt;1,"",ROW()+(COLUMN()-20)/10000))</f>
        <v/>
      </c>
      <c r="AN766" t="str">
        <f>IF(T766=0,"",IF(COUNTIF(T$2:T766,T766)&gt;1,"",ROW()+(COLUMN()-20)/10000))</f>
        <v/>
      </c>
      <c r="AO766" t="str">
        <f t="shared" si="178"/>
        <v/>
      </c>
      <c r="AP766" t="str">
        <f t="shared" ca="1" si="176"/>
        <v/>
      </c>
      <c r="AQ766" t="str">
        <f ca="1">IF(AP766="","",IF(COUNTIF($AP$2:AP766,AP766)&gt;1,"",IF(AP766="overdracht",1,ROW())))</f>
        <v/>
      </c>
      <c r="AT766" t="str">
        <f t="shared" ca="1" si="179"/>
        <v/>
      </c>
      <c r="AU766" t="str">
        <f t="shared" si="180"/>
        <v/>
      </c>
      <c r="AV766" t="str">
        <f t="shared" si="181"/>
        <v/>
      </c>
      <c r="AW766" s="104" t="str">
        <f>IF(A766=Detail!$E$3,ROW()+5+(COLUMN()-48)/1000,"")</f>
        <v/>
      </c>
      <c r="AX766" t="str">
        <f>IF(B766=Detail!$E$3,ROW()+5+(COLUMN()-48)/1000,"")</f>
        <v/>
      </c>
      <c r="AY766" t="str">
        <f>IF(C766=Detail!$E$3,ROW()+5+(COLUMN()-48)/1000,"")</f>
        <v/>
      </c>
      <c r="AZ766" t="str">
        <f>IF(D766=Detail!$E$3,ROW()+5+(COLUMN()-48)/1000,"")</f>
        <v/>
      </c>
      <c r="BA766" t="str">
        <f>IF(E766=Detail!$E$3,ROW()+5+(COLUMN()-48)/1000,"")</f>
        <v/>
      </c>
      <c r="BB766" t="str">
        <f>IF(F766=Detail!$E$3,ROW()+5+(COLUMN()-48)/1000,"")</f>
        <v/>
      </c>
      <c r="BC766" t="str">
        <f>IF(G766=Detail!$E$3,ROW()+5+(COLUMN()-48)/1000,"")</f>
        <v/>
      </c>
      <c r="BD766" t="str">
        <f>IF(H766=Detail!$E$3,ROW()+5+(COLUMN()-48)/1000,"")</f>
        <v/>
      </c>
      <c r="BE766" t="str">
        <f>IF(I766=Detail!$E$3,ROW()+5+(COLUMN()-48)/1000,"")</f>
        <v/>
      </c>
      <c r="BF766" t="str">
        <f>IF(J766=Detail!$E$3,ROW()+5+(COLUMN()-48)/1000,"")</f>
        <v/>
      </c>
      <c r="BG766" t="str">
        <f>IF(K766=Detail!$E$3,ROW()+5+(COLUMN()-48)/1000,"")</f>
        <v/>
      </c>
      <c r="BH766" t="str">
        <f>IF(L766=Detail!$E$3,ROW()+5+(COLUMN()-48)/1000,"")</f>
        <v/>
      </c>
      <c r="BI766" t="str">
        <f>IF(M766=Detail!$E$3,ROW()+5+(COLUMN()-48)/1000,"")</f>
        <v/>
      </c>
      <c r="BJ766" t="str">
        <f>IF(N766=Detail!$E$3,ROW()+5+(COLUMN()-48)/1000,"")</f>
        <v/>
      </c>
      <c r="BK766" t="str">
        <f>IF(O766=Detail!$E$3,ROW()+5+(COLUMN()-48)/1000,"")</f>
        <v/>
      </c>
      <c r="BL766" t="str">
        <f>IF(P766=Detail!$E$3,ROW()+5+(COLUMN()-48)/1000,"")</f>
        <v/>
      </c>
      <c r="BM766" t="str">
        <f>IF(Q766=Detail!$E$3,ROW()+5+(COLUMN()-48)/1000,"")</f>
        <v/>
      </c>
      <c r="BN766" t="str">
        <f>IF(R766=Detail!$E$3,ROW()+5+(COLUMN()-48)/1000,"")</f>
        <v/>
      </c>
      <c r="BO766" t="str">
        <f>IF(S766=Detail!$E$3,ROW()+5+(COLUMN()-48)/1000,"")</f>
        <v/>
      </c>
      <c r="BP766" t="str">
        <f>IF(T766=Detail!$E$3,ROW()+5+(COLUMN()-48)/1000,"")</f>
        <v/>
      </c>
      <c r="BQ766" t="str">
        <f t="shared" ca="1" si="177"/>
        <v/>
      </c>
      <c r="BR766" t="str">
        <f>IF(BS766="","","'"&amp;VLOOKUP(ROUND((BS766-ROUNDDOWN(BS766,0))*1000,0),$BT$2:$BU$21,2,FALSE)&amp;"'!A"&amp;ROUNDDOWN(Codedata!BS766,0))</f>
        <v/>
      </c>
      <c r="BS766" t="str">
        <f t="shared" si="182"/>
        <v/>
      </c>
      <c r="BV766" t="str">
        <f t="shared" ca="1" si="183"/>
        <v/>
      </c>
      <c r="BW766" t="str">
        <f t="shared" ca="1" si="184"/>
        <v/>
      </c>
      <c r="BX766" t="str">
        <f t="shared" ca="1" si="185"/>
        <v/>
      </c>
      <c r="BY766" t="str">
        <f t="shared" ca="1" si="186"/>
        <v/>
      </c>
      <c r="BZ766" t="str">
        <f t="shared" ca="1" si="187"/>
        <v/>
      </c>
      <c r="CA766" t="str">
        <f t="shared" ca="1" si="188"/>
        <v/>
      </c>
      <c r="CB766" t="str">
        <f t="shared" ca="1" si="189"/>
        <v/>
      </c>
      <c r="CC766" t="str">
        <f t="shared" ca="1" si="190"/>
        <v/>
      </c>
    </row>
    <row r="767" spans="1:81" x14ac:dyDescent="0.3">
      <c r="A767">
        <f>Cash!$C772</f>
        <v>0</v>
      </c>
      <c r="B767">
        <f>Cash!$D772</f>
        <v>0</v>
      </c>
      <c r="C767">
        <f>Zicht!$C772</f>
        <v>0</v>
      </c>
      <c r="D767">
        <f>Zicht!$D772</f>
        <v>0</v>
      </c>
      <c r="E767">
        <f>Spaar!$C772</f>
        <v>0</v>
      </c>
      <c r="F767">
        <f>Spaar!$D772</f>
        <v>0</v>
      </c>
      <c r="G767">
        <f>'Reserve 1'!$C772</f>
        <v>0</v>
      </c>
      <c r="H767">
        <f>'Reserve 1'!$D772</f>
        <v>0</v>
      </c>
      <c r="I767">
        <f>'Reserve 2'!$C772</f>
        <v>0</v>
      </c>
      <c r="J767">
        <f>'Reserve 2'!$D772</f>
        <v>0</v>
      </c>
      <c r="K767">
        <f>'Reserve 3'!$C772</f>
        <v>0</v>
      </c>
      <c r="L767">
        <f>'Reserve 3'!$D772</f>
        <v>0</v>
      </c>
      <c r="M767">
        <f>'Reserve 4'!$C772</f>
        <v>0</v>
      </c>
      <c r="N767">
        <f>'Reserve 4'!$D772</f>
        <v>0</v>
      </c>
      <c r="O767">
        <f>'Reserve 5'!$C772</f>
        <v>0</v>
      </c>
      <c r="P767">
        <f>'Reserve 5'!$D772</f>
        <v>0</v>
      </c>
      <c r="Q767">
        <f>'Reserve 6'!$C772</f>
        <v>0</v>
      </c>
      <c r="R767">
        <f>'Reserve 6'!$D772</f>
        <v>0</v>
      </c>
      <c r="S767">
        <f>'Reserve 7'!$C772</f>
        <v>0</v>
      </c>
      <c r="T767">
        <f>'Reserve 7'!$D772</f>
        <v>0</v>
      </c>
      <c r="U767" t="str">
        <f>IF(A767=0,"",IF(COUNTIF(A$2:A767,A767)&gt;1,"",ROW()+(COLUMN()-20)/10000))</f>
        <v/>
      </c>
      <c r="V767" t="str">
        <f>IF(B767=0,"",IF(COUNTIF(B$2:B767,B767)&gt;1,"",ROW()+(COLUMN()-20)/10000))</f>
        <v/>
      </c>
      <c r="W767" t="str">
        <f>IF(C767=0,"",IF(COUNTIF(C$2:C767,C767)&gt;1,"",ROW()+(COLUMN()-20)/10000))</f>
        <v/>
      </c>
      <c r="X767" t="str">
        <f>IF(D767=0,"",IF(COUNTIF(D$2:D767,D767)&gt;1,"",ROW()+(COLUMN()-20)/10000))</f>
        <v/>
      </c>
      <c r="Y767" t="str">
        <f>IF(E767=0,"",IF(COUNTIF(E$2:E767,E767)&gt;1,"",ROW()+(COLUMN()-20)/10000))</f>
        <v/>
      </c>
      <c r="Z767" t="str">
        <f>IF(F767=0,"",IF(COUNTIF(F$2:F767,F767)&gt;1,"",ROW()+(COLUMN()-20)/10000))</f>
        <v/>
      </c>
      <c r="AA767" t="str">
        <f>IF(G767=0,"",IF(COUNTIF(G$2:G767,G767)&gt;1,"",ROW()+(COLUMN()-20)/10000))</f>
        <v/>
      </c>
      <c r="AB767" t="str">
        <f>IF(H767=0,"",IF(COUNTIF(H$2:H767,H767)&gt;1,"",ROW()+(COLUMN()-20)/10000))</f>
        <v/>
      </c>
      <c r="AC767" t="str">
        <f>IF(I767=0,"",IF(COUNTIF(I$2:I767,I767)&gt;1,"",ROW()+(COLUMN()-20)/10000))</f>
        <v/>
      </c>
      <c r="AD767" t="str">
        <f>IF(J767=0,"",IF(COUNTIF(J$2:J767,J767)&gt;1,"",ROW()+(COLUMN()-20)/10000))</f>
        <v/>
      </c>
      <c r="AE767" t="str">
        <f>IF(K767=0,"",IF(COUNTIF(K$2:K767,K767)&gt;1,"",ROW()+(COLUMN()-20)/10000))</f>
        <v/>
      </c>
      <c r="AF767" t="str">
        <f>IF(L767=0,"",IF(COUNTIF(L$2:L767,L767)&gt;1,"",ROW()+(COLUMN()-20)/10000))</f>
        <v/>
      </c>
      <c r="AG767" t="str">
        <f>IF(M767=0,"",IF(COUNTIF(M$2:M767,M767)&gt;1,"",ROW()+(COLUMN()-20)/10000))</f>
        <v/>
      </c>
      <c r="AH767" t="str">
        <f>IF(N767=0,"",IF(COUNTIF(N$2:N767,N767)&gt;1,"",ROW()+(COLUMN()-20)/10000))</f>
        <v/>
      </c>
      <c r="AI767" t="str">
        <f>IF(O767=0,"",IF(COUNTIF(O$2:O767,O767)&gt;1,"",ROW()+(COLUMN()-20)/10000))</f>
        <v/>
      </c>
      <c r="AJ767" t="str">
        <f>IF(P767=0,"",IF(COUNTIF(P$2:P767,P767)&gt;1,"",ROW()+(COLUMN()-20)/10000))</f>
        <v/>
      </c>
      <c r="AK767" t="str">
        <f>IF(Q767=0,"",IF(COUNTIF(Q$2:Q767,Q767)&gt;1,"",ROW()+(COLUMN()-20)/10000))</f>
        <v/>
      </c>
      <c r="AL767" t="str">
        <f>IF(R767=0,"",IF(COUNTIF(R$2:R767,R767)&gt;1,"",ROW()+(COLUMN()-20)/10000))</f>
        <v/>
      </c>
      <c r="AM767" t="str">
        <f>IF(S767=0,"",IF(COUNTIF(S$2:S767,S767)&gt;1,"",ROW()+(COLUMN()-20)/10000))</f>
        <v/>
      </c>
      <c r="AN767" t="str">
        <f>IF(T767=0,"",IF(COUNTIF(T$2:T767,T767)&gt;1,"",ROW()+(COLUMN()-20)/10000))</f>
        <v/>
      </c>
      <c r="AO767" t="str">
        <f t="shared" si="178"/>
        <v/>
      </c>
      <c r="AP767" t="str">
        <f t="shared" ca="1" si="176"/>
        <v/>
      </c>
      <c r="AQ767" t="str">
        <f ca="1">IF(AP767="","",IF(COUNTIF($AP$2:AP767,AP767)&gt;1,"",IF(AP767="overdracht",1,ROW())))</f>
        <v/>
      </c>
      <c r="AT767" t="str">
        <f t="shared" ca="1" si="179"/>
        <v/>
      </c>
      <c r="AU767" t="str">
        <f t="shared" si="180"/>
        <v/>
      </c>
      <c r="AV767" t="str">
        <f t="shared" si="181"/>
        <v/>
      </c>
      <c r="AW767" s="104" t="str">
        <f>IF(A767=Detail!$E$3,ROW()+5+(COLUMN()-48)/1000,"")</f>
        <v/>
      </c>
      <c r="AX767" t="str">
        <f>IF(B767=Detail!$E$3,ROW()+5+(COLUMN()-48)/1000,"")</f>
        <v/>
      </c>
      <c r="AY767" t="str">
        <f>IF(C767=Detail!$E$3,ROW()+5+(COLUMN()-48)/1000,"")</f>
        <v/>
      </c>
      <c r="AZ767" t="str">
        <f>IF(D767=Detail!$E$3,ROW()+5+(COLUMN()-48)/1000,"")</f>
        <v/>
      </c>
      <c r="BA767" t="str">
        <f>IF(E767=Detail!$E$3,ROW()+5+(COLUMN()-48)/1000,"")</f>
        <v/>
      </c>
      <c r="BB767" t="str">
        <f>IF(F767=Detail!$E$3,ROW()+5+(COLUMN()-48)/1000,"")</f>
        <v/>
      </c>
      <c r="BC767" t="str">
        <f>IF(G767=Detail!$E$3,ROW()+5+(COLUMN()-48)/1000,"")</f>
        <v/>
      </c>
      <c r="BD767" t="str">
        <f>IF(H767=Detail!$E$3,ROW()+5+(COLUMN()-48)/1000,"")</f>
        <v/>
      </c>
      <c r="BE767" t="str">
        <f>IF(I767=Detail!$E$3,ROW()+5+(COLUMN()-48)/1000,"")</f>
        <v/>
      </c>
      <c r="BF767" t="str">
        <f>IF(J767=Detail!$E$3,ROW()+5+(COLUMN()-48)/1000,"")</f>
        <v/>
      </c>
      <c r="BG767" t="str">
        <f>IF(K767=Detail!$E$3,ROW()+5+(COLUMN()-48)/1000,"")</f>
        <v/>
      </c>
      <c r="BH767" t="str">
        <f>IF(L767=Detail!$E$3,ROW()+5+(COLUMN()-48)/1000,"")</f>
        <v/>
      </c>
      <c r="BI767" t="str">
        <f>IF(M767=Detail!$E$3,ROW()+5+(COLUMN()-48)/1000,"")</f>
        <v/>
      </c>
      <c r="BJ767" t="str">
        <f>IF(N767=Detail!$E$3,ROW()+5+(COLUMN()-48)/1000,"")</f>
        <v/>
      </c>
      <c r="BK767" t="str">
        <f>IF(O767=Detail!$E$3,ROW()+5+(COLUMN()-48)/1000,"")</f>
        <v/>
      </c>
      <c r="BL767" t="str">
        <f>IF(P767=Detail!$E$3,ROW()+5+(COLUMN()-48)/1000,"")</f>
        <v/>
      </c>
      <c r="BM767" t="str">
        <f>IF(Q767=Detail!$E$3,ROW()+5+(COLUMN()-48)/1000,"")</f>
        <v/>
      </c>
      <c r="BN767" t="str">
        <f>IF(R767=Detail!$E$3,ROW()+5+(COLUMN()-48)/1000,"")</f>
        <v/>
      </c>
      <c r="BO767" t="str">
        <f>IF(S767=Detail!$E$3,ROW()+5+(COLUMN()-48)/1000,"")</f>
        <v/>
      </c>
      <c r="BP767" t="str">
        <f>IF(T767=Detail!$E$3,ROW()+5+(COLUMN()-48)/1000,"")</f>
        <v/>
      </c>
      <c r="BQ767" t="str">
        <f t="shared" ca="1" si="177"/>
        <v/>
      </c>
      <c r="BR767" t="str">
        <f>IF(BS767="","","'"&amp;VLOOKUP(ROUND((BS767-ROUNDDOWN(BS767,0))*1000,0),$BT$2:$BU$21,2,FALSE)&amp;"'!A"&amp;ROUNDDOWN(Codedata!BS767,0))</f>
        <v/>
      </c>
      <c r="BS767" t="str">
        <f t="shared" si="182"/>
        <v/>
      </c>
      <c r="BV767" t="str">
        <f t="shared" ca="1" si="183"/>
        <v/>
      </c>
      <c r="BW767" t="str">
        <f t="shared" ca="1" si="184"/>
        <v/>
      </c>
      <c r="BX767" t="str">
        <f t="shared" ca="1" si="185"/>
        <v/>
      </c>
      <c r="BY767" t="str">
        <f t="shared" ca="1" si="186"/>
        <v/>
      </c>
      <c r="BZ767" t="str">
        <f t="shared" ca="1" si="187"/>
        <v/>
      </c>
      <c r="CA767" t="str">
        <f t="shared" ca="1" si="188"/>
        <v/>
      </c>
      <c r="CB767" t="str">
        <f t="shared" ca="1" si="189"/>
        <v/>
      </c>
      <c r="CC767" t="str">
        <f t="shared" ca="1" si="190"/>
        <v/>
      </c>
    </row>
    <row r="768" spans="1:81" x14ac:dyDescent="0.3">
      <c r="A768">
        <f>Cash!$C773</f>
        <v>0</v>
      </c>
      <c r="B768">
        <f>Cash!$D773</f>
        <v>0</v>
      </c>
      <c r="C768">
        <f>Zicht!$C773</f>
        <v>0</v>
      </c>
      <c r="D768">
        <f>Zicht!$D773</f>
        <v>0</v>
      </c>
      <c r="E768">
        <f>Spaar!$C773</f>
        <v>0</v>
      </c>
      <c r="F768">
        <f>Spaar!$D773</f>
        <v>0</v>
      </c>
      <c r="G768">
        <f>'Reserve 1'!$C773</f>
        <v>0</v>
      </c>
      <c r="H768">
        <f>'Reserve 1'!$D773</f>
        <v>0</v>
      </c>
      <c r="I768">
        <f>'Reserve 2'!$C773</f>
        <v>0</v>
      </c>
      <c r="J768">
        <f>'Reserve 2'!$D773</f>
        <v>0</v>
      </c>
      <c r="K768">
        <f>'Reserve 3'!$C773</f>
        <v>0</v>
      </c>
      <c r="L768">
        <f>'Reserve 3'!$D773</f>
        <v>0</v>
      </c>
      <c r="M768">
        <f>'Reserve 4'!$C773</f>
        <v>0</v>
      </c>
      <c r="N768">
        <f>'Reserve 4'!$D773</f>
        <v>0</v>
      </c>
      <c r="O768">
        <f>'Reserve 5'!$C773</f>
        <v>0</v>
      </c>
      <c r="P768">
        <f>'Reserve 5'!$D773</f>
        <v>0</v>
      </c>
      <c r="Q768">
        <f>'Reserve 6'!$C773</f>
        <v>0</v>
      </c>
      <c r="R768">
        <f>'Reserve 6'!$D773</f>
        <v>0</v>
      </c>
      <c r="S768">
        <f>'Reserve 7'!$C773</f>
        <v>0</v>
      </c>
      <c r="T768">
        <f>'Reserve 7'!$D773</f>
        <v>0</v>
      </c>
      <c r="U768" t="str">
        <f>IF(A768=0,"",IF(COUNTIF(A$2:A768,A768)&gt;1,"",ROW()+(COLUMN()-20)/10000))</f>
        <v/>
      </c>
      <c r="V768" t="str">
        <f>IF(B768=0,"",IF(COUNTIF(B$2:B768,B768)&gt;1,"",ROW()+(COLUMN()-20)/10000))</f>
        <v/>
      </c>
      <c r="W768" t="str">
        <f>IF(C768=0,"",IF(COUNTIF(C$2:C768,C768)&gt;1,"",ROW()+(COLUMN()-20)/10000))</f>
        <v/>
      </c>
      <c r="X768" t="str">
        <f>IF(D768=0,"",IF(COUNTIF(D$2:D768,D768)&gt;1,"",ROW()+(COLUMN()-20)/10000))</f>
        <v/>
      </c>
      <c r="Y768" t="str">
        <f>IF(E768=0,"",IF(COUNTIF(E$2:E768,E768)&gt;1,"",ROW()+(COLUMN()-20)/10000))</f>
        <v/>
      </c>
      <c r="Z768" t="str">
        <f>IF(F768=0,"",IF(COUNTIF(F$2:F768,F768)&gt;1,"",ROW()+(COLUMN()-20)/10000))</f>
        <v/>
      </c>
      <c r="AA768" t="str">
        <f>IF(G768=0,"",IF(COUNTIF(G$2:G768,G768)&gt;1,"",ROW()+(COLUMN()-20)/10000))</f>
        <v/>
      </c>
      <c r="AB768" t="str">
        <f>IF(H768=0,"",IF(COUNTIF(H$2:H768,H768)&gt;1,"",ROW()+(COLUMN()-20)/10000))</f>
        <v/>
      </c>
      <c r="AC768" t="str">
        <f>IF(I768=0,"",IF(COUNTIF(I$2:I768,I768)&gt;1,"",ROW()+(COLUMN()-20)/10000))</f>
        <v/>
      </c>
      <c r="AD768" t="str">
        <f>IF(J768=0,"",IF(COUNTIF(J$2:J768,J768)&gt;1,"",ROW()+(COLUMN()-20)/10000))</f>
        <v/>
      </c>
      <c r="AE768" t="str">
        <f>IF(K768=0,"",IF(COUNTIF(K$2:K768,K768)&gt;1,"",ROW()+(COLUMN()-20)/10000))</f>
        <v/>
      </c>
      <c r="AF768" t="str">
        <f>IF(L768=0,"",IF(COUNTIF(L$2:L768,L768)&gt;1,"",ROW()+(COLUMN()-20)/10000))</f>
        <v/>
      </c>
      <c r="AG768" t="str">
        <f>IF(M768=0,"",IF(COUNTIF(M$2:M768,M768)&gt;1,"",ROW()+(COLUMN()-20)/10000))</f>
        <v/>
      </c>
      <c r="AH768" t="str">
        <f>IF(N768=0,"",IF(COUNTIF(N$2:N768,N768)&gt;1,"",ROW()+(COLUMN()-20)/10000))</f>
        <v/>
      </c>
      <c r="AI768" t="str">
        <f>IF(O768=0,"",IF(COUNTIF(O$2:O768,O768)&gt;1,"",ROW()+(COLUMN()-20)/10000))</f>
        <v/>
      </c>
      <c r="AJ768" t="str">
        <f>IF(P768=0,"",IF(COUNTIF(P$2:P768,P768)&gt;1,"",ROW()+(COLUMN()-20)/10000))</f>
        <v/>
      </c>
      <c r="AK768" t="str">
        <f>IF(Q768=0,"",IF(COUNTIF(Q$2:Q768,Q768)&gt;1,"",ROW()+(COLUMN()-20)/10000))</f>
        <v/>
      </c>
      <c r="AL768" t="str">
        <f>IF(R768=0,"",IF(COUNTIF(R$2:R768,R768)&gt;1,"",ROW()+(COLUMN()-20)/10000))</f>
        <v/>
      </c>
      <c r="AM768" t="str">
        <f>IF(S768=0,"",IF(COUNTIF(S$2:S768,S768)&gt;1,"",ROW()+(COLUMN()-20)/10000))</f>
        <v/>
      </c>
      <c r="AN768" t="str">
        <f>IF(T768=0,"",IF(COUNTIF(T$2:T768,T768)&gt;1,"",ROW()+(COLUMN()-20)/10000))</f>
        <v/>
      </c>
      <c r="AO768" t="str">
        <f t="shared" si="178"/>
        <v/>
      </c>
      <c r="AP768" t="str">
        <f t="shared" ca="1" si="176"/>
        <v/>
      </c>
      <c r="AQ768" t="str">
        <f ca="1">IF(AP768="","",IF(COUNTIF($AP$2:AP768,AP768)&gt;1,"",IF(AP768="overdracht",1,ROW())))</f>
        <v/>
      </c>
      <c r="AT768" t="str">
        <f t="shared" ca="1" si="179"/>
        <v/>
      </c>
      <c r="AU768" t="str">
        <f t="shared" si="180"/>
        <v/>
      </c>
      <c r="AV768" t="str">
        <f t="shared" si="181"/>
        <v/>
      </c>
      <c r="AW768" s="104" t="str">
        <f>IF(A768=Detail!$E$3,ROW()+5+(COLUMN()-48)/1000,"")</f>
        <v/>
      </c>
      <c r="AX768" t="str">
        <f>IF(B768=Detail!$E$3,ROW()+5+(COLUMN()-48)/1000,"")</f>
        <v/>
      </c>
      <c r="AY768" t="str">
        <f>IF(C768=Detail!$E$3,ROW()+5+(COLUMN()-48)/1000,"")</f>
        <v/>
      </c>
      <c r="AZ768" t="str">
        <f>IF(D768=Detail!$E$3,ROW()+5+(COLUMN()-48)/1000,"")</f>
        <v/>
      </c>
      <c r="BA768" t="str">
        <f>IF(E768=Detail!$E$3,ROW()+5+(COLUMN()-48)/1000,"")</f>
        <v/>
      </c>
      <c r="BB768" t="str">
        <f>IF(F768=Detail!$E$3,ROW()+5+(COLUMN()-48)/1000,"")</f>
        <v/>
      </c>
      <c r="BC768" t="str">
        <f>IF(G768=Detail!$E$3,ROW()+5+(COLUMN()-48)/1000,"")</f>
        <v/>
      </c>
      <c r="BD768" t="str">
        <f>IF(H768=Detail!$E$3,ROW()+5+(COLUMN()-48)/1000,"")</f>
        <v/>
      </c>
      <c r="BE768" t="str">
        <f>IF(I768=Detail!$E$3,ROW()+5+(COLUMN()-48)/1000,"")</f>
        <v/>
      </c>
      <c r="BF768" t="str">
        <f>IF(J768=Detail!$E$3,ROW()+5+(COLUMN()-48)/1000,"")</f>
        <v/>
      </c>
      <c r="BG768" t="str">
        <f>IF(K768=Detail!$E$3,ROW()+5+(COLUMN()-48)/1000,"")</f>
        <v/>
      </c>
      <c r="BH768" t="str">
        <f>IF(L768=Detail!$E$3,ROW()+5+(COLUMN()-48)/1000,"")</f>
        <v/>
      </c>
      <c r="BI768" t="str">
        <f>IF(M768=Detail!$E$3,ROW()+5+(COLUMN()-48)/1000,"")</f>
        <v/>
      </c>
      <c r="BJ768" t="str">
        <f>IF(N768=Detail!$E$3,ROW()+5+(COLUMN()-48)/1000,"")</f>
        <v/>
      </c>
      <c r="BK768" t="str">
        <f>IF(O768=Detail!$E$3,ROW()+5+(COLUMN()-48)/1000,"")</f>
        <v/>
      </c>
      <c r="BL768" t="str">
        <f>IF(P768=Detail!$E$3,ROW()+5+(COLUMN()-48)/1000,"")</f>
        <v/>
      </c>
      <c r="BM768" t="str">
        <f>IF(Q768=Detail!$E$3,ROW()+5+(COLUMN()-48)/1000,"")</f>
        <v/>
      </c>
      <c r="BN768" t="str">
        <f>IF(R768=Detail!$E$3,ROW()+5+(COLUMN()-48)/1000,"")</f>
        <v/>
      </c>
      <c r="BO768" t="str">
        <f>IF(S768=Detail!$E$3,ROW()+5+(COLUMN()-48)/1000,"")</f>
        <v/>
      </c>
      <c r="BP768" t="str">
        <f>IF(T768=Detail!$E$3,ROW()+5+(COLUMN()-48)/1000,"")</f>
        <v/>
      </c>
      <c r="BQ768" t="str">
        <f t="shared" ca="1" si="177"/>
        <v/>
      </c>
      <c r="BR768" t="str">
        <f>IF(BS768="","","'"&amp;VLOOKUP(ROUND((BS768-ROUNDDOWN(BS768,0))*1000,0),$BT$2:$BU$21,2,FALSE)&amp;"'!A"&amp;ROUNDDOWN(Codedata!BS768,0))</f>
        <v/>
      </c>
      <c r="BS768" t="str">
        <f t="shared" si="182"/>
        <v/>
      </c>
      <c r="BV768" t="str">
        <f t="shared" ca="1" si="183"/>
        <v/>
      </c>
      <c r="BW768" t="str">
        <f t="shared" ca="1" si="184"/>
        <v/>
      </c>
      <c r="BX768" t="str">
        <f t="shared" ca="1" si="185"/>
        <v/>
      </c>
      <c r="BY768" t="str">
        <f t="shared" ca="1" si="186"/>
        <v/>
      </c>
      <c r="BZ768" t="str">
        <f t="shared" ca="1" si="187"/>
        <v/>
      </c>
      <c r="CA768" t="str">
        <f t="shared" ca="1" si="188"/>
        <v/>
      </c>
      <c r="CB768" t="str">
        <f t="shared" ca="1" si="189"/>
        <v/>
      </c>
      <c r="CC768" t="str">
        <f t="shared" ca="1" si="190"/>
        <v/>
      </c>
    </row>
    <row r="769" spans="1:81" x14ac:dyDescent="0.3">
      <c r="A769">
        <f>Cash!$C774</f>
        <v>0</v>
      </c>
      <c r="B769">
        <f>Cash!$D774</f>
        <v>0</v>
      </c>
      <c r="C769">
        <f>Zicht!$C774</f>
        <v>0</v>
      </c>
      <c r="D769">
        <f>Zicht!$D774</f>
        <v>0</v>
      </c>
      <c r="E769">
        <f>Spaar!$C774</f>
        <v>0</v>
      </c>
      <c r="F769">
        <f>Spaar!$D774</f>
        <v>0</v>
      </c>
      <c r="G769">
        <f>'Reserve 1'!$C774</f>
        <v>0</v>
      </c>
      <c r="H769">
        <f>'Reserve 1'!$D774</f>
        <v>0</v>
      </c>
      <c r="I769">
        <f>'Reserve 2'!$C774</f>
        <v>0</v>
      </c>
      <c r="J769">
        <f>'Reserve 2'!$D774</f>
        <v>0</v>
      </c>
      <c r="K769">
        <f>'Reserve 3'!$C774</f>
        <v>0</v>
      </c>
      <c r="L769">
        <f>'Reserve 3'!$D774</f>
        <v>0</v>
      </c>
      <c r="M769">
        <f>'Reserve 4'!$C774</f>
        <v>0</v>
      </c>
      <c r="N769">
        <f>'Reserve 4'!$D774</f>
        <v>0</v>
      </c>
      <c r="O769">
        <f>'Reserve 5'!$C774</f>
        <v>0</v>
      </c>
      <c r="P769">
        <f>'Reserve 5'!$D774</f>
        <v>0</v>
      </c>
      <c r="Q769">
        <f>'Reserve 6'!$C774</f>
        <v>0</v>
      </c>
      <c r="R769">
        <f>'Reserve 6'!$D774</f>
        <v>0</v>
      </c>
      <c r="S769">
        <f>'Reserve 7'!$C774</f>
        <v>0</v>
      </c>
      <c r="T769">
        <f>'Reserve 7'!$D774</f>
        <v>0</v>
      </c>
      <c r="U769" t="str">
        <f>IF(A769=0,"",IF(COUNTIF(A$2:A769,A769)&gt;1,"",ROW()+(COLUMN()-20)/10000))</f>
        <v/>
      </c>
      <c r="V769" t="str">
        <f>IF(B769=0,"",IF(COUNTIF(B$2:B769,B769)&gt;1,"",ROW()+(COLUMN()-20)/10000))</f>
        <v/>
      </c>
      <c r="W769" t="str">
        <f>IF(C769=0,"",IF(COUNTIF(C$2:C769,C769)&gt;1,"",ROW()+(COLUMN()-20)/10000))</f>
        <v/>
      </c>
      <c r="X769" t="str">
        <f>IF(D769=0,"",IF(COUNTIF(D$2:D769,D769)&gt;1,"",ROW()+(COLUMN()-20)/10000))</f>
        <v/>
      </c>
      <c r="Y769" t="str">
        <f>IF(E769=0,"",IF(COUNTIF(E$2:E769,E769)&gt;1,"",ROW()+(COLUMN()-20)/10000))</f>
        <v/>
      </c>
      <c r="Z769" t="str">
        <f>IF(F769=0,"",IF(COUNTIF(F$2:F769,F769)&gt;1,"",ROW()+(COLUMN()-20)/10000))</f>
        <v/>
      </c>
      <c r="AA769" t="str">
        <f>IF(G769=0,"",IF(COUNTIF(G$2:G769,G769)&gt;1,"",ROW()+(COLUMN()-20)/10000))</f>
        <v/>
      </c>
      <c r="AB769" t="str">
        <f>IF(H769=0,"",IF(COUNTIF(H$2:H769,H769)&gt;1,"",ROW()+(COLUMN()-20)/10000))</f>
        <v/>
      </c>
      <c r="AC769" t="str">
        <f>IF(I769=0,"",IF(COUNTIF(I$2:I769,I769)&gt;1,"",ROW()+(COLUMN()-20)/10000))</f>
        <v/>
      </c>
      <c r="AD769" t="str">
        <f>IF(J769=0,"",IF(COUNTIF(J$2:J769,J769)&gt;1,"",ROW()+(COLUMN()-20)/10000))</f>
        <v/>
      </c>
      <c r="AE769" t="str">
        <f>IF(K769=0,"",IF(COUNTIF(K$2:K769,K769)&gt;1,"",ROW()+(COLUMN()-20)/10000))</f>
        <v/>
      </c>
      <c r="AF769" t="str">
        <f>IF(L769=0,"",IF(COUNTIF(L$2:L769,L769)&gt;1,"",ROW()+(COLUMN()-20)/10000))</f>
        <v/>
      </c>
      <c r="AG769" t="str">
        <f>IF(M769=0,"",IF(COUNTIF(M$2:M769,M769)&gt;1,"",ROW()+(COLUMN()-20)/10000))</f>
        <v/>
      </c>
      <c r="AH769" t="str">
        <f>IF(N769=0,"",IF(COUNTIF(N$2:N769,N769)&gt;1,"",ROW()+(COLUMN()-20)/10000))</f>
        <v/>
      </c>
      <c r="AI769" t="str">
        <f>IF(O769=0,"",IF(COUNTIF(O$2:O769,O769)&gt;1,"",ROW()+(COLUMN()-20)/10000))</f>
        <v/>
      </c>
      <c r="AJ769" t="str">
        <f>IF(P769=0,"",IF(COUNTIF(P$2:P769,P769)&gt;1,"",ROW()+(COLUMN()-20)/10000))</f>
        <v/>
      </c>
      <c r="AK769" t="str">
        <f>IF(Q769=0,"",IF(COUNTIF(Q$2:Q769,Q769)&gt;1,"",ROW()+(COLUMN()-20)/10000))</f>
        <v/>
      </c>
      <c r="AL769" t="str">
        <f>IF(R769=0,"",IF(COUNTIF(R$2:R769,R769)&gt;1,"",ROW()+(COLUMN()-20)/10000))</f>
        <v/>
      </c>
      <c r="AM769" t="str">
        <f>IF(S769=0,"",IF(COUNTIF(S$2:S769,S769)&gt;1,"",ROW()+(COLUMN()-20)/10000))</f>
        <v/>
      </c>
      <c r="AN769" t="str">
        <f>IF(T769=0,"",IF(COUNTIF(T$2:T769,T769)&gt;1,"",ROW()+(COLUMN()-20)/10000))</f>
        <v/>
      </c>
      <c r="AO769" t="str">
        <f t="shared" si="178"/>
        <v/>
      </c>
      <c r="AP769" t="str">
        <f t="shared" ca="1" si="176"/>
        <v/>
      </c>
      <c r="AQ769" t="str">
        <f ca="1">IF(AP769="","",IF(COUNTIF($AP$2:AP769,AP769)&gt;1,"",IF(AP769="overdracht",1,ROW())))</f>
        <v/>
      </c>
      <c r="AT769" t="str">
        <f t="shared" ca="1" si="179"/>
        <v/>
      </c>
      <c r="AU769" t="str">
        <f t="shared" si="180"/>
        <v/>
      </c>
      <c r="AV769" t="str">
        <f t="shared" si="181"/>
        <v/>
      </c>
      <c r="AW769" s="104" t="str">
        <f>IF(A769=Detail!$E$3,ROW()+5+(COLUMN()-48)/1000,"")</f>
        <v/>
      </c>
      <c r="AX769" t="str">
        <f>IF(B769=Detail!$E$3,ROW()+5+(COLUMN()-48)/1000,"")</f>
        <v/>
      </c>
      <c r="AY769" t="str">
        <f>IF(C769=Detail!$E$3,ROW()+5+(COLUMN()-48)/1000,"")</f>
        <v/>
      </c>
      <c r="AZ769" t="str">
        <f>IF(D769=Detail!$E$3,ROW()+5+(COLUMN()-48)/1000,"")</f>
        <v/>
      </c>
      <c r="BA769" t="str">
        <f>IF(E769=Detail!$E$3,ROW()+5+(COLUMN()-48)/1000,"")</f>
        <v/>
      </c>
      <c r="BB769" t="str">
        <f>IF(F769=Detail!$E$3,ROW()+5+(COLUMN()-48)/1000,"")</f>
        <v/>
      </c>
      <c r="BC769" t="str">
        <f>IF(G769=Detail!$E$3,ROW()+5+(COLUMN()-48)/1000,"")</f>
        <v/>
      </c>
      <c r="BD769" t="str">
        <f>IF(H769=Detail!$E$3,ROW()+5+(COLUMN()-48)/1000,"")</f>
        <v/>
      </c>
      <c r="BE769" t="str">
        <f>IF(I769=Detail!$E$3,ROW()+5+(COLUMN()-48)/1000,"")</f>
        <v/>
      </c>
      <c r="BF769" t="str">
        <f>IF(J769=Detail!$E$3,ROW()+5+(COLUMN()-48)/1000,"")</f>
        <v/>
      </c>
      <c r="BG769" t="str">
        <f>IF(K769=Detail!$E$3,ROW()+5+(COLUMN()-48)/1000,"")</f>
        <v/>
      </c>
      <c r="BH769" t="str">
        <f>IF(L769=Detail!$E$3,ROW()+5+(COLUMN()-48)/1000,"")</f>
        <v/>
      </c>
      <c r="BI769" t="str">
        <f>IF(M769=Detail!$E$3,ROW()+5+(COLUMN()-48)/1000,"")</f>
        <v/>
      </c>
      <c r="BJ769" t="str">
        <f>IF(N769=Detail!$E$3,ROW()+5+(COLUMN()-48)/1000,"")</f>
        <v/>
      </c>
      <c r="BK769" t="str">
        <f>IF(O769=Detail!$E$3,ROW()+5+(COLUMN()-48)/1000,"")</f>
        <v/>
      </c>
      <c r="BL769" t="str">
        <f>IF(P769=Detail!$E$3,ROW()+5+(COLUMN()-48)/1000,"")</f>
        <v/>
      </c>
      <c r="BM769" t="str">
        <f>IF(Q769=Detail!$E$3,ROW()+5+(COLUMN()-48)/1000,"")</f>
        <v/>
      </c>
      <c r="BN769" t="str">
        <f>IF(R769=Detail!$E$3,ROW()+5+(COLUMN()-48)/1000,"")</f>
        <v/>
      </c>
      <c r="BO769" t="str">
        <f>IF(S769=Detail!$E$3,ROW()+5+(COLUMN()-48)/1000,"")</f>
        <v/>
      </c>
      <c r="BP769" t="str">
        <f>IF(T769=Detail!$E$3,ROW()+5+(COLUMN()-48)/1000,"")</f>
        <v/>
      </c>
      <c r="BQ769" t="str">
        <f t="shared" ca="1" si="177"/>
        <v/>
      </c>
      <c r="BR769" t="str">
        <f>IF(BS769="","","'"&amp;VLOOKUP(ROUND((BS769-ROUNDDOWN(BS769,0))*1000,0),$BT$2:$BU$21,2,FALSE)&amp;"'!A"&amp;ROUNDDOWN(Codedata!BS769,0))</f>
        <v/>
      </c>
      <c r="BS769" t="str">
        <f t="shared" si="182"/>
        <v/>
      </c>
      <c r="BV769" t="str">
        <f t="shared" ca="1" si="183"/>
        <v/>
      </c>
      <c r="BW769" t="str">
        <f t="shared" ca="1" si="184"/>
        <v/>
      </c>
      <c r="BX769" t="str">
        <f t="shared" ca="1" si="185"/>
        <v/>
      </c>
      <c r="BY769" t="str">
        <f t="shared" ca="1" si="186"/>
        <v/>
      </c>
      <c r="BZ769" t="str">
        <f t="shared" ca="1" si="187"/>
        <v/>
      </c>
      <c r="CA769" t="str">
        <f t="shared" ca="1" si="188"/>
        <v/>
      </c>
      <c r="CB769" t="str">
        <f t="shared" ca="1" si="189"/>
        <v/>
      </c>
      <c r="CC769" t="str">
        <f t="shared" ca="1" si="190"/>
        <v/>
      </c>
    </row>
    <row r="770" spans="1:81" x14ac:dyDescent="0.3">
      <c r="A770">
        <f>Cash!$C775</f>
        <v>0</v>
      </c>
      <c r="B770">
        <f>Cash!$D775</f>
        <v>0</v>
      </c>
      <c r="C770">
        <f>Zicht!$C775</f>
        <v>0</v>
      </c>
      <c r="D770">
        <f>Zicht!$D775</f>
        <v>0</v>
      </c>
      <c r="E770">
        <f>Spaar!$C775</f>
        <v>0</v>
      </c>
      <c r="F770">
        <f>Spaar!$D775</f>
        <v>0</v>
      </c>
      <c r="G770">
        <f>'Reserve 1'!$C775</f>
        <v>0</v>
      </c>
      <c r="H770">
        <f>'Reserve 1'!$D775</f>
        <v>0</v>
      </c>
      <c r="I770">
        <f>'Reserve 2'!$C775</f>
        <v>0</v>
      </c>
      <c r="J770">
        <f>'Reserve 2'!$D775</f>
        <v>0</v>
      </c>
      <c r="K770">
        <f>'Reserve 3'!$C775</f>
        <v>0</v>
      </c>
      <c r="L770">
        <f>'Reserve 3'!$D775</f>
        <v>0</v>
      </c>
      <c r="M770">
        <f>'Reserve 4'!$C775</f>
        <v>0</v>
      </c>
      <c r="N770">
        <f>'Reserve 4'!$D775</f>
        <v>0</v>
      </c>
      <c r="O770">
        <f>'Reserve 5'!$C775</f>
        <v>0</v>
      </c>
      <c r="P770">
        <f>'Reserve 5'!$D775</f>
        <v>0</v>
      </c>
      <c r="Q770">
        <f>'Reserve 6'!$C775</f>
        <v>0</v>
      </c>
      <c r="R770">
        <f>'Reserve 6'!$D775</f>
        <v>0</v>
      </c>
      <c r="S770">
        <f>'Reserve 7'!$C775</f>
        <v>0</v>
      </c>
      <c r="T770">
        <f>'Reserve 7'!$D775</f>
        <v>0</v>
      </c>
      <c r="U770" t="str">
        <f>IF(A770=0,"",IF(COUNTIF(A$2:A770,A770)&gt;1,"",ROW()+(COLUMN()-20)/10000))</f>
        <v/>
      </c>
      <c r="V770" t="str">
        <f>IF(B770=0,"",IF(COUNTIF(B$2:B770,B770)&gt;1,"",ROW()+(COLUMN()-20)/10000))</f>
        <v/>
      </c>
      <c r="W770" t="str">
        <f>IF(C770=0,"",IF(COUNTIF(C$2:C770,C770)&gt;1,"",ROW()+(COLUMN()-20)/10000))</f>
        <v/>
      </c>
      <c r="X770" t="str">
        <f>IF(D770=0,"",IF(COUNTIF(D$2:D770,D770)&gt;1,"",ROW()+(COLUMN()-20)/10000))</f>
        <v/>
      </c>
      <c r="Y770" t="str">
        <f>IF(E770=0,"",IF(COUNTIF(E$2:E770,E770)&gt;1,"",ROW()+(COLUMN()-20)/10000))</f>
        <v/>
      </c>
      <c r="Z770" t="str">
        <f>IF(F770=0,"",IF(COUNTIF(F$2:F770,F770)&gt;1,"",ROW()+(COLUMN()-20)/10000))</f>
        <v/>
      </c>
      <c r="AA770" t="str">
        <f>IF(G770=0,"",IF(COUNTIF(G$2:G770,G770)&gt;1,"",ROW()+(COLUMN()-20)/10000))</f>
        <v/>
      </c>
      <c r="AB770" t="str">
        <f>IF(H770=0,"",IF(COUNTIF(H$2:H770,H770)&gt;1,"",ROW()+(COLUMN()-20)/10000))</f>
        <v/>
      </c>
      <c r="AC770" t="str">
        <f>IF(I770=0,"",IF(COUNTIF(I$2:I770,I770)&gt;1,"",ROW()+(COLUMN()-20)/10000))</f>
        <v/>
      </c>
      <c r="AD770" t="str">
        <f>IF(J770=0,"",IF(COUNTIF(J$2:J770,J770)&gt;1,"",ROW()+(COLUMN()-20)/10000))</f>
        <v/>
      </c>
      <c r="AE770" t="str">
        <f>IF(K770=0,"",IF(COUNTIF(K$2:K770,K770)&gt;1,"",ROW()+(COLUMN()-20)/10000))</f>
        <v/>
      </c>
      <c r="AF770" t="str">
        <f>IF(L770=0,"",IF(COUNTIF(L$2:L770,L770)&gt;1,"",ROW()+(COLUMN()-20)/10000))</f>
        <v/>
      </c>
      <c r="AG770" t="str">
        <f>IF(M770=0,"",IF(COUNTIF(M$2:M770,M770)&gt;1,"",ROW()+(COLUMN()-20)/10000))</f>
        <v/>
      </c>
      <c r="AH770" t="str">
        <f>IF(N770=0,"",IF(COUNTIF(N$2:N770,N770)&gt;1,"",ROW()+(COLUMN()-20)/10000))</f>
        <v/>
      </c>
      <c r="AI770" t="str">
        <f>IF(O770=0,"",IF(COUNTIF(O$2:O770,O770)&gt;1,"",ROW()+(COLUMN()-20)/10000))</f>
        <v/>
      </c>
      <c r="AJ770" t="str">
        <f>IF(P770=0,"",IF(COUNTIF(P$2:P770,P770)&gt;1,"",ROW()+(COLUMN()-20)/10000))</f>
        <v/>
      </c>
      <c r="AK770" t="str">
        <f>IF(Q770=0,"",IF(COUNTIF(Q$2:Q770,Q770)&gt;1,"",ROW()+(COLUMN()-20)/10000))</f>
        <v/>
      </c>
      <c r="AL770" t="str">
        <f>IF(R770=0,"",IF(COUNTIF(R$2:R770,R770)&gt;1,"",ROW()+(COLUMN()-20)/10000))</f>
        <v/>
      </c>
      <c r="AM770" t="str">
        <f>IF(S770=0,"",IF(COUNTIF(S$2:S770,S770)&gt;1,"",ROW()+(COLUMN()-20)/10000))</f>
        <v/>
      </c>
      <c r="AN770" t="str">
        <f>IF(T770=0,"",IF(COUNTIF(T$2:T770,T770)&gt;1,"",ROW()+(COLUMN()-20)/10000))</f>
        <v/>
      </c>
      <c r="AO770" t="str">
        <f t="shared" si="178"/>
        <v/>
      </c>
      <c r="AP770" t="str">
        <f t="shared" ref="AP770:AP833" ca="1" si="191">IF(AO770="","",INDIRECT(ADDRESS(ROUNDDOWN(AO770,0),(AO770-ROUNDDOWN(AO770,0))*10000)))</f>
        <v/>
      </c>
      <c r="AQ770" t="str">
        <f ca="1">IF(AP770="","",IF(COUNTIF($AP$2:AP770,AP770)&gt;1,"",IF(AP770="overdracht",1,ROW())))</f>
        <v/>
      </c>
      <c r="AT770" t="str">
        <f t="shared" ca="1" si="179"/>
        <v/>
      </c>
      <c r="AU770" t="str">
        <f t="shared" si="180"/>
        <v/>
      </c>
      <c r="AV770" t="str">
        <f t="shared" si="181"/>
        <v/>
      </c>
      <c r="AW770" s="104" t="str">
        <f>IF(A770=Detail!$E$3,ROW()+5+(COLUMN()-48)/1000,"")</f>
        <v/>
      </c>
      <c r="AX770" t="str">
        <f>IF(B770=Detail!$E$3,ROW()+5+(COLUMN()-48)/1000,"")</f>
        <v/>
      </c>
      <c r="AY770" t="str">
        <f>IF(C770=Detail!$E$3,ROW()+5+(COLUMN()-48)/1000,"")</f>
        <v/>
      </c>
      <c r="AZ770" t="str">
        <f>IF(D770=Detail!$E$3,ROW()+5+(COLUMN()-48)/1000,"")</f>
        <v/>
      </c>
      <c r="BA770" t="str">
        <f>IF(E770=Detail!$E$3,ROW()+5+(COLUMN()-48)/1000,"")</f>
        <v/>
      </c>
      <c r="BB770" t="str">
        <f>IF(F770=Detail!$E$3,ROW()+5+(COLUMN()-48)/1000,"")</f>
        <v/>
      </c>
      <c r="BC770" t="str">
        <f>IF(G770=Detail!$E$3,ROW()+5+(COLUMN()-48)/1000,"")</f>
        <v/>
      </c>
      <c r="BD770" t="str">
        <f>IF(H770=Detail!$E$3,ROW()+5+(COLUMN()-48)/1000,"")</f>
        <v/>
      </c>
      <c r="BE770" t="str">
        <f>IF(I770=Detail!$E$3,ROW()+5+(COLUMN()-48)/1000,"")</f>
        <v/>
      </c>
      <c r="BF770" t="str">
        <f>IF(J770=Detail!$E$3,ROW()+5+(COLUMN()-48)/1000,"")</f>
        <v/>
      </c>
      <c r="BG770" t="str">
        <f>IF(K770=Detail!$E$3,ROW()+5+(COLUMN()-48)/1000,"")</f>
        <v/>
      </c>
      <c r="BH770" t="str">
        <f>IF(L770=Detail!$E$3,ROW()+5+(COLUMN()-48)/1000,"")</f>
        <v/>
      </c>
      <c r="BI770" t="str">
        <f>IF(M770=Detail!$E$3,ROW()+5+(COLUMN()-48)/1000,"")</f>
        <v/>
      </c>
      <c r="BJ770" t="str">
        <f>IF(N770=Detail!$E$3,ROW()+5+(COLUMN()-48)/1000,"")</f>
        <v/>
      </c>
      <c r="BK770" t="str">
        <f>IF(O770=Detail!$E$3,ROW()+5+(COLUMN()-48)/1000,"")</f>
        <v/>
      </c>
      <c r="BL770" t="str">
        <f>IF(P770=Detail!$E$3,ROW()+5+(COLUMN()-48)/1000,"")</f>
        <v/>
      </c>
      <c r="BM770" t="str">
        <f>IF(Q770=Detail!$E$3,ROW()+5+(COLUMN()-48)/1000,"")</f>
        <v/>
      </c>
      <c r="BN770" t="str">
        <f>IF(R770=Detail!$E$3,ROW()+5+(COLUMN()-48)/1000,"")</f>
        <v/>
      </c>
      <c r="BO770" t="str">
        <f>IF(S770=Detail!$E$3,ROW()+5+(COLUMN()-48)/1000,"")</f>
        <v/>
      </c>
      <c r="BP770" t="str">
        <f>IF(T770=Detail!$E$3,ROW()+5+(COLUMN()-48)/1000,"")</f>
        <v/>
      </c>
      <c r="BQ770" t="str">
        <f t="shared" ref="BQ770:BQ833" ca="1" si="192">IF(BR770="","",INDIRECT(BR770)+ROW()/10000)</f>
        <v/>
      </c>
      <c r="BR770" t="str">
        <f>IF(BS770="","","'"&amp;VLOOKUP(ROUND((BS770-ROUNDDOWN(BS770,0))*1000,0),$BT$2:$BU$21,2,FALSE)&amp;"'!A"&amp;ROUNDDOWN(Codedata!BS770,0))</f>
        <v/>
      </c>
      <c r="BS770" t="str">
        <f t="shared" si="182"/>
        <v/>
      </c>
      <c r="BV770" t="str">
        <f t="shared" ca="1" si="183"/>
        <v/>
      </c>
      <c r="BW770" t="str">
        <f t="shared" ca="1" si="184"/>
        <v/>
      </c>
      <c r="BX770" t="str">
        <f t="shared" ca="1" si="185"/>
        <v/>
      </c>
      <c r="BY770" t="str">
        <f t="shared" ca="1" si="186"/>
        <v/>
      </c>
      <c r="BZ770" t="str">
        <f t="shared" ca="1" si="187"/>
        <v/>
      </c>
      <c r="CA770" t="str">
        <f t="shared" ca="1" si="188"/>
        <v/>
      </c>
      <c r="CB770" t="str">
        <f t="shared" ca="1" si="189"/>
        <v/>
      </c>
      <c r="CC770" t="str">
        <f t="shared" ca="1" si="190"/>
        <v/>
      </c>
    </row>
    <row r="771" spans="1:81" x14ac:dyDescent="0.3">
      <c r="A771">
        <f>Cash!$C776</f>
        <v>0</v>
      </c>
      <c r="B771">
        <f>Cash!$D776</f>
        <v>0</v>
      </c>
      <c r="C771">
        <f>Zicht!$C776</f>
        <v>0</v>
      </c>
      <c r="D771">
        <f>Zicht!$D776</f>
        <v>0</v>
      </c>
      <c r="E771">
        <f>Spaar!$C776</f>
        <v>0</v>
      </c>
      <c r="F771">
        <f>Spaar!$D776</f>
        <v>0</v>
      </c>
      <c r="G771">
        <f>'Reserve 1'!$C776</f>
        <v>0</v>
      </c>
      <c r="H771">
        <f>'Reserve 1'!$D776</f>
        <v>0</v>
      </c>
      <c r="I771">
        <f>'Reserve 2'!$C776</f>
        <v>0</v>
      </c>
      <c r="J771">
        <f>'Reserve 2'!$D776</f>
        <v>0</v>
      </c>
      <c r="K771">
        <f>'Reserve 3'!$C776</f>
        <v>0</v>
      </c>
      <c r="L771">
        <f>'Reserve 3'!$D776</f>
        <v>0</v>
      </c>
      <c r="M771">
        <f>'Reserve 4'!$C776</f>
        <v>0</v>
      </c>
      <c r="N771">
        <f>'Reserve 4'!$D776</f>
        <v>0</v>
      </c>
      <c r="O771">
        <f>'Reserve 5'!$C776</f>
        <v>0</v>
      </c>
      <c r="P771">
        <f>'Reserve 5'!$D776</f>
        <v>0</v>
      </c>
      <c r="Q771">
        <f>'Reserve 6'!$C776</f>
        <v>0</v>
      </c>
      <c r="R771">
        <f>'Reserve 6'!$D776</f>
        <v>0</v>
      </c>
      <c r="S771">
        <f>'Reserve 7'!$C776</f>
        <v>0</v>
      </c>
      <c r="T771">
        <f>'Reserve 7'!$D776</f>
        <v>0</v>
      </c>
      <c r="U771" t="str">
        <f>IF(A771=0,"",IF(COUNTIF(A$2:A771,A771)&gt;1,"",ROW()+(COLUMN()-20)/10000))</f>
        <v/>
      </c>
      <c r="V771" t="str">
        <f>IF(B771=0,"",IF(COUNTIF(B$2:B771,B771)&gt;1,"",ROW()+(COLUMN()-20)/10000))</f>
        <v/>
      </c>
      <c r="W771" t="str">
        <f>IF(C771=0,"",IF(COUNTIF(C$2:C771,C771)&gt;1,"",ROW()+(COLUMN()-20)/10000))</f>
        <v/>
      </c>
      <c r="X771" t="str">
        <f>IF(D771=0,"",IF(COUNTIF(D$2:D771,D771)&gt;1,"",ROW()+(COLUMN()-20)/10000))</f>
        <v/>
      </c>
      <c r="Y771" t="str">
        <f>IF(E771=0,"",IF(COUNTIF(E$2:E771,E771)&gt;1,"",ROW()+(COLUMN()-20)/10000))</f>
        <v/>
      </c>
      <c r="Z771" t="str">
        <f>IF(F771=0,"",IF(COUNTIF(F$2:F771,F771)&gt;1,"",ROW()+(COLUMN()-20)/10000))</f>
        <v/>
      </c>
      <c r="AA771" t="str">
        <f>IF(G771=0,"",IF(COUNTIF(G$2:G771,G771)&gt;1,"",ROW()+(COLUMN()-20)/10000))</f>
        <v/>
      </c>
      <c r="AB771" t="str">
        <f>IF(H771=0,"",IF(COUNTIF(H$2:H771,H771)&gt;1,"",ROW()+(COLUMN()-20)/10000))</f>
        <v/>
      </c>
      <c r="AC771" t="str">
        <f>IF(I771=0,"",IF(COUNTIF(I$2:I771,I771)&gt;1,"",ROW()+(COLUMN()-20)/10000))</f>
        <v/>
      </c>
      <c r="AD771" t="str">
        <f>IF(J771=0,"",IF(COUNTIF(J$2:J771,J771)&gt;1,"",ROW()+(COLUMN()-20)/10000))</f>
        <v/>
      </c>
      <c r="AE771" t="str">
        <f>IF(K771=0,"",IF(COUNTIF(K$2:K771,K771)&gt;1,"",ROW()+(COLUMN()-20)/10000))</f>
        <v/>
      </c>
      <c r="AF771" t="str">
        <f>IF(L771=0,"",IF(COUNTIF(L$2:L771,L771)&gt;1,"",ROW()+(COLUMN()-20)/10000))</f>
        <v/>
      </c>
      <c r="AG771" t="str">
        <f>IF(M771=0,"",IF(COUNTIF(M$2:M771,M771)&gt;1,"",ROW()+(COLUMN()-20)/10000))</f>
        <v/>
      </c>
      <c r="AH771" t="str">
        <f>IF(N771=0,"",IF(COUNTIF(N$2:N771,N771)&gt;1,"",ROW()+(COLUMN()-20)/10000))</f>
        <v/>
      </c>
      <c r="AI771" t="str">
        <f>IF(O771=0,"",IF(COUNTIF(O$2:O771,O771)&gt;1,"",ROW()+(COLUMN()-20)/10000))</f>
        <v/>
      </c>
      <c r="AJ771" t="str">
        <f>IF(P771=0,"",IF(COUNTIF(P$2:P771,P771)&gt;1,"",ROW()+(COLUMN()-20)/10000))</f>
        <v/>
      </c>
      <c r="AK771" t="str">
        <f>IF(Q771=0,"",IF(COUNTIF(Q$2:Q771,Q771)&gt;1,"",ROW()+(COLUMN()-20)/10000))</f>
        <v/>
      </c>
      <c r="AL771" t="str">
        <f>IF(R771=0,"",IF(COUNTIF(R$2:R771,R771)&gt;1,"",ROW()+(COLUMN()-20)/10000))</f>
        <v/>
      </c>
      <c r="AM771" t="str">
        <f>IF(S771=0,"",IF(COUNTIF(S$2:S771,S771)&gt;1,"",ROW()+(COLUMN()-20)/10000))</f>
        <v/>
      </c>
      <c r="AN771" t="str">
        <f>IF(T771=0,"",IF(COUNTIF(T$2:T771,T771)&gt;1,"",ROW()+(COLUMN()-20)/10000))</f>
        <v/>
      </c>
      <c r="AO771" t="str">
        <f t="shared" ref="AO771:AO834" si="193">IFERROR(SMALL($U$2:$AN$1001,ROW()-1),"")</f>
        <v/>
      </c>
      <c r="AP771" t="str">
        <f t="shared" ca="1" si="191"/>
        <v/>
      </c>
      <c r="AQ771" t="str">
        <f ca="1">IF(AP771="","",IF(COUNTIF($AP$2:AP771,AP771)&gt;1,"",IF(AP771="overdracht",1,ROW())))</f>
        <v/>
      </c>
      <c r="AT771" t="str">
        <f t="shared" ref="AT771:AT834" ca="1" si="194">IF(AR771="","",INDIRECT(ADDRESS(AR771,42)))</f>
        <v/>
      </c>
      <c r="AU771" t="str">
        <f t="shared" ref="AU771:AU834" si="195">IF(AS771="","",SMALL($AS$2:$AS$201,ROW()-1))</f>
        <v/>
      </c>
      <c r="AV771" t="str">
        <f t="shared" ref="AV771:AV834" si="196">IF(AU771="","",VLOOKUP(AU771,$AS$2:$AT$201,2,FALSE))</f>
        <v/>
      </c>
      <c r="AW771" s="104" t="str">
        <f>IF(A771=Detail!$E$3,ROW()+5+(COLUMN()-48)/1000,"")</f>
        <v/>
      </c>
      <c r="AX771" t="str">
        <f>IF(B771=Detail!$E$3,ROW()+5+(COLUMN()-48)/1000,"")</f>
        <v/>
      </c>
      <c r="AY771" t="str">
        <f>IF(C771=Detail!$E$3,ROW()+5+(COLUMN()-48)/1000,"")</f>
        <v/>
      </c>
      <c r="AZ771" t="str">
        <f>IF(D771=Detail!$E$3,ROW()+5+(COLUMN()-48)/1000,"")</f>
        <v/>
      </c>
      <c r="BA771" t="str">
        <f>IF(E771=Detail!$E$3,ROW()+5+(COLUMN()-48)/1000,"")</f>
        <v/>
      </c>
      <c r="BB771" t="str">
        <f>IF(F771=Detail!$E$3,ROW()+5+(COLUMN()-48)/1000,"")</f>
        <v/>
      </c>
      <c r="BC771" t="str">
        <f>IF(G771=Detail!$E$3,ROW()+5+(COLUMN()-48)/1000,"")</f>
        <v/>
      </c>
      <c r="BD771" t="str">
        <f>IF(H771=Detail!$E$3,ROW()+5+(COLUMN()-48)/1000,"")</f>
        <v/>
      </c>
      <c r="BE771" t="str">
        <f>IF(I771=Detail!$E$3,ROW()+5+(COLUMN()-48)/1000,"")</f>
        <v/>
      </c>
      <c r="BF771" t="str">
        <f>IF(J771=Detail!$E$3,ROW()+5+(COLUMN()-48)/1000,"")</f>
        <v/>
      </c>
      <c r="BG771" t="str">
        <f>IF(K771=Detail!$E$3,ROW()+5+(COLUMN()-48)/1000,"")</f>
        <v/>
      </c>
      <c r="BH771" t="str">
        <f>IF(L771=Detail!$E$3,ROW()+5+(COLUMN()-48)/1000,"")</f>
        <v/>
      </c>
      <c r="BI771" t="str">
        <f>IF(M771=Detail!$E$3,ROW()+5+(COLUMN()-48)/1000,"")</f>
        <v/>
      </c>
      <c r="BJ771" t="str">
        <f>IF(N771=Detail!$E$3,ROW()+5+(COLUMN()-48)/1000,"")</f>
        <v/>
      </c>
      <c r="BK771" t="str">
        <f>IF(O771=Detail!$E$3,ROW()+5+(COLUMN()-48)/1000,"")</f>
        <v/>
      </c>
      <c r="BL771" t="str">
        <f>IF(P771=Detail!$E$3,ROW()+5+(COLUMN()-48)/1000,"")</f>
        <v/>
      </c>
      <c r="BM771" t="str">
        <f>IF(Q771=Detail!$E$3,ROW()+5+(COLUMN()-48)/1000,"")</f>
        <v/>
      </c>
      <c r="BN771" t="str">
        <f>IF(R771=Detail!$E$3,ROW()+5+(COLUMN()-48)/1000,"")</f>
        <v/>
      </c>
      <c r="BO771" t="str">
        <f>IF(S771=Detail!$E$3,ROW()+5+(COLUMN()-48)/1000,"")</f>
        <v/>
      </c>
      <c r="BP771" t="str">
        <f>IF(T771=Detail!$E$3,ROW()+5+(COLUMN()-48)/1000,"")</f>
        <v/>
      </c>
      <c r="BQ771" t="str">
        <f t="shared" ca="1" si="192"/>
        <v/>
      </c>
      <c r="BR771" t="str">
        <f>IF(BS771="","","'"&amp;VLOOKUP(ROUND((BS771-ROUNDDOWN(BS771,0))*1000,0),$BT$2:$BU$21,2,FALSE)&amp;"'!A"&amp;ROUNDDOWN(Codedata!BS771,0))</f>
        <v/>
      </c>
      <c r="BS771" t="str">
        <f t="shared" ref="BS771:BS834" si="197">IFERROR(SMALL($AW$2:$BP$2001,ROW()-1),"")</f>
        <v/>
      </c>
      <c r="BV771" t="str">
        <f t="shared" ref="BV771:BV834" ca="1" si="198">IFERROR(SMALL($BQ$2:$BQ$1001,ROW()-1),"")</f>
        <v/>
      </c>
      <c r="BW771" t="str">
        <f t="shared" ref="BW771:BW834" ca="1" si="199">IF(BV771="","",VLOOKUP(BV771,$BQ$2:$BR$1001,2,FALSE))</f>
        <v/>
      </c>
      <c r="BX771" t="str">
        <f t="shared" ref="BX771:BX834" ca="1" si="200">IF(BW771="","",IF(INDIRECT(SUBSTITUTE(BW771,"!A","!G"))&gt;0,BV771,""))</f>
        <v/>
      </c>
      <c r="BY771" t="str">
        <f t="shared" ref="BY771:BY834" ca="1" si="201">IF(BW771="","",IF(INDIRECT(SUBSTITUTE(BW771,"!A","!H"))&gt;0,BV771,""))</f>
        <v/>
      </c>
      <c r="BZ771" t="str">
        <f t="shared" ref="BZ771:BZ834" ca="1" si="202">IFERROR(SMALL($BX$2:$BX$1001,ROW()-1),"")</f>
        <v/>
      </c>
      <c r="CA771" t="str">
        <f t="shared" ref="CA771:CA834" ca="1" si="203">IFERROR(SMALL($BY$2:$BY$1001,ROW()-1),"")</f>
        <v/>
      </c>
      <c r="CB771" t="str">
        <f t="shared" ref="CB771:CB834" ca="1" si="204">IF(BZ771="","",VLOOKUP(BZ771,$BV$2:$BW$1001,2,FALSE))</f>
        <v/>
      </c>
      <c r="CC771" t="str">
        <f t="shared" ref="CC771:CC834" ca="1" si="205">IF(CA771="","",VLOOKUP(CA771,$BV$2:$BW$1001,2,FALSE))</f>
        <v/>
      </c>
    </row>
    <row r="772" spans="1:81" x14ac:dyDescent="0.3">
      <c r="A772">
        <f>Cash!$C777</f>
        <v>0</v>
      </c>
      <c r="B772">
        <f>Cash!$D777</f>
        <v>0</v>
      </c>
      <c r="C772">
        <f>Zicht!$C777</f>
        <v>0</v>
      </c>
      <c r="D772">
        <f>Zicht!$D777</f>
        <v>0</v>
      </c>
      <c r="E772">
        <f>Spaar!$C777</f>
        <v>0</v>
      </c>
      <c r="F772">
        <f>Spaar!$D777</f>
        <v>0</v>
      </c>
      <c r="G772">
        <f>'Reserve 1'!$C777</f>
        <v>0</v>
      </c>
      <c r="H772">
        <f>'Reserve 1'!$D777</f>
        <v>0</v>
      </c>
      <c r="I772">
        <f>'Reserve 2'!$C777</f>
        <v>0</v>
      </c>
      <c r="J772">
        <f>'Reserve 2'!$D777</f>
        <v>0</v>
      </c>
      <c r="K772">
        <f>'Reserve 3'!$C777</f>
        <v>0</v>
      </c>
      <c r="L772">
        <f>'Reserve 3'!$D777</f>
        <v>0</v>
      </c>
      <c r="M772">
        <f>'Reserve 4'!$C777</f>
        <v>0</v>
      </c>
      <c r="N772">
        <f>'Reserve 4'!$D777</f>
        <v>0</v>
      </c>
      <c r="O772">
        <f>'Reserve 5'!$C777</f>
        <v>0</v>
      </c>
      <c r="P772">
        <f>'Reserve 5'!$D777</f>
        <v>0</v>
      </c>
      <c r="Q772">
        <f>'Reserve 6'!$C777</f>
        <v>0</v>
      </c>
      <c r="R772">
        <f>'Reserve 6'!$D777</f>
        <v>0</v>
      </c>
      <c r="S772">
        <f>'Reserve 7'!$C777</f>
        <v>0</v>
      </c>
      <c r="T772">
        <f>'Reserve 7'!$D777</f>
        <v>0</v>
      </c>
      <c r="U772" t="str">
        <f>IF(A772=0,"",IF(COUNTIF(A$2:A772,A772)&gt;1,"",ROW()+(COLUMN()-20)/10000))</f>
        <v/>
      </c>
      <c r="V772" t="str">
        <f>IF(B772=0,"",IF(COUNTIF(B$2:B772,B772)&gt;1,"",ROW()+(COLUMN()-20)/10000))</f>
        <v/>
      </c>
      <c r="W772" t="str">
        <f>IF(C772=0,"",IF(COUNTIF(C$2:C772,C772)&gt;1,"",ROW()+(COLUMN()-20)/10000))</f>
        <v/>
      </c>
      <c r="X772" t="str">
        <f>IF(D772=0,"",IF(COUNTIF(D$2:D772,D772)&gt;1,"",ROW()+(COLUMN()-20)/10000))</f>
        <v/>
      </c>
      <c r="Y772" t="str">
        <f>IF(E772=0,"",IF(COUNTIF(E$2:E772,E772)&gt;1,"",ROW()+(COLUMN()-20)/10000))</f>
        <v/>
      </c>
      <c r="Z772" t="str">
        <f>IF(F772=0,"",IF(COUNTIF(F$2:F772,F772)&gt;1,"",ROW()+(COLUMN()-20)/10000))</f>
        <v/>
      </c>
      <c r="AA772" t="str">
        <f>IF(G772=0,"",IF(COUNTIF(G$2:G772,G772)&gt;1,"",ROW()+(COLUMN()-20)/10000))</f>
        <v/>
      </c>
      <c r="AB772" t="str">
        <f>IF(H772=0,"",IF(COUNTIF(H$2:H772,H772)&gt;1,"",ROW()+(COLUMN()-20)/10000))</f>
        <v/>
      </c>
      <c r="AC772" t="str">
        <f>IF(I772=0,"",IF(COUNTIF(I$2:I772,I772)&gt;1,"",ROW()+(COLUMN()-20)/10000))</f>
        <v/>
      </c>
      <c r="AD772" t="str">
        <f>IF(J772=0,"",IF(COUNTIF(J$2:J772,J772)&gt;1,"",ROW()+(COLUMN()-20)/10000))</f>
        <v/>
      </c>
      <c r="AE772" t="str">
        <f>IF(K772=0,"",IF(COUNTIF(K$2:K772,K772)&gt;1,"",ROW()+(COLUMN()-20)/10000))</f>
        <v/>
      </c>
      <c r="AF772" t="str">
        <f>IF(L772=0,"",IF(COUNTIF(L$2:L772,L772)&gt;1,"",ROW()+(COLUMN()-20)/10000))</f>
        <v/>
      </c>
      <c r="AG772" t="str">
        <f>IF(M772=0,"",IF(COUNTIF(M$2:M772,M772)&gt;1,"",ROW()+(COLUMN()-20)/10000))</f>
        <v/>
      </c>
      <c r="AH772" t="str">
        <f>IF(N772=0,"",IF(COUNTIF(N$2:N772,N772)&gt;1,"",ROW()+(COLUMN()-20)/10000))</f>
        <v/>
      </c>
      <c r="AI772" t="str">
        <f>IF(O772=0,"",IF(COUNTIF(O$2:O772,O772)&gt;1,"",ROW()+(COLUMN()-20)/10000))</f>
        <v/>
      </c>
      <c r="AJ772" t="str">
        <f>IF(P772=0,"",IF(COUNTIF(P$2:P772,P772)&gt;1,"",ROW()+(COLUMN()-20)/10000))</f>
        <v/>
      </c>
      <c r="AK772" t="str">
        <f>IF(Q772=0,"",IF(COUNTIF(Q$2:Q772,Q772)&gt;1,"",ROW()+(COLUMN()-20)/10000))</f>
        <v/>
      </c>
      <c r="AL772" t="str">
        <f>IF(R772=0,"",IF(COUNTIF(R$2:R772,R772)&gt;1,"",ROW()+(COLUMN()-20)/10000))</f>
        <v/>
      </c>
      <c r="AM772" t="str">
        <f>IF(S772=0,"",IF(COUNTIF(S$2:S772,S772)&gt;1,"",ROW()+(COLUMN()-20)/10000))</f>
        <v/>
      </c>
      <c r="AN772" t="str">
        <f>IF(T772=0,"",IF(COUNTIF(T$2:T772,T772)&gt;1,"",ROW()+(COLUMN()-20)/10000))</f>
        <v/>
      </c>
      <c r="AO772" t="str">
        <f t="shared" si="193"/>
        <v/>
      </c>
      <c r="AP772" t="str">
        <f t="shared" ca="1" si="191"/>
        <v/>
      </c>
      <c r="AQ772" t="str">
        <f ca="1">IF(AP772="","",IF(COUNTIF($AP$2:AP772,AP772)&gt;1,"",IF(AP772="overdracht",1,ROW())))</f>
        <v/>
      </c>
      <c r="AT772" t="str">
        <f t="shared" ca="1" si="194"/>
        <v/>
      </c>
      <c r="AU772" t="str">
        <f t="shared" si="195"/>
        <v/>
      </c>
      <c r="AV772" t="str">
        <f t="shared" si="196"/>
        <v/>
      </c>
      <c r="AW772" s="104" t="str">
        <f>IF(A772=Detail!$E$3,ROW()+5+(COLUMN()-48)/1000,"")</f>
        <v/>
      </c>
      <c r="AX772" t="str">
        <f>IF(B772=Detail!$E$3,ROW()+5+(COLUMN()-48)/1000,"")</f>
        <v/>
      </c>
      <c r="AY772" t="str">
        <f>IF(C772=Detail!$E$3,ROW()+5+(COLUMN()-48)/1000,"")</f>
        <v/>
      </c>
      <c r="AZ772" t="str">
        <f>IF(D772=Detail!$E$3,ROW()+5+(COLUMN()-48)/1000,"")</f>
        <v/>
      </c>
      <c r="BA772" t="str">
        <f>IF(E772=Detail!$E$3,ROW()+5+(COLUMN()-48)/1000,"")</f>
        <v/>
      </c>
      <c r="BB772" t="str">
        <f>IF(F772=Detail!$E$3,ROW()+5+(COLUMN()-48)/1000,"")</f>
        <v/>
      </c>
      <c r="BC772" t="str">
        <f>IF(G772=Detail!$E$3,ROW()+5+(COLUMN()-48)/1000,"")</f>
        <v/>
      </c>
      <c r="BD772" t="str">
        <f>IF(H772=Detail!$E$3,ROW()+5+(COLUMN()-48)/1000,"")</f>
        <v/>
      </c>
      <c r="BE772" t="str">
        <f>IF(I772=Detail!$E$3,ROW()+5+(COLUMN()-48)/1000,"")</f>
        <v/>
      </c>
      <c r="BF772" t="str">
        <f>IF(J772=Detail!$E$3,ROW()+5+(COLUMN()-48)/1000,"")</f>
        <v/>
      </c>
      <c r="BG772" t="str">
        <f>IF(K772=Detail!$E$3,ROW()+5+(COLUMN()-48)/1000,"")</f>
        <v/>
      </c>
      <c r="BH772" t="str">
        <f>IF(L772=Detail!$E$3,ROW()+5+(COLUMN()-48)/1000,"")</f>
        <v/>
      </c>
      <c r="BI772" t="str">
        <f>IF(M772=Detail!$E$3,ROW()+5+(COLUMN()-48)/1000,"")</f>
        <v/>
      </c>
      <c r="BJ772" t="str">
        <f>IF(N772=Detail!$E$3,ROW()+5+(COLUMN()-48)/1000,"")</f>
        <v/>
      </c>
      <c r="BK772" t="str">
        <f>IF(O772=Detail!$E$3,ROW()+5+(COLUMN()-48)/1000,"")</f>
        <v/>
      </c>
      <c r="BL772" t="str">
        <f>IF(P772=Detail!$E$3,ROW()+5+(COLUMN()-48)/1000,"")</f>
        <v/>
      </c>
      <c r="BM772" t="str">
        <f>IF(Q772=Detail!$E$3,ROW()+5+(COLUMN()-48)/1000,"")</f>
        <v/>
      </c>
      <c r="BN772" t="str">
        <f>IF(R772=Detail!$E$3,ROW()+5+(COLUMN()-48)/1000,"")</f>
        <v/>
      </c>
      <c r="BO772" t="str">
        <f>IF(S772=Detail!$E$3,ROW()+5+(COLUMN()-48)/1000,"")</f>
        <v/>
      </c>
      <c r="BP772" t="str">
        <f>IF(T772=Detail!$E$3,ROW()+5+(COLUMN()-48)/1000,"")</f>
        <v/>
      </c>
      <c r="BQ772" t="str">
        <f t="shared" ca="1" si="192"/>
        <v/>
      </c>
      <c r="BR772" t="str">
        <f>IF(BS772="","","'"&amp;VLOOKUP(ROUND((BS772-ROUNDDOWN(BS772,0))*1000,0),$BT$2:$BU$21,2,FALSE)&amp;"'!A"&amp;ROUNDDOWN(Codedata!BS772,0))</f>
        <v/>
      </c>
      <c r="BS772" t="str">
        <f t="shared" si="197"/>
        <v/>
      </c>
      <c r="BV772" t="str">
        <f t="shared" ca="1" si="198"/>
        <v/>
      </c>
      <c r="BW772" t="str">
        <f t="shared" ca="1" si="199"/>
        <v/>
      </c>
      <c r="BX772" t="str">
        <f t="shared" ca="1" si="200"/>
        <v/>
      </c>
      <c r="BY772" t="str">
        <f t="shared" ca="1" si="201"/>
        <v/>
      </c>
      <c r="BZ772" t="str">
        <f t="shared" ca="1" si="202"/>
        <v/>
      </c>
      <c r="CA772" t="str">
        <f t="shared" ca="1" si="203"/>
        <v/>
      </c>
      <c r="CB772" t="str">
        <f t="shared" ca="1" si="204"/>
        <v/>
      </c>
      <c r="CC772" t="str">
        <f t="shared" ca="1" si="205"/>
        <v/>
      </c>
    </row>
    <row r="773" spans="1:81" x14ac:dyDescent="0.3">
      <c r="A773">
        <f>Cash!$C778</f>
        <v>0</v>
      </c>
      <c r="B773">
        <f>Cash!$D778</f>
        <v>0</v>
      </c>
      <c r="C773">
        <f>Zicht!$C778</f>
        <v>0</v>
      </c>
      <c r="D773">
        <f>Zicht!$D778</f>
        <v>0</v>
      </c>
      <c r="E773">
        <f>Spaar!$C778</f>
        <v>0</v>
      </c>
      <c r="F773">
        <f>Spaar!$D778</f>
        <v>0</v>
      </c>
      <c r="G773">
        <f>'Reserve 1'!$C778</f>
        <v>0</v>
      </c>
      <c r="H773">
        <f>'Reserve 1'!$D778</f>
        <v>0</v>
      </c>
      <c r="I773">
        <f>'Reserve 2'!$C778</f>
        <v>0</v>
      </c>
      <c r="J773">
        <f>'Reserve 2'!$D778</f>
        <v>0</v>
      </c>
      <c r="K773">
        <f>'Reserve 3'!$C778</f>
        <v>0</v>
      </c>
      <c r="L773">
        <f>'Reserve 3'!$D778</f>
        <v>0</v>
      </c>
      <c r="M773">
        <f>'Reserve 4'!$C778</f>
        <v>0</v>
      </c>
      <c r="N773">
        <f>'Reserve 4'!$D778</f>
        <v>0</v>
      </c>
      <c r="O773">
        <f>'Reserve 5'!$C778</f>
        <v>0</v>
      </c>
      <c r="P773">
        <f>'Reserve 5'!$D778</f>
        <v>0</v>
      </c>
      <c r="Q773">
        <f>'Reserve 6'!$C778</f>
        <v>0</v>
      </c>
      <c r="R773">
        <f>'Reserve 6'!$D778</f>
        <v>0</v>
      </c>
      <c r="S773">
        <f>'Reserve 7'!$C778</f>
        <v>0</v>
      </c>
      <c r="T773">
        <f>'Reserve 7'!$D778</f>
        <v>0</v>
      </c>
      <c r="U773" t="str">
        <f>IF(A773=0,"",IF(COUNTIF(A$2:A773,A773)&gt;1,"",ROW()+(COLUMN()-20)/10000))</f>
        <v/>
      </c>
      <c r="V773" t="str">
        <f>IF(B773=0,"",IF(COUNTIF(B$2:B773,B773)&gt;1,"",ROW()+(COLUMN()-20)/10000))</f>
        <v/>
      </c>
      <c r="W773" t="str">
        <f>IF(C773=0,"",IF(COUNTIF(C$2:C773,C773)&gt;1,"",ROW()+(COLUMN()-20)/10000))</f>
        <v/>
      </c>
      <c r="X773" t="str">
        <f>IF(D773=0,"",IF(COUNTIF(D$2:D773,D773)&gt;1,"",ROW()+(COLUMN()-20)/10000))</f>
        <v/>
      </c>
      <c r="Y773" t="str">
        <f>IF(E773=0,"",IF(COUNTIF(E$2:E773,E773)&gt;1,"",ROW()+(COLUMN()-20)/10000))</f>
        <v/>
      </c>
      <c r="Z773" t="str">
        <f>IF(F773=0,"",IF(COUNTIF(F$2:F773,F773)&gt;1,"",ROW()+(COLUMN()-20)/10000))</f>
        <v/>
      </c>
      <c r="AA773" t="str">
        <f>IF(G773=0,"",IF(COUNTIF(G$2:G773,G773)&gt;1,"",ROW()+(COLUMN()-20)/10000))</f>
        <v/>
      </c>
      <c r="AB773" t="str">
        <f>IF(H773=0,"",IF(COUNTIF(H$2:H773,H773)&gt;1,"",ROW()+(COLUMN()-20)/10000))</f>
        <v/>
      </c>
      <c r="AC773" t="str">
        <f>IF(I773=0,"",IF(COUNTIF(I$2:I773,I773)&gt;1,"",ROW()+(COLUMN()-20)/10000))</f>
        <v/>
      </c>
      <c r="AD773" t="str">
        <f>IF(J773=0,"",IF(COUNTIF(J$2:J773,J773)&gt;1,"",ROW()+(COLUMN()-20)/10000))</f>
        <v/>
      </c>
      <c r="AE773" t="str">
        <f>IF(K773=0,"",IF(COUNTIF(K$2:K773,K773)&gt;1,"",ROW()+(COLUMN()-20)/10000))</f>
        <v/>
      </c>
      <c r="AF773" t="str">
        <f>IF(L773=0,"",IF(COUNTIF(L$2:L773,L773)&gt;1,"",ROW()+(COLUMN()-20)/10000))</f>
        <v/>
      </c>
      <c r="AG773" t="str">
        <f>IF(M773=0,"",IF(COUNTIF(M$2:M773,M773)&gt;1,"",ROW()+(COLUMN()-20)/10000))</f>
        <v/>
      </c>
      <c r="AH773" t="str">
        <f>IF(N773=0,"",IF(COUNTIF(N$2:N773,N773)&gt;1,"",ROW()+(COLUMN()-20)/10000))</f>
        <v/>
      </c>
      <c r="AI773" t="str">
        <f>IF(O773=0,"",IF(COUNTIF(O$2:O773,O773)&gt;1,"",ROW()+(COLUMN()-20)/10000))</f>
        <v/>
      </c>
      <c r="AJ773" t="str">
        <f>IF(P773=0,"",IF(COUNTIF(P$2:P773,P773)&gt;1,"",ROW()+(COLUMN()-20)/10000))</f>
        <v/>
      </c>
      <c r="AK773" t="str">
        <f>IF(Q773=0,"",IF(COUNTIF(Q$2:Q773,Q773)&gt;1,"",ROW()+(COLUMN()-20)/10000))</f>
        <v/>
      </c>
      <c r="AL773" t="str">
        <f>IF(R773=0,"",IF(COUNTIF(R$2:R773,R773)&gt;1,"",ROW()+(COLUMN()-20)/10000))</f>
        <v/>
      </c>
      <c r="AM773" t="str">
        <f>IF(S773=0,"",IF(COUNTIF(S$2:S773,S773)&gt;1,"",ROW()+(COLUMN()-20)/10000))</f>
        <v/>
      </c>
      <c r="AN773" t="str">
        <f>IF(T773=0,"",IF(COUNTIF(T$2:T773,T773)&gt;1,"",ROW()+(COLUMN()-20)/10000))</f>
        <v/>
      </c>
      <c r="AO773" t="str">
        <f t="shared" si="193"/>
        <v/>
      </c>
      <c r="AP773" t="str">
        <f t="shared" ca="1" si="191"/>
        <v/>
      </c>
      <c r="AQ773" t="str">
        <f ca="1">IF(AP773="","",IF(COUNTIF($AP$2:AP773,AP773)&gt;1,"",IF(AP773="overdracht",1,ROW())))</f>
        <v/>
      </c>
      <c r="AT773" t="str">
        <f t="shared" ca="1" si="194"/>
        <v/>
      </c>
      <c r="AU773" t="str">
        <f t="shared" si="195"/>
        <v/>
      </c>
      <c r="AV773" t="str">
        <f t="shared" si="196"/>
        <v/>
      </c>
      <c r="AW773" s="104" t="str">
        <f>IF(A773=Detail!$E$3,ROW()+5+(COLUMN()-48)/1000,"")</f>
        <v/>
      </c>
      <c r="AX773" t="str">
        <f>IF(B773=Detail!$E$3,ROW()+5+(COLUMN()-48)/1000,"")</f>
        <v/>
      </c>
      <c r="AY773" t="str">
        <f>IF(C773=Detail!$E$3,ROW()+5+(COLUMN()-48)/1000,"")</f>
        <v/>
      </c>
      <c r="AZ773" t="str">
        <f>IF(D773=Detail!$E$3,ROW()+5+(COLUMN()-48)/1000,"")</f>
        <v/>
      </c>
      <c r="BA773" t="str">
        <f>IF(E773=Detail!$E$3,ROW()+5+(COLUMN()-48)/1000,"")</f>
        <v/>
      </c>
      <c r="BB773" t="str">
        <f>IF(F773=Detail!$E$3,ROW()+5+(COLUMN()-48)/1000,"")</f>
        <v/>
      </c>
      <c r="BC773" t="str">
        <f>IF(G773=Detail!$E$3,ROW()+5+(COLUMN()-48)/1000,"")</f>
        <v/>
      </c>
      <c r="BD773" t="str">
        <f>IF(H773=Detail!$E$3,ROW()+5+(COLUMN()-48)/1000,"")</f>
        <v/>
      </c>
      <c r="BE773" t="str">
        <f>IF(I773=Detail!$E$3,ROW()+5+(COLUMN()-48)/1000,"")</f>
        <v/>
      </c>
      <c r="BF773" t="str">
        <f>IF(J773=Detail!$E$3,ROW()+5+(COLUMN()-48)/1000,"")</f>
        <v/>
      </c>
      <c r="BG773" t="str">
        <f>IF(K773=Detail!$E$3,ROW()+5+(COLUMN()-48)/1000,"")</f>
        <v/>
      </c>
      <c r="BH773" t="str">
        <f>IF(L773=Detail!$E$3,ROW()+5+(COLUMN()-48)/1000,"")</f>
        <v/>
      </c>
      <c r="BI773" t="str">
        <f>IF(M773=Detail!$E$3,ROW()+5+(COLUMN()-48)/1000,"")</f>
        <v/>
      </c>
      <c r="BJ773" t="str">
        <f>IF(N773=Detail!$E$3,ROW()+5+(COLUMN()-48)/1000,"")</f>
        <v/>
      </c>
      <c r="BK773" t="str">
        <f>IF(O773=Detail!$E$3,ROW()+5+(COLUMN()-48)/1000,"")</f>
        <v/>
      </c>
      <c r="BL773" t="str">
        <f>IF(P773=Detail!$E$3,ROW()+5+(COLUMN()-48)/1000,"")</f>
        <v/>
      </c>
      <c r="BM773" t="str">
        <f>IF(Q773=Detail!$E$3,ROW()+5+(COLUMN()-48)/1000,"")</f>
        <v/>
      </c>
      <c r="BN773" t="str">
        <f>IF(R773=Detail!$E$3,ROW()+5+(COLUMN()-48)/1000,"")</f>
        <v/>
      </c>
      <c r="BO773" t="str">
        <f>IF(S773=Detail!$E$3,ROW()+5+(COLUMN()-48)/1000,"")</f>
        <v/>
      </c>
      <c r="BP773" t="str">
        <f>IF(T773=Detail!$E$3,ROW()+5+(COLUMN()-48)/1000,"")</f>
        <v/>
      </c>
      <c r="BQ773" t="str">
        <f t="shared" ca="1" si="192"/>
        <v/>
      </c>
      <c r="BR773" t="str">
        <f>IF(BS773="","","'"&amp;VLOOKUP(ROUND((BS773-ROUNDDOWN(BS773,0))*1000,0),$BT$2:$BU$21,2,FALSE)&amp;"'!A"&amp;ROUNDDOWN(Codedata!BS773,0))</f>
        <v/>
      </c>
      <c r="BS773" t="str">
        <f t="shared" si="197"/>
        <v/>
      </c>
      <c r="BV773" t="str">
        <f t="shared" ca="1" si="198"/>
        <v/>
      </c>
      <c r="BW773" t="str">
        <f t="shared" ca="1" si="199"/>
        <v/>
      </c>
      <c r="BX773" t="str">
        <f t="shared" ca="1" si="200"/>
        <v/>
      </c>
      <c r="BY773" t="str">
        <f t="shared" ca="1" si="201"/>
        <v/>
      </c>
      <c r="BZ773" t="str">
        <f t="shared" ca="1" si="202"/>
        <v/>
      </c>
      <c r="CA773" t="str">
        <f t="shared" ca="1" si="203"/>
        <v/>
      </c>
      <c r="CB773" t="str">
        <f t="shared" ca="1" si="204"/>
        <v/>
      </c>
      <c r="CC773" t="str">
        <f t="shared" ca="1" si="205"/>
        <v/>
      </c>
    </row>
    <row r="774" spans="1:81" x14ac:dyDescent="0.3">
      <c r="A774">
        <f>Cash!$C779</f>
        <v>0</v>
      </c>
      <c r="B774">
        <f>Cash!$D779</f>
        <v>0</v>
      </c>
      <c r="C774">
        <f>Zicht!$C779</f>
        <v>0</v>
      </c>
      <c r="D774">
        <f>Zicht!$D779</f>
        <v>0</v>
      </c>
      <c r="E774">
        <f>Spaar!$C779</f>
        <v>0</v>
      </c>
      <c r="F774">
        <f>Spaar!$D779</f>
        <v>0</v>
      </c>
      <c r="G774">
        <f>'Reserve 1'!$C779</f>
        <v>0</v>
      </c>
      <c r="H774">
        <f>'Reserve 1'!$D779</f>
        <v>0</v>
      </c>
      <c r="I774">
        <f>'Reserve 2'!$C779</f>
        <v>0</v>
      </c>
      <c r="J774">
        <f>'Reserve 2'!$D779</f>
        <v>0</v>
      </c>
      <c r="K774">
        <f>'Reserve 3'!$C779</f>
        <v>0</v>
      </c>
      <c r="L774">
        <f>'Reserve 3'!$D779</f>
        <v>0</v>
      </c>
      <c r="M774">
        <f>'Reserve 4'!$C779</f>
        <v>0</v>
      </c>
      <c r="N774">
        <f>'Reserve 4'!$D779</f>
        <v>0</v>
      </c>
      <c r="O774">
        <f>'Reserve 5'!$C779</f>
        <v>0</v>
      </c>
      <c r="P774">
        <f>'Reserve 5'!$D779</f>
        <v>0</v>
      </c>
      <c r="Q774">
        <f>'Reserve 6'!$C779</f>
        <v>0</v>
      </c>
      <c r="R774">
        <f>'Reserve 6'!$D779</f>
        <v>0</v>
      </c>
      <c r="S774">
        <f>'Reserve 7'!$C779</f>
        <v>0</v>
      </c>
      <c r="T774">
        <f>'Reserve 7'!$D779</f>
        <v>0</v>
      </c>
      <c r="U774" t="str">
        <f>IF(A774=0,"",IF(COUNTIF(A$2:A774,A774)&gt;1,"",ROW()+(COLUMN()-20)/10000))</f>
        <v/>
      </c>
      <c r="V774" t="str">
        <f>IF(B774=0,"",IF(COUNTIF(B$2:B774,B774)&gt;1,"",ROW()+(COLUMN()-20)/10000))</f>
        <v/>
      </c>
      <c r="W774" t="str">
        <f>IF(C774=0,"",IF(COUNTIF(C$2:C774,C774)&gt;1,"",ROW()+(COLUMN()-20)/10000))</f>
        <v/>
      </c>
      <c r="X774" t="str">
        <f>IF(D774=0,"",IF(COUNTIF(D$2:D774,D774)&gt;1,"",ROW()+(COLUMN()-20)/10000))</f>
        <v/>
      </c>
      <c r="Y774" t="str">
        <f>IF(E774=0,"",IF(COUNTIF(E$2:E774,E774)&gt;1,"",ROW()+(COLUMN()-20)/10000))</f>
        <v/>
      </c>
      <c r="Z774" t="str">
        <f>IF(F774=0,"",IF(COUNTIF(F$2:F774,F774)&gt;1,"",ROW()+(COLUMN()-20)/10000))</f>
        <v/>
      </c>
      <c r="AA774" t="str">
        <f>IF(G774=0,"",IF(COUNTIF(G$2:G774,G774)&gt;1,"",ROW()+(COLUMN()-20)/10000))</f>
        <v/>
      </c>
      <c r="AB774" t="str">
        <f>IF(H774=0,"",IF(COUNTIF(H$2:H774,H774)&gt;1,"",ROW()+(COLUMN()-20)/10000))</f>
        <v/>
      </c>
      <c r="AC774" t="str">
        <f>IF(I774=0,"",IF(COUNTIF(I$2:I774,I774)&gt;1,"",ROW()+(COLUMN()-20)/10000))</f>
        <v/>
      </c>
      <c r="AD774" t="str">
        <f>IF(J774=0,"",IF(COUNTIF(J$2:J774,J774)&gt;1,"",ROW()+(COLUMN()-20)/10000))</f>
        <v/>
      </c>
      <c r="AE774" t="str">
        <f>IF(K774=0,"",IF(COUNTIF(K$2:K774,K774)&gt;1,"",ROW()+(COLUMN()-20)/10000))</f>
        <v/>
      </c>
      <c r="AF774" t="str">
        <f>IF(L774=0,"",IF(COUNTIF(L$2:L774,L774)&gt;1,"",ROW()+(COLUMN()-20)/10000))</f>
        <v/>
      </c>
      <c r="AG774" t="str">
        <f>IF(M774=0,"",IF(COUNTIF(M$2:M774,M774)&gt;1,"",ROW()+(COLUMN()-20)/10000))</f>
        <v/>
      </c>
      <c r="AH774" t="str">
        <f>IF(N774=0,"",IF(COUNTIF(N$2:N774,N774)&gt;1,"",ROW()+(COLUMN()-20)/10000))</f>
        <v/>
      </c>
      <c r="AI774" t="str">
        <f>IF(O774=0,"",IF(COUNTIF(O$2:O774,O774)&gt;1,"",ROW()+(COLUMN()-20)/10000))</f>
        <v/>
      </c>
      <c r="AJ774" t="str">
        <f>IF(P774=0,"",IF(COUNTIF(P$2:P774,P774)&gt;1,"",ROW()+(COLUMN()-20)/10000))</f>
        <v/>
      </c>
      <c r="AK774" t="str">
        <f>IF(Q774=0,"",IF(COUNTIF(Q$2:Q774,Q774)&gt;1,"",ROW()+(COLUMN()-20)/10000))</f>
        <v/>
      </c>
      <c r="AL774" t="str">
        <f>IF(R774=0,"",IF(COUNTIF(R$2:R774,R774)&gt;1,"",ROW()+(COLUMN()-20)/10000))</f>
        <v/>
      </c>
      <c r="AM774" t="str">
        <f>IF(S774=0,"",IF(COUNTIF(S$2:S774,S774)&gt;1,"",ROW()+(COLUMN()-20)/10000))</f>
        <v/>
      </c>
      <c r="AN774" t="str">
        <f>IF(T774=0,"",IF(COUNTIF(T$2:T774,T774)&gt;1,"",ROW()+(COLUMN()-20)/10000))</f>
        <v/>
      </c>
      <c r="AO774" t="str">
        <f t="shared" si="193"/>
        <v/>
      </c>
      <c r="AP774" t="str">
        <f t="shared" ca="1" si="191"/>
        <v/>
      </c>
      <c r="AQ774" t="str">
        <f ca="1">IF(AP774="","",IF(COUNTIF($AP$2:AP774,AP774)&gt;1,"",IF(AP774="overdracht",1,ROW())))</f>
        <v/>
      </c>
      <c r="AT774" t="str">
        <f t="shared" ca="1" si="194"/>
        <v/>
      </c>
      <c r="AU774" t="str">
        <f t="shared" si="195"/>
        <v/>
      </c>
      <c r="AV774" t="str">
        <f t="shared" si="196"/>
        <v/>
      </c>
      <c r="AW774" s="104" t="str">
        <f>IF(A774=Detail!$E$3,ROW()+5+(COLUMN()-48)/1000,"")</f>
        <v/>
      </c>
      <c r="AX774" t="str">
        <f>IF(B774=Detail!$E$3,ROW()+5+(COLUMN()-48)/1000,"")</f>
        <v/>
      </c>
      <c r="AY774" t="str">
        <f>IF(C774=Detail!$E$3,ROW()+5+(COLUMN()-48)/1000,"")</f>
        <v/>
      </c>
      <c r="AZ774" t="str">
        <f>IF(D774=Detail!$E$3,ROW()+5+(COLUMN()-48)/1000,"")</f>
        <v/>
      </c>
      <c r="BA774" t="str">
        <f>IF(E774=Detail!$E$3,ROW()+5+(COLUMN()-48)/1000,"")</f>
        <v/>
      </c>
      <c r="BB774" t="str">
        <f>IF(F774=Detail!$E$3,ROW()+5+(COLUMN()-48)/1000,"")</f>
        <v/>
      </c>
      <c r="BC774" t="str">
        <f>IF(G774=Detail!$E$3,ROW()+5+(COLUMN()-48)/1000,"")</f>
        <v/>
      </c>
      <c r="BD774" t="str">
        <f>IF(H774=Detail!$E$3,ROW()+5+(COLUMN()-48)/1000,"")</f>
        <v/>
      </c>
      <c r="BE774" t="str">
        <f>IF(I774=Detail!$E$3,ROW()+5+(COLUMN()-48)/1000,"")</f>
        <v/>
      </c>
      <c r="BF774" t="str">
        <f>IF(J774=Detail!$E$3,ROW()+5+(COLUMN()-48)/1000,"")</f>
        <v/>
      </c>
      <c r="BG774" t="str">
        <f>IF(K774=Detail!$E$3,ROW()+5+(COLUMN()-48)/1000,"")</f>
        <v/>
      </c>
      <c r="BH774" t="str">
        <f>IF(L774=Detail!$E$3,ROW()+5+(COLUMN()-48)/1000,"")</f>
        <v/>
      </c>
      <c r="BI774" t="str">
        <f>IF(M774=Detail!$E$3,ROW()+5+(COLUMN()-48)/1000,"")</f>
        <v/>
      </c>
      <c r="BJ774" t="str">
        <f>IF(N774=Detail!$E$3,ROW()+5+(COLUMN()-48)/1000,"")</f>
        <v/>
      </c>
      <c r="BK774" t="str">
        <f>IF(O774=Detail!$E$3,ROW()+5+(COLUMN()-48)/1000,"")</f>
        <v/>
      </c>
      <c r="BL774" t="str">
        <f>IF(P774=Detail!$E$3,ROW()+5+(COLUMN()-48)/1000,"")</f>
        <v/>
      </c>
      <c r="BM774" t="str">
        <f>IF(Q774=Detail!$E$3,ROW()+5+(COLUMN()-48)/1000,"")</f>
        <v/>
      </c>
      <c r="BN774" t="str">
        <f>IF(R774=Detail!$E$3,ROW()+5+(COLUMN()-48)/1000,"")</f>
        <v/>
      </c>
      <c r="BO774" t="str">
        <f>IF(S774=Detail!$E$3,ROW()+5+(COLUMN()-48)/1000,"")</f>
        <v/>
      </c>
      <c r="BP774" t="str">
        <f>IF(T774=Detail!$E$3,ROW()+5+(COLUMN()-48)/1000,"")</f>
        <v/>
      </c>
      <c r="BQ774" t="str">
        <f t="shared" ca="1" si="192"/>
        <v/>
      </c>
      <c r="BR774" t="str">
        <f>IF(BS774="","","'"&amp;VLOOKUP(ROUND((BS774-ROUNDDOWN(BS774,0))*1000,0),$BT$2:$BU$21,2,FALSE)&amp;"'!A"&amp;ROUNDDOWN(Codedata!BS774,0))</f>
        <v/>
      </c>
      <c r="BS774" t="str">
        <f t="shared" si="197"/>
        <v/>
      </c>
      <c r="BV774" t="str">
        <f t="shared" ca="1" si="198"/>
        <v/>
      </c>
      <c r="BW774" t="str">
        <f t="shared" ca="1" si="199"/>
        <v/>
      </c>
      <c r="BX774" t="str">
        <f t="shared" ca="1" si="200"/>
        <v/>
      </c>
      <c r="BY774" t="str">
        <f t="shared" ca="1" si="201"/>
        <v/>
      </c>
      <c r="BZ774" t="str">
        <f t="shared" ca="1" si="202"/>
        <v/>
      </c>
      <c r="CA774" t="str">
        <f t="shared" ca="1" si="203"/>
        <v/>
      </c>
      <c r="CB774" t="str">
        <f t="shared" ca="1" si="204"/>
        <v/>
      </c>
      <c r="CC774" t="str">
        <f t="shared" ca="1" si="205"/>
        <v/>
      </c>
    </row>
    <row r="775" spans="1:81" x14ac:dyDescent="0.3">
      <c r="A775">
        <f>Cash!$C780</f>
        <v>0</v>
      </c>
      <c r="B775">
        <f>Cash!$D780</f>
        <v>0</v>
      </c>
      <c r="C775">
        <f>Zicht!$C780</f>
        <v>0</v>
      </c>
      <c r="D775">
        <f>Zicht!$D780</f>
        <v>0</v>
      </c>
      <c r="E775">
        <f>Spaar!$C780</f>
        <v>0</v>
      </c>
      <c r="F775">
        <f>Spaar!$D780</f>
        <v>0</v>
      </c>
      <c r="G775">
        <f>'Reserve 1'!$C780</f>
        <v>0</v>
      </c>
      <c r="H775">
        <f>'Reserve 1'!$D780</f>
        <v>0</v>
      </c>
      <c r="I775">
        <f>'Reserve 2'!$C780</f>
        <v>0</v>
      </c>
      <c r="J775">
        <f>'Reserve 2'!$D780</f>
        <v>0</v>
      </c>
      <c r="K775">
        <f>'Reserve 3'!$C780</f>
        <v>0</v>
      </c>
      <c r="L775">
        <f>'Reserve 3'!$D780</f>
        <v>0</v>
      </c>
      <c r="M775">
        <f>'Reserve 4'!$C780</f>
        <v>0</v>
      </c>
      <c r="N775">
        <f>'Reserve 4'!$D780</f>
        <v>0</v>
      </c>
      <c r="O775">
        <f>'Reserve 5'!$C780</f>
        <v>0</v>
      </c>
      <c r="P775">
        <f>'Reserve 5'!$D780</f>
        <v>0</v>
      </c>
      <c r="Q775">
        <f>'Reserve 6'!$C780</f>
        <v>0</v>
      </c>
      <c r="R775">
        <f>'Reserve 6'!$D780</f>
        <v>0</v>
      </c>
      <c r="S775">
        <f>'Reserve 7'!$C780</f>
        <v>0</v>
      </c>
      <c r="T775">
        <f>'Reserve 7'!$D780</f>
        <v>0</v>
      </c>
      <c r="U775" t="str">
        <f>IF(A775=0,"",IF(COUNTIF(A$2:A775,A775)&gt;1,"",ROW()+(COLUMN()-20)/10000))</f>
        <v/>
      </c>
      <c r="V775" t="str">
        <f>IF(B775=0,"",IF(COUNTIF(B$2:B775,B775)&gt;1,"",ROW()+(COLUMN()-20)/10000))</f>
        <v/>
      </c>
      <c r="W775" t="str">
        <f>IF(C775=0,"",IF(COUNTIF(C$2:C775,C775)&gt;1,"",ROW()+(COLUMN()-20)/10000))</f>
        <v/>
      </c>
      <c r="X775" t="str">
        <f>IF(D775=0,"",IF(COUNTIF(D$2:D775,D775)&gt;1,"",ROW()+(COLUMN()-20)/10000))</f>
        <v/>
      </c>
      <c r="Y775" t="str">
        <f>IF(E775=0,"",IF(COUNTIF(E$2:E775,E775)&gt;1,"",ROW()+(COLUMN()-20)/10000))</f>
        <v/>
      </c>
      <c r="Z775" t="str">
        <f>IF(F775=0,"",IF(COUNTIF(F$2:F775,F775)&gt;1,"",ROW()+(COLUMN()-20)/10000))</f>
        <v/>
      </c>
      <c r="AA775" t="str">
        <f>IF(G775=0,"",IF(COUNTIF(G$2:G775,G775)&gt;1,"",ROW()+(COLUMN()-20)/10000))</f>
        <v/>
      </c>
      <c r="AB775" t="str">
        <f>IF(H775=0,"",IF(COUNTIF(H$2:H775,H775)&gt;1,"",ROW()+(COLUMN()-20)/10000))</f>
        <v/>
      </c>
      <c r="AC775" t="str">
        <f>IF(I775=0,"",IF(COUNTIF(I$2:I775,I775)&gt;1,"",ROW()+(COLUMN()-20)/10000))</f>
        <v/>
      </c>
      <c r="AD775" t="str">
        <f>IF(J775=0,"",IF(COUNTIF(J$2:J775,J775)&gt;1,"",ROW()+(COLUMN()-20)/10000))</f>
        <v/>
      </c>
      <c r="AE775" t="str">
        <f>IF(K775=0,"",IF(COUNTIF(K$2:K775,K775)&gt;1,"",ROW()+(COLUMN()-20)/10000))</f>
        <v/>
      </c>
      <c r="AF775" t="str">
        <f>IF(L775=0,"",IF(COUNTIF(L$2:L775,L775)&gt;1,"",ROW()+(COLUMN()-20)/10000))</f>
        <v/>
      </c>
      <c r="AG775" t="str">
        <f>IF(M775=0,"",IF(COUNTIF(M$2:M775,M775)&gt;1,"",ROW()+(COLUMN()-20)/10000))</f>
        <v/>
      </c>
      <c r="AH775" t="str">
        <f>IF(N775=0,"",IF(COUNTIF(N$2:N775,N775)&gt;1,"",ROW()+(COLUMN()-20)/10000))</f>
        <v/>
      </c>
      <c r="AI775" t="str">
        <f>IF(O775=0,"",IF(COUNTIF(O$2:O775,O775)&gt;1,"",ROW()+(COLUMN()-20)/10000))</f>
        <v/>
      </c>
      <c r="AJ775" t="str">
        <f>IF(P775=0,"",IF(COUNTIF(P$2:P775,P775)&gt;1,"",ROW()+(COLUMN()-20)/10000))</f>
        <v/>
      </c>
      <c r="AK775" t="str">
        <f>IF(Q775=0,"",IF(COUNTIF(Q$2:Q775,Q775)&gt;1,"",ROW()+(COLUMN()-20)/10000))</f>
        <v/>
      </c>
      <c r="AL775" t="str">
        <f>IF(R775=0,"",IF(COUNTIF(R$2:R775,R775)&gt;1,"",ROW()+(COLUMN()-20)/10000))</f>
        <v/>
      </c>
      <c r="AM775" t="str">
        <f>IF(S775=0,"",IF(COUNTIF(S$2:S775,S775)&gt;1,"",ROW()+(COLUMN()-20)/10000))</f>
        <v/>
      </c>
      <c r="AN775" t="str">
        <f>IF(T775=0,"",IF(COUNTIF(T$2:T775,T775)&gt;1,"",ROW()+(COLUMN()-20)/10000))</f>
        <v/>
      </c>
      <c r="AO775" t="str">
        <f t="shared" si="193"/>
        <v/>
      </c>
      <c r="AP775" t="str">
        <f t="shared" ca="1" si="191"/>
        <v/>
      </c>
      <c r="AQ775" t="str">
        <f ca="1">IF(AP775="","",IF(COUNTIF($AP$2:AP775,AP775)&gt;1,"",IF(AP775="overdracht",1,ROW())))</f>
        <v/>
      </c>
      <c r="AT775" t="str">
        <f t="shared" ca="1" si="194"/>
        <v/>
      </c>
      <c r="AU775" t="str">
        <f t="shared" si="195"/>
        <v/>
      </c>
      <c r="AV775" t="str">
        <f t="shared" si="196"/>
        <v/>
      </c>
      <c r="AW775" s="104" t="str">
        <f>IF(A775=Detail!$E$3,ROW()+5+(COLUMN()-48)/1000,"")</f>
        <v/>
      </c>
      <c r="AX775" t="str">
        <f>IF(B775=Detail!$E$3,ROW()+5+(COLUMN()-48)/1000,"")</f>
        <v/>
      </c>
      <c r="AY775" t="str">
        <f>IF(C775=Detail!$E$3,ROW()+5+(COLUMN()-48)/1000,"")</f>
        <v/>
      </c>
      <c r="AZ775" t="str">
        <f>IF(D775=Detail!$E$3,ROW()+5+(COLUMN()-48)/1000,"")</f>
        <v/>
      </c>
      <c r="BA775" t="str">
        <f>IF(E775=Detail!$E$3,ROW()+5+(COLUMN()-48)/1000,"")</f>
        <v/>
      </c>
      <c r="BB775" t="str">
        <f>IF(F775=Detail!$E$3,ROW()+5+(COLUMN()-48)/1000,"")</f>
        <v/>
      </c>
      <c r="BC775" t="str">
        <f>IF(G775=Detail!$E$3,ROW()+5+(COLUMN()-48)/1000,"")</f>
        <v/>
      </c>
      <c r="BD775" t="str">
        <f>IF(H775=Detail!$E$3,ROW()+5+(COLUMN()-48)/1000,"")</f>
        <v/>
      </c>
      <c r="BE775" t="str">
        <f>IF(I775=Detail!$E$3,ROW()+5+(COLUMN()-48)/1000,"")</f>
        <v/>
      </c>
      <c r="BF775" t="str">
        <f>IF(J775=Detail!$E$3,ROW()+5+(COLUMN()-48)/1000,"")</f>
        <v/>
      </c>
      <c r="BG775" t="str">
        <f>IF(K775=Detail!$E$3,ROW()+5+(COLUMN()-48)/1000,"")</f>
        <v/>
      </c>
      <c r="BH775" t="str">
        <f>IF(L775=Detail!$E$3,ROW()+5+(COLUMN()-48)/1000,"")</f>
        <v/>
      </c>
      <c r="BI775" t="str">
        <f>IF(M775=Detail!$E$3,ROW()+5+(COLUMN()-48)/1000,"")</f>
        <v/>
      </c>
      <c r="BJ775" t="str">
        <f>IF(N775=Detail!$E$3,ROW()+5+(COLUMN()-48)/1000,"")</f>
        <v/>
      </c>
      <c r="BK775" t="str">
        <f>IF(O775=Detail!$E$3,ROW()+5+(COLUMN()-48)/1000,"")</f>
        <v/>
      </c>
      <c r="BL775" t="str">
        <f>IF(P775=Detail!$E$3,ROW()+5+(COLUMN()-48)/1000,"")</f>
        <v/>
      </c>
      <c r="BM775" t="str">
        <f>IF(Q775=Detail!$E$3,ROW()+5+(COLUMN()-48)/1000,"")</f>
        <v/>
      </c>
      <c r="BN775" t="str">
        <f>IF(R775=Detail!$E$3,ROW()+5+(COLUMN()-48)/1000,"")</f>
        <v/>
      </c>
      <c r="BO775" t="str">
        <f>IF(S775=Detail!$E$3,ROW()+5+(COLUMN()-48)/1000,"")</f>
        <v/>
      </c>
      <c r="BP775" t="str">
        <f>IF(T775=Detail!$E$3,ROW()+5+(COLUMN()-48)/1000,"")</f>
        <v/>
      </c>
      <c r="BQ775" t="str">
        <f t="shared" ca="1" si="192"/>
        <v/>
      </c>
      <c r="BR775" t="str">
        <f>IF(BS775="","","'"&amp;VLOOKUP(ROUND((BS775-ROUNDDOWN(BS775,0))*1000,0),$BT$2:$BU$21,2,FALSE)&amp;"'!A"&amp;ROUNDDOWN(Codedata!BS775,0))</f>
        <v/>
      </c>
      <c r="BS775" t="str">
        <f t="shared" si="197"/>
        <v/>
      </c>
      <c r="BV775" t="str">
        <f t="shared" ca="1" si="198"/>
        <v/>
      </c>
      <c r="BW775" t="str">
        <f t="shared" ca="1" si="199"/>
        <v/>
      </c>
      <c r="BX775" t="str">
        <f t="shared" ca="1" si="200"/>
        <v/>
      </c>
      <c r="BY775" t="str">
        <f t="shared" ca="1" si="201"/>
        <v/>
      </c>
      <c r="BZ775" t="str">
        <f t="shared" ca="1" si="202"/>
        <v/>
      </c>
      <c r="CA775" t="str">
        <f t="shared" ca="1" si="203"/>
        <v/>
      </c>
      <c r="CB775" t="str">
        <f t="shared" ca="1" si="204"/>
        <v/>
      </c>
      <c r="CC775" t="str">
        <f t="shared" ca="1" si="205"/>
        <v/>
      </c>
    </row>
    <row r="776" spans="1:81" x14ac:dyDescent="0.3">
      <c r="A776">
        <f>Cash!$C781</f>
        <v>0</v>
      </c>
      <c r="B776">
        <f>Cash!$D781</f>
        <v>0</v>
      </c>
      <c r="C776">
        <f>Zicht!$C781</f>
        <v>0</v>
      </c>
      <c r="D776">
        <f>Zicht!$D781</f>
        <v>0</v>
      </c>
      <c r="E776">
        <f>Spaar!$C781</f>
        <v>0</v>
      </c>
      <c r="F776">
        <f>Spaar!$D781</f>
        <v>0</v>
      </c>
      <c r="G776">
        <f>'Reserve 1'!$C781</f>
        <v>0</v>
      </c>
      <c r="H776">
        <f>'Reserve 1'!$D781</f>
        <v>0</v>
      </c>
      <c r="I776">
        <f>'Reserve 2'!$C781</f>
        <v>0</v>
      </c>
      <c r="J776">
        <f>'Reserve 2'!$D781</f>
        <v>0</v>
      </c>
      <c r="K776">
        <f>'Reserve 3'!$C781</f>
        <v>0</v>
      </c>
      <c r="L776">
        <f>'Reserve 3'!$D781</f>
        <v>0</v>
      </c>
      <c r="M776">
        <f>'Reserve 4'!$C781</f>
        <v>0</v>
      </c>
      <c r="N776">
        <f>'Reserve 4'!$D781</f>
        <v>0</v>
      </c>
      <c r="O776">
        <f>'Reserve 5'!$C781</f>
        <v>0</v>
      </c>
      <c r="P776">
        <f>'Reserve 5'!$D781</f>
        <v>0</v>
      </c>
      <c r="Q776">
        <f>'Reserve 6'!$C781</f>
        <v>0</v>
      </c>
      <c r="R776">
        <f>'Reserve 6'!$D781</f>
        <v>0</v>
      </c>
      <c r="S776">
        <f>'Reserve 7'!$C781</f>
        <v>0</v>
      </c>
      <c r="T776">
        <f>'Reserve 7'!$D781</f>
        <v>0</v>
      </c>
      <c r="U776" t="str">
        <f>IF(A776=0,"",IF(COUNTIF(A$2:A776,A776)&gt;1,"",ROW()+(COLUMN()-20)/10000))</f>
        <v/>
      </c>
      <c r="V776" t="str">
        <f>IF(B776=0,"",IF(COUNTIF(B$2:B776,B776)&gt;1,"",ROW()+(COLUMN()-20)/10000))</f>
        <v/>
      </c>
      <c r="W776" t="str">
        <f>IF(C776=0,"",IF(COUNTIF(C$2:C776,C776)&gt;1,"",ROW()+(COLUMN()-20)/10000))</f>
        <v/>
      </c>
      <c r="X776" t="str">
        <f>IF(D776=0,"",IF(COUNTIF(D$2:D776,D776)&gt;1,"",ROW()+(COLUMN()-20)/10000))</f>
        <v/>
      </c>
      <c r="Y776" t="str">
        <f>IF(E776=0,"",IF(COUNTIF(E$2:E776,E776)&gt;1,"",ROW()+(COLUMN()-20)/10000))</f>
        <v/>
      </c>
      <c r="Z776" t="str">
        <f>IF(F776=0,"",IF(COUNTIF(F$2:F776,F776)&gt;1,"",ROW()+(COLUMN()-20)/10000))</f>
        <v/>
      </c>
      <c r="AA776" t="str">
        <f>IF(G776=0,"",IF(COUNTIF(G$2:G776,G776)&gt;1,"",ROW()+(COLUMN()-20)/10000))</f>
        <v/>
      </c>
      <c r="AB776" t="str">
        <f>IF(H776=0,"",IF(COUNTIF(H$2:H776,H776)&gt;1,"",ROW()+(COLUMN()-20)/10000))</f>
        <v/>
      </c>
      <c r="AC776" t="str">
        <f>IF(I776=0,"",IF(COUNTIF(I$2:I776,I776)&gt;1,"",ROW()+(COLUMN()-20)/10000))</f>
        <v/>
      </c>
      <c r="AD776" t="str">
        <f>IF(J776=0,"",IF(COUNTIF(J$2:J776,J776)&gt;1,"",ROW()+(COLUMN()-20)/10000))</f>
        <v/>
      </c>
      <c r="AE776" t="str">
        <f>IF(K776=0,"",IF(COUNTIF(K$2:K776,K776)&gt;1,"",ROW()+(COLUMN()-20)/10000))</f>
        <v/>
      </c>
      <c r="AF776" t="str">
        <f>IF(L776=0,"",IF(COUNTIF(L$2:L776,L776)&gt;1,"",ROW()+(COLUMN()-20)/10000))</f>
        <v/>
      </c>
      <c r="AG776" t="str">
        <f>IF(M776=0,"",IF(COUNTIF(M$2:M776,M776)&gt;1,"",ROW()+(COLUMN()-20)/10000))</f>
        <v/>
      </c>
      <c r="AH776" t="str">
        <f>IF(N776=0,"",IF(COUNTIF(N$2:N776,N776)&gt;1,"",ROW()+(COLUMN()-20)/10000))</f>
        <v/>
      </c>
      <c r="AI776" t="str">
        <f>IF(O776=0,"",IF(COUNTIF(O$2:O776,O776)&gt;1,"",ROW()+(COLUMN()-20)/10000))</f>
        <v/>
      </c>
      <c r="AJ776" t="str">
        <f>IF(P776=0,"",IF(COUNTIF(P$2:P776,P776)&gt;1,"",ROW()+(COLUMN()-20)/10000))</f>
        <v/>
      </c>
      <c r="AK776" t="str">
        <f>IF(Q776=0,"",IF(COUNTIF(Q$2:Q776,Q776)&gt;1,"",ROW()+(COLUMN()-20)/10000))</f>
        <v/>
      </c>
      <c r="AL776" t="str">
        <f>IF(R776=0,"",IF(COUNTIF(R$2:R776,R776)&gt;1,"",ROW()+(COLUMN()-20)/10000))</f>
        <v/>
      </c>
      <c r="AM776" t="str">
        <f>IF(S776=0,"",IF(COUNTIF(S$2:S776,S776)&gt;1,"",ROW()+(COLUMN()-20)/10000))</f>
        <v/>
      </c>
      <c r="AN776" t="str">
        <f>IF(T776=0,"",IF(COUNTIF(T$2:T776,T776)&gt;1,"",ROW()+(COLUMN()-20)/10000))</f>
        <v/>
      </c>
      <c r="AO776" t="str">
        <f t="shared" si="193"/>
        <v/>
      </c>
      <c r="AP776" t="str">
        <f t="shared" ca="1" si="191"/>
        <v/>
      </c>
      <c r="AQ776" t="str">
        <f ca="1">IF(AP776="","",IF(COUNTIF($AP$2:AP776,AP776)&gt;1,"",IF(AP776="overdracht",1,ROW())))</f>
        <v/>
      </c>
      <c r="AT776" t="str">
        <f t="shared" ca="1" si="194"/>
        <v/>
      </c>
      <c r="AU776" t="str">
        <f t="shared" si="195"/>
        <v/>
      </c>
      <c r="AV776" t="str">
        <f t="shared" si="196"/>
        <v/>
      </c>
      <c r="AW776" s="104" t="str">
        <f>IF(A776=Detail!$E$3,ROW()+5+(COLUMN()-48)/1000,"")</f>
        <v/>
      </c>
      <c r="AX776" t="str">
        <f>IF(B776=Detail!$E$3,ROW()+5+(COLUMN()-48)/1000,"")</f>
        <v/>
      </c>
      <c r="AY776" t="str">
        <f>IF(C776=Detail!$E$3,ROW()+5+(COLUMN()-48)/1000,"")</f>
        <v/>
      </c>
      <c r="AZ776" t="str">
        <f>IF(D776=Detail!$E$3,ROW()+5+(COLUMN()-48)/1000,"")</f>
        <v/>
      </c>
      <c r="BA776" t="str">
        <f>IF(E776=Detail!$E$3,ROW()+5+(COLUMN()-48)/1000,"")</f>
        <v/>
      </c>
      <c r="BB776" t="str">
        <f>IF(F776=Detail!$E$3,ROW()+5+(COLUMN()-48)/1000,"")</f>
        <v/>
      </c>
      <c r="BC776" t="str">
        <f>IF(G776=Detail!$E$3,ROW()+5+(COLUMN()-48)/1000,"")</f>
        <v/>
      </c>
      <c r="BD776" t="str">
        <f>IF(H776=Detail!$E$3,ROW()+5+(COLUMN()-48)/1000,"")</f>
        <v/>
      </c>
      <c r="BE776" t="str">
        <f>IF(I776=Detail!$E$3,ROW()+5+(COLUMN()-48)/1000,"")</f>
        <v/>
      </c>
      <c r="BF776" t="str">
        <f>IF(J776=Detail!$E$3,ROW()+5+(COLUMN()-48)/1000,"")</f>
        <v/>
      </c>
      <c r="BG776" t="str">
        <f>IF(K776=Detail!$E$3,ROW()+5+(COLUMN()-48)/1000,"")</f>
        <v/>
      </c>
      <c r="BH776" t="str">
        <f>IF(L776=Detail!$E$3,ROW()+5+(COLUMN()-48)/1000,"")</f>
        <v/>
      </c>
      <c r="BI776" t="str">
        <f>IF(M776=Detail!$E$3,ROW()+5+(COLUMN()-48)/1000,"")</f>
        <v/>
      </c>
      <c r="BJ776" t="str">
        <f>IF(N776=Detail!$E$3,ROW()+5+(COLUMN()-48)/1000,"")</f>
        <v/>
      </c>
      <c r="BK776" t="str">
        <f>IF(O776=Detail!$E$3,ROW()+5+(COLUMN()-48)/1000,"")</f>
        <v/>
      </c>
      <c r="BL776" t="str">
        <f>IF(P776=Detail!$E$3,ROW()+5+(COLUMN()-48)/1000,"")</f>
        <v/>
      </c>
      <c r="BM776" t="str">
        <f>IF(Q776=Detail!$E$3,ROW()+5+(COLUMN()-48)/1000,"")</f>
        <v/>
      </c>
      <c r="BN776" t="str">
        <f>IF(R776=Detail!$E$3,ROW()+5+(COLUMN()-48)/1000,"")</f>
        <v/>
      </c>
      <c r="BO776" t="str">
        <f>IF(S776=Detail!$E$3,ROW()+5+(COLUMN()-48)/1000,"")</f>
        <v/>
      </c>
      <c r="BP776" t="str">
        <f>IF(T776=Detail!$E$3,ROW()+5+(COLUMN()-48)/1000,"")</f>
        <v/>
      </c>
      <c r="BQ776" t="str">
        <f t="shared" ca="1" si="192"/>
        <v/>
      </c>
      <c r="BR776" t="str">
        <f>IF(BS776="","","'"&amp;VLOOKUP(ROUND((BS776-ROUNDDOWN(BS776,0))*1000,0),$BT$2:$BU$21,2,FALSE)&amp;"'!A"&amp;ROUNDDOWN(Codedata!BS776,0))</f>
        <v/>
      </c>
      <c r="BS776" t="str">
        <f t="shared" si="197"/>
        <v/>
      </c>
      <c r="BV776" t="str">
        <f t="shared" ca="1" si="198"/>
        <v/>
      </c>
      <c r="BW776" t="str">
        <f t="shared" ca="1" si="199"/>
        <v/>
      </c>
      <c r="BX776" t="str">
        <f t="shared" ca="1" si="200"/>
        <v/>
      </c>
      <c r="BY776" t="str">
        <f t="shared" ca="1" si="201"/>
        <v/>
      </c>
      <c r="BZ776" t="str">
        <f t="shared" ca="1" si="202"/>
        <v/>
      </c>
      <c r="CA776" t="str">
        <f t="shared" ca="1" si="203"/>
        <v/>
      </c>
      <c r="CB776" t="str">
        <f t="shared" ca="1" si="204"/>
        <v/>
      </c>
      <c r="CC776" t="str">
        <f t="shared" ca="1" si="205"/>
        <v/>
      </c>
    </row>
    <row r="777" spans="1:81" x14ac:dyDescent="0.3">
      <c r="A777">
        <f>Cash!$C782</f>
        <v>0</v>
      </c>
      <c r="B777">
        <f>Cash!$D782</f>
        <v>0</v>
      </c>
      <c r="C777">
        <f>Zicht!$C782</f>
        <v>0</v>
      </c>
      <c r="D777">
        <f>Zicht!$D782</f>
        <v>0</v>
      </c>
      <c r="E777">
        <f>Spaar!$C782</f>
        <v>0</v>
      </c>
      <c r="F777">
        <f>Spaar!$D782</f>
        <v>0</v>
      </c>
      <c r="G777">
        <f>'Reserve 1'!$C782</f>
        <v>0</v>
      </c>
      <c r="H777">
        <f>'Reserve 1'!$D782</f>
        <v>0</v>
      </c>
      <c r="I777">
        <f>'Reserve 2'!$C782</f>
        <v>0</v>
      </c>
      <c r="J777">
        <f>'Reserve 2'!$D782</f>
        <v>0</v>
      </c>
      <c r="K777">
        <f>'Reserve 3'!$C782</f>
        <v>0</v>
      </c>
      <c r="L777">
        <f>'Reserve 3'!$D782</f>
        <v>0</v>
      </c>
      <c r="M777">
        <f>'Reserve 4'!$C782</f>
        <v>0</v>
      </c>
      <c r="N777">
        <f>'Reserve 4'!$D782</f>
        <v>0</v>
      </c>
      <c r="O777">
        <f>'Reserve 5'!$C782</f>
        <v>0</v>
      </c>
      <c r="P777">
        <f>'Reserve 5'!$D782</f>
        <v>0</v>
      </c>
      <c r="Q777">
        <f>'Reserve 6'!$C782</f>
        <v>0</v>
      </c>
      <c r="R777">
        <f>'Reserve 6'!$D782</f>
        <v>0</v>
      </c>
      <c r="S777">
        <f>'Reserve 7'!$C782</f>
        <v>0</v>
      </c>
      <c r="T777">
        <f>'Reserve 7'!$D782</f>
        <v>0</v>
      </c>
      <c r="U777" t="str">
        <f>IF(A777=0,"",IF(COUNTIF(A$2:A777,A777)&gt;1,"",ROW()+(COLUMN()-20)/10000))</f>
        <v/>
      </c>
      <c r="V777" t="str">
        <f>IF(B777=0,"",IF(COUNTIF(B$2:B777,B777)&gt;1,"",ROW()+(COLUMN()-20)/10000))</f>
        <v/>
      </c>
      <c r="W777" t="str">
        <f>IF(C777=0,"",IF(COUNTIF(C$2:C777,C777)&gt;1,"",ROW()+(COLUMN()-20)/10000))</f>
        <v/>
      </c>
      <c r="X777" t="str">
        <f>IF(D777=0,"",IF(COUNTIF(D$2:D777,D777)&gt;1,"",ROW()+(COLUMN()-20)/10000))</f>
        <v/>
      </c>
      <c r="Y777" t="str">
        <f>IF(E777=0,"",IF(COUNTIF(E$2:E777,E777)&gt;1,"",ROW()+(COLUMN()-20)/10000))</f>
        <v/>
      </c>
      <c r="Z777" t="str">
        <f>IF(F777=0,"",IF(COUNTIF(F$2:F777,F777)&gt;1,"",ROW()+(COLUMN()-20)/10000))</f>
        <v/>
      </c>
      <c r="AA777" t="str">
        <f>IF(G777=0,"",IF(COUNTIF(G$2:G777,G777)&gt;1,"",ROW()+(COLUMN()-20)/10000))</f>
        <v/>
      </c>
      <c r="AB777" t="str">
        <f>IF(H777=0,"",IF(COUNTIF(H$2:H777,H777)&gt;1,"",ROW()+(COLUMN()-20)/10000))</f>
        <v/>
      </c>
      <c r="AC777" t="str">
        <f>IF(I777=0,"",IF(COUNTIF(I$2:I777,I777)&gt;1,"",ROW()+(COLUMN()-20)/10000))</f>
        <v/>
      </c>
      <c r="AD777" t="str">
        <f>IF(J777=0,"",IF(COUNTIF(J$2:J777,J777)&gt;1,"",ROW()+(COLUMN()-20)/10000))</f>
        <v/>
      </c>
      <c r="AE777" t="str">
        <f>IF(K777=0,"",IF(COUNTIF(K$2:K777,K777)&gt;1,"",ROW()+(COLUMN()-20)/10000))</f>
        <v/>
      </c>
      <c r="AF777" t="str">
        <f>IF(L777=0,"",IF(COUNTIF(L$2:L777,L777)&gt;1,"",ROW()+(COLUMN()-20)/10000))</f>
        <v/>
      </c>
      <c r="AG777" t="str">
        <f>IF(M777=0,"",IF(COUNTIF(M$2:M777,M777)&gt;1,"",ROW()+(COLUMN()-20)/10000))</f>
        <v/>
      </c>
      <c r="AH777" t="str">
        <f>IF(N777=0,"",IF(COUNTIF(N$2:N777,N777)&gt;1,"",ROW()+(COLUMN()-20)/10000))</f>
        <v/>
      </c>
      <c r="AI777" t="str">
        <f>IF(O777=0,"",IF(COUNTIF(O$2:O777,O777)&gt;1,"",ROW()+(COLUMN()-20)/10000))</f>
        <v/>
      </c>
      <c r="AJ777" t="str">
        <f>IF(P777=0,"",IF(COUNTIF(P$2:P777,P777)&gt;1,"",ROW()+(COLUMN()-20)/10000))</f>
        <v/>
      </c>
      <c r="AK777" t="str">
        <f>IF(Q777=0,"",IF(COUNTIF(Q$2:Q777,Q777)&gt;1,"",ROW()+(COLUMN()-20)/10000))</f>
        <v/>
      </c>
      <c r="AL777" t="str">
        <f>IF(R777=0,"",IF(COUNTIF(R$2:R777,R777)&gt;1,"",ROW()+(COLUMN()-20)/10000))</f>
        <v/>
      </c>
      <c r="AM777" t="str">
        <f>IF(S777=0,"",IF(COUNTIF(S$2:S777,S777)&gt;1,"",ROW()+(COLUMN()-20)/10000))</f>
        <v/>
      </c>
      <c r="AN777" t="str">
        <f>IF(T777=0,"",IF(COUNTIF(T$2:T777,T777)&gt;1,"",ROW()+(COLUMN()-20)/10000))</f>
        <v/>
      </c>
      <c r="AO777" t="str">
        <f t="shared" si="193"/>
        <v/>
      </c>
      <c r="AP777" t="str">
        <f t="shared" ca="1" si="191"/>
        <v/>
      </c>
      <c r="AQ777" t="str">
        <f ca="1">IF(AP777="","",IF(COUNTIF($AP$2:AP777,AP777)&gt;1,"",IF(AP777="overdracht",1,ROW())))</f>
        <v/>
      </c>
      <c r="AT777" t="str">
        <f t="shared" ca="1" si="194"/>
        <v/>
      </c>
      <c r="AU777" t="str">
        <f t="shared" si="195"/>
        <v/>
      </c>
      <c r="AV777" t="str">
        <f t="shared" si="196"/>
        <v/>
      </c>
      <c r="AW777" s="104" t="str">
        <f>IF(A777=Detail!$E$3,ROW()+5+(COLUMN()-48)/1000,"")</f>
        <v/>
      </c>
      <c r="AX777" t="str">
        <f>IF(B777=Detail!$E$3,ROW()+5+(COLUMN()-48)/1000,"")</f>
        <v/>
      </c>
      <c r="AY777" t="str">
        <f>IF(C777=Detail!$E$3,ROW()+5+(COLUMN()-48)/1000,"")</f>
        <v/>
      </c>
      <c r="AZ777" t="str">
        <f>IF(D777=Detail!$E$3,ROW()+5+(COLUMN()-48)/1000,"")</f>
        <v/>
      </c>
      <c r="BA777" t="str">
        <f>IF(E777=Detail!$E$3,ROW()+5+(COLUMN()-48)/1000,"")</f>
        <v/>
      </c>
      <c r="BB777" t="str">
        <f>IF(F777=Detail!$E$3,ROW()+5+(COLUMN()-48)/1000,"")</f>
        <v/>
      </c>
      <c r="BC777" t="str">
        <f>IF(G777=Detail!$E$3,ROW()+5+(COLUMN()-48)/1000,"")</f>
        <v/>
      </c>
      <c r="BD777" t="str">
        <f>IF(H777=Detail!$E$3,ROW()+5+(COLUMN()-48)/1000,"")</f>
        <v/>
      </c>
      <c r="BE777" t="str">
        <f>IF(I777=Detail!$E$3,ROW()+5+(COLUMN()-48)/1000,"")</f>
        <v/>
      </c>
      <c r="BF777" t="str">
        <f>IF(J777=Detail!$E$3,ROW()+5+(COLUMN()-48)/1000,"")</f>
        <v/>
      </c>
      <c r="BG777" t="str">
        <f>IF(K777=Detail!$E$3,ROW()+5+(COLUMN()-48)/1000,"")</f>
        <v/>
      </c>
      <c r="BH777" t="str">
        <f>IF(L777=Detail!$E$3,ROW()+5+(COLUMN()-48)/1000,"")</f>
        <v/>
      </c>
      <c r="BI777" t="str">
        <f>IF(M777=Detail!$E$3,ROW()+5+(COLUMN()-48)/1000,"")</f>
        <v/>
      </c>
      <c r="BJ777" t="str">
        <f>IF(N777=Detail!$E$3,ROW()+5+(COLUMN()-48)/1000,"")</f>
        <v/>
      </c>
      <c r="BK777" t="str">
        <f>IF(O777=Detail!$E$3,ROW()+5+(COLUMN()-48)/1000,"")</f>
        <v/>
      </c>
      <c r="BL777" t="str">
        <f>IF(P777=Detail!$E$3,ROW()+5+(COLUMN()-48)/1000,"")</f>
        <v/>
      </c>
      <c r="BM777" t="str">
        <f>IF(Q777=Detail!$E$3,ROW()+5+(COLUMN()-48)/1000,"")</f>
        <v/>
      </c>
      <c r="BN777" t="str">
        <f>IF(R777=Detail!$E$3,ROW()+5+(COLUMN()-48)/1000,"")</f>
        <v/>
      </c>
      <c r="BO777" t="str">
        <f>IF(S777=Detail!$E$3,ROW()+5+(COLUMN()-48)/1000,"")</f>
        <v/>
      </c>
      <c r="BP777" t="str">
        <f>IF(T777=Detail!$E$3,ROW()+5+(COLUMN()-48)/1000,"")</f>
        <v/>
      </c>
      <c r="BQ777" t="str">
        <f t="shared" ca="1" si="192"/>
        <v/>
      </c>
      <c r="BR777" t="str">
        <f>IF(BS777="","","'"&amp;VLOOKUP(ROUND((BS777-ROUNDDOWN(BS777,0))*1000,0),$BT$2:$BU$21,2,FALSE)&amp;"'!A"&amp;ROUNDDOWN(Codedata!BS777,0))</f>
        <v/>
      </c>
      <c r="BS777" t="str">
        <f t="shared" si="197"/>
        <v/>
      </c>
      <c r="BV777" t="str">
        <f t="shared" ca="1" si="198"/>
        <v/>
      </c>
      <c r="BW777" t="str">
        <f t="shared" ca="1" si="199"/>
        <v/>
      </c>
      <c r="BX777" t="str">
        <f t="shared" ca="1" si="200"/>
        <v/>
      </c>
      <c r="BY777" t="str">
        <f t="shared" ca="1" si="201"/>
        <v/>
      </c>
      <c r="BZ777" t="str">
        <f t="shared" ca="1" si="202"/>
        <v/>
      </c>
      <c r="CA777" t="str">
        <f t="shared" ca="1" si="203"/>
        <v/>
      </c>
      <c r="CB777" t="str">
        <f t="shared" ca="1" si="204"/>
        <v/>
      </c>
      <c r="CC777" t="str">
        <f t="shared" ca="1" si="205"/>
        <v/>
      </c>
    </row>
    <row r="778" spans="1:81" x14ac:dyDescent="0.3">
      <c r="A778">
        <f>Cash!$C783</f>
        <v>0</v>
      </c>
      <c r="B778">
        <f>Cash!$D783</f>
        <v>0</v>
      </c>
      <c r="C778">
        <f>Zicht!$C783</f>
        <v>0</v>
      </c>
      <c r="D778">
        <f>Zicht!$D783</f>
        <v>0</v>
      </c>
      <c r="E778">
        <f>Spaar!$C783</f>
        <v>0</v>
      </c>
      <c r="F778">
        <f>Spaar!$D783</f>
        <v>0</v>
      </c>
      <c r="G778">
        <f>'Reserve 1'!$C783</f>
        <v>0</v>
      </c>
      <c r="H778">
        <f>'Reserve 1'!$D783</f>
        <v>0</v>
      </c>
      <c r="I778">
        <f>'Reserve 2'!$C783</f>
        <v>0</v>
      </c>
      <c r="J778">
        <f>'Reserve 2'!$D783</f>
        <v>0</v>
      </c>
      <c r="K778">
        <f>'Reserve 3'!$C783</f>
        <v>0</v>
      </c>
      <c r="L778">
        <f>'Reserve 3'!$D783</f>
        <v>0</v>
      </c>
      <c r="M778">
        <f>'Reserve 4'!$C783</f>
        <v>0</v>
      </c>
      <c r="N778">
        <f>'Reserve 4'!$D783</f>
        <v>0</v>
      </c>
      <c r="O778">
        <f>'Reserve 5'!$C783</f>
        <v>0</v>
      </c>
      <c r="P778">
        <f>'Reserve 5'!$D783</f>
        <v>0</v>
      </c>
      <c r="Q778">
        <f>'Reserve 6'!$C783</f>
        <v>0</v>
      </c>
      <c r="R778">
        <f>'Reserve 6'!$D783</f>
        <v>0</v>
      </c>
      <c r="S778">
        <f>'Reserve 7'!$C783</f>
        <v>0</v>
      </c>
      <c r="T778">
        <f>'Reserve 7'!$D783</f>
        <v>0</v>
      </c>
      <c r="U778" t="str">
        <f>IF(A778=0,"",IF(COUNTIF(A$2:A778,A778)&gt;1,"",ROW()+(COLUMN()-20)/10000))</f>
        <v/>
      </c>
      <c r="V778" t="str">
        <f>IF(B778=0,"",IF(COUNTIF(B$2:B778,B778)&gt;1,"",ROW()+(COLUMN()-20)/10000))</f>
        <v/>
      </c>
      <c r="W778" t="str">
        <f>IF(C778=0,"",IF(COUNTIF(C$2:C778,C778)&gt;1,"",ROW()+(COLUMN()-20)/10000))</f>
        <v/>
      </c>
      <c r="X778" t="str">
        <f>IF(D778=0,"",IF(COUNTIF(D$2:D778,D778)&gt;1,"",ROW()+(COLUMN()-20)/10000))</f>
        <v/>
      </c>
      <c r="Y778" t="str">
        <f>IF(E778=0,"",IF(COUNTIF(E$2:E778,E778)&gt;1,"",ROW()+(COLUMN()-20)/10000))</f>
        <v/>
      </c>
      <c r="Z778" t="str">
        <f>IF(F778=0,"",IF(COUNTIF(F$2:F778,F778)&gt;1,"",ROW()+(COLUMN()-20)/10000))</f>
        <v/>
      </c>
      <c r="AA778" t="str">
        <f>IF(G778=0,"",IF(COUNTIF(G$2:G778,G778)&gt;1,"",ROW()+(COLUMN()-20)/10000))</f>
        <v/>
      </c>
      <c r="AB778" t="str">
        <f>IF(H778=0,"",IF(COUNTIF(H$2:H778,H778)&gt;1,"",ROW()+(COLUMN()-20)/10000))</f>
        <v/>
      </c>
      <c r="AC778" t="str">
        <f>IF(I778=0,"",IF(COUNTIF(I$2:I778,I778)&gt;1,"",ROW()+(COLUMN()-20)/10000))</f>
        <v/>
      </c>
      <c r="AD778" t="str">
        <f>IF(J778=0,"",IF(COUNTIF(J$2:J778,J778)&gt;1,"",ROW()+(COLUMN()-20)/10000))</f>
        <v/>
      </c>
      <c r="AE778" t="str">
        <f>IF(K778=0,"",IF(COUNTIF(K$2:K778,K778)&gt;1,"",ROW()+(COLUMN()-20)/10000))</f>
        <v/>
      </c>
      <c r="AF778" t="str">
        <f>IF(L778=0,"",IF(COUNTIF(L$2:L778,L778)&gt;1,"",ROW()+(COLUMN()-20)/10000))</f>
        <v/>
      </c>
      <c r="AG778" t="str">
        <f>IF(M778=0,"",IF(COUNTIF(M$2:M778,M778)&gt;1,"",ROW()+(COLUMN()-20)/10000))</f>
        <v/>
      </c>
      <c r="AH778" t="str">
        <f>IF(N778=0,"",IF(COUNTIF(N$2:N778,N778)&gt;1,"",ROW()+(COLUMN()-20)/10000))</f>
        <v/>
      </c>
      <c r="AI778" t="str">
        <f>IF(O778=0,"",IF(COUNTIF(O$2:O778,O778)&gt;1,"",ROW()+(COLUMN()-20)/10000))</f>
        <v/>
      </c>
      <c r="AJ778" t="str">
        <f>IF(P778=0,"",IF(COUNTIF(P$2:P778,P778)&gt;1,"",ROW()+(COLUMN()-20)/10000))</f>
        <v/>
      </c>
      <c r="AK778" t="str">
        <f>IF(Q778=0,"",IF(COUNTIF(Q$2:Q778,Q778)&gt;1,"",ROW()+(COLUMN()-20)/10000))</f>
        <v/>
      </c>
      <c r="AL778" t="str">
        <f>IF(R778=0,"",IF(COUNTIF(R$2:R778,R778)&gt;1,"",ROW()+(COLUMN()-20)/10000))</f>
        <v/>
      </c>
      <c r="AM778" t="str">
        <f>IF(S778=0,"",IF(COUNTIF(S$2:S778,S778)&gt;1,"",ROW()+(COLUMN()-20)/10000))</f>
        <v/>
      </c>
      <c r="AN778" t="str">
        <f>IF(T778=0,"",IF(COUNTIF(T$2:T778,T778)&gt;1,"",ROW()+(COLUMN()-20)/10000))</f>
        <v/>
      </c>
      <c r="AO778" t="str">
        <f t="shared" si="193"/>
        <v/>
      </c>
      <c r="AP778" t="str">
        <f t="shared" ca="1" si="191"/>
        <v/>
      </c>
      <c r="AQ778" t="str">
        <f ca="1">IF(AP778="","",IF(COUNTIF($AP$2:AP778,AP778)&gt;1,"",IF(AP778="overdracht",1,ROW())))</f>
        <v/>
      </c>
      <c r="AT778" t="str">
        <f t="shared" ca="1" si="194"/>
        <v/>
      </c>
      <c r="AU778" t="str">
        <f t="shared" si="195"/>
        <v/>
      </c>
      <c r="AV778" t="str">
        <f t="shared" si="196"/>
        <v/>
      </c>
      <c r="AW778" s="104" t="str">
        <f>IF(A778=Detail!$E$3,ROW()+5+(COLUMN()-48)/1000,"")</f>
        <v/>
      </c>
      <c r="AX778" t="str">
        <f>IF(B778=Detail!$E$3,ROW()+5+(COLUMN()-48)/1000,"")</f>
        <v/>
      </c>
      <c r="AY778" t="str">
        <f>IF(C778=Detail!$E$3,ROW()+5+(COLUMN()-48)/1000,"")</f>
        <v/>
      </c>
      <c r="AZ778" t="str">
        <f>IF(D778=Detail!$E$3,ROW()+5+(COLUMN()-48)/1000,"")</f>
        <v/>
      </c>
      <c r="BA778" t="str">
        <f>IF(E778=Detail!$E$3,ROW()+5+(COLUMN()-48)/1000,"")</f>
        <v/>
      </c>
      <c r="BB778" t="str">
        <f>IF(F778=Detail!$E$3,ROW()+5+(COLUMN()-48)/1000,"")</f>
        <v/>
      </c>
      <c r="BC778" t="str">
        <f>IF(G778=Detail!$E$3,ROW()+5+(COLUMN()-48)/1000,"")</f>
        <v/>
      </c>
      <c r="BD778" t="str">
        <f>IF(H778=Detail!$E$3,ROW()+5+(COLUMN()-48)/1000,"")</f>
        <v/>
      </c>
      <c r="BE778" t="str">
        <f>IF(I778=Detail!$E$3,ROW()+5+(COLUMN()-48)/1000,"")</f>
        <v/>
      </c>
      <c r="BF778" t="str">
        <f>IF(J778=Detail!$E$3,ROW()+5+(COLUMN()-48)/1000,"")</f>
        <v/>
      </c>
      <c r="BG778" t="str">
        <f>IF(K778=Detail!$E$3,ROW()+5+(COLUMN()-48)/1000,"")</f>
        <v/>
      </c>
      <c r="BH778" t="str">
        <f>IF(L778=Detail!$E$3,ROW()+5+(COLUMN()-48)/1000,"")</f>
        <v/>
      </c>
      <c r="BI778" t="str">
        <f>IF(M778=Detail!$E$3,ROW()+5+(COLUMN()-48)/1000,"")</f>
        <v/>
      </c>
      <c r="BJ778" t="str">
        <f>IF(N778=Detail!$E$3,ROW()+5+(COLUMN()-48)/1000,"")</f>
        <v/>
      </c>
      <c r="BK778" t="str">
        <f>IF(O778=Detail!$E$3,ROW()+5+(COLUMN()-48)/1000,"")</f>
        <v/>
      </c>
      <c r="BL778" t="str">
        <f>IF(P778=Detail!$E$3,ROW()+5+(COLUMN()-48)/1000,"")</f>
        <v/>
      </c>
      <c r="BM778" t="str">
        <f>IF(Q778=Detail!$E$3,ROW()+5+(COLUMN()-48)/1000,"")</f>
        <v/>
      </c>
      <c r="BN778" t="str">
        <f>IF(R778=Detail!$E$3,ROW()+5+(COLUMN()-48)/1000,"")</f>
        <v/>
      </c>
      <c r="BO778" t="str">
        <f>IF(S778=Detail!$E$3,ROW()+5+(COLUMN()-48)/1000,"")</f>
        <v/>
      </c>
      <c r="BP778" t="str">
        <f>IF(T778=Detail!$E$3,ROW()+5+(COLUMN()-48)/1000,"")</f>
        <v/>
      </c>
      <c r="BQ778" t="str">
        <f t="shared" ca="1" si="192"/>
        <v/>
      </c>
      <c r="BR778" t="str">
        <f>IF(BS778="","","'"&amp;VLOOKUP(ROUND((BS778-ROUNDDOWN(BS778,0))*1000,0),$BT$2:$BU$21,2,FALSE)&amp;"'!A"&amp;ROUNDDOWN(Codedata!BS778,0))</f>
        <v/>
      </c>
      <c r="BS778" t="str">
        <f t="shared" si="197"/>
        <v/>
      </c>
      <c r="BV778" t="str">
        <f t="shared" ca="1" si="198"/>
        <v/>
      </c>
      <c r="BW778" t="str">
        <f t="shared" ca="1" si="199"/>
        <v/>
      </c>
      <c r="BX778" t="str">
        <f t="shared" ca="1" si="200"/>
        <v/>
      </c>
      <c r="BY778" t="str">
        <f t="shared" ca="1" si="201"/>
        <v/>
      </c>
      <c r="BZ778" t="str">
        <f t="shared" ca="1" si="202"/>
        <v/>
      </c>
      <c r="CA778" t="str">
        <f t="shared" ca="1" si="203"/>
        <v/>
      </c>
      <c r="CB778" t="str">
        <f t="shared" ca="1" si="204"/>
        <v/>
      </c>
      <c r="CC778" t="str">
        <f t="shared" ca="1" si="205"/>
        <v/>
      </c>
    </row>
    <row r="779" spans="1:81" x14ac:dyDescent="0.3">
      <c r="A779">
        <f>Cash!$C784</f>
        <v>0</v>
      </c>
      <c r="B779">
        <f>Cash!$D784</f>
        <v>0</v>
      </c>
      <c r="C779">
        <f>Zicht!$C784</f>
        <v>0</v>
      </c>
      <c r="D779">
        <f>Zicht!$D784</f>
        <v>0</v>
      </c>
      <c r="E779">
        <f>Spaar!$C784</f>
        <v>0</v>
      </c>
      <c r="F779">
        <f>Spaar!$D784</f>
        <v>0</v>
      </c>
      <c r="G779">
        <f>'Reserve 1'!$C784</f>
        <v>0</v>
      </c>
      <c r="H779">
        <f>'Reserve 1'!$D784</f>
        <v>0</v>
      </c>
      <c r="I779">
        <f>'Reserve 2'!$C784</f>
        <v>0</v>
      </c>
      <c r="J779">
        <f>'Reserve 2'!$D784</f>
        <v>0</v>
      </c>
      <c r="K779">
        <f>'Reserve 3'!$C784</f>
        <v>0</v>
      </c>
      <c r="L779">
        <f>'Reserve 3'!$D784</f>
        <v>0</v>
      </c>
      <c r="M779">
        <f>'Reserve 4'!$C784</f>
        <v>0</v>
      </c>
      <c r="N779">
        <f>'Reserve 4'!$D784</f>
        <v>0</v>
      </c>
      <c r="O779">
        <f>'Reserve 5'!$C784</f>
        <v>0</v>
      </c>
      <c r="P779">
        <f>'Reserve 5'!$D784</f>
        <v>0</v>
      </c>
      <c r="Q779">
        <f>'Reserve 6'!$C784</f>
        <v>0</v>
      </c>
      <c r="R779">
        <f>'Reserve 6'!$D784</f>
        <v>0</v>
      </c>
      <c r="S779">
        <f>'Reserve 7'!$C784</f>
        <v>0</v>
      </c>
      <c r="T779">
        <f>'Reserve 7'!$D784</f>
        <v>0</v>
      </c>
      <c r="U779" t="str">
        <f>IF(A779=0,"",IF(COUNTIF(A$2:A779,A779)&gt;1,"",ROW()+(COLUMN()-20)/10000))</f>
        <v/>
      </c>
      <c r="V779" t="str">
        <f>IF(B779=0,"",IF(COUNTIF(B$2:B779,B779)&gt;1,"",ROW()+(COLUMN()-20)/10000))</f>
        <v/>
      </c>
      <c r="W779" t="str">
        <f>IF(C779=0,"",IF(COUNTIF(C$2:C779,C779)&gt;1,"",ROW()+(COLUMN()-20)/10000))</f>
        <v/>
      </c>
      <c r="X779" t="str">
        <f>IF(D779=0,"",IF(COUNTIF(D$2:D779,D779)&gt;1,"",ROW()+(COLUMN()-20)/10000))</f>
        <v/>
      </c>
      <c r="Y779" t="str">
        <f>IF(E779=0,"",IF(COUNTIF(E$2:E779,E779)&gt;1,"",ROW()+(COLUMN()-20)/10000))</f>
        <v/>
      </c>
      <c r="Z779" t="str">
        <f>IF(F779=0,"",IF(COUNTIF(F$2:F779,F779)&gt;1,"",ROW()+(COLUMN()-20)/10000))</f>
        <v/>
      </c>
      <c r="AA779" t="str">
        <f>IF(G779=0,"",IF(COUNTIF(G$2:G779,G779)&gt;1,"",ROW()+(COLUMN()-20)/10000))</f>
        <v/>
      </c>
      <c r="AB779" t="str">
        <f>IF(H779=0,"",IF(COUNTIF(H$2:H779,H779)&gt;1,"",ROW()+(COLUMN()-20)/10000))</f>
        <v/>
      </c>
      <c r="AC779" t="str">
        <f>IF(I779=0,"",IF(COUNTIF(I$2:I779,I779)&gt;1,"",ROW()+(COLUMN()-20)/10000))</f>
        <v/>
      </c>
      <c r="AD779" t="str">
        <f>IF(J779=0,"",IF(COUNTIF(J$2:J779,J779)&gt;1,"",ROW()+(COLUMN()-20)/10000))</f>
        <v/>
      </c>
      <c r="AE779" t="str">
        <f>IF(K779=0,"",IF(COUNTIF(K$2:K779,K779)&gt;1,"",ROW()+(COLUMN()-20)/10000))</f>
        <v/>
      </c>
      <c r="AF779" t="str">
        <f>IF(L779=0,"",IF(COUNTIF(L$2:L779,L779)&gt;1,"",ROW()+(COLUMN()-20)/10000))</f>
        <v/>
      </c>
      <c r="AG779" t="str">
        <f>IF(M779=0,"",IF(COUNTIF(M$2:M779,M779)&gt;1,"",ROW()+(COLUMN()-20)/10000))</f>
        <v/>
      </c>
      <c r="AH779" t="str">
        <f>IF(N779=0,"",IF(COUNTIF(N$2:N779,N779)&gt;1,"",ROW()+(COLUMN()-20)/10000))</f>
        <v/>
      </c>
      <c r="AI779" t="str">
        <f>IF(O779=0,"",IF(COUNTIF(O$2:O779,O779)&gt;1,"",ROW()+(COLUMN()-20)/10000))</f>
        <v/>
      </c>
      <c r="AJ779" t="str">
        <f>IF(P779=0,"",IF(COUNTIF(P$2:P779,P779)&gt;1,"",ROW()+(COLUMN()-20)/10000))</f>
        <v/>
      </c>
      <c r="AK779" t="str">
        <f>IF(Q779=0,"",IF(COUNTIF(Q$2:Q779,Q779)&gt;1,"",ROW()+(COLUMN()-20)/10000))</f>
        <v/>
      </c>
      <c r="AL779" t="str">
        <f>IF(R779=0,"",IF(COUNTIF(R$2:R779,R779)&gt;1,"",ROW()+(COLUMN()-20)/10000))</f>
        <v/>
      </c>
      <c r="AM779" t="str">
        <f>IF(S779=0,"",IF(COUNTIF(S$2:S779,S779)&gt;1,"",ROW()+(COLUMN()-20)/10000))</f>
        <v/>
      </c>
      <c r="AN779" t="str">
        <f>IF(T779=0,"",IF(COUNTIF(T$2:T779,T779)&gt;1,"",ROW()+(COLUMN()-20)/10000))</f>
        <v/>
      </c>
      <c r="AO779" t="str">
        <f t="shared" si="193"/>
        <v/>
      </c>
      <c r="AP779" t="str">
        <f t="shared" ca="1" si="191"/>
        <v/>
      </c>
      <c r="AQ779" t="str">
        <f ca="1">IF(AP779="","",IF(COUNTIF($AP$2:AP779,AP779)&gt;1,"",IF(AP779="overdracht",1,ROW())))</f>
        <v/>
      </c>
      <c r="AT779" t="str">
        <f t="shared" ca="1" si="194"/>
        <v/>
      </c>
      <c r="AU779" t="str">
        <f t="shared" si="195"/>
        <v/>
      </c>
      <c r="AV779" t="str">
        <f t="shared" si="196"/>
        <v/>
      </c>
      <c r="AW779" s="104" t="str">
        <f>IF(A779=Detail!$E$3,ROW()+5+(COLUMN()-48)/1000,"")</f>
        <v/>
      </c>
      <c r="AX779" t="str">
        <f>IF(B779=Detail!$E$3,ROW()+5+(COLUMN()-48)/1000,"")</f>
        <v/>
      </c>
      <c r="AY779" t="str">
        <f>IF(C779=Detail!$E$3,ROW()+5+(COLUMN()-48)/1000,"")</f>
        <v/>
      </c>
      <c r="AZ779" t="str">
        <f>IF(D779=Detail!$E$3,ROW()+5+(COLUMN()-48)/1000,"")</f>
        <v/>
      </c>
      <c r="BA779" t="str">
        <f>IF(E779=Detail!$E$3,ROW()+5+(COLUMN()-48)/1000,"")</f>
        <v/>
      </c>
      <c r="BB779" t="str">
        <f>IF(F779=Detail!$E$3,ROW()+5+(COLUMN()-48)/1000,"")</f>
        <v/>
      </c>
      <c r="BC779" t="str">
        <f>IF(G779=Detail!$E$3,ROW()+5+(COLUMN()-48)/1000,"")</f>
        <v/>
      </c>
      <c r="BD779" t="str">
        <f>IF(H779=Detail!$E$3,ROW()+5+(COLUMN()-48)/1000,"")</f>
        <v/>
      </c>
      <c r="BE779" t="str">
        <f>IF(I779=Detail!$E$3,ROW()+5+(COLUMN()-48)/1000,"")</f>
        <v/>
      </c>
      <c r="BF779" t="str">
        <f>IF(J779=Detail!$E$3,ROW()+5+(COLUMN()-48)/1000,"")</f>
        <v/>
      </c>
      <c r="BG779" t="str">
        <f>IF(K779=Detail!$E$3,ROW()+5+(COLUMN()-48)/1000,"")</f>
        <v/>
      </c>
      <c r="BH779" t="str">
        <f>IF(L779=Detail!$E$3,ROW()+5+(COLUMN()-48)/1000,"")</f>
        <v/>
      </c>
      <c r="BI779" t="str">
        <f>IF(M779=Detail!$E$3,ROW()+5+(COLUMN()-48)/1000,"")</f>
        <v/>
      </c>
      <c r="BJ779" t="str">
        <f>IF(N779=Detail!$E$3,ROW()+5+(COLUMN()-48)/1000,"")</f>
        <v/>
      </c>
      <c r="BK779" t="str">
        <f>IF(O779=Detail!$E$3,ROW()+5+(COLUMN()-48)/1000,"")</f>
        <v/>
      </c>
      <c r="BL779" t="str">
        <f>IF(P779=Detail!$E$3,ROW()+5+(COLUMN()-48)/1000,"")</f>
        <v/>
      </c>
      <c r="BM779" t="str">
        <f>IF(Q779=Detail!$E$3,ROW()+5+(COLUMN()-48)/1000,"")</f>
        <v/>
      </c>
      <c r="BN779" t="str">
        <f>IF(R779=Detail!$E$3,ROW()+5+(COLUMN()-48)/1000,"")</f>
        <v/>
      </c>
      <c r="BO779" t="str">
        <f>IF(S779=Detail!$E$3,ROW()+5+(COLUMN()-48)/1000,"")</f>
        <v/>
      </c>
      <c r="BP779" t="str">
        <f>IF(T779=Detail!$E$3,ROW()+5+(COLUMN()-48)/1000,"")</f>
        <v/>
      </c>
      <c r="BQ779" t="str">
        <f t="shared" ca="1" si="192"/>
        <v/>
      </c>
      <c r="BR779" t="str">
        <f>IF(BS779="","","'"&amp;VLOOKUP(ROUND((BS779-ROUNDDOWN(BS779,0))*1000,0),$BT$2:$BU$21,2,FALSE)&amp;"'!A"&amp;ROUNDDOWN(Codedata!BS779,0))</f>
        <v/>
      </c>
      <c r="BS779" t="str">
        <f t="shared" si="197"/>
        <v/>
      </c>
      <c r="BV779" t="str">
        <f t="shared" ca="1" si="198"/>
        <v/>
      </c>
      <c r="BW779" t="str">
        <f t="shared" ca="1" si="199"/>
        <v/>
      </c>
      <c r="BX779" t="str">
        <f t="shared" ca="1" si="200"/>
        <v/>
      </c>
      <c r="BY779" t="str">
        <f t="shared" ca="1" si="201"/>
        <v/>
      </c>
      <c r="BZ779" t="str">
        <f t="shared" ca="1" si="202"/>
        <v/>
      </c>
      <c r="CA779" t="str">
        <f t="shared" ca="1" si="203"/>
        <v/>
      </c>
      <c r="CB779" t="str">
        <f t="shared" ca="1" si="204"/>
        <v/>
      </c>
      <c r="CC779" t="str">
        <f t="shared" ca="1" si="205"/>
        <v/>
      </c>
    </row>
    <row r="780" spans="1:81" x14ac:dyDescent="0.3">
      <c r="A780">
        <f>Cash!$C785</f>
        <v>0</v>
      </c>
      <c r="B780">
        <f>Cash!$D785</f>
        <v>0</v>
      </c>
      <c r="C780">
        <f>Zicht!$C785</f>
        <v>0</v>
      </c>
      <c r="D780">
        <f>Zicht!$D785</f>
        <v>0</v>
      </c>
      <c r="E780">
        <f>Spaar!$C785</f>
        <v>0</v>
      </c>
      <c r="F780">
        <f>Spaar!$D785</f>
        <v>0</v>
      </c>
      <c r="G780">
        <f>'Reserve 1'!$C785</f>
        <v>0</v>
      </c>
      <c r="H780">
        <f>'Reserve 1'!$D785</f>
        <v>0</v>
      </c>
      <c r="I780">
        <f>'Reserve 2'!$C785</f>
        <v>0</v>
      </c>
      <c r="J780">
        <f>'Reserve 2'!$D785</f>
        <v>0</v>
      </c>
      <c r="K780">
        <f>'Reserve 3'!$C785</f>
        <v>0</v>
      </c>
      <c r="L780">
        <f>'Reserve 3'!$D785</f>
        <v>0</v>
      </c>
      <c r="M780">
        <f>'Reserve 4'!$C785</f>
        <v>0</v>
      </c>
      <c r="N780">
        <f>'Reserve 4'!$D785</f>
        <v>0</v>
      </c>
      <c r="O780">
        <f>'Reserve 5'!$C785</f>
        <v>0</v>
      </c>
      <c r="P780">
        <f>'Reserve 5'!$D785</f>
        <v>0</v>
      </c>
      <c r="Q780">
        <f>'Reserve 6'!$C785</f>
        <v>0</v>
      </c>
      <c r="R780">
        <f>'Reserve 6'!$D785</f>
        <v>0</v>
      </c>
      <c r="S780">
        <f>'Reserve 7'!$C785</f>
        <v>0</v>
      </c>
      <c r="T780">
        <f>'Reserve 7'!$D785</f>
        <v>0</v>
      </c>
      <c r="U780" t="str">
        <f>IF(A780=0,"",IF(COUNTIF(A$2:A780,A780)&gt;1,"",ROW()+(COLUMN()-20)/10000))</f>
        <v/>
      </c>
      <c r="V780" t="str">
        <f>IF(B780=0,"",IF(COUNTIF(B$2:B780,B780)&gt;1,"",ROW()+(COLUMN()-20)/10000))</f>
        <v/>
      </c>
      <c r="W780" t="str">
        <f>IF(C780=0,"",IF(COUNTIF(C$2:C780,C780)&gt;1,"",ROW()+(COLUMN()-20)/10000))</f>
        <v/>
      </c>
      <c r="X780" t="str">
        <f>IF(D780=0,"",IF(COUNTIF(D$2:D780,D780)&gt;1,"",ROW()+(COLUMN()-20)/10000))</f>
        <v/>
      </c>
      <c r="Y780" t="str">
        <f>IF(E780=0,"",IF(COUNTIF(E$2:E780,E780)&gt;1,"",ROW()+(COLUMN()-20)/10000))</f>
        <v/>
      </c>
      <c r="Z780" t="str">
        <f>IF(F780=0,"",IF(COUNTIF(F$2:F780,F780)&gt;1,"",ROW()+(COLUMN()-20)/10000))</f>
        <v/>
      </c>
      <c r="AA780" t="str">
        <f>IF(G780=0,"",IF(COUNTIF(G$2:G780,G780)&gt;1,"",ROW()+(COLUMN()-20)/10000))</f>
        <v/>
      </c>
      <c r="AB780" t="str">
        <f>IF(H780=0,"",IF(COUNTIF(H$2:H780,H780)&gt;1,"",ROW()+(COLUMN()-20)/10000))</f>
        <v/>
      </c>
      <c r="AC780" t="str">
        <f>IF(I780=0,"",IF(COUNTIF(I$2:I780,I780)&gt;1,"",ROW()+(COLUMN()-20)/10000))</f>
        <v/>
      </c>
      <c r="AD780" t="str">
        <f>IF(J780=0,"",IF(COUNTIF(J$2:J780,J780)&gt;1,"",ROW()+(COLUMN()-20)/10000))</f>
        <v/>
      </c>
      <c r="AE780" t="str">
        <f>IF(K780=0,"",IF(COUNTIF(K$2:K780,K780)&gt;1,"",ROW()+(COLUMN()-20)/10000))</f>
        <v/>
      </c>
      <c r="AF780" t="str">
        <f>IF(L780=0,"",IF(COUNTIF(L$2:L780,L780)&gt;1,"",ROW()+(COLUMN()-20)/10000))</f>
        <v/>
      </c>
      <c r="AG780" t="str">
        <f>IF(M780=0,"",IF(COUNTIF(M$2:M780,M780)&gt;1,"",ROW()+(COLUMN()-20)/10000))</f>
        <v/>
      </c>
      <c r="AH780" t="str">
        <f>IF(N780=0,"",IF(COUNTIF(N$2:N780,N780)&gt;1,"",ROW()+(COLUMN()-20)/10000))</f>
        <v/>
      </c>
      <c r="AI780" t="str">
        <f>IF(O780=0,"",IF(COUNTIF(O$2:O780,O780)&gt;1,"",ROW()+(COLUMN()-20)/10000))</f>
        <v/>
      </c>
      <c r="AJ780" t="str">
        <f>IF(P780=0,"",IF(COUNTIF(P$2:P780,P780)&gt;1,"",ROW()+(COLUMN()-20)/10000))</f>
        <v/>
      </c>
      <c r="AK780" t="str">
        <f>IF(Q780=0,"",IF(COUNTIF(Q$2:Q780,Q780)&gt;1,"",ROW()+(COLUMN()-20)/10000))</f>
        <v/>
      </c>
      <c r="AL780" t="str">
        <f>IF(R780=0,"",IF(COUNTIF(R$2:R780,R780)&gt;1,"",ROW()+(COLUMN()-20)/10000))</f>
        <v/>
      </c>
      <c r="AM780" t="str">
        <f>IF(S780=0,"",IF(COUNTIF(S$2:S780,S780)&gt;1,"",ROW()+(COLUMN()-20)/10000))</f>
        <v/>
      </c>
      <c r="AN780" t="str">
        <f>IF(T780=0,"",IF(COUNTIF(T$2:T780,T780)&gt;1,"",ROW()+(COLUMN()-20)/10000))</f>
        <v/>
      </c>
      <c r="AO780" t="str">
        <f t="shared" si="193"/>
        <v/>
      </c>
      <c r="AP780" t="str">
        <f t="shared" ca="1" si="191"/>
        <v/>
      </c>
      <c r="AQ780" t="str">
        <f ca="1">IF(AP780="","",IF(COUNTIF($AP$2:AP780,AP780)&gt;1,"",IF(AP780="overdracht",1,ROW())))</f>
        <v/>
      </c>
      <c r="AT780" t="str">
        <f t="shared" ca="1" si="194"/>
        <v/>
      </c>
      <c r="AU780" t="str">
        <f t="shared" si="195"/>
        <v/>
      </c>
      <c r="AV780" t="str">
        <f t="shared" si="196"/>
        <v/>
      </c>
      <c r="AW780" s="104" t="str">
        <f>IF(A780=Detail!$E$3,ROW()+5+(COLUMN()-48)/1000,"")</f>
        <v/>
      </c>
      <c r="AX780" t="str">
        <f>IF(B780=Detail!$E$3,ROW()+5+(COLUMN()-48)/1000,"")</f>
        <v/>
      </c>
      <c r="AY780" t="str">
        <f>IF(C780=Detail!$E$3,ROW()+5+(COLUMN()-48)/1000,"")</f>
        <v/>
      </c>
      <c r="AZ780" t="str">
        <f>IF(D780=Detail!$E$3,ROW()+5+(COLUMN()-48)/1000,"")</f>
        <v/>
      </c>
      <c r="BA780" t="str">
        <f>IF(E780=Detail!$E$3,ROW()+5+(COLUMN()-48)/1000,"")</f>
        <v/>
      </c>
      <c r="BB780" t="str">
        <f>IF(F780=Detail!$E$3,ROW()+5+(COLUMN()-48)/1000,"")</f>
        <v/>
      </c>
      <c r="BC780" t="str">
        <f>IF(G780=Detail!$E$3,ROW()+5+(COLUMN()-48)/1000,"")</f>
        <v/>
      </c>
      <c r="BD780" t="str">
        <f>IF(H780=Detail!$E$3,ROW()+5+(COLUMN()-48)/1000,"")</f>
        <v/>
      </c>
      <c r="BE780" t="str">
        <f>IF(I780=Detail!$E$3,ROW()+5+(COLUMN()-48)/1000,"")</f>
        <v/>
      </c>
      <c r="BF780" t="str">
        <f>IF(J780=Detail!$E$3,ROW()+5+(COLUMN()-48)/1000,"")</f>
        <v/>
      </c>
      <c r="BG780" t="str">
        <f>IF(K780=Detail!$E$3,ROW()+5+(COLUMN()-48)/1000,"")</f>
        <v/>
      </c>
      <c r="BH780" t="str">
        <f>IF(L780=Detail!$E$3,ROW()+5+(COLUMN()-48)/1000,"")</f>
        <v/>
      </c>
      <c r="BI780" t="str">
        <f>IF(M780=Detail!$E$3,ROW()+5+(COLUMN()-48)/1000,"")</f>
        <v/>
      </c>
      <c r="BJ780" t="str">
        <f>IF(N780=Detail!$E$3,ROW()+5+(COLUMN()-48)/1000,"")</f>
        <v/>
      </c>
      <c r="BK780" t="str">
        <f>IF(O780=Detail!$E$3,ROW()+5+(COLUMN()-48)/1000,"")</f>
        <v/>
      </c>
      <c r="BL780" t="str">
        <f>IF(P780=Detail!$E$3,ROW()+5+(COLUMN()-48)/1000,"")</f>
        <v/>
      </c>
      <c r="BM780" t="str">
        <f>IF(Q780=Detail!$E$3,ROW()+5+(COLUMN()-48)/1000,"")</f>
        <v/>
      </c>
      <c r="BN780" t="str">
        <f>IF(R780=Detail!$E$3,ROW()+5+(COLUMN()-48)/1000,"")</f>
        <v/>
      </c>
      <c r="BO780" t="str">
        <f>IF(S780=Detail!$E$3,ROW()+5+(COLUMN()-48)/1000,"")</f>
        <v/>
      </c>
      <c r="BP780" t="str">
        <f>IF(T780=Detail!$E$3,ROW()+5+(COLUMN()-48)/1000,"")</f>
        <v/>
      </c>
      <c r="BQ780" t="str">
        <f t="shared" ca="1" si="192"/>
        <v/>
      </c>
      <c r="BR780" t="str">
        <f>IF(BS780="","","'"&amp;VLOOKUP(ROUND((BS780-ROUNDDOWN(BS780,0))*1000,0),$BT$2:$BU$21,2,FALSE)&amp;"'!A"&amp;ROUNDDOWN(Codedata!BS780,0))</f>
        <v/>
      </c>
      <c r="BS780" t="str">
        <f t="shared" si="197"/>
        <v/>
      </c>
      <c r="BV780" t="str">
        <f t="shared" ca="1" si="198"/>
        <v/>
      </c>
      <c r="BW780" t="str">
        <f t="shared" ca="1" si="199"/>
        <v/>
      </c>
      <c r="BX780" t="str">
        <f t="shared" ca="1" si="200"/>
        <v/>
      </c>
      <c r="BY780" t="str">
        <f t="shared" ca="1" si="201"/>
        <v/>
      </c>
      <c r="BZ780" t="str">
        <f t="shared" ca="1" si="202"/>
        <v/>
      </c>
      <c r="CA780" t="str">
        <f t="shared" ca="1" si="203"/>
        <v/>
      </c>
      <c r="CB780" t="str">
        <f t="shared" ca="1" si="204"/>
        <v/>
      </c>
      <c r="CC780" t="str">
        <f t="shared" ca="1" si="205"/>
        <v/>
      </c>
    </row>
    <row r="781" spans="1:81" x14ac:dyDescent="0.3">
      <c r="A781">
        <f>Cash!$C786</f>
        <v>0</v>
      </c>
      <c r="B781">
        <f>Cash!$D786</f>
        <v>0</v>
      </c>
      <c r="C781">
        <f>Zicht!$C786</f>
        <v>0</v>
      </c>
      <c r="D781">
        <f>Zicht!$D786</f>
        <v>0</v>
      </c>
      <c r="E781">
        <f>Spaar!$C786</f>
        <v>0</v>
      </c>
      <c r="F781">
        <f>Spaar!$D786</f>
        <v>0</v>
      </c>
      <c r="G781">
        <f>'Reserve 1'!$C786</f>
        <v>0</v>
      </c>
      <c r="H781">
        <f>'Reserve 1'!$D786</f>
        <v>0</v>
      </c>
      <c r="I781">
        <f>'Reserve 2'!$C786</f>
        <v>0</v>
      </c>
      <c r="J781">
        <f>'Reserve 2'!$D786</f>
        <v>0</v>
      </c>
      <c r="K781">
        <f>'Reserve 3'!$C786</f>
        <v>0</v>
      </c>
      <c r="L781">
        <f>'Reserve 3'!$D786</f>
        <v>0</v>
      </c>
      <c r="M781">
        <f>'Reserve 4'!$C786</f>
        <v>0</v>
      </c>
      <c r="N781">
        <f>'Reserve 4'!$D786</f>
        <v>0</v>
      </c>
      <c r="O781">
        <f>'Reserve 5'!$C786</f>
        <v>0</v>
      </c>
      <c r="P781">
        <f>'Reserve 5'!$D786</f>
        <v>0</v>
      </c>
      <c r="Q781">
        <f>'Reserve 6'!$C786</f>
        <v>0</v>
      </c>
      <c r="R781">
        <f>'Reserve 6'!$D786</f>
        <v>0</v>
      </c>
      <c r="S781">
        <f>'Reserve 7'!$C786</f>
        <v>0</v>
      </c>
      <c r="T781">
        <f>'Reserve 7'!$D786</f>
        <v>0</v>
      </c>
      <c r="U781" t="str">
        <f>IF(A781=0,"",IF(COUNTIF(A$2:A781,A781)&gt;1,"",ROW()+(COLUMN()-20)/10000))</f>
        <v/>
      </c>
      <c r="V781" t="str">
        <f>IF(B781=0,"",IF(COUNTIF(B$2:B781,B781)&gt;1,"",ROW()+(COLUMN()-20)/10000))</f>
        <v/>
      </c>
      <c r="W781" t="str">
        <f>IF(C781=0,"",IF(COUNTIF(C$2:C781,C781)&gt;1,"",ROW()+(COLUMN()-20)/10000))</f>
        <v/>
      </c>
      <c r="X781" t="str">
        <f>IF(D781=0,"",IF(COUNTIF(D$2:D781,D781)&gt;1,"",ROW()+(COLUMN()-20)/10000))</f>
        <v/>
      </c>
      <c r="Y781" t="str">
        <f>IF(E781=0,"",IF(COUNTIF(E$2:E781,E781)&gt;1,"",ROW()+(COLUMN()-20)/10000))</f>
        <v/>
      </c>
      <c r="Z781" t="str">
        <f>IF(F781=0,"",IF(COUNTIF(F$2:F781,F781)&gt;1,"",ROW()+(COLUMN()-20)/10000))</f>
        <v/>
      </c>
      <c r="AA781" t="str">
        <f>IF(G781=0,"",IF(COUNTIF(G$2:G781,G781)&gt;1,"",ROW()+(COLUMN()-20)/10000))</f>
        <v/>
      </c>
      <c r="AB781" t="str">
        <f>IF(H781=0,"",IF(COUNTIF(H$2:H781,H781)&gt;1,"",ROW()+(COLUMN()-20)/10000))</f>
        <v/>
      </c>
      <c r="AC781" t="str">
        <f>IF(I781=0,"",IF(COUNTIF(I$2:I781,I781)&gt;1,"",ROW()+(COLUMN()-20)/10000))</f>
        <v/>
      </c>
      <c r="AD781" t="str">
        <f>IF(J781=0,"",IF(COUNTIF(J$2:J781,J781)&gt;1,"",ROW()+(COLUMN()-20)/10000))</f>
        <v/>
      </c>
      <c r="AE781" t="str">
        <f>IF(K781=0,"",IF(COUNTIF(K$2:K781,K781)&gt;1,"",ROW()+(COLUMN()-20)/10000))</f>
        <v/>
      </c>
      <c r="AF781" t="str">
        <f>IF(L781=0,"",IF(COUNTIF(L$2:L781,L781)&gt;1,"",ROW()+(COLUMN()-20)/10000))</f>
        <v/>
      </c>
      <c r="AG781" t="str">
        <f>IF(M781=0,"",IF(COUNTIF(M$2:M781,M781)&gt;1,"",ROW()+(COLUMN()-20)/10000))</f>
        <v/>
      </c>
      <c r="AH781" t="str">
        <f>IF(N781=0,"",IF(COUNTIF(N$2:N781,N781)&gt;1,"",ROW()+(COLUMN()-20)/10000))</f>
        <v/>
      </c>
      <c r="AI781" t="str">
        <f>IF(O781=0,"",IF(COUNTIF(O$2:O781,O781)&gt;1,"",ROW()+(COLUMN()-20)/10000))</f>
        <v/>
      </c>
      <c r="AJ781" t="str">
        <f>IF(P781=0,"",IF(COUNTIF(P$2:P781,P781)&gt;1,"",ROW()+(COLUMN()-20)/10000))</f>
        <v/>
      </c>
      <c r="AK781" t="str">
        <f>IF(Q781=0,"",IF(COUNTIF(Q$2:Q781,Q781)&gt;1,"",ROW()+(COLUMN()-20)/10000))</f>
        <v/>
      </c>
      <c r="AL781" t="str">
        <f>IF(R781=0,"",IF(COUNTIF(R$2:R781,R781)&gt;1,"",ROW()+(COLUMN()-20)/10000))</f>
        <v/>
      </c>
      <c r="AM781" t="str">
        <f>IF(S781=0,"",IF(COUNTIF(S$2:S781,S781)&gt;1,"",ROW()+(COLUMN()-20)/10000))</f>
        <v/>
      </c>
      <c r="AN781" t="str">
        <f>IF(T781=0,"",IF(COUNTIF(T$2:T781,T781)&gt;1,"",ROW()+(COLUMN()-20)/10000))</f>
        <v/>
      </c>
      <c r="AO781" t="str">
        <f t="shared" si="193"/>
        <v/>
      </c>
      <c r="AP781" t="str">
        <f t="shared" ca="1" si="191"/>
        <v/>
      </c>
      <c r="AQ781" t="str">
        <f ca="1">IF(AP781="","",IF(COUNTIF($AP$2:AP781,AP781)&gt;1,"",IF(AP781="overdracht",1,ROW())))</f>
        <v/>
      </c>
      <c r="AT781" t="str">
        <f t="shared" ca="1" si="194"/>
        <v/>
      </c>
      <c r="AU781" t="str">
        <f t="shared" si="195"/>
        <v/>
      </c>
      <c r="AV781" t="str">
        <f t="shared" si="196"/>
        <v/>
      </c>
      <c r="AW781" s="104" t="str">
        <f>IF(A781=Detail!$E$3,ROW()+5+(COLUMN()-48)/1000,"")</f>
        <v/>
      </c>
      <c r="AX781" t="str">
        <f>IF(B781=Detail!$E$3,ROW()+5+(COLUMN()-48)/1000,"")</f>
        <v/>
      </c>
      <c r="AY781" t="str">
        <f>IF(C781=Detail!$E$3,ROW()+5+(COLUMN()-48)/1000,"")</f>
        <v/>
      </c>
      <c r="AZ781" t="str">
        <f>IF(D781=Detail!$E$3,ROW()+5+(COLUMN()-48)/1000,"")</f>
        <v/>
      </c>
      <c r="BA781" t="str">
        <f>IF(E781=Detail!$E$3,ROW()+5+(COLUMN()-48)/1000,"")</f>
        <v/>
      </c>
      <c r="BB781" t="str">
        <f>IF(F781=Detail!$E$3,ROW()+5+(COLUMN()-48)/1000,"")</f>
        <v/>
      </c>
      <c r="BC781" t="str">
        <f>IF(G781=Detail!$E$3,ROW()+5+(COLUMN()-48)/1000,"")</f>
        <v/>
      </c>
      <c r="BD781" t="str">
        <f>IF(H781=Detail!$E$3,ROW()+5+(COLUMN()-48)/1000,"")</f>
        <v/>
      </c>
      <c r="BE781" t="str">
        <f>IF(I781=Detail!$E$3,ROW()+5+(COLUMN()-48)/1000,"")</f>
        <v/>
      </c>
      <c r="BF781" t="str">
        <f>IF(J781=Detail!$E$3,ROW()+5+(COLUMN()-48)/1000,"")</f>
        <v/>
      </c>
      <c r="BG781" t="str">
        <f>IF(K781=Detail!$E$3,ROW()+5+(COLUMN()-48)/1000,"")</f>
        <v/>
      </c>
      <c r="BH781" t="str">
        <f>IF(L781=Detail!$E$3,ROW()+5+(COLUMN()-48)/1000,"")</f>
        <v/>
      </c>
      <c r="BI781" t="str">
        <f>IF(M781=Detail!$E$3,ROW()+5+(COLUMN()-48)/1000,"")</f>
        <v/>
      </c>
      <c r="BJ781" t="str">
        <f>IF(N781=Detail!$E$3,ROW()+5+(COLUMN()-48)/1000,"")</f>
        <v/>
      </c>
      <c r="BK781" t="str">
        <f>IF(O781=Detail!$E$3,ROW()+5+(COLUMN()-48)/1000,"")</f>
        <v/>
      </c>
      <c r="BL781" t="str">
        <f>IF(P781=Detail!$E$3,ROW()+5+(COLUMN()-48)/1000,"")</f>
        <v/>
      </c>
      <c r="BM781" t="str">
        <f>IF(Q781=Detail!$E$3,ROW()+5+(COLUMN()-48)/1000,"")</f>
        <v/>
      </c>
      <c r="BN781" t="str">
        <f>IF(R781=Detail!$E$3,ROW()+5+(COLUMN()-48)/1000,"")</f>
        <v/>
      </c>
      <c r="BO781" t="str">
        <f>IF(S781=Detail!$E$3,ROW()+5+(COLUMN()-48)/1000,"")</f>
        <v/>
      </c>
      <c r="BP781" t="str">
        <f>IF(T781=Detail!$E$3,ROW()+5+(COLUMN()-48)/1000,"")</f>
        <v/>
      </c>
      <c r="BQ781" t="str">
        <f t="shared" ca="1" si="192"/>
        <v/>
      </c>
      <c r="BR781" t="str">
        <f>IF(BS781="","","'"&amp;VLOOKUP(ROUND((BS781-ROUNDDOWN(BS781,0))*1000,0),$BT$2:$BU$21,2,FALSE)&amp;"'!A"&amp;ROUNDDOWN(Codedata!BS781,0))</f>
        <v/>
      </c>
      <c r="BS781" t="str">
        <f t="shared" si="197"/>
        <v/>
      </c>
      <c r="BV781" t="str">
        <f t="shared" ca="1" si="198"/>
        <v/>
      </c>
      <c r="BW781" t="str">
        <f t="shared" ca="1" si="199"/>
        <v/>
      </c>
      <c r="BX781" t="str">
        <f t="shared" ca="1" si="200"/>
        <v/>
      </c>
      <c r="BY781" t="str">
        <f t="shared" ca="1" si="201"/>
        <v/>
      </c>
      <c r="BZ781" t="str">
        <f t="shared" ca="1" si="202"/>
        <v/>
      </c>
      <c r="CA781" t="str">
        <f t="shared" ca="1" si="203"/>
        <v/>
      </c>
      <c r="CB781" t="str">
        <f t="shared" ca="1" si="204"/>
        <v/>
      </c>
      <c r="CC781" t="str">
        <f t="shared" ca="1" si="205"/>
        <v/>
      </c>
    </row>
    <row r="782" spans="1:81" x14ac:dyDescent="0.3">
      <c r="A782">
        <f>Cash!$C787</f>
        <v>0</v>
      </c>
      <c r="B782">
        <f>Cash!$D787</f>
        <v>0</v>
      </c>
      <c r="C782">
        <f>Zicht!$C787</f>
        <v>0</v>
      </c>
      <c r="D782">
        <f>Zicht!$D787</f>
        <v>0</v>
      </c>
      <c r="E782">
        <f>Spaar!$C787</f>
        <v>0</v>
      </c>
      <c r="F782">
        <f>Spaar!$D787</f>
        <v>0</v>
      </c>
      <c r="G782">
        <f>'Reserve 1'!$C787</f>
        <v>0</v>
      </c>
      <c r="H782">
        <f>'Reserve 1'!$D787</f>
        <v>0</v>
      </c>
      <c r="I782">
        <f>'Reserve 2'!$C787</f>
        <v>0</v>
      </c>
      <c r="J782">
        <f>'Reserve 2'!$D787</f>
        <v>0</v>
      </c>
      <c r="K782">
        <f>'Reserve 3'!$C787</f>
        <v>0</v>
      </c>
      <c r="L782">
        <f>'Reserve 3'!$D787</f>
        <v>0</v>
      </c>
      <c r="M782">
        <f>'Reserve 4'!$C787</f>
        <v>0</v>
      </c>
      <c r="N782">
        <f>'Reserve 4'!$D787</f>
        <v>0</v>
      </c>
      <c r="O782">
        <f>'Reserve 5'!$C787</f>
        <v>0</v>
      </c>
      <c r="P782">
        <f>'Reserve 5'!$D787</f>
        <v>0</v>
      </c>
      <c r="Q782">
        <f>'Reserve 6'!$C787</f>
        <v>0</v>
      </c>
      <c r="R782">
        <f>'Reserve 6'!$D787</f>
        <v>0</v>
      </c>
      <c r="S782">
        <f>'Reserve 7'!$C787</f>
        <v>0</v>
      </c>
      <c r="T782">
        <f>'Reserve 7'!$D787</f>
        <v>0</v>
      </c>
      <c r="U782" t="str">
        <f>IF(A782=0,"",IF(COUNTIF(A$2:A782,A782)&gt;1,"",ROW()+(COLUMN()-20)/10000))</f>
        <v/>
      </c>
      <c r="V782" t="str">
        <f>IF(B782=0,"",IF(COUNTIF(B$2:B782,B782)&gt;1,"",ROW()+(COLUMN()-20)/10000))</f>
        <v/>
      </c>
      <c r="W782" t="str">
        <f>IF(C782=0,"",IF(COUNTIF(C$2:C782,C782)&gt;1,"",ROW()+(COLUMN()-20)/10000))</f>
        <v/>
      </c>
      <c r="X782" t="str">
        <f>IF(D782=0,"",IF(COUNTIF(D$2:D782,D782)&gt;1,"",ROW()+(COLUMN()-20)/10000))</f>
        <v/>
      </c>
      <c r="Y782" t="str">
        <f>IF(E782=0,"",IF(COUNTIF(E$2:E782,E782)&gt;1,"",ROW()+(COLUMN()-20)/10000))</f>
        <v/>
      </c>
      <c r="Z782" t="str">
        <f>IF(F782=0,"",IF(COUNTIF(F$2:F782,F782)&gt;1,"",ROW()+(COLUMN()-20)/10000))</f>
        <v/>
      </c>
      <c r="AA782" t="str">
        <f>IF(G782=0,"",IF(COUNTIF(G$2:G782,G782)&gt;1,"",ROW()+(COLUMN()-20)/10000))</f>
        <v/>
      </c>
      <c r="AB782" t="str">
        <f>IF(H782=0,"",IF(COUNTIF(H$2:H782,H782)&gt;1,"",ROW()+(COLUMN()-20)/10000))</f>
        <v/>
      </c>
      <c r="AC782" t="str">
        <f>IF(I782=0,"",IF(COUNTIF(I$2:I782,I782)&gt;1,"",ROW()+(COLUMN()-20)/10000))</f>
        <v/>
      </c>
      <c r="AD782" t="str">
        <f>IF(J782=0,"",IF(COUNTIF(J$2:J782,J782)&gt;1,"",ROW()+(COLUMN()-20)/10000))</f>
        <v/>
      </c>
      <c r="AE782" t="str">
        <f>IF(K782=0,"",IF(COUNTIF(K$2:K782,K782)&gt;1,"",ROW()+(COLUMN()-20)/10000))</f>
        <v/>
      </c>
      <c r="AF782" t="str">
        <f>IF(L782=0,"",IF(COUNTIF(L$2:L782,L782)&gt;1,"",ROW()+(COLUMN()-20)/10000))</f>
        <v/>
      </c>
      <c r="AG782" t="str">
        <f>IF(M782=0,"",IF(COUNTIF(M$2:M782,M782)&gt;1,"",ROW()+(COLUMN()-20)/10000))</f>
        <v/>
      </c>
      <c r="AH782" t="str">
        <f>IF(N782=0,"",IF(COUNTIF(N$2:N782,N782)&gt;1,"",ROW()+(COLUMN()-20)/10000))</f>
        <v/>
      </c>
      <c r="AI782" t="str">
        <f>IF(O782=0,"",IF(COUNTIF(O$2:O782,O782)&gt;1,"",ROW()+(COLUMN()-20)/10000))</f>
        <v/>
      </c>
      <c r="AJ782" t="str">
        <f>IF(P782=0,"",IF(COUNTIF(P$2:P782,P782)&gt;1,"",ROW()+(COLUMN()-20)/10000))</f>
        <v/>
      </c>
      <c r="AK782" t="str">
        <f>IF(Q782=0,"",IF(COUNTIF(Q$2:Q782,Q782)&gt;1,"",ROW()+(COLUMN()-20)/10000))</f>
        <v/>
      </c>
      <c r="AL782" t="str">
        <f>IF(R782=0,"",IF(COUNTIF(R$2:R782,R782)&gt;1,"",ROW()+(COLUMN()-20)/10000))</f>
        <v/>
      </c>
      <c r="AM782" t="str">
        <f>IF(S782=0,"",IF(COUNTIF(S$2:S782,S782)&gt;1,"",ROW()+(COLUMN()-20)/10000))</f>
        <v/>
      </c>
      <c r="AN782" t="str">
        <f>IF(T782=0,"",IF(COUNTIF(T$2:T782,T782)&gt;1,"",ROW()+(COLUMN()-20)/10000))</f>
        <v/>
      </c>
      <c r="AO782" t="str">
        <f t="shared" si="193"/>
        <v/>
      </c>
      <c r="AP782" t="str">
        <f t="shared" ca="1" si="191"/>
        <v/>
      </c>
      <c r="AQ782" t="str">
        <f ca="1">IF(AP782="","",IF(COUNTIF($AP$2:AP782,AP782)&gt;1,"",IF(AP782="overdracht",1,ROW())))</f>
        <v/>
      </c>
      <c r="AT782" t="str">
        <f t="shared" ca="1" si="194"/>
        <v/>
      </c>
      <c r="AU782" t="str">
        <f t="shared" si="195"/>
        <v/>
      </c>
      <c r="AV782" t="str">
        <f t="shared" si="196"/>
        <v/>
      </c>
      <c r="AW782" s="104" t="str">
        <f>IF(A782=Detail!$E$3,ROW()+5+(COLUMN()-48)/1000,"")</f>
        <v/>
      </c>
      <c r="AX782" t="str">
        <f>IF(B782=Detail!$E$3,ROW()+5+(COLUMN()-48)/1000,"")</f>
        <v/>
      </c>
      <c r="AY782" t="str">
        <f>IF(C782=Detail!$E$3,ROW()+5+(COLUMN()-48)/1000,"")</f>
        <v/>
      </c>
      <c r="AZ782" t="str">
        <f>IF(D782=Detail!$E$3,ROW()+5+(COLUMN()-48)/1000,"")</f>
        <v/>
      </c>
      <c r="BA782" t="str">
        <f>IF(E782=Detail!$E$3,ROW()+5+(COLUMN()-48)/1000,"")</f>
        <v/>
      </c>
      <c r="BB782" t="str">
        <f>IF(F782=Detail!$E$3,ROW()+5+(COLUMN()-48)/1000,"")</f>
        <v/>
      </c>
      <c r="BC782" t="str">
        <f>IF(G782=Detail!$E$3,ROW()+5+(COLUMN()-48)/1000,"")</f>
        <v/>
      </c>
      <c r="BD782" t="str">
        <f>IF(H782=Detail!$E$3,ROW()+5+(COLUMN()-48)/1000,"")</f>
        <v/>
      </c>
      <c r="BE782" t="str">
        <f>IF(I782=Detail!$E$3,ROW()+5+(COLUMN()-48)/1000,"")</f>
        <v/>
      </c>
      <c r="BF782" t="str">
        <f>IF(J782=Detail!$E$3,ROW()+5+(COLUMN()-48)/1000,"")</f>
        <v/>
      </c>
      <c r="BG782" t="str">
        <f>IF(K782=Detail!$E$3,ROW()+5+(COLUMN()-48)/1000,"")</f>
        <v/>
      </c>
      <c r="BH782" t="str">
        <f>IF(L782=Detail!$E$3,ROW()+5+(COLUMN()-48)/1000,"")</f>
        <v/>
      </c>
      <c r="BI782" t="str">
        <f>IF(M782=Detail!$E$3,ROW()+5+(COLUMN()-48)/1000,"")</f>
        <v/>
      </c>
      <c r="BJ782" t="str">
        <f>IF(N782=Detail!$E$3,ROW()+5+(COLUMN()-48)/1000,"")</f>
        <v/>
      </c>
      <c r="BK782" t="str">
        <f>IF(O782=Detail!$E$3,ROW()+5+(COLUMN()-48)/1000,"")</f>
        <v/>
      </c>
      <c r="BL782" t="str">
        <f>IF(P782=Detail!$E$3,ROW()+5+(COLUMN()-48)/1000,"")</f>
        <v/>
      </c>
      <c r="BM782" t="str">
        <f>IF(Q782=Detail!$E$3,ROW()+5+(COLUMN()-48)/1000,"")</f>
        <v/>
      </c>
      <c r="BN782" t="str">
        <f>IF(R782=Detail!$E$3,ROW()+5+(COLUMN()-48)/1000,"")</f>
        <v/>
      </c>
      <c r="BO782" t="str">
        <f>IF(S782=Detail!$E$3,ROW()+5+(COLUMN()-48)/1000,"")</f>
        <v/>
      </c>
      <c r="BP782" t="str">
        <f>IF(T782=Detail!$E$3,ROW()+5+(COLUMN()-48)/1000,"")</f>
        <v/>
      </c>
      <c r="BQ782" t="str">
        <f t="shared" ca="1" si="192"/>
        <v/>
      </c>
      <c r="BR782" t="str">
        <f>IF(BS782="","","'"&amp;VLOOKUP(ROUND((BS782-ROUNDDOWN(BS782,0))*1000,0),$BT$2:$BU$21,2,FALSE)&amp;"'!A"&amp;ROUNDDOWN(Codedata!BS782,0))</f>
        <v/>
      </c>
      <c r="BS782" t="str">
        <f t="shared" si="197"/>
        <v/>
      </c>
      <c r="BV782" t="str">
        <f t="shared" ca="1" si="198"/>
        <v/>
      </c>
      <c r="BW782" t="str">
        <f t="shared" ca="1" si="199"/>
        <v/>
      </c>
      <c r="BX782" t="str">
        <f t="shared" ca="1" si="200"/>
        <v/>
      </c>
      <c r="BY782" t="str">
        <f t="shared" ca="1" si="201"/>
        <v/>
      </c>
      <c r="BZ782" t="str">
        <f t="shared" ca="1" si="202"/>
        <v/>
      </c>
      <c r="CA782" t="str">
        <f t="shared" ca="1" si="203"/>
        <v/>
      </c>
      <c r="CB782" t="str">
        <f t="shared" ca="1" si="204"/>
        <v/>
      </c>
      <c r="CC782" t="str">
        <f t="shared" ca="1" si="205"/>
        <v/>
      </c>
    </row>
    <row r="783" spans="1:81" x14ac:dyDescent="0.3">
      <c r="A783">
        <f>Cash!$C788</f>
        <v>0</v>
      </c>
      <c r="B783">
        <f>Cash!$D788</f>
        <v>0</v>
      </c>
      <c r="C783">
        <f>Zicht!$C788</f>
        <v>0</v>
      </c>
      <c r="D783">
        <f>Zicht!$D788</f>
        <v>0</v>
      </c>
      <c r="E783">
        <f>Spaar!$C788</f>
        <v>0</v>
      </c>
      <c r="F783">
        <f>Spaar!$D788</f>
        <v>0</v>
      </c>
      <c r="G783">
        <f>'Reserve 1'!$C788</f>
        <v>0</v>
      </c>
      <c r="H783">
        <f>'Reserve 1'!$D788</f>
        <v>0</v>
      </c>
      <c r="I783">
        <f>'Reserve 2'!$C788</f>
        <v>0</v>
      </c>
      <c r="J783">
        <f>'Reserve 2'!$D788</f>
        <v>0</v>
      </c>
      <c r="K783">
        <f>'Reserve 3'!$C788</f>
        <v>0</v>
      </c>
      <c r="L783">
        <f>'Reserve 3'!$D788</f>
        <v>0</v>
      </c>
      <c r="M783">
        <f>'Reserve 4'!$C788</f>
        <v>0</v>
      </c>
      <c r="N783">
        <f>'Reserve 4'!$D788</f>
        <v>0</v>
      </c>
      <c r="O783">
        <f>'Reserve 5'!$C788</f>
        <v>0</v>
      </c>
      <c r="P783">
        <f>'Reserve 5'!$D788</f>
        <v>0</v>
      </c>
      <c r="Q783">
        <f>'Reserve 6'!$C788</f>
        <v>0</v>
      </c>
      <c r="R783">
        <f>'Reserve 6'!$D788</f>
        <v>0</v>
      </c>
      <c r="S783">
        <f>'Reserve 7'!$C788</f>
        <v>0</v>
      </c>
      <c r="T783">
        <f>'Reserve 7'!$D788</f>
        <v>0</v>
      </c>
      <c r="U783" t="str">
        <f>IF(A783=0,"",IF(COUNTIF(A$2:A783,A783)&gt;1,"",ROW()+(COLUMN()-20)/10000))</f>
        <v/>
      </c>
      <c r="V783" t="str">
        <f>IF(B783=0,"",IF(COUNTIF(B$2:B783,B783)&gt;1,"",ROW()+(COLUMN()-20)/10000))</f>
        <v/>
      </c>
      <c r="W783" t="str">
        <f>IF(C783=0,"",IF(COUNTIF(C$2:C783,C783)&gt;1,"",ROW()+(COLUMN()-20)/10000))</f>
        <v/>
      </c>
      <c r="X783" t="str">
        <f>IF(D783=0,"",IF(COUNTIF(D$2:D783,D783)&gt;1,"",ROW()+(COLUMN()-20)/10000))</f>
        <v/>
      </c>
      <c r="Y783" t="str">
        <f>IF(E783=0,"",IF(COUNTIF(E$2:E783,E783)&gt;1,"",ROW()+(COLUMN()-20)/10000))</f>
        <v/>
      </c>
      <c r="Z783" t="str">
        <f>IF(F783=0,"",IF(COUNTIF(F$2:F783,F783)&gt;1,"",ROW()+(COLUMN()-20)/10000))</f>
        <v/>
      </c>
      <c r="AA783" t="str">
        <f>IF(G783=0,"",IF(COUNTIF(G$2:G783,G783)&gt;1,"",ROW()+(COLUMN()-20)/10000))</f>
        <v/>
      </c>
      <c r="AB783" t="str">
        <f>IF(H783=0,"",IF(COUNTIF(H$2:H783,H783)&gt;1,"",ROW()+(COLUMN()-20)/10000))</f>
        <v/>
      </c>
      <c r="AC783" t="str">
        <f>IF(I783=0,"",IF(COUNTIF(I$2:I783,I783)&gt;1,"",ROW()+(COLUMN()-20)/10000))</f>
        <v/>
      </c>
      <c r="AD783" t="str">
        <f>IF(J783=0,"",IF(COUNTIF(J$2:J783,J783)&gt;1,"",ROW()+(COLUMN()-20)/10000))</f>
        <v/>
      </c>
      <c r="AE783" t="str">
        <f>IF(K783=0,"",IF(COUNTIF(K$2:K783,K783)&gt;1,"",ROW()+(COLUMN()-20)/10000))</f>
        <v/>
      </c>
      <c r="AF783" t="str">
        <f>IF(L783=0,"",IF(COUNTIF(L$2:L783,L783)&gt;1,"",ROW()+(COLUMN()-20)/10000))</f>
        <v/>
      </c>
      <c r="AG783" t="str">
        <f>IF(M783=0,"",IF(COUNTIF(M$2:M783,M783)&gt;1,"",ROW()+(COLUMN()-20)/10000))</f>
        <v/>
      </c>
      <c r="AH783" t="str">
        <f>IF(N783=0,"",IF(COUNTIF(N$2:N783,N783)&gt;1,"",ROW()+(COLUMN()-20)/10000))</f>
        <v/>
      </c>
      <c r="AI783" t="str">
        <f>IF(O783=0,"",IF(COUNTIF(O$2:O783,O783)&gt;1,"",ROW()+(COLUMN()-20)/10000))</f>
        <v/>
      </c>
      <c r="AJ783" t="str">
        <f>IF(P783=0,"",IF(COUNTIF(P$2:P783,P783)&gt;1,"",ROW()+(COLUMN()-20)/10000))</f>
        <v/>
      </c>
      <c r="AK783" t="str">
        <f>IF(Q783=0,"",IF(COUNTIF(Q$2:Q783,Q783)&gt;1,"",ROW()+(COLUMN()-20)/10000))</f>
        <v/>
      </c>
      <c r="AL783" t="str">
        <f>IF(R783=0,"",IF(COUNTIF(R$2:R783,R783)&gt;1,"",ROW()+(COLUMN()-20)/10000))</f>
        <v/>
      </c>
      <c r="AM783" t="str">
        <f>IF(S783=0,"",IF(COUNTIF(S$2:S783,S783)&gt;1,"",ROW()+(COLUMN()-20)/10000))</f>
        <v/>
      </c>
      <c r="AN783" t="str">
        <f>IF(T783=0,"",IF(COUNTIF(T$2:T783,T783)&gt;1,"",ROW()+(COLUMN()-20)/10000))</f>
        <v/>
      </c>
      <c r="AO783" t="str">
        <f t="shared" si="193"/>
        <v/>
      </c>
      <c r="AP783" t="str">
        <f t="shared" ca="1" si="191"/>
        <v/>
      </c>
      <c r="AQ783" t="str">
        <f ca="1">IF(AP783="","",IF(COUNTIF($AP$2:AP783,AP783)&gt;1,"",IF(AP783="overdracht",1,ROW())))</f>
        <v/>
      </c>
      <c r="AT783" t="str">
        <f t="shared" ca="1" si="194"/>
        <v/>
      </c>
      <c r="AU783" t="str">
        <f t="shared" si="195"/>
        <v/>
      </c>
      <c r="AV783" t="str">
        <f t="shared" si="196"/>
        <v/>
      </c>
      <c r="AW783" s="104" t="str">
        <f>IF(A783=Detail!$E$3,ROW()+5+(COLUMN()-48)/1000,"")</f>
        <v/>
      </c>
      <c r="AX783" t="str">
        <f>IF(B783=Detail!$E$3,ROW()+5+(COLUMN()-48)/1000,"")</f>
        <v/>
      </c>
      <c r="AY783" t="str">
        <f>IF(C783=Detail!$E$3,ROW()+5+(COLUMN()-48)/1000,"")</f>
        <v/>
      </c>
      <c r="AZ783" t="str">
        <f>IF(D783=Detail!$E$3,ROW()+5+(COLUMN()-48)/1000,"")</f>
        <v/>
      </c>
      <c r="BA783" t="str">
        <f>IF(E783=Detail!$E$3,ROW()+5+(COLUMN()-48)/1000,"")</f>
        <v/>
      </c>
      <c r="BB783" t="str">
        <f>IF(F783=Detail!$E$3,ROW()+5+(COLUMN()-48)/1000,"")</f>
        <v/>
      </c>
      <c r="BC783" t="str">
        <f>IF(G783=Detail!$E$3,ROW()+5+(COLUMN()-48)/1000,"")</f>
        <v/>
      </c>
      <c r="BD783" t="str">
        <f>IF(H783=Detail!$E$3,ROW()+5+(COLUMN()-48)/1000,"")</f>
        <v/>
      </c>
      <c r="BE783" t="str">
        <f>IF(I783=Detail!$E$3,ROW()+5+(COLUMN()-48)/1000,"")</f>
        <v/>
      </c>
      <c r="BF783" t="str">
        <f>IF(J783=Detail!$E$3,ROW()+5+(COLUMN()-48)/1000,"")</f>
        <v/>
      </c>
      <c r="BG783" t="str">
        <f>IF(K783=Detail!$E$3,ROW()+5+(COLUMN()-48)/1000,"")</f>
        <v/>
      </c>
      <c r="BH783" t="str">
        <f>IF(L783=Detail!$E$3,ROW()+5+(COLUMN()-48)/1000,"")</f>
        <v/>
      </c>
      <c r="BI783" t="str">
        <f>IF(M783=Detail!$E$3,ROW()+5+(COLUMN()-48)/1000,"")</f>
        <v/>
      </c>
      <c r="BJ783" t="str">
        <f>IF(N783=Detail!$E$3,ROW()+5+(COLUMN()-48)/1000,"")</f>
        <v/>
      </c>
      <c r="BK783" t="str">
        <f>IF(O783=Detail!$E$3,ROW()+5+(COLUMN()-48)/1000,"")</f>
        <v/>
      </c>
      <c r="BL783" t="str">
        <f>IF(P783=Detail!$E$3,ROW()+5+(COLUMN()-48)/1000,"")</f>
        <v/>
      </c>
      <c r="BM783" t="str">
        <f>IF(Q783=Detail!$E$3,ROW()+5+(COLUMN()-48)/1000,"")</f>
        <v/>
      </c>
      <c r="BN783" t="str">
        <f>IF(R783=Detail!$E$3,ROW()+5+(COLUMN()-48)/1000,"")</f>
        <v/>
      </c>
      <c r="BO783" t="str">
        <f>IF(S783=Detail!$E$3,ROW()+5+(COLUMN()-48)/1000,"")</f>
        <v/>
      </c>
      <c r="BP783" t="str">
        <f>IF(T783=Detail!$E$3,ROW()+5+(COLUMN()-48)/1000,"")</f>
        <v/>
      </c>
      <c r="BQ783" t="str">
        <f t="shared" ca="1" si="192"/>
        <v/>
      </c>
      <c r="BR783" t="str">
        <f>IF(BS783="","","'"&amp;VLOOKUP(ROUND((BS783-ROUNDDOWN(BS783,0))*1000,0),$BT$2:$BU$21,2,FALSE)&amp;"'!A"&amp;ROUNDDOWN(Codedata!BS783,0))</f>
        <v/>
      </c>
      <c r="BS783" t="str">
        <f t="shared" si="197"/>
        <v/>
      </c>
      <c r="BV783" t="str">
        <f t="shared" ca="1" si="198"/>
        <v/>
      </c>
      <c r="BW783" t="str">
        <f t="shared" ca="1" si="199"/>
        <v/>
      </c>
      <c r="BX783" t="str">
        <f t="shared" ca="1" si="200"/>
        <v/>
      </c>
      <c r="BY783" t="str">
        <f t="shared" ca="1" si="201"/>
        <v/>
      </c>
      <c r="BZ783" t="str">
        <f t="shared" ca="1" si="202"/>
        <v/>
      </c>
      <c r="CA783" t="str">
        <f t="shared" ca="1" si="203"/>
        <v/>
      </c>
      <c r="CB783" t="str">
        <f t="shared" ca="1" si="204"/>
        <v/>
      </c>
      <c r="CC783" t="str">
        <f t="shared" ca="1" si="205"/>
        <v/>
      </c>
    </row>
    <row r="784" spans="1:81" x14ac:dyDescent="0.3">
      <c r="A784">
        <f>Cash!$C789</f>
        <v>0</v>
      </c>
      <c r="B784">
        <f>Cash!$D789</f>
        <v>0</v>
      </c>
      <c r="C784">
        <f>Zicht!$C789</f>
        <v>0</v>
      </c>
      <c r="D784">
        <f>Zicht!$D789</f>
        <v>0</v>
      </c>
      <c r="E784">
        <f>Spaar!$C789</f>
        <v>0</v>
      </c>
      <c r="F784">
        <f>Spaar!$D789</f>
        <v>0</v>
      </c>
      <c r="G784">
        <f>'Reserve 1'!$C789</f>
        <v>0</v>
      </c>
      <c r="H784">
        <f>'Reserve 1'!$D789</f>
        <v>0</v>
      </c>
      <c r="I784">
        <f>'Reserve 2'!$C789</f>
        <v>0</v>
      </c>
      <c r="J784">
        <f>'Reserve 2'!$D789</f>
        <v>0</v>
      </c>
      <c r="K784">
        <f>'Reserve 3'!$C789</f>
        <v>0</v>
      </c>
      <c r="L784">
        <f>'Reserve 3'!$D789</f>
        <v>0</v>
      </c>
      <c r="M784">
        <f>'Reserve 4'!$C789</f>
        <v>0</v>
      </c>
      <c r="N784">
        <f>'Reserve 4'!$D789</f>
        <v>0</v>
      </c>
      <c r="O784">
        <f>'Reserve 5'!$C789</f>
        <v>0</v>
      </c>
      <c r="P784">
        <f>'Reserve 5'!$D789</f>
        <v>0</v>
      </c>
      <c r="Q784">
        <f>'Reserve 6'!$C789</f>
        <v>0</v>
      </c>
      <c r="R784">
        <f>'Reserve 6'!$D789</f>
        <v>0</v>
      </c>
      <c r="S784">
        <f>'Reserve 7'!$C789</f>
        <v>0</v>
      </c>
      <c r="T784">
        <f>'Reserve 7'!$D789</f>
        <v>0</v>
      </c>
      <c r="U784" t="str">
        <f>IF(A784=0,"",IF(COUNTIF(A$2:A784,A784)&gt;1,"",ROW()+(COLUMN()-20)/10000))</f>
        <v/>
      </c>
      <c r="V784" t="str">
        <f>IF(B784=0,"",IF(COUNTIF(B$2:B784,B784)&gt;1,"",ROW()+(COLUMN()-20)/10000))</f>
        <v/>
      </c>
      <c r="W784" t="str">
        <f>IF(C784=0,"",IF(COUNTIF(C$2:C784,C784)&gt;1,"",ROW()+(COLUMN()-20)/10000))</f>
        <v/>
      </c>
      <c r="X784" t="str">
        <f>IF(D784=0,"",IF(COUNTIF(D$2:D784,D784)&gt;1,"",ROW()+(COLUMN()-20)/10000))</f>
        <v/>
      </c>
      <c r="Y784" t="str">
        <f>IF(E784=0,"",IF(COUNTIF(E$2:E784,E784)&gt;1,"",ROW()+(COLUMN()-20)/10000))</f>
        <v/>
      </c>
      <c r="Z784" t="str">
        <f>IF(F784=0,"",IF(COUNTIF(F$2:F784,F784)&gt;1,"",ROW()+(COLUMN()-20)/10000))</f>
        <v/>
      </c>
      <c r="AA784" t="str">
        <f>IF(G784=0,"",IF(COUNTIF(G$2:G784,G784)&gt;1,"",ROW()+(COLUMN()-20)/10000))</f>
        <v/>
      </c>
      <c r="AB784" t="str">
        <f>IF(H784=0,"",IF(COUNTIF(H$2:H784,H784)&gt;1,"",ROW()+(COLUMN()-20)/10000))</f>
        <v/>
      </c>
      <c r="AC784" t="str">
        <f>IF(I784=0,"",IF(COUNTIF(I$2:I784,I784)&gt;1,"",ROW()+(COLUMN()-20)/10000))</f>
        <v/>
      </c>
      <c r="AD784" t="str">
        <f>IF(J784=0,"",IF(COUNTIF(J$2:J784,J784)&gt;1,"",ROW()+(COLUMN()-20)/10000))</f>
        <v/>
      </c>
      <c r="AE784" t="str">
        <f>IF(K784=0,"",IF(COUNTIF(K$2:K784,K784)&gt;1,"",ROW()+(COLUMN()-20)/10000))</f>
        <v/>
      </c>
      <c r="AF784" t="str">
        <f>IF(L784=0,"",IF(COUNTIF(L$2:L784,L784)&gt;1,"",ROW()+(COLUMN()-20)/10000))</f>
        <v/>
      </c>
      <c r="AG784" t="str">
        <f>IF(M784=0,"",IF(COUNTIF(M$2:M784,M784)&gt;1,"",ROW()+(COLUMN()-20)/10000))</f>
        <v/>
      </c>
      <c r="AH784" t="str">
        <f>IF(N784=0,"",IF(COUNTIF(N$2:N784,N784)&gt;1,"",ROW()+(COLUMN()-20)/10000))</f>
        <v/>
      </c>
      <c r="AI784" t="str">
        <f>IF(O784=0,"",IF(COUNTIF(O$2:O784,O784)&gt;1,"",ROW()+(COLUMN()-20)/10000))</f>
        <v/>
      </c>
      <c r="AJ784" t="str">
        <f>IF(P784=0,"",IF(COUNTIF(P$2:P784,P784)&gt;1,"",ROW()+(COLUMN()-20)/10000))</f>
        <v/>
      </c>
      <c r="AK784" t="str">
        <f>IF(Q784=0,"",IF(COUNTIF(Q$2:Q784,Q784)&gt;1,"",ROW()+(COLUMN()-20)/10000))</f>
        <v/>
      </c>
      <c r="AL784" t="str">
        <f>IF(R784=0,"",IF(COUNTIF(R$2:R784,R784)&gt;1,"",ROW()+(COLUMN()-20)/10000))</f>
        <v/>
      </c>
      <c r="AM784" t="str">
        <f>IF(S784=0,"",IF(COUNTIF(S$2:S784,S784)&gt;1,"",ROW()+(COLUMN()-20)/10000))</f>
        <v/>
      </c>
      <c r="AN784" t="str">
        <f>IF(T784=0,"",IF(COUNTIF(T$2:T784,T784)&gt;1,"",ROW()+(COLUMN()-20)/10000))</f>
        <v/>
      </c>
      <c r="AO784" t="str">
        <f t="shared" si="193"/>
        <v/>
      </c>
      <c r="AP784" t="str">
        <f t="shared" ca="1" si="191"/>
        <v/>
      </c>
      <c r="AQ784" t="str">
        <f ca="1">IF(AP784="","",IF(COUNTIF($AP$2:AP784,AP784)&gt;1,"",IF(AP784="overdracht",1,ROW())))</f>
        <v/>
      </c>
      <c r="AT784" t="str">
        <f t="shared" ca="1" si="194"/>
        <v/>
      </c>
      <c r="AU784" t="str">
        <f t="shared" si="195"/>
        <v/>
      </c>
      <c r="AV784" t="str">
        <f t="shared" si="196"/>
        <v/>
      </c>
      <c r="AW784" s="104" t="str">
        <f>IF(A784=Detail!$E$3,ROW()+5+(COLUMN()-48)/1000,"")</f>
        <v/>
      </c>
      <c r="AX784" t="str">
        <f>IF(B784=Detail!$E$3,ROW()+5+(COLUMN()-48)/1000,"")</f>
        <v/>
      </c>
      <c r="AY784" t="str">
        <f>IF(C784=Detail!$E$3,ROW()+5+(COLUMN()-48)/1000,"")</f>
        <v/>
      </c>
      <c r="AZ784" t="str">
        <f>IF(D784=Detail!$E$3,ROW()+5+(COLUMN()-48)/1000,"")</f>
        <v/>
      </c>
      <c r="BA784" t="str">
        <f>IF(E784=Detail!$E$3,ROW()+5+(COLUMN()-48)/1000,"")</f>
        <v/>
      </c>
      <c r="BB784" t="str">
        <f>IF(F784=Detail!$E$3,ROW()+5+(COLUMN()-48)/1000,"")</f>
        <v/>
      </c>
      <c r="BC784" t="str">
        <f>IF(G784=Detail!$E$3,ROW()+5+(COLUMN()-48)/1000,"")</f>
        <v/>
      </c>
      <c r="BD784" t="str">
        <f>IF(H784=Detail!$E$3,ROW()+5+(COLUMN()-48)/1000,"")</f>
        <v/>
      </c>
      <c r="BE784" t="str">
        <f>IF(I784=Detail!$E$3,ROW()+5+(COLUMN()-48)/1000,"")</f>
        <v/>
      </c>
      <c r="BF784" t="str">
        <f>IF(J784=Detail!$E$3,ROW()+5+(COLUMN()-48)/1000,"")</f>
        <v/>
      </c>
      <c r="BG784" t="str">
        <f>IF(K784=Detail!$E$3,ROW()+5+(COLUMN()-48)/1000,"")</f>
        <v/>
      </c>
      <c r="BH784" t="str">
        <f>IF(L784=Detail!$E$3,ROW()+5+(COLUMN()-48)/1000,"")</f>
        <v/>
      </c>
      <c r="BI784" t="str">
        <f>IF(M784=Detail!$E$3,ROW()+5+(COLUMN()-48)/1000,"")</f>
        <v/>
      </c>
      <c r="BJ784" t="str">
        <f>IF(N784=Detail!$E$3,ROW()+5+(COLUMN()-48)/1000,"")</f>
        <v/>
      </c>
      <c r="BK784" t="str">
        <f>IF(O784=Detail!$E$3,ROW()+5+(COLUMN()-48)/1000,"")</f>
        <v/>
      </c>
      <c r="BL784" t="str">
        <f>IF(P784=Detail!$E$3,ROW()+5+(COLUMN()-48)/1000,"")</f>
        <v/>
      </c>
      <c r="BM784" t="str">
        <f>IF(Q784=Detail!$E$3,ROW()+5+(COLUMN()-48)/1000,"")</f>
        <v/>
      </c>
      <c r="BN784" t="str">
        <f>IF(R784=Detail!$E$3,ROW()+5+(COLUMN()-48)/1000,"")</f>
        <v/>
      </c>
      <c r="BO784" t="str">
        <f>IF(S784=Detail!$E$3,ROW()+5+(COLUMN()-48)/1000,"")</f>
        <v/>
      </c>
      <c r="BP784" t="str">
        <f>IF(T784=Detail!$E$3,ROW()+5+(COLUMN()-48)/1000,"")</f>
        <v/>
      </c>
      <c r="BQ784" t="str">
        <f t="shared" ca="1" si="192"/>
        <v/>
      </c>
      <c r="BR784" t="str">
        <f>IF(BS784="","","'"&amp;VLOOKUP(ROUND((BS784-ROUNDDOWN(BS784,0))*1000,0),$BT$2:$BU$21,2,FALSE)&amp;"'!A"&amp;ROUNDDOWN(Codedata!BS784,0))</f>
        <v/>
      </c>
      <c r="BS784" t="str">
        <f t="shared" si="197"/>
        <v/>
      </c>
      <c r="BV784" t="str">
        <f t="shared" ca="1" si="198"/>
        <v/>
      </c>
      <c r="BW784" t="str">
        <f t="shared" ca="1" si="199"/>
        <v/>
      </c>
      <c r="BX784" t="str">
        <f t="shared" ca="1" si="200"/>
        <v/>
      </c>
      <c r="BY784" t="str">
        <f t="shared" ca="1" si="201"/>
        <v/>
      </c>
      <c r="BZ784" t="str">
        <f t="shared" ca="1" si="202"/>
        <v/>
      </c>
      <c r="CA784" t="str">
        <f t="shared" ca="1" si="203"/>
        <v/>
      </c>
      <c r="CB784" t="str">
        <f t="shared" ca="1" si="204"/>
        <v/>
      </c>
      <c r="CC784" t="str">
        <f t="shared" ca="1" si="205"/>
        <v/>
      </c>
    </row>
    <row r="785" spans="1:81" x14ac:dyDescent="0.3">
      <c r="A785">
        <f>Cash!$C790</f>
        <v>0</v>
      </c>
      <c r="B785">
        <f>Cash!$D790</f>
        <v>0</v>
      </c>
      <c r="C785">
        <f>Zicht!$C790</f>
        <v>0</v>
      </c>
      <c r="D785">
        <f>Zicht!$D790</f>
        <v>0</v>
      </c>
      <c r="E785">
        <f>Spaar!$C790</f>
        <v>0</v>
      </c>
      <c r="F785">
        <f>Spaar!$D790</f>
        <v>0</v>
      </c>
      <c r="G785">
        <f>'Reserve 1'!$C790</f>
        <v>0</v>
      </c>
      <c r="H785">
        <f>'Reserve 1'!$D790</f>
        <v>0</v>
      </c>
      <c r="I785">
        <f>'Reserve 2'!$C790</f>
        <v>0</v>
      </c>
      <c r="J785">
        <f>'Reserve 2'!$D790</f>
        <v>0</v>
      </c>
      <c r="K785">
        <f>'Reserve 3'!$C790</f>
        <v>0</v>
      </c>
      <c r="L785">
        <f>'Reserve 3'!$D790</f>
        <v>0</v>
      </c>
      <c r="M785">
        <f>'Reserve 4'!$C790</f>
        <v>0</v>
      </c>
      <c r="N785">
        <f>'Reserve 4'!$D790</f>
        <v>0</v>
      </c>
      <c r="O785">
        <f>'Reserve 5'!$C790</f>
        <v>0</v>
      </c>
      <c r="P785">
        <f>'Reserve 5'!$D790</f>
        <v>0</v>
      </c>
      <c r="Q785">
        <f>'Reserve 6'!$C790</f>
        <v>0</v>
      </c>
      <c r="R785">
        <f>'Reserve 6'!$D790</f>
        <v>0</v>
      </c>
      <c r="S785">
        <f>'Reserve 7'!$C790</f>
        <v>0</v>
      </c>
      <c r="T785">
        <f>'Reserve 7'!$D790</f>
        <v>0</v>
      </c>
      <c r="U785" t="str">
        <f>IF(A785=0,"",IF(COUNTIF(A$2:A785,A785)&gt;1,"",ROW()+(COLUMN()-20)/10000))</f>
        <v/>
      </c>
      <c r="V785" t="str">
        <f>IF(B785=0,"",IF(COUNTIF(B$2:B785,B785)&gt;1,"",ROW()+(COLUMN()-20)/10000))</f>
        <v/>
      </c>
      <c r="W785" t="str">
        <f>IF(C785=0,"",IF(COUNTIF(C$2:C785,C785)&gt;1,"",ROW()+(COLUMN()-20)/10000))</f>
        <v/>
      </c>
      <c r="X785" t="str">
        <f>IF(D785=0,"",IF(COUNTIF(D$2:D785,D785)&gt;1,"",ROW()+(COLUMN()-20)/10000))</f>
        <v/>
      </c>
      <c r="Y785" t="str">
        <f>IF(E785=0,"",IF(COUNTIF(E$2:E785,E785)&gt;1,"",ROW()+(COLUMN()-20)/10000))</f>
        <v/>
      </c>
      <c r="Z785" t="str">
        <f>IF(F785=0,"",IF(COUNTIF(F$2:F785,F785)&gt;1,"",ROW()+(COLUMN()-20)/10000))</f>
        <v/>
      </c>
      <c r="AA785" t="str">
        <f>IF(G785=0,"",IF(COUNTIF(G$2:G785,G785)&gt;1,"",ROW()+(COLUMN()-20)/10000))</f>
        <v/>
      </c>
      <c r="AB785" t="str">
        <f>IF(H785=0,"",IF(COUNTIF(H$2:H785,H785)&gt;1,"",ROW()+(COLUMN()-20)/10000))</f>
        <v/>
      </c>
      <c r="AC785" t="str">
        <f>IF(I785=0,"",IF(COUNTIF(I$2:I785,I785)&gt;1,"",ROW()+(COLUMN()-20)/10000))</f>
        <v/>
      </c>
      <c r="AD785" t="str">
        <f>IF(J785=0,"",IF(COUNTIF(J$2:J785,J785)&gt;1,"",ROW()+(COLUMN()-20)/10000))</f>
        <v/>
      </c>
      <c r="AE785" t="str">
        <f>IF(K785=0,"",IF(COUNTIF(K$2:K785,K785)&gt;1,"",ROW()+(COLUMN()-20)/10000))</f>
        <v/>
      </c>
      <c r="AF785" t="str">
        <f>IF(L785=0,"",IF(COUNTIF(L$2:L785,L785)&gt;1,"",ROW()+(COLUMN()-20)/10000))</f>
        <v/>
      </c>
      <c r="AG785" t="str">
        <f>IF(M785=0,"",IF(COUNTIF(M$2:M785,M785)&gt;1,"",ROW()+(COLUMN()-20)/10000))</f>
        <v/>
      </c>
      <c r="AH785" t="str">
        <f>IF(N785=0,"",IF(COUNTIF(N$2:N785,N785)&gt;1,"",ROW()+(COLUMN()-20)/10000))</f>
        <v/>
      </c>
      <c r="AI785" t="str">
        <f>IF(O785=0,"",IF(COUNTIF(O$2:O785,O785)&gt;1,"",ROW()+(COLUMN()-20)/10000))</f>
        <v/>
      </c>
      <c r="AJ785" t="str">
        <f>IF(P785=0,"",IF(COUNTIF(P$2:P785,P785)&gt;1,"",ROW()+(COLUMN()-20)/10000))</f>
        <v/>
      </c>
      <c r="AK785" t="str">
        <f>IF(Q785=0,"",IF(COUNTIF(Q$2:Q785,Q785)&gt;1,"",ROW()+(COLUMN()-20)/10000))</f>
        <v/>
      </c>
      <c r="AL785" t="str">
        <f>IF(R785=0,"",IF(COUNTIF(R$2:R785,R785)&gt;1,"",ROW()+(COLUMN()-20)/10000))</f>
        <v/>
      </c>
      <c r="AM785" t="str">
        <f>IF(S785=0,"",IF(COUNTIF(S$2:S785,S785)&gt;1,"",ROW()+(COLUMN()-20)/10000))</f>
        <v/>
      </c>
      <c r="AN785" t="str">
        <f>IF(T785=0,"",IF(COUNTIF(T$2:T785,T785)&gt;1,"",ROW()+(COLUMN()-20)/10000))</f>
        <v/>
      </c>
      <c r="AO785" t="str">
        <f t="shared" si="193"/>
        <v/>
      </c>
      <c r="AP785" t="str">
        <f t="shared" ca="1" si="191"/>
        <v/>
      </c>
      <c r="AQ785" t="str">
        <f ca="1">IF(AP785="","",IF(COUNTIF($AP$2:AP785,AP785)&gt;1,"",IF(AP785="overdracht",1,ROW())))</f>
        <v/>
      </c>
      <c r="AT785" t="str">
        <f t="shared" ca="1" si="194"/>
        <v/>
      </c>
      <c r="AU785" t="str">
        <f t="shared" si="195"/>
        <v/>
      </c>
      <c r="AV785" t="str">
        <f t="shared" si="196"/>
        <v/>
      </c>
      <c r="AW785" s="104" t="str">
        <f>IF(A785=Detail!$E$3,ROW()+5+(COLUMN()-48)/1000,"")</f>
        <v/>
      </c>
      <c r="AX785" t="str">
        <f>IF(B785=Detail!$E$3,ROW()+5+(COLUMN()-48)/1000,"")</f>
        <v/>
      </c>
      <c r="AY785" t="str">
        <f>IF(C785=Detail!$E$3,ROW()+5+(COLUMN()-48)/1000,"")</f>
        <v/>
      </c>
      <c r="AZ785" t="str">
        <f>IF(D785=Detail!$E$3,ROW()+5+(COLUMN()-48)/1000,"")</f>
        <v/>
      </c>
      <c r="BA785" t="str">
        <f>IF(E785=Detail!$E$3,ROW()+5+(COLUMN()-48)/1000,"")</f>
        <v/>
      </c>
      <c r="BB785" t="str">
        <f>IF(F785=Detail!$E$3,ROW()+5+(COLUMN()-48)/1000,"")</f>
        <v/>
      </c>
      <c r="BC785" t="str">
        <f>IF(G785=Detail!$E$3,ROW()+5+(COLUMN()-48)/1000,"")</f>
        <v/>
      </c>
      <c r="BD785" t="str">
        <f>IF(H785=Detail!$E$3,ROW()+5+(COLUMN()-48)/1000,"")</f>
        <v/>
      </c>
      <c r="BE785" t="str">
        <f>IF(I785=Detail!$E$3,ROW()+5+(COLUMN()-48)/1000,"")</f>
        <v/>
      </c>
      <c r="BF785" t="str">
        <f>IF(J785=Detail!$E$3,ROW()+5+(COLUMN()-48)/1000,"")</f>
        <v/>
      </c>
      <c r="BG785" t="str">
        <f>IF(K785=Detail!$E$3,ROW()+5+(COLUMN()-48)/1000,"")</f>
        <v/>
      </c>
      <c r="BH785" t="str">
        <f>IF(L785=Detail!$E$3,ROW()+5+(COLUMN()-48)/1000,"")</f>
        <v/>
      </c>
      <c r="BI785" t="str">
        <f>IF(M785=Detail!$E$3,ROW()+5+(COLUMN()-48)/1000,"")</f>
        <v/>
      </c>
      <c r="BJ785" t="str">
        <f>IF(N785=Detail!$E$3,ROW()+5+(COLUMN()-48)/1000,"")</f>
        <v/>
      </c>
      <c r="BK785" t="str">
        <f>IF(O785=Detail!$E$3,ROW()+5+(COLUMN()-48)/1000,"")</f>
        <v/>
      </c>
      <c r="BL785" t="str">
        <f>IF(P785=Detail!$E$3,ROW()+5+(COLUMN()-48)/1000,"")</f>
        <v/>
      </c>
      <c r="BM785" t="str">
        <f>IF(Q785=Detail!$E$3,ROW()+5+(COLUMN()-48)/1000,"")</f>
        <v/>
      </c>
      <c r="BN785" t="str">
        <f>IF(R785=Detail!$E$3,ROW()+5+(COLUMN()-48)/1000,"")</f>
        <v/>
      </c>
      <c r="BO785" t="str">
        <f>IF(S785=Detail!$E$3,ROW()+5+(COLUMN()-48)/1000,"")</f>
        <v/>
      </c>
      <c r="BP785" t="str">
        <f>IF(T785=Detail!$E$3,ROW()+5+(COLUMN()-48)/1000,"")</f>
        <v/>
      </c>
      <c r="BQ785" t="str">
        <f t="shared" ca="1" si="192"/>
        <v/>
      </c>
      <c r="BR785" t="str">
        <f>IF(BS785="","","'"&amp;VLOOKUP(ROUND((BS785-ROUNDDOWN(BS785,0))*1000,0),$BT$2:$BU$21,2,FALSE)&amp;"'!A"&amp;ROUNDDOWN(Codedata!BS785,0))</f>
        <v/>
      </c>
      <c r="BS785" t="str">
        <f t="shared" si="197"/>
        <v/>
      </c>
      <c r="BV785" t="str">
        <f t="shared" ca="1" si="198"/>
        <v/>
      </c>
      <c r="BW785" t="str">
        <f t="shared" ca="1" si="199"/>
        <v/>
      </c>
      <c r="BX785" t="str">
        <f t="shared" ca="1" si="200"/>
        <v/>
      </c>
      <c r="BY785" t="str">
        <f t="shared" ca="1" si="201"/>
        <v/>
      </c>
      <c r="BZ785" t="str">
        <f t="shared" ca="1" si="202"/>
        <v/>
      </c>
      <c r="CA785" t="str">
        <f t="shared" ca="1" si="203"/>
        <v/>
      </c>
      <c r="CB785" t="str">
        <f t="shared" ca="1" si="204"/>
        <v/>
      </c>
      <c r="CC785" t="str">
        <f t="shared" ca="1" si="205"/>
        <v/>
      </c>
    </row>
    <row r="786" spans="1:81" x14ac:dyDescent="0.3">
      <c r="A786">
        <f>Cash!$C791</f>
        <v>0</v>
      </c>
      <c r="B786">
        <f>Cash!$D791</f>
        <v>0</v>
      </c>
      <c r="C786">
        <f>Zicht!$C791</f>
        <v>0</v>
      </c>
      <c r="D786">
        <f>Zicht!$D791</f>
        <v>0</v>
      </c>
      <c r="E786">
        <f>Spaar!$C791</f>
        <v>0</v>
      </c>
      <c r="F786">
        <f>Spaar!$D791</f>
        <v>0</v>
      </c>
      <c r="G786">
        <f>'Reserve 1'!$C791</f>
        <v>0</v>
      </c>
      <c r="H786">
        <f>'Reserve 1'!$D791</f>
        <v>0</v>
      </c>
      <c r="I786">
        <f>'Reserve 2'!$C791</f>
        <v>0</v>
      </c>
      <c r="J786">
        <f>'Reserve 2'!$D791</f>
        <v>0</v>
      </c>
      <c r="K786">
        <f>'Reserve 3'!$C791</f>
        <v>0</v>
      </c>
      <c r="L786">
        <f>'Reserve 3'!$D791</f>
        <v>0</v>
      </c>
      <c r="M786">
        <f>'Reserve 4'!$C791</f>
        <v>0</v>
      </c>
      <c r="N786">
        <f>'Reserve 4'!$D791</f>
        <v>0</v>
      </c>
      <c r="O786">
        <f>'Reserve 5'!$C791</f>
        <v>0</v>
      </c>
      <c r="P786">
        <f>'Reserve 5'!$D791</f>
        <v>0</v>
      </c>
      <c r="Q786">
        <f>'Reserve 6'!$C791</f>
        <v>0</v>
      </c>
      <c r="R786">
        <f>'Reserve 6'!$D791</f>
        <v>0</v>
      </c>
      <c r="S786">
        <f>'Reserve 7'!$C791</f>
        <v>0</v>
      </c>
      <c r="T786">
        <f>'Reserve 7'!$D791</f>
        <v>0</v>
      </c>
      <c r="U786" t="str">
        <f>IF(A786=0,"",IF(COUNTIF(A$2:A786,A786)&gt;1,"",ROW()+(COLUMN()-20)/10000))</f>
        <v/>
      </c>
      <c r="V786" t="str">
        <f>IF(B786=0,"",IF(COUNTIF(B$2:B786,B786)&gt;1,"",ROW()+(COLUMN()-20)/10000))</f>
        <v/>
      </c>
      <c r="W786" t="str">
        <f>IF(C786=0,"",IF(COUNTIF(C$2:C786,C786)&gt;1,"",ROW()+(COLUMN()-20)/10000))</f>
        <v/>
      </c>
      <c r="X786" t="str">
        <f>IF(D786=0,"",IF(COUNTIF(D$2:D786,D786)&gt;1,"",ROW()+(COLUMN()-20)/10000))</f>
        <v/>
      </c>
      <c r="Y786" t="str">
        <f>IF(E786=0,"",IF(COUNTIF(E$2:E786,E786)&gt;1,"",ROW()+(COLUMN()-20)/10000))</f>
        <v/>
      </c>
      <c r="Z786" t="str">
        <f>IF(F786=0,"",IF(COUNTIF(F$2:F786,F786)&gt;1,"",ROW()+(COLUMN()-20)/10000))</f>
        <v/>
      </c>
      <c r="AA786" t="str">
        <f>IF(G786=0,"",IF(COUNTIF(G$2:G786,G786)&gt;1,"",ROW()+(COLUMN()-20)/10000))</f>
        <v/>
      </c>
      <c r="AB786" t="str">
        <f>IF(H786=0,"",IF(COUNTIF(H$2:H786,H786)&gt;1,"",ROW()+(COLUMN()-20)/10000))</f>
        <v/>
      </c>
      <c r="AC786" t="str">
        <f>IF(I786=0,"",IF(COUNTIF(I$2:I786,I786)&gt;1,"",ROW()+(COLUMN()-20)/10000))</f>
        <v/>
      </c>
      <c r="AD786" t="str">
        <f>IF(J786=0,"",IF(COUNTIF(J$2:J786,J786)&gt;1,"",ROW()+(COLUMN()-20)/10000))</f>
        <v/>
      </c>
      <c r="AE786" t="str">
        <f>IF(K786=0,"",IF(COUNTIF(K$2:K786,K786)&gt;1,"",ROW()+(COLUMN()-20)/10000))</f>
        <v/>
      </c>
      <c r="AF786" t="str">
        <f>IF(L786=0,"",IF(COUNTIF(L$2:L786,L786)&gt;1,"",ROW()+(COLUMN()-20)/10000))</f>
        <v/>
      </c>
      <c r="AG786" t="str">
        <f>IF(M786=0,"",IF(COUNTIF(M$2:M786,M786)&gt;1,"",ROW()+(COLUMN()-20)/10000))</f>
        <v/>
      </c>
      <c r="AH786" t="str">
        <f>IF(N786=0,"",IF(COUNTIF(N$2:N786,N786)&gt;1,"",ROW()+(COLUMN()-20)/10000))</f>
        <v/>
      </c>
      <c r="AI786" t="str">
        <f>IF(O786=0,"",IF(COUNTIF(O$2:O786,O786)&gt;1,"",ROW()+(COLUMN()-20)/10000))</f>
        <v/>
      </c>
      <c r="AJ786" t="str">
        <f>IF(P786=0,"",IF(COUNTIF(P$2:P786,P786)&gt;1,"",ROW()+(COLUMN()-20)/10000))</f>
        <v/>
      </c>
      <c r="AK786" t="str">
        <f>IF(Q786=0,"",IF(COUNTIF(Q$2:Q786,Q786)&gt;1,"",ROW()+(COLUMN()-20)/10000))</f>
        <v/>
      </c>
      <c r="AL786" t="str">
        <f>IF(R786=0,"",IF(COUNTIF(R$2:R786,R786)&gt;1,"",ROW()+(COLUMN()-20)/10000))</f>
        <v/>
      </c>
      <c r="AM786" t="str">
        <f>IF(S786=0,"",IF(COUNTIF(S$2:S786,S786)&gt;1,"",ROW()+(COLUMN()-20)/10000))</f>
        <v/>
      </c>
      <c r="AN786" t="str">
        <f>IF(T786=0,"",IF(COUNTIF(T$2:T786,T786)&gt;1,"",ROW()+(COLUMN()-20)/10000))</f>
        <v/>
      </c>
      <c r="AO786" t="str">
        <f t="shared" si="193"/>
        <v/>
      </c>
      <c r="AP786" t="str">
        <f t="shared" ca="1" si="191"/>
        <v/>
      </c>
      <c r="AQ786" t="str">
        <f ca="1">IF(AP786="","",IF(COUNTIF($AP$2:AP786,AP786)&gt;1,"",IF(AP786="overdracht",1,ROW())))</f>
        <v/>
      </c>
      <c r="AT786" t="str">
        <f t="shared" ca="1" si="194"/>
        <v/>
      </c>
      <c r="AU786" t="str">
        <f t="shared" si="195"/>
        <v/>
      </c>
      <c r="AV786" t="str">
        <f t="shared" si="196"/>
        <v/>
      </c>
      <c r="AW786" s="104" t="str">
        <f>IF(A786=Detail!$E$3,ROW()+5+(COLUMN()-48)/1000,"")</f>
        <v/>
      </c>
      <c r="AX786" t="str">
        <f>IF(B786=Detail!$E$3,ROW()+5+(COLUMN()-48)/1000,"")</f>
        <v/>
      </c>
      <c r="AY786" t="str">
        <f>IF(C786=Detail!$E$3,ROW()+5+(COLUMN()-48)/1000,"")</f>
        <v/>
      </c>
      <c r="AZ786" t="str">
        <f>IF(D786=Detail!$E$3,ROW()+5+(COLUMN()-48)/1000,"")</f>
        <v/>
      </c>
      <c r="BA786" t="str">
        <f>IF(E786=Detail!$E$3,ROW()+5+(COLUMN()-48)/1000,"")</f>
        <v/>
      </c>
      <c r="BB786" t="str">
        <f>IF(F786=Detail!$E$3,ROW()+5+(COLUMN()-48)/1000,"")</f>
        <v/>
      </c>
      <c r="BC786" t="str">
        <f>IF(G786=Detail!$E$3,ROW()+5+(COLUMN()-48)/1000,"")</f>
        <v/>
      </c>
      <c r="BD786" t="str">
        <f>IF(H786=Detail!$E$3,ROW()+5+(COLUMN()-48)/1000,"")</f>
        <v/>
      </c>
      <c r="BE786" t="str">
        <f>IF(I786=Detail!$E$3,ROW()+5+(COLUMN()-48)/1000,"")</f>
        <v/>
      </c>
      <c r="BF786" t="str">
        <f>IF(J786=Detail!$E$3,ROW()+5+(COLUMN()-48)/1000,"")</f>
        <v/>
      </c>
      <c r="BG786" t="str">
        <f>IF(K786=Detail!$E$3,ROW()+5+(COLUMN()-48)/1000,"")</f>
        <v/>
      </c>
      <c r="BH786" t="str">
        <f>IF(L786=Detail!$E$3,ROW()+5+(COLUMN()-48)/1000,"")</f>
        <v/>
      </c>
      <c r="BI786" t="str">
        <f>IF(M786=Detail!$E$3,ROW()+5+(COLUMN()-48)/1000,"")</f>
        <v/>
      </c>
      <c r="BJ786" t="str">
        <f>IF(N786=Detail!$E$3,ROW()+5+(COLUMN()-48)/1000,"")</f>
        <v/>
      </c>
      <c r="BK786" t="str">
        <f>IF(O786=Detail!$E$3,ROW()+5+(COLUMN()-48)/1000,"")</f>
        <v/>
      </c>
      <c r="BL786" t="str">
        <f>IF(P786=Detail!$E$3,ROW()+5+(COLUMN()-48)/1000,"")</f>
        <v/>
      </c>
      <c r="BM786" t="str">
        <f>IF(Q786=Detail!$E$3,ROW()+5+(COLUMN()-48)/1000,"")</f>
        <v/>
      </c>
      <c r="BN786" t="str">
        <f>IF(R786=Detail!$E$3,ROW()+5+(COLUMN()-48)/1000,"")</f>
        <v/>
      </c>
      <c r="BO786" t="str">
        <f>IF(S786=Detail!$E$3,ROW()+5+(COLUMN()-48)/1000,"")</f>
        <v/>
      </c>
      <c r="BP786" t="str">
        <f>IF(T786=Detail!$E$3,ROW()+5+(COLUMN()-48)/1000,"")</f>
        <v/>
      </c>
      <c r="BQ786" t="str">
        <f t="shared" ca="1" si="192"/>
        <v/>
      </c>
      <c r="BR786" t="str">
        <f>IF(BS786="","","'"&amp;VLOOKUP(ROUND((BS786-ROUNDDOWN(BS786,0))*1000,0),$BT$2:$BU$21,2,FALSE)&amp;"'!A"&amp;ROUNDDOWN(Codedata!BS786,0))</f>
        <v/>
      </c>
      <c r="BS786" t="str">
        <f t="shared" si="197"/>
        <v/>
      </c>
      <c r="BV786" t="str">
        <f t="shared" ca="1" si="198"/>
        <v/>
      </c>
      <c r="BW786" t="str">
        <f t="shared" ca="1" si="199"/>
        <v/>
      </c>
      <c r="BX786" t="str">
        <f t="shared" ca="1" si="200"/>
        <v/>
      </c>
      <c r="BY786" t="str">
        <f t="shared" ca="1" si="201"/>
        <v/>
      </c>
      <c r="BZ786" t="str">
        <f t="shared" ca="1" si="202"/>
        <v/>
      </c>
      <c r="CA786" t="str">
        <f t="shared" ca="1" si="203"/>
        <v/>
      </c>
      <c r="CB786" t="str">
        <f t="shared" ca="1" si="204"/>
        <v/>
      </c>
      <c r="CC786" t="str">
        <f t="shared" ca="1" si="205"/>
        <v/>
      </c>
    </row>
    <row r="787" spans="1:81" x14ac:dyDescent="0.3">
      <c r="A787">
        <f>Cash!$C792</f>
        <v>0</v>
      </c>
      <c r="B787">
        <f>Cash!$D792</f>
        <v>0</v>
      </c>
      <c r="C787">
        <f>Zicht!$C792</f>
        <v>0</v>
      </c>
      <c r="D787">
        <f>Zicht!$D792</f>
        <v>0</v>
      </c>
      <c r="E787">
        <f>Spaar!$C792</f>
        <v>0</v>
      </c>
      <c r="F787">
        <f>Spaar!$D792</f>
        <v>0</v>
      </c>
      <c r="G787">
        <f>'Reserve 1'!$C792</f>
        <v>0</v>
      </c>
      <c r="H787">
        <f>'Reserve 1'!$D792</f>
        <v>0</v>
      </c>
      <c r="I787">
        <f>'Reserve 2'!$C792</f>
        <v>0</v>
      </c>
      <c r="J787">
        <f>'Reserve 2'!$D792</f>
        <v>0</v>
      </c>
      <c r="K787">
        <f>'Reserve 3'!$C792</f>
        <v>0</v>
      </c>
      <c r="L787">
        <f>'Reserve 3'!$D792</f>
        <v>0</v>
      </c>
      <c r="M787">
        <f>'Reserve 4'!$C792</f>
        <v>0</v>
      </c>
      <c r="N787">
        <f>'Reserve 4'!$D792</f>
        <v>0</v>
      </c>
      <c r="O787">
        <f>'Reserve 5'!$C792</f>
        <v>0</v>
      </c>
      <c r="P787">
        <f>'Reserve 5'!$D792</f>
        <v>0</v>
      </c>
      <c r="Q787">
        <f>'Reserve 6'!$C792</f>
        <v>0</v>
      </c>
      <c r="R787">
        <f>'Reserve 6'!$D792</f>
        <v>0</v>
      </c>
      <c r="S787">
        <f>'Reserve 7'!$C792</f>
        <v>0</v>
      </c>
      <c r="T787">
        <f>'Reserve 7'!$D792</f>
        <v>0</v>
      </c>
      <c r="U787" t="str">
        <f>IF(A787=0,"",IF(COUNTIF(A$2:A787,A787)&gt;1,"",ROW()+(COLUMN()-20)/10000))</f>
        <v/>
      </c>
      <c r="V787" t="str">
        <f>IF(B787=0,"",IF(COUNTIF(B$2:B787,B787)&gt;1,"",ROW()+(COLUMN()-20)/10000))</f>
        <v/>
      </c>
      <c r="W787" t="str">
        <f>IF(C787=0,"",IF(COUNTIF(C$2:C787,C787)&gt;1,"",ROW()+(COLUMN()-20)/10000))</f>
        <v/>
      </c>
      <c r="X787" t="str">
        <f>IF(D787=0,"",IF(COUNTIF(D$2:D787,D787)&gt;1,"",ROW()+(COLUMN()-20)/10000))</f>
        <v/>
      </c>
      <c r="Y787" t="str">
        <f>IF(E787=0,"",IF(COUNTIF(E$2:E787,E787)&gt;1,"",ROW()+(COLUMN()-20)/10000))</f>
        <v/>
      </c>
      <c r="Z787" t="str">
        <f>IF(F787=0,"",IF(COUNTIF(F$2:F787,F787)&gt;1,"",ROW()+(COLUMN()-20)/10000))</f>
        <v/>
      </c>
      <c r="AA787" t="str">
        <f>IF(G787=0,"",IF(COUNTIF(G$2:G787,G787)&gt;1,"",ROW()+(COLUMN()-20)/10000))</f>
        <v/>
      </c>
      <c r="AB787" t="str">
        <f>IF(H787=0,"",IF(COUNTIF(H$2:H787,H787)&gt;1,"",ROW()+(COLUMN()-20)/10000))</f>
        <v/>
      </c>
      <c r="AC787" t="str">
        <f>IF(I787=0,"",IF(COUNTIF(I$2:I787,I787)&gt;1,"",ROW()+(COLUMN()-20)/10000))</f>
        <v/>
      </c>
      <c r="AD787" t="str">
        <f>IF(J787=0,"",IF(COUNTIF(J$2:J787,J787)&gt;1,"",ROW()+(COLUMN()-20)/10000))</f>
        <v/>
      </c>
      <c r="AE787" t="str">
        <f>IF(K787=0,"",IF(COUNTIF(K$2:K787,K787)&gt;1,"",ROW()+(COLUMN()-20)/10000))</f>
        <v/>
      </c>
      <c r="AF787" t="str">
        <f>IF(L787=0,"",IF(COUNTIF(L$2:L787,L787)&gt;1,"",ROW()+(COLUMN()-20)/10000))</f>
        <v/>
      </c>
      <c r="AG787" t="str">
        <f>IF(M787=0,"",IF(COUNTIF(M$2:M787,M787)&gt;1,"",ROW()+(COLUMN()-20)/10000))</f>
        <v/>
      </c>
      <c r="AH787" t="str">
        <f>IF(N787=0,"",IF(COUNTIF(N$2:N787,N787)&gt;1,"",ROW()+(COLUMN()-20)/10000))</f>
        <v/>
      </c>
      <c r="AI787" t="str">
        <f>IF(O787=0,"",IF(COUNTIF(O$2:O787,O787)&gt;1,"",ROW()+(COLUMN()-20)/10000))</f>
        <v/>
      </c>
      <c r="AJ787" t="str">
        <f>IF(P787=0,"",IF(COUNTIF(P$2:P787,P787)&gt;1,"",ROW()+(COLUMN()-20)/10000))</f>
        <v/>
      </c>
      <c r="AK787" t="str">
        <f>IF(Q787=0,"",IF(COUNTIF(Q$2:Q787,Q787)&gt;1,"",ROW()+(COLUMN()-20)/10000))</f>
        <v/>
      </c>
      <c r="AL787" t="str">
        <f>IF(R787=0,"",IF(COUNTIF(R$2:R787,R787)&gt;1,"",ROW()+(COLUMN()-20)/10000))</f>
        <v/>
      </c>
      <c r="AM787" t="str">
        <f>IF(S787=0,"",IF(COUNTIF(S$2:S787,S787)&gt;1,"",ROW()+(COLUMN()-20)/10000))</f>
        <v/>
      </c>
      <c r="AN787" t="str">
        <f>IF(T787=0,"",IF(COUNTIF(T$2:T787,T787)&gt;1,"",ROW()+(COLUMN()-20)/10000))</f>
        <v/>
      </c>
      <c r="AO787" t="str">
        <f t="shared" si="193"/>
        <v/>
      </c>
      <c r="AP787" t="str">
        <f t="shared" ca="1" si="191"/>
        <v/>
      </c>
      <c r="AQ787" t="str">
        <f ca="1">IF(AP787="","",IF(COUNTIF($AP$2:AP787,AP787)&gt;1,"",IF(AP787="overdracht",1,ROW())))</f>
        <v/>
      </c>
      <c r="AT787" t="str">
        <f t="shared" ca="1" si="194"/>
        <v/>
      </c>
      <c r="AU787" t="str">
        <f t="shared" si="195"/>
        <v/>
      </c>
      <c r="AV787" t="str">
        <f t="shared" si="196"/>
        <v/>
      </c>
      <c r="AW787" s="104" t="str">
        <f>IF(A787=Detail!$E$3,ROW()+5+(COLUMN()-48)/1000,"")</f>
        <v/>
      </c>
      <c r="AX787" t="str">
        <f>IF(B787=Detail!$E$3,ROW()+5+(COLUMN()-48)/1000,"")</f>
        <v/>
      </c>
      <c r="AY787" t="str">
        <f>IF(C787=Detail!$E$3,ROW()+5+(COLUMN()-48)/1000,"")</f>
        <v/>
      </c>
      <c r="AZ787" t="str">
        <f>IF(D787=Detail!$E$3,ROW()+5+(COLUMN()-48)/1000,"")</f>
        <v/>
      </c>
      <c r="BA787" t="str">
        <f>IF(E787=Detail!$E$3,ROW()+5+(COLUMN()-48)/1000,"")</f>
        <v/>
      </c>
      <c r="BB787" t="str">
        <f>IF(F787=Detail!$E$3,ROW()+5+(COLUMN()-48)/1000,"")</f>
        <v/>
      </c>
      <c r="BC787" t="str">
        <f>IF(G787=Detail!$E$3,ROW()+5+(COLUMN()-48)/1000,"")</f>
        <v/>
      </c>
      <c r="BD787" t="str">
        <f>IF(H787=Detail!$E$3,ROW()+5+(COLUMN()-48)/1000,"")</f>
        <v/>
      </c>
      <c r="BE787" t="str">
        <f>IF(I787=Detail!$E$3,ROW()+5+(COLUMN()-48)/1000,"")</f>
        <v/>
      </c>
      <c r="BF787" t="str">
        <f>IF(J787=Detail!$E$3,ROW()+5+(COLUMN()-48)/1000,"")</f>
        <v/>
      </c>
      <c r="BG787" t="str">
        <f>IF(K787=Detail!$E$3,ROW()+5+(COLUMN()-48)/1000,"")</f>
        <v/>
      </c>
      <c r="BH787" t="str">
        <f>IF(L787=Detail!$E$3,ROW()+5+(COLUMN()-48)/1000,"")</f>
        <v/>
      </c>
      <c r="BI787" t="str">
        <f>IF(M787=Detail!$E$3,ROW()+5+(COLUMN()-48)/1000,"")</f>
        <v/>
      </c>
      <c r="BJ787" t="str">
        <f>IF(N787=Detail!$E$3,ROW()+5+(COLUMN()-48)/1000,"")</f>
        <v/>
      </c>
      <c r="BK787" t="str">
        <f>IF(O787=Detail!$E$3,ROW()+5+(COLUMN()-48)/1000,"")</f>
        <v/>
      </c>
      <c r="BL787" t="str">
        <f>IF(P787=Detail!$E$3,ROW()+5+(COLUMN()-48)/1000,"")</f>
        <v/>
      </c>
      <c r="BM787" t="str">
        <f>IF(Q787=Detail!$E$3,ROW()+5+(COLUMN()-48)/1000,"")</f>
        <v/>
      </c>
      <c r="BN787" t="str">
        <f>IF(R787=Detail!$E$3,ROW()+5+(COLUMN()-48)/1000,"")</f>
        <v/>
      </c>
      <c r="BO787" t="str">
        <f>IF(S787=Detail!$E$3,ROW()+5+(COLUMN()-48)/1000,"")</f>
        <v/>
      </c>
      <c r="BP787" t="str">
        <f>IF(T787=Detail!$E$3,ROW()+5+(COLUMN()-48)/1000,"")</f>
        <v/>
      </c>
      <c r="BQ787" t="str">
        <f t="shared" ca="1" si="192"/>
        <v/>
      </c>
      <c r="BR787" t="str">
        <f>IF(BS787="","","'"&amp;VLOOKUP(ROUND((BS787-ROUNDDOWN(BS787,0))*1000,0),$BT$2:$BU$21,2,FALSE)&amp;"'!A"&amp;ROUNDDOWN(Codedata!BS787,0))</f>
        <v/>
      </c>
      <c r="BS787" t="str">
        <f t="shared" si="197"/>
        <v/>
      </c>
      <c r="BV787" t="str">
        <f t="shared" ca="1" si="198"/>
        <v/>
      </c>
      <c r="BW787" t="str">
        <f t="shared" ca="1" si="199"/>
        <v/>
      </c>
      <c r="BX787" t="str">
        <f t="shared" ca="1" si="200"/>
        <v/>
      </c>
      <c r="BY787" t="str">
        <f t="shared" ca="1" si="201"/>
        <v/>
      </c>
      <c r="BZ787" t="str">
        <f t="shared" ca="1" si="202"/>
        <v/>
      </c>
      <c r="CA787" t="str">
        <f t="shared" ca="1" si="203"/>
        <v/>
      </c>
      <c r="CB787" t="str">
        <f t="shared" ca="1" si="204"/>
        <v/>
      </c>
      <c r="CC787" t="str">
        <f t="shared" ca="1" si="205"/>
        <v/>
      </c>
    </row>
    <row r="788" spans="1:81" x14ac:dyDescent="0.3">
      <c r="A788">
        <f>Cash!$C793</f>
        <v>0</v>
      </c>
      <c r="B788">
        <f>Cash!$D793</f>
        <v>0</v>
      </c>
      <c r="C788">
        <f>Zicht!$C793</f>
        <v>0</v>
      </c>
      <c r="D788">
        <f>Zicht!$D793</f>
        <v>0</v>
      </c>
      <c r="E788">
        <f>Spaar!$C793</f>
        <v>0</v>
      </c>
      <c r="F788">
        <f>Spaar!$D793</f>
        <v>0</v>
      </c>
      <c r="G788">
        <f>'Reserve 1'!$C793</f>
        <v>0</v>
      </c>
      <c r="H788">
        <f>'Reserve 1'!$D793</f>
        <v>0</v>
      </c>
      <c r="I788">
        <f>'Reserve 2'!$C793</f>
        <v>0</v>
      </c>
      <c r="J788">
        <f>'Reserve 2'!$D793</f>
        <v>0</v>
      </c>
      <c r="K788">
        <f>'Reserve 3'!$C793</f>
        <v>0</v>
      </c>
      <c r="L788">
        <f>'Reserve 3'!$D793</f>
        <v>0</v>
      </c>
      <c r="M788">
        <f>'Reserve 4'!$C793</f>
        <v>0</v>
      </c>
      <c r="N788">
        <f>'Reserve 4'!$D793</f>
        <v>0</v>
      </c>
      <c r="O788">
        <f>'Reserve 5'!$C793</f>
        <v>0</v>
      </c>
      <c r="P788">
        <f>'Reserve 5'!$D793</f>
        <v>0</v>
      </c>
      <c r="Q788">
        <f>'Reserve 6'!$C793</f>
        <v>0</v>
      </c>
      <c r="R788">
        <f>'Reserve 6'!$D793</f>
        <v>0</v>
      </c>
      <c r="S788">
        <f>'Reserve 7'!$C793</f>
        <v>0</v>
      </c>
      <c r="T788">
        <f>'Reserve 7'!$D793</f>
        <v>0</v>
      </c>
      <c r="U788" t="str">
        <f>IF(A788=0,"",IF(COUNTIF(A$2:A788,A788)&gt;1,"",ROW()+(COLUMN()-20)/10000))</f>
        <v/>
      </c>
      <c r="V788" t="str">
        <f>IF(B788=0,"",IF(COUNTIF(B$2:B788,B788)&gt;1,"",ROW()+(COLUMN()-20)/10000))</f>
        <v/>
      </c>
      <c r="W788" t="str">
        <f>IF(C788=0,"",IF(COUNTIF(C$2:C788,C788)&gt;1,"",ROW()+(COLUMN()-20)/10000))</f>
        <v/>
      </c>
      <c r="X788" t="str">
        <f>IF(D788=0,"",IF(COUNTIF(D$2:D788,D788)&gt;1,"",ROW()+(COLUMN()-20)/10000))</f>
        <v/>
      </c>
      <c r="Y788" t="str">
        <f>IF(E788=0,"",IF(COUNTIF(E$2:E788,E788)&gt;1,"",ROW()+(COLUMN()-20)/10000))</f>
        <v/>
      </c>
      <c r="Z788" t="str">
        <f>IF(F788=0,"",IF(COUNTIF(F$2:F788,F788)&gt;1,"",ROW()+(COLUMN()-20)/10000))</f>
        <v/>
      </c>
      <c r="AA788" t="str">
        <f>IF(G788=0,"",IF(COUNTIF(G$2:G788,G788)&gt;1,"",ROW()+(COLUMN()-20)/10000))</f>
        <v/>
      </c>
      <c r="AB788" t="str">
        <f>IF(H788=0,"",IF(COUNTIF(H$2:H788,H788)&gt;1,"",ROW()+(COLUMN()-20)/10000))</f>
        <v/>
      </c>
      <c r="AC788" t="str">
        <f>IF(I788=0,"",IF(COUNTIF(I$2:I788,I788)&gt;1,"",ROW()+(COLUMN()-20)/10000))</f>
        <v/>
      </c>
      <c r="AD788" t="str">
        <f>IF(J788=0,"",IF(COUNTIF(J$2:J788,J788)&gt;1,"",ROW()+(COLUMN()-20)/10000))</f>
        <v/>
      </c>
      <c r="AE788" t="str">
        <f>IF(K788=0,"",IF(COUNTIF(K$2:K788,K788)&gt;1,"",ROW()+(COLUMN()-20)/10000))</f>
        <v/>
      </c>
      <c r="AF788" t="str">
        <f>IF(L788=0,"",IF(COUNTIF(L$2:L788,L788)&gt;1,"",ROW()+(COLUMN()-20)/10000))</f>
        <v/>
      </c>
      <c r="AG788" t="str">
        <f>IF(M788=0,"",IF(COUNTIF(M$2:M788,M788)&gt;1,"",ROW()+(COLUMN()-20)/10000))</f>
        <v/>
      </c>
      <c r="AH788" t="str">
        <f>IF(N788=0,"",IF(COUNTIF(N$2:N788,N788)&gt;1,"",ROW()+(COLUMN()-20)/10000))</f>
        <v/>
      </c>
      <c r="AI788" t="str">
        <f>IF(O788=0,"",IF(COUNTIF(O$2:O788,O788)&gt;1,"",ROW()+(COLUMN()-20)/10000))</f>
        <v/>
      </c>
      <c r="AJ788" t="str">
        <f>IF(P788=0,"",IF(COUNTIF(P$2:P788,P788)&gt;1,"",ROW()+(COLUMN()-20)/10000))</f>
        <v/>
      </c>
      <c r="AK788" t="str">
        <f>IF(Q788=0,"",IF(COUNTIF(Q$2:Q788,Q788)&gt;1,"",ROW()+(COLUMN()-20)/10000))</f>
        <v/>
      </c>
      <c r="AL788" t="str">
        <f>IF(R788=0,"",IF(COUNTIF(R$2:R788,R788)&gt;1,"",ROW()+(COLUMN()-20)/10000))</f>
        <v/>
      </c>
      <c r="AM788" t="str">
        <f>IF(S788=0,"",IF(COUNTIF(S$2:S788,S788)&gt;1,"",ROW()+(COLUMN()-20)/10000))</f>
        <v/>
      </c>
      <c r="AN788" t="str">
        <f>IF(T788=0,"",IF(COUNTIF(T$2:T788,T788)&gt;1,"",ROW()+(COLUMN()-20)/10000))</f>
        <v/>
      </c>
      <c r="AO788" t="str">
        <f t="shared" si="193"/>
        <v/>
      </c>
      <c r="AP788" t="str">
        <f t="shared" ca="1" si="191"/>
        <v/>
      </c>
      <c r="AQ788" t="str">
        <f ca="1">IF(AP788="","",IF(COUNTIF($AP$2:AP788,AP788)&gt;1,"",IF(AP788="overdracht",1,ROW())))</f>
        <v/>
      </c>
      <c r="AT788" t="str">
        <f t="shared" ca="1" si="194"/>
        <v/>
      </c>
      <c r="AU788" t="str">
        <f t="shared" si="195"/>
        <v/>
      </c>
      <c r="AV788" t="str">
        <f t="shared" si="196"/>
        <v/>
      </c>
      <c r="AW788" s="104" t="str">
        <f>IF(A788=Detail!$E$3,ROW()+5+(COLUMN()-48)/1000,"")</f>
        <v/>
      </c>
      <c r="AX788" t="str">
        <f>IF(B788=Detail!$E$3,ROW()+5+(COLUMN()-48)/1000,"")</f>
        <v/>
      </c>
      <c r="AY788" t="str">
        <f>IF(C788=Detail!$E$3,ROW()+5+(COLUMN()-48)/1000,"")</f>
        <v/>
      </c>
      <c r="AZ788" t="str">
        <f>IF(D788=Detail!$E$3,ROW()+5+(COLUMN()-48)/1000,"")</f>
        <v/>
      </c>
      <c r="BA788" t="str">
        <f>IF(E788=Detail!$E$3,ROW()+5+(COLUMN()-48)/1000,"")</f>
        <v/>
      </c>
      <c r="BB788" t="str">
        <f>IF(F788=Detail!$E$3,ROW()+5+(COLUMN()-48)/1000,"")</f>
        <v/>
      </c>
      <c r="BC788" t="str">
        <f>IF(G788=Detail!$E$3,ROW()+5+(COLUMN()-48)/1000,"")</f>
        <v/>
      </c>
      <c r="BD788" t="str">
        <f>IF(H788=Detail!$E$3,ROW()+5+(COLUMN()-48)/1000,"")</f>
        <v/>
      </c>
      <c r="BE788" t="str">
        <f>IF(I788=Detail!$E$3,ROW()+5+(COLUMN()-48)/1000,"")</f>
        <v/>
      </c>
      <c r="BF788" t="str">
        <f>IF(J788=Detail!$E$3,ROW()+5+(COLUMN()-48)/1000,"")</f>
        <v/>
      </c>
      <c r="BG788" t="str">
        <f>IF(K788=Detail!$E$3,ROW()+5+(COLUMN()-48)/1000,"")</f>
        <v/>
      </c>
      <c r="BH788" t="str">
        <f>IF(L788=Detail!$E$3,ROW()+5+(COLUMN()-48)/1000,"")</f>
        <v/>
      </c>
      <c r="BI788" t="str">
        <f>IF(M788=Detail!$E$3,ROW()+5+(COLUMN()-48)/1000,"")</f>
        <v/>
      </c>
      <c r="BJ788" t="str">
        <f>IF(N788=Detail!$E$3,ROW()+5+(COLUMN()-48)/1000,"")</f>
        <v/>
      </c>
      <c r="BK788" t="str">
        <f>IF(O788=Detail!$E$3,ROW()+5+(COLUMN()-48)/1000,"")</f>
        <v/>
      </c>
      <c r="BL788" t="str">
        <f>IF(P788=Detail!$E$3,ROW()+5+(COLUMN()-48)/1000,"")</f>
        <v/>
      </c>
      <c r="BM788" t="str">
        <f>IF(Q788=Detail!$E$3,ROW()+5+(COLUMN()-48)/1000,"")</f>
        <v/>
      </c>
      <c r="BN788" t="str">
        <f>IF(R788=Detail!$E$3,ROW()+5+(COLUMN()-48)/1000,"")</f>
        <v/>
      </c>
      <c r="BO788" t="str">
        <f>IF(S788=Detail!$E$3,ROW()+5+(COLUMN()-48)/1000,"")</f>
        <v/>
      </c>
      <c r="BP788" t="str">
        <f>IF(T788=Detail!$E$3,ROW()+5+(COLUMN()-48)/1000,"")</f>
        <v/>
      </c>
      <c r="BQ788" t="str">
        <f t="shared" ca="1" si="192"/>
        <v/>
      </c>
      <c r="BR788" t="str">
        <f>IF(BS788="","","'"&amp;VLOOKUP(ROUND((BS788-ROUNDDOWN(BS788,0))*1000,0),$BT$2:$BU$21,2,FALSE)&amp;"'!A"&amp;ROUNDDOWN(Codedata!BS788,0))</f>
        <v/>
      </c>
      <c r="BS788" t="str">
        <f t="shared" si="197"/>
        <v/>
      </c>
      <c r="BV788" t="str">
        <f t="shared" ca="1" si="198"/>
        <v/>
      </c>
      <c r="BW788" t="str">
        <f t="shared" ca="1" si="199"/>
        <v/>
      </c>
      <c r="BX788" t="str">
        <f t="shared" ca="1" si="200"/>
        <v/>
      </c>
      <c r="BY788" t="str">
        <f t="shared" ca="1" si="201"/>
        <v/>
      </c>
      <c r="BZ788" t="str">
        <f t="shared" ca="1" si="202"/>
        <v/>
      </c>
      <c r="CA788" t="str">
        <f t="shared" ca="1" si="203"/>
        <v/>
      </c>
      <c r="CB788" t="str">
        <f t="shared" ca="1" si="204"/>
        <v/>
      </c>
      <c r="CC788" t="str">
        <f t="shared" ca="1" si="205"/>
        <v/>
      </c>
    </row>
    <row r="789" spans="1:81" x14ac:dyDescent="0.3">
      <c r="A789">
        <f>Cash!$C794</f>
        <v>0</v>
      </c>
      <c r="B789">
        <f>Cash!$D794</f>
        <v>0</v>
      </c>
      <c r="C789">
        <f>Zicht!$C794</f>
        <v>0</v>
      </c>
      <c r="D789">
        <f>Zicht!$D794</f>
        <v>0</v>
      </c>
      <c r="E789">
        <f>Spaar!$C794</f>
        <v>0</v>
      </c>
      <c r="F789">
        <f>Spaar!$D794</f>
        <v>0</v>
      </c>
      <c r="G789">
        <f>'Reserve 1'!$C794</f>
        <v>0</v>
      </c>
      <c r="H789">
        <f>'Reserve 1'!$D794</f>
        <v>0</v>
      </c>
      <c r="I789">
        <f>'Reserve 2'!$C794</f>
        <v>0</v>
      </c>
      <c r="J789">
        <f>'Reserve 2'!$D794</f>
        <v>0</v>
      </c>
      <c r="K789">
        <f>'Reserve 3'!$C794</f>
        <v>0</v>
      </c>
      <c r="L789">
        <f>'Reserve 3'!$D794</f>
        <v>0</v>
      </c>
      <c r="M789">
        <f>'Reserve 4'!$C794</f>
        <v>0</v>
      </c>
      <c r="N789">
        <f>'Reserve 4'!$D794</f>
        <v>0</v>
      </c>
      <c r="O789">
        <f>'Reserve 5'!$C794</f>
        <v>0</v>
      </c>
      <c r="P789">
        <f>'Reserve 5'!$D794</f>
        <v>0</v>
      </c>
      <c r="Q789">
        <f>'Reserve 6'!$C794</f>
        <v>0</v>
      </c>
      <c r="R789">
        <f>'Reserve 6'!$D794</f>
        <v>0</v>
      </c>
      <c r="S789">
        <f>'Reserve 7'!$C794</f>
        <v>0</v>
      </c>
      <c r="T789">
        <f>'Reserve 7'!$D794</f>
        <v>0</v>
      </c>
      <c r="U789" t="str">
        <f>IF(A789=0,"",IF(COUNTIF(A$2:A789,A789)&gt;1,"",ROW()+(COLUMN()-20)/10000))</f>
        <v/>
      </c>
      <c r="V789" t="str">
        <f>IF(B789=0,"",IF(COUNTIF(B$2:B789,B789)&gt;1,"",ROW()+(COLUMN()-20)/10000))</f>
        <v/>
      </c>
      <c r="W789" t="str">
        <f>IF(C789=0,"",IF(COUNTIF(C$2:C789,C789)&gt;1,"",ROW()+(COLUMN()-20)/10000))</f>
        <v/>
      </c>
      <c r="X789" t="str">
        <f>IF(D789=0,"",IF(COUNTIF(D$2:D789,D789)&gt;1,"",ROW()+(COLUMN()-20)/10000))</f>
        <v/>
      </c>
      <c r="Y789" t="str">
        <f>IF(E789=0,"",IF(COUNTIF(E$2:E789,E789)&gt;1,"",ROW()+(COLUMN()-20)/10000))</f>
        <v/>
      </c>
      <c r="Z789" t="str">
        <f>IF(F789=0,"",IF(COUNTIF(F$2:F789,F789)&gt;1,"",ROW()+(COLUMN()-20)/10000))</f>
        <v/>
      </c>
      <c r="AA789" t="str">
        <f>IF(G789=0,"",IF(COUNTIF(G$2:G789,G789)&gt;1,"",ROW()+(COLUMN()-20)/10000))</f>
        <v/>
      </c>
      <c r="AB789" t="str">
        <f>IF(H789=0,"",IF(COUNTIF(H$2:H789,H789)&gt;1,"",ROW()+(COLUMN()-20)/10000))</f>
        <v/>
      </c>
      <c r="AC789" t="str">
        <f>IF(I789=0,"",IF(COUNTIF(I$2:I789,I789)&gt;1,"",ROW()+(COLUMN()-20)/10000))</f>
        <v/>
      </c>
      <c r="AD789" t="str">
        <f>IF(J789=0,"",IF(COUNTIF(J$2:J789,J789)&gt;1,"",ROW()+(COLUMN()-20)/10000))</f>
        <v/>
      </c>
      <c r="AE789" t="str">
        <f>IF(K789=0,"",IF(COUNTIF(K$2:K789,K789)&gt;1,"",ROW()+(COLUMN()-20)/10000))</f>
        <v/>
      </c>
      <c r="AF789" t="str">
        <f>IF(L789=0,"",IF(COUNTIF(L$2:L789,L789)&gt;1,"",ROW()+(COLUMN()-20)/10000))</f>
        <v/>
      </c>
      <c r="AG789" t="str">
        <f>IF(M789=0,"",IF(COUNTIF(M$2:M789,M789)&gt;1,"",ROW()+(COLUMN()-20)/10000))</f>
        <v/>
      </c>
      <c r="AH789" t="str">
        <f>IF(N789=0,"",IF(COUNTIF(N$2:N789,N789)&gt;1,"",ROW()+(COLUMN()-20)/10000))</f>
        <v/>
      </c>
      <c r="AI789" t="str">
        <f>IF(O789=0,"",IF(COUNTIF(O$2:O789,O789)&gt;1,"",ROW()+(COLUMN()-20)/10000))</f>
        <v/>
      </c>
      <c r="AJ789" t="str">
        <f>IF(P789=0,"",IF(COUNTIF(P$2:P789,P789)&gt;1,"",ROW()+(COLUMN()-20)/10000))</f>
        <v/>
      </c>
      <c r="AK789" t="str">
        <f>IF(Q789=0,"",IF(COUNTIF(Q$2:Q789,Q789)&gt;1,"",ROW()+(COLUMN()-20)/10000))</f>
        <v/>
      </c>
      <c r="AL789" t="str">
        <f>IF(R789=0,"",IF(COUNTIF(R$2:R789,R789)&gt;1,"",ROW()+(COLUMN()-20)/10000))</f>
        <v/>
      </c>
      <c r="AM789" t="str">
        <f>IF(S789=0,"",IF(COUNTIF(S$2:S789,S789)&gt;1,"",ROW()+(COLUMN()-20)/10000))</f>
        <v/>
      </c>
      <c r="AN789" t="str">
        <f>IF(T789=0,"",IF(COUNTIF(T$2:T789,T789)&gt;1,"",ROW()+(COLUMN()-20)/10000))</f>
        <v/>
      </c>
      <c r="AO789" t="str">
        <f t="shared" si="193"/>
        <v/>
      </c>
      <c r="AP789" t="str">
        <f t="shared" ca="1" si="191"/>
        <v/>
      </c>
      <c r="AQ789" t="str">
        <f ca="1">IF(AP789="","",IF(COUNTIF($AP$2:AP789,AP789)&gt;1,"",IF(AP789="overdracht",1,ROW())))</f>
        <v/>
      </c>
      <c r="AT789" t="str">
        <f t="shared" ca="1" si="194"/>
        <v/>
      </c>
      <c r="AU789" t="str">
        <f t="shared" si="195"/>
        <v/>
      </c>
      <c r="AV789" t="str">
        <f t="shared" si="196"/>
        <v/>
      </c>
      <c r="AW789" s="104" t="str">
        <f>IF(A789=Detail!$E$3,ROW()+5+(COLUMN()-48)/1000,"")</f>
        <v/>
      </c>
      <c r="AX789" t="str">
        <f>IF(B789=Detail!$E$3,ROW()+5+(COLUMN()-48)/1000,"")</f>
        <v/>
      </c>
      <c r="AY789" t="str">
        <f>IF(C789=Detail!$E$3,ROW()+5+(COLUMN()-48)/1000,"")</f>
        <v/>
      </c>
      <c r="AZ789" t="str">
        <f>IF(D789=Detail!$E$3,ROW()+5+(COLUMN()-48)/1000,"")</f>
        <v/>
      </c>
      <c r="BA789" t="str">
        <f>IF(E789=Detail!$E$3,ROW()+5+(COLUMN()-48)/1000,"")</f>
        <v/>
      </c>
      <c r="BB789" t="str">
        <f>IF(F789=Detail!$E$3,ROW()+5+(COLUMN()-48)/1000,"")</f>
        <v/>
      </c>
      <c r="BC789" t="str">
        <f>IF(G789=Detail!$E$3,ROW()+5+(COLUMN()-48)/1000,"")</f>
        <v/>
      </c>
      <c r="BD789" t="str">
        <f>IF(H789=Detail!$E$3,ROW()+5+(COLUMN()-48)/1000,"")</f>
        <v/>
      </c>
      <c r="BE789" t="str">
        <f>IF(I789=Detail!$E$3,ROW()+5+(COLUMN()-48)/1000,"")</f>
        <v/>
      </c>
      <c r="BF789" t="str">
        <f>IF(J789=Detail!$E$3,ROW()+5+(COLUMN()-48)/1000,"")</f>
        <v/>
      </c>
      <c r="BG789" t="str">
        <f>IF(K789=Detail!$E$3,ROW()+5+(COLUMN()-48)/1000,"")</f>
        <v/>
      </c>
      <c r="BH789" t="str">
        <f>IF(L789=Detail!$E$3,ROW()+5+(COLUMN()-48)/1000,"")</f>
        <v/>
      </c>
      <c r="BI789" t="str">
        <f>IF(M789=Detail!$E$3,ROW()+5+(COLUMN()-48)/1000,"")</f>
        <v/>
      </c>
      <c r="BJ789" t="str">
        <f>IF(N789=Detail!$E$3,ROW()+5+(COLUMN()-48)/1000,"")</f>
        <v/>
      </c>
      <c r="BK789" t="str">
        <f>IF(O789=Detail!$E$3,ROW()+5+(COLUMN()-48)/1000,"")</f>
        <v/>
      </c>
      <c r="BL789" t="str">
        <f>IF(P789=Detail!$E$3,ROW()+5+(COLUMN()-48)/1000,"")</f>
        <v/>
      </c>
      <c r="BM789" t="str">
        <f>IF(Q789=Detail!$E$3,ROW()+5+(COLUMN()-48)/1000,"")</f>
        <v/>
      </c>
      <c r="BN789" t="str">
        <f>IF(R789=Detail!$E$3,ROW()+5+(COLUMN()-48)/1000,"")</f>
        <v/>
      </c>
      <c r="BO789" t="str">
        <f>IF(S789=Detail!$E$3,ROW()+5+(COLUMN()-48)/1000,"")</f>
        <v/>
      </c>
      <c r="BP789" t="str">
        <f>IF(T789=Detail!$E$3,ROW()+5+(COLUMN()-48)/1000,"")</f>
        <v/>
      </c>
      <c r="BQ789" t="str">
        <f t="shared" ca="1" si="192"/>
        <v/>
      </c>
      <c r="BR789" t="str">
        <f>IF(BS789="","","'"&amp;VLOOKUP(ROUND((BS789-ROUNDDOWN(BS789,0))*1000,0),$BT$2:$BU$21,2,FALSE)&amp;"'!A"&amp;ROUNDDOWN(Codedata!BS789,0))</f>
        <v/>
      </c>
      <c r="BS789" t="str">
        <f t="shared" si="197"/>
        <v/>
      </c>
      <c r="BV789" t="str">
        <f t="shared" ca="1" si="198"/>
        <v/>
      </c>
      <c r="BW789" t="str">
        <f t="shared" ca="1" si="199"/>
        <v/>
      </c>
      <c r="BX789" t="str">
        <f t="shared" ca="1" si="200"/>
        <v/>
      </c>
      <c r="BY789" t="str">
        <f t="shared" ca="1" si="201"/>
        <v/>
      </c>
      <c r="BZ789" t="str">
        <f t="shared" ca="1" si="202"/>
        <v/>
      </c>
      <c r="CA789" t="str">
        <f t="shared" ca="1" si="203"/>
        <v/>
      </c>
      <c r="CB789" t="str">
        <f t="shared" ca="1" si="204"/>
        <v/>
      </c>
      <c r="CC789" t="str">
        <f t="shared" ca="1" si="205"/>
        <v/>
      </c>
    </row>
    <row r="790" spans="1:81" x14ac:dyDescent="0.3">
      <c r="A790">
        <f>Cash!$C795</f>
        <v>0</v>
      </c>
      <c r="B790">
        <f>Cash!$D795</f>
        <v>0</v>
      </c>
      <c r="C790">
        <f>Zicht!$C795</f>
        <v>0</v>
      </c>
      <c r="D790">
        <f>Zicht!$D795</f>
        <v>0</v>
      </c>
      <c r="E790">
        <f>Spaar!$C795</f>
        <v>0</v>
      </c>
      <c r="F790">
        <f>Spaar!$D795</f>
        <v>0</v>
      </c>
      <c r="G790">
        <f>'Reserve 1'!$C795</f>
        <v>0</v>
      </c>
      <c r="H790">
        <f>'Reserve 1'!$D795</f>
        <v>0</v>
      </c>
      <c r="I790">
        <f>'Reserve 2'!$C795</f>
        <v>0</v>
      </c>
      <c r="J790">
        <f>'Reserve 2'!$D795</f>
        <v>0</v>
      </c>
      <c r="K790">
        <f>'Reserve 3'!$C795</f>
        <v>0</v>
      </c>
      <c r="L790">
        <f>'Reserve 3'!$D795</f>
        <v>0</v>
      </c>
      <c r="M790">
        <f>'Reserve 4'!$C795</f>
        <v>0</v>
      </c>
      <c r="N790">
        <f>'Reserve 4'!$D795</f>
        <v>0</v>
      </c>
      <c r="O790">
        <f>'Reserve 5'!$C795</f>
        <v>0</v>
      </c>
      <c r="P790">
        <f>'Reserve 5'!$D795</f>
        <v>0</v>
      </c>
      <c r="Q790">
        <f>'Reserve 6'!$C795</f>
        <v>0</v>
      </c>
      <c r="R790">
        <f>'Reserve 6'!$D795</f>
        <v>0</v>
      </c>
      <c r="S790">
        <f>'Reserve 7'!$C795</f>
        <v>0</v>
      </c>
      <c r="T790">
        <f>'Reserve 7'!$D795</f>
        <v>0</v>
      </c>
      <c r="U790" t="str">
        <f>IF(A790=0,"",IF(COUNTIF(A$2:A790,A790)&gt;1,"",ROW()+(COLUMN()-20)/10000))</f>
        <v/>
      </c>
      <c r="V790" t="str">
        <f>IF(B790=0,"",IF(COUNTIF(B$2:B790,B790)&gt;1,"",ROW()+(COLUMN()-20)/10000))</f>
        <v/>
      </c>
      <c r="W790" t="str">
        <f>IF(C790=0,"",IF(COUNTIF(C$2:C790,C790)&gt;1,"",ROW()+(COLUMN()-20)/10000))</f>
        <v/>
      </c>
      <c r="X790" t="str">
        <f>IF(D790=0,"",IF(COUNTIF(D$2:D790,D790)&gt;1,"",ROW()+(COLUMN()-20)/10000))</f>
        <v/>
      </c>
      <c r="Y790" t="str">
        <f>IF(E790=0,"",IF(COUNTIF(E$2:E790,E790)&gt;1,"",ROW()+(COLUMN()-20)/10000))</f>
        <v/>
      </c>
      <c r="Z790" t="str">
        <f>IF(F790=0,"",IF(COUNTIF(F$2:F790,F790)&gt;1,"",ROW()+(COLUMN()-20)/10000))</f>
        <v/>
      </c>
      <c r="AA790" t="str">
        <f>IF(G790=0,"",IF(COUNTIF(G$2:G790,G790)&gt;1,"",ROW()+(COLUMN()-20)/10000))</f>
        <v/>
      </c>
      <c r="AB790" t="str">
        <f>IF(H790=0,"",IF(COUNTIF(H$2:H790,H790)&gt;1,"",ROW()+(COLUMN()-20)/10000))</f>
        <v/>
      </c>
      <c r="AC790" t="str">
        <f>IF(I790=0,"",IF(COUNTIF(I$2:I790,I790)&gt;1,"",ROW()+(COLUMN()-20)/10000))</f>
        <v/>
      </c>
      <c r="AD790" t="str">
        <f>IF(J790=0,"",IF(COUNTIF(J$2:J790,J790)&gt;1,"",ROW()+(COLUMN()-20)/10000))</f>
        <v/>
      </c>
      <c r="AE790" t="str">
        <f>IF(K790=0,"",IF(COUNTIF(K$2:K790,K790)&gt;1,"",ROW()+(COLUMN()-20)/10000))</f>
        <v/>
      </c>
      <c r="AF790" t="str">
        <f>IF(L790=0,"",IF(COUNTIF(L$2:L790,L790)&gt;1,"",ROW()+(COLUMN()-20)/10000))</f>
        <v/>
      </c>
      <c r="AG790" t="str">
        <f>IF(M790=0,"",IF(COUNTIF(M$2:M790,M790)&gt;1,"",ROW()+(COLUMN()-20)/10000))</f>
        <v/>
      </c>
      <c r="AH790" t="str">
        <f>IF(N790=0,"",IF(COUNTIF(N$2:N790,N790)&gt;1,"",ROW()+(COLUMN()-20)/10000))</f>
        <v/>
      </c>
      <c r="AI790" t="str">
        <f>IF(O790=0,"",IF(COUNTIF(O$2:O790,O790)&gt;1,"",ROW()+(COLUMN()-20)/10000))</f>
        <v/>
      </c>
      <c r="AJ790" t="str">
        <f>IF(P790=0,"",IF(COUNTIF(P$2:P790,P790)&gt;1,"",ROW()+(COLUMN()-20)/10000))</f>
        <v/>
      </c>
      <c r="AK790" t="str">
        <f>IF(Q790=0,"",IF(COUNTIF(Q$2:Q790,Q790)&gt;1,"",ROW()+(COLUMN()-20)/10000))</f>
        <v/>
      </c>
      <c r="AL790" t="str">
        <f>IF(R790=0,"",IF(COUNTIF(R$2:R790,R790)&gt;1,"",ROW()+(COLUMN()-20)/10000))</f>
        <v/>
      </c>
      <c r="AM790" t="str">
        <f>IF(S790=0,"",IF(COUNTIF(S$2:S790,S790)&gt;1,"",ROW()+(COLUMN()-20)/10000))</f>
        <v/>
      </c>
      <c r="AN790" t="str">
        <f>IF(T790=0,"",IF(COUNTIF(T$2:T790,T790)&gt;1,"",ROW()+(COLUMN()-20)/10000))</f>
        <v/>
      </c>
      <c r="AO790" t="str">
        <f t="shared" si="193"/>
        <v/>
      </c>
      <c r="AP790" t="str">
        <f t="shared" ca="1" si="191"/>
        <v/>
      </c>
      <c r="AQ790" t="str">
        <f ca="1">IF(AP790="","",IF(COUNTIF($AP$2:AP790,AP790)&gt;1,"",IF(AP790="overdracht",1,ROW())))</f>
        <v/>
      </c>
      <c r="AT790" t="str">
        <f t="shared" ca="1" si="194"/>
        <v/>
      </c>
      <c r="AU790" t="str">
        <f t="shared" si="195"/>
        <v/>
      </c>
      <c r="AV790" t="str">
        <f t="shared" si="196"/>
        <v/>
      </c>
      <c r="AW790" s="104" t="str">
        <f>IF(A790=Detail!$E$3,ROW()+5+(COLUMN()-48)/1000,"")</f>
        <v/>
      </c>
      <c r="AX790" t="str">
        <f>IF(B790=Detail!$E$3,ROW()+5+(COLUMN()-48)/1000,"")</f>
        <v/>
      </c>
      <c r="AY790" t="str">
        <f>IF(C790=Detail!$E$3,ROW()+5+(COLUMN()-48)/1000,"")</f>
        <v/>
      </c>
      <c r="AZ790" t="str">
        <f>IF(D790=Detail!$E$3,ROW()+5+(COLUMN()-48)/1000,"")</f>
        <v/>
      </c>
      <c r="BA790" t="str">
        <f>IF(E790=Detail!$E$3,ROW()+5+(COLUMN()-48)/1000,"")</f>
        <v/>
      </c>
      <c r="BB790" t="str">
        <f>IF(F790=Detail!$E$3,ROW()+5+(COLUMN()-48)/1000,"")</f>
        <v/>
      </c>
      <c r="BC790" t="str">
        <f>IF(G790=Detail!$E$3,ROW()+5+(COLUMN()-48)/1000,"")</f>
        <v/>
      </c>
      <c r="BD790" t="str">
        <f>IF(H790=Detail!$E$3,ROW()+5+(COLUMN()-48)/1000,"")</f>
        <v/>
      </c>
      <c r="BE790" t="str">
        <f>IF(I790=Detail!$E$3,ROW()+5+(COLUMN()-48)/1000,"")</f>
        <v/>
      </c>
      <c r="BF790" t="str">
        <f>IF(J790=Detail!$E$3,ROW()+5+(COLUMN()-48)/1000,"")</f>
        <v/>
      </c>
      <c r="BG790" t="str">
        <f>IF(K790=Detail!$E$3,ROW()+5+(COLUMN()-48)/1000,"")</f>
        <v/>
      </c>
      <c r="BH790" t="str">
        <f>IF(L790=Detail!$E$3,ROW()+5+(COLUMN()-48)/1000,"")</f>
        <v/>
      </c>
      <c r="BI790" t="str">
        <f>IF(M790=Detail!$E$3,ROW()+5+(COLUMN()-48)/1000,"")</f>
        <v/>
      </c>
      <c r="BJ790" t="str">
        <f>IF(N790=Detail!$E$3,ROW()+5+(COLUMN()-48)/1000,"")</f>
        <v/>
      </c>
      <c r="BK790" t="str">
        <f>IF(O790=Detail!$E$3,ROW()+5+(COLUMN()-48)/1000,"")</f>
        <v/>
      </c>
      <c r="BL790" t="str">
        <f>IF(P790=Detail!$E$3,ROW()+5+(COLUMN()-48)/1000,"")</f>
        <v/>
      </c>
      <c r="BM790" t="str">
        <f>IF(Q790=Detail!$E$3,ROW()+5+(COLUMN()-48)/1000,"")</f>
        <v/>
      </c>
      <c r="BN790" t="str">
        <f>IF(R790=Detail!$E$3,ROW()+5+(COLUMN()-48)/1000,"")</f>
        <v/>
      </c>
      <c r="BO790" t="str">
        <f>IF(S790=Detail!$E$3,ROW()+5+(COLUMN()-48)/1000,"")</f>
        <v/>
      </c>
      <c r="BP790" t="str">
        <f>IF(T790=Detail!$E$3,ROW()+5+(COLUMN()-48)/1000,"")</f>
        <v/>
      </c>
      <c r="BQ790" t="str">
        <f t="shared" ca="1" si="192"/>
        <v/>
      </c>
      <c r="BR790" t="str">
        <f>IF(BS790="","","'"&amp;VLOOKUP(ROUND((BS790-ROUNDDOWN(BS790,0))*1000,0),$BT$2:$BU$21,2,FALSE)&amp;"'!A"&amp;ROUNDDOWN(Codedata!BS790,0))</f>
        <v/>
      </c>
      <c r="BS790" t="str">
        <f t="shared" si="197"/>
        <v/>
      </c>
      <c r="BV790" t="str">
        <f t="shared" ca="1" si="198"/>
        <v/>
      </c>
      <c r="BW790" t="str">
        <f t="shared" ca="1" si="199"/>
        <v/>
      </c>
      <c r="BX790" t="str">
        <f t="shared" ca="1" si="200"/>
        <v/>
      </c>
      <c r="BY790" t="str">
        <f t="shared" ca="1" si="201"/>
        <v/>
      </c>
      <c r="BZ790" t="str">
        <f t="shared" ca="1" si="202"/>
        <v/>
      </c>
      <c r="CA790" t="str">
        <f t="shared" ca="1" si="203"/>
        <v/>
      </c>
      <c r="CB790" t="str">
        <f t="shared" ca="1" si="204"/>
        <v/>
      </c>
      <c r="CC790" t="str">
        <f t="shared" ca="1" si="205"/>
        <v/>
      </c>
    </row>
    <row r="791" spans="1:81" x14ac:dyDescent="0.3">
      <c r="A791">
        <f>Cash!$C796</f>
        <v>0</v>
      </c>
      <c r="B791">
        <f>Cash!$D796</f>
        <v>0</v>
      </c>
      <c r="C791">
        <f>Zicht!$C796</f>
        <v>0</v>
      </c>
      <c r="D791">
        <f>Zicht!$D796</f>
        <v>0</v>
      </c>
      <c r="E791">
        <f>Spaar!$C796</f>
        <v>0</v>
      </c>
      <c r="F791">
        <f>Spaar!$D796</f>
        <v>0</v>
      </c>
      <c r="G791">
        <f>'Reserve 1'!$C796</f>
        <v>0</v>
      </c>
      <c r="H791">
        <f>'Reserve 1'!$D796</f>
        <v>0</v>
      </c>
      <c r="I791">
        <f>'Reserve 2'!$C796</f>
        <v>0</v>
      </c>
      <c r="J791">
        <f>'Reserve 2'!$D796</f>
        <v>0</v>
      </c>
      <c r="K791">
        <f>'Reserve 3'!$C796</f>
        <v>0</v>
      </c>
      <c r="L791">
        <f>'Reserve 3'!$D796</f>
        <v>0</v>
      </c>
      <c r="M791">
        <f>'Reserve 4'!$C796</f>
        <v>0</v>
      </c>
      <c r="N791">
        <f>'Reserve 4'!$D796</f>
        <v>0</v>
      </c>
      <c r="O791">
        <f>'Reserve 5'!$C796</f>
        <v>0</v>
      </c>
      <c r="P791">
        <f>'Reserve 5'!$D796</f>
        <v>0</v>
      </c>
      <c r="Q791">
        <f>'Reserve 6'!$C796</f>
        <v>0</v>
      </c>
      <c r="R791">
        <f>'Reserve 6'!$D796</f>
        <v>0</v>
      </c>
      <c r="S791">
        <f>'Reserve 7'!$C796</f>
        <v>0</v>
      </c>
      <c r="T791">
        <f>'Reserve 7'!$D796</f>
        <v>0</v>
      </c>
      <c r="U791" t="str">
        <f>IF(A791=0,"",IF(COUNTIF(A$2:A791,A791)&gt;1,"",ROW()+(COLUMN()-20)/10000))</f>
        <v/>
      </c>
      <c r="V791" t="str">
        <f>IF(B791=0,"",IF(COUNTIF(B$2:B791,B791)&gt;1,"",ROW()+(COLUMN()-20)/10000))</f>
        <v/>
      </c>
      <c r="W791" t="str">
        <f>IF(C791=0,"",IF(COUNTIF(C$2:C791,C791)&gt;1,"",ROW()+(COLUMN()-20)/10000))</f>
        <v/>
      </c>
      <c r="X791" t="str">
        <f>IF(D791=0,"",IF(COUNTIF(D$2:D791,D791)&gt;1,"",ROW()+(COLUMN()-20)/10000))</f>
        <v/>
      </c>
      <c r="Y791" t="str">
        <f>IF(E791=0,"",IF(COUNTIF(E$2:E791,E791)&gt;1,"",ROW()+(COLUMN()-20)/10000))</f>
        <v/>
      </c>
      <c r="Z791" t="str">
        <f>IF(F791=0,"",IF(COUNTIF(F$2:F791,F791)&gt;1,"",ROW()+(COLUMN()-20)/10000))</f>
        <v/>
      </c>
      <c r="AA791" t="str">
        <f>IF(G791=0,"",IF(COUNTIF(G$2:G791,G791)&gt;1,"",ROW()+(COLUMN()-20)/10000))</f>
        <v/>
      </c>
      <c r="AB791" t="str">
        <f>IF(H791=0,"",IF(COUNTIF(H$2:H791,H791)&gt;1,"",ROW()+(COLUMN()-20)/10000))</f>
        <v/>
      </c>
      <c r="AC791" t="str">
        <f>IF(I791=0,"",IF(COUNTIF(I$2:I791,I791)&gt;1,"",ROW()+(COLUMN()-20)/10000))</f>
        <v/>
      </c>
      <c r="AD791" t="str">
        <f>IF(J791=0,"",IF(COUNTIF(J$2:J791,J791)&gt;1,"",ROW()+(COLUMN()-20)/10000))</f>
        <v/>
      </c>
      <c r="AE791" t="str">
        <f>IF(K791=0,"",IF(COUNTIF(K$2:K791,K791)&gt;1,"",ROW()+(COLUMN()-20)/10000))</f>
        <v/>
      </c>
      <c r="AF791" t="str">
        <f>IF(L791=0,"",IF(COUNTIF(L$2:L791,L791)&gt;1,"",ROW()+(COLUMN()-20)/10000))</f>
        <v/>
      </c>
      <c r="AG791" t="str">
        <f>IF(M791=0,"",IF(COUNTIF(M$2:M791,M791)&gt;1,"",ROW()+(COLUMN()-20)/10000))</f>
        <v/>
      </c>
      <c r="AH791" t="str">
        <f>IF(N791=0,"",IF(COUNTIF(N$2:N791,N791)&gt;1,"",ROW()+(COLUMN()-20)/10000))</f>
        <v/>
      </c>
      <c r="AI791" t="str">
        <f>IF(O791=0,"",IF(COUNTIF(O$2:O791,O791)&gt;1,"",ROW()+(COLUMN()-20)/10000))</f>
        <v/>
      </c>
      <c r="AJ791" t="str">
        <f>IF(P791=0,"",IF(COUNTIF(P$2:P791,P791)&gt;1,"",ROW()+(COLUMN()-20)/10000))</f>
        <v/>
      </c>
      <c r="AK791" t="str">
        <f>IF(Q791=0,"",IF(COUNTIF(Q$2:Q791,Q791)&gt;1,"",ROW()+(COLUMN()-20)/10000))</f>
        <v/>
      </c>
      <c r="AL791" t="str">
        <f>IF(R791=0,"",IF(COUNTIF(R$2:R791,R791)&gt;1,"",ROW()+(COLUMN()-20)/10000))</f>
        <v/>
      </c>
      <c r="AM791" t="str">
        <f>IF(S791=0,"",IF(COUNTIF(S$2:S791,S791)&gt;1,"",ROW()+(COLUMN()-20)/10000))</f>
        <v/>
      </c>
      <c r="AN791" t="str">
        <f>IF(T791=0,"",IF(COUNTIF(T$2:T791,T791)&gt;1,"",ROW()+(COLUMN()-20)/10000))</f>
        <v/>
      </c>
      <c r="AO791" t="str">
        <f t="shared" si="193"/>
        <v/>
      </c>
      <c r="AP791" t="str">
        <f t="shared" ca="1" si="191"/>
        <v/>
      </c>
      <c r="AQ791" t="str">
        <f ca="1">IF(AP791="","",IF(COUNTIF($AP$2:AP791,AP791)&gt;1,"",IF(AP791="overdracht",1,ROW())))</f>
        <v/>
      </c>
      <c r="AT791" t="str">
        <f t="shared" ca="1" si="194"/>
        <v/>
      </c>
      <c r="AU791" t="str">
        <f t="shared" si="195"/>
        <v/>
      </c>
      <c r="AV791" t="str">
        <f t="shared" si="196"/>
        <v/>
      </c>
      <c r="AW791" s="104" t="str">
        <f>IF(A791=Detail!$E$3,ROW()+5+(COLUMN()-48)/1000,"")</f>
        <v/>
      </c>
      <c r="AX791" t="str">
        <f>IF(B791=Detail!$E$3,ROW()+5+(COLUMN()-48)/1000,"")</f>
        <v/>
      </c>
      <c r="AY791" t="str">
        <f>IF(C791=Detail!$E$3,ROW()+5+(COLUMN()-48)/1000,"")</f>
        <v/>
      </c>
      <c r="AZ791" t="str">
        <f>IF(D791=Detail!$E$3,ROW()+5+(COLUMN()-48)/1000,"")</f>
        <v/>
      </c>
      <c r="BA791" t="str">
        <f>IF(E791=Detail!$E$3,ROW()+5+(COLUMN()-48)/1000,"")</f>
        <v/>
      </c>
      <c r="BB791" t="str">
        <f>IF(F791=Detail!$E$3,ROW()+5+(COLUMN()-48)/1000,"")</f>
        <v/>
      </c>
      <c r="BC791" t="str">
        <f>IF(G791=Detail!$E$3,ROW()+5+(COLUMN()-48)/1000,"")</f>
        <v/>
      </c>
      <c r="BD791" t="str">
        <f>IF(H791=Detail!$E$3,ROW()+5+(COLUMN()-48)/1000,"")</f>
        <v/>
      </c>
      <c r="BE791" t="str">
        <f>IF(I791=Detail!$E$3,ROW()+5+(COLUMN()-48)/1000,"")</f>
        <v/>
      </c>
      <c r="BF791" t="str">
        <f>IF(J791=Detail!$E$3,ROW()+5+(COLUMN()-48)/1000,"")</f>
        <v/>
      </c>
      <c r="BG791" t="str">
        <f>IF(K791=Detail!$E$3,ROW()+5+(COLUMN()-48)/1000,"")</f>
        <v/>
      </c>
      <c r="BH791" t="str">
        <f>IF(L791=Detail!$E$3,ROW()+5+(COLUMN()-48)/1000,"")</f>
        <v/>
      </c>
      <c r="BI791" t="str">
        <f>IF(M791=Detail!$E$3,ROW()+5+(COLUMN()-48)/1000,"")</f>
        <v/>
      </c>
      <c r="BJ791" t="str">
        <f>IF(N791=Detail!$E$3,ROW()+5+(COLUMN()-48)/1000,"")</f>
        <v/>
      </c>
      <c r="BK791" t="str">
        <f>IF(O791=Detail!$E$3,ROW()+5+(COLUMN()-48)/1000,"")</f>
        <v/>
      </c>
      <c r="BL791" t="str">
        <f>IF(P791=Detail!$E$3,ROW()+5+(COLUMN()-48)/1000,"")</f>
        <v/>
      </c>
      <c r="BM791" t="str">
        <f>IF(Q791=Detail!$E$3,ROW()+5+(COLUMN()-48)/1000,"")</f>
        <v/>
      </c>
      <c r="BN791" t="str">
        <f>IF(R791=Detail!$E$3,ROW()+5+(COLUMN()-48)/1000,"")</f>
        <v/>
      </c>
      <c r="BO791" t="str">
        <f>IF(S791=Detail!$E$3,ROW()+5+(COLUMN()-48)/1000,"")</f>
        <v/>
      </c>
      <c r="BP791" t="str">
        <f>IF(T791=Detail!$E$3,ROW()+5+(COLUMN()-48)/1000,"")</f>
        <v/>
      </c>
      <c r="BQ791" t="str">
        <f t="shared" ca="1" si="192"/>
        <v/>
      </c>
      <c r="BR791" t="str">
        <f>IF(BS791="","","'"&amp;VLOOKUP(ROUND((BS791-ROUNDDOWN(BS791,0))*1000,0),$BT$2:$BU$21,2,FALSE)&amp;"'!A"&amp;ROUNDDOWN(Codedata!BS791,0))</f>
        <v/>
      </c>
      <c r="BS791" t="str">
        <f t="shared" si="197"/>
        <v/>
      </c>
      <c r="BV791" t="str">
        <f t="shared" ca="1" si="198"/>
        <v/>
      </c>
      <c r="BW791" t="str">
        <f t="shared" ca="1" si="199"/>
        <v/>
      </c>
      <c r="BX791" t="str">
        <f t="shared" ca="1" si="200"/>
        <v/>
      </c>
      <c r="BY791" t="str">
        <f t="shared" ca="1" si="201"/>
        <v/>
      </c>
      <c r="BZ791" t="str">
        <f t="shared" ca="1" si="202"/>
        <v/>
      </c>
      <c r="CA791" t="str">
        <f t="shared" ca="1" si="203"/>
        <v/>
      </c>
      <c r="CB791" t="str">
        <f t="shared" ca="1" si="204"/>
        <v/>
      </c>
      <c r="CC791" t="str">
        <f t="shared" ca="1" si="205"/>
        <v/>
      </c>
    </row>
    <row r="792" spans="1:81" x14ac:dyDescent="0.3">
      <c r="A792">
        <f>Cash!$C797</f>
        <v>0</v>
      </c>
      <c r="B792">
        <f>Cash!$D797</f>
        <v>0</v>
      </c>
      <c r="C792">
        <f>Zicht!$C797</f>
        <v>0</v>
      </c>
      <c r="D792">
        <f>Zicht!$D797</f>
        <v>0</v>
      </c>
      <c r="E792">
        <f>Spaar!$C797</f>
        <v>0</v>
      </c>
      <c r="F792">
        <f>Spaar!$D797</f>
        <v>0</v>
      </c>
      <c r="G792">
        <f>'Reserve 1'!$C797</f>
        <v>0</v>
      </c>
      <c r="H792">
        <f>'Reserve 1'!$D797</f>
        <v>0</v>
      </c>
      <c r="I792">
        <f>'Reserve 2'!$C797</f>
        <v>0</v>
      </c>
      <c r="J792">
        <f>'Reserve 2'!$D797</f>
        <v>0</v>
      </c>
      <c r="K792">
        <f>'Reserve 3'!$C797</f>
        <v>0</v>
      </c>
      <c r="L792">
        <f>'Reserve 3'!$D797</f>
        <v>0</v>
      </c>
      <c r="M792">
        <f>'Reserve 4'!$C797</f>
        <v>0</v>
      </c>
      <c r="N792">
        <f>'Reserve 4'!$D797</f>
        <v>0</v>
      </c>
      <c r="O792">
        <f>'Reserve 5'!$C797</f>
        <v>0</v>
      </c>
      <c r="P792">
        <f>'Reserve 5'!$D797</f>
        <v>0</v>
      </c>
      <c r="Q792">
        <f>'Reserve 6'!$C797</f>
        <v>0</v>
      </c>
      <c r="R792">
        <f>'Reserve 6'!$D797</f>
        <v>0</v>
      </c>
      <c r="S792">
        <f>'Reserve 7'!$C797</f>
        <v>0</v>
      </c>
      <c r="T792">
        <f>'Reserve 7'!$D797</f>
        <v>0</v>
      </c>
      <c r="U792" t="str">
        <f>IF(A792=0,"",IF(COUNTIF(A$2:A792,A792)&gt;1,"",ROW()+(COLUMN()-20)/10000))</f>
        <v/>
      </c>
      <c r="V792" t="str">
        <f>IF(B792=0,"",IF(COUNTIF(B$2:B792,B792)&gt;1,"",ROW()+(COLUMN()-20)/10000))</f>
        <v/>
      </c>
      <c r="W792" t="str">
        <f>IF(C792=0,"",IF(COUNTIF(C$2:C792,C792)&gt;1,"",ROW()+(COLUMN()-20)/10000))</f>
        <v/>
      </c>
      <c r="X792" t="str">
        <f>IF(D792=0,"",IF(COUNTIF(D$2:D792,D792)&gt;1,"",ROW()+(COLUMN()-20)/10000))</f>
        <v/>
      </c>
      <c r="Y792" t="str">
        <f>IF(E792=0,"",IF(COUNTIF(E$2:E792,E792)&gt;1,"",ROW()+(COLUMN()-20)/10000))</f>
        <v/>
      </c>
      <c r="Z792" t="str">
        <f>IF(F792=0,"",IF(COUNTIF(F$2:F792,F792)&gt;1,"",ROW()+(COLUMN()-20)/10000))</f>
        <v/>
      </c>
      <c r="AA792" t="str">
        <f>IF(G792=0,"",IF(COUNTIF(G$2:G792,G792)&gt;1,"",ROW()+(COLUMN()-20)/10000))</f>
        <v/>
      </c>
      <c r="AB792" t="str">
        <f>IF(H792=0,"",IF(COUNTIF(H$2:H792,H792)&gt;1,"",ROW()+(COLUMN()-20)/10000))</f>
        <v/>
      </c>
      <c r="AC792" t="str">
        <f>IF(I792=0,"",IF(COUNTIF(I$2:I792,I792)&gt;1,"",ROW()+(COLUMN()-20)/10000))</f>
        <v/>
      </c>
      <c r="AD792" t="str">
        <f>IF(J792=0,"",IF(COUNTIF(J$2:J792,J792)&gt;1,"",ROW()+(COLUMN()-20)/10000))</f>
        <v/>
      </c>
      <c r="AE792" t="str">
        <f>IF(K792=0,"",IF(COUNTIF(K$2:K792,K792)&gt;1,"",ROW()+(COLUMN()-20)/10000))</f>
        <v/>
      </c>
      <c r="AF792" t="str">
        <f>IF(L792=0,"",IF(COUNTIF(L$2:L792,L792)&gt;1,"",ROW()+(COLUMN()-20)/10000))</f>
        <v/>
      </c>
      <c r="AG792" t="str">
        <f>IF(M792=0,"",IF(COUNTIF(M$2:M792,M792)&gt;1,"",ROW()+(COLUMN()-20)/10000))</f>
        <v/>
      </c>
      <c r="AH792" t="str">
        <f>IF(N792=0,"",IF(COUNTIF(N$2:N792,N792)&gt;1,"",ROW()+(COLUMN()-20)/10000))</f>
        <v/>
      </c>
      <c r="AI792" t="str">
        <f>IF(O792=0,"",IF(COUNTIF(O$2:O792,O792)&gt;1,"",ROW()+(COLUMN()-20)/10000))</f>
        <v/>
      </c>
      <c r="AJ792" t="str">
        <f>IF(P792=0,"",IF(COUNTIF(P$2:P792,P792)&gt;1,"",ROW()+(COLUMN()-20)/10000))</f>
        <v/>
      </c>
      <c r="AK792" t="str">
        <f>IF(Q792=0,"",IF(COUNTIF(Q$2:Q792,Q792)&gt;1,"",ROW()+(COLUMN()-20)/10000))</f>
        <v/>
      </c>
      <c r="AL792" t="str">
        <f>IF(R792=0,"",IF(COUNTIF(R$2:R792,R792)&gt;1,"",ROW()+(COLUMN()-20)/10000))</f>
        <v/>
      </c>
      <c r="AM792" t="str">
        <f>IF(S792=0,"",IF(COUNTIF(S$2:S792,S792)&gt;1,"",ROW()+(COLUMN()-20)/10000))</f>
        <v/>
      </c>
      <c r="AN792" t="str">
        <f>IF(T792=0,"",IF(COUNTIF(T$2:T792,T792)&gt;1,"",ROW()+(COLUMN()-20)/10000))</f>
        <v/>
      </c>
      <c r="AO792" t="str">
        <f t="shared" si="193"/>
        <v/>
      </c>
      <c r="AP792" t="str">
        <f t="shared" ca="1" si="191"/>
        <v/>
      </c>
      <c r="AQ792" t="str">
        <f ca="1">IF(AP792="","",IF(COUNTIF($AP$2:AP792,AP792)&gt;1,"",IF(AP792="overdracht",1,ROW())))</f>
        <v/>
      </c>
      <c r="AT792" t="str">
        <f t="shared" ca="1" si="194"/>
        <v/>
      </c>
      <c r="AU792" t="str">
        <f t="shared" si="195"/>
        <v/>
      </c>
      <c r="AV792" t="str">
        <f t="shared" si="196"/>
        <v/>
      </c>
      <c r="AW792" s="104" t="str">
        <f>IF(A792=Detail!$E$3,ROW()+5+(COLUMN()-48)/1000,"")</f>
        <v/>
      </c>
      <c r="AX792" t="str">
        <f>IF(B792=Detail!$E$3,ROW()+5+(COLUMN()-48)/1000,"")</f>
        <v/>
      </c>
      <c r="AY792" t="str">
        <f>IF(C792=Detail!$E$3,ROW()+5+(COLUMN()-48)/1000,"")</f>
        <v/>
      </c>
      <c r="AZ792" t="str">
        <f>IF(D792=Detail!$E$3,ROW()+5+(COLUMN()-48)/1000,"")</f>
        <v/>
      </c>
      <c r="BA792" t="str">
        <f>IF(E792=Detail!$E$3,ROW()+5+(COLUMN()-48)/1000,"")</f>
        <v/>
      </c>
      <c r="BB792" t="str">
        <f>IF(F792=Detail!$E$3,ROW()+5+(COLUMN()-48)/1000,"")</f>
        <v/>
      </c>
      <c r="BC792" t="str">
        <f>IF(G792=Detail!$E$3,ROW()+5+(COLUMN()-48)/1000,"")</f>
        <v/>
      </c>
      <c r="BD792" t="str">
        <f>IF(H792=Detail!$E$3,ROW()+5+(COLUMN()-48)/1000,"")</f>
        <v/>
      </c>
      <c r="BE792" t="str">
        <f>IF(I792=Detail!$E$3,ROW()+5+(COLUMN()-48)/1000,"")</f>
        <v/>
      </c>
      <c r="BF792" t="str">
        <f>IF(J792=Detail!$E$3,ROW()+5+(COLUMN()-48)/1000,"")</f>
        <v/>
      </c>
      <c r="BG792" t="str">
        <f>IF(K792=Detail!$E$3,ROW()+5+(COLUMN()-48)/1000,"")</f>
        <v/>
      </c>
      <c r="BH792" t="str">
        <f>IF(L792=Detail!$E$3,ROW()+5+(COLUMN()-48)/1000,"")</f>
        <v/>
      </c>
      <c r="BI792" t="str">
        <f>IF(M792=Detail!$E$3,ROW()+5+(COLUMN()-48)/1000,"")</f>
        <v/>
      </c>
      <c r="BJ792" t="str">
        <f>IF(N792=Detail!$E$3,ROW()+5+(COLUMN()-48)/1000,"")</f>
        <v/>
      </c>
      <c r="BK792" t="str">
        <f>IF(O792=Detail!$E$3,ROW()+5+(COLUMN()-48)/1000,"")</f>
        <v/>
      </c>
      <c r="BL792" t="str">
        <f>IF(P792=Detail!$E$3,ROW()+5+(COLUMN()-48)/1000,"")</f>
        <v/>
      </c>
      <c r="BM792" t="str">
        <f>IF(Q792=Detail!$E$3,ROW()+5+(COLUMN()-48)/1000,"")</f>
        <v/>
      </c>
      <c r="BN792" t="str">
        <f>IF(R792=Detail!$E$3,ROW()+5+(COLUMN()-48)/1000,"")</f>
        <v/>
      </c>
      <c r="BO792" t="str">
        <f>IF(S792=Detail!$E$3,ROW()+5+(COLUMN()-48)/1000,"")</f>
        <v/>
      </c>
      <c r="BP792" t="str">
        <f>IF(T792=Detail!$E$3,ROW()+5+(COLUMN()-48)/1000,"")</f>
        <v/>
      </c>
      <c r="BQ792" t="str">
        <f t="shared" ca="1" si="192"/>
        <v/>
      </c>
      <c r="BR792" t="str">
        <f>IF(BS792="","","'"&amp;VLOOKUP(ROUND((BS792-ROUNDDOWN(BS792,0))*1000,0),$BT$2:$BU$21,2,FALSE)&amp;"'!A"&amp;ROUNDDOWN(Codedata!BS792,0))</f>
        <v/>
      </c>
      <c r="BS792" t="str">
        <f t="shared" si="197"/>
        <v/>
      </c>
      <c r="BV792" t="str">
        <f t="shared" ca="1" si="198"/>
        <v/>
      </c>
      <c r="BW792" t="str">
        <f t="shared" ca="1" si="199"/>
        <v/>
      </c>
      <c r="BX792" t="str">
        <f t="shared" ca="1" si="200"/>
        <v/>
      </c>
      <c r="BY792" t="str">
        <f t="shared" ca="1" si="201"/>
        <v/>
      </c>
      <c r="BZ792" t="str">
        <f t="shared" ca="1" si="202"/>
        <v/>
      </c>
      <c r="CA792" t="str">
        <f t="shared" ca="1" si="203"/>
        <v/>
      </c>
      <c r="CB792" t="str">
        <f t="shared" ca="1" si="204"/>
        <v/>
      </c>
      <c r="CC792" t="str">
        <f t="shared" ca="1" si="205"/>
        <v/>
      </c>
    </row>
    <row r="793" spans="1:81" x14ac:dyDescent="0.3">
      <c r="A793">
        <f>Cash!$C798</f>
        <v>0</v>
      </c>
      <c r="B793">
        <f>Cash!$D798</f>
        <v>0</v>
      </c>
      <c r="C793">
        <f>Zicht!$C798</f>
        <v>0</v>
      </c>
      <c r="D793">
        <f>Zicht!$D798</f>
        <v>0</v>
      </c>
      <c r="E793">
        <f>Spaar!$C798</f>
        <v>0</v>
      </c>
      <c r="F793">
        <f>Spaar!$D798</f>
        <v>0</v>
      </c>
      <c r="G793">
        <f>'Reserve 1'!$C798</f>
        <v>0</v>
      </c>
      <c r="H793">
        <f>'Reserve 1'!$D798</f>
        <v>0</v>
      </c>
      <c r="I793">
        <f>'Reserve 2'!$C798</f>
        <v>0</v>
      </c>
      <c r="J793">
        <f>'Reserve 2'!$D798</f>
        <v>0</v>
      </c>
      <c r="K793">
        <f>'Reserve 3'!$C798</f>
        <v>0</v>
      </c>
      <c r="L793">
        <f>'Reserve 3'!$D798</f>
        <v>0</v>
      </c>
      <c r="M793">
        <f>'Reserve 4'!$C798</f>
        <v>0</v>
      </c>
      <c r="N793">
        <f>'Reserve 4'!$D798</f>
        <v>0</v>
      </c>
      <c r="O793">
        <f>'Reserve 5'!$C798</f>
        <v>0</v>
      </c>
      <c r="P793">
        <f>'Reserve 5'!$D798</f>
        <v>0</v>
      </c>
      <c r="Q793">
        <f>'Reserve 6'!$C798</f>
        <v>0</v>
      </c>
      <c r="R793">
        <f>'Reserve 6'!$D798</f>
        <v>0</v>
      </c>
      <c r="S793">
        <f>'Reserve 7'!$C798</f>
        <v>0</v>
      </c>
      <c r="T793">
        <f>'Reserve 7'!$D798</f>
        <v>0</v>
      </c>
      <c r="U793" t="str">
        <f>IF(A793=0,"",IF(COUNTIF(A$2:A793,A793)&gt;1,"",ROW()+(COLUMN()-20)/10000))</f>
        <v/>
      </c>
      <c r="V793" t="str">
        <f>IF(B793=0,"",IF(COUNTIF(B$2:B793,B793)&gt;1,"",ROW()+(COLUMN()-20)/10000))</f>
        <v/>
      </c>
      <c r="W793" t="str">
        <f>IF(C793=0,"",IF(COUNTIF(C$2:C793,C793)&gt;1,"",ROW()+(COLUMN()-20)/10000))</f>
        <v/>
      </c>
      <c r="X793" t="str">
        <f>IF(D793=0,"",IF(COUNTIF(D$2:D793,D793)&gt;1,"",ROW()+(COLUMN()-20)/10000))</f>
        <v/>
      </c>
      <c r="Y793" t="str">
        <f>IF(E793=0,"",IF(COUNTIF(E$2:E793,E793)&gt;1,"",ROW()+(COLUMN()-20)/10000))</f>
        <v/>
      </c>
      <c r="Z793" t="str">
        <f>IF(F793=0,"",IF(COUNTIF(F$2:F793,F793)&gt;1,"",ROW()+(COLUMN()-20)/10000))</f>
        <v/>
      </c>
      <c r="AA793" t="str">
        <f>IF(G793=0,"",IF(COUNTIF(G$2:G793,G793)&gt;1,"",ROW()+(COLUMN()-20)/10000))</f>
        <v/>
      </c>
      <c r="AB793" t="str">
        <f>IF(H793=0,"",IF(COUNTIF(H$2:H793,H793)&gt;1,"",ROW()+(COLUMN()-20)/10000))</f>
        <v/>
      </c>
      <c r="AC793" t="str">
        <f>IF(I793=0,"",IF(COUNTIF(I$2:I793,I793)&gt;1,"",ROW()+(COLUMN()-20)/10000))</f>
        <v/>
      </c>
      <c r="AD793" t="str">
        <f>IF(J793=0,"",IF(COUNTIF(J$2:J793,J793)&gt;1,"",ROW()+(COLUMN()-20)/10000))</f>
        <v/>
      </c>
      <c r="AE793" t="str">
        <f>IF(K793=0,"",IF(COUNTIF(K$2:K793,K793)&gt;1,"",ROW()+(COLUMN()-20)/10000))</f>
        <v/>
      </c>
      <c r="AF793" t="str">
        <f>IF(L793=0,"",IF(COUNTIF(L$2:L793,L793)&gt;1,"",ROW()+(COLUMN()-20)/10000))</f>
        <v/>
      </c>
      <c r="AG793" t="str">
        <f>IF(M793=0,"",IF(COUNTIF(M$2:M793,M793)&gt;1,"",ROW()+(COLUMN()-20)/10000))</f>
        <v/>
      </c>
      <c r="AH793" t="str">
        <f>IF(N793=0,"",IF(COUNTIF(N$2:N793,N793)&gt;1,"",ROW()+(COLUMN()-20)/10000))</f>
        <v/>
      </c>
      <c r="AI793" t="str">
        <f>IF(O793=0,"",IF(COUNTIF(O$2:O793,O793)&gt;1,"",ROW()+(COLUMN()-20)/10000))</f>
        <v/>
      </c>
      <c r="AJ793" t="str">
        <f>IF(P793=0,"",IF(COUNTIF(P$2:P793,P793)&gt;1,"",ROW()+(COLUMN()-20)/10000))</f>
        <v/>
      </c>
      <c r="AK793" t="str">
        <f>IF(Q793=0,"",IF(COUNTIF(Q$2:Q793,Q793)&gt;1,"",ROW()+(COLUMN()-20)/10000))</f>
        <v/>
      </c>
      <c r="AL793" t="str">
        <f>IF(R793=0,"",IF(COUNTIF(R$2:R793,R793)&gt;1,"",ROW()+(COLUMN()-20)/10000))</f>
        <v/>
      </c>
      <c r="AM793" t="str">
        <f>IF(S793=0,"",IF(COUNTIF(S$2:S793,S793)&gt;1,"",ROW()+(COLUMN()-20)/10000))</f>
        <v/>
      </c>
      <c r="AN793" t="str">
        <f>IF(T793=0,"",IF(COUNTIF(T$2:T793,T793)&gt;1,"",ROW()+(COLUMN()-20)/10000))</f>
        <v/>
      </c>
      <c r="AO793" t="str">
        <f t="shared" si="193"/>
        <v/>
      </c>
      <c r="AP793" t="str">
        <f t="shared" ca="1" si="191"/>
        <v/>
      </c>
      <c r="AQ793" t="str">
        <f ca="1">IF(AP793="","",IF(COUNTIF($AP$2:AP793,AP793)&gt;1,"",IF(AP793="overdracht",1,ROW())))</f>
        <v/>
      </c>
      <c r="AT793" t="str">
        <f t="shared" ca="1" si="194"/>
        <v/>
      </c>
      <c r="AU793" t="str">
        <f t="shared" si="195"/>
        <v/>
      </c>
      <c r="AV793" t="str">
        <f t="shared" si="196"/>
        <v/>
      </c>
      <c r="AW793" s="104" t="str">
        <f>IF(A793=Detail!$E$3,ROW()+5+(COLUMN()-48)/1000,"")</f>
        <v/>
      </c>
      <c r="AX793" t="str">
        <f>IF(B793=Detail!$E$3,ROW()+5+(COLUMN()-48)/1000,"")</f>
        <v/>
      </c>
      <c r="AY793" t="str">
        <f>IF(C793=Detail!$E$3,ROW()+5+(COLUMN()-48)/1000,"")</f>
        <v/>
      </c>
      <c r="AZ793" t="str">
        <f>IF(D793=Detail!$E$3,ROW()+5+(COLUMN()-48)/1000,"")</f>
        <v/>
      </c>
      <c r="BA793" t="str">
        <f>IF(E793=Detail!$E$3,ROW()+5+(COLUMN()-48)/1000,"")</f>
        <v/>
      </c>
      <c r="BB793" t="str">
        <f>IF(F793=Detail!$E$3,ROW()+5+(COLUMN()-48)/1000,"")</f>
        <v/>
      </c>
      <c r="BC793" t="str">
        <f>IF(G793=Detail!$E$3,ROW()+5+(COLUMN()-48)/1000,"")</f>
        <v/>
      </c>
      <c r="BD793" t="str">
        <f>IF(H793=Detail!$E$3,ROW()+5+(COLUMN()-48)/1000,"")</f>
        <v/>
      </c>
      <c r="BE793" t="str">
        <f>IF(I793=Detail!$E$3,ROW()+5+(COLUMN()-48)/1000,"")</f>
        <v/>
      </c>
      <c r="BF793" t="str">
        <f>IF(J793=Detail!$E$3,ROW()+5+(COLUMN()-48)/1000,"")</f>
        <v/>
      </c>
      <c r="BG793" t="str">
        <f>IF(K793=Detail!$E$3,ROW()+5+(COLUMN()-48)/1000,"")</f>
        <v/>
      </c>
      <c r="BH793" t="str">
        <f>IF(L793=Detail!$E$3,ROW()+5+(COLUMN()-48)/1000,"")</f>
        <v/>
      </c>
      <c r="BI793" t="str">
        <f>IF(M793=Detail!$E$3,ROW()+5+(COLUMN()-48)/1000,"")</f>
        <v/>
      </c>
      <c r="BJ793" t="str">
        <f>IF(N793=Detail!$E$3,ROW()+5+(COLUMN()-48)/1000,"")</f>
        <v/>
      </c>
      <c r="BK793" t="str">
        <f>IF(O793=Detail!$E$3,ROW()+5+(COLUMN()-48)/1000,"")</f>
        <v/>
      </c>
      <c r="BL793" t="str">
        <f>IF(P793=Detail!$E$3,ROW()+5+(COLUMN()-48)/1000,"")</f>
        <v/>
      </c>
      <c r="BM793" t="str">
        <f>IF(Q793=Detail!$E$3,ROW()+5+(COLUMN()-48)/1000,"")</f>
        <v/>
      </c>
      <c r="BN793" t="str">
        <f>IF(R793=Detail!$E$3,ROW()+5+(COLUMN()-48)/1000,"")</f>
        <v/>
      </c>
      <c r="BO793" t="str">
        <f>IF(S793=Detail!$E$3,ROW()+5+(COLUMN()-48)/1000,"")</f>
        <v/>
      </c>
      <c r="BP793" t="str">
        <f>IF(T793=Detail!$E$3,ROW()+5+(COLUMN()-48)/1000,"")</f>
        <v/>
      </c>
      <c r="BQ793" t="str">
        <f t="shared" ca="1" si="192"/>
        <v/>
      </c>
      <c r="BR793" t="str">
        <f>IF(BS793="","","'"&amp;VLOOKUP(ROUND((BS793-ROUNDDOWN(BS793,0))*1000,0),$BT$2:$BU$21,2,FALSE)&amp;"'!A"&amp;ROUNDDOWN(Codedata!BS793,0))</f>
        <v/>
      </c>
      <c r="BS793" t="str">
        <f t="shared" si="197"/>
        <v/>
      </c>
      <c r="BV793" t="str">
        <f t="shared" ca="1" si="198"/>
        <v/>
      </c>
      <c r="BW793" t="str">
        <f t="shared" ca="1" si="199"/>
        <v/>
      </c>
      <c r="BX793" t="str">
        <f t="shared" ca="1" si="200"/>
        <v/>
      </c>
      <c r="BY793" t="str">
        <f t="shared" ca="1" si="201"/>
        <v/>
      </c>
      <c r="BZ793" t="str">
        <f t="shared" ca="1" si="202"/>
        <v/>
      </c>
      <c r="CA793" t="str">
        <f t="shared" ca="1" si="203"/>
        <v/>
      </c>
      <c r="CB793" t="str">
        <f t="shared" ca="1" si="204"/>
        <v/>
      </c>
      <c r="CC793" t="str">
        <f t="shared" ca="1" si="205"/>
        <v/>
      </c>
    </row>
    <row r="794" spans="1:81" x14ac:dyDescent="0.3">
      <c r="A794">
        <f>Cash!$C799</f>
        <v>0</v>
      </c>
      <c r="B794">
        <f>Cash!$D799</f>
        <v>0</v>
      </c>
      <c r="C794">
        <f>Zicht!$C799</f>
        <v>0</v>
      </c>
      <c r="D794">
        <f>Zicht!$D799</f>
        <v>0</v>
      </c>
      <c r="E794">
        <f>Spaar!$C799</f>
        <v>0</v>
      </c>
      <c r="F794">
        <f>Spaar!$D799</f>
        <v>0</v>
      </c>
      <c r="G794">
        <f>'Reserve 1'!$C799</f>
        <v>0</v>
      </c>
      <c r="H794">
        <f>'Reserve 1'!$D799</f>
        <v>0</v>
      </c>
      <c r="I794">
        <f>'Reserve 2'!$C799</f>
        <v>0</v>
      </c>
      <c r="J794">
        <f>'Reserve 2'!$D799</f>
        <v>0</v>
      </c>
      <c r="K794">
        <f>'Reserve 3'!$C799</f>
        <v>0</v>
      </c>
      <c r="L794">
        <f>'Reserve 3'!$D799</f>
        <v>0</v>
      </c>
      <c r="M794">
        <f>'Reserve 4'!$C799</f>
        <v>0</v>
      </c>
      <c r="N794">
        <f>'Reserve 4'!$D799</f>
        <v>0</v>
      </c>
      <c r="O794">
        <f>'Reserve 5'!$C799</f>
        <v>0</v>
      </c>
      <c r="P794">
        <f>'Reserve 5'!$D799</f>
        <v>0</v>
      </c>
      <c r="Q794">
        <f>'Reserve 6'!$C799</f>
        <v>0</v>
      </c>
      <c r="R794">
        <f>'Reserve 6'!$D799</f>
        <v>0</v>
      </c>
      <c r="S794">
        <f>'Reserve 7'!$C799</f>
        <v>0</v>
      </c>
      <c r="T794">
        <f>'Reserve 7'!$D799</f>
        <v>0</v>
      </c>
      <c r="U794" t="str">
        <f>IF(A794=0,"",IF(COUNTIF(A$2:A794,A794)&gt;1,"",ROW()+(COLUMN()-20)/10000))</f>
        <v/>
      </c>
      <c r="V794" t="str">
        <f>IF(B794=0,"",IF(COUNTIF(B$2:B794,B794)&gt;1,"",ROW()+(COLUMN()-20)/10000))</f>
        <v/>
      </c>
      <c r="W794" t="str">
        <f>IF(C794=0,"",IF(COUNTIF(C$2:C794,C794)&gt;1,"",ROW()+(COLUMN()-20)/10000))</f>
        <v/>
      </c>
      <c r="X794" t="str">
        <f>IF(D794=0,"",IF(COUNTIF(D$2:D794,D794)&gt;1,"",ROW()+(COLUMN()-20)/10000))</f>
        <v/>
      </c>
      <c r="Y794" t="str">
        <f>IF(E794=0,"",IF(COUNTIF(E$2:E794,E794)&gt;1,"",ROW()+(COLUMN()-20)/10000))</f>
        <v/>
      </c>
      <c r="Z794" t="str">
        <f>IF(F794=0,"",IF(COUNTIF(F$2:F794,F794)&gt;1,"",ROW()+(COLUMN()-20)/10000))</f>
        <v/>
      </c>
      <c r="AA794" t="str">
        <f>IF(G794=0,"",IF(COUNTIF(G$2:G794,G794)&gt;1,"",ROW()+(COLUMN()-20)/10000))</f>
        <v/>
      </c>
      <c r="AB794" t="str">
        <f>IF(H794=0,"",IF(COUNTIF(H$2:H794,H794)&gt;1,"",ROW()+(COLUMN()-20)/10000))</f>
        <v/>
      </c>
      <c r="AC794" t="str">
        <f>IF(I794=0,"",IF(COUNTIF(I$2:I794,I794)&gt;1,"",ROW()+(COLUMN()-20)/10000))</f>
        <v/>
      </c>
      <c r="AD794" t="str">
        <f>IF(J794=0,"",IF(COUNTIF(J$2:J794,J794)&gt;1,"",ROW()+(COLUMN()-20)/10000))</f>
        <v/>
      </c>
      <c r="AE794" t="str">
        <f>IF(K794=0,"",IF(COUNTIF(K$2:K794,K794)&gt;1,"",ROW()+(COLUMN()-20)/10000))</f>
        <v/>
      </c>
      <c r="AF794" t="str">
        <f>IF(L794=0,"",IF(COUNTIF(L$2:L794,L794)&gt;1,"",ROW()+(COLUMN()-20)/10000))</f>
        <v/>
      </c>
      <c r="AG794" t="str">
        <f>IF(M794=0,"",IF(COUNTIF(M$2:M794,M794)&gt;1,"",ROW()+(COLUMN()-20)/10000))</f>
        <v/>
      </c>
      <c r="AH794" t="str">
        <f>IF(N794=0,"",IF(COUNTIF(N$2:N794,N794)&gt;1,"",ROW()+(COLUMN()-20)/10000))</f>
        <v/>
      </c>
      <c r="AI794" t="str">
        <f>IF(O794=0,"",IF(COUNTIF(O$2:O794,O794)&gt;1,"",ROW()+(COLUMN()-20)/10000))</f>
        <v/>
      </c>
      <c r="AJ794" t="str">
        <f>IF(P794=0,"",IF(COUNTIF(P$2:P794,P794)&gt;1,"",ROW()+(COLUMN()-20)/10000))</f>
        <v/>
      </c>
      <c r="AK794" t="str">
        <f>IF(Q794=0,"",IF(COUNTIF(Q$2:Q794,Q794)&gt;1,"",ROW()+(COLUMN()-20)/10000))</f>
        <v/>
      </c>
      <c r="AL794" t="str">
        <f>IF(R794=0,"",IF(COUNTIF(R$2:R794,R794)&gt;1,"",ROW()+(COLUMN()-20)/10000))</f>
        <v/>
      </c>
      <c r="AM794" t="str">
        <f>IF(S794=0,"",IF(COUNTIF(S$2:S794,S794)&gt;1,"",ROW()+(COLUMN()-20)/10000))</f>
        <v/>
      </c>
      <c r="AN794" t="str">
        <f>IF(T794=0,"",IF(COUNTIF(T$2:T794,T794)&gt;1,"",ROW()+(COLUMN()-20)/10000))</f>
        <v/>
      </c>
      <c r="AO794" t="str">
        <f t="shared" si="193"/>
        <v/>
      </c>
      <c r="AP794" t="str">
        <f t="shared" ca="1" si="191"/>
        <v/>
      </c>
      <c r="AQ794" t="str">
        <f ca="1">IF(AP794="","",IF(COUNTIF($AP$2:AP794,AP794)&gt;1,"",IF(AP794="overdracht",1,ROW())))</f>
        <v/>
      </c>
      <c r="AT794" t="str">
        <f t="shared" ca="1" si="194"/>
        <v/>
      </c>
      <c r="AU794" t="str">
        <f t="shared" si="195"/>
        <v/>
      </c>
      <c r="AV794" t="str">
        <f t="shared" si="196"/>
        <v/>
      </c>
      <c r="AW794" s="104" t="str">
        <f>IF(A794=Detail!$E$3,ROW()+5+(COLUMN()-48)/1000,"")</f>
        <v/>
      </c>
      <c r="AX794" t="str">
        <f>IF(B794=Detail!$E$3,ROW()+5+(COLUMN()-48)/1000,"")</f>
        <v/>
      </c>
      <c r="AY794" t="str">
        <f>IF(C794=Detail!$E$3,ROW()+5+(COLUMN()-48)/1000,"")</f>
        <v/>
      </c>
      <c r="AZ794" t="str">
        <f>IF(D794=Detail!$E$3,ROW()+5+(COLUMN()-48)/1000,"")</f>
        <v/>
      </c>
      <c r="BA794" t="str">
        <f>IF(E794=Detail!$E$3,ROW()+5+(COLUMN()-48)/1000,"")</f>
        <v/>
      </c>
      <c r="BB794" t="str">
        <f>IF(F794=Detail!$E$3,ROW()+5+(COLUMN()-48)/1000,"")</f>
        <v/>
      </c>
      <c r="BC794" t="str">
        <f>IF(G794=Detail!$E$3,ROW()+5+(COLUMN()-48)/1000,"")</f>
        <v/>
      </c>
      <c r="BD794" t="str">
        <f>IF(H794=Detail!$E$3,ROW()+5+(COLUMN()-48)/1000,"")</f>
        <v/>
      </c>
      <c r="BE794" t="str">
        <f>IF(I794=Detail!$E$3,ROW()+5+(COLUMN()-48)/1000,"")</f>
        <v/>
      </c>
      <c r="BF794" t="str">
        <f>IF(J794=Detail!$E$3,ROW()+5+(COLUMN()-48)/1000,"")</f>
        <v/>
      </c>
      <c r="BG794" t="str">
        <f>IF(K794=Detail!$E$3,ROW()+5+(COLUMN()-48)/1000,"")</f>
        <v/>
      </c>
      <c r="BH794" t="str">
        <f>IF(L794=Detail!$E$3,ROW()+5+(COLUMN()-48)/1000,"")</f>
        <v/>
      </c>
      <c r="BI794" t="str">
        <f>IF(M794=Detail!$E$3,ROW()+5+(COLUMN()-48)/1000,"")</f>
        <v/>
      </c>
      <c r="BJ794" t="str">
        <f>IF(N794=Detail!$E$3,ROW()+5+(COLUMN()-48)/1000,"")</f>
        <v/>
      </c>
      <c r="BK794" t="str">
        <f>IF(O794=Detail!$E$3,ROW()+5+(COLUMN()-48)/1000,"")</f>
        <v/>
      </c>
      <c r="BL794" t="str">
        <f>IF(P794=Detail!$E$3,ROW()+5+(COLUMN()-48)/1000,"")</f>
        <v/>
      </c>
      <c r="BM794" t="str">
        <f>IF(Q794=Detail!$E$3,ROW()+5+(COLUMN()-48)/1000,"")</f>
        <v/>
      </c>
      <c r="BN794" t="str">
        <f>IF(R794=Detail!$E$3,ROW()+5+(COLUMN()-48)/1000,"")</f>
        <v/>
      </c>
      <c r="BO794" t="str">
        <f>IF(S794=Detail!$E$3,ROW()+5+(COLUMN()-48)/1000,"")</f>
        <v/>
      </c>
      <c r="BP794" t="str">
        <f>IF(T794=Detail!$E$3,ROW()+5+(COLUMN()-48)/1000,"")</f>
        <v/>
      </c>
      <c r="BQ794" t="str">
        <f t="shared" ca="1" si="192"/>
        <v/>
      </c>
      <c r="BR794" t="str">
        <f>IF(BS794="","","'"&amp;VLOOKUP(ROUND((BS794-ROUNDDOWN(BS794,0))*1000,0),$BT$2:$BU$21,2,FALSE)&amp;"'!A"&amp;ROUNDDOWN(Codedata!BS794,0))</f>
        <v/>
      </c>
      <c r="BS794" t="str">
        <f t="shared" si="197"/>
        <v/>
      </c>
      <c r="BV794" t="str">
        <f t="shared" ca="1" si="198"/>
        <v/>
      </c>
      <c r="BW794" t="str">
        <f t="shared" ca="1" si="199"/>
        <v/>
      </c>
      <c r="BX794" t="str">
        <f t="shared" ca="1" si="200"/>
        <v/>
      </c>
      <c r="BY794" t="str">
        <f t="shared" ca="1" si="201"/>
        <v/>
      </c>
      <c r="BZ794" t="str">
        <f t="shared" ca="1" si="202"/>
        <v/>
      </c>
      <c r="CA794" t="str">
        <f t="shared" ca="1" si="203"/>
        <v/>
      </c>
      <c r="CB794" t="str">
        <f t="shared" ca="1" si="204"/>
        <v/>
      </c>
      <c r="CC794" t="str">
        <f t="shared" ca="1" si="205"/>
        <v/>
      </c>
    </row>
    <row r="795" spans="1:81" x14ac:dyDescent="0.3">
      <c r="A795">
        <f>Cash!$C800</f>
        <v>0</v>
      </c>
      <c r="B795">
        <f>Cash!$D800</f>
        <v>0</v>
      </c>
      <c r="C795">
        <f>Zicht!$C800</f>
        <v>0</v>
      </c>
      <c r="D795">
        <f>Zicht!$D800</f>
        <v>0</v>
      </c>
      <c r="E795">
        <f>Spaar!$C800</f>
        <v>0</v>
      </c>
      <c r="F795">
        <f>Spaar!$D800</f>
        <v>0</v>
      </c>
      <c r="G795">
        <f>'Reserve 1'!$C800</f>
        <v>0</v>
      </c>
      <c r="H795">
        <f>'Reserve 1'!$D800</f>
        <v>0</v>
      </c>
      <c r="I795">
        <f>'Reserve 2'!$C800</f>
        <v>0</v>
      </c>
      <c r="J795">
        <f>'Reserve 2'!$D800</f>
        <v>0</v>
      </c>
      <c r="K795">
        <f>'Reserve 3'!$C800</f>
        <v>0</v>
      </c>
      <c r="L795">
        <f>'Reserve 3'!$D800</f>
        <v>0</v>
      </c>
      <c r="M795">
        <f>'Reserve 4'!$C800</f>
        <v>0</v>
      </c>
      <c r="N795">
        <f>'Reserve 4'!$D800</f>
        <v>0</v>
      </c>
      <c r="O795">
        <f>'Reserve 5'!$C800</f>
        <v>0</v>
      </c>
      <c r="P795">
        <f>'Reserve 5'!$D800</f>
        <v>0</v>
      </c>
      <c r="Q795">
        <f>'Reserve 6'!$C800</f>
        <v>0</v>
      </c>
      <c r="R795">
        <f>'Reserve 6'!$D800</f>
        <v>0</v>
      </c>
      <c r="S795">
        <f>'Reserve 7'!$C800</f>
        <v>0</v>
      </c>
      <c r="T795">
        <f>'Reserve 7'!$D800</f>
        <v>0</v>
      </c>
      <c r="U795" t="str">
        <f>IF(A795=0,"",IF(COUNTIF(A$2:A795,A795)&gt;1,"",ROW()+(COLUMN()-20)/10000))</f>
        <v/>
      </c>
      <c r="V795" t="str">
        <f>IF(B795=0,"",IF(COUNTIF(B$2:B795,B795)&gt;1,"",ROW()+(COLUMN()-20)/10000))</f>
        <v/>
      </c>
      <c r="W795" t="str">
        <f>IF(C795=0,"",IF(COUNTIF(C$2:C795,C795)&gt;1,"",ROW()+(COLUMN()-20)/10000))</f>
        <v/>
      </c>
      <c r="X795" t="str">
        <f>IF(D795=0,"",IF(COUNTIF(D$2:D795,D795)&gt;1,"",ROW()+(COLUMN()-20)/10000))</f>
        <v/>
      </c>
      <c r="Y795" t="str">
        <f>IF(E795=0,"",IF(COUNTIF(E$2:E795,E795)&gt;1,"",ROW()+(COLUMN()-20)/10000))</f>
        <v/>
      </c>
      <c r="Z795" t="str">
        <f>IF(F795=0,"",IF(COUNTIF(F$2:F795,F795)&gt;1,"",ROW()+(COLUMN()-20)/10000))</f>
        <v/>
      </c>
      <c r="AA795" t="str">
        <f>IF(G795=0,"",IF(COUNTIF(G$2:G795,G795)&gt;1,"",ROW()+(COLUMN()-20)/10000))</f>
        <v/>
      </c>
      <c r="AB795" t="str">
        <f>IF(H795=0,"",IF(COUNTIF(H$2:H795,H795)&gt;1,"",ROW()+(COLUMN()-20)/10000))</f>
        <v/>
      </c>
      <c r="AC795" t="str">
        <f>IF(I795=0,"",IF(COUNTIF(I$2:I795,I795)&gt;1,"",ROW()+(COLUMN()-20)/10000))</f>
        <v/>
      </c>
      <c r="AD795" t="str">
        <f>IF(J795=0,"",IF(COUNTIF(J$2:J795,J795)&gt;1,"",ROW()+(COLUMN()-20)/10000))</f>
        <v/>
      </c>
      <c r="AE795" t="str">
        <f>IF(K795=0,"",IF(COUNTIF(K$2:K795,K795)&gt;1,"",ROW()+(COLUMN()-20)/10000))</f>
        <v/>
      </c>
      <c r="AF795" t="str">
        <f>IF(L795=0,"",IF(COUNTIF(L$2:L795,L795)&gt;1,"",ROW()+(COLUMN()-20)/10000))</f>
        <v/>
      </c>
      <c r="AG795" t="str">
        <f>IF(M795=0,"",IF(COUNTIF(M$2:M795,M795)&gt;1,"",ROW()+(COLUMN()-20)/10000))</f>
        <v/>
      </c>
      <c r="AH795" t="str">
        <f>IF(N795=0,"",IF(COUNTIF(N$2:N795,N795)&gt;1,"",ROW()+(COLUMN()-20)/10000))</f>
        <v/>
      </c>
      <c r="AI795" t="str">
        <f>IF(O795=0,"",IF(COUNTIF(O$2:O795,O795)&gt;1,"",ROW()+(COLUMN()-20)/10000))</f>
        <v/>
      </c>
      <c r="AJ795" t="str">
        <f>IF(P795=0,"",IF(COUNTIF(P$2:P795,P795)&gt;1,"",ROW()+(COLUMN()-20)/10000))</f>
        <v/>
      </c>
      <c r="AK795" t="str">
        <f>IF(Q795=0,"",IF(COUNTIF(Q$2:Q795,Q795)&gt;1,"",ROW()+(COLUMN()-20)/10000))</f>
        <v/>
      </c>
      <c r="AL795" t="str">
        <f>IF(R795=0,"",IF(COUNTIF(R$2:R795,R795)&gt;1,"",ROW()+(COLUMN()-20)/10000))</f>
        <v/>
      </c>
      <c r="AM795" t="str">
        <f>IF(S795=0,"",IF(COUNTIF(S$2:S795,S795)&gt;1,"",ROW()+(COLUMN()-20)/10000))</f>
        <v/>
      </c>
      <c r="AN795" t="str">
        <f>IF(T795=0,"",IF(COUNTIF(T$2:T795,T795)&gt;1,"",ROW()+(COLUMN()-20)/10000))</f>
        <v/>
      </c>
      <c r="AO795" t="str">
        <f t="shared" si="193"/>
        <v/>
      </c>
      <c r="AP795" t="str">
        <f t="shared" ca="1" si="191"/>
        <v/>
      </c>
      <c r="AQ795" t="str">
        <f ca="1">IF(AP795="","",IF(COUNTIF($AP$2:AP795,AP795)&gt;1,"",IF(AP795="overdracht",1,ROW())))</f>
        <v/>
      </c>
      <c r="AT795" t="str">
        <f t="shared" ca="1" si="194"/>
        <v/>
      </c>
      <c r="AU795" t="str">
        <f t="shared" si="195"/>
        <v/>
      </c>
      <c r="AV795" t="str">
        <f t="shared" si="196"/>
        <v/>
      </c>
      <c r="AW795" s="104" t="str">
        <f>IF(A795=Detail!$E$3,ROW()+5+(COLUMN()-48)/1000,"")</f>
        <v/>
      </c>
      <c r="AX795" t="str">
        <f>IF(B795=Detail!$E$3,ROW()+5+(COLUMN()-48)/1000,"")</f>
        <v/>
      </c>
      <c r="AY795" t="str">
        <f>IF(C795=Detail!$E$3,ROW()+5+(COLUMN()-48)/1000,"")</f>
        <v/>
      </c>
      <c r="AZ795" t="str">
        <f>IF(D795=Detail!$E$3,ROW()+5+(COLUMN()-48)/1000,"")</f>
        <v/>
      </c>
      <c r="BA795" t="str">
        <f>IF(E795=Detail!$E$3,ROW()+5+(COLUMN()-48)/1000,"")</f>
        <v/>
      </c>
      <c r="BB795" t="str">
        <f>IF(F795=Detail!$E$3,ROW()+5+(COLUMN()-48)/1000,"")</f>
        <v/>
      </c>
      <c r="BC795" t="str">
        <f>IF(G795=Detail!$E$3,ROW()+5+(COLUMN()-48)/1000,"")</f>
        <v/>
      </c>
      <c r="BD795" t="str">
        <f>IF(H795=Detail!$E$3,ROW()+5+(COLUMN()-48)/1000,"")</f>
        <v/>
      </c>
      <c r="BE795" t="str">
        <f>IF(I795=Detail!$E$3,ROW()+5+(COLUMN()-48)/1000,"")</f>
        <v/>
      </c>
      <c r="BF795" t="str">
        <f>IF(J795=Detail!$E$3,ROW()+5+(COLUMN()-48)/1000,"")</f>
        <v/>
      </c>
      <c r="BG795" t="str">
        <f>IF(K795=Detail!$E$3,ROW()+5+(COLUMN()-48)/1000,"")</f>
        <v/>
      </c>
      <c r="BH795" t="str">
        <f>IF(L795=Detail!$E$3,ROW()+5+(COLUMN()-48)/1000,"")</f>
        <v/>
      </c>
      <c r="BI795" t="str">
        <f>IF(M795=Detail!$E$3,ROW()+5+(COLUMN()-48)/1000,"")</f>
        <v/>
      </c>
      <c r="BJ795" t="str">
        <f>IF(N795=Detail!$E$3,ROW()+5+(COLUMN()-48)/1000,"")</f>
        <v/>
      </c>
      <c r="BK795" t="str">
        <f>IF(O795=Detail!$E$3,ROW()+5+(COLUMN()-48)/1000,"")</f>
        <v/>
      </c>
      <c r="BL795" t="str">
        <f>IF(P795=Detail!$E$3,ROW()+5+(COLUMN()-48)/1000,"")</f>
        <v/>
      </c>
      <c r="BM795" t="str">
        <f>IF(Q795=Detail!$E$3,ROW()+5+(COLUMN()-48)/1000,"")</f>
        <v/>
      </c>
      <c r="BN795" t="str">
        <f>IF(R795=Detail!$E$3,ROW()+5+(COLUMN()-48)/1000,"")</f>
        <v/>
      </c>
      <c r="BO795" t="str">
        <f>IF(S795=Detail!$E$3,ROW()+5+(COLUMN()-48)/1000,"")</f>
        <v/>
      </c>
      <c r="BP795" t="str">
        <f>IF(T795=Detail!$E$3,ROW()+5+(COLUMN()-48)/1000,"")</f>
        <v/>
      </c>
      <c r="BQ795" t="str">
        <f t="shared" ca="1" si="192"/>
        <v/>
      </c>
      <c r="BR795" t="str">
        <f>IF(BS795="","","'"&amp;VLOOKUP(ROUND((BS795-ROUNDDOWN(BS795,0))*1000,0),$BT$2:$BU$21,2,FALSE)&amp;"'!A"&amp;ROUNDDOWN(Codedata!BS795,0))</f>
        <v/>
      </c>
      <c r="BS795" t="str">
        <f t="shared" si="197"/>
        <v/>
      </c>
      <c r="BV795" t="str">
        <f t="shared" ca="1" si="198"/>
        <v/>
      </c>
      <c r="BW795" t="str">
        <f t="shared" ca="1" si="199"/>
        <v/>
      </c>
      <c r="BX795" t="str">
        <f t="shared" ca="1" si="200"/>
        <v/>
      </c>
      <c r="BY795" t="str">
        <f t="shared" ca="1" si="201"/>
        <v/>
      </c>
      <c r="BZ795" t="str">
        <f t="shared" ca="1" si="202"/>
        <v/>
      </c>
      <c r="CA795" t="str">
        <f t="shared" ca="1" si="203"/>
        <v/>
      </c>
      <c r="CB795" t="str">
        <f t="shared" ca="1" si="204"/>
        <v/>
      </c>
      <c r="CC795" t="str">
        <f t="shared" ca="1" si="205"/>
        <v/>
      </c>
    </row>
    <row r="796" spans="1:81" x14ac:dyDescent="0.3">
      <c r="A796">
        <f>Cash!$C801</f>
        <v>0</v>
      </c>
      <c r="B796">
        <f>Cash!$D801</f>
        <v>0</v>
      </c>
      <c r="C796">
        <f>Zicht!$C801</f>
        <v>0</v>
      </c>
      <c r="D796">
        <f>Zicht!$D801</f>
        <v>0</v>
      </c>
      <c r="E796">
        <f>Spaar!$C801</f>
        <v>0</v>
      </c>
      <c r="F796">
        <f>Spaar!$D801</f>
        <v>0</v>
      </c>
      <c r="G796">
        <f>'Reserve 1'!$C801</f>
        <v>0</v>
      </c>
      <c r="H796">
        <f>'Reserve 1'!$D801</f>
        <v>0</v>
      </c>
      <c r="I796">
        <f>'Reserve 2'!$C801</f>
        <v>0</v>
      </c>
      <c r="J796">
        <f>'Reserve 2'!$D801</f>
        <v>0</v>
      </c>
      <c r="K796">
        <f>'Reserve 3'!$C801</f>
        <v>0</v>
      </c>
      <c r="L796">
        <f>'Reserve 3'!$D801</f>
        <v>0</v>
      </c>
      <c r="M796">
        <f>'Reserve 4'!$C801</f>
        <v>0</v>
      </c>
      <c r="N796">
        <f>'Reserve 4'!$D801</f>
        <v>0</v>
      </c>
      <c r="O796">
        <f>'Reserve 5'!$C801</f>
        <v>0</v>
      </c>
      <c r="P796">
        <f>'Reserve 5'!$D801</f>
        <v>0</v>
      </c>
      <c r="Q796">
        <f>'Reserve 6'!$C801</f>
        <v>0</v>
      </c>
      <c r="R796">
        <f>'Reserve 6'!$D801</f>
        <v>0</v>
      </c>
      <c r="S796">
        <f>'Reserve 7'!$C801</f>
        <v>0</v>
      </c>
      <c r="T796">
        <f>'Reserve 7'!$D801</f>
        <v>0</v>
      </c>
      <c r="U796" t="str">
        <f>IF(A796=0,"",IF(COUNTIF(A$2:A796,A796)&gt;1,"",ROW()+(COLUMN()-20)/10000))</f>
        <v/>
      </c>
      <c r="V796" t="str">
        <f>IF(B796=0,"",IF(COUNTIF(B$2:B796,B796)&gt;1,"",ROW()+(COLUMN()-20)/10000))</f>
        <v/>
      </c>
      <c r="W796" t="str">
        <f>IF(C796=0,"",IF(COUNTIF(C$2:C796,C796)&gt;1,"",ROW()+(COLUMN()-20)/10000))</f>
        <v/>
      </c>
      <c r="X796" t="str">
        <f>IF(D796=0,"",IF(COUNTIF(D$2:D796,D796)&gt;1,"",ROW()+(COLUMN()-20)/10000))</f>
        <v/>
      </c>
      <c r="Y796" t="str">
        <f>IF(E796=0,"",IF(COUNTIF(E$2:E796,E796)&gt;1,"",ROW()+(COLUMN()-20)/10000))</f>
        <v/>
      </c>
      <c r="Z796" t="str">
        <f>IF(F796=0,"",IF(COUNTIF(F$2:F796,F796)&gt;1,"",ROW()+(COLUMN()-20)/10000))</f>
        <v/>
      </c>
      <c r="AA796" t="str">
        <f>IF(G796=0,"",IF(COUNTIF(G$2:G796,G796)&gt;1,"",ROW()+(COLUMN()-20)/10000))</f>
        <v/>
      </c>
      <c r="AB796" t="str">
        <f>IF(H796=0,"",IF(COUNTIF(H$2:H796,H796)&gt;1,"",ROW()+(COLUMN()-20)/10000))</f>
        <v/>
      </c>
      <c r="AC796" t="str">
        <f>IF(I796=0,"",IF(COUNTIF(I$2:I796,I796)&gt;1,"",ROW()+(COLUMN()-20)/10000))</f>
        <v/>
      </c>
      <c r="AD796" t="str">
        <f>IF(J796=0,"",IF(COUNTIF(J$2:J796,J796)&gt;1,"",ROW()+(COLUMN()-20)/10000))</f>
        <v/>
      </c>
      <c r="AE796" t="str">
        <f>IF(K796=0,"",IF(COUNTIF(K$2:K796,K796)&gt;1,"",ROW()+(COLUMN()-20)/10000))</f>
        <v/>
      </c>
      <c r="AF796" t="str">
        <f>IF(L796=0,"",IF(COUNTIF(L$2:L796,L796)&gt;1,"",ROW()+(COLUMN()-20)/10000))</f>
        <v/>
      </c>
      <c r="AG796" t="str">
        <f>IF(M796=0,"",IF(COUNTIF(M$2:M796,M796)&gt;1,"",ROW()+(COLUMN()-20)/10000))</f>
        <v/>
      </c>
      <c r="AH796" t="str">
        <f>IF(N796=0,"",IF(COUNTIF(N$2:N796,N796)&gt;1,"",ROW()+(COLUMN()-20)/10000))</f>
        <v/>
      </c>
      <c r="AI796" t="str">
        <f>IF(O796=0,"",IF(COUNTIF(O$2:O796,O796)&gt;1,"",ROW()+(COLUMN()-20)/10000))</f>
        <v/>
      </c>
      <c r="AJ796" t="str">
        <f>IF(P796=0,"",IF(COUNTIF(P$2:P796,P796)&gt;1,"",ROW()+(COLUMN()-20)/10000))</f>
        <v/>
      </c>
      <c r="AK796" t="str">
        <f>IF(Q796=0,"",IF(COUNTIF(Q$2:Q796,Q796)&gt;1,"",ROW()+(COLUMN()-20)/10000))</f>
        <v/>
      </c>
      <c r="AL796" t="str">
        <f>IF(R796=0,"",IF(COUNTIF(R$2:R796,R796)&gt;1,"",ROW()+(COLUMN()-20)/10000))</f>
        <v/>
      </c>
      <c r="AM796" t="str">
        <f>IF(S796=0,"",IF(COUNTIF(S$2:S796,S796)&gt;1,"",ROW()+(COLUMN()-20)/10000))</f>
        <v/>
      </c>
      <c r="AN796" t="str">
        <f>IF(T796=0,"",IF(COUNTIF(T$2:T796,T796)&gt;1,"",ROW()+(COLUMN()-20)/10000))</f>
        <v/>
      </c>
      <c r="AO796" t="str">
        <f t="shared" si="193"/>
        <v/>
      </c>
      <c r="AP796" t="str">
        <f t="shared" ca="1" si="191"/>
        <v/>
      </c>
      <c r="AQ796" t="str">
        <f ca="1">IF(AP796="","",IF(COUNTIF($AP$2:AP796,AP796)&gt;1,"",IF(AP796="overdracht",1,ROW())))</f>
        <v/>
      </c>
      <c r="AT796" t="str">
        <f t="shared" ca="1" si="194"/>
        <v/>
      </c>
      <c r="AU796" t="str">
        <f t="shared" si="195"/>
        <v/>
      </c>
      <c r="AV796" t="str">
        <f t="shared" si="196"/>
        <v/>
      </c>
      <c r="AW796" s="104" t="str">
        <f>IF(A796=Detail!$E$3,ROW()+5+(COLUMN()-48)/1000,"")</f>
        <v/>
      </c>
      <c r="AX796" t="str">
        <f>IF(B796=Detail!$E$3,ROW()+5+(COLUMN()-48)/1000,"")</f>
        <v/>
      </c>
      <c r="AY796" t="str">
        <f>IF(C796=Detail!$E$3,ROW()+5+(COLUMN()-48)/1000,"")</f>
        <v/>
      </c>
      <c r="AZ796" t="str">
        <f>IF(D796=Detail!$E$3,ROW()+5+(COLUMN()-48)/1000,"")</f>
        <v/>
      </c>
      <c r="BA796" t="str">
        <f>IF(E796=Detail!$E$3,ROW()+5+(COLUMN()-48)/1000,"")</f>
        <v/>
      </c>
      <c r="BB796" t="str">
        <f>IF(F796=Detail!$E$3,ROW()+5+(COLUMN()-48)/1000,"")</f>
        <v/>
      </c>
      <c r="BC796" t="str">
        <f>IF(G796=Detail!$E$3,ROW()+5+(COLUMN()-48)/1000,"")</f>
        <v/>
      </c>
      <c r="BD796" t="str">
        <f>IF(H796=Detail!$E$3,ROW()+5+(COLUMN()-48)/1000,"")</f>
        <v/>
      </c>
      <c r="BE796" t="str">
        <f>IF(I796=Detail!$E$3,ROW()+5+(COLUMN()-48)/1000,"")</f>
        <v/>
      </c>
      <c r="BF796" t="str">
        <f>IF(J796=Detail!$E$3,ROW()+5+(COLUMN()-48)/1000,"")</f>
        <v/>
      </c>
      <c r="BG796" t="str">
        <f>IF(K796=Detail!$E$3,ROW()+5+(COLUMN()-48)/1000,"")</f>
        <v/>
      </c>
      <c r="BH796" t="str">
        <f>IF(L796=Detail!$E$3,ROW()+5+(COLUMN()-48)/1000,"")</f>
        <v/>
      </c>
      <c r="BI796" t="str">
        <f>IF(M796=Detail!$E$3,ROW()+5+(COLUMN()-48)/1000,"")</f>
        <v/>
      </c>
      <c r="BJ796" t="str">
        <f>IF(N796=Detail!$E$3,ROW()+5+(COLUMN()-48)/1000,"")</f>
        <v/>
      </c>
      <c r="BK796" t="str">
        <f>IF(O796=Detail!$E$3,ROW()+5+(COLUMN()-48)/1000,"")</f>
        <v/>
      </c>
      <c r="BL796" t="str">
        <f>IF(P796=Detail!$E$3,ROW()+5+(COLUMN()-48)/1000,"")</f>
        <v/>
      </c>
      <c r="BM796" t="str">
        <f>IF(Q796=Detail!$E$3,ROW()+5+(COLUMN()-48)/1000,"")</f>
        <v/>
      </c>
      <c r="BN796" t="str">
        <f>IF(R796=Detail!$E$3,ROW()+5+(COLUMN()-48)/1000,"")</f>
        <v/>
      </c>
      <c r="BO796" t="str">
        <f>IF(S796=Detail!$E$3,ROW()+5+(COLUMN()-48)/1000,"")</f>
        <v/>
      </c>
      <c r="BP796" t="str">
        <f>IF(T796=Detail!$E$3,ROW()+5+(COLUMN()-48)/1000,"")</f>
        <v/>
      </c>
      <c r="BQ796" t="str">
        <f t="shared" ca="1" si="192"/>
        <v/>
      </c>
      <c r="BR796" t="str">
        <f>IF(BS796="","","'"&amp;VLOOKUP(ROUND((BS796-ROUNDDOWN(BS796,0))*1000,0),$BT$2:$BU$21,2,FALSE)&amp;"'!A"&amp;ROUNDDOWN(Codedata!BS796,0))</f>
        <v/>
      </c>
      <c r="BS796" t="str">
        <f t="shared" si="197"/>
        <v/>
      </c>
      <c r="BV796" t="str">
        <f t="shared" ca="1" si="198"/>
        <v/>
      </c>
      <c r="BW796" t="str">
        <f t="shared" ca="1" si="199"/>
        <v/>
      </c>
      <c r="BX796" t="str">
        <f t="shared" ca="1" si="200"/>
        <v/>
      </c>
      <c r="BY796" t="str">
        <f t="shared" ca="1" si="201"/>
        <v/>
      </c>
      <c r="BZ796" t="str">
        <f t="shared" ca="1" si="202"/>
        <v/>
      </c>
      <c r="CA796" t="str">
        <f t="shared" ca="1" si="203"/>
        <v/>
      </c>
      <c r="CB796" t="str">
        <f t="shared" ca="1" si="204"/>
        <v/>
      </c>
      <c r="CC796" t="str">
        <f t="shared" ca="1" si="205"/>
        <v/>
      </c>
    </row>
    <row r="797" spans="1:81" x14ac:dyDescent="0.3">
      <c r="A797">
        <f>Cash!$C802</f>
        <v>0</v>
      </c>
      <c r="B797">
        <f>Cash!$D802</f>
        <v>0</v>
      </c>
      <c r="C797">
        <f>Zicht!$C802</f>
        <v>0</v>
      </c>
      <c r="D797">
        <f>Zicht!$D802</f>
        <v>0</v>
      </c>
      <c r="E797">
        <f>Spaar!$C802</f>
        <v>0</v>
      </c>
      <c r="F797">
        <f>Spaar!$D802</f>
        <v>0</v>
      </c>
      <c r="G797">
        <f>'Reserve 1'!$C802</f>
        <v>0</v>
      </c>
      <c r="H797">
        <f>'Reserve 1'!$D802</f>
        <v>0</v>
      </c>
      <c r="I797">
        <f>'Reserve 2'!$C802</f>
        <v>0</v>
      </c>
      <c r="J797">
        <f>'Reserve 2'!$D802</f>
        <v>0</v>
      </c>
      <c r="K797">
        <f>'Reserve 3'!$C802</f>
        <v>0</v>
      </c>
      <c r="L797">
        <f>'Reserve 3'!$D802</f>
        <v>0</v>
      </c>
      <c r="M797">
        <f>'Reserve 4'!$C802</f>
        <v>0</v>
      </c>
      <c r="N797">
        <f>'Reserve 4'!$D802</f>
        <v>0</v>
      </c>
      <c r="O797">
        <f>'Reserve 5'!$C802</f>
        <v>0</v>
      </c>
      <c r="P797">
        <f>'Reserve 5'!$D802</f>
        <v>0</v>
      </c>
      <c r="Q797">
        <f>'Reserve 6'!$C802</f>
        <v>0</v>
      </c>
      <c r="R797">
        <f>'Reserve 6'!$D802</f>
        <v>0</v>
      </c>
      <c r="S797">
        <f>'Reserve 7'!$C802</f>
        <v>0</v>
      </c>
      <c r="T797">
        <f>'Reserve 7'!$D802</f>
        <v>0</v>
      </c>
      <c r="U797" t="str">
        <f>IF(A797=0,"",IF(COUNTIF(A$2:A797,A797)&gt;1,"",ROW()+(COLUMN()-20)/10000))</f>
        <v/>
      </c>
      <c r="V797" t="str">
        <f>IF(B797=0,"",IF(COUNTIF(B$2:B797,B797)&gt;1,"",ROW()+(COLUMN()-20)/10000))</f>
        <v/>
      </c>
      <c r="W797" t="str">
        <f>IF(C797=0,"",IF(COUNTIF(C$2:C797,C797)&gt;1,"",ROW()+(COLUMN()-20)/10000))</f>
        <v/>
      </c>
      <c r="X797" t="str">
        <f>IF(D797=0,"",IF(COUNTIF(D$2:D797,D797)&gt;1,"",ROW()+(COLUMN()-20)/10000))</f>
        <v/>
      </c>
      <c r="Y797" t="str">
        <f>IF(E797=0,"",IF(COUNTIF(E$2:E797,E797)&gt;1,"",ROW()+(COLUMN()-20)/10000))</f>
        <v/>
      </c>
      <c r="Z797" t="str">
        <f>IF(F797=0,"",IF(COUNTIF(F$2:F797,F797)&gt;1,"",ROW()+(COLUMN()-20)/10000))</f>
        <v/>
      </c>
      <c r="AA797" t="str">
        <f>IF(G797=0,"",IF(COUNTIF(G$2:G797,G797)&gt;1,"",ROW()+(COLUMN()-20)/10000))</f>
        <v/>
      </c>
      <c r="AB797" t="str">
        <f>IF(H797=0,"",IF(COUNTIF(H$2:H797,H797)&gt;1,"",ROW()+(COLUMN()-20)/10000))</f>
        <v/>
      </c>
      <c r="AC797" t="str">
        <f>IF(I797=0,"",IF(COUNTIF(I$2:I797,I797)&gt;1,"",ROW()+(COLUMN()-20)/10000))</f>
        <v/>
      </c>
      <c r="AD797" t="str">
        <f>IF(J797=0,"",IF(COUNTIF(J$2:J797,J797)&gt;1,"",ROW()+(COLUMN()-20)/10000))</f>
        <v/>
      </c>
      <c r="AE797" t="str">
        <f>IF(K797=0,"",IF(COUNTIF(K$2:K797,K797)&gt;1,"",ROW()+(COLUMN()-20)/10000))</f>
        <v/>
      </c>
      <c r="AF797" t="str">
        <f>IF(L797=0,"",IF(COUNTIF(L$2:L797,L797)&gt;1,"",ROW()+(COLUMN()-20)/10000))</f>
        <v/>
      </c>
      <c r="AG797" t="str">
        <f>IF(M797=0,"",IF(COUNTIF(M$2:M797,M797)&gt;1,"",ROW()+(COLUMN()-20)/10000))</f>
        <v/>
      </c>
      <c r="AH797" t="str">
        <f>IF(N797=0,"",IF(COUNTIF(N$2:N797,N797)&gt;1,"",ROW()+(COLUMN()-20)/10000))</f>
        <v/>
      </c>
      <c r="AI797" t="str">
        <f>IF(O797=0,"",IF(COUNTIF(O$2:O797,O797)&gt;1,"",ROW()+(COLUMN()-20)/10000))</f>
        <v/>
      </c>
      <c r="AJ797" t="str">
        <f>IF(P797=0,"",IF(COUNTIF(P$2:P797,P797)&gt;1,"",ROW()+(COLUMN()-20)/10000))</f>
        <v/>
      </c>
      <c r="AK797" t="str">
        <f>IF(Q797=0,"",IF(COUNTIF(Q$2:Q797,Q797)&gt;1,"",ROW()+(COLUMN()-20)/10000))</f>
        <v/>
      </c>
      <c r="AL797" t="str">
        <f>IF(R797=0,"",IF(COUNTIF(R$2:R797,R797)&gt;1,"",ROW()+(COLUMN()-20)/10000))</f>
        <v/>
      </c>
      <c r="AM797" t="str">
        <f>IF(S797=0,"",IF(COUNTIF(S$2:S797,S797)&gt;1,"",ROW()+(COLUMN()-20)/10000))</f>
        <v/>
      </c>
      <c r="AN797" t="str">
        <f>IF(T797=0,"",IF(COUNTIF(T$2:T797,T797)&gt;1,"",ROW()+(COLUMN()-20)/10000))</f>
        <v/>
      </c>
      <c r="AO797" t="str">
        <f t="shared" si="193"/>
        <v/>
      </c>
      <c r="AP797" t="str">
        <f t="shared" ca="1" si="191"/>
        <v/>
      </c>
      <c r="AQ797" t="str">
        <f ca="1">IF(AP797="","",IF(COUNTIF($AP$2:AP797,AP797)&gt;1,"",IF(AP797="overdracht",1,ROW())))</f>
        <v/>
      </c>
      <c r="AT797" t="str">
        <f t="shared" ca="1" si="194"/>
        <v/>
      </c>
      <c r="AU797" t="str">
        <f t="shared" si="195"/>
        <v/>
      </c>
      <c r="AV797" t="str">
        <f t="shared" si="196"/>
        <v/>
      </c>
      <c r="AW797" s="104" t="str">
        <f>IF(A797=Detail!$E$3,ROW()+5+(COLUMN()-48)/1000,"")</f>
        <v/>
      </c>
      <c r="AX797" t="str">
        <f>IF(B797=Detail!$E$3,ROW()+5+(COLUMN()-48)/1000,"")</f>
        <v/>
      </c>
      <c r="AY797" t="str">
        <f>IF(C797=Detail!$E$3,ROW()+5+(COLUMN()-48)/1000,"")</f>
        <v/>
      </c>
      <c r="AZ797" t="str">
        <f>IF(D797=Detail!$E$3,ROW()+5+(COLUMN()-48)/1000,"")</f>
        <v/>
      </c>
      <c r="BA797" t="str">
        <f>IF(E797=Detail!$E$3,ROW()+5+(COLUMN()-48)/1000,"")</f>
        <v/>
      </c>
      <c r="BB797" t="str">
        <f>IF(F797=Detail!$E$3,ROW()+5+(COLUMN()-48)/1000,"")</f>
        <v/>
      </c>
      <c r="BC797" t="str">
        <f>IF(G797=Detail!$E$3,ROW()+5+(COLUMN()-48)/1000,"")</f>
        <v/>
      </c>
      <c r="BD797" t="str">
        <f>IF(H797=Detail!$E$3,ROW()+5+(COLUMN()-48)/1000,"")</f>
        <v/>
      </c>
      <c r="BE797" t="str">
        <f>IF(I797=Detail!$E$3,ROW()+5+(COLUMN()-48)/1000,"")</f>
        <v/>
      </c>
      <c r="BF797" t="str">
        <f>IF(J797=Detail!$E$3,ROW()+5+(COLUMN()-48)/1000,"")</f>
        <v/>
      </c>
      <c r="BG797" t="str">
        <f>IF(K797=Detail!$E$3,ROW()+5+(COLUMN()-48)/1000,"")</f>
        <v/>
      </c>
      <c r="BH797" t="str">
        <f>IF(L797=Detail!$E$3,ROW()+5+(COLUMN()-48)/1000,"")</f>
        <v/>
      </c>
      <c r="BI797" t="str">
        <f>IF(M797=Detail!$E$3,ROW()+5+(COLUMN()-48)/1000,"")</f>
        <v/>
      </c>
      <c r="BJ797" t="str">
        <f>IF(N797=Detail!$E$3,ROW()+5+(COLUMN()-48)/1000,"")</f>
        <v/>
      </c>
      <c r="BK797" t="str">
        <f>IF(O797=Detail!$E$3,ROW()+5+(COLUMN()-48)/1000,"")</f>
        <v/>
      </c>
      <c r="BL797" t="str">
        <f>IF(P797=Detail!$E$3,ROW()+5+(COLUMN()-48)/1000,"")</f>
        <v/>
      </c>
      <c r="BM797" t="str">
        <f>IF(Q797=Detail!$E$3,ROW()+5+(COLUMN()-48)/1000,"")</f>
        <v/>
      </c>
      <c r="BN797" t="str">
        <f>IF(R797=Detail!$E$3,ROW()+5+(COLUMN()-48)/1000,"")</f>
        <v/>
      </c>
      <c r="BO797" t="str">
        <f>IF(S797=Detail!$E$3,ROW()+5+(COLUMN()-48)/1000,"")</f>
        <v/>
      </c>
      <c r="BP797" t="str">
        <f>IF(T797=Detail!$E$3,ROW()+5+(COLUMN()-48)/1000,"")</f>
        <v/>
      </c>
      <c r="BQ797" t="str">
        <f t="shared" ca="1" si="192"/>
        <v/>
      </c>
      <c r="BR797" t="str">
        <f>IF(BS797="","","'"&amp;VLOOKUP(ROUND((BS797-ROUNDDOWN(BS797,0))*1000,0),$BT$2:$BU$21,2,FALSE)&amp;"'!A"&amp;ROUNDDOWN(Codedata!BS797,0))</f>
        <v/>
      </c>
      <c r="BS797" t="str">
        <f t="shared" si="197"/>
        <v/>
      </c>
      <c r="BV797" t="str">
        <f t="shared" ca="1" si="198"/>
        <v/>
      </c>
      <c r="BW797" t="str">
        <f t="shared" ca="1" si="199"/>
        <v/>
      </c>
      <c r="BX797" t="str">
        <f t="shared" ca="1" si="200"/>
        <v/>
      </c>
      <c r="BY797" t="str">
        <f t="shared" ca="1" si="201"/>
        <v/>
      </c>
      <c r="BZ797" t="str">
        <f t="shared" ca="1" si="202"/>
        <v/>
      </c>
      <c r="CA797" t="str">
        <f t="shared" ca="1" si="203"/>
        <v/>
      </c>
      <c r="CB797" t="str">
        <f t="shared" ca="1" si="204"/>
        <v/>
      </c>
      <c r="CC797" t="str">
        <f t="shared" ca="1" si="205"/>
        <v/>
      </c>
    </row>
    <row r="798" spans="1:81" x14ac:dyDescent="0.3">
      <c r="A798">
        <f>Cash!$C803</f>
        <v>0</v>
      </c>
      <c r="B798">
        <f>Cash!$D803</f>
        <v>0</v>
      </c>
      <c r="C798">
        <f>Zicht!$C803</f>
        <v>0</v>
      </c>
      <c r="D798">
        <f>Zicht!$D803</f>
        <v>0</v>
      </c>
      <c r="E798">
        <f>Spaar!$C803</f>
        <v>0</v>
      </c>
      <c r="F798">
        <f>Spaar!$D803</f>
        <v>0</v>
      </c>
      <c r="G798">
        <f>'Reserve 1'!$C803</f>
        <v>0</v>
      </c>
      <c r="H798">
        <f>'Reserve 1'!$D803</f>
        <v>0</v>
      </c>
      <c r="I798">
        <f>'Reserve 2'!$C803</f>
        <v>0</v>
      </c>
      <c r="J798">
        <f>'Reserve 2'!$D803</f>
        <v>0</v>
      </c>
      <c r="K798">
        <f>'Reserve 3'!$C803</f>
        <v>0</v>
      </c>
      <c r="L798">
        <f>'Reserve 3'!$D803</f>
        <v>0</v>
      </c>
      <c r="M798">
        <f>'Reserve 4'!$C803</f>
        <v>0</v>
      </c>
      <c r="N798">
        <f>'Reserve 4'!$D803</f>
        <v>0</v>
      </c>
      <c r="O798">
        <f>'Reserve 5'!$C803</f>
        <v>0</v>
      </c>
      <c r="P798">
        <f>'Reserve 5'!$D803</f>
        <v>0</v>
      </c>
      <c r="Q798">
        <f>'Reserve 6'!$C803</f>
        <v>0</v>
      </c>
      <c r="R798">
        <f>'Reserve 6'!$D803</f>
        <v>0</v>
      </c>
      <c r="S798">
        <f>'Reserve 7'!$C803</f>
        <v>0</v>
      </c>
      <c r="T798">
        <f>'Reserve 7'!$D803</f>
        <v>0</v>
      </c>
      <c r="U798" t="str">
        <f>IF(A798=0,"",IF(COUNTIF(A$2:A798,A798)&gt;1,"",ROW()+(COLUMN()-20)/10000))</f>
        <v/>
      </c>
      <c r="V798" t="str">
        <f>IF(B798=0,"",IF(COUNTIF(B$2:B798,B798)&gt;1,"",ROW()+(COLUMN()-20)/10000))</f>
        <v/>
      </c>
      <c r="W798" t="str">
        <f>IF(C798=0,"",IF(COUNTIF(C$2:C798,C798)&gt;1,"",ROW()+(COLUMN()-20)/10000))</f>
        <v/>
      </c>
      <c r="X798" t="str">
        <f>IF(D798=0,"",IF(COUNTIF(D$2:D798,D798)&gt;1,"",ROW()+(COLUMN()-20)/10000))</f>
        <v/>
      </c>
      <c r="Y798" t="str">
        <f>IF(E798=0,"",IF(COUNTIF(E$2:E798,E798)&gt;1,"",ROW()+(COLUMN()-20)/10000))</f>
        <v/>
      </c>
      <c r="Z798" t="str">
        <f>IF(F798=0,"",IF(COUNTIF(F$2:F798,F798)&gt;1,"",ROW()+(COLUMN()-20)/10000))</f>
        <v/>
      </c>
      <c r="AA798" t="str">
        <f>IF(G798=0,"",IF(COUNTIF(G$2:G798,G798)&gt;1,"",ROW()+(COLUMN()-20)/10000))</f>
        <v/>
      </c>
      <c r="AB798" t="str">
        <f>IF(H798=0,"",IF(COUNTIF(H$2:H798,H798)&gt;1,"",ROW()+(COLUMN()-20)/10000))</f>
        <v/>
      </c>
      <c r="AC798" t="str">
        <f>IF(I798=0,"",IF(COUNTIF(I$2:I798,I798)&gt;1,"",ROW()+(COLUMN()-20)/10000))</f>
        <v/>
      </c>
      <c r="AD798" t="str">
        <f>IF(J798=0,"",IF(COUNTIF(J$2:J798,J798)&gt;1,"",ROW()+(COLUMN()-20)/10000))</f>
        <v/>
      </c>
      <c r="AE798" t="str">
        <f>IF(K798=0,"",IF(COUNTIF(K$2:K798,K798)&gt;1,"",ROW()+(COLUMN()-20)/10000))</f>
        <v/>
      </c>
      <c r="AF798" t="str">
        <f>IF(L798=0,"",IF(COUNTIF(L$2:L798,L798)&gt;1,"",ROW()+(COLUMN()-20)/10000))</f>
        <v/>
      </c>
      <c r="AG798" t="str">
        <f>IF(M798=0,"",IF(COUNTIF(M$2:M798,M798)&gt;1,"",ROW()+(COLUMN()-20)/10000))</f>
        <v/>
      </c>
      <c r="AH798" t="str">
        <f>IF(N798=0,"",IF(COUNTIF(N$2:N798,N798)&gt;1,"",ROW()+(COLUMN()-20)/10000))</f>
        <v/>
      </c>
      <c r="AI798" t="str">
        <f>IF(O798=0,"",IF(COUNTIF(O$2:O798,O798)&gt;1,"",ROW()+(COLUMN()-20)/10000))</f>
        <v/>
      </c>
      <c r="AJ798" t="str">
        <f>IF(P798=0,"",IF(COUNTIF(P$2:P798,P798)&gt;1,"",ROW()+(COLUMN()-20)/10000))</f>
        <v/>
      </c>
      <c r="AK798" t="str">
        <f>IF(Q798=0,"",IF(COUNTIF(Q$2:Q798,Q798)&gt;1,"",ROW()+(COLUMN()-20)/10000))</f>
        <v/>
      </c>
      <c r="AL798" t="str">
        <f>IF(R798=0,"",IF(COUNTIF(R$2:R798,R798)&gt;1,"",ROW()+(COLUMN()-20)/10000))</f>
        <v/>
      </c>
      <c r="AM798" t="str">
        <f>IF(S798=0,"",IF(COUNTIF(S$2:S798,S798)&gt;1,"",ROW()+(COLUMN()-20)/10000))</f>
        <v/>
      </c>
      <c r="AN798" t="str">
        <f>IF(T798=0,"",IF(COUNTIF(T$2:T798,T798)&gt;1,"",ROW()+(COLUMN()-20)/10000))</f>
        <v/>
      </c>
      <c r="AO798" t="str">
        <f t="shared" si="193"/>
        <v/>
      </c>
      <c r="AP798" t="str">
        <f t="shared" ca="1" si="191"/>
        <v/>
      </c>
      <c r="AQ798" t="str">
        <f ca="1">IF(AP798="","",IF(COUNTIF($AP$2:AP798,AP798)&gt;1,"",IF(AP798="overdracht",1,ROW())))</f>
        <v/>
      </c>
      <c r="AT798" t="str">
        <f t="shared" ca="1" si="194"/>
        <v/>
      </c>
      <c r="AU798" t="str">
        <f t="shared" si="195"/>
        <v/>
      </c>
      <c r="AV798" t="str">
        <f t="shared" si="196"/>
        <v/>
      </c>
      <c r="AW798" s="104" t="str">
        <f>IF(A798=Detail!$E$3,ROW()+5+(COLUMN()-48)/1000,"")</f>
        <v/>
      </c>
      <c r="AX798" t="str">
        <f>IF(B798=Detail!$E$3,ROW()+5+(COLUMN()-48)/1000,"")</f>
        <v/>
      </c>
      <c r="AY798" t="str">
        <f>IF(C798=Detail!$E$3,ROW()+5+(COLUMN()-48)/1000,"")</f>
        <v/>
      </c>
      <c r="AZ798" t="str">
        <f>IF(D798=Detail!$E$3,ROW()+5+(COLUMN()-48)/1000,"")</f>
        <v/>
      </c>
      <c r="BA798" t="str">
        <f>IF(E798=Detail!$E$3,ROW()+5+(COLUMN()-48)/1000,"")</f>
        <v/>
      </c>
      <c r="BB798" t="str">
        <f>IF(F798=Detail!$E$3,ROW()+5+(COLUMN()-48)/1000,"")</f>
        <v/>
      </c>
      <c r="BC798" t="str">
        <f>IF(G798=Detail!$E$3,ROW()+5+(COLUMN()-48)/1000,"")</f>
        <v/>
      </c>
      <c r="BD798" t="str">
        <f>IF(H798=Detail!$E$3,ROW()+5+(COLUMN()-48)/1000,"")</f>
        <v/>
      </c>
      <c r="BE798" t="str">
        <f>IF(I798=Detail!$E$3,ROW()+5+(COLUMN()-48)/1000,"")</f>
        <v/>
      </c>
      <c r="BF798" t="str">
        <f>IF(J798=Detail!$E$3,ROW()+5+(COLUMN()-48)/1000,"")</f>
        <v/>
      </c>
      <c r="BG798" t="str">
        <f>IF(K798=Detail!$E$3,ROW()+5+(COLUMN()-48)/1000,"")</f>
        <v/>
      </c>
      <c r="BH798" t="str">
        <f>IF(L798=Detail!$E$3,ROW()+5+(COLUMN()-48)/1000,"")</f>
        <v/>
      </c>
      <c r="BI798" t="str">
        <f>IF(M798=Detail!$E$3,ROW()+5+(COLUMN()-48)/1000,"")</f>
        <v/>
      </c>
      <c r="BJ798" t="str">
        <f>IF(N798=Detail!$E$3,ROW()+5+(COLUMN()-48)/1000,"")</f>
        <v/>
      </c>
      <c r="BK798" t="str">
        <f>IF(O798=Detail!$E$3,ROW()+5+(COLUMN()-48)/1000,"")</f>
        <v/>
      </c>
      <c r="BL798" t="str">
        <f>IF(P798=Detail!$E$3,ROW()+5+(COLUMN()-48)/1000,"")</f>
        <v/>
      </c>
      <c r="BM798" t="str">
        <f>IF(Q798=Detail!$E$3,ROW()+5+(COLUMN()-48)/1000,"")</f>
        <v/>
      </c>
      <c r="BN798" t="str">
        <f>IF(R798=Detail!$E$3,ROW()+5+(COLUMN()-48)/1000,"")</f>
        <v/>
      </c>
      <c r="BO798" t="str">
        <f>IF(S798=Detail!$E$3,ROW()+5+(COLUMN()-48)/1000,"")</f>
        <v/>
      </c>
      <c r="BP798" t="str">
        <f>IF(T798=Detail!$E$3,ROW()+5+(COLUMN()-48)/1000,"")</f>
        <v/>
      </c>
      <c r="BQ798" t="str">
        <f t="shared" ca="1" si="192"/>
        <v/>
      </c>
      <c r="BR798" t="str">
        <f>IF(BS798="","","'"&amp;VLOOKUP(ROUND((BS798-ROUNDDOWN(BS798,0))*1000,0),$BT$2:$BU$21,2,FALSE)&amp;"'!A"&amp;ROUNDDOWN(Codedata!BS798,0))</f>
        <v/>
      </c>
      <c r="BS798" t="str">
        <f t="shared" si="197"/>
        <v/>
      </c>
      <c r="BV798" t="str">
        <f t="shared" ca="1" si="198"/>
        <v/>
      </c>
      <c r="BW798" t="str">
        <f t="shared" ca="1" si="199"/>
        <v/>
      </c>
      <c r="BX798" t="str">
        <f t="shared" ca="1" si="200"/>
        <v/>
      </c>
      <c r="BY798" t="str">
        <f t="shared" ca="1" si="201"/>
        <v/>
      </c>
      <c r="BZ798" t="str">
        <f t="shared" ca="1" si="202"/>
        <v/>
      </c>
      <c r="CA798" t="str">
        <f t="shared" ca="1" si="203"/>
        <v/>
      </c>
      <c r="CB798" t="str">
        <f t="shared" ca="1" si="204"/>
        <v/>
      </c>
      <c r="CC798" t="str">
        <f t="shared" ca="1" si="205"/>
        <v/>
      </c>
    </row>
    <row r="799" spans="1:81" x14ac:dyDescent="0.3">
      <c r="A799">
        <f>Cash!$C804</f>
        <v>0</v>
      </c>
      <c r="B799">
        <f>Cash!$D804</f>
        <v>0</v>
      </c>
      <c r="C799">
        <f>Zicht!$C804</f>
        <v>0</v>
      </c>
      <c r="D799">
        <f>Zicht!$D804</f>
        <v>0</v>
      </c>
      <c r="E799">
        <f>Spaar!$C804</f>
        <v>0</v>
      </c>
      <c r="F799">
        <f>Spaar!$D804</f>
        <v>0</v>
      </c>
      <c r="G799">
        <f>'Reserve 1'!$C804</f>
        <v>0</v>
      </c>
      <c r="H799">
        <f>'Reserve 1'!$D804</f>
        <v>0</v>
      </c>
      <c r="I799">
        <f>'Reserve 2'!$C804</f>
        <v>0</v>
      </c>
      <c r="J799">
        <f>'Reserve 2'!$D804</f>
        <v>0</v>
      </c>
      <c r="K799">
        <f>'Reserve 3'!$C804</f>
        <v>0</v>
      </c>
      <c r="L799">
        <f>'Reserve 3'!$D804</f>
        <v>0</v>
      </c>
      <c r="M799">
        <f>'Reserve 4'!$C804</f>
        <v>0</v>
      </c>
      <c r="N799">
        <f>'Reserve 4'!$D804</f>
        <v>0</v>
      </c>
      <c r="O799">
        <f>'Reserve 5'!$C804</f>
        <v>0</v>
      </c>
      <c r="P799">
        <f>'Reserve 5'!$D804</f>
        <v>0</v>
      </c>
      <c r="Q799">
        <f>'Reserve 6'!$C804</f>
        <v>0</v>
      </c>
      <c r="R799">
        <f>'Reserve 6'!$D804</f>
        <v>0</v>
      </c>
      <c r="S799">
        <f>'Reserve 7'!$C804</f>
        <v>0</v>
      </c>
      <c r="T799">
        <f>'Reserve 7'!$D804</f>
        <v>0</v>
      </c>
      <c r="U799" t="str">
        <f>IF(A799=0,"",IF(COUNTIF(A$2:A799,A799)&gt;1,"",ROW()+(COLUMN()-20)/10000))</f>
        <v/>
      </c>
      <c r="V799" t="str">
        <f>IF(B799=0,"",IF(COUNTIF(B$2:B799,B799)&gt;1,"",ROW()+(COLUMN()-20)/10000))</f>
        <v/>
      </c>
      <c r="W799" t="str">
        <f>IF(C799=0,"",IF(COUNTIF(C$2:C799,C799)&gt;1,"",ROW()+(COLUMN()-20)/10000))</f>
        <v/>
      </c>
      <c r="X799" t="str">
        <f>IF(D799=0,"",IF(COUNTIF(D$2:D799,D799)&gt;1,"",ROW()+(COLUMN()-20)/10000))</f>
        <v/>
      </c>
      <c r="Y799" t="str">
        <f>IF(E799=0,"",IF(COUNTIF(E$2:E799,E799)&gt;1,"",ROW()+(COLUMN()-20)/10000))</f>
        <v/>
      </c>
      <c r="Z799" t="str">
        <f>IF(F799=0,"",IF(COUNTIF(F$2:F799,F799)&gt;1,"",ROW()+(COLUMN()-20)/10000))</f>
        <v/>
      </c>
      <c r="AA799" t="str">
        <f>IF(G799=0,"",IF(COUNTIF(G$2:G799,G799)&gt;1,"",ROW()+(COLUMN()-20)/10000))</f>
        <v/>
      </c>
      <c r="AB799" t="str">
        <f>IF(H799=0,"",IF(COUNTIF(H$2:H799,H799)&gt;1,"",ROW()+(COLUMN()-20)/10000))</f>
        <v/>
      </c>
      <c r="AC799" t="str">
        <f>IF(I799=0,"",IF(COUNTIF(I$2:I799,I799)&gt;1,"",ROW()+(COLUMN()-20)/10000))</f>
        <v/>
      </c>
      <c r="AD799" t="str">
        <f>IF(J799=0,"",IF(COUNTIF(J$2:J799,J799)&gt;1,"",ROW()+(COLUMN()-20)/10000))</f>
        <v/>
      </c>
      <c r="AE799" t="str">
        <f>IF(K799=0,"",IF(COUNTIF(K$2:K799,K799)&gt;1,"",ROW()+(COLUMN()-20)/10000))</f>
        <v/>
      </c>
      <c r="AF799" t="str">
        <f>IF(L799=0,"",IF(COUNTIF(L$2:L799,L799)&gt;1,"",ROW()+(COLUMN()-20)/10000))</f>
        <v/>
      </c>
      <c r="AG799" t="str">
        <f>IF(M799=0,"",IF(COUNTIF(M$2:M799,M799)&gt;1,"",ROW()+(COLUMN()-20)/10000))</f>
        <v/>
      </c>
      <c r="AH799" t="str">
        <f>IF(N799=0,"",IF(COUNTIF(N$2:N799,N799)&gt;1,"",ROW()+(COLUMN()-20)/10000))</f>
        <v/>
      </c>
      <c r="AI799" t="str">
        <f>IF(O799=0,"",IF(COUNTIF(O$2:O799,O799)&gt;1,"",ROW()+(COLUMN()-20)/10000))</f>
        <v/>
      </c>
      <c r="AJ799" t="str">
        <f>IF(P799=0,"",IF(COUNTIF(P$2:P799,P799)&gt;1,"",ROW()+(COLUMN()-20)/10000))</f>
        <v/>
      </c>
      <c r="AK799" t="str">
        <f>IF(Q799=0,"",IF(COUNTIF(Q$2:Q799,Q799)&gt;1,"",ROW()+(COLUMN()-20)/10000))</f>
        <v/>
      </c>
      <c r="AL799" t="str">
        <f>IF(R799=0,"",IF(COUNTIF(R$2:R799,R799)&gt;1,"",ROW()+(COLUMN()-20)/10000))</f>
        <v/>
      </c>
      <c r="AM799" t="str">
        <f>IF(S799=0,"",IF(COUNTIF(S$2:S799,S799)&gt;1,"",ROW()+(COLUMN()-20)/10000))</f>
        <v/>
      </c>
      <c r="AN799" t="str">
        <f>IF(T799=0,"",IF(COUNTIF(T$2:T799,T799)&gt;1,"",ROW()+(COLUMN()-20)/10000))</f>
        <v/>
      </c>
      <c r="AO799" t="str">
        <f t="shared" si="193"/>
        <v/>
      </c>
      <c r="AP799" t="str">
        <f t="shared" ca="1" si="191"/>
        <v/>
      </c>
      <c r="AQ799" t="str">
        <f ca="1">IF(AP799="","",IF(COUNTIF($AP$2:AP799,AP799)&gt;1,"",IF(AP799="overdracht",1,ROW())))</f>
        <v/>
      </c>
      <c r="AT799" t="str">
        <f t="shared" ca="1" si="194"/>
        <v/>
      </c>
      <c r="AU799" t="str">
        <f t="shared" si="195"/>
        <v/>
      </c>
      <c r="AV799" t="str">
        <f t="shared" si="196"/>
        <v/>
      </c>
      <c r="AW799" s="104" t="str">
        <f>IF(A799=Detail!$E$3,ROW()+5+(COLUMN()-48)/1000,"")</f>
        <v/>
      </c>
      <c r="AX799" t="str">
        <f>IF(B799=Detail!$E$3,ROW()+5+(COLUMN()-48)/1000,"")</f>
        <v/>
      </c>
      <c r="AY799" t="str">
        <f>IF(C799=Detail!$E$3,ROW()+5+(COLUMN()-48)/1000,"")</f>
        <v/>
      </c>
      <c r="AZ799" t="str">
        <f>IF(D799=Detail!$E$3,ROW()+5+(COLUMN()-48)/1000,"")</f>
        <v/>
      </c>
      <c r="BA799" t="str">
        <f>IF(E799=Detail!$E$3,ROW()+5+(COLUMN()-48)/1000,"")</f>
        <v/>
      </c>
      <c r="BB799" t="str">
        <f>IF(F799=Detail!$E$3,ROW()+5+(COLUMN()-48)/1000,"")</f>
        <v/>
      </c>
      <c r="BC799" t="str">
        <f>IF(G799=Detail!$E$3,ROW()+5+(COLUMN()-48)/1000,"")</f>
        <v/>
      </c>
      <c r="BD799" t="str">
        <f>IF(H799=Detail!$E$3,ROW()+5+(COLUMN()-48)/1000,"")</f>
        <v/>
      </c>
      <c r="BE799" t="str">
        <f>IF(I799=Detail!$E$3,ROW()+5+(COLUMN()-48)/1000,"")</f>
        <v/>
      </c>
      <c r="BF799" t="str">
        <f>IF(J799=Detail!$E$3,ROW()+5+(COLUMN()-48)/1000,"")</f>
        <v/>
      </c>
      <c r="BG799" t="str">
        <f>IF(K799=Detail!$E$3,ROW()+5+(COLUMN()-48)/1000,"")</f>
        <v/>
      </c>
      <c r="BH799" t="str">
        <f>IF(L799=Detail!$E$3,ROW()+5+(COLUMN()-48)/1000,"")</f>
        <v/>
      </c>
      <c r="BI799" t="str">
        <f>IF(M799=Detail!$E$3,ROW()+5+(COLUMN()-48)/1000,"")</f>
        <v/>
      </c>
      <c r="BJ799" t="str">
        <f>IF(N799=Detail!$E$3,ROW()+5+(COLUMN()-48)/1000,"")</f>
        <v/>
      </c>
      <c r="BK799" t="str">
        <f>IF(O799=Detail!$E$3,ROW()+5+(COLUMN()-48)/1000,"")</f>
        <v/>
      </c>
      <c r="BL799" t="str">
        <f>IF(P799=Detail!$E$3,ROW()+5+(COLUMN()-48)/1000,"")</f>
        <v/>
      </c>
      <c r="BM799" t="str">
        <f>IF(Q799=Detail!$E$3,ROW()+5+(COLUMN()-48)/1000,"")</f>
        <v/>
      </c>
      <c r="BN799" t="str">
        <f>IF(R799=Detail!$E$3,ROW()+5+(COLUMN()-48)/1000,"")</f>
        <v/>
      </c>
      <c r="BO799" t="str">
        <f>IF(S799=Detail!$E$3,ROW()+5+(COLUMN()-48)/1000,"")</f>
        <v/>
      </c>
      <c r="BP799" t="str">
        <f>IF(T799=Detail!$E$3,ROW()+5+(COLUMN()-48)/1000,"")</f>
        <v/>
      </c>
      <c r="BQ799" t="str">
        <f t="shared" ca="1" si="192"/>
        <v/>
      </c>
      <c r="BR799" t="str">
        <f>IF(BS799="","","'"&amp;VLOOKUP(ROUND((BS799-ROUNDDOWN(BS799,0))*1000,0),$BT$2:$BU$21,2,FALSE)&amp;"'!A"&amp;ROUNDDOWN(Codedata!BS799,0))</f>
        <v/>
      </c>
      <c r="BS799" t="str">
        <f t="shared" si="197"/>
        <v/>
      </c>
      <c r="BV799" t="str">
        <f t="shared" ca="1" si="198"/>
        <v/>
      </c>
      <c r="BW799" t="str">
        <f t="shared" ca="1" si="199"/>
        <v/>
      </c>
      <c r="BX799" t="str">
        <f t="shared" ca="1" si="200"/>
        <v/>
      </c>
      <c r="BY799" t="str">
        <f t="shared" ca="1" si="201"/>
        <v/>
      </c>
      <c r="BZ799" t="str">
        <f t="shared" ca="1" si="202"/>
        <v/>
      </c>
      <c r="CA799" t="str">
        <f t="shared" ca="1" si="203"/>
        <v/>
      </c>
      <c r="CB799" t="str">
        <f t="shared" ca="1" si="204"/>
        <v/>
      </c>
      <c r="CC799" t="str">
        <f t="shared" ca="1" si="205"/>
        <v/>
      </c>
    </row>
    <row r="800" spans="1:81" x14ac:dyDescent="0.3">
      <c r="A800">
        <f>Cash!$C805</f>
        <v>0</v>
      </c>
      <c r="B800">
        <f>Cash!$D805</f>
        <v>0</v>
      </c>
      <c r="C800">
        <f>Zicht!$C805</f>
        <v>0</v>
      </c>
      <c r="D800">
        <f>Zicht!$D805</f>
        <v>0</v>
      </c>
      <c r="E800">
        <f>Spaar!$C805</f>
        <v>0</v>
      </c>
      <c r="F800">
        <f>Spaar!$D805</f>
        <v>0</v>
      </c>
      <c r="G800">
        <f>'Reserve 1'!$C805</f>
        <v>0</v>
      </c>
      <c r="H800">
        <f>'Reserve 1'!$D805</f>
        <v>0</v>
      </c>
      <c r="I800">
        <f>'Reserve 2'!$C805</f>
        <v>0</v>
      </c>
      <c r="J800">
        <f>'Reserve 2'!$D805</f>
        <v>0</v>
      </c>
      <c r="K800">
        <f>'Reserve 3'!$C805</f>
        <v>0</v>
      </c>
      <c r="L800">
        <f>'Reserve 3'!$D805</f>
        <v>0</v>
      </c>
      <c r="M800">
        <f>'Reserve 4'!$C805</f>
        <v>0</v>
      </c>
      <c r="N800">
        <f>'Reserve 4'!$D805</f>
        <v>0</v>
      </c>
      <c r="O800">
        <f>'Reserve 5'!$C805</f>
        <v>0</v>
      </c>
      <c r="P800">
        <f>'Reserve 5'!$D805</f>
        <v>0</v>
      </c>
      <c r="Q800">
        <f>'Reserve 6'!$C805</f>
        <v>0</v>
      </c>
      <c r="R800">
        <f>'Reserve 6'!$D805</f>
        <v>0</v>
      </c>
      <c r="S800">
        <f>'Reserve 7'!$C805</f>
        <v>0</v>
      </c>
      <c r="T800">
        <f>'Reserve 7'!$D805</f>
        <v>0</v>
      </c>
      <c r="U800" t="str">
        <f>IF(A800=0,"",IF(COUNTIF(A$2:A800,A800)&gt;1,"",ROW()+(COLUMN()-20)/10000))</f>
        <v/>
      </c>
      <c r="V800" t="str">
        <f>IF(B800=0,"",IF(COUNTIF(B$2:B800,B800)&gt;1,"",ROW()+(COLUMN()-20)/10000))</f>
        <v/>
      </c>
      <c r="W800" t="str">
        <f>IF(C800=0,"",IF(COUNTIF(C$2:C800,C800)&gt;1,"",ROW()+(COLUMN()-20)/10000))</f>
        <v/>
      </c>
      <c r="X800" t="str">
        <f>IF(D800=0,"",IF(COUNTIF(D$2:D800,D800)&gt;1,"",ROW()+(COLUMN()-20)/10000))</f>
        <v/>
      </c>
      <c r="Y800" t="str">
        <f>IF(E800=0,"",IF(COUNTIF(E$2:E800,E800)&gt;1,"",ROW()+(COLUMN()-20)/10000))</f>
        <v/>
      </c>
      <c r="Z800" t="str">
        <f>IF(F800=0,"",IF(COUNTIF(F$2:F800,F800)&gt;1,"",ROW()+(COLUMN()-20)/10000))</f>
        <v/>
      </c>
      <c r="AA800" t="str">
        <f>IF(G800=0,"",IF(COUNTIF(G$2:G800,G800)&gt;1,"",ROW()+(COLUMN()-20)/10000))</f>
        <v/>
      </c>
      <c r="AB800" t="str">
        <f>IF(H800=0,"",IF(COUNTIF(H$2:H800,H800)&gt;1,"",ROW()+(COLUMN()-20)/10000))</f>
        <v/>
      </c>
      <c r="AC800" t="str">
        <f>IF(I800=0,"",IF(COUNTIF(I$2:I800,I800)&gt;1,"",ROW()+(COLUMN()-20)/10000))</f>
        <v/>
      </c>
      <c r="AD800" t="str">
        <f>IF(J800=0,"",IF(COUNTIF(J$2:J800,J800)&gt;1,"",ROW()+(COLUMN()-20)/10000))</f>
        <v/>
      </c>
      <c r="AE800" t="str">
        <f>IF(K800=0,"",IF(COUNTIF(K$2:K800,K800)&gt;1,"",ROW()+(COLUMN()-20)/10000))</f>
        <v/>
      </c>
      <c r="AF800" t="str">
        <f>IF(L800=0,"",IF(COUNTIF(L$2:L800,L800)&gt;1,"",ROW()+(COLUMN()-20)/10000))</f>
        <v/>
      </c>
      <c r="AG800" t="str">
        <f>IF(M800=0,"",IF(COUNTIF(M$2:M800,M800)&gt;1,"",ROW()+(COLUMN()-20)/10000))</f>
        <v/>
      </c>
      <c r="AH800" t="str">
        <f>IF(N800=0,"",IF(COUNTIF(N$2:N800,N800)&gt;1,"",ROW()+(COLUMN()-20)/10000))</f>
        <v/>
      </c>
      <c r="AI800" t="str">
        <f>IF(O800=0,"",IF(COUNTIF(O$2:O800,O800)&gt;1,"",ROW()+(COLUMN()-20)/10000))</f>
        <v/>
      </c>
      <c r="AJ800" t="str">
        <f>IF(P800=0,"",IF(COUNTIF(P$2:P800,P800)&gt;1,"",ROW()+(COLUMN()-20)/10000))</f>
        <v/>
      </c>
      <c r="AK800" t="str">
        <f>IF(Q800=0,"",IF(COUNTIF(Q$2:Q800,Q800)&gt;1,"",ROW()+(COLUMN()-20)/10000))</f>
        <v/>
      </c>
      <c r="AL800" t="str">
        <f>IF(R800=0,"",IF(COUNTIF(R$2:R800,R800)&gt;1,"",ROW()+(COLUMN()-20)/10000))</f>
        <v/>
      </c>
      <c r="AM800" t="str">
        <f>IF(S800=0,"",IF(COUNTIF(S$2:S800,S800)&gt;1,"",ROW()+(COLUMN()-20)/10000))</f>
        <v/>
      </c>
      <c r="AN800" t="str">
        <f>IF(T800=0,"",IF(COUNTIF(T$2:T800,T800)&gt;1,"",ROW()+(COLUMN()-20)/10000))</f>
        <v/>
      </c>
      <c r="AO800" t="str">
        <f t="shared" si="193"/>
        <v/>
      </c>
      <c r="AP800" t="str">
        <f t="shared" ca="1" si="191"/>
        <v/>
      </c>
      <c r="AQ800" t="str">
        <f ca="1">IF(AP800="","",IF(COUNTIF($AP$2:AP800,AP800)&gt;1,"",IF(AP800="overdracht",1,ROW())))</f>
        <v/>
      </c>
      <c r="AT800" t="str">
        <f t="shared" ca="1" si="194"/>
        <v/>
      </c>
      <c r="AU800" t="str">
        <f t="shared" si="195"/>
        <v/>
      </c>
      <c r="AV800" t="str">
        <f t="shared" si="196"/>
        <v/>
      </c>
      <c r="AW800" s="104" t="str">
        <f>IF(A800=Detail!$E$3,ROW()+5+(COLUMN()-48)/1000,"")</f>
        <v/>
      </c>
      <c r="AX800" t="str">
        <f>IF(B800=Detail!$E$3,ROW()+5+(COLUMN()-48)/1000,"")</f>
        <v/>
      </c>
      <c r="AY800" t="str">
        <f>IF(C800=Detail!$E$3,ROW()+5+(COLUMN()-48)/1000,"")</f>
        <v/>
      </c>
      <c r="AZ800" t="str">
        <f>IF(D800=Detail!$E$3,ROW()+5+(COLUMN()-48)/1000,"")</f>
        <v/>
      </c>
      <c r="BA800" t="str">
        <f>IF(E800=Detail!$E$3,ROW()+5+(COLUMN()-48)/1000,"")</f>
        <v/>
      </c>
      <c r="BB800" t="str">
        <f>IF(F800=Detail!$E$3,ROW()+5+(COLUMN()-48)/1000,"")</f>
        <v/>
      </c>
      <c r="BC800" t="str">
        <f>IF(G800=Detail!$E$3,ROW()+5+(COLUMN()-48)/1000,"")</f>
        <v/>
      </c>
      <c r="BD800" t="str">
        <f>IF(H800=Detail!$E$3,ROW()+5+(COLUMN()-48)/1000,"")</f>
        <v/>
      </c>
      <c r="BE800" t="str">
        <f>IF(I800=Detail!$E$3,ROW()+5+(COLUMN()-48)/1000,"")</f>
        <v/>
      </c>
      <c r="BF800" t="str">
        <f>IF(J800=Detail!$E$3,ROW()+5+(COLUMN()-48)/1000,"")</f>
        <v/>
      </c>
      <c r="BG800" t="str">
        <f>IF(K800=Detail!$E$3,ROW()+5+(COLUMN()-48)/1000,"")</f>
        <v/>
      </c>
      <c r="BH800" t="str">
        <f>IF(L800=Detail!$E$3,ROW()+5+(COLUMN()-48)/1000,"")</f>
        <v/>
      </c>
      <c r="BI800" t="str">
        <f>IF(M800=Detail!$E$3,ROW()+5+(COLUMN()-48)/1000,"")</f>
        <v/>
      </c>
      <c r="BJ800" t="str">
        <f>IF(N800=Detail!$E$3,ROW()+5+(COLUMN()-48)/1000,"")</f>
        <v/>
      </c>
      <c r="BK800" t="str">
        <f>IF(O800=Detail!$E$3,ROW()+5+(COLUMN()-48)/1000,"")</f>
        <v/>
      </c>
      <c r="BL800" t="str">
        <f>IF(P800=Detail!$E$3,ROW()+5+(COLUMN()-48)/1000,"")</f>
        <v/>
      </c>
      <c r="BM800" t="str">
        <f>IF(Q800=Detail!$E$3,ROW()+5+(COLUMN()-48)/1000,"")</f>
        <v/>
      </c>
      <c r="BN800" t="str">
        <f>IF(R800=Detail!$E$3,ROW()+5+(COLUMN()-48)/1000,"")</f>
        <v/>
      </c>
      <c r="BO800" t="str">
        <f>IF(S800=Detail!$E$3,ROW()+5+(COLUMN()-48)/1000,"")</f>
        <v/>
      </c>
      <c r="BP800" t="str">
        <f>IF(T800=Detail!$E$3,ROW()+5+(COLUMN()-48)/1000,"")</f>
        <v/>
      </c>
      <c r="BQ800" t="str">
        <f t="shared" ca="1" si="192"/>
        <v/>
      </c>
      <c r="BR800" t="str">
        <f>IF(BS800="","","'"&amp;VLOOKUP(ROUND((BS800-ROUNDDOWN(BS800,0))*1000,0),$BT$2:$BU$21,2,FALSE)&amp;"'!A"&amp;ROUNDDOWN(Codedata!BS800,0))</f>
        <v/>
      </c>
      <c r="BS800" t="str">
        <f t="shared" si="197"/>
        <v/>
      </c>
      <c r="BV800" t="str">
        <f t="shared" ca="1" si="198"/>
        <v/>
      </c>
      <c r="BW800" t="str">
        <f t="shared" ca="1" si="199"/>
        <v/>
      </c>
      <c r="BX800" t="str">
        <f t="shared" ca="1" si="200"/>
        <v/>
      </c>
      <c r="BY800" t="str">
        <f t="shared" ca="1" si="201"/>
        <v/>
      </c>
      <c r="BZ800" t="str">
        <f t="shared" ca="1" si="202"/>
        <v/>
      </c>
      <c r="CA800" t="str">
        <f t="shared" ca="1" si="203"/>
        <v/>
      </c>
      <c r="CB800" t="str">
        <f t="shared" ca="1" si="204"/>
        <v/>
      </c>
      <c r="CC800" t="str">
        <f t="shared" ca="1" si="205"/>
        <v/>
      </c>
    </row>
    <row r="801" spans="1:81" x14ac:dyDescent="0.3">
      <c r="A801">
        <f>Cash!$C806</f>
        <v>0</v>
      </c>
      <c r="B801">
        <f>Cash!$D806</f>
        <v>0</v>
      </c>
      <c r="C801">
        <f>Zicht!$C806</f>
        <v>0</v>
      </c>
      <c r="D801">
        <f>Zicht!$D806</f>
        <v>0</v>
      </c>
      <c r="E801">
        <f>Spaar!$C806</f>
        <v>0</v>
      </c>
      <c r="F801">
        <f>Spaar!$D806</f>
        <v>0</v>
      </c>
      <c r="G801">
        <f>'Reserve 1'!$C806</f>
        <v>0</v>
      </c>
      <c r="H801">
        <f>'Reserve 1'!$D806</f>
        <v>0</v>
      </c>
      <c r="I801">
        <f>'Reserve 2'!$C806</f>
        <v>0</v>
      </c>
      <c r="J801">
        <f>'Reserve 2'!$D806</f>
        <v>0</v>
      </c>
      <c r="K801">
        <f>'Reserve 3'!$C806</f>
        <v>0</v>
      </c>
      <c r="L801">
        <f>'Reserve 3'!$D806</f>
        <v>0</v>
      </c>
      <c r="M801">
        <f>'Reserve 4'!$C806</f>
        <v>0</v>
      </c>
      <c r="N801">
        <f>'Reserve 4'!$D806</f>
        <v>0</v>
      </c>
      <c r="O801">
        <f>'Reserve 5'!$C806</f>
        <v>0</v>
      </c>
      <c r="P801">
        <f>'Reserve 5'!$D806</f>
        <v>0</v>
      </c>
      <c r="Q801">
        <f>'Reserve 6'!$C806</f>
        <v>0</v>
      </c>
      <c r="R801">
        <f>'Reserve 6'!$D806</f>
        <v>0</v>
      </c>
      <c r="S801">
        <f>'Reserve 7'!$C806</f>
        <v>0</v>
      </c>
      <c r="T801">
        <f>'Reserve 7'!$D806</f>
        <v>0</v>
      </c>
      <c r="U801" t="str">
        <f>IF(A801=0,"",IF(COUNTIF(A$2:A801,A801)&gt;1,"",ROW()+(COLUMN()-20)/10000))</f>
        <v/>
      </c>
      <c r="V801" t="str">
        <f>IF(B801=0,"",IF(COUNTIF(B$2:B801,B801)&gt;1,"",ROW()+(COLUMN()-20)/10000))</f>
        <v/>
      </c>
      <c r="W801" t="str">
        <f>IF(C801=0,"",IF(COUNTIF(C$2:C801,C801)&gt;1,"",ROW()+(COLUMN()-20)/10000))</f>
        <v/>
      </c>
      <c r="X801" t="str">
        <f>IF(D801=0,"",IF(COUNTIF(D$2:D801,D801)&gt;1,"",ROW()+(COLUMN()-20)/10000))</f>
        <v/>
      </c>
      <c r="Y801" t="str">
        <f>IF(E801=0,"",IF(COUNTIF(E$2:E801,E801)&gt;1,"",ROW()+(COLUMN()-20)/10000))</f>
        <v/>
      </c>
      <c r="Z801" t="str">
        <f>IF(F801=0,"",IF(COUNTIF(F$2:F801,F801)&gt;1,"",ROW()+(COLUMN()-20)/10000))</f>
        <v/>
      </c>
      <c r="AA801" t="str">
        <f>IF(G801=0,"",IF(COUNTIF(G$2:G801,G801)&gt;1,"",ROW()+(COLUMN()-20)/10000))</f>
        <v/>
      </c>
      <c r="AB801" t="str">
        <f>IF(H801=0,"",IF(COUNTIF(H$2:H801,H801)&gt;1,"",ROW()+(COLUMN()-20)/10000))</f>
        <v/>
      </c>
      <c r="AC801" t="str">
        <f>IF(I801=0,"",IF(COUNTIF(I$2:I801,I801)&gt;1,"",ROW()+(COLUMN()-20)/10000))</f>
        <v/>
      </c>
      <c r="AD801" t="str">
        <f>IF(J801=0,"",IF(COUNTIF(J$2:J801,J801)&gt;1,"",ROW()+(COLUMN()-20)/10000))</f>
        <v/>
      </c>
      <c r="AE801" t="str">
        <f>IF(K801=0,"",IF(COUNTIF(K$2:K801,K801)&gt;1,"",ROW()+(COLUMN()-20)/10000))</f>
        <v/>
      </c>
      <c r="AF801" t="str">
        <f>IF(L801=0,"",IF(COUNTIF(L$2:L801,L801)&gt;1,"",ROW()+(COLUMN()-20)/10000))</f>
        <v/>
      </c>
      <c r="AG801" t="str">
        <f>IF(M801=0,"",IF(COUNTIF(M$2:M801,M801)&gt;1,"",ROW()+(COLUMN()-20)/10000))</f>
        <v/>
      </c>
      <c r="AH801" t="str">
        <f>IF(N801=0,"",IF(COUNTIF(N$2:N801,N801)&gt;1,"",ROW()+(COLUMN()-20)/10000))</f>
        <v/>
      </c>
      <c r="AI801" t="str">
        <f>IF(O801=0,"",IF(COUNTIF(O$2:O801,O801)&gt;1,"",ROW()+(COLUMN()-20)/10000))</f>
        <v/>
      </c>
      <c r="AJ801" t="str">
        <f>IF(P801=0,"",IF(COUNTIF(P$2:P801,P801)&gt;1,"",ROW()+(COLUMN()-20)/10000))</f>
        <v/>
      </c>
      <c r="AK801" t="str">
        <f>IF(Q801=0,"",IF(COUNTIF(Q$2:Q801,Q801)&gt;1,"",ROW()+(COLUMN()-20)/10000))</f>
        <v/>
      </c>
      <c r="AL801" t="str">
        <f>IF(R801=0,"",IF(COUNTIF(R$2:R801,R801)&gt;1,"",ROW()+(COLUMN()-20)/10000))</f>
        <v/>
      </c>
      <c r="AM801" t="str">
        <f>IF(S801=0,"",IF(COUNTIF(S$2:S801,S801)&gt;1,"",ROW()+(COLUMN()-20)/10000))</f>
        <v/>
      </c>
      <c r="AN801" t="str">
        <f>IF(T801=0,"",IF(COUNTIF(T$2:T801,T801)&gt;1,"",ROW()+(COLUMN()-20)/10000))</f>
        <v/>
      </c>
      <c r="AO801" t="str">
        <f t="shared" si="193"/>
        <v/>
      </c>
      <c r="AP801" t="str">
        <f t="shared" ca="1" si="191"/>
        <v/>
      </c>
      <c r="AQ801" t="str">
        <f ca="1">IF(AP801="","",IF(COUNTIF($AP$2:AP801,AP801)&gt;1,"",IF(AP801="overdracht",1,ROW())))</f>
        <v/>
      </c>
      <c r="AT801" t="str">
        <f t="shared" ca="1" si="194"/>
        <v/>
      </c>
      <c r="AU801" t="str">
        <f t="shared" si="195"/>
        <v/>
      </c>
      <c r="AV801" t="str">
        <f t="shared" si="196"/>
        <v/>
      </c>
      <c r="AW801" s="104" t="str">
        <f>IF(A801=Detail!$E$3,ROW()+5+(COLUMN()-48)/1000,"")</f>
        <v/>
      </c>
      <c r="AX801" t="str">
        <f>IF(B801=Detail!$E$3,ROW()+5+(COLUMN()-48)/1000,"")</f>
        <v/>
      </c>
      <c r="AY801" t="str">
        <f>IF(C801=Detail!$E$3,ROW()+5+(COLUMN()-48)/1000,"")</f>
        <v/>
      </c>
      <c r="AZ801" t="str">
        <f>IF(D801=Detail!$E$3,ROW()+5+(COLUMN()-48)/1000,"")</f>
        <v/>
      </c>
      <c r="BA801" t="str">
        <f>IF(E801=Detail!$E$3,ROW()+5+(COLUMN()-48)/1000,"")</f>
        <v/>
      </c>
      <c r="BB801" t="str">
        <f>IF(F801=Detail!$E$3,ROW()+5+(COLUMN()-48)/1000,"")</f>
        <v/>
      </c>
      <c r="BC801" t="str">
        <f>IF(G801=Detail!$E$3,ROW()+5+(COLUMN()-48)/1000,"")</f>
        <v/>
      </c>
      <c r="BD801" t="str">
        <f>IF(H801=Detail!$E$3,ROW()+5+(COLUMN()-48)/1000,"")</f>
        <v/>
      </c>
      <c r="BE801" t="str">
        <f>IF(I801=Detail!$E$3,ROW()+5+(COLUMN()-48)/1000,"")</f>
        <v/>
      </c>
      <c r="BF801" t="str">
        <f>IF(J801=Detail!$E$3,ROW()+5+(COLUMN()-48)/1000,"")</f>
        <v/>
      </c>
      <c r="BG801" t="str">
        <f>IF(K801=Detail!$E$3,ROW()+5+(COLUMN()-48)/1000,"")</f>
        <v/>
      </c>
      <c r="BH801" t="str">
        <f>IF(L801=Detail!$E$3,ROW()+5+(COLUMN()-48)/1000,"")</f>
        <v/>
      </c>
      <c r="BI801" t="str">
        <f>IF(M801=Detail!$E$3,ROW()+5+(COLUMN()-48)/1000,"")</f>
        <v/>
      </c>
      <c r="BJ801" t="str">
        <f>IF(N801=Detail!$E$3,ROW()+5+(COLUMN()-48)/1000,"")</f>
        <v/>
      </c>
      <c r="BK801" t="str">
        <f>IF(O801=Detail!$E$3,ROW()+5+(COLUMN()-48)/1000,"")</f>
        <v/>
      </c>
      <c r="BL801" t="str">
        <f>IF(P801=Detail!$E$3,ROW()+5+(COLUMN()-48)/1000,"")</f>
        <v/>
      </c>
      <c r="BM801" t="str">
        <f>IF(Q801=Detail!$E$3,ROW()+5+(COLUMN()-48)/1000,"")</f>
        <v/>
      </c>
      <c r="BN801" t="str">
        <f>IF(R801=Detail!$E$3,ROW()+5+(COLUMN()-48)/1000,"")</f>
        <v/>
      </c>
      <c r="BO801" t="str">
        <f>IF(S801=Detail!$E$3,ROW()+5+(COLUMN()-48)/1000,"")</f>
        <v/>
      </c>
      <c r="BP801" t="str">
        <f>IF(T801=Detail!$E$3,ROW()+5+(COLUMN()-48)/1000,"")</f>
        <v/>
      </c>
      <c r="BQ801" t="str">
        <f t="shared" ca="1" si="192"/>
        <v/>
      </c>
      <c r="BR801" t="str">
        <f>IF(BS801="","","'"&amp;VLOOKUP(ROUND((BS801-ROUNDDOWN(BS801,0))*1000,0),$BT$2:$BU$21,2,FALSE)&amp;"'!A"&amp;ROUNDDOWN(Codedata!BS801,0))</f>
        <v/>
      </c>
      <c r="BS801" t="str">
        <f t="shared" si="197"/>
        <v/>
      </c>
      <c r="BV801" t="str">
        <f t="shared" ca="1" si="198"/>
        <v/>
      </c>
      <c r="BW801" t="str">
        <f t="shared" ca="1" si="199"/>
        <v/>
      </c>
      <c r="BX801" t="str">
        <f t="shared" ca="1" si="200"/>
        <v/>
      </c>
      <c r="BY801" t="str">
        <f t="shared" ca="1" si="201"/>
        <v/>
      </c>
      <c r="BZ801" t="str">
        <f t="shared" ca="1" si="202"/>
        <v/>
      </c>
      <c r="CA801" t="str">
        <f t="shared" ca="1" si="203"/>
        <v/>
      </c>
      <c r="CB801" t="str">
        <f t="shared" ca="1" si="204"/>
        <v/>
      </c>
      <c r="CC801" t="str">
        <f t="shared" ca="1" si="205"/>
        <v/>
      </c>
    </row>
    <row r="802" spans="1:81" x14ac:dyDescent="0.3">
      <c r="A802">
        <f>Cash!$C807</f>
        <v>0</v>
      </c>
      <c r="B802">
        <f>Cash!$D807</f>
        <v>0</v>
      </c>
      <c r="C802">
        <f>Zicht!$C807</f>
        <v>0</v>
      </c>
      <c r="D802">
        <f>Zicht!$D807</f>
        <v>0</v>
      </c>
      <c r="E802">
        <f>Spaar!$C807</f>
        <v>0</v>
      </c>
      <c r="F802">
        <f>Spaar!$D807</f>
        <v>0</v>
      </c>
      <c r="G802">
        <f>'Reserve 1'!$C807</f>
        <v>0</v>
      </c>
      <c r="H802">
        <f>'Reserve 1'!$D807</f>
        <v>0</v>
      </c>
      <c r="I802">
        <f>'Reserve 2'!$C807</f>
        <v>0</v>
      </c>
      <c r="J802">
        <f>'Reserve 2'!$D807</f>
        <v>0</v>
      </c>
      <c r="K802">
        <f>'Reserve 3'!$C807</f>
        <v>0</v>
      </c>
      <c r="L802">
        <f>'Reserve 3'!$D807</f>
        <v>0</v>
      </c>
      <c r="M802">
        <f>'Reserve 4'!$C807</f>
        <v>0</v>
      </c>
      <c r="N802">
        <f>'Reserve 4'!$D807</f>
        <v>0</v>
      </c>
      <c r="O802">
        <f>'Reserve 5'!$C807</f>
        <v>0</v>
      </c>
      <c r="P802">
        <f>'Reserve 5'!$D807</f>
        <v>0</v>
      </c>
      <c r="Q802">
        <f>'Reserve 6'!$C807</f>
        <v>0</v>
      </c>
      <c r="R802">
        <f>'Reserve 6'!$D807</f>
        <v>0</v>
      </c>
      <c r="S802">
        <f>'Reserve 7'!$C807</f>
        <v>0</v>
      </c>
      <c r="T802">
        <f>'Reserve 7'!$D807</f>
        <v>0</v>
      </c>
      <c r="U802" t="str">
        <f>IF(A802=0,"",IF(COUNTIF(A$2:A802,A802)&gt;1,"",ROW()+(COLUMN()-20)/10000))</f>
        <v/>
      </c>
      <c r="V802" t="str">
        <f>IF(B802=0,"",IF(COUNTIF(B$2:B802,B802)&gt;1,"",ROW()+(COLUMN()-20)/10000))</f>
        <v/>
      </c>
      <c r="W802" t="str">
        <f>IF(C802=0,"",IF(COUNTIF(C$2:C802,C802)&gt;1,"",ROW()+(COLUMN()-20)/10000))</f>
        <v/>
      </c>
      <c r="X802" t="str">
        <f>IF(D802=0,"",IF(COUNTIF(D$2:D802,D802)&gt;1,"",ROW()+(COLUMN()-20)/10000))</f>
        <v/>
      </c>
      <c r="Y802" t="str">
        <f>IF(E802=0,"",IF(COUNTIF(E$2:E802,E802)&gt;1,"",ROW()+(COLUMN()-20)/10000))</f>
        <v/>
      </c>
      <c r="Z802" t="str">
        <f>IF(F802=0,"",IF(COUNTIF(F$2:F802,F802)&gt;1,"",ROW()+(COLUMN()-20)/10000))</f>
        <v/>
      </c>
      <c r="AA802" t="str">
        <f>IF(G802=0,"",IF(COUNTIF(G$2:G802,G802)&gt;1,"",ROW()+(COLUMN()-20)/10000))</f>
        <v/>
      </c>
      <c r="AB802" t="str">
        <f>IF(H802=0,"",IF(COUNTIF(H$2:H802,H802)&gt;1,"",ROW()+(COLUMN()-20)/10000))</f>
        <v/>
      </c>
      <c r="AC802" t="str">
        <f>IF(I802=0,"",IF(COUNTIF(I$2:I802,I802)&gt;1,"",ROW()+(COLUMN()-20)/10000))</f>
        <v/>
      </c>
      <c r="AD802" t="str">
        <f>IF(J802=0,"",IF(COUNTIF(J$2:J802,J802)&gt;1,"",ROW()+(COLUMN()-20)/10000))</f>
        <v/>
      </c>
      <c r="AE802" t="str">
        <f>IF(K802=0,"",IF(COUNTIF(K$2:K802,K802)&gt;1,"",ROW()+(COLUMN()-20)/10000))</f>
        <v/>
      </c>
      <c r="AF802" t="str">
        <f>IF(L802=0,"",IF(COUNTIF(L$2:L802,L802)&gt;1,"",ROW()+(COLUMN()-20)/10000))</f>
        <v/>
      </c>
      <c r="AG802" t="str">
        <f>IF(M802=0,"",IF(COUNTIF(M$2:M802,M802)&gt;1,"",ROW()+(COLUMN()-20)/10000))</f>
        <v/>
      </c>
      <c r="AH802" t="str">
        <f>IF(N802=0,"",IF(COUNTIF(N$2:N802,N802)&gt;1,"",ROW()+(COLUMN()-20)/10000))</f>
        <v/>
      </c>
      <c r="AI802" t="str">
        <f>IF(O802=0,"",IF(COUNTIF(O$2:O802,O802)&gt;1,"",ROW()+(COLUMN()-20)/10000))</f>
        <v/>
      </c>
      <c r="AJ802" t="str">
        <f>IF(P802=0,"",IF(COUNTIF(P$2:P802,P802)&gt;1,"",ROW()+(COLUMN()-20)/10000))</f>
        <v/>
      </c>
      <c r="AK802" t="str">
        <f>IF(Q802=0,"",IF(COUNTIF(Q$2:Q802,Q802)&gt;1,"",ROW()+(COLUMN()-20)/10000))</f>
        <v/>
      </c>
      <c r="AL802" t="str">
        <f>IF(R802=0,"",IF(COUNTIF(R$2:R802,R802)&gt;1,"",ROW()+(COLUMN()-20)/10000))</f>
        <v/>
      </c>
      <c r="AM802" t="str">
        <f>IF(S802=0,"",IF(COUNTIF(S$2:S802,S802)&gt;1,"",ROW()+(COLUMN()-20)/10000))</f>
        <v/>
      </c>
      <c r="AN802" t="str">
        <f>IF(T802=0,"",IF(COUNTIF(T$2:T802,T802)&gt;1,"",ROW()+(COLUMN()-20)/10000))</f>
        <v/>
      </c>
      <c r="AO802" t="str">
        <f t="shared" si="193"/>
        <v/>
      </c>
      <c r="AP802" t="str">
        <f t="shared" ca="1" si="191"/>
        <v/>
      </c>
      <c r="AQ802" t="str">
        <f ca="1">IF(AP802="","",IF(COUNTIF($AP$2:AP802,AP802)&gt;1,"",IF(AP802="overdracht",1,ROW())))</f>
        <v/>
      </c>
      <c r="AT802" t="str">
        <f t="shared" ca="1" si="194"/>
        <v/>
      </c>
      <c r="AU802" t="str">
        <f t="shared" si="195"/>
        <v/>
      </c>
      <c r="AV802" t="str">
        <f t="shared" si="196"/>
        <v/>
      </c>
      <c r="AW802" s="104" t="str">
        <f>IF(A802=Detail!$E$3,ROW()+5+(COLUMN()-48)/1000,"")</f>
        <v/>
      </c>
      <c r="AX802" t="str">
        <f>IF(B802=Detail!$E$3,ROW()+5+(COLUMN()-48)/1000,"")</f>
        <v/>
      </c>
      <c r="AY802" t="str">
        <f>IF(C802=Detail!$E$3,ROW()+5+(COLUMN()-48)/1000,"")</f>
        <v/>
      </c>
      <c r="AZ802" t="str">
        <f>IF(D802=Detail!$E$3,ROW()+5+(COLUMN()-48)/1000,"")</f>
        <v/>
      </c>
      <c r="BA802" t="str">
        <f>IF(E802=Detail!$E$3,ROW()+5+(COLUMN()-48)/1000,"")</f>
        <v/>
      </c>
      <c r="BB802" t="str">
        <f>IF(F802=Detail!$E$3,ROW()+5+(COLUMN()-48)/1000,"")</f>
        <v/>
      </c>
      <c r="BC802" t="str">
        <f>IF(G802=Detail!$E$3,ROW()+5+(COLUMN()-48)/1000,"")</f>
        <v/>
      </c>
      <c r="BD802" t="str">
        <f>IF(H802=Detail!$E$3,ROW()+5+(COLUMN()-48)/1000,"")</f>
        <v/>
      </c>
      <c r="BE802" t="str">
        <f>IF(I802=Detail!$E$3,ROW()+5+(COLUMN()-48)/1000,"")</f>
        <v/>
      </c>
      <c r="BF802" t="str">
        <f>IF(J802=Detail!$E$3,ROW()+5+(COLUMN()-48)/1000,"")</f>
        <v/>
      </c>
      <c r="BG802" t="str">
        <f>IF(K802=Detail!$E$3,ROW()+5+(COLUMN()-48)/1000,"")</f>
        <v/>
      </c>
      <c r="BH802" t="str">
        <f>IF(L802=Detail!$E$3,ROW()+5+(COLUMN()-48)/1000,"")</f>
        <v/>
      </c>
      <c r="BI802" t="str">
        <f>IF(M802=Detail!$E$3,ROW()+5+(COLUMN()-48)/1000,"")</f>
        <v/>
      </c>
      <c r="BJ802" t="str">
        <f>IF(N802=Detail!$E$3,ROW()+5+(COLUMN()-48)/1000,"")</f>
        <v/>
      </c>
      <c r="BK802" t="str">
        <f>IF(O802=Detail!$E$3,ROW()+5+(COLUMN()-48)/1000,"")</f>
        <v/>
      </c>
      <c r="BL802" t="str">
        <f>IF(P802=Detail!$E$3,ROW()+5+(COLUMN()-48)/1000,"")</f>
        <v/>
      </c>
      <c r="BM802" t="str">
        <f>IF(Q802=Detail!$E$3,ROW()+5+(COLUMN()-48)/1000,"")</f>
        <v/>
      </c>
      <c r="BN802" t="str">
        <f>IF(R802=Detail!$E$3,ROW()+5+(COLUMN()-48)/1000,"")</f>
        <v/>
      </c>
      <c r="BO802" t="str">
        <f>IF(S802=Detail!$E$3,ROW()+5+(COLUMN()-48)/1000,"")</f>
        <v/>
      </c>
      <c r="BP802" t="str">
        <f>IF(T802=Detail!$E$3,ROW()+5+(COLUMN()-48)/1000,"")</f>
        <v/>
      </c>
      <c r="BQ802" t="str">
        <f t="shared" ca="1" si="192"/>
        <v/>
      </c>
      <c r="BR802" t="str">
        <f>IF(BS802="","","'"&amp;VLOOKUP(ROUND((BS802-ROUNDDOWN(BS802,0))*1000,0),$BT$2:$BU$21,2,FALSE)&amp;"'!A"&amp;ROUNDDOWN(Codedata!BS802,0))</f>
        <v/>
      </c>
      <c r="BS802" t="str">
        <f t="shared" si="197"/>
        <v/>
      </c>
      <c r="BV802" t="str">
        <f t="shared" ca="1" si="198"/>
        <v/>
      </c>
      <c r="BW802" t="str">
        <f t="shared" ca="1" si="199"/>
        <v/>
      </c>
      <c r="BX802" t="str">
        <f t="shared" ca="1" si="200"/>
        <v/>
      </c>
      <c r="BY802" t="str">
        <f t="shared" ca="1" si="201"/>
        <v/>
      </c>
      <c r="BZ802" t="str">
        <f t="shared" ca="1" si="202"/>
        <v/>
      </c>
      <c r="CA802" t="str">
        <f t="shared" ca="1" si="203"/>
        <v/>
      </c>
      <c r="CB802" t="str">
        <f t="shared" ca="1" si="204"/>
        <v/>
      </c>
      <c r="CC802" t="str">
        <f t="shared" ca="1" si="205"/>
        <v/>
      </c>
    </row>
    <row r="803" spans="1:81" x14ac:dyDescent="0.3">
      <c r="A803">
        <f>Cash!$C808</f>
        <v>0</v>
      </c>
      <c r="B803">
        <f>Cash!$D808</f>
        <v>0</v>
      </c>
      <c r="C803">
        <f>Zicht!$C808</f>
        <v>0</v>
      </c>
      <c r="D803">
        <f>Zicht!$D808</f>
        <v>0</v>
      </c>
      <c r="E803">
        <f>Spaar!$C808</f>
        <v>0</v>
      </c>
      <c r="F803">
        <f>Spaar!$D808</f>
        <v>0</v>
      </c>
      <c r="G803">
        <f>'Reserve 1'!$C808</f>
        <v>0</v>
      </c>
      <c r="H803">
        <f>'Reserve 1'!$D808</f>
        <v>0</v>
      </c>
      <c r="I803">
        <f>'Reserve 2'!$C808</f>
        <v>0</v>
      </c>
      <c r="J803">
        <f>'Reserve 2'!$D808</f>
        <v>0</v>
      </c>
      <c r="K803">
        <f>'Reserve 3'!$C808</f>
        <v>0</v>
      </c>
      <c r="L803">
        <f>'Reserve 3'!$D808</f>
        <v>0</v>
      </c>
      <c r="M803">
        <f>'Reserve 4'!$C808</f>
        <v>0</v>
      </c>
      <c r="N803">
        <f>'Reserve 4'!$D808</f>
        <v>0</v>
      </c>
      <c r="O803">
        <f>'Reserve 5'!$C808</f>
        <v>0</v>
      </c>
      <c r="P803">
        <f>'Reserve 5'!$D808</f>
        <v>0</v>
      </c>
      <c r="Q803">
        <f>'Reserve 6'!$C808</f>
        <v>0</v>
      </c>
      <c r="R803">
        <f>'Reserve 6'!$D808</f>
        <v>0</v>
      </c>
      <c r="S803">
        <f>'Reserve 7'!$C808</f>
        <v>0</v>
      </c>
      <c r="T803">
        <f>'Reserve 7'!$D808</f>
        <v>0</v>
      </c>
      <c r="U803" t="str">
        <f>IF(A803=0,"",IF(COUNTIF(A$2:A803,A803)&gt;1,"",ROW()+(COLUMN()-20)/10000))</f>
        <v/>
      </c>
      <c r="V803" t="str">
        <f>IF(B803=0,"",IF(COUNTIF(B$2:B803,B803)&gt;1,"",ROW()+(COLUMN()-20)/10000))</f>
        <v/>
      </c>
      <c r="W803" t="str">
        <f>IF(C803=0,"",IF(COUNTIF(C$2:C803,C803)&gt;1,"",ROW()+(COLUMN()-20)/10000))</f>
        <v/>
      </c>
      <c r="X803" t="str">
        <f>IF(D803=0,"",IF(COUNTIF(D$2:D803,D803)&gt;1,"",ROW()+(COLUMN()-20)/10000))</f>
        <v/>
      </c>
      <c r="Y803" t="str">
        <f>IF(E803=0,"",IF(COUNTIF(E$2:E803,E803)&gt;1,"",ROW()+(COLUMN()-20)/10000))</f>
        <v/>
      </c>
      <c r="Z803" t="str">
        <f>IF(F803=0,"",IF(COUNTIF(F$2:F803,F803)&gt;1,"",ROW()+(COLUMN()-20)/10000))</f>
        <v/>
      </c>
      <c r="AA803" t="str">
        <f>IF(G803=0,"",IF(COUNTIF(G$2:G803,G803)&gt;1,"",ROW()+(COLUMN()-20)/10000))</f>
        <v/>
      </c>
      <c r="AB803" t="str">
        <f>IF(H803=0,"",IF(COUNTIF(H$2:H803,H803)&gt;1,"",ROW()+(COLUMN()-20)/10000))</f>
        <v/>
      </c>
      <c r="AC803" t="str">
        <f>IF(I803=0,"",IF(COUNTIF(I$2:I803,I803)&gt;1,"",ROW()+(COLUMN()-20)/10000))</f>
        <v/>
      </c>
      <c r="AD803" t="str">
        <f>IF(J803=0,"",IF(COUNTIF(J$2:J803,J803)&gt;1,"",ROW()+(COLUMN()-20)/10000))</f>
        <v/>
      </c>
      <c r="AE803" t="str">
        <f>IF(K803=0,"",IF(COUNTIF(K$2:K803,K803)&gt;1,"",ROW()+(COLUMN()-20)/10000))</f>
        <v/>
      </c>
      <c r="AF803" t="str">
        <f>IF(L803=0,"",IF(COUNTIF(L$2:L803,L803)&gt;1,"",ROW()+(COLUMN()-20)/10000))</f>
        <v/>
      </c>
      <c r="AG803" t="str">
        <f>IF(M803=0,"",IF(COUNTIF(M$2:M803,M803)&gt;1,"",ROW()+(COLUMN()-20)/10000))</f>
        <v/>
      </c>
      <c r="AH803" t="str">
        <f>IF(N803=0,"",IF(COUNTIF(N$2:N803,N803)&gt;1,"",ROW()+(COLUMN()-20)/10000))</f>
        <v/>
      </c>
      <c r="AI803" t="str">
        <f>IF(O803=0,"",IF(COUNTIF(O$2:O803,O803)&gt;1,"",ROW()+(COLUMN()-20)/10000))</f>
        <v/>
      </c>
      <c r="AJ803" t="str">
        <f>IF(P803=0,"",IF(COUNTIF(P$2:P803,P803)&gt;1,"",ROW()+(COLUMN()-20)/10000))</f>
        <v/>
      </c>
      <c r="AK803" t="str">
        <f>IF(Q803=0,"",IF(COUNTIF(Q$2:Q803,Q803)&gt;1,"",ROW()+(COLUMN()-20)/10000))</f>
        <v/>
      </c>
      <c r="AL803" t="str">
        <f>IF(R803=0,"",IF(COUNTIF(R$2:R803,R803)&gt;1,"",ROW()+(COLUMN()-20)/10000))</f>
        <v/>
      </c>
      <c r="AM803" t="str">
        <f>IF(S803=0,"",IF(COUNTIF(S$2:S803,S803)&gt;1,"",ROW()+(COLUMN()-20)/10000))</f>
        <v/>
      </c>
      <c r="AN803" t="str">
        <f>IF(T803=0,"",IF(COUNTIF(T$2:T803,T803)&gt;1,"",ROW()+(COLUMN()-20)/10000))</f>
        <v/>
      </c>
      <c r="AO803" t="str">
        <f t="shared" si="193"/>
        <v/>
      </c>
      <c r="AP803" t="str">
        <f t="shared" ca="1" si="191"/>
        <v/>
      </c>
      <c r="AQ803" t="str">
        <f ca="1">IF(AP803="","",IF(COUNTIF($AP$2:AP803,AP803)&gt;1,"",IF(AP803="overdracht",1,ROW())))</f>
        <v/>
      </c>
      <c r="AT803" t="str">
        <f t="shared" ca="1" si="194"/>
        <v/>
      </c>
      <c r="AU803" t="str">
        <f t="shared" si="195"/>
        <v/>
      </c>
      <c r="AV803" t="str">
        <f t="shared" si="196"/>
        <v/>
      </c>
      <c r="AW803" s="104" t="str">
        <f>IF(A803=Detail!$E$3,ROW()+5+(COLUMN()-48)/1000,"")</f>
        <v/>
      </c>
      <c r="AX803" t="str">
        <f>IF(B803=Detail!$E$3,ROW()+5+(COLUMN()-48)/1000,"")</f>
        <v/>
      </c>
      <c r="AY803" t="str">
        <f>IF(C803=Detail!$E$3,ROW()+5+(COLUMN()-48)/1000,"")</f>
        <v/>
      </c>
      <c r="AZ803" t="str">
        <f>IF(D803=Detail!$E$3,ROW()+5+(COLUMN()-48)/1000,"")</f>
        <v/>
      </c>
      <c r="BA803" t="str">
        <f>IF(E803=Detail!$E$3,ROW()+5+(COLUMN()-48)/1000,"")</f>
        <v/>
      </c>
      <c r="BB803" t="str">
        <f>IF(F803=Detail!$E$3,ROW()+5+(COLUMN()-48)/1000,"")</f>
        <v/>
      </c>
      <c r="BC803" t="str">
        <f>IF(G803=Detail!$E$3,ROW()+5+(COLUMN()-48)/1000,"")</f>
        <v/>
      </c>
      <c r="BD803" t="str">
        <f>IF(H803=Detail!$E$3,ROW()+5+(COLUMN()-48)/1000,"")</f>
        <v/>
      </c>
      <c r="BE803" t="str">
        <f>IF(I803=Detail!$E$3,ROW()+5+(COLUMN()-48)/1000,"")</f>
        <v/>
      </c>
      <c r="BF803" t="str">
        <f>IF(J803=Detail!$E$3,ROW()+5+(COLUMN()-48)/1000,"")</f>
        <v/>
      </c>
      <c r="BG803" t="str">
        <f>IF(K803=Detail!$E$3,ROW()+5+(COLUMN()-48)/1000,"")</f>
        <v/>
      </c>
      <c r="BH803" t="str">
        <f>IF(L803=Detail!$E$3,ROW()+5+(COLUMN()-48)/1000,"")</f>
        <v/>
      </c>
      <c r="BI803" t="str">
        <f>IF(M803=Detail!$E$3,ROW()+5+(COLUMN()-48)/1000,"")</f>
        <v/>
      </c>
      <c r="BJ803" t="str">
        <f>IF(N803=Detail!$E$3,ROW()+5+(COLUMN()-48)/1000,"")</f>
        <v/>
      </c>
      <c r="BK803" t="str">
        <f>IF(O803=Detail!$E$3,ROW()+5+(COLUMN()-48)/1000,"")</f>
        <v/>
      </c>
      <c r="BL803" t="str">
        <f>IF(P803=Detail!$E$3,ROW()+5+(COLUMN()-48)/1000,"")</f>
        <v/>
      </c>
      <c r="BM803" t="str">
        <f>IF(Q803=Detail!$E$3,ROW()+5+(COLUMN()-48)/1000,"")</f>
        <v/>
      </c>
      <c r="BN803" t="str">
        <f>IF(R803=Detail!$E$3,ROW()+5+(COLUMN()-48)/1000,"")</f>
        <v/>
      </c>
      <c r="BO803" t="str">
        <f>IF(S803=Detail!$E$3,ROW()+5+(COLUMN()-48)/1000,"")</f>
        <v/>
      </c>
      <c r="BP803" t="str">
        <f>IF(T803=Detail!$E$3,ROW()+5+(COLUMN()-48)/1000,"")</f>
        <v/>
      </c>
      <c r="BQ803" t="str">
        <f t="shared" ca="1" si="192"/>
        <v/>
      </c>
      <c r="BR803" t="str">
        <f>IF(BS803="","","'"&amp;VLOOKUP(ROUND((BS803-ROUNDDOWN(BS803,0))*1000,0),$BT$2:$BU$21,2,FALSE)&amp;"'!A"&amp;ROUNDDOWN(Codedata!BS803,0))</f>
        <v/>
      </c>
      <c r="BS803" t="str">
        <f t="shared" si="197"/>
        <v/>
      </c>
      <c r="BV803" t="str">
        <f t="shared" ca="1" si="198"/>
        <v/>
      </c>
      <c r="BW803" t="str">
        <f t="shared" ca="1" si="199"/>
        <v/>
      </c>
      <c r="BX803" t="str">
        <f t="shared" ca="1" si="200"/>
        <v/>
      </c>
      <c r="BY803" t="str">
        <f t="shared" ca="1" si="201"/>
        <v/>
      </c>
      <c r="BZ803" t="str">
        <f t="shared" ca="1" si="202"/>
        <v/>
      </c>
      <c r="CA803" t="str">
        <f t="shared" ca="1" si="203"/>
        <v/>
      </c>
      <c r="CB803" t="str">
        <f t="shared" ca="1" si="204"/>
        <v/>
      </c>
      <c r="CC803" t="str">
        <f t="shared" ca="1" si="205"/>
        <v/>
      </c>
    </row>
    <row r="804" spans="1:81" x14ac:dyDescent="0.3">
      <c r="A804">
        <f>Cash!$C809</f>
        <v>0</v>
      </c>
      <c r="B804">
        <f>Cash!$D809</f>
        <v>0</v>
      </c>
      <c r="C804">
        <f>Zicht!$C809</f>
        <v>0</v>
      </c>
      <c r="D804">
        <f>Zicht!$D809</f>
        <v>0</v>
      </c>
      <c r="E804">
        <f>Spaar!$C809</f>
        <v>0</v>
      </c>
      <c r="F804">
        <f>Spaar!$D809</f>
        <v>0</v>
      </c>
      <c r="G804">
        <f>'Reserve 1'!$C809</f>
        <v>0</v>
      </c>
      <c r="H804">
        <f>'Reserve 1'!$D809</f>
        <v>0</v>
      </c>
      <c r="I804">
        <f>'Reserve 2'!$C809</f>
        <v>0</v>
      </c>
      <c r="J804">
        <f>'Reserve 2'!$D809</f>
        <v>0</v>
      </c>
      <c r="K804">
        <f>'Reserve 3'!$C809</f>
        <v>0</v>
      </c>
      <c r="L804">
        <f>'Reserve 3'!$D809</f>
        <v>0</v>
      </c>
      <c r="M804">
        <f>'Reserve 4'!$C809</f>
        <v>0</v>
      </c>
      <c r="N804">
        <f>'Reserve 4'!$D809</f>
        <v>0</v>
      </c>
      <c r="O804">
        <f>'Reserve 5'!$C809</f>
        <v>0</v>
      </c>
      <c r="P804">
        <f>'Reserve 5'!$D809</f>
        <v>0</v>
      </c>
      <c r="Q804">
        <f>'Reserve 6'!$C809</f>
        <v>0</v>
      </c>
      <c r="R804">
        <f>'Reserve 6'!$D809</f>
        <v>0</v>
      </c>
      <c r="S804">
        <f>'Reserve 7'!$C809</f>
        <v>0</v>
      </c>
      <c r="T804">
        <f>'Reserve 7'!$D809</f>
        <v>0</v>
      </c>
      <c r="U804" t="str">
        <f>IF(A804=0,"",IF(COUNTIF(A$2:A804,A804)&gt;1,"",ROW()+(COLUMN()-20)/10000))</f>
        <v/>
      </c>
      <c r="V804" t="str">
        <f>IF(B804=0,"",IF(COUNTIF(B$2:B804,B804)&gt;1,"",ROW()+(COLUMN()-20)/10000))</f>
        <v/>
      </c>
      <c r="W804" t="str">
        <f>IF(C804=0,"",IF(COUNTIF(C$2:C804,C804)&gt;1,"",ROW()+(COLUMN()-20)/10000))</f>
        <v/>
      </c>
      <c r="X804" t="str">
        <f>IF(D804=0,"",IF(COUNTIF(D$2:D804,D804)&gt;1,"",ROW()+(COLUMN()-20)/10000))</f>
        <v/>
      </c>
      <c r="Y804" t="str">
        <f>IF(E804=0,"",IF(COUNTIF(E$2:E804,E804)&gt;1,"",ROW()+(COLUMN()-20)/10000))</f>
        <v/>
      </c>
      <c r="Z804" t="str">
        <f>IF(F804=0,"",IF(COUNTIF(F$2:F804,F804)&gt;1,"",ROW()+(COLUMN()-20)/10000))</f>
        <v/>
      </c>
      <c r="AA804" t="str">
        <f>IF(G804=0,"",IF(COUNTIF(G$2:G804,G804)&gt;1,"",ROW()+(COLUMN()-20)/10000))</f>
        <v/>
      </c>
      <c r="AB804" t="str">
        <f>IF(H804=0,"",IF(COUNTIF(H$2:H804,H804)&gt;1,"",ROW()+(COLUMN()-20)/10000))</f>
        <v/>
      </c>
      <c r="AC804" t="str">
        <f>IF(I804=0,"",IF(COUNTIF(I$2:I804,I804)&gt;1,"",ROW()+(COLUMN()-20)/10000))</f>
        <v/>
      </c>
      <c r="AD804" t="str">
        <f>IF(J804=0,"",IF(COUNTIF(J$2:J804,J804)&gt;1,"",ROW()+(COLUMN()-20)/10000))</f>
        <v/>
      </c>
      <c r="AE804" t="str">
        <f>IF(K804=0,"",IF(COUNTIF(K$2:K804,K804)&gt;1,"",ROW()+(COLUMN()-20)/10000))</f>
        <v/>
      </c>
      <c r="AF804" t="str">
        <f>IF(L804=0,"",IF(COUNTIF(L$2:L804,L804)&gt;1,"",ROW()+(COLUMN()-20)/10000))</f>
        <v/>
      </c>
      <c r="AG804" t="str">
        <f>IF(M804=0,"",IF(COUNTIF(M$2:M804,M804)&gt;1,"",ROW()+(COLUMN()-20)/10000))</f>
        <v/>
      </c>
      <c r="AH804" t="str">
        <f>IF(N804=0,"",IF(COUNTIF(N$2:N804,N804)&gt;1,"",ROW()+(COLUMN()-20)/10000))</f>
        <v/>
      </c>
      <c r="AI804" t="str">
        <f>IF(O804=0,"",IF(COUNTIF(O$2:O804,O804)&gt;1,"",ROW()+(COLUMN()-20)/10000))</f>
        <v/>
      </c>
      <c r="AJ804" t="str">
        <f>IF(P804=0,"",IF(COUNTIF(P$2:P804,P804)&gt;1,"",ROW()+(COLUMN()-20)/10000))</f>
        <v/>
      </c>
      <c r="AK804" t="str">
        <f>IF(Q804=0,"",IF(COUNTIF(Q$2:Q804,Q804)&gt;1,"",ROW()+(COLUMN()-20)/10000))</f>
        <v/>
      </c>
      <c r="AL804" t="str">
        <f>IF(R804=0,"",IF(COUNTIF(R$2:R804,R804)&gt;1,"",ROW()+(COLUMN()-20)/10000))</f>
        <v/>
      </c>
      <c r="AM804" t="str">
        <f>IF(S804=0,"",IF(COUNTIF(S$2:S804,S804)&gt;1,"",ROW()+(COLUMN()-20)/10000))</f>
        <v/>
      </c>
      <c r="AN804" t="str">
        <f>IF(T804=0,"",IF(COUNTIF(T$2:T804,T804)&gt;1,"",ROW()+(COLUMN()-20)/10000))</f>
        <v/>
      </c>
      <c r="AO804" t="str">
        <f t="shared" si="193"/>
        <v/>
      </c>
      <c r="AP804" t="str">
        <f t="shared" ca="1" si="191"/>
        <v/>
      </c>
      <c r="AQ804" t="str">
        <f ca="1">IF(AP804="","",IF(COUNTIF($AP$2:AP804,AP804)&gt;1,"",IF(AP804="overdracht",1,ROW())))</f>
        <v/>
      </c>
      <c r="AT804" t="str">
        <f t="shared" ca="1" si="194"/>
        <v/>
      </c>
      <c r="AU804" t="str">
        <f t="shared" si="195"/>
        <v/>
      </c>
      <c r="AV804" t="str">
        <f t="shared" si="196"/>
        <v/>
      </c>
      <c r="AW804" s="104" t="str">
        <f>IF(A804=Detail!$E$3,ROW()+5+(COLUMN()-48)/1000,"")</f>
        <v/>
      </c>
      <c r="AX804" t="str">
        <f>IF(B804=Detail!$E$3,ROW()+5+(COLUMN()-48)/1000,"")</f>
        <v/>
      </c>
      <c r="AY804" t="str">
        <f>IF(C804=Detail!$E$3,ROW()+5+(COLUMN()-48)/1000,"")</f>
        <v/>
      </c>
      <c r="AZ804" t="str">
        <f>IF(D804=Detail!$E$3,ROW()+5+(COLUMN()-48)/1000,"")</f>
        <v/>
      </c>
      <c r="BA804" t="str">
        <f>IF(E804=Detail!$E$3,ROW()+5+(COLUMN()-48)/1000,"")</f>
        <v/>
      </c>
      <c r="BB804" t="str">
        <f>IF(F804=Detail!$E$3,ROW()+5+(COLUMN()-48)/1000,"")</f>
        <v/>
      </c>
      <c r="BC804" t="str">
        <f>IF(G804=Detail!$E$3,ROW()+5+(COLUMN()-48)/1000,"")</f>
        <v/>
      </c>
      <c r="BD804" t="str">
        <f>IF(H804=Detail!$E$3,ROW()+5+(COLUMN()-48)/1000,"")</f>
        <v/>
      </c>
      <c r="BE804" t="str">
        <f>IF(I804=Detail!$E$3,ROW()+5+(COLUMN()-48)/1000,"")</f>
        <v/>
      </c>
      <c r="BF804" t="str">
        <f>IF(J804=Detail!$E$3,ROW()+5+(COLUMN()-48)/1000,"")</f>
        <v/>
      </c>
      <c r="BG804" t="str">
        <f>IF(K804=Detail!$E$3,ROW()+5+(COLUMN()-48)/1000,"")</f>
        <v/>
      </c>
      <c r="BH804" t="str">
        <f>IF(L804=Detail!$E$3,ROW()+5+(COLUMN()-48)/1000,"")</f>
        <v/>
      </c>
      <c r="BI804" t="str">
        <f>IF(M804=Detail!$E$3,ROW()+5+(COLUMN()-48)/1000,"")</f>
        <v/>
      </c>
      <c r="BJ804" t="str">
        <f>IF(N804=Detail!$E$3,ROW()+5+(COLUMN()-48)/1000,"")</f>
        <v/>
      </c>
      <c r="BK804" t="str">
        <f>IF(O804=Detail!$E$3,ROW()+5+(COLUMN()-48)/1000,"")</f>
        <v/>
      </c>
      <c r="BL804" t="str">
        <f>IF(P804=Detail!$E$3,ROW()+5+(COLUMN()-48)/1000,"")</f>
        <v/>
      </c>
      <c r="BM804" t="str">
        <f>IF(Q804=Detail!$E$3,ROW()+5+(COLUMN()-48)/1000,"")</f>
        <v/>
      </c>
      <c r="BN804" t="str">
        <f>IF(R804=Detail!$E$3,ROW()+5+(COLUMN()-48)/1000,"")</f>
        <v/>
      </c>
      <c r="BO804" t="str">
        <f>IF(S804=Detail!$E$3,ROW()+5+(COLUMN()-48)/1000,"")</f>
        <v/>
      </c>
      <c r="BP804" t="str">
        <f>IF(T804=Detail!$E$3,ROW()+5+(COLUMN()-48)/1000,"")</f>
        <v/>
      </c>
      <c r="BQ804" t="str">
        <f t="shared" ca="1" si="192"/>
        <v/>
      </c>
      <c r="BR804" t="str">
        <f>IF(BS804="","","'"&amp;VLOOKUP(ROUND((BS804-ROUNDDOWN(BS804,0))*1000,0),$BT$2:$BU$21,2,FALSE)&amp;"'!A"&amp;ROUNDDOWN(Codedata!BS804,0))</f>
        <v/>
      </c>
      <c r="BS804" t="str">
        <f t="shared" si="197"/>
        <v/>
      </c>
      <c r="BV804" t="str">
        <f t="shared" ca="1" si="198"/>
        <v/>
      </c>
      <c r="BW804" t="str">
        <f t="shared" ca="1" si="199"/>
        <v/>
      </c>
      <c r="BX804" t="str">
        <f t="shared" ca="1" si="200"/>
        <v/>
      </c>
      <c r="BY804" t="str">
        <f t="shared" ca="1" si="201"/>
        <v/>
      </c>
      <c r="BZ804" t="str">
        <f t="shared" ca="1" si="202"/>
        <v/>
      </c>
      <c r="CA804" t="str">
        <f t="shared" ca="1" si="203"/>
        <v/>
      </c>
      <c r="CB804" t="str">
        <f t="shared" ca="1" si="204"/>
        <v/>
      </c>
      <c r="CC804" t="str">
        <f t="shared" ca="1" si="205"/>
        <v/>
      </c>
    </row>
    <row r="805" spans="1:81" x14ac:dyDescent="0.3">
      <c r="A805">
        <f>Cash!$C810</f>
        <v>0</v>
      </c>
      <c r="B805">
        <f>Cash!$D810</f>
        <v>0</v>
      </c>
      <c r="C805">
        <f>Zicht!$C810</f>
        <v>0</v>
      </c>
      <c r="D805">
        <f>Zicht!$D810</f>
        <v>0</v>
      </c>
      <c r="E805">
        <f>Spaar!$C810</f>
        <v>0</v>
      </c>
      <c r="F805">
        <f>Spaar!$D810</f>
        <v>0</v>
      </c>
      <c r="G805">
        <f>'Reserve 1'!$C810</f>
        <v>0</v>
      </c>
      <c r="H805">
        <f>'Reserve 1'!$D810</f>
        <v>0</v>
      </c>
      <c r="I805">
        <f>'Reserve 2'!$C810</f>
        <v>0</v>
      </c>
      <c r="J805">
        <f>'Reserve 2'!$D810</f>
        <v>0</v>
      </c>
      <c r="K805">
        <f>'Reserve 3'!$C810</f>
        <v>0</v>
      </c>
      <c r="L805">
        <f>'Reserve 3'!$D810</f>
        <v>0</v>
      </c>
      <c r="M805">
        <f>'Reserve 4'!$C810</f>
        <v>0</v>
      </c>
      <c r="N805">
        <f>'Reserve 4'!$D810</f>
        <v>0</v>
      </c>
      <c r="O805">
        <f>'Reserve 5'!$C810</f>
        <v>0</v>
      </c>
      <c r="P805">
        <f>'Reserve 5'!$D810</f>
        <v>0</v>
      </c>
      <c r="Q805">
        <f>'Reserve 6'!$C810</f>
        <v>0</v>
      </c>
      <c r="R805">
        <f>'Reserve 6'!$D810</f>
        <v>0</v>
      </c>
      <c r="S805">
        <f>'Reserve 7'!$C810</f>
        <v>0</v>
      </c>
      <c r="T805">
        <f>'Reserve 7'!$D810</f>
        <v>0</v>
      </c>
      <c r="U805" t="str">
        <f>IF(A805=0,"",IF(COUNTIF(A$2:A805,A805)&gt;1,"",ROW()+(COLUMN()-20)/10000))</f>
        <v/>
      </c>
      <c r="V805" t="str">
        <f>IF(B805=0,"",IF(COUNTIF(B$2:B805,B805)&gt;1,"",ROW()+(COLUMN()-20)/10000))</f>
        <v/>
      </c>
      <c r="W805" t="str">
        <f>IF(C805=0,"",IF(COUNTIF(C$2:C805,C805)&gt;1,"",ROW()+(COLUMN()-20)/10000))</f>
        <v/>
      </c>
      <c r="X805" t="str">
        <f>IF(D805=0,"",IF(COUNTIF(D$2:D805,D805)&gt;1,"",ROW()+(COLUMN()-20)/10000))</f>
        <v/>
      </c>
      <c r="Y805" t="str">
        <f>IF(E805=0,"",IF(COUNTIF(E$2:E805,E805)&gt;1,"",ROW()+(COLUMN()-20)/10000))</f>
        <v/>
      </c>
      <c r="Z805" t="str">
        <f>IF(F805=0,"",IF(COUNTIF(F$2:F805,F805)&gt;1,"",ROW()+(COLUMN()-20)/10000))</f>
        <v/>
      </c>
      <c r="AA805" t="str">
        <f>IF(G805=0,"",IF(COUNTIF(G$2:G805,G805)&gt;1,"",ROW()+(COLUMN()-20)/10000))</f>
        <v/>
      </c>
      <c r="AB805" t="str">
        <f>IF(H805=0,"",IF(COUNTIF(H$2:H805,H805)&gt;1,"",ROW()+(COLUMN()-20)/10000))</f>
        <v/>
      </c>
      <c r="AC805" t="str">
        <f>IF(I805=0,"",IF(COUNTIF(I$2:I805,I805)&gt;1,"",ROW()+(COLUMN()-20)/10000))</f>
        <v/>
      </c>
      <c r="AD805" t="str">
        <f>IF(J805=0,"",IF(COUNTIF(J$2:J805,J805)&gt;1,"",ROW()+(COLUMN()-20)/10000))</f>
        <v/>
      </c>
      <c r="AE805" t="str">
        <f>IF(K805=0,"",IF(COUNTIF(K$2:K805,K805)&gt;1,"",ROW()+(COLUMN()-20)/10000))</f>
        <v/>
      </c>
      <c r="AF805" t="str">
        <f>IF(L805=0,"",IF(COUNTIF(L$2:L805,L805)&gt;1,"",ROW()+(COLUMN()-20)/10000))</f>
        <v/>
      </c>
      <c r="AG805" t="str">
        <f>IF(M805=0,"",IF(COUNTIF(M$2:M805,M805)&gt;1,"",ROW()+(COLUMN()-20)/10000))</f>
        <v/>
      </c>
      <c r="AH805" t="str">
        <f>IF(N805=0,"",IF(COUNTIF(N$2:N805,N805)&gt;1,"",ROW()+(COLUMN()-20)/10000))</f>
        <v/>
      </c>
      <c r="AI805" t="str">
        <f>IF(O805=0,"",IF(COUNTIF(O$2:O805,O805)&gt;1,"",ROW()+(COLUMN()-20)/10000))</f>
        <v/>
      </c>
      <c r="AJ805" t="str">
        <f>IF(P805=0,"",IF(COUNTIF(P$2:P805,P805)&gt;1,"",ROW()+(COLUMN()-20)/10000))</f>
        <v/>
      </c>
      <c r="AK805" t="str">
        <f>IF(Q805=0,"",IF(COUNTIF(Q$2:Q805,Q805)&gt;1,"",ROW()+(COLUMN()-20)/10000))</f>
        <v/>
      </c>
      <c r="AL805" t="str">
        <f>IF(R805=0,"",IF(COUNTIF(R$2:R805,R805)&gt;1,"",ROW()+(COLUMN()-20)/10000))</f>
        <v/>
      </c>
      <c r="AM805" t="str">
        <f>IF(S805=0,"",IF(COUNTIF(S$2:S805,S805)&gt;1,"",ROW()+(COLUMN()-20)/10000))</f>
        <v/>
      </c>
      <c r="AN805" t="str">
        <f>IF(T805=0,"",IF(COUNTIF(T$2:T805,T805)&gt;1,"",ROW()+(COLUMN()-20)/10000))</f>
        <v/>
      </c>
      <c r="AO805" t="str">
        <f t="shared" si="193"/>
        <v/>
      </c>
      <c r="AP805" t="str">
        <f t="shared" ca="1" si="191"/>
        <v/>
      </c>
      <c r="AQ805" t="str">
        <f ca="1">IF(AP805="","",IF(COUNTIF($AP$2:AP805,AP805)&gt;1,"",IF(AP805="overdracht",1,ROW())))</f>
        <v/>
      </c>
      <c r="AT805" t="str">
        <f t="shared" ca="1" si="194"/>
        <v/>
      </c>
      <c r="AU805" t="str">
        <f t="shared" si="195"/>
        <v/>
      </c>
      <c r="AV805" t="str">
        <f t="shared" si="196"/>
        <v/>
      </c>
      <c r="AW805" s="104" t="str">
        <f>IF(A805=Detail!$E$3,ROW()+5+(COLUMN()-48)/1000,"")</f>
        <v/>
      </c>
      <c r="AX805" t="str">
        <f>IF(B805=Detail!$E$3,ROW()+5+(COLUMN()-48)/1000,"")</f>
        <v/>
      </c>
      <c r="AY805" t="str">
        <f>IF(C805=Detail!$E$3,ROW()+5+(COLUMN()-48)/1000,"")</f>
        <v/>
      </c>
      <c r="AZ805" t="str">
        <f>IF(D805=Detail!$E$3,ROW()+5+(COLUMN()-48)/1000,"")</f>
        <v/>
      </c>
      <c r="BA805" t="str">
        <f>IF(E805=Detail!$E$3,ROW()+5+(COLUMN()-48)/1000,"")</f>
        <v/>
      </c>
      <c r="BB805" t="str">
        <f>IF(F805=Detail!$E$3,ROW()+5+(COLUMN()-48)/1000,"")</f>
        <v/>
      </c>
      <c r="BC805" t="str">
        <f>IF(G805=Detail!$E$3,ROW()+5+(COLUMN()-48)/1000,"")</f>
        <v/>
      </c>
      <c r="BD805" t="str">
        <f>IF(H805=Detail!$E$3,ROW()+5+(COLUMN()-48)/1000,"")</f>
        <v/>
      </c>
      <c r="BE805" t="str">
        <f>IF(I805=Detail!$E$3,ROW()+5+(COLUMN()-48)/1000,"")</f>
        <v/>
      </c>
      <c r="BF805" t="str">
        <f>IF(J805=Detail!$E$3,ROW()+5+(COLUMN()-48)/1000,"")</f>
        <v/>
      </c>
      <c r="BG805" t="str">
        <f>IF(K805=Detail!$E$3,ROW()+5+(COLUMN()-48)/1000,"")</f>
        <v/>
      </c>
      <c r="BH805" t="str">
        <f>IF(L805=Detail!$E$3,ROW()+5+(COLUMN()-48)/1000,"")</f>
        <v/>
      </c>
      <c r="BI805" t="str">
        <f>IF(M805=Detail!$E$3,ROW()+5+(COLUMN()-48)/1000,"")</f>
        <v/>
      </c>
      <c r="BJ805" t="str">
        <f>IF(N805=Detail!$E$3,ROW()+5+(COLUMN()-48)/1000,"")</f>
        <v/>
      </c>
      <c r="BK805" t="str">
        <f>IF(O805=Detail!$E$3,ROW()+5+(COLUMN()-48)/1000,"")</f>
        <v/>
      </c>
      <c r="BL805" t="str">
        <f>IF(P805=Detail!$E$3,ROW()+5+(COLUMN()-48)/1000,"")</f>
        <v/>
      </c>
      <c r="BM805" t="str">
        <f>IF(Q805=Detail!$E$3,ROW()+5+(COLUMN()-48)/1000,"")</f>
        <v/>
      </c>
      <c r="BN805" t="str">
        <f>IF(R805=Detail!$E$3,ROW()+5+(COLUMN()-48)/1000,"")</f>
        <v/>
      </c>
      <c r="BO805" t="str">
        <f>IF(S805=Detail!$E$3,ROW()+5+(COLUMN()-48)/1000,"")</f>
        <v/>
      </c>
      <c r="BP805" t="str">
        <f>IF(T805=Detail!$E$3,ROW()+5+(COLUMN()-48)/1000,"")</f>
        <v/>
      </c>
      <c r="BQ805" t="str">
        <f t="shared" ca="1" si="192"/>
        <v/>
      </c>
      <c r="BR805" t="str">
        <f>IF(BS805="","","'"&amp;VLOOKUP(ROUND((BS805-ROUNDDOWN(BS805,0))*1000,0),$BT$2:$BU$21,2,FALSE)&amp;"'!A"&amp;ROUNDDOWN(Codedata!BS805,0))</f>
        <v/>
      </c>
      <c r="BS805" t="str">
        <f t="shared" si="197"/>
        <v/>
      </c>
      <c r="BV805" t="str">
        <f t="shared" ca="1" si="198"/>
        <v/>
      </c>
      <c r="BW805" t="str">
        <f t="shared" ca="1" si="199"/>
        <v/>
      </c>
      <c r="BX805" t="str">
        <f t="shared" ca="1" si="200"/>
        <v/>
      </c>
      <c r="BY805" t="str">
        <f t="shared" ca="1" si="201"/>
        <v/>
      </c>
      <c r="BZ805" t="str">
        <f t="shared" ca="1" si="202"/>
        <v/>
      </c>
      <c r="CA805" t="str">
        <f t="shared" ca="1" si="203"/>
        <v/>
      </c>
      <c r="CB805" t="str">
        <f t="shared" ca="1" si="204"/>
        <v/>
      </c>
      <c r="CC805" t="str">
        <f t="shared" ca="1" si="205"/>
        <v/>
      </c>
    </row>
    <row r="806" spans="1:81" x14ac:dyDescent="0.3">
      <c r="A806">
        <f>Cash!$C811</f>
        <v>0</v>
      </c>
      <c r="B806">
        <f>Cash!$D811</f>
        <v>0</v>
      </c>
      <c r="C806">
        <f>Zicht!$C811</f>
        <v>0</v>
      </c>
      <c r="D806">
        <f>Zicht!$D811</f>
        <v>0</v>
      </c>
      <c r="E806">
        <f>Spaar!$C811</f>
        <v>0</v>
      </c>
      <c r="F806">
        <f>Spaar!$D811</f>
        <v>0</v>
      </c>
      <c r="G806">
        <f>'Reserve 1'!$C811</f>
        <v>0</v>
      </c>
      <c r="H806">
        <f>'Reserve 1'!$D811</f>
        <v>0</v>
      </c>
      <c r="I806">
        <f>'Reserve 2'!$C811</f>
        <v>0</v>
      </c>
      <c r="J806">
        <f>'Reserve 2'!$D811</f>
        <v>0</v>
      </c>
      <c r="K806">
        <f>'Reserve 3'!$C811</f>
        <v>0</v>
      </c>
      <c r="L806">
        <f>'Reserve 3'!$D811</f>
        <v>0</v>
      </c>
      <c r="M806">
        <f>'Reserve 4'!$C811</f>
        <v>0</v>
      </c>
      <c r="N806">
        <f>'Reserve 4'!$D811</f>
        <v>0</v>
      </c>
      <c r="O806">
        <f>'Reserve 5'!$C811</f>
        <v>0</v>
      </c>
      <c r="P806">
        <f>'Reserve 5'!$D811</f>
        <v>0</v>
      </c>
      <c r="Q806">
        <f>'Reserve 6'!$C811</f>
        <v>0</v>
      </c>
      <c r="R806">
        <f>'Reserve 6'!$D811</f>
        <v>0</v>
      </c>
      <c r="S806">
        <f>'Reserve 7'!$C811</f>
        <v>0</v>
      </c>
      <c r="T806">
        <f>'Reserve 7'!$D811</f>
        <v>0</v>
      </c>
      <c r="U806" t="str">
        <f>IF(A806=0,"",IF(COUNTIF(A$2:A806,A806)&gt;1,"",ROW()+(COLUMN()-20)/10000))</f>
        <v/>
      </c>
      <c r="V806" t="str">
        <f>IF(B806=0,"",IF(COUNTIF(B$2:B806,B806)&gt;1,"",ROW()+(COLUMN()-20)/10000))</f>
        <v/>
      </c>
      <c r="W806" t="str">
        <f>IF(C806=0,"",IF(COUNTIF(C$2:C806,C806)&gt;1,"",ROW()+(COLUMN()-20)/10000))</f>
        <v/>
      </c>
      <c r="X806" t="str">
        <f>IF(D806=0,"",IF(COUNTIF(D$2:D806,D806)&gt;1,"",ROW()+(COLUMN()-20)/10000))</f>
        <v/>
      </c>
      <c r="Y806" t="str">
        <f>IF(E806=0,"",IF(COUNTIF(E$2:E806,E806)&gt;1,"",ROW()+(COLUMN()-20)/10000))</f>
        <v/>
      </c>
      <c r="Z806" t="str">
        <f>IF(F806=0,"",IF(COUNTIF(F$2:F806,F806)&gt;1,"",ROW()+(COLUMN()-20)/10000))</f>
        <v/>
      </c>
      <c r="AA806" t="str">
        <f>IF(G806=0,"",IF(COUNTIF(G$2:G806,G806)&gt;1,"",ROW()+(COLUMN()-20)/10000))</f>
        <v/>
      </c>
      <c r="AB806" t="str">
        <f>IF(H806=0,"",IF(COUNTIF(H$2:H806,H806)&gt;1,"",ROW()+(COLUMN()-20)/10000))</f>
        <v/>
      </c>
      <c r="AC806" t="str">
        <f>IF(I806=0,"",IF(COUNTIF(I$2:I806,I806)&gt;1,"",ROW()+(COLUMN()-20)/10000))</f>
        <v/>
      </c>
      <c r="AD806" t="str">
        <f>IF(J806=0,"",IF(COUNTIF(J$2:J806,J806)&gt;1,"",ROW()+(COLUMN()-20)/10000))</f>
        <v/>
      </c>
      <c r="AE806" t="str">
        <f>IF(K806=0,"",IF(COUNTIF(K$2:K806,K806)&gt;1,"",ROW()+(COLUMN()-20)/10000))</f>
        <v/>
      </c>
      <c r="AF806" t="str">
        <f>IF(L806=0,"",IF(COUNTIF(L$2:L806,L806)&gt;1,"",ROW()+(COLUMN()-20)/10000))</f>
        <v/>
      </c>
      <c r="AG806" t="str">
        <f>IF(M806=0,"",IF(COUNTIF(M$2:M806,M806)&gt;1,"",ROW()+(COLUMN()-20)/10000))</f>
        <v/>
      </c>
      <c r="AH806" t="str">
        <f>IF(N806=0,"",IF(COUNTIF(N$2:N806,N806)&gt;1,"",ROW()+(COLUMN()-20)/10000))</f>
        <v/>
      </c>
      <c r="AI806" t="str">
        <f>IF(O806=0,"",IF(COUNTIF(O$2:O806,O806)&gt;1,"",ROW()+(COLUMN()-20)/10000))</f>
        <v/>
      </c>
      <c r="AJ806" t="str">
        <f>IF(P806=0,"",IF(COUNTIF(P$2:P806,P806)&gt;1,"",ROW()+(COLUMN()-20)/10000))</f>
        <v/>
      </c>
      <c r="AK806" t="str">
        <f>IF(Q806=0,"",IF(COUNTIF(Q$2:Q806,Q806)&gt;1,"",ROW()+(COLUMN()-20)/10000))</f>
        <v/>
      </c>
      <c r="AL806" t="str">
        <f>IF(R806=0,"",IF(COUNTIF(R$2:R806,R806)&gt;1,"",ROW()+(COLUMN()-20)/10000))</f>
        <v/>
      </c>
      <c r="AM806" t="str">
        <f>IF(S806=0,"",IF(COUNTIF(S$2:S806,S806)&gt;1,"",ROW()+(COLUMN()-20)/10000))</f>
        <v/>
      </c>
      <c r="AN806" t="str">
        <f>IF(T806=0,"",IF(COUNTIF(T$2:T806,T806)&gt;1,"",ROW()+(COLUMN()-20)/10000))</f>
        <v/>
      </c>
      <c r="AO806" t="str">
        <f t="shared" si="193"/>
        <v/>
      </c>
      <c r="AP806" t="str">
        <f t="shared" ca="1" si="191"/>
        <v/>
      </c>
      <c r="AQ806" t="str">
        <f ca="1">IF(AP806="","",IF(COUNTIF($AP$2:AP806,AP806)&gt;1,"",IF(AP806="overdracht",1,ROW())))</f>
        <v/>
      </c>
      <c r="AT806" t="str">
        <f t="shared" ca="1" si="194"/>
        <v/>
      </c>
      <c r="AU806" t="str">
        <f t="shared" si="195"/>
        <v/>
      </c>
      <c r="AV806" t="str">
        <f t="shared" si="196"/>
        <v/>
      </c>
      <c r="AW806" s="104" t="str">
        <f>IF(A806=Detail!$E$3,ROW()+5+(COLUMN()-48)/1000,"")</f>
        <v/>
      </c>
      <c r="AX806" t="str">
        <f>IF(B806=Detail!$E$3,ROW()+5+(COLUMN()-48)/1000,"")</f>
        <v/>
      </c>
      <c r="AY806" t="str">
        <f>IF(C806=Detail!$E$3,ROW()+5+(COLUMN()-48)/1000,"")</f>
        <v/>
      </c>
      <c r="AZ806" t="str">
        <f>IF(D806=Detail!$E$3,ROW()+5+(COLUMN()-48)/1000,"")</f>
        <v/>
      </c>
      <c r="BA806" t="str">
        <f>IF(E806=Detail!$E$3,ROW()+5+(COLUMN()-48)/1000,"")</f>
        <v/>
      </c>
      <c r="BB806" t="str">
        <f>IF(F806=Detail!$E$3,ROW()+5+(COLUMN()-48)/1000,"")</f>
        <v/>
      </c>
      <c r="BC806" t="str">
        <f>IF(G806=Detail!$E$3,ROW()+5+(COLUMN()-48)/1000,"")</f>
        <v/>
      </c>
      <c r="BD806" t="str">
        <f>IF(H806=Detail!$E$3,ROW()+5+(COLUMN()-48)/1000,"")</f>
        <v/>
      </c>
      <c r="BE806" t="str">
        <f>IF(I806=Detail!$E$3,ROW()+5+(COLUMN()-48)/1000,"")</f>
        <v/>
      </c>
      <c r="BF806" t="str">
        <f>IF(J806=Detail!$E$3,ROW()+5+(COLUMN()-48)/1000,"")</f>
        <v/>
      </c>
      <c r="BG806" t="str">
        <f>IF(K806=Detail!$E$3,ROW()+5+(COLUMN()-48)/1000,"")</f>
        <v/>
      </c>
      <c r="BH806" t="str">
        <f>IF(L806=Detail!$E$3,ROW()+5+(COLUMN()-48)/1000,"")</f>
        <v/>
      </c>
      <c r="BI806" t="str">
        <f>IF(M806=Detail!$E$3,ROW()+5+(COLUMN()-48)/1000,"")</f>
        <v/>
      </c>
      <c r="BJ806" t="str">
        <f>IF(N806=Detail!$E$3,ROW()+5+(COLUMN()-48)/1000,"")</f>
        <v/>
      </c>
      <c r="BK806" t="str">
        <f>IF(O806=Detail!$E$3,ROW()+5+(COLUMN()-48)/1000,"")</f>
        <v/>
      </c>
      <c r="BL806" t="str">
        <f>IF(P806=Detail!$E$3,ROW()+5+(COLUMN()-48)/1000,"")</f>
        <v/>
      </c>
      <c r="BM806" t="str">
        <f>IF(Q806=Detail!$E$3,ROW()+5+(COLUMN()-48)/1000,"")</f>
        <v/>
      </c>
      <c r="BN806" t="str">
        <f>IF(R806=Detail!$E$3,ROW()+5+(COLUMN()-48)/1000,"")</f>
        <v/>
      </c>
      <c r="BO806" t="str">
        <f>IF(S806=Detail!$E$3,ROW()+5+(COLUMN()-48)/1000,"")</f>
        <v/>
      </c>
      <c r="BP806" t="str">
        <f>IF(T806=Detail!$E$3,ROW()+5+(COLUMN()-48)/1000,"")</f>
        <v/>
      </c>
      <c r="BQ806" t="str">
        <f t="shared" ca="1" si="192"/>
        <v/>
      </c>
      <c r="BR806" t="str">
        <f>IF(BS806="","","'"&amp;VLOOKUP(ROUND((BS806-ROUNDDOWN(BS806,0))*1000,0),$BT$2:$BU$21,2,FALSE)&amp;"'!A"&amp;ROUNDDOWN(Codedata!BS806,0))</f>
        <v/>
      </c>
      <c r="BS806" t="str">
        <f t="shared" si="197"/>
        <v/>
      </c>
      <c r="BV806" t="str">
        <f t="shared" ca="1" si="198"/>
        <v/>
      </c>
      <c r="BW806" t="str">
        <f t="shared" ca="1" si="199"/>
        <v/>
      </c>
      <c r="BX806" t="str">
        <f t="shared" ca="1" si="200"/>
        <v/>
      </c>
      <c r="BY806" t="str">
        <f t="shared" ca="1" si="201"/>
        <v/>
      </c>
      <c r="BZ806" t="str">
        <f t="shared" ca="1" si="202"/>
        <v/>
      </c>
      <c r="CA806" t="str">
        <f t="shared" ca="1" si="203"/>
        <v/>
      </c>
      <c r="CB806" t="str">
        <f t="shared" ca="1" si="204"/>
        <v/>
      </c>
      <c r="CC806" t="str">
        <f t="shared" ca="1" si="205"/>
        <v/>
      </c>
    </row>
    <row r="807" spans="1:81" x14ac:dyDescent="0.3">
      <c r="A807">
        <f>Cash!$C812</f>
        <v>0</v>
      </c>
      <c r="B807">
        <f>Cash!$D812</f>
        <v>0</v>
      </c>
      <c r="C807">
        <f>Zicht!$C812</f>
        <v>0</v>
      </c>
      <c r="D807">
        <f>Zicht!$D812</f>
        <v>0</v>
      </c>
      <c r="E807">
        <f>Spaar!$C812</f>
        <v>0</v>
      </c>
      <c r="F807">
        <f>Spaar!$D812</f>
        <v>0</v>
      </c>
      <c r="G807">
        <f>'Reserve 1'!$C812</f>
        <v>0</v>
      </c>
      <c r="H807">
        <f>'Reserve 1'!$D812</f>
        <v>0</v>
      </c>
      <c r="I807">
        <f>'Reserve 2'!$C812</f>
        <v>0</v>
      </c>
      <c r="J807">
        <f>'Reserve 2'!$D812</f>
        <v>0</v>
      </c>
      <c r="K807">
        <f>'Reserve 3'!$C812</f>
        <v>0</v>
      </c>
      <c r="L807">
        <f>'Reserve 3'!$D812</f>
        <v>0</v>
      </c>
      <c r="M807">
        <f>'Reserve 4'!$C812</f>
        <v>0</v>
      </c>
      <c r="N807">
        <f>'Reserve 4'!$D812</f>
        <v>0</v>
      </c>
      <c r="O807">
        <f>'Reserve 5'!$C812</f>
        <v>0</v>
      </c>
      <c r="P807">
        <f>'Reserve 5'!$D812</f>
        <v>0</v>
      </c>
      <c r="Q807">
        <f>'Reserve 6'!$C812</f>
        <v>0</v>
      </c>
      <c r="R807">
        <f>'Reserve 6'!$D812</f>
        <v>0</v>
      </c>
      <c r="S807">
        <f>'Reserve 7'!$C812</f>
        <v>0</v>
      </c>
      <c r="T807">
        <f>'Reserve 7'!$D812</f>
        <v>0</v>
      </c>
      <c r="U807" t="str">
        <f>IF(A807=0,"",IF(COUNTIF(A$2:A807,A807)&gt;1,"",ROW()+(COLUMN()-20)/10000))</f>
        <v/>
      </c>
      <c r="V807" t="str">
        <f>IF(B807=0,"",IF(COUNTIF(B$2:B807,B807)&gt;1,"",ROW()+(COLUMN()-20)/10000))</f>
        <v/>
      </c>
      <c r="W807" t="str">
        <f>IF(C807=0,"",IF(COUNTIF(C$2:C807,C807)&gt;1,"",ROW()+(COLUMN()-20)/10000))</f>
        <v/>
      </c>
      <c r="X807" t="str">
        <f>IF(D807=0,"",IF(COUNTIF(D$2:D807,D807)&gt;1,"",ROW()+(COLUMN()-20)/10000))</f>
        <v/>
      </c>
      <c r="Y807" t="str">
        <f>IF(E807=0,"",IF(COUNTIF(E$2:E807,E807)&gt;1,"",ROW()+(COLUMN()-20)/10000))</f>
        <v/>
      </c>
      <c r="Z807" t="str">
        <f>IF(F807=0,"",IF(COUNTIF(F$2:F807,F807)&gt;1,"",ROW()+(COLUMN()-20)/10000))</f>
        <v/>
      </c>
      <c r="AA807" t="str">
        <f>IF(G807=0,"",IF(COUNTIF(G$2:G807,G807)&gt;1,"",ROW()+(COLUMN()-20)/10000))</f>
        <v/>
      </c>
      <c r="AB807" t="str">
        <f>IF(H807=0,"",IF(COUNTIF(H$2:H807,H807)&gt;1,"",ROW()+(COLUMN()-20)/10000))</f>
        <v/>
      </c>
      <c r="AC807" t="str">
        <f>IF(I807=0,"",IF(COUNTIF(I$2:I807,I807)&gt;1,"",ROW()+(COLUMN()-20)/10000))</f>
        <v/>
      </c>
      <c r="AD807" t="str">
        <f>IF(J807=0,"",IF(COUNTIF(J$2:J807,J807)&gt;1,"",ROW()+(COLUMN()-20)/10000))</f>
        <v/>
      </c>
      <c r="AE807" t="str">
        <f>IF(K807=0,"",IF(COUNTIF(K$2:K807,K807)&gt;1,"",ROW()+(COLUMN()-20)/10000))</f>
        <v/>
      </c>
      <c r="AF807" t="str">
        <f>IF(L807=0,"",IF(COUNTIF(L$2:L807,L807)&gt;1,"",ROW()+(COLUMN()-20)/10000))</f>
        <v/>
      </c>
      <c r="AG807" t="str">
        <f>IF(M807=0,"",IF(COUNTIF(M$2:M807,M807)&gt;1,"",ROW()+(COLUMN()-20)/10000))</f>
        <v/>
      </c>
      <c r="AH807" t="str">
        <f>IF(N807=0,"",IF(COUNTIF(N$2:N807,N807)&gt;1,"",ROW()+(COLUMN()-20)/10000))</f>
        <v/>
      </c>
      <c r="AI807" t="str">
        <f>IF(O807=0,"",IF(COUNTIF(O$2:O807,O807)&gt;1,"",ROW()+(COLUMN()-20)/10000))</f>
        <v/>
      </c>
      <c r="AJ807" t="str">
        <f>IF(P807=0,"",IF(COUNTIF(P$2:P807,P807)&gt;1,"",ROW()+(COLUMN()-20)/10000))</f>
        <v/>
      </c>
      <c r="AK807" t="str">
        <f>IF(Q807=0,"",IF(COUNTIF(Q$2:Q807,Q807)&gt;1,"",ROW()+(COLUMN()-20)/10000))</f>
        <v/>
      </c>
      <c r="AL807" t="str">
        <f>IF(R807=0,"",IF(COUNTIF(R$2:R807,R807)&gt;1,"",ROW()+(COLUMN()-20)/10000))</f>
        <v/>
      </c>
      <c r="AM807" t="str">
        <f>IF(S807=0,"",IF(COUNTIF(S$2:S807,S807)&gt;1,"",ROW()+(COLUMN()-20)/10000))</f>
        <v/>
      </c>
      <c r="AN807" t="str">
        <f>IF(T807=0,"",IF(COUNTIF(T$2:T807,T807)&gt;1,"",ROW()+(COLUMN()-20)/10000))</f>
        <v/>
      </c>
      <c r="AO807" t="str">
        <f t="shared" si="193"/>
        <v/>
      </c>
      <c r="AP807" t="str">
        <f t="shared" ca="1" si="191"/>
        <v/>
      </c>
      <c r="AQ807" t="str">
        <f ca="1">IF(AP807="","",IF(COUNTIF($AP$2:AP807,AP807)&gt;1,"",IF(AP807="overdracht",1,ROW())))</f>
        <v/>
      </c>
      <c r="AT807" t="str">
        <f t="shared" ca="1" si="194"/>
        <v/>
      </c>
      <c r="AU807" t="str">
        <f t="shared" si="195"/>
        <v/>
      </c>
      <c r="AV807" t="str">
        <f t="shared" si="196"/>
        <v/>
      </c>
      <c r="AW807" s="104" t="str">
        <f>IF(A807=Detail!$E$3,ROW()+5+(COLUMN()-48)/1000,"")</f>
        <v/>
      </c>
      <c r="AX807" t="str">
        <f>IF(B807=Detail!$E$3,ROW()+5+(COLUMN()-48)/1000,"")</f>
        <v/>
      </c>
      <c r="AY807" t="str">
        <f>IF(C807=Detail!$E$3,ROW()+5+(COLUMN()-48)/1000,"")</f>
        <v/>
      </c>
      <c r="AZ807" t="str">
        <f>IF(D807=Detail!$E$3,ROW()+5+(COLUMN()-48)/1000,"")</f>
        <v/>
      </c>
      <c r="BA807" t="str">
        <f>IF(E807=Detail!$E$3,ROW()+5+(COLUMN()-48)/1000,"")</f>
        <v/>
      </c>
      <c r="BB807" t="str">
        <f>IF(F807=Detail!$E$3,ROW()+5+(COLUMN()-48)/1000,"")</f>
        <v/>
      </c>
      <c r="BC807" t="str">
        <f>IF(G807=Detail!$E$3,ROW()+5+(COLUMN()-48)/1000,"")</f>
        <v/>
      </c>
      <c r="BD807" t="str">
        <f>IF(H807=Detail!$E$3,ROW()+5+(COLUMN()-48)/1000,"")</f>
        <v/>
      </c>
      <c r="BE807" t="str">
        <f>IF(I807=Detail!$E$3,ROW()+5+(COLUMN()-48)/1000,"")</f>
        <v/>
      </c>
      <c r="BF807" t="str">
        <f>IF(J807=Detail!$E$3,ROW()+5+(COLUMN()-48)/1000,"")</f>
        <v/>
      </c>
      <c r="BG807" t="str">
        <f>IF(K807=Detail!$E$3,ROW()+5+(COLUMN()-48)/1000,"")</f>
        <v/>
      </c>
      <c r="BH807" t="str">
        <f>IF(L807=Detail!$E$3,ROW()+5+(COLUMN()-48)/1000,"")</f>
        <v/>
      </c>
      <c r="BI807" t="str">
        <f>IF(M807=Detail!$E$3,ROW()+5+(COLUMN()-48)/1000,"")</f>
        <v/>
      </c>
      <c r="BJ807" t="str">
        <f>IF(N807=Detail!$E$3,ROW()+5+(COLUMN()-48)/1000,"")</f>
        <v/>
      </c>
      <c r="BK807" t="str">
        <f>IF(O807=Detail!$E$3,ROW()+5+(COLUMN()-48)/1000,"")</f>
        <v/>
      </c>
      <c r="BL807" t="str">
        <f>IF(P807=Detail!$E$3,ROW()+5+(COLUMN()-48)/1000,"")</f>
        <v/>
      </c>
      <c r="BM807" t="str">
        <f>IF(Q807=Detail!$E$3,ROW()+5+(COLUMN()-48)/1000,"")</f>
        <v/>
      </c>
      <c r="BN807" t="str">
        <f>IF(R807=Detail!$E$3,ROW()+5+(COLUMN()-48)/1000,"")</f>
        <v/>
      </c>
      <c r="BO807" t="str">
        <f>IF(S807=Detail!$E$3,ROW()+5+(COLUMN()-48)/1000,"")</f>
        <v/>
      </c>
      <c r="BP807" t="str">
        <f>IF(T807=Detail!$E$3,ROW()+5+(COLUMN()-48)/1000,"")</f>
        <v/>
      </c>
      <c r="BQ807" t="str">
        <f t="shared" ca="1" si="192"/>
        <v/>
      </c>
      <c r="BR807" t="str">
        <f>IF(BS807="","","'"&amp;VLOOKUP(ROUND((BS807-ROUNDDOWN(BS807,0))*1000,0),$BT$2:$BU$21,2,FALSE)&amp;"'!A"&amp;ROUNDDOWN(Codedata!BS807,0))</f>
        <v/>
      </c>
      <c r="BS807" t="str">
        <f t="shared" si="197"/>
        <v/>
      </c>
      <c r="BV807" t="str">
        <f t="shared" ca="1" si="198"/>
        <v/>
      </c>
      <c r="BW807" t="str">
        <f t="shared" ca="1" si="199"/>
        <v/>
      </c>
      <c r="BX807" t="str">
        <f t="shared" ca="1" si="200"/>
        <v/>
      </c>
      <c r="BY807" t="str">
        <f t="shared" ca="1" si="201"/>
        <v/>
      </c>
      <c r="BZ807" t="str">
        <f t="shared" ca="1" si="202"/>
        <v/>
      </c>
      <c r="CA807" t="str">
        <f t="shared" ca="1" si="203"/>
        <v/>
      </c>
      <c r="CB807" t="str">
        <f t="shared" ca="1" si="204"/>
        <v/>
      </c>
      <c r="CC807" t="str">
        <f t="shared" ca="1" si="205"/>
        <v/>
      </c>
    </row>
    <row r="808" spans="1:81" x14ac:dyDescent="0.3">
      <c r="A808">
        <f>Cash!$C813</f>
        <v>0</v>
      </c>
      <c r="B808">
        <f>Cash!$D813</f>
        <v>0</v>
      </c>
      <c r="C808">
        <f>Zicht!$C813</f>
        <v>0</v>
      </c>
      <c r="D808">
        <f>Zicht!$D813</f>
        <v>0</v>
      </c>
      <c r="E808">
        <f>Spaar!$C813</f>
        <v>0</v>
      </c>
      <c r="F808">
        <f>Spaar!$D813</f>
        <v>0</v>
      </c>
      <c r="G808">
        <f>'Reserve 1'!$C813</f>
        <v>0</v>
      </c>
      <c r="H808">
        <f>'Reserve 1'!$D813</f>
        <v>0</v>
      </c>
      <c r="I808">
        <f>'Reserve 2'!$C813</f>
        <v>0</v>
      </c>
      <c r="J808">
        <f>'Reserve 2'!$D813</f>
        <v>0</v>
      </c>
      <c r="K808">
        <f>'Reserve 3'!$C813</f>
        <v>0</v>
      </c>
      <c r="L808">
        <f>'Reserve 3'!$D813</f>
        <v>0</v>
      </c>
      <c r="M808">
        <f>'Reserve 4'!$C813</f>
        <v>0</v>
      </c>
      <c r="N808">
        <f>'Reserve 4'!$D813</f>
        <v>0</v>
      </c>
      <c r="O808">
        <f>'Reserve 5'!$C813</f>
        <v>0</v>
      </c>
      <c r="P808">
        <f>'Reserve 5'!$D813</f>
        <v>0</v>
      </c>
      <c r="Q808">
        <f>'Reserve 6'!$C813</f>
        <v>0</v>
      </c>
      <c r="R808">
        <f>'Reserve 6'!$D813</f>
        <v>0</v>
      </c>
      <c r="S808">
        <f>'Reserve 7'!$C813</f>
        <v>0</v>
      </c>
      <c r="T808">
        <f>'Reserve 7'!$D813</f>
        <v>0</v>
      </c>
      <c r="U808" t="str">
        <f>IF(A808=0,"",IF(COUNTIF(A$2:A808,A808)&gt;1,"",ROW()+(COLUMN()-20)/10000))</f>
        <v/>
      </c>
      <c r="V808" t="str">
        <f>IF(B808=0,"",IF(COUNTIF(B$2:B808,B808)&gt;1,"",ROW()+(COLUMN()-20)/10000))</f>
        <v/>
      </c>
      <c r="W808" t="str">
        <f>IF(C808=0,"",IF(COUNTIF(C$2:C808,C808)&gt;1,"",ROW()+(COLUMN()-20)/10000))</f>
        <v/>
      </c>
      <c r="X808" t="str">
        <f>IF(D808=0,"",IF(COUNTIF(D$2:D808,D808)&gt;1,"",ROW()+(COLUMN()-20)/10000))</f>
        <v/>
      </c>
      <c r="Y808" t="str">
        <f>IF(E808=0,"",IF(COUNTIF(E$2:E808,E808)&gt;1,"",ROW()+(COLUMN()-20)/10000))</f>
        <v/>
      </c>
      <c r="Z808" t="str">
        <f>IF(F808=0,"",IF(COUNTIF(F$2:F808,F808)&gt;1,"",ROW()+(COLUMN()-20)/10000))</f>
        <v/>
      </c>
      <c r="AA808" t="str">
        <f>IF(G808=0,"",IF(COUNTIF(G$2:G808,G808)&gt;1,"",ROW()+(COLUMN()-20)/10000))</f>
        <v/>
      </c>
      <c r="AB808" t="str">
        <f>IF(H808=0,"",IF(COUNTIF(H$2:H808,H808)&gt;1,"",ROW()+(COLUMN()-20)/10000))</f>
        <v/>
      </c>
      <c r="AC808" t="str">
        <f>IF(I808=0,"",IF(COUNTIF(I$2:I808,I808)&gt;1,"",ROW()+(COLUMN()-20)/10000))</f>
        <v/>
      </c>
      <c r="AD808" t="str">
        <f>IF(J808=0,"",IF(COUNTIF(J$2:J808,J808)&gt;1,"",ROW()+(COLUMN()-20)/10000))</f>
        <v/>
      </c>
      <c r="AE808" t="str">
        <f>IF(K808=0,"",IF(COUNTIF(K$2:K808,K808)&gt;1,"",ROW()+(COLUMN()-20)/10000))</f>
        <v/>
      </c>
      <c r="AF808" t="str">
        <f>IF(L808=0,"",IF(COUNTIF(L$2:L808,L808)&gt;1,"",ROW()+(COLUMN()-20)/10000))</f>
        <v/>
      </c>
      <c r="AG808" t="str">
        <f>IF(M808=0,"",IF(COUNTIF(M$2:M808,M808)&gt;1,"",ROW()+(COLUMN()-20)/10000))</f>
        <v/>
      </c>
      <c r="AH808" t="str">
        <f>IF(N808=0,"",IF(COUNTIF(N$2:N808,N808)&gt;1,"",ROW()+(COLUMN()-20)/10000))</f>
        <v/>
      </c>
      <c r="AI808" t="str">
        <f>IF(O808=0,"",IF(COUNTIF(O$2:O808,O808)&gt;1,"",ROW()+(COLUMN()-20)/10000))</f>
        <v/>
      </c>
      <c r="AJ808" t="str">
        <f>IF(P808=0,"",IF(COUNTIF(P$2:P808,P808)&gt;1,"",ROW()+(COLUMN()-20)/10000))</f>
        <v/>
      </c>
      <c r="AK808" t="str">
        <f>IF(Q808=0,"",IF(COUNTIF(Q$2:Q808,Q808)&gt;1,"",ROW()+(COLUMN()-20)/10000))</f>
        <v/>
      </c>
      <c r="AL808" t="str">
        <f>IF(R808=0,"",IF(COUNTIF(R$2:R808,R808)&gt;1,"",ROW()+(COLUMN()-20)/10000))</f>
        <v/>
      </c>
      <c r="AM808" t="str">
        <f>IF(S808=0,"",IF(COUNTIF(S$2:S808,S808)&gt;1,"",ROW()+(COLUMN()-20)/10000))</f>
        <v/>
      </c>
      <c r="AN808" t="str">
        <f>IF(T808=0,"",IF(COUNTIF(T$2:T808,T808)&gt;1,"",ROW()+(COLUMN()-20)/10000))</f>
        <v/>
      </c>
      <c r="AO808" t="str">
        <f t="shared" si="193"/>
        <v/>
      </c>
      <c r="AP808" t="str">
        <f t="shared" ca="1" si="191"/>
        <v/>
      </c>
      <c r="AQ808" t="str">
        <f ca="1">IF(AP808="","",IF(COUNTIF($AP$2:AP808,AP808)&gt;1,"",IF(AP808="overdracht",1,ROW())))</f>
        <v/>
      </c>
      <c r="AT808" t="str">
        <f t="shared" ca="1" si="194"/>
        <v/>
      </c>
      <c r="AU808" t="str">
        <f t="shared" si="195"/>
        <v/>
      </c>
      <c r="AV808" t="str">
        <f t="shared" si="196"/>
        <v/>
      </c>
      <c r="AW808" s="104" t="str">
        <f>IF(A808=Detail!$E$3,ROW()+5+(COLUMN()-48)/1000,"")</f>
        <v/>
      </c>
      <c r="AX808" t="str">
        <f>IF(B808=Detail!$E$3,ROW()+5+(COLUMN()-48)/1000,"")</f>
        <v/>
      </c>
      <c r="AY808" t="str">
        <f>IF(C808=Detail!$E$3,ROW()+5+(COLUMN()-48)/1000,"")</f>
        <v/>
      </c>
      <c r="AZ808" t="str">
        <f>IF(D808=Detail!$E$3,ROW()+5+(COLUMN()-48)/1000,"")</f>
        <v/>
      </c>
      <c r="BA808" t="str">
        <f>IF(E808=Detail!$E$3,ROW()+5+(COLUMN()-48)/1000,"")</f>
        <v/>
      </c>
      <c r="BB808" t="str">
        <f>IF(F808=Detail!$E$3,ROW()+5+(COLUMN()-48)/1000,"")</f>
        <v/>
      </c>
      <c r="BC808" t="str">
        <f>IF(G808=Detail!$E$3,ROW()+5+(COLUMN()-48)/1000,"")</f>
        <v/>
      </c>
      <c r="BD808" t="str">
        <f>IF(H808=Detail!$E$3,ROW()+5+(COLUMN()-48)/1000,"")</f>
        <v/>
      </c>
      <c r="BE808" t="str">
        <f>IF(I808=Detail!$E$3,ROW()+5+(COLUMN()-48)/1000,"")</f>
        <v/>
      </c>
      <c r="BF808" t="str">
        <f>IF(J808=Detail!$E$3,ROW()+5+(COLUMN()-48)/1000,"")</f>
        <v/>
      </c>
      <c r="BG808" t="str">
        <f>IF(K808=Detail!$E$3,ROW()+5+(COLUMN()-48)/1000,"")</f>
        <v/>
      </c>
      <c r="BH808" t="str">
        <f>IF(L808=Detail!$E$3,ROW()+5+(COLUMN()-48)/1000,"")</f>
        <v/>
      </c>
      <c r="BI808" t="str">
        <f>IF(M808=Detail!$E$3,ROW()+5+(COLUMN()-48)/1000,"")</f>
        <v/>
      </c>
      <c r="BJ808" t="str">
        <f>IF(N808=Detail!$E$3,ROW()+5+(COLUMN()-48)/1000,"")</f>
        <v/>
      </c>
      <c r="BK808" t="str">
        <f>IF(O808=Detail!$E$3,ROW()+5+(COLUMN()-48)/1000,"")</f>
        <v/>
      </c>
      <c r="BL808" t="str">
        <f>IF(P808=Detail!$E$3,ROW()+5+(COLUMN()-48)/1000,"")</f>
        <v/>
      </c>
      <c r="BM808" t="str">
        <f>IF(Q808=Detail!$E$3,ROW()+5+(COLUMN()-48)/1000,"")</f>
        <v/>
      </c>
      <c r="BN808" t="str">
        <f>IF(R808=Detail!$E$3,ROW()+5+(COLUMN()-48)/1000,"")</f>
        <v/>
      </c>
      <c r="BO808" t="str">
        <f>IF(S808=Detail!$E$3,ROW()+5+(COLUMN()-48)/1000,"")</f>
        <v/>
      </c>
      <c r="BP808" t="str">
        <f>IF(T808=Detail!$E$3,ROW()+5+(COLUMN()-48)/1000,"")</f>
        <v/>
      </c>
      <c r="BQ808" t="str">
        <f t="shared" ca="1" si="192"/>
        <v/>
      </c>
      <c r="BR808" t="str">
        <f>IF(BS808="","","'"&amp;VLOOKUP(ROUND((BS808-ROUNDDOWN(BS808,0))*1000,0),$BT$2:$BU$21,2,FALSE)&amp;"'!A"&amp;ROUNDDOWN(Codedata!BS808,0))</f>
        <v/>
      </c>
      <c r="BS808" t="str">
        <f t="shared" si="197"/>
        <v/>
      </c>
      <c r="BV808" t="str">
        <f t="shared" ca="1" si="198"/>
        <v/>
      </c>
      <c r="BW808" t="str">
        <f t="shared" ca="1" si="199"/>
        <v/>
      </c>
      <c r="BX808" t="str">
        <f t="shared" ca="1" si="200"/>
        <v/>
      </c>
      <c r="BY808" t="str">
        <f t="shared" ca="1" si="201"/>
        <v/>
      </c>
      <c r="BZ808" t="str">
        <f t="shared" ca="1" si="202"/>
        <v/>
      </c>
      <c r="CA808" t="str">
        <f t="shared" ca="1" si="203"/>
        <v/>
      </c>
      <c r="CB808" t="str">
        <f t="shared" ca="1" si="204"/>
        <v/>
      </c>
      <c r="CC808" t="str">
        <f t="shared" ca="1" si="205"/>
        <v/>
      </c>
    </row>
    <row r="809" spans="1:81" x14ac:dyDescent="0.3">
      <c r="A809">
        <f>Cash!$C814</f>
        <v>0</v>
      </c>
      <c r="B809">
        <f>Cash!$D814</f>
        <v>0</v>
      </c>
      <c r="C809">
        <f>Zicht!$C814</f>
        <v>0</v>
      </c>
      <c r="D809">
        <f>Zicht!$D814</f>
        <v>0</v>
      </c>
      <c r="E809">
        <f>Spaar!$C814</f>
        <v>0</v>
      </c>
      <c r="F809">
        <f>Spaar!$D814</f>
        <v>0</v>
      </c>
      <c r="G809">
        <f>'Reserve 1'!$C814</f>
        <v>0</v>
      </c>
      <c r="H809">
        <f>'Reserve 1'!$D814</f>
        <v>0</v>
      </c>
      <c r="I809">
        <f>'Reserve 2'!$C814</f>
        <v>0</v>
      </c>
      <c r="J809">
        <f>'Reserve 2'!$D814</f>
        <v>0</v>
      </c>
      <c r="K809">
        <f>'Reserve 3'!$C814</f>
        <v>0</v>
      </c>
      <c r="L809">
        <f>'Reserve 3'!$D814</f>
        <v>0</v>
      </c>
      <c r="M809">
        <f>'Reserve 4'!$C814</f>
        <v>0</v>
      </c>
      <c r="N809">
        <f>'Reserve 4'!$D814</f>
        <v>0</v>
      </c>
      <c r="O809">
        <f>'Reserve 5'!$C814</f>
        <v>0</v>
      </c>
      <c r="P809">
        <f>'Reserve 5'!$D814</f>
        <v>0</v>
      </c>
      <c r="Q809">
        <f>'Reserve 6'!$C814</f>
        <v>0</v>
      </c>
      <c r="R809">
        <f>'Reserve 6'!$D814</f>
        <v>0</v>
      </c>
      <c r="S809">
        <f>'Reserve 7'!$C814</f>
        <v>0</v>
      </c>
      <c r="T809">
        <f>'Reserve 7'!$D814</f>
        <v>0</v>
      </c>
      <c r="U809" t="str">
        <f>IF(A809=0,"",IF(COUNTIF(A$2:A809,A809)&gt;1,"",ROW()+(COLUMN()-20)/10000))</f>
        <v/>
      </c>
      <c r="V809" t="str">
        <f>IF(B809=0,"",IF(COUNTIF(B$2:B809,B809)&gt;1,"",ROW()+(COLUMN()-20)/10000))</f>
        <v/>
      </c>
      <c r="W809" t="str">
        <f>IF(C809=0,"",IF(COUNTIF(C$2:C809,C809)&gt;1,"",ROW()+(COLUMN()-20)/10000))</f>
        <v/>
      </c>
      <c r="X809" t="str">
        <f>IF(D809=0,"",IF(COUNTIF(D$2:D809,D809)&gt;1,"",ROW()+(COLUMN()-20)/10000))</f>
        <v/>
      </c>
      <c r="Y809" t="str">
        <f>IF(E809=0,"",IF(COUNTIF(E$2:E809,E809)&gt;1,"",ROW()+(COLUMN()-20)/10000))</f>
        <v/>
      </c>
      <c r="Z809" t="str">
        <f>IF(F809=0,"",IF(COUNTIF(F$2:F809,F809)&gt;1,"",ROW()+(COLUMN()-20)/10000))</f>
        <v/>
      </c>
      <c r="AA809" t="str">
        <f>IF(G809=0,"",IF(COUNTIF(G$2:G809,G809)&gt;1,"",ROW()+(COLUMN()-20)/10000))</f>
        <v/>
      </c>
      <c r="AB809" t="str">
        <f>IF(H809=0,"",IF(COUNTIF(H$2:H809,H809)&gt;1,"",ROW()+(COLUMN()-20)/10000))</f>
        <v/>
      </c>
      <c r="AC809" t="str">
        <f>IF(I809=0,"",IF(COUNTIF(I$2:I809,I809)&gt;1,"",ROW()+(COLUMN()-20)/10000))</f>
        <v/>
      </c>
      <c r="AD809" t="str">
        <f>IF(J809=0,"",IF(COUNTIF(J$2:J809,J809)&gt;1,"",ROW()+(COLUMN()-20)/10000))</f>
        <v/>
      </c>
      <c r="AE809" t="str">
        <f>IF(K809=0,"",IF(COUNTIF(K$2:K809,K809)&gt;1,"",ROW()+(COLUMN()-20)/10000))</f>
        <v/>
      </c>
      <c r="AF809" t="str">
        <f>IF(L809=0,"",IF(COUNTIF(L$2:L809,L809)&gt;1,"",ROW()+(COLUMN()-20)/10000))</f>
        <v/>
      </c>
      <c r="AG809" t="str">
        <f>IF(M809=0,"",IF(COUNTIF(M$2:M809,M809)&gt;1,"",ROW()+(COLUMN()-20)/10000))</f>
        <v/>
      </c>
      <c r="AH809" t="str">
        <f>IF(N809=0,"",IF(COUNTIF(N$2:N809,N809)&gt;1,"",ROW()+(COLUMN()-20)/10000))</f>
        <v/>
      </c>
      <c r="AI809" t="str">
        <f>IF(O809=0,"",IF(COUNTIF(O$2:O809,O809)&gt;1,"",ROW()+(COLUMN()-20)/10000))</f>
        <v/>
      </c>
      <c r="AJ809" t="str">
        <f>IF(P809=0,"",IF(COUNTIF(P$2:P809,P809)&gt;1,"",ROW()+(COLUMN()-20)/10000))</f>
        <v/>
      </c>
      <c r="AK809" t="str">
        <f>IF(Q809=0,"",IF(COUNTIF(Q$2:Q809,Q809)&gt;1,"",ROW()+(COLUMN()-20)/10000))</f>
        <v/>
      </c>
      <c r="AL809" t="str">
        <f>IF(R809=0,"",IF(COUNTIF(R$2:R809,R809)&gt;1,"",ROW()+(COLUMN()-20)/10000))</f>
        <v/>
      </c>
      <c r="AM809" t="str">
        <f>IF(S809=0,"",IF(COUNTIF(S$2:S809,S809)&gt;1,"",ROW()+(COLUMN()-20)/10000))</f>
        <v/>
      </c>
      <c r="AN809" t="str">
        <f>IF(T809=0,"",IF(COUNTIF(T$2:T809,T809)&gt;1,"",ROW()+(COLUMN()-20)/10000))</f>
        <v/>
      </c>
      <c r="AO809" t="str">
        <f t="shared" si="193"/>
        <v/>
      </c>
      <c r="AP809" t="str">
        <f t="shared" ca="1" si="191"/>
        <v/>
      </c>
      <c r="AQ809" t="str">
        <f ca="1">IF(AP809="","",IF(COUNTIF($AP$2:AP809,AP809)&gt;1,"",IF(AP809="overdracht",1,ROW())))</f>
        <v/>
      </c>
      <c r="AT809" t="str">
        <f t="shared" ca="1" si="194"/>
        <v/>
      </c>
      <c r="AU809" t="str">
        <f t="shared" si="195"/>
        <v/>
      </c>
      <c r="AV809" t="str">
        <f t="shared" si="196"/>
        <v/>
      </c>
      <c r="AW809" s="104" t="str">
        <f>IF(A809=Detail!$E$3,ROW()+5+(COLUMN()-48)/1000,"")</f>
        <v/>
      </c>
      <c r="AX809" t="str">
        <f>IF(B809=Detail!$E$3,ROW()+5+(COLUMN()-48)/1000,"")</f>
        <v/>
      </c>
      <c r="AY809" t="str">
        <f>IF(C809=Detail!$E$3,ROW()+5+(COLUMN()-48)/1000,"")</f>
        <v/>
      </c>
      <c r="AZ809" t="str">
        <f>IF(D809=Detail!$E$3,ROW()+5+(COLUMN()-48)/1000,"")</f>
        <v/>
      </c>
      <c r="BA809" t="str">
        <f>IF(E809=Detail!$E$3,ROW()+5+(COLUMN()-48)/1000,"")</f>
        <v/>
      </c>
      <c r="BB809" t="str">
        <f>IF(F809=Detail!$E$3,ROW()+5+(COLUMN()-48)/1000,"")</f>
        <v/>
      </c>
      <c r="BC809" t="str">
        <f>IF(G809=Detail!$E$3,ROW()+5+(COLUMN()-48)/1000,"")</f>
        <v/>
      </c>
      <c r="BD809" t="str">
        <f>IF(H809=Detail!$E$3,ROW()+5+(COLUMN()-48)/1000,"")</f>
        <v/>
      </c>
      <c r="BE809" t="str">
        <f>IF(I809=Detail!$E$3,ROW()+5+(COLUMN()-48)/1000,"")</f>
        <v/>
      </c>
      <c r="BF809" t="str">
        <f>IF(J809=Detail!$E$3,ROW()+5+(COLUMN()-48)/1000,"")</f>
        <v/>
      </c>
      <c r="BG809" t="str">
        <f>IF(K809=Detail!$E$3,ROW()+5+(COLUMN()-48)/1000,"")</f>
        <v/>
      </c>
      <c r="BH809" t="str">
        <f>IF(L809=Detail!$E$3,ROW()+5+(COLUMN()-48)/1000,"")</f>
        <v/>
      </c>
      <c r="BI809" t="str">
        <f>IF(M809=Detail!$E$3,ROW()+5+(COLUMN()-48)/1000,"")</f>
        <v/>
      </c>
      <c r="BJ809" t="str">
        <f>IF(N809=Detail!$E$3,ROW()+5+(COLUMN()-48)/1000,"")</f>
        <v/>
      </c>
      <c r="BK809" t="str">
        <f>IF(O809=Detail!$E$3,ROW()+5+(COLUMN()-48)/1000,"")</f>
        <v/>
      </c>
      <c r="BL809" t="str">
        <f>IF(P809=Detail!$E$3,ROW()+5+(COLUMN()-48)/1000,"")</f>
        <v/>
      </c>
      <c r="BM809" t="str">
        <f>IF(Q809=Detail!$E$3,ROW()+5+(COLUMN()-48)/1000,"")</f>
        <v/>
      </c>
      <c r="BN809" t="str">
        <f>IF(R809=Detail!$E$3,ROW()+5+(COLUMN()-48)/1000,"")</f>
        <v/>
      </c>
      <c r="BO809" t="str">
        <f>IF(S809=Detail!$E$3,ROW()+5+(COLUMN()-48)/1000,"")</f>
        <v/>
      </c>
      <c r="BP809" t="str">
        <f>IF(T809=Detail!$E$3,ROW()+5+(COLUMN()-48)/1000,"")</f>
        <v/>
      </c>
      <c r="BQ809" t="str">
        <f t="shared" ca="1" si="192"/>
        <v/>
      </c>
      <c r="BR809" t="str">
        <f>IF(BS809="","","'"&amp;VLOOKUP(ROUND((BS809-ROUNDDOWN(BS809,0))*1000,0),$BT$2:$BU$21,2,FALSE)&amp;"'!A"&amp;ROUNDDOWN(Codedata!BS809,0))</f>
        <v/>
      </c>
      <c r="BS809" t="str">
        <f t="shared" si="197"/>
        <v/>
      </c>
      <c r="BV809" t="str">
        <f t="shared" ca="1" si="198"/>
        <v/>
      </c>
      <c r="BW809" t="str">
        <f t="shared" ca="1" si="199"/>
        <v/>
      </c>
      <c r="BX809" t="str">
        <f t="shared" ca="1" si="200"/>
        <v/>
      </c>
      <c r="BY809" t="str">
        <f t="shared" ca="1" si="201"/>
        <v/>
      </c>
      <c r="BZ809" t="str">
        <f t="shared" ca="1" si="202"/>
        <v/>
      </c>
      <c r="CA809" t="str">
        <f t="shared" ca="1" si="203"/>
        <v/>
      </c>
      <c r="CB809" t="str">
        <f t="shared" ca="1" si="204"/>
        <v/>
      </c>
      <c r="CC809" t="str">
        <f t="shared" ca="1" si="205"/>
        <v/>
      </c>
    </row>
    <row r="810" spans="1:81" x14ac:dyDescent="0.3">
      <c r="A810">
        <f>Cash!$C815</f>
        <v>0</v>
      </c>
      <c r="B810">
        <f>Cash!$D815</f>
        <v>0</v>
      </c>
      <c r="C810">
        <f>Zicht!$C815</f>
        <v>0</v>
      </c>
      <c r="D810">
        <f>Zicht!$D815</f>
        <v>0</v>
      </c>
      <c r="E810">
        <f>Spaar!$C815</f>
        <v>0</v>
      </c>
      <c r="F810">
        <f>Spaar!$D815</f>
        <v>0</v>
      </c>
      <c r="G810">
        <f>'Reserve 1'!$C815</f>
        <v>0</v>
      </c>
      <c r="H810">
        <f>'Reserve 1'!$D815</f>
        <v>0</v>
      </c>
      <c r="I810">
        <f>'Reserve 2'!$C815</f>
        <v>0</v>
      </c>
      <c r="J810">
        <f>'Reserve 2'!$D815</f>
        <v>0</v>
      </c>
      <c r="K810">
        <f>'Reserve 3'!$C815</f>
        <v>0</v>
      </c>
      <c r="L810">
        <f>'Reserve 3'!$D815</f>
        <v>0</v>
      </c>
      <c r="M810">
        <f>'Reserve 4'!$C815</f>
        <v>0</v>
      </c>
      <c r="N810">
        <f>'Reserve 4'!$D815</f>
        <v>0</v>
      </c>
      <c r="O810">
        <f>'Reserve 5'!$C815</f>
        <v>0</v>
      </c>
      <c r="P810">
        <f>'Reserve 5'!$D815</f>
        <v>0</v>
      </c>
      <c r="Q810">
        <f>'Reserve 6'!$C815</f>
        <v>0</v>
      </c>
      <c r="R810">
        <f>'Reserve 6'!$D815</f>
        <v>0</v>
      </c>
      <c r="S810">
        <f>'Reserve 7'!$C815</f>
        <v>0</v>
      </c>
      <c r="T810">
        <f>'Reserve 7'!$D815</f>
        <v>0</v>
      </c>
      <c r="U810" t="str">
        <f>IF(A810=0,"",IF(COUNTIF(A$2:A810,A810)&gt;1,"",ROW()+(COLUMN()-20)/10000))</f>
        <v/>
      </c>
      <c r="V810" t="str">
        <f>IF(B810=0,"",IF(COUNTIF(B$2:B810,B810)&gt;1,"",ROW()+(COLUMN()-20)/10000))</f>
        <v/>
      </c>
      <c r="W810" t="str">
        <f>IF(C810=0,"",IF(COUNTIF(C$2:C810,C810)&gt;1,"",ROW()+(COLUMN()-20)/10000))</f>
        <v/>
      </c>
      <c r="X810" t="str">
        <f>IF(D810=0,"",IF(COUNTIF(D$2:D810,D810)&gt;1,"",ROW()+(COLUMN()-20)/10000))</f>
        <v/>
      </c>
      <c r="Y810" t="str">
        <f>IF(E810=0,"",IF(COUNTIF(E$2:E810,E810)&gt;1,"",ROW()+(COLUMN()-20)/10000))</f>
        <v/>
      </c>
      <c r="Z810" t="str">
        <f>IF(F810=0,"",IF(COUNTIF(F$2:F810,F810)&gt;1,"",ROW()+(COLUMN()-20)/10000))</f>
        <v/>
      </c>
      <c r="AA810" t="str">
        <f>IF(G810=0,"",IF(COUNTIF(G$2:G810,G810)&gt;1,"",ROW()+(COLUMN()-20)/10000))</f>
        <v/>
      </c>
      <c r="AB810" t="str">
        <f>IF(H810=0,"",IF(COUNTIF(H$2:H810,H810)&gt;1,"",ROW()+(COLUMN()-20)/10000))</f>
        <v/>
      </c>
      <c r="AC810" t="str">
        <f>IF(I810=0,"",IF(COUNTIF(I$2:I810,I810)&gt;1,"",ROW()+(COLUMN()-20)/10000))</f>
        <v/>
      </c>
      <c r="AD810" t="str">
        <f>IF(J810=0,"",IF(COUNTIF(J$2:J810,J810)&gt;1,"",ROW()+(COLUMN()-20)/10000))</f>
        <v/>
      </c>
      <c r="AE810" t="str">
        <f>IF(K810=0,"",IF(COUNTIF(K$2:K810,K810)&gt;1,"",ROW()+(COLUMN()-20)/10000))</f>
        <v/>
      </c>
      <c r="AF810" t="str">
        <f>IF(L810=0,"",IF(COUNTIF(L$2:L810,L810)&gt;1,"",ROW()+(COLUMN()-20)/10000))</f>
        <v/>
      </c>
      <c r="AG810" t="str">
        <f>IF(M810=0,"",IF(COUNTIF(M$2:M810,M810)&gt;1,"",ROW()+(COLUMN()-20)/10000))</f>
        <v/>
      </c>
      <c r="AH810" t="str">
        <f>IF(N810=0,"",IF(COUNTIF(N$2:N810,N810)&gt;1,"",ROW()+(COLUMN()-20)/10000))</f>
        <v/>
      </c>
      <c r="AI810" t="str">
        <f>IF(O810=0,"",IF(COUNTIF(O$2:O810,O810)&gt;1,"",ROW()+(COLUMN()-20)/10000))</f>
        <v/>
      </c>
      <c r="AJ810" t="str">
        <f>IF(P810=0,"",IF(COUNTIF(P$2:P810,P810)&gt;1,"",ROW()+(COLUMN()-20)/10000))</f>
        <v/>
      </c>
      <c r="AK810" t="str">
        <f>IF(Q810=0,"",IF(COUNTIF(Q$2:Q810,Q810)&gt;1,"",ROW()+(COLUMN()-20)/10000))</f>
        <v/>
      </c>
      <c r="AL810" t="str">
        <f>IF(R810=0,"",IF(COUNTIF(R$2:R810,R810)&gt;1,"",ROW()+(COLUMN()-20)/10000))</f>
        <v/>
      </c>
      <c r="AM810" t="str">
        <f>IF(S810=0,"",IF(COUNTIF(S$2:S810,S810)&gt;1,"",ROW()+(COLUMN()-20)/10000))</f>
        <v/>
      </c>
      <c r="AN810" t="str">
        <f>IF(T810=0,"",IF(COUNTIF(T$2:T810,T810)&gt;1,"",ROW()+(COLUMN()-20)/10000))</f>
        <v/>
      </c>
      <c r="AO810" t="str">
        <f t="shared" si="193"/>
        <v/>
      </c>
      <c r="AP810" t="str">
        <f t="shared" ca="1" si="191"/>
        <v/>
      </c>
      <c r="AQ810" t="str">
        <f ca="1">IF(AP810="","",IF(COUNTIF($AP$2:AP810,AP810)&gt;1,"",IF(AP810="overdracht",1,ROW())))</f>
        <v/>
      </c>
      <c r="AT810" t="str">
        <f t="shared" ca="1" si="194"/>
        <v/>
      </c>
      <c r="AU810" t="str">
        <f t="shared" si="195"/>
        <v/>
      </c>
      <c r="AV810" t="str">
        <f t="shared" si="196"/>
        <v/>
      </c>
      <c r="AW810" s="104" t="str">
        <f>IF(A810=Detail!$E$3,ROW()+5+(COLUMN()-48)/1000,"")</f>
        <v/>
      </c>
      <c r="AX810" t="str">
        <f>IF(B810=Detail!$E$3,ROW()+5+(COLUMN()-48)/1000,"")</f>
        <v/>
      </c>
      <c r="AY810" t="str">
        <f>IF(C810=Detail!$E$3,ROW()+5+(COLUMN()-48)/1000,"")</f>
        <v/>
      </c>
      <c r="AZ810" t="str">
        <f>IF(D810=Detail!$E$3,ROW()+5+(COLUMN()-48)/1000,"")</f>
        <v/>
      </c>
      <c r="BA810" t="str">
        <f>IF(E810=Detail!$E$3,ROW()+5+(COLUMN()-48)/1000,"")</f>
        <v/>
      </c>
      <c r="BB810" t="str">
        <f>IF(F810=Detail!$E$3,ROW()+5+(COLUMN()-48)/1000,"")</f>
        <v/>
      </c>
      <c r="BC810" t="str">
        <f>IF(G810=Detail!$E$3,ROW()+5+(COLUMN()-48)/1000,"")</f>
        <v/>
      </c>
      <c r="BD810" t="str">
        <f>IF(H810=Detail!$E$3,ROW()+5+(COLUMN()-48)/1000,"")</f>
        <v/>
      </c>
      <c r="BE810" t="str">
        <f>IF(I810=Detail!$E$3,ROW()+5+(COLUMN()-48)/1000,"")</f>
        <v/>
      </c>
      <c r="BF810" t="str">
        <f>IF(J810=Detail!$E$3,ROW()+5+(COLUMN()-48)/1000,"")</f>
        <v/>
      </c>
      <c r="BG810" t="str">
        <f>IF(K810=Detail!$E$3,ROW()+5+(COLUMN()-48)/1000,"")</f>
        <v/>
      </c>
      <c r="BH810" t="str">
        <f>IF(L810=Detail!$E$3,ROW()+5+(COLUMN()-48)/1000,"")</f>
        <v/>
      </c>
      <c r="BI810" t="str">
        <f>IF(M810=Detail!$E$3,ROW()+5+(COLUMN()-48)/1000,"")</f>
        <v/>
      </c>
      <c r="BJ810" t="str">
        <f>IF(N810=Detail!$E$3,ROW()+5+(COLUMN()-48)/1000,"")</f>
        <v/>
      </c>
      <c r="BK810" t="str">
        <f>IF(O810=Detail!$E$3,ROW()+5+(COLUMN()-48)/1000,"")</f>
        <v/>
      </c>
      <c r="BL810" t="str">
        <f>IF(P810=Detail!$E$3,ROW()+5+(COLUMN()-48)/1000,"")</f>
        <v/>
      </c>
      <c r="BM810" t="str">
        <f>IF(Q810=Detail!$E$3,ROW()+5+(COLUMN()-48)/1000,"")</f>
        <v/>
      </c>
      <c r="BN810" t="str">
        <f>IF(R810=Detail!$E$3,ROW()+5+(COLUMN()-48)/1000,"")</f>
        <v/>
      </c>
      <c r="BO810" t="str">
        <f>IF(S810=Detail!$E$3,ROW()+5+(COLUMN()-48)/1000,"")</f>
        <v/>
      </c>
      <c r="BP810" t="str">
        <f>IF(T810=Detail!$E$3,ROW()+5+(COLUMN()-48)/1000,"")</f>
        <v/>
      </c>
      <c r="BQ810" t="str">
        <f t="shared" ca="1" si="192"/>
        <v/>
      </c>
      <c r="BR810" t="str">
        <f>IF(BS810="","","'"&amp;VLOOKUP(ROUND((BS810-ROUNDDOWN(BS810,0))*1000,0),$BT$2:$BU$21,2,FALSE)&amp;"'!A"&amp;ROUNDDOWN(Codedata!BS810,0))</f>
        <v/>
      </c>
      <c r="BS810" t="str">
        <f t="shared" si="197"/>
        <v/>
      </c>
      <c r="BV810" t="str">
        <f t="shared" ca="1" si="198"/>
        <v/>
      </c>
      <c r="BW810" t="str">
        <f t="shared" ca="1" si="199"/>
        <v/>
      </c>
      <c r="BX810" t="str">
        <f t="shared" ca="1" si="200"/>
        <v/>
      </c>
      <c r="BY810" t="str">
        <f t="shared" ca="1" si="201"/>
        <v/>
      </c>
      <c r="BZ810" t="str">
        <f t="shared" ca="1" si="202"/>
        <v/>
      </c>
      <c r="CA810" t="str">
        <f t="shared" ca="1" si="203"/>
        <v/>
      </c>
      <c r="CB810" t="str">
        <f t="shared" ca="1" si="204"/>
        <v/>
      </c>
      <c r="CC810" t="str">
        <f t="shared" ca="1" si="205"/>
        <v/>
      </c>
    </row>
    <row r="811" spans="1:81" x14ac:dyDescent="0.3">
      <c r="A811">
        <f>Cash!$C816</f>
        <v>0</v>
      </c>
      <c r="B811">
        <f>Cash!$D816</f>
        <v>0</v>
      </c>
      <c r="C811">
        <f>Zicht!$C816</f>
        <v>0</v>
      </c>
      <c r="D811">
        <f>Zicht!$D816</f>
        <v>0</v>
      </c>
      <c r="E811">
        <f>Spaar!$C816</f>
        <v>0</v>
      </c>
      <c r="F811">
        <f>Spaar!$D816</f>
        <v>0</v>
      </c>
      <c r="G811">
        <f>'Reserve 1'!$C816</f>
        <v>0</v>
      </c>
      <c r="H811">
        <f>'Reserve 1'!$D816</f>
        <v>0</v>
      </c>
      <c r="I811">
        <f>'Reserve 2'!$C816</f>
        <v>0</v>
      </c>
      <c r="J811">
        <f>'Reserve 2'!$D816</f>
        <v>0</v>
      </c>
      <c r="K811">
        <f>'Reserve 3'!$C816</f>
        <v>0</v>
      </c>
      <c r="L811">
        <f>'Reserve 3'!$D816</f>
        <v>0</v>
      </c>
      <c r="M811">
        <f>'Reserve 4'!$C816</f>
        <v>0</v>
      </c>
      <c r="N811">
        <f>'Reserve 4'!$D816</f>
        <v>0</v>
      </c>
      <c r="O811">
        <f>'Reserve 5'!$C816</f>
        <v>0</v>
      </c>
      <c r="P811">
        <f>'Reserve 5'!$D816</f>
        <v>0</v>
      </c>
      <c r="Q811">
        <f>'Reserve 6'!$C816</f>
        <v>0</v>
      </c>
      <c r="R811">
        <f>'Reserve 6'!$D816</f>
        <v>0</v>
      </c>
      <c r="S811">
        <f>'Reserve 7'!$C816</f>
        <v>0</v>
      </c>
      <c r="T811">
        <f>'Reserve 7'!$D816</f>
        <v>0</v>
      </c>
      <c r="U811" t="str">
        <f>IF(A811=0,"",IF(COUNTIF(A$2:A811,A811)&gt;1,"",ROW()+(COLUMN()-20)/10000))</f>
        <v/>
      </c>
      <c r="V811" t="str">
        <f>IF(B811=0,"",IF(COUNTIF(B$2:B811,B811)&gt;1,"",ROW()+(COLUMN()-20)/10000))</f>
        <v/>
      </c>
      <c r="W811" t="str">
        <f>IF(C811=0,"",IF(COUNTIF(C$2:C811,C811)&gt;1,"",ROW()+(COLUMN()-20)/10000))</f>
        <v/>
      </c>
      <c r="X811" t="str">
        <f>IF(D811=0,"",IF(COUNTIF(D$2:D811,D811)&gt;1,"",ROW()+(COLUMN()-20)/10000))</f>
        <v/>
      </c>
      <c r="Y811" t="str">
        <f>IF(E811=0,"",IF(COUNTIF(E$2:E811,E811)&gt;1,"",ROW()+(COLUMN()-20)/10000))</f>
        <v/>
      </c>
      <c r="Z811" t="str">
        <f>IF(F811=0,"",IF(COUNTIF(F$2:F811,F811)&gt;1,"",ROW()+(COLUMN()-20)/10000))</f>
        <v/>
      </c>
      <c r="AA811" t="str">
        <f>IF(G811=0,"",IF(COUNTIF(G$2:G811,G811)&gt;1,"",ROW()+(COLUMN()-20)/10000))</f>
        <v/>
      </c>
      <c r="AB811" t="str">
        <f>IF(H811=0,"",IF(COUNTIF(H$2:H811,H811)&gt;1,"",ROW()+(COLUMN()-20)/10000))</f>
        <v/>
      </c>
      <c r="AC811" t="str">
        <f>IF(I811=0,"",IF(COUNTIF(I$2:I811,I811)&gt;1,"",ROW()+(COLUMN()-20)/10000))</f>
        <v/>
      </c>
      <c r="AD811" t="str">
        <f>IF(J811=0,"",IF(COUNTIF(J$2:J811,J811)&gt;1,"",ROW()+(COLUMN()-20)/10000))</f>
        <v/>
      </c>
      <c r="AE811" t="str">
        <f>IF(K811=0,"",IF(COUNTIF(K$2:K811,K811)&gt;1,"",ROW()+(COLUMN()-20)/10000))</f>
        <v/>
      </c>
      <c r="AF811" t="str">
        <f>IF(L811=0,"",IF(COUNTIF(L$2:L811,L811)&gt;1,"",ROW()+(COLUMN()-20)/10000))</f>
        <v/>
      </c>
      <c r="AG811" t="str">
        <f>IF(M811=0,"",IF(COUNTIF(M$2:M811,M811)&gt;1,"",ROW()+(COLUMN()-20)/10000))</f>
        <v/>
      </c>
      <c r="AH811" t="str">
        <f>IF(N811=0,"",IF(COUNTIF(N$2:N811,N811)&gt;1,"",ROW()+(COLUMN()-20)/10000))</f>
        <v/>
      </c>
      <c r="AI811" t="str">
        <f>IF(O811=0,"",IF(COUNTIF(O$2:O811,O811)&gt;1,"",ROW()+(COLUMN()-20)/10000))</f>
        <v/>
      </c>
      <c r="AJ811" t="str">
        <f>IF(P811=0,"",IF(COUNTIF(P$2:P811,P811)&gt;1,"",ROW()+(COLUMN()-20)/10000))</f>
        <v/>
      </c>
      <c r="AK811" t="str">
        <f>IF(Q811=0,"",IF(COUNTIF(Q$2:Q811,Q811)&gt;1,"",ROW()+(COLUMN()-20)/10000))</f>
        <v/>
      </c>
      <c r="AL811" t="str">
        <f>IF(R811=0,"",IF(COUNTIF(R$2:R811,R811)&gt;1,"",ROW()+(COLUMN()-20)/10000))</f>
        <v/>
      </c>
      <c r="AM811" t="str">
        <f>IF(S811=0,"",IF(COUNTIF(S$2:S811,S811)&gt;1,"",ROW()+(COLUMN()-20)/10000))</f>
        <v/>
      </c>
      <c r="AN811" t="str">
        <f>IF(T811=0,"",IF(COUNTIF(T$2:T811,T811)&gt;1,"",ROW()+(COLUMN()-20)/10000))</f>
        <v/>
      </c>
      <c r="AO811" t="str">
        <f t="shared" si="193"/>
        <v/>
      </c>
      <c r="AP811" t="str">
        <f t="shared" ca="1" si="191"/>
        <v/>
      </c>
      <c r="AQ811" t="str">
        <f ca="1">IF(AP811="","",IF(COUNTIF($AP$2:AP811,AP811)&gt;1,"",IF(AP811="overdracht",1,ROW())))</f>
        <v/>
      </c>
      <c r="AT811" t="str">
        <f t="shared" ca="1" si="194"/>
        <v/>
      </c>
      <c r="AU811" t="str">
        <f t="shared" si="195"/>
        <v/>
      </c>
      <c r="AV811" t="str">
        <f t="shared" si="196"/>
        <v/>
      </c>
      <c r="AW811" s="104" t="str">
        <f>IF(A811=Detail!$E$3,ROW()+5+(COLUMN()-48)/1000,"")</f>
        <v/>
      </c>
      <c r="AX811" t="str">
        <f>IF(B811=Detail!$E$3,ROW()+5+(COLUMN()-48)/1000,"")</f>
        <v/>
      </c>
      <c r="AY811" t="str">
        <f>IF(C811=Detail!$E$3,ROW()+5+(COLUMN()-48)/1000,"")</f>
        <v/>
      </c>
      <c r="AZ811" t="str">
        <f>IF(D811=Detail!$E$3,ROW()+5+(COLUMN()-48)/1000,"")</f>
        <v/>
      </c>
      <c r="BA811" t="str">
        <f>IF(E811=Detail!$E$3,ROW()+5+(COLUMN()-48)/1000,"")</f>
        <v/>
      </c>
      <c r="BB811" t="str">
        <f>IF(F811=Detail!$E$3,ROW()+5+(COLUMN()-48)/1000,"")</f>
        <v/>
      </c>
      <c r="BC811" t="str">
        <f>IF(G811=Detail!$E$3,ROW()+5+(COLUMN()-48)/1000,"")</f>
        <v/>
      </c>
      <c r="BD811" t="str">
        <f>IF(H811=Detail!$E$3,ROW()+5+(COLUMN()-48)/1000,"")</f>
        <v/>
      </c>
      <c r="BE811" t="str">
        <f>IF(I811=Detail!$E$3,ROW()+5+(COLUMN()-48)/1000,"")</f>
        <v/>
      </c>
      <c r="BF811" t="str">
        <f>IF(J811=Detail!$E$3,ROW()+5+(COLUMN()-48)/1000,"")</f>
        <v/>
      </c>
      <c r="BG811" t="str">
        <f>IF(K811=Detail!$E$3,ROW()+5+(COLUMN()-48)/1000,"")</f>
        <v/>
      </c>
      <c r="BH811" t="str">
        <f>IF(L811=Detail!$E$3,ROW()+5+(COLUMN()-48)/1000,"")</f>
        <v/>
      </c>
      <c r="BI811" t="str">
        <f>IF(M811=Detail!$E$3,ROW()+5+(COLUMN()-48)/1000,"")</f>
        <v/>
      </c>
      <c r="BJ811" t="str">
        <f>IF(N811=Detail!$E$3,ROW()+5+(COLUMN()-48)/1000,"")</f>
        <v/>
      </c>
      <c r="BK811" t="str">
        <f>IF(O811=Detail!$E$3,ROW()+5+(COLUMN()-48)/1000,"")</f>
        <v/>
      </c>
      <c r="BL811" t="str">
        <f>IF(P811=Detail!$E$3,ROW()+5+(COLUMN()-48)/1000,"")</f>
        <v/>
      </c>
      <c r="BM811" t="str">
        <f>IF(Q811=Detail!$E$3,ROW()+5+(COLUMN()-48)/1000,"")</f>
        <v/>
      </c>
      <c r="BN811" t="str">
        <f>IF(R811=Detail!$E$3,ROW()+5+(COLUMN()-48)/1000,"")</f>
        <v/>
      </c>
      <c r="BO811" t="str">
        <f>IF(S811=Detail!$E$3,ROW()+5+(COLUMN()-48)/1000,"")</f>
        <v/>
      </c>
      <c r="BP811" t="str">
        <f>IF(T811=Detail!$E$3,ROW()+5+(COLUMN()-48)/1000,"")</f>
        <v/>
      </c>
      <c r="BQ811" t="str">
        <f t="shared" ca="1" si="192"/>
        <v/>
      </c>
      <c r="BR811" t="str">
        <f>IF(BS811="","","'"&amp;VLOOKUP(ROUND((BS811-ROUNDDOWN(BS811,0))*1000,0),$BT$2:$BU$21,2,FALSE)&amp;"'!A"&amp;ROUNDDOWN(Codedata!BS811,0))</f>
        <v/>
      </c>
      <c r="BS811" t="str">
        <f t="shared" si="197"/>
        <v/>
      </c>
      <c r="BV811" t="str">
        <f t="shared" ca="1" si="198"/>
        <v/>
      </c>
      <c r="BW811" t="str">
        <f t="shared" ca="1" si="199"/>
        <v/>
      </c>
      <c r="BX811" t="str">
        <f t="shared" ca="1" si="200"/>
        <v/>
      </c>
      <c r="BY811" t="str">
        <f t="shared" ca="1" si="201"/>
        <v/>
      </c>
      <c r="BZ811" t="str">
        <f t="shared" ca="1" si="202"/>
        <v/>
      </c>
      <c r="CA811" t="str">
        <f t="shared" ca="1" si="203"/>
        <v/>
      </c>
      <c r="CB811" t="str">
        <f t="shared" ca="1" si="204"/>
        <v/>
      </c>
      <c r="CC811" t="str">
        <f t="shared" ca="1" si="205"/>
        <v/>
      </c>
    </row>
    <row r="812" spans="1:81" x14ac:dyDescent="0.3">
      <c r="A812">
        <f>Cash!$C817</f>
        <v>0</v>
      </c>
      <c r="B812">
        <f>Cash!$D817</f>
        <v>0</v>
      </c>
      <c r="C812">
        <f>Zicht!$C817</f>
        <v>0</v>
      </c>
      <c r="D812">
        <f>Zicht!$D817</f>
        <v>0</v>
      </c>
      <c r="E812">
        <f>Spaar!$C817</f>
        <v>0</v>
      </c>
      <c r="F812">
        <f>Spaar!$D817</f>
        <v>0</v>
      </c>
      <c r="G812">
        <f>'Reserve 1'!$C817</f>
        <v>0</v>
      </c>
      <c r="H812">
        <f>'Reserve 1'!$D817</f>
        <v>0</v>
      </c>
      <c r="I812">
        <f>'Reserve 2'!$C817</f>
        <v>0</v>
      </c>
      <c r="J812">
        <f>'Reserve 2'!$D817</f>
        <v>0</v>
      </c>
      <c r="K812">
        <f>'Reserve 3'!$C817</f>
        <v>0</v>
      </c>
      <c r="L812">
        <f>'Reserve 3'!$D817</f>
        <v>0</v>
      </c>
      <c r="M812">
        <f>'Reserve 4'!$C817</f>
        <v>0</v>
      </c>
      <c r="N812">
        <f>'Reserve 4'!$D817</f>
        <v>0</v>
      </c>
      <c r="O812">
        <f>'Reserve 5'!$C817</f>
        <v>0</v>
      </c>
      <c r="P812">
        <f>'Reserve 5'!$D817</f>
        <v>0</v>
      </c>
      <c r="Q812">
        <f>'Reserve 6'!$C817</f>
        <v>0</v>
      </c>
      <c r="R812">
        <f>'Reserve 6'!$D817</f>
        <v>0</v>
      </c>
      <c r="S812">
        <f>'Reserve 7'!$C817</f>
        <v>0</v>
      </c>
      <c r="T812">
        <f>'Reserve 7'!$D817</f>
        <v>0</v>
      </c>
      <c r="U812" t="str">
        <f>IF(A812=0,"",IF(COUNTIF(A$2:A812,A812)&gt;1,"",ROW()+(COLUMN()-20)/10000))</f>
        <v/>
      </c>
      <c r="V812" t="str">
        <f>IF(B812=0,"",IF(COUNTIF(B$2:B812,B812)&gt;1,"",ROW()+(COLUMN()-20)/10000))</f>
        <v/>
      </c>
      <c r="W812" t="str">
        <f>IF(C812=0,"",IF(COUNTIF(C$2:C812,C812)&gt;1,"",ROW()+(COLUMN()-20)/10000))</f>
        <v/>
      </c>
      <c r="X812" t="str">
        <f>IF(D812=0,"",IF(COUNTIF(D$2:D812,D812)&gt;1,"",ROW()+(COLUMN()-20)/10000))</f>
        <v/>
      </c>
      <c r="Y812" t="str">
        <f>IF(E812=0,"",IF(COUNTIF(E$2:E812,E812)&gt;1,"",ROW()+(COLUMN()-20)/10000))</f>
        <v/>
      </c>
      <c r="Z812" t="str">
        <f>IF(F812=0,"",IF(COUNTIF(F$2:F812,F812)&gt;1,"",ROW()+(COLUMN()-20)/10000))</f>
        <v/>
      </c>
      <c r="AA812" t="str">
        <f>IF(G812=0,"",IF(COUNTIF(G$2:G812,G812)&gt;1,"",ROW()+(COLUMN()-20)/10000))</f>
        <v/>
      </c>
      <c r="AB812" t="str">
        <f>IF(H812=0,"",IF(COUNTIF(H$2:H812,H812)&gt;1,"",ROW()+(COLUMN()-20)/10000))</f>
        <v/>
      </c>
      <c r="AC812" t="str">
        <f>IF(I812=0,"",IF(COUNTIF(I$2:I812,I812)&gt;1,"",ROW()+(COLUMN()-20)/10000))</f>
        <v/>
      </c>
      <c r="AD812" t="str">
        <f>IF(J812=0,"",IF(COUNTIF(J$2:J812,J812)&gt;1,"",ROW()+(COLUMN()-20)/10000))</f>
        <v/>
      </c>
      <c r="AE812" t="str">
        <f>IF(K812=0,"",IF(COUNTIF(K$2:K812,K812)&gt;1,"",ROW()+(COLUMN()-20)/10000))</f>
        <v/>
      </c>
      <c r="AF812" t="str">
        <f>IF(L812=0,"",IF(COUNTIF(L$2:L812,L812)&gt;1,"",ROW()+(COLUMN()-20)/10000))</f>
        <v/>
      </c>
      <c r="AG812" t="str">
        <f>IF(M812=0,"",IF(COUNTIF(M$2:M812,M812)&gt;1,"",ROW()+(COLUMN()-20)/10000))</f>
        <v/>
      </c>
      <c r="AH812" t="str">
        <f>IF(N812=0,"",IF(COUNTIF(N$2:N812,N812)&gt;1,"",ROW()+(COLUMN()-20)/10000))</f>
        <v/>
      </c>
      <c r="AI812" t="str">
        <f>IF(O812=0,"",IF(COUNTIF(O$2:O812,O812)&gt;1,"",ROW()+(COLUMN()-20)/10000))</f>
        <v/>
      </c>
      <c r="AJ812" t="str">
        <f>IF(P812=0,"",IF(COUNTIF(P$2:P812,P812)&gt;1,"",ROW()+(COLUMN()-20)/10000))</f>
        <v/>
      </c>
      <c r="AK812" t="str">
        <f>IF(Q812=0,"",IF(COUNTIF(Q$2:Q812,Q812)&gt;1,"",ROW()+(COLUMN()-20)/10000))</f>
        <v/>
      </c>
      <c r="AL812" t="str">
        <f>IF(R812=0,"",IF(COUNTIF(R$2:R812,R812)&gt;1,"",ROW()+(COLUMN()-20)/10000))</f>
        <v/>
      </c>
      <c r="AM812" t="str">
        <f>IF(S812=0,"",IF(COUNTIF(S$2:S812,S812)&gt;1,"",ROW()+(COLUMN()-20)/10000))</f>
        <v/>
      </c>
      <c r="AN812" t="str">
        <f>IF(T812=0,"",IF(COUNTIF(T$2:T812,T812)&gt;1,"",ROW()+(COLUMN()-20)/10000))</f>
        <v/>
      </c>
      <c r="AO812" t="str">
        <f t="shared" si="193"/>
        <v/>
      </c>
      <c r="AP812" t="str">
        <f t="shared" ca="1" si="191"/>
        <v/>
      </c>
      <c r="AQ812" t="str">
        <f ca="1">IF(AP812="","",IF(COUNTIF($AP$2:AP812,AP812)&gt;1,"",IF(AP812="overdracht",1,ROW())))</f>
        <v/>
      </c>
      <c r="AT812" t="str">
        <f t="shared" ca="1" si="194"/>
        <v/>
      </c>
      <c r="AU812" t="str">
        <f t="shared" si="195"/>
        <v/>
      </c>
      <c r="AV812" t="str">
        <f t="shared" si="196"/>
        <v/>
      </c>
      <c r="AW812" s="104" t="str">
        <f>IF(A812=Detail!$E$3,ROW()+5+(COLUMN()-48)/1000,"")</f>
        <v/>
      </c>
      <c r="AX812" t="str">
        <f>IF(B812=Detail!$E$3,ROW()+5+(COLUMN()-48)/1000,"")</f>
        <v/>
      </c>
      <c r="AY812" t="str">
        <f>IF(C812=Detail!$E$3,ROW()+5+(COLUMN()-48)/1000,"")</f>
        <v/>
      </c>
      <c r="AZ812" t="str">
        <f>IF(D812=Detail!$E$3,ROW()+5+(COLUMN()-48)/1000,"")</f>
        <v/>
      </c>
      <c r="BA812" t="str">
        <f>IF(E812=Detail!$E$3,ROW()+5+(COLUMN()-48)/1000,"")</f>
        <v/>
      </c>
      <c r="BB812" t="str">
        <f>IF(F812=Detail!$E$3,ROW()+5+(COLUMN()-48)/1000,"")</f>
        <v/>
      </c>
      <c r="BC812" t="str">
        <f>IF(G812=Detail!$E$3,ROW()+5+(COLUMN()-48)/1000,"")</f>
        <v/>
      </c>
      <c r="BD812" t="str">
        <f>IF(H812=Detail!$E$3,ROW()+5+(COLUMN()-48)/1000,"")</f>
        <v/>
      </c>
      <c r="BE812" t="str">
        <f>IF(I812=Detail!$E$3,ROW()+5+(COLUMN()-48)/1000,"")</f>
        <v/>
      </c>
      <c r="BF812" t="str">
        <f>IF(J812=Detail!$E$3,ROW()+5+(COLUMN()-48)/1000,"")</f>
        <v/>
      </c>
      <c r="BG812" t="str">
        <f>IF(K812=Detail!$E$3,ROW()+5+(COLUMN()-48)/1000,"")</f>
        <v/>
      </c>
      <c r="BH812" t="str">
        <f>IF(L812=Detail!$E$3,ROW()+5+(COLUMN()-48)/1000,"")</f>
        <v/>
      </c>
      <c r="BI812" t="str">
        <f>IF(M812=Detail!$E$3,ROW()+5+(COLUMN()-48)/1000,"")</f>
        <v/>
      </c>
      <c r="BJ812" t="str">
        <f>IF(N812=Detail!$E$3,ROW()+5+(COLUMN()-48)/1000,"")</f>
        <v/>
      </c>
      <c r="BK812" t="str">
        <f>IF(O812=Detail!$E$3,ROW()+5+(COLUMN()-48)/1000,"")</f>
        <v/>
      </c>
      <c r="BL812" t="str">
        <f>IF(P812=Detail!$E$3,ROW()+5+(COLUMN()-48)/1000,"")</f>
        <v/>
      </c>
      <c r="BM812" t="str">
        <f>IF(Q812=Detail!$E$3,ROW()+5+(COLUMN()-48)/1000,"")</f>
        <v/>
      </c>
      <c r="BN812" t="str">
        <f>IF(R812=Detail!$E$3,ROW()+5+(COLUMN()-48)/1000,"")</f>
        <v/>
      </c>
      <c r="BO812" t="str">
        <f>IF(S812=Detail!$E$3,ROW()+5+(COLUMN()-48)/1000,"")</f>
        <v/>
      </c>
      <c r="BP812" t="str">
        <f>IF(T812=Detail!$E$3,ROW()+5+(COLUMN()-48)/1000,"")</f>
        <v/>
      </c>
      <c r="BQ812" t="str">
        <f t="shared" ca="1" si="192"/>
        <v/>
      </c>
      <c r="BR812" t="str">
        <f>IF(BS812="","","'"&amp;VLOOKUP(ROUND((BS812-ROUNDDOWN(BS812,0))*1000,0),$BT$2:$BU$21,2,FALSE)&amp;"'!A"&amp;ROUNDDOWN(Codedata!BS812,0))</f>
        <v/>
      </c>
      <c r="BS812" t="str">
        <f t="shared" si="197"/>
        <v/>
      </c>
      <c r="BV812" t="str">
        <f t="shared" ca="1" si="198"/>
        <v/>
      </c>
      <c r="BW812" t="str">
        <f t="shared" ca="1" si="199"/>
        <v/>
      </c>
      <c r="BX812" t="str">
        <f t="shared" ca="1" si="200"/>
        <v/>
      </c>
      <c r="BY812" t="str">
        <f t="shared" ca="1" si="201"/>
        <v/>
      </c>
      <c r="BZ812" t="str">
        <f t="shared" ca="1" si="202"/>
        <v/>
      </c>
      <c r="CA812" t="str">
        <f t="shared" ca="1" si="203"/>
        <v/>
      </c>
      <c r="CB812" t="str">
        <f t="shared" ca="1" si="204"/>
        <v/>
      </c>
      <c r="CC812" t="str">
        <f t="shared" ca="1" si="205"/>
        <v/>
      </c>
    </row>
    <row r="813" spans="1:81" x14ac:dyDescent="0.3">
      <c r="A813">
        <f>Cash!$C818</f>
        <v>0</v>
      </c>
      <c r="B813">
        <f>Cash!$D818</f>
        <v>0</v>
      </c>
      <c r="C813">
        <f>Zicht!$C818</f>
        <v>0</v>
      </c>
      <c r="D813">
        <f>Zicht!$D818</f>
        <v>0</v>
      </c>
      <c r="E813">
        <f>Spaar!$C818</f>
        <v>0</v>
      </c>
      <c r="F813">
        <f>Spaar!$D818</f>
        <v>0</v>
      </c>
      <c r="G813">
        <f>'Reserve 1'!$C818</f>
        <v>0</v>
      </c>
      <c r="H813">
        <f>'Reserve 1'!$D818</f>
        <v>0</v>
      </c>
      <c r="I813">
        <f>'Reserve 2'!$C818</f>
        <v>0</v>
      </c>
      <c r="J813">
        <f>'Reserve 2'!$D818</f>
        <v>0</v>
      </c>
      <c r="K813">
        <f>'Reserve 3'!$C818</f>
        <v>0</v>
      </c>
      <c r="L813">
        <f>'Reserve 3'!$D818</f>
        <v>0</v>
      </c>
      <c r="M813">
        <f>'Reserve 4'!$C818</f>
        <v>0</v>
      </c>
      <c r="N813">
        <f>'Reserve 4'!$D818</f>
        <v>0</v>
      </c>
      <c r="O813">
        <f>'Reserve 5'!$C818</f>
        <v>0</v>
      </c>
      <c r="P813">
        <f>'Reserve 5'!$D818</f>
        <v>0</v>
      </c>
      <c r="Q813">
        <f>'Reserve 6'!$C818</f>
        <v>0</v>
      </c>
      <c r="R813">
        <f>'Reserve 6'!$D818</f>
        <v>0</v>
      </c>
      <c r="S813">
        <f>'Reserve 7'!$C818</f>
        <v>0</v>
      </c>
      <c r="T813">
        <f>'Reserve 7'!$D818</f>
        <v>0</v>
      </c>
      <c r="U813" t="str">
        <f>IF(A813=0,"",IF(COUNTIF(A$2:A813,A813)&gt;1,"",ROW()+(COLUMN()-20)/10000))</f>
        <v/>
      </c>
      <c r="V813" t="str">
        <f>IF(B813=0,"",IF(COUNTIF(B$2:B813,B813)&gt;1,"",ROW()+(COLUMN()-20)/10000))</f>
        <v/>
      </c>
      <c r="W813" t="str">
        <f>IF(C813=0,"",IF(COUNTIF(C$2:C813,C813)&gt;1,"",ROW()+(COLUMN()-20)/10000))</f>
        <v/>
      </c>
      <c r="X813" t="str">
        <f>IF(D813=0,"",IF(COUNTIF(D$2:D813,D813)&gt;1,"",ROW()+(COLUMN()-20)/10000))</f>
        <v/>
      </c>
      <c r="Y813" t="str">
        <f>IF(E813=0,"",IF(COUNTIF(E$2:E813,E813)&gt;1,"",ROW()+(COLUMN()-20)/10000))</f>
        <v/>
      </c>
      <c r="Z813" t="str">
        <f>IF(F813=0,"",IF(COUNTIF(F$2:F813,F813)&gt;1,"",ROW()+(COLUMN()-20)/10000))</f>
        <v/>
      </c>
      <c r="AA813" t="str">
        <f>IF(G813=0,"",IF(COUNTIF(G$2:G813,G813)&gt;1,"",ROW()+(COLUMN()-20)/10000))</f>
        <v/>
      </c>
      <c r="AB813" t="str">
        <f>IF(H813=0,"",IF(COUNTIF(H$2:H813,H813)&gt;1,"",ROW()+(COLUMN()-20)/10000))</f>
        <v/>
      </c>
      <c r="AC813" t="str">
        <f>IF(I813=0,"",IF(COUNTIF(I$2:I813,I813)&gt;1,"",ROW()+(COLUMN()-20)/10000))</f>
        <v/>
      </c>
      <c r="AD813" t="str">
        <f>IF(J813=0,"",IF(COUNTIF(J$2:J813,J813)&gt;1,"",ROW()+(COLUMN()-20)/10000))</f>
        <v/>
      </c>
      <c r="AE813" t="str">
        <f>IF(K813=0,"",IF(COUNTIF(K$2:K813,K813)&gt;1,"",ROW()+(COLUMN()-20)/10000))</f>
        <v/>
      </c>
      <c r="AF813" t="str">
        <f>IF(L813=0,"",IF(COUNTIF(L$2:L813,L813)&gt;1,"",ROW()+(COLUMN()-20)/10000))</f>
        <v/>
      </c>
      <c r="AG813" t="str">
        <f>IF(M813=0,"",IF(COUNTIF(M$2:M813,M813)&gt;1,"",ROW()+(COLUMN()-20)/10000))</f>
        <v/>
      </c>
      <c r="AH813" t="str">
        <f>IF(N813=0,"",IF(COUNTIF(N$2:N813,N813)&gt;1,"",ROW()+(COLUMN()-20)/10000))</f>
        <v/>
      </c>
      <c r="AI813" t="str">
        <f>IF(O813=0,"",IF(COUNTIF(O$2:O813,O813)&gt;1,"",ROW()+(COLUMN()-20)/10000))</f>
        <v/>
      </c>
      <c r="AJ813" t="str">
        <f>IF(P813=0,"",IF(COUNTIF(P$2:P813,P813)&gt;1,"",ROW()+(COLUMN()-20)/10000))</f>
        <v/>
      </c>
      <c r="AK813" t="str">
        <f>IF(Q813=0,"",IF(COUNTIF(Q$2:Q813,Q813)&gt;1,"",ROW()+(COLUMN()-20)/10000))</f>
        <v/>
      </c>
      <c r="AL813" t="str">
        <f>IF(R813=0,"",IF(COUNTIF(R$2:R813,R813)&gt;1,"",ROW()+(COLUMN()-20)/10000))</f>
        <v/>
      </c>
      <c r="AM813" t="str">
        <f>IF(S813=0,"",IF(COUNTIF(S$2:S813,S813)&gt;1,"",ROW()+(COLUMN()-20)/10000))</f>
        <v/>
      </c>
      <c r="AN813" t="str">
        <f>IF(T813=0,"",IF(COUNTIF(T$2:T813,T813)&gt;1,"",ROW()+(COLUMN()-20)/10000))</f>
        <v/>
      </c>
      <c r="AO813" t="str">
        <f t="shared" si="193"/>
        <v/>
      </c>
      <c r="AP813" t="str">
        <f t="shared" ca="1" si="191"/>
        <v/>
      </c>
      <c r="AQ813" t="str">
        <f ca="1">IF(AP813="","",IF(COUNTIF($AP$2:AP813,AP813)&gt;1,"",IF(AP813="overdracht",1,ROW())))</f>
        <v/>
      </c>
      <c r="AT813" t="str">
        <f t="shared" ca="1" si="194"/>
        <v/>
      </c>
      <c r="AU813" t="str">
        <f t="shared" si="195"/>
        <v/>
      </c>
      <c r="AV813" t="str">
        <f t="shared" si="196"/>
        <v/>
      </c>
      <c r="AW813" s="104" t="str">
        <f>IF(A813=Detail!$E$3,ROW()+5+(COLUMN()-48)/1000,"")</f>
        <v/>
      </c>
      <c r="AX813" t="str">
        <f>IF(B813=Detail!$E$3,ROW()+5+(COLUMN()-48)/1000,"")</f>
        <v/>
      </c>
      <c r="AY813" t="str">
        <f>IF(C813=Detail!$E$3,ROW()+5+(COLUMN()-48)/1000,"")</f>
        <v/>
      </c>
      <c r="AZ813" t="str">
        <f>IF(D813=Detail!$E$3,ROW()+5+(COLUMN()-48)/1000,"")</f>
        <v/>
      </c>
      <c r="BA813" t="str">
        <f>IF(E813=Detail!$E$3,ROW()+5+(COLUMN()-48)/1000,"")</f>
        <v/>
      </c>
      <c r="BB813" t="str">
        <f>IF(F813=Detail!$E$3,ROW()+5+(COLUMN()-48)/1000,"")</f>
        <v/>
      </c>
      <c r="BC813" t="str">
        <f>IF(G813=Detail!$E$3,ROW()+5+(COLUMN()-48)/1000,"")</f>
        <v/>
      </c>
      <c r="BD813" t="str">
        <f>IF(H813=Detail!$E$3,ROW()+5+(COLUMN()-48)/1000,"")</f>
        <v/>
      </c>
      <c r="BE813" t="str">
        <f>IF(I813=Detail!$E$3,ROW()+5+(COLUMN()-48)/1000,"")</f>
        <v/>
      </c>
      <c r="BF813" t="str">
        <f>IF(J813=Detail!$E$3,ROW()+5+(COLUMN()-48)/1000,"")</f>
        <v/>
      </c>
      <c r="BG813" t="str">
        <f>IF(K813=Detail!$E$3,ROW()+5+(COLUMN()-48)/1000,"")</f>
        <v/>
      </c>
      <c r="BH813" t="str">
        <f>IF(L813=Detail!$E$3,ROW()+5+(COLUMN()-48)/1000,"")</f>
        <v/>
      </c>
      <c r="BI813" t="str">
        <f>IF(M813=Detail!$E$3,ROW()+5+(COLUMN()-48)/1000,"")</f>
        <v/>
      </c>
      <c r="BJ813" t="str">
        <f>IF(N813=Detail!$E$3,ROW()+5+(COLUMN()-48)/1000,"")</f>
        <v/>
      </c>
      <c r="BK813" t="str">
        <f>IF(O813=Detail!$E$3,ROW()+5+(COLUMN()-48)/1000,"")</f>
        <v/>
      </c>
      <c r="BL813" t="str">
        <f>IF(P813=Detail!$E$3,ROW()+5+(COLUMN()-48)/1000,"")</f>
        <v/>
      </c>
      <c r="BM813" t="str">
        <f>IF(Q813=Detail!$E$3,ROW()+5+(COLUMN()-48)/1000,"")</f>
        <v/>
      </c>
      <c r="BN813" t="str">
        <f>IF(R813=Detail!$E$3,ROW()+5+(COLUMN()-48)/1000,"")</f>
        <v/>
      </c>
      <c r="BO813" t="str">
        <f>IF(S813=Detail!$E$3,ROW()+5+(COLUMN()-48)/1000,"")</f>
        <v/>
      </c>
      <c r="BP813" t="str">
        <f>IF(T813=Detail!$E$3,ROW()+5+(COLUMN()-48)/1000,"")</f>
        <v/>
      </c>
      <c r="BQ813" t="str">
        <f t="shared" ca="1" si="192"/>
        <v/>
      </c>
      <c r="BR813" t="str">
        <f>IF(BS813="","","'"&amp;VLOOKUP(ROUND((BS813-ROUNDDOWN(BS813,0))*1000,0),$BT$2:$BU$21,2,FALSE)&amp;"'!A"&amp;ROUNDDOWN(Codedata!BS813,0))</f>
        <v/>
      </c>
      <c r="BS813" t="str">
        <f t="shared" si="197"/>
        <v/>
      </c>
      <c r="BV813" t="str">
        <f t="shared" ca="1" si="198"/>
        <v/>
      </c>
      <c r="BW813" t="str">
        <f t="shared" ca="1" si="199"/>
        <v/>
      </c>
      <c r="BX813" t="str">
        <f t="shared" ca="1" si="200"/>
        <v/>
      </c>
      <c r="BY813" t="str">
        <f t="shared" ca="1" si="201"/>
        <v/>
      </c>
      <c r="BZ813" t="str">
        <f t="shared" ca="1" si="202"/>
        <v/>
      </c>
      <c r="CA813" t="str">
        <f t="shared" ca="1" si="203"/>
        <v/>
      </c>
      <c r="CB813" t="str">
        <f t="shared" ca="1" si="204"/>
        <v/>
      </c>
      <c r="CC813" t="str">
        <f t="shared" ca="1" si="205"/>
        <v/>
      </c>
    </row>
    <row r="814" spans="1:81" x14ac:dyDescent="0.3">
      <c r="A814">
        <f>Cash!$C819</f>
        <v>0</v>
      </c>
      <c r="B814">
        <f>Cash!$D819</f>
        <v>0</v>
      </c>
      <c r="C814">
        <f>Zicht!$C819</f>
        <v>0</v>
      </c>
      <c r="D814">
        <f>Zicht!$D819</f>
        <v>0</v>
      </c>
      <c r="E814">
        <f>Spaar!$C819</f>
        <v>0</v>
      </c>
      <c r="F814">
        <f>Spaar!$D819</f>
        <v>0</v>
      </c>
      <c r="G814">
        <f>'Reserve 1'!$C819</f>
        <v>0</v>
      </c>
      <c r="H814">
        <f>'Reserve 1'!$D819</f>
        <v>0</v>
      </c>
      <c r="I814">
        <f>'Reserve 2'!$C819</f>
        <v>0</v>
      </c>
      <c r="J814">
        <f>'Reserve 2'!$D819</f>
        <v>0</v>
      </c>
      <c r="K814">
        <f>'Reserve 3'!$C819</f>
        <v>0</v>
      </c>
      <c r="L814">
        <f>'Reserve 3'!$D819</f>
        <v>0</v>
      </c>
      <c r="M814">
        <f>'Reserve 4'!$C819</f>
        <v>0</v>
      </c>
      <c r="N814">
        <f>'Reserve 4'!$D819</f>
        <v>0</v>
      </c>
      <c r="O814">
        <f>'Reserve 5'!$C819</f>
        <v>0</v>
      </c>
      <c r="P814">
        <f>'Reserve 5'!$D819</f>
        <v>0</v>
      </c>
      <c r="Q814">
        <f>'Reserve 6'!$C819</f>
        <v>0</v>
      </c>
      <c r="R814">
        <f>'Reserve 6'!$D819</f>
        <v>0</v>
      </c>
      <c r="S814">
        <f>'Reserve 7'!$C819</f>
        <v>0</v>
      </c>
      <c r="T814">
        <f>'Reserve 7'!$D819</f>
        <v>0</v>
      </c>
      <c r="U814" t="str">
        <f>IF(A814=0,"",IF(COUNTIF(A$2:A814,A814)&gt;1,"",ROW()+(COLUMN()-20)/10000))</f>
        <v/>
      </c>
      <c r="V814" t="str">
        <f>IF(B814=0,"",IF(COUNTIF(B$2:B814,B814)&gt;1,"",ROW()+(COLUMN()-20)/10000))</f>
        <v/>
      </c>
      <c r="W814" t="str">
        <f>IF(C814=0,"",IF(COUNTIF(C$2:C814,C814)&gt;1,"",ROW()+(COLUMN()-20)/10000))</f>
        <v/>
      </c>
      <c r="X814" t="str">
        <f>IF(D814=0,"",IF(COUNTIF(D$2:D814,D814)&gt;1,"",ROW()+(COLUMN()-20)/10000))</f>
        <v/>
      </c>
      <c r="Y814" t="str">
        <f>IF(E814=0,"",IF(COUNTIF(E$2:E814,E814)&gt;1,"",ROW()+(COLUMN()-20)/10000))</f>
        <v/>
      </c>
      <c r="Z814" t="str">
        <f>IF(F814=0,"",IF(COUNTIF(F$2:F814,F814)&gt;1,"",ROW()+(COLUMN()-20)/10000))</f>
        <v/>
      </c>
      <c r="AA814" t="str">
        <f>IF(G814=0,"",IF(COUNTIF(G$2:G814,G814)&gt;1,"",ROW()+(COLUMN()-20)/10000))</f>
        <v/>
      </c>
      <c r="AB814" t="str">
        <f>IF(H814=0,"",IF(COUNTIF(H$2:H814,H814)&gt;1,"",ROW()+(COLUMN()-20)/10000))</f>
        <v/>
      </c>
      <c r="AC814" t="str">
        <f>IF(I814=0,"",IF(COUNTIF(I$2:I814,I814)&gt;1,"",ROW()+(COLUMN()-20)/10000))</f>
        <v/>
      </c>
      <c r="AD814" t="str">
        <f>IF(J814=0,"",IF(COUNTIF(J$2:J814,J814)&gt;1,"",ROW()+(COLUMN()-20)/10000))</f>
        <v/>
      </c>
      <c r="AE814" t="str">
        <f>IF(K814=0,"",IF(COUNTIF(K$2:K814,K814)&gt;1,"",ROW()+(COLUMN()-20)/10000))</f>
        <v/>
      </c>
      <c r="AF814" t="str">
        <f>IF(L814=0,"",IF(COUNTIF(L$2:L814,L814)&gt;1,"",ROW()+(COLUMN()-20)/10000))</f>
        <v/>
      </c>
      <c r="AG814" t="str">
        <f>IF(M814=0,"",IF(COUNTIF(M$2:M814,M814)&gt;1,"",ROW()+(COLUMN()-20)/10000))</f>
        <v/>
      </c>
      <c r="AH814" t="str">
        <f>IF(N814=0,"",IF(COUNTIF(N$2:N814,N814)&gt;1,"",ROW()+(COLUMN()-20)/10000))</f>
        <v/>
      </c>
      <c r="AI814" t="str">
        <f>IF(O814=0,"",IF(COUNTIF(O$2:O814,O814)&gt;1,"",ROW()+(COLUMN()-20)/10000))</f>
        <v/>
      </c>
      <c r="AJ814" t="str">
        <f>IF(P814=0,"",IF(COUNTIF(P$2:P814,P814)&gt;1,"",ROW()+(COLUMN()-20)/10000))</f>
        <v/>
      </c>
      <c r="AK814" t="str">
        <f>IF(Q814=0,"",IF(COUNTIF(Q$2:Q814,Q814)&gt;1,"",ROW()+(COLUMN()-20)/10000))</f>
        <v/>
      </c>
      <c r="AL814" t="str">
        <f>IF(R814=0,"",IF(COUNTIF(R$2:R814,R814)&gt;1,"",ROW()+(COLUMN()-20)/10000))</f>
        <v/>
      </c>
      <c r="AM814" t="str">
        <f>IF(S814=0,"",IF(COUNTIF(S$2:S814,S814)&gt;1,"",ROW()+(COLUMN()-20)/10000))</f>
        <v/>
      </c>
      <c r="AN814" t="str">
        <f>IF(T814=0,"",IF(COUNTIF(T$2:T814,T814)&gt;1,"",ROW()+(COLUMN()-20)/10000))</f>
        <v/>
      </c>
      <c r="AO814" t="str">
        <f t="shared" si="193"/>
        <v/>
      </c>
      <c r="AP814" t="str">
        <f t="shared" ca="1" si="191"/>
        <v/>
      </c>
      <c r="AQ814" t="str">
        <f ca="1">IF(AP814="","",IF(COUNTIF($AP$2:AP814,AP814)&gt;1,"",IF(AP814="overdracht",1,ROW())))</f>
        <v/>
      </c>
      <c r="AT814" t="str">
        <f t="shared" ca="1" si="194"/>
        <v/>
      </c>
      <c r="AU814" t="str">
        <f t="shared" si="195"/>
        <v/>
      </c>
      <c r="AV814" t="str">
        <f t="shared" si="196"/>
        <v/>
      </c>
      <c r="AW814" s="104" t="str">
        <f>IF(A814=Detail!$E$3,ROW()+5+(COLUMN()-48)/1000,"")</f>
        <v/>
      </c>
      <c r="AX814" t="str">
        <f>IF(B814=Detail!$E$3,ROW()+5+(COLUMN()-48)/1000,"")</f>
        <v/>
      </c>
      <c r="AY814" t="str">
        <f>IF(C814=Detail!$E$3,ROW()+5+(COLUMN()-48)/1000,"")</f>
        <v/>
      </c>
      <c r="AZ814" t="str">
        <f>IF(D814=Detail!$E$3,ROW()+5+(COLUMN()-48)/1000,"")</f>
        <v/>
      </c>
      <c r="BA814" t="str">
        <f>IF(E814=Detail!$E$3,ROW()+5+(COLUMN()-48)/1000,"")</f>
        <v/>
      </c>
      <c r="BB814" t="str">
        <f>IF(F814=Detail!$E$3,ROW()+5+(COLUMN()-48)/1000,"")</f>
        <v/>
      </c>
      <c r="BC814" t="str">
        <f>IF(G814=Detail!$E$3,ROW()+5+(COLUMN()-48)/1000,"")</f>
        <v/>
      </c>
      <c r="BD814" t="str">
        <f>IF(H814=Detail!$E$3,ROW()+5+(COLUMN()-48)/1000,"")</f>
        <v/>
      </c>
      <c r="BE814" t="str">
        <f>IF(I814=Detail!$E$3,ROW()+5+(COLUMN()-48)/1000,"")</f>
        <v/>
      </c>
      <c r="BF814" t="str">
        <f>IF(J814=Detail!$E$3,ROW()+5+(COLUMN()-48)/1000,"")</f>
        <v/>
      </c>
      <c r="BG814" t="str">
        <f>IF(K814=Detail!$E$3,ROW()+5+(COLUMN()-48)/1000,"")</f>
        <v/>
      </c>
      <c r="BH814" t="str">
        <f>IF(L814=Detail!$E$3,ROW()+5+(COLUMN()-48)/1000,"")</f>
        <v/>
      </c>
      <c r="BI814" t="str">
        <f>IF(M814=Detail!$E$3,ROW()+5+(COLUMN()-48)/1000,"")</f>
        <v/>
      </c>
      <c r="BJ814" t="str">
        <f>IF(N814=Detail!$E$3,ROW()+5+(COLUMN()-48)/1000,"")</f>
        <v/>
      </c>
      <c r="BK814" t="str">
        <f>IF(O814=Detail!$E$3,ROW()+5+(COLUMN()-48)/1000,"")</f>
        <v/>
      </c>
      <c r="BL814" t="str">
        <f>IF(P814=Detail!$E$3,ROW()+5+(COLUMN()-48)/1000,"")</f>
        <v/>
      </c>
      <c r="BM814" t="str">
        <f>IF(Q814=Detail!$E$3,ROW()+5+(COLUMN()-48)/1000,"")</f>
        <v/>
      </c>
      <c r="BN814" t="str">
        <f>IF(R814=Detail!$E$3,ROW()+5+(COLUMN()-48)/1000,"")</f>
        <v/>
      </c>
      <c r="BO814" t="str">
        <f>IF(S814=Detail!$E$3,ROW()+5+(COLUMN()-48)/1000,"")</f>
        <v/>
      </c>
      <c r="BP814" t="str">
        <f>IF(T814=Detail!$E$3,ROW()+5+(COLUMN()-48)/1000,"")</f>
        <v/>
      </c>
      <c r="BQ814" t="str">
        <f t="shared" ca="1" si="192"/>
        <v/>
      </c>
      <c r="BR814" t="str">
        <f>IF(BS814="","","'"&amp;VLOOKUP(ROUND((BS814-ROUNDDOWN(BS814,0))*1000,0),$BT$2:$BU$21,2,FALSE)&amp;"'!A"&amp;ROUNDDOWN(Codedata!BS814,0))</f>
        <v/>
      </c>
      <c r="BS814" t="str">
        <f t="shared" si="197"/>
        <v/>
      </c>
      <c r="BV814" t="str">
        <f t="shared" ca="1" si="198"/>
        <v/>
      </c>
      <c r="BW814" t="str">
        <f t="shared" ca="1" si="199"/>
        <v/>
      </c>
      <c r="BX814" t="str">
        <f t="shared" ca="1" si="200"/>
        <v/>
      </c>
      <c r="BY814" t="str">
        <f t="shared" ca="1" si="201"/>
        <v/>
      </c>
      <c r="BZ814" t="str">
        <f t="shared" ca="1" si="202"/>
        <v/>
      </c>
      <c r="CA814" t="str">
        <f t="shared" ca="1" si="203"/>
        <v/>
      </c>
      <c r="CB814" t="str">
        <f t="shared" ca="1" si="204"/>
        <v/>
      </c>
      <c r="CC814" t="str">
        <f t="shared" ca="1" si="205"/>
        <v/>
      </c>
    </row>
    <row r="815" spans="1:81" x14ac:dyDescent="0.3">
      <c r="A815">
        <f>Cash!$C820</f>
        <v>0</v>
      </c>
      <c r="B815">
        <f>Cash!$D820</f>
        <v>0</v>
      </c>
      <c r="C815">
        <f>Zicht!$C820</f>
        <v>0</v>
      </c>
      <c r="D815">
        <f>Zicht!$D820</f>
        <v>0</v>
      </c>
      <c r="E815">
        <f>Spaar!$C820</f>
        <v>0</v>
      </c>
      <c r="F815">
        <f>Spaar!$D820</f>
        <v>0</v>
      </c>
      <c r="G815">
        <f>'Reserve 1'!$C820</f>
        <v>0</v>
      </c>
      <c r="H815">
        <f>'Reserve 1'!$D820</f>
        <v>0</v>
      </c>
      <c r="I815">
        <f>'Reserve 2'!$C820</f>
        <v>0</v>
      </c>
      <c r="J815">
        <f>'Reserve 2'!$D820</f>
        <v>0</v>
      </c>
      <c r="K815">
        <f>'Reserve 3'!$C820</f>
        <v>0</v>
      </c>
      <c r="L815">
        <f>'Reserve 3'!$D820</f>
        <v>0</v>
      </c>
      <c r="M815">
        <f>'Reserve 4'!$C820</f>
        <v>0</v>
      </c>
      <c r="N815">
        <f>'Reserve 4'!$D820</f>
        <v>0</v>
      </c>
      <c r="O815">
        <f>'Reserve 5'!$C820</f>
        <v>0</v>
      </c>
      <c r="P815">
        <f>'Reserve 5'!$D820</f>
        <v>0</v>
      </c>
      <c r="Q815">
        <f>'Reserve 6'!$C820</f>
        <v>0</v>
      </c>
      <c r="R815">
        <f>'Reserve 6'!$D820</f>
        <v>0</v>
      </c>
      <c r="S815">
        <f>'Reserve 7'!$C820</f>
        <v>0</v>
      </c>
      <c r="T815">
        <f>'Reserve 7'!$D820</f>
        <v>0</v>
      </c>
      <c r="U815" t="str">
        <f>IF(A815=0,"",IF(COUNTIF(A$2:A815,A815)&gt;1,"",ROW()+(COLUMN()-20)/10000))</f>
        <v/>
      </c>
      <c r="V815" t="str">
        <f>IF(B815=0,"",IF(COUNTIF(B$2:B815,B815)&gt;1,"",ROW()+(COLUMN()-20)/10000))</f>
        <v/>
      </c>
      <c r="W815" t="str">
        <f>IF(C815=0,"",IF(COUNTIF(C$2:C815,C815)&gt;1,"",ROW()+(COLUMN()-20)/10000))</f>
        <v/>
      </c>
      <c r="X815" t="str">
        <f>IF(D815=0,"",IF(COUNTIF(D$2:D815,D815)&gt;1,"",ROW()+(COLUMN()-20)/10000))</f>
        <v/>
      </c>
      <c r="Y815" t="str">
        <f>IF(E815=0,"",IF(COUNTIF(E$2:E815,E815)&gt;1,"",ROW()+(COLUMN()-20)/10000))</f>
        <v/>
      </c>
      <c r="Z815" t="str">
        <f>IF(F815=0,"",IF(COUNTIF(F$2:F815,F815)&gt;1,"",ROW()+(COLUMN()-20)/10000))</f>
        <v/>
      </c>
      <c r="AA815" t="str">
        <f>IF(G815=0,"",IF(COUNTIF(G$2:G815,G815)&gt;1,"",ROW()+(COLUMN()-20)/10000))</f>
        <v/>
      </c>
      <c r="AB815" t="str">
        <f>IF(H815=0,"",IF(COUNTIF(H$2:H815,H815)&gt;1,"",ROW()+(COLUMN()-20)/10000))</f>
        <v/>
      </c>
      <c r="AC815" t="str">
        <f>IF(I815=0,"",IF(COUNTIF(I$2:I815,I815)&gt;1,"",ROW()+(COLUMN()-20)/10000))</f>
        <v/>
      </c>
      <c r="AD815" t="str">
        <f>IF(J815=0,"",IF(COUNTIF(J$2:J815,J815)&gt;1,"",ROW()+(COLUMN()-20)/10000))</f>
        <v/>
      </c>
      <c r="AE815" t="str">
        <f>IF(K815=0,"",IF(COUNTIF(K$2:K815,K815)&gt;1,"",ROW()+(COLUMN()-20)/10000))</f>
        <v/>
      </c>
      <c r="AF815" t="str">
        <f>IF(L815=0,"",IF(COUNTIF(L$2:L815,L815)&gt;1,"",ROW()+(COLUMN()-20)/10000))</f>
        <v/>
      </c>
      <c r="AG815" t="str">
        <f>IF(M815=0,"",IF(COUNTIF(M$2:M815,M815)&gt;1,"",ROW()+(COLUMN()-20)/10000))</f>
        <v/>
      </c>
      <c r="AH815" t="str">
        <f>IF(N815=0,"",IF(COUNTIF(N$2:N815,N815)&gt;1,"",ROW()+(COLUMN()-20)/10000))</f>
        <v/>
      </c>
      <c r="AI815" t="str">
        <f>IF(O815=0,"",IF(COUNTIF(O$2:O815,O815)&gt;1,"",ROW()+(COLUMN()-20)/10000))</f>
        <v/>
      </c>
      <c r="AJ815" t="str">
        <f>IF(P815=0,"",IF(COUNTIF(P$2:P815,P815)&gt;1,"",ROW()+(COLUMN()-20)/10000))</f>
        <v/>
      </c>
      <c r="AK815" t="str">
        <f>IF(Q815=0,"",IF(COUNTIF(Q$2:Q815,Q815)&gt;1,"",ROW()+(COLUMN()-20)/10000))</f>
        <v/>
      </c>
      <c r="AL815" t="str">
        <f>IF(R815=0,"",IF(COUNTIF(R$2:R815,R815)&gt;1,"",ROW()+(COLUMN()-20)/10000))</f>
        <v/>
      </c>
      <c r="AM815" t="str">
        <f>IF(S815=0,"",IF(COUNTIF(S$2:S815,S815)&gt;1,"",ROW()+(COLUMN()-20)/10000))</f>
        <v/>
      </c>
      <c r="AN815" t="str">
        <f>IF(T815=0,"",IF(COUNTIF(T$2:T815,T815)&gt;1,"",ROW()+(COLUMN()-20)/10000))</f>
        <v/>
      </c>
      <c r="AO815" t="str">
        <f t="shared" si="193"/>
        <v/>
      </c>
      <c r="AP815" t="str">
        <f t="shared" ca="1" si="191"/>
        <v/>
      </c>
      <c r="AQ815" t="str">
        <f ca="1">IF(AP815="","",IF(COUNTIF($AP$2:AP815,AP815)&gt;1,"",IF(AP815="overdracht",1,ROW())))</f>
        <v/>
      </c>
      <c r="AT815" t="str">
        <f t="shared" ca="1" si="194"/>
        <v/>
      </c>
      <c r="AU815" t="str">
        <f t="shared" si="195"/>
        <v/>
      </c>
      <c r="AV815" t="str">
        <f t="shared" si="196"/>
        <v/>
      </c>
      <c r="AW815" s="104" t="str">
        <f>IF(A815=Detail!$E$3,ROW()+5+(COLUMN()-48)/1000,"")</f>
        <v/>
      </c>
      <c r="AX815" t="str">
        <f>IF(B815=Detail!$E$3,ROW()+5+(COLUMN()-48)/1000,"")</f>
        <v/>
      </c>
      <c r="AY815" t="str">
        <f>IF(C815=Detail!$E$3,ROW()+5+(COLUMN()-48)/1000,"")</f>
        <v/>
      </c>
      <c r="AZ815" t="str">
        <f>IF(D815=Detail!$E$3,ROW()+5+(COLUMN()-48)/1000,"")</f>
        <v/>
      </c>
      <c r="BA815" t="str">
        <f>IF(E815=Detail!$E$3,ROW()+5+(COLUMN()-48)/1000,"")</f>
        <v/>
      </c>
      <c r="BB815" t="str">
        <f>IF(F815=Detail!$E$3,ROW()+5+(COLUMN()-48)/1000,"")</f>
        <v/>
      </c>
      <c r="BC815" t="str">
        <f>IF(G815=Detail!$E$3,ROW()+5+(COLUMN()-48)/1000,"")</f>
        <v/>
      </c>
      <c r="BD815" t="str">
        <f>IF(H815=Detail!$E$3,ROW()+5+(COLUMN()-48)/1000,"")</f>
        <v/>
      </c>
      <c r="BE815" t="str">
        <f>IF(I815=Detail!$E$3,ROW()+5+(COLUMN()-48)/1000,"")</f>
        <v/>
      </c>
      <c r="BF815" t="str">
        <f>IF(J815=Detail!$E$3,ROW()+5+(COLUMN()-48)/1000,"")</f>
        <v/>
      </c>
      <c r="BG815" t="str">
        <f>IF(K815=Detail!$E$3,ROW()+5+(COLUMN()-48)/1000,"")</f>
        <v/>
      </c>
      <c r="BH815" t="str">
        <f>IF(L815=Detail!$E$3,ROW()+5+(COLUMN()-48)/1000,"")</f>
        <v/>
      </c>
      <c r="BI815" t="str">
        <f>IF(M815=Detail!$E$3,ROW()+5+(COLUMN()-48)/1000,"")</f>
        <v/>
      </c>
      <c r="BJ815" t="str">
        <f>IF(N815=Detail!$E$3,ROW()+5+(COLUMN()-48)/1000,"")</f>
        <v/>
      </c>
      <c r="BK815" t="str">
        <f>IF(O815=Detail!$E$3,ROW()+5+(COLUMN()-48)/1000,"")</f>
        <v/>
      </c>
      <c r="BL815" t="str">
        <f>IF(P815=Detail!$E$3,ROW()+5+(COLUMN()-48)/1000,"")</f>
        <v/>
      </c>
      <c r="BM815" t="str">
        <f>IF(Q815=Detail!$E$3,ROW()+5+(COLUMN()-48)/1000,"")</f>
        <v/>
      </c>
      <c r="BN815" t="str">
        <f>IF(R815=Detail!$E$3,ROW()+5+(COLUMN()-48)/1000,"")</f>
        <v/>
      </c>
      <c r="BO815" t="str">
        <f>IF(S815=Detail!$E$3,ROW()+5+(COLUMN()-48)/1000,"")</f>
        <v/>
      </c>
      <c r="BP815" t="str">
        <f>IF(T815=Detail!$E$3,ROW()+5+(COLUMN()-48)/1000,"")</f>
        <v/>
      </c>
      <c r="BQ815" t="str">
        <f t="shared" ca="1" si="192"/>
        <v/>
      </c>
      <c r="BR815" t="str">
        <f>IF(BS815="","","'"&amp;VLOOKUP(ROUND((BS815-ROUNDDOWN(BS815,0))*1000,0),$BT$2:$BU$21,2,FALSE)&amp;"'!A"&amp;ROUNDDOWN(Codedata!BS815,0))</f>
        <v/>
      </c>
      <c r="BS815" t="str">
        <f t="shared" si="197"/>
        <v/>
      </c>
      <c r="BV815" t="str">
        <f t="shared" ca="1" si="198"/>
        <v/>
      </c>
      <c r="BW815" t="str">
        <f t="shared" ca="1" si="199"/>
        <v/>
      </c>
      <c r="BX815" t="str">
        <f t="shared" ca="1" si="200"/>
        <v/>
      </c>
      <c r="BY815" t="str">
        <f t="shared" ca="1" si="201"/>
        <v/>
      </c>
      <c r="BZ815" t="str">
        <f t="shared" ca="1" si="202"/>
        <v/>
      </c>
      <c r="CA815" t="str">
        <f t="shared" ca="1" si="203"/>
        <v/>
      </c>
      <c r="CB815" t="str">
        <f t="shared" ca="1" si="204"/>
        <v/>
      </c>
      <c r="CC815" t="str">
        <f t="shared" ca="1" si="205"/>
        <v/>
      </c>
    </row>
    <row r="816" spans="1:81" x14ac:dyDescent="0.3">
      <c r="A816">
        <f>Cash!$C821</f>
        <v>0</v>
      </c>
      <c r="B816">
        <f>Cash!$D821</f>
        <v>0</v>
      </c>
      <c r="C816">
        <f>Zicht!$C821</f>
        <v>0</v>
      </c>
      <c r="D816">
        <f>Zicht!$D821</f>
        <v>0</v>
      </c>
      <c r="E816">
        <f>Spaar!$C821</f>
        <v>0</v>
      </c>
      <c r="F816">
        <f>Spaar!$D821</f>
        <v>0</v>
      </c>
      <c r="G816">
        <f>'Reserve 1'!$C821</f>
        <v>0</v>
      </c>
      <c r="H816">
        <f>'Reserve 1'!$D821</f>
        <v>0</v>
      </c>
      <c r="I816">
        <f>'Reserve 2'!$C821</f>
        <v>0</v>
      </c>
      <c r="J816">
        <f>'Reserve 2'!$D821</f>
        <v>0</v>
      </c>
      <c r="K816">
        <f>'Reserve 3'!$C821</f>
        <v>0</v>
      </c>
      <c r="L816">
        <f>'Reserve 3'!$D821</f>
        <v>0</v>
      </c>
      <c r="M816">
        <f>'Reserve 4'!$C821</f>
        <v>0</v>
      </c>
      <c r="N816">
        <f>'Reserve 4'!$D821</f>
        <v>0</v>
      </c>
      <c r="O816">
        <f>'Reserve 5'!$C821</f>
        <v>0</v>
      </c>
      <c r="P816">
        <f>'Reserve 5'!$D821</f>
        <v>0</v>
      </c>
      <c r="Q816">
        <f>'Reserve 6'!$C821</f>
        <v>0</v>
      </c>
      <c r="R816">
        <f>'Reserve 6'!$D821</f>
        <v>0</v>
      </c>
      <c r="S816">
        <f>'Reserve 7'!$C821</f>
        <v>0</v>
      </c>
      <c r="T816">
        <f>'Reserve 7'!$D821</f>
        <v>0</v>
      </c>
      <c r="U816" t="str">
        <f>IF(A816=0,"",IF(COUNTIF(A$2:A816,A816)&gt;1,"",ROW()+(COLUMN()-20)/10000))</f>
        <v/>
      </c>
      <c r="V816" t="str">
        <f>IF(B816=0,"",IF(COUNTIF(B$2:B816,B816)&gt;1,"",ROW()+(COLUMN()-20)/10000))</f>
        <v/>
      </c>
      <c r="W816" t="str">
        <f>IF(C816=0,"",IF(COUNTIF(C$2:C816,C816)&gt;1,"",ROW()+(COLUMN()-20)/10000))</f>
        <v/>
      </c>
      <c r="X816" t="str">
        <f>IF(D816=0,"",IF(COUNTIF(D$2:D816,D816)&gt;1,"",ROW()+(COLUMN()-20)/10000))</f>
        <v/>
      </c>
      <c r="Y816" t="str">
        <f>IF(E816=0,"",IF(COUNTIF(E$2:E816,E816)&gt;1,"",ROW()+(COLUMN()-20)/10000))</f>
        <v/>
      </c>
      <c r="Z816" t="str">
        <f>IF(F816=0,"",IF(COUNTIF(F$2:F816,F816)&gt;1,"",ROW()+(COLUMN()-20)/10000))</f>
        <v/>
      </c>
      <c r="AA816" t="str">
        <f>IF(G816=0,"",IF(COUNTIF(G$2:G816,G816)&gt;1,"",ROW()+(COLUMN()-20)/10000))</f>
        <v/>
      </c>
      <c r="AB816" t="str">
        <f>IF(H816=0,"",IF(COUNTIF(H$2:H816,H816)&gt;1,"",ROW()+(COLUMN()-20)/10000))</f>
        <v/>
      </c>
      <c r="AC816" t="str">
        <f>IF(I816=0,"",IF(COUNTIF(I$2:I816,I816)&gt;1,"",ROW()+(COLUMN()-20)/10000))</f>
        <v/>
      </c>
      <c r="AD816" t="str">
        <f>IF(J816=0,"",IF(COUNTIF(J$2:J816,J816)&gt;1,"",ROW()+(COLUMN()-20)/10000))</f>
        <v/>
      </c>
      <c r="AE816" t="str">
        <f>IF(K816=0,"",IF(COUNTIF(K$2:K816,K816)&gt;1,"",ROW()+(COLUMN()-20)/10000))</f>
        <v/>
      </c>
      <c r="AF816" t="str">
        <f>IF(L816=0,"",IF(COUNTIF(L$2:L816,L816)&gt;1,"",ROW()+(COLUMN()-20)/10000))</f>
        <v/>
      </c>
      <c r="AG816" t="str">
        <f>IF(M816=0,"",IF(COUNTIF(M$2:M816,M816)&gt;1,"",ROW()+(COLUMN()-20)/10000))</f>
        <v/>
      </c>
      <c r="AH816" t="str">
        <f>IF(N816=0,"",IF(COUNTIF(N$2:N816,N816)&gt;1,"",ROW()+(COLUMN()-20)/10000))</f>
        <v/>
      </c>
      <c r="AI816" t="str">
        <f>IF(O816=0,"",IF(COUNTIF(O$2:O816,O816)&gt;1,"",ROW()+(COLUMN()-20)/10000))</f>
        <v/>
      </c>
      <c r="AJ816" t="str">
        <f>IF(P816=0,"",IF(COUNTIF(P$2:P816,P816)&gt;1,"",ROW()+(COLUMN()-20)/10000))</f>
        <v/>
      </c>
      <c r="AK816" t="str">
        <f>IF(Q816=0,"",IF(COUNTIF(Q$2:Q816,Q816)&gt;1,"",ROW()+(COLUMN()-20)/10000))</f>
        <v/>
      </c>
      <c r="AL816" t="str">
        <f>IF(R816=0,"",IF(COUNTIF(R$2:R816,R816)&gt;1,"",ROW()+(COLUMN()-20)/10000))</f>
        <v/>
      </c>
      <c r="AM816" t="str">
        <f>IF(S816=0,"",IF(COUNTIF(S$2:S816,S816)&gt;1,"",ROW()+(COLUMN()-20)/10000))</f>
        <v/>
      </c>
      <c r="AN816" t="str">
        <f>IF(T816=0,"",IF(COUNTIF(T$2:T816,T816)&gt;1,"",ROW()+(COLUMN()-20)/10000))</f>
        <v/>
      </c>
      <c r="AO816" t="str">
        <f t="shared" si="193"/>
        <v/>
      </c>
      <c r="AP816" t="str">
        <f t="shared" ca="1" si="191"/>
        <v/>
      </c>
      <c r="AQ816" t="str">
        <f ca="1">IF(AP816="","",IF(COUNTIF($AP$2:AP816,AP816)&gt;1,"",IF(AP816="overdracht",1,ROW())))</f>
        <v/>
      </c>
      <c r="AT816" t="str">
        <f t="shared" ca="1" si="194"/>
        <v/>
      </c>
      <c r="AU816" t="str">
        <f t="shared" si="195"/>
        <v/>
      </c>
      <c r="AV816" t="str">
        <f t="shared" si="196"/>
        <v/>
      </c>
      <c r="AW816" s="104" t="str">
        <f>IF(A816=Detail!$E$3,ROW()+5+(COLUMN()-48)/1000,"")</f>
        <v/>
      </c>
      <c r="AX816" t="str">
        <f>IF(B816=Detail!$E$3,ROW()+5+(COLUMN()-48)/1000,"")</f>
        <v/>
      </c>
      <c r="AY816" t="str">
        <f>IF(C816=Detail!$E$3,ROW()+5+(COLUMN()-48)/1000,"")</f>
        <v/>
      </c>
      <c r="AZ816" t="str">
        <f>IF(D816=Detail!$E$3,ROW()+5+(COLUMN()-48)/1000,"")</f>
        <v/>
      </c>
      <c r="BA816" t="str">
        <f>IF(E816=Detail!$E$3,ROW()+5+(COLUMN()-48)/1000,"")</f>
        <v/>
      </c>
      <c r="BB816" t="str">
        <f>IF(F816=Detail!$E$3,ROW()+5+(COLUMN()-48)/1000,"")</f>
        <v/>
      </c>
      <c r="BC816" t="str">
        <f>IF(G816=Detail!$E$3,ROW()+5+(COLUMN()-48)/1000,"")</f>
        <v/>
      </c>
      <c r="BD816" t="str">
        <f>IF(H816=Detail!$E$3,ROW()+5+(COLUMN()-48)/1000,"")</f>
        <v/>
      </c>
      <c r="BE816" t="str">
        <f>IF(I816=Detail!$E$3,ROW()+5+(COLUMN()-48)/1000,"")</f>
        <v/>
      </c>
      <c r="BF816" t="str">
        <f>IF(J816=Detail!$E$3,ROW()+5+(COLUMN()-48)/1000,"")</f>
        <v/>
      </c>
      <c r="BG816" t="str">
        <f>IF(K816=Detail!$E$3,ROW()+5+(COLUMN()-48)/1000,"")</f>
        <v/>
      </c>
      <c r="BH816" t="str">
        <f>IF(L816=Detail!$E$3,ROW()+5+(COLUMN()-48)/1000,"")</f>
        <v/>
      </c>
      <c r="BI816" t="str">
        <f>IF(M816=Detail!$E$3,ROW()+5+(COLUMN()-48)/1000,"")</f>
        <v/>
      </c>
      <c r="BJ816" t="str">
        <f>IF(N816=Detail!$E$3,ROW()+5+(COLUMN()-48)/1000,"")</f>
        <v/>
      </c>
      <c r="BK816" t="str">
        <f>IF(O816=Detail!$E$3,ROW()+5+(COLUMN()-48)/1000,"")</f>
        <v/>
      </c>
      <c r="BL816" t="str">
        <f>IF(P816=Detail!$E$3,ROW()+5+(COLUMN()-48)/1000,"")</f>
        <v/>
      </c>
      <c r="BM816" t="str">
        <f>IF(Q816=Detail!$E$3,ROW()+5+(COLUMN()-48)/1000,"")</f>
        <v/>
      </c>
      <c r="BN816" t="str">
        <f>IF(R816=Detail!$E$3,ROW()+5+(COLUMN()-48)/1000,"")</f>
        <v/>
      </c>
      <c r="BO816" t="str">
        <f>IF(S816=Detail!$E$3,ROW()+5+(COLUMN()-48)/1000,"")</f>
        <v/>
      </c>
      <c r="BP816" t="str">
        <f>IF(T816=Detail!$E$3,ROW()+5+(COLUMN()-48)/1000,"")</f>
        <v/>
      </c>
      <c r="BQ816" t="str">
        <f t="shared" ca="1" si="192"/>
        <v/>
      </c>
      <c r="BR816" t="str">
        <f>IF(BS816="","","'"&amp;VLOOKUP(ROUND((BS816-ROUNDDOWN(BS816,0))*1000,0),$BT$2:$BU$21,2,FALSE)&amp;"'!A"&amp;ROUNDDOWN(Codedata!BS816,0))</f>
        <v/>
      </c>
      <c r="BS816" t="str">
        <f t="shared" si="197"/>
        <v/>
      </c>
      <c r="BV816" t="str">
        <f t="shared" ca="1" si="198"/>
        <v/>
      </c>
      <c r="BW816" t="str">
        <f t="shared" ca="1" si="199"/>
        <v/>
      </c>
      <c r="BX816" t="str">
        <f t="shared" ca="1" si="200"/>
        <v/>
      </c>
      <c r="BY816" t="str">
        <f t="shared" ca="1" si="201"/>
        <v/>
      </c>
      <c r="BZ816" t="str">
        <f t="shared" ca="1" si="202"/>
        <v/>
      </c>
      <c r="CA816" t="str">
        <f t="shared" ca="1" si="203"/>
        <v/>
      </c>
      <c r="CB816" t="str">
        <f t="shared" ca="1" si="204"/>
        <v/>
      </c>
      <c r="CC816" t="str">
        <f t="shared" ca="1" si="205"/>
        <v/>
      </c>
    </row>
    <row r="817" spans="1:81" x14ac:dyDescent="0.3">
      <c r="A817">
        <f>Cash!$C822</f>
        <v>0</v>
      </c>
      <c r="B817">
        <f>Cash!$D822</f>
        <v>0</v>
      </c>
      <c r="C817">
        <f>Zicht!$C822</f>
        <v>0</v>
      </c>
      <c r="D817">
        <f>Zicht!$D822</f>
        <v>0</v>
      </c>
      <c r="E817">
        <f>Spaar!$C822</f>
        <v>0</v>
      </c>
      <c r="F817">
        <f>Spaar!$D822</f>
        <v>0</v>
      </c>
      <c r="G817">
        <f>'Reserve 1'!$C822</f>
        <v>0</v>
      </c>
      <c r="H817">
        <f>'Reserve 1'!$D822</f>
        <v>0</v>
      </c>
      <c r="I817">
        <f>'Reserve 2'!$C822</f>
        <v>0</v>
      </c>
      <c r="J817">
        <f>'Reserve 2'!$D822</f>
        <v>0</v>
      </c>
      <c r="K817">
        <f>'Reserve 3'!$C822</f>
        <v>0</v>
      </c>
      <c r="L817">
        <f>'Reserve 3'!$D822</f>
        <v>0</v>
      </c>
      <c r="M817">
        <f>'Reserve 4'!$C822</f>
        <v>0</v>
      </c>
      <c r="N817">
        <f>'Reserve 4'!$D822</f>
        <v>0</v>
      </c>
      <c r="O817">
        <f>'Reserve 5'!$C822</f>
        <v>0</v>
      </c>
      <c r="P817">
        <f>'Reserve 5'!$D822</f>
        <v>0</v>
      </c>
      <c r="Q817">
        <f>'Reserve 6'!$C822</f>
        <v>0</v>
      </c>
      <c r="R817">
        <f>'Reserve 6'!$D822</f>
        <v>0</v>
      </c>
      <c r="S817">
        <f>'Reserve 7'!$C822</f>
        <v>0</v>
      </c>
      <c r="T817">
        <f>'Reserve 7'!$D822</f>
        <v>0</v>
      </c>
      <c r="U817" t="str">
        <f>IF(A817=0,"",IF(COUNTIF(A$2:A817,A817)&gt;1,"",ROW()+(COLUMN()-20)/10000))</f>
        <v/>
      </c>
      <c r="V817" t="str">
        <f>IF(B817=0,"",IF(COUNTIF(B$2:B817,B817)&gt;1,"",ROW()+(COLUMN()-20)/10000))</f>
        <v/>
      </c>
      <c r="W817" t="str">
        <f>IF(C817=0,"",IF(COUNTIF(C$2:C817,C817)&gt;1,"",ROW()+(COLUMN()-20)/10000))</f>
        <v/>
      </c>
      <c r="X817" t="str">
        <f>IF(D817=0,"",IF(COUNTIF(D$2:D817,D817)&gt;1,"",ROW()+(COLUMN()-20)/10000))</f>
        <v/>
      </c>
      <c r="Y817" t="str">
        <f>IF(E817=0,"",IF(COUNTIF(E$2:E817,E817)&gt;1,"",ROW()+(COLUMN()-20)/10000))</f>
        <v/>
      </c>
      <c r="Z817" t="str">
        <f>IF(F817=0,"",IF(COUNTIF(F$2:F817,F817)&gt;1,"",ROW()+(COLUMN()-20)/10000))</f>
        <v/>
      </c>
      <c r="AA817" t="str">
        <f>IF(G817=0,"",IF(COUNTIF(G$2:G817,G817)&gt;1,"",ROW()+(COLUMN()-20)/10000))</f>
        <v/>
      </c>
      <c r="AB817" t="str">
        <f>IF(H817=0,"",IF(COUNTIF(H$2:H817,H817)&gt;1,"",ROW()+(COLUMN()-20)/10000))</f>
        <v/>
      </c>
      <c r="AC817" t="str">
        <f>IF(I817=0,"",IF(COUNTIF(I$2:I817,I817)&gt;1,"",ROW()+(COLUMN()-20)/10000))</f>
        <v/>
      </c>
      <c r="AD817" t="str">
        <f>IF(J817=0,"",IF(COUNTIF(J$2:J817,J817)&gt;1,"",ROW()+(COLUMN()-20)/10000))</f>
        <v/>
      </c>
      <c r="AE817" t="str">
        <f>IF(K817=0,"",IF(COUNTIF(K$2:K817,K817)&gt;1,"",ROW()+(COLUMN()-20)/10000))</f>
        <v/>
      </c>
      <c r="AF817" t="str">
        <f>IF(L817=0,"",IF(COUNTIF(L$2:L817,L817)&gt;1,"",ROW()+(COLUMN()-20)/10000))</f>
        <v/>
      </c>
      <c r="AG817" t="str">
        <f>IF(M817=0,"",IF(COUNTIF(M$2:M817,M817)&gt;1,"",ROW()+(COLUMN()-20)/10000))</f>
        <v/>
      </c>
      <c r="AH817" t="str">
        <f>IF(N817=0,"",IF(COUNTIF(N$2:N817,N817)&gt;1,"",ROW()+(COLUMN()-20)/10000))</f>
        <v/>
      </c>
      <c r="AI817" t="str">
        <f>IF(O817=0,"",IF(COUNTIF(O$2:O817,O817)&gt;1,"",ROW()+(COLUMN()-20)/10000))</f>
        <v/>
      </c>
      <c r="AJ817" t="str">
        <f>IF(P817=0,"",IF(COUNTIF(P$2:P817,P817)&gt;1,"",ROW()+(COLUMN()-20)/10000))</f>
        <v/>
      </c>
      <c r="AK817" t="str">
        <f>IF(Q817=0,"",IF(COUNTIF(Q$2:Q817,Q817)&gt;1,"",ROW()+(COLUMN()-20)/10000))</f>
        <v/>
      </c>
      <c r="AL817" t="str">
        <f>IF(R817=0,"",IF(COUNTIF(R$2:R817,R817)&gt;1,"",ROW()+(COLUMN()-20)/10000))</f>
        <v/>
      </c>
      <c r="AM817" t="str">
        <f>IF(S817=0,"",IF(COUNTIF(S$2:S817,S817)&gt;1,"",ROW()+(COLUMN()-20)/10000))</f>
        <v/>
      </c>
      <c r="AN817" t="str">
        <f>IF(T817=0,"",IF(COUNTIF(T$2:T817,T817)&gt;1,"",ROW()+(COLUMN()-20)/10000))</f>
        <v/>
      </c>
      <c r="AO817" t="str">
        <f t="shared" si="193"/>
        <v/>
      </c>
      <c r="AP817" t="str">
        <f t="shared" ca="1" si="191"/>
        <v/>
      </c>
      <c r="AQ817" t="str">
        <f ca="1">IF(AP817="","",IF(COUNTIF($AP$2:AP817,AP817)&gt;1,"",IF(AP817="overdracht",1,ROW())))</f>
        <v/>
      </c>
      <c r="AT817" t="str">
        <f t="shared" ca="1" si="194"/>
        <v/>
      </c>
      <c r="AU817" t="str">
        <f t="shared" si="195"/>
        <v/>
      </c>
      <c r="AV817" t="str">
        <f t="shared" si="196"/>
        <v/>
      </c>
      <c r="AW817" s="104" t="str">
        <f>IF(A817=Detail!$E$3,ROW()+5+(COLUMN()-48)/1000,"")</f>
        <v/>
      </c>
      <c r="AX817" t="str">
        <f>IF(B817=Detail!$E$3,ROW()+5+(COLUMN()-48)/1000,"")</f>
        <v/>
      </c>
      <c r="AY817" t="str">
        <f>IF(C817=Detail!$E$3,ROW()+5+(COLUMN()-48)/1000,"")</f>
        <v/>
      </c>
      <c r="AZ817" t="str">
        <f>IF(D817=Detail!$E$3,ROW()+5+(COLUMN()-48)/1000,"")</f>
        <v/>
      </c>
      <c r="BA817" t="str">
        <f>IF(E817=Detail!$E$3,ROW()+5+(COLUMN()-48)/1000,"")</f>
        <v/>
      </c>
      <c r="BB817" t="str">
        <f>IF(F817=Detail!$E$3,ROW()+5+(COLUMN()-48)/1000,"")</f>
        <v/>
      </c>
      <c r="BC817" t="str">
        <f>IF(G817=Detail!$E$3,ROW()+5+(COLUMN()-48)/1000,"")</f>
        <v/>
      </c>
      <c r="BD817" t="str">
        <f>IF(H817=Detail!$E$3,ROW()+5+(COLUMN()-48)/1000,"")</f>
        <v/>
      </c>
      <c r="BE817" t="str">
        <f>IF(I817=Detail!$E$3,ROW()+5+(COLUMN()-48)/1000,"")</f>
        <v/>
      </c>
      <c r="BF817" t="str">
        <f>IF(J817=Detail!$E$3,ROW()+5+(COLUMN()-48)/1000,"")</f>
        <v/>
      </c>
      <c r="BG817" t="str">
        <f>IF(K817=Detail!$E$3,ROW()+5+(COLUMN()-48)/1000,"")</f>
        <v/>
      </c>
      <c r="BH817" t="str">
        <f>IF(L817=Detail!$E$3,ROW()+5+(COLUMN()-48)/1000,"")</f>
        <v/>
      </c>
      <c r="BI817" t="str">
        <f>IF(M817=Detail!$E$3,ROW()+5+(COLUMN()-48)/1000,"")</f>
        <v/>
      </c>
      <c r="BJ817" t="str">
        <f>IF(N817=Detail!$E$3,ROW()+5+(COLUMN()-48)/1000,"")</f>
        <v/>
      </c>
      <c r="BK817" t="str">
        <f>IF(O817=Detail!$E$3,ROW()+5+(COLUMN()-48)/1000,"")</f>
        <v/>
      </c>
      <c r="BL817" t="str">
        <f>IF(P817=Detail!$E$3,ROW()+5+(COLUMN()-48)/1000,"")</f>
        <v/>
      </c>
      <c r="BM817" t="str">
        <f>IF(Q817=Detail!$E$3,ROW()+5+(COLUMN()-48)/1000,"")</f>
        <v/>
      </c>
      <c r="BN817" t="str">
        <f>IF(R817=Detail!$E$3,ROW()+5+(COLUMN()-48)/1000,"")</f>
        <v/>
      </c>
      <c r="BO817" t="str">
        <f>IF(S817=Detail!$E$3,ROW()+5+(COLUMN()-48)/1000,"")</f>
        <v/>
      </c>
      <c r="BP817" t="str">
        <f>IF(T817=Detail!$E$3,ROW()+5+(COLUMN()-48)/1000,"")</f>
        <v/>
      </c>
      <c r="BQ817" t="str">
        <f t="shared" ca="1" si="192"/>
        <v/>
      </c>
      <c r="BR817" t="str">
        <f>IF(BS817="","","'"&amp;VLOOKUP(ROUND((BS817-ROUNDDOWN(BS817,0))*1000,0),$BT$2:$BU$21,2,FALSE)&amp;"'!A"&amp;ROUNDDOWN(Codedata!BS817,0))</f>
        <v/>
      </c>
      <c r="BS817" t="str">
        <f t="shared" si="197"/>
        <v/>
      </c>
      <c r="BV817" t="str">
        <f t="shared" ca="1" si="198"/>
        <v/>
      </c>
      <c r="BW817" t="str">
        <f t="shared" ca="1" si="199"/>
        <v/>
      </c>
      <c r="BX817" t="str">
        <f t="shared" ca="1" si="200"/>
        <v/>
      </c>
      <c r="BY817" t="str">
        <f t="shared" ca="1" si="201"/>
        <v/>
      </c>
      <c r="BZ817" t="str">
        <f t="shared" ca="1" si="202"/>
        <v/>
      </c>
      <c r="CA817" t="str">
        <f t="shared" ca="1" si="203"/>
        <v/>
      </c>
      <c r="CB817" t="str">
        <f t="shared" ca="1" si="204"/>
        <v/>
      </c>
      <c r="CC817" t="str">
        <f t="shared" ca="1" si="205"/>
        <v/>
      </c>
    </row>
    <row r="818" spans="1:81" x14ac:dyDescent="0.3">
      <c r="A818">
        <f>Cash!$C823</f>
        <v>0</v>
      </c>
      <c r="B818">
        <f>Cash!$D823</f>
        <v>0</v>
      </c>
      <c r="C818">
        <f>Zicht!$C823</f>
        <v>0</v>
      </c>
      <c r="D818">
        <f>Zicht!$D823</f>
        <v>0</v>
      </c>
      <c r="E818">
        <f>Spaar!$C823</f>
        <v>0</v>
      </c>
      <c r="F818">
        <f>Spaar!$D823</f>
        <v>0</v>
      </c>
      <c r="G818">
        <f>'Reserve 1'!$C823</f>
        <v>0</v>
      </c>
      <c r="H818">
        <f>'Reserve 1'!$D823</f>
        <v>0</v>
      </c>
      <c r="I818">
        <f>'Reserve 2'!$C823</f>
        <v>0</v>
      </c>
      <c r="J818">
        <f>'Reserve 2'!$D823</f>
        <v>0</v>
      </c>
      <c r="K818">
        <f>'Reserve 3'!$C823</f>
        <v>0</v>
      </c>
      <c r="L818">
        <f>'Reserve 3'!$D823</f>
        <v>0</v>
      </c>
      <c r="M818">
        <f>'Reserve 4'!$C823</f>
        <v>0</v>
      </c>
      <c r="N818">
        <f>'Reserve 4'!$D823</f>
        <v>0</v>
      </c>
      <c r="O818">
        <f>'Reserve 5'!$C823</f>
        <v>0</v>
      </c>
      <c r="P818">
        <f>'Reserve 5'!$D823</f>
        <v>0</v>
      </c>
      <c r="Q818">
        <f>'Reserve 6'!$C823</f>
        <v>0</v>
      </c>
      <c r="R818">
        <f>'Reserve 6'!$D823</f>
        <v>0</v>
      </c>
      <c r="S818">
        <f>'Reserve 7'!$C823</f>
        <v>0</v>
      </c>
      <c r="T818">
        <f>'Reserve 7'!$D823</f>
        <v>0</v>
      </c>
      <c r="U818" t="str">
        <f>IF(A818=0,"",IF(COUNTIF(A$2:A818,A818)&gt;1,"",ROW()+(COLUMN()-20)/10000))</f>
        <v/>
      </c>
      <c r="V818" t="str">
        <f>IF(B818=0,"",IF(COUNTIF(B$2:B818,B818)&gt;1,"",ROW()+(COLUMN()-20)/10000))</f>
        <v/>
      </c>
      <c r="W818" t="str">
        <f>IF(C818=0,"",IF(COUNTIF(C$2:C818,C818)&gt;1,"",ROW()+(COLUMN()-20)/10000))</f>
        <v/>
      </c>
      <c r="X818" t="str">
        <f>IF(D818=0,"",IF(COUNTIF(D$2:D818,D818)&gt;1,"",ROW()+(COLUMN()-20)/10000))</f>
        <v/>
      </c>
      <c r="Y818" t="str">
        <f>IF(E818=0,"",IF(COUNTIF(E$2:E818,E818)&gt;1,"",ROW()+(COLUMN()-20)/10000))</f>
        <v/>
      </c>
      <c r="Z818" t="str">
        <f>IF(F818=0,"",IF(COUNTIF(F$2:F818,F818)&gt;1,"",ROW()+(COLUMN()-20)/10000))</f>
        <v/>
      </c>
      <c r="AA818" t="str">
        <f>IF(G818=0,"",IF(COUNTIF(G$2:G818,G818)&gt;1,"",ROW()+(COLUMN()-20)/10000))</f>
        <v/>
      </c>
      <c r="AB818" t="str">
        <f>IF(H818=0,"",IF(COUNTIF(H$2:H818,H818)&gt;1,"",ROW()+(COLUMN()-20)/10000))</f>
        <v/>
      </c>
      <c r="AC818" t="str">
        <f>IF(I818=0,"",IF(COUNTIF(I$2:I818,I818)&gt;1,"",ROW()+(COLUMN()-20)/10000))</f>
        <v/>
      </c>
      <c r="AD818" t="str">
        <f>IF(J818=0,"",IF(COUNTIF(J$2:J818,J818)&gt;1,"",ROW()+(COLUMN()-20)/10000))</f>
        <v/>
      </c>
      <c r="AE818" t="str">
        <f>IF(K818=0,"",IF(COUNTIF(K$2:K818,K818)&gt;1,"",ROW()+(COLUMN()-20)/10000))</f>
        <v/>
      </c>
      <c r="AF818" t="str">
        <f>IF(L818=0,"",IF(COUNTIF(L$2:L818,L818)&gt;1,"",ROW()+(COLUMN()-20)/10000))</f>
        <v/>
      </c>
      <c r="AG818" t="str">
        <f>IF(M818=0,"",IF(COUNTIF(M$2:M818,M818)&gt;1,"",ROW()+(COLUMN()-20)/10000))</f>
        <v/>
      </c>
      <c r="AH818" t="str">
        <f>IF(N818=0,"",IF(COUNTIF(N$2:N818,N818)&gt;1,"",ROW()+(COLUMN()-20)/10000))</f>
        <v/>
      </c>
      <c r="AI818" t="str">
        <f>IF(O818=0,"",IF(COUNTIF(O$2:O818,O818)&gt;1,"",ROW()+(COLUMN()-20)/10000))</f>
        <v/>
      </c>
      <c r="AJ818" t="str">
        <f>IF(P818=0,"",IF(COUNTIF(P$2:P818,P818)&gt;1,"",ROW()+(COLUMN()-20)/10000))</f>
        <v/>
      </c>
      <c r="AK818" t="str">
        <f>IF(Q818=0,"",IF(COUNTIF(Q$2:Q818,Q818)&gt;1,"",ROW()+(COLUMN()-20)/10000))</f>
        <v/>
      </c>
      <c r="AL818" t="str">
        <f>IF(R818=0,"",IF(COUNTIF(R$2:R818,R818)&gt;1,"",ROW()+(COLUMN()-20)/10000))</f>
        <v/>
      </c>
      <c r="AM818" t="str">
        <f>IF(S818=0,"",IF(COUNTIF(S$2:S818,S818)&gt;1,"",ROW()+(COLUMN()-20)/10000))</f>
        <v/>
      </c>
      <c r="AN818" t="str">
        <f>IF(T818=0,"",IF(COUNTIF(T$2:T818,T818)&gt;1,"",ROW()+(COLUMN()-20)/10000))</f>
        <v/>
      </c>
      <c r="AO818" t="str">
        <f t="shared" si="193"/>
        <v/>
      </c>
      <c r="AP818" t="str">
        <f t="shared" ca="1" si="191"/>
        <v/>
      </c>
      <c r="AQ818" t="str">
        <f ca="1">IF(AP818="","",IF(COUNTIF($AP$2:AP818,AP818)&gt;1,"",IF(AP818="overdracht",1,ROW())))</f>
        <v/>
      </c>
      <c r="AT818" t="str">
        <f t="shared" ca="1" si="194"/>
        <v/>
      </c>
      <c r="AU818" t="str">
        <f t="shared" si="195"/>
        <v/>
      </c>
      <c r="AV818" t="str">
        <f t="shared" si="196"/>
        <v/>
      </c>
      <c r="AW818" s="104" t="str">
        <f>IF(A818=Detail!$E$3,ROW()+5+(COLUMN()-48)/1000,"")</f>
        <v/>
      </c>
      <c r="AX818" t="str">
        <f>IF(B818=Detail!$E$3,ROW()+5+(COLUMN()-48)/1000,"")</f>
        <v/>
      </c>
      <c r="AY818" t="str">
        <f>IF(C818=Detail!$E$3,ROW()+5+(COLUMN()-48)/1000,"")</f>
        <v/>
      </c>
      <c r="AZ818" t="str">
        <f>IF(D818=Detail!$E$3,ROW()+5+(COLUMN()-48)/1000,"")</f>
        <v/>
      </c>
      <c r="BA818" t="str">
        <f>IF(E818=Detail!$E$3,ROW()+5+(COLUMN()-48)/1000,"")</f>
        <v/>
      </c>
      <c r="BB818" t="str">
        <f>IF(F818=Detail!$E$3,ROW()+5+(COLUMN()-48)/1000,"")</f>
        <v/>
      </c>
      <c r="BC818" t="str">
        <f>IF(G818=Detail!$E$3,ROW()+5+(COLUMN()-48)/1000,"")</f>
        <v/>
      </c>
      <c r="BD818" t="str">
        <f>IF(H818=Detail!$E$3,ROW()+5+(COLUMN()-48)/1000,"")</f>
        <v/>
      </c>
      <c r="BE818" t="str">
        <f>IF(I818=Detail!$E$3,ROW()+5+(COLUMN()-48)/1000,"")</f>
        <v/>
      </c>
      <c r="BF818" t="str">
        <f>IF(J818=Detail!$E$3,ROW()+5+(COLUMN()-48)/1000,"")</f>
        <v/>
      </c>
      <c r="BG818" t="str">
        <f>IF(K818=Detail!$E$3,ROW()+5+(COLUMN()-48)/1000,"")</f>
        <v/>
      </c>
      <c r="BH818" t="str">
        <f>IF(L818=Detail!$E$3,ROW()+5+(COLUMN()-48)/1000,"")</f>
        <v/>
      </c>
      <c r="BI818" t="str">
        <f>IF(M818=Detail!$E$3,ROW()+5+(COLUMN()-48)/1000,"")</f>
        <v/>
      </c>
      <c r="BJ818" t="str">
        <f>IF(N818=Detail!$E$3,ROW()+5+(COLUMN()-48)/1000,"")</f>
        <v/>
      </c>
      <c r="BK818" t="str">
        <f>IF(O818=Detail!$E$3,ROW()+5+(COLUMN()-48)/1000,"")</f>
        <v/>
      </c>
      <c r="BL818" t="str">
        <f>IF(P818=Detail!$E$3,ROW()+5+(COLUMN()-48)/1000,"")</f>
        <v/>
      </c>
      <c r="BM818" t="str">
        <f>IF(Q818=Detail!$E$3,ROW()+5+(COLUMN()-48)/1000,"")</f>
        <v/>
      </c>
      <c r="BN818" t="str">
        <f>IF(R818=Detail!$E$3,ROW()+5+(COLUMN()-48)/1000,"")</f>
        <v/>
      </c>
      <c r="BO818" t="str">
        <f>IF(S818=Detail!$E$3,ROW()+5+(COLUMN()-48)/1000,"")</f>
        <v/>
      </c>
      <c r="BP818" t="str">
        <f>IF(T818=Detail!$E$3,ROW()+5+(COLUMN()-48)/1000,"")</f>
        <v/>
      </c>
      <c r="BQ818" t="str">
        <f t="shared" ca="1" si="192"/>
        <v/>
      </c>
      <c r="BR818" t="str">
        <f>IF(BS818="","","'"&amp;VLOOKUP(ROUND((BS818-ROUNDDOWN(BS818,0))*1000,0),$BT$2:$BU$21,2,FALSE)&amp;"'!A"&amp;ROUNDDOWN(Codedata!BS818,0))</f>
        <v/>
      </c>
      <c r="BS818" t="str">
        <f t="shared" si="197"/>
        <v/>
      </c>
      <c r="BV818" t="str">
        <f t="shared" ca="1" si="198"/>
        <v/>
      </c>
      <c r="BW818" t="str">
        <f t="shared" ca="1" si="199"/>
        <v/>
      </c>
      <c r="BX818" t="str">
        <f t="shared" ca="1" si="200"/>
        <v/>
      </c>
      <c r="BY818" t="str">
        <f t="shared" ca="1" si="201"/>
        <v/>
      </c>
      <c r="BZ818" t="str">
        <f t="shared" ca="1" si="202"/>
        <v/>
      </c>
      <c r="CA818" t="str">
        <f t="shared" ca="1" si="203"/>
        <v/>
      </c>
      <c r="CB818" t="str">
        <f t="shared" ca="1" si="204"/>
        <v/>
      </c>
      <c r="CC818" t="str">
        <f t="shared" ca="1" si="205"/>
        <v/>
      </c>
    </row>
    <row r="819" spans="1:81" x14ac:dyDescent="0.3">
      <c r="A819">
        <f>Cash!$C824</f>
        <v>0</v>
      </c>
      <c r="B819">
        <f>Cash!$D824</f>
        <v>0</v>
      </c>
      <c r="C819">
        <f>Zicht!$C824</f>
        <v>0</v>
      </c>
      <c r="D819">
        <f>Zicht!$D824</f>
        <v>0</v>
      </c>
      <c r="E819">
        <f>Spaar!$C824</f>
        <v>0</v>
      </c>
      <c r="F819">
        <f>Spaar!$D824</f>
        <v>0</v>
      </c>
      <c r="G819">
        <f>'Reserve 1'!$C824</f>
        <v>0</v>
      </c>
      <c r="H819">
        <f>'Reserve 1'!$D824</f>
        <v>0</v>
      </c>
      <c r="I819">
        <f>'Reserve 2'!$C824</f>
        <v>0</v>
      </c>
      <c r="J819">
        <f>'Reserve 2'!$D824</f>
        <v>0</v>
      </c>
      <c r="K819">
        <f>'Reserve 3'!$C824</f>
        <v>0</v>
      </c>
      <c r="L819">
        <f>'Reserve 3'!$D824</f>
        <v>0</v>
      </c>
      <c r="M819">
        <f>'Reserve 4'!$C824</f>
        <v>0</v>
      </c>
      <c r="N819">
        <f>'Reserve 4'!$D824</f>
        <v>0</v>
      </c>
      <c r="O819">
        <f>'Reserve 5'!$C824</f>
        <v>0</v>
      </c>
      <c r="P819">
        <f>'Reserve 5'!$D824</f>
        <v>0</v>
      </c>
      <c r="Q819">
        <f>'Reserve 6'!$C824</f>
        <v>0</v>
      </c>
      <c r="R819">
        <f>'Reserve 6'!$D824</f>
        <v>0</v>
      </c>
      <c r="S819">
        <f>'Reserve 7'!$C824</f>
        <v>0</v>
      </c>
      <c r="T819">
        <f>'Reserve 7'!$D824</f>
        <v>0</v>
      </c>
      <c r="U819" t="str">
        <f>IF(A819=0,"",IF(COUNTIF(A$2:A819,A819)&gt;1,"",ROW()+(COLUMN()-20)/10000))</f>
        <v/>
      </c>
      <c r="V819" t="str">
        <f>IF(B819=0,"",IF(COUNTIF(B$2:B819,B819)&gt;1,"",ROW()+(COLUMN()-20)/10000))</f>
        <v/>
      </c>
      <c r="W819" t="str">
        <f>IF(C819=0,"",IF(COUNTIF(C$2:C819,C819)&gt;1,"",ROW()+(COLUMN()-20)/10000))</f>
        <v/>
      </c>
      <c r="X819" t="str">
        <f>IF(D819=0,"",IF(COUNTIF(D$2:D819,D819)&gt;1,"",ROW()+(COLUMN()-20)/10000))</f>
        <v/>
      </c>
      <c r="Y819" t="str">
        <f>IF(E819=0,"",IF(COUNTIF(E$2:E819,E819)&gt;1,"",ROW()+(COLUMN()-20)/10000))</f>
        <v/>
      </c>
      <c r="Z819" t="str">
        <f>IF(F819=0,"",IF(COUNTIF(F$2:F819,F819)&gt;1,"",ROW()+(COLUMN()-20)/10000))</f>
        <v/>
      </c>
      <c r="AA819" t="str">
        <f>IF(G819=0,"",IF(COUNTIF(G$2:G819,G819)&gt;1,"",ROW()+(COLUMN()-20)/10000))</f>
        <v/>
      </c>
      <c r="AB819" t="str">
        <f>IF(H819=0,"",IF(COUNTIF(H$2:H819,H819)&gt;1,"",ROW()+(COLUMN()-20)/10000))</f>
        <v/>
      </c>
      <c r="AC819" t="str">
        <f>IF(I819=0,"",IF(COUNTIF(I$2:I819,I819)&gt;1,"",ROW()+(COLUMN()-20)/10000))</f>
        <v/>
      </c>
      <c r="AD819" t="str">
        <f>IF(J819=0,"",IF(COUNTIF(J$2:J819,J819)&gt;1,"",ROW()+(COLUMN()-20)/10000))</f>
        <v/>
      </c>
      <c r="AE819" t="str">
        <f>IF(K819=0,"",IF(COUNTIF(K$2:K819,K819)&gt;1,"",ROW()+(COLUMN()-20)/10000))</f>
        <v/>
      </c>
      <c r="AF819" t="str">
        <f>IF(L819=0,"",IF(COUNTIF(L$2:L819,L819)&gt;1,"",ROW()+(COLUMN()-20)/10000))</f>
        <v/>
      </c>
      <c r="AG819" t="str">
        <f>IF(M819=0,"",IF(COUNTIF(M$2:M819,M819)&gt;1,"",ROW()+(COLUMN()-20)/10000))</f>
        <v/>
      </c>
      <c r="AH819" t="str">
        <f>IF(N819=0,"",IF(COUNTIF(N$2:N819,N819)&gt;1,"",ROW()+(COLUMN()-20)/10000))</f>
        <v/>
      </c>
      <c r="AI819" t="str">
        <f>IF(O819=0,"",IF(COUNTIF(O$2:O819,O819)&gt;1,"",ROW()+(COLUMN()-20)/10000))</f>
        <v/>
      </c>
      <c r="AJ819" t="str">
        <f>IF(P819=0,"",IF(COUNTIF(P$2:P819,P819)&gt;1,"",ROW()+(COLUMN()-20)/10000))</f>
        <v/>
      </c>
      <c r="AK819" t="str">
        <f>IF(Q819=0,"",IF(COUNTIF(Q$2:Q819,Q819)&gt;1,"",ROW()+(COLUMN()-20)/10000))</f>
        <v/>
      </c>
      <c r="AL819" t="str">
        <f>IF(R819=0,"",IF(COUNTIF(R$2:R819,R819)&gt;1,"",ROW()+(COLUMN()-20)/10000))</f>
        <v/>
      </c>
      <c r="AM819" t="str">
        <f>IF(S819=0,"",IF(COUNTIF(S$2:S819,S819)&gt;1,"",ROW()+(COLUMN()-20)/10000))</f>
        <v/>
      </c>
      <c r="AN819" t="str">
        <f>IF(T819=0,"",IF(COUNTIF(T$2:T819,T819)&gt;1,"",ROW()+(COLUMN()-20)/10000))</f>
        <v/>
      </c>
      <c r="AO819" t="str">
        <f t="shared" si="193"/>
        <v/>
      </c>
      <c r="AP819" t="str">
        <f t="shared" ca="1" si="191"/>
        <v/>
      </c>
      <c r="AQ819" t="str">
        <f ca="1">IF(AP819="","",IF(COUNTIF($AP$2:AP819,AP819)&gt;1,"",IF(AP819="overdracht",1,ROW())))</f>
        <v/>
      </c>
      <c r="AT819" t="str">
        <f t="shared" ca="1" si="194"/>
        <v/>
      </c>
      <c r="AU819" t="str">
        <f t="shared" si="195"/>
        <v/>
      </c>
      <c r="AV819" t="str">
        <f t="shared" si="196"/>
        <v/>
      </c>
      <c r="AW819" s="104" t="str">
        <f>IF(A819=Detail!$E$3,ROW()+5+(COLUMN()-48)/1000,"")</f>
        <v/>
      </c>
      <c r="AX819" t="str">
        <f>IF(B819=Detail!$E$3,ROW()+5+(COLUMN()-48)/1000,"")</f>
        <v/>
      </c>
      <c r="AY819" t="str">
        <f>IF(C819=Detail!$E$3,ROW()+5+(COLUMN()-48)/1000,"")</f>
        <v/>
      </c>
      <c r="AZ819" t="str">
        <f>IF(D819=Detail!$E$3,ROW()+5+(COLUMN()-48)/1000,"")</f>
        <v/>
      </c>
      <c r="BA819" t="str">
        <f>IF(E819=Detail!$E$3,ROW()+5+(COLUMN()-48)/1000,"")</f>
        <v/>
      </c>
      <c r="BB819" t="str">
        <f>IF(F819=Detail!$E$3,ROW()+5+(COLUMN()-48)/1000,"")</f>
        <v/>
      </c>
      <c r="BC819" t="str">
        <f>IF(G819=Detail!$E$3,ROW()+5+(COLUMN()-48)/1000,"")</f>
        <v/>
      </c>
      <c r="BD819" t="str">
        <f>IF(H819=Detail!$E$3,ROW()+5+(COLUMN()-48)/1000,"")</f>
        <v/>
      </c>
      <c r="BE819" t="str">
        <f>IF(I819=Detail!$E$3,ROW()+5+(COLUMN()-48)/1000,"")</f>
        <v/>
      </c>
      <c r="BF819" t="str">
        <f>IF(J819=Detail!$E$3,ROW()+5+(COLUMN()-48)/1000,"")</f>
        <v/>
      </c>
      <c r="BG819" t="str">
        <f>IF(K819=Detail!$E$3,ROW()+5+(COLUMN()-48)/1000,"")</f>
        <v/>
      </c>
      <c r="BH819" t="str">
        <f>IF(L819=Detail!$E$3,ROW()+5+(COLUMN()-48)/1000,"")</f>
        <v/>
      </c>
      <c r="BI819" t="str">
        <f>IF(M819=Detail!$E$3,ROW()+5+(COLUMN()-48)/1000,"")</f>
        <v/>
      </c>
      <c r="BJ819" t="str">
        <f>IF(N819=Detail!$E$3,ROW()+5+(COLUMN()-48)/1000,"")</f>
        <v/>
      </c>
      <c r="BK819" t="str">
        <f>IF(O819=Detail!$E$3,ROW()+5+(COLUMN()-48)/1000,"")</f>
        <v/>
      </c>
      <c r="BL819" t="str">
        <f>IF(P819=Detail!$E$3,ROW()+5+(COLUMN()-48)/1000,"")</f>
        <v/>
      </c>
      <c r="BM819" t="str">
        <f>IF(Q819=Detail!$E$3,ROW()+5+(COLUMN()-48)/1000,"")</f>
        <v/>
      </c>
      <c r="BN819" t="str">
        <f>IF(R819=Detail!$E$3,ROW()+5+(COLUMN()-48)/1000,"")</f>
        <v/>
      </c>
      <c r="BO819" t="str">
        <f>IF(S819=Detail!$E$3,ROW()+5+(COLUMN()-48)/1000,"")</f>
        <v/>
      </c>
      <c r="BP819" t="str">
        <f>IF(T819=Detail!$E$3,ROW()+5+(COLUMN()-48)/1000,"")</f>
        <v/>
      </c>
      <c r="BQ819" t="str">
        <f t="shared" ca="1" si="192"/>
        <v/>
      </c>
      <c r="BR819" t="str">
        <f>IF(BS819="","","'"&amp;VLOOKUP(ROUND((BS819-ROUNDDOWN(BS819,0))*1000,0),$BT$2:$BU$21,2,FALSE)&amp;"'!A"&amp;ROUNDDOWN(Codedata!BS819,0))</f>
        <v/>
      </c>
      <c r="BS819" t="str">
        <f t="shared" si="197"/>
        <v/>
      </c>
      <c r="BV819" t="str">
        <f t="shared" ca="1" si="198"/>
        <v/>
      </c>
      <c r="BW819" t="str">
        <f t="shared" ca="1" si="199"/>
        <v/>
      </c>
      <c r="BX819" t="str">
        <f t="shared" ca="1" si="200"/>
        <v/>
      </c>
      <c r="BY819" t="str">
        <f t="shared" ca="1" si="201"/>
        <v/>
      </c>
      <c r="BZ819" t="str">
        <f t="shared" ca="1" si="202"/>
        <v/>
      </c>
      <c r="CA819" t="str">
        <f t="shared" ca="1" si="203"/>
        <v/>
      </c>
      <c r="CB819" t="str">
        <f t="shared" ca="1" si="204"/>
        <v/>
      </c>
      <c r="CC819" t="str">
        <f t="shared" ca="1" si="205"/>
        <v/>
      </c>
    </row>
    <row r="820" spans="1:81" x14ac:dyDescent="0.3">
      <c r="A820">
        <f>Cash!$C825</f>
        <v>0</v>
      </c>
      <c r="B820">
        <f>Cash!$D825</f>
        <v>0</v>
      </c>
      <c r="C820">
        <f>Zicht!$C825</f>
        <v>0</v>
      </c>
      <c r="D820">
        <f>Zicht!$D825</f>
        <v>0</v>
      </c>
      <c r="E820">
        <f>Spaar!$C825</f>
        <v>0</v>
      </c>
      <c r="F820">
        <f>Spaar!$D825</f>
        <v>0</v>
      </c>
      <c r="G820">
        <f>'Reserve 1'!$C825</f>
        <v>0</v>
      </c>
      <c r="H820">
        <f>'Reserve 1'!$D825</f>
        <v>0</v>
      </c>
      <c r="I820">
        <f>'Reserve 2'!$C825</f>
        <v>0</v>
      </c>
      <c r="J820">
        <f>'Reserve 2'!$D825</f>
        <v>0</v>
      </c>
      <c r="K820">
        <f>'Reserve 3'!$C825</f>
        <v>0</v>
      </c>
      <c r="L820">
        <f>'Reserve 3'!$D825</f>
        <v>0</v>
      </c>
      <c r="M820">
        <f>'Reserve 4'!$C825</f>
        <v>0</v>
      </c>
      <c r="N820">
        <f>'Reserve 4'!$D825</f>
        <v>0</v>
      </c>
      <c r="O820">
        <f>'Reserve 5'!$C825</f>
        <v>0</v>
      </c>
      <c r="P820">
        <f>'Reserve 5'!$D825</f>
        <v>0</v>
      </c>
      <c r="Q820">
        <f>'Reserve 6'!$C825</f>
        <v>0</v>
      </c>
      <c r="R820">
        <f>'Reserve 6'!$D825</f>
        <v>0</v>
      </c>
      <c r="S820">
        <f>'Reserve 7'!$C825</f>
        <v>0</v>
      </c>
      <c r="T820">
        <f>'Reserve 7'!$D825</f>
        <v>0</v>
      </c>
      <c r="U820" t="str">
        <f>IF(A820=0,"",IF(COUNTIF(A$2:A820,A820)&gt;1,"",ROW()+(COLUMN()-20)/10000))</f>
        <v/>
      </c>
      <c r="V820" t="str">
        <f>IF(B820=0,"",IF(COUNTIF(B$2:B820,B820)&gt;1,"",ROW()+(COLUMN()-20)/10000))</f>
        <v/>
      </c>
      <c r="W820" t="str">
        <f>IF(C820=0,"",IF(COUNTIF(C$2:C820,C820)&gt;1,"",ROW()+(COLUMN()-20)/10000))</f>
        <v/>
      </c>
      <c r="X820" t="str">
        <f>IF(D820=0,"",IF(COUNTIF(D$2:D820,D820)&gt;1,"",ROW()+(COLUMN()-20)/10000))</f>
        <v/>
      </c>
      <c r="Y820" t="str">
        <f>IF(E820=0,"",IF(COUNTIF(E$2:E820,E820)&gt;1,"",ROW()+(COLUMN()-20)/10000))</f>
        <v/>
      </c>
      <c r="Z820" t="str">
        <f>IF(F820=0,"",IF(COUNTIF(F$2:F820,F820)&gt;1,"",ROW()+(COLUMN()-20)/10000))</f>
        <v/>
      </c>
      <c r="AA820" t="str">
        <f>IF(G820=0,"",IF(COUNTIF(G$2:G820,G820)&gt;1,"",ROW()+(COLUMN()-20)/10000))</f>
        <v/>
      </c>
      <c r="AB820" t="str">
        <f>IF(H820=0,"",IF(COUNTIF(H$2:H820,H820)&gt;1,"",ROW()+(COLUMN()-20)/10000))</f>
        <v/>
      </c>
      <c r="AC820" t="str">
        <f>IF(I820=0,"",IF(COUNTIF(I$2:I820,I820)&gt;1,"",ROW()+(COLUMN()-20)/10000))</f>
        <v/>
      </c>
      <c r="AD820" t="str">
        <f>IF(J820=0,"",IF(COUNTIF(J$2:J820,J820)&gt;1,"",ROW()+(COLUMN()-20)/10000))</f>
        <v/>
      </c>
      <c r="AE820" t="str">
        <f>IF(K820=0,"",IF(COUNTIF(K$2:K820,K820)&gt;1,"",ROW()+(COLUMN()-20)/10000))</f>
        <v/>
      </c>
      <c r="AF820" t="str">
        <f>IF(L820=0,"",IF(COUNTIF(L$2:L820,L820)&gt;1,"",ROW()+(COLUMN()-20)/10000))</f>
        <v/>
      </c>
      <c r="AG820" t="str">
        <f>IF(M820=0,"",IF(COUNTIF(M$2:M820,M820)&gt;1,"",ROW()+(COLUMN()-20)/10000))</f>
        <v/>
      </c>
      <c r="AH820" t="str">
        <f>IF(N820=0,"",IF(COUNTIF(N$2:N820,N820)&gt;1,"",ROW()+(COLUMN()-20)/10000))</f>
        <v/>
      </c>
      <c r="AI820" t="str">
        <f>IF(O820=0,"",IF(COUNTIF(O$2:O820,O820)&gt;1,"",ROW()+(COLUMN()-20)/10000))</f>
        <v/>
      </c>
      <c r="AJ820" t="str">
        <f>IF(P820=0,"",IF(COUNTIF(P$2:P820,P820)&gt;1,"",ROW()+(COLUMN()-20)/10000))</f>
        <v/>
      </c>
      <c r="AK820" t="str">
        <f>IF(Q820=0,"",IF(COUNTIF(Q$2:Q820,Q820)&gt;1,"",ROW()+(COLUMN()-20)/10000))</f>
        <v/>
      </c>
      <c r="AL820" t="str">
        <f>IF(R820=0,"",IF(COUNTIF(R$2:R820,R820)&gt;1,"",ROW()+(COLUMN()-20)/10000))</f>
        <v/>
      </c>
      <c r="AM820" t="str">
        <f>IF(S820=0,"",IF(COUNTIF(S$2:S820,S820)&gt;1,"",ROW()+(COLUMN()-20)/10000))</f>
        <v/>
      </c>
      <c r="AN820" t="str">
        <f>IF(T820=0,"",IF(COUNTIF(T$2:T820,T820)&gt;1,"",ROW()+(COLUMN()-20)/10000))</f>
        <v/>
      </c>
      <c r="AO820" t="str">
        <f t="shared" si="193"/>
        <v/>
      </c>
      <c r="AP820" t="str">
        <f t="shared" ca="1" si="191"/>
        <v/>
      </c>
      <c r="AQ820" t="str">
        <f ca="1">IF(AP820="","",IF(COUNTIF($AP$2:AP820,AP820)&gt;1,"",IF(AP820="overdracht",1,ROW())))</f>
        <v/>
      </c>
      <c r="AT820" t="str">
        <f t="shared" ca="1" si="194"/>
        <v/>
      </c>
      <c r="AU820" t="str">
        <f t="shared" si="195"/>
        <v/>
      </c>
      <c r="AV820" t="str">
        <f t="shared" si="196"/>
        <v/>
      </c>
      <c r="AW820" s="104" t="str">
        <f>IF(A820=Detail!$E$3,ROW()+5+(COLUMN()-48)/1000,"")</f>
        <v/>
      </c>
      <c r="AX820" t="str">
        <f>IF(B820=Detail!$E$3,ROW()+5+(COLUMN()-48)/1000,"")</f>
        <v/>
      </c>
      <c r="AY820" t="str">
        <f>IF(C820=Detail!$E$3,ROW()+5+(COLUMN()-48)/1000,"")</f>
        <v/>
      </c>
      <c r="AZ820" t="str">
        <f>IF(D820=Detail!$E$3,ROW()+5+(COLUMN()-48)/1000,"")</f>
        <v/>
      </c>
      <c r="BA820" t="str">
        <f>IF(E820=Detail!$E$3,ROW()+5+(COLUMN()-48)/1000,"")</f>
        <v/>
      </c>
      <c r="BB820" t="str">
        <f>IF(F820=Detail!$E$3,ROW()+5+(COLUMN()-48)/1000,"")</f>
        <v/>
      </c>
      <c r="BC820" t="str">
        <f>IF(G820=Detail!$E$3,ROW()+5+(COLUMN()-48)/1000,"")</f>
        <v/>
      </c>
      <c r="BD820" t="str">
        <f>IF(H820=Detail!$E$3,ROW()+5+(COLUMN()-48)/1000,"")</f>
        <v/>
      </c>
      <c r="BE820" t="str">
        <f>IF(I820=Detail!$E$3,ROW()+5+(COLUMN()-48)/1000,"")</f>
        <v/>
      </c>
      <c r="BF820" t="str">
        <f>IF(J820=Detail!$E$3,ROW()+5+(COLUMN()-48)/1000,"")</f>
        <v/>
      </c>
      <c r="BG820" t="str">
        <f>IF(K820=Detail!$E$3,ROW()+5+(COLUMN()-48)/1000,"")</f>
        <v/>
      </c>
      <c r="BH820" t="str">
        <f>IF(L820=Detail!$E$3,ROW()+5+(COLUMN()-48)/1000,"")</f>
        <v/>
      </c>
      <c r="BI820" t="str">
        <f>IF(M820=Detail!$E$3,ROW()+5+(COLUMN()-48)/1000,"")</f>
        <v/>
      </c>
      <c r="BJ820" t="str">
        <f>IF(N820=Detail!$E$3,ROW()+5+(COLUMN()-48)/1000,"")</f>
        <v/>
      </c>
      <c r="BK820" t="str">
        <f>IF(O820=Detail!$E$3,ROW()+5+(COLUMN()-48)/1000,"")</f>
        <v/>
      </c>
      <c r="BL820" t="str">
        <f>IF(P820=Detail!$E$3,ROW()+5+(COLUMN()-48)/1000,"")</f>
        <v/>
      </c>
      <c r="BM820" t="str">
        <f>IF(Q820=Detail!$E$3,ROW()+5+(COLUMN()-48)/1000,"")</f>
        <v/>
      </c>
      <c r="BN820" t="str">
        <f>IF(R820=Detail!$E$3,ROW()+5+(COLUMN()-48)/1000,"")</f>
        <v/>
      </c>
      <c r="BO820" t="str">
        <f>IF(S820=Detail!$E$3,ROW()+5+(COLUMN()-48)/1000,"")</f>
        <v/>
      </c>
      <c r="BP820" t="str">
        <f>IF(T820=Detail!$E$3,ROW()+5+(COLUMN()-48)/1000,"")</f>
        <v/>
      </c>
      <c r="BQ820" t="str">
        <f t="shared" ca="1" si="192"/>
        <v/>
      </c>
      <c r="BR820" t="str">
        <f>IF(BS820="","","'"&amp;VLOOKUP(ROUND((BS820-ROUNDDOWN(BS820,0))*1000,0),$BT$2:$BU$21,2,FALSE)&amp;"'!A"&amp;ROUNDDOWN(Codedata!BS820,0))</f>
        <v/>
      </c>
      <c r="BS820" t="str">
        <f t="shared" si="197"/>
        <v/>
      </c>
      <c r="BV820" t="str">
        <f t="shared" ca="1" si="198"/>
        <v/>
      </c>
      <c r="BW820" t="str">
        <f t="shared" ca="1" si="199"/>
        <v/>
      </c>
      <c r="BX820" t="str">
        <f t="shared" ca="1" si="200"/>
        <v/>
      </c>
      <c r="BY820" t="str">
        <f t="shared" ca="1" si="201"/>
        <v/>
      </c>
      <c r="BZ820" t="str">
        <f t="shared" ca="1" si="202"/>
        <v/>
      </c>
      <c r="CA820" t="str">
        <f t="shared" ca="1" si="203"/>
        <v/>
      </c>
      <c r="CB820" t="str">
        <f t="shared" ca="1" si="204"/>
        <v/>
      </c>
      <c r="CC820" t="str">
        <f t="shared" ca="1" si="205"/>
        <v/>
      </c>
    </row>
    <row r="821" spans="1:81" x14ac:dyDescent="0.3">
      <c r="A821">
        <f>Cash!$C826</f>
        <v>0</v>
      </c>
      <c r="B821">
        <f>Cash!$D826</f>
        <v>0</v>
      </c>
      <c r="C821">
        <f>Zicht!$C826</f>
        <v>0</v>
      </c>
      <c r="D821">
        <f>Zicht!$D826</f>
        <v>0</v>
      </c>
      <c r="E821">
        <f>Spaar!$C826</f>
        <v>0</v>
      </c>
      <c r="F821">
        <f>Spaar!$D826</f>
        <v>0</v>
      </c>
      <c r="G821">
        <f>'Reserve 1'!$C826</f>
        <v>0</v>
      </c>
      <c r="H821">
        <f>'Reserve 1'!$D826</f>
        <v>0</v>
      </c>
      <c r="I821">
        <f>'Reserve 2'!$C826</f>
        <v>0</v>
      </c>
      <c r="J821">
        <f>'Reserve 2'!$D826</f>
        <v>0</v>
      </c>
      <c r="K821">
        <f>'Reserve 3'!$C826</f>
        <v>0</v>
      </c>
      <c r="L821">
        <f>'Reserve 3'!$D826</f>
        <v>0</v>
      </c>
      <c r="M821">
        <f>'Reserve 4'!$C826</f>
        <v>0</v>
      </c>
      <c r="N821">
        <f>'Reserve 4'!$D826</f>
        <v>0</v>
      </c>
      <c r="O821">
        <f>'Reserve 5'!$C826</f>
        <v>0</v>
      </c>
      <c r="P821">
        <f>'Reserve 5'!$D826</f>
        <v>0</v>
      </c>
      <c r="Q821">
        <f>'Reserve 6'!$C826</f>
        <v>0</v>
      </c>
      <c r="R821">
        <f>'Reserve 6'!$D826</f>
        <v>0</v>
      </c>
      <c r="S821">
        <f>'Reserve 7'!$C826</f>
        <v>0</v>
      </c>
      <c r="T821">
        <f>'Reserve 7'!$D826</f>
        <v>0</v>
      </c>
      <c r="U821" t="str">
        <f>IF(A821=0,"",IF(COUNTIF(A$2:A821,A821)&gt;1,"",ROW()+(COLUMN()-20)/10000))</f>
        <v/>
      </c>
      <c r="V821" t="str">
        <f>IF(B821=0,"",IF(COUNTIF(B$2:B821,B821)&gt;1,"",ROW()+(COLUMN()-20)/10000))</f>
        <v/>
      </c>
      <c r="W821" t="str">
        <f>IF(C821=0,"",IF(COUNTIF(C$2:C821,C821)&gt;1,"",ROW()+(COLUMN()-20)/10000))</f>
        <v/>
      </c>
      <c r="X821" t="str">
        <f>IF(D821=0,"",IF(COUNTIF(D$2:D821,D821)&gt;1,"",ROW()+(COLUMN()-20)/10000))</f>
        <v/>
      </c>
      <c r="Y821" t="str">
        <f>IF(E821=0,"",IF(COUNTIF(E$2:E821,E821)&gt;1,"",ROW()+(COLUMN()-20)/10000))</f>
        <v/>
      </c>
      <c r="Z821" t="str">
        <f>IF(F821=0,"",IF(COUNTIF(F$2:F821,F821)&gt;1,"",ROW()+(COLUMN()-20)/10000))</f>
        <v/>
      </c>
      <c r="AA821" t="str">
        <f>IF(G821=0,"",IF(COUNTIF(G$2:G821,G821)&gt;1,"",ROW()+(COLUMN()-20)/10000))</f>
        <v/>
      </c>
      <c r="AB821" t="str">
        <f>IF(H821=0,"",IF(COUNTIF(H$2:H821,H821)&gt;1,"",ROW()+(COLUMN()-20)/10000))</f>
        <v/>
      </c>
      <c r="AC821" t="str">
        <f>IF(I821=0,"",IF(COUNTIF(I$2:I821,I821)&gt;1,"",ROW()+(COLUMN()-20)/10000))</f>
        <v/>
      </c>
      <c r="AD821" t="str">
        <f>IF(J821=0,"",IF(COUNTIF(J$2:J821,J821)&gt;1,"",ROW()+(COLUMN()-20)/10000))</f>
        <v/>
      </c>
      <c r="AE821" t="str">
        <f>IF(K821=0,"",IF(COUNTIF(K$2:K821,K821)&gt;1,"",ROW()+(COLUMN()-20)/10000))</f>
        <v/>
      </c>
      <c r="AF821" t="str">
        <f>IF(L821=0,"",IF(COUNTIF(L$2:L821,L821)&gt;1,"",ROW()+(COLUMN()-20)/10000))</f>
        <v/>
      </c>
      <c r="AG821" t="str">
        <f>IF(M821=0,"",IF(COUNTIF(M$2:M821,M821)&gt;1,"",ROW()+(COLUMN()-20)/10000))</f>
        <v/>
      </c>
      <c r="AH821" t="str">
        <f>IF(N821=0,"",IF(COUNTIF(N$2:N821,N821)&gt;1,"",ROW()+(COLUMN()-20)/10000))</f>
        <v/>
      </c>
      <c r="AI821" t="str">
        <f>IF(O821=0,"",IF(COUNTIF(O$2:O821,O821)&gt;1,"",ROW()+(COLUMN()-20)/10000))</f>
        <v/>
      </c>
      <c r="AJ821" t="str">
        <f>IF(P821=0,"",IF(COUNTIF(P$2:P821,P821)&gt;1,"",ROW()+(COLUMN()-20)/10000))</f>
        <v/>
      </c>
      <c r="AK821" t="str">
        <f>IF(Q821=0,"",IF(COUNTIF(Q$2:Q821,Q821)&gt;1,"",ROW()+(COLUMN()-20)/10000))</f>
        <v/>
      </c>
      <c r="AL821" t="str">
        <f>IF(R821=0,"",IF(COUNTIF(R$2:R821,R821)&gt;1,"",ROW()+(COLUMN()-20)/10000))</f>
        <v/>
      </c>
      <c r="AM821" t="str">
        <f>IF(S821=0,"",IF(COUNTIF(S$2:S821,S821)&gt;1,"",ROW()+(COLUMN()-20)/10000))</f>
        <v/>
      </c>
      <c r="AN821" t="str">
        <f>IF(T821=0,"",IF(COUNTIF(T$2:T821,T821)&gt;1,"",ROW()+(COLUMN()-20)/10000))</f>
        <v/>
      </c>
      <c r="AO821" t="str">
        <f t="shared" si="193"/>
        <v/>
      </c>
      <c r="AP821" t="str">
        <f t="shared" ca="1" si="191"/>
        <v/>
      </c>
      <c r="AQ821" t="str">
        <f ca="1">IF(AP821="","",IF(COUNTIF($AP$2:AP821,AP821)&gt;1,"",IF(AP821="overdracht",1,ROW())))</f>
        <v/>
      </c>
      <c r="AT821" t="str">
        <f t="shared" ca="1" si="194"/>
        <v/>
      </c>
      <c r="AU821" t="str">
        <f t="shared" si="195"/>
        <v/>
      </c>
      <c r="AV821" t="str">
        <f t="shared" si="196"/>
        <v/>
      </c>
      <c r="AW821" s="104" t="str">
        <f>IF(A821=Detail!$E$3,ROW()+5+(COLUMN()-48)/1000,"")</f>
        <v/>
      </c>
      <c r="AX821" t="str">
        <f>IF(B821=Detail!$E$3,ROW()+5+(COLUMN()-48)/1000,"")</f>
        <v/>
      </c>
      <c r="AY821" t="str">
        <f>IF(C821=Detail!$E$3,ROW()+5+(COLUMN()-48)/1000,"")</f>
        <v/>
      </c>
      <c r="AZ821" t="str">
        <f>IF(D821=Detail!$E$3,ROW()+5+(COLUMN()-48)/1000,"")</f>
        <v/>
      </c>
      <c r="BA821" t="str">
        <f>IF(E821=Detail!$E$3,ROW()+5+(COLUMN()-48)/1000,"")</f>
        <v/>
      </c>
      <c r="BB821" t="str">
        <f>IF(F821=Detail!$E$3,ROW()+5+(COLUMN()-48)/1000,"")</f>
        <v/>
      </c>
      <c r="BC821" t="str">
        <f>IF(G821=Detail!$E$3,ROW()+5+(COLUMN()-48)/1000,"")</f>
        <v/>
      </c>
      <c r="BD821" t="str">
        <f>IF(H821=Detail!$E$3,ROW()+5+(COLUMN()-48)/1000,"")</f>
        <v/>
      </c>
      <c r="BE821" t="str">
        <f>IF(I821=Detail!$E$3,ROW()+5+(COLUMN()-48)/1000,"")</f>
        <v/>
      </c>
      <c r="BF821" t="str">
        <f>IF(J821=Detail!$E$3,ROW()+5+(COLUMN()-48)/1000,"")</f>
        <v/>
      </c>
      <c r="BG821" t="str">
        <f>IF(K821=Detail!$E$3,ROW()+5+(COLUMN()-48)/1000,"")</f>
        <v/>
      </c>
      <c r="BH821" t="str">
        <f>IF(L821=Detail!$E$3,ROW()+5+(COLUMN()-48)/1000,"")</f>
        <v/>
      </c>
      <c r="BI821" t="str">
        <f>IF(M821=Detail!$E$3,ROW()+5+(COLUMN()-48)/1000,"")</f>
        <v/>
      </c>
      <c r="BJ821" t="str">
        <f>IF(N821=Detail!$E$3,ROW()+5+(COLUMN()-48)/1000,"")</f>
        <v/>
      </c>
      <c r="BK821" t="str">
        <f>IF(O821=Detail!$E$3,ROW()+5+(COLUMN()-48)/1000,"")</f>
        <v/>
      </c>
      <c r="BL821" t="str">
        <f>IF(P821=Detail!$E$3,ROW()+5+(COLUMN()-48)/1000,"")</f>
        <v/>
      </c>
      <c r="BM821" t="str">
        <f>IF(Q821=Detail!$E$3,ROW()+5+(COLUMN()-48)/1000,"")</f>
        <v/>
      </c>
      <c r="BN821" t="str">
        <f>IF(R821=Detail!$E$3,ROW()+5+(COLUMN()-48)/1000,"")</f>
        <v/>
      </c>
      <c r="BO821" t="str">
        <f>IF(S821=Detail!$E$3,ROW()+5+(COLUMN()-48)/1000,"")</f>
        <v/>
      </c>
      <c r="BP821" t="str">
        <f>IF(T821=Detail!$E$3,ROW()+5+(COLUMN()-48)/1000,"")</f>
        <v/>
      </c>
      <c r="BQ821" t="str">
        <f t="shared" ca="1" si="192"/>
        <v/>
      </c>
      <c r="BR821" t="str">
        <f>IF(BS821="","","'"&amp;VLOOKUP(ROUND((BS821-ROUNDDOWN(BS821,0))*1000,0),$BT$2:$BU$21,2,FALSE)&amp;"'!A"&amp;ROUNDDOWN(Codedata!BS821,0))</f>
        <v/>
      </c>
      <c r="BS821" t="str">
        <f t="shared" si="197"/>
        <v/>
      </c>
      <c r="BV821" t="str">
        <f t="shared" ca="1" si="198"/>
        <v/>
      </c>
      <c r="BW821" t="str">
        <f t="shared" ca="1" si="199"/>
        <v/>
      </c>
      <c r="BX821" t="str">
        <f t="shared" ca="1" si="200"/>
        <v/>
      </c>
      <c r="BY821" t="str">
        <f t="shared" ca="1" si="201"/>
        <v/>
      </c>
      <c r="BZ821" t="str">
        <f t="shared" ca="1" si="202"/>
        <v/>
      </c>
      <c r="CA821" t="str">
        <f t="shared" ca="1" si="203"/>
        <v/>
      </c>
      <c r="CB821" t="str">
        <f t="shared" ca="1" si="204"/>
        <v/>
      </c>
      <c r="CC821" t="str">
        <f t="shared" ca="1" si="205"/>
        <v/>
      </c>
    </row>
    <row r="822" spans="1:81" x14ac:dyDescent="0.3">
      <c r="A822">
        <f>Cash!$C827</f>
        <v>0</v>
      </c>
      <c r="B822">
        <f>Cash!$D827</f>
        <v>0</v>
      </c>
      <c r="C822">
        <f>Zicht!$C827</f>
        <v>0</v>
      </c>
      <c r="D822">
        <f>Zicht!$D827</f>
        <v>0</v>
      </c>
      <c r="E822">
        <f>Spaar!$C827</f>
        <v>0</v>
      </c>
      <c r="F822">
        <f>Spaar!$D827</f>
        <v>0</v>
      </c>
      <c r="G822">
        <f>'Reserve 1'!$C827</f>
        <v>0</v>
      </c>
      <c r="H822">
        <f>'Reserve 1'!$D827</f>
        <v>0</v>
      </c>
      <c r="I822">
        <f>'Reserve 2'!$C827</f>
        <v>0</v>
      </c>
      <c r="J822">
        <f>'Reserve 2'!$D827</f>
        <v>0</v>
      </c>
      <c r="K822">
        <f>'Reserve 3'!$C827</f>
        <v>0</v>
      </c>
      <c r="L822">
        <f>'Reserve 3'!$D827</f>
        <v>0</v>
      </c>
      <c r="M822">
        <f>'Reserve 4'!$C827</f>
        <v>0</v>
      </c>
      <c r="N822">
        <f>'Reserve 4'!$D827</f>
        <v>0</v>
      </c>
      <c r="O822">
        <f>'Reserve 5'!$C827</f>
        <v>0</v>
      </c>
      <c r="P822">
        <f>'Reserve 5'!$D827</f>
        <v>0</v>
      </c>
      <c r="Q822">
        <f>'Reserve 6'!$C827</f>
        <v>0</v>
      </c>
      <c r="R822">
        <f>'Reserve 6'!$D827</f>
        <v>0</v>
      </c>
      <c r="S822">
        <f>'Reserve 7'!$C827</f>
        <v>0</v>
      </c>
      <c r="T822">
        <f>'Reserve 7'!$D827</f>
        <v>0</v>
      </c>
      <c r="U822" t="str">
        <f>IF(A822=0,"",IF(COUNTIF(A$2:A822,A822)&gt;1,"",ROW()+(COLUMN()-20)/10000))</f>
        <v/>
      </c>
      <c r="V822" t="str">
        <f>IF(B822=0,"",IF(COUNTIF(B$2:B822,B822)&gt;1,"",ROW()+(COLUMN()-20)/10000))</f>
        <v/>
      </c>
      <c r="W822" t="str">
        <f>IF(C822=0,"",IF(COUNTIF(C$2:C822,C822)&gt;1,"",ROW()+(COLUMN()-20)/10000))</f>
        <v/>
      </c>
      <c r="X822" t="str">
        <f>IF(D822=0,"",IF(COUNTIF(D$2:D822,D822)&gt;1,"",ROW()+(COLUMN()-20)/10000))</f>
        <v/>
      </c>
      <c r="Y822" t="str">
        <f>IF(E822=0,"",IF(COUNTIF(E$2:E822,E822)&gt;1,"",ROW()+(COLUMN()-20)/10000))</f>
        <v/>
      </c>
      <c r="Z822" t="str">
        <f>IF(F822=0,"",IF(COUNTIF(F$2:F822,F822)&gt;1,"",ROW()+(COLUMN()-20)/10000))</f>
        <v/>
      </c>
      <c r="AA822" t="str">
        <f>IF(G822=0,"",IF(COUNTIF(G$2:G822,G822)&gt;1,"",ROW()+(COLUMN()-20)/10000))</f>
        <v/>
      </c>
      <c r="AB822" t="str">
        <f>IF(H822=0,"",IF(COUNTIF(H$2:H822,H822)&gt;1,"",ROW()+(COLUMN()-20)/10000))</f>
        <v/>
      </c>
      <c r="AC822" t="str">
        <f>IF(I822=0,"",IF(COUNTIF(I$2:I822,I822)&gt;1,"",ROW()+(COLUMN()-20)/10000))</f>
        <v/>
      </c>
      <c r="AD822" t="str">
        <f>IF(J822=0,"",IF(COUNTIF(J$2:J822,J822)&gt;1,"",ROW()+(COLUMN()-20)/10000))</f>
        <v/>
      </c>
      <c r="AE822" t="str">
        <f>IF(K822=0,"",IF(COUNTIF(K$2:K822,K822)&gt;1,"",ROW()+(COLUMN()-20)/10000))</f>
        <v/>
      </c>
      <c r="AF822" t="str">
        <f>IF(L822=0,"",IF(COUNTIF(L$2:L822,L822)&gt;1,"",ROW()+(COLUMN()-20)/10000))</f>
        <v/>
      </c>
      <c r="AG822" t="str">
        <f>IF(M822=0,"",IF(COUNTIF(M$2:M822,M822)&gt;1,"",ROW()+(COLUMN()-20)/10000))</f>
        <v/>
      </c>
      <c r="AH822" t="str">
        <f>IF(N822=0,"",IF(COUNTIF(N$2:N822,N822)&gt;1,"",ROW()+(COLUMN()-20)/10000))</f>
        <v/>
      </c>
      <c r="AI822" t="str">
        <f>IF(O822=0,"",IF(COUNTIF(O$2:O822,O822)&gt;1,"",ROW()+(COLUMN()-20)/10000))</f>
        <v/>
      </c>
      <c r="AJ822" t="str">
        <f>IF(P822=0,"",IF(COUNTIF(P$2:P822,P822)&gt;1,"",ROW()+(COLUMN()-20)/10000))</f>
        <v/>
      </c>
      <c r="AK822" t="str">
        <f>IF(Q822=0,"",IF(COUNTIF(Q$2:Q822,Q822)&gt;1,"",ROW()+(COLUMN()-20)/10000))</f>
        <v/>
      </c>
      <c r="AL822" t="str">
        <f>IF(R822=0,"",IF(COUNTIF(R$2:R822,R822)&gt;1,"",ROW()+(COLUMN()-20)/10000))</f>
        <v/>
      </c>
      <c r="AM822" t="str">
        <f>IF(S822=0,"",IF(COUNTIF(S$2:S822,S822)&gt;1,"",ROW()+(COLUMN()-20)/10000))</f>
        <v/>
      </c>
      <c r="AN822" t="str">
        <f>IF(T822=0,"",IF(COUNTIF(T$2:T822,T822)&gt;1,"",ROW()+(COLUMN()-20)/10000))</f>
        <v/>
      </c>
      <c r="AO822" t="str">
        <f t="shared" si="193"/>
        <v/>
      </c>
      <c r="AP822" t="str">
        <f t="shared" ca="1" si="191"/>
        <v/>
      </c>
      <c r="AQ822" t="str">
        <f ca="1">IF(AP822="","",IF(COUNTIF($AP$2:AP822,AP822)&gt;1,"",IF(AP822="overdracht",1,ROW())))</f>
        <v/>
      </c>
      <c r="AT822" t="str">
        <f t="shared" ca="1" si="194"/>
        <v/>
      </c>
      <c r="AU822" t="str">
        <f t="shared" si="195"/>
        <v/>
      </c>
      <c r="AV822" t="str">
        <f t="shared" si="196"/>
        <v/>
      </c>
      <c r="AW822" s="104" t="str">
        <f>IF(A822=Detail!$E$3,ROW()+5+(COLUMN()-48)/1000,"")</f>
        <v/>
      </c>
      <c r="AX822" t="str">
        <f>IF(B822=Detail!$E$3,ROW()+5+(COLUMN()-48)/1000,"")</f>
        <v/>
      </c>
      <c r="AY822" t="str">
        <f>IF(C822=Detail!$E$3,ROW()+5+(COLUMN()-48)/1000,"")</f>
        <v/>
      </c>
      <c r="AZ822" t="str">
        <f>IF(D822=Detail!$E$3,ROW()+5+(COLUMN()-48)/1000,"")</f>
        <v/>
      </c>
      <c r="BA822" t="str">
        <f>IF(E822=Detail!$E$3,ROW()+5+(COLUMN()-48)/1000,"")</f>
        <v/>
      </c>
      <c r="BB822" t="str">
        <f>IF(F822=Detail!$E$3,ROW()+5+(COLUMN()-48)/1000,"")</f>
        <v/>
      </c>
      <c r="BC822" t="str">
        <f>IF(G822=Detail!$E$3,ROW()+5+(COLUMN()-48)/1000,"")</f>
        <v/>
      </c>
      <c r="BD822" t="str">
        <f>IF(H822=Detail!$E$3,ROW()+5+(COLUMN()-48)/1000,"")</f>
        <v/>
      </c>
      <c r="BE822" t="str">
        <f>IF(I822=Detail!$E$3,ROW()+5+(COLUMN()-48)/1000,"")</f>
        <v/>
      </c>
      <c r="BF822" t="str">
        <f>IF(J822=Detail!$E$3,ROW()+5+(COLUMN()-48)/1000,"")</f>
        <v/>
      </c>
      <c r="BG822" t="str">
        <f>IF(K822=Detail!$E$3,ROW()+5+(COLUMN()-48)/1000,"")</f>
        <v/>
      </c>
      <c r="BH822" t="str">
        <f>IF(L822=Detail!$E$3,ROW()+5+(COLUMN()-48)/1000,"")</f>
        <v/>
      </c>
      <c r="BI822" t="str">
        <f>IF(M822=Detail!$E$3,ROW()+5+(COLUMN()-48)/1000,"")</f>
        <v/>
      </c>
      <c r="BJ822" t="str">
        <f>IF(N822=Detail!$E$3,ROW()+5+(COLUMN()-48)/1000,"")</f>
        <v/>
      </c>
      <c r="BK822" t="str">
        <f>IF(O822=Detail!$E$3,ROW()+5+(COLUMN()-48)/1000,"")</f>
        <v/>
      </c>
      <c r="BL822" t="str">
        <f>IF(P822=Detail!$E$3,ROW()+5+(COLUMN()-48)/1000,"")</f>
        <v/>
      </c>
      <c r="BM822" t="str">
        <f>IF(Q822=Detail!$E$3,ROW()+5+(COLUMN()-48)/1000,"")</f>
        <v/>
      </c>
      <c r="BN822" t="str">
        <f>IF(R822=Detail!$E$3,ROW()+5+(COLUMN()-48)/1000,"")</f>
        <v/>
      </c>
      <c r="BO822" t="str">
        <f>IF(S822=Detail!$E$3,ROW()+5+(COLUMN()-48)/1000,"")</f>
        <v/>
      </c>
      <c r="BP822" t="str">
        <f>IF(T822=Detail!$E$3,ROW()+5+(COLUMN()-48)/1000,"")</f>
        <v/>
      </c>
      <c r="BQ822" t="str">
        <f t="shared" ca="1" si="192"/>
        <v/>
      </c>
      <c r="BR822" t="str">
        <f>IF(BS822="","","'"&amp;VLOOKUP(ROUND((BS822-ROUNDDOWN(BS822,0))*1000,0),$BT$2:$BU$21,2,FALSE)&amp;"'!A"&amp;ROUNDDOWN(Codedata!BS822,0))</f>
        <v/>
      </c>
      <c r="BS822" t="str">
        <f t="shared" si="197"/>
        <v/>
      </c>
      <c r="BV822" t="str">
        <f t="shared" ca="1" si="198"/>
        <v/>
      </c>
      <c r="BW822" t="str">
        <f t="shared" ca="1" si="199"/>
        <v/>
      </c>
      <c r="BX822" t="str">
        <f t="shared" ca="1" si="200"/>
        <v/>
      </c>
      <c r="BY822" t="str">
        <f t="shared" ca="1" si="201"/>
        <v/>
      </c>
      <c r="BZ822" t="str">
        <f t="shared" ca="1" si="202"/>
        <v/>
      </c>
      <c r="CA822" t="str">
        <f t="shared" ca="1" si="203"/>
        <v/>
      </c>
      <c r="CB822" t="str">
        <f t="shared" ca="1" si="204"/>
        <v/>
      </c>
      <c r="CC822" t="str">
        <f t="shared" ca="1" si="205"/>
        <v/>
      </c>
    </row>
    <row r="823" spans="1:81" x14ac:dyDescent="0.3">
      <c r="A823">
        <f>Cash!$C828</f>
        <v>0</v>
      </c>
      <c r="B823">
        <f>Cash!$D828</f>
        <v>0</v>
      </c>
      <c r="C823">
        <f>Zicht!$C828</f>
        <v>0</v>
      </c>
      <c r="D823">
        <f>Zicht!$D828</f>
        <v>0</v>
      </c>
      <c r="E823">
        <f>Spaar!$C828</f>
        <v>0</v>
      </c>
      <c r="F823">
        <f>Spaar!$D828</f>
        <v>0</v>
      </c>
      <c r="G823">
        <f>'Reserve 1'!$C828</f>
        <v>0</v>
      </c>
      <c r="H823">
        <f>'Reserve 1'!$D828</f>
        <v>0</v>
      </c>
      <c r="I823">
        <f>'Reserve 2'!$C828</f>
        <v>0</v>
      </c>
      <c r="J823">
        <f>'Reserve 2'!$D828</f>
        <v>0</v>
      </c>
      <c r="K823">
        <f>'Reserve 3'!$C828</f>
        <v>0</v>
      </c>
      <c r="L823">
        <f>'Reserve 3'!$D828</f>
        <v>0</v>
      </c>
      <c r="M823">
        <f>'Reserve 4'!$C828</f>
        <v>0</v>
      </c>
      <c r="N823">
        <f>'Reserve 4'!$D828</f>
        <v>0</v>
      </c>
      <c r="O823">
        <f>'Reserve 5'!$C828</f>
        <v>0</v>
      </c>
      <c r="P823">
        <f>'Reserve 5'!$D828</f>
        <v>0</v>
      </c>
      <c r="Q823">
        <f>'Reserve 6'!$C828</f>
        <v>0</v>
      </c>
      <c r="R823">
        <f>'Reserve 6'!$D828</f>
        <v>0</v>
      </c>
      <c r="S823">
        <f>'Reserve 7'!$C828</f>
        <v>0</v>
      </c>
      <c r="T823">
        <f>'Reserve 7'!$D828</f>
        <v>0</v>
      </c>
      <c r="U823" t="str">
        <f>IF(A823=0,"",IF(COUNTIF(A$2:A823,A823)&gt;1,"",ROW()+(COLUMN()-20)/10000))</f>
        <v/>
      </c>
      <c r="V823" t="str">
        <f>IF(B823=0,"",IF(COUNTIF(B$2:B823,B823)&gt;1,"",ROW()+(COLUMN()-20)/10000))</f>
        <v/>
      </c>
      <c r="W823" t="str">
        <f>IF(C823=0,"",IF(COUNTIF(C$2:C823,C823)&gt;1,"",ROW()+(COLUMN()-20)/10000))</f>
        <v/>
      </c>
      <c r="X823" t="str">
        <f>IF(D823=0,"",IF(COUNTIF(D$2:D823,D823)&gt;1,"",ROW()+(COLUMN()-20)/10000))</f>
        <v/>
      </c>
      <c r="Y823" t="str">
        <f>IF(E823=0,"",IF(COUNTIF(E$2:E823,E823)&gt;1,"",ROW()+(COLUMN()-20)/10000))</f>
        <v/>
      </c>
      <c r="Z823" t="str">
        <f>IF(F823=0,"",IF(COUNTIF(F$2:F823,F823)&gt;1,"",ROW()+(COLUMN()-20)/10000))</f>
        <v/>
      </c>
      <c r="AA823" t="str">
        <f>IF(G823=0,"",IF(COUNTIF(G$2:G823,G823)&gt;1,"",ROW()+(COLUMN()-20)/10000))</f>
        <v/>
      </c>
      <c r="AB823" t="str">
        <f>IF(H823=0,"",IF(COUNTIF(H$2:H823,H823)&gt;1,"",ROW()+(COLUMN()-20)/10000))</f>
        <v/>
      </c>
      <c r="AC823" t="str">
        <f>IF(I823=0,"",IF(COUNTIF(I$2:I823,I823)&gt;1,"",ROW()+(COLUMN()-20)/10000))</f>
        <v/>
      </c>
      <c r="AD823" t="str">
        <f>IF(J823=0,"",IF(COUNTIF(J$2:J823,J823)&gt;1,"",ROW()+(COLUMN()-20)/10000))</f>
        <v/>
      </c>
      <c r="AE823" t="str">
        <f>IF(K823=0,"",IF(COUNTIF(K$2:K823,K823)&gt;1,"",ROW()+(COLUMN()-20)/10000))</f>
        <v/>
      </c>
      <c r="AF823" t="str">
        <f>IF(L823=0,"",IF(COUNTIF(L$2:L823,L823)&gt;1,"",ROW()+(COLUMN()-20)/10000))</f>
        <v/>
      </c>
      <c r="AG823" t="str">
        <f>IF(M823=0,"",IF(COUNTIF(M$2:M823,M823)&gt;1,"",ROW()+(COLUMN()-20)/10000))</f>
        <v/>
      </c>
      <c r="AH823" t="str">
        <f>IF(N823=0,"",IF(COUNTIF(N$2:N823,N823)&gt;1,"",ROW()+(COLUMN()-20)/10000))</f>
        <v/>
      </c>
      <c r="AI823" t="str">
        <f>IF(O823=0,"",IF(COUNTIF(O$2:O823,O823)&gt;1,"",ROW()+(COLUMN()-20)/10000))</f>
        <v/>
      </c>
      <c r="AJ823" t="str">
        <f>IF(P823=0,"",IF(COUNTIF(P$2:P823,P823)&gt;1,"",ROW()+(COLUMN()-20)/10000))</f>
        <v/>
      </c>
      <c r="AK823" t="str">
        <f>IF(Q823=0,"",IF(COUNTIF(Q$2:Q823,Q823)&gt;1,"",ROW()+(COLUMN()-20)/10000))</f>
        <v/>
      </c>
      <c r="AL823" t="str">
        <f>IF(R823=0,"",IF(COUNTIF(R$2:R823,R823)&gt;1,"",ROW()+(COLUMN()-20)/10000))</f>
        <v/>
      </c>
      <c r="AM823" t="str">
        <f>IF(S823=0,"",IF(COUNTIF(S$2:S823,S823)&gt;1,"",ROW()+(COLUMN()-20)/10000))</f>
        <v/>
      </c>
      <c r="AN823" t="str">
        <f>IF(T823=0,"",IF(COUNTIF(T$2:T823,T823)&gt;1,"",ROW()+(COLUMN()-20)/10000))</f>
        <v/>
      </c>
      <c r="AO823" t="str">
        <f t="shared" si="193"/>
        <v/>
      </c>
      <c r="AP823" t="str">
        <f t="shared" ca="1" si="191"/>
        <v/>
      </c>
      <c r="AQ823" t="str">
        <f ca="1">IF(AP823="","",IF(COUNTIF($AP$2:AP823,AP823)&gt;1,"",IF(AP823="overdracht",1,ROW())))</f>
        <v/>
      </c>
      <c r="AT823" t="str">
        <f t="shared" ca="1" si="194"/>
        <v/>
      </c>
      <c r="AU823" t="str">
        <f t="shared" si="195"/>
        <v/>
      </c>
      <c r="AV823" t="str">
        <f t="shared" si="196"/>
        <v/>
      </c>
      <c r="AW823" s="104" t="str">
        <f>IF(A823=Detail!$E$3,ROW()+5+(COLUMN()-48)/1000,"")</f>
        <v/>
      </c>
      <c r="AX823" t="str">
        <f>IF(B823=Detail!$E$3,ROW()+5+(COLUMN()-48)/1000,"")</f>
        <v/>
      </c>
      <c r="AY823" t="str">
        <f>IF(C823=Detail!$E$3,ROW()+5+(COLUMN()-48)/1000,"")</f>
        <v/>
      </c>
      <c r="AZ823" t="str">
        <f>IF(D823=Detail!$E$3,ROW()+5+(COLUMN()-48)/1000,"")</f>
        <v/>
      </c>
      <c r="BA823" t="str">
        <f>IF(E823=Detail!$E$3,ROW()+5+(COLUMN()-48)/1000,"")</f>
        <v/>
      </c>
      <c r="BB823" t="str">
        <f>IF(F823=Detail!$E$3,ROW()+5+(COLUMN()-48)/1000,"")</f>
        <v/>
      </c>
      <c r="BC823" t="str">
        <f>IF(G823=Detail!$E$3,ROW()+5+(COLUMN()-48)/1000,"")</f>
        <v/>
      </c>
      <c r="BD823" t="str">
        <f>IF(H823=Detail!$E$3,ROW()+5+(COLUMN()-48)/1000,"")</f>
        <v/>
      </c>
      <c r="BE823" t="str">
        <f>IF(I823=Detail!$E$3,ROW()+5+(COLUMN()-48)/1000,"")</f>
        <v/>
      </c>
      <c r="BF823" t="str">
        <f>IF(J823=Detail!$E$3,ROW()+5+(COLUMN()-48)/1000,"")</f>
        <v/>
      </c>
      <c r="BG823" t="str">
        <f>IF(K823=Detail!$E$3,ROW()+5+(COLUMN()-48)/1000,"")</f>
        <v/>
      </c>
      <c r="BH823" t="str">
        <f>IF(L823=Detail!$E$3,ROW()+5+(COLUMN()-48)/1000,"")</f>
        <v/>
      </c>
      <c r="BI823" t="str">
        <f>IF(M823=Detail!$E$3,ROW()+5+(COLUMN()-48)/1000,"")</f>
        <v/>
      </c>
      <c r="BJ823" t="str">
        <f>IF(N823=Detail!$E$3,ROW()+5+(COLUMN()-48)/1000,"")</f>
        <v/>
      </c>
      <c r="BK823" t="str">
        <f>IF(O823=Detail!$E$3,ROW()+5+(COLUMN()-48)/1000,"")</f>
        <v/>
      </c>
      <c r="BL823" t="str">
        <f>IF(P823=Detail!$E$3,ROW()+5+(COLUMN()-48)/1000,"")</f>
        <v/>
      </c>
      <c r="BM823" t="str">
        <f>IF(Q823=Detail!$E$3,ROW()+5+(COLUMN()-48)/1000,"")</f>
        <v/>
      </c>
      <c r="BN823" t="str">
        <f>IF(R823=Detail!$E$3,ROW()+5+(COLUMN()-48)/1000,"")</f>
        <v/>
      </c>
      <c r="BO823" t="str">
        <f>IF(S823=Detail!$E$3,ROW()+5+(COLUMN()-48)/1000,"")</f>
        <v/>
      </c>
      <c r="BP823" t="str">
        <f>IF(T823=Detail!$E$3,ROW()+5+(COLUMN()-48)/1000,"")</f>
        <v/>
      </c>
      <c r="BQ823" t="str">
        <f t="shared" ca="1" si="192"/>
        <v/>
      </c>
      <c r="BR823" t="str">
        <f>IF(BS823="","","'"&amp;VLOOKUP(ROUND((BS823-ROUNDDOWN(BS823,0))*1000,0),$BT$2:$BU$21,2,FALSE)&amp;"'!A"&amp;ROUNDDOWN(Codedata!BS823,0))</f>
        <v/>
      </c>
      <c r="BS823" t="str">
        <f t="shared" si="197"/>
        <v/>
      </c>
      <c r="BV823" t="str">
        <f t="shared" ca="1" si="198"/>
        <v/>
      </c>
      <c r="BW823" t="str">
        <f t="shared" ca="1" si="199"/>
        <v/>
      </c>
      <c r="BX823" t="str">
        <f t="shared" ca="1" si="200"/>
        <v/>
      </c>
      <c r="BY823" t="str">
        <f t="shared" ca="1" si="201"/>
        <v/>
      </c>
      <c r="BZ823" t="str">
        <f t="shared" ca="1" si="202"/>
        <v/>
      </c>
      <c r="CA823" t="str">
        <f t="shared" ca="1" si="203"/>
        <v/>
      </c>
      <c r="CB823" t="str">
        <f t="shared" ca="1" si="204"/>
        <v/>
      </c>
      <c r="CC823" t="str">
        <f t="shared" ca="1" si="205"/>
        <v/>
      </c>
    </row>
    <row r="824" spans="1:81" x14ac:dyDescent="0.3">
      <c r="A824">
        <f>Cash!$C829</f>
        <v>0</v>
      </c>
      <c r="B824">
        <f>Cash!$D829</f>
        <v>0</v>
      </c>
      <c r="C824">
        <f>Zicht!$C829</f>
        <v>0</v>
      </c>
      <c r="D824">
        <f>Zicht!$D829</f>
        <v>0</v>
      </c>
      <c r="E824">
        <f>Spaar!$C829</f>
        <v>0</v>
      </c>
      <c r="F824">
        <f>Spaar!$D829</f>
        <v>0</v>
      </c>
      <c r="G824">
        <f>'Reserve 1'!$C829</f>
        <v>0</v>
      </c>
      <c r="H824">
        <f>'Reserve 1'!$D829</f>
        <v>0</v>
      </c>
      <c r="I824">
        <f>'Reserve 2'!$C829</f>
        <v>0</v>
      </c>
      <c r="J824">
        <f>'Reserve 2'!$D829</f>
        <v>0</v>
      </c>
      <c r="K824">
        <f>'Reserve 3'!$C829</f>
        <v>0</v>
      </c>
      <c r="L824">
        <f>'Reserve 3'!$D829</f>
        <v>0</v>
      </c>
      <c r="M824">
        <f>'Reserve 4'!$C829</f>
        <v>0</v>
      </c>
      <c r="N824">
        <f>'Reserve 4'!$D829</f>
        <v>0</v>
      </c>
      <c r="O824">
        <f>'Reserve 5'!$C829</f>
        <v>0</v>
      </c>
      <c r="P824">
        <f>'Reserve 5'!$D829</f>
        <v>0</v>
      </c>
      <c r="Q824">
        <f>'Reserve 6'!$C829</f>
        <v>0</v>
      </c>
      <c r="R824">
        <f>'Reserve 6'!$D829</f>
        <v>0</v>
      </c>
      <c r="S824">
        <f>'Reserve 7'!$C829</f>
        <v>0</v>
      </c>
      <c r="T824">
        <f>'Reserve 7'!$D829</f>
        <v>0</v>
      </c>
      <c r="U824" t="str">
        <f>IF(A824=0,"",IF(COUNTIF(A$2:A824,A824)&gt;1,"",ROW()+(COLUMN()-20)/10000))</f>
        <v/>
      </c>
      <c r="V824" t="str">
        <f>IF(B824=0,"",IF(COUNTIF(B$2:B824,B824)&gt;1,"",ROW()+(COLUMN()-20)/10000))</f>
        <v/>
      </c>
      <c r="W824" t="str">
        <f>IF(C824=0,"",IF(COUNTIF(C$2:C824,C824)&gt;1,"",ROW()+(COLUMN()-20)/10000))</f>
        <v/>
      </c>
      <c r="X824" t="str">
        <f>IF(D824=0,"",IF(COUNTIF(D$2:D824,D824)&gt;1,"",ROW()+(COLUMN()-20)/10000))</f>
        <v/>
      </c>
      <c r="Y824" t="str">
        <f>IF(E824=0,"",IF(COUNTIF(E$2:E824,E824)&gt;1,"",ROW()+(COLUMN()-20)/10000))</f>
        <v/>
      </c>
      <c r="Z824" t="str">
        <f>IF(F824=0,"",IF(COUNTIF(F$2:F824,F824)&gt;1,"",ROW()+(COLUMN()-20)/10000))</f>
        <v/>
      </c>
      <c r="AA824" t="str">
        <f>IF(G824=0,"",IF(COUNTIF(G$2:G824,G824)&gt;1,"",ROW()+(COLUMN()-20)/10000))</f>
        <v/>
      </c>
      <c r="AB824" t="str">
        <f>IF(H824=0,"",IF(COUNTIF(H$2:H824,H824)&gt;1,"",ROW()+(COLUMN()-20)/10000))</f>
        <v/>
      </c>
      <c r="AC824" t="str">
        <f>IF(I824=0,"",IF(COUNTIF(I$2:I824,I824)&gt;1,"",ROW()+(COLUMN()-20)/10000))</f>
        <v/>
      </c>
      <c r="AD824" t="str">
        <f>IF(J824=0,"",IF(COUNTIF(J$2:J824,J824)&gt;1,"",ROW()+(COLUMN()-20)/10000))</f>
        <v/>
      </c>
      <c r="AE824" t="str">
        <f>IF(K824=0,"",IF(COUNTIF(K$2:K824,K824)&gt;1,"",ROW()+(COLUMN()-20)/10000))</f>
        <v/>
      </c>
      <c r="AF824" t="str">
        <f>IF(L824=0,"",IF(COUNTIF(L$2:L824,L824)&gt;1,"",ROW()+(COLUMN()-20)/10000))</f>
        <v/>
      </c>
      <c r="AG824" t="str">
        <f>IF(M824=0,"",IF(COUNTIF(M$2:M824,M824)&gt;1,"",ROW()+(COLUMN()-20)/10000))</f>
        <v/>
      </c>
      <c r="AH824" t="str">
        <f>IF(N824=0,"",IF(COUNTIF(N$2:N824,N824)&gt;1,"",ROW()+(COLUMN()-20)/10000))</f>
        <v/>
      </c>
      <c r="AI824" t="str">
        <f>IF(O824=0,"",IF(COUNTIF(O$2:O824,O824)&gt;1,"",ROW()+(COLUMN()-20)/10000))</f>
        <v/>
      </c>
      <c r="AJ824" t="str">
        <f>IF(P824=0,"",IF(COUNTIF(P$2:P824,P824)&gt;1,"",ROW()+(COLUMN()-20)/10000))</f>
        <v/>
      </c>
      <c r="AK824" t="str">
        <f>IF(Q824=0,"",IF(COUNTIF(Q$2:Q824,Q824)&gt;1,"",ROW()+(COLUMN()-20)/10000))</f>
        <v/>
      </c>
      <c r="AL824" t="str">
        <f>IF(R824=0,"",IF(COUNTIF(R$2:R824,R824)&gt;1,"",ROW()+(COLUMN()-20)/10000))</f>
        <v/>
      </c>
      <c r="AM824" t="str">
        <f>IF(S824=0,"",IF(COUNTIF(S$2:S824,S824)&gt;1,"",ROW()+(COLUMN()-20)/10000))</f>
        <v/>
      </c>
      <c r="AN824" t="str">
        <f>IF(T824=0,"",IF(COUNTIF(T$2:T824,T824)&gt;1,"",ROW()+(COLUMN()-20)/10000))</f>
        <v/>
      </c>
      <c r="AO824" t="str">
        <f t="shared" si="193"/>
        <v/>
      </c>
      <c r="AP824" t="str">
        <f t="shared" ca="1" si="191"/>
        <v/>
      </c>
      <c r="AQ824" t="str">
        <f ca="1">IF(AP824="","",IF(COUNTIF($AP$2:AP824,AP824)&gt;1,"",IF(AP824="overdracht",1,ROW())))</f>
        <v/>
      </c>
      <c r="AT824" t="str">
        <f t="shared" ca="1" si="194"/>
        <v/>
      </c>
      <c r="AU824" t="str">
        <f t="shared" si="195"/>
        <v/>
      </c>
      <c r="AV824" t="str">
        <f t="shared" si="196"/>
        <v/>
      </c>
      <c r="AW824" s="104" t="str">
        <f>IF(A824=Detail!$E$3,ROW()+5+(COLUMN()-48)/1000,"")</f>
        <v/>
      </c>
      <c r="AX824" t="str">
        <f>IF(B824=Detail!$E$3,ROW()+5+(COLUMN()-48)/1000,"")</f>
        <v/>
      </c>
      <c r="AY824" t="str">
        <f>IF(C824=Detail!$E$3,ROW()+5+(COLUMN()-48)/1000,"")</f>
        <v/>
      </c>
      <c r="AZ824" t="str">
        <f>IF(D824=Detail!$E$3,ROW()+5+(COLUMN()-48)/1000,"")</f>
        <v/>
      </c>
      <c r="BA824" t="str">
        <f>IF(E824=Detail!$E$3,ROW()+5+(COLUMN()-48)/1000,"")</f>
        <v/>
      </c>
      <c r="BB824" t="str">
        <f>IF(F824=Detail!$E$3,ROW()+5+(COLUMN()-48)/1000,"")</f>
        <v/>
      </c>
      <c r="BC824" t="str">
        <f>IF(G824=Detail!$E$3,ROW()+5+(COLUMN()-48)/1000,"")</f>
        <v/>
      </c>
      <c r="BD824" t="str">
        <f>IF(H824=Detail!$E$3,ROW()+5+(COLUMN()-48)/1000,"")</f>
        <v/>
      </c>
      <c r="BE824" t="str">
        <f>IF(I824=Detail!$E$3,ROW()+5+(COLUMN()-48)/1000,"")</f>
        <v/>
      </c>
      <c r="BF824" t="str">
        <f>IF(J824=Detail!$E$3,ROW()+5+(COLUMN()-48)/1000,"")</f>
        <v/>
      </c>
      <c r="BG824" t="str">
        <f>IF(K824=Detail!$E$3,ROW()+5+(COLUMN()-48)/1000,"")</f>
        <v/>
      </c>
      <c r="BH824" t="str">
        <f>IF(L824=Detail!$E$3,ROW()+5+(COLUMN()-48)/1000,"")</f>
        <v/>
      </c>
      <c r="BI824" t="str">
        <f>IF(M824=Detail!$E$3,ROW()+5+(COLUMN()-48)/1000,"")</f>
        <v/>
      </c>
      <c r="BJ824" t="str">
        <f>IF(N824=Detail!$E$3,ROW()+5+(COLUMN()-48)/1000,"")</f>
        <v/>
      </c>
      <c r="BK824" t="str">
        <f>IF(O824=Detail!$E$3,ROW()+5+(COLUMN()-48)/1000,"")</f>
        <v/>
      </c>
      <c r="BL824" t="str">
        <f>IF(P824=Detail!$E$3,ROW()+5+(COLUMN()-48)/1000,"")</f>
        <v/>
      </c>
      <c r="BM824" t="str">
        <f>IF(Q824=Detail!$E$3,ROW()+5+(COLUMN()-48)/1000,"")</f>
        <v/>
      </c>
      <c r="BN824" t="str">
        <f>IF(R824=Detail!$E$3,ROW()+5+(COLUMN()-48)/1000,"")</f>
        <v/>
      </c>
      <c r="BO824" t="str">
        <f>IF(S824=Detail!$E$3,ROW()+5+(COLUMN()-48)/1000,"")</f>
        <v/>
      </c>
      <c r="BP824" t="str">
        <f>IF(T824=Detail!$E$3,ROW()+5+(COLUMN()-48)/1000,"")</f>
        <v/>
      </c>
      <c r="BQ824" t="str">
        <f t="shared" ca="1" si="192"/>
        <v/>
      </c>
      <c r="BR824" t="str">
        <f>IF(BS824="","","'"&amp;VLOOKUP(ROUND((BS824-ROUNDDOWN(BS824,0))*1000,0),$BT$2:$BU$21,2,FALSE)&amp;"'!A"&amp;ROUNDDOWN(Codedata!BS824,0))</f>
        <v/>
      </c>
      <c r="BS824" t="str">
        <f t="shared" si="197"/>
        <v/>
      </c>
      <c r="BV824" t="str">
        <f t="shared" ca="1" si="198"/>
        <v/>
      </c>
      <c r="BW824" t="str">
        <f t="shared" ca="1" si="199"/>
        <v/>
      </c>
      <c r="BX824" t="str">
        <f t="shared" ca="1" si="200"/>
        <v/>
      </c>
      <c r="BY824" t="str">
        <f t="shared" ca="1" si="201"/>
        <v/>
      </c>
      <c r="BZ824" t="str">
        <f t="shared" ca="1" si="202"/>
        <v/>
      </c>
      <c r="CA824" t="str">
        <f t="shared" ca="1" si="203"/>
        <v/>
      </c>
      <c r="CB824" t="str">
        <f t="shared" ca="1" si="204"/>
        <v/>
      </c>
      <c r="CC824" t="str">
        <f t="shared" ca="1" si="205"/>
        <v/>
      </c>
    </row>
    <row r="825" spans="1:81" x14ac:dyDescent="0.3">
      <c r="A825">
        <f>Cash!$C830</f>
        <v>0</v>
      </c>
      <c r="B825">
        <f>Cash!$D830</f>
        <v>0</v>
      </c>
      <c r="C825">
        <f>Zicht!$C830</f>
        <v>0</v>
      </c>
      <c r="D825">
        <f>Zicht!$D830</f>
        <v>0</v>
      </c>
      <c r="E825">
        <f>Spaar!$C830</f>
        <v>0</v>
      </c>
      <c r="F825">
        <f>Spaar!$D830</f>
        <v>0</v>
      </c>
      <c r="G825">
        <f>'Reserve 1'!$C830</f>
        <v>0</v>
      </c>
      <c r="H825">
        <f>'Reserve 1'!$D830</f>
        <v>0</v>
      </c>
      <c r="I825">
        <f>'Reserve 2'!$C830</f>
        <v>0</v>
      </c>
      <c r="J825">
        <f>'Reserve 2'!$D830</f>
        <v>0</v>
      </c>
      <c r="K825">
        <f>'Reserve 3'!$C830</f>
        <v>0</v>
      </c>
      <c r="L825">
        <f>'Reserve 3'!$D830</f>
        <v>0</v>
      </c>
      <c r="M825">
        <f>'Reserve 4'!$C830</f>
        <v>0</v>
      </c>
      <c r="N825">
        <f>'Reserve 4'!$D830</f>
        <v>0</v>
      </c>
      <c r="O825">
        <f>'Reserve 5'!$C830</f>
        <v>0</v>
      </c>
      <c r="P825">
        <f>'Reserve 5'!$D830</f>
        <v>0</v>
      </c>
      <c r="Q825">
        <f>'Reserve 6'!$C830</f>
        <v>0</v>
      </c>
      <c r="R825">
        <f>'Reserve 6'!$D830</f>
        <v>0</v>
      </c>
      <c r="S825">
        <f>'Reserve 7'!$C830</f>
        <v>0</v>
      </c>
      <c r="T825">
        <f>'Reserve 7'!$D830</f>
        <v>0</v>
      </c>
      <c r="U825" t="str">
        <f>IF(A825=0,"",IF(COUNTIF(A$2:A825,A825)&gt;1,"",ROW()+(COLUMN()-20)/10000))</f>
        <v/>
      </c>
      <c r="V825" t="str">
        <f>IF(B825=0,"",IF(COUNTIF(B$2:B825,B825)&gt;1,"",ROW()+(COLUMN()-20)/10000))</f>
        <v/>
      </c>
      <c r="W825" t="str">
        <f>IF(C825=0,"",IF(COUNTIF(C$2:C825,C825)&gt;1,"",ROW()+(COLUMN()-20)/10000))</f>
        <v/>
      </c>
      <c r="X825" t="str">
        <f>IF(D825=0,"",IF(COUNTIF(D$2:D825,D825)&gt;1,"",ROW()+(COLUMN()-20)/10000))</f>
        <v/>
      </c>
      <c r="Y825" t="str">
        <f>IF(E825=0,"",IF(COUNTIF(E$2:E825,E825)&gt;1,"",ROW()+(COLUMN()-20)/10000))</f>
        <v/>
      </c>
      <c r="Z825" t="str">
        <f>IF(F825=0,"",IF(COUNTIF(F$2:F825,F825)&gt;1,"",ROW()+(COLUMN()-20)/10000))</f>
        <v/>
      </c>
      <c r="AA825" t="str">
        <f>IF(G825=0,"",IF(COUNTIF(G$2:G825,G825)&gt;1,"",ROW()+(COLUMN()-20)/10000))</f>
        <v/>
      </c>
      <c r="AB825" t="str">
        <f>IF(H825=0,"",IF(COUNTIF(H$2:H825,H825)&gt;1,"",ROW()+(COLUMN()-20)/10000))</f>
        <v/>
      </c>
      <c r="AC825" t="str">
        <f>IF(I825=0,"",IF(COUNTIF(I$2:I825,I825)&gt;1,"",ROW()+(COLUMN()-20)/10000))</f>
        <v/>
      </c>
      <c r="AD825" t="str">
        <f>IF(J825=0,"",IF(COUNTIF(J$2:J825,J825)&gt;1,"",ROW()+(COLUMN()-20)/10000))</f>
        <v/>
      </c>
      <c r="AE825" t="str">
        <f>IF(K825=0,"",IF(COUNTIF(K$2:K825,K825)&gt;1,"",ROW()+(COLUMN()-20)/10000))</f>
        <v/>
      </c>
      <c r="AF825" t="str">
        <f>IF(L825=0,"",IF(COUNTIF(L$2:L825,L825)&gt;1,"",ROW()+(COLUMN()-20)/10000))</f>
        <v/>
      </c>
      <c r="AG825" t="str">
        <f>IF(M825=0,"",IF(COUNTIF(M$2:M825,M825)&gt;1,"",ROW()+(COLUMN()-20)/10000))</f>
        <v/>
      </c>
      <c r="AH825" t="str">
        <f>IF(N825=0,"",IF(COUNTIF(N$2:N825,N825)&gt;1,"",ROW()+(COLUMN()-20)/10000))</f>
        <v/>
      </c>
      <c r="AI825" t="str">
        <f>IF(O825=0,"",IF(COUNTIF(O$2:O825,O825)&gt;1,"",ROW()+(COLUMN()-20)/10000))</f>
        <v/>
      </c>
      <c r="AJ825" t="str">
        <f>IF(P825=0,"",IF(COUNTIF(P$2:P825,P825)&gt;1,"",ROW()+(COLUMN()-20)/10000))</f>
        <v/>
      </c>
      <c r="AK825" t="str">
        <f>IF(Q825=0,"",IF(COUNTIF(Q$2:Q825,Q825)&gt;1,"",ROW()+(COLUMN()-20)/10000))</f>
        <v/>
      </c>
      <c r="AL825" t="str">
        <f>IF(R825=0,"",IF(COUNTIF(R$2:R825,R825)&gt;1,"",ROW()+(COLUMN()-20)/10000))</f>
        <v/>
      </c>
      <c r="AM825" t="str">
        <f>IF(S825=0,"",IF(COUNTIF(S$2:S825,S825)&gt;1,"",ROW()+(COLUMN()-20)/10000))</f>
        <v/>
      </c>
      <c r="AN825" t="str">
        <f>IF(T825=0,"",IF(COUNTIF(T$2:T825,T825)&gt;1,"",ROW()+(COLUMN()-20)/10000))</f>
        <v/>
      </c>
      <c r="AO825" t="str">
        <f t="shared" si="193"/>
        <v/>
      </c>
      <c r="AP825" t="str">
        <f t="shared" ca="1" si="191"/>
        <v/>
      </c>
      <c r="AQ825" t="str">
        <f ca="1">IF(AP825="","",IF(COUNTIF($AP$2:AP825,AP825)&gt;1,"",IF(AP825="overdracht",1,ROW())))</f>
        <v/>
      </c>
      <c r="AT825" t="str">
        <f t="shared" ca="1" si="194"/>
        <v/>
      </c>
      <c r="AU825" t="str">
        <f t="shared" si="195"/>
        <v/>
      </c>
      <c r="AV825" t="str">
        <f t="shared" si="196"/>
        <v/>
      </c>
      <c r="AW825" s="104" t="str">
        <f>IF(A825=Detail!$E$3,ROW()+5+(COLUMN()-48)/1000,"")</f>
        <v/>
      </c>
      <c r="AX825" t="str">
        <f>IF(B825=Detail!$E$3,ROW()+5+(COLUMN()-48)/1000,"")</f>
        <v/>
      </c>
      <c r="AY825" t="str">
        <f>IF(C825=Detail!$E$3,ROW()+5+(COLUMN()-48)/1000,"")</f>
        <v/>
      </c>
      <c r="AZ825" t="str">
        <f>IF(D825=Detail!$E$3,ROW()+5+(COLUMN()-48)/1000,"")</f>
        <v/>
      </c>
      <c r="BA825" t="str">
        <f>IF(E825=Detail!$E$3,ROW()+5+(COLUMN()-48)/1000,"")</f>
        <v/>
      </c>
      <c r="BB825" t="str">
        <f>IF(F825=Detail!$E$3,ROW()+5+(COLUMN()-48)/1000,"")</f>
        <v/>
      </c>
      <c r="BC825" t="str">
        <f>IF(G825=Detail!$E$3,ROW()+5+(COLUMN()-48)/1000,"")</f>
        <v/>
      </c>
      <c r="BD825" t="str">
        <f>IF(H825=Detail!$E$3,ROW()+5+(COLUMN()-48)/1000,"")</f>
        <v/>
      </c>
      <c r="BE825" t="str">
        <f>IF(I825=Detail!$E$3,ROW()+5+(COLUMN()-48)/1000,"")</f>
        <v/>
      </c>
      <c r="BF825" t="str">
        <f>IF(J825=Detail!$E$3,ROW()+5+(COLUMN()-48)/1000,"")</f>
        <v/>
      </c>
      <c r="BG825" t="str">
        <f>IF(K825=Detail!$E$3,ROW()+5+(COLUMN()-48)/1000,"")</f>
        <v/>
      </c>
      <c r="BH825" t="str">
        <f>IF(L825=Detail!$E$3,ROW()+5+(COLUMN()-48)/1000,"")</f>
        <v/>
      </c>
      <c r="BI825" t="str">
        <f>IF(M825=Detail!$E$3,ROW()+5+(COLUMN()-48)/1000,"")</f>
        <v/>
      </c>
      <c r="BJ825" t="str">
        <f>IF(N825=Detail!$E$3,ROW()+5+(COLUMN()-48)/1000,"")</f>
        <v/>
      </c>
      <c r="BK825" t="str">
        <f>IF(O825=Detail!$E$3,ROW()+5+(COLUMN()-48)/1000,"")</f>
        <v/>
      </c>
      <c r="BL825" t="str">
        <f>IF(P825=Detail!$E$3,ROW()+5+(COLUMN()-48)/1000,"")</f>
        <v/>
      </c>
      <c r="BM825" t="str">
        <f>IF(Q825=Detail!$E$3,ROW()+5+(COLUMN()-48)/1000,"")</f>
        <v/>
      </c>
      <c r="BN825" t="str">
        <f>IF(R825=Detail!$E$3,ROW()+5+(COLUMN()-48)/1000,"")</f>
        <v/>
      </c>
      <c r="BO825" t="str">
        <f>IF(S825=Detail!$E$3,ROW()+5+(COLUMN()-48)/1000,"")</f>
        <v/>
      </c>
      <c r="BP825" t="str">
        <f>IF(T825=Detail!$E$3,ROW()+5+(COLUMN()-48)/1000,"")</f>
        <v/>
      </c>
      <c r="BQ825" t="str">
        <f t="shared" ca="1" si="192"/>
        <v/>
      </c>
      <c r="BR825" t="str">
        <f>IF(BS825="","","'"&amp;VLOOKUP(ROUND((BS825-ROUNDDOWN(BS825,0))*1000,0),$BT$2:$BU$21,2,FALSE)&amp;"'!A"&amp;ROUNDDOWN(Codedata!BS825,0))</f>
        <v/>
      </c>
      <c r="BS825" t="str">
        <f t="shared" si="197"/>
        <v/>
      </c>
      <c r="BV825" t="str">
        <f t="shared" ca="1" si="198"/>
        <v/>
      </c>
      <c r="BW825" t="str">
        <f t="shared" ca="1" si="199"/>
        <v/>
      </c>
      <c r="BX825" t="str">
        <f t="shared" ca="1" si="200"/>
        <v/>
      </c>
      <c r="BY825" t="str">
        <f t="shared" ca="1" si="201"/>
        <v/>
      </c>
      <c r="BZ825" t="str">
        <f t="shared" ca="1" si="202"/>
        <v/>
      </c>
      <c r="CA825" t="str">
        <f t="shared" ca="1" si="203"/>
        <v/>
      </c>
      <c r="CB825" t="str">
        <f t="shared" ca="1" si="204"/>
        <v/>
      </c>
      <c r="CC825" t="str">
        <f t="shared" ca="1" si="205"/>
        <v/>
      </c>
    </row>
    <row r="826" spans="1:81" x14ac:dyDescent="0.3">
      <c r="A826">
        <f>Cash!$C831</f>
        <v>0</v>
      </c>
      <c r="B826">
        <f>Cash!$D831</f>
        <v>0</v>
      </c>
      <c r="C826">
        <f>Zicht!$C831</f>
        <v>0</v>
      </c>
      <c r="D826">
        <f>Zicht!$D831</f>
        <v>0</v>
      </c>
      <c r="E826">
        <f>Spaar!$C831</f>
        <v>0</v>
      </c>
      <c r="F826">
        <f>Spaar!$D831</f>
        <v>0</v>
      </c>
      <c r="G826">
        <f>'Reserve 1'!$C831</f>
        <v>0</v>
      </c>
      <c r="H826">
        <f>'Reserve 1'!$D831</f>
        <v>0</v>
      </c>
      <c r="I826">
        <f>'Reserve 2'!$C831</f>
        <v>0</v>
      </c>
      <c r="J826">
        <f>'Reserve 2'!$D831</f>
        <v>0</v>
      </c>
      <c r="K826">
        <f>'Reserve 3'!$C831</f>
        <v>0</v>
      </c>
      <c r="L826">
        <f>'Reserve 3'!$D831</f>
        <v>0</v>
      </c>
      <c r="M826">
        <f>'Reserve 4'!$C831</f>
        <v>0</v>
      </c>
      <c r="N826">
        <f>'Reserve 4'!$D831</f>
        <v>0</v>
      </c>
      <c r="O826">
        <f>'Reserve 5'!$C831</f>
        <v>0</v>
      </c>
      <c r="P826">
        <f>'Reserve 5'!$D831</f>
        <v>0</v>
      </c>
      <c r="Q826">
        <f>'Reserve 6'!$C831</f>
        <v>0</v>
      </c>
      <c r="R826">
        <f>'Reserve 6'!$D831</f>
        <v>0</v>
      </c>
      <c r="S826">
        <f>'Reserve 7'!$C831</f>
        <v>0</v>
      </c>
      <c r="T826">
        <f>'Reserve 7'!$D831</f>
        <v>0</v>
      </c>
      <c r="U826" t="str">
        <f>IF(A826=0,"",IF(COUNTIF(A$2:A826,A826)&gt;1,"",ROW()+(COLUMN()-20)/10000))</f>
        <v/>
      </c>
      <c r="V826" t="str">
        <f>IF(B826=0,"",IF(COUNTIF(B$2:B826,B826)&gt;1,"",ROW()+(COLUMN()-20)/10000))</f>
        <v/>
      </c>
      <c r="W826" t="str">
        <f>IF(C826=0,"",IF(COUNTIF(C$2:C826,C826)&gt;1,"",ROW()+(COLUMN()-20)/10000))</f>
        <v/>
      </c>
      <c r="X826" t="str">
        <f>IF(D826=0,"",IF(COUNTIF(D$2:D826,D826)&gt;1,"",ROW()+(COLUMN()-20)/10000))</f>
        <v/>
      </c>
      <c r="Y826" t="str">
        <f>IF(E826=0,"",IF(COUNTIF(E$2:E826,E826)&gt;1,"",ROW()+(COLUMN()-20)/10000))</f>
        <v/>
      </c>
      <c r="Z826" t="str">
        <f>IF(F826=0,"",IF(COUNTIF(F$2:F826,F826)&gt;1,"",ROW()+(COLUMN()-20)/10000))</f>
        <v/>
      </c>
      <c r="AA826" t="str">
        <f>IF(G826=0,"",IF(COUNTIF(G$2:G826,G826)&gt;1,"",ROW()+(COLUMN()-20)/10000))</f>
        <v/>
      </c>
      <c r="AB826" t="str">
        <f>IF(H826=0,"",IF(COUNTIF(H$2:H826,H826)&gt;1,"",ROW()+(COLUMN()-20)/10000))</f>
        <v/>
      </c>
      <c r="AC826" t="str">
        <f>IF(I826=0,"",IF(COUNTIF(I$2:I826,I826)&gt;1,"",ROW()+(COLUMN()-20)/10000))</f>
        <v/>
      </c>
      <c r="AD826" t="str">
        <f>IF(J826=0,"",IF(COUNTIF(J$2:J826,J826)&gt;1,"",ROW()+(COLUMN()-20)/10000))</f>
        <v/>
      </c>
      <c r="AE826" t="str">
        <f>IF(K826=0,"",IF(COUNTIF(K$2:K826,K826)&gt;1,"",ROW()+(COLUMN()-20)/10000))</f>
        <v/>
      </c>
      <c r="AF826" t="str">
        <f>IF(L826=0,"",IF(COUNTIF(L$2:L826,L826)&gt;1,"",ROW()+(COLUMN()-20)/10000))</f>
        <v/>
      </c>
      <c r="AG826" t="str">
        <f>IF(M826=0,"",IF(COUNTIF(M$2:M826,M826)&gt;1,"",ROW()+(COLUMN()-20)/10000))</f>
        <v/>
      </c>
      <c r="AH826" t="str">
        <f>IF(N826=0,"",IF(COUNTIF(N$2:N826,N826)&gt;1,"",ROW()+(COLUMN()-20)/10000))</f>
        <v/>
      </c>
      <c r="AI826" t="str">
        <f>IF(O826=0,"",IF(COUNTIF(O$2:O826,O826)&gt;1,"",ROW()+(COLUMN()-20)/10000))</f>
        <v/>
      </c>
      <c r="AJ826" t="str">
        <f>IF(P826=0,"",IF(COUNTIF(P$2:P826,P826)&gt;1,"",ROW()+(COLUMN()-20)/10000))</f>
        <v/>
      </c>
      <c r="AK826" t="str">
        <f>IF(Q826=0,"",IF(COUNTIF(Q$2:Q826,Q826)&gt;1,"",ROW()+(COLUMN()-20)/10000))</f>
        <v/>
      </c>
      <c r="AL826" t="str">
        <f>IF(R826=0,"",IF(COUNTIF(R$2:R826,R826)&gt;1,"",ROW()+(COLUMN()-20)/10000))</f>
        <v/>
      </c>
      <c r="AM826" t="str">
        <f>IF(S826=0,"",IF(COUNTIF(S$2:S826,S826)&gt;1,"",ROW()+(COLUMN()-20)/10000))</f>
        <v/>
      </c>
      <c r="AN826" t="str">
        <f>IF(T826=0,"",IF(COUNTIF(T$2:T826,T826)&gt;1,"",ROW()+(COLUMN()-20)/10000))</f>
        <v/>
      </c>
      <c r="AO826" t="str">
        <f t="shared" si="193"/>
        <v/>
      </c>
      <c r="AP826" t="str">
        <f t="shared" ca="1" si="191"/>
        <v/>
      </c>
      <c r="AQ826" t="str">
        <f ca="1">IF(AP826="","",IF(COUNTIF($AP$2:AP826,AP826)&gt;1,"",IF(AP826="overdracht",1,ROW())))</f>
        <v/>
      </c>
      <c r="AT826" t="str">
        <f t="shared" ca="1" si="194"/>
        <v/>
      </c>
      <c r="AU826" t="str">
        <f t="shared" si="195"/>
        <v/>
      </c>
      <c r="AV826" t="str">
        <f t="shared" si="196"/>
        <v/>
      </c>
      <c r="AW826" s="104" t="str">
        <f>IF(A826=Detail!$E$3,ROW()+5+(COLUMN()-48)/1000,"")</f>
        <v/>
      </c>
      <c r="AX826" t="str">
        <f>IF(B826=Detail!$E$3,ROW()+5+(COLUMN()-48)/1000,"")</f>
        <v/>
      </c>
      <c r="AY826" t="str">
        <f>IF(C826=Detail!$E$3,ROW()+5+(COLUMN()-48)/1000,"")</f>
        <v/>
      </c>
      <c r="AZ826" t="str">
        <f>IF(D826=Detail!$E$3,ROW()+5+(COLUMN()-48)/1000,"")</f>
        <v/>
      </c>
      <c r="BA826" t="str">
        <f>IF(E826=Detail!$E$3,ROW()+5+(COLUMN()-48)/1000,"")</f>
        <v/>
      </c>
      <c r="BB826" t="str">
        <f>IF(F826=Detail!$E$3,ROW()+5+(COLUMN()-48)/1000,"")</f>
        <v/>
      </c>
      <c r="BC826" t="str">
        <f>IF(G826=Detail!$E$3,ROW()+5+(COLUMN()-48)/1000,"")</f>
        <v/>
      </c>
      <c r="BD826" t="str">
        <f>IF(H826=Detail!$E$3,ROW()+5+(COLUMN()-48)/1000,"")</f>
        <v/>
      </c>
      <c r="BE826" t="str">
        <f>IF(I826=Detail!$E$3,ROW()+5+(COLUMN()-48)/1000,"")</f>
        <v/>
      </c>
      <c r="BF826" t="str">
        <f>IF(J826=Detail!$E$3,ROW()+5+(COLUMN()-48)/1000,"")</f>
        <v/>
      </c>
      <c r="BG826" t="str">
        <f>IF(K826=Detail!$E$3,ROW()+5+(COLUMN()-48)/1000,"")</f>
        <v/>
      </c>
      <c r="BH826" t="str">
        <f>IF(L826=Detail!$E$3,ROW()+5+(COLUMN()-48)/1000,"")</f>
        <v/>
      </c>
      <c r="BI826" t="str">
        <f>IF(M826=Detail!$E$3,ROW()+5+(COLUMN()-48)/1000,"")</f>
        <v/>
      </c>
      <c r="BJ826" t="str">
        <f>IF(N826=Detail!$E$3,ROW()+5+(COLUMN()-48)/1000,"")</f>
        <v/>
      </c>
      <c r="BK826" t="str">
        <f>IF(O826=Detail!$E$3,ROW()+5+(COLUMN()-48)/1000,"")</f>
        <v/>
      </c>
      <c r="BL826" t="str">
        <f>IF(P826=Detail!$E$3,ROW()+5+(COLUMN()-48)/1000,"")</f>
        <v/>
      </c>
      <c r="BM826" t="str">
        <f>IF(Q826=Detail!$E$3,ROW()+5+(COLUMN()-48)/1000,"")</f>
        <v/>
      </c>
      <c r="BN826" t="str">
        <f>IF(R826=Detail!$E$3,ROW()+5+(COLUMN()-48)/1000,"")</f>
        <v/>
      </c>
      <c r="BO826" t="str">
        <f>IF(S826=Detail!$E$3,ROW()+5+(COLUMN()-48)/1000,"")</f>
        <v/>
      </c>
      <c r="BP826" t="str">
        <f>IF(T826=Detail!$E$3,ROW()+5+(COLUMN()-48)/1000,"")</f>
        <v/>
      </c>
      <c r="BQ826" t="str">
        <f t="shared" ca="1" si="192"/>
        <v/>
      </c>
      <c r="BR826" t="str">
        <f>IF(BS826="","","'"&amp;VLOOKUP(ROUND((BS826-ROUNDDOWN(BS826,0))*1000,0),$BT$2:$BU$21,2,FALSE)&amp;"'!A"&amp;ROUNDDOWN(Codedata!BS826,0))</f>
        <v/>
      </c>
      <c r="BS826" t="str">
        <f t="shared" si="197"/>
        <v/>
      </c>
      <c r="BV826" t="str">
        <f t="shared" ca="1" si="198"/>
        <v/>
      </c>
      <c r="BW826" t="str">
        <f t="shared" ca="1" si="199"/>
        <v/>
      </c>
      <c r="BX826" t="str">
        <f t="shared" ca="1" si="200"/>
        <v/>
      </c>
      <c r="BY826" t="str">
        <f t="shared" ca="1" si="201"/>
        <v/>
      </c>
      <c r="BZ826" t="str">
        <f t="shared" ca="1" si="202"/>
        <v/>
      </c>
      <c r="CA826" t="str">
        <f t="shared" ca="1" si="203"/>
        <v/>
      </c>
      <c r="CB826" t="str">
        <f t="shared" ca="1" si="204"/>
        <v/>
      </c>
      <c r="CC826" t="str">
        <f t="shared" ca="1" si="205"/>
        <v/>
      </c>
    </row>
    <row r="827" spans="1:81" x14ac:dyDescent="0.3">
      <c r="A827">
        <f>Cash!$C832</f>
        <v>0</v>
      </c>
      <c r="B827">
        <f>Cash!$D832</f>
        <v>0</v>
      </c>
      <c r="C827">
        <f>Zicht!$C832</f>
        <v>0</v>
      </c>
      <c r="D827">
        <f>Zicht!$D832</f>
        <v>0</v>
      </c>
      <c r="E827">
        <f>Spaar!$C832</f>
        <v>0</v>
      </c>
      <c r="F827">
        <f>Spaar!$D832</f>
        <v>0</v>
      </c>
      <c r="G827">
        <f>'Reserve 1'!$C832</f>
        <v>0</v>
      </c>
      <c r="H827">
        <f>'Reserve 1'!$D832</f>
        <v>0</v>
      </c>
      <c r="I827">
        <f>'Reserve 2'!$C832</f>
        <v>0</v>
      </c>
      <c r="J827">
        <f>'Reserve 2'!$D832</f>
        <v>0</v>
      </c>
      <c r="K827">
        <f>'Reserve 3'!$C832</f>
        <v>0</v>
      </c>
      <c r="L827">
        <f>'Reserve 3'!$D832</f>
        <v>0</v>
      </c>
      <c r="M827">
        <f>'Reserve 4'!$C832</f>
        <v>0</v>
      </c>
      <c r="N827">
        <f>'Reserve 4'!$D832</f>
        <v>0</v>
      </c>
      <c r="O827">
        <f>'Reserve 5'!$C832</f>
        <v>0</v>
      </c>
      <c r="P827">
        <f>'Reserve 5'!$D832</f>
        <v>0</v>
      </c>
      <c r="Q827">
        <f>'Reserve 6'!$C832</f>
        <v>0</v>
      </c>
      <c r="R827">
        <f>'Reserve 6'!$D832</f>
        <v>0</v>
      </c>
      <c r="S827">
        <f>'Reserve 7'!$C832</f>
        <v>0</v>
      </c>
      <c r="T827">
        <f>'Reserve 7'!$D832</f>
        <v>0</v>
      </c>
      <c r="U827" t="str">
        <f>IF(A827=0,"",IF(COUNTIF(A$2:A827,A827)&gt;1,"",ROW()+(COLUMN()-20)/10000))</f>
        <v/>
      </c>
      <c r="V827" t="str">
        <f>IF(B827=0,"",IF(COUNTIF(B$2:B827,B827)&gt;1,"",ROW()+(COLUMN()-20)/10000))</f>
        <v/>
      </c>
      <c r="W827" t="str">
        <f>IF(C827=0,"",IF(COUNTIF(C$2:C827,C827)&gt;1,"",ROW()+(COLUMN()-20)/10000))</f>
        <v/>
      </c>
      <c r="X827" t="str">
        <f>IF(D827=0,"",IF(COUNTIF(D$2:D827,D827)&gt;1,"",ROW()+(COLUMN()-20)/10000))</f>
        <v/>
      </c>
      <c r="Y827" t="str">
        <f>IF(E827=0,"",IF(COUNTIF(E$2:E827,E827)&gt;1,"",ROW()+(COLUMN()-20)/10000))</f>
        <v/>
      </c>
      <c r="Z827" t="str">
        <f>IF(F827=0,"",IF(COUNTIF(F$2:F827,F827)&gt;1,"",ROW()+(COLUMN()-20)/10000))</f>
        <v/>
      </c>
      <c r="AA827" t="str">
        <f>IF(G827=0,"",IF(COUNTIF(G$2:G827,G827)&gt;1,"",ROW()+(COLUMN()-20)/10000))</f>
        <v/>
      </c>
      <c r="AB827" t="str">
        <f>IF(H827=0,"",IF(COUNTIF(H$2:H827,H827)&gt;1,"",ROW()+(COLUMN()-20)/10000))</f>
        <v/>
      </c>
      <c r="AC827" t="str">
        <f>IF(I827=0,"",IF(COUNTIF(I$2:I827,I827)&gt;1,"",ROW()+(COLUMN()-20)/10000))</f>
        <v/>
      </c>
      <c r="AD827" t="str">
        <f>IF(J827=0,"",IF(COUNTIF(J$2:J827,J827)&gt;1,"",ROW()+(COLUMN()-20)/10000))</f>
        <v/>
      </c>
      <c r="AE827" t="str">
        <f>IF(K827=0,"",IF(COUNTIF(K$2:K827,K827)&gt;1,"",ROW()+(COLUMN()-20)/10000))</f>
        <v/>
      </c>
      <c r="AF827" t="str">
        <f>IF(L827=0,"",IF(COUNTIF(L$2:L827,L827)&gt;1,"",ROW()+(COLUMN()-20)/10000))</f>
        <v/>
      </c>
      <c r="AG827" t="str">
        <f>IF(M827=0,"",IF(COUNTIF(M$2:M827,M827)&gt;1,"",ROW()+(COLUMN()-20)/10000))</f>
        <v/>
      </c>
      <c r="AH827" t="str">
        <f>IF(N827=0,"",IF(COUNTIF(N$2:N827,N827)&gt;1,"",ROW()+(COLUMN()-20)/10000))</f>
        <v/>
      </c>
      <c r="AI827" t="str">
        <f>IF(O827=0,"",IF(COUNTIF(O$2:O827,O827)&gt;1,"",ROW()+(COLUMN()-20)/10000))</f>
        <v/>
      </c>
      <c r="AJ827" t="str">
        <f>IF(P827=0,"",IF(COUNTIF(P$2:P827,P827)&gt;1,"",ROW()+(COLUMN()-20)/10000))</f>
        <v/>
      </c>
      <c r="AK827" t="str">
        <f>IF(Q827=0,"",IF(COUNTIF(Q$2:Q827,Q827)&gt;1,"",ROW()+(COLUMN()-20)/10000))</f>
        <v/>
      </c>
      <c r="AL827" t="str">
        <f>IF(R827=0,"",IF(COUNTIF(R$2:R827,R827)&gt;1,"",ROW()+(COLUMN()-20)/10000))</f>
        <v/>
      </c>
      <c r="AM827" t="str">
        <f>IF(S827=0,"",IF(COUNTIF(S$2:S827,S827)&gt;1,"",ROW()+(COLUMN()-20)/10000))</f>
        <v/>
      </c>
      <c r="AN827" t="str">
        <f>IF(T827=0,"",IF(COUNTIF(T$2:T827,T827)&gt;1,"",ROW()+(COLUMN()-20)/10000))</f>
        <v/>
      </c>
      <c r="AO827" t="str">
        <f t="shared" si="193"/>
        <v/>
      </c>
      <c r="AP827" t="str">
        <f t="shared" ca="1" si="191"/>
        <v/>
      </c>
      <c r="AQ827" t="str">
        <f ca="1">IF(AP827="","",IF(COUNTIF($AP$2:AP827,AP827)&gt;1,"",IF(AP827="overdracht",1,ROW())))</f>
        <v/>
      </c>
      <c r="AT827" t="str">
        <f t="shared" ca="1" si="194"/>
        <v/>
      </c>
      <c r="AU827" t="str">
        <f t="shared" si="195"/>
        <v/>
      </c>
      <c r="AV827" t="str">
        <f t="shared" si="196"/>
        <v/>
      </c>
      <c r="AW827" s="104" t="str">
        <f>IF(A827=Detail!$E$3,ROW()+5+(COLUMN()-48)/1000,"")</f>
        <v/>
      </c>
      <c r="AX827" t="str">
        <f>IF(B827=Detail!$E$3,ROW()+5+(COLUMN()-48)/1000,"")</f>
        <v/>
      </c>
      <c r="AY827" t="str">
        <f>IF(C827=Detail!$E$3,ROW()+5+(COLUMN()-48)/1000,"")</f>
        <v/>
      </c>
      <c r="AZ827" t="str">
        <f>IF(D827=Detail!$E$3,ROW()+5+(COLUMN()-48)/1000,"")</f>
        <v/>
      </c>
      <c r="BA827" t="str">
        <f>IF(E827=Detail!$E$3,ROW()+5+(COLUMN()-48)/1000,"")</f>
        <v/>
      </c>
      <c r="BB827" t="str">
        <f>IF(F827=Detail!$E$3,ROW()+5+(COLUMN()-48)/1000,"")</f>
        <v/>
      </c>
      <c r="BC827" t="str">
        <f>IF(G827=Detail!$E$3,ROW()+5+(COLUMN()-48)/1000,"")</f>
        <v/>
      </c>
      <c r="BD827" t="str">
        <f>IF(H827=Detail!$E$3,ROW()+5+(COLUMN()-48)/1000,"")</f>
        <v/>
      </c>
      <c r="BE827" t="str">
        <f>IF(I827=Detail!$E$3,ROW()+5+(COLUMN()-48)/1000,"")</f>
        <v/>
      </c>
      <c r="BF827" t="str">
        <f>IF(J827=Detail!$E$3,ROW()+5+(COLUMN()-48)/1000,"")</f>
        <v/>
      </c>
      <c r="BG827" t="str">
        <f>IF(K827=Detail!$E$3,ROW()+5+(COLUMN()-48)/1000,"")</f>
        <v/>
      </c>
      <c r="BH827" t="str">
        <f>IF(L827=Detail!$E$3,ROW()+5+(COLUMN()-48)/1000,"")</f>
        <v/>
      </c>
      <c r="BI827" t="str">
        <f>IF(M827=Detail!$E$3,ROW()+5+(COLUMN()-48)/1000,"")</f>
        <v/>
      </c>
      <c r="BJ827" t="str">
        <f>IF(N827=Detail!$E$3,ROW()+5+(COLUMN()-48)/1000,"")</f>
        <v/>
      </c>
      <c r="BK827" t="str">
        <f>IF(O827=Detail!$E$3,ROW()+5+(COLUMN()-48)/1000,"")</f>
        <v/>
      </c>
      <c r="BL827" t="str">
        <f>IF(P827=Detail!$E$3,ROW()+5+(COLUMN()-48)/1000,"")</f>
        <v/>
      </c>
      <c r="BM827" t="str">
        <f>IF(Q827=Detail!$E$3,ROW()+5+(COLUMN()-48)/1000,"")</f>
        <v/>
      </c>
      <c r="BN827" t="str">
        <f>IF(R827=Detail!$E$3,ROW()+5+(COLUMN()-48)/1000,"")</f>
        <v/>
      </c>
      <c r="BO827" t="str">
        <f>IF(S827=Detail!$E$3,ROW()+5+(COLUMN()-48)/1000,"")</f>
        <v/>
      </c>
      <c r="BP827" t="str">
        <f>IF(T827=Detail!$E$3,ROW()+5+(COLUMN()-48)/1000,"")</f>
        <v/>
      </c>
      <c r="BQ827" t="str">
        <f t="shared" ca="1" si="192"/>
        <v/>
      </c>
      <c r="BR827" t="str">
        <f>IF(BS827="","","'"&amp;VLOOKUP(ROUND((BS827-ROUNDDOWN(BS827,0))*1000,0),$BT$2:$BU$21,2,FALSE)&amp;"'!A"&amp;ROUNDDOWN(Codedata!BS827,0))</f>
        <v/>
      </c>
      <c r="BS827" t="str">
        <f t="shared" si="197"/>
        <v/>
      </c>
      <c r="BV827" t="str">
        <f t="shared" ca="1" si="198"/>
        <v/>
      </c>
      <c r="BW827" t="str">
        <f t="shared" ca="1" si="199"/>
        <v/>
      </c>
      <c r="BX827" t="str">
        <f t="shared" ca="1" si="200"/>
        <v/>
      </c>
      <c r="BY827" t="str">
        <f t="shared" ca="1" si="201"/>
        <v/>
      </c>
      <c r="BZ827" t="str">
        <f t="shared" ca="1" si="202"/>
        <v/>
      </c>
      <c r="CA827" t="str">
        <f t="shared" ca="1" si="203"/>
        <v/>
      </c>
      <c r="CB827" t="str">
        <f t="shared" ca="1" si="204"/>
        <v/>
      </c>
      <c r="CC827" t="str">
        <f t="shared" ca="1" si="205"/>
        <v/>
      </c>
    </row>
    <row r="828" spans="1:81" x14ac:dyDescent="0.3">
      <c r="A828">
        <f>Cash!$C833</f>
        <v>0</v>
      </c>
      <c r="B828">
        <f>Cash!$D833</f>
        <v>0</v>
      </c>
      <c r="C828">
        <f>Zicht!$C833</f>
        <v>0</v>
      </c>
      <c r="D828">
        <f>Zicht!$D833</f>
        <v>0</v>
      </c>
      <c r="E828">
        <f>Spaar!$C833</f>
        <v>0</v>
      </c>
      <c r="F828">
        <f>Spaar!$D833</f>
        <v>0</v>
      </c>
      <c r="G828">
        <f>'Reserve 1'!$C833</f>
        <v>0</v>
      </c>
      <c r="H828">
        <f>'Reserve 1'!$D833</f>
        <v>0</v>
      </c>
      <c r="I828">
        <f>'Reserve 2'!$C833</f>
        <v>0</v>
      </c>
      <c r="J828">
        <f>'Reserve 2'!$D833</f>
        <v>0</v>
      </c>
      <c r="K828">
        <f>'Reserve 3'!$C833</f>
        <v>0</v>
      </c>
      <c r="L828">
        <f>'Reserve 3'!$D833</f>
        <v>0</v>
      </c>
      <c r="M828">
        <f>'Reserve 4'!$C833</f>
        <v>0</v>
      </c>
      <c r="N828">
        <f>'Reserve 4'!$D833</f>
        <v>0</v>
      </c>
      <c r="O828">
        <f>'Reserve 5'!$C833</f>
        <v>0</v>
      </c>
      <c r="P828">
        <f>'Reserve 5'!$D833</f>
        <v>0</v>
      </c>
      <c r="Q828">
        <f>'Reserve 6'!$C833</f>
        <v>0</v>
      </c>
      <c r="R828">
        <f>'Reserve 6'!$D833</f>
        <v>0</v>
      </c>
      <c r="S828">
        <f>'Reserve 7'!$C833</f>
        <v>0</v>
      </c>
      <c r="T828">
        <f>'Reserve 7'!$D833</f>
        <v>0</v>
      </c>
      <c r="U828" t="str">
        <f>IF(A828=0,"",IF(COUNTIF(A$2:A828,A828)&gt;1,"",ROW()+(COLUMN()-20)/10000))</f>
        <v/>
      </c>
      <c r="V828" t="str">
        <f>IF(B828=0,"",IF(COUNTIF(B$2:B828,B828)&gt;1,"",ROW()+(COLUMN()-20)/10000))</f>
        <v/>
      </c>
      <c r="W828" t="str">
        <f>IF(C828=0,"",IF(COUNTIF(C$2:C828,C828)&gt;1,"",ROW()+(COLUMN()-20)/10000))</f>
        <v/>
      </c>
      <c r="X828" t="str">
        <f>IF(D828=0,"",IF(COUNTIF(D$2:D828,D828)&gt;1,"",ROW()+(COLUMN()-20)/10000))</f>
        <v/>
      </c>
      <c r="Y828" t="str">
        <f>IF(E828=0,"",IF(COUNTIF(E$2:E828,E828)&gt;1,"",ROW()+(COLUMN()-20)/10000))</f>
        <v/>
      </c>
      <c r="Z828" t="str">
        <f>IF(F828=0,"",IF(COUNTIF(F$2:F828,F828)&gt;1,"",ROW()+(COLUMN()-20)/10000))</f>
        <v/>
      </c>
      <c r="AA828" t="str">
        <f>IF(G828=0,"",IF(COUNTIF(G$2:G828,G828)&gt;1,"",ROW()+(COLUMN()-20)/10000))</f>
        <v/>
      </c>
      <c r="AB828" t="str">
        <f>IF(H828=0,"",IF(COUNTIF(H$2:H828,H828)&gt;1,"",ROW()+(COLUMN()-20)/10000))</f>
        <v/>
      </c>
      <c r="AC828" t="str">
        <f>IF(I828=0,"",IF(COUNTIF(I$2:I828,I828)&gt;1,"",ROW()+(COLUMN()-20)/10000))</f>
        <v/>
      </c>
      <c r="AD828" t="str">
        <f>IF(J828=0,"",IF(COUNTIF(J$2:J828,J828)&gt;1,"",ROW()+(COLUMN()-20)/10000))</f>
        <v/>
      </c>
      <c r="AE828" t="str">
        <f>IF(K828=0,"",IF(COUNTIF(K$2:K828,K828)&gt;1,"",ROW()+(COLUMN()-20)/10000))</f>
        <v/>
      </c>
      <c r="AF828" t="str">
        <f>IF(L828=0,"",IF(COUNTIF(L$2:L828,L828)&gt;1,"",ROW()+(COLUMN()-20)/10000))</f>
        <v/>
      </c>
      <c r="AG828" t="str">
        <f>IF(M828=0,"",IF(COUNTIF(M$2:M828,M828)&gt;1,"",ROW()+(COLUMN()-20)/10000))</f>
        <v/>
      </c>
      <c r="AH828" t="str">
        <f>IF(N828=0,"",IF(COUNTIF(N$2:N828,N828)&gt;1,"",ROW()+(COLUMN()-20)/10000))</f>
        <v/>
      </c>
      <c r="AI828" t="str">
        <f>IF(O828=0,"",IF(COUNTIF(O$2:O828,O828)&gt;1,"",ROW()+(COLUMN()-20)/10000))</f>
        <v/>
      </c>
      <c r="AJ828" t="str">
        <f>IF(P828=0,"",IF(COUNTIF(P$2:P828,P828)&gt;1,"",ROW()+(COLUMN()-20)/10000))</f>
        <v/>
      </c>
      <c r="AK828" t="str">
        <f>IF(Q828=0,"",IF(COUNTIF(Q$2:Q828,Q828)&gt;1,"",ROW()+(COLUMN()-20)/10000))</f>
        <v/>
      </c>
      <c r="AL828" t="str">
        <f>IF(R828=0,"",IF(COUNTIF(R$2:R828,R828)&gt;1,"",ROW()+(COLUMN()-20)/10000))</f>
        <v/>
      </c>
      <c r="AM828" t="str">
        <f>IF(S828=0,"",IF(COUNTIF(S$2:S828,S828)&gt;1,"",ROW()+(COLUMN()-20)/10000))</f>
        <v/>
      </c>
      <c r="AN828" t="str">
        <f>IF(T828=0,"",IF(COUNTIF(T$2:T828,T828)&gt;1,"",ROW()+(COLUMN()-20)/10000))</f>
        <v/>
      </c>
      <c r="AO828" t="str">
        <f t="shared" si="193"/>
        <v/>
      </c>
      <c r="AP828" t="str">
        <f t="shared" ca="1" si="191"/>
        <v/>
      </c>
      <c r="AQ828" t="str">
        <f ca="1">IF(AP828="","",IF(COUNTIF($AP$2:AP828,AP828)&gt;1,"",IF(AP828="overdracht",1,ROW())))</f>
        <v/>
      </c>
      <c r="AT828" t="str">
        <f t="shared" ca="1" si="194"/>
        <v/>
      </c>
      <c r="AU828" t="str">
        <f t="shared" si="195"/>
        <v/>
      </c>
      <c r="AV828" t="str">
        <f t="shared" si="196"/>
        <v/>
      </c>
      <c r="AW828" s="104" t="str">
        <f>IF(A828=Detail!$E$3,ROW()+5+(COLUMN()-48)/1000,"")</f>
        <v/>
      </c>
      <c r="AX828" t="str">
        <f>IF(B828=Detail!$E$3,ROW()+5+(COLUMN()-48)/1000,"")</f>
        <v/>
      </c>
      <c r="AY828" t="str">
        <f>IF(C828=Detail!$E$3,ROW()+5+(COLUMN()-48)/1000,"")</f>
        <v/>
      </c>
      <c r="AZ828" t="str">
        <f>IF(D828=Detail!$E$3,ROW()+5+(COLUMN()-48)/1000,"")</f>
        <v/>
      </c>
      <c r="BA828" t="str">
        <f>IF(E828=Detail!$E$3,ROW()+5+(COLUMN()-48)/1000,"")</f>
        <v/>
      </c>
      <c r="BB828" t="str">
        <f>IF(F828=Detail!$E$3,ROW()+5+(COLUMN()-48)/1000,"")</f>
        <v/>
      </c>
      <c r="BC828" t="str">
        <f>IF(G828=Detail!$E$3,ROW()+5+(COLUMN()-48)/1000,"")</f>
        <v/>
      </c>
      <c r="BD828" t="str">
        <f>IF(H828=Detail!$E$3,ROW()+5+(COLUMN()-48)/1000,"")</f>
        <v/>
      </c>
      <c r="BE828" t="str">
        <f>IF(I828=Detail!$E$3,ROW()+5+(COLUMN()-48)/1000,"")</f>
        <v/>
      </c>
      <c r="BF828" t="str">
        <f>IF(J828=Detail!$E$3,ROW()+5+(COLUMN()-48)/1000,"")</f>
        <v/>
      </c>
      <c r="BG828" t="str">
        <f>IF(K828=Detail!$E$3,ROW()+5+(COLUMN()-48)/1000,"")</f>
        <v/>
      </c>
      <c r="BH828" t="str">
        <f>IF(L828=Detail!$E$3,ROW()+5+(COLUMN()-48)/1000,"")</f>
        <v/>
      </c>
      <c r="BI828" t="str">
        <f>IF(M828=Detail!$E$3,ROW()+5+(COLUMN()-48)/1000,"")</f>
        <v/>
      </c>
      <c r="BJ828" t="str">
        <f>IF(N828=Detail!$E$3,ROW()+5+(COLUMN()-48)/1000,"")</f>
        <v/>
      </c>
      <c r="BK828" t="str">
        <f>IF(O828=Detail!$E$3,ROW()+5+(COLUMN()-48)/1000,"")</f>
        <v/>
      </c>
      <c r="BL828" t="str">
        <f>IF(P828=Detail!$E$3,ROW()+5+(COLUMN()-48)/1000,"")</f>
        <v/>
      </c>
      <c r="BM828" t="str">
        <f>IF(Q828=Detail!$E$3,ROW()+5+(COLUMN()-48)/1000,"")</f>
        <v/>
      </c>
      <c r="BN828" t="str">
        <f>IF(R828=Detail!$E$3,ROW()+5+(COLUMN()-48)/1000,"")</f>
        <v/>
      </c>
      <c r="BO828" t="str">
        <f>IF(S828=Detail!$E$3,ROW()+5+(COLUMN()-48)/1000,"")</f>
        <v/>
      </c>
      <c r="BP828" t="str">
        <f>IF(T828=Detail!$E$3,ROW()+5+(COLUMN()-48)/1000,"")</f>
        <v/>
      </c>
      <c r="BQ828" t="str">
        <f t="shared" ca="1" si="192"/>
        <v/>
      </c>
      <c r="BR828" t="str">
        <f>IF(BS828="","","'"&amp;VLOOKUP(ROUND((BS828-ROUNDDOWN(BS828,0))*1000,0),$BT$2:$BU$21,2,FALSE)&amp;"'!A"&amp;ROUNDDOWN(Codedata!BS828,0))</f>
        <v/>
      </c>
      <c r="BS828" t="str">
        <f t="shared" si="197"/>
        <v/>
      </c>
      <c r="BV828" t="str">
        <f t="shared" ca="1" si="198"/>
        <v/>
      </c>
      <c r="BW828" t="str">
        <f t="shared" ca="1" si="199"/>
        <v/>
      </c>
      <c r="BX828" t="str">
        <f t="shared" ca="1" si="200"/>
        <v/>
      </c>
      <c r="BY828" t="str">
        <f t="shared" ca="1" si="201"/>
        <v/>
      </c>
      <c r="BZ828" t="str">
        <f t="shared" ca="1" si="202"/>
        <v/>
      </c>
      <c r="CA828" t="str">
        <f t="shared" ca="1" si="203"/>
        <v/>
      </c>
      <c r="CB828" t="str">
        <f t="shared" ca="1" si="204"/>
        <v/>
      </c>
      <c r="CC828" t="str">
        <f t="shared" ca="1" si="205"/>
        <v/>
      </c>
    </row>
    <row r="829" spans="1:81" x14ac:dyDescent="0.3">
      <c r="A829">
        <f>Cash!$C834</f>
        <v>0</v>
      </c>
      <c r="B829">
        <f>Cash!$D834</f>
        <v>0</v>
      </c>
      <c r="C829">
        <f>Zicht!$C834</f>
        <v>0</v>
      </c>
      <c r="D829">
        <f>Zicht!$D834</f>
        <v>0</v>
      </c>
      <c r="E829">
        <f>Spaar!$C834</f>
        <v>0</v>
      </c>
      <c r="F829">
        <f>Spaar!$D834</f>
        <v>0</v>
      </c>
      <c r="G829">
        <f>'Reserve 1'!$C834</f>
        <v>0</v>
      </c>
      <c r="H829">
        <f>'Reserve 1'!$D834</f>
        <v>0</v>
      </c>
      <c r="I829">
        <f>'Reserve 2'!$C834</f>
        <v>0</v>
      </c>
      <c r="J829">
        <f>'Reserve 2'!$D834</f>
        <v>0</v>
      </c>
      <c r="K829">
        <f>'Reserve 3'!$C834</f>
        <v>0</v>
      </c>
      <c r="L829">
        <f>'Reserve 3'!$D834</f>
        <v>0</v>
      </c>
      <c r="M829">
        <f>'Reserve 4'!$C834</f>
        <v>0</v>
      </c>
      <c r="N829">
        <f>'Reserve 4'!$D834</f>
        <v>0</v>
      </c>
      <c r="O829">
        <f>'Reserve 5'!$C834</f>
        <v>0</v>
      </c>
      <c r="P829">
        <f>'Reserve 5'!$D834</f>
        <v>0</v>
      </c>
      <c r="Q829">
        <f>'Reserve 6'!$C834</f>
        <v>0</v>
      </c>
      <c r="R829">
        <f>'Reserve 6'!$D834</f>
        <v>0</v>
      </c>
      <c r="S829">
        <f>'Reserve 7'!$C834</f>
        <v>0</v>
      </c>
      <c r="T829">
        <f>'Reserve 7'!$D834</f>
        <v>0</v>
      </c>
      <c r="U829" t="str">
        <f>IF(A829=0,"",IF(COUNTIF(A$2:A829,A829)&gt;1,"",ROW()+(COLUMN()-20)/10000))</f>
        <v/>
      </c>
      <c r="V829" t="str">
        <f>IF(B829=0,"",IF(COUNTIF(B$2:B829,B829)&gt;1,"",ROW()+(COLUMN()-20)/10000))</f>
        <v/>
      </c>
      <c r="W829" t="str">
        <f>IF(C829=0,"",IF(COUNTIF(C$2:C829,C829)&gt;1,"",ROW()+(COLUMN()-20)/10000))</f>
        <v/>
      </c>
      <c r="X829" t="str">
        <f>IF(D829=0,"",IF(COUNTIF(D$2:D829,D829)&gt;1,"",ROW()+(COLUMN()-20)/10000))</f>
        <v/>
      </c>
      <c r="Y829" t="str">
        <f>IF(E829=0,"",IF(COUNTIF(E$2:E829,E829)&gt;1,"",ROW()+(COLUMN()-20)/10000))</f>
        <v/>
      </c>
      <c r="Z829" t="str">
        <f>IF(F829=0,"",IF(COUNTIF(F$2:F829,F829)&gt;1,"",ROW()+(COLUMN()-20)/10000))</f>
        <v/>
      </c>
      <c r="AA829" t="str">
        <f>IF(G829=0,"",IF(COUNTIF(G$2:G829,G829)&gt;1,"",ROW()+(COLUMN()-20)/10000))</f>
        <v/>
      </c>
      <c r="AB829" t="str">
        <f>IF(H829=0,"",IF(COUNTIF(H$2:H829,H829)&gt;1,"",ROW()+(COLUMN()-20)/10000))</f>
        <v/>
      </c>
      <c r="AC829" t="str">
        <f>IF(I829=0,"",IF(COUNTIF(I$2:I829,I829)&gt;1,"",ROW()+(COLUMN()-20)/10000))</f>
        <v/>
      </c>
      <c r="AD829" t="str">
        <f>IF(J829=0,"",IF(COUNTIF(J$2:J829,J829)&gt;1,"",ROW()+(COLUMN()-20)/10000))</f>
        <v/>
      </c>
      <c r="AE829" t="str">
        <f>IF(K829=0,"",IF(COUNTIF(K$2:K829,K829)&gt;1,"",ROW()+(COLUMN()-20)/10000))</f>
        <v/>
      </c>
      <c r="AF829" t="str">
        <f>IF(L829=0,"",IF(COUNTIF(L$2:L829,L829)&gt;1,"",ROW()+(COLUMN()-20)/10000))</f>
        <v/>
      </c>
      <c r="AG829" t="str">
        <f>IF(M829=0,"",IF(COUNTIF(M$2:M829,M829)&gt;1,"",ROW()+(COLUMN()-20)/10000))</f>
        <v/>
      </c>
      <c r="AH829" t="str">
        <f>IF(N829=0,"",IF(COUNTIF(N$2:N829,N829)&gt;1,"",ROW()+(COLUMN()-20)/10000))</f>
        <v/>
      </c>
      <c r="AI829" t="str">
        <f>IF(O829=0,"",IF(COUNTIF(O$2:O829,O829)&gt;1,"",ROW()+(COLUMN()-20)/10000))</f>
        <v/>
      </c>
      <c r="AJ829" t="str">
        <f>IF(P829=0,"",IF(COUNTIF(P$2:P829,P829)&gt;1,"",ROW()+(COLUMN()-20)/10000))</f>
        <v/>
      </c>
      <c r="AK829" t="str">
        <f>IF(Q829=0,"",IF(COUNTIF(Q$2:Q829,Q829)&gt;1,"",ROW()+(COLUMN()-20)/10000))</f>
        <v/>
      </c>
      <c r="AL829" t="str">
        <f>IF(R829=0,"",IF(COUNTIF(R$2:R829,R829)&gt;1,"",ROW()+(COLUMN()-20)/10000))</f>
        <v/>
      </c>
      <c r="AM829" t="str">
        <f>IF(S829=0,"",IF(COUNTIF(S$2:S829,S829)&gt;1,"",ROW()+(COLUMN()-20)/10000))</f>
        <v/>
      </c>
      <c r="AN829" t="str">
        <f>IF(T829=0,"",IF(COUNTIF(T$2:T829,T829)&gt;1,"",ROW()+(COLUMN()-20)/10000))</f>
        <v/>
      </c>
      <c r="AO829" t="str">
        <f t="shared" si="193"/>
        <v/>
      </c>
      <c r="AP829" t="str">
        <f t="shared" ca="1" si="191"/>
        <v/>
      </c>
      <c r="AQ829" t="str">
        <f ca="1">IF(AP829="","",IF(COUNTIF($AP$2:AP829,AP829)&gt;1,"",IF(AP829="overdracht",1,ROW())))</f>
        <v/>
      </c>
      <c r="AT829" t="str">
        <f t="shared" ca="1" si="194"/>
        <v/>
      </c>
      <c r="AU829" t="str">
        <f t="shared" si="195"/>
        <v/>
      </c>
      <c r="AV829" t="str">
        <f t="shared" si="196"/>
        <v/>
      </c>
      <c r="AW829" s="104" t="str">
        <f>IF(A829=Detail!$E$3,ROW()+5+(COLUMN()-48)/1000,"")</f>
        <v/>
      </c>
      <c r="AX829" t="str">
        <f>IF(B829=Detail!$E$3,ROW()+5+(COLUMN()-48)/1000,"")</f>
        <v/>
      </c>
      <c r="AY829" t="str">
        <f>IF(C829=Detail!$E$3,ROW()+5+(COLUMN()-48)/1000,"")</f>
        <v/>
      </c>
      <c r="AZ829" t="str">
        <f>IF(D829=Detail!$E$3,ROW()+5+(COLUMN()-48)/1000,"")</f>
        <v/>
      </c>
      <c r="BA829" t="str">
        <f>IF(E829=Detail!$E$3,ROW()+5+(COLUMN()-48)/1000,"")</f>
        <v/>
      </c>
      <c r="BB829" t="str">
        <f>IF(F829=Detail!$E$3,ROW()+5+(COLUMN()-48)/1000,"")</f>
        <v/>
      </c>
      <c r="BC829" t="str">
        <f>IF(G829=Detail!$E$3,ROW()+5+(COLUMN()-48)/1000,"")</f>
        <v/>
      </c>
      <c r="BD829" t="str">
        <f>IF(H829=Detail!$E$3,ROW()+5+(COLUMN()-48)/1000,"")</f>
        <v/>
      </c>
      <c r="BE829" t="str">
        <f>IF(I829=Detail!$E$3,ROW()+5+(COLUMN()-48)/1000,"")</f>
        <v/>
      </c>
      <c r="BF829" t="str">
        <f>IF(J829=Detail!$E$3,ROW()+5+(COLUMN()-48)/1000,"")</f>
        <v/>
      </c>
      <c r="BG829" t="str">
        <f>IF(K829=Detail!$E$3,ROW()+5+(COLUMN()-48)/1000,"")</f>
        <v/>
      </c>
      <c r="BH829" t="str">
        <f>IF(L829=Detail!$E$3,ROW()+5+(COLUMN()-48)/1000,"")</f>
        <v/>
      </c>
      <c r="BI829" t="str">
        <f>IF(M829=Detail!$E$3,ROW()+5+(COLUMN()-48)/1000,"")</f>
        <v/>
      </c>
      <c r="BJ829" t="str">
        <f>IF(N829=Detail!$E$3,ROW()+5+(COLUMN()-48)/1000,"")</f>
        <v/>
      </c>
      <c r="BK829" t="str">
        <f>IF(O829=Detail!$E$3,ROW()+5+(COLUMN()-48)/1000,"")</f>
        <v/>
      </c>
      <c r="BL829" t="str">
        <f>IF(P829=Detail!$E$3,ROW()+5+(COLUMN()-48)/1000,"")</f>
        <v/>
      </c>
      <c r="BM829" t="str">
        <f>IF(Q829=Detail!$E$3,ROW()+5+(COLUMN()-48)/1000,"")</f>
        <v/>
      </c>
      <c r="BN829" t="str">
        <f>IF(R829=Detail!$E$3,ROW()+5+(COLUMN()-48)/1000,"")</f>
        <v/>
      </c>
      <c r="BO829" t="str">
        <f>IF(S829=Detail!$E$3,ROW()+5+(COLUMN()-48)/1000,"")</f>
        <v/>
      </c>
      <c r="BP829" t="str">
        <f>IF(T829=Detail!$E$3,ROW()+5+(COLUMN()-48)/1000,"")</f>
        <v/>
      </c>
      <c r="BQ829" t="str">
        <f t="shared" ca="1" si="192"/>
        <v/>
      </c>
      <c r="BR829" t="str">
        <f>IF(BS829="","","'"&amp;VLOOKUP(ROUND((BS829-ROUNDDOWN(BS829,0))*1000,0),$BT$2:$BU$21,2,FALSE)&amp;"'!A"&amp;ROUNDDOWN(Codedata!BS829,0))</f>
        <v/>
      </c>
      <c r="BS829" t="str">
        <f t="shared" si="197"/>
        <v/>
      </c>
      <c r="BV829" t="str">
        <f t="shared" ca="1" si="198"/>
        <v/>
      </c>
      <c r="BW829" t="str">
        <f t="shared" ca="1" si="199"/>
        <v/>
      </c>
      <c r="BX829" t="str">
        <f t="shared" ca="1" si="200"/>
        <v/>
      </c>
      <c r="BY829" t="str">
        <f t="shared" ca="1" si="201"/>
        <v/>
      </c>
      <c r="BZ829" t="str">
        <f t="shared" ca="1" si="202"/>
        <v/>
      </c>
      <c r="CA829" t="str">
        <f t="shared" ca="1" si="203"/>
        <v/>
      </c>
      <c r="CB829" t="str">
        <f t="shared" ca="1" si="204"/>
        <v/>
      </c>
      <c r="CC829" t="str">
        <f t="shared" ca="1" si="205"/>
        <v/>
      </c>
    </row>
    <row r="830" spans="1:81" x14ac:dyDescent="0.3">
      <c r="A830">
        <f>Cash!$C835</f>
        <v>0</v>
      </c>
      <c r="B830">
        <f>Cash!$D835</f>
        <v>0</v>
      </c>
      <c r="C830">
        <f>Zicht!$C835</f>
        <v>0</v>
      </c>
      <c r="D830">
        <f>Zicht!$D835</f>
        <v>0</v>
      </c>
      <c r="E830">
        <f>Spaar!$C835</f>
        <v>0</v>
      </c>
      <c r="F830">
        <f>Spaar!$D835</f>
        <v>0</v>
      </c>
      <c r="G830">
        <f>'Reserve 1'!$C835</f>
        <v>0</v>
      </c>
      <c r="H830">
        <f>'Reserve 1'!$D835</f>
        <v>0</v>
      </c>
      <c r="I830">
        <f>'Reserve 2'!$C835</f>
        <v>0</v>
      </c>
      <c r="J830">
        <f>'Reserve 2'!$D835</f>
        <v>0</v>
      </c>
      <c r="K830">
        <f>'Reserve 3'!$C835</f>
        <v>0</v>
      </c>
      <c r="L830">
        <f>'Reserve 3'!$D835</f>
        <v>0</v>
      </c>
      <c r="M830">
        <f>'Reserve 4'!$C835</f>
        <v>0</v>
      </c>
      <c r="N830">
        <f>'Reserve 4'!$D835</f>
        <v>0</v>
      </c>
      <c r="O830">
        <f>'Reserve 5'!$C835</f>
        <v>0</v>
      </c>
      <c r="P830">
        <f>'Reserve 5'!$D835</f>
        <v>0</v>
      </c>
      <c r="Q830">
        <f>'Reserve 6'!$C835</f>
        <v>0</v>
      </c>
      <c r="R830">
        <f>'Reserve 6'!$D835</f>
        <v>0</v>
      </c>
      <c r="S830">
        <f>'Reserve 7'!$C835</f>
        <v>0</v>
      </c>
      <c r="T830">
        <f>'Reserve 7'!$D835</f>
        <v>0</v>
      </c>
      <c r="U830" t="str">
        <f>IF(A830=0,"",IF(COUNTIF(A$2:A830,A830)&gt;1,"",ROW()+(COLUMN()-20)/10000))</f>
        <v/>
      </c>
      <c r="V830" t="str">
        <f>IF(B830=0,"",IF(COUNTIF(B$2:B830,B830)&gt;1,"",ROW()+(COLUMN()-20)/10000))</f>
        <v/>
      </c>
      <c r="W830" t="str">
        <f>IF(C830=0,"",IF(COUNTIF(C$2:C830,C830)&gt;1,"",ROW()+(COLUMN()-20)/10000))</f>
        <v/>
      </c>
      <c r="X830" t="str">
        <f>IF(D830=0,"",IF(COUNTIF(D$2:D830,D830)&gt;1,"",ROW()+(COLUMN()-20)/10000))</f>
        <v/>
      </c>
      <c r="Y830" t="str">
        <f>IF(E830=0,"",IF(COUNTIF(E$2:E830,E830)&gt;1,"",ROW()+(COLUMN()-20)/10000))</f>
        <v/>
      </c>
      <c r="Z830" t="str">
        <f>IF(F830=0,"",IF(COUNTIF(F$2:F830,F830)&gt;1,"",ROW()+(COLUMN()-20)/10000))</f>
        <v/>
      </c>
      <c r="AA830" t="str">
        <f>IF(G830=0,"",IF(COUNTIF(G$2:G830,G830)&gt;1,"",ROW()+(COLUMN()-20)/10000))</f>
        <v/>
      </c>
      <c r="AB830" t="str">
        <f>IF(H830=0,"",IF(COUNTIF(H$2:H830,H830)&gt;1,"",ROW()+(COLUMN()-20)/10000))</f>
        <v/>
      </c>
      <c r="AC830" t="str">
        <f>IF(I830=0,"",IF(COUNTIF(I$2:I830,I830)&gt;1,"",ROW()+(COLUMN()-20)/10000))</f>
        <v/>
      </c>
      <c r="AD830" t="str">
        <f>IF(J830=0,"",IF(COUNTIF(J$2:J830,J830)&gt;1,"",ROW()+(COLUMN()-20)/10000))</f>
        <v/>
      </c>
      <c r="AE830" t="str">
        <f>IF(K830=0,"",IF(COUNTIF(K$2:K830,K830)&gt;1,"",ROW()+(COLUMN()-20)/10000))</f>
        <v/>
      </c>
      <c r="AF830" t="str">
        <f>IF(L830=0,"",IF(COUNTIF(L$2:L830,L830)&gt;1,"",ROW()+(COLUMN()-20)/10000))</f>
        <v/>
      </c>
      <c r="AG830" t="str">
        <f>IF(M830=0,"",IF(COUNTIF(M$2:M830,M830)&gt;1,"",ROW()+(COLUMN()-20)/10000))</f>
        <v/>
      </c>
      <c r="AH830" t="str">
        <f>IF(N830=0,"",IF(COUNTIF(N$2:N830,N830)&gt;1,"",ROW()+(COLUMN()-20)/10000))</f>
        <v/>
      </c>
      <c r="AI830" t="str">
        <f>IF(O830=0,"",IF(COUNTIF(O$2:O830,O830)&gt;1,"",ROW()+(COLUMN()-20)/10000))</f>
        <v/>
      </c>
      <c r="AJ830" t="str">
        <f>IF(P830=0,"",IF(COUNTIF(P$2:P830,P830)&gt;1,"",ROW()+(COLUMN()-20)/10000))</f>
        <v/>
      </c>
      <c r="AK830" t="str">
        <f>IF(Q830=0,"",IF(COUNTIF(Q$2:Q830,Q830)&gt;1,"",ROW()+(COLUMN()-20)/10000))</f>
        <v/>
      </c>
      <c r="AL830" t="str">
        <f>IF(R830=0,"",IF(COUNTIF(R$2:R830,R830)&gt;1,"",ROW()+(COLUMN()-20)/10000))</f>
        <v/>
      </c>
      <c r="AM830" t="str">
        <f>IF(S830=0,"",IF(COUNTIF(S$2:S830,S830)&gt;1,"",ROW()+(COLUMN()-20)/10000))</f>
        <v/>
      </c>
      <c r="AN830" t="str">
        <f>IF(T830=0,"",IF(COUNTIF(T$2:T830,T830)&gt;1,"",ROW()+(COLUMN()-20)/10000))</f>
        <v/>
      </c>
      <c r="AO830" t="str">
        <f t="shared" si="193"/>
        <v/>
      </c>
      <c r="AP830" t="str">
        <f t="shared" ca="1" si="191"/>
        <v/>
      </c>
      <c r="AQ830" t="str">
        <f ca="1">IF(AP830="","",IF(COUNTIF($AP$2:AP830,AP830)&gt;1,"",IF(AP830="overdracht",1,ROW())))</f>
        <v/>
      </c>
      <c r="AT830" t="str">
        <f t="shared" ca="1" si="194"/>
        <v/>
      </c>
      <c r="AU830" t="str">
        <f t="shared" si="195"/>
        <v/>
      </c>
      <c r="AV830" t="str">
        <f t="shared" si="196"/>
        <v/>
      </c>
      <c r="AW830" s="104" t="str">
        <f>IF(A830=Detail!$E$3,ROW()+5+(COLUMN()-48)/1000,"")</f>
        <v/>
      </c>
      <c r="AX830" t="str">
        <f>IF(B830=Detail!$E$3,ROW()+5+(COLUMN()-48)/1000,"")</f>
        <v/>
      </c>
      <c r="AY830" t="str">
        <f>IF(C830=Detail!$E$3,ROW()+5+(COLUMN()-48)/1000,"")</f>
        <v/>
      </c>
      <c r="AZ830" t="str">
        <f>IF(D830=Detail!$E$3,ROW()+5+(COLUMN()-48)/1000,"")</f>
        <v/>
      </c>
      <c r="BA830" t="str">
        <f>IF(E830=Detail!$E$3,ROW()+5+(COLUMN()-48)/1000,"")</f>
        <v/>
      </c>
      <c r="BB830" t="str">
        <f>IF(F830=Detail!$E$3,ROW()+5+(COLUMN()-48)/1000,"")</f>
        <v/>
      </c>
      <c r="BC830" t="str">
        <f>IF(G830=Detail!$E$3,ROW()+5+(COLUMN()-48)/1000,"")</f>
        <v/>
      </c>
      <c r="BD830" t="str">
        <f>IF(H830=Detail!$E$3,ROW()+5+(COLUMN()-48)/1000,"")</f>
        <v/>
      </c>
      <c r="BE830" t="str">
        <f>IF(I830=Detail!$E$3,ROW()+5+(COLUMN()-48)/1000,"")</f>
        <v/>
      </c>
      <c r="BF830" t="str">
        <f>IF(J830=Detail!$E$3,ROW()+5+(COLUMN()-48)/1000,"")</f>
        <v/>
      </c>
      <c r="BG830" t="str">
        <f>IF(K830=Detail!$E$3,ROW()+5+(COLUMN()-48)/1000,"")</f>
        <v/>
      </c>
      <c r="BH830" t="str">
        <f>IF(L830=Detail!$E$3,ROW()+5+(COLUMN()-48)/1000,"")</f>
        <v/>
      </c>
      <c r="BI830" t="str">
        <f>IF(M830=Detail!$E$3,ROW()+5+(COLUMN()-48)/1000,"")</f>
        <v/>
      </c>
      <c r="BJ830" t="str">
        <f>IF(N830=Detail!$E$3,ROW()+5+(COLUMN()-48)/1000,"")</f>
        <v/>
      </c>
      <c r="BK830" t="str">
        <f>IF(O830=Detail!$E$3,ROW()+5+(COLUMN()-48)/1000,"")</f>
        <v/>
      </c>
      <c r="BL830" t="str">
        <f>IF(P830=Detail!$E$3,ROW()+5+(COLUMN()-48)/1000,"")</f>
        <v/>
      </c>
      <c r="BM830" t="str">
        <f>IF(Q830=Detail!$E$3,ROW()+5+(COLUMN()-48)/1000,"")</f>
        <v/>
      </c>
      <c r="BN830" t="str">
        <f>IF(R830=Detail!$E$3,ROW()+5+(COLUMN()-48)/1000,"")</f>
        <v/>
      </c>
      <c r="BO830" t="str">
        <f>IF(S830=Detail!$E$3,ROW()+5+(COLUMN()-48)/1000,"")</f>
        <v/>
      </c>
      <c r="BP830" t="str">
        <f>IF(T830=Detail!$E$3,ROW()+5+(COLUMN()-48)/1000,"")</f>
        <v/>
      </c>
      <c r="BQ830" t="str">
        <f t="shared" ca="1" si="192"/>
        <v/>
      </c>
      <c r="BR830" t="str">
        <f>IF(BS830="","","'"&amp;VLOOKUP(ROUND((BS830-ROUNDDOWN(BS830,0))*1000,0),$BT$2:$BU$21,2,FALSE)&amp;"'!A"&amp;ROUNDDOWN(Codedata!BS830,0))</f>
        <v/>
      </c>
      <c r="BS830" t="str">
        <f t="shared" si="197"/>
        <v/>
      </c>
      <c r="BV830" t="str">
        <f t="shared" ca="1" si="198"/>
        <v/>
      </c>
      <c r="BW830" t="str">
        <f t="shared" ca="1" si="199"/>
        <v/>
      </c>
      <c r="BX830" t="str">
        <f t="shared" ca="1" si="200"/>
        <v/>
      </c>
      <c r="BY830" t="str">
        <f t="shared" ca="1" si="201"/>
        <v/>
      </c>
      <c r="BZ830" t="str">
        <f t="shared" ca="1" si="202"/>
        <v/>
      </c>
      <c r="CA830" t="str">
        <f t="shared" ca="1" si="203"/>
        <v/>
      </c>
      <c r="CB830" t="str">
        <f t="shared" ca="1" si="204"/>
        <v/>
      </c>
      <c r="CC830" t="str">
        <f t="shared" ca="1" si="205"/>
        <v/>
      </c>
    </row>
    <row r="831" spans="1:81" x14ac:dyDescent="0.3">
      <c r="A831">
        <f>Cash!$C836</f>
        <v>0</v>
      </c>
      <c r="B831">
        <f>Cash!$D836</f>
        <v>0</v>
      </c>
      <c r="C831">
        <f>Zicht!$C836</f>
        <v>0</v>
      </c>
      <c r="D831">
        <f>Zicht!$D836</f>
        <v>0</v>
      </c>
      <c r="E831">
        <f>Spaar!$C836</f>
        <v>0</v>
      </c>
      <c r="F831">
        <f>Spaar!$D836</f>
        <v>0</v>
      </c>
      <c r="G831">
        <f>'Reserve 1'!$C836</f>
        <v>0</v>
      </c>
      <c r="H831">
        <f>'Reserve 1'!$D836</f>
        <v>0</v>
      </c>
      <c r="I831">
        <f>'Reserve 2'!$C836</f>
        <v>0</v>
      </c>
      <c r="J831">
        <f>'Reserve 2'!$D836</f>
        <v>0</v>
      </c>
      <c r="K831">
        <f>'Reserve 3'!$C836</f>
        <v>0</v>
      </c>
      <c r="L831">
        <f>'Reserve 3'!$D836</f>
        <v>0</v>
      </c>
      <c r="M831">
        <f>'Reserve 4'!$C836</f>
        <v>0</v>
      </c>
      <c r="N831">
        <f>'Reserve 4'!$D836</f>
        <v>0</v>
      </c>
      <c r="O831">
        <f>'Reserve 5'!$C836</f>
        <v>0</v>
      </c>
      <c r="P831">
        <f>'Reserve 5'!$D836</f>
        <v>0</v>
      </c>
      <c r="Q831">
        <f>'Reserve 6'!$C836</f>
        <v>0</v>
      </c>
      <c r="R831">
        <f>'Reserve 6'!$D836</f>
        <v>0</v>
      </c>
      <c r="S831">
        <f>'Reserve 7'!$C836</f>
        <v>0</v>
      </c>
      <c r="T831">
        <f>'Reserve 7'!$D836</f>
        <v>0</v>
      </c>
      <c r="U831" t="str">
        <f>IF(A831=0,"",IF(COUNTIF(A$2:A831,A831)&gt;1,"",ROW()+(COLUMN()-20)/10000))</f>
        <v/>
      </c>
      <c r="V831" t="str">
        <f>IF(B831=0,"",IF(COUNTIF(B$2:B831,B831)&gt;1,"",ROW()+(COLUMN()-20)/10000))</f>
        <v/>
      </c>
      <c r="W831" t="str">
        <f>IF(C831=0,"",IF(COUNTIF(C$2:C831,C831)&gt;1,"",ROW()+(COLUMN()-20)/10000))</f>
        <v/>
      </c>
      <c r="X831" t="str">
        <f>IF(D831=0,"",IF(COUNTIF(D$2:D831,D831)&gt;1,"",ROW()+(COLUMN()-20)/10000))</f>
        <v/>
      </c>
      <c r="Y831" t="str">
        <f>IF(E831=0,"",IF(COUNTIF(E$2:E831,E831)&gt;1,"",ROW()+(COLUMN()-20)/10000))</f>
        <v/>
      </c>
      <c r="Z831" t="str">
        <f>IF(F831=0,"",IF(COUNTIF(F$2:F831,F831)&gt;1,"",ROW()+(COLUMN()-20)/10000))</f>
        <v/>
      </c>
      <c r="AA831" t="str">
        <f>IF(G831=0,"",IF(COUNTIF(G$2:G831,G831)&gt;1,"",ROW()+(COLUMN()-20)/10000))</f>
        <v/>
      </c>
      <c r="AB831" t="str">
        <f>IF(H831=0,"",IF(COUNTIF(H$2:H831,H831)&gt;1,"",ROW()+(COLUMN()-20)/10000))</f>
        <v/>
      </c>
      <c r="AC831" t="str">
        <f>IF(I831=0,"",IF(COUNTIF(I$2:I831,I831)&gt;1,"",ROW()+(COLUMN()-20)/10000))</f>
        <v/>
      </c>
      <c r="AD831" t="str">
        <f>IF(J831=0,"",IF(COUNTIF(J$2:J831,J831)&gt;1,"",ROW()+(COLUMN()-20)/10000))</f>
        <v/>
      </c>
      <c r="AE831" t="str">
        <f>IF(K831=0,"",IF(COUNTIF(K$2:K831,K831)&gt;1,"",ROW()+(COLUMN()-20)/10000))</f>
        <v/>
      </c>
      <c r="AF831" t="str">
        <f>IF(L831=0,"",IF(COUNTIF(L$2:L831,L831)&gt;1,"",ROW()+(COLUMN()-20)/10000))</f>
        <v/>
      </c>
      <c r="AG831" t="str">
        <f>IF(M831=0,"",IF(COUNTIF(M$2:M831,M831)&gt;1,"",ROW()+(COLUMN()-20)/10000))</f>
        <v/>
      </c>
      <c r="AH831" t="str">
        <f>IF(N831=0,"",IF(COUNTIF(N$2:N831,N831)&gt;1,"",ROW()+(COLUMN()-20)/10000))</f>
        <v/>
      </c>
      <c r="AI831" t="str">
        <f>IF(O831=0,"",IF(COUNTIF(O$2:O831,O831)&gt;1,"",ROW()+(COLUMN()-20)/10000))</f>
        <v/>
      </c>
      <c r="AJ831" t="str">
        <f>IF(P831=0,"",IF(COUNTIF(P$2:P831,P831)&gt;1,"",ROW()+(COLUMN()-20)/10000))</f>
        <v/>
      </c>
      <c r="AK831" t="str">
        <f>IF(Q831=0,"",IF(COUNTIF(Q$2:Q831,Q831)&gt;1,"",ROW()+(COLUMN()-20)/10000))</f>
        <v/>
      </c>
      <c r="AL831" t="str">
        <f>IF(R831=0,"",IF(COUNTIF(R$2:R831,R831)&gt;1,"",ROW()+(COLUMN()-20)/10000))</f>
        <v/>
      </c>
      <c r="AM831" t="str">
        <f>IF(S831=0,"",IF(COUNTIF(S$2:S831,S831)&gt;1,"",ROW()+(COLUMN()-20)/10000))</f>
        <v/>
      </c>
      <c r="AN831" t="str">
        <f>IF(T831=0,"",IF(COUNTIF(T$2:T831,T831)&gt;1,"",ROW()+(COLUMN()-20)/10000))</f>
        <v/>
      </c>
      <c r="AO831" t="str">
        <f t="shared" si="193"/>
        <v/>
      </c>
      <c r="AP831" t="str">
        <f t="shared" ca="1" si="191"/>
        <v/>
      </c>
      <c r="AQ831" t="str">
        <f ca="1">IF(AP831="","",IF(COUNTIF($AP$2:AP831,AP831)&gt;1,"",IF(AP831="overdracht",1,ROW())))</f>
        <v/>
      </c>
      <c r="AT831" t="str">
        <f t="shared" ca="1" si="194"/>
        <v/>
      </c>
      <c r="AU831" t="str">
        <f t="shared" si="195"/>
        <v/>
      </c>
      <c r="AV831" t="str">
        <f t="shared" si="196"/>
        <v/>
      </c>
      <c r="AW831" s="104" t="str">
        <f>IF(A831=Detail!$E$3,ROW()+5+(COLUMN()-48)/1000,"")</f>
        <v/>
      </c>
      <c r="AX831" t="str">
        <f>IF(B831=Detail!$E$3,ROW()+5+(COLUMN()-48)/1000,"")</f>
        <v/>
      </c>
      <c r="AY831" t="str">
        <f>IF(C831=Detail!$E$3,ROW()+5+(COLUMN()-48)/1000,"")</f>
        <v/>
      </c>
      <c r="AZ831" t="str">
        <f>IF(D831=Detail!$E$3,ROW()+5+(COLUMN()-48)/1000,"")</f>
        <v/>
      </c>
      <c r="BA831" t="str">
        <f>IF(E831=Detail!$E$3,ROW()+5+(COLUMN()-48)/1000,"")</f>
        <v/>
      </c>
      <c r="BB831" t="str">
        <f>IF(F831=Detail!$E$3,ROW()+5+(COLUMN()-48)/1000,"")</f>
        <v/>
      </c>
      <c r="BC831" t="str">
        <f>IF(G831=Detail!$E$3,ROW()+5+(COLUMN()-48)/1000,"")</f>
        <v/>
      </c>
      <c r="BD831" t="str">
        <f>IF(H831=Detail!$E$3,ROW()+5+(COLUMN()-48)/1000,"")</f>
        <v/>
      </c>
      <c r="BE831" t="str">
        <f>IF(I831=Detail!$E$3,ROW()+5+(COLUMN()-48)/1000,"")</f>
        <v/>
      </c>
      <c r="BF831" t="str">
        <f>IF(J831=Detail!$E$3,ROW()+5+(COLUMN()-48)/1000,"")</f>
        <v/>
      </c>
      <c r="BG831" t="str">
        <f>IF(K831=Detail!$E$3,ROW()+5+(COLUMN()-48)/1000,"")</f>
        <v/>
      </c>
      <c r="BH831" t="str">
        <f>IF(L831=Detail!$E$3,ROW()+5+(COLUMN()-48)/1000,"")</f>
        <v/>
      </c>
      <c r="BI831" t="str">
        <f>IF(M831=Detail!$E$3,ROW()+5+(COLUMN()-48)/1000,"")</f>
        <v/>
      </c>
      <c r="BJ831" t="str">
        <f>IF(N831=Detail!$E$3,ROW()+5+(COLUMN()-48)/1000,"")</f>
        <v/>
      </c>
      <c r="BK831" t="str">
        <f>IF(O831=Detail!$E$3,ROW()+5+(COLUMN()-48)/1000,"")</f>
        <v/>
      </c>
      <c r="BL831" t="str">
        <f>IF(P831=Detail!$E$3,ROW()+5+(COLUMN()-48)/1000,"")</f>
        <v/>
      </c>
      <c r="BM831" t="str">
        <f>IF(Q831=Detail!$E$3,ROW()+5+(COLUMN()-48)/1000,"")</f>
        <v/>
      </c>
      <c r="BN831" t="str">
        <f>IF(R831=Detail!$E$3,ROW()+5+(COLUMN()-48)/1000,"")</f>
        <v/>
      </c>
      <c r="BO831" t="str">
        <f>IF(S831=Detail!$E$3,ROW()+5+(COLUMN()-48)/1000,"")</f>
        <v/>
      </c>
      <c r="BP831" t="str">
        <f>IF(T831=Detail!$E$3,ROW()+5+(COLUMN()-48)/1000,"")</f>
        <v/>
      </c>
      <c r="BQ831" t="str">
        <f t="shared" ca="1" si="192"/>
        <v/>
      </c>
      <c r="BR831" t="str">
        <f>IF(BS831="","","'"&amp;VLOOKUP(ROUND((BS831-ROUNDDOWN(BS831,0))*1000,0),$BT$2:$BU$21,2,FALSE)&amp;"'!A"&amp;ROUNDDOWN(Codedata!BS831,0))</f>
        <v/>
      </c>
      <c r="BS831" t="str">
        <f t="shared" si="197"/>
        <v/>
      </c>
      <c r="BV831" t="str">
        <f t="shared" ca="1" si="198"/>
        <v/>
      </c>
      <c r="BW831" t="str">
        <f t="shared" ca="1" si="199"/>
        <v/>
      </c>
      <c r="BX831" t="str">
        <f t="shared" ca="1" si="200"/>
        <v/>
      </c>
      <c r="BY831" t="str">
        <f t="shared" ca="1" si="201"/>
        <v/>
      </c>
      <c r="BZ831" t="str">
        <f t="shared" ca="1" si="202"/>
        <v/>
      </c>
      <c r="CA831" t="str">
        <f t="shared" ca="1" si="203"/>
        <v/>
      </c>
      <c r="CB831" t="str">
        <f t="shared" ca="1" si="204"/>
        <v/>
      </c>
      <c r="CC831" t="str">
        <f t="shared" ca="1" si="205"/>
        <v/>
      </c>
    </row>
    <row r="832" spans="1:81" x14ac:dyDescent="0.3">
      <c r="A832">
        <f>Cash!$C837</f>
        <v>0</v>
      </c>
      <c r="B832">
        <f>Cash!$D837</f>
        <v>0</v>
      </c>
      <c r="C832">
        <f>Zicht!$C837</f>
        <v>0</v>
      </c>
      <c r="D832">
        <f>Zicht!$D837</f>
        <v>0</v>
      </c>
      <c r="E832">
        <f>Spaar!$C837</f>
        <v>0</v>
      </c>
      <c r="F832">
        <f>Spaar!$D837</f>
        <v>0</v>
      </c>
      <c r="G832">
        <f>'Reserve 1'!$C837</f>
        <v>0</v>
      </c>
      <c r="H832">
        <f>'Reserve 1'!$D837</f>
        <v>0</v>
      </c>
      <c r="I832">
        <f>'Reserve 2'!$C837</f>
        <v>0</v>
      </c>
      <c r="J832">
        <f>'Reserve 2'!$D837</f>
        <v>0</v>
      </c>
      <c r="K832">
        <f>'Reserve 3'!$C837</f>
        <v>0</v>
      </c>
      <c r="L832">
        <f>'Reserve 3'!$D837</f>
        <v>0</v>
      </c>
      <c r="M832">
        <f>'Reserve 4'!$C837</f>
        <v>0</v>
      </c>
      <c r="N832">
        <f>'Reserve 4'!$D837</f>
        <v>0</v>
      </c>
      <c r="O832">
        <f>'Reserve 5'!$C837</f>
        <v>0</v>
      </c>
      <c r="P832">
        <f>'Reserve 5'!$D837</f>
        <v>0</v>
      </c>
      <c r="Q832">
        <f>'Reserve 6'!$C837</f>
        <v>0</v>
      </c>
      <c r="R832">
        <f>'Reserve 6'!$D837</f>
        <v>0</v>
      </c>
      <c r="S832">
        <f>'Reserve 7'!$C837</f>
        <v>0</v>
      </c>
      <c r="T832">
        <f>'Reserve 7'!$D837</f>
        <v>0</v>
      </c>
      <c r="U832" t="str">
        <f>IF(A832=0,"",IF(COUNTIF(A$2:A832,A832)&gt;1,"",ROW()+(COLUMN()-20)/10000))</f>
        <v/>
      </c>
      <c r="V832" t="str">
        <f>IF(B832=0,"",IF(COUNTIF(B$2:B832,B832)&gt;1,"",ROW()+(COLUMN()-20)/10000))</f>
        <v/>
      </c>
      <c r="W832" t="str">
        <f>IF(C832=0,"",IF(COUNTIF(C$2:C832,C832)&gt;1,"",ROW()+(COLUMN()-20)/10000))</f>
        <v/>
      </c>
      <c r="X832" t="str">
        <f>IF(D832=0,"",IF(COUNTIF(D$2:D832,D832)&gt;1,"",ROW()+(COLUMN()-20)/10000))</f>
        <v/>
      </c>
      <c r="Y832" t="str">
        <f>IF(E832=0,"",IF(COUNTIF(E$2:E832,E832)&gt;1,"",ROW()+(COLUMN()-20)/10000))</f>
        <v/>
      </c>
      <c r="Z832" t="str">
        <f>IF(F832=0,"",IF(COUNTIF(F$2:F832,F832)&gt;1,"",ROW()+(COLUMN()-20)/10000))</f>
        <v/>
      </c>
      <c r="AA832" t="str">
        <f>IF(G832=0,"",IF(COUNTIF(G$2:G832,G832)&gt;1,"",ROW()+(COLUMN()-20)/10000))</f>
        <v/>
      </c>
      <c r="AB832" t="str">
        <f>IF(H832=0,"",IF(COUNTIF(H$2:H832,H832)&gt;1,"",ROW()+(COLUMN()-20)/10000))</f>
        <v/>
      </c>
      <c r="AC832" t="str">
        <f>IF(I832=0,"",IF(COUNTIF(I$2:I832,I832)&gt;1,"",ROW()+(COLUMN()-20)/10000))</f>
        <v/>
      </c>
      <c r="AD832" t="str">
        <f>IF(J832=0,"",IF(COUNTIF(J$2:J832,J832)&gt;1,"",ROW()+(COLUMN()-20)/10000))</f>
        <v/>
      </c>
      <c r="AE832" t="str">
        <f>IF(K832=0,"",IF(COUNTIF(K$2:K832,K832)&gt;1,"",ROW()+(COLUMN()-20)/10000))</f>
        <v/>
      </c>
      <c r="AF832" t="str">
        <f>IF(L832=0,"",IF(COUNTIF(L$2:L832,L832)&gt;1,"",ROW()+(COLUMN()-20)/10000))</f>
        <v/>
      </c>
      <c r="AG832" t="str">
        <f>IF(M832=0,"",IF(COUNTIF(M$2:M832,M832)&gt;1,"",ROW()+(COLUMN()-20)/10000))</f>
        <v/>
      </c>
      <c r="AH832" t="str">
        <f>IF(N832=0,"",IF(COUNTIF(N$2:N832,N832)&gt;1,"",ROW()+(COLUMN()-20)/10000))</f>
        <v/>
      </c>
      <c r="AI832" t="str">
        <f>IF(O832=0,"",IF(COUNTIF(O$2:O832,O832)&gt;1,"",ROW()+(COLUMN()-20)/10000))</f>
        <v/>
      </c>
      <c r="AJ832" t="str">
        <f>IF(P832=0,"",IF(COUNTIF(P$2:P832,P832)&gt;1,"",ROW()+(COLUMN()-20)/10000))</f>
        <v/>
      </c>
      <c r="AK832" t="str">
        <f>IF(Q832=0,"",IF(COUNTIF(Q$2:Q832,Q832)&gt;1,"",ROW()+(COLUMN()-20)/10000))</f>
        <v/>
      </c>
      <c r="AL832" t="str">
        <f>IF(R832=0,"",IF(COUNTIF(R$2:R832,R832)&gt;1,"",ROW()+(COLUMN()-20)/10000))</f>
        <v/>
      </c>
      <c r="AM832" t="str">
        <f>IF(S832=0,"",IF(COUNTIF(S$2:S832,S832)&gt;1,"",ROW()+(COLUMN()-20)/10000))</f>
        <v/>
      </c>
      <c r="AN832" t="str">
        <f>IF(T832=0,"",IF(COUNTIF(T$2:T832,T832)&gt;1,"",ROW()+(COLUMN()-20)/10000))</f>
        <v/>
      </c>
      <c r="AO832" t="str">
        <f t="shared" si="193"/>
        <v/>
      </c>
      <c r="AP832" t="str">
        <f t="shared" ca="1" si="191"/>
        <v/>
      </c>
      <c r="AQ832" t="str">
        <f ca="1">IF(AP832="","",IF(COUNTIF($AP$2:AP832,AP832)&gt;1,"",IF(AP832="overdracht",1,ROW())))</f>
        <v/>
      </c>
      <c r="AT832" t="str">
        <f t="shared" ca="1" si="194"/>
        <v/>
      </c>
      <c r="AU832" t="str">
        <f t="shared" si="195"/>
        <v/>
      </c>
      <c r="AV832" t="str">
        <f t="shared" si="196"/>
        <v/>
      </c>
      <c r="AW832" s="104" t="str">
        <f>IF(A832=Detail!$E$3,ROW()+5+(COLUMN()-48)/1000,"")</f>
        <v/>
      </c>
      <c r="AX832" t="str">
        <f>IF(B832=Detail!$E$3,ROW()+5+(COLUMN()-48)/1000,"")</f>
        <v/>
      </c>
      <c r="AY832" t="str">
        <f>IF(C832=Detail!$E$3,ROW()+5+(COLUMN()-48)/1000,"")</f>
        <v/>
      </c>
      <c r="AZ832" t="str">
        <f>IF(D832=Detail!$E$3,ROW()+5+(COLUMN()-48)/1000,"")</f>
        <v/>
      </c>
      <c r="BA832" t="str">
        <f>IF(E832=Detail!$E$3,ROW()+5+(COLUMN()-48)/1000,"")</f>
        <v/>
      </c>
      <c r="BB832" t="str">
        <f>IF(F832=Detail!$E$3,ROW()+5+(COLUMN()-48)/1000,"")</f>
        <v/>
      </c>
      <c r="BC832" t="str">
        <f>IF(G832=Detail!$E$3,ROW()+5+(COLUMN()-48)/1000,"")</f>
        <v/>
      </c>
      <c r="BD832" t="str">
        <f>IF(H832=Detail!$E$3,ROW()+5+(COLUMN()-48)/1000,"")</f>
        <v/>
      </c>
      <c r="BE832" t="str">
        <f>IF(I832=Detail!$E$3,ROW()+5+(COLUMN()-48)/1000,"")</f>
        <v/>
      </c>
      <c r="BF832" t="str">
        <f>IF(J832=Detail!$E$3,ROW()+5+(COLUMN()-48)/1000,"")</f>
        <v/>
      </c>
      <c r="BG832" t="str">
        <f>IF(K832=Detail!$E$3,ROW()+5+(COLUMN()-48)/1000,"")</f>
        <v/>
      </c>
      <c r="BH832" t="str">
        <f>IF(L832=Detail!$E$3,ROW()+5+(COLUMN()-48)/1000,"")</f>
        <v/>
      </c>
      <c r="BI832" t="str">
        <f>IF(M832=Detail!$E$3,ROW()+5+(COLUMN()-48)/1000,"")</f>
        <v/>
      </c>
      <c r="BJ832" t="str">
        <f>IF(N832=Detail!$E$3,ROW()+5+(COLUMN()-48)/1000,"")</f>
        <v/>
      </c>
      <c r="BK832" t="str">
        <f>IF(O832=Detail!$E$3,ROW()+5+(COLUMN()-48)/1000,"")</f>
        <v/>
      </c>
      <c r="BL832" t="str">
        <f>IF(P832=Detail!$E$3,ROW()+5+(COLUMN()-48)/1000,"")</f>
        <v/>
      </c>
      <c r="BM832" t="str">
        <f>IF(Q832=Detail!$E$3,ROW()+5+(COLUMN()-48)/1000,"")</f>
        <v/>
      </c>
      <c r="BN832" t="str">
        <f>IF(R832=Detail!$E$3,ROW()+5+(COLUMN()-48)/1000,"")</f>
        <v/>
      </c>
      <c r="BO832" t="str">
        <f>IF(S832=Detail!$E$3,ROW()+5+(COLUMN()-48)/1000,"")</f>
        <v/>
      </c>
      <c r="BP832" t="str">
        <f>IF(T832=Detail!$E$3,ROW()+5+(COLUMN()-48)/1000,"")</f>
        <v/>
      </c>
      <c r="BQ832" t="str">
        <f t="shared" ca="1" si="192"/>
        <v/>
      </c>
      <c r="BR832" t="str">
        <f>IF(BS832="","","'"&amp;VLOOKUP(ROUND((BS832-ROUNDDOWN(BS832,0))*1000,0),$BT$2:$BU$21,2,FALSE)&amp;"'!A"&amp;ROUNDDOWN(Codedata!BS832,0))</f>
        <v/>
      </c>
      <c r="BS832" t="str">
        <f t="shared" si="197"/>
        <v/>
      </c>
      <c r="BV832" t="str">
        <f t="shared" ca="1" si="198"/>
        <v/>
      </c>
      <c r="BW832" t="str">
        <f t="shared" ca="1" si="199"/>
        <v/>
      </c>
      <c r="BX832" t="str">
        <f t="shared" ca="1" si="200"/>
        <v/>
      </c>
      <c r="BY832" t="str">
        <f t="shared" ca="1" si="201"/>
        <v/>
      </c>
      <c r="BZ832" t="str">
        <f t="shared" ca="1" si="202"/>
        <v/>
      </c>
      <c r="CA832" t="str">
        <f t="shared" ca="1" si="203"/>
        <v/>
      </c>
      <c r="CB832" t="str">
        <f t="shared" ca="1" si="204"/>
        <v/>
      </c>
      <c r="CC832" t="str">
        <f t="shared" ca="1" si="205"/>
        <v/>
      </c>
    </row>
    <row r="833" spans="1:81" x14ac:dyDescent="0.3">
      <c r="A833">
        <f>Cash!$C838</f>
        <v>0</v>
      </c>
      <c r="B833">
        <f>Cash!$D838</f>
        <v>0</v>
      </c>
      <c r="C833">
        <f>Zicht!$C838</f>
        <v>0</v>
      </c>
      <c r="D833">
        <f>Zicht!$D838</f>
        <v>0</v>
      </c>
      <c r="E833">
        <f>Spaar!$C838</f>
        <v>0</v>
      </c>
      <c r="F833">
        <f>Spaar!$D838</f>
        <v>0</v>
      </c>
      <c r="G833">
        <f>'Reserve 1'!$C838</f>
        <v>0</v>
      </c>
      <c r="H833">
        <f>'Reserve 1'!$D838</f>
        <v>0</v>
      </c>
      <c r="I833">
        <f>'Reserve 2'!$C838</f>
        <v>0</v>
      </c>
      <c r="J833">
        <f>'Reserve 2'!$D838</f>
        <v>0</v>
      </c>
      <c r="K833">
        <f>'Reserve 3'!$C838</f>
        <v>0</v>
      </c>
      <c r="L833">
        <f>'Reserve 3'!$D838</f>
        <v>0</v>
      </c>
      <c r="M833">
        <f>'Reserve 4'!$C838</f>
        <v>0</v>
      </c>
      <c r="N833">
        <f>'Reserve 4'!$D838</f>
        <v>0</v>
      </c>
      <c r="O833">
        <f>'Reserve 5'!$C838</f>
        <v>0</v>
      </c>
      <c r="P833">
        <f>'Reserve 5'!$D838</f>
        <v>0</v>
      </c>
      <c r="Q833">
        <f>'Reserve 6'!$C838</f>
        <v>0</v>
      </c>
      <c r="R833">
        <f>'Reserve 6'!$D838</f>
        <v>0</v>
      </c>
      <c r="S833">
        <f>'Reserve 7'!$C838</f>
        <v>0</v>
      </c>
      <c r="T833">
        <f>'Reserve 7'!$D838</f>
        <v>0</v>
      </c>
      <c r="U833" t="str">
        <f>IF(A833=0,"",IF(COUNTIF(A$2:A833,A833)&gt;1,"",ROW()+(COLUMN()-20)/10000))</f>
        <v/>
      </c>
      <c r="V833" t="str">
        <f>IF(B833=0,"",IF(COUNTIF(B$2:B833,B833)&gt;1,"",ROW()+(COLUMN()-20)/10000))</f>
        <v/>
      </c>
      <c r="W833" t="str">
        <f>IF(C833=0,"",IF(COUNTIF(C$2:C833,C833)&gt;1,"",ROW()+(COLUMN()-20)/10000))</f>
        <v/>
      </c>
      <c r="X833" t="str">
        <f>IF(D833=0,"",IF(COUNTIF(D$2:D833,D833)&gt;1,"",ROW()+(COLUMN()-20)/10000))</f>
        <v/>
      </c>
      <c r="Y833" t="str">
        <f>IF(E833=0,"",IF(COUNTIF(E$2:E833,E833)&gt;1,"",ROW()+(COLUMN()-20)/10000))</f>
        <v/>
      </c>
      <c r="Z833" t="str">
        <f>IF(F833=0,"",IF(COUNTIF(F$2:F833,F833)&gt;1,"",ROW()+(COLUMN()-20)/10000))</f>
        <v/>
      </c>
      <c r="AA833" t="str">
        <f>IF(G833=0,"",IF(COUNTIF(G$2:G833,G833)&gt;1,"",ROW()+(COLUMN()-20)/10000))</f>
        <v/>
      </c>
      <c r="AB833" t="str">
        <f>IF(H833=0,"",IF(COUNTIF(H$2:H833,H833)&gt;1,"",ROW()+(COLUMN()-20)/10000))</f>
        <v/>
      </c>
      <c r="AC833" t="str">
        <f>IF(I833=0,"",IF(COUNTIF(I$2:I833,I833)&gt;1,"",ROW()+(COLUMN()-20)/10000))</f>
        <v/>
      </c>
      <c r="AD833" t="str">
        <f>IF(J833=0,"",IF(COUNTIF(J$2:J833,J833)&gt;1,"",ROW()+(COLUMN()-20)/10000))</f>
        <v/>
      </c>
      <c r="AE833" t="str">
        <f>IF(K833=0,"",IF(COUNTIF(K$2:K833,K833)&gt;1,"",ROW()+(COLUMN()-20)/10000))</f>
        <v/>
      </c>
      <c r="AF833" t="str">
        <f>IF(L833=0,"",IF(COUNTIF(L$2:L833,L833)&gt;1,"",ROW()+(COLUMN()-20)/10000))</f>
        <v/>
      </c>
      <c r="AG833" t="str">
        <f>IF(M833=0,"",IF(COUNTIF(M$2:M833,M833)&gt;1,"",ROW()+(COLUMN()-20)/10000))</f>
        <v/>
      </c>
      <c r="AH833" t="str">
        <f>IF(N833=0,"",IF(COUNTIF(N$2:N833,N833)&gt;1,"",ROW()+(COLUMN()-20)/10000))</f>
        <v/>
      </c>
      <c r="AI833" t="str">
        <f>IF(O833=0,"",IF(COUNTIF(O$2:O833,O833)&gt;1,"",ROW()+(COLUMN()-20)/10000))</f>
        <v/>
      </c>
      <c r="AJ833" t="str">
        <f>IF(P833=0,"",IF(COUNTIF(P$2:P833,P833)&gt;1,"",ROW()+(COLUMN()-20)/10000))</f>
        <v/>
      </c>
      <c r="AK833" t="str">
        <f>IF(Q833=0,"",IF(COUNTIF(Q$2:Q833,Q833)&gt;1,"",ROW()+(COLUMN()-20)/10000))</f>
        <v/>
      </c>
      <c r="AL833" t="str">
        <f>IF(R833=0,"",IF(COUNTIF(R$2:R833,R833)&gt;1,"",ROW()+(COLUMN()-20)/10000))</f>
        <v/>
      </c>
      <c r="AM833" t="str">
        <f>IF(S833=0,"",IF(COUNTIF(S$2:S833,S833)&gt;1,"",ROW()+(COLUMN()-20)/10000))</f>
        <v/>
      </c>
      <c r="AN833" t="str">
        <f>IF(T833=0,"",IF(COUNTIF(T$2:T833,T833)&gt;1,"",ROW()+(COLUMN()-20)/10000))</f>
        <v/>
      </c>
      <c r="AO833" t="str">
        <f t="shared" si="193"/>
        <v/>
      </c>
      <c r="AP833" t="str">
        <f t="shared" ca="1" si="191"/>
        <v/>
      </c>
      <c r="AQ833" t="str">
        <f ca="1">IF(AP833="","",IF(COUNTIF($AP$2:AP833,AP833)&gt;1,"",IF(AP833="overdracht",1,ROW())))</f>
        <v/>
      </c>
      <c r="AT833" t="str">
        <f t="shared" ca="1" si="194"/>
        <v/>
      </c>
      <c r="AU833" t="str">
        <f t="shared" si="195"/>
        <v/>
      </c>
      <c r="AV833" t="str">
        <f t="shared" si="196"/>
        <v/>
      </c>
      <c r="AW833" s="104" t="str">
        <f>IF(A833=Detail!$E$3,ROW()+5+(COLUMN()-48)/1000,"")</f>
        <v/>
      </c>
      <c r="AX833" t="str">
        <f>IF(B833=Detail!$E$3,ROW()+5+(COLUMN()-48)/1000,"")</f>
        <v/>
      </c>
      <c r="AY833" t="str">
        <f>IF(C833=Detail!$E$3,ROW()+5+(COLUMN()-48)/1000,"")</f>
        <v/>
      </c>
      <c r="AZ833" t="str">
        <f>IF(D833=Detail!$E$3,ROW()+5+(COLUMN()-48)/1000,"")</f>
        <v/>
      </c>
      <c r="BA833" t="str">
        <f>IF(E833=Detail!$E$3,ROW()+5+(COLUMN()-48)/1000,"")</f>
        <v/>
      </c>
      <c r="BB833" t="str">
        <f>IF(F833=Detail!$E$3,ROW()+5+(COLUMN()-48)/1000,"")</f>
        <v/>
      </c>
      <c r="BC833" t="str">
        <f>IF(G833=Detail!$E$3,ROW()+5+(COLUMN()-48)/1000,"")</f>
        <v/>
      </c>
      <c r="BD833" t="str">
        <f>IF(H833=Detail!$E$3,ROW()+5+(COLUMN()-48)/1000,"")</f>
        <v/>
      </c>
      <c r="BE833" t="str">
        <f>IF(I833=Detail!$E$3,ROW()+5+(COLUMN()-48)/1000,"")</f>
        <v/>
      </c>
      <c r="BF833" t="str">
        <f>IF(J833=Detail!$E$3,ROW()+5+(COLUMN()-48)/1000,"")</f>
        <v/>
      </c>
      <c r="BG833" t="str">
        <f>IF(K833=Detail!$E$3,ROW()+5+(COLUMN()-48)/1000,"")</f>
        <v/>
      </c>
      <c r="BH833" t="str">
        <f>IF(L833=Detail!$E$3,ROW()+5+(COLUMN()-48)/1000,"")</f>
        <v/>
      </c>
      <c r="BI833" t="str">
        <f>IF(M833=Detail!$E$3,ROW()+5+(COLUMN()-48)/1000,"")</f>
        <v/>
      </c>
      <c r="BJ833" t="str">
        <f>IF(N833=Detail!$E$3,ROW()+5+(COLUMN()-48)/1000,"")</f>
        <v/>
      </c>
      <c r="BK833" t="str">
        <f>IF(O833=Detail!$E$3,ROW()+5+(COLUMN()-48)/1000,"")</f>
        <v/>
      </c>
      <c r="BL833" t="str">
        <f>IF(P833=Detail!$E$3,ROW()+5+(COLUMN()-48)/1000,"")</f>
        <v/>
      </c>
      <c r="BM833" t="str">
        <f>IF(Q833=Detail!$E$3,ROW()+5+(COLUMN()-48)/1000,"")</f>
        <v/>
      </c>
      <c r="BN833" t="str">
        <f>IF(R833=Detail!$E$3,ROW()+5+(COLUMN()-48)/1000,"")</f>
        <v/>
      </c>
      <c r="BO833" t="str">
        <f>IF(S833=Detail!$E$3,ROW()+5+(COLUMN()-48)/1000,"")</f>
        <v/>
      </c>
      <c r="BP833" t="str">
        <f>IF(T833=Detail!$E$3,ROW()+5+(COLUMN()-48)/1000,"")</f>
        <v/>
      </c>
      <c r="BQ833" t="str">
        <f t="shared" ca="1" si="192"/>
        <v/>
      </c>
      <c r="BR833" t="str">
        <f>IF(BS833="","","'"&amp;VLOOKUP(ROUND((BS833-ROUNDDOWN(BS833,0))*1000,0),$BT$2:$BU$21,2,FALSE)&amp;"'!A"&amp;ROUNDDOWN(Codedata!BS833,0))</f>
        <v/>
      </c>
      <c r="BS833" t="str">
        <f t="shared" si="197"/>
        <v/>
      </c>
      <c r="BV833" t="str">
        <f t="shared" ca="1" si="198"/>
        <v/>
      </c>
      <c r="BW833" t="str">
        <f t="shared" ca="1" si="199"/>
        <v/>
      </c>
      <c r="BX833" t="str">
        <f t="shared" ca="1" si="200"/>
        <v/>
      </c>
      <c r="BY833" t="str">
        <f t="shared" ca="1" si="201"/>
        <v/>
      </c>
      <c r="BZ833" t="str">
        <f t="shared" ca="1" si="202"/>
        <v/>
      </c>
      <c r="CA833" t="str">
        <f t="shared" ca="1" si="203"/>
        <v/>
      </c>
      <c r="CB833" t="str">
        <f t="shared" ca="1" si="204"/>
        <v/>
      </c>
      <c r="CC833" t="str">
        <f t="shared" ca="1" si="205"/>
        <v/>
      </c>
    </row>
    <row r="834" spans="1:81" x14ac:dyDescent="0.3">
      <c r="A834">
        <f>Cash!$C839</f>
        <v>0</v>
      </c>
      <c r="B834">
        <f>Cash!$D839</f>
        <v>0</v>
      </c>
      <c r="C834">
        <f>Zicht!$C839</f>
        <v>0</v>
      </c>
      <c r="D834">
        <f>Zicht!$D839</f>
        <v>0</v>
      </c>
      <c r="E834">
        <f>Spaar!$C839</f>
        <v>0</v>
      </c>
      <c r="F834">
        <f>Spaar!$D839</f>
        <v>0</v>
      </c>
      <c r="G834">
        <f>'Reserve 1'!$C839</f>
        <v>0</v>
      </c>
      <c r="H834">
        <f>'Reserve 1'!$D839</f>
        <v>0</v>
      </c>
      <c r="I834">
        <f>'Reserve 2'!$C839</f>
        <v>0</v>
      </c>
      <c r="J834">
        <f>'Reserve 2'!$D839</f>
        <v>0</v>
      </c>
      <c r="K834">
        <f>'Reserve 3'!$C839</f>
        <v>0</v>
      </c>
      <c r="L834">
        <f>'Reserve 3'!$D839</f>
        <v>0</v>
      </c>
      <c r="M834">
        <f>'Reserve 4'!$C839</f>
        <v>0</v>
      </c>
      <c r="N834">
        <f>'Reserve 4'!$D839</f>
        <v>0</v>
      </c>
      <c r="O834">
        <f>'Reserve 5'!$C839</f>
        <v>0</v>
      </c>
      <c r="P834">
        <f>'Reserve 5'!$D839</f>
        <v>0</v>
      </c>
      <c r="Q834">
        <f>'Reserve 6'!$C839</f>
        <v>0</v>
      </c>
      <c r="R834">
        <f>'Reserve 6'!$D839</f>
        <v>0</v>
      </c>
      <c r="S834">
        <f>'Reserve 7'!$C839</f>
        <v>0</v>
      </c>
      <c r="T834">
        <f>'Reserve 7'!$D839</f>
        <v>0</v>
      </c>
      <c r="U834" t="str">
        <f>IF(A834=0,"",IF(COUNTIF(A$2:A834,A834)&gt;1,"",ROW()+(COLUMN()-20)/10000))</f>
        <v/>
      </c>
      <c r="V834" t="str">
        <f>IF(B834=0,"",IF(COUNTIF(B$2:B834,B834)&gt;1,"",ROW()+(COLUMN()-20)/10000))</f>
        <v/>
      </c>
      <c r="W834" t="str">
        <f>IF(C834=0,"",IF(COUNTIF(C$2:C834,C834)&gt;1,"",ROW()+(COLUMN()-20)/10000))</f>
        <v/>
      </c>
      <c r="X834" t="str">
        <f>IF(D834=0,"",IF(COUNTIF(D$2:D834,D834)&gt;1,"",ROW()+(COLUMN()-20)/10000))</f>
        <v/>
      </c>
      <c r="Y834" t="str">
        <f>IF(E834=0,"",IF(COUNTIF(E$2:E834,E834)&gt;1,"",ROW()+(COLUMN()-20)/10000))</f>
        <v/>
      </c>
      <c r="Z834" t="str">
        <f>IF(F834=0,"",IF(COUNTIF(F$2:F834,F834)&gt;1,"",ROW()+(COLUMN()-20)/10000))</f>
        <v/>
      </c>
      <c r="AA834" t="str">
        <f>IF(G834=0,"",IF(COUNTIF(G$2:G834,G834)&gt;1,"",ROW()+(COLUMN()-20)/10000))</f>
        <v/>
      </c>
      <c r="AB834" t="str">
        <f>IF(H834=0,"",IF(COUNTIF(H$2:H834,H834)&gt;1,"",ROW()+(COLUMN()-20)/10000))</f>
        <v/>
      </c>
      <c r="AC834" t="str">
        <f>IF(I834=0,"",IF(COUNTIF(I$2:I834,I834)&gt;1,"",ROW()+(COLUMN()-20)/10000))</f>
        <v/>
      </c>
      <c r="AD834" t="str">
        <f>IF(J834=0,"",IF(COUNTIF(J$2:J834,J834)&gt;1,"",ROW()+(COLUMN()-20)/10000))</f>
        <v/>
      </c>
      <c r="AE834" t="str">
        <f>IF(K834=0,"",IF(COUNTIF(K$2:K834,K834)&gt;1,"",ROW()+(COLUMN()-20)/10000))</f>
        <v/>
      </c>
      <c r="AF834" t="str">
        <f>IF(L834=0,"",IF(COUNTIF(L$2:L834,L834)&gt;1,"",ROW()+(COLUMN()-20)/10000))</f>
        <v/>
      </c>
      <c r="AG834" t="str">
        <f>IF(M834=0,"",IF(COUNTIF(M$2:M834,M834)&gt;1,"",ROW()+(COLUMN()-20)/10000))</f>
        <v/>
      </c>
      <c r="AH834" t="str">
        <f>IF(N834=0,"",IF(COUNTIF(N$2:N834,N834)&gt;1,"",ROW()+(COLUMN()-20)/10000))</f>
        <v/>
      </c>
      <c r="AI834" t="str">
        <f>IF(O834=0,"",IF(COUNTIF(O$2:O834,O834)&gt;1,"",ROW()+(COLUMN()-20)/10000))</f>
        <v/>
      </c>
      <c r="AJ834" t="str">
        <f>IF(P834=0,"",IF(COUNTIF(P$2:P834,P834)&gt;1,"",ROW()+(COLUMN()-20)/10000))</f>
        <v/>
      </c>
      <c r="AK834" t="str">
        <f>IF(Q834=0,"",IF(COUNTIF(Q$2:Q834,Q834)&gt;1,"",ROW()+(COLUMN()-20)/10000))</f>
        <v/>
      </c>
      <c r="AL834" t="str">
        <f>IF(R834=0,"",IF(COUNTIF(R$2:R834,R834)&gt;1,"",ROW()+(COLUMN()-20)/10000))</f>
        <v/>
      </c>
      <c r="AM834" t="str">
        <f>IF(S834=0,"",IF(COUNTIF(S$2:S834,S834)&gt;1,"",ROW()+(COLUMN()-20)/10000))</f>
        <v/>
      </c>
      <c r="AN834" t="str">
        <f>IF(T834=0,"",IF(COUNTIF(T$2:T834,T834)&gt;1,"",ROW()+(COLUMN()-20)/10000))</f>
        <v/>
      </c>
      <c r="AO834" t="str">
        <f t="shared" si="193"/>
        <v/>
      </c>
      <c r="AP834" t="str">
        <f t="shared" ref="AP834:AP897" ca="1" si="206">IF(AO834="","",INDIRECT(ADDRESS(ROUNDDOWN(AO834,0),(AO834-ROUNDDOWN(AO834,0))*10000)))</f>
        <v/>
      </c>
      <c r="AQ834" t="str">
        <f ca="1">IF(AP834="","",IF(COUNTIF($AP$2:AP834,AP834)&gt;1,"",IF(AP834="overdracht",1,ROW())))</f>
        <v/>
      </c>
      <c r="AT834" t="str">
        <f t="shared" ca="1" si="194"/>
        <v/>
      </c>
      <c r="AU834" t="str">
        <f t="shared" si="195"/>
        <v/>
      </c>
      <c r="AV834" t="str">
        <f t="shared" si="196"/>
        <v/>
      </c>
      <c r="AW834" s="104" t="str">
        <f>IF(A834=Detail!$E$3,ROW()+5+(COLUMN()-48)/1000,"")</f>
        <v/>
      </c>
      <c r="AX834" t="str">
        <f>IF(B834=Detail!$E$3,ROW()+5+(COLUMN()-48)/1000,"")</f>
        <v/>
      </c>
      <c r="AY834" t="str">
        <f>IF(C834=Detail!$E$3,ROW()+5+(COLUMN()-48)/1000,"")</f>
        <v/>
      </c>
      <c r="AZ834" t="str">
        <f>IF(D834=Detail!$E$3,ROW()+5+(COLUMN()-48)/1000,"")</f>
        <v/>
      </c>
      <c r="BA834" t="str">
        <f>IF(E834=Detail!$E$3,ROW()+5+(COLUMN()-48)/1000,"")</f>
        <v/>
      </c>
      <c r="BB834" t="str">
        <f>IF(F834=Detail!$E$3,ROW()+5+(COLUMN()-48)/1000,"")</f>
        <v/>
      </c>
      <c r="BC834" t="str">
        <f>IF(G834=Detail!$E$3,ROW()+5+(COLUMN()-48)/1000,"")</f>
        <v/>
      </c>
      <c r="BD834" t="str">
        <f>IF(H834=Detail!$E$3,ROW()+5+(COLUMN()-48)/1000,"")</f>
        <v/>
      </c>
      <c r="BE834" t="str">
        <f>IF(I834=Detail!$E$3,ROW()+5+(COLUMN()-48)/1000,"")</f>
        <v/>
      </c>
      <c r="BF834" t="str">
        <f>IF(J834=Detail!$E$3,ROW()+5+(COLUMN()-48)/1000,"")</f>
        <v/>
      </c>
      <c r="BG834" t="str">
        <f>IF(K834=Detail!$E$3,ROW()+5+(COLUMN()-48)/1000,"")</f>
        <v/>
      </c>
      <c r="BH834" t="str">
        <f>IF(L834=Detail!$E$3,ROW()+5+(COLUMN()-48)/1000,"")</f>
        <v/>
      </c>
      <c r="BI834" t="str">
        <f>IF(M834=Detail!$E$3,ROW()+5+(COLUMN()-48)/1000,"")</f>
        <v/>
      </c>
      <c r="BJ834" t="str">
        <f>IF(N834=Detail!$E$3,ROW()+5+(COLUMN()-48)/1000,"")</f>
        <v/>
      </c>
      <c r="BK834" t="str">
        <f>IF(O834=Detail!$E$3,ROW()+5+(COLUMN()-48)/1000,"")</f>
        <v/>
      </c>
      <c r="BL834" t="str">
        <f>IF(P834=Detail!$E$3,ROW()+5+(COLUMN()-48)/1000,"")</f>
        <v/>
      </c>
      <c r="BM834" t="str">
        <f>IF(Q834=Detail!$E$3,ROW()+5+(COLUMN()-48)/1000,"")</f>
        <v/>
      </c>
      <c r="BN834" t="str">
        <f>IF(R834=Detail!$E$3,ROW()+5+(COLUMN()-48)/1000,"")</f>
        <v/>
      </c>
      <c r="BO834" t="str">
        <f>IF(S834=Detail!$E$3,ROW()+5+(COLUMN()-48)/1000,"")</f>
        <v/>
      </c>
      <c r="BP834" t="str">
        <f>IF(T834=Detail!$E$3,ROW()+5+(COLUMN()-48)/1000,"")</f>
        <v/>
      </c>
      <c r="BQ834" t="str">
        <f t="shared" ref="BQ834:BQ897" ca="1" si="207">IF(BR834="","",INDIRECT(BR834)+ROW()/10000)</f>
        <v/>
      </c>
      <c r="BR834" t="str">
        <f>IF(BS834="","","'"&amp;VLOOKUP(ROUND((BS834-ROUNDDOWN(BS834,0))*1000,0),$BT$2:$BU$21,2,FALSE)&amp;"'!A"&amp;ROUNDDOWN(Codedata!BS834,0))</f>
        <v/>
      </c>
      <c r="BS834" t="str">
        <f t="shared" si="197"/>
        <v/>
      </c>
      <c r="BV834" t="str">
        <f t="shared" ca="1" si="198"/>
        <v/>
      </c>
      <c r="BW834" t="str">
        <f t="shared" ca="1" si="199"/>
        <v/>
      </c>
      <c r="BX834" t="str">
        <f t="shared" ca="1" si="200"/>
        <v/>
      </c>
      <c r="BY834" t="str">
        <f t="shared" ca="1" si="201"/>
        <v/>
      </c>
      <c r="BZ834" t="str">
        <f t="shared" ca="1" si="202"/>
        <v/>
      </c>
      <c r="CA834" t="str">
        <f t="shared" ca="1" si="203"/>
        <v/>
      </c>
      <c r="CB834" t="str">
        <f t="shared" ca="1" si="204"/>
        <v/>
      </c>
      <c r="CC834" t="str">
        <f t="shared" ca="1" si="205"/>
        <v/>
      </c>
    </row>
    <row r="835" spans="1:81" x14ac:dyDescent="0.3">
      <c r="A835">
        <f>Cash!$C840</f>
        <v>0</v>
      </c>
      <c r="B835">
        <f>Cash!$D840</f>
        <v>0</v>
      </c>
      <c r="C835">
        <f>Zicht!$C840</f>
        <v>0</v>
      </c>
      <c r="D835">
        <f>Zicht!$D840</f>
        <v>0</v>
      </c>
      <c r="E835">
        <f>Spaar!$C840</f>
        <v>0</v>
      </c>
      <c r="F835">
        <f>Spaar!$D840</f>
        <v>0</v>
      </c>
      <c r="G835">
        <f>'Reserve 1'!$C840</f>
        <v>0</v>
      </c>
      <c r="H835">
        <f>'Reserve 1'!$D840</f>
        <v>0</v>
      </c>
      <c r="I835">
        <f>'Reserve 2'!$C840</f>
        <v>0</v>
      </c>
      <c r="J835">
        <f>'Reserve 2'!$D840</f>
        <v>0</v>
      </c>
      <c r="K835">
        <f>'Reserve 3'!$C840</f>
        <v>0</v>
      </c>
      <c r="L835">
        <f>'Reserve 3'!$D840</f>
        <v>0</v>
      </c>
      <c r="M835">
        <f>'Reserve 4'!$C840</f>
        <v>0</v>
      </c>
      <c r="N835">
        <f>'Reserve 4'!$D840</f>
        <v>0</v>
      </c>
      <c r="O835">
        <f>'Reserve 5'!$C840</f>
        <v>0</v>
      </c>
      <c r="P835">
        <f>'Reserve 5'!$D840</f>
        <v>0</v>
      </c>
      <c r="Q835">
        <f>'Reserve 6'!$C840</f>
        <v>0</v>
      </c>
      <c r="R835">
        <f>'Reserve 6'!$D840</f>
        <v>0</v>
      </c>
      <c r="S835">
        <f>'Reserve 7'!$C840</f>
        <v>0</v>
      </c>
      <c r="T835">
        <f>'Reserve 7'!$D840</f>
        <v>0</v>
      </c>
      <c r="U835" t="str">
        <f>IF(A835=0,"",IF(COUNTIF(A$2:A835,A835)&gt;1,"",ROW()+(COLUMN()-20)/10000))</f>
        <v/>
      </c>
      <c r="V835" t="str">
        <f>IF(B835=0,"",IF(COUNTIF(B$2:B835,B835)&gt;1,"",ROW()+(COLUMN()-20)/10000))</f>
        <v/>
      </c>
      <c r="W835" t="str">
        <f>IF(C835=0,"",IF(COUNTIF(C$2:C835,C835)&gt;1,"",ROW()+(COLUMN()-20)/10000))</f>
        <v/>
      </c>
      <c r="X835" t="str">
        <f>IF(D835=0,"",IF(COUNTIF(D$2:D835,D835)&gt;1,"",ROW()+(COLUMN()-20)/10000))</f>
        <v/>
      </c>
      <c r="Y835" t="str">
        <f>IF(E835=0,"",IF(COUNTIF(E$2:E835,E835)&gt;1,"",ROW()+(COLUMN()-20)/10000))</f>
        <v/>
      </c>
      <c r="Z835" t="str">
        <f>IF(F835=0,"",IF(COUNTIF(F$2:F835,F835)&gt;1,"",ROW()+(COLUMN()-20)/10000))</f>
        <v/>
      </c>
      <c r="AA835" t="str">
        <f>IF(G835=0,"",IF(COUNTIF(G$2:G835,G835)&gt;1,"",ROW()+(COLUMN()-20)/10000))</f>
        <v/>
      </c>
      <c r="AB835" t="str">
        <f>IF(H835=0,"",IF(COUNTIF(H$2:H835,H835)&gt;1,"",ROW()+(COLUMN()-20)/10000))</f>
        <v/>
      </c>
      <c r="AC835" t="str">
        <f>IF(I835=0,"",IF(COUNTIF(I$2:I835,I835)&gt;1,"",ROW()+(COLUMN()-20)/10000))</f>
        <v/>
      </c>
      <c r="AD835" t="str">
        <f>IF(J835=0,"",IF(COUNTIF(J$2:J835,J835)&gt;1,"",ROW()+(COLUMN()-20)/10000))</f>
        <v/>
      </c>
      <c r="AE835" t="str">
        <f>IF(K835=0,"",IF(COUNTIF(K$2:K835,K835)&gt;1,"",ROW()+(COLUMN()-20)/10000))</f>
        <v/>
      </c>
      <c r="AF835" t="str">
        <f>IF(L835=0,"",IF(COUNTIF(L$2:L835,L835)&gt;1,"",ROW()+(COLUMN()-20)/10000))</f>
        <v/>
      </c>
      <c r="AG835" t="str">
        <f>IF(M835=0,"",IF(COUNTIF(M$2:M835,M835)&gt;1,"",ROW()+(COLUMN()-20)/10000))</f>
        <v/>
      </c>
      <c r="AH835" t="str">
        <f>IF(N835=0,"",IF(COUNTIF(N$2:N835,N835)&gt;1,"",ROW()+(COLUMN()-20)/10000))</f>
        <v/>
      </c>
      <c r="AI835" t="str">
        <f>IF(O835=0,"",IF(COUNTIF(O$2:O835,O835)&gt;1,"",ROW()+(COLUMN()-20)/10000))</f>
        <v/>
      </c>
      <c r="AJ835" t="str">
        <f>IF(P835=0,"",IF(COUNTIF(P$2:P835,P835)&gt;1,"",ROW()+(COLUMN()-20)/10000))</f>
        <v/>
      </c>
      <c r="AK835" t="str">
        <f>IF(Q835=0,"",IF(COUNTIF(Q$2:Q835,Q835)&gt;1,"",ROW()+(COLUMN()-20)/10000))</f>
        <v/>
      </c>
      <c r="AL835" t="str">
        <f>IF(R835=0,"",IF(COUNTIF(R$2:R835,R835)&gt;1,"",ROW()+(COLUMN()-20)/10000))</f>
        <v/>
      </c>
      <c r="AM835" t="str">
        <f>IF(S835=0,"",IF(COUNTIF(S$2:S835,S835)&gt;1,"",ROW()+(COLUMN()-20)/10000))</f>
        <v/>
      </c>
      <c r="AN835" t="str">
        <f>IF(T835=0,"",IF(COUNTIF(T$2:T835,T835)&gt;1,"",ROW()+(COLUMN()-20)/10000))</f>
        <v/>
      </c>
      <c r="AO835" t="str">
        <f t="shared" ref="AO835:AO898" si="208">IFERROR(SMALL($U$2:$AN$1001,ROW()-1),"")</f>
        <v/>
      </c>
      <c r="AP835" t="str">
        <f t="shared" ca="1" si="206"/>
        <v/>
      </c>
      <c r="AQ835" t="str">
        <f ca="1">IF(AP835="","",IF(COUNTIF($AP$2:AP835,AP835)&gt;1,"",IF(AP835="overdracht",1,ROW())))</f>
        <v/>
      </c>
      <c r="AT835" t="str">
        <f t="shared" ref="AT835:AT898" ca="1" si="209">IF(AR835="","",INDIRECT(ADDRESS(AR835,42)))</f>
        <v/>
      </c>
      <c r="AU835" t="str">
        <f t="shared" ref="AU835:AU898" si="210">IF(AS835="","",SMALL($AS$2:$AS$201,ROW()-1))</f>
        <v/>
      </c>
      <c r="AV835" t="str">
        <f t="shared" ref="AV835:AV898" si="211">IF(AU835="","",VLOOKUP(AU835,$AS$2:$AT$201,2,FALSE))</f>
        <v/>
      </c>
      <c r="AW835" s="104" t="str">
        <f>IF(A835=Detail!$E$3,ROW()+5+(COLUMN()-48)/1000,"")</f>
        <v/>
      </c>
      <c r="AX835" t="str">
        <f>IF(B835=Detail!$E$3,ROW()+5+(COLUMN()-48)/1000,"")</f>
        <v/>
      </c>
      <c r="AY835" t="str">
        <f>IF(C835=Detail!$E$3,ROW()+5+(COLUMN()-48)/1000,"")</f>
        <v/>
      </c>
      <c r="AZ835" t="str">
        <f>IF(D835=Detail!$E$3,ROW()+5+(COLUMN()-48)/1000,"")</f>
        <v/>
      </c>
      <c r="BA835" t="str">
        <f>IF(E835=Detail!$E$3,ROW()+5+(COLUMN()-48)/1000,"")</f>
        <v/>
      </c>
      <c r="BB835" t="str">
        <f>IF(F835=Detail!$E$3,ROW()+5+(COLUMN()-48)/1000,"")</f>
        <v/>
      </c>
      <c r="BC835" t="str">
        <f>IF(G835=Detail!$E$3,ROW()+5+(COLUMN()-48)/1000,"")</f>
        <v/>
      </c>
      <c r="BD835" t="str">
        <f>IF(H835=Detail!$E$3,ROW()+5+(COLUMN()-48)/1000,"")</f>
        <v/>
      </c>
      <c r="BE835" t="str">
        <f>IF(I835=Detail!$E$3,ROW()+5+(COLUMN()-48)/1000,"")</f>
        <v/>
      </c>
      <c r="BF835" t="str">
        <f>IF(J835=Detail!$E$3,ROW()+5+(COLUMN()-48)/1000,"")</f>
        <v/>
      </c>
      <c r="BG835" t="str">
        <f>IF(K835=Detail!$E$3,ROW()+5+(COLUMN()-48)/1000,"")</f>
        <v/>
      </c>
      <c r="BH835" t="str">
        <f>IF(L835=Detail!$E$3,ROW()+5+(COLUMN()-48)/1000,"")</f>
        <v/>
      </c>
      <c r="BI835" t="str">
        <f>IF(M835=Detail!$E$3,ROW()+5+(COLUMN()-48)/1000,"")</f>
        <v/>
      </c>
      <c r="BJ835" t="str">
        <f>IF(N835=Detail!$E$3,ROW()+5+(COLUMN()-48)/1000,"")</f>
        <v/>
      </c>
      <c r="BK835" t="str">
        <f>IF(O835=Detail!$E$3,ROW()+5+(COLUMN()-48)/1000,"")</f>
        <v/>
      </c>
      <c r="BL835" t="str">
        <f>IF(P835=Detail!$E$3,ROW()+5+(COLUMN()-48)/1000,"")</f>
        <v/>
      </c>
      <c r="BM835" t="str">
        <f>IF(Q835=Detail!$E$3,ROW()+5+(COLUMN()-48)/1000,"")</f>
        <v/>
      </c>
      <c r="BN835" t="str">
        <f>IF(R835=Detail!$E$3,ROW()+5+(COLUMN()-48)/1000,"")</f>
        <v/>
      </c>
      <c r="BO835" t="str">
        <f>IF(S835=Detail!$E$3,ROW()+5+(COLUMN()-48)/1000,"")</f>
        <v/>
      </c>
      <c r="BP835" t="str">
        <f>IF(T835=Detail!$E$3,ROW()+5+(COLUMN()-48)/1000,"")</f>
        <v/>
      </c>
      <c r="BQ835" t="str">
        <f t="shared" ca="1" si="207"/>
        <v/>
      </c>
      <c r="BR835" t="str">
        <f>IF(BS835="","","'"&amp;VLOOKUP(ROUND((BS835-ROUNDDOWN(BS835,0))*1000,0),$BT$2:$BU$21,2,FALSE)&amp;"'!A"&amp;ROUNDDOWN(Codedata!BS835,0))</f>
        <v/>
      </c>
      <c r="BS835" t="str">
        <f t="shared" ref="BS835:BS898" si="212">IFERROR(SMALL($AW$2:$BP$2001,ROW()-1),"")</f>
        <v/>
      </c>
      <c r="BV835" t="str">
        <f t="shared" ref="BV835:BV898" ca="1" si="213">IFERROR(SMALL($BQ$2:$BQ$1001,ROW()-1),"")</f>
        <v/>
      </c>
      <c r="BW835" t="str">
        <f t="shared" ref="BW835:BW898" ca="1" si="214">IF(BV835="","",VLOOKUP(BV835,$BQ$2:$BR$1001,2,FALSE))</f>
        <v/>
      </c>
      <c r="BX835" t="str">
        <f t="shared" ref="BX835:BX898" ca="1" si="215">IF(BW835="","",IF(INDIRECT(SUBSTITUTE(BW835,"!A","!G"))&gt;0,BV835,""))</f>
        <v/>
      </c>
      <c r="BY835" t="str">
        <f t="shared" ref="BY835:BY898" ca="1" si="216">IF(BW835="","",IF(INDIRECT(SUBSTITUTE(BW835,"!A","!H"))&gt;0,BV835,""))</f>
        <v/>
      </c>
      <c r="BZ835" t="str">
        <f t="shared" ref="BZ835:BZ898" ca="1" si="217">IFERROR(SMALL($BX$2:$BX$1001,ROW()-1),"")</f>
        <v/>
      </c>
      <c r="CA835" t="str">
        <f t="shared" ref="CA835:CA898" ca="1" si="218">IFERROR(SMALL($BY$2:$BY$1001,ROW()-1),"")</f>
        <v/>
      </c>
      <c r="CB835" t="str">
        <f t="shared" ref="CB835:CB898" ca="1" si="219">IF(BZ835="","",VLOOKUP(BZ835,$BV$2:$BW$1001,2,FALSE))</f>
        <v/>
      </c>
      <c r="CC835" t="str">
        <f t="shared" ref="CC835:CC898" ca="1" si="220">IF(CA835="","",VLOOKUP(CA835,$BV$2:$BW$1001,2,FALSE))</f>
        <v/>
      </c>
    </row>
    <row r="836" spans="1:81" x14ac:dyDescent="0.3">
      <c r="A836">
        <f>Cash!$C841</f>
        <v>0</v>
      </c>
      <c r="B836">
        <f>Cash!$D841</f>
        <v>0</v>
      </c>
      <c r="C836">
        <f>Zicht!$C841</f>
        <v>0</v>
      </c>
      <c r="D836">
        <f>Zicht!$D841</f>
        <v>0</v>
      </c>
      <c r="E836">
        <f>Spaar!$C841</f>
        <v>0</v>
      </c>
      <c r="F836">
        <f>Spaar!$D841</f>
        <v>0</v>
      </c>
      <c r="G836">
        <f>'Reserve 1'!$C841</f>
        <v>0</v>
      </c>
      <c r="H836">
        <f>'Reserve 1'!$D841</f>
        <v>0</v>
      </c>
      <c r="I836">
        <f>'Reserve 2'!$C841</f>
        <v>0</v>
      </c>
      <c r="J836">
        <f>'Reserve 2'!$D841</f>
        <v>0</v>
      </c>
      <c r="K836">
        <f>'Reserve 3'!$C841</f>
        <v>0</v>
      </c>
      <c r="L836">
        <f>'Reserve 3'!$D841</f>
        <v>0</v>
      </c>
      <c r="M836">
        <f>'Reserve 4'!$C841</f>
        <v>0</v>
      </c>
      <c r="N836">
        <f>'Reserve 4'!$D841</f>
        <v>0</v>
      </c>
      <c r="O836">
        <f>'Reserve 5'!$C841</f>
        <v>0</v>
      </c>
      <c r="P836">
        <f>'Reserve 5'!$D841</f>
        <v>0</v>
      </c>
      <c r="Q836">
        <f>'Reserve 6'!$C841</f>
        <v>0</v>
      </c>
      <c r="R836">
        <f>'Reserve 6'!$D841</f>
        <v>0</v>
      </c>
      <c r="S836">
        <f>'Reserve 7'!$C841</f>
        <v>0</v>
      </c>
      <c r="T836">
        <f>'Reserve 7'!$D841</f>
        <v>0</v>
      </c>
      <c r="U836" t="str">
        <f>IF(A836=0,"",IF(COUNTIF(A$2:A836,A836)&gt;1,"",ROW()+(COLUMN()-20)/10000))</f>
        <v/>
      </c>
      <c r="V836" t="str">
        <f>IF(B836=0,"",IF(COUNTIF(B$2:B836,B836)&gt;1,"",ROW()+(COLUMN()-20)/10000))</f>
        <v/>
      </c>
      <c r="W836" t="str">
        <f>IF(C836=0,"",IF(COUNTIF(C$2:C836,C836)&gt;1,"",ROW()+(COLUMN()-20)/10000))</f>
        <v/>
      </c>
      <c r="X836" t="str">
        <f>IF(D836=0,"",IF(COUNTIF(D$2:D836,D836)&gt;1,"",ROW()+(COLUMN()-20)/10000))</f>
        <v/>
      </c>
      <c r="Y836" t="str">
        <f>IF(E836=0,"",IF(COUNTIF(E$2:E836,E836)&gt;1,"",ROW()+(COLUMN()-20)/10000))</f>
        <v/>
      </c>
      <c r="Z836" t="str">
        <f>IF(F836=0,"",IF(COUNTIF(F$2:F836,F836)&gt;1,"",ROW()+(COLUMN()-20)/10000))</f>
        <v/>
      </c>
      <c r="AA836" t="str">
        <f>IF(G836=0,"",IF(COUNTIF(G$2:G836,G836)&gt;1,"",ROW()+(COLUMN()-20)/10000))</f>
        <v/>
      </c>
      <c r="AB836" t="str">
        <f>IF(H836=0,"",IF(COUNTIF(H$2:H836,H836)&gt;1,"",ROW()+(COLUMN()-20)/10000))</f>
        <v/>
      </c>
      <c r="AC836" t="str">
        <f>IF(I836=0,"",IF(COUNTIF(I$2:I836,I836)&gt;1,"",ROW()+(COLUMN()-20)/10000))</f>
        <v/>
      </c>
      <c r="AD836" t="str">
        <f>IF(J836=0,"",IF(COUNTIF(J$2:J836,J836)&gt;1,"",ROW()+(COLUMN()-20)/10000))</f>
        <v/>
      </c>
      <c r="AE836" t="str">
        <f>IF(K836=0,"",IF(COUNTIF(K$2:K836,K836)&gt;1,"",ROW()+(COLUMN()-20)/10000))</f>
        <v/>
      </c>
      <c r="AF836" t="str">
        <f>IF(L836=0,"",IF(COUNTIF(L$2:L836,L836)&gt;1,"",ROW()+(COLUMN()-20)/10000))</f>
        <v/>
      </c>
      <c r="AG836" t="str">
        <f>IF(M836=0,"",IF(COUNTIF(M$2:M836,M836)&gt;1,"",ROW()+(COLUMN()-20)/10000))</f>
        <v/>
      </c>
      <c r="AH836" t="str">
        <f>IF(N836=0,"",IF(COUNTIF(N$2:N836,N836)&gt;1,"",ROW()+(COLUMN()-20)/10000))</f>
        <v/>
      </c>
      <c r="AI836" t="str">
        <f>IF(O836=0,"",IF(COUNTIF(O$2:O836,O836)&gt;1,"",ROW()+(COLUMN()-20)/10000))</f>
        <v/>
      </c>
      <c r="AJ836" t="str">
        <f>IF(P836=0,"",IF(COUNTIF(P$2:P836,P836)&gt;1,"",ROW()+(COLUMN()-20)/10000))</f>
        <v/>
      </c>
      <c r="AK836" t="str">
        <f>IF(Q836=0,"",IF(COUNTIF(Q$2:Q836,Q836)&gt;1,"",ROW()+(COLUMN()-20)/10000))</f>
        <v/>
      </c>
      <c r="AL836" t="str">
        <f>IF(R836=0,"",IF(COUNTIF(R$2:R836,R836)&gt;1,"",ROW()+(COLUMN()-20)/10000))</f>
        <v/>
      </c>
      <c r="AM836" t="str">
        <f>IF(S836=0,"",IF(COUNTIF(S$2:S836,S836)&gt;1,"",ROW()+(COLUMN()-20)/10000))</f>
        <v/>
      </c>
      <c r="AN836" t="str">
        <f>IF(T836=0,"",IF(COUNTIF(T$2:T836,T836)&gt;1,"",ROW()+(COLUMN()-20)/10000))</f>
        <v/>
      </c>
      <c r="AO836" t="str">
        <f t="shared" si="208"/>
        <v/>
      </c>
      <c r="AP836" t="str">
        <f t="shared" ca="1" si="206"/>
        <v/>
      </c>
      <c r="AQ836" t="str">
        <f ca="1">IF(AP836="","",IF(COUNTIF($AP$2:AP836,AP836)&gt;1,"",IF(AP836="overdracht",1,ROW())))</f>
        <v/>
      </c>
      <c r="AT836" t="str">
        <f t="shared" ca="1" si="209"/>
        <v/>
      </c>
      <c r="AU836" t="str">
        <f t="shared" si="210"/>
        <v/>
      </c>
      <c r="AV836" t="str">
        <f t="shared" si="211"/>
        <v/>
      </c>
      <c r="AW836" s="104" t="str">
        <f>IF(A836=Detail!$E$3,ROW()+5+(COLUMN()-48)/1000,"")</f>
        <v/>
      </c>
      <c r="AX836" t="str">
        <f>IF(B836=Detail!$E$3,ROW()+5+(COLUMN()-48)/1000,"")</f>
        <v/>
      </c>
      <c r="AY836" t="str">
        <f>IF(C836=Detail!$E$3,ROW()+5+(COLUMN()-48)/1000,"")</f>
        <v/>
      </c>
      <c r="AZ836" t="str">
        <f>IF(D836=Detail!$E$3,ROW()+5+(COLUMN()-48)/1000,"")</f>
        <v/>
      </c>
      <c r="BA836" t="str">
        <f>IF(E836=Detail!$E$3,ROW()+5+(COLUMN()-48)/1000,"")</f>
        <v/>
      </c>
      <c r="BB836" t="str">
        <f>IF(F836=Detail!$E$3,ROW()+5+(COLUMN()-48)/1000,"")</f>
        <v/>
      </c>
      <c r="BC836" t="str">
        <f>IF(G836=Detail!$E$3,ROW()+5+(COLUMN()-48)/1000,"")</f>
        <v/>
      </c>
      <c r="BD836" t="str">
        <f>IF(H836=Detail!$E$3,ROW()+5+(COLUMN()-48)/1000,"")</f>
        <v/>
      </c>
      <c r="BE836" t="str">
        <f>IF(I836=Detail!$E$3,ROW()+5+(COLUMN()-48)/1000,"")</f>
        <v/>
      </c>
      <c r="BF836" t="str">
        <f>IF(J836=Detail!$E$3,ROW()+5+(COLUMN()-48)/1000,"")</f>
        <v/>
      </c>
      <c r="BG836" t="str">
        <f>IF(K836=Detail!$E$3,ROW()+5+(COLUMN()-48)/1000,"")</f>
        <v/>
      </c>
      <c r="BH836" t="str">
        <f>IF(L836=Detail!$E$3,ROW()+5+(COLUMN()-48)/1000,"")</f>
        <v/>
      </c>
      <c r="BI836" t="str">
        <f>IF(M836=Detail!$E$3,ROW()+5+(COLUMN()-48)/1000,"")</f>
        <v/>
      </c>
      <c r="BJ836" t="str">
        <f>IF(N836=Detail!$E$3,ROW()+5+(COLUMN()-48)/1000,"")</f>
        <v/>
      </c>
      <c r="BK836" t="str">
        <f>IF(O836=Detail!$E$3,ROW()+5+(COLUMN()-48)/1000,"")</f>
        <v/>
      </c>
      <c r="BL836" t="str">
        <f>IF(P836=Detail!$E$3,ROW()+5+(COLUMN()-48)/1000,"")</f>
        <v/>
      </c>
      <c r="BM836" t="str">
        <f>IF(Q836=Detail!$E$3,ROW()+5+(COLUMN()-48)/1000,"")</f>
        <v/>
      </c>
      <c r="BN836" t="str">
        <f>IF(R836=Detail!$E$3,ROW()+5+(COLUMN()-48)/1000,"")</f>
        <v/>
      </c>
      <c r="BO836" t="str">
        <f>IF(S836=Detail!$E$3,ROW()+5+(COLUMN()-48)/1000,"")</f>
        <v/>
      </c>
      <c r="BP836" t="str">
        <f>IF(T836=Detail!$E$3,ROW()+5+(COLUMN()-48)/1000,"")</f>
        <v/>
      </c>
      <c r="BQ836" t="str">
        <f t="shared" ca="1" si="207"/>
        <v/>
      </c>
      <c r="BR836" t="str">
        <f>IF(BS836="","","'"&amp;VLOOKUP(ROUND((BS836-ROUNDDOWN(BS836,0))*1000,0),$BT$2:$BU$21,2,FALSE)&amp;"'!A"&amp;ROUNDDOWN(Codedata!BS836,0))</f>
        <v/>
      </c>
      <c r="BS836" t="str">
        <f t="shared" si="212"/>
        <v/>
      </c>
      <c r="BV836" t="str">
        <f t="shared" ca="1" si="213"/>
        <v/>
      </c>
      <c r="BW836" t="str">
        <f t="shared" ca="1" si="214"/>
        <v/>
      </c>
      <c r="BX836" t="str">
        <f t="shared" ca="1" si="215"/>
        <v/>
      </c>
      <c r="BY836" t="str">
        <f t="shared" ca="1" si="216"/>
        <v/>
      </c>
      <c r="BZ836" t="str">
        <f t="shared" ca="1" si="217"/>
        <v/>
      </c>
      <c r="CA836" t="str">
        <f t="shared" ca="1" si="218"/>
        <v/>
      </c>
      <c r="CB836" t="str">
        <f t="shared" ca="1" si="219"/>
        <v/>
      </c>
      <c r="CC836" t="str">
        <f t="shared" ca="1" si="220"/>
        <v/>
      </c>
    </row>
    <row r="837" spans="1:81" x14ac:dyDescent="0.3">
      <c r="A837">
        <f>Cash!$C842</f>
        <v>0</v>
      </c>
      <c r="B837">
        <f>Cash!$D842</f>
        <v>0</v>
      </c>
      <c r="C837">
        <f>Zicht!$C842</f>
        <v>0</v>
      </c>
      <c r="D837">
        <f>Zicht!$D842</f>
        <v>0</v>
      </c>
      <c r="E837">
        <f>Spaar!$C842</f>
        <v>0</v>
      </c>
      <c r="F837">
        <f>Spaar!$D842</f>
        <v>0</v>
      </c>
      <c r="G837">
        <f>'Reserve 1'!$C842</f>
        <v>0</v>
      </c>
      <c r="H837">
        <f>'Reserve 1'!$D842</f>
        <v>0</v>
      </c>
      <c r="I837">
        <f>'Reserve 2'!$C842</f>
        <v>0</v>
      </c>
      <c r="J837">
        <f>'Reserve 2'!$D842</f>
        <v>0</v>
      </c>
      <c r="K837">
        <f>'Reserve 3'!$C842</f>
        <v>0</v>
      </c>
      <c r="L837">
        <f>'Reserve 3'!$D842</f>
        <v>0</v>
      </c>
      <c r="M837">
        <f>'Reserve 4'!$C842</f>
        <v>0</v>
      </c>
      <c r="N837">
        <f>'Reserve 4'!$D842</f>
        <v>0</v>
      </c>
      <c r="O837">
        <f>'Reserve 5'!$C842</f>
        <v>0</v>
      </c>
      <c r="P837">
        <f>'Reserve 5'!$D842</f>
        <v>0</v>
      </c>
      <c r="Q837">
        <f>'Reserve 6'!$C842</f>
        <v>0</v>
      </c>
      <c r="R837">
        <f>'Reserve 6'!$D842</f>
        <v>0</v>
      </c>
      <c r="S837">
        <f>'Reserve 7'!$C842</f>
        <v>0</v>
      </c>
      <c r="T837">
        <f>'Reserve 7'!$D842</f>
        <v>0</v>
      </c>
      <c r="U837" t="str">
        <f>IF(A837=0,"",IF(COUNTIF(A$2:A837,A837)&gt;1,"",ROW()+(COLUMN()-20)/10000))</f>
        <v/>
      </c>
      <c r="V837" t="str">
        <f>IF(B837=0,"",IF(COUNTIF(B$2:B837,B837)&gt;1,"",ROW()+(COLUMN()-20)/10000))</f>
        <v/>
      </c>
      <c r="W837" t="str">
        <f>IF(C837=0,"",IF(COUNTIF(C$2:C837,C837)&gt;1,"",ROW()+(COLUMN()-20)/10000))</f>
        <v/>
      </c>
      <c r="X837" t="str">
        <f>IF(D837=0,"",IF(COUNTIF(D$2:D837,D837)&gt;1,"",ROW()+(COLUMN()-20)/10000))</f>
        <v/>
      </c>
      <c r="Y837" t="str">
        <f>IF(E837=0,"",IF(COUNTIF(E$2:E837,E837)&gt;1,"",ROW()+(COLUMN()-20)/10000))</f>
        <v/>
      </c>
      <c r="Z837" t="str">
        <f>IF(F837=0,"",IF(COUNTIF(F$2:F837,F837)&gt;1,"",ROW()+(COLUMN()-20)/10000))</f>
        <v/>
      </c>
      <c r="AA837" t="str">
        <f>IF(G837=0,"",IF(COUNTIF(G$2:G837,G837)&gt;1,"",ROW()+(COLUMN()-20)/10000))</f>
        <v/>
      </c>
      <c r="AB837" t="str">
        <f>IF(H837=0,"",IF(COUNTIF(H$2:H837,H837)&gt;1,"",ROW()+(COLUMN()-20)/10000))</f>
        <v/>
      </c>
      <c r="AC837" t="str">
        <f>IF(I837=0,"",IF(COUNTIF(I$2:I837,I837)&gt;1,"",ROW()+(COLUMN()-20)/10000))</f>
        <v/>
      </c>
      <c r="AD837" t="str">
        <f>IF(J837=0,"",IF(COUNTIF(J$2:J837,J837)&gt;1,"",ROW()+(COLUMN()-20)/10000))</f>
        <v/>
      </c>
      <c r="AE837" t="str">
        <f>IF(K837=0,"",IF(COUNTIF(K$2:K837,K837)&gt;1,"",ROW()+(COLUMN()-20)/10000))</f>
        <v/>
      </c>
      <c r="AF837" t="str">
        <f>IF(L837=0,"",IF(COUNTIF(L$2:L837,L837)&gt;1,"",ROW()+(COLUMN()-20)/10000))</f>
        <v/>
      </c>
      <c r="AG837" t="str">
        <f>IF(M837=0,"",IF(COUNTIF(M$2:M837,M837)&gt;1,"",ROW()+(COLUMN()-20)/10000))</f>
        <v/>
      </c>
      <c r="AH837" t="str">
        <f>IF(N837=0,"",IF(COUNTIF(N$2:N837,N837)&gt;1,"",ROW()+(COLUMN()-20)/10000))</f>
        <v/>
      </c>
      <c r="AI837" t="str">
        <f>IF(O837=0,"",IF(COUNTIF(O$2:O837,O837)&gt;1,"",ROW()+(COLUMN()-20)/10000))</f>
        <v/>
      </c>
      <c r="AJ837" t="str">
        <f>IF(P837=0,"",IF(COUNTIF(P$2:P837,P837)&gt;1,"",ROW()+(COLUMN()-20)/10000))</f>
        <v/>
      </c>
      <c r="AK837" t="str">
        <f>IF(Q837=0,"",IF(COUNTIF(Q$2:Q837,Q837)&gt;1,"",ROW()+(COLUMN()-20)/10000))</f>
        <v/>
      </c>
      <c r="AL837" t="str">
        <f>IF(R837=0,"",IF(COUNTIF(R$2:R837,R837)&gt;1,"",ROW()+(COLUMN()-20)/10000))</f>
        <v/>
      </c>
      <c r="AM837" t="str">
        <f>IF(S837=0,"",IF(COUNTIF(S$2:S837,S837)&gt;1,"",ROW()+(COLUMN()-20)/10000))</f>
        <v/>
      </c>
      <c r="AN837" t="str">
        <f>IF(T837=0,"",IF(COUNTIF(T$2:T837,T837)&gt;1,"",ROW()+(COLUMN()-20)/10000))</f>
        <v/>
      </c>
      <c r="AO837" t="str">
        <f t="shared" si="208"/>
        <v/>
      </c>
      <c r="AP837" t="str">
        <f t="shared" ca="1" si="206"/>
        <v/>
      </c>
      <c r="AQ837" t="str">
        <f ca="1">IF(AP837="","",IF(COUNTIF($AP$2:AP837,AP837)&gt;1,"",IF(AP837="overdracht",1,ROW())))</f>
        <v/>
      </c>
      <c r="AT837" t="str">
        <f t="shared" ca="1" si="209"/>
        <v/>
      </c>
      <c r="AU837" t="str">
        <f t="shared" si="210"/>
        <v/>
      </c>
      <c r="AV837" t="str">
        <f t="shared" si="211"/>
        <v/>
      </c>
      <c r="AW837" s="104" t="str">
        <f>IF(A837=Detail!$E$3,ROW()+5+(COLUMN()-48)/1000,"")</f>
        <v/>
      </c>
      <c r="AX837" t="str">
        <f>IF(B837=Detail!$E$3,ROW()+5+(COLUMN()-48)/1000,"")</f>
        <v/>
      </c>
      <c r="AY837" t="str">
        <f>IF(C837=Detail!$E$3,ROW()+5+(COLUMN()-48)/1000,"")</f>
        <v/>
      </c>
      <c r="AZ837" t="str">
        <f>IF(D837=Detail!$E$3,ROW()+5+(COLUMN()-48)/1000,"")</f>
        <v/>
      </c>
      <c r="BA837" t="str">
        <f>IF(E837=Detail!$E$3,ROW()+5+(COLUMN()-48)/1000,"")</f>
        <v/>
      </c>
      <c r="BB837" t="str">
        <f>IF(F837=Detail!$E$3,ROW()+5+(COLUMN()-48)/1000,"")</f>
        <v/>
      </c>
      <c r="BC837" t="str">
        <f>IF(G837=Detail!$E$3,ROW()+5+(COLUMN()-48)/1000,"")</f>
        <v/>
      </c>
      <c r="BD837" t="str">
        <f>IF(H837=Detail!$E$3,ROW()+5+(COLUMN()-48)/1000,"")</f>
        <v/>
      </c>
      <c r="BE837" t="str">
        <f>IF(I837=Detail!$E$3,ROW()+5+(COLUMN()-48)/1000,"")</f>
        <v/>
      </c>
      <c r="BF837" t="str">
        <f>IF(J837=Detail!$E$3,ROW()+5+(COLUMN()-48)/1000,"")</f>
        <v/>
      </c>
      <c r="BG837" t="str">
        <f>IF(K837=Detail!$E$3,ROW()+5+(COLUMN()-48)/1000,"")</f>
        <v/>
      </c>
      <c r="BH837" t="str">
        <f>IF(L837=Detail!$E$3,ROW()+5+(COLUMN()-48)/1000,"")</f>
        <v/>
      </c>
      <c r="BI837" t="str">
        <f>IF(M837=Detail!$E$3,ROW()+5+(COLUMN()-48)/1000,"")</f>
        <v/>
      </c>
      <c r="BJ837" t="str">
        <f>IF(N837=Detail!$E$3,ROW()+5+(COLUMN()-48)/1000,"")</f>
        <v/>
      </c>
      <c r="BK837" t="str">
        <f>IF(O837=Detail!$E$3,ROW()+5+(COLUMN()-48)/1000,"")</f>
        <v/>
      </c>
      <c r="BL837" t="str">
        <f>IF(P837=Detail!$E$3,ROW()+5+(COLUMN()-48)/1000,"")</f>
        <v/>
      </c>
      <c r="BM837" t="str">
        <f>IF(Q837=Detail!$E$3,ROW()+5+(COLUMN()-48)/1000,"")</f>
        <v/>
      </c>
      <c r="BN837" t="str">
        <f>IF(R837=Detail!$E$3,ROW()+5+(COLUMN()-48)/1000,"")</f>
        <v/>
      </c>
      <c r="BO837" t="str">
        <f>IF(S837=Detail!$E$3,ROW()+5+(COLUMN()-48)/1000,"")</f>
        <v/>
      </c>
      <c r="BP837" t="str">
        <f>IF(T837=Detail!$E$3,ROW()+5+(COLUMN()-48)/1000,"")</f>
        <v/>
      </c>
      <c r="BQ837" t="str">
        <f t="shared" ca="1" si="207"/>
        <v/>
      </c>
      <c r="BR837" t="str">
        <f>IF(BS837="","","'"&amp;VLOOKUP(ROUND((BS837-ROUNDDOWN(BS837,0))*1000,0),$BT$2:$BU$21,2,FALSE)&amp;"'!A"&amp;ROUNDDOWN(Codedata!BS837,0))</f>
        <v/>
      </c>
      <c r="BS837" t="str">
        <f t="shared" si="212"/>
        <v/>
      </c>
      <c r="BV837" t="str">
        <f t="shared" ca="1" si="213"/>
        <v/>
      </c>
      <c r="BW837" t="str">
        <f t="shared" ca="1" si="214"/>
        <v/>
      </c>
      <c r="BX837" t="str">
        <f t="shared" ca="1" si="215"/>
        <v/>
      </c>
      <c r="BY837" t="str">
        <f t="shared" ca="1" si="216"/>
        <v/>
      </c>
      <c r="BZ837" t="str">
        <f t="shared" ca="1" si="217"/>
        <v/>
      </c>
      <c r="CA837" t="str">
        <f t="shared" ca="1" si="218"/>
        <v/>
      </c>
      <c r="CB837" t="str">
        <f t="shared" ca="1" si="219"/>
        <v/>
      </c>
      <c r="CC837" t="str">
        <f t="shared" ca="1" si="220"/>
        <v/>
      </c>
    </row>
    <row r="838" spans="1:81" x14ac:dyDescent="0.3">
      <c r="A838">
        <f>Cash!$C843</f>
        <v>0</v>
      </c>
      <c r="B838">
        <f>Cash!$D843</f>
        <v>0</v>
      </c>
      <c r="C838">
        <f>Zicht!$C843</f>
        <v>0</v>
      </c>
      <c r="D838">
        <f>Zicht!$D843</f>
        <v>0</v>
      </c>
      <c r="E838">
        <f>Spaar!$C843</f>
        <v>0</v>
      </c>
      <c r="F838">
        <f>Spaar!$D843</f>
        <v>0</v>
      </c>
      <c r="G838">
        <f>'Reserve 1'!$C843</f>
        <v>0</v>
      </c>
      <c r="H838">
        <f>'Reserve 1'!$D843</f>
        <v>0</v>
      </c>
      <c r="I838">
        <f>'Reserve 2'!$C843</f>
        <v>0</v>
      </c>
      <c r="J838">
        <f>'Reserve 2'!$D843</f>
        <v>0</v>
      </c>
      <c r="K838">
        <f>'Reserve 3'!$C843</f>
        <v>0</v>
      </c>
      <c r="L838">
        <f>'Reserve 3'!$D843</f>
        <v>0</v>
      </c>
      <c r="M838">
        <f>'Reserve 4'!$C843</f>
        <v>0</v>
      </c>
      <c r="N838">
        <f>'Reserve 4'!$D843</f>
        <v>0</v>
      </c>
      <c r="O838">
        <f>'Reserve 5'!$C843</f>
        <v>0</v>
      </c>
      <c r="P838">
        <f>'Reserve 5'!$D843</f>
        <v>0</v>
      </c>
      <c r="Q838">
        <f>'Reserve 6'!$C843</f>
        <v>0</v>
      </c>
      <c r="R838">
        <f>'Reserve 6'!$D843</f>
        <v>0</v>
      </c>
      <c r="S838">
        <f>'Reserve 7'!$C843</f>
        <v>0</v>
      </c>
      <c r="T838">
        <f>'Reserve 7'!$D843</f>
        <v>0</v>
      </c>
      <c r="U838" t="str">
        <f>IF(A838=0,"",IF(COUNTIF(A$2:A838,A838)&gt;1,"",ROW()+(COLUMN()-20)/10000))</f>
        <v/>
      </c>
      <c r="V838" t="str">
        <f>IF(B838=0,"",IF(COUNTIF(B$2:B838,B838)&gt;1,"",ROW()+(COLUMN()-20)/10000))</f>
        <v/>
      </c>
      <c r="W838" t="str">
        <f>IF(C838=0,"",IF(COUNTIF(C$2:C838,C838)&gt;1,"",ROW()+(COLUMN()-20)/10000))</f>
        <v/>
      </c>
      <c r="X838" t="str">
        <f>IF(D838=0,"",IF(COUNTIF(D$2:D838,D838)&gt;1,"",ROW()+(COLUMN()-20)/10000))</f>
        <v/>
      </c>
      <c r="Y838" t="str">
        <f>IF(E838=0,"",IF(COUNTIF(E$2:E838,E838)&gt;1,"",ROW()+(COLUMN()-20)/10000))</f>
        <v/>
      </c>
      <c r="Z838" t="str">
        <f>IF(F838=0,"",IF(COUNTIF(F$2:F838,F838)&gt;1,"",ROW()+(COLUMN()-20)/10000))</f>
        <v/>
      </c>
      <c r="AA838" t="str">
        <f>IF(G838=0,"",IF(COUNTIF(G$2:G838,G838)&gt;1,"",ROW()+(COLUMN()-20)/10000))</f>
        <v/>
      </c>
      <c r="AB838" t="str">
        <f>IF(H838=0,"",IF(COUNTIF(H$2:H838,H838)&gt;1,"",ROW()+(COLUMN()-20)/10000))</f>
        <v/>
      </c>
      <c r="AC838" t="str">
        <f>IF(I838=0,"",IF(COUNTIF(I$2:I838,I838)&gt;1,"",ROW()+(COLUMN()-20)/10000))</f>
        <v/>
      </c>
      <c r="AD838" t="str">
        <f>IF(J838=0,"",IF(COUNTIF(J$2:J838,J838)&gt;1,"",ROW()+(COLUMN()-20)/10000))</f>
        <v/>
      </c>
      <c r="AE838" t="str">
        <f>IF(K838=0,"",IF(COUNTIF(K$2:K838,K838)&gt;1,"",ROW()+(COLUMN()-20)/10000))</f>
        <v/>
      </c>
      <c r="AF838" t="str">
        <f>IF(L838=0,"",IF(COUNTIF(L$2:L838,L838)&gt;1,"",ROW()+(COLUMN()-20)/10000))</f>
        <v/>
      </c>
      <c r="AG838" t="str">
        <f>IF(M838=0,"",IF(COUNTIF(M$2:M838,M838)&gt;1,"",ROW()+(COLUMN()-20)/10000))</f>
        <v/>
      </c>
      <c r="AH838" t="str">
        <f>IF(N838=0,"",IF(COUNTIF(N$2:N838,N838)&gt;1,"",ROW()+(COLUMN()-20)/10000))</f>
        <v/>
      </c>
      <c r="AI838" t="str">
        <f>IF(O838=0,"",IF(COUNTIF(O$2:O838,O838)&gt;1,"",ROW()+(COLUMN()-20)/10000))</f>
        <v/>
      </c>
      <c r="AJ838" t="str">
        <f>IF(P838=0,"",IF(COUNTIF(P$2:P838,P838)&gt;1,"",ROW()+(COLUMN()-20)/10000))</f>
        <v/>
      </c>
      <c r="AK838" t="str">
        <f>IF(Q838=0,"",IF(COUNTIF(Q$2:Q838,Q838)&gt;1,"",ROW()+(COLUMN()-20)/10000))</f>
        <v/>
      </c>
      <c r="AL838" t="str">
        <f>IF(R838=0,"",IF(COUNTIF(R$2:R838,R838)&gt;1,"",ROW()+(COLUMN()-20)/10000))</f>
        <v/>
      </c>
      <c r="AM838" t="str">
        <f>IF(S838=0,"",IF(COUNTIF(S$2:S838,S838)&gt;1,"",ROW()+(COLUMN()-20)/10000))</f>
        <v/>
      </c>
      <c r="AN838" t="str">
        <f>IF(T838=0,"",IF(COUNTIF(T$2:T838,T838)&gt;1,"",ROW()+(COLUMN()-20)/10000))</f>
        <v/>
      </c>
      <c r="AO838" t="str">
        <f t="shared" si="208"/>
        <v/>
      </c>
      <c r="AP838" t="str">
        <f t="shared" ca="1" si="206"/>
        <v/>
      </c>
      <c r="AQ838" t="str">
        <f ca="1">IF(AP838="","",IF(COUNTIF($AP$2:AP838,AP838)&gt;1,"",IF(AP838="overdracht",1,ROW())))</f>
        <v/>
      </c>
      <c r="AT838" t="str">
        <f t="shared" ca="1" si="209"/>
        <v/>
      </c>
      <c r="AU838" t="str">
        <f t="shared" si="210"/>
        <v/>
      </c>
      <c r="AV838" t="str">
        <f t="shared" si="211"/>
        <v/>
      </c>
      <c r="AW838" s="104" t="str">
        <f>IF(A838=Detail!$E$3,ROW()+5+(COLUMN()-48)/1000,"")</f>
        <v/>
      </c>
      <c r="AX838" t="str">
        <f>IF(B838=Detail!$E$3,ROW()+5+(COLUMN()-48)/1000,"")</f>
        <v/>
      </c>
      <c r="AY838" t="str">
        <f>IF(C838=Detail!$E$3,ROW()+5+(COLUMN()-48)/1000,"")</f>
        <v/>
      </c>
      <c r="AZ838" t="str">
        <f>IF(D838=Detail!$E$3,ROW()+5+(COLUMN()-48)/1000,"")</f>
        <v/>
      </c>
      <c r="BA838" t="str">
        <f>IF(E838=Detail!$E$3,ROW()+5+(COLUMN()-48)/1000,"")</f>
        <v/>
      </c>
      <c r="BB838" t="str">
        <f>IF(F838=Detail!$E$3,ROW()+5+(COLUMN()-48)/1000,"")</f>
        <v/>
      </c>
      <c r="BC838" t="str">
        <f>IF(G838=Detail!$E$3,ROW()+5+(COLUMN()-48)/1000,"")</f>
        <v/>
      </c>
      <c r="BD838" t="str">
        <f>IF(H838=Detail!$E$3,ROW()+5+(COLUMN()-48)/1000,"")</f>
        <v/>
      </c>
      <c r="BE838" t="str">
        <f>IF(I838=Detail!$E$3,ROW()+5+(COLUMN()-48)/1000,"")</f>
        <v/>
      </c>
      <c r="BF838" t="str">
        <f>IF(J838=Detail!$E$3,ROW()+5+(COLUMN()-48)/1000,"")</f>
        <v/>
      </c>
      <c r="BG838" t="str">
        <f>IF(K838=Detail!$E$3,ROW()+5+(COLUMN()-48)/1000,"")</f>
        <v/>
      </c>
      <c r="BH838" t="str">
        <f>IF(L838=Detail!$E$3,ROW()+5+(COLUMN()-48)/1000,"")</f>
        <v/>
      </c>
      <c r="BI838" t="str">
        <f>IF(M838=Detail!$E$3,ROW()+5+(COLUMN()-48)/1000,"")</f>
        <v/>
      </c>
      <c r="BJ838" t="str">
        <f>IF(N838=Detail!$E$3,ROW()+5+(COLUMN()-48)/1000,"")</f>
        <v/>
      </c>
      <c r="BK838" t="str">
        <f>IF(O838=Detail!$E$3,ROW()+5+(COLUMN()-48)/1000,"")</f>
        <v/>
      </c>
      <c r="BL838" t="str">
        <f>IF(P838=Detail!$E$3,ROW()+5+(COLUMN()-48)/1000,"")</f>
        <v/>
      </c>
      <c r="BM838" t="str">
        <f>IF(Q838=Detail!$E$3,ROW()+5+(COLUMN()-48)/1000,"")</f>
        <v/>
      </c>
      <c r="BN838" t="str">
        <f>IF(R838=Detail!$E$3,ROW()+5+(COLUMN()-48)/1000,"")</f>
        <v/>
      </c>
      <c r="BO838" t="str">
        <f>IF(S838=Detail!$E$3,ROW()+5+(COLUMN()-48)/1000,"")</f>
        <v/>
      </c>
      <c r="BP838" t="str">
        <f>IF(T838=Detail!$E$3,ROW()+5+(COLUMN()-48)/1000,"")</f>
        <v/>
      </c>
      <c r="BQ838" t="str">
        <f t="shared" ca="1" si="207"/>
        <v/>
      </c>
      <c r="BR838" t="str">
        <f>IF(BS838="","","'"&amp;VLOOKUP(ROUND((BS838-ROUNDDOWN(BS838,0))*1000,0),$BT$2:$BU$21,2,FALSE)&amp;"'!A"&amp;ROUNDDOWN(Codedata!BS838,0))</f>
        <v/>
      </c>
      <c r="BS838" t="str">
        <f t="shared" si="212"/>
        <v/>
      </c>
      <c r="BV838" t="str">
        <f t="shared" ca="1" si="213"/>
        <v/>
      </c>
      <c r="BW838" t="str">
        <f t="shared" ca="1" si="214"/>
        <v/>
      </c>
      <c r="BX838" t="str">
        <f t="shared" ca="1" si="215"/>
        <v/>
      </c>
      <c r="BY838" t="str">
        <f t="shared" ca="1" si="216"/>
        <v/>
      </c>
      <c r="BZ838" t="str">
        <f t="shared" ca="1" si="217"/>
        <v/>
      </c>
      <c r="CA838" t="str">
        <f t="shared" ca="1" si="218"/>
        <v/>
      </c>
      <c r="CB838" t="str">
        <f t="shared" ca="1" si="219"/>
        <v/>
      </c>
      <c r="CC838" t="str">
        <f t="shared" ca="1" si="220"/>
        <v/>
      </c>
    </row>
    <row r="839" spans="1:81" x14ac:dyDescent="0.3">
      <c r="A839">
        <f>Cash!$C844</f>
        <v>0</v>
      </c>
      <c r="B839">
        <f>Cash!$D844</f>
        <v>0</v>
      </c>
      <c r="C839">
        <f>Zicht!$C844</f>
        <v>0</v>
      </c>
      <c r="D839">
        <f>Zicht!$D844</f>
        <v>0</v>
      </c>
      <c r="E839">
        <f>Spaar!$C844</f>
        <v>0</v>
      </c>
      <c r="F839">
        <f>Spaar!$D844</f>
        <v>0</v>
      </c>
      <c r="G839">
        <f>'Reserve 1'!$C844</f>
        <v>0</v>
      </c>
      <c r="H839">
        <f>'Reserve 1'!$D844</f>
        <v>0</v>
      </c>
      <c r="I839">
        <f>'Reserve 2'!$C844</f>
        <v>0</v>
      </c>
      <c r="J839">
        <f>'Reserve 2'!$D844</f>
        <v>0</v>
      </c>
      <c r="K839">
        <f>'Reserve 3'!$C844</f>
        <v>0</v>
      </c>
      <c r="L839">
        <f>'Reserve 3'!$D844</f>
        <v>0</v>
      </c>
      <c r="M839">
        <f>'Reserve 4'!$C844</f>
        <v>0</v>
      </c>
      <c r="N839">
        <f>'Reserve 4'!$D844</f>
        <v>0</v>
      </c>
      <c r="O839">
        <f>'Reserve 5'!$C844</f>
        <v>0</v>
      </c>
      <c r="P839">
        <f>'Reserve 5'!$D844</f>
        <v>0</v>
      </c>
      <c r="Q839">
        <f>'Reserve 6'!$C844</f>
        <v>0</v>
      </c>
      <c r="R839">
        <f>'Reserve 6'!$D844</f>
        <v>0</v>
      </c>
      <c r="S839">
        <f>'Reserve 7'!$C844</f>
        <v>0</v>
      </c>
      <c r="T839">
        <f>'Reserve 7'!$D844</f>
        <v>0</v>
      </c>
      <c r="U839" t="str">
        <f>IF(A839=0,"",IF(COUNTIF(A$2:A839,A839)&gt;1,"",ROW()+(COLUMN()-20)/10000))</f>
        <v/>
      </c>
      <c r="V839" t="str">
        <f>IF(B839=0,"",IF(COUNTIF(B$2:B839,B839)&gt;1,"",ROW()+(COLUMN()-20)/10000))</f>
        <v/>
      </c>
      <c r="W839" t="str">
        <f>IF(C839=0,"",IF(COUNTIF(C$2:C839,C839)&gt;1,"",ROW()+(COLUMN()-20)/10000))</f>
        <v/>
      </c>
      <c r="X839" t="str">
        <f>IF(D839=0,"",IF(COUNTIF(D$2:D839,D839)&gt;1,"",ROW()+(COLUMN()-20)/10000))</f>
        <v/>
      </c>
      <c r="Y839" t="str">
        <f>IF(E839=0,"",IF(COUNTIF(E$2:E839,E839)&gt;1,"",ROW()+(COLUMN()-20)/10000))</f>
        <v/>
      </c>
      <c r="Z839" t="str">
        <f>IF(F839=0,"",IF(COUNTIF(F$2:F839,F839)&gt;1,"",ROW()+(COLUMN()-20)/10000))</f>
        <v/>
      </c>
      <c r="AA839" t="str">
        <f>IF(G839=0,"",IF(COUNTIF(G$2:G839,G839)&gt;1,"",ROW()+(COLUMN()-20)/10000))</f>
        <v/>
      </c>
      <c r="AB839" t="str">
        <f>IF(H839=0,"",IF(COUNTIF(H$2:H839,H839)&gt;1,"",ROW()+(COLUMN()-20)/10000))</f>
        <v/>
      </c>
      <c r="AC839" t="str">
        <f>IF(I839=0,"",IF(COUNTIF(I$2:I839,I839)&gt;1,"",ROW()+(COLUMN()-20)/10000))</f>
        <v/>
      </c>
      <c r="AD839" t="str">
        <f>IF(J839=0,"",IF(COUNTIF(J$2:J839,J839)&gt;1,"",ROW()+(COLUMN()-20)/10000))</f>
        <v/>
      </c>
      <c r="AE839" t="str">
        <f>IF(K839=0,"",IF(COUNTIF(K$2:K839,K839)&gt;1,"",ROW()+(COLUMN()-20)/10000))</f>
        <v/>
      </c>
      <c r="AF839" t="str">
        <f>IF(L839=0,"",IF(COUNTIF(L$2:L839,L839)&gt;1,"",ROW()+(COLUMN()-20)/10000))</f>
        <v/>
      </c>
      <c r="AG839" t="str">
        <f>IF(M839=0,"",IF(COUNTIF(M$2:M839,M839)&gt;1,"",ROW()+(COLUMN()-20)/10000))</f>
        <v/>
      </c>
      <c r="AH839" t="str">
        <f>IF(N839=0,"",IF(COUNTIF(N$2:N839,N839)&gt;1,"",ROW()+(COLUMN()-20)/10000))</f>
        <v/>
      </c>
      <c r="AI839" t="str">
        <f>IF(O839=0,"",IF(COUNTIF(O$2:O839,O839)&gt;1,"",ROW()+(COLUMN()-20)/10000))</f>
        <v/>
      </c>
      <c r="AJ839" t="str">
        <f>IF(P839=0,"",IF(COUNTIF(P$2:P839,P839)&gt;1,"",ROW()+(COLUMN()-20)/10000))</f>
        <v/>
      </c>
      <c r="AK839" t="str">
        <f>IF(Q839=0,"",IF(COUNTIF(Q$2:Q839,Q839)&gt;1,"",ROW()+(COLUMN()-20)/10000))</f>
        <v/>
      </c>
      <c r="AL839" t="str">
        <f>IF(R839=0,"",IF(COUNTIF(R$2:R839,R839)&gt;1,"",ROW()+(COLUMN()-20)/10000))</f>
        <v/>
      </c>
      <c r="AM839" t="str">
        <f>IF(S839=0,"",IF(COUNTIF(S$2:S839,S839)&gt;1,"",ROW()+(COLUMN()-20)/10000))</f>
        <v/>
      </c>
      <c r="AN839" t="str">
        <f>IF(T839=0,"",IF(COUNTIF(T$2:T839,T839)&gt;1,"",ROW()+(COLUMN()-20)/10000))</f>
        <v/>
      </c>
      <c r="AO839" t="str">
        <f t="shared" si="208"/>
        <v/>
      </c>
      <c r="AP839" t="str">
        <f t="shared" ca="1" si="206"/>
        <v/>
      </c>
      <c r="AQ839" t="str">
        <f ca="1">IF(AP839="","",IF(COUNTIF($AP$2:AP839,AP839)&gt;1,"",IF(AP839="overdracht",1,ROW())))</f>
        <v/>
      </c>
      <c r="AT839" t="str">
        <f t="shared" ca="1" si="209"/>
        <v/>
      </c>
      <c r="AU839" t="str">
        <f t="shared" si="210"/>
        <v/>
      </c>
      <c r="AV839" t="str">
        <f t="shared" si="211"/>
        <v/>
      </c>
      <c r="AW839" s="104" t="str">
        <f>IF(A839=Detail!$E$3,ROW()+5+(COLUMN()-48)/1000,"")</f>
        <v/>
      </c>
      <c r="AX839" t="str">
        <f>IF(B839=Detail!$E$3,ROW()+5+(COLUMN()-48)/1000,"")</f>
        <v/>
      </c>
      <c r="AY839" t="str">
        <f>IF(C839=Detail!$E$3,ROW()+5+(COLUMN()-48)/1000,"")</f>
        <v/>
      </c>
      <c r="AZ839" t="str">
        <f>IF(D839=Detail!$E$3,ROW()+5+(COLUMN()-48)/1000,"")</f>
        <v/>
      </c>
      <c r="BA839" t="str">
        <f>IF(E839=Detail!$E$3,ROW()+5+(COLUMN()-48)/1000,"")</f>
        <v/>
      </c>
      <c r="BB839" t="str">
        <f>IF(F839=Detail!$E$3,ROW()+5+(COLUMN()-48)/1000,"")</f>
        <v/>
      </c>
      <c r="BC839" t="str">
        <f>IF(G839=Detail!$E$3,ROW()+5+(COLUMN()-48)/1000,"")</f>
        <v/>
      </c>
      <c r="BD839" t="str">
        <f>IF(H839=Detail!$E$3,ROW()+5+(COLUMN()-48)/1000,"")</f>
        <v/>
      </c>
      <c r="BE839" t="str">
        <f>IF(I839=Detail!$E$3,ROW()+5+(COLUMN()-48)/1000,"")</f>
        <v/>
      </c>
      <c r="BF839" t="str">
        <f>IF(J839=Detail!$E$3,ROW()+5+(COLUMN()-48)/1000,"")</f>
        <v/>
      </c>
      <c r="BG839" t="str">
        <f>IF(K839=Detail!$E$3,ROW()+5+(COLUMN()-48)/1000,"")</f>
        <v/>
      </c>
      <c r="BH839" t="str">
        <f>IF(L839=Detail!$E$3,ROW()+5+(COLUMN()-48)/1000,"")</f>
        <v/>
      </c>
      <c r="BI839" t="str">
        <f>IF(M839=Detail!$E$3,ROW()+5+(COLUMN()-48)/1000,"")</f>
        <v/>
      </c>
      <c r="BJ839" t="str">
        <f>IF(N839=Detail!$E$3,ROW()+5+(COLUMN()-48)/1000,"")</f>
        <v/>
      </c>
      <c r="BK839" t="str">
        <f>IF(O839=Detail!$E$3,ROW()+5+(COLUMN()-48)/1000,"")</f>
        <v/>
      </c>
      <c r="BL839" t="str">
        <f>IF(P839=Detail!$E$3,ROW()+5+(COLUMN()-48)/1000,"")</f>
        <v/>
      </c>
      <c r="BM839" t="str">
        <f>IF(Q839=Detail!$E$3,ROW()+5+(COLUMN()-48)/1000,"")</f>
        <v/>
      </c>
      <c r="BN839" t="str">
        <f>IF(R839=Detail!$E$3,ROW()+5+(COLUMN()-48)/1000,"")</f>
        <v/>
      </c>
      <c r="BO839" t="str">
        <f>IF(S839=Detail!$E$3,ROW()+5+(COLUMN()-48)/1000,"")</f>
        <v/>
      </c>
      <c r="BP839" t="str">
        <f>IF(T839=Detail!$E$3,ROW()+5+(COLUMN()-48)/1000,"")</f>
        <v/>
      </c>
      <c r="BQ839" t="str">
        <f t="shared" ca="1" si="207"/>
        <v/>
      </c>
      <c r="BR839" t="str">
        <f>IF(BS839="","","'"&amp;VLOOKUP(ROUND((BS839-ROUNDDOWN(BS839,0))*1000,0),$BT$2:$BU$21,2,FALSE)&amp;"'!A"&amp;ROUNDDOWN(Codedata!BS839,0))</f>
        <v/>
      </c>
      <c r="BS839" t="str">
        <f t="shared" si="212"/>
        <v/>
      </c>
      <c r="BV839" t="str">
        <f t="shared" ca="1" si="213"/>
        <v/>
      </c>
      <c r="BW839" t="str">
        <f t="shared" ca="1" si="214"/>
        <v/>
      </c>
      <c r="BX839" t="str">
        <f t="shared" ca="1" si="215"/>
        <v/>
      </c>
      <c r="BY839" t="str">
        <f t="shared" ca="1" si="216"/>
        <v/>
      </c>
      <c r="BZ839" t="str">
        <f t="shared" ca="1" si="217"/>
        <v/>
      </c>
      <c r="CA839" t="str">
        <f t="shared" ca="1" si="218"/>
        <v/>
      </c>
      <c r="CB839" t="str">
        <f t="shared" ca="1" si="219"/>
        <v/>
      </c>
      <c r="CC839" t="str">
        <f t="shared" ca="1" si="220"/>
        <v/>
      </c>
    </row>
    <row r="840" spans="1:81" x14ac:dyDescent="0.3">
      <c r="A840">
        <f>Cash!$C845</f>
        <v>0</v>
      </c>
      <c r="B840">
        <f>Cash!$D845</f>
        <v>0</v>
      </c>
      <c r="C840">
        <f>Zicht!$C845</f>
        <v>0</v>
      </c>
      <c r="D840">
        <f>Zicht!$D845</f>
        <v>0</v>
      </c>
      <c r="E840">
        <f>Spaar!$C845</f>
        <v>0</v>
      </c>
      <c r="F840">
        <f>Spaar!$D845</f>
        <v>0</v>
      </c>
      <c r="G840">
        <f>'Reserve 1'!$C845</f>
        <v>0</v>
      </c>
      <c r="H840">
        <f>'Reserve 1'!$D845</f>
        <v>0</v>
      </c>
      <c r="I840">
        <f>'Reserve 2'!$C845</f>
        <v>0</v>
      </c>
      <c r="J840">
        <f>'Reserve 2'!$D845</f>
        <v>0</v>
      </c>
      <c r="K840">
        <f>'Reserve 3'!$C845</f>
        <v>0</v>
      </c>
      <c r="L840">
        <f>'Reserve 3'!$D845</f>
        <v>0</v>
      </c>
      <c r="M840">
        <f>'Reserve 4'!$C845</f>
        <v>0</v>
      </c>
      <c r="N840">
        <f>'Reserve 4'!$D845</f>
        <v>0</v>
      </c>
      <c r="O840">
        <f>'Reserve 5'!$C845</f>
        <v>0</v>
      </c>
      <c r="P840">
        <f>'Reserve 5'!$D845</f>
        <v>0</v>
      </c>
      <c r="Q840">
        <f>'Reserve 6'!$C845</f>
        <v>0</v>
      </c>
      <c r="R840">
        <f>'Reserve 6'!$D845</f>
        <v>0</v>
      </c>
      <c r="S840">
        <f>'Reserve 7'!$C845</f>
        <v>0</v>
      </c>
      <c r="T840">
        <f>'Reserve 7'!$D845</f>
        <v>0</v>
      </c>
      <c r="U840" t="str">
        <f>IF(A840=0,"",IF(COUNTIF(A$2:A840,A840)&gt;1,"",ROW()+(COLUMN()-20)/10000))</f>
        <v/>
      </c>
      <c r="V840" t="str">
        <f>IF(B840=0,"",IF(COUNTIF(B$2:B840,B840)&gt;1,"",ROW()+(COLUMN()-20)/10000))</f>
        <v/>
      </c>
      <c r="W840" t="str">
        <f>IF(C840=0,"",IF(COUNTIF(C$2:C840,C840)&gt;1,"",ROW()+(COLUMN()-20)/10000))</f>
        <v/>
      </c>
      <c r="X840" t="str">
        <f>IF(D840=0,"",IF(COUNTIF(D$2:D840,D840)&gt;1,"",ROW()+(COLUMN()-20)/10000))</f>
        <v/>
      </c>
      <c r="Y840" t="str">
        <f>IF(E840=0,"",IF(COUNTIF(E$2:E840,E840)&gt;1,"",ROW()+(COLUMN()-20)/10000))</f>
        <v/>
      </c>
      <c r="Z840" t="str">
        <f>IF(F840=0,"",IF(COUNTIF(F$2:F840,F840)&gt;1,"",ROW()+(COLUMN()-20)/10000))</f>
        <v/>
      </c>
      <c r="AA840" t="str">
        <f>IF(G840=0,"",IF(COUNTIF(G$2:G840,G840)&gt;1,"",ROW()+(COLUMN()-20)/10000))</f>
        <v/>
      </c>
      <c r="AB840" t="str">
        <f>IF(H840=0,"",IF(COUNTIF(H$2:H840,H840)&gt;1,"",ROW()+(COLUMN()-20)/10000))</f>
        <v/>
      </c>
      <c r="AC840" t="str">
        <f>IF(I840=0,"",IF(COUNTIF(I$2:I840,I840)&gt;1,"",ROW()+(COLUMN()-20)/10000))</f>
        <v/>
      </c>
      <c r="AD840" t="str">
        <f>IF(J840=0,"",IF(COUNTIF(J$2:J840,J840)&gt;1,"",ROW()+(COLUMN()-20)/10000))</f>
        <v/>
      </c>
      <c r="AE840" t="str">
        <f>IF(K840=0,"",IF(COUNTIF(K$2:K840,K840)&gt;1,"",ROW()+(COLUMN()-20)/10000))</f>
        <v/>
      </c>
      <c r="AF840" t="str">
        <f>IF(L840=0,"",IF(COUNTIF(L$2:L840,L840)&gt;1,"",ROW()+(COLUMN()-20)/10000))</f>
        <v/>
      </c>
      <c r="AG840" t="str">
        <f>IF(M840=0,"",IF(COUNTIF(M$2:M840,M840)&gt;1,"",ROW()+(COLUMN()-20)/10000))</f>
        <v/>
      </c>
      <c r="AH840" t="str">
        <f>IF(N840=0,"",IF(COUNTIF(N$2:N840,N840)&gt;1,"",ROW()+(COLUMN()-20)/10000))</f>
        <v/>
      </c>
      <c r="AI840" t="str">
        <f>IF(O840=0,"",IF(COUNTIF(O$2:O840,O840)&gt;1,"",ROW()+(COLUMN()-20)/10000))</f>
        <v/>
      </c>
      <c r="AJ840" t="str">
        <f>IF(P840=0,"",IF(COUNTIF(P$2:P840,P840)&gt;1,"",ROW()+(COLUMN()-20)/10000))</f>
        <v/>
      </c>
      <c r="AK840" t="str">
        <f>IF(Q840=0,"",IF(COUNTIF(Q$2:Q840,Q840)&gt;1,"",ROW()+(COLUMN()-20)/10000))</f>
        <v/>
      </c>
      <c r="AL840" t="str">
        <f>IF(R840=0,"",IF(COUNTIF(R$2:R840,R840)&gt;1,"",ROW()+(COLUMN()-20)/10000))</f>
        <v/>
      </c>
      <c r="AM840" t="str">
        <f>IF(S840=0,"",IF(COUNTIF(S$2:S840,S840)&gt;1,"",ROW()+(COLUMN()-20)/10000))</f>
        <v/>
      </c>
      <c r="AN840" t="str">
        <f>IF(T840=0,"",IF(COUNTIF(T$2:T840,T840)&gt;1,"",ROW()+(COLUMN()-20)/10000))</f>
        <v/>
      </c>
      <c r="AO840" t="str">
        <f t="shared" si="208"/>
        <v/>
      </c>
      <c r="AP840" t="str">
        <f t="shared" ca="1" si="206"/>
        <v/>
      </c>
      <c r="AQ840" t="str">
        <f ca="1">IF(AP840="","",IF(COUNTIF($AP$2:AP840,AP840)&gt;1,"",IF(AP840="overdracht",1,ROW())))</f>
        <v/>
      </c>
      <c r="AT840" t="str">
        <f t="shared" ca="1" si="209"/>
        <v/>
      </c>
      <c r="AU840" t="str">
        <f t="shared" si="210"/>
        <v/>
      </c>
      <c r="AV840" t="str">
        <f t="shared" si="211"/>
        <v/>
      </c>
      <c r="AW840" s="104" t="str">
        <f>IF(A840=Detail!$E$3,ROW()+5+(COLUMN()-48)/1000,"")</f>
        <v/>
      </c>
      <c r="AX840" t="str">
        <f>IF(B840=Detail!$E$3,ROW()+5+(COLUMN()-48)/1000,"")</f>
        <v/>
      </c>
      <c r="AY840" t="str">
        <f>IF(C840=Detail!$E$3,ROW()+5+(COLUMN()-48)/1000,"")</f>
        <v/>
      </c>
      <c r="AZ840" t="str">
        <f>IF(D840=Detail!$E$3,ROW()+5+(COLUMN()-48)/1000,"")</f>
        <v/>
      </c>
      <c r="BA840" t="str">
        <f>IF(E840=Detail!$E$3,ROW()+5+(COLUMN()-48)/1000,"")</f>
        <v/>
      </c>
      <c r="BB840" t="str">
        <f>IF(F840=Detail!$E$3,ROW()+5+(COLUMN()-48)/1000,"")</f>
        <v/>
      </c>
      <c r="BC840" t="str">
        <f>IF(G840=Detail!$E$3,ROW()+5+(COLUMN()-48)/1000,"")</f>
        <v/>
      </c>
      <c r="BD840" t="str">
        <f>IF(H840=Detail!$E$3,ROW()+5+(COLUMN()-48)/1000,"")</f>
        <v/>
      </c>
      <c r="BE840" t="str">
        <f>IF(I840=Detail!$E$3,ROW()+5+(COLUMN()-48)/1000,"")</f>
        <v/>
      </c>
      <c r="BF840" t="str">
        <f>IF(J840=Detail!$E$3,ROW()+5+(COLUMN()-48)/1000,"")</f>
        <v/>
      </c>
      <c r="BG840" t="str">
        <f>IF(K840=Detail!$E$3,ROW()+5+(COLUMN()-48)/1000,"")</f>
        <v/>
      </c>
      <c r="BH840" t="str">
        <f>IF(L840=Detail!$E$3,ROW()+5+(COLUMN()-48)/1000,"")</f>
        <v/>
      </c>
      <c r="BI840" t="str">
        <f>IF(M840=Detail!$E$3,ROW()+5+(COLUMN()-48)/1000,"")</f>
        <v/>
      </c>
      <c r="BJ840" t="str">
        <f>IF(N840=Detail!$E$3,ROW()+5+(COLUMN()-48)/1000,"")</f>
        <v/>
      </c>
      <c r="BK840" t="str">
        <f>IF(O840=Detail!$E$3,ROW()+5+(COLUMN()-48)/1000,"")</f>
        <v/>
      </c>
      <c r="BL840" t="str">
        <f>IF(P840=Detail!$E$3,ROW()+5+(COLUMN()-48)/1000,"")</f>
        <v/>
      </c>
      <c r="BM840" t="str">
        <f>IF(Q840=Detail!$E$3,ROW()+5+(COLUMN()-48)/1000,"")</f>
        <v/>
      </c>
      <c r="BN840" t="str">
        <f>IF(R840=Detail!$E$3,ROW()+5+(COLUMN()-48)/1000,"")</f>
        <v/>
      </c>
      <c r="BO840" t="str">
        <f>IF(S840=Detail!$E$3,ROW()+5+(COLUMN()-48)/1000,"")</f>
        <v/>
      </c>
      <c r="BP840" t="str">
        <f>IF(T840=Detail!$E$3,ROW()+5+(COLUMN()-48)/1000,"")</f>
        <v/>
      </c>
      <c r="BQ840" t="str">
        <f t="shared" ca="1" si="207"/>
        <v/>
      </c>
      <c r="BR840" t="str">
        <f>IF(BS840="","","'"&amp;VLOOKUP(ROUND((BS840-ROUNDDOWN(BS840,0))*1000,0),$BT$2:$BU$21,2,FALSE)&amp;"'!A"&amp;ROUNDDOWN(Codedata!BS840,0))</f>
        <v/>
      </c>
      <c r="BS840" t="str">
        <f t="shared" si="212"/>
        <v/>
      </c>
      <c r="BV840" t="str">
        <f t="shared" ca="1" si="213"/>
        <v/>
      </c>
      <c r="BW840" t="str">
        <f t="shared" ca="1" si="214"/>
        <v/>
      </c>
      <c r="BX840" t="str">
        <f t="shared" ca="1" si="215"/>
        <v/>
      </c>
      <c r="BY840" t="str">
        <f t="shared" ca="1" si="216"/>
        <v/>
      </c>
      <c r="BZ840" t="str">
        <f t="shared" ca="1" si="217"/>
        <v/>
      </c>
      <c r="CA840" t="str">
        <f t="shared" ca="1" si="218"/>
        <v/>
      </c>
      <c r="CB840" t="str">
        <f t="shared" ca="1" si="219"/>
        <v/>
      </c>
      <c r="CC840" t="str">
        <f t="shared" ca="1" si="220"/>
        <v/>
      </c>
    </row>
    <row r="841" spans="1:81" x14ac:dyDescent="0.3">
      <c r="A841">
        <f>Cash!$C846</f>
        <v>0</v>
      </c>
      <c r="B841">
        <f>Cash!$D846</f>
        <v>0</v>
      </c>
      <c r="C841">
        <f>Zicht!$C846</f>
        <v>0</v>
      </c>
      <c r="D841">
        <f>Zicht!$D846</f>
        <v>0</v>
      </c>
      <c r="E841">
        <f>Spaar!$C846</f>
        <v>0</v>
      </c>
      <c r="F841">
        <f>Spaar!$D846</f>
        <v>0</v>
      </c>
      <c r="G841">
        <f>'Reserve 1'!$C846</f>
        <v>0</v>
      </c>
      <c r="H841">
        <f>'Reserve 1'!$D846</f>
        <v>0</v>
      </c>
      <c r="I841">
        <f>'Reserve 2'!$C846</f>
        <v>0</v>
      </c>
      <c r="J841">
        <f>'Reserve 2'!$D846</f>
        <v>0</v>
      </c>
      <c r="K841">
        <f>'Reserve 3'!$C846</f>
        <v>0</v>
      </c>
      <c r="L841">
        <f>'Reserve 3'!$D846</f>
        <v>0</v>
      </c>
      <c r="M841">
        <f>'Reserve 4'!$C846</f>
        <v>0</v>
      </c>
      <c r="N841">
        <f>'Reserve 4'!$D846</f>
        <v>0</v>
      </c>
      <c r="O841">
        <f>'Reserve 5'!$C846</f>
        <v>0</v>
      </c>
      <c r="P841">
        <f>'Reserve 5'!$D846</f>
        <v>0</v>
      </c>
      <c r="Q841">
        <f>'Reserve 6'!$C846</f>
        <v>0</v>
      </c>
      <c r="R841">
        <f>'Reserve 6'!$D846</f>
        <v>0</v>
      </c>
      <c r="S841">
        <f>'Reserve 7'!$C846</f>
        <v>0</v>
      </c>
      <c r="T841">
        <f>'Reserve 7'!$D846</f>
        <v>0</v>
      </c>
      <c r="U841" t="str">
        <f>IF(A841=0,"",IF(COUNTIF(A$2:A841,A841)&gt;1,"",ROW()+(COLUMN()-20)/10000))</f>
        <v/>
      </c>
      <c r="V841" t="str">
        <f>IF(B841=0,"",IF(COUNTIF(B$2:B841,B841)&gt;1,"",ROW()+(COLUMN()-20)/10000))</f>
        <v/>
      </c>
      <c r="W841" t="str">
        <f>IF(C841=0,"",IF(COUNTIF(C$2:C841,C841)&gt;1,"",ROW()+(COLUMN()-20)/10000))</f>
        <v/>
      </c>
      <c r="X841" t="str">
        <f>IF(D841=0,"",IF(COUNTIF(D$2:D841,D841)&gt;1,"",ROW()+(COLUMN()-20)/10000))</f>
        <v/>
      </c>
      <c r="Y841" t="str">
        <f>IF(E841=0,"",IF(COUNTIF(E$2:E841,E841)&gt;1,"",ROW()+(COLUMN()-20)/10000))</f>
        <v/>
      </c>
      <c r="Z841" t="str">
        <f>IF(F841=0,"",IF(COUNTIF(F$2:F841,F841)&gt;1,"",ROW()+(COLUMN()-20)/10000))</f>
        <v/>
      </c>
      <c r="AA841" t="str">
        <f>IF(G841=0,"",IF(COUNTIF(G$2:G841,G841)&gt;1,"",ROW()+(COLUMN()-20)/10000))</f>
        <v/>
      </c>
      <c r="AB841" t="str">
        <f>IF(H841=0,"",IF(COUNTIF(H$2:H841,H841)&gt;1,"",ROW()+(COLUMN()-20)/10000))</f>
        <v/>
      </c>
      <c r="AC841" t="str">
        <f>IF(I841=0,"",IF(COUNTIF(I$2:I841,I841)&gt;1,"",ROW()+(COLUMN()-20)/10000))</f>
        <v/>
      </c>
      <c r="AD841" t="str">
        <f>IF(J841=0,"",IF(COUNTIF(J$2:J841,J841)&gt;1,"",ROW()+(COLUMN()-20)/10000))</f>
        <v/>
      </c>
      <c r="AE841" t="str">
        <f>IF(K841=0,"",IF(COUNTIF(K$2:K841,K841)&gt;1,"",ROW()+(COLUMN()-20)/10000))</f>
        <v/>
      </c>
      <c r="AF841" t="str">
        <f>IF(L841=0,"",IF(COUNTIF(L$2:L841,L841)&gt;1,"",ROW()+(COLUMN()-20)/10000))</f>
        <v/>
      </c>
      <c r="AG841" t="str">
        <f>IF(M841=0,"",IF(COUNTIF(M$2:M841,M841)&gt;1,"",ROW()+(COLUMN()-20)/10000))</f>
        <v/>
      </c>
      <c r="AH841" t="str">
        <f>IF(N841=0,"",IF(COUNTIF(N$2:N841,N841)&gt;1,"",ROW()+(COLUMN()-20)/10000))</f>
        <v/>
      </c>
      <c r="AI841" t="str">
        <f>IF(O841=0,"",IF(COUNTIF(O$2:O841,O841)&gt;1,"",ROW()+(COLUMN()-20)/10000))</f>
        <v/>
      </c>
      <c r="AJ841" t="str">
        <f>IF(P841=0,"",IF(COUNTIF(P$2:P841,P841)&gt;1,"",ROW()+(COLUMN()-20)/10000))</f>
        <v/>
      </c>
      <c r="AK841" t="str">
        <f>IF(Q841=0,"",IF(COUNTIF(Q$2:Q841,Q841)&gt;1,"",ROW()+(COLUMN()-20)/10000))</f>
        <v/>
      </c>
      <c r="AL841" t="str">
        <f>IF(R841=0,"",IF(COUNTIF(R$2:R841,R841)&gt;1,"",ROW()+(COLUMN()-20)/10000))</f>
        <v/>
      </c>
      <c r="AM841" t="str">
        <f>IF(S841=0,"",IF(COUNTIF(S$2:S841,S841)&gt;1,"",ROW()+(COLUMN()-20)/10000))</f>
        <v/>
      </c>
      <c r="AN841" t="str">
        <f>IF(T841=0,"",IF(COUNTIF(T$2:T841,T841)&gt;1,"",ROW()+(COLUMN()-20)/10000))</f>
        <v/>
      </c>
      <c r="AO841" t="str">
        <f t="shared" si="208"/>
        <v/>
      </c>
      <c r="AP841" t="str">
        <f t="shared" ca="1" si="206"/>
        <v/>
      </c>
      <c r="AQ841" t="str">
        <f ca="1">IF(AP841="","",IF(COUNTIF($AP$2:AP841,AP841)&gt;1,"",IF(AP841="overdracht",1,ROW())))</f>
        <v/>
      </c>
      <c r="AT841" t="str">
        <f t="shared" ca="1" si="209"/>
        <v/>
      </c>
      <c r="AU841" t="str">
        <f t="shared" si="210"/>
        <v/>
      </c>
      <c r="AV841" t="str">
        <f t="shared" si="211"/>
        <v/>
      </c>
      <c r="AW841" s="104" t="str">
        <f>IF(A841=Detail!$E$3,ROW()+5+(COLUMN()-48)/1000,"")</f>
        <v/>
      </c>
      <c r="AX841" t="str">
        <f>IF(B841=Detail!$E$3,ROW()+5+(COLUMN()-48)/1000,"")</f>
        <v/>
      </c>
      <c r="AY841" t="str">
        <f>IF(C841=Detail!$E$3,ROW()+5+(COLUMN()-48)/1000,"")</f>
        <v/>
      </c>
      <c r="AZ841" t="str">
        <f>IF(D841=Detail!$E$3,ROW()+5+(COLUMN()-48)/1000,"")</f>
        <v/>
      </c>
      <c r="BA841" t="str">
        <f>IF(E841=Detail!$E$3,ROW()+5+(COLUMN()-48)/1000,"")</f>
        <v/>
      </c>
      <c r="BB841" t="str">
        <f>IF(F841=Detail!$E$3,ROW()+5+(COLUMN()-48)/1000,"")</f>
        <v/>
      </c>
      <c r="BC841" t="str">
        <f>IF(G841=Detail!$E$3,ROW()+5+(COLUMN()-48)/1000,"")</f>
        <v/>
      </c>
      <c r="BD841" t="str">
        <f>IF(H841=Detail!$E$3,ROW()+5+(COLUMN()-48)/1000,"")</f>
        <v/>
      </c>
      <c r="BE841" t="str">
        <f>IF(I841=Detail!$E$3,ROW()+5+(COLUMN()-48)/1000,"")</f>
        <v/>
      </c>
      <c r="BF841" t="str">
        <f>IF(J841=Detail!$E$3,ROW()+5+(COLUMN()-48)/1000,"")</f>
        <v/>
      </c>
      <c r="BG841" t="str">
        <f>IF(K841=Detail!$E$3,ROW()+5+(COLUMN()-48)/1000,"")</f>
        <v/>
      </c>
      <c r="BH841" t="str">
        <f>IF(L841=Detail!$E$3,ROW()+5+(COLUMN()-48)/1000,"")</f>
        <v/>
      </c>
      <c r="BI841" t="str">
        <f>IF(M841=Detail!$E$3,ROW()+5+(COLUMN()-48)/1000,"")</f>
        <v/>
      </c>
      <c r="BJ841" t="str">
        <f>IF(N841=Detail!$E$3,ROW()+5+(COLUMN()-48)/1000,"")</f>
        <v/>
      </c>
      <c r="BK841" t="str">
        <f>IF(O841=Detail!$E$3,ROW()+5+(COLUMN()-48)/1000,"")</f>
        <v/>
      </c>
      <c r="BL841" t="str">
        <f>IF(P841=Detail!$E$3,ROW()+5+(COLUMN()-48)/1000,"")</f>
        <v/>
      </c>
      <c r="BM841" t="str">
        <f>IF(Q841=Detail!$E$3,ROW()+5+(COLUMN()-48)/1000,"")</f>
        <v/>
      </c>
      <c r="BN841" t="str">
        <f>IF(R841=Detail!$E$3,ROW()+5+(COLUMN()-48)/1000,"")</f>
        <v/>
      </c>
      <c r="BO841" t="str">
        <f>IF(S841=Detail!$E$3,ROW()+5+(COLUMN()-48)/1000,"")</f>
        <v/>
      </c>
      <c r="BP841" t="str">
        <f>IF(T841=Detail!$E$3,ROW()+5+(COLUMN()-48)/1000,"")</f>
        <v/>
      </c>
      <c r="BQ841" t="str">
        <f t="shared" ca="1" si="207"/>
        <v/>
      </c>
      <c r="BR841" t="str">
        <f>IF(BS841="","","'"&amp;VLOOKUP(ROUND((BS841-ROUNDDOWN(BS841,0))*1000,0),$BT$2:$BU$21,2,FALSE)&amp;"'!A"&amp;ROUNDDOWN(Codedata!BS841,0))</f>
        <v/>
      </c>
      <c r="BS841" t="str">
        <f t="shared" si="212"/>
        <v/>
      </c>
      <c r="BV841" t="str">
        <f t="shared" ca="1" si="213"/>
        <v/>
      </c>
      <c r="BW841" t="str">
        <f t="shared" ca="1" si="214"/>
        <v/>
      </c>
      <c r="BX841" t="str">
        <f t="shared" ca="1" si="215"/>
        <v/>
      </c>
      <c r="BY841" t="str">
        <f t="shared" ca="1" si="216"/>
        <v/>
      </c>
      <c r="BZ841" t="str">
        <f t="shared" ca="1" si="217"/>
        <v/>
      </c>
      <c r="CA841" t="str">
        <f t="shared" ca="1" si="218"/>
        <v/>
      </c>
      <c r="CB841" t="str">
        <f t="shared" ca="1" si="219"/>
        <v/>
      </c>
      <c r="CC841" t="str">
        <f t="shared" ca="1" si="220"/>
        <v/>
      </c>
    </row>
    <row r="842" spans="1:81" x14ac:dyDescent="0.3">
      <c r="A842">
        <f>Cash!$C847</f>
        <v>0</v>
      </c>
      <c r="B842">
        <f>Cash!$D847</f>
        <v>0</v>
      </c>
      <c r="C842">
        <f>Zicht!$C847</f>
        <v>0</v>
      </c>
      <c r="D842">
        <f>Zicht!$D847</f>
        <v>0</v>
      </c>
      <c r="E842">
        <f>Spaar!$C847</f>
        <v>0</v>
      </c>
      <c r="F842">
        <f>Spaar!$D847</f>
        <v>0</v>
      </c>
      <c r="G842">
        <f>'Reserve 1'!$C847</f>
        <v>0</v>
      </c>
      <c r="H842">
        <f>'Reserve 1'!$D847</f>
        <v>0</v>
      </c>
      <c r="I842">
        <f>'Reserve 2'!$C847</f>
        <v>0</v>
      </c>
      <c r="J842">
        <f>'Reserve 2'!$D847</f>
        <v>0</v>
      </c>
      <c r="K842">
        <f>'Reserve 3'!$C847</f>
        <v>0</v>
      </c>
      <c r="L842">
        <f>'Reserve 3'!$D847</f>
        <v>0</v>
      </c>
      <c r="M842">
        <f>'Reserve 4'!$C847</f>
        <v>0</v>
      </c>
      <c r="N842">
        <f>'Reserve 4'!$D847</f>
        <v>0</v>
      </c>
      <c r="O842">
        <f>'Reserve 5'!$C847</f>
        <v>0</v>
      </c>
      <c r="P842">
        <f>'Reserve 5'!$D847</f>
        <v>0</v>
      </c>
      <c r="Q842">
        <f>'Reserve 6'!$C847</f>
        <v>0</v>
      </c>
      <c r="R842">
        <f>'Reserve 6'!$D847</f>
        <v>0</v>
      </c>
      <c r="S842">
        <f>'Reserve 7'!$C847</f>
        <v>0</v>
      </c>
      <c r="T842">
        <f>'Reserve 7'!$D847</f>
        <v>0</v>
      </c>
      <c r="U842" t="str">
        <f>IF(A842=0,"",IF(COUNTIF(A$2:A842,A842)&gt;1,"",ROW()+(COLUMN()-20)/10000))</f>
        <v/>
      </c>
      <c r="V842" t="str">
        <f>IF(B842=0,"",IF(COUNTIF(B$2:B842,B842)&gt;1,"",ROW()+(COLUMN()-20)/10000))</f>
        <v/>
      </c>
      <c r="W842" t="str">
        <f>IF(C842=0,"",IF(COUNTIF(C$2:C842,C842)&gt;1,"",ROW()+(COLUMN()-20)/10000))</f>
        <v/>
      </c>
      <c r="X842" t="str">
        <f>IF(D842=0,"",IF(COUNTIF(D$2:D842,D842)&gt;1,"",ROW()+(COLUMN()-20)/10000))</f>
        <v/>
      </c>
      <c r="Y842" t="str">
        <f>IF(E842=0,"",IF(COUNTIF(E$2:E842,E842)&gt;1,"",ROW()+(COLUMN()-20)/10000))</f>
        <v/>
      </c>
      <c r="Z842" t="str">
        <f>IF(F842=0,"",IF(COUNTIF(F$2:F842,F842)&gt;1,"",ROW()+(COLUMN()-20)/10000))</f>
        <v/>
      </c>
      <c r="AA842" t="str">
        <f>IF(G842=0,"",IF(COUNTIF(G$2:G842,G842)&gt;1,"",ROW()+(COLUMN()-20)/10000))</f>
        <v/>
      </c>
      <c r="AB842" t="str">
        <f>IF(H842=0,"",IF(COUNTIF(H$2:H842,H842)&gt;1,"",ROW()+(COLUMN()-20)/10000))</f>
        <v/>
      </c>
      <c r="AC842" t="str">
        <f>IF(I842=0,"",IF(COUNTIF(I$2:I842,I842)&gt;1,"",ROW()+(COLUMN()-20)/10000))</f>
        <v/>
      </c>
      <c r="AD842" t="str">
        <f>IF(J842=0,"",IF(COUNTIF(J$2:J842,J842)&gt;1,"",ROW()+(COLUMN()-20)/10000))</f>
        <v/>
      </c>
      <c r="AE842" t="str">
        <f>IF(K842=0,"",IF(COUNTIF(K$2:K842,K842)&gt;1,"",ROW()+(COLUMN()-20)/10000))</f>
        <v/>
      </c>
      <c r="AF842" t="str">
        <f>IF(L842=0,"",IF(COUNTIF(L$2:L842,L842)&gt;1,"",ROW()+(COLUMN()-20)/10000))</f>
        <v/>
      </c>
      <c r="AG842" t="str">
        <f>IF(M842=0,"",IF(COUNTIF(M$2:M842,M842)&gt;1,"",ROW()+(COLUMN()-20)/10000))</f>
        <v/>
      </c>
      <c r="AH842" t="str">
        <f>IF(N842=0,"",IF(COUNTIF(N$2:N842,N842)&gt;1,"",ROW()+(COLUMN()-20)/10000))</f>
        <v/>
      </c>
      <c r="AI842" t="str">
        <f>IF(O842=0,"",IF(COUNTIF(O$2:O842,O842)&gt;1,"",ROW()+(COLUMN()-20)/10000))</f>
        <v/>
      </c>
      <c r="AJ842" t="str">
        <f>IF(P842=0,"",IF(COUNTIF(P$2:P842,P842)&gt;1,"",ROW()+(COLUMN()-20)/10000))</f>
        <v/>
      </c>
      <c r="AK842" t="str">
        <f>IF(Q842=0,"",IF(COUNTIF(Q$2:Q842,Q842)&gt;1,"",ROW()+(COLUMN()-20)/10000))</f>
        <v/>
      </c>
      <c r="AL842" t="str">
        <f>IF(R842=0,"",IF(COUNTIF(R$2:R842,R842)&gt;1,"",ROW()+(COLUMN()-20)/10000))</f>
        <v/>
      </c>
      <c r="AM842" t="str">
        <f>IF(S842=0,"",IF(COUNTIF(S$2:S842,S842)&gt;1,"",ROW()+(COLUMN()-20)/10000))</f>
        <v/>
      </c>
      <c r="AN842" t="str">
        <f>IF(T842=0,"",IF(COUNTIF(T$2:T842,T842)&gt;1,"",ROW()+(COLUMN()-20)/10000))</f>
        <v/>
      </c>
      <c r="AO842" t="str">
        <f t="shared" si="208"/>
        <v/>
      </c>
      <c r="AP842" t="str">
        <f t="shared" ca="1" si="206"/>
        <v/>
      </c>
      <c r="AQ842" t="str">
        <f ca="1">IF(AP842="","",IF(COUNTIF($AP$2:AP842,AP842)&gt;1,"",IF(AP842="overdracht",1,ROW())))</f>
        <v/>
      </c>
      <c r="AT842" t="str">
        <f t="shared" ca="1" si="209"/>
        <v/>
      </c>
      <c r="AU842" t="str">
        <f t="shared" si="210"/>
        <v/>
      </c>
      <c r="AV842" t="str">
        <f t="shared" si="211"/>
        <v/>
      </c>
      <c r="AW842" s="104" t="str">
        <f>IF(A842=Detail!$E$3,ROW()+5+(COLUMN()-48)/1000,"")</f>
        <v/>
      </c>
      <c r="AX842" t="str">
        <f>IF(B842=Detail!$E$3,ROW()+5+(COLUMN()-48)/1000,"")</f>
        <v/>
      </c>
      <c r="AY842" t="str">
        <f>IF(C842=Detail!$E$3,ROW()+5+(COLUMN()-48)/1000,"")</f>
        <v/>
      </c>
      <c r="AZ842" t="str">
        <f>IF(D842=Detail!$E$3,ROW()+5+(COLUMN()-48)/1000,"")</f>
        <v/>
      </c>
      <c r="BA842" t="str">
        <f>IF(E842=Detail!$E$3,ROW()+5+(COLUMN()-48)/1000,"")</f>
        <v/>
      </c>
      <c r="BB842" t="str">
        <f>IF(F842=Detail!$E$3,ROW()+5+(COLUMN()-48)/1000,"")</f>
        <v/>
      </c>
      <c r="BC842" t="str">
        <f>IF(G842=Detail!$E$3,ROW()+5+(COLUMN()-48)/1000,"")</f>
        <v/>
      </c>
      <c r="BD842" t="str">
        <f>IF(H842=Detail!$E$3,ROW()+5+(COLUMN()-48)/1000,"")</f>
        <v/>
      </c>
      <c r="BE842" t="str">
        <f>IF(I842=Detail!$E$3,ROW()+5+(COLUMN()-48)/1000,"")</f>
        <v/>
      </c>
      <c r="BF842" t="str">
        <f>IF(J842=Detail!$E$3,ROW()+5+(COLUMN()-48)/1000,"")</f>
        <v/>
      </c>
      <c r="BG842" t="str">
        <f>IF(K842=Detail!$E$3,ROW()+5+(COLUMN()-48)/1000,"")</f>
        <v/>
      </c>
      <c r="BH842" t="str">
        <f>IF(L842=Detail!$E$3,ROW()+5+(COLUMN()-48)/1000,"")</f>
        <v/>
      </c>
      <c r="BI842" t="str">
        <f>IF(M842=Detail!$E$3,ROW()+5+(COLUMN()-48)/1000,"")</f>
        <v/>
      </c>
      <c r="BJ842" t="str">
        <f>IF(N842=Detail!$E$3,ROW()+5+(COLUMN()-48)/1000,"")</f>
        <v/>
      </c>
      <c r="BK842" t="str">
        <f>IF(O842=Detail!$E$3,ROW()+5+(COLUMN()-48)/1000,"")</f>
        <v/>
      </c>
      <c r="BL842" t="str">
        <f>IF(P842=Detail!$E$3,ROW()+5+(COLUMN()-48)/1000,"")</f>
        <v/>
      </c>
      <c r="BM842" t="str">
        <f>IF(Q842=Detail!$E$3,ROW()+5+(COLUMN()-48)/1000,"")</f>
        <v/>
      </c>
      <c r="BN842" t="str">
        <f>IF(R842=Detail!$E$3,ROW()+5+(COLUMN()-48)/1000,"")</f>
        <v/>
      </c>
      <c r="BO842" t="str">
        <f>IF(S842=Detail!$E$3,ROW()+5+(COLUMN()-48)/1000,"")</f>
        <v/>
      </c>
      <c r="BP842" t="str">
        <f>IF(T842=Detail!$E$3,ROW()+5+(COLUMN()-48)/1000,"")</f>
        <v/>
      </c>
      <c r="BQ842" t="str">
        <f t="shared" ca="1" si="207"/>
        <v/>
      </c>
      <c r="BR842" t="str">
        <f>IF(BS842="","","'"&amp;VLOOKUP(ROUND((BS842-ROUNDDOWN(BS842,0))*1000,0),$BT$2:$BU$21,2,FALSE)&amp;"'!A"&amp;ROUNDDOWN(Codedata!BS842,0))</f>
        <v/>
      </c>
      <c r="BS842" t="str">
        <f t="shared" si="212"/>
        <v/>
      </c>
      <c r="BV842" t="str">
        <f t="shared" ca="1" si="213"/>
        <v/>
      </c>
      <c r="BW842" t="str">
        <f t="shared" ca="1" si="214"/>
        <v/>
      </c>
      <c r="BX842" t="str">
        <f t="shared" ca="1" si="215"/>
        <v/>
      </c>
      <c r="BY842" t="str">
        <f t="shared" ca="1" si="216"/>
        <v/>
      </c>
      <c r="BZ842" t="str">
        <f t="shared" ca="1" si="217"/>
        <v/>
      </c>
      <c r="CA842" t="str">
        <f t="shared" ca="1" si="218"/>
        <v/>
      </c>
      <c r="CB842" t="str">
        <f t="shared" ca="1" si="219"/>
        <v/>
      </c>
      <c r="CC842" t="str">
        <f t="shared" ca="1" si="220"/>
        <v/>
      </c>
    </row>
    <row r="843" spans="1:81" x14ac:dyDescent="0.3">
      <c r="A843">
        <f>Cash!$C848</f>
        <v>0</v>
      </c>
      <c r="B843">
        <f>Cash!$D848</f>
        <v>0</v>
      </c>
      <c r="C843">
        <f>Zicht!$C848</f>
        <v>0</v>
      </c>
      <c r="D843">
        <f>Zicht!$D848</f>
        <v>0</v>
      </c>
      <c r="E843">
        <f>Spaar!$C848</f>
        <v>0</v>
      </c>
      <c r="F843">
        <f>Spaar!$D848</f>
        <v>0</v>
      </c>
      <c r="G843">
        <f>'Reserve 1'!$C848</f>
        <v>0</v>
      </c>
      <c r="H843">
        <f>'Reserve 1'!$D848</f>
        <v>0</v>
      </c>
      <c r="I843">
        <f>'Reserve 2'!$C848</f>
        <v>0</v>
      </c>
      <c r="J843">
        <f>'Reserve 2'!$D848</f>
        <v>0</v>
      </c>
      <c r="K843">
        <f>'Reserve 3'!$C848</f>
        <v>0</v>
      </c>
      <c r="L843">
        <f>'Reserve 3'!$D848</f>
        <v>0</v>
      </c>
      <c r="M843">
        <f>'Reserve 4'!$C848</f>
        <v>0</v>
      </c>
      <c r="N843">
        <f>'Reserve 4'!$D848</f>
        <v>0</v>
      </c>
      <c r="O843">
        <f>'Reserve 5'!$C848</f>
        <v>0</v>
      </c>
      <c r="P843">
        <f>'Reserve 5'!$D848</f>
        <v>0</v>
      </c>
      <c r="Q843">
        <f>'Reserve 6'!$C848</f>
        <v>0</v>
      </c>
      <c r="R843">
        <f>'Reserve 6'!$D848</f>
        <v>0</v>
      </c>
      <c r="S843">
        <f>'Reserve 7'!$C848</f>
        <v>0</v>
      </c>
      <c r="T843">
        <f>'Reserve 7'!$D848</f>
        <v>0</v>
      </c>
      <c r="U843" t="str">
        <f>IF(A843=0,"",IF(COUNTIF(A$2:A843,A843)&gt;1,"",ROW()+(COLUMN()-20)/10000))</f>
        <v/>
      </c>
      <c r="V843" t="str">
        <f>IF(B843=0,"",IF(COUNTIF(B$2:B843,B843)&gt;1,"",ROW()+(COLUMN()-20)/10000))</f>
        <v/>
      </c>
      <c r="W843" t="str">
        <f>IF(C843=0,"",IF(COUNTIF(C$2:C843,C843)&gt;1,"",ROW()+(COLUMN()-20)/10000))</f>
        <v/>
      </c>
      <c r="X843" t="str">
        <f>IF(D843=0,"",IF(COUNTIF(D$2:D843,D843)&gt;1,"",ROW()+(COLUMN()-20)/10000))</f>
        <v/>
      </c>
      <c r="Y843" t="str">
        <f>IF(E843=0,"",IF(COUNTIF(E$2:E843,E843)&gt;1,"",ROW()+(COLUMN()-20)/10000))</f>
        <v/>
      </c>
      <c r="Z843" t="str">
        <f>IF(F843=0,"",IF(COUNTIF(F$2:F843,F843)&gt;1,"",ROW()+(COLUMN()-20)/10000))</f>
        <v/>
      </c>
      <c r="AA843" t="str">
        <f>IF(G843=0,"",IF(COUNTIF(G$2:G843,G843)&gt;1,"",ROW()+(COLUMN()-20)/10000))</f>
        <v/>
      </c>
      <c r="AB843" t="str">
        <f>IF(H843=0,"",IF(COUNTIF(H$2:H843,H843)&gt;1,"",ROW()+(COLUMN()-20)/10000))</f>
        <v/>
      </c>
      <c r="AC843" t="str">
        <f>IF(I843=0,"",IF(COUNTIF(I$2:I843,I843)&gt;1,"",ROW()+(COLUMN()-20)/10000))</f>
        <v/>
      </c>
      <c r="AD843" t="str">
        <f>IF(J843=0,"",IF(COUNTIF(J$2:J843,J843)&gt;1,"",ROW()+(COLUMN()-20)/10000))</f>
        <v/>
      </c>
      <c r="AE843" t="str">
        <f>IF(K843=0,"",IF(COUNTIF(K$2:K843,K843)&gt;1,"",ROW()+(COLUMN()-20)/10000))</f>
        <v/>
      </c>
      <c r="AF843" t="str">
        <f>IF(L843=0,"",IF(COUNTIF(L$2:L843,L843)&gt;1,"",ROW()+(COLUMN()-20)/10000))</f>
        <v/>
      </c>
      <c r="AG843" t="str">
        <f>IF(M843=0,"",IF(COUNTIF(M$2:M843,M843)&gt;1,"",ROW()+(COLUMN()-20)/10000))</f>
        <v/>
      </c>
      <c r="AH843" t="str">
        <f>IF(N843=0,"",IF(COUNTIF(N$2:N843,N843)&gt;1,"",ROW()+(COLUMN()-20)/10000))</f>
        <v/>
      </c>
      <c r="AI843" t="str">
        <f>IF(O843=0,"",IF(COUNTIF(O$2:O843,O843)&gt;1,"",ROW()+(COLUMN()-20)/10000))</f>
        <v/>
      </c>
      <c r="AJ843" t="str">
        <f>IF(P843=0,"",IF(COUNTIF(P$2:P843,P843)&gt;1,"",ROW()+(COLUMN()-20)/10000))</f>
        <v/>
      </c>
      <c r="AK843" t="str">
        <f>IF(Q843=0,"",IF(COUNTIF(Q$2:Q843,Q843)&gt;1,"",ROW()+(COLUMN()-20)/10000))</f>
        <v/>
      </c>
      <c r="AL843" t="str">
        <f>IF(R843=0,"",IF(COUNTIF(R$2:R843,R843)&gt;1,"",ROW()+(COLUMN()-20)/10000))</f>
        <v/>
      </c>
      <c r="AM843" t="str">
        <f>IF(S843=0,"",IF(COUNTIF(S$2:S843,S843)&gt;1,"",ROW()+(COLUMN()-20)/10000))</f>
        <v/>
      </c>
      <c r="AN843" t="str">
        <f>IF(T843=0,"",IF(COUNTIF(T$2:T843,T843)&gt;1,"",ROW()+(COLUMN()-20)/10000))</f>
        <v/>
      </c>
      <c r="AO843" t="str">
        <f t="shared" si="208"/>
        <v/>
      </c>
      <c r="AP843" t="str">
        <f t="shared" ca="1" si="206"/>
        <v/>
      </c>
      <c r="AQ843" t="str">
        <f ca="1">IF(AP843="","",IF(COUNTIF($AP$2:AP843,AP843)&gt;1,"",IF(AP843="overdracht",1,ROW())))</f>
        <v/>
      </c>
      <c r="AT843" t="str">
        <f t="shared" ca="1" si="209"/>
        <v/>
      </c>
      <c r="AU843" t="str">
        <f t="shared" si="210"/>
        <v/>
      </c>
      <c r="AV843" t="str">
        <f t="shared" si="211"/>
        <v/>
      </c>
      <c r="AW843" s="104" t="str">
        <f>IF(A843=Detail!$E$3,ROW()+5+(COLUMN()-48)/1000,"")</f>
        <v/>
      </c>
      <c r="AX843" t="str">
        <f>IF(B843=Detail!$E$3,ROW()+5+(COLUMN()-48)/1000,"")</f>
        <v/>
      </c>
      <c r="AY843" t="str">
        <f>IF(C843=Detail!$E$3,ROW()+5+(COLUMN()-48)/1000,"")</f>
        <v/>
      </c>
      <c r="AZ843" t="str">
        <f>IF(D843=Detail!$E$3,ROW()+5+(COLUMN()-48)/1000,"")</f>
        <v/>
      </c>
      <c r="BA843" t="str">
        <f>IF(E843=Detail!$E$3,ROW()+5+(COLUMN()-48)/1000,"")</f>
        <v/>
      </c>
      <c r="BB843" t="str">
        <f>IF(F843=Detail!$E$3,ROW()+5+(COLUMN()-48)/1000,"")</f>
        <v/>
      </c>
      <c r="BC843" t="str">
        <f>IF(G843=Detail!$E$3,ROW()+5+(COLUMN()-48)/1000,"")</f>
        <v/>
      </c>
      <c r="BD843" t="str">
        <f>IF(H843=Detail!$E$3,ROW()+5+(COLUMN()-48)/1000,"")</f>
        <v/>
      </c>
      <c r="BE843" t="str">
        <f>IF(I843=Detail!$E$3,ROW()+5+(COLUMN()-48)/1000,"")</f>
        <v/>
      </c>
      <c r="BF843" t="str">
        <f>IF(J843=Detail!$E$3,ROW()+5+(COLUMN()-48)/1000,"")</f>
        <v/>
      </c>
      <c r="BG843" t="str">
        <f>IF(K843=Detail!$E$3,ROW()+5+(COLUMN()-48)/1000,"")</f>
        <v/>
      </c>
      <c r="BH843" t="str">
        <f>IF(L843=Detail!$E$3,ROW()+5+(COLUMN()-48)/1000,"")</f>
        <v/>
      </c>
      <c r="BI843" t="str">
        <f>IF(M843=Detail!$E$3,ROW()+5+(COLUMN()-48)/1000,"")</f>
        <v/>
      </c>
      <c r="BJ843" t="str">
        <f>IF(N843=Detail!$E$3,ROW()+5+(COLUMN()-48)/1000,"")</f>
        <v/>
      </c>
      <c r="BK843" t="str">
        <f>IF(O843=Detail!$E$3,ROW()+5+(COLUMN()-48)/1000,"")</f>
        <v/>
      </c>
      <c r="BL843" t="str">
        <f>IF(P843=Detail!$E$3,ROW()+5+(COLUMN()-48)/1000,"")</f>
        <v/>
      </c>
      <c r="BM843" t="str">
        <f>IF(Q843=Detail!$E$3,ROW()+5+(COLUMN()-48)/1000,"")</f>
        <v/>
      </c>
      <c r="BN843" t="str">
        <f>IF(R843=Detail!$E$3,ROW()+5+(COLUMN()-48)/1000,"")</f>
        <v/>
      </c>
      <c r="BO843" t="str">
        <f>IF(S843=Detail!$E$3,ROW()+5+(COLUMN()-48)/1000,"")</f>
        <v/>
      </c>
      <c r="BP843" t="str">
        <f>IF(T843=Detail!$E$3,ROW()+5+(COLUMN()-48)/1000,"")</f>
        <v/>
      </c>
      <c r="BQ843" t="str">
        <f t="shared" ca="1" si="207"/>
        <v/>
      </c>
      <c r="BR843" t="str">
        <f>IF(BS843="","","'"&amp;VLOOKUP(ROUND((BS843-ROUNDDOWN(BS843,0))*1000,0),$BT$2:$BU$21,2,FALSE)&amp;"'!A"&amp;ROUNDDOWN(Codedata!BS843,0))</f>
        <v/>
      </c>
      <c r="BS843" t="str">
        <f t="shared" si="212"/>
        <v/>
      </c>
      <c r="BV843" t="str">
        <f t="shared" ca="1" si="213"/>
        <v/>
      </c>
      <c r="BW843" t="str">
        <f t="shared" ca="1" si="214"/>
        <v/>
      </c>
      <c r="BX843" t="str">
        <f t="shared" ca="1" si="215"/>
        <v/>
      </c>
      <c r="BY843" t="str">
        <f t="shared" ca="1" si="216"/>
        <v/>
      </c>
      <c r="BZ843" t="str">
        <f t="shared" ca="1" si="217"/>
        <v/>
      </c>
      <c r="CA843" t="str">
        <f t="shared" ca="1" si="218"/>
        <v/>
      </c>
      <c r="CB843" t="str">
        <f t="shared" ca="1" si="219"/>
        <v/>
      </c>
      <c r="CC843" t="str">
        <f t="shared" ca="1" si="220"/>
        <v/>
      </c>
    </row>
    <row r="844" spans="1:81" x14ac:dyDescent="0.3">
      <c r="A844">
        <f>Cash!$C849</f>
        <v>0</v>
      </c>
      <c r="B844">
        <f>Cash!$D849</f>
        <v>0</v>
      </c>
      <c r="C844">
        <f>Zicht!$C849</f>
        <v>0</v>
      </c>
      <c r="D844">
        <f>Zicht!$D849</f>
        <v>0</v>
      </c>
      <c r="E844">
        <f>Spaar!$C849</f>
        <v>0</v>
      </c>
      <c r="F844">
        <f>Spaar!$D849</f>
        <v>0</v>
      </c>
      <c r="G844">
        <f>'Reserve 1'!$C849</f>
        <v>0</v>
      </c>
      <c r="H844">
        <f>'Reserve 1'!$D849</f>
        <v>0</v>
      </c>
      <c r="I844">
        <f>'Reserve 2'!$C849</f>
        <v>0</v>
      </c>
      <c r="J844">
        <f>'Reserve 2'!$D849</f>
        <v>0</v>
      </c>
      <c r="K844">
        <f>'Reserve 3'!$C849</f>
        <v>0</v>
      </c>
      <c r="L844">
        <f>'Reserve 3'!$D849</f>
        <v>0</v>
      </c>
      <c r="M844">
        <f>'Reserve 4'!$C849</f>
        <v>0</v>
      </c>
      <c r="N844">
        <f>'Reserve 4'!$D849</f>
        <v>0</v>
      </c>
      <c r="O844">
        <f>'Reserve 5'!$C849</f>
        <v>0</v>
      </c>
      <c r="P844">
        <f>'Reserve 5'!$D849</f>
        <v>0</v>
      </c>
      <c r="Q844">
        <f>'Reserve 6'!$C849</f>
        <v>0</v>
      </c>
      <c r="R844">
        <f>'Reserve 6'!$D849</f>
        <v>0</v>
      </c>
      <c r="S844">
        <f>'Reserve 7'!$C849</f>
        <v>0</v>
      </c>
      <c r="T844">
        <f>'Reserve 7'!$D849</f>
        <v>0</v>
      </c>
      <c r="U844" t="str">
        <f>IF(A844=0,"",IF(COUNTIF(A$2:A844,A844)&gt;1,"",ROW()+(COLUMN()-20)/10000))</f>
        <v/>
      </c>
      <c r="V844" t="str">
        <f>IF(B844=0,"",IF(COUNTIF(B$2:B844,B844)&gt;1,"",ROW()+(COLUMN()-20)/10000))</f>
        <v/>
      </c>
      <c r="W844" t="str">
        <f>IF(C844=0,"",IF(COUNTIF(C$2:C844,C844)&gt;1,"",ROW()+(COLUMN()-20)/10000))</f>
        <v/>
      </c>
      <c r="X844" t="str">
        <f>IF(D844=0,"",IF(COUNTIF(D$2:D844,D844)&gt;1,"",ROW()+(COLUMN()-20)/10000))</f>
        <v/>
      </c>
      <c r="Y844" t="str">
        <f>IF(E844=0,"",IF(COUNTIF(E$2:E844,E844)&gt;1,"",ROW()+(COLUMN()-20)/10000))</f>
        <v/>
      </c>
      <c r="Z844" t="str">
        <f>IF(F844=0,"",IF(COUNTIF(F$2:F844,F844)&gt;1,"",ROW()+(COLUMN()-20)/10000))</f>
        <v/>
      </c>
      <c r="AA844" t="str">
        <f>IF(G844=0,"",IF(COUNTIF(G$2:G844,G844)&gt;1,"",ROW()+(COLUMN()-20)/10000))</f>
        <v/>
      </c>
      <c r="AB844" t="str">
        <f>IF(H844=0,"",IF(COUNTIF(H$2:H844,H844)&gt;1,"",ROW()+(COLUMN()-20)/10000))</f>
        <v/>
      </c>
      <c r="AC844" t="str">
        <f>IF(I844=0,"",IF(COUNTIF(I$2:I844,I844)&gt;1,"",ROW()+(COLUMN()-20)/10000))</f>
        <v/>
      </c>
      <c r="AD844" t="str">
        <f>IF(J844=0,"",IF(COUNTIF(J$2:J844,J844)&gt;1,"",ROW()+(COLUMN()-20)/10000))</f>
        <v/>
      </c>
      <c r="AE844" t="str">
        <f>IF(K844=0,"",IF(COUNTIF(K$2:K844,K844)&gt;1,"",ROW()+(COLUMN()-20)/10000))</f>
        <v/>
      </c>
      <c r="AF844" t="str">
        <f>IF(L844=0,"",IF(COUNTIF(L$2:L844,L844)&gt;1,"",ROW()+(COLUMN()-20)/10000))</f>
        <v/>
      </c>
      <c r="AG844" t="str">
        <f>IF(M844=0,"",IF(COUNTIF(M$2:M844,M844)&gt;1,"",ROW()+(COLUMN()-20)/10000))</f>
        <v/>
      </c>
      <c r="AH844" t="str">
        <f>IF(N844=0,"",IF(COUNTIF(N$2:N844,N844)&gt;1,"",ROW()+(COLUMN()-20)/10000))</f>
        <v/>
      </c>
      <c r="AI844" t="str">
        <f>IF(O844=0,"",IF(COUNTIF(O$2:O844,O844)&gt;1,"",ROW()+(COLUMN()-20)/10000))</f>
        <v/>
      </c>
      <c r="AJ844" t="str">
        <f>IF(P844=0,"",IF(COUNTIF(P$2:P844,P844)&gt;1,"",ROW()+(COLUMN()-20)/10000))</f>
        <v/>
      </c>
      <c r="AK844" t="str">
        <f>IF(Q844=0,"",IF(COUNTIF(Q$2:Q844,Q844)&gt;1,"",ROW()+(COLUMN()-20)/10000))</f>
        <v/>
      </c>
      <c r="AL844" t="str">
        <f>IF(R844=0,"",IF(COUNTIF(R$2:R844,R844)&gt;1,"",ROW()+(COLUMN()-20)/10000))</f>
        <v/>
      </c>
      <c r="AM844" t="str">
        <f>IF(S844=0,"",IF(COUNTIF(S$2:S844,S844)&gt;1,"",ROW()+(COLUMN()-20)/10000))</f>
        <v/>
      </c>
      <c r="AN844" t="str">
        <f>IF(T844=0,"",IF(COUNTIF(T$2:T844,T844)&gt;1,"",ROW()+(COLUMN()-20)/10000))</f>
        <v/>
      </c>
      <c r="AO844" t="str">
        <f t="shared" si="208"/>
        <v/>
      </c>
      <c r="AP844" t="str">
        <f t="shared" ca="1" si="206"/>
        <v/>
      </c>
      <c r="AQ844" t="str">
        <f ca="1">IF(AP844="","",IF(COUNTIF($AP$2:AP844,AP844)&gt;1,"",IF(AP844="overdracht",1,ROW())))</f>
        <v/>
      </c>
      <c r="AT844" t="str">
        <f t="shared" ca="1" si="209"/>
        <v/>
      </c>
      <c r="AU844" t="str">
        <f t="shared" si="210"/>
        <v/>
      </c>
      <c r="AV844" t="str">
        <f t="shared" si="211"/>
        <v/>
      </c>
      <c r="AW844" s="104" t="str">
        <f>IF(A844=Detail!$E$3,ROW()+5+(COLUMN()-48)/1000,"")</f>
        <v/>
      </c>
      <c r="AX844" t="str">
        <f>IF(B844=Detail!$E$3,ROW()+5+(COLUMN()-48)/1000,"")</f>
        <v/>
      </c>
      <c r="AY844" t="str">
        <f>IF(C844=Detail!$E$3,ROW()+5+(COLUMN()-48)/1000,"")</f>
        <v/>
      </c>
      <c r="AZ844" t="str">
        <f>IF(D844=Detail!$E$3,ROW()+5+(COLUMN()-48)/1000,"")</f>
        <v/>
      </c>
      <c r="BA844" t="str">
        <f>IF(E844=Detail!$E$3,ROW()+5+(COLUMN()-48)/1000,"")</f>
        <v/>
      </c>
      <c r="BB844" t="str">
        <f>IF(F844=Detail!$E$3,ROW()+5+(COLUMN()-48)/1000,"")</f>
        <v/>
      </c>
      <c r="BC844" t="str">
        <f>IF(G844=Detail!$E$3,ROW()+5+(COLUMN()-48)/1000,"")</f>
        <v/>
      </c>
      <c r="BD844" t="str">
        <f>IF(H844=Detail!$E$3,ROW()+5+(COLUMN()-48)/1000,"")</f>
        <v/>
      </c>
      <c r="BE844" t="str">
        <f>IF(I844=Detail!$E$3,ROW()+5+(COLUMN()-48)/1000,"")</f>
        <v/>
      </c>
      <c r="BF844" t="str">
        <f>IF(J844=Detail!$E$3,ROW()+5+(COLUMN()-48)/1000,"")</f>
        <v/>
      </c>
      <c r="BG844" t="str">
        <f>IF(K844=Detail!$E$3,ROW()+5+(COLUMN()-48)/1000,"")</f>
        <v/>
      </c>
      <c r="BH844" t="str">
        <f>IF(L844=Detail!$E$3,ROW()+5+(COLUMN()-48)/1000,"")</f>
        <v/>
      </c>
      <c r="BI844" t="str">
        <f>IF(M844=Detail!$E$3,ROW()+5+(COLUMN()-48)/1000,"")</f>
        <v/>
      </c>
      <c r="BJ844" t="str">
        <f>IF(N844=Detail!$E$3,ROW()+5+(COLUMN()-48)/1000,"")</f>
        <v/>
      </c>
      <c r="BK844" t="str">
        <f>IF(O844=Detail!$E$3,ROW()+5+(COLUMN()-48)/1000,"")</f>
        <v/>
      </c>
      <c r="BL844" t="str">
        <f>IF(P844=Detail!$E$3,ROW()+5+(COLUMN()-48)/1000,"")</f>
        <v/>
      </c>
      <c r="BM844" t="str">
        <f>IF(Q844=Detail!$E$3,ROW()+5+(COLUMN()-48)/1000,"")</f>
        <v/>
      </c>
      <c r="BN844" t="str">
        <f>IF(R844=Detail!$E$3,ROW()+5+(COLUMN()-48)/1000,"")</f>
        <v/>
      </c>
      <c r="BO844" t="str">
        <f>IF(S844=Detail!$E$3,ROW()+5+(COLUMN()-48)/1000,"")</f>
        <v/>
      </c>
      <c r="BP844" t="str">
        <f>IF(T844=Detail!$E$3,ROW()+5+(COLUMN()-48)/1000,"")</f>
        <v/>
      </c>
      <c r="BQ844" t="str">
        <f t="shared" ca="1" si="207"/>
        <v/>
      </c>
      <c r="BR844" t="str">
        <f>IF(BS844="","","'"&amp;VLOOKUP(ROUND((BS844-ROUNDDOWN(BS844,0))*1000,0),$BT$2:$BU$21,2,FALSE)&amp;"'!A"&amp;ROUNDDOWN(Codedata!BS844,0))</f>
        <v/>
      </c>
      <c r="BS844" t="str">
        <f t="shared" si="212"/>
        <v/>
      </c>
      <c r="BV844" t="str">
        <f t="shared" ca="1" si="213"/>
        <v/>
      </c>
      <c r="BW844" t="str">
        <f t="shared" ca="1" si="214"/>
        <v/>
      </c>
      <c r="BX844" t="str">
        <f t="shared" ca="1" si="215"/>
        <v/>
      </c>
      <c r="BY844" t="str">
        <f t="shared" ca="1" si="216"/>
        <v/>
      </c>
      <c r="BZ844" t="str">
        <f t="shared" ca="1" si="217"/>
        <v/>
      </c>
      <c r="CA844" t="str">
        <f t="shared" ca="1" si="218"/>
        <v/>
      </c>
      <c r="CB844" t="str">
        <f t="shared" ca="1" si="219"/>
        <v/>
      </c>
      <c r="CC844" t="str">
        <f t="shared" ca="1" si="220"/>
        <v/>
      </c>
    </row>
    <row r="845" spans="1:81" x14ac:dyDescent="0.3">
      <c r="A845">
        <f>Cash!$C850</f>
        <v>0</v>
      </c>
      <c r="B845">
        <f>Cash!$D850</f>
        <v>0</v>
      </c>
      <c r="C845">
        <f>Zicht!$C850</f>
        <v>0</v>
      </c>
      <c r="D845">
        <f>Zicht!$D850</f>
        <v>0</v>
      </c>
      <c r="E845">
        <f>Spaar!$C850</f>
        <v>0</v>
      </c>
      <c r="F845">
        <f>Spaar!$D850</f>
        <v>0</v>
      </c>
      <c r="G845">
        <f>'Reserve 1'!$C850</f>
        <v>0</v>
      </c>
      <c r="H845">
        <f>'Reserve 1'!$D850</f>
        <v>0</v>
      </c>
      <c r="I845">
        <f>'Reserve 2'!$C850</f>
        <v>0</v>
      </c>
      <c r="J845">
        <f>'Reserve 2'!$D850</f>
        <v>0</v>
      </c>
      <c r="K845">
        <f>'Reserve 3'!$C850</f>
        <v>0</v>
      </c>
      <c r="L845">
        <f>'Reserve 3'!$D850</f>
        <v>0</v>
      </c>
      <c r="M845">
        <f>'Reserve 4'!$C850</f>
        <v>0</v>
      </c>
      <c r="N845">
        <f>'Reserve 4'!$D850</f>
        <v>0</v>
      </c>
      <c r="O845">
        <f>'Reserve 5'!$C850</f>
        <v>0</v>
      </c>
      <c r="P845">
        <f>'Reserve 5'!$D850</f>
        <v>0</v>
      </c>
      <c r="Q845">
        <f>'Reserve 6'!$C850</f>
        <v>0</v>
      </c>
      <c r="R845">
        <f>'Reserve 6'!$D850</f>
        <v>0</v>
      </c>
      <c r="S845">
        <f>'Reserve 7'!$C850</f>
        <v>0</v>
      </c>
      <c r="T845">
        <f>'Reserve 7'!$D850</f>
        <v>0</v>
      </c>
      <c r="U845" t="str">
        <f>IF(A845=0,"",IF(COUNTIF(A$2:A845,A845)&gt;1,"",ROW()+(COLUMN()-20)/10000))</f>
        <v/>
      </c>
      <c r="V845" t="str">
        <f>IF(B845=0,"",IF(COUNTIF(B$2:B845,B845)&gt;1,"",ROW()+(COLUMN()-20)/10000))</f>
        <v/>
      </c>
      <c r="W845" t="str">
        <f>IF(C845=0,"",IF(COUNTIF(C$2:C845,C845)&gt;1,"",ROW()+(COLUMN()-20)/10000))</f>
        <v/>
      </c>
      <c r="X845" t="str">
        <f>IF(D845=0,"",IF(COUNTIF(D$2:D845,D845)&gt;1,"",ROW()+(COLUMN()-20)/10000))</f>
        <v/>
      </c>
      <c r="Y845" t="str">
        <f>IF(E845=0,"",IF(COUNTIF(E$2:E845,E845)&gt;1,"",ROW()+(COLUMN()-20)/10000))</f>
        <v/>
      </c>
      <c r="Z845" t="str">
        <f>IF(F845=0,"",IF(COUNTIF(F$2:F845,F845)&gt;1,"",ROW()+(COLUMN()-20)/10000))</f>
        <v/>
      </c>
      <c r="AA845" t="str">
        <f>IF(G845=0,"",IF(COUNTIF(G$2:G845,G845)&gt;1,"",ROW()+(COLUMN()-20)/10000))</f>
        <v/>
      </c>
      <c r="AB845" t="str">
        <f>IF(H845=0,"",IF(COUNTIF(H$2:H845,H845)&gt;1,"",ROW()+(COLUMN()-20)/10000))</f>
        <v/>
      </c>
      <c r="AC845" t="str">
        <f>IF(I845=0,"",IF(COUNTIF(I$2:I845,I845)&gt;1,"",ROW()+(COLUMN()-20)/10000))</f>
        <v/>
      </c>
      <c r="AD845" t="str">
        <f>IF(J845=0,"",IF(COUNTIF(J$2:J845,J845)&gt;1,"",ROW()+(COLUMN()-20)/10000))</f>
        <v/>
      </c>
      <c r="AE845" t="str">
        <f>IF(K845=0,"",IF(COUNTIF(K$2:K845,K845)&gt;1,"",ROW()+(COLUMN()-20)/10000))</f>
        <v/>
      </c>
      <c r="AF845" t="str">
        <f>IF(L845=0,"",IF(COUNTIF(L$2:L845,L845)&gt;1,"",ROW()+(COLUMN()-20)/10000))</f>
        <v/>
      </c>
      <c r="AG845" t="str">
        <f>IF(M845=0,"",IF(COUNTIF(M$2:M845,M845)&gt;1,"",ROW()+(COLUMN()-20)/10000))</f>
        <v/>
      </c>
      <c r="AH845" t="str">
        <f>IF(N845=0,"",IF(COUNTIF(N$2:N845,N845)&gt;1,"",ROW()+(COLUMN()-20)/10000))</f>
        <v/>
      </c>
      <c r="AI845" t="str">
        <f>IF(O845=0,"",IF(COUNTIF(O$2:O845,O845)&gt;1,"",ROW()+(COLUMN()-20)/10000))</f>
        <v/>
      </c>
      <c r="AJ845" t="str">
        <f>IF(P845=0,"",IF(COUNTIF(P$2:P845,P845)&gt;1,"",ROW()+(COLUMN()-20)/10000))</f>
        <v/>
      </c>
      <c r="AK845" t="str">
        <f>IF(Q845=0,"",IF(COUNTIF(Q$2:Q845,Q845)&gt;1,"",ROW()+(COLUMN()-20)/10000))</f>
        <v/>
      </c>
      <c r="AL845" t="str">
        <f>IF(R845=0,"",IF(COUNTIF(R$2:R845,R845)&gt;1,"",ROW()+(COLUMN()-20)/10000))</f>
        <v/>
      </c>
      <c r="AM845" t="str">
        <f>IF(S845=0,"",IF(COUNTIF(S$2:S845,S845)&gt;1,"",ROW()+(COLUMN()-20)/10000))</f>
        <v/>
      </c>
      <c r="AN845" t="str">
        <f>IF(T845=0,"",IF(COUNTIF(T$2:T845,T845)&gt;1,"",ROW()+(COLUMN()-20)/10000))</f>
        <v/>
      </c>
      <c r="AO845" t="str">
        <f t="shared" si="208"/>
        <v/>
      </c>
      <c r="AP845" t="str">
        <f t="shared" ca="1" si="206"/>
        <v/>
      </c>
      <c r="AQ845" t="str">
        <f ca="1">IF(AP845="","",IF(COUNTIF($AP$2:AP845,AP845)&gt;1,"",IF(AP845="overdracht",1,ROW())))</f>
        <v/>
      </c>
      <c r="AT845" t="str">
        <f t="shared" ca="1" si="209"/>
        <v/>
      </c>
      <c r="AU845" t="str">
        <f t="shared" si="210"/>
        <v/>
      </c>
      <c r="AV845" t="str">
        <f t="shared" si="211"/>
        <v/>
      </c>
      <c r="AW845" s="104" t="str">
        <f>IF(A845=Detail!$E$3,ROW()+5+(COLUMN()-48)/1000,"")</f>
        <v/>
      </c>
      <c r="AX845" t="str">
        <f>IF(B845=Detail!$E$3,ROW()+5+(COLUMN()-48)/1000,"")</f>
        <v/>
      </c>
      <c r="AY845" t="str">
        <f>IF(C845=Detail!$E$3,ROW()+5+(COLUMN()-48)/1000,"")</f>
        <v/>
      </c>
      <c r="AZ845" t="str">
        <f>IF(D845=Detail!$E$3,ROW()+5+(COLUMN()-48)/1000,"")</f>
        <v/>
      </c>
      <c r="BA845" t="str">
        <f>IF(E845=Detail!$E$3,ROW()+5+(COLUMN()-48)/1000,"")</f>
        <v/>
      </c>
      <c r="BB845" t="str">
        <f>IF(F845=Detail!$E$3,ROW()+5+(COLUMN()-48)/1000,"")</f>
        <v/>
      </c>
      <c r="BC845" t="str">
        <f>IF(G845=Detail!$E$3,ROW()+5+(COLUMN()-48)/1000,"")</f>
        <v/>
      </c>
      <c r="BD845" t="str">
        <f>IF(H845=Detail!$E$3,ROW()+5+(COLUMN()-48)/1000,"")</f>
        <v/>
      </c>
      <c r="BE845" t="str">
        <f>IF(I845=Detail!$E$3,ROW()+5+(COLUMN()-48)/1000,"")</f>
        <v/>
      </c>
      <c r="BF845" t="str">
        <f>IF(J845=Detail!$E$3,ROW()+5+(COLUMN()-48)/1000,"")</f>
        <v/>
      </c>
      <c r="BG845" t="str">
        <f>IF(K845=Detail!$E$3,ROW()+5+(COLUMN()-48)/1000,"")</f>
        <v/>
      </c>
      <c r="BH845" t="str">
        <f>IF(L845=Detail!$E$3,ROW()+5+(COLUMN()-48)/1000,"")</f>
        <v/>
      </c>
      <c r="BI845" t="str">
        <f>IF(M845=Detail!$E$3,ROW()+5+(COLUMN()-48)/1000,"")</f>
        <v/>
      </c>
      <c r="BJ845" t="str">
        <f>IF(N845=Detail!$E$3,ROW()+5+(COLUMN()-48)/1000,"")</f>
        <v/>
      </c>
      <c r="BK845" t="str">
        <f>IF(O845=Detail!$E$3,ROW()+5+(COLUMN()-48)/1000,"")</f>
        <v/>
      </c>
      <c r="BL845" t="str">
        <f>IF(P845=Detail!$E$3,ROW()+5+(COLUMN()-48)/1000,"")</f>
        <v/>
      </c>
      <c r="BM845" t="str">
        <f>IF(Q845=Detail!$E$3,ROW()+5+(COLUMN()-48)/1000,"")</f>
        <v/>
      </c>
      <c r="BN845" t="str">
        <f>IF(R845=Detail!$E$3,ROW()+5+(COLUMN()-48)/1000,"")</f>
        <v/>
      </c>
      <c r="BO845" t="str">
        <f>IF(S845=Detail!$E$3,ROW()+5+(COLUMN()-48)/1000,"")</f>
        <v/>
      </c>
      <c r="BP845" t="str">
        <f>IF(T845=Detail!$E$3,ROW()+5+(COLUMN()-48)/1000,"")</f>
        <v/>
      </c>
      <c r="BQ845" t="str">
        <f t="shared" ca="1" si="207"/>
        <v/>
      </c>
      <c r="BR845" t="str">
        <f>IF(BS845="","","'"&amp;VLOOKUP(ROUND((BS845-ROUNDDOWN(BS845,0))*1000,0),$BT$2:$BU$21,2,FALSE)&amp;"'!A"&amp;ROUNDDOWN(Codedata!BS845,0))</f>
        <v/>
      </c>
      <c r="BS845" t="str">
        <f t="shared" si="212"/>
        <v/>
      </c>
      <c r="BV845" t="str">
        <f t="shared" ca="1" si="213"/>
        <v/>
      </c>
      <c r="BW845" t="str">
        <f t="shared" ca="1" si="214"/>
        <v/>
      </c>
      <c r="BX845" t="str">
        <f t="shared" ca="1" si="215"/>
        <v/>
      </c>
      <c r="BY845" t="str">
        <f t="shared" ca="1" si="216"/>
        <v/>
      </c>
      <c r="BZ845" t="str">
        <f t="shared" ca="1" si="217"/>
        <v/>
      </c>
      <c r="CA845" t="str">
        <f t="shared" ca="1" si="218"/>
        <v/>
      </c>
      <c r="CB845" t="str">
        <f t="shared" ca="1" si="219"/>
        <v/>
      </c>
      <c r="CC845" t="str">
        <f t="shared" ca="1" si="220"/>
        <v/>
      </c>
    </row>
    <row r="846" spans="1:81" x14ac:dyDescent="0.3">
      <c r="A846">
        <f>Cash!$C851</f>
        <v>0</v>
      </c>
      <c r="B846">
        <f>Cash!$D851</f>
        <v>0</v>
      </c>
      <c r="C846">
        <f>Zicht!$C851</f>
        <v>0</v>
      </c>
      <c r="D846">
        <f>Zicht!$D851</f>
        <v>0</v>
      </c>
      <c r="E846">
        <f>Spaar!$C851</f>
        <v>0</v>
      </c>
      <c r="F846">
        <f>Spaar!$D851</f>
        <v>0</v>
      </c>
      <c r="G846">
        <f>'Reserve 1'!$C851</f>
        <v>0</v>
      </c>
      <c r="H846">
        <f>'Reserve 1'!$D851</f>
        <v>0</v>
      </c>
      <c r="I846">
        <f>'Reserve 2'!$C851</f>
        <v>0</v>
      </c>
      <c r="J846">
        <f>'Reserve 2'!$D851</f>
        <v>0</v>
      </c>
      <c r="K846">
        <f>'Reserve 3'!$C851</f>
        <v>0</v>
      </c>
      <c r="L846">
        <f>'Reserve 3'!$D851</f>
        <v>0</v>
      </c>
      <c r="M846">
        <f>'Reserve 4'!$C851</f>
        <v>0</v>
      </c>
      <c r="N846">
        <f>'Reserve 4'!$D851</f>
        <v>0</v>
      </c>
      <c r="O846">
        <f>'Reserve 5'!$C851</f>
        <v>0</v>
      </c>
      <c r="P846">
        <f>'Reserve 5'!$D851</f>
        <v>0</v>
      </c>
      <c r="Q846">
        <f>'Reserve 6'!$C851</f>
        <v>0</v>
      </c>
      <c r="R846">
        <f>'Reserve 6'!$D851</f>
        <v>0</v>
      </c>
      <c r="S846">
        <f>'Reserve 7'!$C851</f>
        <v>0</v>
      </c>
      <c r="T846">
        <f>'Reserve 7'!$D851</f>
        <v>0</v>
      </c>
      <c r="U846" t="str">
        <f>IF(A846=0,"",IF(COUNTIF(A$2:A846,A846)&gt;1,"",ROW()+(COLUMN()-20)/10000))</f>
        <v/>
      </c>
      <c r="V846" t="str">
        <f>IF(B846=0,"",IF(COUNTIF(B$2:B846,B846)&gt;1,"",ROW()+(COLUMN()-20)/10000))</f>
        <v/>
      </c>
      <c r="W846" t="str">
        <f>IF(C846=0,"",IF(COUNTIF(C$2:C846,C846)&gt;1,"",ROW()+(COLUMN()-20)/10000))</f>
        <v/>
      </c>
      <c r="X846" t="str">
        <f>IF(D846=0,"",IF(COUNTIF(D$2:D846,D846)&gt;1,"",ROW()+(COLUMN()-20)/10000))</f>
        <v/>
      </c>
      <c r="Y846" t="str">
        <f>IF(E846=0,"",IF(COUNTIF(E$2:E846,E846)&gt;1,"",ROW()+(COLUMN()-20)/10000))</f>
        <v/>
      </c>
      <c r="Z846" t="str">
        <f>IF(F846=0,"",IF(COUNTIF(F$2:F846,F846)&gt;1,"",ROW()+(COLUMN()-20)/10000))</f>
        <v/>
      </c>
      <c r="AA846" t="str">
        <f>IF(G846=0,"",IF(COUNTIF(G$2:G846,G846)&gt;1,"",ROW()+(COLUMN()-20)/10000))</f>
        <v/>
      </c>
      <c r="AB846" t="str">
        <f>IF(H846=0,"",IF(COUNTIF(H$2:H846,H846)&gt;1,"",ROW()+(COLUMN()-20)/10000))</f>
        <v/>
      </c>
      <c r="AC846" t="str">
        <f>IF(I846=0,"",IF(COUNTIF(I$2:I846,I846)&gt;1,"",ROW()+(COLUMN()-20)/10000))</f>
        <v/>
      </c>
      <c r="AD846" t="str">
        <f>IF(J846=0,"",IF(COUNTIF(J$2:J846,J846)&gt;1,"",ROW()+(COLUMN()-20)/10000))</f>
        <v/>
      </c>
      <c r="AE846" t="str">
        <f>IF(K846=0,"",IF(COUNTIF(K$2:K846,K846)&gt;1,"",ROW()+(COLUMN()-20)/10000))</f>
        <v/>
      </c>
      <c r="AF846" t="str">
        <f>IF(L846=0,"",IF(COUNTIF(L$2:L846,L846)&gt;1,"",ROW()+(COLUMN()-20)/10000))</f>
        <v/>
      </c>
      <c r="AG846" t="str">
        <f>IF(M846=0,"",IF(COUNTIF(M$2:M846,M846)&gt;1,"",ROW()+(COLUMN()-20)/10000))</f>
        <v/>
      </c>
      <c r="AH846" t="str">
        <f>IF(N846=0,"",IF(COUNTIF(N$2:N846,N846)&gt;1,"",ROW()+(COLUMN()-20)/10000))</f>
        <v/>
      </c>
      <c r="AI846" t="str">
        <f>IF(O846=0,"",IF(COUNTIF(O$2:O846,O846)&gt;1,"",ROW()+(COLUMN()-20)/10000))</f>
        <v/>
      </c>
      <c r="AJ846" t="str">
        <f>IF(P846=0,"",IF(COUNTIF(P$2:P846,P846)&gt;1,"",ROW()+(COLUMN()-20)/10000))</f>
        <v/>
      </c>
      <c r="AK846" t="str">
        <f>IF(Q846=0,"",IF(COUNTIF(Q$2:Q846,Q846)&gt;1,"",ROW()+(COLUMN()-20)/10000))</f>
        <v/>
      </c>
      <c r="AL846" t="str">
        <f>IF(R846=0,"",IF(COUNTIF(R$2:R846,R846)&gt;1,"",ROW()+(COLUMN()-20)/10000))</f>
        <v/>
      </c>
      <c r="AM846" t="str">
        <f>IF(S846=0,"",IF(COUNTIF(S$2:S846,S846)&gt;1,"",ROW()+(COLUMN()-20)/10000))</f>
        <v/>
      </c>
      <c r="AN846" t="str">
        <f>IF(T846=0,"",IF(COUNTIF(T$2:T846,T846)&gt;1,"",ROW()+(COLUMN()-20)/10000))</f>
        <v/>
      </c>
      <c r="AO846" t="str">
        <f t="shared" si="208"/>
        <v/>
      </c>
      <c r="AP846" t="str">
        <f t="shared" ca="1" si="206"/>
        <v/>
      </c>
      <c r="AQ846" t="str">
        <f ca="1">IF(AP846="","",IF(COUNTIF($AP$2:AP846,AP846)&gt;1,"",IF(AP846="overdracht",1,ROW())))</f>
        <v/>
      </c>
      <c r="AT846" t="str">
        <f t="shared" ca="1" si="209"/>
        <v/>
      </c>
      <c r="AU846" t="str">
        <f t="shared" si="210"/>
        <v/>
      </c>
      <c r="AV846" t="str">
        <f t="shared" si="211"/>
        <v/>
      </c>
      <c r="AW846" s="104" t="str">
        <f>IF(A846=Detail!$E$3,ROW()+5+(COLUMN()-48)/1000,"")</f>
        <v/>
      </c>
      <c r="AX846" t="str">
        <f>IF(B846=Detail!$E$3,ROW()+5+(COLUMN()-48)/1000,"")</f>
        <v/>
      </c>
      <c r="AY846" t="str">
        <f>IF(C846=Detail!$E$3,ROW()+5+(COLUMN()-48)/1000,"")</f>
        <v/>
      </c>
      <c r="AZ846" t="str">
        <f>IF(D846=Detail!$E$3,ROW()+5+(COLUMN()-48)/1000,"")</f>
        <v/>
      </c>
      <c r="BA846" t="str">
        <f>IF(E846=Detail!$E$3,ROW()+5+(COLUMN()-48)/1000,"")</f>
        <v/>
      </c>
      <c r="BB846" t="str">
        <f>IF(F846=Detail!$E$3,ROW()+5+(COLUMN()-48)/1000,"")</f>
        <v/>
      </c>
      <c r="BC846" t="str">
        <f>IF(G846=Detail!$E$3,ROW()+5+(COLUMN()-48)/1000,"")</f>
        <v/>
      </c>
      <c r="BD846" t="str">
        <f>IF(H846=Detail!$E$3,ROW()+5+(COLUMN()-48)/1000,"")</f>
        <v/>
      </c>
      <c r="BE846" t="str">
        <f>IF(I846=Detail!$E$3,ROW()+5+(COLUMN()-48)/1000,"")</f>
        <v/>
      </c>
      <c r="BF846" t="str">
        <f>IF(J846=Detail!$E$3,ROW()+5+(COLUMN()-48)/1000,"")</f>
        <v/>
      </c>
      <c r="BG846" t="str">
        <f>IF(K846=Detail!$E$3,ROW()+5+(COLUMN()-48)/1000,"")</f>
        <v/>
      </c>
      <c r="BH846" t="str">
        <f>IF(L846=Detail!$E$3,ROW()+5+(COLUMN()-48)/1000,"")</f>
        <v/>
      </c>
      <c r="BI846" t="str">
        <f>IF(M846=Detail!$E$3,ROW()+5+(COLUMN()-48)/1000,"")</f>
        <v/>
      </c>
      <c r="BJ846" t="str">
        <f>IF(N846=Detail!$E$3,ROW()+5+(COLUMN()-48)/1000,"")</f>
        <v/>
      </c>
      <c r="BK846" t="str">
        <f>IF(O846=Detail!$E$3,ROW()+5+(COLUMN()-48)/1000,"")</f>
        <v/>
      </c>
      <c r="BL846" t="str">
        <f>IF(P846=Detail!$E$3,ROW()+5+(COLUMN()-48)/1000,"")</f>
        <v/>
      </c>
      <c r="BM846" t="str">
        <f>IF(Q846=Detail!$E$3,ROW()+5+(COLUMN()-48)/1000,"")</f>
        <v/>
      </c>
      <c r="BN846" t="str">
        <f>IF(R846=Detail!$E$3,ROW()+5+(COLUMN()-48)/1000,"")</f>
        <v/>
      </c>
      <c r="BO846" t="str">
        <f>IF(S846=Detail!$E$3,ROW()+5+(COLUMN()-48)/1000,"")</f>
        <v/>
      </c>
      <c r="BP846" t="str">
        <f>IF(T846=Detail!$E$3,ROW()+5+(COLUMN()-48)/1000,"")</f>
        <v/>
      </c>
      <c r="BQ846" t="str">
        <f t="shared" ca="1" si="207"/>
        <v/>
      </c>
      <c r="BR846" t="str">
        <f>IF(BS846="","","'"&amp;VLOOKUP(ROUND((BS846-ROUNDDOWN(BS846,0))*1000,0),$BT$2:$BU$21,2,FALSE)&amp;"'!A"&amp;ROUNDDOWN(Codedata!BS846,0))</f>
        <v/>
      </c>
      <c r="BS846" t="str">
        <f t="shared" si="212"/>
        <v/>
      </c>
      <c r="BV846" t="str">
        <f t="shared" ca="1" si="213"/>
        <v/>
      </c>
      <c r="BW846" t="str">
        <f t="shared" ca="1" si="214"/>
        <v/>
      </c>
      <c r="BX846" t="str">
        <f t="shared" ca="1" si="215"/>
        <v/>
      </c>
      <c r="BY846" t="str">
        <f t="shared" ca="1" si="216"/>
        <v/>
      </c>
      <c r="BZ846" t="str">
        <f t="shared" ca="1" si="217"/>
        <v/>
      </c>
      <c r="CA846" t="str">
        <f t="shared" ca="1" si="218"/>
        <v/>
      </c>
      <c r="CB846" t="str">
        <f t="shared" ca="1" si="219"/>
        <v/>
      </c>
      <c r="CC846" t="str">
        <f t="shared" ca="1" si="220"/>
        <v/>
      </c>
    </row>
    <row r="847" spans="1:81" x14ac:dyDescent="0.3">
      <c r="A847">
        <f>Cash!$C852</f>
        <v>0</v>
      </c>
      <c r="B847">
        <f>Cash!$D852</f>
        <v>0</v>
      </c>
      <c r="C847">
        <f>Zicht!$C852</f>
        <v>0</v>
      </c>
      <c r="D847">
        <f>Zicht!$D852</f>
        <v>0</v>
      </c>
      <c r="E847">
        <f>Spaar!$C852</f>
        <v>0</v>
      </c>
      <c r="F847">
        <f>Spaar!$D852</f>
        <v>0</v>
      </c>
      <c r="G847">
        <f>'Reserve 1'!$C852</f>
        <v>0</v>
      </c>
      <c r="H847">
        <f>'Reserve 1'!$D852</f>
        <v>0</v>
      </c>
      <c r="I847">
        <f>'Reserve 2'!$C852</f>
        <v>0</v>
      </c>
      <c r="J847">
        <f>'Reserve 2'!$D852</f>
        <v>0</v>
      </c>
      <c r="K847">
        <f>'Reserve 3'!$C852</f>
        <v>0</v>
      </c>
      <c r="L847">
        <f>'Reserve 3'!$D852</f>
        <v>0</v>
      </c>
      <c r="M847">
        <f>'Reserve 4'!$C852</f>
        <v>0</v>
      </c>
      <c r="N847">
        <f>'Reserve 4'!$D852</f>
        <v>0</v>
      </c>
      <c r="O847">
        <f>'Reserve 5'!$C852</f>
        <v>0</v>
      </c>
      <c r="P847">
        <f>'Reserve 5'!$D852</f>
        <v>0</v>
      </c>
      <c r="Q847">
        <f>'Reserve 6'!$C852</f>
        <v>0</v>
      </c>
      <c r="R847">
        <f>'Reserve 6'!$D852</f>
        <v>0</v>
      </c>
      <c r="S847">
        <f>'Reserve 7'!$C852</f>
        <v>0</v>
      </c>
      <c r="T847">
        <f>'Reserve 7'!$D852</f>
        <v>0</v>
      </c>
      <c r="U847" t="str">
        <f>IF(A847=0,"",IF(COUNTIF(A$2:A847,A847)&gt;1,"",ROW()+(COLUMN()-20)/10000))</f>
        <v/>
      </c>
      <c r="V847" t="str">
        <f>IF(B847=0,"",IF(COUNTIF(B$2:B847,B847)&gt;1,"",ROW()+(COLUMN()-20)/10000))</f>
        <v/>
      </c>
      <c r="W847" t="str">
        <f>IF(C847=0,"",IF(COUNTIF(C$2:C847,C847)&gt;1,"",ROW()+(COLUMN()-20)/10000))</f>
        <v/>
      </c>
      <c r="X847" t="str">
        <f>IF(D847=0,"",IF(COUNTIF(D$2:D847,D847)&gt;1,"",ROW()+(COLUMN()-20)/10000))</f>
        <v/>
      </c>
      <c r="Y847" t="str">
        <f>IF(E847=0,"",IF(COUNTIF(E$2:E847,E847)&gt;1,"",ROW()+(COLUMN()-20)/10000))</f>
        <v/>
      </c>
      <c r="Z847" t="str">
        <f>IF(F847=0,"",IF(COUNTIF(F$2:F847,F847)&gt;1,"",ROW()+(COLUMN()-20)/10000))</f>
        <v/>
      </c>
      <c r="AA847" t="str">
        <f>IF(G847=0,"",IF(COUNTIF(G$2:G847,G847)&gt;1,"",ROW()+(COLUMN()-20)/10000))</f>
        <v/>
      </c>
      <c r="AB847" t="str">
        <f>IF(H847=0,"",IF(COUNTIF(H$2:H847,H847)&gt;1,"",ROW()+(COLUMN()-20)/10000))</f>
        <v/>
      </c>
      <c r="AC847" t="str">
        <f>IF(I847=0,"",IF(COUNTIF(I$2:I847,I847)&gt;1,"",ROW()+(COLUMN()-20)/10000))</f>
        <v/>
      </c>
      <c r="AD847" t="str">
        <f>IF(J847=0,"",IF(COUNTIF(J$2:J847,J847)&gt;1,"",ROW()+(COLUMN()-20)/10000))</f>
        <v/>
      </c>
      <c r="AE847" t="str">
        <f>IF(K847=0,"",IF(COUNTIF(K$2:K847,K847)&gt;1,"",ROW()+(COLUMN()-20)/10000))</f>
        <v/>
      </c>
      <c r="AF847" t="str">
        <f>IF(L847=0,"",IF(COUNTIF(L$2:L847,L847)&gt;1,"",ROW()+(COLUMN()-20)/10000))</f>
        <v/>
      </c>
      <c r="AG847" t="str">
        <f>IF(M847=0,"",IF(COUNTIF(M$2:M847,M847)&gt;1,"",ROW()+(COLUMN()-20)/10000))</f>
        <v/>
      </c>
      <c r="AH847" t="str">
        <f>IF(N847=0,"",IF(COUNTIF(N$2:N847,N847)&gt;1,"",ROW()+(COLUMN()-20)/10000))</f>
        <v/>
      </c>
      <c r="AI847" t="str">
        <f>IF(O847=0,"",IF(COUNTIF(O$2:O847,O847)&gt;1,"",ROW()+(COLUMN()-20)/10000))</f>
        <v/>
      </c>
      <c r="AJ847" t="str">
        <f>IF(P847=0,"",IF(COUNTIF(P$2:P847,P847)&gt;1,"",ROW()+(COLUMN()-20)/10000))</f>
        <v/>
      </c>
      <c r="AK847" t="str">
        <f>IF(Q847=0,"",IF(COUNTIF(Q$2:Q847,Q847)&gt;1,"",ROW()+(COLUMN()-20)/10000))</f>
        <v/>
      </c>
      <c r="AL847" t="str">
        <f>IF(R847=0,"",IF(COUNTIF(R$2:R847,R847)&gt;1,"",ROW()+(COLUMN()-20)/10000))</f>
        <v/>
      </c>
      <c r="AM847" t="str">
        <f>IF(S847=0,"",IF(COUNTIF(S$2:S847,S847)&gt;1,"",ROW()+(COLUMN()-20)/10000))</f>
        <v/>
      </c>
      <c r="AN847" t="str">
        <f>IF(T847=0,"",IF(COUNTIF(T$2:T847,T847)&gt;1,"",ROW()+(COLUMN()-20)/10000))</f>
        <v/>
      </c>
      <c r="AO847" t="str">
        <f t="shared" si="208"/>
        <v/>
      </c>
      <c r="AP847" t="str">
        <f t="shared" ca="1" si="206"/>
        <v/>
      </c>
      <c r="AQ847" t="str">
        <f ca="1">IF(AP847="","",IF(COUNTIF($AP$2:AP847,AP847)&gt;1,"",IF(AP847="overdracht",1,ROW())))</f>
        <v/>
      </c>
      <c r="AT847" t="str">
        <f t="shared" ca="1" si="209"/>
        <v/>
      </c>
      <c r="AU847" t="str">
        <f t="shared" si="210"/>
        <v/>
      </c>
      <c r="AV847" t="str">
        <f t="shared" si="211"/>
        <v/>
      </c>
      <c r="AW847" s="104" t="str">
        <f>IF(A847=Detail!$E$3,ROW()+5+(COLUMN()-48)/1000,"")</f>
        <v/>
      </c>
      <c r="AX847" t="str">
        <f>IF(B847=Detail!$E$3,ROW()+5+(COLUMN()-48)/1000,"")</f>
        <v/>
      </c>
      <c r="AY847" t="str">
        <f>IF(C847=Detail!$E$3,ROW()+5+(COLUMN()-48)/1000,"")</f>
        <v/>
      </c>
      <c r="AZ847" t="str">
        <f>IF(D847=Detail!$E$3,ROW()+5+(COLUMN()-48)/1000,"")</f>
        <v/>
      </c>
      <c r="BA847" t="str">
        <f>IF(E847=Detail!$E$3,ROW()+5+(COLUMN()-48)/1000,"")</f>
        <v/>
      </c>
      <c r="BB847" t="str">
        <f>IF(F847=Detail!$E$3,ROW()+5+(COLUMN()-48)/1000,"")</f>
        <v/>
      </c>
      <c r="BC847" t="str">
        <f>IF(G847=Detail!$E$3,ROW()+5+(COLUMN()-48)/1000,"")</f>
        <v/>
      </c>
      <c r="BD847" t="str">
        <f>IF(H847=Detail!$E$3,ROW()+5+(COLUMN()-48)/1000,"")</f>
        <v/>
      </c>
      <c r="BE847" t="str">
        <f>IF(I847=Detail!$E$3,ROW()+5+(COLUMN()-48)/1000,"")</f>
        <v/>
      </c>
      <c r="BF847" t="str">
        <f>IF(J847=Detail!$E$3,ROW()+5+(COLUMN()-48)/1000,"")</f>
        <v/>
      </c>
      <c r="BG847" t="str">
        <f>IF(K847=Detail!$E$3,ROW()+5+(COLUMN()-48)/1000,"")</f>
        <v/>
      </c>
      <c r="BH847" t="str">
        <f>IF(L847=Detail!$E$3,ROW()+5+(COLUMN()-48)/1000,"")</f>
        <v/>
      </c>
      <c r="BI847" t="str">
        <f>IF(M847=Detail!$E$3,ROW()+5+(COLUMN()-48)/1000,"")</f>
        <v/>
      </c>
      <c r="BJ847" t="str">
        <f>IF(N847=Detail!$E$3,ROW()+5+(COLUMN()-48)/1000,"")</f>
        <v/>
      </c>
      <c r="BK847" t="str">
        <f>IF(O847=Detail!$E$3,ROW()+5+(COLUMN()-48)/1000,"")</f>
        <v/>
      </c>
      <c r="BL847" t="str">
        <f>IF(P847=Detail!$E$3,ROW()+5+(COLUMN()-48)/1000,"")</f>
        <v/>
      </c>
      <c r="BM847" t="str">
        <f>IF(Q847=Detail!$E$3,ROW()+5+(COLUMN()-48)/1000,"")</f>
        <v/>
      </c>
      <c r="BN847" t="str">
        <f>IF(R847=Detail!$E$3,ROW()+5+(COLUMN()-48)/1000,"")</f>
        <v/>
      </c>
      <c r="BO847" t="str">
        <f>IF(S847=Detail!$E$3,ROW()+5+(COLUMN()-48)/1000,"")</f>
        <v/>
      </c>
      <c r="BP847" t="str">
        <f>IF(T847=Detail!$E$3,ROW()+5+(COLUMN()-48)/1000,"")</f>
        <v/>
      </c>
      <c r="BQ847" t="str">
        <f t="shared" ca="1" si="207"/>
        <v/>
      </c>
      <c r="BR847" t="str">
        <f>IF(BS847="","","'"&amp;VLOOKUP(ROUND((BS847-ROUNDDOWN(BS847,0))*1000,0),$BT$2:$BU$21,2,FALSE)&amp;"'!A"&amp;ROUNDDOWN(Codedata!BS847,0))</f>
        <v/>
      </c>
      <c r="BS847" t="str">
        <f t="shared" si="212"/>
        <v/>
      </c>
      <c r="BV847" t="str">
        <f t="shared" ca="1" si="213"/>
        <v/>
      </c>
      <c r="BW847" t="str">
        <f t="shared" ca="1" si="214"/>
        <v/>
      </c>
      <c r="BX847" t="str">
        <f t="shared" ca="1" si="215"/>
        <v/>
      </c>
      <c r="BY847" t="str">
        <f t="shared" ca="1" si="216"/>
        <v/>
      </c>
      <c r="BZ847" t="str">
        <f t="shared" ca="1" si="217"/>
        <v/>
      </c>
      <c r="CA847" t="str">
        <f t="shared" ca="1" si="218"/>
        <v/>
      </c>
      <c r="CB847" t="str">
        <f t="shared" ca="1" si="219"/>
        <v/>
      </c>
      <c r="CC847" t="str">
        <f t="shared" ca="1" si="220"/>
        <v/>
      </c>
    </row>
    <row r="848" spans="1:81" x14ac:dyDescent="0.3">
      <c r="A848">
        <f>Cash!$C853</f>
        <v>0</v>
      </c>
      <c r="B848">
        <f>Cash!$D853</f>
        <v>0</v>
      </c>
      <c r="C848">
        <f>Zicht!$C853</f>
        <v>0</v>
      </c>
      <c r="D848">
        <f>Zicht!$D853</f>
        <v>0</v>
      </c>
      <c r="E848">
        <f>Spaar!$C853</f>
        <v>0</v>
      </c>
      <c r="F848">
        <f>Spaar!$D853</f>
        <v>0</v>
      </c>
      <c r="G848">
        <f>'Reserve 1'!$C853</f>
        <v>0</v>
      </c>
      <c r="H848">
        <f>'Reserve 1'!$D853</f>
        <v>0</v>
      </c>
      <c r="I848">
        <f>'Reserve 2'!$C853</f>
        <v>0</v>
      </c>
      <c r="J848">
        <f>'Reserve 2'!$D853</f>
        <v>0</v>
      </c>
      <c r="K848">
        <f>'Reserve 3'!$C853</f>
        <v>0</v>
      </c>
      <c r="L848">
        <f>'Reserve 3'!$D853</f>
        <v>0</v>
      </c>
      <c r="M848">
        <f>'Reserve 4'!$C853</f>
        <v>0</v>
      </c>
      <c r="N848">
        <f>'Reserve 4'!$D853</f>
        <v>0</v>
      </c>
      <c r="O848">
        <f>'Reserve 5'!$C853</f>
        <v>0</v>
      </c>
      <c r="P848">
        <f>'Reserve 5'!$D853</f>
        <v>0</v>
      </c>
      <c r="Q848">
        <f>'Reserve 6'!$C853</f>
        <v>0</v>
      </c>
      <c r="R848">
        <f>'Reserve 6'!$D853</f>
        <v>0</v>
      </c>
      <c r="S848">
        <f>'Reserve 7'!$C853</f>
        <v>0</v>
      </c>
      <c r="T848">
        <f>'Reserve 7'!$D853</f>
        <v>0</v>
      </c>
      <c r="U848" t="str">
        <f>IF(A848=0,"",IF(COUNTIF(A$2:A848,A848)&gt;1,"",ROW()+(COLUMN()-20)/10000))</f>
        <v/>
      </c>
      <c r="V848" t="str">
        <f>IF(B848=0,"",IF(COUNTIF(B$2:B848,B848)&gt;1,"",ROW()+(COLUMN()-20)/10000))</f>
        <v/>
      </c>
      <c r="W848" t="str">
        <f>IF(C848=0,"",IF(COUNTIF(C$2:C848,C848)&gt;1,"",ROW()+(COLUMN()-20)/10000))</f>
        <v/>
      </c>
      <c r="X848" t="str">
        <f>IF(D848=0,"",IF(COUNTIF(D$2:D848,D848)&gt;1,"",ROW()+(COLUMN()-20)/10000))</f>
        <v/>
      </c>
      <c r="Y848" t="str">
        <f>IF(E848=0,"",IF(COUNTIF(E$2:E848,E848)&gt;1,"",ROW()+(COLUMN()-20)/10000))</f>
        <v/>
      </c>
      <c r="Z848" t="str">
        <f>IF(F848=0,"",IF(COUNTIF(F$2:F848,F848)&gt;1,"",ROW()+(COLUMN()-20)/10000))</f>
        <v/>
      </c>
      <c r="AA848" t="str">
        <f>IF(G848=0,"",IF(COUNTIF(G$2:G848,G848)&gt;1,"",ROW()+(COLUMN()-20)/10000))</f>
        <v/>
      </c>
      <c r="AB848" t="str">
        <f>IF(H848=0,"",IF(COUNTIF(H$2:H848,H848)&gt;1,"",ROW()+(COLUMN()-20)/10000))</f>
        <v/>
      </c>
      <c r="AC848" t="str">
        <f>IF(I848=0,"",IF(COUNTIF(I$2:I848,I848)&gt;1,"",ROW()+(COLUMN()-20)/10000))</f>
        <v/>
      </c>
      <c r="AD848" t="str">
        <f>IF(J848=0,"",IF(COUNTIF(J$2:J848,J848)&gt;1,"",ROW()+(COLUMN()-20)/10000))</f>
        <v/>
      </c>
      <c r="AE848" t="str">
        <f>IF(K848=0,"",IF(COUNTIF(K$2:K848,K848)&gt;1,"",ROW()+(COLUMN()-20)/10000))</f>
        <v/>
      </c>
      <c r="AF848" t="str">
        <f>IF(L848=0,"",IF(COUNTIF(L$2:L848,L848)&gt;1,"",ROW()+(COLUMN()-20)/10000))</f>
        <v/>
      </c>
      <c r="AG848" t="str">
        <f>IF(M848=0,"",IF(COUNTIF(M$2:M848,M848)&gt;1,"",ROW()+(COLUMN()-20)/10000))</f>
        <v/>
      </c>
      <c r="AH848" t="str">
        <f>IF(N848=0,"",IF(COUNTIF(N$2:N848,N848)&gt;1,"",ROW()+(COLUMN()-20)/10000))</f>
        <v/>
      </c>
      <c r="AI848" t="str">
        <f>IF(O848=0,"",IF(COUNTIF(O$2:O848,O848)&gt;1,"",ROW()+(COLUMN()-20)/10000))</f>
        <v/>
      </c>
      <c r="AJ848" t="str">
        <f>IF(P848=0,"",IF(COUNTIF(P$2:P848,P848)&gt;1,"",ROW()+(COLUMN()-20)/10000))</f>
        <v/>
      </c>
      <c r="AK848" t="str">
        <f>IF(Q848=0,"",IF(COUNTIF(Q$2:Q848,Q848)&gt;1,"",ROW()+(COLUMN()-20)/10000))</f>
        <v/>
      </c>
      <c r="AL848" t="str">
        <f>IF(R848=0,"",IF(COUNTIF(R$2:R848,R848)&gt;1,"",ROW()+(COLUMN()-20)/10000))</f>
        <v/>
      </c>
      <c r="AM848" t="str">
        <f>IF(S848=0,"",IF(COUNTIF(S$2:S848,S848)&gt;1,"",ROW()+(COLUMN()-20)/10000))</f>
        <v/>
      </c>
      <c r="AN848" t="str">
        <f>IF(T848=0,"",IF(COUNTIF(T$2:T848,T848)&gt;1,"",ROW()+(COLUMN()-20)/10000))</f>
        <v/>
      </c>
      <c r="AO848" t="str">
        <f t="shared" si="208"/>
        <v/>
      </c>
      <c r="AP848" t="str">
        <f t="shared" ca="1" si="206"/>
        <v/>
      </c>
      <c r="AQ848" t="str">
        <f ca="1">IF(AP848="","",IF(COUNTIF($AP$2:AP848,AP848)&gt;1,"",IF(AP848="overdracht",1,ROW())))</f>
        <v/>
      </c>
      <c r="AT848" t="str">
        <f t="shared" ca="1" si="209"/>
        <v/>
      </c>
      <c r="AU848" t="str">
        <f t="shared" si="210"/>
        <v/>
      </c>
      <c r="AV848" t="str">
        <f t="shared" si="211"/>
        <v/>
      </c>
      <c r="AW848" s="104" t="str">
        <f>IF(A848=Detail!$E$3,ROW()+5+(COLUMN()-48)/1000,"")</f>
        <v/>
      </c>
      <c r="AX848" t="str">
        <f>IF(B848=Detail!$E$3,ROW()+5+(COLUMN()-48)/1000,"")</f>
        <v/>
      </c>
      <c r="AY848" t="str">
        <f>IF(C848=Detail!$E$3,ROW()+5+(COLUMN()-48)/1000,"")</f>
        <v/>
      </c>
      <c r="AZ848" t="str">
        <f>IF(D848=Detail!$E$3,ROW()+5+(COLUMN()-48)/1000,"")</f>
        <v/>
      </c>
      <c r="BA848" t="str">
        <f>IF(E848=Detail!$E$3,ROW()+5+(COLUMN()-48)/1000,"")</f>
        <v/>
      </c>
      <c r="BB848" t="str">
        <f>IF(F848=Detail!$E$3,ROW()+5+(COLUMN()-48)/1000,"")</f>
        <v/>
      </c>
      <c r="BC848" t="str">
        <f>IF(G848=Detail!$E$3,ROW()+5+(COLUMN()-48)/1000,"")</f>
        <v/>
      </c>
      <c r="BD848" t="str">
        <f>IF(H848=Detail!$E$3,ROW()+5+(COLUMN()-48)/1000,"")</f>
        <v/>
      </c>
      <c r="BE848" t="str">
        <f>IF(I848=Detail!$E$3,ROW()+5+(COLUMN()-48)/1000,"")</f>
        <v/>
      </c>
      <c r="BF848" t="str">
        <f>IF(J848=Detail!$E$3,ROW()+5+(COLUMN()-48)/1000,"")</f>
        <v/>
      </c>
      <c r="BG848" t="str">
        <f>IF(K848=Detail!$E$3,ROW()+5+(COLUMN()-48)/1000,"")</f>
        <v/>
      </c>
      <c r="BH848" t="str">
        <f>IF(L848=Detail!$E$3,ROW()+5+(COLUMN()-48)/1000,"")</f>
        <v/>
      </c>
      <c r="BI848" t="str">
        <f>IF(M848=Detail!$E$3,ROW()+5+(COLUMN()-48)/1000,"")</f>
        <v/>
      </c>
      <c r="BJ848" t="str">
        <f>IF(N848=Detail!$E$3,ROW()+5+(COLUMN()-48)/1000,"")</f>
        <v/>
      </c>
      <c r="BK848" t="str">
        <f>IF(O848=Detail!$E$3,ROW()+5+(COLUMN()-48)/1000,"")</f>
        <v/>
      </c>
      <c r="BL848" t="str">
        <f>IF(P848=Detail!$E$3,ROW()+5+(COLUMN()-48)/1000,"")</f>
        <v/>
      </c>
      <c r="BM848" t="str">
        <f>IF(Q848=Detail!$E$3,ROW()+5+(COLUMN()-48)/1000,"")</f>
        <v/>
      </c>
      <c r="BN848" t="str">
        <f>IF(R848=Detail!$E$3,ROW()+5+(COLUMN()-48)/1000,"")</f>
        <v/>
      </c>
      <c r="BO848" t="str">
        <f>IF(S848=Detail!$E$3,ROW()+5+(COLUMN()-48)/1000,"")</f>
        <v/>
      </c>
      <c r="BP848" t="str">
        <f>IF(T848=Detail!$E$3,ROW()+5+(COLUMN()-48)/1000,"")</f>
        <v/>
      </c>
      <c r="BQ848" t="str">
        <f t="shared" ca="1" si="207"/>
        <v/>
      </c>
      <c r="BR848" t="str">
        <f>IF(BS848="","","'"&amp;VLOOKUP(ROUND((BS848-ROUNDDOWN(BS848,0))*1000,0),$BT$2:$BU$21,2,FALSE)&amp;"'!A"&amp;ROUNDDOWN(Codedata!BS848,0))</f>
        <v/>
      </c>
      <c r="BS848" t="str">
        <f t="shared" si="212"/>
        <v/>
      </c>
      <c r="BV848" t="str">
        <f t="shared" ca="1" si="213"/>
        <v/>
      </c>
      <c r="BW848" t="str">
        <f t="shared" ca="1" si="214"/>
        <v/>
      </c>
      <c r="BX848" t="str">
        <f t="shared" ca="1" si="215"/>
        <v/>
      </c>
      <c r="BY848" t="str">
        <f t="shared" ca="1" si="216"/>
        <v/>
      </c>
      <c r="BZ848" t="str">
        <f t="shared" ca="1" si="217"/>
        <v/>
      </c>
      <c r="CA848" t="str">
        <f t="shared" ca="1" si="218"/>
        <v/>
      </c>
      <c r="CB848" t="str">
        <f t="shared" ca="1" si="219"/>
        <v/>
      </c>
      <c r="CC848" t="str">
        <f t="shared" ca="1" si="220"/>
        <v/>
      </c>
    </row>
    <row r="849" spans="1:81" x14ac:dyDescent="0.3">
      <c r="A849">
        <f>Cash!$C854</f>
        <v>0</v>
      </c>
      <c r="B849">
        <f>Cash!$D854</f>
        <v>0</v>
      </c>
      <c r="C849">
        <f>Zicht!$C854</f>
        <v>0</v>
      </c>
      <c r="D849">
        <f>Zicht!$D854</f>
        <v>0</v>
      </c>
      <c r="E849">
        <f>Spaar!$C854</f>
        <v>0</v>
      </c>
      <c r="F849">
        <f>Spaar!$D854</f>
        <v>0</v>
      </c>
      <c r="G849">
        <f>'Reserve 1'!$C854</f>
        <v>0</v>
      </c>
      <c r="H849">
        <f>'Reserve 1'!$D854</f>
        <v>0</v>
      </c>
      <c r="I849">
        <f>'Reserve 2'!$C854</f>
        <v>0</v>
      </c>
      <c r="J849">
        <f>'Reserve 2'!$D854</f>
        <v>0</v>
      </c>
      <c r="K849">
        <f>'Reserve 3'!$C854</f>
        <v>0</v>
      </c>
      <c r="L849">
        <f>'Reserve 3'!$D854</f>
        <v>0</v>
      </c>
      <c r="M849">
        <f>'Reserve 4'!$C854</f>
        <v>0</v>
      </c>
      <c r="N849">
        <f>'Reserve 4'!$D854</f>
        <v>0</v>
      </c>
      <c r="O849">
        <f>'Reserve 5'!$C854</f>
        <v>0</v>
      </c>
      <c r="P849">
        <f>'Reserve 5'!$D854</f>
        <v>0</v>
      </c>
      <c r="Q849">
        <f>'Reserve 6'!$C854</f>
        <v>0</v>
      </c>
      <c r="R849">
        <f>'Reserve 6'!$D854</f>
        <v>0</v>
      </c>
      <c r="S849">
        <f>'Reserve 7'!$C854</f>
        <v>0</v>
      </c>
      <c r="T849">
        <f>'Reserve 7'!$D854</f>
        <v>0</v>
      </c>
      <c r="U849" t="str">
        <f>IF(A849=0,"",IF(COUNTIF(A$2:A849,A849)&gt;1,"",ROW()+(COLUMN()-20)/10000))</f>
        <v/>
      </c>
      <c r="V849" t="str">
        <f>IF(B849=0,"",IF(COUNTIF(B$2:B849,B849)&gt;1,"",ROW()+(COLUMN()-20)/10000))</f>
        <v/>
      </c>
      <c r="W849" t="str">
        <f>IF(C849=0,"",IF(COUNTIF(C$2:C849,C849)&gt;1,"",ROW()+(COLUMN()-20)/10000))</f>
        <v/>
      </c>
      <c r="X849" t="str">
        <f>IF(D849=0,"",IF(COUNTIF(D$2:D849,D849)&gt;1,"",ROW()+(COLUMN()-20)/10000))</f>
        <v/>
      </c>
      <c r="Y849" t="str">
        <f>IF(E849=0,"",IF(COUNTIF(E$2:E849,E849)&gt;1,"",ROW()+(COLUMN()-20)/10000))</f>
        <v/>
      </c>
      <c r="Z849" t="str">
        <f>IF(F849=0,"",IF(COUNTIF(F$2:F849,F849)&gt;1,"",ROW()+(COLUMN()-20)/10000))</f>
        <v/>
      </c>
      <c r="AA849" t="str">
        <f>IF(G849=0,"",IF(COUNTIF(G$2:G849,G849)&gt;1,"",ROW()+(COLUMN()-20)/10000))</f>
        <v/>
      </c>
      <c r="AB849" t="str">
        <f>IF(H849=0,"",IF(COUNTIF(H$2:H849,H849)&gt;1,"",ROW()+(COLUMN()-20)/10000))</f>
        <v/>
      </c>
      <c r="AC849" t="str">
        <f>IF(I849=0,"",IF(COUNTIF(I$2:I849,I849)&gt;1,"",ROW()+(COLUMN()-20)/10000))</f>
        <v/>
      </c>
      <c r="AD849" t="str">
        <f>IF(J849=0,"",IF(COUNTIF(J$2:J849,J849)&gt;1,"",ROW()+(COLUMN()-20)/10000))</f>
        <v/>
      </c>
      <c r="AE849" t="str">
        <f>IF(K849=0,"",IF(COUNTIF(K$2:K849,K849)&gt;1,"",ROW()+(COLUMN()-20)/10000))</f>
        <v/>
      </c>
      <c r="AF849" t="str">
        <f>IF(L849=0,"",IF(COUNTIF(L$2:L849,L849)&gt;1,"",ROW()+(COLUMN()-20)/10000))</f>
        <v/>
      </c>
      <c r="AG849" t="str">
        <f>IF(M849=0,"",IF(COUNTIF(M$2:M849,M849)&gt;1,"",ROW()+(COLUMN()-20)/10000))</f>
        <v/>
      </c>
      <c r="AH849" t="str">
        <f>IF(N849=0,"",IF(COUNTIF(N$2:N849,N849)&gt;1,"",ROW()+(COLUMN()-20)/10000))</f>
        <v/>
      </c>
      <c r="AI849" t="str">
        <f>IF(O849=0,"",IF(COUNTIF(O$2:O849,O849)&gt;1,"",ROW()+(COLUMN()-20)/10000))</f>
        <v/>
      </c>
      <c r="AJ849" t="str">
        <f>IF(P849=0,"",IF(COUNTIF(P$2:P849,P849)&gt;1,"",ROW()+(COLUMN()-20)/10000))</f>
        <v/>
      </c>
      <c r="AK849" t="str">
        <f>IF(Q849=0,"",IF(COUNTIF(Q$2:Q849,Q849)&gt;1,"",ROW()+(COLUMN()-20)/10000))</f>
        <v/>
      </c>
      <c r="AL849" t="str">
        <f>IF(R849=0,"",IF(COUNTIF(R$2:R849,R849)&gt;1,"",ROW()+(COLUMN()-20)/10000))</f>
        <v/>
      </c>
      <c r="AM849" t="str">
        <f>IF(S849=0,"",IF(COUNTIF(S$2:S849,S849)&gt;1,"",ROW()+(COLUMN()-20)/10000))</f>
        <v/>
      </c>
      <c r="AN849" t="str">
        <f>IF(T849=0,"",IF(COUNTIF(T$2:T849,T849)&gt;1,"",ROW()+(COLUMN()-20)/10000))</f>
        <v/>
      </c>
      <c r="AO849" t="str">
        <f t="shared" si="208"/>
        <v/>
      </c>
      <c r="AP849" t="str">
        <f t="shared" ca="1" si="206"/>
        <v/>
      </c>
      <c r="AQ849" t="str">
        <f ca="1">IF(AP849="","",IF(COUNTIF($AP$2:AP849,AP849)&gt;1,"",IF(AP849="overdracht",1,ROW())))</f>
        <v/>
      </c>
      <c r="AT849" t="str">
        <f t="shared" ca="1" si="209"/>
        <v/>
      </c>
      <c r="AU849" t="str">
        <f t="shared" si="210"/>
        <v/>
      </c>
      <c r="AV849" t="str">
        <f t="shared" si="211"/>
        <v/>
      </c>
      <c r="AW849" s="104" t="str">
        <f>IF(A849=Detail!$E$3,ROW()+5+(COLUMN()-48)/1000,"")</f>
        <v/>
      </c>
      <c r="AX849" t="str">
        <f>IF(B849=Detail!$E$3,ROW()+5+(COLUMN()-48)/1000,"")</f>
        <v/>
      </c>
      <c r="AY849" t="str">
        <f>IF(C849=Detail!$E$3,ROW()+5+(COLUMN()-48)/1000,"")</f>
        <v/>
      </c>
      <c r="AZ849" t="str">
        <f>IF(D849=Detail!$E$3,ROW()+5+(COLUMN()-48)/1000,"")</f>
        <v/>
      </c>
      <c r="BA849" t="str">
        <f>IF(E849=Detail!$E$3,ROW()+5+(COLUMN()-48)/1000,"")</f>
        <v/>
      </c>
      <c r="BB849" t="str">
        <f>IF(F849=Detail!$E$3,ROW()+5+(COLUMN()-48)/1000,"")</f>
        <v/>
      </c>
      <c r="BC849" t="str">
        <f>IF(G849=Detail!$E$3,ROW()+5+(COLUMN()-48)/1000,"")</f>
        <v/>
      </c>
      <c r="BD849" t="str">
        <f>IF(H849=Detail!$E$3,ROW()+5+(COLUMN()-48)/1000,"")</f>
        <v/>
      </c>
      <c r="BE849" t="str">
        <f>IF(I849=Detail!$E$3,ROW()+5+(COLUMN()-48)/1000,"")</f>
        <v/>
      </c>
      <c r="BF849" t="str">
        <f>IF(J849=Detail!$E$3,ROW()+5+(COLUMN()-48)/1000,"")</f>
        <v/>
      </c>
      <c r="BG849" t="str">
        <f>IF(K849=Detail!$E$3,ROW()+5+(COLUMN()-48)/1000,"")</f>
        <v/>
      </c>
      <c r="BH849" t="str">
        <f>IF(L849=Detail!$E$3,ROW()+5+(COLUMN()-48)/1000,"")</f>
        <v/>
      </c>
      <c r="BI849" t="str">
        <f>IF(M849=Detail!$E$3,ROW()+5+(COLUMN()-48)/1000,"")</f>
        <v/>
      </c>
      <c r="BJ849" t="str">
        <f>IF(N849=Detail!$E$3,ROW()+5+(COLUMN()-48)/1000,"")</f>
        <v/>
      </c>
      <c r="BK849" t="str">
        <f>IF(O849=Detail!$E$3,ROW()+5+(COLUMN()-48)/1000,"")</f>
        <v/>
      </c>
      <c r="BL849" t="str">
        <f>IF(P849=Detail!$E$3,ROW()+5+(COLUMN()-48)/1000,"")</f>
        <v/>
      </c>
      <c r="BM849" t="str">
        <f>IF(Q849=Detail!$E$3,ROW()+5+(COLUMN()-48)/1000,"")</f>
        <v/>
      </c>
      <c r="BN849" t="str">
        <f>IF(R849=Detail!$E$3,ROW()+5+(COLUMN()-48)/1000,"")</f>
        <v/>
      </c>
      <c r="BO849" t="str">
        <f>IF(S849=Detail!$E$3,ROW()+5+(COLUMN()-48)/1000,"")</f>
        <v/>
      </c>
      <c r="BP849" t="str">
        <f>IF(T849=Detail!$E$3,ROW()+5+(COLUMN()-48)/1000,"")</f>
        <v/>
      </c>
      <c r="BQ849" t="str">
        <f t="shared" ca="1" si="207"/>
        <v/>
      </c>
      <c r="BR849" t="str">
        <f>IF(BS849="","","'"&amp;VLOOKUP(ROUND((BS849-ROUNDDOWN(BS849,0))*1000,0),$BT$2:$BU$21,2,FALSE)&amp;"'!A"&amp;ROUNDDOWN(Codedata!BS849,0))</f>
        <v/>
      </c>
      <c r="BS849" t="str">
        <f t="shared" si="212"/>
        <v/>
      </c>
      <c r="BV849" t="str">
        <f t="shared" ca="1" si="213"/>
        <v/>
      </c>
      <c r="BW849" t="str">
        <f t="shared" ca="1" si="214"/>
        <v/>
      </c>
      <c r="BX849" t="str">
        <f t="shared" ca="1" si="215"/>
        <v/>
      </c>
      <c r="BY849" t="str">
        <f t="shared" ca="1" si="216"/>
        <v/>
      </c>
      <c r="BZ849" t="str">
        <f t="shared" ca="1" si="217"/>
        <v/>
      </c>
      <c r="CA849" t="str">
        <f t="shared" ca="1" si="218"/>
        <v/>
      </c>
      <c r="CB849" t="str">
        <f t="shared" ca="1" si="219"/>
        <v/>
      </c>
      <c r="CC849" t="str">
        <f t="shared" ca="1" si="220"/>
        <v/>
      </c>
    </row>
    <row r="850" spans="1:81" x14ac:dyDescent="0.3">
      <c r="A850">
        <f>Cash!$C855</f>
        <v>0</v>
      </c>
      <c r="B850">
        <f>Cash!$D855</f>
        <v>0</v>
      </c>
      <c r="C850">
        <f>Zicht!$C855</f>
        <v>0</v>
      </c>
      <c r="D850">
        <f>Zicht!$D855</f>
        <v>0</v>
      </c>
      <c r="E850">
        <f>Spaar!$C855</f>
        <v>0</v>
      </c>
      <c r="F850">
        <f>Spaar!$D855</f>
        <v>0</v>
      </c>
      <c r="G850">
        <f>'Reserve 1'!$C855</f>
        <v>0</v>
      </c>
      <c r="H850">
        <f>'Reserve 1'!$D855</f>
        <v>0</v>
      </c>
      <c r="I850">
        <f>'Reserve 2'!$C855</f>
        <v>0</v>
      </c>
      <c r="J850">
        <f>'Reserve 2'!$D855</f>
        <v>0</v>
      </c>
      <c r="K850">
        <f>'Reserve 3'!$C855</f>
        <v>0</v>
      </c>
      <c r="L850">
        <f>'Reserve 3'!$D855</f>
        <v>0</v>
      </c>
      <c r="M850">
        <f>'Reserve 4'!$C855</f>
        <v>0</v>
      </c>
      <c r="N850">
        <f>'Reserve 4'!$D855</f>
        <v>0</v>
      </c>
      <c r="O850">
        <f>'Reserve 5'!$C855</f>
        <v>0</v>
      </c>
      <c r="P850">
        <f>'Reserve 5'!$D855</f>
        <v>0</v>
      </c>
      <c r="Q850">
        <f>'Reserve 6'!$C855</f>
        <v>0</v>
      </c>
      <c r="R850">
        <f>'Reserve 6'!$D855</f>
        <v>0</v>
      </c>
      <c r="S850">
        <f>'Reserve 7'!$C855</f>
        <v>0</v>
      </c>
      <c r="T850">
        <f>'Reserve 7'!$D855</f>
        <v>0</v>
      </c>
      <c r="U850" t="str">
        <f>IF(A850=0,"",IF(COUNTIF(A$2:A850,A850)&gt;1,"",ROW()+(COLUMN()-20)/10000))</f>
        <v/>
      </c>
      <c r="V850" t="str">
        <f>IF(B850=0,"",IF(COUNTIF(B$2:B850,B850)&gt;1,"",ROW()+(COLUMN()-20)/10000))</f>
        <v/>
      </c>
      <c r="W850" t="str">
        <f>IF(C850=0,"",IF(COUNTIF(C$2:C850,C850)&gt;1,"",ROW()+(COLUMN()-20)/10000))</f>
        <v/>
      </c>
      <c r="X850" t="str">
        <f>IF(D850=0,"",IF(COUNTIF(D$2:D850,D850)&gt;1,"",ROW()+(COLUMN()-20)/10000))</f>
        <v/>
      </c>
      <c r="Y850" t="str">
        <f>IF(E850=0,"",IF(COUNTIF(E$2:E850,E850)&gt;1,"",ROW()+(COLUMN()-20)/10000))</f>
        <v/>
      </c>
      <c r="Z850" t="str">
        <f>IF(F850=0,"",IF(COUNTIF(F$2:F850,F850)&gt;1,"",ROW()+(COLUMN()-20)/10000))</f>
        <v/>
      </c>
      <c r="AA850" t="str">
        <f>IF(G850=0,"",IF(COUNTIF(G$2:G850,G850)&gt;1,"",ROW()+(COLUMN()-20)/10000))</f>
        <v/>
      </c>
      <c r="AB850" t="str">
        <f>IF(H850=0,"",IF(COUNTIF(H$2:H850,H850)&gt;1,"",ROW()+(COLUMN()-20)/10000))</f>
        <v/>
      </c>
      <c r="AC850" t="str">
        <f>IF(I850=0,"",IF(COUNTIF(I$2:I850,I850)&gt;1,"",ROW()+(COLUMN()-20)/10000))</f>
        <v/>
      </c>
      <c r="AD850" t="str">
        <f>IF(J850=0,"",IF(COUNTIF(J$2:J850,J850)&gt;1,"",ROW()+(COLUMN()-20)/10000))</f>
        <v/>
      </c>
      <c r="AE850" t="str">
        <f>IF(K850=0,"",IF(COUNTIF(K$2:K850,K850)&gt;1,"",ROW()+(COLUMN()-20)/10000))</f>
        <v/>
      </c>
      <c r="AF850" t="str">
        <f>IF(L850=0,"",IF(COUNTIF(L$2:L850,L850)&gt;1,"",ROW()+(COLUMN()-20)/10000))</f>
        <v/>
      </c>
      <c r="AG850" t="str">
        <f>IF(M850=0,"",IF(COUNTIF(M$2:M850,M850)&gt;1,"",ROW()+(COLUMN()-20)/10000))</f>
        <v/>
      </c>
      <c r="AH850" t="str">
        <f>IF(N850=0,"",IF(COUNTIF(N$2:N850,N850)&gt;1,"",ROW()+(COLUMN()-20)/10000))</f>
        <v/>
      </c>
      <c r="AI850" t="str">
        <f>IF(O850=0,"",IF(COUNTIF(O$2:O850,O850)&gt;1,"",ROW()+(COLUMN()-20)/10000))</f>
        <v/>
      </c>
      <c r="AJ850" t="str">
        <f>IF(P850=0,"",IF(COUNTIF(P$2:P850,P850)&gt;1,"",ROW()+(COLUMN()-20)/10000))</f>
        <v/>
      </c>
      <c r="AK850" t="str">
        <f>IF(Q850=0,"",IF(COUNTIF(Q$2:Q850,Q850)&gt;1,"",ROW()+(COLUMN()-20)/10000))</f>
        <v/>
      </c>
      <c r="AL850" t="str">
        <f>IF(R850=0,"",IF(COUNTIF(R$2:R850,R850)&gt;1,"",ROW()+(COLUMN()-20)/10000))</f>
        <v/>
      </c>
      <c r="AM850" t="str">
        <f>IF(S850=0,"",IF(COUNTIF(S$2:S850,S850)&gt;1,"",ROW()+(COLUMN()-20)/10000))</f>
        <v/>
      </c>
      <c r="AN850" t="str">
        <f>IF(T850=0,"",IF(COUNTIF(T$2:T850,T850)&gt;1,"",ROW()+(COLUMN()-20)/10000))</f>
        <v/>
      </c>
      <c r="AO850" t="str">
        <f t="shared" si="208"/>
        <v/>
      </c>
      <c r="AP850" t="str">
        <f t="shared" ca="1" si="206"/>
        <v/>
      </c>
      <c r="AQ850" t="str">
        <f ca="1">IF(AP850="","",IF(COUNTIF($AP$2:AP850,AP850)&gt;1,"",IF(AP850="overdracht",1,ROW())))</f>
        <v/>
      </c>
      <c r="AT850" t="str">
        <f t="shared" ca="1" si="209"/>
        <v/>
      </c>
      <c r="AU850" t="str">
        <f t="shared" si="210"/>
        <v/>
      </c>
      <c r="AV850" t="str">
        <f t="shared" si="211"/>
        <v/>
      </c>
      <c r="AW850" s="104" t="str">
        <f>IF(A850=Detail!$E$3,ROW()+5+(COLUMN()-48)/1000,"")</f>
        <v/>
      </c>
      <c r="AX850" t="str">
        <f>IF(B850=Detail!$E$3,ROW()+5+(COLUMN()-48)/1000,"")</f>
        <v/>
      </c>
      <c r="AY850" t="str">
        <f>IF(C850=Detail!$E$3,ROW()+5+(COLUMN()-48)/1000,"")</f>
        <v/>
      </c>
      <c r="AZ850" t="str">
        <f>IF(D850=Detail!$E$3,ROW()+5+(COLUMN()-48)/1000,"")</f>
        <v/>
      </c>
      <c r="BA850" t="str">
        <f>IF(E850=Detail!$E$3,ROW()+5+(COLUMN()-48)/1000,"")</f>
        <v/>
      </c>
      <c r="BB850" t="str">
        <f>IF(F850=Detail!$E$3,ROW()+5+(COLUMN()-48)/1000,"")</f>
        <v/>
      </c>
      <c r="BC850" t="str">
        <f>IF(G850=Detail!$E$3,ROW()+5+(COLUMN()-48)/1000,"")</f>
        <v/>
      </c>
      <c r="BD850" t="str">
        <f>IF(H850=Detail!$E$3,ROW()+5+(COLUMN()-48)/1000,"")</f>
        <v/>
      </c>
      <c r="BE850" t="str">
        <f>IF(I850=Detail!$E$3,ROW()+5+(COLUMN()-48)/1000,"")</f>
        <v/>
      </c>
      <c r="BF850" t="str">
        <f>IF(J850=Detail!$E$3,ROW()+5+(COLUMN()-48)/1000,"")</f>
        <v/>
      </c>
      <c r="BG850" t="str">
        <f>IF(K850=Detail!$E$3,ROW()+5+(COLUMN()-48)/1000,"")</f>
        <v/>
      </c>
      <c r="BH850" t="str">
        <f>IF(L850=Detail!$E$3,ROW()+5+(COLUMN()-48)/1000,"")</f>
        <v/>
      </c>
      <c r="BI850" t="str">
        <f>IF(M850=Detail!$E$3,ROW()+5+(COLUMN()-48)/1000,"")</f>
        <v/>
      </c>
      <c r="BJ850" t="str">
        <f>IF(N850=Detail!$E$3,ROW()+5+(COLUMN()-48)/1000,"")</f>
        <v/>
      </c>
      <c r="BK850" t="str">
        <f>IF(O850=Detail!$E$3,ROW()+5+(COLUMN()-48)/1000,"")</f>
        <v/>
      </c>
      <c r="BL850" t="str">
        <f>IF(P850=Detail!$E$3,ROW()+5+(COLUMN()-48)/1000,"")</f>
        <v/>
      </c>
      <c r="BM850" t="str">
        <f>IF(Q850=Detail!$E$3,ROW()+5+(COLUMN()-48)/1000,"")</f>
        <v/>
      </c>
      <c r="BN850" t="str">
        <f>IF(R850=Detail!$E$3,ROW()+5+(COLUMN()-48)/1000,"")</f>
        <v/>
      </c>
      <c r="BO850" t="str">
        <f>IF(S850=Detail!$E$3,ROW()+5+(COLUMN()-48)/1000,"")</f>
        <v/>
      </c>
      <c r="BP850" t="str">
        <f>IF(T850=Detail!$E$3,ROW()+5+(COLUMN()-48)/1000,"")</f>
        <v/>
      </c>
      <c r="BQ850" t="str">
        <f t="shared" ca="1" si="207"/>
        <v/>
      </c>
      <c r="BR850" t="str">
        <f>IF(BS850="","","'"&amp;VLOOKUP(ROUND((BS850-ROUNDDOWN(BS850,0))*1000,0),$BT$2:$BU$21,2,FALSE)&amp;"'!A"&amp;ROUNDDOWN(Codedata!BS850,0))</f>
        <v/>
      </c>
      <c r="BS850" t="str">
        <f t="shared" si="212"/>
        <v/>
      </c>
      <c r="BV850" t="str">
        <f t="shared" ca="1" si="213"/>
        <v/>
      </c>
      <c r="BW850" t="str">
        <f t="shared" ca="1" si="214"/>
        <v/>
      </c>
      <c r="BX850" t="str">
        <f t="shared" ca="1" si="215"/>
        <v/>
      </c>
      <c r="BY850" t="str">
        <f t="shared" ca="1" si="216"/>
        <v/>
      </c>
      <c r="BZ850" t="str">
        <f t="shared" ca="1" si="217"/>
        <v/>
      </c>
      <c r="CA850" t="str">
        <f t="shared" ca="1" si="218"/>
        <v/>
      </c>
      <c r="CB850" t="str">
        <f t="shared" ca="1" si="219"/>
        <v/>
      </c>
      <c r="CC850" t="str">
        <f t="shared" ca="1" si="220"/>
        <v/>
      </c>
    </row>
    <row r="851" spans="1:81" x14ac:dyDescent="0.3">
      <c r="A851">
        <f>Cash!$C856</f>
        <v>0</v>
      </c>
      <c r="B851">
        <f>Cash!$D856</f>
        <v>0</v>
      </c>
      <c r="C851">
        <f>Zicht!$C856</f>
        <v>0</v>
      </c>
      <c r="D851">
        <f>Zicht!$D856</f>
        <v>0</v>
      </c>
      <c r="E851">
        <f>Spaar!$C856</f>
        <v>0</v>
      </c>
      <c r="F851">
        <f>Spaar!$D856</f>
        <v>0</v>
      </c>
      <c r="G851">
        <f>'Reserve 1'!$C856</f>
        <v>0</v>
      </c>
      <c r="H851">
        <f>'Reserve 1'!$D856</f>
        <v>0</v>
      </c>
      <c r="I851">
        <f>'Reserve 2'!$C856</f>
        <v>0</v>
      </c>
      <c r="J851">
        <f>'Reserve 2'!$D856</f>
        <v>0</v>
      </c>
      <c r="K851">
        <f>'Reserve 3'!$C856</f>
        <v>0</v>
      </c>
      <c r="L851">
        <f>'Reserve 3'!$D856</f>
        <v>0</v>
      </c>
      <c r="M851">
        <f>'Reserve 4'!$C856</f>
        <v>0</v>
      </c>
      <c r="N851">
        <f>'Reserve 4'!$D856</f>
        <v>0</v>
      </c>
      <c r="O851">
        <f>'Reserve 5'!$C856</f>
        <v>0</v>
      </c>
      <c r="P851">
        <f>'Reserve 5'!$D856</f>
        <v>0</v>
      </c>
      <c r="Q851">
        <f>'Reserve 6'!$C856</f>
        <v>0</v>
      </c>
      <c r="R851">
        <f>'Reserve 6'!$D856</f>
        <v>0</v>
      </c>
      <c r="S851">
        <f>'Reserve 7'!$C856</f>
        <v>0</v>
      </c>
      <c r="T851">
        <f>'Reserve 7'!$D856</f>
        <v>0</v>
      </c>
      <c r="U851" t="str">
        <f>IF(A851=0,"",IF(COUNTIF(A$2:A851,A851)&gt;1,"",ROW()+(COLUMN()-20)/10000))</f>
        <v/>
      </c>
      <c r="V851" t="str">
        <f>IF(B851=0,"",IF(COUNTIF(B$2:B851,B851)&gt;1,"",ROW()+(COLUMN()-20)/10000))</f>
        <v/>
      </c>
      <c r="W851" t="str">
        <f>IF(C851=0,"",IF(COUNTIF(C$2:C851,C851)&gt;1,"",ROW()+(COLUMN()-20)/10000))</f>
        <v/>
      </c>
      <c r="X851" t="str">
        <f>IF(D851=0,"",IF(COUNTIF(D$2:D851,D851)&gt;1,"",ROW()+(COLUMN()-20)/10000))</f>
        <v/>
      </c>
      <c r="Y851" t="str">
        <f>IF(E851=0,"",IF(COUNTIF(E$2:E851,E851)&gt;1,"",ROW()+(COLUMN()-20)/10000))</f>
        <v/>
      </c>
      <c r="Z851" t="str">
        <f>IF(F851=0,"",IF(COUNTIF(F$2:F851,F851)&gt;1,"",ROW()+(COLUMN()-20)/10000))</f>
        <v/>
      </c>
      <c r="AA851" t="str">
        <f>IF(G851=0,"",IF(COUNTIF(G$2:G851,G851)&gt;1,"",ROW()+(COLUMN()-20)/10000))</f>
        <v/>
      </c>
      <c r="AB851" t="str">
        <f>IF(H851=0,"",IF(COUNTIF(H$2:H851,H851)&gt;1,"",ROW()+(COLUMN()-20)/10000))</f>
        <v/>
      </c>
      <c r="AC851" t="str">
        <f>IF(I851=0,"",IF(COUNTIF(I$2:I851,I851)&gt;1,"",ROW()+(COLUMN()-20)/10000))</f>
        <v/>
      </c>
      <c r="AD851" t="str">
        <f>IF(J851=0,"",IF(COUNTIF(J$2:J851,J851)&gt;1,"",ROW()+(COLUMN()-20)/10000))</f>
        <v/>
      </c>
      <c r="AE851" t="str">
        <f>IF(K851=0,"",IF(COUNTIF(K$2:K851,K851)&gt;1,"",ROW()+(COLUMN()-20)/10000))</f>
        <v/>
      </c>
      <c r="AF851" t="str">
        <f>IF(L851=0,"",IF(COUNTIF(L$2:L851,L851)&gt;1,"",ROW()+(COLUMN()-20)/10000))</f>
        <v/>
      </c>
      <c r="AG851" t="str">
        <f>IF(M851=0,"",IF(COUNTIF(M$2:M851,M851)&gt;1,"",ROW()+(COLUMN()-20)/10000))</f>
        <v/>
      </c>
      <c r="AH851" t="str">
        <f>IF(N851=0,"",IF(COUNTIF(N$2:N851,N851)&gt;1,"",ROW()+(COLUMN()-20)/10000))</f>
        <v/>
      </c>
      <c r="AI851" t="str">
        <f>IF(O851=0,"",IF(COUNTIF(O$2:O851,O851)&gt;1,"",ROW()+(COLUMN()-20)/10000))</f>
        <v/>
      </c>
      <c r="AJ851" t="str">
        <f>IF(P851=0,"",IF(COUNTIF(P$2:P851,P851)&gt;1,"",ROW()+(COLUMN()-20)/10000))</f>
        <v/>
      </c>
      <c r="AK851" t="str">
        <f>IF(Q851=0,"",IF(COUNTIF(Q$2:Q851,Q851)&gt;1,"",ROW()+(COLUMN()-20)/10000))</f>
        <v/>
      </c>
      <c r="AL851" t="str">
        <f>IF(R851=0,"",IF(COUNTIF(R$2:R851,R851)&gt;1,"",ROW()+(COLUMN()-20)/10000))</f>
        <v/>
      </c>
      <c r="AM851" t="str">
        <f>IF(S851=0,"",IF(COUNTIF(S$2:S851,S851)&gt;1,"",ROW()+(COLUMN()-20)/10000))</f>
        <v/>
      </c>
      <c r="AN851" t="str">
        <f>IF(T851=0,"",IF(COUNTIF(T$2:T851,T851)&gt;1,"",ROW()+(COLUMN()-20)/10000))</f>
        <v/>
      </c>
      <c r="AO851" t="str">
        <f t="shared" si="208"/>
        <v/>
      </c>
      <c r="AP851" t="str">
        <f t="shared" ca="1" si="206"/>
        <v/>
      </c>
      <c r="AQ851" t="str">
        <f ca="1">IF(AP851="","",IF(COUNTIF($AP$2:AP851,AP851)&gt;1,"",IF(AP851="overdracht",1,ROW())))</f>
        <v/>
      </c>
      <c r="AT851" t="str">
        <f t="shared" ca="1" si="209"/>
        <v/>
      </c>
      <c r="AU851" t="str">
        <f t="shared" si="210"/>
        <v/>
      </c>
      <c r="AV851" t="str">
        <f t="shared" si="211"/>
        <v/>
      </c>
      <c r="AW851" s="104" t="str">
        <f>IF(A851=Detail!$E$3,ROW()+5+(COLUMN()-48)/1000,"")</f>
        <v/>
      </c>
      <c r="AX851" t="str">
        <f>IF(B851=Detail!$E$3,ROW()+5+(COLUMN()-48)/1000,"")</f>
        <v/>
      </c>
      <c r="AY851" t="str">
        <f>IF(C851=Detail!$E$3,ROW()+5+(COLUMN()-48)/1000,"")</f>
        <v/>
      </c>
      <c r="AZ851" t="str">
        <f>IF(D851=Detail!$E$3,ROW()+5+(COLUMN()-48)/1000,"")</f>
        <v/>
      </c>
      <c r="BA851" t="str">
        <f>IF(E851=Detail!$E$3,ROW()+5+(COLUMN()-48)/1000,"")</f>
        <v/>
      </c>
      <c r="BB851" t="str">
        <f>IF(F851=Detail!$E$3,ROW()+5+(COLUMN()-48)/1000,"")</f>
        <v/>
      </c>
      <c r="BC851" t="str">
        <f>IF(G851=Detail!$E$3,ROW()+5+(COLUMN()-48)/1000,"")</f>
        <v/>
      </c>
      <c r="BD851" t="str">
        <f>IF(H851=Detail!$E$3,ROW()+5+(COLUMN()-48)/1000,"")</f>
        <v/>
      </c>
      <c r="BE851" t="str">
        <f>IF(I851=Detail!$E$3,ROW()+5+(COLUMN()-48)/1000,"")</f>
        <v/>
      </c>
      <c r="BF851" t="str">
        <f>IF(J851=Detail!$E$3,ROW()+5+(COLUMN()-48)/1000,"")</f>
        <v/>
      </c>
      <c r="BG851" t="str">
        <f>IF(K851=Detail!$E$3,ROW()+5+(COLUMN()-48)/1000,"")</f>
        <v/>
      </c>
      <c r="BH851" t="str">
        <f>IF(L851=Detail!$E$3,ROW()+5+(COLUMN()-48)/1000,"")</f>
        <v/>
      </c>
      <c r="BI851" t="str">
        <f>IF(M851=Detail!$E$3,ROW()+5+(COLUMN()-48)/1000,"")</f>
        <v/>
      </c>
      <c r="BJ851" t="str">
        <f>IF(N851=Detail!$E$3,ROW()+5+(COLUMN()-48)/1000,"")</f>
        <v/>
      </c>
      <c r="BK851" t="str">
        <f>IF(O851=Detail!$E$3,ROW()+5+(COLUMN()-48)/1000,"")</f>
        <v/>
      </c>
      <c r="BL851" t="str">
        <f>IF(P851=Detail!$E$3,ROW()+5+(COLUMN()-48)/1000,"")</f>
        <v/>
      </c>
      <c r="BM851" t="str">
        <f>IF(Q851=Detail!$E$3,ROW()+5+(COLUMN()-48)/1000,"")</f>
        <v/>
      </c>
      <c r="BN851" t="str">
        <f>IF(R851=Detail!$E$3,ROW()+5+(COLUMN()-48)/1000,"")</f>
        <v/>
      </c>
      <c r="BO851" t="str">
        <f>IF(S851=Detail!$E$3,ROW()+5+(COLUMN()-48)/1000,"")</f>
        <v/>
      </c>
      <c r="BP851" t="str">
        <f>IF(T851=Detail!$E$3,ROW()+5+(COLUMN()-48)/1000,"")</f>
        <v/>
      </c>
      <c r="BQ851" t="str">
        <f t="shared" ca="1" si="207"/>
        <v/>
      </c>
      <c r="BR851" t="str">
        <f>IF(BS851="","","'"&amp;VLOOKUP(ROUND((BS851-ROUNDDOWN(BS851,0))*1000,0),$BT$2:$BU$21,2,FALSE)&amp;"'!A"&amp;ROUNDDOWN(Codedata!BS851,0))</f>
        <v/>
      </c>
      <c r="BS851" t="str">
        <f t="shared" si="212"/>
        <v/>
      </c>
      <c r="BV851" t="str">
        <f t="shared" ca="1" si="213"/>
        <v/>
      </c>
      <c r="BW851" t="str">
        <f t="shared" ca="1" si="214"/>
        <v/>
      </c>
      <c r="BX851" t="str">
        <f t="shared" ca="1" si="215"/>
        <v/>
      </c>
      <c r="BY851" t="str">
        <f t="shared" ca="1" si="216"/>
        <v/>
      </c>
      <c r="BZ851" t="str">
        <f t="shared" ca="1" si="217"/>
        <v/>
      </c>
      <c r="CA851" t="str">
        <f t="shared" ca="1" si="218"/>
        <v/>
      </c>
      <c r="CB851" t="str">
        <f t="shared" ca="1" si="219"/>
        <v/>
      </c>
      <c r="CC851" t="str">
        <f t="shared" ca="1" si="220"/>
        <v/>
      </c>
    </row>
    <row r="852" spans="1:81" x14ac:dyDescent="0.3">
      <c r="A852">
        <f>Cash!$C857</f>
        <v>0</v>
      </c>
      <c r="B852">
        <f>Cash!$D857</f>
        <v>0</v>
      </c>
      <c r="C852">
        <f>Zicht!$C857</f>
        <v>0</v>
      </c>
      <c r="D852">
        <f>Zicht!$D857</f>
        <v>0</v>
      </c>
      <c r="E852">
        <f>Spaar!$C857</f>
        <v>0</v>
      </c>
      <c r="F852">
        <f>Spaar!$D857</f>
        <v>0</v>
      </c>
      <c r="G852">
        <f>'Reserve 1'!$C857</f>
        <v>0</v>
      </c>
      <c r="H852">
        <f>'Reserve 1'!$D857</f>
        <v>0</v>
      </c>
      <c r="I852">
        <f>'Reserve 2'!$C857</f>
        <v>0</v>
      </c>
      <c r="J852">
        <f>'Reserve 2'!$D857</f>
        <v>0</v>
      </c>
      <c r="K852">
        <f>'Reserve 3'!$C857</f>
        <v>0</v>
      </c>
      <c r="L852">
        <f>'Reserve 3'!$D857</f>
        <v>0</v>
      </c>
      <c r="M852">
        <f>'Reserve 4'!$C857</f>
        <v>0</v>
      </c>
      <c r="N852">
        <f>'Reserve 4'!$D857</f>
        <v>0</v>
      </c>
      <c r="O852">
        <f>'Reserve 5'!$C857</f>
        <v>0</v>
      </c>
      <c r="P852">
        <f>'Reserve 5'!$D857</f>
        <v>0</v>
      </c>
      <c r="Q852">
        <f>'Reserve 6'!$C857</f>
        <v>0</v>
      </c>
      <c r="R852">
        <f>'Reserve 6'!$D857</f>
        <v>0</v>
      </c>
      <c r="S852">
        <f>'Reserve 7'!$C857</f>
        <v>0</v>
      </c>
      <c r="T852">
        <f>'Reserve 7'!$D857</f>
        <v>0</v>
      </c>
      <c r="U852" t="str">
        <f>IF(A852=0,"",IF(COUNTIF(A$2:A852,A852)&gt;1,"",ROW()+(COLUMN()-20)/10000))</f>
        <v/>
      </c>
      <c r="V852" t="str">
        <f>IF(B852=0,"",IF(COUNTIF(B$2:B852,B852)&gt;1,"",ROW()+(COLUMN()-20)/10000))</f>
        <v/>
      </c>
      <c r="W852" t="str">
        <f>IF(C852=0,"",IF(COUNTIF(C$2:C852,C852)&gt;1,"",ROW()+(COLUMN()-20)/10000))</f>
        <v/>
      </c>
      <c r="X852" t="str">
        <f>IF(D852=0,"",IF(COUNTIF(D$2:D852,D852)&gt;1,"",ROW()+(COLUMN()-20)/10000))</f>
        <v/>
      </c>
      <c r="Y852" t="str">
        <f>IF(E852=0,"",IF(COUNTIF(E$2:E852,E852)&gt;1,"",ROW()+(COLUMN()-20)/10000))</f>
        <v/>
      </c>
      <c r="Z852" t="str">
        <f>IF(F852=0,"",IF(COUNTIF(F$2:F852,F852)&gt;1,"",ROW()+(COLUMN()-20)/10000))</f>
        <v/>
      </c>
      <c r="AA852" t="str">
        <f>IF(G852=0,"",IF(COUNTIF(G$2:G852,G852)&gt;1,"",ROW()+(COLUMN()-20)/10000))</f>
        <v/>
      </c>
      <c r="AB852" t="str">
        <f>IF(H852=0,"",IF(COUNTIF(H$2:H852,H852)&gt;1,"",ROW()+(COLUMN()-20)/10000))</f>
        <v/>
      </c>
      <c r="AC852" t="str">
        <f>IF(I852=0,"",IF(COUNTIF(I$2:I852,I852)&gt;1,"",ROW()+(COLUMN()-20)/10000))</f>
        <v/>
      </c>
      <c r="AD852" t="str">
        <f>IF(J852=0,"",IF(COUNTIF(J$2:J852,J852)&gt;1,"",ROW()+(COLUMN()-20)/10000))</f>
        <v/>
      </c>
      <c r="AE852" t="str">
        <f>IF(K852=0,"",IF(COUNTIF(K$2:K852,K852)&gt;1,"",ROW()+(COLUMN()-20)/10000))</f>
        <v/>
      </c>
      <c r="AF852" t="str">
        <f>IF(L852=0,"",IF(COUNTIF(L$2:L852,L852)&gt;1,"",ROW()+(COLUMN()-20)/10000))</f>
        <v/>
      </c>
      <c r="AG852" t="str">
        <f>IF(M852=0,"",IF(COUNTIF(M$2:M852,M852)&gt;1,"",ROW()+(COLUMN()-20)/10000))</f>
        <v/>
      </c>
      <c r="AH852" t="str">
        <f>IF(N852=0,"",IF(COUNTIF(N$2:N852,N852)&gt;1,"",ROW()+(COLUMN()-20)/10000))</f>
        <v/>
      </c>
      <c r="AI852" t="str">
        <f>IF(O852=0,"",IF(COUNTIF(O$2:O852,O852)&gt;1,"",ROW()+(COLUMN()-20)/10000))</f>
        <v/>
      </c>
      <c r="AJ852" t="str">
        <f>IF(P852=0,"",IF(COUNTIF(P$2:P852,P852)&gt;1,"",ROW()+(COLUMN()-20)/10000))</f>
        <v/>
      </c>
      <c r="AK852" t="str">
        <f>IF(Q852=0,"",IF(COUNTIF(Q$2:Q852,Q852)&gt;1,"",ROW()+(COLUMN()-20)/10000))</f>
        <v/>
      </c>
      <c r="AL852" t="str">
        <f>IF(R852=0,"",IF(COUNTIF(R$2:R852,R852)&gt;1,"",ROW()+(COLUMN()-20)/10000))</f>
        <v/>
      </c>
      <c r="AM852" t="str">
        <f>IF(S852=0,"",IF(COUNTIF(S$2:S852,S852)&gt;1,"",ROW()+(COLUMN()-20)/10000))</f>
        <v/>
      </c>
      <c r="AN852" t="str">
        <f>IF(T852=0,"",IF(COUNTIF(T$2:T852,T852)&gt;1,"",ROW()+(COLUMN()-20)/10000))</f>
        <v/>
      </c>
      <c r="AO852" t="str">
        <f t="shared" si="208"/>
        <v/>
      </c>
      <c r="AP852" t="str">
        <f t="shared" ca="1" si="206"/>
        <v/>
      </c>
      <c r="AQ852" t="str">
        <f ca="1">IF(AP852="","",IF(COUNTIF($AP$2:AP852,AP852)&gt;1,"",IF(AP852="overdracht",1,ROW())))</f>
        <v/>
      </c>
      <c r="AT852" t="str">
        <f t="shared" ca="1" si="209"/>
        <v/>
      </c>
      <c r="AU852" t="str">
        <f t="shared" si="210"/>
        <v/>
      </c>
      <c r="AV852" t="str">
        <f t="shared" si="211"/>
        <v/>
      </c>
      <c r="AW852" s="104" t="str">
        <f>IF(A852=Detail!$E$3,ROW()+5+(COLUMN()-48)/1000,"")</f>
        <v/>
      </c>
      <c r="AX852" t="str">
        <f>IF(B852=Detail!$E$3,ROW()+5+(COLUMN()-48)/1000,"")</f>
        <v/>
      </c>
      <c r="AY852" t="str">
        <f>IF(C852=Detail!$E$3,ROW()+5+(COLUMN()-48)/1000,"")</f>
        <v/>
      </c>
      <c r="AZ852" t="str">
        <f>IF(D852=Detail!$E$3,ROW()+5+(COLUMN()-48)/1000,"")</f>
        <v/>
      </c>
      <c r="BA852" t="str">
        <f>IF(E852=Detail!$E$3,ROW()+5+(COLUMN()-48)/1000,"")</f>
        <v/>
      </c>
      <c r="BB852" t="str">
        <f>IF(F852=Detail!$E$3,ROW()+5+(COLUMN()-48)/1000,"")</f>
        <v/>
      </c>
      <c r="BC852" t="str">
        <f>IF(G852=Detail!$E$3,ROW()+5+(COLUMN()-48)/1000,"")</f>
        <v/>
      </c>
      <c r="BD852" t="str">
        <f>IF(H852=Detail!$E$3,ROW()+5+(COLUMN()-48)/1000,"")</f>
        <v/>
      </c>
      <c r="BE852" t="str">
        <f>IF(I852=Detail!$E$3,ROW()+5+(COLUMN()-48)/1000,"")</f>
        <v/>
      </c>
      <c r="BF852" t="str">
        <f>IF(J852=Detail!$E$3,ROW()+5+(COLUMN()-48)/1000,"")</f>
        <v/>
      </c>
      <c r="BG852" t="str">
        <f>IF(K852=Detail!$E$3,ROW()+5+(COLUMN()-48)/1000,"")</f>
        <v/>
      </c>
      <c r="BH852" t="str">
        <f>IF(L852=Detail!$E$3,ROW()+5+(COLUMN()-48)/1000,"")</f>
        <v/>
      </c>
      <c r="BI852" t="str">
        <f>IF(M852=Detail!$E$3,ROW()+5+(COLUMN()-48)/1000,"")</f>
        <v/>
      </c>
      <c r="BJ852" t="str">
        <f>IF(N852=Detail!$E$3,ROW()+5+(COLUMN()-48)/1000,"")</f>
        <v/>
      </c>
      <c r="BK852" t="str">
        <f>IF(O852=Detail!$E$3,ROW()+5+(COLUMN()-48)/1000,"")</f>
        <v/>
      </c>
      <c r="BL852" t="str">
        <f>IF(P852=Detail!$E$3,ROW()+5+(COLUMN()-48)/1000,"")</f>
        <v/>
      </c>
      <c r="BM852" t="str">
        <f>IF(Q852=Detail!$E$3,ROW()+5+(COLUMN()-48)/1000,"")</f>
        <v/>
      </c>
      <c r="BN852" t="str">
        <f>IF(R852=Detail!$E$3,ROW()+5+(COLUMN()-48)/1000,"")</f>
        <v/>
      </c>
      <c r="BO852" t="str">
        <f>IF(S852=Detail!$E$3,ROW()+5+(COLUMN()-48)/1000,"")</f>
        <v/>
      </c>
      <c r="BP852" t="str">
        <f>IF(T852=Detail!$E$3,ROW()+5+(COLUMN()-48)/1000,"")</f>
        <v/>
      </c>
      <c r="BQ852" t="str">
        <f t="shared" ca="1" si="207"/>
        <v/>
      </c>
      <c r="BR852" t="str">
        <f>IF(BS852="","","'"&amp;VLOOKUP(ROUND((BS852-ROUNDDOWN(BS852,0))*1000,0),$BT$2:$BU$21,2,FALSE)&amp;"'!A"&amp;ROUNDDOWN(Codedata!BS852,0))</f>
        <v/>
      </c>
      <c r="BS852" t="str">
        <f t="shared" si="212"/>
        <v/>
      </c>
      <c r="BV852" t="str">
        <f t="shared" ca="1" si="213"/>
        <v/>
      </c>
      <c r="BW852" t="str">
        <f t="shared" ca="1" si="214"/>
        <v/>
      </c>
      <c r="BX852" t="str">
        <f t="shared" ca="1" si="215"/>
        <v/>
      </c>
      <c r="BY852" t="str">
        <f t="shared" ca="1" si="216"/>
        <v/>
      </c>
      <c r="BZ852" t="str">
        <f t="shared" ca="1" si="217"/>
        <v/>
      </c>
      <c r="CA852" t="str">
        <f t="shared" ca="1" si="218"/>
        <v/>
      </c>
      <c r="CB852" t="str">
        <f t="shared" ca="1" si="219"/>
        <v/>
      </c>
      <c r="CC852" t="str">
        <f t="shared" ca="1" si="220"/>
        <v/>
      </c>
    </row>
    <row r="853" spans="1:81" x14ac:dyDescent="0.3">
      <c r="A853">
        <f>Cash!$C858</f>
        <v>0</v>
      </c>
      <c r="B853">
        <f>Cash!$D858</f>
        <v>0</v>
      </c>
      <c r="C853">
        <f>Zicht!$C858</f>
        <v>0</v>
      </c>
      <c r="D853">
        <f>Zicht!$D858</f>
        <v>0</v>
      </c>
      <c r="E853">
        <f>Spaar!$C858</f>
        <v>0</v>
      </c>
      <c r="F853">
        <f>Spaar!$D858</f>
        <v>0</v>
      </c>
      <c r="G853">
        <f>'Reserve 1'!$C858</f>
        <v>0</v>
      </c>
      <c r="H853">
        <f>'Reserve 1'!$D858</f>
        <v>0</v>
      </c>
      <c r="I853">
        <f>'Reserve 2'!$C858</f>
        <v>0</v>
      </c>
      <c r="J853">
        <f>'Reserve 2'!$D858</f>
        <v>0</v>
      </c>
      <c r="K853">
        <f>'Reserve 3'!$C858</f>
        <v>0</v>
      </c>
      <c r="L853">
        <f>'Reserve 3'!$D858</f>
        <v>0</v>
      </c>
      <c r="M853">
        <f>'Reserve 4'!$C858</f>
        <v>0</v>
      </c>
      <c r="N853">
        <f>'Reserve 4'!$D858</f>
        <v>0</v>
      </c>
      <c r="O853">
        <f>'Reserve 5'!$C858</f>
        <v>0</v>
      </c>
      <c r="P853">
        <f>'Reserve 5'!$D858</f>
        <v>0</v>
      </c>
      <c r="Q853">
        <f>'Reserve 6'!$C858</f>
        <v>0</v>
      </c>
      <c r="R853">
        <f>'Reserve 6'!$D858</f>
        <v>0</v>
      </c>
      <c r="S853">
        <f>'Reserve 7'!$C858</f>
        <v>0</v>
      </c>
      <c r="T853">
        <f>'Reserve 7'!$D858</f>
        <v>0</v>
      </c>
      <c r="U853" t="str">
        <f>IF(A853=0,"",IF(COUNTIF(A$2:A853,A853)&gt;1,"",ROW()+(COLUMN()-20)/10000))</f>
        <v/>
      </c>
      <c r="V853" t="str">
        <f>IF(B853=0,"",IF(COUNTIF(B$2:B853,B853)&gt;1,"",ROW()+(COLUMN()-20)/10000))</f>
        <v/>
      </c>
      <c r="W853" t="str">
        <f>IF(C853=0,"",IF(COUNTIF(C$2:C853,C853)&gt;1,"",ROW()+(COLUMN()-20)/10000))</f>
        <v/>
      </c>
      <c r="X853" t="str">
        <f>IF(D853=0,"",IF(COUNTIF(D$2:D853,D853)&gt;1,"",ROW()+(COLUMN()-20)/10000))</f>
        <v/>
      </c>
      <c r="Y853" t="str">
        <f>IF(E853=0,"",IF(COUNTIF(E$2:E853,E853)&gt;1,"",ROW()+(COLUMN()-20)/10000))</f>
        <v/>
      </c>
      <c r="Z853" t="str">
        <f>IF(F853=0,"",IF(COUNTIF(F$2:F853,F853)&gt;1,"",ROW()+(COLUMN()-20)/10000))</f>
        <v/>
      </c>
      <c r="AA853" t="str">
        <f>IF(G853=0,"",IF(COUNTIF(G$2:G853,G853)&gt;1,"",ROW()+(COLUMN()-20)/10000))</f>
        <v/>
      </c>
      <c r="AB853" t="str">
        <f>IF(H853=0,"",IF(COUNTIF(H$2:H853,H853)&gt;1,"",ROW()+(COLUMN()-20)/10000))</f>
        <v/>
      </c>
      <c r="AC853" t="str">
        <f>IF(I853=0,"",IF(COUNTIF(I$2:I853,I853)&gt;1,"",ROW()+(COLUMN()-20)/10000))</f>
        <v/>
      </c>
      <c r="AD853" t="str">
        <f>IF(J853=0,"",IF(COUNTIF(J$2:J853,J853)&gt;1,"",ROW()+(COLUMN()-20)/10000))</f>
        <v/>
      </c>
      <c r="AE853" t="str">
        <f>IF(K853=0,"",IF(COUNTIF(K$2:K853,K853)&gt;1,"",ROW()+(COLUMN()-20)/10000))</f>
        <v/>
      </c>
      <c r="AF853" t="str">
        <f>IF(L853=0,"",IF(COUNTIF(L$2:L853,L853)&gt;1,"",ROW()+(COLUMN()-20)/10000))</f>
        <v/>
      </c>
      <c r="AG853" t="str">
        <f>IF(M853=0,"",IF(COUNTIF(M$2:M853,M853)&gt;1,"",ROW()+(COLUMN()-20)/10000))</f>
        <v/>
      </c>
      <c r="AH853" t="str">
        <f>IF(N853=0,"",IF(COUNTIF(N$2:N853,N853)&gt;1,"",ROW()+(COLUMN()-20)/10000))</f>
        <v/>
      </c>
      <c r="AI853" t="str">
        <f>IF(O853=0,"",IF(COUNTIF(O$2:O853,O853)&gt;1,"",ROW()+(COLUMN()-20)/10000))</f>
        <v/>
      </c>
      <c r="AJ853" t="str">
        <f>IF(P853=0,"",IF(COUNTIF(P$2:P853,P853)&gt;1,"",ROW()+(COLUMN()-20)/10000))</f>
        <v/>
      </c>
      <c r="AK853" t="str">
        <f>IF(Q853=0,"",IF(COUNTIF(Q$2:Q853,Q853)&gt;1,"",ROW()+(COLUMN()-20)/10000))</f>
        <v/>
      </c>
      <c r="AL853" t="str">
        <f>IF(R853=0,"",IF(COUNTIF(R$2:R853,R853)&gt;1,"",ROW()+(COLUMN()-20)/10000))</f>
        <v/>
      </c>
      <c r="AM853" t="str">
        <f>IF(S853=0,"",IF(COUNTIF(S$2:S853,S853)&gt;1,"",ROW()+(COLUMN()-20)/10000))</f>
        <v/>
      </c>
      <c r="AN853" t="str">
        <f>IF(T853=0,"",IF(COUNTIF(T$2:T853,T853)&gt;1,"",ROW()+(COLUMN()-20)/10000))</f>
        <v/>
      </c>
      <c r="AO853" t="str">
        <f t="shared" si="208"/>
        <v/>
      </c>
      <c r="AP853" t="str">
        <f t="shared" ca="1" si="206"/>
        <v/>
      </c>
      <c r="AQ853" t="str">
        <f ca="1">IF(AP853="","",IF(COUNTIF($AP$2:AP853,AP853)&gt;1,"",IF(AP853="overdracht",1,ROW())))</f>
        <v/>
      </c>
      <c r="AT853" t="str">
        <f t="shared" ca="1" si="209"/>
        <v/>
      </c>
      <c r="AU853" t="str">
        <f t="shared" si="210"/>
        <v/>
      </c>
      <c r="AV853" t="str">
        <f t="shared" si="211"/>
        <v/>
      </c>
      <c r="AW853" s="104" t="str">
        <f>IF(A853=Detail!$E$3,ROW()+5+(COLUMN()-48)/1000,"")</f>
        <v/>
      </c>
      <c r="AX853" t="str">
        <f>IF(B853=Detail!$E$3,ROW()+5+(COLUMN()-48)/1000,"")</f>
        <v/>
      </c>
      <c r="AY853" t="str">
        <f>IF(C853=Detail!$E$3,ROW()+5+(COLUMN()-48)/1000,"")</f>
        <v/>
      </c>
      <c r="AZ853" t="str">
        <f>IF(D853=Detail!$E$3,ROW()+5+(COLUMN()-48)/1000,"")</f>
        <v/>
      </c>
      <c r="BA853" t="str">
        <f>IF(E853=Detail!$E$3,ROW()+5+(COLUMN()-48)/1000,"")</f>
        <v/>
      </c>
      <c r="BB853" t="str">
        <f>IF(F853=Detail!$E$3,ROW()+5+(COLUMN()-48)/1000,"")</f>
        <v/>
      </c>
      <c r="BC853" t="str">
        <f>IF(G853=Detail!$E$3,ROW()+5+(COLUMN()-48)/1000,"")</f>
        <v/>
      </c>
      <c r="BD853" t="str">
        <f>IF(H853=Detail!$E$3,ROW()+5+(COLUMN()-48)/1000,"")</f>
        <v/>
      </c>
      <c r="BE853" t="str">
        <f>IF(I853=Detail!$E$3,ROW()+5+(COLUMN()-48)/1000,"")</f>
        <v/>
      </c>
      <c r="BF853" t="str">
        <f>IF(J853=Detail!$E$3,ROW()+5+(COLUMN()-48)/1000,"")</f>
        <v/>
      </c>
      <c r="BG853" t="str">
        <f>IF(K853=Detail!$E$3,ROW()+5+(COLUMN()-48)/1000,"")</f>
        <v/>
      </c>
      <c r="BH853" t="str">
        <f>IF(L853=Detail!$E$3,ROW()+5+(COLUMN()-48)/1000,"")</f>
        <v/>
      </c>
      <c r="BI853" t="str">
        <f>IF(M853=Detail!$E$3,ROW()+5+(COLUMN()-48)/1000,"")</f>
        <v/>
      </c>
      <c r="BJ853" t="str">
        <f>IF(N853=Detail!$E$3,ROW()+5+(COLUMN()-48)/1000,"")</f>
        <v/>
      </c>
      <c r="BK853" t="str">
        <f>IF(O853=Detail!$E$3,ROW()+5+(COLUMN()-48)/1000,"")</f>
        <v/>
      </c>
      <c r="BL853" t="str">
        <f>IF(P853=Detail!$E$3,ROW()+5+(COLUMN()-48)/1000,"")</f>
        <v/>
      </c>
      <c r="BM853" t="str">
        <f>IF(Q853=Detail!$E$3,ROW()+5+(COLUMN()-48)/1000,"")</f>
        <v/>
      </c>
      <c r="BN853" t="str">
        <f>IF(R853=Detail!$E$3,ROW()+5+(COLUMN()-48)/1000,"")</f>
        <v/>
      </c>
      <c r="BO853" t="str">
        <f>IF(S853=Detail!$E$3,ROW()+5+(COLUMN()-48)/1000,"")</f>
        <v/>
      </c>
      <c r="BP853" t="str">
        <f>IF(T853=Detail!$E$3,ROW()+5+(COLUMN()-48)/1000,"")</f>
        <v/>
      </c>
      <c r="BQ853" t="str">
        <f t="shared" ca="1" si="207"/>
        <v/>
      </c>
      <c r="BR853" t="str">
        <f>IF(BS853="","","'"&amp;VLOOKUP(ROUND((BS853-ROUNDDOWN(BS853,0))*1000,0),$BT$2:$BU$21,2,FALSE)&amp;"'!A"&amp;ROUNDDOWN(Codedata!BS853,0))</f>
        <v/>
      </c>
      <c r="BS853" t="str">
        <f t="shared" si="212"/>
        <v/>
      </c>
      <c r="BV853" t="str">
        <f t="shared" ca="1" si="213"/>
        <v/>
      </c>
      <c r="BW853" t="str">
        <f t="shared" ca="1" si="214"/>
        <v/>
      </c>
      <c r="BX853" t="str">
        <f t="shared" ca="1" si="215"/>
        <v/>
      </c>
      <c r="BY853" t="str">
        <f t="shared" ca="1" si="216"/>
        <v/>
      </c>
      <c r="BZ853" t="str">
        <f t="shared" ca="1" si="217"/>
        <v/>
      </c>
      <c r="CA853" t="str">
        <f t="shared" ca="1" si="218"/>
        <v/>
      </c>
      <c r="CB853" t="str">
        <f t="shared" ca="1" si="219"/>
        <v/>
      </c>
      <c r="CC853" t="str">
        <f t="shared" ca="1" si="220"/>
        <v/>
      </c>
    </row>
    <row r="854" spans="1:81" x14ac:dyDescent="0.3">
      <c r="A854">
        <f>Cash!$C859</f>
        <v>0</v>
      </c>
      <c r="B854">
        <f>Cash!$D859</f>
        <v>0</v>
      </c>
      <c r="C854">
        <f>Zicht!$C859</f>
        <v>0</v>
      </c>
      <c r="D854">
        <f>Zicht!$D859</f>
        <v>0</v>
      </c>
      <c r="E854">
        <f>Spaar!$C859</f>
        <v>0</v>
      </c>
      <c r="F854">
        <f>Spaar!$D859</f>
        <v>0</v>
      </c>
      <c r="G854">
        <f>'Reserve 1'!$C859</f>
        <v>0</v>
      </c>
      <c r="H854">
        <f>'Reserve 1'!$D859</f>
        <v>0</v>
      </c>
      <c r="I854">
        <f>'Reserve 2'!$C859</f>
        <v>0</v>
      </c>
      <c r="J854">
        <f>'Reserve 2'!$D859</f>
        <v>0</v>
      </c>
      <c r="K854">
        <f>'Reserve 3'!$C859</f>
        <v>0</v>
      </c>
      <c r="L854">
        <f>'Reserve 3'!$D859</f>
        <v>0</v>
      </c>
      <c r="M854">
        <f>'Reserve 4'!$C859</f>
        <v>0</v>
      </c>
      <c r="N854">
        <f>'Reserve 4'!$D859</f>
        <v>0</v>
      </c>
      <c r="O854">
        <f>'Reserve 5'!$C859</f>
        <v>0</v>
      </c>
      <c r="P854">
        <f>'Reserve 5'!$D859</f>
        <v>0</v>
      </c>
      <c r="Q854">
        <f>'Reserve 6'!$C859</f>
        <v>0</v>
      </c>
      <c r="R854">
        <f>'Reserve 6'!$D859</f>
        <v>0</v>
      </c>
      <c r="S854">
        <f>'Reserve 7'!$C859</f>
        <v>0</v>
      </c>
      <c r="T854">
        <f>'Reserve 7'!$D859</f>
        <v>0</v>
      </c>
      <c r="U854" t="str">
        <f>IF(A854=0,"",IF(COUNTIF(A$2:A854,A854)&gt;1,"",ROW()+(COLUMN()-20)/10000))</f>
        <v/>
      </c>
      <c r="V854" t="str">
        <f>IF(B854=0,"",IF(COUNTIF(B$2:B854,B854)&gt;1,"",ROW()+(COLUMN()-20)/10000))</f>
        <v/>
      </c>
      <c r="W854" t="str">
        <f>IF(C854=0,"",IF(COUNTIF(C$2:C854,C854)&gt;1,"",ROW()+(COLUMN()-20)/10000))</f>
        <v/>
      </c>
      <c r="X854" t="str">
        <f>IF(D854=0,"",IF(COUNTIF(D$2:D854,D854)&gt;1,"",ROW()+(COLUMN()-20)/10000))</f>
        <v/>
      </c>
      <c r="Y854" t="str">
        <f>IF(E854=0,"",IF(COUNTIF(E$2:E854,E854)&gt;1,"",ROW()+(COLUMN()-20)/10000))</f>
        <v/>
      </c>
      <c r="Z854" t="str">
        <f>IF(F854=0,"",IF(COUNTIF(F$2:F854,F854)&gt;1,"",ROW()+(COLUMN()-20)/10000))</f>
        <v/>
      </c>
      <c r="AA854" t="str">
        <f>IF(G854=0,"",IF(COUNTIF(G$2:G854,G854)&gt;1,"",ROW()+(COLUMN()-20)/10000))</f>
        <v/>
      </c>
      <c r="AB854" t="str">
        <f>IF(H854=0,"",IF(COUNTIF(H$2:H854,H854)&gt;1,"",ROW()+(COLUMN()-20)/10000))</f>
        <v/>
      </c>
      <c r="AC854" t="str">
        <f>IF(I854=0,"",IF(COUNTIF(I$2:I854,I854)&gt;1,"",ROW()+(COLUMN()-20)/10000))</f>
        <v/>
      </c>
      <c r="AD854" t="str">
        <f>IF(J854=0,"",IF(COUNTIF(J$2:J854,J854)&gt;1,"",ROW()+(COLUMN()-20)/10000))</f>
        <v/>
      </c>
      <c r="AE854" t="str">
        <f>IF(K854=0,"",IF(COUNTIF(K$2:K854,K854)&gt;1,"",ROW()+(COLUMN()-20)/10000))</f>
        <v/>
      </c>
      <c r="AF854" t="str">
        <f>IF(L854=0,"",IF(COUNTIF(L$2:L854,L854)&gt;1,"",ROW()+(COLUMN()-20)/10000))</f>
        <v/>
      </c>
      <c r="AG854" t="str">
        <f>IF(M854=0,"",IF(COUNTIF(M$2:M854,M854)&gt;1,"",ROW()+(COLUMN()-20)/10000))</f>
        <v/>
      </c>
      <c r="AH854" t="str">
        <f>IF(N854=0,"",IF(COUNTIF(N$2:N854,N854)&gt;1,"",ROW()+(COLUMN()-20)/10000))</f>
        <v/>
      </c>
      <c r="AI854" t="str">
        <f>IF(O854=0,"",IF(COUNTIF(O$2:O854,O854)&gt;1,"",ROW()+(COLUMN()-20)/10000))</f>
        <v/>
      </c>
      <c r="AJ854" t="str">
        <f>IF(P854=0,"",IF(COUNTIF(P$2:P854,P854)&gt;1,"",ROW()+(COLUMN()-20)/10000))</f>
        <v/>
      </c>
      <c r="AK854" t="str">
        <f>IF(Q854=0,"",IF(COUNTIF(Q$2:Q854,Q854)&gt;1,"",ROW()+(COLUMN()-20)/10000))</f>
        <v/>
      </c>
      <c r="AL854" t="str">
        <f>IF(R854=0,"",IF(COUNTIF(R$2:R854,R854)&gt;1,"",ROW()+(COLUMN()-20)/10000))</f>
        <v/>
      </c>
      <c r="AM854" t="str">
        <f>IF(S854=0,"",IF(COUNTIF(S$2:S854,S854)&gt;1,"",ROW()+(COLUMN()-20)/10000))</f>
        <v/>
      </c>
      <c r="AN854" t="str">
        <f>IF(T854=0,"",IF(COUNTIF(T$2:T854,T854)&gt;1,"",ROW()+(COLUMN()-20)/10000))</f>
        <v/>
      </c>
      <c r="AO854" t="str">
        <f t="shared" si="208"/>
        <v/>
      </c>
      <c r="AP854" t="str">
        <f t="shared" ca="1" si="206"/>
        <v/>
      </c>
      <c r="AQ854" t="str">
        <f ca="1">IF(AP854="","",IF(COUNTIF($AP$2:AP854,AP854)&gt;1,"",IF(AP854="overdracht",1,ROW())))</f>
        <v/>
      </c>
      <c r="AT854" t="str">
        <f t="shared" ca="1" si="209"/>
        <v/>
      </c>
      <c r="AU854" t="str">
        <f t="shared" si="210"/>
        <v/>
      </c>
      <c r="AV854" t="str">
        <f t="shared" si="211"/>
        <v/>
      </c>
      <c r="AW854" s="104" t="str">
        <f>IF(A854=Detail!$E$3,ROW()+5+(COLUMN()-48)/1000,"")</f>
        <v/>
      </c>
      <c r="AX854" t="str">
        <f>IF(B854=Detail!$E$3,ROW()+5+(COLUMN()-48)/1000,"")</f>
        <v/>
      </c>
      <c r="AY854" t="str">
        <f>IF(C854=Detail!$E$3,ROW()+5+(COLUMN()-48)/1000,"")</f>
        <v/>
      </c>
      <c r="AZ854" t="str">
        <f>IF(D854=Detail!$E$3,ROW()+5+(COLUMN()-48)/1000,"")</f>
        <v/>
      </c>
      <c r="BA854" t="str">
        <f>IF(E854=Detail!$E$3,ROW()+5+(COLUMN()-48)/1000,"")</f>
        <v/>
      </c>
      <c r="BB854" t="str">
        <f>IF(F854=Detail!$E$3,ROW()+5+(COLUMN()-48)/1000,"")</f>
        <v/>
      </c>
      <c r="BC854" t="str">
        <f>IF(G854=Detail!$E$3,ROW()+5+(COLUMN()-48)/1000,"")</f>
        <v/>
      </c>
      <c r="BD854" t="str">
        <f>IF(H854=Detail!$E$3,ROW()+5+(COLUMN()-48)/1000,"")</f>
        <v/>
      </c>
      <c r="BE854" t="str">
        <f>IF(I854=Detail!$E$3,ROW()+5+(COLUMN()-48)/1000,"")</f>
        <v/>
      </c>
      <c r="BF854" t="str">
        <f>IF(J854=Detail!$E$3,ROW()+5+(COLUMN()-48)/1000,"")</f>
        <v/>
      </c>
      <c r="BG854" t="str">
        <f>IF(K854=Detail!$E$3,ROW()+5+(COLUMN()-48)/1000,"")</f>
        <v/>
      </c>
      <c r="BH854" t="str">
        <f>IF(L854=Detail!$E$3,ROW()+5+(COLUMN()-48)/1000,"")</f>
        <v/>
      </c>
      <c r="BI854" t="str">
        <f>IF(M854=Detail!$E$3,ROW()+5+(COLUMN()-48)/1000,"")</f>
        <v/>
      </c>
      <c r="BJ854" t="str">
        <f>IF(N854=Detail!$E$3,ROW()+5+(COLUMN()-48)/1000,"")</f>
        <v/>
      </c>
      <c r="BK854" t="str">
        <f>IF(O854=Detail!$E$3,ROW()+5+(COLUMN()-48)/1000,"")</f>
        <v/>
      </c>
      <c r="BL854" t="str">
        <f>IF(P854=Detail!$E$3,ROW()+5+(COLUMN()-48)/1000,"")</f>
        <v/>
      </c>
      <c r="BM854" t="str">
        <f>IF(Q854=Detail!$E$3,ROW()+5+(COLUMN()-48)/1000,"")</f>
        <v/>
      </c>
      <c r="BN854" t="str">
        <f>IF(R854=Detail!$E$3,ROW()+5+(COLUMN()-48)/1000,"")</f>
        <v/>
      </c>
      <c r="BO854" t="str">
        <f>IF(S854=Detail!$E$3,ROW()+5+(COLUMN()-48)/1000,"")</f>
        <v/>
      </c>
      <c r="BP854" t="str">
        <f>IF(T854=Detail!$E$3,ROW()+5+(COLUMN()-48)/1000,"")</f>
        <v/>
      </c>
      <c r="BQ854" t="str">
        <f t="shared" ca="1" si="207"/>
        <v/>
      </c>
      <c r="BR854" t="str">
        <f>IF(BS854="","","'"&amp;VLOOKUP(ROUND((BS854-ROUNDDOWN(BS854,0))*1000,0),$BT$2:$BU$21,2,FALSE)&amp;"'!A"&amp;ROUNDDOWN(Codedata!BS854,0))</f>
        <v/>
      </c>
      <c r="BS854" t="str">
        <f t="shared" si="212"/>
        <v/>
      </c>
      <c r="BV854" t="str">
        <f t="shared" ca="1" si="213"/>
        <v/>
      </c>
      <c r="BW854" t="str">
        <f t="shared" ca="1" si="214"/>
        <v/>
      </c>
      <c r="BX854" t="str">
        <f t="shared" ca="1" si="215"/>
        <v/>
      </c>
      <c r="BY854" t="str">
        <f t="shared" ca="1" si="216"/>
        <v/>
      </c>
      <c r="BZ854" t="str">
        <f t="shared" ca="1" si="217"/>
        <v/>
      </c>
      <c r="CA854" t="str">
        <f t="shared" ca="1" si="218"/>
        <v/>
      </c>
      <c r="CB854" t="str">
        <f t="shared" ca="1" si="219"/>
        <v/>
      </c>
      <c r="CC854" t="str">
        <f t="shared" ca="1" si="220"/>
        <v/>
      </c>
    </row>
    <row r="855" spans="1:81" x14ac:dyDescent="0.3">
      <c r="A855">
        <f>Cash!$C860</f>
        <v>0</v>
      </c>
      <c r="B855">
        <f>Cash!$D860</f>
        <v>0</v>
      </c>
      <c r="C855">
        <f>Zicht!$C860</f>
        <v>0</v>
      </c>
      <c r="D855">
        <f>Zicht!$D860</f>
        <v>0</v>
      </c>
      <c r="E855">
        <f>Spaar!$C860</f>
        <v>0</v>
      </c>
      <c r="F855">
        <f>Spaar!$D860</f>
        <v>0</v>
      </c>
      <c r="G855">
        <f>'Reserve 1'!$C860</f>
        <v>0</v>
      </c>
      <c r="H855">
        <f>'Reserve 1'!$D860</f>
        <v>0</v>
      </c>
      <c r="I855">
        <f>'Reserve 2'!$C860</f>
        <v>0</v>
      </c>
      <c r="J855">
        <f>'Reserve 2'!$D860</f>
        <v>0</v>
      </c>
      <c r="K855">
        <f>'Reserve 3'!$C860</f>
        <v>0</v>
      </c>
      <c r="L855">
        <f>'Reserve 3'!$D860</f>
        <v>0</v>
      </c>
      <c r="M855">
        <f>'Reserve 4'!$C860</f>
        <v>0</v>
      </c>
      <c r="N855">
        <f>'Reserve 4'!$D860</f>
        <v>0</v>
      </c>
      <c r="O855">
        <f>'Reserve 5'!$C860</f>
        <v>0</v>
      </c>
      <c r="P855">
        <f>'Reserve 5'!$D860</f>
        <v>0</v>
      </c>
      <c r="Q855">
        <f>'Reserve 6'!$C860</f>
        <v>0</v>
      </c>
      <c r="R855">
        <f>'Reserve 6'!$D860</f>
        <v>0</v>
      </c>
      <c r="S855">
        <f>'Reserve 7'!$C860</f>
        <v>0</v>
      </c>
      <c r="T855">
        <f>'Reserve 7'!$D860</f>
        <v>0</v>
      </c>
      <c r="U855" t="str">
        <f>IF(A855=0,"",IF(COUNTIF(A$2:A855,A855)&gt;1,"",ROW()+(COLUMN()-20)/10000))</f>
        <v/>
      </c>
      <c r="V855" t="str">
        <f>IF(B855=0,"",IF(COUNTIF(B$2:B855,B855)&gt;1,"",ROW()+(COLUMN()-20)/10000))</f>
        <v/>
      </c>
      <c r="W855" t="str">
        <f>IF(C855=0,"",IF(COUNTIF(C$2:C855,C855)&gt;1,"",ROW()+(COLUMN()-20)/10000))</f>
        <v/>
      </c>
      <c r="X855" t="str">
        <f>IF(D855=0,"",IF(COUNTIF(D$2:D855,D855)&gt;1,"",ROW()+(COLUMN()-20)/10000))</f>
        <v/>
      </c>
      <c r="Y855" t="str">
        <f>IF(E855=0,"",IF(COUNTIF(E$2:E855,E855)&gt;1,"",ROW()+(COLUMN()-20)/10000))</f>
        <v/>
      </c>
      <c r="Z855" t="str">
        <f>IF(F855=0,"",IF(COUNTIF(F$2:F855,F855)&gt;1,"",ROW()+(COLUMN()-20)/10000))</f>
        <v/>
      </c>
      <c r="AA855" t="str">
        <f>IF(G855=0,"",IF(COUNTIF(G$2:G855,G855)&gt;1,"",ROW()+(COLUMN()-20)/10000))</f>
        <v/>
      </c>
      <c r="AB855" t="str">
        <f>IF(H855=0,"",IF(COUNTIF(H$2:H855,H855)&gt;1,"",ROW()+(COLUMN()-20)/10000))</f>
        <v/>
      </c>
      <c r="AC855" t="str">
        <f>IF(I855=0,"",IF(COUNTIF(I$2:I855,I855)&gt;1,"",ROW()+(COLUMN()-20)/10000))</f>
        <v/>
      </c>
      <c r="AD855" t="str">
        <f>IF(J855=0,"",IF(COUNTIF(J$2:J855,J855)&gt;1,"",ROW()+(COLUMN()-20)/10000))</f>
        <v/>
      </c>
      <c r="AE855" t="str">
        <f>IF(K855=0,"",IF(COUNTIF(K$2:K855,K855)&gt;1,"",ROW()+(COLUMN()-20)/10000))</f>
        <v/>
      </c>
      <c r="AF855" t="str">
        <f>IF(L855=0,"",IF(COUNTIF(L$2:L855,L855)&gt;1,"",ROW()+(COLUMN()-20)/10000))</f>
        <v/>
      </c>
      <c r="AG855" t="str">
        <f>IF(M855=0,"",IF(COUNTIF(M$2:M855,M855)&gt;1,"",ROW()+(COLUMN()-20)/10000))</f>
        <v/>
      </c>
      <c r="AH855" t="str">
        <f>IF(N855=0,"",IF(COUNTIF(N$2:N855,N855)&gt;1,"",ROW()+(COLUMN()-20)/10000))</f>
        <v/>
      </c>
      <c r="AI855" t="str">
        <f>IF(O855=0,"",IF(COUNTIF(O$2:O855,O855)&gt;1,"",ROW()+(COLUMN()-20)/10000))</f>
        <v/>
      </c>
      <c r="AJ855" t="str">
        <f>IF(P855=0,"",IF(COUNTIF(P$2:P855,P855)&gt;1,"",ROW()+(COLUMN()-20)/10000))</f>
        <v/>
      </c>
      <c r="AK855" t="str">
        <f>IF(Q855=0,"",IF(COUNTIF(Q$2:Q855,Q855)&gt;1,"",ROW()+(COLUMN()-20)/10000))</f>
        <v/>
      </c>
      <c r="AL855" t="str">
        <f>IF(R855=0,"",IF(COUNTIF(R$2:R855,R855)&gt;1,"",ROW()+(COLUMN()-20)/10000))</f>
        <v/>
      </c>
      <c r="AM855" t="str">
        <f>IF(S855=0,"",IF(COUNTIF(S$2:S855,S855)&gt;1,"",ROW()+(COLUMN()-20)/10000))</f>
        <v/>
      </c>
      <c r="AN855" t="str">
        <f>IF(T855=0,"",IF(COUNTIF(T$2:T855,T855)&gt;1,"",ROW()+(COLUMN()-20)/10000))</f>
        <v/>
      </c>
      <c r="AO855" t="str">
        <f t="shared" si="208"/>
        <v/>
      </c>
      <c r="AP855" t="str">
        <f t="shared" ca="1" si="206"/>
        <v/>
      </c>
      <c r="AQ855" t="str">
        <f ca="1">IF(AP855="","",IF(COUNTIF($AP$2:AP855,AP855)&gt;1,"",IF(AP855="overdracht",1,ROW())))</f>
        <v/>
      </c>
      <c r="AT855" t="str">
        <f t="shared" ca="1" si="209"/>
        <v/>
      </c>
      <c r="AU855" t="str">
        <f t="shared" si="210"/>
        <v/>
      </c>
      <c r="AV855" t="str">
        <f t="shared" si="211"/>
        <v/>
      </c>
      <c r="AW855" s="104" t="str">
        <f>IF(A855=Detail!$E$3,ROW()+5+(COLUMN()-48)/1000,"")</f>
        <v/>
      </c>
      <c r="AX855" t="str">
        <f>IF(B855=Detail!$E$3,ROW()+5+(COLUMN()-48)/1000,"")</f>
        <v/>
      </c>
      <c r="AY855" t="str">
        <f>IF(C855=Detail!$E$3,ROW()+5+(COLUMN()-48)/1000,"")</f>
        <v/>
      </c>
      <c r="AZ855" t="str">
        <f>IF(D855=Detail!$E$3,ROW()+5+(COLUMN()-48)/1000,"")</f>
        <v/>
      </c>
      <c r="BA855" t="str">
        <f>IF(E855=Detail!$E$3,ROW()+5+(COLUMN()-48)/1000,"")</f>
        <v/>
      </c>
      <c r="BB855" t="str">
        <f>IF(F855=Detail!$E$3,ROW()+5+(COLUMN()-48)/1000,"")</f>
        <v/>
      </c>
      <c r="BC855" t="str">
        <f>IF(G855=Detail!$E$3,ROW()+5+(COLUMN()-48)/1000,"")</f>
        <v/>
      </c>
      <c r="BD855" t="str">
        <f>IF(H855=Detail!$E$3,ROW()+5+(COLUMN()-48)/1000,"")</f>
        <v/>
      </c>
      <c r="BE855" t="str">
        <f>IF(I855=Detail!$E$3,ROW()+5+(COLUMN()-48)/1000,"")</f>
        <v/>
      </c>
      <c r="BF855" t="str">
        <f>IF(J855=Detail!$E$3,ROW()+5+(COLUMN()-48)/1000,"")</f>
        <v/>
      </c>
      <c r="BG855" t="str">
        <f>IF(K855=Detail!$E$3,ROW()+5+(COLUMN()-48)/1000,"")</f>
        <v/>
      </c>
      <c r="BH855" t="str">
        <f>IF(L855=Detail!$E$3,ROW()+5+(COLUMN()-48)/1000,"")</f>
        <v/>
      </c>
      <c r="BI855" t="str">
        <f>IF(M855=Detail!$E$3,ROW()+5+(COLUMN()-48)/1000,"")</f>
        <v/>
      </c>
      <c r="BJ855" t="str">
        <f>IF(N855=Detail!$E$3,ROW()+5+(COLUMN()-48)/1000,"")</f>
        <v/>
      </c>
      <c r="BK855" t="str">
        <f>IF(O855=Detail!$E$3,ROW()+5+(COLUMN()-48)/1000,"")</f>
        <v/>
      </c>
      <c r="BL855" t="str">
        <f>IF(P855=Detail!$E$3,ROW()+5+(COLUMN()-48)/1000,"")</f>
        <v/>
      </c>
      <c r="BM855" t="str">
        <f>IF(Q855=Detail!$E$3,ROW()+5+(COLUMN()-48)/1000,"")</f>
        <v/>
      </c>
      <c r="BN855" t="str">
        <f>IF(R855=Detail!$E$3,ROW()+5+(COLUMN()-48)/1000,"")</f>
        <v/>
      </c>
      <c r="BO855" t="str">
        <f>IF(S855=Detail!$E$3,ROW()+5+(COLUMN()-48)/1000,"")</f>
        <v/>
      </c>
      <c r="BP855" t="str">
        <f>IF(T855=Detail!$E$3,ROW()+5+(COLUMN()-48)/1000,"")</f>
        <v/>
      </c>
      <c r="BQ855" t="str">
        <f t="shared" ca="1" si="207"/>
        <v/>
      </c>
      <c r="BR855" t="str">
        <f>IF(BS855="","","'"&amp;VLOOKUP(ROUND((BS855-ROUNDDOWN(BS855,0))*1000,0),$BT$2:$BU$21,2,FALSE)&amp;"'!A"&amp;ROUNDDOWN(Codedata!BS855,0))</f>
        <v/>
      </c>
      <c r="BS855" t="str">
        <f t="shared" si="212"/>
        <v/>
      </c>
      <c r="BV855" t="str">
        <f t="shared" ca="1" si="213"/>
        <v/>
      </c>
      <c r="BW855" t="str">
        <f t="shared" ca="1" si="214"/>
        <v/>
      </c>
      <c r="BX855" t="str">
        <f t="shared" ca="1" si="215"/>
        <v/>
      </c>
      <c r="BY855" t="str">
        <f t="shared" ca="1" si="216"/>
        <v/>
      </c>
      <c r="BZ855" t="str">
        <f t="shared" ca="1" si="217"/>
        <v/>
      </c>
      <c r="CA855" t="str">
        <f t="shared" ca="1" si="218"/>
        <v/>
      </c>
      <c r="CB855" t="str">
        <f t="shared" ca="1" si="219"/>
        <v/>
      </c>
      <c r="CC855" t="str">
        <f t="shared" ca="1" si="220"/>
        <v/>
      </c>
    </row>
    <row r="856" spans="1:81" x14ac:dyDescent="0.3">
      <c r="A856">
        <f>Cash!$C861</f>
        <v>0</v>
      </c>
      <c r="B856">
        <f>Cash!$D861</f>
        <v>0</v>
      </c>
      <c r="C856">
        <f>Zicht!$C861</f>
        <v>0</v>
      </c>
      <c r="D856">
        <f>Zicht!$D861</f>
        <v>0</v>
      </c>
      <c r="E856">
        <f>Spaar!$C861</f>
        <v>0</v>
      </c>
      <c r="F856">
        <f>Spaar!$D861</f>
        <v>0</v>
      </c>
      <c r="G856">
        <f>'Reserve 1'!$C861</f>
        <v>0</v>
      </c>
      <c r="H856">
        <f>'Reserve 1'!$D861</f>
        <v>0</v>
      </c>
      <c r="I856">
        <f>'Reserve 2'!$C861</f>
        <v>0</v>
      </c>
      <c r="J856">
        <f>'Reserve 2'!$D861</f>
        <v>0</v>
      </c>
      <c r="K856">
        <f>'Reserve 3'!$C861</f>
        <v>0</v>
      </c>
      <c r="L856">
        <f>'Reserve 3'!$D861</f>
        <v>0</v>
      </c>
      <c r="M856">
        <f>'Reserve 4'!$C861</f>
        <v>0</v>
      </c>
      <c r="N856">
        <f>'Reserve 4'!$D861</f>
        <v>0</v>
      </c>
      <c r="O856">
        <f>'Reserve 5'!$C861</f>
        <v>0</v>
      </c>
      <c r="P856">
        <f>'Reserve 5'!$D861</f>
        <v>0</v>
      </c>
      <c r="Q856">
        <f>'Reserve 6'!$C861</f>
        <v>0</v>
      </c>
      <c r="R856">
        <f>'Reserve 6'!$D861</f>
        <v>0</v>
      </c>
      <c r="S856">
        <f>'Reserve 7'!$C861</f>
        <v>0</v>
      </c>
      <c r="T856">
        <f>'Reserve 7'!$D861</f>
        <v>0</v>
      </c>
      <c r="U856" t="str">
        <f>IF(A856=0,"",IF(COUNTIF(A$2:A856,A856)&gt;1,"",ROW()+(COLUMN()-20)/10000))</f>
        <v/>
      </c>
      <c r="V856" t="str">
        <f>IF(B856=0,"",IF(COUNTIF(B$2:B856,B856)&gt;1,"",ROW()+(COLUMN()-20)/10000))</f>
        <v/>
      </c>
      <c r="W856" t="str">
        <f>IF(C856=0,"",IF(COUNTIF(C$2:C856,C856)&gt;1,"",ROW()+(COLUMN()-20)/10000))</f>
        <v/>
      </c>
      <c r="X856" t="str">
        <f>IF(D856=0,"",IF(COUNTIF(D$2:D856,D856)&gt;1,"",ROW()+(COLUMN()-20)/10000))</f>
        <v/>
      </c>
      <c r="Y856" t="str">
        <f>IF(E856=0,"",IF(COUNTIF(E$2:E856,E856)&gt;1,"",ROW()+(COLUMN()-20)/10000))</f>
        <v/>
      </c>
      <c r="Z856" t="str">
        <f>IF(F856=0,"",IF(COUNTIF(F$2:F856,F856)&gt;1,"",ROW()+(COLUMN()-20)/10000))</f>
        <v/>
      </c>
      <c r="AA856" t="str">
        <f>IF(G856=0,"",IF(COUNTIF(G$2:G856,G856)&gt;1,"",ROW()+(COLUMN()-20)/10000))</f>
        <v/>
      </c>
      <c r="AB856" t="str">
        <f>IF(H856=0,"",IF(COUNTIF(H$2:H856,H856)&gt;1,"",ROW()+(COLUMN()-20)/10000))</f>
        <v/>
      </c>
      <c r="AC856" t="str">
        <f>IF(I856=0,"",IF(COUNTIF(I$2:I856,I856)&gt;1,"",ROW()+(COLUMN()-20)/10000))</f>
        <v/>
      </c>
      <c r="AD856" t="str">
        <f>IF(J856=0,"",IF(COUNTIF(J$2:J856,J856)&gt;1,"",ROW()+(COLUMN()-20)/10000))</f>
        <v/>
      </c>
      <c r="AE856" t="str">
        <f>IF(K856=0,"",IF(COUNTIF(K$2:K856,K856)&gt;1,"",ROW()+(COLUMN()-20)/10000))</f>
        <v/>
      </c>
      <c r="AF856" t="str">
        <f>IF(L856=0,"",IF(COUNTIF(L$2:L856,L856)&gt;1,"",ROW()+(COLUMN()-20)/10000))</f>
        <v/>
      </c>
      <c r="AG856" t="str">
        <f>IF(M856=0,"",IF(COUNTIF(M$2:M856,M856)&gt;1,"",ROW()+(COLUMN()-20)/10000))</f>
        <v/>
      </c>
      <c r="AH856" t="str">
        <f>IF(N856=0,"",IF(COUNTIF(N$2:N856,N856)&gt;1,"",ROW()+(COLUMN()-20)/10000))</f>
        <v/>
      </c>
      <c r="AI856" t="str">
        <f>IF(O856=0,"",IF(COUNTIF(O$2:O856,O856)&gt;1,"",ROW()+(COLUMN()-20)/10000))</f>
        <v/>
      </c>
      <c r="AJ856" t="str">
        <f>IF(P856=0,"",IF(COUNTIF(P$2:P856,P856)&gt;1,"",ROW()+(COLUMN()-20)/10000))</f>
        <v/>
      </c>
      <c r="AK856" t="str">
        <f>IF(Q856=0,"",IF(COUNTIF(Q$2:Q856,Q856)&gt;1,"",ROW()+(COLUMN()-20)/10000))</f>
        <v/>
      </c>
      <c r="AL856" t="str">
        <f>IF(R856=0,"",IF(COUNTIF(R$2:R856,R856)&gt;1,"",ROW()+(COLUMN()-20)/10000))</f>
        <v/>
      </c>
      <c r="AM856" t="str">
        <f>IF(S856=0,"",IF(COUNTIF(S$2:S856,S856)&gt;1,"",ROW()+(COLUMN()-20)/10000))</f>
        <v/>
      </c>
      <c r="AN856" t="str">
        <f>IF(T856=0,"",IF(COUNTIF(T$2:T856,T856)&gt;1,"",ROW()+(COLUMN()-20)/10000))</f>
        <v/>
      </c>
      <c r="AO856" t="str">
        <f t="shared" si="208"/>
        <v/>
      </c>
      <c r="AP856" t="str">
        <f t="shared" ca="1" si="206"/>
        <v/>
      </c>
      <c r="AQ856" t="str">
        <f ca="1">IF(AP856="","",IF(COUNTIF($AP$2:AP856,AP856)&gt;1,"",IF(AP856="overdracht",1,ROW())))</f>
        <v/>
      </c>
      <c r="AT856" t="str">
        <f t="shared" ca="1" si="209"/>
        <v/>
      </c>
      <c r="AU856" t="str">
        <f t="shared" si="210"/>
        <v/>
      </c>
      <c r="AV856" t="str">
        <f t="shared" si="211"/>
        <v/>
      </c>
      <c r="AW856" s="104" t="str">
        <f>IF(A856=Detail!$E$3,ROW()+5+(COLUMN()-48)/1000,"")</f>
        <v/>
      </c>
      <c r="AX856" t="str">
        <f>IF(B856=Detail!$E$3,ROW()+5+(COLUMN()-48)/1000,"")</f>
        <v/>
      </c>
      <c r="AY856" t="str">
        <f>IF(C856=Detail!$E$3,ROW()+5+(COLUMN()-48)/1000,"")</f>
        <v/>
      </c>
      <c r="AZ856" t="str">
        <f>IF(D856=Detail!$E$3,ROW()+5+(COLUMN()-48)/1000,"")</f>
        <v/>
      </c>
      <c r="BA856" t="str">
        <f>IF(E856=Detail!$E$3,ROW()+5+(COLUMN()-48)/1000,"")</f>
        <v/>
      </c>
      <c r="BB856" t="str">
        <f>IF(F856=Detail!$E$3,ROW()+5+(COLUMN()-48)/1000,"")</f>
        <v/>
      </c>
      <c r="BC856" t="str">
        <f>IF(G856=Detail!$E$3,ROW()+5+(COLUMN()-48)/1000,"")</f>
        <v/>
      </c>
      <c r="BD856" t="str">
        <f>IF(H856=Detail!$E$3,ROW()+5+(COLUMN()-48)/1000,"")</f>
        <v/>
      </c>
      <c r="BE856" t="str">
        <f>IF(I856=Detail!$E$3,ROW()+5+(COLUMN()-48)/1000,"")</f>
        <v/>
      </c>
      <c r="BF856" t="str">
        <f>IF(J856=Detail!$E$3,ROW()+5+(COLUMN()-48)/1000,"")</f>
        <v/>
      </c>
      <c r="BG856" t="str">
        <f>IF(K856=Detail!$E$3,ROW()+5+(COLUMN()-48)/1000,"")</f>
        <v/>
      </c>
      <c r="BH856" t="str">
        <f>IF(L856=Detail!$E$3,ROW()+5+(COLUMN()-48)/1000,"")</f>
        <v/>
      </c>
      <c r="BI856" t="str">
        <f>IF(M856=Detail!$E$3,ROW()+5+(COLUMN()-48)/1000,"")</f>
        <v/>
      </c>
      <c r="BJ856" t="str">
        <f>IF(N856=Detail!$E$3,ROW()+5+(COLUMN()-48)/1000,"")</f>
        <v/>
      </c>
      <c r="BK856" t="str">
        <f>IF(O856=Detail!$E$3,ROW()+5+(COLUMN()-48)/1000,"")</f>
        <v/>
      </c>
      <c r="BL856" t="str">
        <f>IF(P856=Detail!$E$3,ROW()+5+(COLUMN()-48)/1000,"")</f>
        <v/>
      </c>
      <c r="BM856" t="str">
        <f>IF(Q856=Detail!$E$3,ROW()+5+(COLUMN()-48)/1000,"")</f>
        <v/>
      </c>
      <c r="BN856" t="str">
        <f>IF(R856=Detail!$E$3,ROW()+5+(COLUMN()-48)/1000,"")</f>
        <v/>
      </c>
      <c r="BO856" t="str">
        <f>IF(S856=Detail!$E$3,ROW()+5+(COLUMN()-48)/1000,"")</f>
        <v/>
      </c>
      <c r="BP856" t="str">
        <f>IF(T856=Detail!$E$3,ROW()+5+(COLUMN()-48)/1000,"")</f>
        <v/>
      </c>
      <c r="BQ856" t="str">
        <f t="shared" ca="1" si="207"/>
        <v/>
      </c>
      <c r="BR856" t="str">
        <f>IF(BS856="","","'"&amp;VLOOKUP(ROUND((BS856-ROUNDDOWN(BS856,0))*1000,0),$BT$2:$BU$21,2,FALSE)&amp;"'!A"&amp;ROUNDDOWN(Codedata!BS856,0))</f>
        <v/>
      </c>
      <c r="BS856" t="str">
        <f t="shared" si="212"/>
        <v/>
      </c>
      <c r="BV856" t="str">
        <f t="shared" ca="1" si="213"/>
        <v/>
      </c>
      <c r="BW856" t="str">
        <f t="shared" ca="1" si="214"/>
        <v/>
      </c>
      <c r="BX856" t="str">
        <f t="shared" ca="1" si="215"/>
        <v/>
      </c>
      <c r="BY856" t="str">
        <f t="shared" ca="1" si="216"/>
        <v/>
      </c>
      <c r="BZ856" t="str">
        <f t="shared" ca="1" si="217"/>
        <v/>
      </c>
      <c r="CA856" t="str">
        <f t="shared" ca="1" si="218"/>
        <v/>
      </c>
      <c r="CB856" t="str">
        <f t="shared" ca="1" si="219"/>
        <v/>
      </c>
      <c r="CC856" t="str">
        <f t="shared" ca="1" si="220"/>
        <v/>
      </c>
    </row>
    <row r="857" spans="1:81" x14ac:dyDescent="0.3">
      <c r="A857">
        <f>Cash!$C862</f>
        <v>0</v>
      </c>
      <c r="B857">
        <f>Cash!$D862</f>
        <v>0</v>
      </c>
      <c r="C857">
        <f>Zicht!$C862</f>
        <v>0</v>
      </c>
      <c r="D857">
        <f>Zicht!$D862</f>
        <v>0</v>
      </c>
      <c r="E857">
        <f>Spaar!$C862</f>
        <v>0</v>
      </c>
      <c r="F857">
        <f>Spaar!$D862</f>
        <v>0</v>
      </c>
      <c r="G857">
        <f>'Reserve 1'!$C862</f>
        <v>0</v>
      </c>
      <c r="H857">
        <f>'Reserve 1'!$D862</f>
        <v>0</v>
      </c>
      <c r="I857">
        <f>'Reserve 2'!$C862</f>
        <v>0</v>
      </c>
      <c r="J857">
        <f>'Reserve 2'!$D862</f>
        <v>0</v>
      </c>
      <c r="K857">
        <f>'Reserve 3'!$C862</f>
        <v>0</v>
      </c>
      <c r="L857">
        <f>'Reserve 3'!$D862</f>
        <v>0</v>
      </c>
      <c r="M857">
        <f>'Reserve 4'!$C862</f>
        <v>0</v>
      </c>
      <c r="N857">
        <f>'Reserve 4'!$D862</f>
        <v>0</v>
      </c>
      <c r="O857">
        <f>'Reserve 5'!$C862</f>
        <v>0</v>
      </c>
      <c r="P857">
        <f>'Reserve 5'!$D862</f>
        <v>0</v>
      </c>
      <c r="Q857">
        <f>'Reserve 6'!$C862</f>
        <v>0</v>
      </c>
      <c r="R857">
        <f>'Reserve 6'!$D862</f>
        <v>0</v>
      </c>
      <c r="S857">
        <f>'Reserve 7'!$C862</f>
        <v>0</v>
      </c>
      <c r="T857">
        <f>'Reserve 7'!$D862</f>
        <v>0</v>
      </c>
      <c r="U857" t="str">
        <f>IF(A857=0,"",IF(COUNTIF(A$2:A857,A857)&gt;1,"",ROW()+(COLUMN()-20)/10000))</f>
        <v/>
      </c>
      <c r="V857" t="str">
        <f>IF(B857=0,"",IF(COUNTIF(B$2:B857,B857)&gt;1,"",ROW()+(COLUMN()-20)/10000))</f>
        <v/>
      </c>
      <c r="W857" t="str">
        <f>IF(C857=0,"",IF(COUNTIF(C$2:C857,C857)&gt;1,"",ROW()+(COLUMN()-20)/10000))</f>
        <v/>
      </c>
      <c r="X857" t="str">
        <f>IF(D857=0,"",IF(COUNTIF(D$2:D857,D857)&gt;1,"",ROW()+(COLUMN()-20)/10000))</f>
        <v/>
      </c>
      <c r="Y857" t="str">
        <f>IF(E857=0,"",IF(COUNTIF(E$2:E857,E857)&gt;1,"",ROW()+(COLUMN()-20)/10000))</f>
        <v/>
      </c>
      <c r="Z857" t="str">
        <f>IF(F857=0,"",IF(COUNTIF(F$2:F857,F857)&gt;1,"",ROW()+(COLUMN()-20)/10000))</f>
        <v/>
      </c>
      <c r="AA857" t="str">
        <f>IF(G857=0,"",IF(COUNTIF(G$2:G857,G857)&gt;1,"",ROW()+(COLUMN()-20)/10000))</f>
        <v/>
      </c>
      <c r="AB857" t="str">
        <f>IF(H857=0,"",IF(COUNTIF(H$2:H857,H857)&gt;1,"",ROW()+(COLUMN()-20)/10000))</f>
        <v/>
      </c>
      <c r="AC857" t="str">
        <f>IF(I857=0,"",IF(COUNTIF(I$2:I857,I857)&gt;1,"",ROW()+(COLUMN()-20)/10000))</f>
        <v/>
      </c>
      <c r="AD857" t="str">
        <f>IF(J857=0,"",IF(COUNTIF(J$2:J857,J857)&gt;1,"",ROW()+(COLUMN()-20)/10000))</f>
        <v/>
      </c>
      <c r="AE857" t="str">
        <f>IF(K857=0,"",IF(COUNTIF(K$2:K857,K857)&gt;1,"",ROW()+(COLUMN()-20)/10000))</f>
        <v/>
      </c>
      <c r="AF857" t="str">
        <f>IF(L857=0,"",IF(COUNTIF(L$2:L857,L857)&gt;1,"",ROW()+(COLUMN()-20)/10000))</f>
        <v/>
      </c>
      <c r="AG857" t="str">
        <f>IF(M857=0,"",IF(COUNTIF(M$2:M857,M857)&gt;1,"",ROW()+(COLUMN()-20)/10000))</f>
        <v/>
      </c>
      <c r="AH857" t="str">
        <f>IF(N857=0,"",IF(COUNTIF(N$2:N857,N857)&gt;1,"",ROW()+(COLUMN()-20)/10000))</f>
        <v/>
      </c>
      <c r="AI857" t="str">
        <f>IF(O857=0,"",IF(COUNTIF(O$2:O857,O857)&gt;1,"",ROW()+(COLUMN()-20)/10000))</f>
        <v/>
      </c>
      <c r="AJ857" t="str">
        <f>IF(P857=0,"",IF(COUNTIF(P$2:P857,P857)&gt;1,"",ROW()+(COLUMN()-20)/10000))</f>
        <v/>
      </c>
      <c r="AK857" t="str">
        <f>IF(Q857=0,"",IF(COUNTIF(Q$2:Q857,Q857)&gt;1,"",ROW()+(COLUMN()-20)/10000))</f>
        <v/>
      </c>
      <c r="AL857" t="str">
        <f>IF(R857=0,"",IF(COUNTIF(R$2:R857,R857)&gt;1,"",ROW()+(COLUMN()-20)/10000))</f>
        <v/>
      </c>
      <c r="AM857" t="str">
        <f>IF(S857=0,"",IF(COUNTIF(S$2:S857,S857)&gt;1,"",ROW()+(COLUMN()-20)/10000))</f>
        <v/>
      </c>
      <c r="AN857" t="str">
        <f>IF(T857=0,"",IF(COUNTIF(T$2:T857,T857)&gt;1,"",ROW()+(COLUMN()-20)/10000))</f>
        <v/>
      </c>
      <c r="AO857" t="str">
        <f t="shared" si="208"/>
        <v/>
      </c>
      <c r="AP857" t="str">
        <f t="shared" ca="1" si="206"/>
        <v/>
      </c>
      <c r="AQ857" t="str">
        <f ca="1">IF(AP857="","",IF(COUNTIF($AP$2:AP857,AP857)&gt;1,"",IF(AP857="overdracht",1,ROW())))</f>
        <v/>
      </c>
      <c r="AT857" t="str">
        <f t="shared" ca="1" si="209"/>
        <v/>
      </c>
      <c r="AU857" t="str">
        <f t="shared" si="210"/>
        <v/>
      </c>
      <c r="AV857" t="str">
        <f t="shared" si="211"/>
        <v/>
      </c>
      <c r="AW857" s="104" t="str">
        <f>IF(A857=Detail!$E$3,ROW()+5+(COLUMN()-48)/1000,"")</f>
        <v/>
      </c>
      <c r="AX857" t="str">
        <f>IF(B857=Detail!$E$3,ROW()+5+(COLUMN()-48)/1000,"")</f>
        <v/>
      </c>
      <c r="AY857" t="str">
        <f>IF(C857=Detail!$E$3,ROW()+5+(COLUMN()-48)/1000,"")</f>
        <v/>
      </c>
      <c r="AZ857" t="str">
        <f>IF(D857=Detail!$E$3,ROW()+5+(COLUMN()-48)/1000,"")</f>
        <v/>
      </c>
      <c r="BA857" t="str">
        <f>IF(E857=Detail!$E$3,ROW()+5+(COLUMN()-48)/1000,"")</f>
        <v/>
      </c>
      <c r="BB857" t="str">
        <f>IF(F857=Detail!$E$3,ROW()+5+(COLUMN()-48)/1000,"")</f>
        <v/>
      </c>
      <c r="BC857" t="str">
        <f>IF(G857=Detail!$E$3,ROW()+5+(COLUMN()-48)/1000,"")</f>
        <v/>
      </c>
      <c r="BD857" t="str">
        <f>IF(H857=Detail!$E$3,ROW()+5+(COLUMN()-48)/1000,"")</f>
        <v/>
      </c>
      <c r="BE857" t="str">
        <f>IF(I857=Detail!$E$3,ROW()+5+(COLUMN()-48)/1000,"")</f>
        <v/>
      </c>
      <c r="BF857" t="str">
        <f>IF(J857=Detail!$E$3,ROW()+5+(COLUMN()-48)/1000,"")</f>
        <v/>
      </c>
      <c r="BG857" t="str">
        <f>IF(K857=Detail!$E$3,ROW()+5+(COLUMN()-48)/1000,"")</f>
        <v/>
      </c>
      <c r="BH857" t="str">
        <f>IF(L857=Detail!$E$3,ROW()+5+(COLUMN()-48)/1000,"")</f>
        <v/>
      </c>
      <c r="BI857" t="str">
        <f>IF(M857=Detail!$E$3,ROW()+5+(COLUMN()-48)/1000,"")</f>
        <v/>
      </c>
      <c r="BJ857" t="str">
        <f>IF(N857=Detail!$E$3,ROW()+5+(COLUMN()-48)/1000,"")</f>
        <v/>
      </c>
      <c r="BK857" t="str">
        <f>IF(O857=Detail!$E$3,ROW()+5+(COLUMN()-48)/1000,"")</f>
        <v/>
      </c>
      <c r="BL857" t="str">
        <f>IF(P857=Detail!$E$3,ROW()+5+(COLUMN()-48)/1000,"")</f>
        <v/>
      </c>
      <c r="BM857" t="str">
        <f>IF(Q857=Detail!$E$3,ROW()+5+(COLUMN()-48)/1000,"")</f>
        <v/>
      </c>
      <c r="BN857" t="str">
        <f>IF(R857=Detail!$E$3,ROW()+5+(COLUMN()-48)/1000,"")</f>
        <v/>
      </c>
      <c r="BO857" t="str">
        <f>IF(S857=Detail!$E$3,ROW()+5+(COLUMN()-48)/1000,"")</f>
        <v/>
      </c>
      <c r="BP857" t="str">
        <f>IF(T857=Detail!$E$3,ROW()+5+(COLUMN()-48)/1000,"")</f>
        <v/>
      </c>
      <c r="BQ857" t="str">
        <f t="shared" ca="1" si="207"/>
        <v/>
      </c>
      <c r="BR857" t="str">
        <f>IF(BS857="","","'"&amp;VLOOKUP(ROUND((BS857-ROUNDDOWN(BS857,0))*1000,0),$BT$2:$BU$21,2,FALSE)&amp;"'!A"&amp;ROUNDDOWN(Codedata!BS857,0))</f>
        <v/>
      </c>
      <c r="BS857" t="str">
        <f t="shared" si="212"/>
        <v/>
      </c>
      <c r="BV857" t="str">
        <f t="shared" ca="1" si="213"/>
        <v/>
      </c>
      <c r="BW857" t="str">
        <f t="shared" ca="1" si="214"/>
        <v/>
      </c>
      <c r="BX857" t="str">
        <f t="shared" ca="1" si="215"/>
        <v/>
      </c>
      <c r="BY857" t="str">
        <f t="shared" ca="1" si="216"/>
        <v/>
      </c>
      <c r="BZ857" t="str">
        <f t="shared" ca="1" si="217"/>
        <v/>
      </c>
      <c r="CA857" t="str">
        <f t="shared" ca="1" si="218"/>
        <v/>
      </c>
      <c r="CB857" t="str">
        <f t="shared" ca="1" si="219"/>
        <v/>
      </c>
      <c r="CC857" t="str">
        <f t="shared" ca="1" si="220"/>
        <v/>
      </c>
    </row>
    <row r="858" spans="1:81" x14ac:dyDescent="0.3">
      <c r="A858">
        <f>Cash!$C863</f>
        <v>0</v>
      </c>
      <c r="B858">
        <f>Cash!$D863</f>
        <v>0</v>
      </c>
      <c r="C858">
        <f>Zicht!$C863</f>
        <v>0</v>
      </c>
      <c r="D858">
        <f>Zicht!$D863</f>
        <v>0</v>
      </c>
      <c r="E858">
        <f>Spaar!$C863</f>
        <v>0</v>
      </c>
      <c r="F858">
        <f>Spaar!$D863</f>
        <v>0</v>
      </c>
      <c r="G858">
        <f>'Reserve 1'!$C863</f>
        <v>0</v>
      </c>
      <c r="H858">
        <f>'Reserve 1'!$D863</f>
        <v>0</v>
      </c>
      <c r="I858">
        <f>'Reserve 2'!$C863</f>
        <v>0</v>
      </c>
      <c r="J858">
        <f>'Reserve 2'!$D863</f>
        <v>0</v>
      </c>
      <c r="K858">
        <f>'Reserve 3'!$C863</f>
        <v>0</v>
      </c>
      <c r="L858">
        <f>'Reserve 3'!$D863</f>
        <v>0</v>
      </c>
      <c r="M858">
        <f>'Reserve 4'!$C863</f>
        <v>0</v>
      </c>
      <c r="N858">
        <f>'Reserve 4'!$D863</f>
        <v>0</v>
      </c>
      <c r="O858">
        <f>'Reserve 5'!$C863</f>
        <v>0</v>
      </c>
      <c r="P858">
        <f>'Reserve 5'!$D863</f>
        <v>0</v>
      </c>
      <c r="Q858">
        <f>'Reserve 6'!$C863</f>
        <v>0</v>
      </c>
      <c r="R858">
        <f>'Reserve 6'!$D863</f>
        <v>0</v>
      </c>
      <c r="S858">
        <f>'Reserve 7'!$C863</f>
        <v>0</v>
      </c>
      <c r="T858">
        <f>'Reserve 7'!$D863</f>
        <v>0</v>
      </c>
      <c r="U858" t="str">
        <f>IF(A858=0,"",IF(COUNTIF(A$2:A858,A858)&gt;1,"",ROW()+(COLUMN()-20)/10000))</f>
        <v/>
      </c>
      <c r="V858" t="str">
        <f>IF(B858=0,"",IF(COUNTIF(B$2:B858,B858)&gt;1,"",ROW()+(COLUMN()-20)/10000))</f>
        <v/>
      </c>
      <c r="W858" t="str">
        <f>IF(C858=0,"",IF(COUNTIF(C$2:C858,C858)&gt;1,"",ROW()+(COLUMN()-20)/10000))</f>
        <v/>
      </c>
      <c r="X858" t="str">
        <f>IF(D858=0,"",IF(COUNTIF(D$2:D858,D858)&gt;1,"",ROW()+(COLUMN()-20)/10000))</f>
        <v/>
      </c>
      <c r="Y858" t="str">
        <f>IF(E858=0,"",IF(COUNTIF(E$2:E858,E858)&gt;1,"",ROW()+(COLUMN()-20)/10000))</f>
        <v/>
      </c>
      <c r="Z858" t="str">
        <f>IF(F858=0,"",IF(COUNTIF(F$2:F858,F858)&gt;1,"",ROW()+(COLUMN()-20)/10000))</f>
        <v/>
      </c>
      <c r="AA858" t="str">
        <f>IF(G858=0,"",IF(COUNTIF(G$2:G858,G858)&gt;1,"",ROW()+(COLUMN()-20)/10000))</f>
        <v/>
      </c>
      <c r="AB858" t="str">
        <f>IF(H858=0,"",IF(COUNTIF(H$2:H858,H858)&gt;1,"",ROW()+(COLUMN()-20)/10000))</f>
        <v/>
      </c>
      <c r="AC858" t="str">
        <f>IF(I858=0,"",IF(COUNTIF(I$2:I858,I858)&gt;1,"",ROW()+(COLUMN()-20)/10000))</f>
        <v/>
      </c>
      <c r="AD858" t="str">
        <f>IF(J858=0,"",IF(COUNTIF(J$2:J858,J858)&gt;1,"",ROW()+(COLUMN()-20)/10000))</f>
        <v/>
      </c>
      <c r="AE858" t="str">
        <f>IF(K858=0,"",IF(COUNTIF(K$2:K858,K858)&gt;1,"",ROW()+(COLUMN()-20)/10000))</f>
        <v/>
      </c>
      <c r="AF858" t="str">
        <f>IF(L858=0,"",IF(COUNTIF(L$2:L858,L858)&gt;1,"",ROW()+(COLUMN()-20)/10000))</f>
        <v/>
      </c>
      <c r="AG858" t="str">
        <f>IF(M858=0,"",IF(COUNTIF(M$2:M858,M858)&gt;1,"",ROW()+(COLUMN()-20)/10000))</f>
        <v/>
      </c>
      <c r="AH858" t="str">
        <f>IF(N858=0,"",IF(COUNTIF(N$2:N858,N858)&gt;1,"",ROW()+(COLUMN()-20)/10000))</f>
        <v/>
      </c>
      <c r="AI858" t="str">
        <f>IF(O858=0,"",IF(COUNTIF(O$2:O858,O858)&gt;1,"",ROW()+(COLUMN()-20)/10000))</f>
        <v/>
      </c>
      <c r="AJ858" t="str">
        <f>IF(P858=0,"",IF(COUNTIF(P$2:P858,P858)&gt;1,"",ROW()+(COLUMN()-20)/10000))</f>
        <v/>
      </c>
      <c r="AK858" t="str">
        <f>IF(Q858=0,"",IF(COUNTIF(Q$2:Q858,Q858)&gt;1,"",ROW()+(COLUMN()-20)/10000))</f>
        <v/>
      </c>
      <c r="AL858" t="str">
        <f>IF(R858=0,"",IF(COUNTIF(R$2:R858,R858)&gt;1,"",ROW()+(COLUMN()-20)/10000))</f>
        <v/>
      </c>
      <c r="AM858" t="str">
        <f>IF(S858=0,"",IF(COUNTIF(S$2:S858,S858)&gt;1,"",ROW()+(COLUMN()-20)/10000))</f>
        <v/>
      </c>
      <c r="AN858" t="str">
        <f>IF(T858=0,"",IF(COUNTIF(T$2:T858,T858)&gt;1,"",ROW()+(COLUMN()-20)/10000))</f>
        <v/>
      </c>
      <c r="AO858" t="str">
        <f t="shared" si="208"/>
        <v/>
      </c>
      <c r="AP858" t="str">
        <f t="shared" ca="1" si="206"/>
        <v/>
      </c>
      <c r="AQ858" t="str">
        <f ca="1">IF(AP858="","",IF(COUNTIF($AP$2:AP858,AP858)&gt;1,"",IF(AP858="overdracht",1,ROW())))</f>
        <v/>
      </c>
      <c r="AT858" t="str">
        <f t="shared" ca="1" si="209"/>
        <v/>
      </c>
      <c r="AU858" t="str">
        <f t="shared" si="210"/>
        <v/>
      </c>
      <c r="AV858" t="str">
        <f t="shared" si="211"/>
        <v/>
      </c>
      <c r="AW858" s="104" t="str">
        <f>IF(A858=Detail!$E$3,ROW()+5+(COLUMN()-48)/1000,"")</f>
        <v/>
      </c>
      <c r="AX858" t="str">
        <f>IF(B858=Detail!$E$3,ROW()+5+(COLUMN()-48)/1000,"")</f>
        <v/>
      </c>
      <c r="AY858" t="str">
        <f>IF(C858=Detail!$E$3,ROW()+5+(COLUMN()-48)/1000,"")</f>
        <v/>
      </c>
      <c r="AZ858" t="str">
        <f>IF(D858=Detail!$E$3,ROW()+5+(COLUMN()-48)/1000,"")</f>
        <v/>
      </c>
      <c r="BA858" t="str">
        <f>IF(E858=Detail!$E$3,ROW()+5+(COLUMN()-48)/1000,"")</f>
        <v/>
      </c>
      <c r="BB858" t="str">
        <f>IF(F858=Detail!$E$3,ROW()+5+(COLUMN()-48)/1000,"")</f>
        <v/>
      </c>
      <c r="BC858" t="str">
        <f>IF(G858=Detail!$E$3,ROW()+5+(COLUMN()-48)/1000,"")</f>
        <v/>
      </c>
      <c r="BD858" t="str">
        <f>IF(H858=Detail!$E$3,ROW()+5+(COLUMN()-48)/1000,"")</f>
        <v/>
      </c>
      <c r="BE858" t="str">
        <f>IF(I858=Detail!$E$3,ROW()+5+(COLUMN()-48)/1000,"")</f>
        <v/>
      </c>
      <c r="BF858" t="str">
        <f>IF(J858=Detail!$E$3,ROW()+5+(COLUMN()-48)/1000,"")</f>
        <v/>
      </c>
      <c r="BG858" t="str">
        <f>IF(K858=Detail!$E$3,ROW()+5+(COLUMN()-48)/1000,"")</f>
        <v/>
      </c>
      <c r="BH858" t="str">
        <f>IF(L858=Detail!$E$3,ROW()+5+(COLUMN()-48)/1000,"")</f>
        <v/>
      </c>
      <c r="BI858" t="str">
        <f>IF(M858=Detail!$E$3,ROW()+5+(COLUMN()-48)/1000,"")</f>
        <v/>
      </c>
      <c r="BJ858" t="str">
        <f>IF(N858=Detail!$E$3,ROW()+5+(COLUMN()-48)/1000,"")</f>
        <v/>
      </c>
      <c r="BK858" t="str">
        <f>IF(O858=Detail!$E$3,ROW()+5+(COLUMN()-48)/1000,"")</f>
        <v/>
      </c>
      <c r="BL858" t="str">
        <f>IF(P858=Detail!$E$3,ROW()+5+(COLUMN()-48)/1000,"")</f>
        <v/>
      </c>
      <c r="BM858" t="str">
        <f>IF(Q858=Detail!$E$3,ROW()+5+(COLUMN()-48)/1000,"")</f>
        <v/>
      </c>
      <c r="BN858" t="str">
        <f>IF(R858=Detail!$E$3,ROW()+5+(COLUMN()-48)/1000,"")</f>
        <v/>
      </c>
      <c r="BO858" t="str">
        <f>IF(S858=Detail!$E$3,ROW()+5+(COLUMN()-48)/1000,"")</f>
        <v/>
      </c>
      <c r="BP858" t="str">
        <f>IF(T858=Detail!$E$3,ROW()+5+(COLUMN()-48)/1000,"")</f>
        <v/>
      </c>
      <c r="BQ858" t="str">
        <f t="shared" ca="1" si="207"/>
        <v/>
      </c>
      <c r="BR858" t="str">
        <f>IF(BS858="","","'"&amp;VLOOKUP(ROUND((BS858-ROUNDDOWN(BS858,0))*1000,0),$BT$2:$BU$21,2,FALSE)&amp;"'!A"&amp;ROUNDDOWN(Codedata!BS858,0))</f>
        <v/>
      </c>
      <c r="BS858" t="str">
        <f t="shared" si="212"/>
        <v/>
      </c>
      <c r="BV858" t="str">
        <f t="shared" ca="1" si="213"/>
        <v/>
      </c>
      <c r="BW858" t="str">
        <f t="shared" ca="1" si="214"/>
        <v/>
      </c>
      <c r="BX858" t="str">
        <f t="shared" ca="1" si="215"/>
        <v/>
      </c>
      <c r="BY858" t="str">
        <f t="shared" ca="1" si="216"/>
        <v/>
      </c>
      <c r="BZ858" t="str">
        <f t="shared" ca="1" si="217"/>
        <v/>
      </c>
      <c r="CA858" t="str">
        <f t="shared" ca="1" si="218"/>
        <v/>
      </c>
      <c r="CB858" t="str">
        <f t="shared" ca="1" si="219"/>
        <v/>
      </c>
      <c r="CC858" t="str">
        <f t="shared" ca="1" si="220"/>
        <v/>
      </c>
    </row>
    <row r="859" spans="1:81" x14ac:dyDescent="0.3">
      <c r="A859">
        <f>Cash!$C864</f>
        <v>0</v>
      </c>
      <c r="B859">
        <f>Cash!$D864</f>
        <v>0</v>
      </c>
      <c r="C859">
        <f>Zicht!$C864</f>
        <v>0</v>
      </c>
      <c r="D859">
        <f>Zicht!$D864</f>
        <v>0</v>
      </c>
      <c r="E859">
        <f>Spaar!$C864</f>
        <v>0</v>
      </c>
      <c r="F859">
        <f>Spaar!$D864</f>
        <v>0</v>
      </c>
      <c r="G859">
        <f>'Reserve 1'!$C864</f>
        <v>0</v>
      </c>
      <c r="H859">
        <f>'Reserve 1'!$D864</f>
        <v>0</v>
      </c>
      <c r="I859">
        <f>'Reserve 2'!$C864</f>
        <v>0</v>
      </c>
      <c r="J859">
        <f>'Reserve 2'!$D864</f>
        <v>0</v>
      </c>
      <c r="K859">
        <f>'Reserve 3'!$C864</f>
        <v>0</v>
      </c>
      <c r="L859">
        <f>'Reserve 3'!$D864</f>
        <v>0</v>
      </c>
      <c r="M859">
        <f>'Reserve 4'!$C864</f>
        <v>0</v>
      </c>
      <c r="N859">
        <f>'Reserve 4'!$D864</f>
        <v>0</v>
      </c>
      <c r="O859">
        <f>'Reserve 5'!$C864</f>
        <v>0</v>
      </c>
      <c r="P859">
        <f>'Reserve 5'!$D864</f>
        <v>0</v>
      </c>
      <c r="Q859">
        <f>'Reserve 6'!$C864</f>
        <v>0</v>
      </c>
      <c r="R859">
        <f>'Reserve 6'!$D864</f>
        <v>0</v>
      </c>
      <c r="S859">
        <f>'Reserve 7'!$C864</f>
        <v>0</v>
      </c>
      <c r="T859">
        <f>'Reserve 7'!$D864</f>
        <v>0</v>
      </c>
      <c r="U859" t="str">
        <f>IF(A859=0,"",IF(COUNTIF(A$2:A859,A859)&gt;1,"",ROW()+(COLUMN()-20)/10000))</f>
        <v/>
      </c>
      <c r="V859" t="str">
        <f>IF(B859=0,"",IF(COUNTIF(B$2:B859,B859)&gt;1,"",ROW()+(COLUMN()-20)/10000))</f>
        <v/>
      </c>
      <c r="W859" t="str">
        <f>IF(C859=0,"",IF(COUNTIF(C$2:C859,C859)&gt;1,"",ROW()+(COLUMN()-20)/10000))</f>
        <v/>
      </c>
      <c r="X859" t="str">
        <f>IF(D859=0,"",IF(COUNTIF(D$2:D859,D859)&gt;1,"",ROW()+(COLUMN()-20)/10000))</f>
        <v/>
      </c>
      <c r="Y859" t="str">
        <f>IF(E859=0,"",IF(COUNTIF(E$2:E859,E859)&gt;1,"",ROW()+(COLUMN()-20)/10000))</f>
        <v/>
      </c>
      <c r="Z859" t="str">
        <f>IF(F859=0,"",IF(COUNTIF(F$2:F859,F859)&gt;1,"",ROW()+(COLUMN()-20)/10000))</f>
        <v/>
      </c>
      <c r="AA859" t="str">
        <f>IF(G859=0,"",IF(COUNTIF(G$2:G859,G859)&gt;1,"",ROW()+(COLUMN()-20)/10000))</f>
        <v/>
      </c>
      <c r="AB859" t="str">
        <f>IF(H859=0,"",IF(COUNTIF(H$2:H859,H859)&gt;1,"",ROW()+(COLUMN()-20)/10000))</f>
        <v/>
      </c>
      <c r="AC859" t="str">
        <f>IF(I859=0,"",IF(COUNTIF(I$2:I859,I859)&gt;1,"",ROW()+(COLUMN()-20)/10000))</f>
        <v/>
      </c>
      <c r="AD859" t="str">
        <f>IF(J859=0,"",IF(COUNTIF(J$2:J859,J859)&gt;1,"",ROW()+(COLUMN()-20)/10000))</f>
        <v/>
      </c>
      <c r="AE859" t="str">
        <f>IF(K859=0,"",IF(COUNTIF(K$2:K859,K859)&gt;1,"",ROW()+(COLUMN()-20)/10000))</f>
        <v/>
      </c>
      <c r="AF859" t="str">
        <f>IF(L859=0,"",IF(COUNTIF(L$2:L859,L859)&gt;1,"",ROW()+(COLUMN()-20)/10000))</f>
        <v/>
      </c>
      <c r="AG859" t="str">
        <f>IF(M859=0,"",IF(COUNTIF(M$2:M859,M859)&gt;1,"",ROW()+(COLUMN()-20)/10000))</f>
        <v/>
      </c>
      <c r="AH859" t="str">
        <f>IF(N859=0,"",IF(COUNTIF(N$2:N859,N859)&gt;1,"",ROW()+(COLUMN()-20)/10000))</f>
        <v/>
      </c>
      <c r="AI859" t="str">
        <f>IF(O859=0,"",IF(COUNTIF(O$2:O859,O859)&gt;1,"",ROW()+(COLUMN()-20)/10000))</f>
        <v/>
      </c>
      <c r="AJ859" t="str">
        <f>IF(P859=0,"",IF(COUNTIF(P$2:P859,P859)&gt;1,"",ROW()+(COLUMN()-20)/10000))</f>
        <v/>
      </c>
      <c r="AK859" t="str">
        <f>IF(Q859=0,"",IF(COUNTIF(Q$2:Q859,Q859)&gt;1,"",ROW()+(COLUMN()-20)/10000))</f>
        <v/>
      </c>
      <c r="AL859" t="str">
        <f>IF(R859=0,"",IF(COUNTIF(R$2:R859,R859)&gt;1,"",ROW()+(COLUMN()-20)/10000))</f>
        <v/>
      </c>
      <c r="AM859" t="str">
        <f>IF(S859=0,"",IF(COUNTIF(S$2:S859,S859)&gt;1,"",ROW()+(COLUMN()-20)/10000))</f>
        <v/>
      </c>
      <c r="AN859" t="str">
        <f>IF(T859=0,"",IF(COUNTIF(T$2:T859,T859)&gt;1,"",ROW()+(COLUMN()-20)/10000))</f>
        <v/>
      </c>
      <c r="AO859" t="str">
        <f t="shared" si="208"/>
        <v/>
      </c>
      <c r="AP859" t="str">
        <f t="shared" ca="1" si="206"/>
        <v/>
      </c>
      <c r="AQ859" t="str">
        <f ca="1">IF(AP859="","",IF(COUNTIF($AP$2:AP859,AP859)&gt;1,"",IF(AP859="overdracht",1,ROW())))</f>
        <v/>
      </c>
      <c r="AT859" t="str">
        <f t="shared" ca="1" si="209"/>
        <v/>
      </c>
      <c r="AU859" t="str">
        <f t="shared" si="210"/>
        <v/>
      </c>
      <c r="AV859" t="str">
        <f t="shared" si="211"/>
        <v/>
      </c>
      <c r="AW859" s="104" t="str">
        <f>IF(A859=Detail!$E$3,ROW()+5+(COLUMN()-48)/1000,"")</f>
        <v/>
      </c>
      <c r="AX859" t="str">
        <f>IF(B859=Detail!$E$3,ROW()+5+(COLUMN()-48)/1000,"")</f>
        <v/>
      </c>
      <c r="AY859" t="str">
        <f>IF(C859=Detail!$E$3,ROW()+5+(COLUMN()-48)/1000,"")</f>
        <v/>
      </c>
      <c r="AZ859" t="str">
        <f>IF(D859=Detail!$E$3,ROW()+5+(COLUMN()-48)/1000,"")</f>
        <v/>
      </c>
      <c r="BA859" t="str">
        <f>IF(E859=Detail!$E$3,ROW()+5+(COLUMN()-48)/1000,"")</f>
        <v/>
      </c>
      <c r="BB859" t="str">
        <f>IF(F859=Detail!$E$3,ROW()+5+(COLUMN()-48)/1000,"")</f>
        <v/>
      </c>
      <c r="BC859" t="str">
        <f>IF(G859=Detail!$E$3,ROW()+5+(COLUMN()-48)/1000,"")</f>
        <v/>
      </c>
      <c r="BD859" t="str">
        <f>IF(H859=Detail!$E$3,ROW()+5+(COLUMN()-48)/1000,"")</f>
        <v/>
      </c>
      <c r="BE859" t="str">
        <f>IF(I859=Detail!$E$3,ROW()+5+(COLUMN()-48)/1000,"")</f>
        <v/>
      </c>
      <c r="BF859" t="str">
        <f>IF(J859=Detail!$E$3,ROW()+5+(COLUMN()-48)/1000,"")</f>
        <v/>
      </c>
      <c r="BG859" t="str">
        <f>IF(K859=Detail!$E$3,ROW()+5+(COLUMN()-48)/1000,"")</f>
        <v/>
      </c>
      <c r="BH859" t="str">
        <f>IF(L859=Detail!$E$3,ROW()+5+(COLUMN()-48)/1000,"")</f>
        <v/>
      </c>
      <c r="BI859" t="str">
        <f>IF(M859=Detail!$E$3,ROW()+5+(COLUMN()-48)/1000,"")</f>
        <v/>
      </c>
      <c r="BJ859" t="str">
        <f>IF(N859=Detail!$E$3,ROW()+5+(COLUMN()-48)/1000,"")</f>
        <v/>
      </c>
      <c r="BK859" t="str">
        <f>IF(O859=Detail!$E$3,ROW()+5+(COLUMN()-48)/1000,"")</f>
        <v/>
      </c>
      <c r="BL859" t="str">
        <f>IF(P859=Detail!$E$3,ROW()+5+(COLUMN()-48)/1000,"")</f>
        <v/>
      </c>
      <c r="BM859" t="str">
        <f>IF(Q859=Detail!$E$3,ROW()+5+(COLUMN()-48)/1000,"")</f>
        <v/>
      </c>
      <c r="BN859" t="str">
        <f>IF(R859=Detail!$E$3,ROW()+5+(COLUMN()-48)/1000,"")</f>
        <v/>
      </c>
      <c r="BO859" t="str">
        <f>IF(S859=Detail!$E$3,ROW()+5+(COLUMN()-48)/1000,"")</f>
        <v/>
      </c>
      <c r="BP859" t="str">
        <f>IF(T859=Detail!$E$3,ROW()+5+(COLUMN()-48)/1000,"")</f>
        <v/>
      </c>
      <c r="BQ859" t="str">
        <f t="shared" ca="1" si="207"/>
        <v/>
      </c>
      <c r="BR859" t="str">
        <f>IF(BS859="","","'"&amp;VLOOKUP(ROUND((BS859-ROUNDDOWN(BS859,0))*1000,0),$BT$2:$BU$21,2,FALSE)&amp;"'!A"&amp;ROUNDDOWN(Codedata!BS859,0))</f>
        <v/>
      </c>
      <c r="BS859" t="str">
        <f t="shared" si="212"/>
        <v/>
      </c>
      <c r="BV859" t="str">
        <f t="shared" ca="1" si="213"/>
        <v/>
      </c>
      <c r="BW859" t="str">
        <f t="shared" ca="1" si="214"/>
        <v/>
      </c>
      <c r="BX859" t="str">
        <f t="shared" ca="1" si="215"/>
        <v/>
      </c>
      <c r="BY859" t="str">
        <f t="shared" ca="1" si="216"/>
        <v/>
      </c>
      <c r="BZ859" t="str">
        <f t="shared" ca="1" si="217"/>
        <v/>
      </c>
      <c r="CA859" t="str">
        <f t="shared" ca="1" si="218"/>
        <v/>
      </c>
      <c r="CB859" t="str">
        <f t="shared" ca="1" si="219"/>
        <v/>
      </c>
      <c r="CC859" t="str">
        <f t="shared" ca="1" si="220"/>
        <v/>
      </c>
    </row>
    <row r="860" spans="1:81" x14ac:dyDescent="0.3">
      <c r="A860">
        <f>Cash!$C865</f>
        <v>0</v>
      </c>
      <c r="B860">
        <f>Cash!$D865</f>
        <v>0</v>
      </c>
      <c r="C860">
        <f>Zicht!$C865</f>
        <v>0</v>
      </c>
      <c r="D860">
        <f>Zicht!$D865</f>
        <v>0</v>
      </c>
      <c r="E860">
        <f>Spaar!$C865</f>
        <v>0</v>
      </c>
      <c r="F860">
        <f>Spaar!$D865</f>
        <v>0</v>
      </c>
      <c r="G860">
        <f>'Reserve 1'!$C865</f>
        <v>0</v>
      </c>
      <c r="H860">
        <f>'Reserve 1'!$D865</f>
        <v>0</v>
      </c>
      <c r="I860">
        <f>'Reserve 2'!$C865</f>
        <v>0</v>
      </c>
      <c r="J860">
        <f>'Reserve 2'!$D865</f>
        <v>0</v>
      </c>
      <c r="K860">
        <f>'Reserve 3'!$C865</f>
        <v>0</v>
      </c>
      <c r="L860">
        <f>'Reserve 3'!$D865</f>
        <v>0</v>
      </c>
      <c r="M860">
        <f>'Reserve 4'!$C865</f>
        <v>0</v>
      </c>
      <c r="N860">
        <f>'Reserve 4'!$D865</f>
        <v>0</v>
      </c>
      <c r="O860">
        <f>'Reserve 5'!$C865</f>
        <v>0</v>
      </c>
      <c r="P860">
        <f>'Reserve 5'!$D865</f>
        <v>0</v>
      </c>
      <c r="Q860">
        <f>'Reserve 6'!$C865</f>
        <v>0</v>
      </c>
      <c r="R860">
        <f>'Reserve 6'!$D865</f>
        <v>0</v>
      </c>
      <c r="S860">
        <f>'Reserve 7'!$C865</f>
        <v>0</v>
      </c>
      <c r="T860">
        <f>'Reserve 7'!$D865</f>
        <v>0</v>
      </c>
      <c r="U860" t="str">
        <f>IF(A860=0,"",IF(COUNTIF(A$2:A860,A860)&gt;1,"",ROW()+(COLUMN()-20)/10000))</f>
        <v/>
      </c>
      <c r="V860" t="str">
        <f>IF(B860=0,"",IF(COUNTIF(B$2:B860,B860)&gt;1,"",ROW()+(COLUMN()-20)/10000))</f>
        <v/>
      </c>
      <c r="W860" t="str">
        <f>IF(C860=0,"",IF(COUNTIF(C$2:C860,C860)&gt;1,"",ROW()+(COLUMN()-20)/10000))</f>
        <v/>
      </c>
      <c r="X860" t="str">
        <f>IF(D860=0,"",IF(COUNTIF(D$2:D860,D860)&gt;1,"",ROW()+(COLUMN()-20)/10000))</f>
        <v/>
      </c>
      <c r="Y860" t="str">
        <f>IF(E860=0,"",IF(COUNTIF(E$2:E860,E860)&gt;1,"",ROW()+(COLUMN()-20)/10000))</f>
        <v/>
      </c>
      <c r="Z860" t="str">
        <f>IF(F860=0,"",IF(COUNTIF(F$2:F860,F860)&gt;1,"",ROW()+(COLUMN()-20)/10000))</f>
        <v/>
      </c>
      <c r="AA860" t="str">
        <f>IF(G860=0,"",IF(COUNTIF(G$2:G860,G860)&gt;1,"",ROW()+(COLUMN()-20)/10000))</f>
        <v/>
      </c>
      <c r="AB860" t="str">
        <f>IF(H860=0,"",IF(COUNTIF(H$2:H860,H860)&gt;1,"",ROW()+(COLUMN()-20)/10000))</f>
        <v/>
      </c>
      <c r="AC860" t="str">
        <f>IF(I860=0,"",IF(COUNTIF(I$2:I860,I860)&gt;1,"",ROW()+(COLUMN()-20)/10000))</f>
        <v/>
      </c>
      <c r="AD860" t="str">
        <f>IF(J860=0,"",IF(COUNTIF(J$2:J860,J860)&gt;1,"",ROW()+(COLUMN()-20)/10000))</f>
        <v/>
      </c>
      <c r="AE860" t="str">
        <f>IF(K860=0,"",IF(COUNTIF(K$2:K860,K860)&gt;1,"",ROW()+(COLUMN()-20)/10000))</f>
        <v/>
      </c>
      <c r="AF860" t="str">
        <f>IF(L860=0,"",IF(COUNTIF(L$2:L860,L860)&gt;1,"",ROW()+(COLUMN()-20)/10000))</f>
        <v/>
      </c>
      <c r="AG860" t="str">
        <f>IF(M860=0,"",IF(COUNTIF(M$2:M860,M860)&gt;1,"",ROW()+(COLUMN()-20)/10000))</f>
        <v/>
      </c>
      <c r="AH860" t="str">
        <f>IF(N860=0,"",IF(COUNTIF(N$2:N860,N860)&gt;1,"",ROW()+(COLUMN()-20)/10000))</f>
        <v/>
      </c>
      <c r="AI860" t="str">
        <f>IF(O860=0,"",IF(COUNTIF(O$2:O860,O860)&gt;1,"",ROW()+(COLUMN()-20)/10000))</f>
        <v/>
      </c>
      <c r="AJ860" t="str">
        <f>IF(P860=0,"",IF(COUNTIF(P$2:P860,P860)&gt;1,"",ROW()+(COLUMN()-20)/10000))</f>
        <v/>
      </c>
      <c r="AK860" t="str">
        <f>IF(Q860=0,"",IF(COUNTIF(Q$2:Q860,Q860)&gt;1,"",ROW()+(COLUMN()-20)/10000))</f>
        <v/>
      </c>
      <c r="AL860" t="str">
        <f>IF(R860=0,"",IF(COUNTIF(R$2:R860,R860)&gt;1,"",ROW()+(COLUMN()-20)/10000))</f>
        <v/>
      </c>
      <c r="AM860" t="str">
        <f>IF(S860=0,"",IF(COUNTIF(S$2:S860,S860)&gt;1,"",ROW()+(COLUMN()-20)/10000))</f>
        <v/>
      </c>
      <c r="AN860" t="str">
        <f>IF(T860=0,"",IF(COUNTIF(T$2:T860,T860)&gt;1,"",ROW()+(COLUMN()-20)/10000))</f>
        <v/>
      </c>
      <c r="AO860" t="str">
        <f t="shared" si="208"/>
        <v/>
      </c>
      <c r="AP860" t="str">
        <f t="shared" ca="1" si="206"/>
        <v/>
      </c>
      <c r="AQ860" t="str">
        <f ca="1">IF(AP860="","",IF(COUNTIF($AP$2:AP860,AP860)&gt;1,"",IF(AP860="overdracht",1,ROW())))</f>
        <v/>
      </c>
      <c r="AT860" t="str">
        <f t="shared" ca="1" si="209"/>
        <v/>
      </c>
      <c r="AU860" t="str">
        <f t="shared" si="210"/>
        <v/>
      </c>
      <c r="AV860" t="str">
        <f t="shared" si="211"/>
        <v/>
      </c>
      <c r="AW860" s="104" t="str">
        <f>IF(A860=Detail!$E$3,ROW()+5+(COLUMN()-48)/1000,"")</f>
        <v/>
      </c>
      <c r="AX860" t="str">
        <f>IF(B860=Detail!$E$3,ROW()+5+(COLUMN()-48)/1000,"")</f>
        <v/>
      </c>
      <c r="AY860" t="str">
        <f>IF(C860=Detail!$E$3,ROW()+5+(COLUMN()-48)/1000,"")</f>
        <v/>
      </c>
      <c r="AZ860" t="str">
        <f>IF(D860=Detail!$E$3,ROW()+5+(COLUMN()-48)/1000,"")</f>
        <v/>
      </c>
      <c r="BA860" t="str">
        <f>IF(E860=Detail!$E$3,ROW()+5+(COLUMN()-48)/1000,"")</f>
        <v/>
      </c>
      <c r="BB860" t="str">
        <f>IF(F860=Detail!$E$3,ROW()+5+(COLUMN()-48)/1000,"")</f>
        <v/>
      </c>
      <c r="BC860" t="str">
        <f>IF(G860=Detail!$E$3,ROW()+5+(COLUMN()-48)/1000,"")</f>
        <v/>
      </c>
      <c r="BD860" t="str">
        <f>IF(H860=Detail!$E$3,ROW()+5+(COLUMN()-48)/1000,"")</f>
        <v/>
      </c>
      <c r="BE860" t="str">
        <f>IF(I860=Detail!$E$3,ROW()+5+(COLUMN()-48)/1000,"")</f>
        <v/>
      </c>
      <c r="BF860" t="str">
        <f>IF(J860=Detail!$E$3,ROW()+5+(COLUMN()-48)/1000,"")</f>
        <v/>
      </c>
      <c r="BG860" t="str">
        <f>IF(K860=Detail!$E$3,ROW()+5+(COLUMN()-48)/1000,"")</f>
        <v/>
      </c>
      <c r="BH860" t="str">
        <f>IF(L860=Detail!$E$3,ROW()+5+(COLUMN()-48)/1000,"")</f>
        <v/>
      </c>
      <c r="BI860" t="str">
        <f>IF(M860=Detail!$E$3,ROW()+5+(COLUMN()-48)/1000,"")</f>
        <v/>
      </c>
      <c r="BJ860" t="str">
        <f>IF(N860=Detail!$E$3,ROW()+5+(COLUMN()-48)/1000,"")</f>
        <v/>
      </c>
      <c r="BK860" t="str">
        <f>IF(O860=Detail!$E$3,ROW()+5+(COLUMN()-48)/1000,"")</f>
        <v/>
      </c>
      <c r="BL860" t="str">
        <f>IF(P860=Detail!$E$3,ROW()+5+(COLUMN()-48)/1000,"")</f>
        <v/>
      </c>
      <c r="BM860" t="str">
        <f>IF(Q860=Detail!$E$3,ROW()+5+(COLUMN()-48)/1000,"")</f>
        <v/>
      </c>
      <c r="BN860" t="str">
        <f>IF(R860=Detail!$E$3,ROW()+5+(COLUMN()-48)/1000,"")</f>
        <v/>
      </c>
      <c r="BO860" t="str">
        <f>IF(S860=Detail!$E$3,ROW()+5+(COLUMN()-48)/1000,"")</f>
        <v/>
      </c>
      <c r="BP860" t="str">
        <f>IF(T860=Detail!$E$3,ROW()+5+(COLUMN()-48)/1000,"")</f>
        <v/>
      </c>
      <c r="BQ860" t="str">
        <f t="shared" ca="1" si="207"/>
        <v/>
      </c>
      <c r="BR860" t="str">
        <f>IF(BS860="","","'"&amp;VLOOKUP(ROUND((BS860-ROUNDDOWN(BS860,0))*1000,0),$BT$2:$BU$21,2,FALSE)&amp;"'!A"&amp;ROUNDDOWN(Codedata!BS860,0))</f>
        <v/>
      </c>
      <c r="BS860" t="str">
        <f t="shared" si="212"/>
        <v/>
      </c>
      <c r="BV860" t="str">
        <f t="shared" ca="1" si="213"/>
        <v/>
      </c>
      <c r="BW860" t="str">
        <f t="shared" ca="1" si="214"/>
        <v/>
      </c>
      <c r="BX860" t="str">
        <f t="shared" ca="1" si="215"/>
        <v/>
      </c>
      <c r="BY860" t="str">
        <f t="shared" ca="1" si="216"/>
        <v/>
      </c>
      <c r="BZ860" t="str">
        <f t="shared" ca="1" si="217"/>
        <v/>
      </c>
      <c r="CA860" t="str">
        <f t="shared" ca="1" si="218"/>
        <v/>
      </c>
      <c r="CB860" t="str">
        <f t="shared" ca="1" si="219"/>
        <v/>
      </c>
      <c r="CC860" t="str">
        <f t="shared" ca="1" si="220"/>
        <v/>
      </c>
    </row>
    <row r="861" spans="1:81" x14ac:dyDescent="0.3">
      <c r="A861">
        <f>Cash!$C866</f>
        <v>0</v>
      </c>
      <c r="B861">
        <f>Cash!$D866</f>
        <v>0</v>
      </c>
      <c r="C861">
        <f>Zicht!$C866</f>
        <v>0</v>
      </c>
      <c r="D861">
        <f>Zicht!$D866</f>
        <v>0</v>
      </c>
      <c r="E861">
        <f>Spaar!$C866</f>
        <v>0</v>
      </c>
      <c r="F861">
        <f>Spaar!$D866</f>
        <v>0</v>
      </c>
      <c r="G861">
        <f>'Reserve 1'!$C866</f>
        <v>0</v>
      </c>
      <c r="H861">
        <f>'Reserve 1'!$D866</f>
        <v>0</v>
      </c>
      <c r="I861">
        <f>'Reserve 2'!$C866</f>
        <v>0</v>
      </c>
      <c r="J861">
        <f>'Reserve 2'!$D866</f>
        <v>0</v>
      </c>
      <c r="K861">
        <f>'Reserve 3'!$C866</f>
        <v>0</v>
      </c>
      <c r="L861">
        <f>'Reserve 3'!$D866</f>
        <v>0</v>
      </c>
      <c r="M861">
        <f>'Reserve 4'!$C866</f>
        <v>0</v>
      </c>
      <c r="N861">
        <f>'Reserve 4'!$D866</f>
        <v>0</v>
      </c>
      <c r="O861">
        <f>'Reserve 5'!$C866</f>
        <v>0</v>
      </c>
      <c r="P861">
        <f>'Reserve 5'!$D866</f>
        <v>0</v>
      </c>
      <c r="Q861">
        <f>'Reserve 6'!$C866</f>
        <v>0</v>
      </c>
      <c r="R861">
        <f>'Reserve 6'!$D866</f>
        <v>0</v>
      </c>
      <c r="S861">
        <f>'Reserve 7'!$C866</f>
        <v>0</v>
      </c>
      <c r="T861">
        <f>'Reserve 7'!$D866</f>
        <v>0</v>
      </c>
      <c r="U861" t="str">
        <f>IF(A861=0,"",IF(COUNTIF(A$2:A861,A861)&gt;1,"",ROW()+(COLUMN()-20)/10000))</f>
        <v/>
      </c>
      <c r="V861" t="str">
        <f>IF(B861=0,"",IF(COUNTIF(B$2:B861,B861)&gt;1,"",ROW()+(COLUMN()-20)/10000))</f>
        <v/>
      </c>
      <c r="W861" t="str">
        <f>IF(C861=0,"",IF(COUNTIF(C$2:C861,C861)&gt;1,"",ROW()+(COLUMN()-20)/10000))</f>
        <v/>
      </c>
      <c r="X861" t="str">
        <f>IF(D861=0,"",IF(COUNTIF(D$2:D861,D861)&gt;1,"",ROW()+(COLUMN()-20)/10000))</f>
        <v/>
      </c>
      <c r="Y861" t="str">
        <f>IF(E861=0,"",IF(COUNTIF(E$2:E861,E861)&gt;1,"",ROW()+(COLUMN()-20)/10000))</f>
        <v/>
      </c>
      <c r="Z861" t="str">
        <f>IF(F861=0,"",IF(COUNTIF(F$2:F861,F861)&gt;1,"",ROW()+(COLUMN()-20)/10000))</f>
        <v/>
      </c>
      <c r="AA861" t="str">
        <f>IF(G861=0,"",IF(COUNTIF(G$2:G861,G861)&gt;1,"",ROW()+(COLUMN()-20)/10000))</f>
        <v/>
      </c>
      <c r="AB861" t="str">
        <f>IF(H861=0,"",IF(COUNTIF(H$2:H861,H861)&gt;1,"",ROW()+(COLUMN()-20)/10000))</f>
        <v/>
      </c>
      <c r="AC861" t="str">
        <f>IF(I861=0,"",IF(COUNTIF(I$2:I861,I861)&gt;1,"",ROW()+(COLUMN()-20)/10000))</f>
        <v/>
      </c>
      <c r="AD861" t="str">
        <f>IF(J861=0,"",IF(COUNTIF(J$2:J861,J861)&gt;1,"",ROW()+(COLUMN()-20)/10000))</f>
        <v/>
      </c>
      <c r="AE861" t="str">
        <f>IF(K861=0,"",IF(COUNTIF(K$2:K861,K861)&gt;1,"",ROW()+(COLUMN()-20)/10000))</f>
        <v/>
      </c>
      <c r="AF861" t="str">
        <f>IF(L861=0,"",IF(COUNTIF(L$2:L861,L861)&gt;1,"",ROW()+(COLUMN()-20)/10000))</f>
        <v/>
      </c>
      <c r="AG861" t="str">
        <f>IF(M861=0,"",IF(COUNTIF(M$2:M861,M861)&gt;1,"",ROW()+(COLUMN()-20)/10000))</f>
        <v/>
      </c>
      <c r="AH861" t="str">
        <f>IF(N861=0,"",IF(COUNTIF(N$2:N861,N861)&gt;1,"",ROW()+(COLUMN()-20)/10000))</f>
        <v/>
      </c>
      <c r="AI861" t="str">
        <f>IF(O861=0,"",IF(COUNTIF(O$2:O861,O861)&gt;1,"",ROW()+(COLUMN()-20)/10000))</f>
        <v/>
      </c>
      <c r="AJ861" t="str">
        <f>IF(P861=0,"",IF(COUNTIF(P$2:P861,P861)&gt;1,"",ROW()+(COLUMN()-20)/10000))</f>
        <v/>
      </c>
      <c r="AK861" t="str">
        <f>IF(Q861=0,"",IF(COUNTIF(Q$2:Q861,Q861)&gt;1,"",ROW()+(COLUMN()-20)/10000))</f>
        <v/>
      </c>
      <c r="AL861" t="str">
        <f>IF(R861=0,"",IF(COUNTIF(R$2:R861,R861)&gt;1,"",ROW()+(COLUMN()-20)/10000))</f>
        <v/>
      </c>
      <c r="AM861" t="str">
        <f>IF(S861=0,"",IF(COUNTIF(S$2:S861,S861)&gt;1,"",ROW()+(COLUMN()-20)/10000))</f>
        <v/>
      </c>
      <c r="AN861" t="str">
        <f>IF(T861=0,"",IF(COUNTIF(T$2:T861,T861)&gt;1,"",ROW()+(COLUMN()-20)/10000))</f>
        <v/>
      </c>
      <c r="AO861" t="str">
        <f t="shared" si="208"/>
        <v/>
      </c>
      <c r="AP861" t="str">
        <f t="shared" ca="1" si="206"/>
        <v/>
      </c>
      <c r="AQ861" t="str">
        <f ca="1">IF(AP861="","",IF(COUNTIF($AP$2:AP861,AP861)&gt;1,"",IF(AP861="overdracht",1,ROW())))</f>
        <v/>
      </c>
      <c r="AT861" t="str">
        <f t="shared" ca="1" si="209"/>
        <v/>
      </c>
      <c r="AU861" t="str">
        <f t="shared" si="210"/>
        <v/>
      </c>
      <c r="AV861" t="str">
        <f t="shared" si="211"/>
        <v/>
      </c>
      <c r="AW861" s="104" t="str">
        <f>IF(A861=Detail!$E$3,ROW()+5+(COLUMN()-48)/1000,"")</f>
        <v/>
      </c>
      <c r="AX861" t="str">
        <f>IF(B861=Detail!$E$3,ROW()+5+(COLUMN()-48)/1000,"")</f>
        <v/>
      </c>
      <c r="AY861" t="str">
        <f>IF(C861=Detail!$E$3,ROW()+5+(COLUMN()-48)/1000,"")</f>
        <v/>
      </c>
      <c r="AZ861" t="str">
        <f>IF(D861=Detail!$E$3,ROW()+5+(COLUMN()-48)/1000,"")</f>
        <v/>
      </c>
      <c r="BA861" t="str">
        <f>IF(E861=Detail!$E$3,ROW()+5+(COLUMN()-48)/1000,"")</f>
        <v/>
      </c>
      <c r="BB861" t="str">
        <f>IF(F861=Detail!$E$3,ROW()+5+(COLUMN()-48)/1000,"")</f>
        <v/>
      </c>
      <c r="BC861" t="str">
        <f>IF(G861=Detail!$E$3,ROW()+5+(COLUMN()-48)/1000,"")</f>
        <v/>
      </c>
      <c r="BD861" t="str">
        <f>IF(H861=Detail!$E$3,ROW()+5+(COLUMN()-48)/1000,"")</f>
        <v/>
      </c>
      <c r="BE861" t="str">
        <f>IF(I861=Detail!$E$3,ROW()+5+(COLUMN()-48)/1000,"")</f>
        <v/>
      </c>
      <c r="BF861" t="str">
        <f>IF(J861=Detail!$E$3,ROW()+5+(COLUMN()-48)/1000,"")</f>
        <v/>
      </c>
      <c r="BG861" t="str">
        <f>IF(K861=Detail!$E$3,ROW()+5+(COLUMN()-48)/1000,"")</f>
        <v/>
      </c>
      <c r="BH861" t="str">
        <f>IF(L861=Detail!$E$3,ROW()+5+(COLUMN()-48)/1000,"")</f>
        <v/>
      </c>
      <c r="BI861" t="str">
        <f>IF(M861=Detail!$E$3,ROW()+5+(COLUMN()-48)/1000,"")</f>
        <v/>
      </c>
      <c r="BJ861" t="str">
        <f>IF(N861=Detail!$E$3,ROW()+5+(COLUMN()-48)/1000,"")</f>
        <v/>
      </c>
      <c r="BK861" t="str">
        <f>IF(O861=Detail!$E$3,ROW()+5+(COLUMN()-48)/1000,"")</f>
        <v/>
      </c>
      <c r="BL861" t="str">
        <f>IF(P861=Detail!$E$3,ROW()+5+(COLUMN()-48)/1000,"")</f>
        <v/>
      </c>
      <c r="BM861" t="str">
        <f>IF(Q861=Detail!$E$3,ROW()+5+(COLUMN()-48)/1000,"")</f>
        <v/>
      </c>
      <c r="BN861" t="str">
        <f>IF(R861=Detail!$E$3,ROW()+5+(COLUMN()-48)/1000,"")</f>
        <v/>
      </c>
      <c r="BO861" t="str">
        <f>IF(S861=Detail!$E$3,ROW()+5+(COLUMN()-48)/1000,"")</f>
        <v/>
      </c>
      <c r="BP861" t="str">
        <f>IF(T861=Detail!$E$3,ROW()+5+(COLUMN()-48)/1000,"")</f>
        <v/>
      </c>
      <c r="BQ861" t="str">
        <f t="shared" ca="1" si="207"/>
        <v/>
      </c>
      <c r="BR861" t="str">
        <f>IF(BS861="","","'"&amp;VLOOKUP(ROUND((BS861-ROUNDDOWN(BS861,0))*1000,0),$BT$2:$BU$21,2,FALSE)&amp;"'!A"&amp;ROUNDDOWN(Codedata!BS861,0))</f>
        <v/>
      </c>
      <c r="BS861" t="str">
        <f t="shared" si="212"/>
        <v/>
      </c>
      <c r="BV861" t="str">
        <f t="shared" ca="1" si="213"/>
        <v/>
      </c>
      <c r="BW861" t="str">
        <f t="shared" ca="1" si="214"/>
        <v/>
      </c>
      <c r="BX861" t="str">
        <f t="shared" ca="1" si="215"/>
        <v/>
      </c>
      <c r="BY861" t="str">
        <f t="shared" ca="1" si="216"/>
        <v/>
      </c>
      <c r="BZ861" t="str">
        <f t="shared" ca="1" si="217"/>
        <v/>
      </c>
      <c r="CA861" t="str">
        <f t="shared" ca="1" si="218"/>
        <v/>
      </c>
      <c r="CB861" t="str">
        <f t="shared" ca="1" si="219"/>
        <v/>
      </c>
      <c r="CC861" t="str">
        <f t="shared" ca="1" si="220"/>
        <v/>
      </c>
    </row>
    <row r="862" spans="1:81" x14ac:dyDescent="0.3">
      <c r="A862">
        <f>Cash!$C867</f>
        <v>0</v>
      </c>
      <c r="B862">
        <f>Cash!$D867</f>
        <v>0</v>
      </c>
      <c r="C862">
        <f>Zicht!$C867</f>
        <v>0</v>
      </c>
      <c r="D862">
        <f>Zicht!$D867</f>
        <v>0</v>
      </c>
      <c r="E862">
        <f>Spaar!$C867</f>
        <v>0</v>
      </c>
      <c r="F862">
        <f>Spaar!$D867</f>
        <v>0</v>
      </c>
      <c r="G862">
        <f>'Reserve 1'!$C867</f>
        <v>0</v>
      </c>
      <c r="H862">
        <f>'Reserve 1'!$D867</f>
        <v>0</v>
      </c>
      <c r="I862">
        <f>'Reserve 2'!$C867</f>
        <v>0</v>
      </c>
      <c r="J862">
        <f>'Reserve 2'!$D867</f>
        <v>0</v>
      </c>
      <c r="K862">
        <f>'Reserve 3'!$C867</f>
        <v>0</v>
      </c>
      <c r="L862">
        <f>'Reserve 3'!$D867</f>
        <v>0</v>
      </c>
      <c r="M862">
        <f>'Reserve 4'!$C867</f>
        <v>0</v>
      </c>
      <c r="N862">
        <f>'Reserve 4'!$D867</f>
        <v>0</v>
      </c>
      <c r="O862">
        <f>'Reserve 5'!$C867</f>
        <v>0</v>
      </c>
      <c r="P862">
        <f>'Reserve 5'!$D867</f>
        <v>0</v>
      </c>
      <c r="Q862">
        <f>'Reserve 6'!$C867</f>
        <v>0</v>
      </c>
      <c r="R862">
        <f>'Reserve 6'!$D867</f>
        <v>0</v>
      </c>
      <c r="S862">
        <f>'Reserve 7'!$C867</f>
        <v>0</v>
      </c>
      <c r="T862">
        <f>'Reserve 7'!$D867</f>
        <v>0</v>
      </c>
      <c r="U862" t="str">
        <f>IF(A862=0,"",IF(COUNTIF(A$2:A862,A862)&gt;1,"",ROW()+(COLUMN()-20)/10000))</f>
        <v/>
      </c>
      <c r="V862" t="str">
        <f>IF(B862=0,"",IF(COUNTIF(B$2:B862,B862)&gt;1,"",ROW()+(COLUMN()-20)/10000))</f>
        <v/>
      </c>
      <c r="W862" t="str">
        <f>IF(C862=0,"",IF(COUNTIF(C$2:C862,C862)&gt;1,"",ROW()+(COLUMN()-20)/10000))</f>
        <v/>
      </c>
      <c r="X862" t="str">
        <f>IF(D862=0,"",IF(COUNTIF(D$2:D862,D862)&gt;1,"",ROW()+(COLUMN()-20)/10000))</f>
        <v/>
      </c>
      <c r="Y862" t="str">
        <f>IF(E862=0,"",IF(COUNTIF(E$2:E862,E862)&gt;1,"",ROW()+(COLUMN()-20)/10000))</f>
        <v/>
      </c>
      <c r="Z862" t="str">
        <f>IF(F862=0,"",IF(COUNTIF(F$2:F862,F862)&gt;1,"",ROW()+(COLUMN()-20)/10000))</f>
        <v/>
      </c>
      <c r="AA862" t="str">
        <f>IF(G862=0,"",IF(COUNTIF(G$2:G862,G862)&gt;1,"",ROW()+(COLUMN()-20)/10000))</f>
        <v/>
      </c>
      <c r="AB862" t="str">
        <f>IF(H862=0,"",IF(COUNTIF(H$2:H862,H862)&gt;1,"",ROW()+(COLUMN()-20)/10000))</f>
        <v/>
      </c>
      <c r="AC862" t="str">
        <f>IF(I862=0,"",IF(COUNTIF(I$2:I862,I862)&gt;1,"",ROW()+(COLUMN()-20)/10000))</f>
        <v/>
      </c>
      <c r="AD862" t="str">
        <f>IF(J862=0,"",IF(COUNTIF(J$2:J862,J862)&gt;1,"",ROW()+(COLUMN()-20)/10000))</f>
        <v/>
      </c>
      <c r="AE862" t="str">
        <f>IF(K862=0,"",IF(COUNTIF(K$2:K862,K862)&gt;1,"",ROW()+(COLUMN()-20)/10000))</f>
        <v/>
      </c>
      <c r="AF862" t="str">
        <f>IF(L862=0,"",IF(COUNTIF(L$2:L862,L862)&gt;1,"",ROW()+(COLUMN()-20)/10000))</f>
        <v/>
      </c>
      <c r="AG862" t="str">
        <f>IF(M862=0,"",IF(COUNTIF(M$2:M862,M862)&gt;1,"",ROW()+(COLUMN()-20)/10000))</f>
        <v/>
      </c>
      <c r="AH862" t="str">
        <f>IF(N862=0,"",IF(COUNTIF(N$2:N862,N862)&gt;1,"",ROW()+(COLUMN()-20)/10000))</f>
        <v/>
      </c>
      <c r="AI862" t="str">
        <f>IF(O862=0,"",IF(COUNTIF(O$2:O862,O862)&gt;1,"",ROW()+(COLUMN()-20)/10000))</f>
        <v/>
      </c>
      <c r="AJ862" t="str">
        <f>IF(P862=0,"",IF(COUNTIF(P$2:P862,P862)&gt;1,"",ROW()+(COLUMN()-20)/10000))</f>
        <v/>
      </c>
      <c r="AK862" t="str">
        <f>IF(Q862=0,"",IF(COUNTIF(Q$2:Q862,Q862)&gt;1,"",ROW()+(COLUMN()-20)/10000))</f>
        <v/>
      </c>
      <c r="AL862" t="str">
        <f>IF(R862=0,"",IF(COUNTIF(R$2:R862,R862)&gt;1,"",ROW()+(COLUMN()-20)/10000))</f>
        <v/>
      </c>
      <c r="AM862" t="str">
        <f>IF(S862=0,"",IF(COUNTIF(S$2:S862,S862)&gt;1,"",ROW()+(COLUMN()-20)/10000))</f>
        <v/>
      </c>
      <c r="AN862" t="str">
        <f>IF(T862=0,"",IF(COUNTIF(T$2:T862,T862)&gt;1,"",ROW()+(COLUMN()-20)/10000))</f>
        <v/>
      </c>
      <c r="AO862" t="str">
        <f t="shared" si="208"/>
        <v/>
      </c>
      <c r="AP862" t="str">
        <f t="shared" ca="1" si="206"/>
        <v/>
      </c>
      <c r="AQ862" t="str">
        <f ca="1">IF(AP862="","",IF(COUNTIF($AP$2:AP862,AP862)&gt;1,"",IF(AP862="overdracht",1,ROW())))</f>
        <v/>
      </c>
      <c r="AT862" t="str">
        <f t="shared" ca="1" si="209"/>
        <v/>
      </c>
      <c r="AU862" t="str">
        <f t="shared" si="210"/>
        <v/>
      </c>
      <c r="AV862" t="str">
        <f t="shared" si="211"/>
        <v/>
      </c>
      <c r="AW862" s="104" t="str">
        <f>IF(A862=Detail!$E$3,ROW()+5+(COLUMN()-48)/1000,"")</f>
        <v/>
      </c>
      <c r="AX862" t="str">
        <f>IF(B862=Detail!$E$3,ROW()+5+(COLUMN()-48)/1000,"")</f>
        <v/>
      </c>
      <c r="AY862" t="str">
        <f>IF(C862=Detail!$E$3,ROW()+5+(COLUMN()-48)/1000,"")</f>
        <v/>
      </c>
      <c r="AZ862" t="str">
        <f>IF(D862=Detail!$E$3,ROW()+5+(COLUMN()-48)/1000,"")</f>
        <v/>
      </c>
      <c r="BA862" t="str">
        <f>IF(E862=Detail!$E$3,ROW()+5+(COLUMN()-48)/1000,"")</f>
        <v/>
      </c>
      <c r="BB862" t="str">
        <f>IF(F862=Detail!$E$3,ROW()+5+(COLUMN()-48)/1000,"")</f>
        <v/>
      </c>
      <c r="BC862" t="str">
        <f>IF(G862=Detail!$E$3,ROW()+5+(COLUMN()-48)/1000,"")</f>
        <v/>
      </c>
      <c r="BD862" t="str">
        <f>IF(H862=Detail!$E$3,ROW()+5+(COLUMN()-48)/1000,"")</f>
        <v/>
      </c>
      <c r="BE862" t="str">
        <f>IF(I862=Detail!$E$3,ROW()+5+(COLUMN()-48)/1000,"")</f>
        <v/>
      </c>
      <c r="BF862" t="str">
        <f>IF(J862=Detail!$E$3,ROW()+5+(COLUMN()-48)/1000,"")</f>
        <v/>
      </c>
      <c r="BG862" t="str">
        <f>IF(K862=Detail!$E$3,ROW()+5+(COLUMN()-48)/1000,"")</f>
        <v/>
      </c>
      <c r="BH862" t="str">
        <f>IF(L862=Detail!$E$3,ROW()+5+(COLUMN()-48)/1000,"")</f>
        <v/>
      </c>
      <c r="BI862" t="str">
        <f>IF(M862=Detail!$E$3,ROW()+5+(COLUMN()-48)/1000,"")</f>
        <v/>
      </c>
      <c r="BJ862" t="str">
        <f>IF(N862=Detail!$E$3,ROW()+5+(COLUMN()-48)/1000,"")</f>
        <v/>
      </c>
      <c r="BK862" t="str">
        <f>IF(O862=Detail!$E$3,ROW()+5+(COLUMN()-48)/1000,"")</f>
        <v/>
      </c>
      <c r="BL862" t="str">
        <f>IF(P862=Detail!$E$3,ROW()+5+(COLUMN()-48)/1000,"")</f>
        <v/>
      </c>
      <c r="BM862" t="str">
        <f>IF(Q862=Detail!$E$3,ROW()+5+(COLUMN()-48)/1000,"")</f>
        <v/>
      </c>
      <c r="BN862" t="str">
        <f>IF(R862=Detail!$E$3,ROW()+5+(COLUMN()-48)/1000,"")</f>
        <v/>
      </c>
      <c r="BO862" t="str">
        <f>IF(S862=Detail!$E$3,ROW()+5+(COLUMN()-48)/1000,"")</f>
        <v/>
      </c>
      <c r="BP862" t="str">
        <f>IF(T862=Detail!$E$3,ROW()+5+(COLUMN()-48)/1000,"")</f>
        <v/>
      </c>
      <c r="BQ862" t="str">
        <f t="shared" ca="1" si="207"/>
        <v/>
      </c>
      <c r="BR862" t="str">
        <f>IF(BS862="","","'"&amp;VLOOKUP(ROUND((BS862-ROUNDDOWN(BS862,0))*1000,0),$BT$2:$BU$21,2,FALSE)&amp;"'!A"&amp;ROUNDDOWN(Codedata!BS862,0))</f>
        <v/>
      </c>
      <c r="BS862" t="str">
        <f t="shared" si="212"/>
        <v/>
      </c>
      <c r="BV862" t="str">
        <f t="shared" ca="1" si="213"/>
        <v/>
      </c>
      <c r="BW862" t="str">
        <f t="shared" ca="1" si="214"/>
        <v/>
      </c>
      <c r="BX862" t="str">
        <f t="shared" ca="1" si="215"/>
        <v/>
      </c>
      <c r="BY862" t="str">
        <f t="shared" ca="1" si="216"/>
        <v/>
      </c>
      <c r="BZ862" t="str">
        <f t="shared" ca="1" si="217"/>
        <v/>
      </c>
      <c r="CA862" t="str">
        <f t="shared" ca="1" si="218"/>
        <v/>
      </c>
      <c r="CB862" t="str">
        <f t="shared" ca="1" si="219"/>
        <v/>
      </c>
      <c r="CC862" t="str">
        <f t="shared" ca="1" si="220"/>
        <v/>
      </c>
    </row>
    <row r="863" spans="1:81" x14ac:dyDescent="0.3">
      <c r="A863">
        <f>Cash!$C868</f>
        <v>0</v>
      </c>
      <c r="B863">
        <f>Cash!$D868</f>
        <v>0</v>
      </c>
      <c r="C863">
        <f>Zicht!$C868</f>
        <v>0</v>
      </c>
      <c r="D863">
        <f>Zicht!$D868</f>
        <v>0</v>
      </c>
      <c r="E863">
        <f>Spaar!$C868</f>
        <v>0</v>
      </c>
      <c r="F863">
        <f>Spaar!$D868</f>
        <v>0</v>
      </c>
      <c r="G863">
        <f>'Reserve 1'!$C868</f>
        <v>0</v>
      </c>
      <c r="H863">
        <f>'Reserve 1'!$D868</f>
        <v>0</v>
      </c>
      <c r="I863">
        <f>'Reserve 2'!$C868</f>
        <v>0</v>
      </c>
      <c r="J863">
        <f>'Reserve 2'!$D868</f>
        <v>0</v>
      </c>
      <c r="K863">
        <f>'Reserve 3'!$C868</f>
        <v>0</v>
      </c>
      <c r="L863">
        <f>'Reserve 3'!$D868</f>
        <v>0</v>
      </c>
      <c r="M863">
        <f>'Reserve 4'!$C868</f>
        <v>0</v>
      </c>
      <c r="N863">
        <f>'Reserve 4'!$D868</f>
        <v>0</v>
      </c>
      <c r="O863">
        <f>'Reserve 5'!$C868</f>
        <v>0</v>
      </c>
      <c r="P863">
        <f>'Reserve 5'!$D868</f>
        <v>0</v>
      </c>
      <c r="Q863">
        <f>'Reserve 6'!$C868</f>
        <v>0</v>
      </c>
      <c r="R863">
        <f>'Reserve 6'!$D868</f>
        <v>0</v>
      </c>
      <c r="S863">
        <f>'Reserve 7'!$C868</f>
        <v>0</v>
      </c>
      <c r="T863">
        <f>'Reserve 7'!$D868</f>
        <v>0</v>
      </c>
      <c r="U863" t="str">
        <f>IF(A863=0,"",IF(COUNTIF(A$2:A863,A863)&gt;1,"",ROW()+(COLUMN()-20)/10000))</f>
        <v/>
      </c>
      <c r="V863" t="str">
        <f>IF(B863=0,"",IF(COUNTIF(B$2:B863,B863)&gt;1,"",ROW()+(COLUMN()-20)/10000))</f>
        <v/>
      </c>
      <c r="W863" t="str">
        <f>IF(C863=0,"",IF(COUNTIF(C$2:C863,C863)&gt;1,"",ROW()+(COLUMN()-20)/10000))</f>
        <v/>
      </c>
      <c r="X863" t="str">
        <f>IF(D863=0,"",IF(COUNTIF(D$2:D863,D863)&gt;1,"",ROW()+(COLUMN()-20)/10000))</f>
        <v/>
      </c>
      <c r="Y863" t="str">
        <f>IF(E863=0,"",IF(COUNTIF(E$2:E863,E863)&gt;1,"",ROW()+(COLUMN()-20)/10000))</f>
        <v/>
      </c>
      <c r="Z863" t="str">
        <f>IF(F863=0,"",IF(COUNTIF(F$2:F863,F863)&gt;1,"",ROW()+(COLUMN()-20)/10000))</f>
        <v/>
      </c>
      <c r="AA863" t="str">
        <f>IF(G863=0,"",IF(COUNTIF(G$2:G863,G863)&gt;1,"",ROW()+(COLUMN()-20)/10000))</f>
        <v/>
      </c>
      <c r="AB863" t="str">
        <f>IF(H863=0,"",IF(COUNTIF(H$2:H863,H863)&gt;1,"",ROW()+(COLUMN()-20)/10000))</f>
        <v/>
      </c>
      <c r="AC863" t="str">
        <f>IF(I863=0,"",IF(COUNTIF(I$2:I863,I863)&gt;1,"",ROW()+(COLUMN()-20)/10000))</f>
        <v/>
      </c>
      <c r="AD863" t="str">
        <f>IF(J863=0,"",IF(COUNTIF(J$2:J863,J863)&gt;1,"",ROW()+(COLUMN()-20)/10000))</f>
        <v/>
      </c>
      <c r="AE863" t="str">
        <f>IF(K863=0,"",IF(COUNTIF(K$2:K863,K863)&gt;1,"",ROW()+(COLUMN()-20)/10000))</f>
        <v/>
      </c>
      <c r="AF863" t="str">
        <f>IF(L863=0,"",IF(COUNTIF(L$2:L863,L863)&gt;1,"",ROW()+(COLUMN()-20)/10000))</f>
        <v/>
      </c>
      <c r="AG863" t="str">
        <f>IF(M863=0,"",IF(COUNTIF(M$2:M863,M863)&gt;1,"",ROW()+(COLUMN()-20)/10000))</f>
        <v/>
      </c>
      <c r="AH863" t="str">
        <f>IF(N863=0,"",IF(COUNTIF(N$2:N863,N863)&gt;1,"",ROW()+(COLUMN()-20)/10000))</f>
        <v/>
      </c>
      <c r="AI863" t="str">
        <f>IF(O863=0,"",IF(COUNTIF(O$2:O863,O863)&gt;1,"",ROW()+(COLUMN()-20)/10000))</f>
        <v/>
      </c>
      <c r="AJ863" t="str">
        <f>IF(P863=0,"",IF(COUNTIF(P$2:P863,P863)&gt;1,"",ROW()+(COLUMN()-20)/10000))</f>
        <v/>
      </c>
      <c r="AK863" t="str">
        <f>IF(Q863=0,"",IF(COUNTIF(Q$2:Q863,Q863)&gt;1,"",ROW()+(COLUMN()-20)/10000))</f>
        <v/>
      </c>
      <c r="AL863" t="str">
        <f>IF(R863=0,"",IF(COUNTIF(R$2:R863,R863)&gt;1,"",ROW()+(COLUMN()-20)/10000))</f>
        <v/>
      </c>
      <c r="AM863" t="str">
        <f>IF(S863=0,"",IF(COUNTIF(S$2:S863,S863)&gt;1,"",ROW()+(COLUMN()-20)/10000))</f>
        <v/>
      </c>
      <c r="AN863" t="str">
        <f>IF(T863=0,"",IF(COUNTIF(T$2:T863,T863)&gt;1,"",ROW()+(COLUMN()-20)/10000))</f>
        <v/>
      </c>
      <c r="AO863" t="str">
        <f t="shared" si="208"/>
        <v/>
      </c>
      <c r="AP863" t="str">
        <f t="shared" ca="1" si="206"/>
        <v/>
      </c>
      <c r="AQ863" t="str">
        <f ca="1">IF(AP863="","",IF(COUNTIF($AP$2:AP863,AP863)&gt;1,"",IF(AP863="overdracht",1,ROW())))</f>
        <v/>
      </c>
      <c r="AT863" t="str">
        <f t="shared" ca="1" si="209"/>
        <v/>
      </c>
      <c r="AU863" t="str">
        <f t="shared" si="210"/>
        <v/>
      </c>
      <c r="AV863" t="str">
        <f t="shared" si="211"/>
        <v/>
      </c>
      <c r="AW863" s="104" t="str">
        <f>IF(A863=Detail!$E$3,ROW()+5+(COLUMN()-48)/1000,"")</f>
        <v/>
      </c>
      <c r="AX863" t="str">
        <f>IF(B863=Detail!$E$3,ROW()+5+(COLUMN()-48)/1000,"")</f>
        <v/>
      </c>
      <c r="AY863" t="str">
        <f>IF(C863=Detail!$E$3,ROW()+5+(COLUMN()-48)/1000,"")</f>
        <v/>
      </c>
      <c r="AZ863" t="str">
        <f>IF(D863=Detail!$E$3,ROW()+5+(COLUMN()-48)/1000,"")</f>
        <v/>
      </c>
      <c r="BA863" t="str">
        <f>IF(E863=Detail!$E$3,ROW()+5+(COLUMN()-48)/1000,"")</f>
        <v/>
      </c>
      <c r="BB863" t="str">
        <f>IF(F863=Detail!$E$3,ROW()+5+(COLUMN()-48)/1000,"")</f>
        <v/>
      </c>
      <c r="BC863" t="str">
        <f>IF(G863=Detail!$E$3,ROW()+5+(COLUMN()-48)/1000,"")</f>
        <v/>
      </c>
      <c r="BD863" t="str">
        <f>IF(H863=Detail!$E$3,ROW()+5+(COLUMN()-48)/1000,"")</f>
        <v/>
      </c>
      <c r="BE863" t="str">
        <f>IF(I863=Detail!$E$3,ROW()+5+(COLUMN()-48)/1000,"")</f>
        <v/>
      </c>
      <c r="BF863" t="str">
        <f>IF(J863=Detail!$E$3,ROW()+5+(COLUMN()-48)/1000,"")</f>
        <v/>
      </c>
      <c r="BG863" t="str">
        <f>IF(K863=Detail!$E$3,ROW()+5+(COLUMN()-48)/1000,"")</f>
        <v/>
      </c>
      <c r="BH863" t="str">
        <f>IF(L863=Detail!$E$3,ROW()+5+(COLUMN()-48)/1000,"")</f>
        <v/>
      </c>
      <c r="BI863" t="str">
        <f>IF(M863=Detail!$E$3,ROW()+5+(COLUMN()-48)/1000,"")</f>
        <v/>
      </c>
      <c r="BJ863" t="str">
        <f>IF(N863=Detail!$E$3,ROW()+5+(COLUMN()-48)/1000,"")</f>
        <v/>
      </c>
      <c r="BK863" t="str">
        <f>IF(O863=Detail!$E$3,ROW()+5+(COLUMN()-48)/1000,"")</f>
        <v/>
      </c>
      <c r="BL863" t="str">
        <f>IF(P863=Detail!$E$3,ROW()+5+(COLUMN()-48)/1000,"")</f>
        <v/>
      </c>
      <c r="BM863" t="str">
        <f>IF(Q863=Detail!$E$3,ROW()+5+(COLUMN()-48)/1000,"")</f>
        <v/>
      </c>
      <c r="BN863" t="str">
        <f>IF(R863=Detail!$E$3,ROW()+5+(COLUMN()-48)/1000,"")</f>
        <v/>
      </c>
      <c r="BO863" t="str">
        <f>IF(S863=Detail!$E$3,ROW()+5+(COLUMN()-48)/1000,"")</f>
        <v/>
      </c>
      <c r="BP863" t="str">
        <f>IF(T863=Detail!$E$3,ROW()+5+(COLUMN()-48)/1000,"")</f>
        <v/>
      </c>
      <c r="BQ863" t="str">
        <f t="shared" ca="1" si="207"/>
        <v/>
      </c>
      <c r="BR863" t="str">
        <f>IF(BS863="","","'"&amp;VLOOKUP(ROUND((BS863-ROUNDDOWN(BS863,0))*1000,0),$BT$2:$BU$21,2,FALSE)&amp;"'!A"&amp;ROUNDDOWN(Codedata!BS863,0))</f>
        <v/>
      </c>
      <c r="BS863" t="str">
        <f t="shared" si="212"/>
        <v/>
      </c>
      <c r="BV863" t="str">
        <f t="shared" ca="1" si="213"/>
        <v/>
      </c>
      <c r="BW863" t="str">
        <f t="shared" ca="1" si="214"/>
        <v/>
      </c>
      <c r="BX863" t="str">
        <f t="shared" ca="1" si="215"/>
        <v/>
      </c>
      <c r="BY863" t="str">
        <f t="shared" ca="1" si="216"/>
        <v/>
      </c>
      <c r="BZ863" t="str">
        <f t="shared" ca="1" si="217"/>
        <v/>
      </c>
      <c r="CA863" t="str">
        <f t="shared" ca="1" si="218"/>
        <v/>
      </c>
      <c r="CB863" t="str">
        <f t="shared" ca="1" si="219"/>
        <v/>
      </c>
      <c r="CC863" t="str">
        <f t="shared" ca="1" si="220"/>
        <v/>
      </c>
    </row>
    <row r="864" spans="1:81" x14ac:dyDescent="0.3">
      <c r="A864">
        <f>Cash!$C869</f>
        <v>0</v>
      </c>
      <c r="B864">
        <f>Cash!$D869</f>
        <v>0</v>
      </c>
      <c r="C864">
        <f>Zicht!$C869</f>
        <v>0</v>
      </c>
      <c r="D864">
        <f>Zicht!$D869</f>
        <v>0</v>
      </c>
      <c r="E864">
        <f>Spaar!$C869</f>
        <v>0</v>
      </c>
      <c r="F864">
        <f>Spaar!$D869</f>
        <v>0</v>
      </c>
      <c r="G864">
        <f>'Reserve 1'!$C869</f>
        <v>0</v>
      </c>
      <c r="H864">
        <f>'Reserve 1'!$D869</f>
        <v>0</v>
      </c>
      <c r="I864">
        <f>'Reserve 2'!$C869</f>
        <v>0</v>
      </c>
      <c r="J864">
        <f>'Reserve 2'!$D869</f>
        <v>0</v>
      </c>
      <c r="K864">
        <f>'Reserve 3'!$C869</f>
        <v>0</v>
      </c>
      <c r="L864">
        <f>'Reserve 3'!$D869</f>
        <v>0</v>
      </c>
      <c r="M864">
        <f>'Reserve 4'!$C869</f>
        <v>0</v>
      </c>
      <c r="N864">
        <f>'Reserve 4'!$D869</f>
        <v>0</v>
      </c>
      <c r="O864">
        <f>'Reserve 5'!$C869</f>
        <v>0</v>
      </c>
      <c r="P864">
        <f>'Reserve 5'!$D869</f>
        <v>0</v>
      </c>
      <c r="Q864">
        <f>'Reserve 6'!$C869</f>
        <v>0</v>
      </c>
      <c r="R864">
        <f>'Reserve 6'!$D869</f>
        <v>0</v>
      </c>
      <c r="S864">
        <f>'Reserve 7'!$C869</f>
        <v>0</v>
      </c>
      <c r="T864">
        <f>'Reserve 7'!$D869</f>
        <v>0</v>
      </c>
      <c r="U864" t="str">
        <f>IF(A864=0,"",IF(COUNTIF(A$2:A864,A864)&gt;1,"",ROW()+(COLUMN()-20)/10000))</f>
        <v/>
      </c>
      <c r="V864" t="str">
        <f>IF(B864=0,"",IF(COUNTIF(B$2:B864,B864)&gt;1,"",ROW()+(COLUMN()-20)/10000))</f>
        <v/>
      </c>
      <c r="W864" t="str">
        <f>IF(C864=0,"",IF(COUNTIF(C$2:C864,C864)&gt;1,"",ROW()+(COLUMN()-20)/10000))</f>
        <v/>
      </c>
      <c r="X864" t="str">
        <f>IF(D864=0,"",IF(COUNTIF(D$2:D864,D864)&gt;1,"",ROW()+(COLUMN()-20)/10000))</f>
        <v/>
      </c>
      <c r="Y864" t="str">
        <f>IF(E864=0,"",IF(COUNTIF(E$2:E864,E864)&gt;1,"",ROW()+(COLUMN()-20)/10000))</f>
        <v/>
      </c>
      <c r="Z864" t="str">
        <f>IF(F864=0,"",IF(COUNTIF(F$2:F864,F864)&gt;1,"",ROW()+(COLUMN()-20)/10000))</f>
        <v/>
      </c>
      <c r="AA864" t="str">
        <f>IF(G864=0,"",IF(COUNTIF(G$2:G864,G864)&gt;1,"",ROW()+(COLUMN()-20)/10000))</f>
        <v/>
      </c>
      <c r="AB864" t="str">
        <f>IF(H864=0,"",IF(COUNTIF(H$2:H864,H864)&gt;1,"",ROW()+(COLUMN()-20)/10000))</f>
        <v/>
      </c>
      <c r="AC864" t="str">
        <f>IF(I864=0,"",IF(COUNTIF(I$2:I864,I864)&gt;1,"",ROW()+(COLUMN()-20)/10000))</f>
        <v/>
      </c>
      <c r="AD864" t="str">
        <f>IF(J864=0,"",IF(COUNTIF(J$2:J864,J864)&gt;1,"",ROW()+(COLUMN()-20)/10000))</f>
        <v/>
      </c>
      <c r="AE864" t="str">
        <f>IF(K864=0,"",IF(COUNTIF(K$2:K864,K864)&gt;1,"",ROW()+(COLUMN()-20)/10000))</f>
        <v/>
      </c>
      <c r="AF864" t="str">
        <f>IF(L864=0,"",IF(COUNTIF(L$2:L864,L864)&gt;1,"",ROW()+(COLUMN()-20)/10000))</f>
        <v/>
      </c>
      <c r="AG864" t="str">
        <f>IF(M864=0,"",IF(COUNTIF(M$2:M864,M864)&gt;1,"",ROW()+(COLUMN()-20)/10000))</f>
        <v/>
      </c>
      <c r="AH864" t="str">
        <f>IF(N864=0,"",IF(COUNTIF(N$2:N864,N864)&gt;1,"",ROW()+(COLUMN()-20)/10000))</f>
        <v/>
      </c>
      <c r="AI864" t="str">
        <f>IF(O864=0,"",IF(COUNTIF(O$2:O864,O864)&gt;1,"",ROW()+(COLUMN()-20)/10000))</f>
        <v/>
      </c>
      <c r="AJ864" t="str">
        <f>IF(P864=0,"",IF(COUNTIF(P$2:P864,P864)&gt;1,"",ROW()+(COLUMN()-20)/10000))</f>
        <v/>
      </c>
      <c r="AK864" t="str">
        <f>IF(Q864=0,"",IF(COUNTIF(Q$2:Q864,Q864)&gt;1,"",ROW()+(COLUMN()-20)/10000))</f>
        <v/>
      </c>
      <c r="AL864" t="str">
        <f>IF(R864=0,"",IF(COUNTIF(R$2:R864,R864)&gt;1,"",ROW()+(COLUMN()-20)/10000))</f>
        <v/>
      </c>
      <c r="AM864" t="str">
        <f>IF(S864=0,"",IF(COUNTIF(S$2:S864,S864)&gt;1,"",ROW()+(COLUMN()-20)/10000))</f>
        <v/>
      </c>
      <c r="AN864" t="str">
        <f>IF(T864=0,"",IF(COUNTIF(T$2:T864,T864)&gt;1,"",ROW()+(COLUMN()-20)/10000))</f>
        <v/>
      </c>
      <c r="AO864" t="str">
        <f t="shared" si="208"/>
        <v/>
      </c>
      <c r="AP864" t="str">
        <f t="shared" ca="1" si="206"/>
        <v/>
      </c>
      <c r="AQ864" t="str">
        <f ca="1">IF(AP864="","",IF(COUNTIF($AP$2:AP864,AP864)&gt;1,"",IF(AP864="overdracht",1,ROW())))</f>
        <v/>
      </c>
      <c r="AT864" t="str">
        <f t="shared" ca="1" si="209"/>
        <v/>
      </c>
      <c r="AU864" t="str">
        <f t="shared" si="210"/>
        <v/>
      </c>
      <c r="AV864" t="str">
        <f t="shared" si="211"/>
        <v/>
      </c>
      <c r="AW864" s="104" t="str">
        <f>IF(A864=Detail!$E$3,ROW()+5+(COLUMN()-48)/1000,"")</f>
        <v/>
      </c>
      <c r="AX864" t="str">
        <f>IF(B864=Detail!$E$3,ROW()+5+(COLUMN()-48)/1000,"")</f>
        <v/>
      </c>
      <c r="AY864" t="str">
        <f>IF(C864=Detail!$E$3,ROW()+5+(COLUMN()-48)/1000,"")</f>
        <v/>
      </c>
      <c r="AZ864" t="str">
        <f>IF(D864=Detail!$E$3,ROW()+5+(COLUMN()-48)/1000,"")</f>
        <v/>
      </c>
      <c r="BA864" t="str">
        <f>IF(E864=Detail!$E$3,ROW()+5+(COLUMN()-48)/1000,"")</f>
        <v/>
      </c>
      <c r="BB864" t="str">
        <f>IF(F864=Detail!$E$3,ROW()+5+(COLUMN()-48)/1000,"")</f>
        <v/>
      </c>
      <c r="BC864" t="str">
        <f>IF(G864=Detail!$E$3,ROW()+5+(COLUMN()-48)/1000,"")</f>
        <v/>
      </c>
      <c r="BD864" t="str">
        <f>IF(H864=Detail!$E$3,ROW()+5+(COLUMN()-48)/1000,"")</f>
        <v/>
      </c>
      <c r="BE864" t="str">
        <f>IF(I864=Detail!$E$3,ROW()+5+(COLUMN()-48)/1000,"")</f>
        <v/>
      </c>
      <c r="BF864" t="str">
        <f>IF(J864=Detail!$E$3,ROW()+5+(COLUMN()-48)/1000,"")</f>
        <v/>
      </c>
      <c r="BG864" t="str">
        <f>IF(K864=Detail!$E$3,ROW()+5+(COLUMN()-48)/1000,"")</f>
        <v/>
      </c>
      <c r="BH864" t="str">
        <f>IF(L864=Detail!$E$3,ROW()+5+(COLUMN()-48)/1000,"")</f>
        <v/>
      </c>
      <c r="BI864" t="str">
        <f>IF(M864=Detail!$E$3,ROW()+5+(COLUMN()-48)/1000,"")</f>
        <v/>
      </c>
      <c r="BJ864" t="str">
        <f>IF(N864=Detail!$E$3,ROW()+5+(COLUMN()-48)/1000,"")</f>
        <v/>
      </c>
      <c r="BK864" t="str">
        <f>IF(O864=Detail!$E$3,ROW()+5+(COLUMN()-48)/1000,"")</f>
        <v/>
      </c>
      <c r="BL864" t="str">
        <f>IF(P864=Detail!$E$3,ROW()+5+(COLUMN()-48)/1000,"")</f>
        <v/>
      </c>
      <c r="BM864" t="str">
        <f>IF(Q864=Detail!$E$3,ROW()+5+(COLUMN()-48)/1000,"")</f>
        <v/>
      </c>
      <c r="BN864" t="str">
        <f>IF(R864=Detail!$E$3,ROW()+5+(COLUMN()-48)/1000,"")</f>
        <v/>
      </c>
      <c r="BO864" t="str">
        <f>IF(S864=Detail!$E$3,ROW()+5+(COLUMN()-48)/1000,"")</f>
        <v/>
      </c>
      <c r="BP864" t="str">
        <f>IF(T864=Detail!$E$3,ROW()+5+(COLUMN()-48)/1000,"")</f>
        <v/>
      </c>
      <c r="BQ864" t="str">
        <f t="shared" ca="1" si="207"/>
        <v/>
      </c>
      <c r="BR864" t="str">
        <f>IF(BS864="","","'"&amp;VLOOKUP(ROUND((BS864-ROUNDDOWN(BS864,0))*1000,0),$BT$2:$BU$21,2,FALSE)&amp;"'!A"&amp;ROUNDDOWN(Codedata!BS864,0))</f>
        <v/>
      </c>
      <c r="BS864" t="str">
        <f t="shared" si="212"/>
        <v/>
      </c>
      <c r="BV864" t="str">
        <f t="shared" ca="1" si="213"/>
        <v/>
      </c>
      <c r="BW864" t="str">
        <f t="shared" ca="1" si="214"/>
        <v/>
      </c>
      <c r="BX864" t="str">
        <f t="shared" ca="1" si="215"/>
        <v/>
      </c>
      <c r="BY864" t="str">
        <f t="shared" ca="1" si="216"/>
        <v/>
      </c>
      <c r="BZ864" t="str">
        <f t="shared" ca="1" si="217"/>
        <v/>
      </c>
      <c r="CA864" t="str">
        <f t="shared" ca="1" si="218"/>
        <v/>
      </c>
      <c r="CB864" t="str">
        <f t="shared" ca="1" si="219"/>
        <v/>
      </c>
      <c r="CC864" t="str">
        <f t="shared" ca="1" si="220"/>
        <v/>
      </c>
    </row>
    <row r="865" spans="1:81" x14ac:dyDescent="0.3">
      <c r="A865">
        <f>Cash!$C870</f>
        <v>0</v>
      </c>
      <c r="B865">
        <f>Cash!$D870</f>
        <v>0</v>
      </c>
      <c r="C865">
        <f>Zicht!$C870</f>
        <v>0</v>
      </c>
      <c r="D865">
        <f>Zicht!$D870</f>
        <v>0</v>
      </c>
      <c r="E865">
        <f>Spaar!$C870</f>
        <v>0</v>
      </c>
      <c r="F865">
        <f>Spaar!$D870</f>
        <v>0</v>
      </c>
      <c r="G865">
        <f>'Reserve 1'!$C870</f>
        <v>0</v>
      </c>
      <c r="H865">
        <f>'Reserve 1'!$D870</f>
        <v>0</v>
      </c>
      <c r="I865">
        <f>'Reserve 2'!$C870</f>
        <v>0</v>
      </c>
      <c r="J865">
        <f>'Reserve 2'!$D870</f>
        <v>0</v>
      </c>
      <c r="K865">
        <f>'Reserve 3'!$C870</f>
        <v>0</v>
      </c>
      <c r="L865">
        <f>'Reserve 3'!$D870</f>
        <v>0</v>
      </c>
      <c r="M865">
        <f>'Reserve 4'!$C870</f>
        <v>0</v>
      </c>
      <c r="N865">
        <f>'Reserve 4'!$D870</f>
        <v>0</v>
      </c>
      <c r="O865">
        <f>'Reserve 5'!$C870</f>
        <v>0</v>
      </c>
      <c r="P865">
        <f>'Reserve 5'!$D870</f>
        <v>0</v>
      </c>
      <c r="Q865">
        <f>'Reserve 6'!$C870</f>
        <v>0</v>
      </c>
      <c r="R865">
        <f>'Reserve 6'!$D870</f>
        <v>0</v>
      </c>
      <c r="S865">
        <f>'Reserve 7'!$C870</f>
        <v>0</v>
      </c>
      <c r="T865">
        <f>'Reserve 7'!$D870</f>
        <v>0</v>
      </c>
      <c r="U865" t="str">
        <f>IF(A865=0,"",IF(COUNTIF(A$2:A865,A865)&gt;1,"",ROW()+(COLUMN()-20)/10000))</f>
        <v/>
      </c>
      <c r="V865" t="str">
        <f>IF(B865=0,"",IF(COUNTIF(B$2:B865,B865)&gt;1,"",ROW()+(COLUMN()-20)/10000))</f>
        <v/>
      </c>
      <c r="W865" t="str">
        <f>IF(C865=0,"",IF(COUNTIF(C$2:C865,C865)&gt;1,"",ROW()+(COLUMN()-20)/10000))</f>
        <v/>
      </c>
      <c r="X865" t="str">
        <f>IF(D865=0,"",IF(COUNTIF(D$2:D865,D865)&gt;1,"",ROW()+(COLUMN()-20)/10000))</f>
        <v/>
      </c>
      <c r="Y865" t="str">
        <f>IF(E865=0,"",IF(COUNTIF(E$2:E865,E865)&gt;1,"",ROW()+(COLUMN()-20)/10000))</f>
        <v/>
      </c>
      <c r="Z865" t="str">
        <f>IF(F865=0,"",IF(COUNTIF(F$2:F865,F865)&gt;1,"",ROW()+(COLUMN()-20)/10000))</f>
        <v/>
      </c>
      <c r="AA865" t="str">
        <f>IF(G865=0,"",IF(COUNTIF(G$2:G865,G865)&gt;1,"",ROW()+(COLUMN()-20)/10000))</f>
        <v/>
      </c>
      <c r="AB865" t="str">
        <f>IF(H865=0,"",IF(COUNTIF(H$2:H865,H865)&gt;1,"",ROW()+(COLUMN()-20)/10000))</f>
        <v/>
      </c>
      <c r="AC865" t="str">
        <f>IF(I865=0,"",IF(COUNTIF(I$2:I865,I865)&gt;1,"",ROW()+(COLUMN()-20)/10000))</f>
        <v/>
      </c>
      <c r="AD865" t="str">
        <f>IF(J865=0,"",IF(COUNTIF(J$2:J865,J865)&gt;1,"",ROW()+(COLUMN()-20)/10000))</f>
        <v/>
      </c>
      <c r="AE865" t="str">
        <f>IF(K865=0,"",IF(COUNTIF(K$2:K865,K865)&gt;1,"",ROW()+(COLUMN()-20)/10000))</f>
        <v/>
      </c>
      <c r="AF865" t="str">
        <f>IF(L865=0,"",IF(COUNTIF(L$2:L865,L865)&gt;1,"",ROW()+(COLUMN()-20)/10000))</f>
        <v/>
      </c>
      <c r="AG865" t="str">
        <f>IF(M865=0,"",IF(COUNTIF(M$2:M865,M865)&gt;1,"",ROW()+(COLUMN()-20)/10000))</f>
        <v/>
      </c>
      <c r="AH865" t="str">
        <f>IF(N865=0,"",IF(COUNTIF(N$2:N865,N865)&gt;1,"",ROW()+(COLUMN()-20)/10000))</f>
        <v/>
      </c>
      <c r="AI865" t="str">
        <f>IF(O865=0,"",IF(COUNTIF(O$2:O865,O865)&gt;1,"",ROW()+(COLUMN()-20)/10000))</f>
        <v/>
      </c>
      <c r="AJ865" t="str">
        <f>IF(P865=0,"",IF(COUNTIF(P$2:P865,P865)&gt;1,"",ROW()+(COLUMN()-20)/10000))</f>
        <v/>
      </c>
      <c r="AK865" t="str">
        <f>IF(Q865=0,"",IF(COUNTIF(Q$2:Q865,Q865)&gt;1,"",ROW()+(COLUMN()-20)/10000))</f>
        <v/>
      </c>
      <c r="AL865" t="str">
        <f>IF(R865=0,"",IF(COUNTIF(R$2:R865,R865)&gt;1,"",ROW()+(COLUMN()-20)/10000))</f>
        <v/>
      </c>
      <c r="AM865" t="str">
        <f>IF(S865=0,"",IF(COUNTIF(S$2:S865,S865)&gt;1,"",ROW()+(COLUMN()-20)/10000))</f>
        <v/>
      </c>
      <c r="AN865" t="str">
        <f>IF(T865=0,"",IF(COUNTIF(T$2:T865,T865)&gt;1,"",ROW()+(COLUMN()-20)/10000))</f>
        <v/>
      </c>
      <c r="AO865" t="str">
        <f t="shared" si="208"/>
        <v/>
      </c>
      <c r="AP865" t="str">
        <f t="shared" ca="1" si="206"/>
        <v/>
      </c>
      <c r="AQ865" t="str">
        <f ca="1">IF(AP865="","",IF(COUNTIF($AP$2:AP865,AP865)&gt;1,"",IF(AP865="overdracht",1,ROW())))</f>
        <v/>
      </c>
      <c r="AT865" t="str">
        <f t="shared" ca="1" si="209"/>
        <v/>
      </c>
      <c r="AU865" t="str">
        <f t="shared" si="210"/>
        <v/>
      </c>
      <c r="AV865" t="str">
        <f t="shared" si="211"/>
        <v/>
      </c>
      <c r="AW865" s="104" t="str">
        <f>IF(A865=Detail!$E$3,ROW()+5+(COLUMN()-48)/1000,"")</f>
        <v/>
      </c>
      <c r="AX865" t="str">
        <f>IF(B865=Detail!$E$3,ROW()+5+(COLUMN()-48)/1000,"")</f>
        <v/>
      </c>
      <c r="AY865" t="str">
        <f>IF(C865=Detail!$E$3,ROW()+5+(COLUMN()-48)/1000,"")</f>
        <v/>
      </c>
      <c r="AZ865" t="str">
        <f>IF(D865=Detail!$E$3,ROW()+5+(COLUMN()-48)/1000,"")</f>
        <v/>
      </c>
      <c r="BA865" t="str">
        <f>IF(E865=Detail!$E$3,ROW()+5+(COLUMN()-48)/1000,"")</f>
        <v/>
      </c>
      <c r="BB865" t="str">
        <f>IF(F865=Detail!$E$3,ROW()+5+(COLUMN()-48)/1000,"")</f>
        <v/>
      </c>
      <c r="BC865" t="str">
        <f>IF(G865=Detail!$E$3,ROW()+5+(COLUMN()-48)/1000,"")</f>
        <v/>
      </c>
      <c r="BD865" t="str">
        <f>IF(H865=Detail!$E$3,ROW()+5+(COLUMN()-48)/1000,"")</f>
        <v/>
      </c>
      <c r="BE865" t="str">
        <f>IF(I865=Detail!$E$3,ROW()+5+(COLUMN()-48)/1000,"")</f>
        <v/>
      </c>
      <c r="BF865" t="str">
        <f>IF(J865=Detail!$E$3,ROW()+5+(COLUMN()-48)/1000,"")</f>
        <v/>
      </c>
      <c r="BG865" t="str">
        <f>IF(K865=Detail!$E$3,ROW()+5+(COLUMN()-48)/1000,"")</f>
        <v/>
      </c>
      <c r="BH865" t="str">
        <f>IF(L865=Detail!$E$3,ROW()+5+(COLUMN()-48)/1000,"")</f>
        <v/>
      </c>
      <c r="BI865" t="str">
        <f>IF(M865=Detail!$E$3,ROW()+5+(COLUMN()-48)/1000,"")</f>
        <v/>
      </c>
      <c r="BJ865" t="str">
        <f>IF(N865=Detail!$E$3,ROW()+5+(COLUMN()-48)/1000,"")</f>
        <v/>
      </c>
      <c r="BK865" t="str">
        <f>IF(O865=Detail!$E$3,ROW()+5+(COLUMN()-48)/1000,"")</f>
        <v/>
      </c>
      <c r="BL865" t="str">
        <f>IF(P865=Detail!$E$3,ROW()+5+(COLUMN()-48)/1000,"")</f>
        <v/>
      </c>
      <c r="BM865" t="str">
        <f>IF(Q865=Detail!$E$3,ROW()+5+(COLUMN()-48)/1000,"")</f>
        <v/>
      </c>
      <c r="BN865" t="str">
        <f>IF(R865=Detail!$E$3,ROW()+5+(COLUMN()-48)/1000,"")</f>
        <v/>
      </c>
      <c r="BO865" t="str">
        <f>IF(S865=Detail!$E$3,ROW()+5+(COLUMN()-48)/1000,"")</f>
        <v/>
      </c>
      <c r="BP865" t="str">
        <f>IF(T865=Detail!$E$3,ROW()+5+(COLUMN()-48)/1000,"")</f>
        <v/>
      </c>
      <c r="BQ865" t="str">
        <f t="shared" ca="1" si="207"/>
        <v/>
      </c>
      <c r="BR865" t="str">
        <f>IF(BS865="","","'"&amp;VLOOKUP(ROUND((BS865-ROUNDDOWN(BS865,0))*1000,0),$BT$2:$BU$21,2,FALSE)&amp;"'!A"&amp;ROUNDDOWN(Codedata!BS865,0))</f>
        <v/>
      </c>
      <c r="BS865" t="str">
        <f t="shared" si="212"/>
        <v/>
      </c>
      <c r="BV865" t="str">
        <f t="shared" ca="1" si="213"/>
        <v/>
      </c>
      <c r="BW865" t="str">
        <f t="shared" ca="1" si="214"/>
        <v/>
      </c>
      <c r="BX865" t="str">
        <f t="shared" ca="1" si="215"/>
        <v/>
      </c>
      <c r="BY865" t="str">
        <f t="shared" ca="1" si="216"/>
        <v/>
      </c>
      <c r="BZ865" t="str">
        <f t="shared" ca="1" si="217"/>
        <v/>
      </c>
      <c r="CA865" t="str">
        <f t="shared" ca="1" si="218"/>
        <v/>
      </c>
      <c r="CB865" t="str">
        <f t="shared" ca="1" si="219"/>
        <v/>
      </c>
      <c r="CC865" t="str">
        <f t="shared" ca="1" si="220"/>
        <v/>
      </c>
    </row>
    <row r="866" spans="1:81" x14ac:dyDescent="0.3">
      <c r="A866">
        <f>Cash!$C871</f>
        <v>0</v>
      </c>
      <c r="B866">
        <f>Cash!$D871</f>
        <v>0</v>
      </c>
      <c r="C866">
        <f>Zicht!$C871</f>
        <v>0</v>
      </c>
      <c r="D866">
        <f>Zicht!$D871</f>
        <v>0</v>
      </c>
      <c r="E866">
        <f>Spaar!$C871</f>
        <v>0</v>
      </c>
      <c r="F866">
        <f>Spaar!$D871</f>
        <v>0</v>
      </c>
      <c r="G866">
        <f>'Reserve 1'!$C871</f>
        <v>0</v>
      </c>
      <c r="H866">
        <f>'Reserve 1'!$D871</f>
        <v>0</v>
      </c>
      <c r="I866">
        <f>'Reserve 2'!$C871</f>
        <v>0</v>
      </c>
      <c r="J866">
        <f>'Reserve 2'!$D871</f>
        <v>0</v>
      </c>
      <c r="K866">
        <f>'Reserve 3'!$C871</f>
        <v>0</v>
      </c>
      <c r="L866">
        <f>'Reserve 3'!$D871</f>
        <v>0</v>
      </c>
      <c r="M866">
        <f>'Reserve 4'!$C871</f>
        <v>0</v>
      </c>
      <c r="N866">
        <f>'Reserve 4'!$D871</f>
        <v>0</v>
      </c>
      <c r="O866">
        <f>'Reserve 5'!$C871</f>
        <v>0</v>
      </c>
      <c r="P866">
        <f>'Reserve 5'!$D871</f>
        <v>0</v>
      </c>
      <c r="Q866">
        <f>'Reserve 6'!$C871</f>
        <v>0</v>
      </c>
      <c r="R866">
        <f>'Reserve 6'!$D871</f>
        <v>0</v>
      </c>
      <c r="S866">
        <f>'Reserve 7'!$C871</f>
        <v>0</v>
      </c>
      <c r="T866">
        <f>'Reserve 7'!$D871</f>
        <v>0</v>
      </c>
      <c r="U866" t="str">
        <f>IF(A866=0,"",IF(COUNTIF(A$2:A866,A866)&gt;1,"",ROW()+(COLUMN()-20)/10000))</f>
        <v/>
      </c>
      <c r="V866" t="str">
        <f>IF(B866=0,"",IF(COUNTIF(B$2:B866,B866)&gt;1,"",ROW()+(COLUMN()-20)/10000))</f>
        <v/>
      </c>
      <c r="W866" t="str">
        <f>IF(C866=0,"",IF(COUNTIF(C$2:C866,C866)&gt;1,"",ROW()+(COLUMN()-20)/10000))</f>
        <v/>
      </c>
      <c r="X866" t="str">
        <f>IF(D866=0,"",IF(COUNTIF(D$2:D866,D866)&gt;1,"",ROW()+(COLUMN()-20)/10000))</f>
        <v/>
      </c>
      <c r="Y866" t="str">
        <f>IF(E866=0,"",IF(COUNTIF(E$2:E866,E866)&gt;1,"",ROW()+(COLUMN()-20)/10000))</f>
        <v/>
      </c>
      <c r="Z866" t="str">
        <f>IF(F866=0,"",IF(COUNTIF(F$2:F866,F866)&gt;1,"",ROW()+(COLUMN()-20)/10000))</f>
        <v/>
      </c>
      <c r="AA866" t="str">
        <f>IF(G866=0,"",IF(COUNTIF(G$2:G866,G866)&gt;1,"",ROW()+(COLUMN()-20)/10000))</f>
        <v/>
      </c>
      <c r="AB866" t="str">
        <f>IF(H866=0,"",IF(COUNTIF(H$2:H866,H866)&gt;1,"",ROW()+(COLUMN()-20)/10000))</f>
        <v/>
      </c>
      <c r="AC866" t="str">
        <f>IF(I866=0,"",IF(COUNTIF(I$2:I866,I866)&gt;1,"",ROW()+(COLUMN()-20)/10000))</f>
        <v/>
      </c>
      <c r="AD866" t="str">
        <f>IF(J866=0,"",IF(COUNTIF(J$2:J866,J866)&gt;1,"",ROW()+(COLUMN()-20)/10000))</f>
        <v/>
      </c>
      <c r="AE866" t="str">
        <f>IF(K866=0,"",IF(COUNTIF(K$2:K866,K866)&gt;1,"",ROW()+(COLUMN()-20)/10000))</f>
        <v/>
      </c>
      <c r="AF866" t="str">
        <f>IF(L866=0,"",IF(COUNTIF(L$2:L866,L866)&gt;1,"",ROW()+(COLUMN()-20)/10000))</f>
        <v/>
      </c>
      <c r="AG866" t="str">
        <f>IF(M866=0,"",IF(COUNTIF(M$2:M866,M866)&gt;1,"",ROW()+(COLUMN()-20)/10000))</f>
        <v/>
      </c>
      <c r="AH866" t="str">
        <f>IF(N866=0,"",IF(COUNTIF(N$2:N866,N866)&gt;1,"",ROW()+(COLUMN()-20)/10000))</f>
        <v/>
      </c>
      <c r="AI866" t="str">
        <f>IF(O866=0,"",IF(COUNTIF(O$2:O866,O866)&gt;1,"",ROW()+(COLUMN()-20)/10000))</f>
        <v/>
      </c>
      <c r="AJ866" t="str">
        <f>IF(P866=0,"",IF(COUNTIF(P$2:P866,P866)&gt;1,"",ROW()+(COLUMN()-20)/10000))</f>
        <v/>
      </c>
      <c r="AK866" t="str">
        <f>IF(Q866=0,"",IF(COUNTIF(Q$2:Q866,Q866)&gt;1,"",ROW()+(COLUMN()-20)/10000))</f>
        <v/>
      </c>
      <c r="AL866" t="str">
        <f>IF(R866=0,"",IF(COUNTIF(R$2:R866,R866)&gt;1,"",ROW()+(COLUMN()-20)/10000))</f>
        <v/>
      </c>
      <c r="AM866" t="str">
        <f>IF(S866=0,"",IF(COUNTIF(S$2:S866,S866)&gt;1,"",ROW()+(COLUMN()-20)/10000))</f>
        <v/>
      </c>
      <c r="AN866" t="str">
        <f>IF(T866=0,"",IF(COUNTIF(T$2:T866,T866)&gt;1,"",ROW()+(COLUMN()-20)/10000))</f>
        <v/>
      </c>
      <c r="AO866" t="str">
        <f t="shared" si="208"/>
        <v/>
      </c>
      <c r="AP866" t="str">
        <f t="shared" ca="1" si="206"/>
        <v/>
      </c>
      <c r="AQ866" t="str">
        <f ca="1">IF(AP866="","",IF(COUNTIF($AP$2:AP866,AP866)&gt;1,"",IF(AP866="overdracht",1,ROW())))</f>
        <v/>
      </c>
      <c r="AT866" t="str">
        <f t="shared" ca="1" si="209"/>
        <v/>
      </c>
      <c r="AU866" t="str">
        <f t="shared" si="210"/>
        <v/>
      </c>
      <c r="AV866" t="str">
        <f t="shared" si="211"/>
        <v/>
      </c>
      <c r="AW866" s="104" t="str">
        <f>IF(A866=Detail!$E$3,ROW()+5+(COLUMN()-48)/1000,"")</f>
        <v/>
      </c>
      <c r="AX866" t="str">
        <f>IF(B866=Detail!$E$3,ROW()+5+(COLUMN()-48)/1000,"")</f>
        <v/>
      </c>
      <c r="AY866" t="str">
        <f>IF(C866=Detail!$E$3,ROW()+5+(COLUMN()-48)/1000,"")</f>
        <v/>
      </c>
      <c r="AZ866" t="str">
        <f>IF(D866=Detail!$E$3,ROW()+5+(COLUMN()-48)/1000,"")</f>
        <v/>
      </c>
      <c r="BA866" t="str">
        <f>IF(E866=Detail!$E$3,ROW()+5+(COLUMN()-48)/1000,"")</f>
        <v/>
      </c>
      <c r="BB866" t="str">
        <f>IF(F866=Detail!$E$3,ROW()+5+(COLUMN()-48)/1000,"")</f>
        <v/>
      </c>
      <c r="BC866" t="str">
        <f>IF(G866=Detail!$E$3,ROW()+5+(COLUMN()-48)/1000,"")</f>
        <v/>
      </c>
      <c r="BD866" t="str">
        <f>IF(H866=Detail!$E$3,ROW()+5+(COLUMN()-48)/1000,"")</f>
        <v/>
      </c>
      <c r="BE866" t="str">
        <f>IF(I866=Detail!$E$3,ROW()+5+(COLUMN()-48)/1000,"")</f>
        <v/>
      </c>
      <c r="BF866" t="str">
        <f>IF(J866=Detail!$E$3,ROW()+5+(COLUMN()-48)/1000,"")</f>
        <v/>
      </c>
      <c r="BG866" t="str">
        <f>IF(K866=Detail!$E$3,ROW()+5+(COLUMN()-48)/1000,"")</f>
        <v/>
      </c>
      <c r="BH866" t="str">
        <f>IF(L866=Detail!$E$3,ROW()+5+(COLUMN()-48)/1000,"")</f>
        <v/>
      </c>
      <c r="BI866" t="str">
        <f>IF(M866=Detail!$E$3,ROW()+5+(COLUMN()-48)/1000,"")</f>
        <v/>
      </c>
      <c r="BJ866" t="str">
        <f>IF(N866=Detail!$E$3,ROW()+5+(COLUMN()-48)/1000,"")</f>
        <v/>
      </c>
      <c r="BK866" t="str">
        <f>IF(O866=Detail!$E$3,ROW()+5+(COLUMN()-48)/1000,"")</f>
        <v/>
      </c>
      <c r="BL866" t="str">
        <f>IF(P866=Detail!$E$3,ROW()+5+(COLUMN()-48)/1000,"")</f>
        <v/>
      </c>
      <c r="BM866" t="str">
        <f>IF(Q866=Detail!$E$3,ROW()+5+(COLUMN()-48)/1000,"")</f>
        <v/>
      </c>
      <c r="BN866" t="str">
        <f>IF(R866=Detail!$E$3,ROW()+5+(COLUMN()-48)/1000,"")</f>
        <v/>
      </c>
      <c r="BO866" t="str">
        <f>IF(S866=Detail!$E$3,ROW()+5+(COLUMN()-48)/1000,"")</f>
        <v/>
      </c>
      <c r="BP866" t="str">
        <f>IF(T866=Detail!$E$3,ROW()+5+(COLUMN()-48)/1000,"")</f>
        <v/>
      </c>
      <c r="BQ866" t="str">
        <f t="shared" ca="1" si="207"/>
        <v/>
      </c>
      <c r="BR866" t="str">
        <f>IF(BS866="","","'"&amp;VLOOKUP(ROUND((BS866-ROUNDDOWN(BS866,0))*1000,0),$BT$2:$BU$21,2,FALSE)&amp;"'!A"&amp;ROUNDDOWN(Codedata!BS866,0))</f>
        <v/>
      </c>
      <c r="BS866" t="str">
        <f t="shared" si="212"/>
        <v/>
      </c>
      <c r="BV866" t="str">
        <f t="shared" ca="1" si="213"/>
        <v/>
      </c>
      <c r="BW866" t="str">
        <f t="shared" ca="1" si="214"/>
        <v/>
      </c>
      <c r="BX866" t="str">
        <f t="shared" ca="1" si="215"/>
        <v/>
      </c>
      <c r="BY866" t="str">
        <f t="shared" ca="1" si="216"/>
        <v/>
      </c>
      <c r="BZ866" t="str">
        <f t="shared" ca="1" si="217"/>
        <v/>
      </c>
      <c r="CA866" t="str">
        <f t="shared" ca="1" si="218"/>
        <v/>
      </c>
      <c r="CB866" t="str">
        <f t="shared" ca="1" si="219"/>
        <v/>
      </c>
      <c r="CC866" t="str">
        <f t="shared" ca="1" si="220"/>
        <v/>
      </c>
    </row>
    <row r="867" spans="1:81" x14ac:dyDescent="0.3">
      <c r="A867">
        <f>Cash!$C872</f>
        <v>0</v>
      </c>
      <c r="B867">
        <f>Cash!$D872</f>
        <v>0</v>
      </c>
      <c r="C867">
        <f>Zicht!$C872</f>
        <v>0</v>
      </c>
      <c r="D867">
        <f>Zicht!$D872</f>
        <v>0</v>
      </c>
      <c r="E867">
        <f>Spaar!$C872</f>
        <v>0</v>
      </c>
      <c r="F867">
        <f>Spaar!$D872</f>
        <v>0</v>
      </c>
      <c r="G867">
        <f>'Reserve 1'!$C872</f>
        <v>0</v>
      </c>
      <c r="H867">
        <f>'Reserve 1'!$D872</f>
        <v>0</v>
      </c>
      <c r="I867">
        <f>'Reserve 2'!$C872</f>
        <v>0</v>
      </c>
      <c r="J867">
        <f>'Reserve 2'!$D872</f>
        <v>0</v>
      </c>
      <c r="K867">
        <f>'Reserve 3'!$C872</f>
        <v>0</v>
      </c>
      <c r="L867">
        <f>'Reserve 3'!$D872</f>
        <v>0</v>
      </c>
      <c r="M867">
        <f>'Reserve 4'!$C872</f>
        <v>0</v>
      </c>
      <c r="N867">
        <f>'Reserve 4'!$D872</f>
        <v>0</v>
      </c>
      <c r="O867">
        <f>'Reserve 5'!$C872</f>
        <v>0</v>
      </c>
      <c r="P867">
        <f>'Reserve 5'!$D872</f>
        <v>0</v>
      </c>
      <c r="Q867">
        <f>'Reserve 6'!$C872</f>
        <v>0</v>
      </c>
      <c r="R867">
        <f>'Reserve 6'!$D872</f>
        <v>0</v>
      </c>
      <c r="S867">
        <f>'Reserve 7'!$C872</f>
        <v>0</v>
      </c>
      <c r="T867">
        <f>'Reserve 7'!$D872</f>
        <v>0</v>
      </c>
      <c r="U867" t="str">
        <f>IF(A867=0,"",IF(COUNTIF(A$2:A867,A867)&gt;1,"",ROW()+(COLUMN()-20)/10000))</f>
        <v/>
      </c>
      <c r="V867" t="str">
        <f>IF(B867=0,"",IF(COUNTIF(B$2:B867,B867)&gt;1,"",ROW()+(COLUMN()-20)/10000))</f>
        <v/>
      </c>
      <c r="W867" t="str">
        <f>IF(C867=0,"",IF(COUNTIF(C$2:C867,C867)&gt;1,"",ROW()+(COLUMN()-20)/10000))</f>
        <v/>
      </c>
      <c r="X867" t="str">
        <f>IF(D867=0,"",IF(COUNTIF(D$2:D867,D867)&gt;1,"",ROW()+(COLUMN()-20)/10000))</f>
        <v/>
      </c>
      <c r="Y867" t="str">
        <f>IF(E867=0,"",IF(COUNTIF(E$2:E867,E867)&gt;1,"",ROW()+(COLUMN()-20)/10000))</f>
        <v/>
      </c>
      <c r="Z867" t="str">
        <f>IF(F867=0,"",IF(COUNTIF(F$2:F867,F867)&gt;1,"",ROW()+(COLUMN()-20)/10000))</f>
        <v/>
      </c>
      <c r="AA867" t="str">
        <f>IF(G867=0,"",IF(COUNTIF(G$2:G867,G867)&gt;1,"",ROW()+(COLUMN()-20)/10000))</f>
        <v/>
      </c>
      <c r="AB867" t="str">
        <f>IF(H867=0,"",IF(COUNTIF(H$2:H867,H867)&gt;1,"",ROW()+(COLUMN()-20)/10000))</f>
        <v/>
      </c>
      <c r="AC867" t="str">
        <f>IF(I867=0,"",IF(COUNTIF(I$2:I867,I867)&gt;1,"",ROW()+(COLUMN()-20)/10000))</f>
        <v/>
      </c>
      <c r="AD867" t="str">
        <f>IF(J867=0,"",IF(COUNTIF(J$2:J867,J867)&gt;1,"",ROW()+(COLUMN()-20)/10000))</f>
        <v/>
      </c>
      <c r="AE867" t="str">
        <f>IF(K867=0,"",IF(COUNTIF(K$2:K867,K867)&gt;1,"",ROW()+(COLUMN()-20)/10000))</f>
        <v/>
      </c>
      <c r="AF867" t="str">
        <f>IF(L867=0,"",IF(COUNTIF(L$2:L867,L867)&gt;1,"",ROW()+(COLUMN()-20)/10000))</f>
        <v/>
      </c>
      <c r="AG867" t="str">
        <f>IF(M867=0,"",IF(COUNTIF(M$2:M867,M867)&gt;1,"",ROW()+(COLUMN()-20)/10000))</f>
        <v/>
      </c>
      <c r="AH867" t="str">
        <f>IF(N867=0,"",IF(COUNTIF(N$2:N867,N867)&gt;1,"",ROW()+(COLUMN()-20)/10000))</f>
        <v/>
      </c>
      <c r="AI867" t="str">
        <f>IF(O867=0,"",IF(COUNTIF(O$2:O867,O867)&gt;1,"",ROW()+(COLUMN()-20)/10000))</f>
        <v/>
      </c>
      <c r="AJ867" t="str">
        <f>IF(P867=0,"",IF(COUNTIF(P$2:P867,P867)&gt;1,"",ROW()+(COLUMN()-20)/10000))</f>
        <v/>
      </c>
      <c r="AK867" t="str">
        <f>IF(Q867=0,"",IF(COUNTIF(Q$2:Q867,Q867)&gt;1,"",ROW()+(COLUMN()-20)/10000))</f>
        <v/>
      </c>
      <c r="AL867" t="str">
        <f>IF(R867=0,"",IF(COUNTIF(R$2:R867,R867)&gt;1,"",ROW()+(COLUMN()-20)/10000))</f>
        <v/>
      </c>
      <c r="AM867" t="str">
        <f>IF(S867=0,"",IF(COUNTIF(S$2:S867,S867)&gt;1,"",ROW()+(COLUMN()-20)/10000))</f>
        <v/>
      </c>
      <c r="AN867" t="str">
        <f>IF(T867=0,"",IF(COUNTIF(T$2:T867,T867)&gt;1,"",ROW()+(COLUMN()-20)/10000))</f>
        <v/>
      </c>
      <c r="AO867" t="str">
        <f t="shared" si="208"/>
        <v/>
      </c>
      <c r="AP867" t="str">
        <f t="shared" ca="1" si="206"/>
        <v/>
      </c>
      <c r="AQ867" t="str">
        <f ca="1">IF(AP867="","",IF(COUNTIF($AP$2:AP867,AP867)&gt;1,"",IF(AP867="overdracht",1,ROW())))</f>
        <v/>
      </c>
      <c r="AT867" t="str">
        <f t="shared" ca="1" si="209"/>
        <v/>
      </c>
      <c r="AU867" t="str">
        <f t="shared" si="210"/>
        <v/>
      </c>
      <c r="AV867" t="str">
        <f t="shared" si="211"/>
        <v/>
      </c>
      <c r="AW867" s="104" t="str">
        <f>IF(A867=Detail!$E$3,ROW()+5+(COLUMN()-48)/1000,"")</f>
        <v/>
      </c>
      <c r="AX867" t="str">
        <f>IF(B867=Detail!$E$3,ROW()+5+(COLUMN()-48)/1000,"")</f>
        <v/>
      </c>
      <c r="AY867" t="str">
        <f>IF(C867=Detail!$E$3,ROW()+5+(COLUMN()-48)/1000,"")</f>
        <v/>
      </c>
      <c r="AZ867" t="str">
        <f>IF(D867=Detail!$E$3,ROW()+5+(COLUMN()-48)/1000,"")</f>
        <v/>
      </c>
      <c r="BA867" t="str">
        <f>IF(E867=Detail!$E$3,ROW()+5+(COLUMN()-48)/1000,"")</f>
        <v/>
      </c>
      <c r="BB867" t="str">
        <f>IF(F867=Detail!$E$3,ROW()+5+(COLUMN()-48)/1000,"")</f>
        <v/>
      </c>
      <c r="BC867" t="str">
        <f>IF(G867=Detail!$E$3,ROW()+5+(COLUMN()-48)/1000,"")</f>
        <v/>
      </c>
      <c r="BD867" t="str">
        <f>IF(H867=Detail!$E$3,ROW()+5+(COLUMN()-48)/1000,"")</f>
        <v/>
      </c>
      <c r="BE867" t="str">
        <f>IF(I867=Detail!$E$3,ROW()+5+(COLUMN()-48)/1000,"")</f>
        <v/>
      </c>
      <c r="BF867" t="str">
        <f>IF(J867=Detail!$E$3,ROW()+5+(COLUMN()-48)/1000,"")</f>
        <v/>
      </c>
      <c r="BG867" t="str">
        <f>IF(K867=Detail!$E$3,ROW()+5+(COLUMN()-48)/1000,"")</f>
        <v/>
      </c>
      <c r="BH867" t="str">
        <f>IF(L867=Detail!$E$3,ROW()+5+(COLUMN()-48)/1000,"")</f>
        <v/>
      </c>
      <c r="BI867" t="str">
        <f>IF(M867=Detail!$E$3,ROW()+5+(COLUMN()-48)/1000,"")</f>
        <v/>
      </c>
      <c r="BJ867" t="str">
        <f>IF(N867=Detail!$E$3,ROW()+5+(COLUMN()-48)/1000,"")</f>
        <v/>
      </c>
      <c r="BK867" t="str">
        <f>IF(O867=Detail!$E$3,ROW()+5+(COLUMN()-48)/1000,"")</f>
        <v/>
      </c>
      <c r="BL867" t="str">
        <f>IF(P867=Detail!$E$3,ROW()+5+(COLUMN()-48)/1000,"")</f>
        <v/>
      </c>
      <c r="BM867" t="str">
        <f>IF(Q867=Detail!$E$3,ROW()+5+(COLUMN()-48)/1000,"")</f>
        <v/>
      </c>
      <c r="BN867" t="str">
        <f>IF(R867=Detail!$E$3,ROW()+5+(COLUMN()-48)/1000,"")</f>
        <v/>
      </c>
      <c r="BO867" t="str">
        <f>IF(S867=Detail!$E$3,ROW()+5+(COLUMN()-48)/1000,"")</f>
        <v/>
      </c>
      <c r="BP867" t="str">
        <f>IF(T867=Detail!$E$3,ROW()+5+(COLUMN()-48)/1000,"")</f>
        <v/>
      </c>
      <c r="BQ867" t="str">
        <f t="shared" ca="1" si="207"/>
        <v/>
      </c>
      <c r="BR867" t="str">
        <f>IF(BS867="","","'"&amp;VLOOKUP(ROUND((BS867-ROUNDDOWN(BS867,0))*1000,0),$BT$2:$BU$21,2,FALSE)&amp;"'!A"&amp;ROUNDDOWN(Codedata!BS867,0))</f>
        <v/>
      </c>
      <c r="BS867" t="str">
        <f t="shared" si="212"/>
        <v/>
      </c>
      <c r="BV867" t="str">
        <f t="shared" ca="1" si="213"/>
        <v/>
      </c>
      <c r="BW867" t="str">
        <f t="shared" ca="1" si="214"/>
        <v/>
      </c>
      <c r="BX867" t="str">
        <f t="shared" ca="1" si="215"/>
        <v/>
      </c>
      <c r="BY867" t="str">
        <f t="shared" ca="1" si="216"/>
        <v/>
      </c>
      <c r="BZ867" t="str">
        <f t="shared" ca="1" si="217"/>
        <v/>
      </c>
      <c r="CA867" t="str">
        <f t="shared" ca="1" si="218"/>
        <v/>
      </c>
      <c r="CB867" t="str">
        <f t="shared" ca="1" si="219"/>
        <v/>
      </c>
      <c r="CC867" t="str">
        <f t="shared" ca="1" si="220"/>
        <v/>
      </c>
    </row>
    <row r="868" spans="1:81" x14ac:dyDescent="0.3">
      <c r="A868">
        <f>Cash!$C873</f>
        <v>0</v>
      </c>
      <c r="B868">
        <f>Cash!$D873</f>
        <v>0</v>
      </c>
      <c r="C868">
        <f>Zicht!$C873</f>
        <v>0</v>
      </c>
      <c r="D868">
        <f>Zicht!$D873</f>
        <v>0</v>
      </c>
      <c r="E868">
        <f>Spaar!$C873</f>
        <v>0</v>
      </c>
      <c r="F868">
        <f>Spaar!$D873</f>
        <v>0</v>
      </c>
      <c r="G868">
        <f>'Reserve 1'!$C873</f>
        <v>0</v>
      </c>
      <c r="H868">
        <f>'Reserve 1'!$D873</f>
        <v>0</v>
      </c>
      <c r="I868">
        <f>'Reserve 2'!$C873</f>
        <v>0</v>
      </c>
      <c r="J868">
        <f>'Reserve 2'!$D873</f>
        <v>0</v>
      </c>
      <c r="K868">
        <f>'Reserve 3'!$C873</f>
        <v>0</v>
      </c>
      <c r="L868">
        <f>'Reserve 3'!$D873</f>
        <v>0</v>
      </c>
      <c r="M868">
        <f>'Reserve 4'!$C873</f>
        <v>0</v>
      </c>
      <c r="N868">
        <f>'Reserve 4'!$D873</f>
        <v>0</v>
      </c>
      <c r="O868">
        <f>'Reserve 5'!$C873</f>
        <v>0</v>
      </c>
      <c r="P868">
        <f>'Reserve 5'!$D873</f>
        <v>0</v>
      </c>
      <c r="Q868">
        <f>'Reserve 6'!$C873</f>
        <v>0</v>
      </c>
      <c r="R868">
        <f>'Reserve 6'!$D873</f>
        <v>0</v>
      </c>
      <c r="S868">
        <f>'Reserve 7'!$C873</f>
        <v>0</v>
      </c>
      <c r="T868">
        <f>'Reserve 7'!$D873</f>
        <v>0</v>
      </c>
      <c r="U868" t="str">
        <f>IF(A868=0,"",IF(COUNTIF(A$2:A868,A868)&gt;1,"",ROW()+(COLUMN()-20)/10000))</f>
        <v/>
      </c>
      <c r="V868" t="str">
        <f>IF(B868=0,"",IF(COUNTIF(B$2:B868,B868)&gt;1,"",ROW()+(COLUMN()-20)/10000))</f>
        <v/>
      </c>
      <c r="W868" t="str">
        <f>IF(C868=0,"",IF(COUNTIF(C$2:C868,C868)&gt;1,"",ROW()+(COLUMN()-20)/10000))</f>
        <v/>
      </c>
      <c r="X868" t="str">
        <f>IF(D868=0,"",IF(COUNTIF(D$2:D868,D868)&gt;1,"",ROW()+(COLUMN()-20)/10000))</f>
        <v/>
      </c>
      <c r="Y868" t="str">
        <f>IF(E868=0,"",IF(COUNTIF(E$2:E868,E868)&gt;1,"",ROW()+(COLUMN()-20)/10000))</f>
        <v/>
      </c>
      <c r="Z868" t="str">
        <f>IF(F868=0,"",IF(COUNTIF(F$2:F868,F868)&gt;1,"",ROW()+(COLUMN()-20)/10000))</f>
        <v/>
      </c>
      <c r="AA868" t="str">
        <f>IF(G868=0,"",IF(COUNTIF(G$2:G868,G868)&gt;1,"",ROW()+(COLUMN()-20)/10000))</f>
        <v/>
      </c>
      <c r="AB868" t="str">
        <f>IF(H868=0,"",IF(COUNTIF(H$2:H868,H868)&gt;1,"",ROW()+(COLUMN()-20)/10000))</f>
        <v/>
      </c>
      <c r="AC868" t="str">
        <f>IF(I868=0,"",IF(COUNTIF(I$2:I868,I868)&gt;1,"",ROW()+(COLUMN()-20)/10000))</f>
        <v/>
      </c>
      <c r="AD868" t="str">
        <f>IF(J868=0,"",IF(COUNTIF(J$2:J868,J868)&gt;1,"",ROW()+(COLUMN()-20)/10000))</f>
        <v/>
      </c>
      <c r="AE868" t="str">
        <f>IF(K868=0,"",IF(COUNTIF(K$2:K868,K868)&gt;1,"",ROW()+(COLUMN()-20)/10000))</f>
        <v/>
      </c>
      <c r="AF868" t="str">
        <f>IF(L868=0,"",IF(COUNTIF(L$2:L868,L868)&gt;1,"",ROW()+(COLUMN()-20)/10000))</f>
        <v/>
      </c>
      <c r="AG868" t="str">
        <f>IF(M868=0,"",IF(COUNTIF(M$2:M868,M868)&gt;1,"",ROW()+(COLUMN()-20)/10000))</f>
        <v/>
      </c>
      <c r="AH868" t="str">
        <f>IF(N868=0,"",IF(COUNTIF(N$2:N868,N868)&gt;1,"",ROW()+(COLUMN()-20)/10000))</f>
        <v/>
      </c>
      <c r="AI868" t="str">
        <f>IF(O868=0,"",IF(COUNTIF(O$2:O868,O868)&gt;1,"",ROW()+(COLUMN()-20)/10000))</f>
        <v/>
      </c>
      <c r="AJ868" t="str">
        <f>IF(P868=0,"",IF(COUNTIF(P$2:P868,P868)&gt;1,"",ROW()+(COLUMN()-20)/10000))</f>
        <v/>
      </c>
      <c r="AK868" t="str">
        <f>IF(Q868=0,"",IF(COUNTIF(Q$2:Q868,Q868)&gt;1,"",ROW()+(COLUMN()-20)/10000))</f>
        <v/>
      </c>
      <c r="AL868" t="str">
        <f>IF(R868=0,"",IF(COUNTIF(R$2:R868,R868)&gt;1,"",ROW()+(COLUMN()-20)/10000))</f>
        <v/>
      </c>
      <c r="AM868" t="str">
        <f>IF(S868=0,"",IF(COUNTIF(S$2:S868,S868)&gt;1,"",ROW()+(COLUMN()-20)/10000))</f>
        <v/>
      </c>
      <c r="AN868" t="str">
        <f>IF(T868=0,"",IF(COUNTIF(T$2:T868,T868)&gt;1,"",ROW()+(COLUMN()-20)/10000))</f>
        <v/>
      </c>
      <c r="AO868" t="str">
        <f t="shared" si="208"/>
        <v/>
      </c>
      <c r="AP868" t="str">
        <f t="shared" ca="1" si="206"/>
        <v/>
      </c>
      <c r="AQ868" t="str">
        <f ca="1">IF(AP868="","",IF(COUNTIF($AP$2:AP868,AP868)&gt;1,"",IF(AP868="overdracht",1,ROW())))</f>
        <v/>
      </c>
      <c r="AT868" t="str">
        <f t="shared" ca="1" si="209"/>
        <v/>
      </c>
      <c r="AU868" t="str">
        <f t="shared" si="210"/>
        <v/>
      </c>
      <c r="AV868" t="str">
        <f t="shared" si="211"/>
        <v/>
      </c>
      <c r="AW868" s="104" t="str">
        <f>IF(A868=Detail!$E$3,ROW()+5+(COLUMN()-48)/1000,"")</f>
        <v/>
      </c>
      <c r="AX868" t="str">
        <f>IF(B868=Detail!$E$3,ROW()+5+(COLUMN()-48)/1000,"")</f>
        <v/>
      </c>
      <c r="AY868" t="str">
        <f>IF(C868=Detail!$E$3,ROW()+5+(COLUMN()-48)/1000,"")</f>
        <v/>
      </c>
      <c r="AZ868" t="str">
        <f>IF(D868=Detail!$E$3,ROW()+5+(COLUMN()-48)/1000,"")</f>
        <v/>
      </c>
      <c r="BA868" t="str">
        <f>IF(E868=Detail!$E$3,ROW()+5+(COLUMN()-48)/1000,"")</f>
        <v/>
      </c>
      <c r="BB868" t="str">
        <f>IF(F868=Detail!$E$3,ROW()+5+(COLUMN()-48)/1000,"")</f>
        <v/>
      </c>
      <c r="BC868" t="str">
        <f>IF(G868=Detail!$E$3,ROW()+5+(COLUMN()-48)/1000,"")</f>
        <v/>
      </c>
      <c r="BD868" t="str">
        <f>IF(H868=Detail!$E$3,ROW()+5+(COLUMN()-48)/1000,"")</f>
        <v/>
      </c>
      <c r="BE868" t="str">
        <f>IF(I868=Detail!$E$3,ROW()+5+(COLUMN()-48)/1000,"")</f>
        <v/>
      </c>
      <c r="BF868" t="str">
        <f>IF(J868=Detail!$E$3,ROW()+5+(COLUMN()-48)/1000,"")</f>
        <v/>
      </c>
      <c r="BG868" t="str">
        <f>IF(K868=Detail!$E$3,ROW()+5+(COLUMN()-48)/1000,"")</f>
        <v/>
      </c>
      <c r="BH868" t="str">
        <f>IF(L868=Detail!$E$3,ROW()+5+(COLUMN()-48)/1000,"")</f>
        <v/>
      </c>
      <c r="BI868" t="str">
        <f>IF(M868=Detail!$E$3,ROW()+5+(COLUMN()-48)/1000,"")</f>
        <v/>
      </c>
      <c r="BJ868" t="str">
        <f>IF(N868=Detail!$E$3,ROW()+5+(COLUMN()-48)/1000,"")</f>
        <v/>
      </c>
      <c r="BK868" t="str">
        <f>IF(O868=Detail!$E$3,ROW()+5+(COLUMN()-48)/1000,"")</f>
        <v/>
      </c>
      <c r="BL868" t="str">
        <f>IF(P868=Detail!$E$3,ROW()+5+(COLUMN()-48)/1000,"")</f>
        <v/>
      </c>
      <c r="BM868" t="str">
        <f>IF(Q868=Detail!$E$3,ROW()+5+(COLUMN()-48)/1000,"")</f>
        <v/>
      </c>
      <c r="BN868" t="str">
        <f>IF(R868=Detail!$E$3,ROW()+5+(COLUMN()-48)/1000,"")</f>
        <v/>
      </c>
      <c r="BO868" t="str">
        <f>IF(S868=Detail!$E$3,ROW()+5+(COLUMN()-48)/1000,"")</f>
        <v/>
      </c>
      <c r="BP868" t="str">
        <f>IF(T868=Detail!$E$3,ROW()+5+(COLUMN()-48)/1000,"")</f>
        <v/>
      </c>
      <c r="BQ868" t="str">
        <f t="shared" ca="1" si="207"/>
        <v/>
      </c>
      <c r="BR868" t="str">
        <f>IF(BS868="","","'"&amp;VLOOKUP(ROUND((BS868-ROUNDDOWN(BS868,0))*1000,0),$BT$2:$BU$21,2,FALSE)&amp;"'!A"&amp;ROUNDDOWN(Codedata!BS868,0))</f>
        <v/>
      </c>
      <c r="BS868" t="str">
        <f t="shared" si="212"/>
        <v/>
      </c>
      <c r="BV868" t="str">
        <f t="shared" ca="1" si="213"/>
        <v/>
      </c>
      <c r="BW868" t="str">
        <f t="shared" ca="1" si="214"/>
        <v/>
      </c>
      <c r="BX868" t="str">
        <f t="shared" ca="1" si="215"/>
        <v/>
      </c>
      <c r="BY868" t="str">
        <f t="shared" ca="1" si="216"/>
        <v/>
      </c>
      <c r="BZ868" t="str">
        <f t="shared" ca="1" si="217"/>
        <v/>
      </c>
      <c r="CA868" t="str">
        <f t="shared" ca="1" si="218"/>
        <v/>
      </c>
      <c r="CB868" t="str">
        <f t="shared" ca="1" si="219"/>
        <v/>
      </c>
      <c r="CC868" t="str">
        <f t="shared" ca="1" si="220"/>
        <v/>
      </c>
    </row>
    <row r="869" spans="1:81" x14ac:dyDescent="0.3">
      <c r="A869">
        <f>Cash!$C874</f>
        <v>0</v>
      </c>
      <c r="B869">
        <f>Cash!$D874</f>
        <v>0</v>
      </c>
      <c r="C869">
        <f>Zicht!$C874</f>
        <v>0</v>
      </c>
      <c r="D869">
        <f>Zicht!$D874</f>
        <v>0</v>
      </c>
      <c r="E869">
        <f>Spaar!$C874</f>
        <v>0</v>
      </c>
      <c r="F869">
        <f>Spaar!$D874</f>
        <v>0</v>
      </c>
      <c r="G869">
        <f>'Reserve 1'!$C874</f>
        <v>0</v>
      </c>
      <c r="H869">
        <f>'Reserve 1'!$D874</f>
        <v>0</v>
      </c>
      <c r="I869">
        <f>'Reserve 2'!$C874</f>
        <v>0</v>
      </c>
      <c r="J869">
        <f>'Reserve 2'!$D874</f>
        <v>0</v>
      </c>
      <c r="K869">
        <f>'Reserve 3'!$C874</f>
        <v>0</v>
      </c>
      <c r="L869">
        <f>'Reserve 3'!$D874</f>
        <v>0</v>
      </c>
      <c r="M869">
        <f>'Reserve 4'!$C874</f>
        <v>0</v>
      </c>
      <c r="N869">
        <f>'Reserve 4'!$D874</f>
        <v>0</v>
      </c>
      <c r="O869">
        <f>'Reserve 5'!$C874</f>
        <v>0</v>
      </c>
      <c r="P869">
        <f>'Reserve 5'!$D874</f>
        <v>0</v>
      </c>
      <c r="Q869">
        <f>'Reserve 6'!$C874</f>
        <v>0</v>
      </c>
      <c r="R869">
        <f>'Reserve 6'!$D874</f>
        <v>0</v>
      </c>
      <c r="S869">
        <f>'Reserve 7'!$C874</f>
        <v>0</v>
      </c>
      <c r="T869">
        <f>'Reserve 7'!$D874</f>
        <v>0</v>
      </c>
      <c r="U869" t="str">
        <f>IF(A869=0,"",IF(COUNTIF(A$2:A869,A869)&gt;1,"",ROW()+(COLUMN()-20)/10000))</f>
        <v/>
      </c>
      <c r="V869" t="str">
        <f>IF(B869=0,"",IF(COUNTIF(B$2:B869,B869)&gt;1,"",ROW()+(COLUMN()-20)/10000))</f>
        <v/>
      </c>
      <c r="W869" t="str">
        <f>IF(C869=0,"",IF(COUNTIF(C$2:C869,C869)&gt;1,"",ROW()+(COLUMN()-20)/10000))</f>
        <v/>
      </c>
      <c r="X869" t="str">
        <f>IF(D869=0,"",IF(COUNTIF(D$2:D869,D869)&gt;1,"",ROW()+(COLUMN()-20)/10000))</f>
        <v/>
      </c>
      <c r="Y869" t="str">
        <f>IF(E869=0,"",IF(COUNTIF(E$2:E869,E869)&gt;1,"",ROW()+(COLUMN()-20)/10000))</f>
        <v/>
      </c>
      <c r="Z869" t="str">
        <f>IF(F869=0,"",IF(COUNTIF(F$2:F869,F869)&gt;1,"",ROW()+(COLUMN()-20)/10000))</f>
        <v/>
      </c>
      <c r="AA869" t="str">
        <f>IF(G869=0,"",IF(COUNTIF(G$2:G869,G869)&gt;1,"",ROW()+(COLUMN()-20)/10000))</f>
        <v/>
      </c>
      <c r="AB869" t="str">
        <f>IF(H869=0,"",IF(COUNTIF(H$2:H869,H869)&gt;1,"",ROW()+(COLUMN()-20)/10000))</f>
        <v/>
      </c>
      <c r="AC869" t="str">
        <f>IF(I869=0,"",IF(COUNTIF(I$2:I869,I869)&gt;1,"",ROW()+(COLUMN()-20)/10000))</f>
        <v/>
      </c>
      <c r="AD869" t="str">
        <f>IF(J869=0,"",IF(COUNTIF(J$2:J869,J869)&gt;1,"",ROW()+(COLUMN()-20)/10000))</f>
        <v/>
      </c>
      <c r="AE869" t="str">
        <f>IF(K869=0,"",IF(COUNTIF(K$2:K869,K869)&gt;1,"",ROW()+(COLUMN()-20)/10000))</f>
        <v/>
      </c>
      <c r="AF869" t="str">
        <f>IF(L869=0,"",IF(COUNTIF(L$2:L869,L869)&gt;1,"",ROW()+(COLUMN()-20)/10000))</f>
        <v/>
      </c>
      <c r="AG869" t="str">
        <f>IF(M869=0,"",IF(COUNTIF(M$2:M869,M869)&gt;1,"",ROW()+(COLUMN()-20)/10000))</f>
        <v/>
      </c>
      <c r="AH869" t="str">
        <f>IF(N869=0,"",IF(COUNTIF(N$2:N869,N869)&gt;1,"",ROW()+(COLUMN()-20)/10000))</f>
        <v/>
      </c>
      <c r="AI869" t="str">
        <f>IF(O869=0,"",IF(COUNTIF(O$2:O869,O869)&gt;1,"",ROW()+(COLUMN()-20)/10000))</f>
        <v/>
      </c>
      <c r="AJ869" t="str">
        <f>IF(P869=0,"",IF(COUNTIF(P$2:P869,P869)&gt;1,"",ROW()+(COLUMN()-20)/10000))</f>
        <v/>
      </c>
      <c r="AK869" t="str">
        <f>IF(Q869=0,"",IF(COUNTIF(Q$2:Q869,Q869)&gt;1,"",ROW()+(COLUMN()-20)/10000))</f>
        <v/>
      </c>
      <c r="AL869" t="str">
        <f>IF(R869=0,"",IF(COUNTIF(R$2:R869,R869)&gt;1,"",ROW()+(COLUMN()-20)/10000))</f>
        <v/>
      </c>
      <c r="AM869" t="str">
        <f>IF(S869=0,"",IF(COUNTIF(S$2:S869,S869)&gt;1,"",ROW()+(COLUMN()-20)/10000))</f>
        <v/>
      </c>
      <c r="AN869" t="str">
        <f>IF(T869=0,"",IF(COUNTIF(T$2:T869,T869)&gt;1,"",ROW()+(COLUMN()-20)/10000))</f>
        <v/>
      </c>
      <c r="AO869" t="str">
        <f t="shared" si="208"/>
        <v/>
      </c>
      <c r="AP869" t="str">
        <f t="shared" ca="1" si="206"/>
        <v/>
      </c>
      <c r="AQ869" t="str">
        <f ca="1">IF(AP869="","",IF(COUNTIF($AP$2:AP869,AP869)&gt;1,"",IF(AP869="overdracht",1,ROW())))</f>
        <v/>
      </c>
      <c r="AT869" t="str">
        <f t="shared" ca="1" si="209"/>
        <v/>
      </c>
      <c r="AU869" t="str">
        <f t="shared" si="210"/>
        <v/>
      </c>
      <c r="AV869" t="str">
        <f t="shared" si="211"/>
        <v/>
      </c>
      <c r="AW869" s="104" t="str">
        <f>IF(A869=Detail!$E$3,ROW()+5+(COLUMN()-48)/1000,"")</f>
        <v/>
      </c>
      <c r="AX869" t="str">
        <f>IF(B869=Detail!$E$3,ROW()+5+(COLUMN()-48)/1000,"")</f>
        <v/>
      </c>
      <c r="AY869" t="str">
        <f>IF(C869=Detail!$E$3,ROW()+5+(COLUMN()-48)/1000,"")</f>
        <v/>
      </c>
      <c r="AZ869" t="str">
        <f>IF(D869=Detail!$E$3,ROW()+5+(COLUMN()-48)/1000,"")</f>
        <v/>
      </c>
      <c r="BA869" t="str">
        <f>IF(E869=Detail!$E$3,ROW()+5+(COLUMN()-48)/1000,"")</f>
        <v/>
      </c>
      <c r="BB869" t="str">
        <f>IF(F869=Detail!$E$3,ROW()+5+(COLUMN()-48)/1000,"")</f>
        <v/>
      </c>
      <c r="BC869" t="str">
        <f>IF(G869=Detail!$E$3,ROW()+5+(COLUMN()-48)/1000,"")</f>
        <v/>
      </c>
      <c r="BD869" t="str">
        <f>IF(H869=Detail!$E$3,ROW()+5+(COLUMN()-48)/1000,"")</f>
        <v/>
      </c>
      <c r="BE869" t="str">
        <f>IF(I869=Detail!$E$3,ROW()+5+(COLUMN()-48)/1000,"")</f>
        <v/>
      </c>
      <c r="BF869" t="str">
        <f>IF(J869=Detail!$E$3,ROW()+5+(COLUMN()-48)/1000,"")</f>
        <v/>
      </c>
      <c r="BG869" t="str">
        <f>IF(K869=Detail!$E$3,ROW()+5+(COLUMN()-48)/1000,"")</f>
        <v/>
      </c>
      <c r="BH869" t="str">
        <f>IF(L869=Detail!$E$3,ROW()+5+(COLUMN()-48)/1000,"")</f>
        <v/>
      </c>
      <c r="BI869" t="str">
        <f>IF(M869=Detail!$E$3,ROW()+5+(COLUMN()-48)/1000,"")</f>
        <v/>
      </c>
      <c r="BJ869" t="str">
        <f>IF(N869=Detail!$E$3,ROW()+5+(COLUMN()-48)/1000,"")</f>
        <v/>
      </c>
      <c r="BK869" t="str">
        <f>IF(O869=Detail!$E$3,ROW()+5+(COLUMN()-48)/1000,"")</f>
        <v/>
      </c>
      <c r="BL869" t="str">
        <f>IF(P869=Detail!$E$3,ROW()+5+(COLUMN()-48)/1000,"")</f>
        <v/>
      </c>
      <c r="BM869" t="str">
        <f>IF(Q869=Detail!$E$3,ROW()+5+(COLUMN()-48)/1000,"")</f>
        <v/>
      </c>
      <c r="BN869" t="str">
        <f>IF(R869=Detail!$E$3,ROW()+5+(COLUMN()-48)/1000,"")</f>
        <v/>
      </c>
      <c r="BO869" t="str">
        <f>IF(S869=Detail!$E$3,ROW()+5+(COLUMN()-48)/1000,"")</f>
        <v/>
      </c>
      <c r="BP869" t="str">
        <f>IF(T869=Detail!$E$3,ROW()+5+(COLUMN()-48)/1000,"")</f>
        <v/>
      </c>
      <c r="BQ869" t="str">
        <f t="shared" ca="1" si="207"/>
        <v/>
      </c>
      <c r="BR869" t="str">
        <f>IF(BS869="","","'"&amp;VLOOKUP(ROUND((BS869-ROUNDDOWN(BS869,0))*1000,0),$BT$2:$BU$21,2,FALSE)&amp;"'!A"&amp;ROUNDDOWN(Codedata!BS869,0))</f>
        <v/>
      </c>
      <c r="BS869" t="str">
        <f t="shared" si="212"/>
        <v/>
      </c>
      <c r="BV869" t="str">
        <f t="shared" ca="1" si="213"/>
        <v/>
      </c>
      <c r="BW869" t="str">
        <f t="shared" ca="1" si="214"/>
        <v/>
      </c>
      <c r="BX869" t="str">
        <f t="shared" ca="1" si="215"/>
        <v/>
      </c>
      <c r="BY869" t="str">
        <f t="shared" ca="1" si="216"/>
        <v/>
      </c>
      <c r="BZ869" t="str">
        <f t="shared" ca="1" si="217"/>
        <v/>
      </c>
      <c r="CA869" t="str">
        <f t="shared" ca="1" si="218"/>
        <v/>
      </c>
      <c r="CB869" t="str">
        <f t="shared" ca="1" si="219"/>
        <v/>
      </c>
      <c r="CC869" t="str">
        <f t="shared" ca="1" si="220"/>
        <v/>
      </c>
    </row>
    <row r="870" spans="1:81" x14ac:dyDescent="0.3">
      <c r="A870">
        <f>Cash!$C875</f>
        <v>0</v>
      </c>
      <c r="B870">
        <f>Cash!$D875</f>
        <v>0</v>
      </c>
      <c r="C870">
        <f>Zicht!$C875</f>
        <v>0</v>
      </c>
      <c r="D870">
        <f>Zicht!$D875</f>
        <v>0</v>
      </c>
      <c r="E870">
        <f>Spaar!$C875</f>
        <v>0</v>
      </c>
      <c r="F870">
        <f>Spaar!$D875</f>
        <v>0</v>
      </c>
      <c r="G870">
        <f>'Reserve 1'!$C875</f>
        <v>0</v>
      </c>
      <c r="H870">
        <f>'Reserve 1'!$D875</f>
        <v>0</v>
      </c>
      <c r="I870">
        <f>'Reserve 2'!$C875</f>
        <v>0</v>
      </c>
      <c r="J870">
        <f>'Reserve 2'!$D875</f>
        <v>0</v>
      </c>
      <c r="K870">
        <f>'Reserve 3'!$C875</f>
        <v>0</v>
      </c>
      <c r="L870">
        <f>'Reserve 3'!$D875</f>
        <v>0</v>
      </c>
      <c r="M870">
        <f>'Reserve 4'!$C875</f>
        <v>0</v>
      </c>
      <c r="N870">
        <f>'Reserve 4'!$D875</f>
        <v>0</v>
      </c>
      <c r="O870">
        <f>'Reserve 5'!$C875</f>
        <v>0</v>
      </c>
      <c r="P870">
        <f>'Reserve 5'!$D875</f>
        <v>0</v>
      </c>
      <c r="Q870">
        <f>'Reserve 6'!$C875</f>
        <v>0</v>
      </c>
      <c r="R870">
        <f>'Reserve 6'!$D875</f>
        <v>0</v>
      </c>
      <c r="S870">
        <f>'Reserve 7'!$C875</f>
        <v>0</v>
      </c>
      <c r="T870">
        <f>'Reserve 7'!$D875</f>
        <v>0</v>
      </c>
      <c r="U870" t="str">
        <f>IF(A870=0,"",IF(COUNTIF(A$2:A870,A870)&gt;1,"",ROW()+(COLUMN()-20)/10000))</f>
        <v/>
      </c>
      <c r="V870" t="str">
        <f>IF(B870=0,"",IF(COUNTIF(B$2:B870,B870)&gt;1,"",ROW()+(COLUMN()-20)/10000))</f>
        <v/>
      </c>
      <c r="W870" t="str">
        <f>IF(C870=0,"",IF(COUNTIF(C$2:C870,C870)&gt;1,"",ROW()+(COLUMN()-20)/10000))</f>
        <v/>
      </c>
      <c r="X870" t="str">
        <f>IF(D870=0,"",IF(COUNTIF(D$2:D870,D870)&gt;1,"",ROW()+(COLUMN()-20)/10000))</f>
        <v/>
      </c>
      <c r="Y870" t="str">
        <f>IF(E870=0,"",IF(COUNTIF(E$2:E870,E870)&gt;1,"",ROW()+(COLUMN()-20)/10000))</f>
        <v/>
      </c>
      <c r="Z870" t="str">
        <f>IF(F870=0,"",IF(COUNTIF(F$2:F870,F870)&gt;1,"",ROW()+(COLUMN()-20)/10000))</f>
        <v/>
      </c>
      <c r="AA870" t="str">
        <f>IF(G870=0,"",IF(COUNTIF(G$2:G870,G870)&gt;1,"",ROW()+(COLUMN()-20)/10000))</f>
        <v/>
      </c>
      <c r="AB870" t="str">
        <f>IF(H870=0,"",IF(COUNTIF(H$2:H870,H870)&gt;1,"",ROW()+(COLUMN()-20)/10000))</f>
        <v/>
      </c>
      <c r="AC870" t="str">
        <f>IF(I870=0,"",IF(COUNTIF(I$2:I870,I870)&gt;1,"",ROW()+(COLUMN()-20)/10000))</f>
        <v/>
      </c>
      <c r="AD870" t="str">
        <f>IF(J870=0,"",IF(COUNTIF(J$2:J870,J870)&gt;1,"",ROW()+(COLUMN()-20)/10000))</f>
        <v/>
      </c>
      <c r="AE870" t="str">
        <f>IF(K870=0,"",IF(COUNTIF(K$2:K870,K870)&gt;1,"",ROW()+(COLUMN()-20)/10000))</f>
        <v/>
      </c>
      <c r="AF870" t="str">
        <f>IF(L870=0,"",IF(COUNTIF(L$2:L870,L870)&gt;1,"",ROW()+(COLUMN()-20)/10000))</f>
        <v/>
      </c>
      <c r="AG870" t="str">
        <f>IF(M870=0,"",IF(COUNTIF(M$2:M870,M870)&gt;1,"",ROW()+(COLUMN()-20)/10000))</f>
        <v/>
      </c>
      <c r="AH870" t="str">
        <f>IF(N870=0,"",IF(COUNTIF(N$2:N870,N870)&gt;1,"",ROW()+(COLUMN()-20)/10000))</f>
        <v/>
      </c>
      <c r="AI870" t="str">
        <f>IF(O870=0,"",IF(COUNTIF(O$2:O870,O870)&gt;1,"",ROW()+(COLUMN()-20)/10000))</f>
        <v/>
      </c>
      <c r="AJ870" t="str">
        <f>IF(P870=0,"",IF(COUNTIF(P$2:P870,P870)&gt;1,"",ROW()+(COLUMN()-20)/10000))</f>
        <v/>
      </c>
      <c r="AK870" t="str">
        <f>IF(Q870=0,"",IF(COUNTIF(Q$2:Q870,Q870)&gt;1,"",ROW()+(COLUMN()-20)/10000))</f>
        <v/>
      </c>
      <c r="AL870" t="str">
        <f>IF(R870=0,"",IF(COUNTIF(R$2:R870,R870)&gt;1,"",ROW()+(COLUMN()-20)/10000))</f>
        <v/>
      </c>
      <c r="AM870" t="str">
        <f>IF(S870=0,"",IF(COUNTIF(S$2:S870,S870)&gt;1,"",ROW()+(COLUMN()-20)/10000))</f>
        <v/>
      </c>
      <c r="AN870" t="str">
        <f>IF(T870=0,"",IF(COUNTIF(T$2:T870,T870)&gt;1,"",ROW()+(COLUMN()-20)/10000))</f>
        <v/>
      </c>
      <c r="AO870" t="str">
        <f t="shared" si="208"/>
        <v/>
      </c>
      <c r="AP870" t="str">
        <f t="shared" ca="1" si="206"/>
        <v/>
      </c>
      <c r="AQ870" t="str">
        <f ca="1">IF(AP870="","",IF(COUNTIF($AP$2:AP870,AP870)&gt;1,"",IF(AP870="overdracht",1,ROW())))</f>
        <v/>
      </c>
      <c r="AT870" t="str">
        <f t="shared" ca="1" si="209"/>
        <v/>
      </c>
      <c r="AU870" t="str">
        <f t="shared" si="210"/>
        <v/>
      </c>
      <c r="AV870" t="str">
        <f t="shared" si="211"/>
        <v/>
      </c>
      <c r="AW870" s="104" t="str">
        <f>IF(A870=Detail!$E$3,ROW()+5+(COLUMN()-48)/1000,"")</f>
        <v/>
      </c>
      <c r="AX870" t="str">
        <f>IF(B870=Detail!$E$3,ROW()+5+(COLUMN()-48)/1000,"")</f>
        <v/>
      </c>
      <c r="AY870" t="str">
        <f>IF(C870=Detail!$E$3,ROW()+5+(COLUMN()-48)/1000,"")</f>
        <v/>
      </c>
      <c r="AZ870" t="str">
        <f>IF(D870=Detail!$E$3,ROW()+5+(COLUMN()-48)/1000,"")</f>
        <v/>
      </c>
      <c r="BA870" t="str">
        <f>IF(E870=Detail!$E$3,ROW()+5+(COLUMN()-48)/1000,"")</f>
        <v/>
      </c>
      <c r="BB870" t="str">
        <f>IF(F870=Detail!$E$3,ROW()+5+(COLUMN()-48)/1000,"")</f>
        <v/>
      </c>
      <c r="BC870" t="str">
        <f>IF(G870=Detail!$E$3,ROW()+5+(COLUMN()-48)/1000,"")</f>
        <v/>
      </c>
      <c r="BD870" t="str">
        <f>IF(H870=Detail!$E$3,ROW()+5+(COLUMN()-48)/1000,"")</f>
        <v/>
      </c>
      <c r="BE870" t="str">
        <f>IF(I870=Detail!$E$3,ROW()+5+(COLUMN()-48)/1000,"")</f>
        <v/>
      </c>
      <c r="BF870" t="str">
        <f>IF(J870=Detail!$E$3,ROW()+5+(COLUMN()-48)/1000,"")</f>
        <v/>
      </c>
      <c r="BG870" t="str">
        <f>IF(K870=Detail!$E$3,ROW()+5+(COLUMN()-48)/1000,"")</f>
        <v/>
      </c>
      <c r="BH870" t="str">
        <f>IF(L870=Detail!$E$3,ROW()+5+(COLUMN()-48)/1000,"")</f>
        <v/>
      </c>
      <c r="BI870" t="str">
        <f>IF(M870=Detail!$E$3,ROW()+5+(COLUMN()-48)/1000,"")</f>
        <v/>
      </c>
      <c r="BJ870" t="str">
        <f>IF(N870=Detail!$E$3,ROW()+5+(COLUMN()-48)/1000,"")</f>
        <v/>
      </c>
      <c r="BK870" t="str">
        <f>IF(O870=Detail!$E$3,ROW()+5+(COLUMN()-48)/1000,"")</f>
        <v/>
      </c>
      <c r="BL870" t="str">
        <f>IF(P870=Detail!$E$3,ROW()+5+(COLUMN()-48)/1000,"")</f>
        <v/>
      </c>
      <c r="BM870" t="str">
        <f>IF(Q870=Detail!$E$3,ROW()+5+(COLUMN()-48)/1000,"")</f>
        <v/>
      </c>
      <c r="BN870" t="str">
        <f>IF(R870=Detail!$E$3,ROW()+5+(COLUMN()-48)/1000,"")</f>
        <v/>
      </c>
      <c r="BO870" t="str">
        <f>IF(S870=Detail!$E$3,ROW()+5+(COLUMN()-48)/1000,"")</f>
        <v/>
      </c>
      <c r="BP870" t="str">
        <f>IF(T870=Detail!$E$3,ROW()+5+(COLUMN()-48)/1000,"")</f>
        <v/>
      </c>
      <c r="BQ870" t="str">
        <f t="shared" ca="1" si="207"/>
        <v/>
      </c>
      <c r="BR870" t="str">
        <f>IF(BS870="","","'"&amp;VLOOKUP(ROUND((BS870-ROUNDDOWN(BS870,0))*1000,0),$BT$2:$BU$21,2,FALSE)&amp;"'!A"&amp;ROUNDDOWN(Codedata!BS870,0))</f>
        <v/>
      </c>
      <c r="BS870" t="str">
        <f t="shared" si="212"/>
        <v/>
      </c>
      <c r="BV870" t="str">
        <f t="shared" ca="1" si="213"/>
        <v/>
      </c>
      <c r="BW870" t="str">
        <f t="shared" ca="1" si="214"/>
        <v/>
      </c>
      <c r="BX870" t="str">
        <f t="shared" ca="1" si="215"/>
        <v/>
      </c>
      <c r="BY870" t="str">
        <f t="shared" ca="1" si="216"/>
        <v/>
      </c>
      <c r="BZ870" t="str">
        <f t="shared" ca="1" si="217"/>
        <v/>
      </c>
      <c r="CA870" t="str">
        <f t="shared" ca="1" si="218"/>
        <v/>
      </c>
      <c r="CB870" t="str">
        <f t="shared" ca="1" si="219"/>
        <v/>
      </c>
      <c r="CC870" t="str">
        <f t="shared" ca="1" si="220"/>
        <v/>
      </c>
    </row>
    <row r="871" spans="1:81" x14ac:dyDescent="0.3">
      <c r="A871">
        <f>Cash!$C876</f>
        <v>0</v>
      </c>
      <c r="B871">
        <f>Cash!$D876</f>
        <v>0</v>
      </c>
      <c r="C871">
        <f>Zicht!$C876</f>
        <v>0</v>
      </c>
      <c r="D871">
        <f>Zicht!$D876</f>
        <v>0</v>
      </c>
      <c r="E871">
        <f>Spaar!$C876</f>
        <v>0</v>
      </c>
      <c r="F871">
        <f>Spaar!$D876</f>
        <v>0</v>
      </c>
      <c r="G871">
        <f>'Reserve 1'!$C876</f>
        <v>0</v>
      </c>
      <c r="H871">
        <f>'Reserve 1'!$D876</f>
        <v>0</v>
      </c>
      <c r="I871">
        <f>'Reserve 2'!$C876</f>
        <v>0</v>
      </c>
      <c r="J871">
        <f>'Reserve 2'!$D876</f>
        <v>0</v>
      </c>
      <c r="K871">
        <f>'Reserve 3'!$C876</f>
        <v>0</v>
      </c>
      <c r="L871">
        <f>'Reserve 3'!$D876</f>
        <v>0</v>
      </c>
      <c r="M871">
        <f>'Reserve 4'!$C876</f>
        <v>0</v>
      </c>
      <c r="N871">
        <f>'Reserve 4'!$D876</f>
        <v>0</v>
      </c>
      <c r="O871">
        <f>'Reserve 5'!$C876</f>
        <v>0</v>
      </c>
      <c r="P871">
        <f>'Reserve 5'!$D876</f>
        <v>0</v>
      </c>
      <c r="Q871">
        <f>'Reserve 6'!$C876</f>
        <v>0</v>
      </c>
      <c r="R871">
        <f>'Reserve 6'!$D876</f>
        <v>0</v>
      </c>
      <c r="S871">
        <f>'Reserve 7'!$C876</f>
        <v>0</v>
      </c>
      <c r="T871">
        <f>'Reserve 7'!$D876</f>
        <v>0</v>
      </c>
      <c r="U871" t="str">
        <f>IF(A871=0,"",IF(COUNTIF(A$2:A871,A871)&gt;1,"",ROW()+(COLUMN()-20)/10000))</f>
        <v/>
      </c>
      <c r="V871" t="str">
        <f>IF(B871=0,"",IF(COUNTIF(B$2:B871,B871)&gt;1,"",ROW()+(COLUMN()-20)/10000))</f>
        <v/>
      </c>
      <c r="W871" t="str">
        <f>IF(C871=0,"",IF(COUNTIF(C$2:C871,C871)&gt;1,"",ROW()+(COLUMN()-20)/10000))</f>
        <v/>
      </c>
      <c r="X871" t="str">
        <f>IF(D871=0,"",IF(COUNTIF(D$2:D871,D871)&gt;1,"",ROW()+(COLUMN()-20)/10000))</f>
        <v/>
      </c>
      <c r="Y871" t="str">
        <f>IF(E871=0,"",IF(COUNTIF(E$2:E871,E871)&gt;1,"",ROW()+(COLUMN()-20)/10000))</f>
        <v/>
      </c>
      <c r="Z871" t="str">
        <f>IF(F871=0,"",IF(COUNTIF(F$2:F871,F871)&gt;1,"",ROW()+(COLUMN()-20)/10000))</f>
        <v/>
      </c>
      <c r="AA871" t="str">
        <f>IF(G871=0,"",IF(COUNTIF(G$2:G871,G871)&gt;1,"",ROW()+(COLUMN()-20)/10000))</f>
        <v/>
      </c>
      <c r="AB871" t="str">
        <f>IF(H871=0,"",IF(COUNTIF(H$2:H871,H871)&gt;1,"",ROW()+(COLUMN()-20)/10000))</f>
        <v/>
      </c>
      <c r="AC871" t="str">
        <f>IF(I871=0,"",IF(COUNTIF(I$2:I871,I871)&gt;1,"",ROW()+(COLUMN()-20)/10000))</f>
        <v/>
      </c>
      <c r="AD871" t="str">
        <f>IF(J871=0,"",IF(COUNTIF(J$2:J871,J871)&gt;1,"",ROW()+(COLUMN()-20)/10000))</f>
        <v/>
      </c>
      <c r="AE871" t="str">
        <f>IF(K871=0,"",IF(COUNTIF(K$2:K871,K871)&gt;1,"",ROW()+(COLUMN()-20)/10000))</f>
        <v/>
      </c>
      <c r="AF871" t="str">
        <f>IF(L871=0,"",IF(COUNTIF(L$2:L871,L871)&gt;1,"",ROW()+(COLUMN()-20)/10000))</f>
        <v/>
      </c>
      <c r="AG871" t="str">
        <f>IF(M871=0,"",IF(COUNTIF(M$2:M871,M871)&gt;1,"",ROW()+(COLUMN()-20)/10000))</f>
        <v/>
      </c>
      <c r="AH871" t="str">
        <f>IF(N871=0,"",IF(COUNTIF(N$2:N871,N871)&gt;1,"",ROW()+(COLUMN()-20)/10000))</f>
        <v/>
      </c>
      <c r="AI871" t="str">
        <f>IF(O871=0,"",IF(COUNTIF(O$2:O871,O871)&gt;1,"",ROW()+(COLUMN()-20)/10000))</f>
        <v/>
      </c>
      <c r="AJ871" t="str">
        <f>IF(P871=0,"",IF(COUNTIF(P$2:P871,P871)&gt;1,"",ROW()+(COLUMN()-20)/10000))</f>
        <v/>
      </c>
      <c r="AK871" t="str">
        <f>IF(Q871=0,"",IF(COUNTIF(Q$2:Q871,Q871)&gt;1,"",ROW()+(COLUMN()-20)/10000))</f>
        <v/>
      </c>
      <c r="AL871" t="str">
        <f>IF(R871=0,"",IF(COUNTIF(R$2:R871,R871)&gt;1,"",ROW()+(COLUMN()-20)/10000))</f>
        <v/>
      </c>
      <c r="AM871" t="str">
        <f>IF(S871=0,"",IF(COUNTIF(S$2:S871,S871)&gt;1,"",ROW()+(COLUMN()-20)/10000))</f>
        <v/>
      </c>
      <c r="AN871" t="str">
        <f>IF(T871=0,"",IF(COUNTIF(T$2:T871,T871)&gt;1,"",ROW()+(COLUMN()-20)/10000))</f>
        <v/>
      </c>
      <c r="AO871" t="str">
        <f t="shared" si="208"/>
        <v/>
      </c>
      <c r="AP871" t="str">
        <f t="shared" ca="1" si="206"/>
        <v/>
      </c>
      <c r="AQ871" t="str">
        <f ca="1">IF(AP871="","",IF(COUNTIF($AP$2:AP871,AP871)&gt;1,"",IF(AP871="overdracht",1,ROW())))</f>
        <v/>
      </c>
      <c r="AT871" t="str">
        <f t="shared" ca="1" si="209"/>
        <v/>
      </c>
      <c r="AU871" t="str">
        <f t="shared" si="210"/>
        <v/>
      </c>
      <c r="AV871" t="str">
        <f t="shared" si="211"/>
        <v/>
      </c>
      <c r="AW871" s="104" t="str">
        <f>IF(A871=Detail!$E$3,ROW()+5+(COLUMN()-48)/1000,"")</f>
        <v/>
      </c>
      <c r="AX871" t="str">
        <f>IF(B871=Detail!$E$3,ROW()+5+(COLUMN()-48)/1000,"")</f>
        <v/>
      </c>
      <c r="AY871" t="str">
        <f>IF(C871=Detail!$E$3,ROW()+5+(COLUMN()-48)/1000,"")</f>
        <v/>
      </c>
      <c r="AZ871" t="str">
        <f>IF(D871=Detail!$E$3,ROW()+5+(COLUMN()-48)/1000,"")</f>
        <v/>
      </c>
      <c r="BA871" t="str">
        <f>IF(E871=Detail!$E$3,ROW()+5+(COLUMN()-48)/1000,"")</f>
        <v/>
      </c>
      <c r="BB871" t="str">
        <f>IF(F871=Detail!$E$3,ROW()+5+(COLUMN()-48)/1000,"")</f>
        <v/>
      </c>
      <c r="BC871" t="str">
        <f>IF(G871=Detail!$E$3,ROW()+5+(COLUMN()-48)/1000,"")</f>
        <v/>
      </c>
      <c r="BD871" t="str">
        <f>IF(H871=Detail!$E$3,ROW()+5+(COLUMN()-48)/1000,"")</f>
        <v/>
      </c>
      <c r="BE871" t="str">
        <f>IF(I871=Detail!$E$3,ROW()+5+(COLUMN()-48)/1000,"")</f>
        <v/>
      </c>
      <c r="BF871" t="str">
        <f>IF(J871=Detail!$E$3,ROW()+5+(COLUMN()-48)/1000,"")</f>
        <v/>
      </c>
      <c r="BG871" t="str">
        <f>IF(K871=Detail!$E$3,ROW()+5+(COLUMN()-48)/1000,"")</f>
        <v/>
      </c>
      <c r="BH871" t="str">
        <f>IF(L871=Detail!$E$3,ROW()+5+(COLUMN()-48)/1000,"")</f>
        <v/>
      </c>
      <c r="BI871" t="str">
        <f>IF(M871=Detail!$E$3,ROW()+5+(COLUMN()-48)/1000,"")</f>
        <v/>
      </c>
      <c r="BJ871" t="str">
        <f>IF(N871=Detail!$E$3,ROW()+5+(COLUMN()-48)/1000,"")</f>
        <v/>
      </c>
      <c r="BK871" t="str">
        <f>IF(O871=Detail!$E$3,ROW()+5+(COLUMN()-48)/1000,"")</f>
        <v/>
      </c>
      <c r="BL871" t="str">
        <f>IF(P871=Detail!$E$3,ROW()+5+(COLUMN()-48)/1000,"")</f>
        <v/>
      </c>
      <c r="BM871" t="str">
        <f>IF(Q871=Detail!$E$3,ROW()+5+(COLUMN()-48)/1000,"")</f>
        <v/>
      </c>
      <c r="BN871" t="str">
        <f>IF(R871=Detail!$E$3,ROW()+5+(COLUMN()-48)/1000,"")</f>
        <v/>
      </c>
      <c r="BO871" t="str">
        <f>IF(S871=Detail!$E$3,ROW()+5+(COLUMN()-48)/1000,"")</f>
        <v/>
      </c>
      <c r="BP871" t="str">
        <f>IF(T871=Detail!$E$3,ROW()+5+(COLUMN()-48)/1000,"")</f>
        <v/>
      </c>
      <c r="BQ871" t="str">
        <f t="shared" ca="1" si="207"/>
        <v/>
      </c>
      <c r="BR871" t="str">
        <f>IF(BS871="","","'"&amp;VLOOKUP(ROUND((BS871-ROUNDDOWN(BS871,0))*1000,0),$BT$2:$BU$21,2,FALSE)&amp;"'!A"&amp;ROUNDDOWN(Codedata!BS871,0))</f>
        <v/>
      </c>
      <c r="BS871" t="str">
        <f t="shared" si="212"/>
        <v/>
      </c>
      <c r="BV871" t="str">
        <f t="shared" ca="1" si="213"/>
        <v/>
      </c>
      <c r="BW871" t="str">
        <f t="shared" ca="1" si="214"/>
        <v/>
      </c>
      <c r="BX871" t="str">
        <f t="shared" ca="1" si="215"/>
        <v/>
      </c>
      <c r="BY871" t="str">
        <f t="shared" ca="1" si="216"/>
        <v/>
      </c>
      <c r="BZ871" t="str">
        <f t="shared" ca="1" si="217"/>
        <v/>
      </c>
      <c r="CA871" t="str">
        <f t="shared" ca="1" si="218"/>
        <v/>
      </c>
      <c r="CB871" t="str">
        <f t="shared" ca="1" si="219"/>
        <v/>
      </c>
      <c r="CC871" t="str">
        <f t="shared" ca="1" si="220"/>
        <v/>
      </c>
    </row>
    <row r="872" spans="1:81" x14ac:dyDescent="0.3">
      <c r="A872">
        <f>Cash!$C877</f>
        <v>0</v>
      </c>
      <c r="B872">
        <f>Cash!$D877</f>
        <v>0</v>
      </c>
      <c r="C872">
        <f>Zicht!$C877</f>
        <v>0</v>
      </c>
      <c r="D872">
        <f>Zicht!$D877</f>
        <v>0</v>
      </c>
      <c r="E872">
        <f>Spaar!$C877</f>
        <v>0</v>
      </c>
      <c r="F872">
        <f>Spaar!$D877</f>
        <v>0</v>
      </c>
      <c r="G872">
        <f>'Reserve 1'!$C877</f>
        <v>0</v>
      </c>
      <c r="H872">
        <f>'Reserve 1'!$D877</f>
        <v>0</v>
      </c>
      <c r="I872">
        <f>'Reserve 2'!$C877</f>
        <v>0</v>
      </c>
      <c r="J872">
        <f>'Reserve 2'!$D877</f>
        <v>0</v>
      </c>
      <c r="K872">
        <f>'Reserve 3'!$C877</f>
        <v>0</v>
      </c>
      <c r="L872">
        <f>'Reserve 3'!$D877</f>
        <v>0</v>
      </c>
      <c r="M872">
        <f>'Reserve 4'!$C877</f>
        <v>0</v>
      </c>
      <c r="N872">
        <f>'Reserve 4'!$D877</f>
        <v>0</v>
      </c>
      <c r="O872">
        <f>'Reserve 5'!$C877</f>
        <v>0</v>
      </c>
      <c r="P872">
        <f>'Reserve 5'!$D877</f>
        <v>0</v>
      </c>
      <c r="Q872">
        <f>'Reserve 6'!$C877</f>
        <v>0</v>
      </c>
      <c r="R872">
        <f>'Reserve 6'!$D877</f>
        <v>0</v>
      </c>
      <c r="S872">
        <f>'Reserve 7'!$C877</f>
        <v>0</v>
      </c>
      <c r="T872">
        <f>'Reserve 7'!$D877</f>
        <v>0</v>
      </c>
      <c r="U872" t="str">
        <f>IF(A872=0,"",IF(COUNTIF(A$2:A872,A872)&gt;1,"",ROW()+(COLUMN()-20)/10000))</f>
        <v/>
      </c>
      <c r="V872" t="str">
        <f>IF(B872=0,"",IF(COUNTIF(B$2:B872,B872)&gt;1,"",ROW()+(COLUMN()-20)/10000))</f>
        <v/>
      </c>
      <c r="W872" t="str">
        <f>IF(C872=0,"",IF(COUNTIF(C$2:C872,C872)&gt;1,"",ROW()+(COLUMN()-20)/10000))</f>
        <v/>
      </c>
      <c r="X872" t="str">
        <f>IF(D872=0,"",IF(COUNTIF(D$2:D872,D872)&gt;1,"",ROW()+(COLUMN()-20)/10000))</f>
        <v/>
      </c>
      <c r="Y872" t="str">
        <f>IF(E872=0,"",IF(COUNTIF(E$2:E872,E872)&gt;1,"",ROW()+(COLUMN()-20)/10000))</f>
        <v/>
      </c>
      <c r="Z872" t="str">
        <f>IF(F872=0,"",IF(COUNTIF(F$2:F872,F872)&gt;1,"",ROW()+(COLUMN()-20)/10000))</f>
        <v/>
      </c>
      <c r="AA872" t="str">
        <f>IF(G872=0,"",IF(COUNTIF(G$2:G872,G872)&gt;1,"",ROW()+(COLUMN()-20)/10000))</f>
        <v/>
      </c>
      <c r="AB872" t="str">
        <f>IF(H872=0,"",IF(COUNTIF(H$2:H872,H872)&gt;1,"",ROW()+(COLUMN()-20)/10000))</f>
        <v/>
      </c>
      <c r="AC872" t="str">
        <f>IF(I872=0,"",IF(COUNTIF(I$2:I872,I872)&gt;1,"",ROW()+(COLUMN()-20)/10000))</f>
        <v/>
      </c>
      <c r="AD872" t="str">
        <f>IF(J872=0,"",IF(COUNTIF(J$2:J872,J872)&gt;1,"",ROW()+(COLUMN()-20)/10000))</f>
        <v/>
      </c>
      <c r="AE872" t="str">
        <f>IF(K872=0,"",IF(COUNTIF(K$2:K872,K872)&gt;1,"",ROW()+(COLUMN()-20)/10000))</f>
        <v/>
      </c>
      <c r="AF872" t="str">
        <f>IF(L872=0,"",IF(COUNTIF(L$2:L872,L872)&gt;1,"",ROW()+(COLUMN()-20)/10000))</f>
        <v/>
      </c>
      <c r="AG872" t="str">
        <f>IF(M872=0,"",IF(COUNTIF(M$2:M872,M872)&gt;1,"",ROW()+(COLUMN()-20)/10000))</f>
        <v/>
      </c>
      <c r="AH872" t="str">
        <f>IF(N872=0,"",IF(COUNTIF(N$2:N872,N872)&gt;1,"",ROW()+(COLUMN()-20)/10000))</f>
        <v/>
      </c>
      <c r="AI872" t="str">
        <f>IF(O872=0,"",IF(COUNTIF(O$2:O872,O872)&gt;1,"",ROW()+(COLUMN()-20)/10000))</f>
        <v/>
      </c>
      <c r="AJ872" t="str">
        <f>IF(P872=0,"",IF(COUNTIF(P$2:P872,P872)&gt;1,"",ROW()+(COLUMN()-20)/10000))</f>
        <v/>
      </c>
      <c r="AK872" t="str">
        <f>IF(Q872=0,"",IF(COUNTIF(Q$2:Q872,Q872)&gt;1,"",ROW()+(COLUMN()-20)/10000))</f>
        <v/>
      </c>
      <c r="AL872" t="str">
        <f>IF(R872=0,"",IF(COUNTIF(R$2:R872,R872)&gt;1,"",ROW()+(COLUMN()-20)/10000))</f>
        <v/>
      </c>
      <c r="AM872" t="str">
        <f>IF(S872=0,"",IF(COUNTIF(S$2:S872,S872)&gt;1,"",ROW()+(COLUMN()-20)/10000))</f>
        <v/>
      </c>
      <c r="AN872" t="str">
        <f>IF(T872=0,"",IF(COUNTIF(T$2:T872,T872)&gt;1,"",ROW()+(COLUMN()-20)/10000))</f>
        <v/>
      </c>
      <c r="AO872" t="str">
        <f t="shared" si="208"/>
        <v/>
      </c>
      <c r="AP872" t="str">
        <f t="shared" ca="1" si="206"/>
        <v/>
      </c>
      <c r="AQ872" t="str">
        <f ca="1">IF(AP872="","",IF(COUNTIF($AP$2:AP872,AP872)&gt;1,"",IF(AP872="overdracht",1,ROW())))</f>
        <v/>
      </c>
      <c r="AT872" t="str">
        <f t="shared" ca="1" si="209"/>
        <v/>
      </c>
      <c r="AU872" t="str">
        <f t="shared" si="210"/>
        <v/>
      </c>
      <c r="AV872" t="str">
        <f t="shared" si="211"/>
        <v/>
      </c>
      <c r="AW872" s="104" t="str">
        <f>IF(A872=Detail!$E$3,ROW()+5+(COLUMN()-48)/1000,"")</f>
        <v/>
      </c>
      <c r="AX872" t="str">
        <f>IF(B872=Detail!$E$3,ROW()+5+(COLUMN()-48)/1000,"")</f>
        <v/>
      </c>
      <c r="AY872" t="str">
        <f>IF(C872=Detail!$E$3,ROW()+5+(COLUMN()-48)/1000,"")</f>
        <v/>
      </c>
      <c r="AZ872" t="str">
        <f>IF(D872=Detail!$E$3,ROW()+5+(COLUMN()-48)/1000,"")</f>
        <v/>
      </c>
      <c r="BA872" t="str">
        <f>IF(E872=Detail!$E$3,ROW()+5+(COLUMN()-48)/1000,"")</f>
        <v/>
      </c>
      <c r="BB872" t="str">
        <f>IF(F872=Detail!$E$3,ROW()+5+(COLUMN()-48)/1000,"")</f>
        <v/>
      </c>
      <c r="BC872" t="str">
        <f>IF(G872=Detail!$E$3,ROW()+5+(COLUMN()-48)/1000,"")</f>
        <v/>
      </c>
      <c r="BD872" t="str">
        <f>IF(H872=Detail!$E$3,ROW()+5+(COLUMN()-48)/1000,"")</f>
        <v/>
      </c>
      <c r="BE872" t="str">
        <f>IF(I872=Detail!$E$3,ROW()+5+(COLUMN()-48)/1000,"")</f>
        <v/>
      </c>
      <c r="BF872" t="str">
        <f>IF(J872=Detail!$E$3,ROW()+5+(COLUMN()-48)/1000,"")</f>
        <v/>
      </c>
      <c r="BG872" t="str">
        <f>IF(K872=Detail!$E$3,ROW()+5+(COLUMN()-48)/1000,"")</f>
        <v/>
      </c>
      <c r="BH872" t="str">
        <f>IF(L872=Detail!$E$3,ROW()+5+(COLUMN()-48)/1000,"")</f>
        <v/>
      </c>
      <c r="BI872" t="str">
        <f>IF(M872=Detail!$E$3,ROW()+5+(COLUMN()-48)/1000,"")</f>
        <v/>
      </c>
      <c r="BJ872" t="str">
        <f>IF(N872=Detail!$E$3,ROW()+5+(COLUMN()-48)/1000,"")</f>
        <v/>
      </c>
      <c r="BK872" t="str">
        <f>IF(O872=Detail!$E$3,ROW()+5+(COLUMN()-48)/1000,"")</f>
        <v/>
      </c>
      <c r="BL872" t="str">
        <f>IF(P872=Detail!$E$3,ROW()+5+(COLUMN()-48)/1000,"")</f>
        <v/>
      </c>
      <c r="BM872" t="str">
        <f>IF(Q872=Detail!$E$3,ROW()+5+(COLUMN()-48)/1000,"")</f>
        <v/>
      </c>
      <c r="BN872" t="str">
        <f>IF(R872=Detail!$E$3,ROW()+5+(COLUMN()-48)/1000,"")</f>
        <v/>
      </c>
      <c r="BO872" t="str">
        <f>IF(S872=Detail!$E$3,ROW()+5+(COLUMN()-48)/1000,"")</f>
        <v/>
      </c>
      <c r="BP872" t="str">
        <f>IF(T872=Detail!$E$3,ROW()+5+(COLUMN()-48)/1000,"")</f>
        <v/>
      </c>
      <c r="BQ872" t="str">
        <f t="shared" ca="1" si="207"/>
        <v/>
      </c>
      <c r="BR872" t="str">
        <f>IF(BS872="","","'"&amp;VLOOKUP(ROUND((BS872-ROUNDDOWN(BS872,0))*1000,0),$BT$2:$BU$21,2,FALSE)&amp;"'!A"&amp;ROUNDDOWN(Codedata!BS872,0))</f>
        <v/>
      </c>
      <c r="BS872" t="str">
        <f t="shared" si="212"/>
        <v/>
      </c>
      <c r="BV872" t="str">
        <f t="shared" ca="1" si="213"/>
        <v/>
      </c>
      <c r="BW872" t="str">
        <f t="shared" ca="1" si="214"/>
        <v/>
      </c>
      <c r="BX872" t="str">
        <f t="shared" ca="1" si="215"/>
        <v/>
      </c>
      <c r="BY872" t="str">
        <f t="shared" ca="1" si="216"/>
        <v/>
      </c>
      <c r="BZ872" t="str">
        <f t="shared" ca="1" si="217"/>
        <v/>
      </c>
      <c r="CA872" t="str">
        <f t="shared" ca="1" si="218"/>
        <v/>
      </c>
      <c r="CB872" t="str">
        <f t="shared" ca="1" si="219"/>
        <v/>
      </c>
      <c r="CC872" t="str">
        <f t="shared" ca="1" si="220"/>
        <v/>
      </c>
    </row>
    <row r="873" spans="1:81" x14ac:dyDescent="0.3">
      <c r="A873">
        <f>Cash!$C878</f>
        <v>0</v>
      </c>
      <c r="B873">
        <f>Cash!$D878</f>
        <v>0</v>
      </c>
      <c r="C873">
        <f>Zicht!$C878</f>
        <v>0</v>
      </c>
      <c r="D873">
        <f>Zicht!$D878</f>
        <v>0</v>
      </c>
      <c r="E873">
        <f>Spaar!$C878</f>
        <v>0</v>
      </c>
      <c r="F873">
        <f>Spaar!$D878</f>
        <v>0</v>
      </c>
      <c r="G873">
        <f>'Reserve 1'!$C878</f>
        <v>0</v>
      </c>
      <c r="H873">
        <f>'Reserve 1'!$D878</f>
        <v>0</v>
      </c>
      <c r="I873">
        <f>'Reserve 2'!$C878</f>
        <v>0</v>
      </c>
      <c r="J873">
        <f>'Reserve 2'!$D878</f>
        <v>0</v>
      </c>
      <c r="K873">
        <f>'Reserve 3'!$C878</f>
        <v>0</v>
      </c>
      <c r="L873">
        <f>'Reserve 3'!$D878</f>
        <v>0</v>
      </c>
      <c r="M873">
        <f>'Reserve 4'!$C878</f>
        <v>0</v>
      </c>
      <c r="N873">
        <f>'Reserve 4'!$D878</f>
        <v>0</v>
      </c>
      <c r="O873">
        <f>'Reserve 5'!$C878</f>
        <v>0</v>
      </c>
      <c r="P873">
        <f>'Reserve 5'!$D878</f>
        <v>0</v>
      </c>
      <c r="Q873">
        <f>'Reserve 6'!$C878</f>
        <v>0</v>
      </c>
      <c r="R873">
        <f>'Reserve 6'!$D878</f>
        <v>0</v>
      </c>
      <c r="S873">
        <f>'Reserve 7'!$C878</f>
        <v>0</v>
      </c>
      <c r="T873">
        <f>'Reserve 7'!$D878</f>
        <v>0</v>
      </c>
      <c r="U873" t="str">
        <f>IF(A873=0,"",IF(COUNTIF(A$2:A873,A873)&gt;1,"",ROW()+(COLUMN()-20)/10000))</f>
        <v/>
      </c>
      <c r="V873" t="str">
        <f>IF(B873=0,"",IF(COUNTIF(B$2:B873,B873)&gt;1,"",ROW()+(COLUMN()-20)/10000))</f>
        <v/>
      </c>
      <c r="W873" t="str">
        <f>IF(C873=0,"",IF(COUNTIF(C$2:C873,C873)&gt;1,"",ROW()+(COLUMN()-20)/10000))</f>
        <v/>
      </c>
      <c r="X873" t="str">
        <f>IF(D873=0,"",IF(COUNTIF(D$2:D873,D873)&gt;1,"",ROW()+(COLUMN()-20)/10000))</f>
        <v/>
      </c>
      <c r="Y873" t="str">
        <f>IF(E873=0,"",IF(COUNTIF(E$2:E873,E873)&gt;1,"",ROW()+(COLUMN()-20)/10000))</f>
        <v/>
      </c>
      <c r="Z873" t="str">
        <f>IF(F873=0,"",IF(COUNTIF(F$2:F873,F873)&gt;1,"",ROW()+(COLUMN()-20)/10000))</f>
        <v/>
      </c>
      <c r="AA873" t="str">
        <f>IF(G873=0,"",IF(COUNTIF(G$2:G873,G873)&gt;1,"",ROW()+(COLUMN()-20)/10000))</f>
        <v/>
      </c>
      <c r="AB873" t="str">
        <f>IF(H873=0,"",IF(COUNTIF(H$2:H873,H873)&gt;1,"",ROW()+(COLUMN()-20)/10000))</f>
        <v/>
      </c>
      <c r="AC873" t="str">
        <f>IF(I873=0,"",IF(COUNTIF(I$2:I873,I873)&gt;1,"",ROW()+(COLUMN()-20)/10000))</f>
        <v/>
      </c>
      <c r="AD873" t="str">
        <f>IF(J873=0,"",IF(COUNTIF(J$2:J873,J873)&gt;1,"",ROW()+(COLUMN()-20)/10000))</f>
        <v/>
      </c>
      <c r="AE873" t="str">
        <f>IF(K873=0,"",IF(COUNTIF(K$2:K873,K873)&gt;1,"",ROW()+(COLUMN()-20)/10000))</f>
        <v/>
      </c>
      <c r="AF873" t="str">
        <f>IF(L873=0,"",IF(COUNTIF(L$2:L873,L873)&gt;1,"",ROW()+(COLUMN()-20)/10000))</f>
        <v/>
      </c>
      <c r="AG873" t="str">
        <f>IF(M873=0,"",IF(COUNTIF(M$2:M873,M873)&gt;1,"",ROW()+(COLUMN()-20)/10000))</f>
        <v/>
      </c>
      <c r="AH873" t="str">
        <f>IF(N873=0,"",IF(COUNTIF(N$2:N873,N873)&gt;1,"",ROW()+(COLUMN()-20)/10000))</f>
        <v/>
      </c>
      <c r="AI873" t="str">
        <f>IF(O873=0,"",IF(COUNTIF(O$2:O873,O873)&gt;1,"",ROW()+(COLUMN()-20)/10000))</f>
        <v/>
      </c>
      <c r="AJ873" t="str">
        <f>IF(P873=0,"",IF(COUNTIF(P$2:P873,P873)&gt;1,"",ROW()+(COLUMN()-20)/10000))</f>
        <v/>
      </c>
      <c r="AK873" t="str">
        <f>IF(Q873=0,"",IF(COUNTIF(Q$2:Q873,Q873)&gt;1,"",ROW()+(COLUMN()-20)/10000))</f>
        <v/>
      </c>
      <c r="AL873" t="str">
        <f>IF(R873=0,"",IF(COUNTIF(R$2:R873,R873)&gt;1,"",ROW()+(COLUMN()-20)/10000))</f>
        <v/>
      </c>
      <c r="AM873" t="str">
        <f>IF(S873=0,"",IF(COUNTIF(S$2:S873,S873)&gt;1,"",ROW()+(COLUMN()-20)/10000))</f>
        <v/>
      </c>
      <c r="AN873" t="str">
        <f>IF(T873=0,"",IF(COUNTIF(T$2:T873,T873)&gt;1,"",ROW()+(COLUMN()-20)/10000))</f>
        <v/>
      </c>
      <c r="AO873" t="str">
        <f t="shared" si="208"/>
        <v/>
      </c>
      <c r="AP873" t="str">
        <f t="shared" ca="1" si="206"/>
        <v/>
      </c>
      <c r="AQ873" t="str">
        <f ca="1">IF(AP873="","",IF(COUNTIF($AP$2:AP873,AP873)&gt;1,"",IF(AP873="overdracht",1,ROW())))</f>
        <v/>
      </c>
      <c r="AT873" t="str">
        <f t="shared" ca="1" si="209"/>
        <v/>
      </c>
      <c r="AU873" t="str">
        <f t="shared" si="210"/>
        <v/>
      </c>
      <c r="AV873" t="str">
        <f t="shared" si="211"/>
        <v/>
      </c>
      <c r="AW873" s="104" t="str">
        <f>IF(A873=Detail!$E$3,ROW()+5+(COLUMN()-48)/1000,"")</f>
        <v/>
      </c>
      <c r="AX873" t="str">
        <f>IF(B873=Detail!$E$3,ROW()+5+(COLUMN()-48)/1000,"")</f>
        <v/>
      </c>
      <c r="AY873" t="str">
        <f>IF(C873=Detail!$E$3,ROW()+5+(COLUMN()-48)/1000,"")</f>
        <v/>
      </c>
      <c r="AZ873" t="str">
        <f>IF(D873=Detail!$E$3,ROW()+5+(COLUMN()-48)/1000,"")</f>
        <v/>
      </c>
      <c r="BA873" t="str">
        <f>IF(E873=Detail!$E$3,ROW()+5+(COLUMN()-48)/1000,"")</f>
        <v/>
      </c>
      <c r="BB873" t="str">
        <f>IF(F873=Detail!$E$3,ROW()+5+(COLUMN()-48)/1000,"")</f>
        <v/>
      </c>
      <c r="BC873" t="str">
        <f>IF(G873=Detail!$E$3,ROW()+5+(COLUMN()-48)/1000,"")</f>
        <v/>
      </c>
      <c r="BD873" t="str">
        <f>IF(H873=Detail!$E$3,ROW()+5+(COLUMN()-48)/1000,"")</f>
        <v/>
      </c>
      <c r="BE873" t="str">
        <f>IF(I873=Detail!$E$3,ROW()+5+(COLUMN()-48)/1000,"")</f>
        <v/>
      </c>
      <c r="BF873" t="str">
        <f>IF(J873=Detail!$E$3,ROW()+5+(COLUMN()-48)/1000,"")</f>
        <v/>
      </c>
      <c r="BG873" t="str">
        <f>IF(K873=Detail!$E$3,ROW()+5+(COLUMN()-48)/1000,"")</f>
        <v/>
      </c>
      <c r="BH873" t="str">
        <f>IF(L873=Detail!$E$3,ROW()+5+(COLUMN()-48)/1000,"")</f>
        <v/>
      </c>
      <c r="BI873" t="str">
        <f>IF(M873=Detail!$E$3,ROW()+5+(COLUMN()-48)/1000,"")</f>
        <v/>
      </c>
      <c r="BJ873" t="str">
        <f>IF(N873=Detail!$E$3,ROW()+5+(COLUMN()-48)/1000,"")</f>
        <v/>
      </c>
      <c r="BK873" t="str">
        <f>IF(O873=Detail!$E$3,ROW()+5+(COLUMN()-48)/1000,"")</f>
        <v/>
      </c>
      <c r="BL873" t="str">
        <f>IF(P873=Detail!$E$3,ROW()+5+(COLUMN()-48)/1000,"")</f>
        <v/>
      </c>
      <c r="BM873" t="str">
        <f>IF(Q873=Detail!$E$3,ROW()+5+(COLUMN()-48)/1000,"")</f>
        <v/>
      </c>
      <c r="BN873" t="str">
        <f>IF(R873=Detail!$E$3,ROW()+5+(COLUMN()-48)/1000,"")</f>
        <v/>
      </c>
      <c r="BO873" t="str">
        <f>IF(S873=Detail!$E$3,ROW()+5+(COLUMN()-48)/1000,"")</f>
        <v/>
      </c>
      <c r="BP873" t="str">
        <f>IF(T873=Detail!$E$3,ROW()+5+(COLUMN()-48)/1000,"")</f>
        <v/>
      </c>
      <c r="BQ873" t="str">
        <f t="shared" ca="1" si="207"/>
        <v/>
      </c>
      <c r="BR873" t="str">
        <f>IF(BS873="","","'"&amp;VLOOKUP(ROUND((BS873-ROUNDDOWN(BS873,0))*1000,0),$BT$2:$BU$21,2,FALSE)&amp;"'!A"&amp;ROUNDDOWN(Codedata!BS873,0))</f>
        <v/>
      </c>
      <c r="BS873" t="str">
        <f t="shared" si="212"/>
        <v/>
      </c>
      <c r="BV873" t="str">
        <f t="shared" ca="1" si="213"/>
        <v/>
      </c>
      <c r="BW873" t="str">
        <f t="shared" ca="1" si="214"/>
        <v/>
      </c>
      <c r="BX873" t="str">
        <f t="shared" ca="1" si="215"/>
        <v/>
      </c>
      <c r="BY873" t="str">
        <f t="shared" ca="1" si="216"/>
        <v/>
      </c>
      <c r="BZ873" t="str">
        <f t="shared" ca="1" si="217"/>
        <v/>
      </c>
      <c r="CA873" t="str">
        <f t="shared" ca="1" si="218"/>
        <v/>
      </c>
      <c r="CB873" t="str">
        <f t="shared" ca="1" si="219"/>
        <v/>
      </c>
      <c r="CC873" t="str">
        <f t="shared" ca="1" si="220"/>
        <v/>
      </c>
    </row>
    <row r="874" spans="1:81" x14ac:dyDescent="0.3">
      <c r="A874">
        <f>Cash!$C879</f>
        <v>0</v>
      </c>
      <c r="B874">
        <f>Cash!$D879</f>
        <v>0</v>
      </c>
      <c r="C874">
        <f>Zicht!$C879</f>
        <v>0</v>
      </c>
      <c r="D874">
        <f>Zicht!$D879</f>
        <v>0</v>
      </c>
      <c r="E874">
        <f>Spaar!$C879</f>
        <v>0</v>
      </c>
      <c r="F874">
        <f>Spaar!$D879</f>
        <v>0</v>
      </c>
      <c r="G874">
        <f>'Reserve 1'!$C879</f>
        <v>0</v>
      </c>
      <c r="H874">
        <f>'Reserve 1'!$D879</f>
        <v>0</v>
      </c>
      <c r="I874">
        <f>'Reserve 2'!$C879</f>
        <v>0</v>
      </c>
      <c r="J874">
        <f>'Reserve 2'!$D879</f>
        <v>0</v>
      </c>
      <c r="K874">
        <f>'Reserve 3'!$C879</f>
        <v>0</v>
      </c>
      <c r="L874">
        <f>'Reserve 3'!$D879</f>
        <v>0</v>
      </c>
      <c r="M874">
        <f>'Reserve 4'!$C879</f>
        <v>0</v>
      </c>
      <c r="N874">
        <f>'Reserve 4'!$D879</f>
        <v>0</v>
      </c>
      <c r="O874">
        <f>'Reserve 5'!$C879</f>
        <v>0</v>
      </c>
      <c r="P874">
        <f>'Reserve 5'!$D879</f>
        <v>0</v>
      </c>
      <c r="Q874">
        <f>'Reserve 6'!$C879</f>
        <v>0</v>
      </c>
      <c r="R874">
        <f>'Reserve 6'!$D879</f>
        <v>0</v>
      </c>
      <c r="S874">
        <f>'Reserve 7'!$C879</f>
        <v>0</v>
      </c>
      <c r="T874">
        <f>'Reserve 7'!$D879</f>
        <v>0</v>
      </c>
      <c r="U874" t="str">
        <f>IF(A874=0,"",IF(COUNTIF(A$2:A874,A874)&gt;1,"",ROW()+(COLUMN()-20)/10000))</f>
        <v/>
      </c>
      <c r="V874" t="str">
        <f>IF(B874=0,"",IF(COUNTIF(B$2:B874,B874)&gt;1,"",ROW()+(COLUMN()-20)/10000))</f>
        <v/>
      </c>
      <c r="W874" t="str">
        <f>IF(C874=0,"",IF(COUNTIF(C$2:C874,C874)&gt;1,"",ROW()+(COLUMN()-20)/10000))</f>
        <v/>
      </c>
      <c r="X874" t="str">
        <f>IF(D874=0,"",IF(COUNTIF(D$2:D874,D874)&gt;1,"",ROW()+(COLUMN()-20)/10000))</f>
        <v/>
      </c>
      <c r="Y874" t="str">
        <f>IF(E874=0,"",IF(COUNTIF(E$2:E874,E874)&gt;1,"",ROW()+(COLUMN()-20)/10000))</f>
        <v/>
      </c>
      <c r="Z874" t="str">
        <f>IF(F874=0,"",IF(COUNTIF(F$2:F874,F874)&gt;1,"",ROW()+(COLUMN()-20)/10000))</f>
        <v/>
      </c>
      <c r="AA874" t="str">
        <f>IF(G874=0,"",IF(COUNTIF(G$2:G874,G874)&gt;1,"",ROW()+(COLUMN()-20)/10000))</f>
        <v/>
      </c>
      <c r="AB874" t="str">
        <f>IF(H874=0,"",IF(COUNTIF(H$2:H874,H874)&gt;1,"",ROW()+(COLUMN()-20)/10000))</f>
        <v/>
      </c>
      <c r="AC874" t="str">
        <f>IF(I874=0,"",IF(COUNTIF(I$2:I874,I874)&gt;1,"",ROW()+(COLUMN()-20)/10000))</f>
        <v/>
      </c>
      <c r="AD874" t="str">
        <f>IF(J874=0,"",IF(COUNTIF(J$2:J874,J874)&gt;1,"",ROW()+(COLUMN()-20)/10000))</f>
        <v/>
      </c>
      <c r="AE874" t="str">
        <f>IF(K874=0,"",IF(COUNTIF(K$2:K874,K874)&gt;1,"",ROW()+(COLUMN()-20)/10000))</f>
        <v/>
      </c>
      <c r="AF874" t="str">
        <f>IF(L874=0,"",IF(COUNTIF(L$2:L874,L874)&gt;1,"",ROW()+(COLUMN()-20)/10000))</f>
        <v/>
      </c>
      <c r="AG874" t="str">
        <f>IF(M874=0,"",IF(COUNTIF(M$2:M874,M874)&gt;1,"",ROW()+(COLUMN()-20)/10000))</f>
        <v/>
      </c>
      <c r="AH874" t="str">
        <f>IF(N874=0,"",IF(COUNTIF(N$2:N874,N874)&gt;1,"",ROW()+(COLUMN()-20)/10000))</f>
        <v/>
      </c>
      <c r="AI874" t="str">
        <f>IF(O874=0,"",IF(COUNTIF(O$2:O874,O874)&gt;1,"",ROW()+(COLUMN()-20)/10000))</f>
        <v/>
      </c>
      <c r="AJ874" t="str">
        <f>IF(P874=0,"",IF(COUNTIF(P$2:P874,P874)&gt;1,"",ROW()+(COLUMN()-20)/10000))</f>
        <v/>
      </c>
      <c r="AK874" t="str">
        <f>IF(Q874=0,"",IF(COUNTIF(Q$2:Q874,Q874)&gt;1,"",ROW()+(COLUMN()-20)/10000))</f>
        <v/>
      </c>
      <c r="AL874" t="str">
        <f>IF(R874=0,"",IF(COUNTIF(R$2:R874,R874)&gt;1,"",ROW()+(COLUMN()-20)/10000))</f>
        <v/>
      </c>
      <c r="AM874" t="str">
        <f>IF(S874=0,"",IF(COUNTIF(S$2:S874,S874)&gt;1,"",ROW()+(COLUMN()-20)/10000))</f>
        <v/>
      </c>
      <c r="AN874" t="str">
        <f>IF(T874=0,"",IF(COUNTIF(T$2:T874,T874)&gt;1,"",ROW()+(COLUMN()-20)/10000))</f>
        <v/>
      </c>
      <c r="AO874" t="str">
        <f t="shared" si="208"/>
        <v/>
      </c>
      <c r="AP874" t="str">
        <f t="shared" ca="1" si="206"/>
        <v/>
      </c>
      <c r="AQ874" t="str">
        <f ca="1">IF(AP874="","",IF(COUNTIF($AP$2:AP874,AP874)&gt;1,"",IF(AP874="overdracht",1,ROW())))</f>
        <v/>
      </c>
      <c r="AT874" t="str">
        <f t="shared" ca="1" si="209"/>
        <v/>
      </c>
      <c r="AU874" t="str">
        <f t="shared" si="210"/>
        <v/>
      </c>
      <c r="AV874" t="str">
        <f t="shared" si="211"/>
        <v/>
      </c>
      <c r="AW874" s="104" t="str">
        <f>IF(A874=Detail!$E$3,ROW()+5+(COLUMN()-48)/1000,"")</f>
        <v/>
      </c>
      <c r="AX874" t="str">
        <f>IF(B874=Detail!$E$3,ROW()+5+(COLUMN()-48)/1000,"")</f>
        <v/>
      </c>
      <c r="AY874" t="str">
        <f>IF(C874=Detail!$E$3,ROW()+5+(COLUMN()-48)/1000,"")</f>
        <v/>
      </c>
      <c r="AZ874" t="str">
        <f>IF(D874=Detail!$E$3,ROW()+5+(COLUMN()-48)/1000,"")</f>
        <v/>
      </c>
      <c r="BA874" t="str">
        <f>IF(E874=Detail!$E$3,ROW()+5+(COLUMN()-48)/1000,"")</f>
        <v/>
      </c>
      <c r="BB874" t="str">
        <f>IF(F874=Detail!$E$3,ROW()+5+(COLUMN()-48)/1000,"")</f>
        <v/>
      </c>
      <c r="BC874" t="str">
        <f>IF(G874=Detail!$E$3,ROW()+5+(COLUMN()-48)/1000,"")</f>
        <v/>
      </c>
      <c r="BD874" t="str">
        <f>IF(H874=Detail!$E$3,ROW()+5+(COLUMN()-48)/1000,"")</f>
        <v/>
      </c>
      <c r="BE874" t="str">
        <f>IF(I874=Detail!$E$3,ROW()+5+(COLUMN()-48)/1000,"")</f>
        <v/>
      </c>
      <c r="BF874" t="str">
        <f>IF(J874=Detail!$E$3,ROW()+5+(COLUMN()-48)/1000,"")</f>
        <v/>
      </c>
      <c r="BG874" t="str">
        <f>IF(K874=Detail!$E$3,ROW()+5+(COLUMN()-48)/1000,"")</f>
        <v/>
      </c>
      <c r="BH874" t="str">
        <f>IF(L874=Detail!$E$3,ROW()+5+(COLUMN()-48)/1000,"")</f>
        <v/>
      </c>
      <c r="BI874" t="str">
        <f>IF(M874=Detail!$E$3,ROW()+5+(COLUMN()-48)/1000,"")</f>
        <v/>
      </c>
      <c r="BJ874" t="str">
        <f>IF(N874=Detail!$E$3,ROW()+5+(COLUMN()-48)/1000,"")</f>
        <v/>
      </c>
      <c r="BK874" t="str">
        <f>IF(O874=Detail!$E$3,ROW()+5+(COLUMN()-48)/1000,"")</f>
        <v/>
      </c>
      <c r="BL874" t="str">
        <f>IF(P874=Detail!$E$3,ROW()+5+(COLUMN()-48)/1000,"")</f>
        <v/>
      </c>
      <c r="BM874" t="str">
        <f>IF(Q874=Detail!$E$3,ROW()+5+(COLUMN()-48)/1000,"")</f>
        <v/>
      </c>
      <c r="BN874" t="str">
        <f>IF(R874=Detail!$E$3,ROW()+5+(COLUMN()-48)/1000,"")</f>
        <v/>
      </c>
      <c r="BO874" t="str">
        <f>IF(S874=Detail!$E$3,ROW()+5+(COLUMN()-48)/1000,"")</f>
        <v/>
      </c>
      <c r="BP874" t="str">
        <f>IF(T874=Detail!$E$3,ROW()+5+(COLUMN()-48)/1000,"")</f>
        <v/>
      </c>
      <c r="BQ874" t="str">
        <f t="shared" ca="1" si="207"/>
        <v/>
      </c>
      <c r="BR874" t="str">
        <f>IF(BS874="","","'"&amp;VLOOKUP(ROUND((BS874-ROUNDDOWN(BS874,0))*1000,0),$BT$2:$BU$21,2,FALSE)&amp;"'!A"&amp;ROUNDDOWN(Codedata!BS874,0))</f>
        <v/>
      </c>
      <c r="BS874" t="str">
        <f t="shared" si="212"/>
        <v/>
      </c>
      <c r="BV874" t="str">
        <f t="shared" ca="1" si="213"/>
        <v/>
      </c>
      <c r="BW874" t="str">
        <f t="shared" ca="1" si="214"/>
        <v/>
      </c>
      <c r="BX874" t="str">
        <f t="shared" ca="1" si="215"/>
        <v/>
      </c>
      <c r="BY874" t="str">
        <f t="shared" ca="1" si="216"/>
        <v/>
      </c>
      <c r="BZ874" t="str">
        <f t="shared" ca="1" si="217"/>
        <v/>
      </c>
      <c r="CA874" t="str">
        <f t="shared" ca="1" si="218"/>
        <v/>
      </c>
      <c r="CB874" t="str">
        <f t="shared" ca="1" si="219"/>
        <v/>
      </c>
      <c r="CC874" t="str">
        <f t="shared" ca="1" si="220"/>
        <v/>
      </c>
    </row>
    <row r="875" spans="1:81" x14ac:dyDescent="0.3">
      <c r="A875">
        <f>Cash!$C880</f>
        <v>0</v>
      </c>
      <c r="B875">
        <f>Cash!$D880</f>
        <v>0</v>
      </c>
      <c r="C875">
        <f>Zicht!$C880</f>
        <v>0</v>
      </c>
      <c r="D875">
        <f>Zicht!$D880</f>
        <v>0</v>
      </c>
      <c r="E875">
        <f>Spaar!$C880</f>
        <v>0</v>
      </c>
      <c r="F875">
        <f>Spaar!$D880</f>
        <v>0</v>
      </c>
      <c r="G875">
        <f>'Reserve 1'!$C880</f>
        <v>0</v>
      </c>
      <c r="H875">
        <f>'Reserve 1'!$D880</f>
        <v>0</v>
      </c>
      <c r="I875">
        <f>'Reserve 2'!$C880</f>
        <v>0</v>
      </c>
      <c r="J875">
        <f>'Reserve 2'!$D880</f>
        <v>0</v>
      </c>
      <c r="K875">
        <f>'Reserve 3'!$C880</f>
        <v>0</v>
      </c>
      <c r="L875">
        <f>'Reserve 3'!$D880</f>
        <v>0</v>
      </c>
      <c r="M875">
        <f>'Reserve 4'!$C880</f>
        <v>0</v>
      </c>
      <c r="N875">
        <f>'Reserve 4'!$D880</f>
        <v>0</v>
      </c>
      <c r="O875">
        <f>'Reserve 5'!$C880</f>
        <v>0</v>
      </c>
      <c r="P875">
        <f>'Reserve 5'!$D880</f>
        <v>0</v>
      </c>
      <c r="Q875">
        <f>'Reserve 6'!$C880</f>
        <v>0</v>
      </c>
      <c r="R875">
        <f>'Reserve 6'!$D880</f>
        <v>0</v>
      </c>
      <c r="S875">
        <f>'Reserve 7'!$C880</f>
        <v>0</v>
      </c>
      <c r="T875">
        <f>'Reserve 7'!$D880</f>
        <v>0</v>
      </c>
      <c r="U875" t="str">
        <f>IF(A875=0,"",IF(COUNTIF(A$2:A875,A875)&gt;1,"",ROW()+(COLUMN()-20)/10000))</f>
        <v/>
      </c>
      <c r="V875" t="str">
        <f>IF(B875=0,"",IF(COUNTIF(B$2:B875,B875)&gt;1,"",ROW()+(COLUMN()-20)/10000))</f>
        <v/>
      </c>
      <c r="W875" t="str">
        <f>IF(C875=0,"",IF(COUNTIF(C$2:C875,C875)&gt;1,"",ROW()+(COLUMN()-20)/10000))</f>
        <v/>
      </c>
      <c r="X875" t="str">
        <f>IF(D875=0,"",IF(COUNTIF(D$2:D875,D875)&gt;1,"",ROW()+(COLUMN()-20)/10000))</f>
        <v/>
      </c>
      <c r="Y875" t="str">
        <f>IF(E875=0,"",IF(COUNTIF(E$2:E875,E875)&gt;1,"",ROW()+(COLUMN()-20)/10000))</f>
        <v/>
      </c>
      <c r="Z875" t="str">
        <f>IF(F875=0,"",IF(COUNTIF(F$2:F875,F875)&gt;1,"",ROW()+(COLUMN()-20)/10000))</f>
        <v/>
      </c>
      <c r="AA875" t="str">
        <f>IF(G875=0,"",IF(COUNTIF(G$2:G875,G875)&gt;1,"",ROW()+(COLUMN()-20)/10000))</f>
        <v/>
      </c>
      <c r="AB875" t="str">
        <f>IF(H875=0,"",IF(COUNTIF(H$2:H875,H875)&gt;1,"",ROW()+(COLUMN()-20)/10000))</f>
        <v/>
      </c>
      <c r="AC875" t="str">
        <f>IF(I875=0,"",IF(COUNTIF(I$2:I875,I875)&gt;1,"",ROW()+(COLUMN()-20)/10000))</f>
        <v/>
      </c>
      <c r="AD875" t="str">
        <f>IF(J875=0,"",IF(COUNTIF(J$2:J875,J875)&gt;1,"",ROW()+(COLUMN()-20)/10000))</f>
        <v/>
      </c>
      <c r="AE875" t="str">
        <f>IF(K875=0,"",IF(COUNTIF(K$2:K875,K875)&gt;1,"",ROW()+(COLUMN()-20)/10000))</f>
        <v/>
      </c>
      <c r="AF875" t="str">
        <f>IF(L875=0,"",IF(COUNTIF(L$2:L875,L875)&gt;1,"",ROW()+(COLUMN()-20)/10000))</f>
        <v/>
      </c>
      <c r="AG875" t="str">
        <f>IF(M875=0,"",IF(COUNTIF(M$2:M875,M875)&gt;1,"",ROW()+(COLUMN()-20)/10000))</f>
        <v/>
      </c>
      <c r="AH875" t="str">
        <f>IF(N875=0,"",IF(COUNTIF(N$2:N875,N875)&gt;1,"",ROW()+(COLUMN()-20)/10000))</f>
        <v/>
      </c>
      <c r="AI875" t="str">
        <f>IF(O875=0,"",IF(COUNTIF(O$2:O875,O875)&gt;1,"",ROW()+(COLUMN()-20)/10000))</f>
        <v/>
      </c>
      <c r="AJ875" t="str">
        <f>IF(P875=0,"",IF(COUNTIF(P$2:P875,P875)&gt;1,"",ROW()+(COLUMN()-20)/10000))</f>
        <v/>
      </c>
      <c r="AK875" t="str">
        <f>IF(Q875=0,"",IF(COUNTIF(Q$2:Q875,Q875)&gt;1,"",ROW()+(COLUMN()-20)/10000))</f>
        <v/>
      </c>
      <c r="AL875" t="str">
        <f>IF(R875=0,"",IF(COUNTIF(R$2:R875,R875)&gt;1,"",ROW()+(COLUMN()-20)/10000))</f>
        <v/>
      </c>
      <c r="AM875" t="str">
        <f>IF(S875=0,"",IF(COUNTIF(S$2:S875,S875)&gt;1,"",ROW()+(COLUMN()-20)/10000))</f>
        <v/>
      </c>
      <c r="AN875" t="str">
        <f>IF(T875=0,"",IF(COUNTIF(T$2:T875,T875)&gt;1,"",ROW()+(COLUMN()-20)/10000))</f>
        <v/>
      </c>
      <c r="AO875" t="str">
        <f t="shared" si="208"/>
        <v/>
      </c>
      <c r="AP875" t="str">
        <f t="shared" ca="1" si="206"/>
        <v/>
      </c>
      <c r="AQ875" t="str">
        <f ca="1">IF(AP875="","",IF(COUNTIF($AP$2:AP875,AP875)&gt;1,"",IF(AP875="overdracht",1,ROW())))</f>
        <v/>
      </c>
      <c r="AT875" t="str">
        <f t="shared" ca="1" si="209"/>
        <v/>
      </c>
      <c r="AU875" t="str">
        <f t="shared" si="210"/>
        <v/>
      </c>
      <c r="AV875" t="str">
        <f t="shared" si="211"/>
        <v/>
      </c>
      <c r="AW875" s="104" t="str">
        <f>IF(A875=Detail!$E$3,ROW()+5+(COLUMN()-48)/1000,"")</f>
        <v/>
      </c>
      <c r="AX875" t="str">
        <f>IF(B875=Detail!$E$3,ROW()+5+(COLUMN()-48)/1000,"")</f>
        <v/>
      </c>
      <c r="AY875" t="str">
        <f>IF(C875=Detail!$E$3,ROW()+5+(COLUMN()-48)/1000,"")</f>
        <v/>
      </c>
      <c r="AZ875" t="str">
        <f>IF(D875=Detail!$E$3,ROW()+5+(COLUMN()-48)/1000,"")</f>
        <v/>
      </c>
      <c r="BA875" t="str">
        <f>IF(E875=Detail!$E$3,ROW()+5+(COLUMN()-48)/1000,"")</f>
        <v/>
      </c>
      <c r="BB875" t="str">
        <f>IF(F875=Detail!$E$3,ROW()+5+(COLUMN()-48)/1000,"")</f>
        <v/>
      </c>
      <c r="BC875" t="str">
        <f>IF(G875=Detail!$E$3,ROW()+5+(COLUMN()-48)/1000,"")</f>
        <v/>
      </c>
      <c r="BD875" t="str">
        <f>IF(H875=Detail!$E$3,ROW()+5+(COLUMN()-48)/1000,"")</f>
        <v/>
      </c>
      <c r="BE875" t="str">
        <f>IF(I875=Detail!$E$3,ROW()+5+(COLUMN()-48)/1000,"")</f>
        <v/>
      </c>
      <c r="BF875" t="str">
        <f>IF(J875=Detail!$E$3,ROW()+5+(COLUMN()-48)/1000,"")</f>
        <v/>
      </c>
      <c r="BG875" t="str">
        <f>IF(K875=Detail!$E$3,ROW()+5+(COLUMN()-48)/1000,"")</f>
        <v/>
      </c>
      <c r="BH875" t="str">
        <f>IF(L875=Detail!$E$3,ROW()+5+(COLUMN()-48)/1000,"")</f>
        <v/>
      </c>
      <c r="BI875" t="str">
        <f>IF(M875=Detail!$E$3,ROW()+5+(COLUMN()-48)/1000,"")</f>
        <v/>
      </c>
      <c r="BJ875" t="str">
        <f>IF(N875=Detail!$E$3,ROW()+5+(COLUMN()-48)/1000,"")</f>
        <v/>
      </c>
      <c r="BK875" t="str">
        <f>IF(O875=Detail!$E$3,ROW()+5+(COLUMN()-48)/1000,"")</f>
        <v/>
      </c>
      <c r="BL875" t="str">
        <f>IF(P875=Detail!$E$3,ROW()+5+(COLUMN()-48)/1000,"")</f>
        <v/>
      </c>
      <c r="BM875" t="str">
        <f>IF(Q875=Detail!$E$3,ROW()+5+(COLUMN()-48)/1000,"")</f>
        <v/>
      </c>
      <c r="BN875" t="str">
        <f>IF(R875=Detail!$E$3,ROW()+5+(COLUMN()-48)/1000,"")</f>
        <v/>
      </c>
      <c r="BO875" t="str">
        <f>IF(S875=Detail!$E$3,ROW()+5+(COLUMN()-48)/1000,"")</f>
        <v/>
      </c>
      <c r="BP875" t="str">
        <f>IF(T875=Detail!$E$3,ROW()+5+(COLUMN()-48)/1000,"")</f>
        <v/>
      </c>
      <c r="BQ875" t="str">
        <f t="shared" ca="1" si="207"/>
        <v/>
      </c>
      <c r="BR875" t="str">
        <f>IF(BS875="","","'"&amp;VLOOKUP(ROUND((BS875-ROUNDDOWN(BS875,0))*1000,0),$BT$2:$BU$21,2,FALSE)&amp;"'!A"&amp;ROUNDDOWN(Codedata!BS875,0))</f>
        <v/>
      </c>
      <c r="BS875" t="str">
        <f t="shared" si="212"/>
        <v/>
      </c>
      <c r="BV875" t="str">
        <f t="shared" ca="1" si="213"/>
        <v/>
      </c>
      <c r="BW875" t="str">
        <f t="shared" ca="1" si="214"/>
        <v/>
      </c>
      <c r="BX875" t="str">
        <f t="shared" ca="1" si="215"/>
        <v/>
      </c>
      <c r="BY875" t="str">
        <f t="shared" ca="1" si="216"/>
        <v/>
      </c>
      <c r="BZ875" t="str">
        <f t="shared" ca="1" si="217"/>
        <v/>
      </c>
      <c r="CA875" t="str">
        <f t="shared" ca="1" si="218"/>
        <v/>
      </c>
      <c r="CB875" t="str">
        <f t="shared" ca="1" si="219"/>
        <v/>
      </c>
      <c r="CC875" t="str">
        <f t="shared" ca="1" si="220"/>
        <v/>
      </c>
    </row>
    <row r="876" spans="1:81" x14ac:dyDescent="0.3">
      <c r="A876">
        <f>Cash!$C881</f>
        <v>0</v>
      </c>
      <c r="B876">
        <f>Cash!$D881</f>
        <v>0</v>
      </c>
      <c r="C876">
        <f>Zicht!$C881</f>
        <v>0</v>
      </c>
      <c r="D876">
        <f>Zicht!$D881</f>
        <v>0</v>
      </c>
      <c r="E876">
        <f>Spaar!$C881</f>
        <v>0</v>
      </c>
      <c r="F876">
        <f>Spaar!$D881</f>
        <v>0</v>
      </c>
      <c r="G876">
        <f>'Reserve 1'!$C881</f>
        <v>0</v>
      </c>
      <c r="H876">
        <f>'Reserve 1'!$D881</f>
        <v>0</v>
      </c>
      <c r="I876">
        <f>'Reserve 2'!$C881</f>
        <v>0</v>
      </c>
      <c r="J876">
        <f>'Reserve 2'!$D881</f>
        <v>0</v>
      </c>
      <c r="K876">
        <f>'Reserve 3'!$C881</f>
        <v>0</v>
      </c>
      <c r="L876">
        <f>'Reserve 3'!$D881</f>
        <v>0</v>
      </c>
      <c r="M876">
        <f>'Reserve 4'!$C881</f>
        <v>0</v>
      </c>
      <c r="N876">
        <f>'Reserve 4'!$D881</f>
        <v>0</v>
      </c>
      <c r="O876">
        <f>'Reserve 5'!$C881</f>
        <v>0</v>
      </c>
      <c r="P876">
        <f>'Reserve 5'!$D881</f>
        <v>0</v>
      </c>
      <c r="Q876">
        <f>'Reserve 6'!$C881</f>
        <v>0</v>
      </c>
      <c r="R876">
        <f>'Reserve 6'!$D881</f>
        <v>0</v>
      </c>
      <c r="S876">
        <f>'Reserve 7'!$C881</f>
        <v>0</v>
      </c>
      <c r="T876">
        <f>'Reserve 7'!$D881</f>
        <v>0</v>
      </c>
      <c r="U876" t="str">
        <f>IF(A876=0,"",IF(COUNTIF(A$2:A876,A876)&gt;1,"",ROW()+(COLUMN()-20)/10000))</f>
        <v/>
      </c>
      <c r="V876" t="str">
        <f>IF(B876=0,"",IF(COUNTIF(B$2:B876,B876)&gt;1,"",ROW()+(COLUMN()-20)/10000))</f>
        <v/>
      </c>
      <c r="W876" t="str">
        <f>IF(C876=0,"",IF(COUNTIF(C$2:C876,C876)&gt;1,"",ROW()+(COLUMN()-20)/10000))</f>
        <v/>
      </c>
      <c r="X876" t="str">
        <f>IF(D876=0,"",IF(COUNTIF(D$2:D876,D876)&gt;1,"",ROW()+(COLUMN()-20)/10000))</f>
        <v/>
      </c>
      <c r="Y876" t="str">
        <f>IF(E876=0,"",IF(COUNTIF(E$2:E876,E876)&gt;1,"",ROW()+(COLUMN()-20)/10000))</f>
        <v/>
      </c>
      <c r="Z876" t="str">
        <f>IF(F876=0,"",IF(COUNTIF(F$2:F876,F876)&gt;1,"",ROW()+(COLUMN()-20)/10000))</f>
        <v/>
      </c>
      <c r="AA876" t="str">
        <f>IF(G876=0,"",IF(COUNTIF(G$2:G876,G876)&gt;1,"",ROW()+(COLUMN()-20)/10000))</f>
        <v/>
      </c>
      <c r="AB876" t="str">
        <f>IF(H876=0,"",IF(COUNTIF(H$2:H876,H876)&gt;1,"",ROW()+(COLUMN()-20)/10000))</f>
        <v/>
      </c>
      <c r="AC876" t="str">
        <f>IF(I876=0,"",IF(COUNTIF(I$2:I876,I876)&gt;1,"",ROW()+(COLUMN()-20)/10000))</f>
        <v/>
      </c>
      <c r="AD876" t="str">
        <f>IF(J876=0,"",IF(COUNTIF(J$2:J876,J876)&gt;1,"",ROW()+(COLUMN()-20)/10000))</f>
        <v/>
      </c>
      <c r="AE876" t="str">
        <f>IF(K876=0,"",IF(COUNTIF(K$2:K876,K876)&gt;1,"",ROW()+(COLUMN()-20)/10000))</f>
        <v/>
      </c>
      <c r="AF876" t="str">
        <f>IF(L876=0,"",IF(COUNTIF(L$2:L876,L876)&gt;1,"",ROW()+(COLUMN()-20)/10000))</f>
        <v/>
      </c>
      <c r="AG876" t="str">
        <f>IF(M876=0,"",IF(COUNTIF(M$2:M876,M876)&gt;1,"",ROW()+(COLUMN()-20)/10000))</f>
        <v/>
      </c>
      <c r="AH876" t="str">
        <f>IF(N876=0,"",IF(COUNTIF(N$2:N876,N876)&gt;1,"",ROW()+(COLUMN()-20)/10000))</f>
        <v/>
      </c>
      <c r="AI876" t="str">
        <f>IF(O876=0,"",IF(COUNTIF(O$2:O876,O876)&gt;1,"",ROW()+(COLUMN()-20)/10000))</f>
        <v/>
      </c>
      <c r="AJ876" t="str">
        <f>IF(P876=0,"",IF(COUNTIF(P$2:P876,P876)&gt;1,"",ROW()+(COLUMN()-20)/10000))</f>
        <v/>
      </c>
      <c r="AK876" t="str">
        <f>IF(Q876=0,"",IF(COUNTIF(Q$2:Q876,Q876)&gt;1,"",ROW()+(COLUMN()-20)/10000))</f>
        <v/>
      </c>
      <c r="AL876" t="str">
        <f>IF(R876=0,"",IF(COUNTIF(R$2:R876,R876)&gt;1,"",ROW()+(COLUMN()-20)/10000))</f>
        <v/>
      </c>
      <c r="AM876" t="str">
        <f>IF(S876=0,"",IF(COUNTIF(S$2:S876,S876)&gt;1,"",ROW()+(COLUMN()-20)/10000))</f>
        <v/>
      </c>
      <c r="AN876" t="str">
        <f>IF(T876=0,"",IF(COUNTIF(T$2:T876,T876)&gt;1,"",ROW()+(COLUMN()-20)/10000))</f>
        <v/>
      </c>
      <c r="AO876" t="str">
        <f t="shared" si="208"/>
        <v/>
      </c>
      <c r="AP876" t="str">
        <f t="shared" ca="1" si="206"/>
        <v/>
      </c>
      <c r="AQ876" t="str">
        <f ca="1">IF(AP876="","",IF(COUNTIF($AP$2:AP876,AP876)&gt;1,"",IF(AP876="overdracht",1,ROW())))</f>
        <v/>
      </c>
      <c r="AT876" t="str">
        <f t="shared" ca="1" si="209"/>
        <v/>
      </c>
      <c r="AU876" t="str">
        <f t="shared" si="210"/>
        <v/>
      </c>
      <c r="AV876" t="str">
        <f t="shared" si="211"/>
        <v/>
      </c>
      <c r="AW876" s="104" t="str">
        <f>IF(A876=Detail!$E$3,ROW()+5+(COLUMN()-48)/1000,"")</f>
        <v/>
      </c>
      <c r="AX876" t="str">
        <f>IF(B876=Detail!$E$3,ROW()+5+(COLUMN()-48)/1000,"")</f>
        <v/>
      </c>
      <c r="AY876" t="str">
        <f>IF(C876=Detail!$E$3,ROW()+5+(COLUMN()-48)/1000,"")</f>
        <v/>
      </c>
      <c r="AZ876" t="str">
        <f>IF(D876=Detail!$E$3,ROW()+5+(COLUMN()-48)/1000,"")</f>
        <v/>
      </c>
      <c r="BA876" t="str">
        <f>IF(E876=Detail!$E$3,ROW()+5+(COLUMN()-48)/1000,"")</f>
        <v/>
      </c>
      <c r="BB876" t="str">
        <f>IF(F876=Detail!$E$3,ROW()+5+(COLUMN()-48)/1000,"")</f>
        <v/>
      </c>
      <c r="BC876" t="str">
        <f>IF(G876=Detail!$E$3,ROW()+5+(COLUMN()-48)/1000,"")</f>
        <v/>
      </c>
      <c r="BD876" t="str">
        <f>IF(H876=Detail!$E$3,ROW()+5+(COLUMN()-48)/1000,"")</f>
        <v/>
      </c>
      <c r="BE876" t="str">
        <f>IF(I876=Detail!$E$3,ROW()+5+(COLUMN()-48)/1000,"")</f>
        <v/>
      </c>
      <c r="BF876" t="str">
        <f>IF(J876=Detail!$E$3,ROW()+5+(COLUMN()-48)/1000,"")</f>
        <v/>
      </c>
      <c r="BG876" t="str">
        <f>IF(K876=Detail!$E$3,ROW()+5+(COLUMN()-48)/1000,"")</f>
        <v/>
      </c>
      <c r="BH876" t="str">
        <f>IF(L876=Detail!$E$3,ROW()+5+(COLUMN()-48)/1000,"")</f>
        <v/>
      </c>
      <c r="BI876" t="str">
        <f>IF(M876=Detail!$E$3,ROW()+5+(COLUMN()-48)/1000,"")</f>
        <v/>
      </c>
      <c r="BJ876" t="str">
        <f>IF(N876=Detail!$E$3,ROW()+5+(COLUMN()-48)/1000,"")</f>
        <v/>
      </c>
      <c r="BK876" t="str">
        <f>IF(O876=Detail!$E$3,ROW()+5+(COLUMN()-48)/1000,"")</f>
        <v/>
      </c>
      <c r="BL876" t="str">
        <f>IF(P876=Detail!$E$3,ROW()+5+(COLUMN()-48)/1000,"")</f>
        <v/>
      </c>
      <c r="BM876" t="str">
        <f>IF(Q876=Detail!$E$3,ROW()+5+(COLUMN()-48)/1000,"")</f>
        <v/>
      </c>
      <c r="BN876" t="str">
        <f>IF(R876=Detail!$E$3,ROW()+5+(COLUMN()-48)/1000,"")</f>
        <v/>
      </c>
      <c r="BO876" t="str">
        <f>IF(S876=Detail!$E$3,ROW()+5+(COLUMN()-48)/1000,"")</f>
        <v/>
      </c>
      <c r="BP876" t="str">
        <f>IF(T876=Detail!$E$3,ROW()+5+(COLUMN()-48)/1000,"")</f>
        <v/>
      </c>
      <c r="BQ876" t="str">
        <f t="shared" ca="1" si="207"/>
        <v/>
      </c>
      <c r="BR876" t="str">
        <f>IF(BS876="","","'"&amp;VLOOKUP(ROUND((BS876-ROUNDDOWN(BS876,0))*1000,0),$BT$2:$BU$21,2,FALSE)&amp;"'!A"&amp;ROUNDDOWN(Codedata!BS876,0))</f>
        <v/>
      </c>
      <c r="BS876" t="str">
        <f t="shared" si="212"/>
        <v/>
      </c>
      <c r="BV876" t="str">
        <f t="shared" ca="1" si="213"/>
        <v/>
      </c>
      <c r="BW876" t="str">
        <f t="shared" ca="1" si="214"/>
        <v/>
      </c>
      <c r="BX876" t="str">
        <f t="shared" ca="1" si="215"/>
        <v/>
      </c>
      <c r="BY876" t="str">
        <f t="shared" ca="1" si="216"/>
        <v/>
      </c>
      <c r="BZ876" t="str">
        <f t="shared" ca="1" si="217"/>
        <v/>
      </c>
      <c r="CA876" t="str">
        <f t="shared" ca="1" si="218"/>
        <v/>
      </c>
      <c r="CB876" t="str">
        <f t="shared" ca="1" si="219"/>
        <v/>
      </c>
      <c r="CC876" t="str">
        <f t="shared" ca="1" si="220"/>
        <v/>
      </c>
    </row>
    <row r="877" spans="1:81" x14ac:dyDescent="0.3">
      <c r="A877">
        <f>Cash!$C882</f>
        <v>0</v>
      </c>
      <c r="B877">
        <f>Cash!$D882</f>
        <v>0</v>
      </c>
      <c r="C877">
        <f>Zicht!$C882</f>
        <v>0</v>
      </c>
      <c r="D877">
        <f>Zicht!$D882</f>
        <v>0</v>
      </c>
      <c r="E877">
        <f>Spaar!$C882</f>
        <v>0</v>
      </c>
      <c r="F877">
        <f>Spaar!$D882</f>
        <v>0</v>
      </c>
      <c r="G877">
        <f>'Reserve 1'!$C882</f>
        <v>0</v>
      </c>
      <c r="H877">
        <f>'Reserve 1'!$D882</f>
        <v>0</v>
      </c>
      <c r="I877">
        <f>'Reserve 2'!$C882</f>
        <v>0</v>
      </c>
      <c r="J877">
        <f>'Reserve 2'!$D882</f>
        <v>0</v>
      </c>
      <c r="K877">
        <f>'Reserve 3'!$C882</f>
        <v>0</v>
      </c>
      <c r="L877">
        <f>'Reserve 3'!$D882</f>
        <v>0</v>
      </c>
      <c r="M877">
        <f>'Reserve 4'!$C882</f>
        <v>0</v>
      </c>
      <c r="N877">
        <f>'Reserve 4'!$D882</f>
        <v>0</v>
      </c>
      <c r="O877">
        <f>'Reserve 5'!$C882</f>
        <v>0</v>
      </c>
      <c r="P877">
        <f>'Reserve 5'!$D882</f>
        <v>0</v>
      </c>
      <c r="Q877">
        <f>'Reserve 6'!$C882</f>
        <v>0</v>
      </c>
      <c r="R877">
        <f>'Reserve 6'!$D882</f>
        <v>0</v>
      </c>
      <c r="S877">
        <f>'Reserve 7'!$C882</f>
        <v>0</v>
      </c>
      <c r="T877">
        <f>'Reserve 7'!$D882</f>
        <v>0</v>
      </c>
      <c r="U877" t="str">
        <f>IF(A877=0,"",IF(COUNTIF(A$2:A877,A877)&gt;1,"",ROW()+(COLUMN()-20)/10000))</f>
        <v/>
      </c>
      <c r="V877" t="str">
        <f>IF(B877=0,"",IF(COUNTIF(B$2:B877,B877)&gt;1,"",ROW()+(COLUMN()-20)/10000))</f>
        <v/>
      </c>
      <c r="W877" t="str">
        <f>IF(C877=0,"",IF(COUNTIF(C$2:C877,C877)&gt;1,"",ROW()+(COLUMN()-20)/10000))</f>
        <v/>
      </c>
      <c r="X877" t="str">
        <f>IF(D877=0,"",IF(COUNTIF(D$2:D877,D877)&gt;1,"",ROW()+(COLUMN()-20)/10000))</f>
        <v/>
      </c>
      <c r="Y877" t="str">
        <f>IF(E877=0,"",IF(COUNTIF(E$2:E877,E877)&gt;1,"",ROW()+(COLUMN()-20)/10000))</f>
        <v/>
      </c>
      <c r="Z877" t="str">
        <f>IF(F877=0,"",IF(COUNTIF(F$2:F877,F877)&gt;1,"",ROW()+(COLUMN()-20)/10000))</f>
        <v/>
      </c>
      <c r="AA877" t="str">
        <f>IF(G877=0,"",IF(COUNTIF(G$2:G877,G877)&gt;1,"",ROW()+(COLUMN()-20)/10000))</f>
        <v/>
      </c>
      <c r="AB877" t="str">
        <f>IF(H877=0,"",IF(COUNTIF(H$2:H877,H877)&gt;1,"",ROW()+(COLUMN()-20)/10000))</f>
        <v/>
      </c>
      <c r="AC877" t="str">
        <f>IF(I877=0,"",IF(COUNTIF(I$2:I877,I877)&gt;1,"",ROW()+(COLUMN()-20)/10000))</f>
        <v/>
      </c>
      <c r="AD877" t="str">
        <f>IF(J877=0,"",IF(COUNTIF(J$2:J877,J877)&gt;1,"",ROW()+(COLUMN()-20)/10000))</f>
        <v/>
      </c>
      <c r="AE877" t="str">
        <f>IF(K877=0,"",IF(COUNTIF(K$2:K877,K877)&gt;1,"",ROW()+(COLUMN()-20)/10000))</f>
        <v/>
      </c>
      <c r="AF877" t="str">
        <f>IF(L877=0,"",IF(COUNTIF(L$2:L877,L877)&gt;1,"",ROW()+(COLUMN()-20)/10000))</f>
        <v/>
      </c>
      <c r="AG877" t="str">
        <f>IF(M877=0,"",IF(COUNTIF(M$2:M877,M877)&gt;1,"",ROW()+(COLUMN()-20)/10000))</f>
        <v/>
      </c>
      <c r="AH877" t="str">
        <f>IF(N877=0,"",IF(COUNTIF(N$2:N877,N877)&gt;1,"",ROW()+(COLUMN()-20)/10000))</f>
        <v/>
      </c>
      <c r="AI877" t="str">
        <f>IF(O877=0,"",IF(COUNTIF(O$2:O877,O877)&gt;1,"",ROW()+(COLUMN()-20)/10000))</f>
        <v/>
      </c>
      <c r="AJ877" t="str">
        <f>IF(P877=0,"",IF(COUNTIF(P$2:P877,P877)&gt;1,"",ROW()+(COLUMN()-20)/10000))</f>
        <v/>
      </c>
      <c r="AK877" t="str">
        <f>IF(Q877=0,"",IF(COUNTIF(Q$2:Q877,Q877)&gt;1,"",ROW()+(COLUMN()-20)/10000))</f>
        <v/>
      </c>
      <c r="AL877" t="str">
        <f>IF(R877=0,"",IF(COUNTIF(R$2:R877,R877)&gt;1,"",ROW()+(COLUMN()-20)/10000))</f>
        <v/>
      </c>
      <c r="AM877" t="str">
        <f>IF(S877=0,"",IF(COUNTIF(S$2:S877,S877)&gt;1,"",ROW()+(COLUMN()-20)/10000))</f>
        <v/>
      </c>
      <c r="AN877" t="str">
        <f>IF(T877=0,"",IF(COUNTIF(T$2:T877,T877)&gt;1,"",ROW()+(COLUMN()-20)/10000))</f>
        <v/>
      </c>
      <c r="AO877" t="str">
        <f t="shared" si="208"/>
        <v/>
      </c>
      <c r="AP877" t="str">
        <f t="shared" ca="1" si="206"/>
        <v/>
      </c>
      <c r="AQ877" t="str">
        <f ca="1">IF(AP877="","",IF(COUNTIF($AP$2:AP877,AP877)&gt;1,"",IF(AP877="overdracht",1,ROW())))</f>
        <v/>
      </c>
      <c r="AT877" t="str">
        <f t="shared" ca="1" si="209"/>
        <v/>
      </c>
      <c r="AU877" t="str">
        <f t="shared" si="210"/>
        <v/>
      </c>
      <c r="AV877" t="str">
        <f t="shared" si="211"/>
        <v/>
      </c>
      <c r="AW877" s="104" t="str">
        <f>IF(A877=Detail!$E$3,ROW()+5+(COLUMN()-48)/1000,"")</f>
        <v/>
      </c>
      <c r="AX877" t="str">
        <f>IF(B877=Detail!$E$3,ROW()+5+(COLUMN()-48)/1000,"")</f>
        <v/>
      </c>
      <c r="AY877" t="str">
        <f>IF(C877=Detail!$E$3,ROW()+5+(COLUMN()-48)/1000,"")</f>
        <v/>
      </c>
      <c r="AZ877" t="str">
        <f>IF(D877=Detail!$E$3,ROW()+5+(COLUMN()-48)/1000,"")</f>
        <v/>
      </c>
      <c r="BA877" t="str">
        <f>IF(E877=Detail!$E$3,ROW()+5+(COLUMN()-48)/1000,"")</f>
        <v/>
      </c>
      <c r="BB877" t="str">
        <f>IF(F877=Detail!$E$3,ROW()+5+(COLUMN()-48)/1000,"")</f>
        <v/>
      </c>
      <c r="BC877" t="str">
        <f>IF(G877=Detail!$E$3,ROW()+5+(COLUMN()-48)/1000,"")</f>
        <v/>
      </c>
      <c r="BD877" t="str">
        <f>IF(H877=Detail!$E$3,ROW()+5+(COLUMN()-48)/1000,"")</f>
        <v/>
      </c>
      <c r="BE877" t="str">
        <f>IF(I877=Detail!$E$3,ROW()+5+(COLUMN()-48)/1000,"")</f>
        <v/>
      </c>
      <c r="BF877" t="str">
        <f>IF(J877=Detail!$E$3,ROW()+5+(COLUMN()-48)/1000,"")</f>
        <v/>
      </c>
      <c r="BG877" t="str">
        <f>IF(K877=Detail!$E$3,ROW()+5+(COLUMN()-48)/1000,"")</f>
        <v/>
      </c>
      <c r="BH877" t="str">
        <f>IF(L877=Detail!$E$3,ROW()+5+(COLUMN()-48)/1000,"")</f>
        <v/>
      </c>
      <c r="BI877" t="str">
        <f>IF(M877=Detail!$E$3,ROW()+5+(COLUMN()-48)/1000,"")</f>
        <v/>
      </c>
      <c r="BJ877" t="str">
        <f>IF(N877=Detail!$E$3,ROW()+5+(COLUMN()-48)/1000,"")</f>
        <v/>
      </c>
      <c r="BK877" t="str">
        <f>IF(O877=Detail!$E$3,ROW()+5+(COLUMN()-48)/1000,"")</f>
        <v/>
      </c>
      <c r="BL877" t="str">
        <f>IF(P877=Detail!$E$3,ROW()+5+(COLUMN()-48)/1000,"")</f>
        <v/>
      </c>
      <c r="BM877" t="str">
        <f>IF(Q877=Detail!$E$3,ROW()+5+(COLUMN()-48)/1000,"")</f>
        <v/>
      </c>
      <c r="BN877" t="str">
        <f>IF(R877=Detail!$E$3,ROW()+5+(COLUMN()-48)/1000,"")</f>
        <v/>
      </c>
      <c r="BO877" t="str">
        <f>IF(S877=Detail!$E$3,ROW()+5+(COLUMN()-48)/1000,"")</f>
        <v/>
      </c>
      <c r="BP877" t="str">
        <f>IF(T877=Detail!$E$3,ROW()+5+(COLUMN()-48)/1000,"")</f>
        <v/>
      </c>
      <c r="BQ877" t="str">
        <f t="shared" ca="1" si="207"/>
        <v/>
      </c>
      <c r="BR877" t="str">
        <f>IF(BS877="","","'"&amp;VLOOKUP(ROUND((BS877-ROUNDDOWN(BS877,0))*1000,0),$BT$2:$BU$21,2,FALSE)&amp;"'!A"&amp;ROUNDDOWN(Codedata!BS877,0))</f>
        <v/>
      </c>
      <c r="BS877" t="str">
        <f t="shared" si="212"/>
        <v/>
      </c>
      <c r="BV877" t="str">
        <f t="shared" ca="1" si="213"/>
        <v/>
      </c>
      <c r="BW877" t="str">
        <f t="shared" ca="1" si="214"/>
        <v/>
      </c>
      <c r="BX877" t="str">
        <f t="shared" ca="1" si="215"/>
        <v/>
      </c>
      <c r="BY877" t="str">
        <f t="shared" ca="1" si="216"/>
        <v/>
      </c>
      <c r="BZ877" t="str">
        <f t="shared" ca="1" si="217"/>
        <v/>
      </c>
      <c r="CA877" t="str">
        <f t="shared" ca="1" si="218"/>
        <v/>
      </c>
      <c r="CB877" t="str">
        <f t="shared" ca="1" si="219"/>
        <v/>
      </c>
      <c r="CC877" t="str">
        <f t="shared" ca="1" si="220"/>
        <v/>
      </c>
    </row>
    <row r="878" spans="1:81" x14ac:dyDescent="0.3">
      <c r="A878">
        <f>Cash!$C883</f>
        <v>0</v>
      </c>
      <c r="B878">
        <f>Cash!$D883</f>
        <v>0</v>
      </c>
      <c r="C878">
        <f>Zicht!$C883</f>
        <v>0</v>
      </c>
      <c r="D878">
        <f>Zicht!$D883</f>
        <v>0</v>
      </c>
      <c r="E878">
        <f>Spaar!$C883</f>
        <v>0</v>
      </c>
      <c r="F878">
        <f>Spaar!$D883</f>
        <v>0</v>
      </c>
      <c r="G878">
        <f>'Reserve 1'!$C883</f>
        <v>0</v>
      </c>
      <c r="H878">
        <f>'Reserve 1'!$D883</f>
        <v>0</v>
      </c>
      <c r="I878">
        <f>'Reserve 2'!$C883</f>
        <v>0</v>
      </c>
      <c r="J878">
        <f>'Reserve 2'!$D883</f>
        <v>0</v>
      </c>
      <c r="K878">
        <f>'Reserve 3'!$C883</f>
        <v>0</v>
      </c>
      <c r="L878">
        <f>'Reserve 3'!$D883</f>
        <v>0</v>
      </c>
      <c r="M878">
        <f>'Reserve 4'!$C883</f>
        <v>0</v>
      </c>
      <c r="N878">
        <f>'Reserve 4'!$D883</f>
        <v>0</v>
      </c>
      <c r="O878">
        <f>'Reserve 5'!$C883</f>
        <v>0</v>
      </c>
      <c r="P878">
        <f>'Reserve 5'!$D883</f>
        <v>0</v>
      </c>
      <c r="Q878">
        <f>'Reserve 6'!$C883</f>
        <v>0</v>
      </c>
      <c r="R878">
        <f>'Reserve 6'!$D883</f>
        <v>0</v>
      </c>
      <c r="S878">
        <f>'Reserve 7'!$C883</f>
        <v>0</v>
      </c>
      <c r="T878">
        <f>'Reserve 7'!$D883</f>
        <v>0</v>
      </c>
      <c r="U878" t="str">
        <f>IF(A878=0,"",IF(COUNTIF(A$2:A878,A878)&gt;1,"",ROW()+(COLUMN()-20)/10000))</f>
        <v/>
      </c>
      <c r="V878" t="str">
        <f>IF(B878=0,"",IF(COUNTIF(B$2:B878,B878)&gt;1,"",ROW()+(COLUMN()-20)/10000))</f>
        <v/>
      </c>
      <c r="W878" t="str">
        <f>IF(C878=0,"",IF(COUNTIF(C$2:C878,C878)&gt;1,"",ROW()+(COLUMN()-20)/10000))</f>
        <v/>
      </c>
      <c r="X878" t="str">
        <f>IF(D878=0,"",IF(COUNTIF(D$2:D878,D878)&gt;1,"",ROW()+(COLUMN()-20)/10000))</f>
        <v/>
      </c>
      <c r="Y878" t="str">
        <f>IF(E878=0,"",IF(COUNTIF(E$2:E878,E878)&gt;1,"",ROW()+(COLUMN()-20)/10000))</f>
        <v/>
      </c>
      <c r="Z878" t="str">
        <f>IF(F878=0,"",IF(COUNTIF(F$2:F878,F878)&gt;1,"",ROW()+(COLUMN()-20)/10000))</f>
        <v/>
      </c>
      <c r="AA878" t="str">
        <f>IF(G878=0,"",IF(COUNTIF(G$2:G878,G878)&gt;1,"",ROW()+(COLUMN()-20)/10000))</f>
        <v/>
      </c>
      <c r="AB878" t="str">
        <f>IF(H878=0,"",IF(COUNTIF(H$2:H878,H878)&gt;1,"",ROW()+(COLUMN()-20)/10000))</f>
        <v/>
      </c>
      <c r="AC878" t="str">
        <f>IF(I878=0,"",IF(COUNTIF(I$2:I878,I878)&gt;1,"",ROW()+(COLUMN()-20)/10000))</f>
        <v/>
      </c>
      <c r="AD878" t="str">
        <f>IF(J878=0,"",IF(COUNTIF(J$2:J878,J878)&gt;1,"",ROW()+(COLUMN()-20)/10000))</f>
        <v/>
      </c>
      <c r="AE878" t="str">
        <f>IF(K878=0,"",IF(COUNTIF(K$2:K878,K878)&gt;1,"",ROW()+(COLUMN()-20)/10000))</f>
        <v/>
      </c>
      <c r="AF878" t="str">
        <f>IF(L878=0,"",IF(COUNTIF(L$2:L878,L878)&gt;1,"",ROW()+(COLUMN()-20)/10000))</f>
        <v/>
      </c>
      <c r="AG878" t="str">
        <f>IF(M878=0,"",IF(COUNTIF(M$2:M878,M878)&gt;1,"",ROW()+(COLUMN()-20)/10000))</f>
        <v/>
      </c>
      <c r="AH878" t="str">
        <f>IF(N878=0,"",IF(COUNTIF(N$2:N878,N878)&gt;1,"",ROW()+(COLUMN()-20)/10000))</f>
        <v/>
      </c>
      <c r="AI878" t="str">
        <f>IF(O878=0,"",IF(COUNTIF(O$2:O878,O878)&gt;1,"",ROW()+(COLUMN()-20)/10000))</f>
        <v/>
      </c>
      <c r="AJ878" t="str">
        <f>IF(P878=0,"",IF(COUNTIF(P$2:P878,P878)&gt;1,"",ROW()+(COLUMN()-20)/10000))</f>
        <v/>
      </c>
      <c r="AK878" t="str">
        <f>IF(Q878=0,"",IF(COUNTIF(Q$2:Q878,Q878)&gt;1,"",ROW()+(COLUMN()-20)/10000))</f>
        <v/>
      </c>
      <c r="AL878" t="str">
        <f>IF(R878=0,"",IF(COUNTIF(R$2:R878,R878)&gt;1,"",ROW()+(COLUMN()-20)/10000))</f>
        <v/>
      </c>
      <c r="AM878" t="str">
        <f>IF(S878=0,"",IF(COUNTIF(S$2:S878,S878)&gt;1,"",ROW()+(COLUMN()-20)/10000))</f>
        <v/>
      </c>
      <c r="AN878" t="str">
        <f>IF(T878=0,"",IF(COUNTIF(T$2:T878,T878)&gt;1,"",ROW()+(COLUMN()-20)/10000))</f>
        <v/>
      </c>
      <c r="AO878" t="str">
        <f t="shared" si="208"/>
        <v/>
      </c>
      <c r="AP878" t="str">
        <f t="shared" ca="1" si="206"/>
        <v/>
      </c>
      <c r="AQ878" t="str">
        <f ca="1">IF(AP878="","",IF(COUNTIF($AP$2:AP878,AP878)&gt;1,"",IF(AP878="overdracht",1,ROW())))</f>
        <v/>
      </c>
      <c r="AT878" t="str">
        <f t="shared" ca="1" si="209"/>
        <v/>
      </c>
      <c r="AU878" t="str">
        <f t="shared" si="210"/>
        <v/>
      </c>
      <c r="AV878" t="str">
        <f t="shared" si="211"/>
        <v/>
      </c>
      <c r="AW878" s="104" t="str">
        <f>IF(A878=Detail!$E$3,ROW()+5+(COLUMN()-48)/1000,"")</f>
        <v/>
      </c>
      <c r="AX878" t="str">
        <f>IF(B878=Detail!$E$3,ROW()+5+(COLUMN()-48)/1000,"")</f>
        <v/>
      </c>
      <c r="AY878" t="str">
        <f>IF(C878=Detail!$E$3,ROW()+5+(COLUMN()-48)/1000,"")</f>
        <v/>
      </c>
      <c r="AZ878" t="str">
        <f>IF(D878=Detail!$E$3,ROW()+5+(COLUMN()-48)/1000,"")</f>
        <v/>
      </c>
      <c r="BA878" t="str">
        <f>IF(E878=Detail!$E$3,ROW()+5+(COLUMN()-48)/1000,"")</f>
        <v/>
      </c>
      <c r="BB878" t="str">
        <f>IF(F878=Detail!$E$3,ROW()+5+(COLUMN()-48)/1000,"")</f>
        <v/>
      </c>
      <c r="BC878" t="str">
        <f>IF(G878=Detail!$E$3,ROW()+5+(COLUMN()-48)/1000,"")</f>
        <v/>
      </c>
      <c r="BD878" t="str">
        <f>IF(H878=Detail!$E$3,ROW()+5+(COLUMN()-48)/1000,"")</f>
        <v/>
      </c>
      <c r="BE878" t="str">
        <f>IF(I878=Detail!$E$3,ROW()+5+(COLUMN()-48)/1000,"")</f>
        <v/>
      </c>
      <c r="BF878" t="str">
        <f>IF(J878=Detail!$E$3,ROW()+5+(COLUMN()-48)/1000,"")</f>
        <v/>
      </c>
      <c r="BG878" t="str">
        <f>IF(K878=Detail!$E$3,ROW()+5+(COLUMN()-48)/1000,"")</f>
        <v/>
      </c>
      <c r="BH878" t="str">
        <f>IF(L878=Detail!$E$3,ROW()+5+(COLUMN()-48)/1000,"")</f>
        <v/>
      </c>
      <c r="BI878" t="str">
        <f>IF(M878=Detail!$E$3,ROW()+5+(COLUMN()-48)/1000,"")</f>
        <v/>
      </c>
      <c r="BJ878" t="str">
        <f>IF(N878=Detail!$E$3,ROW()+5+(COLUMN()-48)/1000,"")</f>
        <v/>
      </c>
      <c r="BK878" t="str">
        <f>IF(O878=Detail!$E$3,ROW()+5+(COLUMN()-48)/1000,"")</f>
        <v/>
      </c>
      <c r="BL878" t="str">
        <f>IF(P878=Detail!$E$3,ROW()+5+(COLUMN()-48)/1000,"")</f>
        <v/>
      </c>
      <c r="BM878" t="str">
        <f>IF(Q878=Detail!$E$3,ROW()+5+(COLUMN()-48)/1000,"")</f>
        <v/>
      </c>
      <c r="BN878" t="str">
        <f>IF(R878=Detail!$E$3,ROW()+5+(COLUMN()-48)/1000,"")</f>
        <v/>
      </c>
      <c r="BO878" t="str">
        <f>IF(S878=Detail!$E$3,ROW()+5+(COLUMN()-48)/1000,"")</f>
        <v/>
      </c>
      <c r="BP878" t="str">
        <f>IF(T878=Detail!$E$3,ROW()+5+(COLUMN()-48)/1000,"")</f>
        <v/>
      </c>
      <c r="BQ878" t="str">
        <f t="shared" ca="1" si="207"/>
        <v/>
      </c>
      <c r="BR878" t="str">
        <f>IF(BS878="","","'"&amp;VLOOKUP(ROUND((BS878-ROUNDDOWN(BS878,0))*1000,0),$BT$2:$BU$21,2,FALSE)&amp;"'!A"&amp;ROUNDDOWN(Codedata!BS878,0))</f>
        <v/>
      </c>
      <c r="BS878" t="str">
        <f t="shared" si="212"/>
        <v/>
      </c>
      <c r="BV878" t="str">
        <f t="shared" ca="1" si="213"/>
        <v/>
      </c>
      <c r="BW878" t="str">
        <f t="shared" ca="1" si="214"/>
        <v/>
      </c>
      <c r="BX878" t="str">
        <f t="shared" ca="1" si="215"/>
        <v/>
      </c>
      <c r="BY878" t="str">
        <f t="shared" ca="1" si="216"/>
        <v/>
      </c>
      <c r="BZ878" t="str">
        <f t="shared" ca="1" si="217"/>
        <v/>
      </c>
      <c r="CA878" t="str">
        <f t="shared" ca="1" si="218"/>
        <v/>
      </c>
      <c r="CB878" t="str">
        <f t="shared" ca="1" si="219"/>
        <v/>
      </c>
      <c r="CC878" t="str">
        <f t="shared" ca="1" si="220"/>
        <v/>
      </c>
    </row>
    <row r="879" spans="1:81" x14ac:dyDescent="0.3">
      <c r="A879">
        <f>Cash!$C884</f>
        <v>0</v>
      </c>
      <c r="B879">
        <f>Cash!$D884</f>
        <v>0</v>
      </c>
      <c r="C879">
        <f>Zicht!$C884</f>
        <v>0</v>
      </c>
      <c r="D879">
        <f>Zicht!$D884</f>
        <v>0</v>
      </c>
      <c r="E879">
        <f>Spaar!$C884</f>
        <v>0</v>
      </c>
      <c r="F879">
        <f>Spaar!$D884</f>
        <v>0</v>
      </c>
      <c r="G879">
        <f>'Reserve 1'!$C884</f>
        <v>0</v>
      </c>
      <c r="H879">
        <f>'Reserve 1'!$D884</f>
        <v>0</v>
      </c>
      <c r="I879">
        <f>'Reserve 2'!$C884</f>
        <v>0</v>
      </c>
      <c r="J879">
        <f>'Reserve 2'!$D884</f>
        <v>0</v>
      </c>
      <c r="K879">
        <f>'Reserve 3'!$C884</f>
        <v>0</v>
      </c>
      <c r="L879">
        <f>'Reserve 3'!$D884</f>
        <v>0</v>
      </c>
      <c r="M879">
        <f>'Reserve 4'!$C884</f>
        <v>0</v>
      </c>
      <c r="N879">
        <f>'Reserve 4'!$D884</f>
        <v>0</v>
      </c>
      <c r="O879">
        <f>'Reserve 5'!$C884</f>
        <v>0</v>
      </c>
      <c r="P879">
        <f>'Reserve 5'!$D884</f>
        <v>0</v>
      </c>
      <c r="Q879">
        <f>'Reserve 6'!$C884</f>
        <v>0</v>
      </c>
      <c r="R879">
        <f>'Reserve 6'!$D884</f>
        <v>0</v>
      </c>
      <c r="S879">
        <f>'Reserve 7'!$C884</f>
        <v>0</v>
      </c>
      <c r="T879">
        <f>'Reserve 7'!$D884</f>
        <v>0</v>
      </c>
      <c r="U879" t="str">
        <f>IF(A879=0,"",IF(COUNTIF(A$2:A879,A879)&gt;1,"",ROW()+(COLUMN()-20)/10000))</f>
        <v/>
      </c>
      <c r="V879" t="str">
        <f>IF(B879=0,"",IF(COUNTIF(B$2:B879,B879)&gt;1,"",ROW()+(COLUMN()-20)/10000))</f>
        <v/>
      </c>
      <c r="W879" t="str">
        <f>IF(C879=0,"",IF(COUNTIF(C$2:C879,C879)&gt;1,"",ROW()+(COLUMN()-20)/10000))</f>
        <v/>
      </c>
      <c r="X879" t="str">
        <f>IF(D879=0,"",IF(COUNTIF(D$2:D879,D879)&gt;1,"",ROW()+(COLUMN()-20)/10000))</f>
        <v/>
      </c>
      <c r="Y879" t="str">
        <f>IF(E879=0,"",IF(COUNTIF(E$2:E879,E879)&gt;1,"",ROW()+(COLUMN()-20)/10000))</f>
        <v/>
      </c>
      <c r="Z879" t="str">
        <f>IF(F879=0,"",IF(COUNTIF(F$2:F879,F879)&gt;1,"",ROW()+(COLUMN()-20)/10000))</f>
        <v/>
      </c>
      <c r="AA879" t="str">
        <f>IF(G879=0,"",IF(COUNTIF(G$2:G879,G879)&gt;1,"",ROW()+(COLUMN()-20)/10000))</f>
        <v/>
      </c>
      <c r="AB879" t="str">
        <f>IF(H879=0,"",IF(COUNTIF(H$2:H879,H879)&gt;1,"",ROW()+(COLUMN()-20)/10000))</f>
        <v/>
      </c>
      <c r="AC879" t="str">
        <f>IF(I879=0,"",IF(COUNTIF(I$2:I879,I879)&gt;1,"",ROW()+(COLUMN()-20)/10000))</f>
        <v/>
      </c>
      <c r="AD879" t="str">
        <f>IF(J879=0,"",IF(COUNTIF(J$2:J879,J879)&gt;1,"",ROW()+(COLUMN()-20)/10000))</f>
        <v/>
      </c>
      <c r="AE879" t="str">
        <f>IF(K879=0,"",IF(COUNTIF(K$2:K879,K879)&gt;1,"",ROW()+(COLUMN()-20)/10000))</f>
        <v/>
      </c>
      <c r="AF879" t="str">
        <f>IF(L879=0,"",IF(COUNTIF(L$2:L879,L879)&gt;1,"",ROW()+(COLUMN()-20)/10000))</f>
        <v/>
      </c>
      <c r="AG879" t="str">
        <f>IF(M879=0,"",IF(COUNTIF(M$2:M879,M879)&gt;1,"",ROW()+(COLUMN()-20)/10000))</f>
        <v/>
      </c>
      <c r="AH879" t="str">
        <f>IF(N879=0,"",IF(COUNTIF(N$2:N879,N879)&gt;1,"",ROW()+(COLUMN()-20)/10000))</f>
        <v/>
      </c>
      <c r="AI879" t="str">
        <f>IF(O879=0,"",IF(COUNTIF(O$2:O879,O879)&gt;1,"",ROW()+(COLUMN()-20)/10000))</f>
        <v/>
      </c>
      <c r="AJ879" t="str">
        <f>IF(P879=0,"",IF(COUNTIF(P$2:P879,P879)&gt;1,"",ROW()+(COLUMN()-20)/10000))</f>
        <v/>
      </c>
      <c r="AK879" t="str">
        <f>IF(Q879=0,"",IF(COUNTIF(Q$2:Q879,Q879)&gt;1,"",ROW()+(COLUMN()-20)/10000))</f>
        <v/>
      </c>
      <c r="AL879" t="str">
        <f>IF(R879=0,"",IF(COUNTIF(R$2:R879,R879)&gt;1,"",ROW()+(COLUMN()-20)/10000))</f>
        <v/>
      </c>
      <c r="AM879" t="str">
        <f>IF(S879=0,"",IF(COUNTIF(S$2:S879,S879)&gt;1,"",ROW()+(COLUMN()-20)/10000))</f>
        <v/>
      </c>
      <c r="AN879" t="str">
        <f>IF(T879=0,"",IF(COUNTIF(T$2:T879,T879)&gt;1,"",ROW()+(COLUMN()-20)/10000))</f>
        <v/>
      </c>
      <c r="AO879" t="str">
        <f t="shared" si="208"/>
        <v/>
      </c>
      <c r="AP879" t="str">
        <f t="shared" ca="1" si="206"/>
        <v/>
      </c>
      <c r="AQ879" t="str">
        <f ca="1">IF(AP879="","",IF(COUNTIF($AP$2:AP879,AP879)&gt;1,"",IF(AP879="overdracht",1,ROW())))</f>
        <v/>
      </c>
      <c r="AT879" t="str">
        <f t="shared" ca="1" si="209"/>
        <v/>
      </c>
      <c r="AU879" t="str">
        <f t="shared" si="210"/>
        <v/>
      </c>
      <c r="AV879" t="str">
        <f t="shared" si="211"/>
        <v/>
      </c>
      <c r="AW879" s="104" t="str">
        <f>IF(A879=Detail!$E$3,ROW()+5+(COLUMN()-48)/1000,"")</f>
        <v/>
      </c>
      <c r="AX879" t="str">
        <f>IF(B879=Detail!$E$3,ROW()+5+(COLUMN()-48)/1000,"")</f>
        <v/>
      </c>
      <c r="AY879" t="str">
        <f>IF(C879=Detail!$E$3,ROW()+5+(COLUMN()-48)/1000,"")</f>
        <v/>
      </c>
      <c r="AZ879" t="str">
        <f>IF(D879=Detail!$E$3,ROW()+5+(COLUMN()-48)/1000,"")</f>
        <v/>
      </c>
      <c r="BA879" t="str">
        <f>IF(E879=Detail!$E$3,ROW()+5+(COLUMN()-48)/1000,"")</f>
        <v/>
      </c>
      <c r="BB879" t="str">
        <f>IF(F879=Detail!$E$3,ROW()+5+(COLUMN()-48)/1000,"")</f>
        <v/>
      </c>
      <c r="BC879" t="str">
        <f>IF(G879=Detail!$E$3,ROW()+5+(COLUMN()-48)/1000,"")</f>
        <v/>
      </c>
      <c r="BD879" t="str">
        <f>IF(H879=Detail!$E$3,ROW()+5+(COLUMN()-48)/1000,"")</f>
        <v/>
      </c>
      <c r="BE879" t="str">
        <f>IF(I879=Detail!$E$3,ROW()+5+(COLUMN()-48)/1000,"")</f>
        <v/>
      </c>
      <c r="BF879" t="str">
        <f>IF(J879=Detail!$E$3,ROW()+5+(COLUMN()-48)/1000,"")</f>
        <v/>
      </c>
      <c r="BG879" t="str">
        <f>IF(K879=Detail!$E$3,ROW()+5+(COLUMN()-48)/1000,"")</f>
        <v/>
      </c>
      <c r="BH879" t="str">
        <f>IF(L879=Detail!$E$3,ROW()+5+(COLUMN()-48)/1000,"")</f>
        <v/>
      </c>
      <c r="BI879" t="str">
        <f>IF(M879=Detail!$E$3,ROW()+5+(COLUMN()-48)/1000,"")</f>
        <v/>
      </c>
      <c r="BJ879" t="str">
        <f>IF(N879=Detail!$E$3,ROW()+5+(COLUMN()-48)/1000,"")</f>
        <v/>
      </c>
      <c r="BK879" t="str">
        <f>IF(O879=Detail!$E$3,ROW()+5+(COLUMN()-48)/1000,"")</f>
        <v/>
      </c>
      <c r="BL879" t="str">
        <f>IF(P879=Detail!$E$3,ROW()+5+(COLUMN()-48)/1000,"")</f>
        <v/>
      </c>
      <c r="BM879" t="str">
        <f>IF(Q879=Detail!$E$3,ROW()+5+(COLUMN()-48)/1000,"")</f>
        <v/>
      </c>
      <c r="BN879" t="str">
        <f>IF(R879=Detail!$E$3,ROW()+5+(COLUMN()-48)/1000,"")</f>
        <v/>
      </c>
      <c r="BO879" t="str">
        <f>IF(S879=Detail!$E$3,ROW()+5+(COLUMN()-48)/1000,"")</f>
        <v/>
      </c>
      <c r="BP879" t="str">
        <f>IF(T879=Detail!$E$3,ROW()+5+(COLUMN()-48)/1000,"")</f>
        <v/>
      </c>
      <c r="BQ879" t="str">
        <f t="shared" ca="1" si="207"/>
        <v/>
      </c>
      <c r="BR879" t="str">
        <f>IF(BS879="","","'"&amp;VLOOKUP(ROUND((BS879-ROUNDDOWN(BS879,0))*1000,0),$BT$2:$BU$21,2,FALSE)&amp;"'!A"&amp;ROUNDDOWN(Codedata!BS879,0))</f>
        <v/>
      </c>
      <c r="BS879" t="str">
        <f t="shared" si="212"/>
        <v/>
      </c>
      <c r="BV879" t="str">
        <f t="shared" ca="1" si="213"/>
        <v/>
      </c>
      <c r="BW879" t="str">
        <f t="shared" ca="1" si="214"/>
        <v/>
      </c>
      <c r="BX879" t="str">
        <f t="shared" ca="1" si="215"/>
        <v/>
      </c>
      <c r="BY879" t="str">
        <f t="shared" ca="1" si="216"/>
        <v/>
      </c>
      <c r="BZ879" t="str">
        <f t="shared" ca="1" si="217"/>
        <v/>
      </c>
      <c r="CA879" t="str">
        <f t="shared" ca="1" si="218"/>
        <v/>
      </c>
      <c r="CB879" t="str">
        <f t="shared" ca="1" si="219"/>
        <v/>
      </c>
      <c r="CC879" t="str">
        <f t="shared" ca="1" si="220"/>
        <v/>
      </c>
    </row>
    <row r="880" spans="1:81" x14ac:dyDescent="0.3">
      <c r="A880">
        <f>Cash!$C885</f>
        <v>0</v>
      </c>
      <c r="B880">
        <f>Cash!$D885</f>
        <v>0</v>
      </c>
      <c r="C880">
        <f>Zicht!$C885</f>
        <v>0</v>
      </c>
      <c r="D880">
        <f>Zicht!$D885</f>
        <v>0</v>
      </c>
      <c r="E880">
        <f>Spaar!$C885</f>
        <v>0</v>
      </c>
      <c r="F880">
        <f>Spaar!$D885</f>
        <v>0</v>
      </c>
      <c r="G880">
        <f>'Reserve 1'!$C885</f>
        <v>0</v>
      </c>
      <c r="H880">
        <f>'Reserve 1'!$D885</f>
        <v>0</v>
      </c>
      <c r="I880">
        <f>'Reserve 2'!$C885</f>
        <v>0</v>
      </c>
      <c r="J880">
        <f>'Reserve 2'!$D885</f>
        <v>0</v>
      </c>
      <c r="K880">
        <f>'Reserve 3'!$C885</f>
        <v>0</v>
      </c>
      <c r="L880">
        <f>'Reserve 3'!$D885</f>
        <v>0</v>
      </c>
      <c r="M880">
        <f>'Reserve 4'!$C885</f>
        <v>0</v>
      </c>
      <c r="N880">
        <f>'Reserve 4'!$D885</f>
        <v>0</v>
      </c>
      <c r="O880">
        <f>'Reserve 5'!$C885</f>
        <v>0</v>
      </c>
      <c r="P880">
        <f>'Reserve 5'!$D885</f>
        <v>0</v>
      </c>
      <c r="Q880">
        <f>'Reserve 6'!$C885</f>
        <v>0</v>
      </c>
      <c r="R880">
        <f>'Reserve 6'!$D885</f>
        <v>0</v>
      </c>
      <c r="S880">
        <f>'Reserve 7'!$C885</f>
        <v>0</v>
      </c>
      <c r="T880">
        <f>'Reserve 7'!$D885</f>
        <v>0</v>
      </c>
      <c r="U880" t="str">
        <f>IF(A880=0,"",IF(COUNTIF(A$2:A880,A880)&gt;1,"",ROW()+(COLUMN()-20)/10000))</f>
        <v/>
      </c>
      <c r="V880" t="str">
        <f>IF(B880=0,"",IF(COUNTIF(B$2:B880,B880)&gt;1,"",ROW()+(COLUMN()-20)/10000))</f>
        <v/>
      </c>
      <c r="W880" t="str">
        <f>IF(C880=0,"",IF(COUNTIF(C$2:C880,C880)&gt;1,"",ROW()+(COLUMN()-20)/10000))</f>
        <v/>
      </c>
      <c r="X880" t="str">
        <f>IF(D880=0,"",IF(COUNTIF(D$2:D880,D880)&gt;1,"",ROW()+(COLUMN()-20)/10000))</f>
        <v/>
      </c>
      <c r="Y880" t="str">
        <f>IF(E880=0,"",IF(COUNTIF(E$2:E880,E880)&gt;1,"",ROW()+(COLUMN()-20)/10000))</f>
        <v/>
      </c>
      <c r="Z880" t="str">
        <f>IF(F880=0,"",IF(COUNTIF(F$2:F880,F880)&gt;1,"",ROW()+(COLUMN()-20)/10000))</f>
        <v/>
      </c>
      <c r="AA880" t="str">
        <f>IF(G880=0,"",IF(COUNTIF(G$2:G880,G880)&gt;1,"",ROW()+(COLUMN()-20)/10000))</f>
        <v/>
      </c>
      <c r="AB880" t="str">
        <f>IF(H880=0,"",IF(COUNTIF(H$2:H880,H880)&gt;1,"",ROW()+(COLUMN()-20)/10000))</f>
        <v/>
      </c>
      <c r="AC880" t="str">
        <f>IF(I880=0,"",IF(COUNTIF(I$2:I880,I880)&gt;1,"",ROW()+(COLUMN()-20)/10000))</f>
        <v/>
      </c>
      <c r="AD880" t="str">
        <f>IF(J880=0,"",IF(COUNTIF(J$2:J880,J880)&gt;1,"",ROW()+(COLUMN()-20)/10000))</f>
        <v/>
      </c>
      <c r="AE880" t="str">
        <f>IF(K880=0,"",IF(COUNTIF(K$2:K880,K880)&gt;1,"",ROW()+(COLUMN()-20)/10000))</f>
        <v/>
      </c>
      <c r="AF880" t="str">
        <f>IF(L880=0,"",IF(COUNTIF(L$2:L880,L880)&gt;1,"",ROW()+(COLUMN()-20)/10000))</f>
        <v/>
      </c>
      <c r="AG880" t="str">
        <f>IF(M880=0,"",IF(COUNTIF(M$2:M880,M880)&gt;1,"",ROW()+(COLUMN()-20)/10000))</f>
        <v/>
      </c>
      <c r="AH880" t="str">
        <f>IF(N880=0,"",IF(COUNTIF(N$2:N880,N880)&gt;1,"",ROW()+(COLUMN()-20)/10000))</f>
        <v/>
      </c>
      <c r="AI880" t="str">
        <f>IF(O880=0,"",IF(COUNTIF(O$2:O880,O880)&gt;1,"",ROW()+(COLUMN()-20)/10000))</f>
        <v/>
      </c>
      <c r="AJ880" t="str">
        <f>IF(P880=0,"",IF(COUNTIF(P$2:P880,P880)&gt;1,"",ROW()+(COLUMN()-20)/10000))</f>
        <v/>
      </c>
      <c r="AK880" t="str">
        <f>IF(Q880=0,"",IF(COUNTIF(Q$2:Q880,Q880)&gt;1,"",ROW()+(COLUMN()-20)/10000))</f>
        <v/>
      </c>
      <c r="AL880" t="str">
        <f>IF(R880=0,"",IF(COUNTIF(R$2:R880,R880)&gt;1,"",ROW()+(COLUMN()-20)/10000))</f>
        <v/>
      </c>
      <c r="AM880" t="str">
        <f>IF(S880=0,"",IF(COUNTIF(S$2:S880,S880)&gt;1,"",ROW()+(COLUMN()-20)/10000))</f>
        <v/>
      </c>
      <c r="AN880" t="str">
        <f>IF(T880=0,"",IF(COUNTIF(T$2:T880,T880)&gt;1,"",ROW()+(COLUMN()-20)/10000))</f>
        <v/>
      </c>
      <c r="AO880" t="str">
        <f t="shared" si="208"/>
        <v/>
      </c>
      <c r="AP880" t="str">
        <f t="shared" ca="1" si="206"/>
        <v/>
      </c>
      <c r="AQ880" t="str">
        <f ca="1">IF(AP880="","",IF(COUNTIF($AP$2:AP880,AP880)&gt;1,"",IF(AP880="overdracht",1,ROW())))</f>
        <v/>
      </c>
      <c r="AT880" t="str">
        <f t="shared" ca="1" si="209"/>
        <v/>
      </c>
      <c r="AU880" t="str">
        <f t="shared" si="210"/>
        <v/>
      </c>
      <c r="AV880" t="str">
        <f t="shared" si="211"/>
        <v/>
      </c>
      <c r="AW880" s="104" t="str">
        <f>IF(A880=Detail!$E$3,ROW()+5+(COLUMN()-48)/1000,"")</f>
        <v/>
      </c>
      <c r="AX880" t="str">
        <f>IF(B880=Detail!$E$3,ROW()+5+(COLUMN()-48)/1000,"")</f>
        <v/>
      </c>
      <c r="AY880" t="str">
        <f>IF(C880=Detail!$E$3,ROW()+5+(COLUMN()-48)/1000,"")</f>
        <v/>
      </c>
      <c r="AZ880" t="str">
        <f>IF(D880=Detail!$E$3,ROW()+5+(COLUMN()-48)/1000,"")</f>
        <v/>
      </c>
      <c r="BA880" t="str">
        <f>IF(E880=Detail!$E$3,ROW()+5+(COLUMN()-48)/1000,"")</f>
        <v/>
      </c>
      <c r="BB880" t="str">
        <f>IF(F880=Detail!$E$3,ROW()+5+(COLUMN()-48)/1000,"")</f>
        <v/>
      </c>
      <c r="BC880" t="str">
        <f>IF(G880=Detail!$E$3,ROW()+5+(COLUMN()-48)/1000,"")</f>
        <v/>
      </c>
      <c r="BD880" t="str">
        <f>IF(H880=Detail!$E$3,ROW()+5+(COLUMN()-48)/1000,"")</f>
        <v/>
      </c>
      <c r="BE880" t="str">
        <f>IF(I880=Detail!$E$3,ROW()+5+(COLUMN()-48)/1000,"")</f>
        <v/>
      </c>
      <c r="BF880" t="str">
        <f>IF(J880=Detail!$E$3,ROW()+5+(COLUMN()-48)/1000,"")</f>
        <v/>
      </c>
      <c r="BG880" t="str">
        <f>IF(K880=Detail!$E$3,ROW()+5+(COLUMN()-48)/1000,"")</f>
        <v/>
      </c>
      <c r="BH880" t="str">
        <f>IF(L880=Detail!$E$3,ROW()+5+(COLUMN()-48)/1000,"")</f>
        <v/>
      </c>
      <c r="BI880" t="str">
        <f>IF(M880=Detail!$E$3,ROW()+5+(COLUMN()-48)/1000,"")</f>
        <v/>
      </c>
      <c r="BJ880" t="str">
        <f>IF(N880=Detail!$E$3,ROW()+5+(COLUMN()-48)/1000,"")</f>
        <v/>
      </c>
      <c r="BK880" t="str">
        <f>IF(O880=Detail!$E$3,ROW()+5+(COLUMN()-48)/1000,"")</f>
        <v/>
      </c>
      <c r="BL880" t="str">
        <f>IF(P880=Detail!$E$3,ROW()+5+(COLUMN()-48)/1000,"")</f>
        <v/>
      </c>
      <c r="BM880" t="str">
        <f>IF(Q880=Detail!$E$3,ROW()+5+(COLUMN()-48)/1000,"")</f>
        <v/>
      </c>
      <c r="BN880" t="str">
        <f>IF(R880=Detail!$E$3,ROW()+5+(COLUMN()-48)/1000,"")</f>
        <v/>
      </c>
      <c r="BO880" t="str">
        <f>IF(S880=Detail!$E$3,ROW()+5+(COLUMN()-48)/1000,"")</f>
        <v/>
      </c>
      <c r="BP880" t="str">
        <f>IF(T880=Detail!$E$3,ROW()+5+(COLUMN()-48)/1000,"")</f>
        <v/>
      </c>
      <c r="BQ880" t="str">
        <f t="shared" ca="1" si="207"/>
        <v/>
      </c>
      <c r="BR880" t="str">
        <f>IF(BS880="","","'"&amp;VLOOKUP(ROUND((BS880-ROUNDDOWN(BS880,0))*1000,0),$BT$2:$BU$21,2,FALSE)&amp;"'!A"&amp;ROUNDDOWN(Codedata!BS880,0))</f>
        <v/>
      </c>
      <c r="BS880" t="str">
        <f t="shared" si="212"/>
        <v/>
      </c>
      <c r="BV880" t="str">
        <f t="shared" ca="1" si="213"/>
        <v/>
      </c>
      <c r="BW880" t="str">
        <f t="shared" ca="1" si="214"/>
        <v/>
      </c>
      <c r="BX880" t="str">
        <f t="shared" ca="1" si="215"/>
        <v/>
      </c>
      <c r="BY880" t="str">
        <f t="shared" ca="1" si="216"/>
        <v/>
      </c>
      <c r="BZ880" t="str">
        <f t="shared" ca="1" si="217"/>
        <v/>
      </c>
      <c r="CA880" t="str">
        <f t="shared" ca="1" si="218"/>
        <v/>
      </c>
      <c r="CB880" t="str">
        <f t="shared" ca="1" si="219"/>
        <v/>
      </c>
      <c r="CC880" t="str">
        <f t="shared" ca="1" si="220"/>
        <v/>
      </c>
    </row>
    <row r="881" spans="1:81" x14ac:dyDescent="0.3">
      <c r="A881">
        <f>Cash!$C886</f>
        <v>0</v>
      </c>
      <c r="B881">
        <f>Cash!$D886</f>
        <v>0</v>
      </c>
      <c r="C881">
        <f>Zicht!$C886</f>
        <v>0</v>
      </c>
      <c r="D881">
        <f>Zicht!$D886</f>
        <v>0</v>
      </c>
      <c r="E881">
        <f>Spaar!$C886</f>
        <v>0</v>
      </c>
      <c r="F881">
        <f>Spaar!$D886</f>
        <v>0</v>
      </c>
      <c r="G881">
        <f>'Reserve 1'!$C886</f>
        <v>0</v>
      </c>
      <c r="H881">
        <f>'Reserve 1'!$D886</f>
        <v>0</v>
      </c>
      <c r="I881">
        <f>'Reserve 2'!$C886</f>
        <v>0</v>
      </c>
      <c r="J881">
        <f>'Reserve 2'!$D886</f>
        <v>0</v>
      </c>
      <c r="K881">
        <f>'Reserve 3'!$C886</f>
        <v>0</v>
      </c>
      <c r="L881">
        <f>'Reserve 3'!$D886</f>
        <v>0</v>
      </c>
      <c r="M881">
        <f>'Reserve 4'!$C886</f>
        <v>0</v>
      </c>
      <c r="N881">
        <f>'Reserve 4'!$D886</f>
        <v>0</v>
      </c>
      <c r="O881">
        <f>'Reserve 5'!$C886</f>
        <v>0</v>
      </c>
      <c r="P881">
        <f>'Reserve 5'!$D886</f>
        <v>0</v>
      </c>
      <c r="Q881">
        <f>'Reserve 6'!$C886</f>
        <v>0</v>
      </c>
      <c r="R881">
        <f>'Reserve 6'!$D886</f>
        <v>0</v>
      </c>
      <c r="S881">
        <f>'Reserve 7'!$C886</f>
        <v>0</v>
      </c>
      <c r="T881">
        <f>'Reserve 7'!$D886</f>
        <v>0</v>
      </c>
      <c r="U881" t="str">
        <f>IF(A881=0,"",IF(COUNTIF(A$2:A881,A881)&gt;1,"",ROW()+(COLUMN()-20)/10000))</f>
        <v/>
      </c>
      <c r="V881" t="str">
        <f>IF(B881=0,"",IF(COUNTIF(B$2:B881,B881)&gt;1,"",ROW()+(COLUMN()-20)/10000))</f>
        <v/>
      </c>
      <c r="W881" t="str">
        <f>IF(C881=0,"",IF(COUNTIF(C$2:C881,C881)&gt;1,"",ROW()+(COLUMN()-20)/10000))</f>
        <v/>
      </c>
      <c r="X881" t="str">
        <f>IF(D881=0,"",IF(COUNTIF(D$2:D881,D881)&gt;1,"",ROW()+(COLUMN()-20)/10000))</f>
        <v/>
      </c>
      <c r="Y881" t="str">
        <f>IF(E881=0,"",IF(COUNTIF(E$2:E881,E881)&gt;1,"",ROW()+(COLUMN()-20)/10000))</f>
        <v/>
      </c>
      <c r="Z881" t="str">
        <f>IF(F881=0,"",IF(COUNTIF(F$2:F881,F881)&gt;1,"",ROW()+(COLUMN()-20)/10000))</f>
        <v/>
      </c>
      <c r="AA881" t="str">
        <f>IF(G881=0,"",IF(COUNTIF(G$2:G881,G881)&gt;1,"",ROW()+(COLUMN()-20)/10000))</f>
        <v/>
      </c>
      <c r="AB881" t="str">
        <f>IF(H881=0,"",IF(COUNTIF(H$2:H881,H881)&gt;1,"",ROW()+(COLUMN()-20)/10000))</f>
        <v/>
      </c>
      <c r="AC881" t="str">
        <f>IF(I881=0,"",IF(COUNTIF(I$2:I881,I881)&gt;1,"",ROW()+(COLUMN()-20)/10000))</f>
        <v/>
      </c>
      <c r="AD881" t="str">
        <f>IF(J881=0,"",IF(COUNTIF(J$2:J881,J881)&gt;1,"",ROW()+(COLUMN()-20)/10000))</f>
        <v/>
      </c>
      <c r="AE881" t="str">
        <f>IF(K881=0,"",IF(COUNTIF(K$2:K881,K881)&gt;1,"",ROW()+(COLUMN()-20)/10000))</f>
        <v/>
      </c>
      <c r="AF881" t="str">
        <f>IF(L881=0,"",IF(COUNTIF(L$2:L881,L881)&gt;1,"",ROW()+(COLUMN()-20)/10000))</f>
        <v/>
      </c>
      <c r="AG881" t="str">
        <f>IF(M881=0,"",IF(COUNTIF(M$2:M881,M881)&gt;1,"",ROW()+(COLUMN()-20)/10000))</f>
        <v/>
      </c>
      <c r="AH881" t="str">
        <f>IF(N881=0,"",IF(COUNTIF(N$2:N881,N881)&gt;1,"",ROW()+(COLUMN()-20)/10000))</f>
        <v/>
      </c>
      <c r="AI881" t="str">
        <f>IF(O881=0,"",IF(COUNTIF(O$2:O881,O881)&gt;1,"",ROW()+(COLUMN()-20)/10000))</f>
        <v/>
      </c>
      <c r="AJ881" t="str">
        <f>IF(P881=0,"",IF(COUNTIF(P$2:P881,P881)&gt;1,"",ROW()+(COLUMN()-20)/10000))</f>
        <v/>
      </c>
      <c r="AK881" t="str">
        <f>IF(Q881=0,"",IF(COUNTIF(Q$2:Q881,Q881)&gt;1,"",ROW()+(COLUMN()-20)/10000))</f>
        <v/>
      </c>
      <c r="AL881" t="str">
        <f>IF(R881=0,"",IF(COUNTIF(R$2:R881,R881)&gt;1,"",ROW()+(COLUMN()-20)/10000))</f>
        <v/>
      </c>
      <c r="AM881" t="str">
        <f>IF(S881=0,"",IF(COUNTIF(S$2:S881,S881)&gt;1,"",ROW()+(COLUMN()-20)/10000))</f>
        <v/>
      </c>
      <c r="AN881" t="str">
        <f>IF(T881=0,"",IF(COUNTIF(T$2:T881,T881)&gt;1,"",ROW()+(COLUMN()-20)/10000))</f>
        <v/>
      </c>
      <c r="AO881" t="str">
        <f t="shared" si="208"/>
        <v/>
      </c>
      <c r="AP881" t="str">
        <f t="shared" ca="1" si="206"/>
        <v/>
      </c>
      <c r="AQ881" t="str">
        <f ca="1">IF(AP881="","",IF(COUNTIF($AP$2:AP881,AP881)&gt;1,"",IF(AP881="overdracht",1,ROW())))</f>
        <v/>
      </c>
      <c r="AT881" t="str">
        <f t="shared" ca="1" si="209"/>
        <v/>
      </c>
      <c r="AU881" t="str">
        <f t="shared" si="210"/>
        <v/>
      </c>
      <c r="AV881" t="str">
        <f t="shared" si="211"/>
        <v/>
      </c>
      <c r="AW881" s="104" t="str">
        <f>IF(A881=Detail!$E$3,ROW()+5+(COLUMN()-48)/1000,"")</f>
        <v/>
      </c>
      <c r="AX881" t="str">
        <f>IF(B881=Detail!$E$3,ROW()+5+(COLUMN()-48)/1000,"")</f>
        <v/>
      </c>
      <c r="AY881" t="str">
        <f>IF(C881=Detail!$E$3,ROW()+5+(COLUMN()-48)/1000,"")</f>
        <v/>
      </c>
      <c r="AZ881" t="str">
        <f>IF(D881=Detail!$E$3,ROW()+5+(COLUMN()-48)/1000,"")</f>
        <v/>
      </c>
      <c r="BA881" t="str">
        <f>IF(E881=Detail!$E$3,ROW()+5+(COLUMN()-48)/1000,"")</f>
        <v/>
      </c>
      <c r="BB881" t="str">
        <f>IF(F881=Detail!$E$3,ROW()+5+(COLUMN()-48)/1000,"")</f>
        <v/>
      </c>
      <c r="BC881" t="str">
        <f>IF(G881=Detail!$E$3,ROW()+5+(COLUMN()-48)/1000,"")</f>
        <v/>
      </c>
      <c r="BD881" t="str">
        <f>IF(H881=Detail!$E$3,ROW()+5+(COLUMN()-48)/1000,"")</f>
        <v/>
      </c>
      <c r="BE881" t="str">
        <f>IF(I881=Detail!$E$3,ROW()+5+(COLUMN()-48)/1000,"")</f>
        <v/>
      </c>
      <c r="BF881" t="str">
        <f>IF(J881=Detail!$E$3,ROW()+5+(COLUMN()-48)/1000,"")</f>
        <v/>
      </c>
      <c r="BG881" t="str">
        <f>IF(K881=Detail!$E$3,ROW()+5+(COLUMN()-48)/1000,"")</f>
        <v/>
      </c>
      <c r="BH881" t="str">
        <f>IF(L881=Detail!$E$3,ROW()+5+(COLUMN()-48)/1000,"")</f>
        <v/>
      </c>
      <c r="BI881" t="str">
        <f>IF(M881=Detail!$E$3,ROW()+5+(COLUMN()-48)/1000,"")</f>
        <v/>
      </c>
      <c r="BJ881" t="str">
        <f>IF(N881=Detail!$E$3,ROW()+5+(COLUMN()-48)/1000,"")</f>
        <v/>
      </c>
      <c r="BK881" t="str">
        <f>IF(O881=Detail!$E$3,ROW()+5+(COLUMN()-48)/1000,"")</f>
        <v/>
      </c>
      <c r="BL881" t="str">
        <f>IF(P881=Detail!$E$3,ROW()+5+(COLUMN()-48)/1000,"")</f>
        <v/>
      </c>
      <c r="BM881" t="str">
        <f>IF(Q881=Detail!$E$3,ROW()+5+(COLUMN()-48)/1000,"")</f>
        <v/>
      </c>
      <c r="BN881" t="str">
        <f>IF(R881=Detail!$E$3,ROW()+5+(COLUMN()-48)/1000,"")</f>
        <v/>
      </c>
      <c r="BO881" t="str">
        <f>IF(S881=Detail!$E$3,ROW()+5+(COLUMN()-48)/1000,"")</f>
        <v/>
      </c>
      <c r="BP881" t="str">
        <f>IF(T881=Detail!$E$3,ROW()+5+(COLUMN()-48)/1000,"")</f>
        <v/>
      </c>
      <c r="BQ881" t="str">
        <f t="shared" ca="1" si="207"/>
        <v/>
      </c>
      <c r="BR881" t="str">
        <f>IF(BS881="","","'"&amp;VLOOKUP(ROUND((BS881-ROUNDDOWN(BS881,0))*1000,0),$BT$2:$BU$21,2,FALSE)&amp;"'!A"&amp;ROUNDDOWN(Codedata!BS881,0))</f>
        <v/>
      </c>
      <c r="BS881" t="str">
        <f t="shared" si="212"/>
        <v/>
      </c>
      <c r="BV881" t="str">
        <f t="shared" ca="1" si="213"/>
        <v/>
      </c>
      <c r="BW881" t="str">
        <f t="shared" ca="1" si="214"/>
        <v/>
      </c>
      <c r="BX881" t="str">
        <f t="shared" ca="1" si="215"/>
        <v/>
      </c>
      <c r="BY881" t="str">
        <f t="shared" ca="1" si="216"/>
        <v/>
      </c>
      <c r="BZ881" t="str">
        <f t="shared" ca="1" si="217"/>
        <v/>
      </c>
      <c r="CA881" t="str">
        <f t="shared" ca="1" si="218"/>
        <v/>
      </c>
      <c r="CB881" t="str">
        <f t="shared" ca="1" si="219"/>
        <v/>
      </c>
      <c r="CC881" t="str">
        <f t="shared" ca="1" si="220"/>
        <v/>
      </c>
    </row>
    <row r="882" spans="1:81" x14ac:dyDescent="0.3">
      <c r="A882">
        <f>Cash!$C887</f>
        <v>0</v>
      </c>
      <c r="B882">
        <f>Cash!$D887</f>
        <v>0</v>
      </c>
      <c r="C882">
        <f>Zicht!$C887</f>
        <v>0</v>
      </c>
      <c r="D882">
        <f>Zicht!$D887</f>
        <v>0</v>
      </c>
      <c r="E882">
        <f>Spaar!$C887</f>
        <v>0</v>
      </c>
      <c r="F882">
        <f>Spaar!$D887</f>
        <v>0</v>
      </c>
      <c r="G882">
        <f>'Reserve 1'!$C887</f>
        <v>0</v>
      </c>
      <c r="H882">
        <f>'Reserve 1'!$D887</f>
        <v>0</v>
      </c>
      <c r="I882">
        <f>'Reserve 2'!$C887</f>
        <v>0</v>
      </c>
      <c r="J882">
        <f>'Reserve 2'!$D887</f>
        <v>0</v>
      </c>
      <c r="K882">
        <f>'Reserve 3'!$C887</f>
        <v>0</v>
      </c>
      <c r="L882">
        <f>'Reserve 3'!$D887</f>
        <v>0</v>
      </c>
      <c r="M882">
        <f>'Reserve 4'!$C887</f>
        <v>0</v>
      </c>
      <c r="N882">
        <f>'Reserve 4'!$D887</f>
        <v>0</v>
      </c>
      <c r="O882">
        <f>'Reserve 5'!$C887</f>
        <v>0</v>
      </c>
      <c r="P882">
        <f>'Reserve 5'!$D887</f>
        <v>0</v>
      </c>
      <c r="Q882">
        <f>'Reserve 6'!$C887</f>
        <v>0</v>
      </c>
      <c r="R882">
        <f>'Reserve 6'!$D887</f>
        <v>0</v>
      </c>
      <c r="S882">
        <f>'Reserve 7'!$C887</f>
        <v>0</v>
      </c>
      <c r="T882">
        <f>'Reserve 7'!$D887</f>
        <v>0</v>
      </c>
      <c r="U882" t="str">
        <f>IF(A882=0,"",IF(COUNTIF(A$2:A882,A882)&gt;1,"",ROW()+(COLUMN()-20)/10000))</f>
        <v/>
      </c>
      <c r="V882" t="str">
        <f>IF(B882=0,"",IF(COUNTIF(B$2:B882,B882)&gt;1,"",ROW()+(COLUMN()-20)/10000))</f>
        <v/>
      </c>
      <c r="W882" t="str">
        <f>IF(C882=0,"",IF(COUNTIF(C$2:C882,C882)&gt;1,"",ROW()+(COLUMN()-20)/10000))</f>
        <v/>
      </c>
      <c r="X882" t="str">
        <f>IF(D882=0,"",IF(COUNTIF(D$2:D882,D882)&gt;1,"",ROW()+(COLUMN()-20)/10000))</f>
        <v/>
      </c>
      <c r="Y882" t="str">
        <f>IF(E882=0,"",IF(COUNTIF(E$2:E882,E882)&gt;1,"",ROW()+(COLUMN()-20)/10000))</f>
        <v/>
      </c>
      <c r="Z882" t="str">
        <f>IF(F882=0,"",IF(COUNTIF(F$2:F882,F882)&gt;1,"",ROW()+(COLUMN()-20)/10000))</f>
        <v/>
      </c>
      <c r="AA882" t="str">
        <f>IF(G882=0,"",IF(COUNTIF(G$2:G882,G882)&gt;1,"",ROW()+(COLUMN()-20)/10000))</f>
        <v/>
      </c>
      <c r="AB882" t="str">
        <f>IF(H882=0,"",IF(COUNTIF(H$2:H882,H882)&gt;1,"",ROW()+(COLUMN()-20)/10000))</f>
        <v/>
      </c>
      <c r="AC882" t="str">
        <f>IF(I882=0,"",IF(COUNTIF(I$2:I882,I882)&gt;1,"",ROW()+(COLUMN()-20)/10000))</f>
        <v/>
      </c>
      <c r="AD882" t="str">
        <f>IF(J882=0,"",IF(COUNTIF(J$2:J882,J882)&gt;1,"",ROW()+(COLUMN()-20)/10000))</f>
        <v/>
      </c>
      <c r="AE882" t="str">
        <f>IF(K882=0,"",IF(COUNTIF(K$2:K882,K882)&gt;1,"",ROW()+(COLUMN()-20)/10000))</f>
        <v/>
      </c>
      <c r="AF882" t="str">
        <f>IF(L882=0,"",IF(COUNTIF(L$2:L882,L882)&gt;1,"",ROW()+(COLUMN()-20)/10000))</f>
        <v/>
      </c>
      <c r="AG882" t="str">
        <f>IF(M882=0,"",IF(COUNTIF(M$2:M882,M882)&gt;1,"",ROW()+(COLUMN()-20)/10000))</f>
        <v/>
      </c>
      <c r="AH882" t="str">
        <f>IF(N882=0,"",IF(COUNTIF(N$2:N882,N882)&gt;1,"",ROW()+(COLUMN()-20)/10000))</f>
        <v/>
      </c>
      <c r="AI882" t="str">
        <f>IF(O882=0,"",IF(COUNTIF(O$2:O882,O882)&gt;1,"",ROW()+(COLUMN()-20)/10000))</f>
        <v/>
      </c>
      <c r="AJ882" t="str">
        <f>IF(P882=0,"",IF(COUNTIF(P$2:P882,P882)&gt;1,"",ROW()+(COLUMN()-20)/10000))</f>
        <v/>
      </c>
      <c r="AK882" t="str">
        <f>IF(Q882=0,"",IF(COUNTIF(Q$2:Q882,Q882)&gt;1,"",ROW()+(COLUMN()-20)/10000))</f>
        <v/>
      </c>
      <c r="AL882" t="str">
        <f>IF(R882=0,"",IF(COUNTIF(R$2:R882,R882)&gt;1,"",ROW()+(COLUMN()-20)/10000))</f>
        <v/>
      </c>
      <c r="AM882" t="str">
        <f>IF(S882=0,"",IF(COUNTIF(S$2:S882,S882)&gt;1,"",ROW()+(COLUMN()-20)/10000))</f>
        <v/>
      </c>
      <c r="AN882" t="str">
        <f>IF(T882=0,"",IF(COUNTIF(T$2:T882,T882)&gt;1,"",ROW()+(COLUMN()-20)/10000))</f>
        <v/>
      </c>
      <c r="AO882" t="str">
        <f t="shared" si="208"/>
        <v/>
      </c>
      <c r="AP882" t="str">
        <f t="shared" ca="1" si="206"/>
        <v/>
      </c>
      <c r="AQ882" t="str">
        <f ca="1">IF(AP882="","",IF(COUNTIF($AP$2:AP882,AP882)&gt;1,"",IF(AP882="overdracht",1,ROW())))</f>
        <v/>
      </c>
      <c r="AT882" t="str">
        <f t="shared" ca="1" si="209"/>
        <v/>
      </c>
      <c r="AU882" t="str">
        <f t="shared" si="210"/>
        <v/>
      </c>
      <c r="AV882" t="str">
        <f t="shared" si="211"/>
        <v/>
      </c>
      <c r="AW882" s="104" t="str">
        <f>IF(A882=Detail!$E$3,ROW()+5+(COLUMN()-48)/1000,"")</f>
        <v/>
      </c>
      <c r="AX882" t="str">
        <f>IF(B882=Detail!$E$3,ROW()+5+(COLUMN()-48)/1000,"")</f>
        <v/>
      </c>
      <c r="AY882" t="str">
        <f>IF(C882=Detail!$E$3,ROW()+5+(COLUMN()-48)/1000,"")</f>
        <v/>
      </c>
      <c r="AZ882" t="str">
        <f>IF(D882=Detail!$E$3,ROW()+5+(COLUMN()-48)/1000,"")</f>
        <v/>
      </c>
      <c r="BA882" t="str">
        <f>IF(E882=Detail!$E$3,ROW()+5+(COLUMN()-48)/1000,"")</f>
        <v/>
      </c>
      <c r="BB882" t="str">
        <f>IF(F882=Detail!$E$3,ROW()+5+(COLUMN()-48)/1000,"")</f>
        <v/>
      </c>
      <c r="BC882" t="str">
        <f>IF(G882=Detail!$E$3,ROW()+5+(COLUMN()-48)/1000,"")</f>
        <v/>
      </c>
      <c r="BD882" t="str">
        <f>IF(H882=Detail!$E$3,ROW()+5+(COLUMN()-48)/1000,"")</f>
        <v/>
      </c>
      <c r="BE882" t="str">
        <f>IF(I882=Detail!$E$3,ROW()+5+(COLUMN()-48)/1000,"")</f>
        <v/>
      </c>
      <c r="BF882" t="str">
        <f>IF(J882=Detail!$E$3,ROW()+5+(COLUMN()-48)/1000,"")</f>
        <v/>
      </c>
      <c r="BG882" t="str">
        <f>IF(K882=Detail!$E$3,ROW()+5+(COLUMN()-48)/1000,"")</f>
        <v/>
      </c>
      <c r="BH882" t="str">
        <f>IF(L882=Detail!$E$3,ROW()+5+(COLUMN()-48)/1000,"")</f>
        <v/>
      </c>
      <c r="BI882" t="str">
        <f>IF(M882=Detail!$E$3,ROW()+5+(COLUMN()-48)/1000,"")</f>
        <v/>
      </c>
      <c r="BJ882" t="str">
        <f>IF(N882=Detail!$E$3,ROW()+5+(COLUMN()-48)/1000,"")</f>
        <v/>
      </c>
      <c r="BK882" t="str">
        <f>IF(O882=Detail!$E$3,ROW()+5+(COLUMN()-48)/1000,"")</f>
        <v/>
      </c>
      <c r="BL882" t="str">
        <f>IF(P882=Detail!$E$3,ROW()+5+(COLUMN()-48)/1000,"")</f>
        <v/>
      </c>
      <c r="BM882" t="str">
        <f>IF(Q882=Detail!$E$3,ROW()+5+(COLUMN()-48)/1000,"")</f>
        <v/>
      </c>
      <c r="BN882" t="str">
        <f>IF(R882=Detail!$E$3,ROW()+5+(COLUMN()-48)/1000,"")</f>
        <v/>
      </c>
      <c r="BO882" t="str">
        <f>IF(S882=Detail!$E$3,ROW()+5+(COLUMN()-48)/1000,"")</f>
        <v/>
      </c>
      <c r="BP882" t="str">
        <f>IF(T882=Detail!$E$3,ROW()+5+(COLUMN()-48)/1000,"")</f>
        <v/>
      </c>
      <c r="BQ882" t="str">
        <f t="shared" ca="1" si="207"/>
        <v/>
      </c>
      <c r="BR882" t="str">
        <f>IF(BS882="","","'"&amp;VLOOKUP(ROUND((BS882-ROUNDDOWN(BS882,0))*1000,0),$BT$2:$BU$21,2,FALSE)&amp;"'!A"&amp;ROUNDDOWN(Codedata!BS882,0))</f>
        <v/>
      </c>
      <c r="BS882" t="str">
        <f t="shared" si="212"/>
        <v/>
      </c>
      <c r="BV882" t="str">
        <f t="shared" ca="1" si="213"/>
        <v/>
      </c>
      <c r="BW882" t="str">
        <f t="shared" ca="1" si="214"/>
        <v/>
      </c>
      <c r="BX882" t="str">
        <f t="shared" ca="1" si="215"/>
        <v/>
      </c>
      <c r="BY882" t="str">
        <f t="shared" ca="1" si="216"/>
        <v/>
      </c>
      <c r="BZ882" t="str">
        <f t="shared" ca="1" si="217"/>
        <v/>
      </c>
      <c r="CA882" t="str">
        <f t="shared" ca="1" si="218"/>
        <v/>
      </c>
      <c r="CB882" t="str">
        <f t="shared" ca="1" si="219"/>
        <v/>
      </c>
      <c r="CC882" t="str">
        <f t="shared" ca="1" si="220"/>
        <v/>
      </c>
    </row>
    <row r="883" spans="1:81" x14ac:dyDescent="0.3">
      <c r="A883">
        <f>Cash!$C888</f>
        <v>0</v>
      </c>
      <c r="B883">
        <f>Cash!$D888</f>
        <v>0</v>
      </c>
      <c r="C883">
        <f>Zicht!$C888</f>
        <v>0</v>
      </c>
      <c r="D883">
        <f>Zicht!$D888</f>
        <v>0</v>
      </c>
      <c r="E883">
        <f>Spaar!$C888</f>
        <v>0</v>
      </c>
      <c r="F883">
        <f>Spaar!$D888</f>
        <v>0</v>
      </c>
      <c r="G883">
        <f>'Reserve 1'!$C888</f>
        <v>0</v>
      </c>
      <c r="H883">
        <f>'Reserve 1'!$D888</f>
        <v>0</v>
      </c>
      <c r="I883">
        <f>'Reserve 2'!$C888</f>
        <v>0</v>
      </c>
      <c r="J883">
        <f>'Reserve 2'!$D888</f>
        <v>0</v>
      </c>
      <c r="K883">
        <f>'Reserve 3'!$C888</f>
        <v>0</v>
      </c>
      <c r="L883">
        <f>'Reserve 3'!$D888</f>
        <v>0</v>
      </c>
      <c r="M883">
        <f>'Reserve 4'!$C888</f>
        <v>0</v>
      </c>
      <c r="N883">
        <f>'Reserve 4'!$D888</f>
        <v>0</v>
      </c>
      <c r="O883">
        <f>'Reserve 5'!$C888</f>
        <v>0</v>
      </c>
      <c r="P883">
        <f>'Reserve 5'!$D888</f>
        <v>0</v>
      </c>
      <c r="Q883">
        <f>'Reserve 6'!$C888</f>
        <v>0</v>
      </c>
      <c r="R883">
        <f>'Reserve 6'!$D888</f>
        <v>0</v>
      </c>
      <c r="S883">
        <f>'Reserve 7'!$C888</f>
        <v>0</v>
      </c>
      <c r="T883">
        <f>'Reserve 7'!$D888</f>
        <v>0</v>
      </c>
      <c r="U883" t="str">
        <f>IF(A883=0,"",IF(COUNTIF(A$2:A883,A883)&gt;1,"",ROW()+(COLUMN()-20)/10000))</f>
        <v/>
      </c>
      <c r="V883" t="str">
        <f>IF(B883=0,"",IF(COUNTIF(B$2:B883,B883)&gt;1,"",ROW()+(COLUMN()-20)/10000))</f>
        <v/>
      </c>
      <c r="W883" t="str">
        <f>IF(C883=0,"",IF(COUNTIF(C$2:C883,C883)&gt;1,"",ROW()+(COLUMN()-20)/10000))</f>
        <v/>
      </c>
      <c r="X883" t="str">
        <f>IF(D883=0,"",IF(COUNTIF(D$2:D883,D883)&gt;1,"",ROW()+(COLUMN()-20)/10000))</f>
        <v/>
      </c>
      <c r="Y883" t="str">
        <f>IF(E883=0,"",IF(COUNTIF(E$2:E883,E883)&gt;1,"",ROW()+(COLUMN()-20)/10000))</f>
        <v/>
      </c>
      <c r="Z883" t="str">
        <f>IF(F883=0,"",IF(COUNTIF(F$2:F883,F883)&gt;1,"",ROW()+(COLUMN()-20)/10000))</f>
        <v/>
      </c>
      <c r="AA883" t="str">
        <f>IF(G883=0,"",IF(COUNTIF(G$2:G883,G883)&gt;1,"",ROW()+(COLUMN()-20)/10000))</f>
        <v/>
      </c>
      <c r="AB883" t="str">
        <f>IF(H883=0,"",IF(COUNTIF(H$2:H883,H883)&gt;1,"",ROW()+(COLUMN()-20)/10000))</f>
        <v/>
      </c>
      <c r="AC883" t="str">
        <f>IF(I883=0,"",IF(COUNTIF(I$2:I883,I883)&gt;1,"",ROW()+(COLUMN()-20)/10000))</f>
        <v/>
      </c>
      <c r="AD883" t="str">
        <f>IF(J883=0,"",IF(COUNTIF(J$2:J883,J883)&gt;1,"",ROW()+(COLUMN()-20)/10000))</f>
        <v/>
      </c>
      <c r="AE883" t="str">
        <f>IF(K883=0,"",IF(COUNTIF(K$2:K883,K883)&gt;1,"",ROW()+(COLUMN()-20)/10000))</f>
        <v/>
      </c>
      <c r="AF883" t="str">
        <f>IF(L883=0,"",IF(COUNTIF(L$2:L883,L883)&gt;1,"",ROW()+(COLUMN()-20)/10000))</f>
        <v/>
      </c>
      <c r="AG883" t="str">
        <f>IF(M883=0,"",IF(COUNTIF(M$2:M883,M883)&gt;1,"",ROW()+(COLUMN()-20)/10000))</f>
        <v/>
      </c>
      <c r="AH883" t="str">
        <f>IF(N883=0,"",IF(COUNTIF(N$2:N883,N883)&gt;1,"",ROW()+(COLUMN()-20)/10000))</f>
        <v/>
      </c>
      <c r="AI883" t="str">
        <f>IF(O883=0,"",IF(COUNTIF(O$2:O883,O883)&gt;1,"",ROW()+(COLUMN()-20)/10000))</f>
        <v/>
      </c>
      <c r="AJ883" t="str">
        <f>IF(P883=0,"",IF(COUNTIF(P$2:P883,P883)&gt;1,"",ROW()+(COLUMN()-20)/10000))</f>
        <v/>
      </c>
      <c r="AK883" t="str">
        <f>IF(Q883=0,"",IF(COUNTIF(Q$2:Q883,Q883)&gt;1,"",ROW()+(COLUMN()-20)/10000))</f>
        <v/>
      </c>
      <c r="AL883" t="str">
        <f>IF(R883=0,"",IF(COUNTIF(R$2:R883,R883)&gt;1,"",ROW()+(COLUMN()-20)/10000))</f>
        <v/>
      </c>
      <c r="AM883" t="str">
        <f>IF(S883=0,"",IF(COUNTIF(S$2:S883,S883)&gt;1,"",ROW()+(COLUMN()-20)/10000))</f>
        <v/>
      </c>
      <c r="AN883" t="str">
        <f>IF(T883=0,"",IF(COUNTIF(T$2:T883,T883)&gt;1,"",ROW()+(COLUMN()-20)/10000))</f>
        <v/>
      </c>
      <c r="AO883" t="str">
        <f t="shared" si="208"/>
        <v/>
      </c>
      <c r="AP883" t="str">
        <f t="shared" ca="1" si="206"/>
        <v/>
      </c>
      <c r="AQ883" t="str">
        <f ca="1">IF(AP883="","",IF(COUNTIF($AP$2:AP883,AP883)&gt;1,"",IF(AP883="overdracht",1,ROW())))</f>
        <v/>
      </c>
      <c r="AT883" t="str">
        <f t="shared" ca="1" si="209"/>
        <v/>
      </c>
      <c r="AU883" t="str">
        <f t="shared" si="210"/>
        <v/>
      </c>
      <c r="AV883" t="str">
        <f t="shared" si="211"/>
        <v/>
      </c>
      <c r="AW883" s="104" t="str">
        <f>IF(A883=Detail!$E$3,ROW()+5+(COLUMN()-48)/1000,"")</f>
        <v/>
      </c>
      <c r="AX883" t="str">
        <f>IF(B883=Detail!$E$3,ROW()+5+(COLUMN()-48)/1000,"")</f>
        <v/>
      </c>
      <c r="AY883" t="str">
        <f>IF(C883=Detail!$E$3,ROW()+5+(COLUMN()-48)/1000,"")</f>
        <v/>
      </c>
      <c r="AZ883" t="str">
        <f>IF(D883=Detail!$E$3,ROW()+5+(COLUMN()-48)/1000,"")</f>
        <v/>
      </c>
      <c r="BA883" t="str">
        <f>IF(E883=Detail!$E$3,ROW()+5+(COLUMN()-48)/1000,"")</f>
        <v/>
      </c>
      <c r="BB883" t="str">
        <f>IF(F883=Detail!$E$3,ROW()+5+(COLUMN()-48)/1000,"")</f>
        <v/>
      </c>
      <c r="BC883" t="str">
        <f>IF(G883=Detail!$E$3,ROW()+5+(COLUMN()-48)/1000,"")</f>
        <v/>
      </c>
      <c r="BD883" t="str">
        <f>IF(H883=Detail!$E$3,ROW()+5+(COLUMN()-48)/1000,"")</f>
        <v/>
      </c>
      <c r="BE883" t="str">
        <f>IF(I883=Detail!$E$3,ROW()+5+(COLUMN()-48)/1000,"")</f>
        <v/>
      </c>
      <c r="BF883" t="str">
        <f>IF(J883=Detail!$E$3,ROW()+5+(COLUMN()-48)/1000,"")</f>
        <v/>
      </c>
      <c r="BG883" t="str">
        <f>IF(K883=Detail!$E$3,ROW()+5+(COLUMN()-48)/1000,"")</f>
        <v/>
      </c>
      <c r="BH883" t="str">
        <f>IF(L883=Detail!$E$3,ROW()+5+(COLUMN()-48)/1000,"")</f>
        <v/>
      </c>
      <c r="BI883" t="str">
        <f>IF(M883=Detail!$E$3,ROW()+5+(COLUMN()-48)/1000,"")</f>
        <v/>
      </c>
      <c r="BJ883" t="str">
        <f>IF(N883=Detail!$E$3,ROW()+5+(COLUMN()-48)/1000,"")</f>
        <v/>
      </c>
      <c r="BK883" t="str">
        <f>IF(O883=Detail!$E$3,ROW()+5+(COLUMN()-48)/1000,"")</f>
        <v/>
      </c>
      <c r="BL883" t="str">
        <f>IF(P883=Detail!$E$3,ROW()+5+(COLUMN()-48)/1000,"")</f>
        <v/>
      </c>
      <c r="BM883" t="str">
        <f>IF(Q883=Detail!$E$3,ROW()+5+(COLUMN()-48)/1000,"")</f>
        <v/>
      </c>
      <c r="BN883" t="str">
        <f>IF(R883=Detail!$E$3,ROW()+5+(COLUMN()-48)/1000,"")</f>
        <v/>
      </c>
      <c r="BO883" t="str">
        <f>IF(S883=Detail!$E$3,ROW()+5+(COLUMN()-48)/1000,"")</f>
        <v/>
      </c>
      <c r="BP883" t="str">
        <f>IF(T883=Detail!$E$3,ROW()+5+(COLUMN()-48)/1000,"")</f>
        <v/>
      </c>
      <c r="BQ883" t="str">
        <f t="shared" ca="1" si="207"/>
        <v/>
      </c>
      <c r="BR883" t="str">
        <f>IF(BS883="","","'"&amp;VLOOKUP(ROUND((BS883-ROUNDDOWN(BS883,0))*1000,0),$BT$2:$BU$21,2,FALSE)&amp;"'!A"&amp;ROUNDDOWN(Codedata!BS883,0))</f>
        <v/>
      </c>
      <c r="BS883" t="str">
        <f t="shared" si="212"/>
        <v/>
      </c>
      <c r="BV883" t="str">
        <f t="shared" ca="1" si="213"/>
        <v/>
      </c>
      <c r="BW883" t="str">
        <f t="shared" ca="1" si="214"/>
        <v/>
      </c>
      <c r="BX883" t="str">
        <f t="shared" ca="1" si="215"/>
        <v/>
      </c>
      <c r="BY883" t="str">
        <f t="shared" ca="1" si="216"/>
        <v/>
      </c>
      <c r="BZ883" t="str">
        <f t="shared" ca="1" si="217"/>
        <v/>
      </c>
      <c r="CA883" t="str">
        <f t="shared" ca="1" si="218"/>
        <v/>
      </c>
      <c r="CB883" t="str">
        <f t="shared" ca="1" si="219"/>
        <v/>
      </c>
      <c r="CC883" t="str">
        <f t="shared" ca="1" si="220"/>
        <v/>
      </c>
    </row>
    <row r="884" spans="1:81" x14ac:dyDescent="0.3">
      <c r="A884">
        <f>Cash!$C889</f>
        <v>0</v>
      </c>
      <c r="B884">
        <f>Cash!$D889</f>
        <v>0</v>
      </c>
      <c r="C884">
        <f>Zicht!$C889</f>
        <v>0</v>
      </c>
      <c r="D884">
        <f>Zicht!$D889</f>
        <v>0</v>
      </c>
      <c r="E884">
        <f>Spaar!$C889</f>
        <v>0</v>
      </c>
      <c r="F884">
        <f>Spaar!$D889</f>
        <v>0</v>
      </c>
      <c r="G884">
        <f>'Reserve 1'!$C889</f>
        <v>0</v>
      </c>
      <c r="H884">
        <f>'Reserve 1'!$D889</f>
        <v>0</v>
      </c>
      <c r="I884">
        <f>'Reserve 2'!$C889</f>
        <v>0</v>
      </c>
      <c r="J884">
        <f>'Reserve 2'!$D889</f>
        <v>0</v>
      </c>
      <c r="K884">
        <f>'Reserve 3'!$C889</f>
        <v>0</v>
      </c>
      <c r="L884">
        <f>'Reserve 3'!$D889</f>
        <v>0</v>
      </c>
      <c r="M884">
        <f>'Reserve 4'!$C889</f>
        <v>0</v>
      </c>
      <c r="N884">
        <f>'Reserve 4'!$D889</f>
        <v>0</v>
      </c>
      <c r="O884">
        <f>'Reserve 5'!$C889</f>
        <v>0</v>
      </c>
      <c r="P884">
        <f>'Reserve 5'!$D889</f>
        <v>0</v>
      </c>
      <c r="Q884">
        <f>'Reserve 6'!$C889</f>
        <v>0</v>
      </c>
      <c r="R884">
        <f>'Reserve 6'!$D889</f>
        <v>0</v>
      </c>
      <c r="S884">
        <f>'Reserve 7'!$C889</f>
        <v>0</v>
      </c>
      <c r="T884">
        <f>'Reserve 7'!$D889</f>
        <v>0</v>
      </c>
      <c r="U884" t="str">
        <f>IF(A884=0,"",IF(COUNTIF(A$2:A884,A884)&gt;1,"",ROW()+(COLUMN()-20)/10000))</f>
        <v/>
      </c>
      <c r="V884" t="str">
        <f>IF(B884=0,"",IF(COUNTIF(B$2:B884,B884)&gt;1,"",ROW()+(COLUMN()-20)/10000))</f>
        <v/>
      </c>
      <c r="W884" t="str">
        <f>IF(C884=0,"",IF(COUNTIF(C$2:C884,C884)&gt;1,"",ROW()+(COLUMN()-20)/10000))</f>
        <v/>
      </c>
      <c r="X884" t="str">
        <f>IF(D884=0,"",IF(COUNTIF(D$2:D884,D884)&gt;1,"",ROW()+(COLUMN()-20)/10000))</f>
        <v/>
      </c>
      <c r="Y884" t="str">
        <f>IF(E884=0,"",IF(COUNTIF(E$2:E884,E884)&gt;1,"",ROW()+(COLUMN()-20)/10000))</f>
        <v/>
      </c>
      <c r="Z884" t="str">
        <f>IF(F884=0,"",IF(COUNTIF(F$2:F884,F884)&gt;1,"",ROW()+(COLUMN()-20)/10000))</f>
        <v/>
      </c>
      <c r="AA884" t="str">
        <f>IF(G884=0,"",IF(COUNTIF(G$2:G884,G884)&gt;1,"",ROW()+(COLUMN()-20)/10000))</f>
        <v/>
      </c>
      <c r="AB884" t="str">
        <f>IF(H884=0,"",IF(COUNTIF(H$2:H884,H884)&gt;1,"",ROW()+(COLUMN()-20)/10000))</f>
        <v/>
      </c>
      <c r="AC884" t="str">
        <f>IF(I884=0,"",IF(COUNTIF(I$2:I884,I884)&gt;1,"",ROW()+(COLUMN()-20)/10000))</f>
        <v/>
      </c>
      <c r="AD884" t="str">
        <f>IF(J884=0,"",IF(COUNTIF(J$2:J884,J884)&gt;1,"",ROW()+(COLUMN()-20)/10000))</f>
        <v/>
      </c>
      <c r="AE884" t="str">
        <f>IF(K884=0,"",IF(COUNTIF(K$2:K884,K884)&gt;1,"",ROW()+(COLUMN()-20)/10000))</f>
        <v/>
      </c>
      <c r="AF884" t="str">
        <f>IF(L884=0,"",IF(COUNTIF(L$2:L884,L884)&gt;1,"",ROW()+(COLUMN()-20)/10000))</f>
        <v/>
      </c>
      <c r="AG884" t="str">
        <f>IF(M884=0,"",IF(COUNTIF(M$2:M884,M884)&gt;1,"",ROW()+(COLUMN()-20)/10000))</f>
        <v/>
      </c>
      <c r="AH884" t="str">
        <f>IF(N884=0,"",IF(COUNTIF(N$2:N884,N884)&gt;1,"",ROW()+(COLUMN()-20)/10000))</f>
        <v/>
      </c>
      <c r="AI884" t="str">
        <f>IF(O884=0,"",IF(COUNTIF(O$2:O884,O884)&gt;1,"",ROW()+(COLUMN()-20)/10000))</f>
        <v/>
      </c>
      <c r="AJ884" t="str">
        <f>IF(P884=0,"",IF(COUNTIF(P$2:P884,P884)&gt;1,"",ROW()+(COLUMN()-20)/10000))</f>
        <v/>
      </c>
      <c r="AK884" t="str">
        <f>IF(Q884=0,"",IF(COUNTIF(Q$2:Q884,Q884)&gt;1,"",ROW()+(COLUMN()-20)/10000))</f>
        <v/>
      </c>
      <c r="AL884" t="str">
        <f>IF(R884=0,"",IF(COUNTIF(R$2:R884,R884)&gt;1,"",ROW()+(COLUMN()-20)/10000))</f>
        <v/>
      </c>
      <c r="AM884" t="str">
        <f>IF(S884=0,"",IF(COUNTIF(S$2:S884,S884)&gt;1,"",ROW()+(COLUMN()-20)/10000))</f>
        <v/>
      </c>
      <c r="AN884" t="str">
        <f>IF(T884=0,"",IF(COUNTIF(T$2:T884,T884)&gt;1,"",ROW()+(COLUMN()-20)/10000))</f>
        <v/>
      </c>
      <c r="AO884" t="str">
        <f t="shared" si="208"/>
        <v/>
      </c>
      <c r="AP884" t="str">
        <f t="shared" ca="1" si="206"/>
        <v/>
      </c>
      <c r="AQ884" t="str">
        <f ca="1">IF(AP884="","",IF(COUNTIF($AP$2:AP884,AP884)&gt;1,"",IF(AP884="overdracht",1,ROW())))</f>
        <v/>
      </c>
      <c r="AT884" t="str">
        <f t="shared" ca="1" si="209"/>
        <v/>
      </c>
      <c r="AU884" t="str">
        <f t="shared" si="210"/>
        <v/>
      </c>
      <c r="AV884" t="str">
        <f t="shared" si="211"/>
        <v/>
      </c>
      <c r="AW884" s="104" t="str">
        <f>IF(A884=Detail!$E$3,ROW()+5+(COLUMN()-48)/1000,"")</f>
        <v/>
      </c>
      <c r="AX884" t="str">
        <f>IF(B884=Detail!$E$3,ROW()+5+(COLUMN()-48)/1000,"")</f>
        <v/>
      </c>
      <c r="AY884" t="str">
        <f>IF(C884=Detail!$E$3,ROW()+5+(COLUMN()-48)/1000,"")</f>
        <v/>
      </c>
      <c r="AZ884" t="str">
        <f>IF(D884=Detail!$E$3,ROW()+5+(COLUMN()-48)/1000,"")</f>
        <v/>
      </c>
      <c r="BA884" t="str">
        <f>IF(E884=Detail!$E$3,ROW()+5+(COLUMN()-48)/1000,"")</f>
        <v/>
      </c>
      <c r="BB884" t="str">
        <f>IF(F884=Detail!$E$3,ROW()+5+(COLUMN()-48)/1000,"")</f>
        <v/>
      </c>
      <c r="BC884" t="str">
        <f>IF(G884=Detail!$E$3,ROW()+5+(COLUMN()-48)/1000,"")</f>
        <v/>
      </c>
      <c r="BD884" t="str">
        <f>IF(H884=Detail!$E$3,ROW()+5+(COLUMN()-48)/1000,"")</f>
        <v/>
      </c>
      <c r="BE884" t="str">
        <f>IF(I884=Detail!$E$3,ROW()+5+(COLUMN()-48)/1000,"")</f>
        <v/>
      </c>
      <c r="BF884" t="str">
        <f>IF(J884=Detail!$E$3,ROW()+5+(COLUMN()-48)/1000,"")</f>
        <v/>
      </c>
      <c r="BG884" t="str">
        <f>IF(K884=Detail!$E$3,ROW()+5+(COLUMN()-48)/1000,"")</f>
        <v/>
      </c>
      <c r="BH884" t="str">
        <f>IF(L884=Detail!$E$3,ROW()+5+(COLUMN()-48)/1000,"")</f>
        <v/>
      </c>
      <c r="BI884" t="str">
        <f>IF(M884=Detail!$E$3,ROW()+5+(COLUMN()-48)/1000,"")</f>
        <v/>
      </c>
      <c r="BJ884" t="str">
        <f>IF(N884=Detail!$E$3,ROW()+5+(COLUMN()-48)/1000,"")</f>
        <v/>
      </c>
      <c r="BK884" t="str">
        <f>IF(O884=Detail!$E$3,ROW()+5+(COLUMN()-48)/1000,"")</f>
        <v/>
      </c>
      <c r="BL884" t="str">
        <f>IF(P884=Detail!$E$3,ROW()+5+(COLUMN()-48)/1000,"")</f>
        <v/>
      </c>
      <c r="BM884" t="str">
        <f>IF(Q884=Detail!$E$3,ROW()+5+(COLUMN()-48)/1000,"")</f>
        <v/>
      </c>
      <c r="BN884" t="str">
        <f>IF(R884=Detail!$E$3,ROW()+5+(COLUMN()-48)/1000,"")</f>
        <v/>
      </c>
      <c r="BO884" t="str">
        <f>IF(S884=Detail!$E$3,ROW()+5+(COLUMN()-48)/1000,"")</f>
        <v/>
      </c>
      <c r="BP884" t="str">
        <f>IF(T884=Detail!$E$3,ROW()+5+(COLUMN()-48)/1000,"")</f>
        <v/>
      </c>
      <c r="BQ884" t="str">
        <f t="shared" ca="1" si="207"/>
        <v/>
      </c>
      <c r="BR884" t="str">
        <f>IF(BS884="","","'"&amp;VLOOKUP(ROUND((BS884-ROUNDDOWN(BS884,0))*1000,0),$BT$2:$BU$21,2,FALSE)&amp;"'!A"&amp;ROUNDDOWN(Codedata!BS884,0))</f>
        <v/>
      </c>
      <c r="BS884" t="str">
        <f t="shared" si="212"/>
        <v/>
      </c>
      <c r="BV884" t="str">
        <f t="shared" ca="1" si="213"/>
        <v/>
      </c>
      <c r="BW884" t="str">
        <f t="shared" ca="1" si="214"/>
        <v/>
      </c>
      <c r="BX884" t="str">
        <f t="shared" ca="1" si="215"/>
        <v/>
      </c>
      <c r="BY884" t="str">
        <f t="shared" ca="1" si="216"/>
        <v/>
      </c>
      <c r="BZ884" t="str">
        <f t="shared" ca="1" si="217"/>
        <v/>
      </c>
      <c r="CA884" t="str">
        <f t="shared" ca="1" si="218"/>
        <v/>
      </c>
      <c r="CB884" t="str">
        <f t="shared" ca="1" si="219"/>
        <v/>
      </c>
      <c r="CC884" t="str">
        <f t="shared" ca="1" si="220"/>
        <v/>
      </c>
    </row>
    <row r="885" spans="1:81" x14ac:dyDescent="0.3">
      <c r="A885">
        <f>Cash!$C890</f>
        <v>0</v>
      </c>
      <c r="B885">
        <f>Cash!$D890</f>
        <v>0</v>
      </c>
      <c r="C885">
        <f>Zicht!$C890</f>
        <v>0</v>
      </c>
      <c r="D885">
        <f>Zicht!$D890</f>
        <v>0</v>
      </c>
      <c r="E885">
        <f>Spaar!$C890</f>
        <v>0</v>
      </c>
      <c r="F885">
        <f>Spaar!$D890</f>
        <v>0</v>
      </c>
      <c r="G885">
        <f>'Reserve 1'!$C890</f>
        <v>0</v>
      </c>
      <c r="H885">
        <f>'Reserve 1'!$D890</f>
        <v>0</v>
      </c>
      <c r="I885">
        <f>'Reserve 2'!$C890</f>
        <v>0</v>
      </c>
      <c r="J885">
        <f>'Reserve 2'!$D890</f>
        <v>0</v>
      </c>
      <c r="K885">
        <f>'Reserve 3'!$C890</f>
        <v>0</v>
      </c>
      <c r="L885">
        <f>'Reserve 3'!$D890</f>
        <v>0</v>
      </c>
      <c r="M885">
        <f>'Reserve 4'!$C890</f>
        <v>0</v>
      </c>
      <c r="N885">
        <f>'Reserve 4'!$D890</f>
        <v>0</v>
      </c>
      <c r="O885">
        <f>'Reserve 5'!$C890</f>
        <v>0</v>
      </c>
      <c r="P885">
        <f>'Reserve 5'!$D890</f>
        <v>0</v>
      </c>
      <c r="Q885">
        <f>'Reserve 6'!$C890</f>
        <v>0</v>
      </c>
      <c r="R885">
        <f>'Reserve 6'!$D890</f>
        <v>0</v>
      </c>
      <c r="S885">
        <f>'Reserve 7'!$C890</f>
        <v>0</v>
      </c>
      <c r="T885">
        <f>'Reserve 7'!$D890</f>
        <v>0</v>
      </c>
      <c r="U885" t="str">
        <f>IF(A885=0,"",IF(COUNTIF(A$2:A885,A885)&gt;1,"",ROW()+(COLUMN()-20)/10000))</f>
        <v/>
      </c>
      <c r="V885" t="str">
        <f>IF(B885=0,"",IF(COUNTIF(B$2:B885,B885)&gt;1,"",ROW()+(COLUMN()-20)/10000))</f>
        <v/>
      </c>
      <c r="W885" t="str">
        <f>IF(C885=0,"",IF(COUNTIF(C$2:C885,C885)&gt;1,"",ROW()+(COLUMN()-20)/10000))</f>
        <v/>
      </c>
      <c r="X885" t="str">
        <f>IF(D885=0,"",IF(COUNTIF(D$2:D885,D885)&gt;1,"",ROW()+(COLUMN()-20)/10000))</f>
        <v/>
      </c>
      <c r="Y885" t="str">
        <f>IF(E885=0,"",IF(COUNTIF(E$2:E885,E885)&gt;1,"",ROW()+(COLUMN()-20)/10000))</f>
        <v/>
      </c>
      <c r="Z885" t="str">
        <f>IF(F885=0,"",IF(COUNTIF(F$2:F885,F885)&gt;1,"",ROW()+(COLUMN()-20)/10000))</f>
        <v/>
      </c>
      <c r="AA885" t="str">
        <f>IF(G885=0,"",IF(COUNTIF(G$2:G885,G885)&gt;1,"",ROW()+(COLUMN()-20)/10000))</f>
        <v/>
      </c>
      <c r="AB885" t="str">
        <f>IF(H885=0,"",IF(COUNTIF(H$2:H885,H885)&gt;1,"",ROW()+(COLUMN()-20)/10000))</f>
        <v/>
      </c>
      <c r="AC885" t="str">
        <f>IF(I885=0,"",IF(COUNTIF(I$2:I885,I885)&gt;1,"",ROW()+(COLUMN()-20)/10000))</f>
        <v/>
      </c>
      <c r="AD885" t="str">
        <f>IF(J885=0,"",IF(COUNTIF(J$2:J885,J885)&gt;1,"",ROW()+(COLUMN()-20)/10000))</f>
        <v/>
      </c>
      <c r="AE885" t="str">
        <f>IF(K885=0,"",IF(COUNTIF(K$2:K885,K885)&gt;1,"",ROW()+(COLUMN()-20)/10000))</f>
        <v/>
      </c>
      <c r="AF885" t="str">
        <f>IF(L885=0,"",IF(COUNTIF(L$2:L885,L885)&gt;1,"",ROW()+(COLUMN()-20)/10000))</f>
        <v/>
      </c>
      <c r="AG885" t="str">
        <f>IF(M885=0,"",IF(COUNTIF(M$2:M885,M885)&gt;1,"",ROW()+(COLUMN()-20)/10000))</f>
        <v/>
      </c>
      <c r="AH885" t="str">
        <f>IF(N885=0,"",IF(COUNTIF(N$2:N885,N885)&gt;1,"",ROW()+(COLUMN()-20)/10000))</f>
        <v/>
      </c>
      <c r="AI885" t="str">
        <f>IF(O885=0,"",IF(COUNTIF(O$2:O885,O885)&gt;1,"",ROW()+(COLUMN()-20)/10000))</f>
        <v/>
      </c>
      <c r="AJ885" t="str">
        <f>IF(P885=0,"",IF(COUNTIF(P$2:P885,P885)&gt;1,"",ROW()+(COLUMN()-20)/10000))</f>
        <v/>
      </c>
      <c r="AK885" t="str">
        <f>IF(Q885=0,"",IF(COUNTIF(Q$2:Q885,Q885)&gt;1,"",ROW()+(COLUMN()-20)/10000))</f>
        <v/>
      </c>
      <c r="AL885" t="str">
        <f>IF(R885=0,"",IF(COUNTIF(R$2:R885,R885)&gt;1,"",ROW()+(COLUMN()-20)/10000))</f>
        <v/>
      </c>
      <c r="AM885" t="str">
        <f>IF(S885=0,"",IF(COUNTIF(S$2:S885,S885)&gt;1,"",ROW()+(COLUMN()-20)/10000))</f>
        <v/>
      </c>
      <c r="AN885" t="str">
        <f>IF(T885=0,"",IF(COUNTIF(T$2:T885,T885)&gt;1,"",ROW()+(COLUMN()-20)/10000))</f>
        <v/>
      </c>
      <c r="AO885" t="str">
        <f t="shared" si="208"/>
        <v/>
      </c>
      <c r="AP885" t="str">
        <f t="shared" ca="1" si="206"/>
        <v/>
      </c>
      <c r="AQ885" t="str">
        <f ca="1">IF(AP885="","",IF(COUNTIF($AP$2:AP885,AP885)&gt;1,"",IF(AP885="overdracht",1,ROW())))</f>
        <v/>
      </c>
      <c r="AT885" t="str">
        <f t="shared" ca="1" si="209"/>
        <v/>
      </c>
      <c r="AU885" t="str">
        <f t="shared" si="210"/>
        <v/>
      </c>
      <c r="AV885" t="str">
        <f t="shared" si="211"/>
        <v/>
      </c>
      <c r="AW885" s="104" t="str">
        <f>IF(A885=Detail!$E$3,ROW()+5+(COLUMN()-48)/1000,"")</f>
        <v/>
      </c>
      <c r="AX885" t="str">
        <f>IF(B885=Detail!$E$3,ROW()+5+(COLUMN()-48)/1000,"")</f>
        <v/>
      </c>
      <c r="AY885" t="str">
        <f>IF(C885=Detail!$E$3,ROW()+5+(COLUMN()-48)/1000,"")</f>
        <v/>
      </c>
      <c r="AZ885" t="str">
        <f>IF(D885=Detail!$E$3,ROW()+5+(COLUMN()-48)/1000,"")</f>
        <v/>
      </c>
      <c r="BA885" t="str">
        <f>IF(E885=Detail!$E$3,ROW()+5+(COLUMN()-48)/1000,"")</f>
        <v/>
      </c>
      <c r="BB885" t="str">
        <f>IF(F885=Detail!$E$3,ROW()+5+(COLUMN()-48)/1000,"")</f>
        <v/>
      </c>
      <c r="BC885" t="str">
        <f>IF(G885=Detail!$E$3,ROW()+5+(COLUMN()-48)/1000,"")</f>
        <v/>
      </c>
      <c r="BD885" t="str">
        <f>IF(H885=Detail!$E$3,ROW()+5+(COLUMN()-48)/1000,"")</f>
        <v/>
      </c>
      <c r="BE885" t="str">
        <f>IF(I885=Detail!$E$3,ROW()+5+(COLUMN()-48)/1000,"")</f>
        <v/>
      </c>
      <c r="BF885" t="str">
        <f>IF(J885=Detail!$E$3,ROW()+5+(COLUMN()-48)/1000,"")</f>
        <v/>
      </c>
      <c r="BG885" t="str">
        <f>IF(K885=Detail!$E$3,ROW()+5+(COLUMN()-48)/1000,"")</f>
        <v/>
      </c>
      <c r="BH885" t="str">
        <f>IF(L885=Detail!$E$3,ROW()+5+(COLUMN()-48)/1000,"")</f>
        <v/>
      </c>
      <c r="BI885" t="str">
        <f>IF(M885=Detail!$E$3,ROW()+5+(COLUMN()-48)/1000,"")</f>
        <v/>
      </c>
      <c r="BJ885" t="str">
        <f>IF(N885=Detail!$E$3,ROW()+5+(COLUMN()-48)/1000,"")</f>
        <v/>
      </c>
      <c r="BK885" t="str">
        <f>IF(O885=Detail!$E$3,ROW()+5+(COLUMN()-48)/1000,"")</f>
        <v/>
      </c>
      <c r="BL885" t="str">
        <f>IF(P885=Detail!$E$3,ROW()+5+(COLUMN()-48)/1000,"")</f>
        <v/>
      </c>
      <c r="BM885" t="str">
        <f>IF(Q885=Detail!$E$3,ROW()+5+(COLUMN()-48)/1000,"")</f>
        <v/>
      </c>
      <c r="BN885" t="str">
        <f>IF(R885=Detail!$E$3,ROW()+5+(COLUMN()-48)/1000,"")</f>
        <v/>
      </c>
      <c r="BO885" t="str">
        <f>IF(S885=Detail!$E$3,ROW()+5+(COLUMN()-48)/1000,"")</f>
        <v/>
      </c>
      <c r="BP885" t="str">
        <f>IF(T885=Detail!$E$3,ROW()+5+(COLUMN()-48)/1000,"")</f>
        <v/>
      </c>
      <c r="BQ885" t="str">
        <f t="shared" ca="1" si="207"/>
        <v/>
      </c>
      <c r="BR885" t="str">
        <f>IF(BS885="","","'"&amp;VLOOKUP(ROUND((BS885-ROUNDDOWN(BS885,0))*1000,0),$BT$2:$BU$21,2,FALSE)&amp;"'!A"&amp;ROUNDDOWN(Codedata!BS885,0))</f>
        <v/>
      </c>
      <c r="BS885" t="str">
        <f t="shared" si="212"/>
        <v/>
      </c>
      <c r="BV885" t="str">
        <f t="shared" ca="1" si="213"/>
        <v/>
      </c>
      <c r="BW885" t="str">
        <f t="shared" ca="1" si="214"/>
        <v/>
      </c>
      <c r="BX885" t="str">
        <f t="shared" ca="1" si="215"/>
        <v/>
      </c>
      <c r="BY885" t="str">
        <f t="shared" ca="1" si="216"/>
        <v/>
      </c>
      <c r="BZ885" t="str">
        <f t="shared" ca="1" si="217"/>
        <v/>
      </c>
      <c r="CA885" t="str">
        <f t="shared" ca="1" si="218"/>
        <v/>
      </c>
      <c r="CB885" t="str">
        <f t="shared" ca="1" si="219"/>
        <v/>
      </c>
      <c r="CC885" t="str">
        <f t="shared" ca="1" si="220"/>
        <v/>
      </c>
    </row>
    <row r="886" spans="1:81" x14ac:dyDescent="0.3">
      <c r="A886">
        <f>Cash!$C891</f>
        <v>0</v>
      </c>
      <c r="B886">
        <f>Cash!$D891</f>
        <v>0</v>
      </c>
      <c r="C886">
        <f>Zicht!$C891</f>
        <v>0</v>
      </c>
      <c r="D886">
        <f>Zicht!$D891</f>
        <v>0</v>
      </c>
      <c r="E886">
        <f>Spaar!$C891</f>
        <v>0</v>
      </c>
      <c r="F886">
        <f>Spaar!$D891</f>
        <v>0</v>
      </c>
      <c r="G886">
        <f>'Reserve 1'!$C891</f>
        <v>0</v>
      </c>
      <c r="H886">
        <f>'Reserve 1'!$D891</f>
        <v>0</v>
      </c>
      <c r="I886">
        <f>'Reserve 2'!$C891</f>
        <v>0</v>
      </c>
      <c r="J886">
        <f>'Reserve 2'!$D891</f>
        <v>0</v>
      </c>
      <c r="K886">
        <f>'Reserve 3'!$C891</f>
        <v>0</v>
      </c>
      <c r="L886">
        <f>'Reserve 3'!$D891</f>
        <v>0</v>
      </c>
      <c r="M886">
        <f>'Reserve 4'!$C891</f>
        <v>0</v>
      </c>
      <c r="N886">
        <f>'Reserve 4'!$D891</f>
        <v>0</v>
      </c>
      <c r="O886">
        <f>'Reserve 5'!$C891</f>
        <v>0</v>
      </c>
      <c r="P886">
        <f>'Reserve 5'!$D891</f>
        <v>0</v>
      </c>
      <c r="Q886">
        <f>'Reserve 6'!$C891</f>
        <v>0</v>
      </c>
      <c r="R886">
        <f>'Reserve 6'!$D891</f>
        <v>0</v>
      </c>
      <c r="S886">
        <f>'Reserve 7'!$C891</f>
        <v>0</v>
      </c>
      <c r="T886">
        <f>'Reserve 7'!$D891</f>
        <v>0</v>
      </c>
      <c r="U886" t="str">
        <f>IF(A886=0,"",IF(COUNTIF(A$2:A886,A886)&gt;1,"",ROW()+(COLUMN()-20)/10000))</f>
        <v/>
      </c>
      <c r="V886" t="str">
        <f>IF(B886=0,"",IF(COUNTIF(B$2:B886,B886)&gt;1,"",ROW()+(COLUMN()-20)/10000))</f>
        <v/>
      </c>
      <c r="W886" t="str">
        <f>IF(C886=0,"",IF(COUNTIF(C$2:C886,C886)&gt;1,"",ROW()+(COLUMN()-20)/10000))</f>
        <v/>
      </c>
      <c r="X886" t="str">
        <f>IF(D886=0,"",IF(COUNTIF(D$2:D886,D886)&gt;1,"",ROW()+(COLUMN()-20)/10000))</f>
        <v/>
      </c>
      <c r="Y886" t="str">
        <f>IF(E886=0,"",IF(COUNTIF(E$2:E886,E886)&gt;1,"",ROW()+(COLUMN()-20)/10000))</f>
        <v/>
      </c>
      <c r="Z886" t="str">
        <f>IF(F886=0,"",IF(COUNTIF(F$2:F886,F886)&gt;1,"",ROW()+(COLUMN()-20)/10000))</f>
        <v/>
      </c>
      <c r="AA886" t="str">
        <f>IF(G886=0,"",IF(COUNTIF(G$2:G886,G886)&gt;1,"",ROW()+(COLUMN()-20)/10000))</f>
        <v/>
      </c>
      <c r="AB886" t="str">
        <f>IF(H886=0,"",IF(COUNTIF(H$2:H886,H886)&gt;1,"",ROW()+(COLUMN()-20)/10000))</f>
        <v/>
      </c>
      <c r="AC886" t="str">
        <f>IF(I886=0,"",IF(COUNTIF(I$2:I886,I886)&gt;1,"",ROW()+(COLUMN()-20)/10000))</f>
        <v/>
      </c>
      <c r="AD886" t="str">
        <f>IF(J886=0,"",IF(COUNTIF(J$2:J886,J886)&gt;1,"",ROW()+(COLUMN()-20)/10000))</f>
        <v/>
      </c>
      <c r="AE886" t="str">
        <f>IF(K886=0,"",IF(COUNTIF(K$2:K886,K886)&gt;1,"",ROW()+(COLUMN()-20)/10000))</f>
        <v/>
      </c>
      <c r="AF886" t="str">
        <f>IF(L886=0,"",IF(COUNTIF(L$2:L886,L886)&gt;1,"",ROW()+(COLUMN()-20)/10000))</f>
        <v/>
      </c>
      <c r="AG886" t="str">
        <f>IF(M886=0,"",IF(COUNTIF(M$2:M886,M886)&gt;1,"",ROW()+(COLUMN()-20)/10000))</f>
        <v/>
      </c>
      <c r="AH886" t="str">
        <f>IF(N886=0,"",IF(COUNTIF(N$2:N886,N886)&gt;1,"",ROW()+(COLUMN()-20)/10000))</f>
        <v/>
      </c>
      <c r="AI886" t="str">
        <f>IF(O886=0,"",IF(COUNTIF(O$2:O886,O886)&gt;1,"",ROW()+(COLUMN()-20)/10000))</f>
        <v/>
      </c>
      <c r="AJ886" t="str">
        <f>IF(P886=0,"",IF(COUNTIF(P$2:P886,P886)&gt;1,"",ROW()+(COLUMN()-20)/10000))</f>
        <v/>
      </c>
      <c r="AK886" t="str">
        <f>IF(Q886=0,"",IF(COUNTIF(Q$2:Q886,Q886)&gt;1,"",ROW()+(COLUMN()-20)/10000))</f>
        <v/>
      </c>
      <c r="AL886" t="str">
        <f>IF(R886=0,"",IF(COUNTIF(R$2:R886,R886)&gt;1,"",ROW()+(COLUMN()-20)/10000))</f>
        <v/>
      </c>
      <c r="AM886" t="str">
        <f>IF(S886=0,"",IF(COUNTIF(S$2:S886,S886)&gt;1,"",ROW()+(COLUMN()-20)/10000))</f>
        <v/>
      </c>
      <c r="AN886" t="str">
        <f>IF(T886=0,"",IF(COUNTIF(T$2:T886,T886)&gt;1,"",ROW()+(COLUMN()-20)/10000))</f>
        <v/>
      </c>
      <c r="AO886" t="str">
        <f t="shared" si="208"/>
        <v/>
      </c>
      <c r="AP886" t="str">
        <f t="shared" ca="1" si="206"/>
        <v/>
      </c>
      <c r="AQ886" t="str">
        <f ca="1">IF(AP886="","",IF(COUNTIF($AP$2:AP886,AP886)&gt;1,"",IF(AP886="overdracht",1,ROW())))</f>
        <v/>
      </c>
      <c r="AT886" t="str">
        <f t="shared" ca="1" si="209"/>
        <v/>
      </c>
      <c r="AU886" t="str">
        <f t="shared" si="210"/>
        <v/>
      </c>
      <c r="AV886" t="str">
        <f t="shared" si="211"/>
        <v/>
      </c>
      <c r="AW886" s="104" t="str">
        <f>IF(A886=Detail!$E$3,ROW()+5+(COLUMN()-48)/1000,"")</f>
        <v/>
      </c>
      <c r="AX886" t="str">
        <f>IF(B886=Detail!$E$3,ROW()+5+(COLUMN()-48)/1000,"")</f>
        <v/>
      </c>
      <c r="AY886" t="str">
        <f>IF(C886=Detail!$E$3,ROW()+5+(COLUMN()-48)/1000,"")</f>
        <v/>
      </c>
      <c r="AZ886" t="str">
        <f>IF(D886=Detail!$E$3,ROW()+5+(COLUMN()-48)/1000,"")</f>
        <v/>
      </c>
      <c r="BA886" t="str">
        <f>IF(E886=Detail!$E$3,ROW()+5+(COLUMN()-48)/1000,"")</f>
        <v/>
      </c>
      <c r="BB886" t="str">
        <f>IF(F886=Detail!$E$3,ROW()+5+(COLUMN()-48)/1000,"")</f>
        <v/>
      </c>
      <c r="BC886" t="str">
        <f>IF(G886=Detail!$E$3,ROW()+5+(COLUMN()-48)/1000,"")</f>
        <v/>
      </c>
      <c r="BD886" t="str">
        <f>IF(H886=Detail!$E$3,ROW()+5+(COLUMN()-48)/1000,"")</f>
        <v/>
      </c>
      <c r="BE886" t="str">
        <f>IF(I886=Detail!$E$3,ROW()+5+(COLUMN()-48)/1000,"")</f>
        <v/>
      </c>
      <c r="BF886" t="str">
        <f>IF(J886=Detail!$E$3,ROW()+5+(COLUMN()-48)/1000,"")</f>
        <v/>
      </c>
      <c r="BG886" t="str">
        <f>IF(K886=Detail!$E$3,ROW()+5+(COLUMN()-48)/1000,"")</f>
        <v/>
      </c>
      <c r="BH886" t="str">
        <f>IF(L886=Detail!$E$3,ROW()+5+(COLUMN()-48)/1000,"")</f>
        <v/>
      </c>
      <c r="BI886" t="str">
        <f>IF(M886=Detail!$E$3,ROW()+5+(COLUMN()-48)/1000,"")</f>
        <v/>
      </c>
      <c r="BJ886" t="str">
        <f>IF(N886=Detail!$E$3,ROW()+5+(COLUMN()-48)/1000,"")</f>
        <v/>
      </c>
      <c r="BK886" t="str">
        <f>IF(O886=Detail!$E$3,ROW()+5+(COLUMN()-48)/1000,"")</f>
        <v/>
      </c>
      <c r="BL886" t="str">
        <f>IF(P886=Detail!$E$3,ROW()+5+(COLUMN()-48)/1000,"")</f>
        <v/>
      </c>
      <c r="BM886" t="str">
        <f>IF(Q886=Detail!$E$3,ROW()+5+(COLUMN()-48)/1000,"")</f>
        <v/>
      </c>
      <c r="BN886" t="str">
        <f>IF(R886=Detail!$E$3,ROW()+5+(COLUMN()-48)/1000,"")</f>
        <v/>
      </c>
      <c r="BO886" t="str">
        <f>IF(S886=Detail!$E$3,ROW()+5+(COLUMN()-48)/1000,"")</f>
        <v/>
      </c>
      <c r="BP886" t="str">
        <f>IF(T886=Detail!$E$3,ROW()+5+(COLUMN()-48)/1000,"")</f>
        <v/>
      </c>
      <c r="BQ886" t="str">
        <f t="shared" ca="1" si="207"/>
        <v/>
      </c>
      <c r="BR886" t="str">
        <f>IF(BS886="","","'"&amp;VLOOKUP(ROUND((BS886-ROUNDDOWN(BS886,0))*1000,0),$BT$2:$BU$21,2,FALSE)&amp;"'!A"&amp;ROUNDDOWN(Codedata!BS886,0))</f>
        <v/>
      </c>
      <c r="BS886" t="str">
        <f t="shared" si="212"/>
        <v/>
      </c>
      <c r="BV886" t="str">
        <f t="shared" ca="1" si="213"/>
        <v/>
      </c>
      <c r="BW886" t="str">
        <f t="shared" ca="1" si="214"/>
        <v/>
      </c>
      <c r="BX886" t="str">
        <f t="shared" ca="1" si="215"/>
        <v/>
      </c>
      <c r="BY886" t="str">
        <f t="shared" ca="1" si="216"/>
        <v/>
      </c>
      <c r="BZ886" t="str">
        <f t="shared" ca="1" si="217"/>
        <v/>
      </c>
      <c r="CA886" t="str">
        <f t="shared" ca="1" si="218"/>
        <v/>
      </c>
      <c r="CB886" t="str">
        <f t="shared" ca="1" si="219"/>
        <v/>
      </c>
      <c r="CC886" t="str">
        <f t="shared" ca="1" si="220"/>
        <v/>
      </c>
    </row>
    <row r="887" spans="1:81" x14ac:dyDescent="0.3">
      <c r="A887">
        <f>Cash!$C892</f>
        <v>0</v>
      </c>
      <c r="B887">
        <f>Cash!$D892</f>
        <v>0</v>
      </c>
      <c r="C887">
        <f>Zicht!$C892</f>
        <v>0</v>
      </c>
      <c r="D887">
        <f>Zicht!$D892</f>
        <v>0</v>
      </c>
      <c r="E887">
        <f>Spaar!$C892</f>
        <v>0</v>
      </c>
      <c r="F887">
        <f>Spaar!$D892</f>
        <v>0</v>
      </c>
      <c r="G887">
        <f>'Reserve 1'!$C892</f>
        <v>0</v>
      </c>
      <c r="H887">
        <f>'Reserve 1'!$D892</f>
        <v>0</v>
      </c>
      <c r="I887">
        <f>'Reserve 2'!$C892</f>
        <v>0</v>
      </c>
      <c r="J887">
        <f>'Reserve 2'!$D892</f>
        <v>0</v>
      </c>
      <c r="K887">
        <f>'Reserve 3'!$C892</f>
        <v>0</v>
      </c>
      <c r="L887">
        <f>'Reserve 3'!$D892</f>
        <v>0</v>
      </c>
      <c r="M887">
        <f>'Reserve 4'!$C892</f>
        <v>0</v>
      </c>
      <c r="N887">
        <f>'Reserve 4'!$D892</f>
        <v>0</v>
      </c>
      <c r="O887">
        <f>'Reserve 5'!$C892</f>
        <v>0</v>
      </c>
      <c r="P887">
        <f>'Reserve 5'!$D892</f>
        <v>0</v>
      </c>
      <c r="Q887">
        <f>'Reserve 6'!$C892</f>
        <v>0</v>
      </c>
      <c r="R887">
        <f>'Reserve 6'!$D892</f>
        <v>0</v>
      </c>
      <c r="S887">
        <f>'Reserve 7'!$C892</f>
        <v>0</v>
      </c>
      <c r="T887">
        <f>'Reserve 7'!$D892</f>
        <v>0</v>
      </c>
      <c r="U887" t="str">
        <f>IF(A887=0,"",IF(COUNTIF(A$2:A887,A887)&gt;1,"",ROW()+(COLUMN()-20)/10000))</f>
        <v/>
      </c>
      <c r="V887" t="str">
        <f>IF(B887=0,"",IF(COUNTIF(B$2:B887,B887)&gt;1,"",ROW()+(COLUMN()-20)/10000))</f>
        <v/>
      </c>
      <c r="W887" t="str">
        <f>IF(C887=0,"",IF(COUNTIF(C$2:C887,C887)&gt;1,"",ROW()+(COLUMN()-20)/10000))</f>
        <v/>
      </c>
      <c r="X887" t="str">
        <f>IF(D887=0,"",IF(COUNTIF(D$2:D887,D887)&gt;1,"",ROW()+(COLUMN()-20)/10000))</f>
        <v/>
      </c>
      <c r="Y887" t="str">
        <f>IF(E887=0,"",IF(COUNTIF(E$2:E887,E887)&gt;1,"",ROW()+(COLUMN()-20)/10000))</f>
        <v/>
      </c>
      <c r="Z887" t="str">
        <f>IF(F887=0,"",IF(COUNTIF(F$2:F887,F887)&gt;1,"",ROW()+(COLUMN()-20)/10000))</f>
        <v/>
      </c>
      <c r="AA887" t="str">
        <f>IF(G887=0,"",IF(COUNTIF(G$2:G887,G887)&gt;1,"",ROW()+(COLUMN()-20)/10000))</f>
        <v/>
      </c>
      <c r="AB887" t="str">
        <f>IF(H887=0,"",IF(COUNTIF(H$2:H887,H887)&gt;1,"",ROW()+(COLUMN()-20)/10000))</f>
        <v/>
      </c>
      <c r="AC887" t="str">
        <f>IF(I887=0,"",IF(COUNTIF(I$2:I887,I887)&gt;1,"",ROW()+(COLUMN()-20)/10000))</f>
        <v/>
      </c>
      <c r="AD887" t="str">
        <f>IF(J887=0,"",IF(COUNTIF(J$2:J887,J887)&gt;1,"",ROW()+(COLUMN()-20)/10000))</f>
        <v/>
      </c>
      <c r="AE887" t="str">
        <f>IF(K887=0,"",IF(COUNTIF(K$2:K887,K887)&gt;1,"",ROW()+(COLUMN()-20)/10000))</f>
        <v/>
      </c>
      <c r="AF887" t="str">
        <f>IF(L887=0,"",IF(COUNTIF(L$2:L887,L887)&gt;1,"",ROW()+(COLUMN()-20)/10000))</f>
        <v/>
      </c>
      <c r="AG887" t="str">
        <f>IF(M887=0,"",IF(COUNTIF(M$2:M887,M887)&gt;1,"",ROW()+(COLUMN()-20)/10000))</f>
        <v/>
      </c>
      <c r="AH887" t="str">
        <f>IF(N887=0,"",IF(COUNTIF(N$2:N887,N887)&gt;1,"",ROW()+(COLUMN()-20)/10000))</f>
        <v/>
      </c>
      <c r="AI887" t="str">
        <f>IF(O887=0,"",IF(COUNTIF(O$2:O887,O887)&gt;1,"",ROW()+(COLUMN()-20)/10000))</f>
        <v/>
      </c>
      <c r="AJ887" t="str">
        <f>IF(P887=0,"",IF(COUNTIF(P$2:P887,P887)&gt;1,"",ROW()+(COLUMN()-20)/10000))</f>
        <v/>
      </c>
      <c r="AK887" t="str">
        <f>IF(Q887=0,"",IF(COUNTIF(Q$2:Q887,Q887)&gt;1,"",ROW()+(COLUMN()-20)/10000))</f>
        <v/>
      </c>
      <c r="AL887" t="str">
        <f>IF(R887=0,"",IF(COUNTIF(R$2:R887,R887)&gt;1,"",ROW()+(COLUMN()-20)/10000))</f>
        <v/>
      </c>
      <c r="AM887" t="str">
        <f>IF(S887=0,"",IF(COUNTIF(S$2:S887,S887)&gt;1,"",ROW()+(COLUMN()-20)/10000))</f>
        <v/>
      </c>
      <c r="AN887" t="str">
        <f>IF(T887=0,"",IF(COUNTIF(T$2:T887,T887)&gt;1,"",ROW()+(COLUMN()-20)/10000))</f>
        <v/>
      </c>
      <c r="AO887" t="str">
        <f t="shared" si="208"/>
        <v/>
      </c>
      <c r="AP887" t="str">
        <f t="shared" ca="1" si="206"/>
        <v/>
      </c>
      <c r="AQ887" t="str">
        <f ca="1">IF(AP887="","",IF(COUNTIF($AP$2:AP887,AP887)&gt;1,"",IF(AP887="overdracht",1,ROW())))</f>
        <v/>
      </c>
      <c r="AT887" t="str">
        <f t="shared" ca="1" si="209"/>
        <v/>
      </c>
      <c r="AU887" t="str">
        <f t="shared" si="210"/>
        <v/>
      </c>
      <c r="AV887" t="str">
        <f t="shared" si="211"/>
        <v/>
      </c>
      <c r="AW887" s="104" t="str">
        <f>IF(A887=Detail!$E$3,ROW()+5+(COLUMN()-48)/1000,"")</f>
        <v/>
      </c>
      <c r="AX887" t="str">
        <f>IF(B887=Detail!$E$3,ROW()+5+(COLUMN()-48)/1000,"")</f>
        <v/>
      </c>
      <c r="AY887" t="str">
        <f>IF(C887=Detail!$E$3,ROW()+5+(COLUMN()-48)/1000,"")</f>
        <v/>
      </c>
      <c r="AZ887" t="str">
        <f>IF(D887=Detail!$E$3,ROW()+5+(COLUMN()-48)/1000,"")</f>
        <v/>
      </c>
      <c r="BA887" t="str">
        <f>IF(E887=Detail!$E$3,ROW()+5+(COLUMN()-48)/1000,"")</f>
        <v/>
      </c>
      <c r="BB887" t="str">
        <f>IF(F887=Detail!$E$3,ROW()+5+(COLUMN()-48)/1000,"")</f>
        <v/>
      </c>
      <c r="BC887" t="str">
        <f>IF(G887=Detail!$E$3,ROW()+5+(COLUMN()-48)/1000,"")</f>
        <v/>
      </c>
      <c r="BD887" t="str">
        <f>IF(H887=Detail!$E$3,ROW()+5+(COLUMN()-48)/1000,"")</f>
        <v/>
      </c>
      <c r="BE887" t="str">
        <f>IF(I887=Detail!$E$3,ROW()+5+(COLUMN()-48)/1000,"")</f>
        <v/>
      </c>
      <c r="BF887" t="str">
        <f>IF(J887=Detail!$E$3,ROW()+5+(COLUMN()-48)/1000,"")</f>
        <v/>
      </c>
      <c r="BG887" t="str">
        <f>IF(K887=Detail!$E$3,ROW()+5+(COLUMN()-48)/1000,"")</f>
        <v/>
      </c>
      <c r="BH887" t="str">
        <f>IF(L887=Detail!$E$3,ROW()+5+(COLUMN()-48)/1000,"")</f>
        <v/>
      </c>
      <c r="BI887" t="str">
        <f>IF(M887=Detail!$E$3,ROW()+5+(COLUMN()-48)/1000,"")</f>
        <v/>
      </c>
      <c r="BJ887" t="str">
        <f>IF(N887=Detail!$E$3,ROW()+5+(COLUMN()-48)/1000,"")</f>
        <v/>
      </c>
      <c r="BK887" t="str">
        <f>IF(O887=Detail!$E$3,ROW()+5+(COLUMN()-48)/1000,"")</f>
        <v/>
      </c>
      <c r="BL887" t="str">
        <f>IF(P887=Detail!$E$3,ROW()+5+(COLUMN()-48)/1000,"")</f>
        <v/>
      </c>
      <c r="BM887" t="str">
        <f>IF(Q887=Detail!$E$3,ROW()+5+(COLUMN()-48)/1000,"")</f>
        <v/>
      </c>
      <c r="BN887" t="str">
        <f>IF(R887=Detail!$E$3,ROW()+5+(COLUMN()-48)/1000,"")</f>
        <v/>
      </c>
      <c r="BO887" t="str">
        <f>IF(S887=Detail!$E$3,ROW()+5+(COLUMN()-48)/1000,"")</f>
        <v/>
      </c>
      <c r="BP887" t="str">
        <f>IF(T887=Detail!$E$3,ROW()+5+(COLUMN()-48)/1000,"")</f>
        <v/>
      </c>
      <c r="BQ887" t="str">
        <f t="shared" ca="1" si="207"/>
        <v/>
      </c>
      <c r="BR887" t="str">
        <f>IF(BS887="","","'"&amp;VLOOKUP(ROUND((BS887-ROUNDDOWN(BS887,0))*1000,0),$BT$2:$BU$21,2,FALSE)&amp;"'!A"&amp;ROUNDDOWN(Codedata!BS887,0))</f>
        <v/>
      </c>
      <c r="BS887" t="str">
        <f t="shared" si="212"/>
        <v/>
      </c>
      <c r="BV887" t="str">
        <f t="shared" ca="1" si="213"/>
        <v/>
      </c>
      <c r="BW887" t="str">
        <f t="shared" ca="1" si="214"/>
        <v/>
      </c>
      <c r="BX887" t="str">
        <f t="shared" ca="1" si="215"/>
        <v/>
      </c>
      <c r="BY887" t="str">
        <f t="shared" ca="1" si="216"/>
        <v/>
      </c>
      <c r="BZ887" t="str">
        <f t="shared" ca="1" si="217"/>
        <v/>
      </c>
      <c r="CA887" t="str">
        <f t="shared" ca="1" si="218"/>
        <v/>
      </c>
      <c r="CB887" t="str">
        <f t="shared" ca="1" si="219"/>
        <v/>
      </c>
      <c r="CC887" t="str">
        <f t="shared" ca="1" si="220"/>
        <v/>
      </c>
    </row>
    <row r="888" spans="1:81" x14ac:dyDescent="0.3">
      <c r="A888">
        <f>Cash!$C893</f>
        <v>0</v>
      </c>
      <c r="B888">
        <f>Cash!$D893</f>
        <v>0</v>
      </c>
      <c r="C888">
        <f>Zicht!$C893</f>
        <v>0</v>
      </c>
      <c r="D888">
        <f>Zicht!$D893</f>
        <v>0</v>
      </c>
      <c r="E888">
        <f>Spaar!$C893</f>
        <v>0</v>
      </c>
      <c r="F888">
        <f>Spaar!$D893</f>
        <v>0</v>
      </c>
      <c r="G888">
        <f>'Reserve 1'!$C893</f>
        <v>0</v>
      </c>
      <c r="H888">
        <f>'Reserve 1'!$D893</f>
        <v>0</v>
      </c>
      <c r="I888">
        <f>'Reserve 2'!$C893</f>
        <v>0</v>
      </c>
      <c r="J888">
        <f>'Reserve 2'!$D893</f>
        <v>0</v>
      </c>
      <c r="K888">
        <f>'Reserve 3'!$C893</f>
        <v>0</v>
      </c>
      <c r="L888">
        <f>'Reserve 3'!$D893</f>
        <v>0</v>
      </c>
      <c r="M888">
        <f>'Reserve 4'!$C893</f>
        <v>0</v>
      </c>
      <c r="N888">
        <f>'Reserve 4'!$D893</f>
        <v>0</v>
      </c>
      <c r="O888">
        <f>'Reserve 5'!$C893</f>
        <v>0</v>
      </c>
      <c r="P888">
        <f>'Reserve 5'!$D893</f>
        <v>0</v>
      </c>
      <c r="Q888">
        <f>'Reserve 6'!$C893</f>
        <v>0</v>
      </c>
      <c r="R888">
        <f>'Reserve 6'!$D893</f>
        <v>0</v>
      </c>
      <c r="S888">
        <f>'Reserve 7'!$C893</f>
        <v>0</v>
      </c>
      <c r="T888">
        <f>'Reserve 7'!$D893</f>
        <v>0</v>
      </c>
      <c r="U888" t="str">
        <f>IF(A888=0,"",IF(COUNTIF(A$2:A888,A888)&gt;1,"",ROW()+(COLUMN()-20)/10000))</f>
        <v/>
      </c>
      <c r="V888" t="str">
        <f>IF(B888=0,"",IF(COUNTIF(B$2:B888,B888)&gt;1,"",ROW()+(COLUMN()-20)/10000))</f>
        <v/>
      </c>
      <c r="W888" t="str">
        <f>IF(C888=0,"",IF(COUNTIF(C$2:C888,C888)&gt;1,"",ROW()+(COLUMN()-20)/10000))</f>
        <v/>
      </c>
      <c r="X888" t="str">
        <f>IF(D888=0,"",IF(COUNTIF(D$2:D888,D888)&gt;1,"",ROW()+(COLUMN()-20)/10000))</f>
        <v/>
      </c>
      <c r="Y888" t="str">
        <f>IF(E888=0,"",IF(COUNTIF(E$2:E888,E888)&gt;1,"",ROW()+(COLUMN()-20)/10000))</f>
        <v/>
      </c>
      <c r="Z888" t="str">
        <f>IF(F888=0,"",IF(COUNTIF(F$2:F888,F888)&gt;1,"",ROW()+(COLUMN()-20)/10000))</f>
        <v/>
      </c>
      <c r="AA888" t="str">
        <f>IF(G888=0,"",IF(COUNTIF(G$2:G888,G888)&gt;1,"",ROW()+(COLUMN()-20)/10000))</f>
        <v/>
      </c>
      <c r="AB888" t="str">
        <f>IF(H888=0,"",IF(COUNTIF(H$2:H888,H888)&gt;1,"",ROW()+(COLUMN()-20)/10000))</f>
        <v/>
      </c>
      <c r="AC888" t="str">
        <f>IF(I888=0,"",IF(COUNTIF(I$2:I888,I888)&gt;1,"",ROW()+(COLUMN()-20)/10000))</f>
        <v/>
      </c>
      <c r="AD888" t="str">
        <f>IF(J888=0,"",IF(COUNTIF(J$2:J888,J888)&gt;1,"",ROW()+(COLUMN()-20)/10000))</f>
        <v/>
      </c>
      <c r="AE888" t="str">
        <f>IF(K888=0,"",IF(COUNTIF(K$2:K888,K888)&gt;1,"",ROW()+(COLUMN()-20)/10000))</f>
        <v/>
      </c>
      <c r="AF888" t="str">
        <f>IF(L888=0,"",IF(COUNTIF(L$2:L888,L888)&gt;1,"",ROW()+(COLUMN()-20)/10000))</f>
        <v/>
      </c>
      <c r="AG888" t="str">
        <f>IF(M888=0,"",IF(COUNTIF(M$2:M888,M888)&gt;1,"",ROW()+(COLUMN()-20)/10000))</f>
        <v/>
      </c>
      <c r="AH888" t="str">
        <f>IF(N888=0,"",IF(COUNTIF(N$2:N888,N888)&gt;1,"",ROW()+(COLUMN()-20)/10000))</f>
        <v/>
      </c>
      <c r="AI888" t="str">
        <f>IF(O888=0,"",IF(COUNTIF(O$2:O888,O888)&gt;1,"",ROW()+(COLUMN()-20)/10000))</f>
        <v/>
      </c>
      <c r="AJ888" t="str">
        <f>IF(P888=0,"",IF(COUNTIF(P$2:P888,P888)&gt;1,"",ROW()+(COLUMN()-20)/10000))</f>
        <v/>
      </c>
      <c r="AK888" t="str">
        <f>IF(Q888=0,"",IF(COUNTIF(Q$2:Q888,Q888)&gt;1,"",ROW()+(COLUMN()-20)/10000))</f>
        <v/>
      </c>
      <c r="AL888" t="str">
        <f>IF(R888=0,"",IF(COUNTIF(R$2:R888,R888)&gt;1,"",ROW()+(COLUMN()-20)/10000))</f>
        <v/>
      </c>
      <c r="AM888" t="str">
        <f>IF(S888=0,"",IF(COUNTIF(S$2:S888,S888)&gt;1,"",ROW()+(COLUMN()-20)/10000))</f>
        <v/>
      </c>
      <c r="AN888" t="str">
        <f>IF(T888=0,"",IF(COUNTIF(T$2:T888,T888)&gt;1,"",ROW()+(COLUMN()-20)/10000))</f>
        <v/>
      </c>
      <c r="AO888" t="str">
        <f t="shared" si="208"/>
        <v/>
      </c>
      <c r="AP888" t="str">
        <f t="shared" ca="1" si="206"/>
        <v/>
      </c>
      <c r="AQ888" t="str">
        <f ca="1">IF(AP888="","",IF(COUNTIF($AP$2:AP888,AP888)&gt;1,"",IF(AP888="overdracht",1,ROW())))</f>
        <v/>
      </c>
      <c r="AT888" t="str">
        <f t="shared" ca="1" si="209"/>
        <v/>
      </c>
      <c r="AU888" t="str">
        <f t="shared" si="210"/>
        <v/>
      </c>
      <c r="AV888" t="str">
        <f t="shared" si="211"/>
        <v/>
      </c>
      <c r="AW888" s="104" t="str">
        <f>IF(A888=Detail!$E$3,ROW()+5+(COLUMN()-48)/1000,"")</f>
        <v/>
      </c>
      <c r="AX888" t="str">
        <f>IF(B888=Detail!$E$3,ROW()+5+(COLUMN()-48)/1000,"")</f>
        <v/>
      </c>
      <c r="AY888" t="str">
        <f>IF(C888=Detail!$E$3,ROW()+5+(COLUMN()-48)/1000,"")</f>
        <v/>
      </c>
      <c r="AZ888" t="str">
        <f>IF(D888=Detail!$E$3,ROW()+5+(COLUMN()-48)/1000,"")</f>
        <v/>
      </c>
      <c r="BA888" t="str">
        <f>IF(E888=Detail!$E$3,ROW()+5+(COLUMN()-48)/1000,"")</f>
        <v/>
      </c>
      <c r="BB888" t="str">
        <f>IF(F888=Detail!$E$3,ROW()+5+(COLUMN()-48)/1000,"")</f>
        <v/>
      </c>
      <c r="BC888" t="str">
        <f>IF(G888=Detail!$E$3,ROW()+5+(COLUMN()-48)/1000,"")</f>
        <v/>
      </c>
      <c r="BD888" t="str">
        <f>IF(H888=Detail!$E$3,ROW()+5+(COLUMN()-48)/1000,"")</f>
        <v/>
      </c>
      <c r="BE888" t="str">
        <f>IF(I888=Detail!$E$3,ROW()+5+(COLUMN()-48)/1000,"")</f>
        <v/>
      </c>
      <c r="BF888" t="str">
        <f>IF(J888=Detail!$E$3,ROW()+5+(COLUMN()-48)/1000,"")</f>
        <v/>
      </c>
      <c r="BG888" t="str">
        <f>IF(K888=Detail!$E$3,ROW()+5+(COLUMN()-48)/1000,"")</f>
        <v/>
      </c>
      <c r="BH888" t="str">
        <f>IF(L888=Detail!$E$3,ROW()+5+(COLUMN()-48)/1000,"")</f>
        <v/>
      </c>
      <c r="BI888" t="str">
        <f>IF(M888=Detail!$E$3,ROW()+5+(COLUMN()-48)/1000,"")</f>
        <v/>
      </c>
      <c r="BJ888" t="str">
        <f>IF(N888=Detail!$E$3,ROW()+5+(COLUMN()-48)/1000,"")</f>
        <v/>
      </c>
      <c r="BK888" t="str">
        <f>IF(O888=Detail!$E$3,ROW()+5+(COLUMN()-48)/1000,"")</f>
        <v/>
      </c>
      <c r="BL888" t="str">
        <f>IF(P888=Detail!$E$3,ROW()+5+(COLUMN()-48)/1000,"")</f>
        <v/>
      </c>
      <c r="BM888" t="str">
        <f>IF(Q888=Detail!$E$3,ROW()+5+(COLUMN()-48)/1000,"")</f>
        <v/>
      </c>
      <c r="BN888" t="str">
        <f>IF(R888=Detail!$E$3,ROW()+5+(COLUMN()-48)/1000,"")</f>
        <v/>
      </c>
      <c r="BO888" t="str">
        <f>IF(S888=Detail!$E$3,ROW()+5+(COLUMN()-48)/1000,"")</f>
        <v/>
      </c>
      <c r="BP888" t="str">
        <f>IF(T888=Detail!$E$3,ROW()+5+(COLUMN()-48)/1000,"")</f>
        <v/>
      </c>
      <c r="BQ888" t="str">
        <f t="shared" ca="1" si="207"/>
        <v/>
      </c>
      <c r="BR888" t="str">
        <f>IF(BS888="","","'"&amp;VLOOKUP(ROUND((BS888-ROUNDDOWN(BS888,0))*1000,0),$BT$2:$BU$21,2,FALSE)&amp;"'!A"&amp;ROUNDDOWN(Codedata!BS888,0))</f>
        <v/>
      </c>
      <c r="BS888" t="str">
        <f t="shared" si="212"/>
        <v/>
      </c>
      <c r="BV888" t="str">
        <f t="shared" ca="1" si="213"/>
        <v/>
      </c>
      <c r="BW888" t="str">
        <f t="shared" ca="1" si="214"/>
        <v/>
      </c>
      <c r="BX888" t="str">
        <f t="shared" ca="1" si="215"/>
        <v/>
      </c>
      <c r="BY888" t="str">
        <f t="shared" ca="1" si="216"/>
        <v/>
      </c>
      <c r="BZ888" t="str">
        <f t="shared" ca="1" si="217"/>
        <v/>
      </c>
      <c r="CA888" t="str">
        <f t="shared" ca="1" si="218"/>
        <v/>
      </c>
      <c r="CB888" t="str">
        <f t="shared" ca="1" si="219"/>
        <v/>
      </c>
      <c r="CC888" t="str">
        <f t="shared" ca="1" si="220"/>
        <v/>
      </c>
    </row>
    <row r="889" spans="1:81" x14ac:dyDescent="0.3">
      <c r="A889">
        <f>Cash!$C894</f>
        <v>0</v>
      </c>
      <c r="B889">
        <f>Cash!$D894</f>
        <v>0</v>
      </c>
      <c r="C889">
        <f>Zicht!$C894</f>
        <v>0</v>
      </c>
      <c r="D889">
        <f>Zicht!$D894</f>
        <v>0</v>
      </c>
      <c r="E889">
        <f>Spaar!$C894</f>
        <v>0</v>
      </c>
      <c r="F889">
        <f>Spaar!$D894</f>
        <v>0</v>
      </c>
      <c r="G889">
        <f>'Reserve 1'!$C894</f>
        <v>0</v>
      </c>
      <c r="H889">
        <f>'Reserve 1'!$D894</f>
        <v>0</v>
      </c>
      <c r="I889">
        <f>'Reserve 2'!$C894</f>
        <v>0</v>
      </c>
      <c r="J889">
        <f>'Reserve 2'!$D894</f>
        <v>0</v>
      </c>
      <c r="K889">
        <f>'Reserve 3'!$C894</f>
        <v>0</v>
      </c>
      <c r="L889">
        <f>'Reserve 3'!$D894</f>
        <v>0</v>
      </c>
      <c r="M889">
        <f>'Reserve 4'!$C894</f>
        <v>0</v>
      </c>
      <c r="N889">
        <f>'Reserve 4'!$D894</f>
        <v>0</v>
      </c>
      <c r="O889">
        <f>'Reserve 5'!$C894</f>
        <v>0</v>
      </c>
      <c r="P889">
        <f>'Reserve 5'!$D894</f>
        <v>0</v>
      </c>
      <c r="Q889">
        <f>'Reserve 6'!$C894</f>
        <v>0</v>
      </c>
      <c r="R889">
        <f>'Reserve 6'!$D894</f>
        <v>0</v>
      </c>
      <c r="S889">
        <f>'Reserve 7'!$C894</f>
        <v>0</v>
      </c>
      <c r="T889">
        <f>'Reserve 7'!$D894</f>
        <v>0</v>
      </c>
      <c r="U889" t="str">
        <f>IF(A889=0,"",IF(COUNTIF(A$2:A889,A889)&gt;1,"",ROW()+(COLUMN()-20)/10000))</f>
        <v/>
      </c>
      <c r="V889" t="str">
        <f>IF(B889=0,"",IF(COUNTIF(B$2:B889,B889)&gt;1,"",ROW()+(COLUMN()-20)/10000))</f>
        <v/>
      </c>
      <c r="W889" t="str">
        <f>IF(C889=0,"",IF(COUNTIF(C$2:C889,C889)&gt;1,"",ROW()+(COLUMN()-20)/10000))</f>
        <v/>
      </c>
      <c r="X889" t="str">
        <f>IF(D889=0,"",IF(COUNTIF(D$2:D889,D889)&gt;1,"",ROW()+(COLUMN()-20)/10000))</f>
        <v/>
      </c>
      <c r="Y889" t="str">
        <f>IF(E889=0,"",IF(COUNTIF(E$2:E889,E889)&gt;1,"",ROW()+(COLUMN()-20)/10000))</f>
        <v/>
      </c>
      <c r="Z889" t="str">
        <f>IF(F889=0,"",IF(COUNTIF(F$2:F889,F889)&gt;1,"",ROW()+(COLUMN()-20)/10000))</f>
        <v/>
      </c>
      <c r="AA889" t="str">
        <f>IF(G889=0,"",IF(COUNTIF(G$2:G889,G889)&gt;1,"",ROW()+(COLUMN()-20)/10000))</f>
        <v/>
      </c>
      <c r="AB889" t="str">
        <f>IF(H889=0,"",IF(COUNTIF(H$2:H889,H889)&gt;1,"",ROW()+(COLUMN()-20)/10000))</f>
        <v/>
      </c>
      <c r="AC889" t="str">
        <f>IF(I889=0,"",IF(COUNTIF(I$2:I889,I889)&gt;1,"",ROW()+(COLUMN()-20)/10000))</f>
        <v/>
      </c>
      <c r="AD889" t="str">
        <f>IF(J889=0,"",IF(COUNTIF(J$2:J889,J889)&gt;1,"",ROW()+(COLUMN()-20)/10000))</f>
        <v/>
      </c>
      <c r="AE889" t="str">
        <f>IF(K889=0,"",IF(COUNTIF(K$2:K889,K889)&gt;1,"",ROW()+(COLUMN()-20)/10000))</f>
        <v/>
      </c>
      <c r="AF889" t="str">
        <f>IF(L889=0,"",IF(COUNTIF(L$2:L889,L889)&gt;1,"",ROW()+(COLUMN()-20)/10000))</f>
        <v/>
      </c>
      <c r="AG889" t="str">
        <f>IF(M889=0,"",IF(COUNTIF(M$2:M889,M889)&gt;1,"",ROW()+(COLUMN()-20)/10000))</f>
        <v/>
      </c>
      <c r="AH889" t="str">
        <f>IF(N889=0,"",IF(COUNTIF(N$2:N889,N889)&gt;1,"",ROW()+(COLUMN()-20)/10000))</f>
        <v/>
      </c>
      <c r="AI889" t="str">
        <f>IF(O889=0,"",IF(COUNTIF(O$2:O889,O889)&gt;1,"",ROW()+(COLUMN()-20)/10000))</f>
        <v/>
      </c>
      <c r="AJ889" t="str">
        <f>IF(P889=0,"",IF(COUNTIF(P$2:P889,P889)&gt;1,"",ROW()+(COLUMN()-20)/10000))</f>
        <v/>
      </c>
      <c r="AK889" t="str">
        <f>IF(Q889=0,"",IF(COUNTIF(Q$2:Q889,Q889)&gt;1,"",ROW()+(COLUMN()-20)/10000))</f>
        <v/>
      </c>
      <c r="AL889" t="str">
        <f>IF(R889=0,"",IF(COUNTIF(R$2:R889,R889)&gt;1,"",ROW()+(COLUMN()-20)/10000))</f>
        <v/>
      </c>
      <c r="AM889" t="str">
        <f>IF(S889=0,"",IF(COUNTIF(S$2:S889,S889)&gt;1,"",ROW()+(COLUMN()-20)/10000))</f>
        <v/>
      </c>
      <c r="AN889" t="str">
        <f>IF(T889=0,"",IF(COUNTIF(T$2:T889,T889)&gt;1,"",ROW()+(COLUMN()-20)/10000))</f>
        <v/>
      </c>
      <c r="AO889" t="str">
        <f t="shared" si="208"/>
        <v/>
      </c>
      <c r="AP889" t="str">
        <f t="shared" ca="1" si="206"/>
        <v/>
      </c>
      <c r="AQ889" t="str">
        <f ca="1">IF(AP889="","",IF(COUNTIF($AP$2:AP889,AP889)&gt;1,"",IF(AP889="overdracht",1,ROW())))</f>
        <v/>
      </c>
      <c r="AT889" t="str">
        <f t="shared" ca="1" si="209"/>
        <v/>
      </c>
      <c r="AU889" t="str">
        <f t="shared" si="210"/>
        <v/>
      </c>
      <c r="AV889" t="str">
        <f t="shared" si="211"/>
        <v/>
      </c>
      <c r="AW889" s="104" t="str">
        <f>IF(A889=Detail!$E$3,ROW()+5+(COLUMN()-48)/1000,"")</f>
        <v/>
      </c>
      <c r="AX889" t="str">
        <f>IF(B889=Detail!$E$3,ROW()+5+(COLUMN()-48)/1000,"")</f>
        <v/>
      </c>
      <c r="AY889" t="str">
        <f>IF(C889=Detail!$E$3,ROW()+5+(COLUMN()-48)/1000,"")</f>
        <v/>
      </c>
      <c r="AZ889" t="str">
        <f>IF(D889=Detail!$E$3,ROW()+5+(COLUMN()-48)/1000,"")</f>
        <v/>
      </c>
      <c r="BA889" t="str">
        <f>IF(E889=Detail!$E$3,ROW()+5+(COLUMN()-48)/1000,"")</f>
        <v/>
      </c>
      <c r="BB889" t="str">
        <f>IF(F889=Detail!$E$3,ROW()+5+(COLUMN()-48)/1000,"")</f>
        <v/>
      </c>
      <c r="BC889" t="str">
        <f>IF(G889=Detail!$E$3,ROW()+5+(COLUMN()-48)/1000,"")</f>
        <v/>
      </c>
      <c r="BD889" t="str">
        <f>IF(H889=Detail!$E$3,ROW()+5+(COLUMN()-48)/1000,"")</f>
        <v/>
      </c>
      <c r="BE889" t="str">
        <f>IF(I889=Detail!$E$3,ROW()+5+(COLUMN()-48)/1000,"")</f>
        <v/>
      </c>
      <c r="BF889" t="str">
        <f>IF(J889=Detail!$E$3,ROW()+5+(COLUMN()-48)/1000,"")</f>
        <v/>
      </c>
      <c r="BG889" t="str">
        <f>IF(K889=Detail!$E$3,ROW()+5+(COLUMN()-48)/1000,"")</f>
        <v/>
      </c>
      <c r="BH889" t="str">
        <f>IF(L889=Detail!$E$3,ROW()+5+(COLUMN()-48)/1000,"")</f>
        <v/>
      </c>
      <c r="BI889" t="str">
        <f>IF(M889=Detail!$E$3,ROW()+5+(COLUMN()-48)/1000,"")</f>
        <v/>
      </c>
      <c r="BJ889" t="str">
        <f>IF(N889=Detail!$E$3,ROW()+5+(COLUMN()-48)/1000,"")</f>
        <v/>
      </c>
      <c r="BK889" t="str">
        <f>IF(O889=Detail!$E$3,ROW()+5+(COLUMN()-48)/1000,"")</f>
        <v/>
      </c>
      <c r="BL889" t="str">
        <f>IF(P889=Detail!$E$3,ROW()+5+(COLUMN()-48)/1000,"")</f>
        <v/>
      </c>
      <c r="BM889" t="str">
        <f>IF(Q889=Detail!$E$3,ROW()+5+(COLUMN()-48)/1000,"")</f>
        <v/>
      </c>
      <c r="BN889" t="str">
        <f>IF(R889=Detail!$E$3,ROW()+5+(COLUMN()-48)/1000,"")</f>
        <v/>
      </c>
      <c r="BO889" t="str">
        <f>IF(S889=Detail!$E$3,ROW()+5+(COLUMN()-48)/1000,"")</f>
        <v/>
      </c>
      <c r="BP889" t="str">
        <f>IF(T889=Detail!$E$3,ROW()+5+(COLUMN()-48)/1000,"")</f>
        <v/>
      </c>
      <c r="BQ889" t="str">
        <f t="shared" ca="1" si="207"/>
        <v/>
      </c>
      <c r="BR889" t="str">
        <f>IF(BS889="","","'"&amp;VLOOKUP(ROUND((BS889-ROUNDDOWN(BS889,0))*1000,0),$BT$2:$BU$21,2,FALSE)&amp;"'!A"&amp;ROUNDDOWN(Codedata!BS889,0))</f>
        <v/>
      </c>
      <c r="BS889" t="str">
        <f t="shared" si="212"/>
        <v/>
      </c>
      <c r="BV889" t="str">
        <f t="shared" ca="1" si="213"/>
        <v/>
      </c>
      <c r="BW889" t="str">
        <f t="shared" ca="1" si="214"/>
        <v/>
      </c>
      <c r="BX889" t="str">
        <f t="shared" ca="1" si="215"/>
        <v/>
      </c>
      <c r="BY889" t="str">
        <f t="shared" ca="1" si="216"/>
        <v/>
      </c>
      <c r="BZ889" t="str">
        <f t="shared" ca="1" si="217"/>
        <v/>
      </c>
      <c r="CA889" t="str">
        <f t="shared" ca="1" si="218"/>
        <v/>
      </c>
      <c r="CB889" t="str">
        <f t="shared" ca="1" si="219"/>
        <v/>
      </c>
      <c r="CC889" t="str">
        <f t="shared" ca="1" si="220"/>
        <v/>
      </c>
    </row>
    <row r="890" spans="1:81" x14ac:dyDescent="0.3">
      <c r="A890">
        <f>Cash!$C895</f>
        <v>0</v>
      </c>
      <c r="B890">
        <f>Cash!$D895</f>
        <v>0</v>
      </c>
      <c r="C890">
        <f>Zicht!$C895</f>
        <v>0</v>
      </c>
      <c r="D890">
        <f>Zicht!$D895</f>
        <v>0</v>
      </c>
      <c r="E890">
        <f>Spaar!$C895</f>
        <v>0</v>
      </c>
      <c r="F890">
        <f>Spaar!$D895</f>
        <v>0</v>
      </c>
      <c r="G890">
        <f>'Reserve 1'!$C895</f>
        <v>0</v>
      </c>
      <c r="H890">
        <f>'Reserve 1'!$D895</f>
        <v>0</v>
      </c>
      <c r="I890">
        <f>'Reserve 2'!$C895</f>
        <v>0</v>
      </c>
      <c r="J890">
        <f>'Reserve 2'!$D895</f>
        <v>0</v>
      </c>
      <c r="K890">
        <f>'Reserve 3'!$C895</f>
        <v>0</v>
      </c>
      <c r="L890">
        <f>'Reserve 3'!$D895</f>
        <v>0</v>
      </c>
      <c r="M890">
        <f>'Reserve 4'!$C895</f>
        <v>0</v>
      </c>
      <c r="N890">
        <f>'Reserve 4'!$D895</f>
        <v>0</v>
      </c>
      <c r="O890">
        <f>'Reserve 5'!$C895</f>
        <v>0</v>
      </c>
      <c r="P890">
        <f>'Reserve 5'!$D895</f>
        <v>0</v>
      </c>
      <c r="Q890">
        <f>'Reserve 6'!$C895</f>
        <v>0</v>
      </c>
      <c r="R890">
        <f>'Reserve 6'!$D895</f>
        <v>0</v>
      </c>
      <c r="S890">
        <f>'Reserve 7'!$C895</f>
        <v>0</v>
      </c>
      <c r="T890">
        <f>'Reserve 7'!$D895</f>
        <v>0</v>
      </c>
      <c r="U890" t="str">
        <f>IF(A890=0,"",IF(COUNTIF(A$2:A890,A890)&gt;1,"",ROW()+(COLUMN()-20)/10000))</f>
        <v/>
      </c>
      <c r="V890" t="str">
        <f>IF(B890=0,"",IF(COUNTIF(B$2:B890,B890)&gt;1,"",ROW()+(COLUMN()-20)/10000))</f>
        <v/>
      </c>
      <c r="W890" t="str">
        <f>IF(C890=0,"",IF(COUNTIF(C$2:C890,C890)&gt;1,"",ROW()+(COLUMN()-20)/10000))</f>
        <v/>
      </c>
      <c r="X890" t="str">
        <f>IF(D890=0,"",IF(COUNTIF(D$2:D890,D890)&gt;1,"",ROW()+(COLUMN()-20)/10000))</f>
        <v/>
      </c>
      <c r="Y890" t="str">
        <f>IF(E890=0,"",IF(COUNTIF(E$2:E890,E890)&gt;1,"",ROW()+(COLUMN()-20)/10000))</f>
        <v/>
      </c>
      <c r="Z890" t="str">
        <f>IF(F890=0,"",IF(COUNTIF(F$2:F890,F890)&gt;1,"",ROW()+(COLUMN()-20)/10000))</f>
        <v/>
      </c>
      <c r="AA890" t="str">
        <f>IF(G890=0,"",IF(COUNTIF(G$2:G890,G890)&gt;1,"",ROW()+(COLUMN()-20)/10000))</f>
        <v/>
      </c>
      <c r="AB890" t="str">
        <f>IF(H890=0,"",IF(COUNTIF(H$2:H890,H890)&gt;1,"",ROW()+(COLUMN()-20)/10000))</f>
        <v/>
      </c>
      <c r="AC890" t="str">
        <f>IF(I890=0,"",IF(COUNTIF(I$2:I890,I890)&gt;1,"",ROW()+(COLUMN()-20)/10000))</f>
        <v/>
      </c>
      <c r="AD890" t="str">
        <f>IF(J890=0,"",IF(COUNTIF(J$2:J890,J890)&gt;1,"",ROW()+(COLUMN()-20)/10000))</f>
        <v/>
      </c>
      <c r="AE890" t="str">
        <f>IF(K890=0,"",IF(COUNTIF(K$2:K890,K890)&gt;1,"",ROW()+(COLUMN()-20)/10000))</f>
        <v/>
      </c>
      <c r="AF890" t="str">
        <f>IF(L890=0,"",IF(COUNTIF(L$2:L890,L890)&gt;1,"",ROW()+(COLUMN()-20)/10000))</f>
        <v/>
      </c>
      <c r="AG890" t="str">
        <f>IF(M890=0,"",IF(COUNTIF(M$2:M890,M890)&gt;1,"",ROW()+(COLUMN()-20)/10000))</f>
        <v/>
      </c>
      <c r="AH890" t="str">
        <f>IF(N890=0,"",IF(COUNTIF(N$2:N890,N890)&gt;1,"",ROW()+(COLUMN()-20)/10000))</f>
        <v/>
      </c>
      <c r="AI890" t="str">
        <f>IF(O890=0,"",IF(COUNTIF(O$2:O890,O890)&gt;1,"",ROW()+(COLUMN()-20)/10000))</f>
        <v/>
      </c>
      <c r="AJ890" t="str">
        <f>IF(P890=0,"",IF(COUNTIF(P$2:P890,P890)&gt;1,"",ROW()+(COLUMN()-20)/10000))</f>
        <v/>
      </c>
      <c r="AK890" t="str">
        <f>IF(Q890=0,"",IF(COUNTIF(Q$2:Q890,Q890)&gt;1,"",ROW()+(COLUMN()-20)/10000))</f>
        <v/>
      </c>
      <c r="AL890" t="str">
        <f>IF(R890=0,"",IF(COUNTIF(R$2:R890,R890)&gt;1,"",ROW()+(COLUMN()-20)/10000))</f>
        <v/>
      </c>
      <c r="AM890" t="str">
        <f>IF(S890=0,"",IF(COUNTIF(S$2:S890,S890)&gt;1,"",ROW()+(COLUMN()-20)/10000))</f>
        <v/>
      </c>
      <c r="AN890" t="str">
        <f>IF(T890=0,"",IF(COUNTIF(T$2:T890,T890)&gt;1,"",ROW()+(COLUMN()-20)/10000))</f>
        <v/>
      </c>
      <c r="AO890" t="str">
        <f t="shared" si="208"/>
        <v/>
      </c>
      <c r="AP890" t="str">
        <f t="shared" ca="1" si="206"/>
        <v/>
      </c>
      <c r="AQ890" t="str">
        <f ca="1">IF(AP890="","",IF(COUNTIF($AP$2:AP890,AP890)&gt;1,"",IF(AP890="overdracht",1,ROW())))</f>
        <v/>
      </c>
      <c r="AT890" t="str">
        <f t="shared" ca="1" si="209"/>
        <v/>
      </c>
      <c r="AU890" t="str">
        <f t="shared" si="210"/>
        <v/>
      </c>
      <c r="AV890" t="str">
        <f t="shared" si="211"/>
        <v/>
      </c>
      <c r="AW890" s="104" t="str">
        <f>IF(A890=Detail!$E$3,ROW()+5+(COLUMN()-48)/1000,"")</f>
        <v/>
      </c>
      <c r="AX890" t="str">
        <f>IF(B890=Detail!$E$3,ROW()+5+(COLUMN()-48)/1000,"")</f>
        <v/>
      </c>
      <c r="AY890" t="str">
        <f>IF(C890=Detail!$E$3,ROW()+5+(COLUMN()-48)/1000,"")</f>
        <v/>
      </c>
      <c r="AZ890" t="str">
        <f>IF(D890=Detail!$E$3,ROW()+5+(COLUMN()-48)/1000,"")</f>
        <v/>
      </c>
      <c r="BA890" t="str">
        <f>IF(E890=Detail!$E$3,ROW()+5+(COLUMN()-48)/1000,"")</f>
        <v/>
      </c>
      <c r="BB890" t="str">
        <f>IF(F890=Detail!$E$3,ROW()+5+(COLUMN()-48)/1000,"")</f>
        <v/>
      </c>
      <c r="BC890" t="str">
        <f>IF(G890=Detail!$E$3,ROW()+5+(COLUMN()-48)/1000,"")</f>
        <v/>
      </c>
      <c r="BD890" t="str">
        <f>IF(H890=Detail!$E$3,ROW()+5+(COLUMN()-48)/1000,"")</f>
        <v/>
      </c>
      <c r="BE890" t="str">
        <f>IF(I890=Detail!$E$3,ROW()+5+(COLUMN()-48)/1000,"")</f>
        <v/>
      </c>
      <c r="BF890" t="str">
        <f>IF(J890=Detail!$E$3,ROW()+5+(COLUMN()-48)/1000,"")</f>
        <v/>
      </c>
      <c r="BG890" t="str">
        <f>IF(K890=Detail!$E$3,ROW()+5+(COLUMN()-48)/1000,"")</f>
        <v/>
      </c>
      <c r="BH890" t="str">
        <f>IF(L890=Detail!$E$3,ROW()+5+(COLUMN()-48)/1000,"")</f>
        <v/>
      </c>
      <c r="BI890" t="str">
        <f>IF(M890=Detail!$E$3,ROW()+5+(COLUMN()-48)/1000,"")</f>
        <v/>
      </c>
      <c r="BJ890" t="str">
        <f>IF(N890=Detail!$E$3,ROW()+5+(COLUMN()-48)/1000,"")</f>
        <v/>
      </c>
      <c r="BK890" t="str">
        <f>IF(O890=Detail!$E$3,ROW()+5+(COLUMN()-48)/1000,"")</f>
        <v/>
      </c>
      <c r="BL890" t="str">
        <f>IF(P890=Detail!$E$3,ROW()+5+(COLUMN()-48)/1000,"")</f>
        <v/>
      </c>
      <c r="BM890" t="str">
        <f>IF(Q890=Detail!$E$3,ROW()+5+(COLUMN()-48)/1000,"")</f>
        <v/>
      </c>
      <c r="BN890" t="str">
        <f>IF(R890=Detail!$E$3,ROW()+5+(COLUMN()-48)/1000,"")</f>
        <v/>
      </c>
      <c r="BO890" t="str">
        <f>IF(S890=Detail!$E$3,ROW()+5+(COLUMN()-48)/1000,"")</f>
        <v/>
      </c>
      <c r="BP890" t="str">
        <f>IF(T890=Detail!$E$3,ROW()+5+(COLUMN()-48)/1000,"")</f>
        <v/>
      </c>
      <c r="BQ890" t="str">
        <f t="shared" ca="1" si="207"/>
        <v/>
      </c>
      <c r="BR890" t="str">
        <f>IF(BS890="","","'"&amp;VLOOKUP(ROUND((BS890-ROUNDDOWN(BS890,0))*1000,0),$BT$2:$BU$21,2,FALSE)&amp;"'!A"&amp;ROUNDDOWN(Codedata!BS890,0))</f>
        <v/>
      </c>
      <c r="BS890" t="str">
        <f t="shared" si="212"/>
        <v/>
      </c>
      <c r="BV890" t="str">
        <f t="shared" ca="1" si="213"/>
        <v/>
      </c>
      <c r="BW890" t="str">
        <f t="shared" ca="1" si="214"/>
        <v/>
      </c>
      <c r="BX890" t="str">
        <f t="shared" ca="1" si="215"/>
        <v/>
      </c>
      <c r="BY890" t="str">
        <f t="shared" ca="1" si="216"/>
        <v/>
      </c>
      <c r="BZ890" t="str">
        <f t="shared" ca="1" si="217"/>
        <v/>
      </c>
      <c r="CA890" t="str">
        <f t="shared" ca="1" si="218"/>
        <v/>
      </c>
      <c r="CB890" t="str">
        <f t="shared" ca="1" si="219"/>
        <v/>
      </c>
      <c r="CC890" t="str">
        <f t="shared" ca="1" si="220"/>
        <v/>
      </c>
    </row>
    <row r="891" spans="1:81" x14ac:dyDescent="0.3">
      <c r="A891">
        <f>Cash!$C896</f>
        <v>0</v>
      </c>
      <c r="B891">
        <f>Cash!$D896</f>
        <v>0</v>
      </c>
      <c r="C891">
        <f>Zicht!$C896</f>
        <v>0</v>
      </c>
      <c r="D891">
        <f>Zicht!$D896</f>
        <v>0</v>
      </c>
      <c r="E891">
        <f>Spaar!$C896</f>
        <v>0</v>
      </c>
      <c r="F891">
        <f>Spaar!$D896</f>
        <v>0</v>
      </c>
      <c r="G891">
        <f>'Reserve 1'!$C896</f>
        <v>0</v>
      </c>
      <c r="H891">
        <f>'Reserve 1'!$D896</f>
        <v>0</v>
      </c>
      <c r="I891">
        <f>'Reserve 2'!$C896</f>
        <v>0</v>
      </c>
      <c r="J891">
        <f>'Reserve 2'!$D896</f>
        <v>0</v>
      </c>
      <c r="K891">
        <f>'Reserve 3'!$C896</f>
        <v>0</v>
      </c>
      <c r="L891">
        <f>'Reserve 3'!$D896</f>
        <v>0</v>
      </c>
      <c r="M891">
        <f>'Reserve 4'!$C896</f>
        <v>0</v>
      </c>
      <c r="N891">
        <f>'Reserve 4'!$D896</f>
        <v>0</v>
      </c>
      <c r="O891">
        <f>'Reserve 5'!$C896</f>
        <v>0</v>
      </c>
      <c r="P891">
        <f>'Reserve 5'!$D896</f>
        <v>0</v>
      </c>
      <c r="Q891">
        <f>'Reserve 6'!$C896</f>
        <v>0</v>
      </c>
      <c r="R891">
        <f>'Reserve 6'!$D896</f>
        <v>0</v>
      </c>
      <c r="S891">
        <f>'Reserve 7'!$C896</f>
        <v>0</v>
      </c>
      <c r="T891">
        <f>'Reserve 7'!$D896</f>
        <v>0</v>
      </c>
      <c r="U891" t="str">
        <f>IF(A891=0,"",IF(COUNTIF(A$2:A891,A891)&gt;1,"",ROW()+(COLUMN()-20)/10000))</f>
        <v/>
      </c>
      <c r="V891" t="str">
        <f>IF(B891=0,"",IF(COUNTIF(B$2:B891,B891)&gt;1,"",ROW()+(COLUMN()-20)/10000))</f>
        <v/>
      </c>
      <c r="W891" t="str">
        <f>IF(C891=0,"",IF(COUNTIF(C$2:C891,C891)&gt;1,"",ROW()+(COLUMN()-20)/10000))</f>
        <v/>
      </c>
      <c r="X891" t="str">
        <f>IF(D891=0,"",IF(COUNTIF(D$2:D891,D891)&gt;1,"",ROW()+(COLUMN()-20)/10000))</f>
        <v/>
      </c>
      <c r="Y891" t="str">
        <f>IF(E891=0,"",IF(COUNTIF(E$2:E891,E891)&gt;1,"",ROW()+(COLUMN()-20)/10000))</f>
        <v/>
      </c>
      <c r="Z891" t="str">
        <f>IF(F891=0,"",IF(COUNTIF(F$2:F891,F891)&gt;1,"",ROW()+(COLUMN()-20)/10000))</f>
        <v/>
      </c>
      <c r="AA891" t="str">
        <f>IF(G891=0,"",IF(COUNTIF(G$2:G891,G891)&gt;1,"",ROW()+(COLUMN()-20)/10000))</f>
        <v/>
      </c>
      <c r="AB891" t="str">
        <f>IF(H891=0,"",IF(COUNTIF(H$2:H891,H891)&gt;1,"",ROW()+(COLUMN()-20)/10000))</f>
        <v/>
      </c>
      <c r="AC891" t="str">
        <f>IF(I891=0,"",IF(COUNTIF(I$2:I891,I891)&gt;1,"",ROW()+(COLUMN()-20)/10000))</f>
        <v/>
      </c>
      <c r="AD891" t="str">
        <f>IF(J891=0,"",IF(COUNTIF(J$2:J891,J891)&gt;1,"",ROW()+(COLUMN()-20)/10000))</f>
        <v/>
      </c>
      <c r="AE891" t="str">
        <f>IF(K891=0,"",IF(COUNTIF(K$2:K891,K891)&gt;1,"",ROW()+(COLUMN()-20)/10000))</f>
        <v/>
      </c>
      <c r="AF891" t="str">
        <f>IF(L891=0,"",IF(COUNTIF(L$2:L891,L891)&gt;1,"",ROW()+(COLUMN()-20)/10000))</f>
        <v/>
      </c>
      <c r="AG891" t="str">
        <f>IF(M891=0,"",IF(COUNTIF(M$2:M891,M891)&gt;1,"",ROW()+(COLUMN()-20)/10000))</f>
        <v/>
      </c>
      <c r="AH891" t="str">
        <f>IF(N891=0,"",IF(COUNTIF(N$2:N891,N891)&gt;1,"",ROW()+(COLUMN()-20)/10000))</f>
        <v/>
      </c>
      <c r="AI891" t="str">
        <f>IF(O891=0,"",IF(COUNTIF(O$2:O891,O891)&gt;1,"",ROW()+(COLUMN()-20)/10000))</f>
        <v/>
      </c>
      <c r="AJ891" t="str">
        <f>IF(P891=0,"",IF(COUNTIF(P$2:P891,P891)&gt;1,"",ROW()+(COLUMN()-20)/10000))</f>
        <v/>
      </c>
      <c r="AK891" t="str">
        <f>IF(Q891=0,"",IF(COUNTIF(Q$2:Q891,Q891)&gt;1,"",ROW()+(COLUMN()-20)/10000))</f>
        <v/>
      </c>
      <c r="AL891" t="str">
        <f>IF(R891=0,"",IF(COUNTIF(R$2:R891,R891)&gt;1,"",ROW()+(COLUMN()-20)/10000))</f>
        <v/>
      </c>
      <c r="AM891" t="str">
        <f>IF(S891=0,"",IF(COUNTIF(S$2:S891,S891)&gt;1,"",ROW()+(COLUMN()-20)/10000))</f>
        <v/>
      </c>
      <c r="AN891" t="str">
        <f>IF(T891=0,"",IF(COUNTIF(T$2:T891,T891)&gt;1,"",ROW()+(COLUMN()-20)/10000))</f>
        <v/>
      </c>
      <c r="AO891" t="str">
        <f t="shared" si="208"/>
        <v/>
      </c>
      <c r="AP891" t="str">
        <f t="shared" ca="1" si="206"/>
        <v/>
      </c>
      <c r="AQ891" t="str">
        <f ca="1">IF(AP891="","",IF(COUNTIF($AP$2:AP891,AP891)&gt;1,"",IF(AP891="overdracht",1,ROW())))</f>
        <v/>
      </c>
      <c r="AT891" t="str">
        <f t="shared" ca="1" si="209"/>
        <v/>
      </c>
      <c r="AU891" t="str">
        <f t="shared" si="210"/>
        <v/>
      </c>
      <c r="AV891" t="str">
        <f t="shared" si="211"/>
        <v/>
      </c>
      <c r="AW891" s="104" t="str">
        <f>IF(A891=Detail!$E$3,ROW()+5+(COLUMN()-48)/1000,"")</f>
        <v/>
      </c>
      <c r="AX891" t="str">
        <f>IF(B891=Detail!$E$3,ROW()+5+(COLUMN()-48)/1000,"")</f>
        <v/>
      </c>
      <c r="AY891" t="str">
        <f>IF(C891=Detail!$E$3,ROW()+5+(COLUMN()-48)/1000,"")</f>
        <v/>
      </c>
      <c r="AZ891" t="str">
        <f>IF(D891=Detail!$E$3,ROW()+5+(COLUMN()-48)/1000,"")</f>
        <v/>
      </c>
      <c r="BA891" t="str">
        <f>IF(E891=Detail!$E$3,ROW()+5+(COLUMN()-48)/1000,"")</f>
        <v/>
      </c>
      <c r="BB891" t="str">
        <f>IF(F891=Detail!$E$3,ROW()+5+(COLUMN()-48)/1000,"")</f>
        <v/>
      </c>
      <c r="BC891" t="str">
        <f>IF(G891=Detail!$E$3,ROW()+5+(COLUMN()-48)/1000,"")</f>
        <v/>
      </c>
      <c r="BD891" t="str">
        <f>IF(H891=Detail!$E$3,ROW()+5+(COLUMN()-48)/1000,"")</f>
        <v/>
      </c>
      <c r="BE891" t="str">
        <f>IF(I891=Detail!$E$3,ROW()+5+(COLUMN()-48)/1000,"")</f>
        <v/>
      </c>
      <c r="BF891" t="str">
        <f>IF(J891=Detail!$E$3,ROW()+5+(COLUMN()-48)/1000,"")</f>
        <v/>
      </c>
      <c r="BG891" t="str">
        <f>IF(K891=Detail!$E$3,ROW()+5+(COLUMN()-48)/1000,"")</f>
        <v/>
      </c>
      <c r="BH891" t="str">
        <f>IF(L891=Detail!$E$3,ROW()+5+(COLUMN()-48)/1000,"")</f>
        <v/>
      </c>
      <c r="BI891" t="str">
        <f>IF(M891=Detail!$E$3,ROW()+5+(COLUMN()-48)/1000,"")</f>
        <v/>
      </c>
      <c r="BJ891" t="str">
        <f>IF(N891=Detail!$E$3,ROW()+5+(COLUMN()-48)/1000,"")</f>
        <v/>
      </c>
      <c r="BK891" t="str">
        <f>IF(O891=Detail!$E$3,ROW()+5+(COLUMN()-48)/1000,"")</f>
        <v/>
      </c>
      <c r="BL891" t="str">
        <f>IF(P891=Detail!$E$3,ROW()+5+(COLUMN()-48)/1000,"")</f>
        <v/>
      </c>
      <c r="BM891" t="str">
        <f>IF(Q891=Detail!$E$3,ROW()+5+(COLUMN()-48)/1000,"")</f>
        <v/>
      </c>
      <c r="BN891" t="str">
        <f>IF(R891=Detail!$E$3,ROW()+5+(COLUMN()-48)/1000,"")</f>
        <v/>
      </c>
      <c r="BO891" t="str">
        <f>IF(S891=Detail!$E$3,ROW()+5+(COLUMN()-48)/1000,"")</f>
        <v/>
      </c>
      <c r="BP891" t="str">
        <f>IF(T891=Detail!$E$3,ROW()+5+(COLUMN()-48)/1000,"")</f>
        <v/>
      </c>
      <c r="BQ891" t="str">
        <f t="shared" ca="1" si="207"/>
        <v/>
      </c>
      <c r="BR891" t="str">
        <f>IF(BS891="","","'"&amp;VLOOKUP(ROUND((BS891-ROUNDDOWN(BS891,0))*1000,0),$BT$2:$BU$21,2,FALSE)&amp;"'!A"&amp;ROUNDDOWN(Codedata!BS891,0))</f>
        <v/>
      </c>
      <c r="BS891" t="str">
        <f t="shared" si="212"/>
        <v/>
      </c>
      <c r="BV891" t="str">
        <f t="shared" ca="1" si="213"/>
        <v/>
      </c>
      <c r="BW891" t="str">
        <f t="shared" ca="1" si="214"/>
        <v/>
      </c>
      <c r="BX891" t="str">
        <f t="shared" ca="1" si="215"/>
        <v/>
      </c>
      <c r="BY891" t="str">
        <f t="shared" ca="1" si="216"/>
        <v/>
      </c>
      <c r="BZ891" t="str">
        <f t="shared" ca="1" si="217"/>
        <v/>
      </c>
      <c r="CA891" t="str">
        <f t="shared" ca="1" si="218"/>
        <v/>
      </c>
      <c r="CB891" t="str">
        <f t="shared" ca="1" si="219"/>
        <v/>
      </c>
      <c r="CC891" t="str">
        <f t="shared" ca="1" si="220"/>
        <v/>
      </c>
    </row>
    <row r="892" spans="1:81" x14ac:dyDescent="0.3">
      <c r="A892">
        <f>Cash!$C897</f>
        <v>0</v>
      </c>
      <c r="B892">
        <f>Cash!$D897</f>
        <v>0</v>
      </c>
      <c r="C892">
        <f>Zicht!$C897</f>
        <v>0</v>
      </c>
      <c r="D892">
        <f>Zicht!$D897</f>
        <v>0</v>
      </c>
      <c r="E892">
        <f>Spaar!$C897</f>
        <v>0</v>
      </c>
      <c r="F892">
        <f>Spaar!$D897</f>
        <v>0</v>
      </c>
      <c r="G892">
        <f>'Reserve 1'!$C897</f>
        <v>0</v>
      </c>
      <c r="H892">
        <f>'Reserve 1'!$D897</f>
        <v>0</v>
      </c>
      <c r="I892">
        <f>'Reserve 2'!$C897</f>
        <v>0</v>
      </c>
      <c r="J892">
        <f>'Reserve 2'!$D897</f>
        <v>0</v>
      </c>
      <c r="K892">
        <f>'Reserve 3'!$C897</f>
        <v>0</v>
      </c>
      <c r="L892">
        <f>'Reserve 3'!$D897</f>
        <v>0</v>
      </c>
      <c r="M892">
        <f>'Reserve 4'!$C897</f>
        <v>0</v>
      </c>
      <c r="N892">
        <f>'Reserve 4'!$D897</f>
        <v>0</v>
      </c>
      <c r="O892">
        <f>'Reserve 5'!$C897</f>
        <v>0</v>
      </c>
      <c r="P892">
        <f>'Reserve 5'!$D897</f>
        <v>0</v>
      </c>
      <c r="Q892">
        <f>'Reserve 6'!$C897</f>
        <v>0</v>
      </c>
      <c r="R892">
        <f>'Reserve 6'!$D897</f>
        <v>0</v>
      </c>
      <c r="S892">
        <f>'Reserve 7'!$C897</f>
        <v>0</v>
      </c>
      <c r="T892">
        <f>'Reserve 7'!$D897</f>
        <v>0</v>
      </c>
      <c r="U892" t="str">
        <f>IF(A892=0,"",IF(COUNTIF(A$2:A892,A892)&gt;1,"",ROW()+(COLUMN()-20)/10000))</f>
        <v/>
      </c>
      <c r="V892" t="str">
        <f>IF(B892=0,"",IF(COUNTIF(B$2:B892,B892)&gt;1,"",ROW()+(COLUMN()-20)/10000))</f>
        <v/>
      </c>
      <c r="W892" t="str">
        <f>IF(C892=0,"",IF(COUNTIF(C$2:C892,C892)&gt;1,"",ROW()+(COLUMN()-20)/10000))</f>
        <v/>
      </c>
      <c r="X892" t="str">
        <f>IF(D892=0,"",IF(COUNTIF(D$2:D892,D892)&gt;1,"",ROW()+(COLUMN()-20)/10000))</f>
        <v/>
      </c>
      <c r="Y892" t="str">
        <f>IF(E892=0,"",IF(COUNTIF(E$2:E892,E892)&gt;1,"",ROW()+(COLUMN()-20)/10000))</f>
        <v/>
      </c>
      <c r="Z892" t="str">
        <f>IF(F892=0,"",IF(COUNTIF(F$2:F892,F892)&gt;1,"",ROW()+(COLUMN()-20)/10000))</f>
        <v/>
      </c>
      <c r="AA892" t="str">
        <f>IF(G892=0,"",IF(COUNTIF(G$2:G892,G892)&gt;1,"",ROW()+(COLUMN()-20)/10000))</f>
        <v/>
      </c>
      <c r="AB892" t="str">
        <f>IF(H892=0,"",IF(COUNTIF(H$2:H892,H892)&gt;1,"",ROW()+(COLUMN()-20)/10000))</f>
        <v/>
      </c>
      <c r="AC892" t="str">
        <f>IF(I892=0,"",IF(COUNTIF(I$2:I892,I892)&gt;1,"",ROW()+(COLUMN()-20)/10000))</f>
        <v/>
      </c>
      <c r="AD892" t="str">
        <f>IF(J892=0,"",IF(COUNTIF(J$2:J892,J892)&gt;1,"",ROW()+(COLUMN()-20)/10000))</f>
        <v/>
      </c>
      <c r="AE892" t="str">
        <f>IF(K892=0,"",IF(COUNTIF(K$2:K892,K892)&gt;1,"",ROW()+(COLUMN()-20)/10000))</f>
        <v/>
      </c>
      <c r="AF892" t="str">
        <f>IF(L892=0,"",IF(COUNTIF(L$2:L892,L892)&gt;1,"",ROW()+(COLUMN()-20)/10000))</f>
        <v/>
      </c>
      <c r="AG892" t="str">
        <f>IF(M892=0,"",IF(COUNTIF(M$2:M892,M892)&gt;1,"",ROW()+(COLUMN()-20)/10000))</f>
        <v/>
      </c>
      <c r="AH892" t="str">
        <f>IF(N892=0,"",IF(COUNTIF(N$2:N892,N892)&gt;1,"",ROW()+(COLUMN()-20)/10000))</f>
        <v/>
      </c>
      <c r="AI892" t="str">
        <f>IF(O892=0,"",IF(COUNTIF(O$2:O892,O892)&gt;1,"",ROW()+(COLUMN()-20)/10000))</f>
        <v/>
      </c>
      <c r="AJ892" t="str">
        <f>IF(P892=0,"",IF(COUNTIF(P$2:P892,P892)&gt;1,"",ROW()+(COLUMN()-20)/10000))</f>
        <v/>
      </c>
      <c r="AK892" t="str">
        <f>IF(Q892=0,"",IF(COUNTIF(Q$2:Q892,Q892)&gt;1,"",ROW()+(COLUMN()-20)/10000))</f>
        <v/>
      </c>
      <c r="AL892" t="str">
        <f>IF(R892=0,"",IF(COUNTIF(R$2:R892,R892)&gt;1,"",ROW()+(COLUMN()-20)/10000))</f>
        <v/>
      </c>
      <c r="AM892" t="str">
        <f>IF(S892=0,"",IF(COUNTIF(S$2:S892,S892)&gt;1,"",ROW()+(COLUMN()-20)/10000))</f>
        <v/>
      </c>
      <c r="AN892" t="str">
        <f>IF(T892=0,"",IF(COUNTIF(T$2:T892,T892)&gt;1,"",ROW()+(COLUMN()-20)/10000))</f>
        <v/>
      </c>
      <c r="AO892" t="str">
        <f t="shared" si="208"/>
        <v/>
      </c>
      <c r="AP892" t="str">
        <f t="shared" ca="1" si="206"/>
        <v/>
      </c>
      <c r="AQ892" t="str">
        <f ca="1">IF(AP892="","",IF(COUNTIF($AP$2:AP892,AP892)&gt;1,"",IF(AP892="overdracht",1,ROW())))</f>
        <v/>
      </c>
      <c r="AT892" t="str">
        <f t="shared" ca="1" si="209"/>
        <v/>
      </c>
      <c r="AU892" t="str">
        <f t="shared" si="210"/>
        <v/>
      </c>
      <c r="AV892" t="str">
        <f t="shared" si="211"/>
        <v/>
      </c>
      <c r="AW892" s="104" t="str">
        <f>IF(A892=Detail!$E$3,ROW()+5+(COLUMN()-48)/1000,"")</f>
        <v/>
      </c>
      <c r="AX892" t="str">
        <f>IF(B892=Detail!$E$3,ROW()+5+(COLUMN()-48)/1000,"")</f>
        <v/>
      </c>
      <c r="AY892" t="str">
        <f>IF(C892=Detail!$E$3,ROW()+5+(COLUMN()-48)/1000,"")</f>
        <v/>
      </c>
      <c r="AZ892" t="str">
        <f>IF(D892=Detail!$E$3,ROW()+5+(COLUMN()-48)/1000,"")</f>
        <v/>
      </c>
      <c r="BA892" t="str">
        <f>IF(E892=Detail!$E$3,ROW()+5+(COLUMN()-48)/1000,"")</f>
        <v/>
      </c>
      <c r="BB892" t="str">
        <f>IF(F892=Detail!$E$3,ROW()+5+(COLUMN()-48)/1000,"")</f>
        <v/>
      </c>
      <c r="BC892" t="str">
        <f>IF(G892=Detail!$E$3,ROW()+5+(COLUMN()-48)/1000,"")</f>
        <v/>
      </c>
      <c r="BD892" t="str">
        <f>IF(H892=Detail!$E$3,ROW()+5+(COLUMN()-48)/1000,"")</f>
        <v/>
      </c>
      <c r="BE892" t="str">
        <f>IF(I892=Detail!$E$3,ROW()+5+(COLUMN()-48)/1000,"")</f>
        <v/>
      </c>
      <c r="BF892" t="str">
        <f>IF(J892=Detail!$E$3,ROW()+5+(COLUMN()-48)/1000,"")</f>
        <v/>
      </c>
      <c r="BG892" t="str">
        <f>IF(K892=Detail!$E$3,ROW()+5+(COLUMN()-48)/1000,"")</f>
        <v/>
      </c>
      <c r="BH892" t="str">
        <f>IF(L892=Detail!$E$3,ROW()+5+(COLUMN()-48)/1000,"")</f>
        <v/>
      </c>
      <c r="BI892" t="str">
        <f>IF(M892=Detail!$E$3,ROW()+5+(COLUMN()-48)/1000,"")</f>
        <v/>
      </c>
      <c r="BJ892" t="str">
        <f>IF(N892=Detail!$E$3,ROW()+5+(COLUMN()-48)/1000,"")</f>
        <v/>
      </c>
      <c r="BK892" t="str">
        <f>IF(O892=Detail!$E$3,ROW()+5+(COLUMN()-48)/1000,"")</f>
        <v/>
      </c>
      <c r="BL892" t="str">
        <f>IF(P892=Detail!$E$3,ROW()+5+(COLUMN()-48)/1000,"")</f>
        <v/>
      </c>
      <c r="BM892" t="str">
        <f>IF(Q892=Detail!$E$3,ROW()+5+(COLUMN()-48)/1000,"")</f>
        <v/>
      </c>
      <c r="BN892" t="str">
        <f>IF(R892=Detail!$E$3,ROW()+5+(COLUMN()-48)/1000,"")</f>
        <v/>
      </c>
      <c r="BO892" t="str">
        <f>IF(S892=Detail!$E$3,ROW()+5+(COLUMN()-48)/1000,"")</f>
        <v/>
      </c>
      <c r="BP892" t="str">
        <f>IF(T892=Detail!$E$3,ROW()+5+(COLUMN()-48)/1000,"")</f>
        <v/>
      </c>
      <c r="BQ892" t="str">
        <f t="shared" ca="1" si="207"/>
        <v/>
      </c>
      <c r="BR892" t="str">
        <f>IF(BS892="","","'"&amp;VLOOKUP(ROUND((BS892-ROUNDDOWN(BS892,0))*1000,0),$BT$2:$BU$21,2,FALSE)&amp;"'!A"&amp;ROUNDDOWN(Codedata!BS892,0))</f>
        <v/>
      </c>
      <c r="BS892" t="str">
        <f t="shared" si="212"/>
        <v/>
      </c>
      <c r="BV892" t="str">
        <f t="shared" ca="1" si="213"/>
        <v/>
      </c>
      <c r="BW892" t="str">
        <f t="shared" ca="1" si="214"/>
        <v/>
      </c>
      <c r="BX892" t="str">
        <f t="shared" ca="1" si="215"/>
        <v/>
      </c>
      <c r="BY892" t="str">
        <f t="shared" ca="1" si="216"/>
        <v/>
      </c>
      <c r="BZ892" t="str">
        <f t="shared" ca="1" si="217"/>
        <v/>
      </c>
      <c r="CA892" t="str">
        <f t="shared" ca="1" si="218"/>
        <v/>
      </c>
      <c r="CB892" t="str">
        <f t="shared" ca="1" si="219"/>
        <v/>
      </c>
      <c r="CC892" t="str">
        <f t="shared" ca="1" si="220"/>
        <v/>
      </c>
    </row>
    <row r="893" spans="1:81" x14ac:dyDescent="0.3">
      <c r="A893">
        <f>Cash!$C898</f>
        <v>0</v>
      </c>
      <c r="B893">
        <f>Cash!$D898</f>
        <v>0</v>
      </c>
      <c r="C893">
        <f>Zicht!$C898</f>
        <v>0</v>
      </c>
      <c r="D893">
        <f>Zicht!$D898</f>
        <v>0</v>
      </c>
      <c r="E893">
        <f>Spaar!$C898</f>
        <v>0</v>
      </c>
      <c r="F893">
        <f>Spaar!$D898</f>
        <v>0</v>
      </c>
      <c r="G893">
        <f>'Reserve 1'!$C898</f>
        <v>0</v>
      </c>
      <c r="H893">
        <f>'Reserve 1'!$D898</f>
        <v>0</v>
      </c>
      <c r="I893">
        <f>'Reserve 2'!$C898</f>
        <v>0</v>
      </c>
      <c r="J893">
        <f>'Reserve 2'!$D898</f>
        <v>0</v>
      </c>
      <c r="K893">
        <f>'Reserve 3'!$C898</f>
        <v>0</v>
      </c>
      <c r="L893">
        <f>'Reserve 3'!$D898</f>
        <v>0</v>
      </c>
      <c r="M893">
        <f>'Reserve 4'!$C898</f>
        <v>0</v>
      </c>
      <c r="N893">
        <f>'Reserve 4'!$D898</f>
        <v>0</v>
      </c>
      <c r="O893">
        <f>'Reserve 5'!$C898</f>
        <v>0</v>
      </c>
      <c r="P893">
        <f>'Reserve 5'!$D898</f>
        <v>0</v>
      </c>
      <c r="Q893">
        <f>'Reserve 6'!$C898</f>
        <v>0</v>
      </c>
      <c r="R893">
        <f>'Reserve 6'!$D898</f>
        <v>0</v>
      </c>
      <c r="S893">
        <f>'Reserve 7'!$C898</f>
        <v>0</v>
      </c>
      <c r="T893">
        <f>'Reserve 7'!$D898</f>
        <v>0</v>
      </c>
      <c r="U893" t="str">
        <f>IF(A893=0,"",IF(COUNTIF(A$2:A893,A893)&gt;1,"",ROW()+(COLUMN()-20)/10000))</f>
        <v/>
      </c>
      <c r="V893" t="str">
        <f>IF(B893=0,"",IF(COUNTIF(B$2:B893,B893)&gt;1,"",ROW()+(COLUMN()-20)/10000))</f>
        <v/>
      </c>
      <c r="W893" t="str">
        <f>IF(C893=0,"",IF(COUNTIF(C$2:C893,C893)&gt;1,"",ROW()+(COLUMN()-20)/10000))</f>
        <v/>
      </c>
      <c r="X893" t="str">
        <f>IF(D893=0,"",IF(COUNTIF(D$2:D893,D893)&gt;1,"",ROW()+(COLUMN()-20)/10000))</f>
        <v/>
      </c>
      <c r="Y893" t="str">
        <f>IF(E893=0,"",IF(COUNTIF(E$2:E893,E893)&gt;1,"",ROW()+(COLUMN()-20)/10000))</f>
        <v/>
      </c>
      <c r="Z893" t="str">
        <f>IF(F893=0,"",IF(COUNTIF(F$2:F893,F893)&gt;1,"",ROW()+(COLUMN()-20)/10000))</f>
        <v/>
      </c>
      <c r="AA893" t="str">
        <f>IF(G893=0,"",IF(COUNTIF(G$2:G893,G893)&gt;1,"",ROW()+(COLUMN()-20)/10000))</f>
        <v/>
      </c>
      <c r="AB893" t="str">
        <f>IF(H893=0,"",IF(COUNTIF(H$2:H893,H893)&gt;1,"",ROW()+(COLUMN()-20)/10000))</f>
        <v/>
      </c>
      <c r="AC893" t="str">
        <f>IF(I893=0,"",IF(COUNTIF(I$2:I893,I893)&gt;1,"",ROW()+(COLUMN()-20)/10000))</f>
        <v/>
      </c>
      <c r="AD893" t="str">
        <f>IF(J893=0,"",IF(COUNTIF(J$2:J893,J893)&gt;1,"",ROW()+(COLUMN()-20)/10000))</f>
        <v/>
      </c>
      <c r="AE893" t="str">
        <f>IF(K893=0,"",IF(COUNTIF(K$2:K893,K893)&gt;1,"",ROW()+(COLUMN()-20)/10000))</f>
        <v/>
      </c>
      <c r="AF893" t="str">
        <f>IF(L893=0,"",IF(COUNTIF(L$2:L893,L893)&gt;1,"",ROW()+(COLUMN()-20)/10000))</f>
        <v/>
      </c>
      <c r="AG893" t="str">
        <f>IF(M893=0,"",IF(COUNTIF(M$2:M893,M893)&gt;1,"",ROW()+(COLUMN()-20)/10000))</f>
        <v/>
      </c>
      <c r="AH893" t="str">
        <f>IF(N893=0,"",IF(COUNTIF(N$2:N893,N893)&gt;1,"",ROW()+(COLUMN()-20)/10000))</f>
        <v/>
      </c>
      <c r="AI893" t="str">
        <f>IF(O893=0,"",IF(COUNTIF(O$2:O893,O893)&gt;1,"",ROW()+(COLUMN()-20)/10000))</f>
        <v/>
      </c>
      <c r="AJ893" t="str">
        <f>IF(P893=0,"",IF(COUNTIF(P$2:P893,P893)&gt;1,"",ROW()+(COLUMN()-20)/10000))</f>
        <v/>
      </c>
      <c r="AK893" t="str">
        <f>IF(Q893=0,"",IF(COUNTIF(Q$2:Q893,Q893)&gt;1,"",ROW()+(COLUMN()-20)/10000))</f>
        <v/>
      </c>
      <c r="AL893" t="str">
        <f>IF(R893=0,"",IF(COUNTIF(R$2:R893,R893)&gt;1,"",ROW()+(COLUMN()-20)/10000))</f>
        <v/>
      </c>
      <c r="AM893" t="str">
        <f>IF(S893=0,"",IF(COUNTIF(S$2:S893,S893)&gt;1,"",ROW()+(COLUMN()-20)/10000))</f>
        <v/>
      </c>
      <c r="AN893" t="str">
        <f>IF(T893=0,"",IF(COUNTIF(T$2:T893,T893)&gt;1,"",ROW()+(COLUMN()-20)/10000))</f>
        <v/>
      </c>
      <c r="AO893" t="str">
        <f t="shared" si="208"/>
        <v/>
      </c>
      <c r="AP893" t="str">
        <f t="shared" ca="1" si="206"/>
        <v/>
      </c>
      <c r="AQ893" t="str">
        <f ca="1">IF(AP893="","",IF(COUNTIF($AP$2:AP893,AP893)&gt;1,"",IF(AP893="overdracht",1,ROW())))</f>
        <v/>
      </c>
      <c r="AT893" t="str">
        <f t="shared" ca="1" si="209"/>
        <v/>
      </c>
      <c r="AU893" t="str">
        <f t="shared" si="210"/>
        <v/>
      </c>
      <c r="AV893" t="str">
        <f t="shared" si="211"/>
        <v/>
      </c>
      <c r="AW893" s="104" t="str">
        <f>IF(A893=Detail!$E$3,ROW()+5+(COLUMN()-48)/1000,"")</f>
        <v/>
      </c>
      <c r="AX893" t="str">
        <f>IF(B893=Detail!$E$3,ROW()+5+(COLUMN()-48)/1000,"")</f>
        <v/>
      </c>
      <c r="AY893" t="str">
        <f>IF(C893=Detail!$E$3,ROW()+5+(COLUMN()-48)/1000,"")</f>
        <v/>
      </c>
      <c r="AZ893" t="str">
        <f>IF(D893=Detail!$E$3,ROW()+5+(COLUMN()-48)/1000,"")</f>
        <v/>
      </c>
      <c r="BA893" t="str">
        <f>IF(E893=Detail!$E$3,ROW()+5+(COLUMN()-48)/1000,"")</f>
        <v/>
      </c>
      <c r="BB893" t="str">
        <f>IF(F893=Detail!$E$3,ROW()+5+(COLUMN()-48)/1000,"")</f>
        <v/>
      </c>
      <c r="BC893" t="str">
        <f>IF(G893=Detail!$E$3,ROW()+5+(COLUMN()-48)/1000,"")</f>
        <v/>
      </c>
      <c r="BD893" t="str">
        <f>IF(H893=Detail!$E$3,ROW()+5+(COLUMN()-48)/1000,"")</f>
        <v/>
      </c>
      <c r="BE893" t="str">
        <f>IF(I893=Detail!$E$3,ROW()+5+(COLUMN()-48)/1000,"")</f>
        <v/>
      </c>
      <c r="BF893" t="str">
        <f>IF(J893=Detail!$E$3,ROW()+5+(COLUMN()-48)/1000,"")</f>
        <v/>
      </c>
      <c r="BG893" t="str">
        <f>IF(K893=Detail!$E$3,ROW()+5+(COLUMN()-48)/1000,"")</f>
        <v/>
      </c>
      <c r="BH893" t="str">
        <f>IF(L893=Detail!$E$3,ROW()+5+(COLUMN()-48)/1000,"")</f>
        <v/>
      </c>
      <c r="BI893" t="str">
        <f>IF(M893=Detail!$E$3,ROW()+5+(COLUMN()-48)/1000,"")</f>
        <v/>
      </c>
      <c r="BJ893" t="str">
        <f>IF(N893=Detail!$E$3,ROW()+5+(COLUMN()-48)/1000,"")</f>
        <v/>
      </c>
      <c r="BK893" t="str">
        <f>IF(O893=Detail!$E$3,ROW()+5+(COLUMN()-48)/1000,"")</f>
        <v/>
      </c>
      <c r="BL893" t="str">
        <f>IF(P893=Detail!$E$3,ROW()+5+(COLUMN()-48)/1000,"")</f>
        <v/>
      </c>
      <c r="BM893" t="str">
        <f>IF(Q893=Detail!$E$3,ROW()+5+(COLUMN()-48)/1000,"")</f>
        <v/>
      </c>
      <c r="BN893" t="str">
        <f>IF(R893=Detail!$E$3,ROW()+5+(COLUMN()-48)/1000,"")</f>
        <v/>
      </c>
      <c r="BO893" t="str">
        <f>IF(S893=Detail!$E$3,ROW()+5+(COLUMN()-48)/1000,"")</f>
        <v/>
      </c>
      <c r="BP893" t="str">
        <f>IF(T893=Detail!$E$3,ROW()+5+(COLUMN()-48)/1000,"")</f>
        <v/>
      </c>
      <c r="BQ893" t="str">
        <f t="shared" ca="1" si="207"/>
        <v/>
      </c>
      <c r="BR893" t="str">
        <f>IF(BS893="","","'"&amp;VLOOKUP(ROUND((BS893-ROUNDDOWN(BS893,0))*1000,0),$BT$2:$BU$21,2,FALSE)&amp;"'!A"&amp;ROUNDDOWN(Codedata!BS893,0))</f>
        <v/>
      </c>
      <c r="BS893" t="str">
        <f t="shared" si="212"/>
        <v/>
      </c>
      <c r="BV893" t="str">
        <f t="shared" ca="1" si="213"/>
        <v/>
      </c>
      <c r="BW893" t="str">
        <f t="shared" ca="1" si="214"/>
        <v/>
      </c>
      <c r="BX893" t="str">
        <f t="shared" ca="1" si="215"/>
        <v/>
      </c>
      <c r="BY893" t="str">
        <f t="shared" ca="1" si="216"/>
        <v/>
      </c>
      <c r="BZ893" t="str">
        <f t="shared" ca="1" si="217"/>
        <v/>
      </c>
      <c r="CA893" t="str">
        <f t="shared" ca="1" si="218"/>
        <v/>
      </c>
      <c r="CB893" t="str">
        <f t="shared" ca="1" si="219"/>
        <v/>
      </c>
      <c r="CC893" t="str">
        <f t="shared" ca="1" si="220"/>
        <v/>
      </c>
    </row>
    <row r="894" spans="1:81" x14ac:dyDescent="0.3">
      <c r="A894">
        <f>Cash!$C899</f>
        <v>0</v>
      </c>
      <c r="B894">
        <f>Cash!$D899</f>
        <v>0</v>
      </c>
      <c r="C894">
        <f>Zicht!$C899</f>
        <v>0</v>
      </c>
      <c r="D894">
        <f>Zicht!$D899</f>
        <v>0</v>
      </c>
      <c r="E894">
        <f>Spaar!$C899</f>
        <v>0</v>
      </c>
      <c r="F894">
        <f>Spaar!$D899</f>
        <v>0</v>
      </c>
      <c r="G894">
        <f>'Reserve 1'!$C899</f>
        <v>0</v>
      </c>
      <c r="H894">
        <f>'Reserve 1'!$D899</f>
        <v>0</v>
      </c>
      <c r="I894">
        <f>'Reserve 2'!$C899</f>
        <v>0</v>
      </c>
      <c r="J894">
        <f>'Reserve 2'!$D899</f>
        <v>0</v>
      </c>
      <c r="K894">
        <f>'Reserve 3'!$C899</f>
        <v>0</v>
      </c>
      <c r="L894">
        <f>'Reserve 3'!$D899</f>
        <v>0</v>
      </c>
      <c r="M894">
        <f>'Reserve 4'!$C899</f>
        <v>0</v>
      </c>
      <c r="N894">
        <f>'Reserve 4'!$D899</f>
        <v>0</v>
      </c>
      <c r="O894">
        <f>'Reserve 5'!$C899</f>
        <v>0</v>
      </c>
      <c r="P894">
        <f>'Reserve 5'!$D899</f>
        <v>0</v>
      </c>
      <c r="Q894">
        <f>'Reserve 6'!$C899</f>
        <v>0</v>
      </c>
      <c r="R894">
        <f>'Reserve 6'!$D899</f>
        <v>0</v>
      </c>
      <c r="S894">
        <f>'Reserve 7'!$C899</f>
        <v>0</v>
      </c>
      <c r="T894">
        <f>'Reserve 7'!$D899</f>
        <v>0</v>
      </c>
      <c r="U894" t="str">
        <f>IF(A894=0,"",IF(COUNTIF(A$2:A894,A894)&gt;1,"",ROW()+(COLUMN()-20)/10000))</f>
        <v/>
      </c>
      <c r="V894" t="str">
        <f>IF(B894=0,"",IF(COUNTIF(B$2:B894,B894)&gt;1,"",ROW()+(COLUMN()-20)/10000))</f>
        <v/>
      </c>
      <c r="W894" t="str">
        <f>IF(C894=0,"",IF(COUNTIF(C$2:C894,C894)&gt;1,"",ROW()+(COLUMN()-20)/10000))</f>
        <v/>
      </c>
      <c r="X894" t="str">
        <f>IF(D894=0,"",IF(COUNTIF(D$2:D894,D894)&gt;1,"",ROW()+(COLUMN()-20)/10000))</f>
        <v/>
      </c>
      <c r="Y894" t="str">
        <f>IF(E894=0,"",IF(COUNTIF(E$2:E894,E894)&gt;1,"",ROW()+(COLUMN()-20)/10000))</f>
        <v/>
      </c>
      <c r="Z894" t="str">
        <f>IF(F894=0,"",IF(COUNTIF(F$2:F894,F894)&gt;1,"",ROW()+(COLUMN()-20)/10000))</f>
        <v/>
      </c>
      <c r="AA894" t="str">
        <f>IF(G894=0,"",IF(COUNTIF(G$2:G894,G894)&gt;1,"",ROW()+(COLUMN()-20)/10000))</f>
        <v/>
      </c>
      <c r="AB894" t="str">
        <f>IF(H894=0,"",IF(COUNTIF(H$2:H894,H894)&gt;1,"",ROW()+(COLUMN()-20)/10000))</f>
        <v/>
      </c>
      <c r="AC894" t="str">
        <f>IF(I894=0,"",IF(COUNTIF(I$2:I894,I894)&gt;1,"",ROW()+(COLUMN()-20)/10000))</f>
        <v/>
      </c>
      <c r="AD894" t="str">
        <f>IF(J894=0,"",IF(COUNTIF(J$2:J894,J894)&gt;1,"",ROW()+(COLUMN()-20)/10000))</f>
        <v/>
      </c>
      <c r="AE894" t="str">
        <f>IF(K894=0,"",IF(COUNTIF(K$2:K894,K894)&gt;1,"",ROW()+(COLUMN()-20)/10000))</f>
        <v/>
      </c>
      <c r="AF894" t="str">
        <f>IF(L894=0,"",IF(COUNTIF(L$2:L894,L894)&gt;1,"",ROW()+(COLUMN()-20)/10000))</f>
        <v/>
      </c>
      <c r="AG894" t="str">
        <f>IF(M894=0,"",IF(COUNTIF(M$2:M894,M894)&gt;1,"",ROW()+(COLUMN()-20)/10000))</f>
        <v/>
      </c>
      <c r="AH894" t="str">
        <f>IF(N894=0,"",IF(COUNTIF(N$2:N894,N894)&gt;1,"",ROW()+(COLUMN()-20)/10000))</f>
        <v/>
      </c>
      <c r="AI894" t="str">
        <f>IF(O894=0,"",IF(COUNTIF(O$2:O894,O894)&gt;1,"",ROW()+(COLUMN()-20)/10000))</f>
        <v/>
      </c>
      <c r="AJ894" t="str">
        <f>IF(P894=0,"",IF(COUNTIF(P$2:P894,P894)&gt;1,"",ROW()+(COLUMN()-20)/10000))</f>
        <v/>
      </c>
      <c r="AK894" t="str">
        <f>IF(Q894=0,"",IF(COUNTIF(Q$2:Q894,Q894)&gt;1,"",ROW()+(COLUMN()-20)/10000))</f>
        <v/>
      </c>
      <c r="AL894" t="str">
        <f>IF(R894=0,"",IF(COUNTIF(R$2:R894,R894)&gt;1,"",ROW()+(COLUMN()-20)/10000))</f>
        <v/>
      </c>
      <c r="AM894" t="str">
        <f>IF(S894=0,"",IF(COUNTIF(S$2:S894,S894)&gt;1,"",ROW()+(COLUMN()-20)/10000))</f>
        <v/>
      </c>
      <c r="AN894" t="str">
        <f>IF(T894=0,"",IF(COUNTIF(T$2:T894,T894)&gt;1,"",ROW()+(COLUMN()-20)/10000))</f>
        <v/>
      </c>
      <c r="AO894" t="str">
        <f t="shared" si="208"/>
        <v/>
      </c>
      <c r="AP894" t="str">
        <f t="shared" ca="1" si="206"/>
        <v/>
      </c>
      <c r="AQ894" t="str">
        <f ca="1">IF(AP894="","",IF(COUNTIF($AP$2:AP894,AP894)&gt;1,"",IF(AP894="overdracht",1,ROW())))</f>
        <v/>
      </c>
      <c r="AT894" t="str">
        <f t="shared" ca="1" si="209"/>
        <v/>
      </c>
      <c r="AU894" t="str">
        <f t="shared" si="210"/>
        <v/>
      </c>
      <c r="AV894" t="str">
        <f t="shared" si="211"/>
        <v/>
      </c>
      <c r="AW894" s="104" t="str">
        <f>IF(A894=Detail!$E$3,ROW()+5+(COLUMN()-48)/1000,"")</f>
        <v/>
      </c>
      <c r="AX894" t="str">
        <f>IF(B894=Detail!$E$3,ROW()+5+(COLUMN()-48)/1000,"")</f>
        <v/>
      </c>
      <c r="AY894" t="str">
        <f>IF(C894=Detail!$E$3,ROW()+5+(COLUMN()-48)/1000,"")</f>
        <v/>
      </c>
      <c r="AZ894" t="str">
        <f>IF(D894=Detail!$E$3,ROW()+5+(COLUMN()-48)/1000,"")</f>
        <v/>
      </c>
      <c r="BA894" t="str">
        <f>IF(E894=Detail!$E$3,ROW()+5+(COLUMN()-48)/1000,"")</f>
        <v/>
      </c>
      <c r="BB894" t="str">
        <f>IF(F894=Detail!$E$3,ROW()+5+(COLUMN()-48)/1000,"")</f>
        <v/>
      </c>
      <c r="BC894" t="str">
        <f>IF(G894=Detail!$E$3,ROW()+5+(COLUMN()-48)/1000,"")</f>
        <v/>
      </c>
      <c r="BD894" t="str">
        <f>IF(H894=Detail!$E$3,ROW()+5+(COLUMN()-48)/1000,"")</f>
        <v/>
      </c>
      <c r="BE894" t="str">
        <f>IF(I894=Detail!$E$3,ROW()+5+(COLUMN()-48)/1000,"")</f>
        <v/>
      </c>
      <c r="BF894" t="str">
        <f>IF(J894=Detail!$E$3,ROW()+5+(COLUMN()-48)/1000,"")</f>
        <v/>
      </c>
      <c r="BG894" t="str">
        <f>IF(K894=Detail!$E$3,ROW()+5+(COLUMN()-48)/1000,"")</f>
        <v/>
      </c>
      <c r="BH894" t="str">
        <f>IF(L894=Detail!$E$3,ROW()+5+(COLUMN()-48)/1000,"")</f>
        <v/>
      </c>
      <c r="BI894" t="str">
        <f>IF(M894=Detail!$E$3,ROW()+5+(COLUMN()-48)/1000,"")</f>
        <v/>
      </c>
      <c r="BJ894" t="str">
        <f>IF(N894=Detail!$E$3,ROW()+5+(COLUMN()-48)/1000,"")</f>
        <v/>
      </c>
      <c r="BK894" t="str">
        <f>IF(O894=Detail!$E$3,ROW()+5+(COLUMN()-48)/1000,"")</f>
        <v/>
      </c>
      <c r="BL894" t="str">
        <f>IF(P894=Detail!$E$3,ROW()+5+(COLUMN()-48)/1000,"")</f>
        <v/>
      </c>
      <c r="BM894" t="str">
        <f>IF(Q894=Detail!$E$3,ROW()+5+(COLUMN()-48)/1000,"")</f>
        <v/>
      </c>
      <c r="BN894" t="str">
        <f>IF(R894=Detail!$E$3,ROW()+5+(COLUMN()-48)/1000,"")</f>
        <v/>
      </c>
      <c r="BO894" t="str">
        <f>IF(S894=Detail!$E$3,ROW()+5+(COLUMN()-48)/1000,"")</f>
        <v/>
      </c>
      <c r="BP894" t="str">
        <f>IF(T894=Detail!$E$3,ROW()+5+(COLUMN()-48)/1000,"")</f>
        <v/>
      </c>
      <c r="BQ894" t="str">
        <f t="shared" ca="1" si="207"/>
        <v/>
      </c>
      <c r="BR894" t="str">
        <f>IF(BS894="","","'"&amp;VLOOKUP(ROUND((BS894-ROUNDDOWN(BS894,0))*1000,0),$BT$2:$BU$21,2,FALSE)&amp;"'!A"&amp;ROUNDDOWN(Codedata!BS894,0))</f>
        <v/>
      </c>
      <c r="BS894" t="str">
        <f t="shared" si="212"/>
        <v/>
      </c>
      <c r="BV894" t="str">
        <f t="shared" ca="1" si="213"/>
        <v/>
      </c>
      <c r="BW894" t="str">
        <f t="shared" ca="1" si="214"/>
        <v/>
      </c>
      <c r="BX894" t="str">
        <f t="shared" ca="1" si="215"/>
        <v/>
      </c>
      <c r="BY894" t="str">
        <f t="shared" ca="1" si="216"/>
        <v/>
      </c>
      <c r="BZ894" t="str">
        <f t="shared" ca="1" si="217"/>
        <v/>
      </c>
      <c r="CA894" t="str">
        <f t="shared" ca="1" si="218"/>
        <v/>
      </c>
      <c r="CB894" t="str">
        <f t="shared" ca="1" si="219"/>
        <v/>
      </c>
      <c r="CC894" t="str">
        <f t="shared" ca="1" si="220"/>
        <v/>
      </c>
    </row>
    <row r="895" spans="1:81" x14ac:dyDescent="0.3">
      <c r="A895">
        <f>Cash!$C900</f>
        <v>0</v>
      </c>
      <c r="B895">
        <f>Cash!$D900</f>
        <v>0</v>
      </c>
      <c r="C895">
        <f>Zicht!$C900</f>
        <v>0</v>
      </c>
      <c r="D895">
        <f>Zicht!$D900</f>
        <v>0</v>
      </c>
      <c r="E895">
        <f>Spaar!$C900</f>
        <v>0</v>
      </c>
      <c r="F895">
        <f>Spaar!$D900</f>
        <v>0</v>
      </c>
      <c r="G895">
        <f>'Reserve 1'!$C900</f>
        <v>0</v>
      </c>
      <c r="H895">
        <f>'Reserve 1'!$D900</f>
        <v>0</v>
      </c>
      <c r="I895">
        <f>'Reserve 2'!$C900</f>
        <v>0</v>
      </c>
      <c r="J895">
        <f>'Reserve 2'!$D900</f>
        <v>0</v>
      </c>
      <c r="K895">
        <f>'Reserve 3'!$C900</f>
        <v>0</v>
      </c>
      <c r="L895">
        <f>'Reserve 3'!$D900</f>
        <v>0</v>
      </c>
      <c r="M895">
        <f>'Reserve 4'!$C900</f>
        <v>0</v>
      </c>
      <c r="N895">
        <f>'Reserve 4'!$D900</f>
        <v>0</v>
      </c>
      <c r="O895">
        <f>'Reserve 5'!$C900</f>
        <v>0</v>
      </c>
      <c r="P895">
        <f>'Reserve 5'!$D900</f>
        <v>0</v>
      </c>
      <c r="Q895">
        <f>'Reserve 6'!$C900</f>
        <v>0</v>
      </c>
      <c r="R895">
        <f>'Reserve 6'!$D900</f>
        <v>0</v>
      </c>
      <c r="S895">
        <f>'Reserve 7'!$C900</f>
        <v>0</v>
      </c>
      <c r="T895">
        <f>'Reserve 7'!$D900</f>
        <v>0</v>
      </c>
      <c r="U895" t="str">
        <f>IF(A895=0,"",IF(COUNTIF(A$2:A895,A895)&gt;1,"",ROW()+(COLUMN()-20)/10000))</f>
        <v/>
      </c>
      <c r="V895" t="str">
        <f>IF(B895=0,"",IF(COUNTIF(B$2:B895,B895)&gt;1,"",ROW()+(COLUMN()-20)/10000))</f>
        <v/>
      </c>
      <c r="W895" t="str">
        <f>IF(C895=0,"",IF(COUNTIF(C$2:C895,C895)&gt;1,"",ROW()+(COLUMN()-20)/10000))</f>
        <v/>
      </c>
      <c r="X895" t="str">
        <f>IF(D895=0,"",IF(COUNTIF(D$2:D895,D895)&gt;1,"",ROW()+(COLUMN()-20)/10000))</f>
        <v/>
      </c>
      <c r="Y895" t="str">
        <f>IF(E895=0,"",IF(COUNTIF(E$2:E895,E895)&gt;1,"",ROW()+(COLUMN()-20)/10000))</f>
        <v/>
      </c>
      <c r="Z895" t="str">
        <f>IF(F895=0,"",IF(COUNTIF(F$2:F895,F895)&gt;1,"",ROW()+(COLUMN()-20)/10000))</f>
        <v/>
      </c>
      <c r="AA895" t="str">
        <f>IF(G895=0,"",IF(COUNTIF(G$2:G895,G895)&gt;1,"",ROW()+(COLUMN()-20)/10000))</f>
        <v/>
      </c>
      <c r="AB895" t="str">
        <f>IF(H895=0,"",IF(COUNTIF(H$2:H895,H895)&gt;1,"",ROW()+(COLUMN()-20)/10000))</f>
        <v/>
      </c>
      <c r="AC895" t="str">
        <f>IF(I895=0,"",IF(COUNTIF(I$2:I895,I895)&gt;1,"",ROW()+(COLUMN()-20)/10000))</f>
        <v/>
      </c>
      <c r="AD895" t="str">
        <f>IF(J895=0,"",IF(COUNTIF(J$2:J895,J895)&gt;1,"",ROW()+(COLUMN()-20)/10000))</f>
        <v/>
      </c>
      <c r="AE895" t="str">
        <f>IF(K895=0,"",IF(COUNTIF(K$2:K895,K895)&gt;1,"",ROW()+(COLUMN()-20)/10000))</f>
        <v/>
      </c>
      <c r="AF895" t="str">
        <f>IF(L895=0,"",IF(COUNTIF(L$2:L895,L895)&gt;1,"",ROW()+(COLUMN()-20)/10000))</f>
        <v/>
      </c>
      <c r="AG895" t="str">
        <f>IF(M895=0,"",IF(COUNTIF(M$2:M895,M895)&gt;1,"",ROW()+(COLUMN()-20)/10000))</f>
        <v/>
      </c>
      <c r="AH895" t="str">
        <f>IF(N895=0,"",IF(COUNTIF(N$2:N895,N895)&gt;1,"",ROW()+(COLUMN()-20)/10000))</f>
        <v/>
      </c>
      <c r="AI895" t="str">
        <f>IF(O895=0,"",IF(COUNTIF(O$2:O895,O895)&gt;1,"",ROW()+(COLUMN()-20)/10000))</f>
        <v/>
      </c>
      <c r="AJ895" t="str">
        <f>IF(P895=0,"",IF(COUNTIF(P$2:P895,P895)&gt;1,"",ROW()+(COLUMN()-20)/10000))</f>
        <v/>
      </c>
      <c r="AK895" t="str">
        <f>IF(Q895=0,"",IF(COUNTIF(Q$2:Q895,Q895)&gt;1,"",ROW()+(COLUMN()-20)/10000))</f>
        <v/>
      </c>
      <c r="AL895" t="str">
        <f>IF(R895=0,"",IF(COUNTIF(R$2:R895,R895)&gt;1,"",ROW()+(COLUMN()-20)/10000))</f>
        <v/>
      </c>
      <c r="AM895" t="str">
        <f>IF(S895=0,"",IF(COUNTIF(S$2:S895,S895)&gt;1,"",ROW()+(COLUMN()-20)/10000))</f>
        <v/>
      </c>
      <c r="AN895" t="str">
        <f>IF(T895=0,"",IF(COUNTIF(T$2:T895,T895)&gt;1,"",ROW()+(COLUMN()-20)/10000))</f>
        <v/>
      </c>
      <c r="AO895" t="str">
        <f t="shared" si="208"/>
        <v/>
      </c>
      <c r="AP895" t="str">
        <f t="shared" ca="1" si="206"/>
        <v/>
      </c>
      <c r="AQ895" t="str">
        <f ca="1">IF(AP895="","",IF(COUNTIF($AP$2:AP895,AP895)&gt;1,"",IF(AP895="overdracht",1,ROW())))</f>
        <v/>
      </c>
      <c r="AT895" t="str">
        <f t="shared" ca="1" si="209"/>
        <v/>
      </c>
      <c r="AU895" t="str">
        <f t="shared" si="210"/>
        <v/>
      </c>
      <c r="AV895" t="str">
        <f t="shared" si="211"/>
        <v/>
      </c>
      <c r="AW895" s="104" t="str">
        <f>IF(A895=Detail!$E$3,ROW()+5+(COLUMN()-48)/1000,"")</f>
        <v/>
      </c>
      <c r="AX895" t="str">
        <f>IF(B895=Detail!$E$3,ROW()+5+(COLUMN()-48)/1000,"")</f>
        <v/>
      </c>
      <c r="AY895" t="str">
        <f>IF(C895=Detail!$E$3,ROW()+5+(COLUMN()-48)/1000,"")</f>
        <v/>
      </c>
      <c r="AZ895" t="str">
        <f>IF(D895=Detail!$E$3,ROW()+5+(COLUMN()-48)/1000,"")</f>
        <v/>
      </c>
      <c r="BA895" t="str">
        <f>IF(E895=Detail!$E$3,ROW()+5+(COLUMN()-48)/1000,"")</f>
        <v/>
      </c>
      <c r="BB895" t="str">
        <f>IF(F895=Detail!$E$3,ROW()+5+(COLUMN()-48)/1000,"")</f>
        <v/>
      </c>
      <c r="BC895" t="str">
        <f>IF(G895=Detail!$E$3,ROW()+5+(COLUMN()-48)/1000,"")</f>
        <v/>
      </c>
      <c r="BD895" t="str">
        <f>IF(H895=Detail!$E$3,ROW()+5+(COLUMN()-48)/1000,"")</f>
        <v/>
      </c>
      <c r="BE895" t="str">
        <f>IF(I895=Detail!$E$3,ROW()+5+(COLUMN()-48)/1000,"")</f>
        <v/>
      </c>
      <c r="BF895" t="str">
        <f>IF(J895=Detail!$E$3,ROW()+5+(COLUMN()-48)/1000,"")</f>
        <v/>
      </c>
      <c r="BG895" t="str">
        <f>IF(K895=Detail!$E$3,ROW()+5+(COLUMN()-48)/1000,"")</f>
        <v/>
      </c>
      <c r="BH895" t="str">
        <f>IF(L895=Detail!$E$3,ROW()+5+(COLUMN()-48)/1000,"")</f>
        <v/>
      </c>
      <c r="BI895" t="str">
        <f>IF(M895=Detail!$E$3,ROW()+5+(COLUMN()-48)/1000,"")</f>
        <v/>
      </c>
      <c r="BJ895" t="str">
        <f>IF(N895=Detail!$E$3,ROW()+5+(COLUMN()-48)/1000,"")</f>
        <v/>
      </c>
      <c r="BK895" t="str">
        <f>IF(O895=Detail!$E$3,ROW()+5+(COLUMN()-48)/1000,"")</f>
        <v/>
      </c>
      <c r="BL895" t="str">
        <f>IF(P895=Detail!$E$3,ROW()+5+(COLUMN()-48)/1000,"")</f>
        <v/>
      </c>
      <c r="BM895" t="str">
        <f>IF(Q895=Detail!$E$3,ROW()+5+(COLUMN()-48)/1000,"")</f>
        <v/>
      </c>
      <c r="BN895" t="str">
        <f>IF(R895=Detail!$E$3,ROW()+5+(COLUMN()-48)/1000,"")</f>
        <v/>
      </c>
      <c r="BO895" t="str">
        <f>IF(S895=Detail!$E$3,ROW()+5+(COLUMN()-48)/1000,"")</f>
        <v/>
      </c>
      <c r="BP895" t="str">
        <f>IF(T895=Detail!$E$3,ROW()+5+(COLUMN()-48)/1000,"")</f>
        <v/>
      </c>
      <c r="BQ895" t="str">
        <f t="shared" ca="1" si="207"/>
        <v/>
      </c>
      <c r="BR895" t="str">
        <f>IF(BS895="","","'"&amp;VLOOKUP(ROUND((BS895-ROUNDDOWN(BS895,0))*1000,0),$BT$2:$BU$21,2,FALSE)&amp;"'!A"&amp;ROUNDDOWN(Codedata!BS895,0))</f>
        <v/>
      </c>
      <c r="BS895" t="str">
        <f t="shared" si="212"/>
        <v/>
      </c>
      <c r="BV895" t="str">
        <f t="shared" ca="1" si="213"/>
        <v/>
      </c>
      <c r="BW895" t="str">
        <f t="shared" ca="1" si="214"/>
        <v/>
      </c>
      <c r="BX895" t="str">
        <f t="shared" ca="1" si="215"/>
        <v/>
      </c>
      <c r="BY895" t="str">
        <f t="shared" ca="1" si="216"/>
        <v/>
      </c>
      <c r="BZ895" t="str">
        <f t="shared" ca="1" si="217"/>
        <v/>
      </c>
      <c r="CA895" t="str">
        <f t="shared" ca="1" si="218"/>
        <v/>
      </c>
      <c r="CB895" t="str">
        <f t="shared" ca="1" si="219"/>
        <v/>
      </c>
      <c r="CC895" t="str">
        <f t="shared" ca="1" si="220"/>
        <v/>
      </c>
    </row>
    <row r="896" spans="1:81" x14ac:dyDescent="0.3">
      <c r="A896">
        <f>Cash!$C901</f>
        <v>0</v>
      </c>
      <c r="B896">
        <f>Cash!$D901</f>
        <v>0</v>
      </c>
      <c r="C896">
        <f>Zicht!$C901</f>
        <v>0</v>
      </c>
      <c r="D896">
        <f>Zicht!$D901</f>
        <v>0</v>
      </c>
      <c r="E896">
        <f>Spaar!$C901</f>
        <v>0</v>
      </c>
      <c r="F896">
        <f>Spaar!$D901</f>
        <v>0</v>
      </c>
      <c r="G896">
        <f>'Reserve 1'!$C901</f>
        <v>0</v>
      </c>
      <c r="H896">
        <f>'Reserve 1'!$D901</f>
        <v>0</v>
      </c>
      <c r="I896">
        <f>'Reserve 2'!$C901</f>
        <v>0</v>
      </c>
      <c r="J896">
        <f>'Reserve 2'!$D901</f>
        <v>0</v>
      </c>
      <c r="K896">
        <f>'Reserve 3'!$C901</f>
        <v>0</v>
      </c>
      <c r="L896">
        <f>'Reserve 3'!$D901</f>
        <v>0</v>
      </c>
      <c r="M896">
        <f>'Reserve 4'!$C901</f>
        <v>0</v>
      </c>
      <c r="N896">
        <f>'Reserve 4'!$D901</f>
        <v>0</v>
      </c>
      <c r="O896">
        <f>'Reserve 5'!$C901</f>
        <v>0</v>
      </c>
      <c r="P896">
        <f>'Reserve 5'!$D901</f>
        <v>0</v>
      </c>
      <c r="Q896">
        <f>'Reserve 6'!$C901</f>
        <v>0</v>
      </c>
      <c r="R896">
        <f>'Reserve 6'!$D901</f>
        <v>0</v>
      </c>
      <c r="S896">
        <f>'Reserve 7'!$C901</f>
        <v>0</v>
      </c>
      <c r="T896">
        <f>'Reserve 7'!$D901</f>
        <v>0</v>
      </c>
      <c r="U896" t="str">
        <f>IF(A896=0,"",IF(COUNTIF(A$2:A896,A896)&gt;1,"",ROW()+(COLUMN()-20)/10000))</f>
        <v/>
      </c>
      <c r="V896" t="str">
        <f>IF(B896=0,"",IF(COUNTIF(B$2:B896,B896)&gt;1,"",ROW()+(COLUMN()-20)/10000))</f>
        <v/>
      </c>
      <c r="W896" t="str">
        <f>IF(C896=0,"",IF(COUNTIF(C$2:C896,C896)&gt;1,"",ROW()+(COLUMN()-20)/10000))</f>
        <v/>
      </c>
      <c r="X896" t="str">
        <f>IF(D896=0,"",IF(COUNTIF(D$2:D896,D896)&gt;1,"",ROW()+(COLUMN()-20)/10000))</f>
        <v/>
      </c>
      <c r="Y896" t="str">
        <f>IF(E896=0,"",IF(COUNTIF(E$2:E896,E896)&gt;1,"",ROW()+(COLUMN()-20)/10000))</f>
        <v/>
      </c>
      <c r="Z896" t="str">
        <f>IF(F896=0,"",IF(COUNTIF(F$2:F896,F896)&gt;1,"",ROW()+(COLUMN()-20)/10000))</f>
        <v/>
      </c>
      <c r="AA896" t="str">
        <f>IF(G896=0,"",IF(COUNTIF(G$2:G896,G896)&gt;1,"",ROW()+(COLUMN()-20)/10000))</f>
        <v/>
      </c>
      <c r="AB896" t="str">
        <f>IF(H896=0,"",IF(COUNTIF(H$2:H896,H896)&gt;1,"",ROW()+(COLUMN()-20)/10000))</f>
        <v/>
      </c>
      <c r="AC896" t="str">
        <f>IF(I896=0,"",IF(COUNTIF(I$2:I896,I896)&gt;1,"",ROW()+(COLUMN()-20)/10000))</f>
        <v/>
      </c>
      <c r="AD896" t="str">
        <f>IF(J896=0,"",IF(COUNTIF(J$2:J896,J896)&gt;1,"",ROW()+(COLUMN()-20)/10000))</f>
        <v/>
      </c>
      <c r="AE896" t="str">
        <f>IF(K896=0,"",IF(COUNTIF(K$2:K896,K896)&gt;1,"",ROW()+(COLUMN()-20)/10000))</f>
        <v/>
      </c>
      <c r="AF896" t="str">
        <f>IF(L896=0,"",IF(COUNTIF(L$2:L896,L896)&gt;1,"",ROW()+(COLUMN()-20)/10000))</f>
        <v/>
      </c>
      <c r="AG896" t="str">
        <f>IF(M896=0,"",IF(COUNTIF(M$2:M896,M896)&gt;1,"",ROW()+(COLUMN()-20)/10000))</f>
        <v/>
      </c>
      <c r="AH896" t="str">
        <f>IF(N896=0,"",IF(COUNTIF(N$2:N896,N896)&gt;1,"",ROW()+(COLUMN()-20)/10000))</f>
        <v/>
      </c>
      <c r="AI896" t="str">
        <f>IF(O896=0,"",IF(COUNTIF(O$2:O896,O896)&gt;1,"",ROW()+(COLUMN()-20)/10000))</f>
        <v/>
      </c>
      <c r="AJ896" t="str">
        <f>IF(P896=0,"",IF(COUNTIF(P$2:P896,P896)&gt;1,"",ROW()+(COLUMN()-20)/10000))</f>
        <v/>
      </c>
      <c r="AK896" t="str">
        <f>IF(Q896=0,"",IF(COUNTIF(Q$2:Q896,Q896)&gt;1,"",ROW()+(COLUMN()-20)/10000))</f>
        <v/>
      </c>
      <c r="AL896" t="str">
        <f>IF(R896=0,"",IF(COUNTIF(R$2:R896,R896)&gt;1,"",ROW()+(COLUMN()-20)/10000))</f>
        <v/>
      </c>
      <c r="AM896" t="str">
        <f>IF(S896=0,"",IF(COUNTIF(S$2:S896,S896)&gt;1,"",ROW()+(COLUMN()-20)/10000))</f>
        <v/>
      </c>
      <c r="AN896" t="str">
        <f>IF(T896=0,"",IF(COUNTIF(T$2:T896,T896)&gt;1,"",ROW()+(COLUMN()-20)/10000))</f>
        <v/>
      </c>
      <c r="AO896" t="str">
        <f t="shared" si="208"/>
        <v/>
      </c>
      <c r="AP896" t="str">
        <f t="shared" ca="1" si="206"/>
        <v/>
      </c>
      <c r="AQ896" t="str">
        <f ca="1">IF(AP896="","",IF(COUNTIF($AP$2:AP896,AP896)&gt;1,"",IF(AP896="overdracht",1,ROW())))</f>
        <v/>
      </c>
      <c r="AT896" t="str">
        <f t="shared" ca="1" si="209"/>
        <v/>
      </c>
      <c r="AU896" t="str">
        <f t="shared" si="210"/>
        <v/>
      </c>
      <c r="AV896" t="str">
        <f t="shared" si="211"/>
        <v/>
      </c>
      <c r="AW896" s="104" t="str">
        <f>IF(A896=Detail!$E$3,ROW()+5+(COLUMN()-48)/1000,"")</f>
        <v/>
      </c>
      <c r="AX896" t="str">
        <f>IF(B896=Detail!$E$3,ROW()+5+(COLUMN()-48)/1000,"")</f>
        <v/>
      </c>
      <c r="AY896" t="str">
        <f>IF(C896=Detail!$E$3,ROW()+5+(COLUMN()-48)/1000,"")</f>
        <v/>
      </c>
      <c r="AZ896" t="str">
        <f>IF(D896=Detail!$E$3,ROW()+5+(COLUMN()-48)/1000,"")</f>
        <v/>
      </c>
      <c r="BA896" t="str">
        <f>IF(E896=Detail!$E$3,ROW()+5+(COLUMN()-48)/1000,"")</f>
        <v/>
      </c>
      <c r="BB896" t="str">
        <f>IF(F896=Detail!$E$3,ROW()+5+(COLUMN()-48)/1000,"")</f>
        <v/>
      </c>
      <c r="BC896" t="str">
        <f>IF(G896=Detail!$E$3,ROW()+5+(COLUMN()-48)/1000,"")</f>
        <v/>
      </c>
      <c r="BD896" t="str">
        <f>IF(H896=Detail!$E$3,ROW()+5+(COLUMN()-48)/1000,"")</f>
        <v/>
      </c>
      <c r="BE896" t="str">
        <f>IF(I896=Detail!$E$3,ROW()+5+(COLUMN()-48)/1000,"")</f>
        <v/>
      </c>
      <c r="BF896" t="str">
        <f>IF(J896=Detail!$E$3,ROW()+5+(COLUMN()-48)/1000,"")</f>
        <v/>
      </c>
      <c r="BG896" t="str">
        <f>IF(K896=Detail!$E$3,ROW()+5+(COLUMN()-48)/1000,"")</f>
        <v/>
      </c>
      <c r="BH896" t="str">
        <f>IF(L896=Detail!$E$3,ROW()+5+(COLUMN()-48)/1000,"")</f>
        <v/>
      </c>
      <c r="BI896" t="str">
        <f>IF(M896=Detail!$E$3,ROW()+5+(COLUMN()-48)/1000,"")</f>
        <v/>
      </c>
      <c r="BJ896" t="str">
        <f>IF(N896=Detail!$E$3,ROW()+5+(COLUMN()-48)/1000,"")</f>
        <v/>
      </c>
      <c r="BK896" t="str">
        <f>IF(O896=Detail!$E$3,ROW()+5+(COLUMN()-48)/1000,"")</f>
        <v/>
      </c>
      <c r="BL896" t="str">
        <f>IF(P896=Detail!$E$3,ROW()+5+(COLUMN()-48)/1000,"")</f>
        <v/>
      </c>
      <c r="BM896" t="str">
        <f>IF(Q896=Detail!$E$3,ROW()+5+(COLUMN()-48)/1000,"")</f>
        <v/>
      </c>
      <c r="BN896" t="str">
        <f>IF(R896=Detail!$E$3,ROW()+5+(COLUMN()-48)/1000,"")</f>
        <v/>
      </c>
      <c r="BO896" t="str">
        <f>IF(S896=Detail!$E$3,ROW()+5+(COLUMN()-48)/1000,"")</f>
        <v/>
      </c>
      <c r="BP896" t="str">
        <f>IF(T896=Detail!$E$3,ROW()+5+(COLUMN()-48)/1000,"")</f>
        <v/>
      </c>
      <c r="BQ896" t="str">
        <f t="shared" ca="1" si="207"/>
        <v/>
      </c>
      <c r="BR896" t="str">
        <f>IF(BS896="","","'"&amp;VLOOKUP(ROUND((BS896-ROUNDDOWN(BS896,0))*1000,0),$BT$2:$BU$21,2,FALSE)&amp;"'!A"&amp;ROUNDDOWN(Codedata!BS896,0))</f>
        <v/>
      </c>
      <c r="BS896" t="str">
        <f t="shared" si="212"/>
        <v/>
      </c>
      <c r="BV896" t="str">
        <f t="shared" ca="1" si="213"/>
        <v/>
      </c>
      <c r="BW896" t="str">
        <f t="shared" ca="1" si="214"/>
        <v/>
      </c>
      <c r="BX896" t="str">
        <f t="shared" ca="1" si="215"/>
        <v/>
      </c>
      <c r="BY896" t="str">
        <f t="shared" ca="1" si="216"/>
        <v/>
      </c>
      <c r="BZ896" t="str">
        <f t="shared" ca="1" si="217"/>
        <v/>
      </c>
      <c r="CA896" t="str">
        <f t="shared" ca="1" si="218"/>
        <v/>
      </c>
      <c r="CB896" t="str">
        <f t="shared" ca="1" si="219"/>
        <v/>
      </c>
      <c r="CC896" t="str">
        <f t="shared" ca="1" si="220"/>
        <v/>
      </c>
    </row>
    <row r="897" spans="1:81" x14ac:dyDescent="0.3">
      <c r="A897">
        <f>Cash!$C902</f>
        <v>0</v>
      </c>
      <c r="B897">
        <f>Cash!$D902</f>
        <v>0</v>
      </c>
      <c r="C897">
        <f>Zicht!$C902</f>
        <v>0</v>
      </c>
      <c r="D897">
        <f>Zicht!$D902</f>
        <v>0</v>
      </c>
      <c r="E897">
        <f>Spaar!$C902</f>
        <v>0</v>
      </c>
      <c r="F897">
        <f>Spaar!$D902</f>
        <v>0</v>
      </c>
      <c r="G897">
        <f>'Reserve 1'!$C902</f>
        <v>0</v>
      </c>
      <c r="H897">
        <f>'Reserve 1'!$D902</f>
        <v>0</v>
      </c>
      <c r="I897">
        <f>'Reserve 2'!$C902</f>
        <v>0</v>
      </c>
      <c r="J897">
        <f>'Reserve 2'!$D902</f>
        <v>0</v>
      </c>
      <c r="K897">
        <f>'Reserve 3'!$C902</f>
        <v>0</v>
      </c>
      <c r="L897">
        <f>'Reserve 3'!$D902</f>
        <v>0</v>
      </c>
      <c r="M897">
        <f>'Reserve 4'!$C902</f>
        <v>0</v>
      </c>
      <c r="N897">
        <f>'Reserve 4'!$D902</f>
        <v>0</v>
      </c>
      <c r="O897">
        <f>'Reserve 5'!$C902</f>
        <v>0</v>
      </c>
      <c r="P897">
        <f>'Reserve 5'!$D902</f>
        <v>0</v>
      </c>
      <c r="Q897">
        <f>'Reserve 6'!$C902</f>
        <v>0</v>
      </c>
      <c r="R897">
        <f>'Reserve 6'!$D902</f>
        <v>0</v>
      </c>
      <c r="S897">
        <f>'Reserve 7'!$C902</f>
        <v>0</v>
      </c>
      <c r="T897">
        <f>'Reserve 7'!$D902</f>
        <v>0</v>
      </c>
      <c r="U897" t="str">
        <f>IF(A897=0,"",IF(COUNTIF(A$2:A897,A897)&gt;1,"",ROW()+(COLUMN()-20)/10000))</f>
        <v/>
      </c>
      <c r="V897" t="str">
        <f>IF(B897=0,"",IF(COUNTIF(B$2:B897,B897)&gt;1,"",ROW()+(COLUMN()-20)/10000))</f>
        <v/>
      </c>
      <c r="W897" t="str">
        <f>IF(C897=0,"",IF(COUNTIF(C$2:C897,C897)&gt;1,"",ROW()+(COLUMN()-20)/10000))</f>
        <v/>
      </c>
      <c r="X897" t="str">
        <f>IF(D897=0,"",IF(COUNTIF(D$2:D897,D897)&gt;1,"",ROW()+(COLUMN()-20)/10000))</f>
        <v/>
      </c>
      <c r="Y897" t="str">
        <f>IF(E897=0,"",IF(COUNTIF(E$2:E897,E897)&gt;1,"",ROW()+(COLUMN()-20)/10000))</f>
        <v/>
      </c>
      <c r="Z897" t="str">
        <f>IF(F897=0,"",IF(COUNTIF(F$2:F897,F897)&gt;1,"",ROW()+(COLUMN()-20)/10000))</f>
        <v/>
      </c>
      <c r="AA897" t="str">
        <f>IF(G897=0,"",IF(COUNTIF(G$2:G897,G897)&gt;1,"",ROW()+(COLUMN()-20)/10000))</f>
        <v/>
      </c>
      <c r="AB897" t="str">
        <f>IF(H897=0,"",IF(COUNTIF(H$2:H897,H897)&gt;1,"",ROW()+(COLUMN()-20)/10000))</f>
        <v/>
      </c>
      <c r="AC897" t="str">
        <f>IF(I897=0,"",IF(COUNTIF(I$2:I897,I897)&gt;1,"",ROW()+(COLUMN()-20)/10000))</f>
        <v/>
      </c>
      <c r="AD897" t="str">
        <f>IF(J897=0,"",IF(COUNTIF(J$2:J897,J897)&gt;1,"",ROW()+(COLUMN()-20)/10000))</f>
        <v/>
      </c>
      <c r="AE897" t="str">
        <f>IF(K897=0,"",IF(COUNTIF(K$2:K897,K897)&gt;1,"",ROW()+(COLUMN()-20)/10000))</f>
        <v/>
      </c>
      <c r="AF897" t="str">
        <f>IF(L897=0,"",IF(COUNTIF(L$2:L897,L897)&gt;1,"",ROW()+(COLUMN()-20)/10000))</f>
        <v/>
      </c>
      <c r="AG897" t="str">
        <f>IF(M897=0,"",IF(COUNTIF(M$2:M897,M897)&gt;1,"",ROW()+(COLUMN()-20)/10000))</f>
        <v/>
      </c>
      <c r="AH897" t="str">
        <f>IF(N897=0,"",IF(COUNTIF(N$2:N897,N897)&gt;1,"",ROW()+(COLUMN()-20)/10000))</f>
        <v/>
      </c>
      <c r="AI897" t="str">
        <f>IF(O897=0,"",IF(COUNTIF(O$2:O897,O897)&gt;1,"",ROW()+(COLUMN()-20)/10000))</f>
        <v/>
      </c>
      <c r="AJ897" t="str">
        <f>IF(P897=0,"",IF(COUNTIF(P$2:P897,P897)&gt;1,"",ROW()+(COLUMN()-20)/10000))</f>
        <v/>
      </c>
      <c r="AK897" t="str">
        <f>IF(Q897=0,"",IF(COUNTIF(Q$2:Q897,Q897)&gt;1,"",ROW()+(COLUMN()-20)/10000))</f>
        <v/>
      </c>
      <c r="AL897" t="str">
        <f>IF(R897=0,"",IF(COUNTIF(R$2:R897,R897)&gt;1,"",ROW()+(COLUMN()-20)/10000))</f>
        <v/>
      </c>
      <c r="AM897" t="str">
        <f>IF(S897=0,"",IF(COUNTIF(S$2:S897,S897)&gt;1,"",ROW()+(COLUMN()-20)/10000))</f>
        <v/>
      </c>
      <c r="AN897" t="str">
        <f>IF(T897=0,"",IF(COUNTIF(T$2:T897,T897)&gt;1,"",ROW()+(COLUMN()-20)/10000))</f>
        <v/>
      </c>
      <c r="AO897" t="str">
        <f t="shared" si="208"/>
        <v/>
      </c>
      <c r="AP897" t="str">
        <f t="shared" ca="1" si="206"/>
        <v/>
      </c>
      <c r="AQ897" t="str">
        <f ca="1">IF(AP897="","",IF(COUNTIF($AP$2:AP897,AP897)&gt;1,"",IF(AP897="overdracht",1,ROW())))</f>
        <v/>
      </c>
      <c r="AT897" t="str">
        <f t="shared" ca="1" si="209"/>
        <v/>
      </c>
      <c r="AU897" t="str">
        <f t="shared" si="210"/>
        <v/>
      </c>
      <c r="AV897" t="str">
        <f t="shared" si="211"/>
        <v/>
      </c>
      <c r="AW897" s="104" t="str">
        <f>IF(A897=Detail!$E$3,ROW()+5+(COLUMN()-48)/1000,"")</f>
        <v/>
      </c>
      <c r="AX897" t="str">
        <f>IF(B897=Detail!$E$3,ROW()+5+(COLUMN()-48)/1000,"")</f>
        <v/>
      </c>
      <c r="AY897" t="str">
        <f>IF(C897=Detail!$E$3,ROW()+5+(COLUMN()-48)/1000,"")</f>
        <v/>
      </c>
      <c r="AZ897" t="str">
        <f>IF(D897=Detail!$E$3,ROW()+5+(COLUMN()-48)/1000,"")</f>
        <v/>
      </c>
      <c r="BA897" t="str">
        <f>IF(E897=Detail!$E$3,ROW()+5+(COLUMN()-48)/1000,"")</f>
        <v/>
      </c>
      <c r="BB897" t="str">
        <f>IF(F897=Detail!$E$3,ROW()+5+(COLUMN()-48)/1000,"")</f>
        <v/>
      </c>
      <c r="BC897" t="str">
        <f>IF(G897=Detail!$E$3,ROW()+5+(COLUMN()-48)/1000,"")</f>
        <v/>
      </c>
      <c r="BD897" t="str">
        <f>IF(H897=Detail!$E$3,ROW()+5+(COLUMN()-48)/1000,"")</f>
        <v/>
      </c>
      <c r="BE897" t="str">
        <f>IF(I897=Detail!$E$3,ROW()+5+(COLUMN()-48)/1000,"")</f>
        <v/>
      </c>
      <c r="BF897" t="str">
        <f>IF(J897=Detail!$E$3,ROW()+5+(COLUMN()-48)/1000,"")</f>
        <v/>
      </c>
      <c r="BG897" t="str">
        <f>IF(K897=Detail!$E$3,ROW()+5+(COLUMN()-48)/1000,"")</f>
        <v/>
      </c>
      <c r="BH897" t="str">
        <f>IF(L897=Detail!$E$3,ROW()+5+(COLUMN()-48)/1000,"")</f>
        <v/>
      </c>
      <c r="BI897" t="str">
        <f>IF(M897=Detail!$E$3,ROW()+5+(COLUMN()-48)/1000,"")</f>
        <v/>
      </c>
      <c r="BJ897" t="str">
        <f>IF(N897=Detail!$E$3,ROW()+5+(COLUMN()-48)/1000,"")</f>
        <v/>
      </c>
      <c r="BK897" t="str">
        <f>IF(O897=Detail!$E$3,ROW()+5+(COLUMN()-48)/1000,"")</f>
        <v/>
      </c>
      <c r="BL897" t="str">
        <f>IF(P897=Detail!$E$3,ROW()+5+(COLUMN()-48)/1000,"")</f>
        <v/>
      </c>
      <c r="BM897" t="str">
        <f>IF(Q897=Detail!$E$3,ROW()+5+(COLUMN()-48)/1000,"")</f>
        <v/>
      </c>
      <c r="BN897" t="str">
        <f>IF(R897=Detail!$E$3,ROW()+5+(COLUMN()-48)/1000,"")</f>
        <v/>
      </c>
      <c r="BO897" t="str">
        <f>IF(S897=Detail!$E$3,ROW()+5+(COLUMN()-48)/1000,"")</f>
        <v/>
      </c>
      <c r="BP897" t="str">
        <f>IF(T897=Detail!$E$3,ROW()+5+(COLUMN()-48)/1000,"")</f>
        <v/>
      </c>
      <c r="BQ897" t="str">
        <f t="shared" ca="1" si="207"/>
        <v/>
      </c>
      <c r="BR897" t="str">
        <f>IF(BS897="","","'"&amp;VLOOKUP(ROUND((BS897-ROUNDDOWN(BS897,0))*1000,0),$BT$2:$BU$21,2,FALSE)&amp;"'!A"&amp;ROUNDDOWN(Codedata!BS897,0))</f>
        <v/>
      </c>
      <c r="BS897" t="str">
        <f t="shared" si="212"/>
        <v/>
      </c>
      <c r="BV897" t="str">
        <f t="shared" ca="1" si="213"/>
        <v/>
      </c>
      <c r="BW897" t="str">
        <f t="shared" ca="1" si="214"/>
        <v/>
      </c>
      <c r="BX897" t="str">
        <f t="shared" ca="1" si="215"/>
        <v/>
      </c>
      <c r="BY897" t="str">
        <f t="shared" ca="1" si="216"/>
        <v/>
      </c>
      <c r="BZ897" t="str">
        <f t="shared" ca="1" si="217"/>
        <v/>
      </c>
      <c r="CA897" t="str">
        <f t="shared" ca="1" si="218"/>
        <v/>
      </c>
      <c r="CB897" t="str">
        <f t="shared" ca="1" si="219"/>
        <v/>
      </c>
      <c r="CC897" t="str">
        <f t="shared" ca="1" si="220"/>
        <v/>
      </c>
    </row>
    <row r="898" spans="1:81" x14ac:dyDescent="0.3">
      <c r="A898">
        <f>Cash!$C903</f>
        <v>0</v>
      </c>
      <c r="B898">
        <f>Cash!$D903</f>
        <v>0</v>
      </c>
      <c r="C898">
        <f>Zicht!$C903</f>
        <v>0</v>
      </c>
      <c r="D898">
        <f>Zicht!$D903</f>
        <v>0</v>
      </c>
      <c r="E898">
        <f>Spaar!$C903</f>
        <v>0</v>
      </c>
      <c r="F898">
        <f>Spaar!$D903</f>
        <v>0</v>
      </c>
      <c r="G898">
        <f>'Reserve 1'!$C903</f>
        <v>0</v>
      </c>
      <c r="H898">
        <f>'Reserve 1'!$D903</f>
        <v>0</v>
      </c>
      <c r="I898">
        <f>'Reserve 2'!$C903</f>
        <v>0</v>
      </c>
      <c r="J898">
        <f>'Reserve 2'!$D903</f>
        <v>0</v>
      </c>
      <c r="K898">
        <f>'Reserve 3'!$C903</f>
        <v>0</v>
      </c>
      <c r="L898">
        <f>'Reserve 3'!$D903</f>
        <v>0</v>
      </c>
      <c r="M898">
        <f>'Reserve 4'!$C903</f>
        <v>0</v>
      </c>
      <c r="N898">
        <f>'Reserve 4'!$D903</f>
        <v>0</v>
      </c>
      <c r="O898">
        <f>'Reserve 5'!$C903</f>
        <v>0</v>
      </c>
      <c r="P898">
        <f>'Reserve 5'!$D903</f>
        <v>0</v>
      </c>
      <c r="Q898">
        <f>'Reserve 6'!$C903</f>
        <v>0</v>
      </c>
      <c r="R898">
        <f>'Reserve 6'!$D903</f>
        <v>0</v>
      </c>
      <c r="S898">
        <f>'Reserve 7'!$C903</f>
        <v>0</v>
      </c>
      <c r="T898">
        <f>'Reserve 7'!$D903</f>
        <v>0</v>
      </c>
      <c r="U898" t="str">
        <f>IF(A898=0,"",IF(COUNTIF(A$2:A898,A898)&gt;1,"",ROW()+(COLUMN()-20)/10000))</f>
        <v/>
      </c>
      <c r="V898" t="str">
        <f>IF(B898=0,"",IF(COUNTIF(B$2:B898,B898)&gt;1,"",ROW()+(COLUMN()-20)/10000))</f>
        <v/>
      </c>
      <c r="W898" t="str">
        <f>IF(C898=0,"",IF(COUNTIF(C$2:C898,C898)&gt;1,"",ROW()+(COLUMN()-20)/10000))</f>
        <v/>
      </c>
      <c r="X898" t="str">
        <f>IF(D898=0,"",IF(COUNTIF(D$2:D898,D898)&gt;1,"",ROW()+(COLUMN()-20)/10000))</f>
        <v/>
      </c>
      <c r="Y898" t="str">
        <f>IF(E898=0,"",IF(COUNTIF(E$2:E898,E898)&gt;1,"",ROW()+(COLUMN()-20)/10000))</f>
        <v/>
      </c>
      <c r="Z898" t="str">
        <f>IF(F898=0,"",IF(COUNTIF(F$2:F898,F898)&gt;1,"",ROW()+(COLUMN()-20)/10000))</f>
        <v/>
      </c>
      <c r="AA898" t="str">
        <f>IF(G898=0,"",IF(COUNTIF(G$2:G898,G898)&gt;1,"",ROW()+(COLUMN()-20)/10000))</f>
        <v/>
      </c>
      <c r="AB898" t="str">
        <f>IF(H898=0,"",IF(COUNTIF(H$2:H898,H898)&gt;1,"",ROW()+(COLUMN()-20)/10000))</f>
        <v/>
      </c>
      <c r="AC898" t="str">
        <f>IF(I898=0,"",IF(COUNTIF(I$2:I898,I898)&gt;1,"",ROW()+(COLUMN()-20)/10000))</f>
        <v/>
      </c>
      <c r="AD898" t="str">
        <f>IF(J898=0,"",IF(COUNTIF(J$2:J898,J898)&gt;1,"",ROW()+(COLUMN()-20)/10000))</f>
        <v/>
      </c>
      <c r="AE898" t="str">
        <f>IF(K898=0,"",IF(COUNTIF(K$2:K898,K898)&gt;1,"",ROW()+(COLUMN()-20)/10000))</f>
        <v/>
      </c>
      <c r="AF898" t="str">
        <f>IF(L898=0,"",IF(COUNTIF(L$2:L898,L898)&gt;1,"",ROW()+(COLUMN()-20)/10000))</f>
        <v/>
      </c>
      <c r="AG898" t="str">
        <f>IF(M898=0,"",IF(COUNTIF(M$2:M898,M898)&gt;1,"",ROW()+(COLUMN()-20)/10000))</f>
        <v/>
      </c>
      <c r="AH898" t="str">
        <f>IF(N898=0,"",IF(COUNTIF(N$2:N898,N898)&gt;1,"",ROW()+(COLUMN()-20)/10000))</f>
        <v/>
      </c>
      <c r="AI898" t="str">
        <f>IF(O898=0,"",IF(COUNTIF(O$2:O898,O898)&gt;1,"",ROW()+(COLUMN()-20)/10000))</f>
        <v/>
      </c>
      <c r="AJ898" t="str">
        <f>IF(P898=0,"",IF(COUNTIF(P$2:P898,P898)&gt;1,"",ROW()+(COLUMN()-20)/10000))</f>
        <v/>
      </c>
      <c r="AK898" t="str">
        <f>IF(Q898=0,"",IF(COUNTIF(Q$2:Q898,Q898)&gt;1,"",ROW()+(COLUMN()-20)/10000))</f>
        <v/>
      </c>
      <c r="AL898" t="str">
        <f>IF(R898=0,"",IF(COUNTIF(R$2:R898,R898)&gt;1,"",ROW()+(COLUMN()-20)/10000))</f>
        <v/>
      </c>
      <c r="AM898" t="str">
        <f>IF(S898=0,"",IF(COUNTIF(S$2:S898,S898)&gt;1,"",ROW()+(COLUMN()-20)/10000))</f>
        <v/>
      </c>
      <c r="AN898" t="str">
        <f>IF(T898=0,"",IF(COUNTIF(T$2:T898,T898)&gt;1,"",ROW()+(COLUMN()-20)/10000))</f>
        <v/>
      </c>
      <c r="AO898" t="str">
        <f t="shared" si="208"/>
        <v/>
      </c>
      <c r="AP898" t="str">
        <f t="shared" ref="AP898:AP961" ca="1" si="221">IF(AO898="","",INDIRECT(ADDRESS(ROUNDDOWN(AO898,0),(AO898-ROUNDDOWN(AO898,0))*10000)))</f>
        <v/>
      </c>
      <c r="AQ898" t="str">
        <f ca="1">IF(AP898="","",IF(COUNTIF($AP$2:AP898,AP898)&gt;1,"",IF(AP898="overdracht",1,ROW())))</f>
        <v/>
      </c>
      <c r="AT898" t="str">
        <f t="shared" ca="1" si="209"/>
        <v/>
      </c>
      <c r="AU898" t="str">
        <f t="shared" si="210"/>
        <v/>
      </c>
      <c r="AV898" t="str">
        <f t="shared" si="211"/>
        <v/>
      </c>
      <c r="AW898" s="104" t="str">
        <f>IF(A898=Detail!$E$3,ROW()+5+(COLUMN()-48)/1000,"")</f>
        <v/>
      </c>
      <c r="AX898" t="str">
        <f>IF(B898=Detail!$E$3,ROW()+5+(COLUMN()-48)/1000,"")</f>
        <v/>
      </c>
      <c r="AY898" t="str">
        <f>IF(C898=Detail!$E$3,ROW()+5+(COLUMN()-48)/1000,"")</f>
        <v/>
      </c>
      <c r="AZ898" t="str">
        <f>IF(D898=Detail!$E$3,ROW()+5+(COLUMN()-48)/1000,"")</f>
        <v/>
      </c>
      <c r="BA898" t="str">
        <f>IF(E898=Detail!$E$3,ROW()+5+(COLUMN()-48)/1000,"")</f>
        <v/>
      </c>
      <c r="BB898" t="str">
        <f>IF(F898=Detail!$E$3,ROW()+5+(COLUMN()-48)/1000,"")</f>
        <v/>
      </c>
      <c r="BC898" t="str">
        <f>IF(G898=Detail!$E$3,ROW()+5+(COLUMN()-48)/1000,"")</f>
        <v/>
      </c>
      <c r="BD898" t="str">
        <f>IF(H898=Detail!$E$3,ROW()+5+(COLUMN()-48)/1000,"")</f>
        <v/>
      </c>
      <c r="BE898" t="str">
        <f>IF(I898=Detail!$E$3,ROW()+5+(COLUMN()-48)/1000,"")</f>
        <v/>
      </c>
      <c r="BF898" t="str">
        <f>IF(J898=Detail!$E$3,ROW()+5+(COLUMN()-48)/1000,"")</f>
        <v/>
      </c>
      <c r="BG898" t="str">
        <f>IF(K898=Detail!$E$3,ROW()+5+(COLUMN()-48)/1000,"")</f>
        <v/>
      </c>
      <c r="BH898" t="str">
        <f>IF(L898=Detail!$E$3,ROW()+5+(COLUMN()-48)/1000,"")</f>
        <v/>
      </c>
      <c r="BI898" t="str">
        <f>IF(M898=Detail!$E$3,ROW()+5+(COLUMN()-48)/1000,"")</f>
        <v/>
      </c>
      <c r="BJ898" t="str">
        <f>IF(N898=Detail!$E$3,ROW()+5+(COLUMN()-48)/1000,"")</f>
        <v/>
      </c>
      <c r="BK898" t="str">
        <f>IF(O898=Detail!$E$3,ROW()+5+(COLUMN()-48)/1000,"")</f>
        <v/>
      </c>
      <c r="BL898" t="str">
        <f>IF(P898=Detail!$E$3,ROW()+5+(COLUMN()-48)/1000,"")</f>
        <v/>
      </c>
      <c r="BM898" t="str">
        <f>IF(Q898=Detail!$E$3,ROW()+5+(COLUMN()-48)/1000,"")</f>
        <v/>
      </c>
      <c r="BN898" t="str">
        <f>IF(R898=Detail!$E$3,ROW()+5+(COLUMN()-48)/1000,"")</f>
        <v/>
      </c>
      <c r="BO898" t="str">
        <f>IF(S898=Detail!$E$3,ROW()+5+(COLUMN()-48)/1000,"")</f>
        <v/>
      </c>
      <c r="BP898" t="str">
        <f>IF(T898=Detail!$E$3,ROW()+5+(COLUMN()-48)/1000,"")</f>
        <v/>
      </c>
      <c r="BQ898" t="str">
        <f t="shared" ref="BQ898:BQ961" ca="1" si="222">IF(BR898="","",INDIRECT(BR898)+ROW()/10000)</f>
        <v/>
      </c>
      <c r="BR898" t="str">
        <f>IF(BS898="","","'"&amp;VLOOKUP(ROUND((BS898-ROUNDDOWN(BS898,0))*1000,0),$BT$2:$BU$21,2,FALSE)&amp;"'!A"&amp;ROUNDDOWN(Codedata!BS898,0))</f>
        <v/>
      </c>
      <c r="BS898" t="str">
        <f t="shared" si="212"/>
        <v/>
      </c>
      <c r="BV898" t="str">
        <f t="shared" ca="1" si="213"/>
        <v/>
      </c>
      <c r="BW898" t="str">
        <f t="shared" ca="1" si="214"/>
        <v/>
      </c>
      <c r="BX898" t="str">
        <f t="shared" ca="1" si="215"/>
        <v/>
      </c>
      <c r="BY898" t="str">
        <f t="shared" ca="1" si="216"/>
        <v/>
      </c>
      <c r="BZ898" t="str">
        <f t="shared" ca="1" si="217"/>
        <v/>
      </c>
      <c r="CA898" t="str">
        <f t="shared" ca="1" si="218"/>
        <v/>
      </c>
      <c r="CB898" t="str">
        <f t="shared" ca="1" si="219"/>
        <v/>
      </c>
      <c r="CC898" t="str">
        <f t="shared" ca="1" si="220"/>
        <v/>
      </c>
    </row>
    <row r="899" spans="1:81" x14ac:dyDescent="0.3">
      <c r="A899">
        <f>Cash!$C904</f>
        <v>0</v>
      </c>
      <c r="B899">
        <f>Cash!$D904</f>
        <v>0</v>
      </c>
      <c r="C899">
        <f>Zicht!$C904</f>
        <v>0</v>
      </c>
      <c r="D899">
        <f>Zicht!$D904</f>
        <v>0</v>
      </c>
      <c r="E899">
        <f>Spaar!$C904</f>
        <v>0</v>
      </c>
      <c r="F899">
        <f>Spaar!$D904</f>
        <v>0</v>
      </c>
      <c r="G899">
        <f>'Reserve 1'!$C904</f>
        <v>0</v>
      </c>
      <c r="H899">
        <f>'Reserve 1'!$D904</f>
        <v>0</v>
      </c>
      <c r="I899">
        <f>'Reserve 2'!$C904</f>
        <v>0</v>
      </c>
      <c r="J899">
        <f>'Reserve 2'!$D904</f>
        <v>0</v>
      </c>
      <c r="K899">
        <f>'Reserve 3'!$C904</f>
        <v>0</v>
      </c>
      <c r="L899">
        <f>'Reserve 3'!$D904</f>
        <v>0</v>
      </c>
      <c r="M899">
        <f>'Reserve 4'!$C904</f>
        <v>0</v>
      </c>
      <c r="N899">
        <f>'Reserve 4'!$D904</f>
        <v>0</v>
      </c>
      <c r="O899">
        <f>'Reserve 5'!$C904</f>
        <v>0</v>
      </c>
      <c r="P899">
        <f>'Reserve 5'!$D904</f>
        <v>0</v>
      </c>
      <c r="Q899">
        <f>'Reserve 6'!$C904</f>
        <v>0</v>
      </c>
      <c r="R899">
        <f>'Reserve 6'!$D904</f>
        <v>0</v>
      </c>
      <c r="S899">
        <f>'Reserve 7'!$C904</f>
        <v>0</v>
      </c>
      <c r="T899">
        <f>'Reserve 7'!$D904</f>
        <v>0</v>
      </c>
      <c r="U899" t="str">
        <f>IF(A899=0,"",IF(COUNTIF(A$2:A899,A899)&gt;1,"",ROW()+(COLUMN()-20)/10000))</f>
        <v/>
      </c>
      <c r="V899" t="str">
        <f>IF(B899=0,"",IF(COUNTIF(B$2:B899,B899)&gt;1,"",ROW()+(COLUMN()-20)/10000))</f>
        <v/>
      </c>
      <c r="W899" t="str">
        <f>IF(C899=0,"",IF(COUNTIF(C$2:C899,C899)&gt;1,"",ROW()+(COLUMN()-20)/10000))</f>
        <v/>
      </c>
      <c r="X899" t="str">
        <f>IF(D899=0,"",IF(COUNTIF(D$2:D899,D899)&gt;1,"",ROW()+(COLUMN()-20)/10000))</f>
        <v/>
      </c>
      <c r="Y899" t="str">
        <f>IF(E899=0,"",IF(COUNTIF(E$2:E899,E899)&gt;1,"",ROW()+(COLUMN()-20)/10000))</f>
        <v/>
      </c>
      <c r="Z899" t="str">
        <f>IF(F899=0,"",IF(COUNTIF(F$2:F899,F899)&gt;1,"",ROW()+(COLUMN()-20)/10000))</f>
        <v/>
      </c>
      <c r="AA899" t="str">
        <f>IF(G899=0,"",IF(COUNTIF(G$2:G899,G899)&gt;1,"",ROW()+(COLUMN()-20)/10000))</f>
        <v/>
      </c>
      <c r="AB899" t="str">
        <f>IF(H899=0,"",IF(COUNTIF(H$2:H899,H899)&gt;1,"",ROW()+(COLUMN()-20)/10000))</f>
        <v/>
      </c>
      <c r="AC899" t="str">
        <f>IF(I899=0,"",IF(COUNTIF(I$2:I899,I899)&gt;1,"",ROW()+(COLUMN()-20)/10000))</f>
        <v/>
      </c>
      <c r="AD899" t="str">
        <f>IF(J899=0,"",IF(COUNTIF(J$2:J899,J899)&gt;1,"",ROW()+(COLUMN()-20)/10000))</f>
        <v/>
      </c>
      <c r="AE899" t="str">
        <f>IF(K899=0,"",IF(COUNTIF(K$2:K899,K899)&gt;1,"",ROW()+(COLUMN()-20)/10000))</f>
        <v/>
      </c>
      <c r="AF899" t="str">
        <f>IF(L899=0,"",IF(COUNTIF(L$2:L899,L899)&gt;1,"",ROW()+(COLUMN()-20)/10000))</f>
        <v/>
      </c>
      <c r="AG899" t="str">
        <f>IF(M899=0,"",IF(COUNTIF(M$2:M899,M899)&gt;1,"",ROW()+(COLUMN()-20)/10000))</f>
        <v/>
      </c>
      <c r="AH899" t="str">
        <f>IF(N899=0,"",IF(COUNTIF(N$2:N899,N899)&gt;1,"",ROW()+(COLUMN()-20)/10000))</f>
        <v/>
      </c>
      <c r="AI899" t="str">
        <f>IF(O899=0,"",IF(COUNTIF(O$2:O899,O899)&gt;1,"",ROW()+(COLUMN()-20)/10000))</f>
        <v/>
      </c>
      <c r="AJ899" t="str">
        <f>IF(P899=0,"",IF(COUNTIF(P$2:P899,P899)&gt;1,"",ROW()+(COLUMN()-20)/10000))</f>
        <v/>
      </c>
      <c r="AK899" t="str">
        <f>IF(Q899=0,"",IF(COUNTIF(Q$2:Q899,Q899)&gt;1,"",ROW()+(COLUMN()-20)/10000))</f>
        <v/>
      </c>
      <c r="AL899" t="str">
        <f>IF(R899=0,"",IF(COUNTIF(R$2:R899,R899)&gt;1,"",ROW()+(COLUMN()-20)/10000))</f>
        <v/>
      </c>
      <c r="AM899" t="str">
        <f>IF(S899=0,"",IF(COUNTIF(S$2:S899,S899)&gt;1,"",ROW()+(COLUMN()-20)/10000))</f>
        <v/>
      </c>
      <c r="AN899" t="str">
        <f>IF(T899=0,"",IF(COUNTIF(T$2:T899,T899)&gt;1,"",ROW()+(COLUMN()-20)/10000))</f>
        <v/>
      </c>
      <c r="AO899" t="str">
        <f t="shared" ref="AO899:AO962" si="223">IFERROR(SMALL($U$2:$AN$1001,ROW()-1),"")</f>
        <v/>
      </c>
      <c r="AP899" t="str">
        <f t="shared" ca="1" si="221"/>
        <v/>
      </c>
      <c r="AQ899" t="str">
        <f ca="1">IF(AP899="","",IF(COUNTIF($AP$2:AP899,AP899)&gt;1,"",IF(AP899="overdracht",1,ROW())))</f>
        <v/>
      </c>
      <c r="AT899" t="str">
        <f t="shared" ref="AT899:AT962" ca="1" si="224">IF(AR899="","",INDIRECT(ADDRESS(AR899,42)))</f>
        <v/>
      </c>
      <c r="AU899" t="str">
        <f t="shared" ref="AU899:AU962" si="225">IF(AS899="","",SMALL($AS$2:$AS$201,ROW()-1))</f>
        <v/>
      </c>
      <c r="AV899" t="str">
        <f t="shared" ref="AV899:AV962" si="226">IF(AU899="","",VLOOKUP(AU899,$AS$2:$AT$201,2,FALSE))</f>
        <v/>
      </c>
      <c r="AW899" s="104" t="str">
        <f>IF(A899=Detail!$E$3,ROW()+5+(COLUMN()-48)/1000,"")</f>
        <v/>
      </c>
      <c r="AX899" t="str">
        <f>IF(B899=Detail!$E$3,ROW()+5+(COLUMN()-48)/1000,"")</f>
        <v/>
      </c>
      <c r="AY899" t="str">
        <f>IF(C899=Detail!$E$3,ROW()+5+(COLUMN()-48)/1000,"")</f>
        <v/>
      </c>
      <c r="AZ899" t="str">
        <f>IF(D899=Detail!$E$3,ROW()+5+(COLUMN()-48)/1000,"")</f>
        <v/>
      </c>
      <c r="BA899" t="str">
        <f>IF(E899=Detail!$E$3,ROW()+5+(COLUMN()-48)/1000,"")</f>
        <v/>
      </c>
      <c r="BB899" t="str">
        <f>IF(F899=Detail!$E$3,ROW()+5+(COLUMN()-48)/1000,"")</f>
        <v/>
      </c>
      <c r="BC899" t="str">
        <f>IF(G899=Detail!$E$3,ROW()+5+(COLUMN()-48)/1000,"")</f>
        <v/>
      </c>
      <c r="BD899" t="str">
        <f>IF(H899=Detail!$E$3,ROW()+5+(COLUMN()-48)/1000,"")</f>
        <v/>
      </c>
      <c r="BE899" t="str">
        <f>IF(I899=Detail!$E$3,ROW()+5+(COLUMN()-48)/1000,"")</f>
        <v/>
      </c>
      <c r="BF899" t="str">
        <f>IF(J899=Detail!$E$3,ROW()+5+(COLUMN()-48)/1000,"")</f>
        <v/>
      </c>
      <c r="BG899" t="str">
        <f>IF(K899=Detail!$E$3,ROW()+5+(COLUMN()-48)/1000,"")</f>
        <v/>
      </c>
      <c r="BH899" t="str">
        <f>IF(L899=Detail!$E$3,ROW()+5+(COLUMN()-48)/1000,"")</f>
        <v/>
      </c>
      <c r="BI899" t="str">
        <f>IF(M899=Detail!$E$3,ROW()+5+(COLUMN()-48)/1000,"")</f>
        <v/>
      </c>
      <c r="BJ899" t="str">
        <f>IF(N899=Detail!$E$3,ROW()+5+(COLUMN()-48)/1000,"")</f>
        <v/>
      </c>
      <c r="BK899" t="str">
        <f>IF(O899=Detail!$E$3,ROW()+5+(COLUMN()-48)/1000,"")</f>
        <v/>
      </c>
      <c r="BL899" t="str">
        <f>IF(P899=Detail!$E$3,ROW()+5+(COLUMN()-48)/1000,"")</f>
        <v/>
      </c>
      <c r="BM899" t="str">
        <f>IF(Q899=Detail!$E$3,ROW()+5+(COLUMN()-48)/1000,"")</f>
        <v/>
      </c>
      <c r="BN899" t="str">
        <f>IF(R899=Detail!$E$3,ROW()+5+(COLUMN()-48)/1000,"")</f>
        <v/>
      </c>
      <c r="BO899" t="str">
        <f>IF(S899=Detail!$E$3,ROW()+5+(COLUMN()-48)/1000,"")</f>
        <v/>
      </c>
      <c r="BP899" t="str">
        <f>IF(T899=Detail!$E$3,ROW()+5+(COLUMN()-48)/1000,"")</f>
        <v/>
      </c>
      <c r="BQ899" t="str">
        <f t="shared" ca="1" si="222"/>
        <v/>
      </c>
      <c r="BR899" t="str">
        <f>IF(BS899="","","'"&amp;VLOOKUP(ROUND((BS899-ROUNDDOWN(BS899,0))*1000,0),$BT$2:$BU$21,2,FALSE)&amp;"'!A"&amp;ROUNDDOWN(Codedata!BS899,0))</f>
        <v/>
      </c>
      <c r="BS899" t="str">
        <f t="shared" ref="BS899:BS962" si="227">IFERROR(SMALL($AW$2:$BP$2001,ROW()-1),"")</f>
        <v/>
      </c>
      <c r="BV899" t="str">
        <f t="shared" ref="BV899:BV962" ca="1" si="228">IFERROR(SMALL($BQ$2:$BQ$1001,ROW()-1),"")</f>
        <v/>
      </c>
      <c r="BW899" t="str">
        <f t="shared" ref="BW899:BW962" ca="1" si="229">IF(BV899="","",VLOOKUP(BV899,$BQ$2:$BR$1001,2,FALSE))</f>
        <v/>
      </c>
      <c r="BX899" t="str">
        <f t="shared" ref="BX899:BX962" ca="1" si="230">IF(BW899="","",IF(INDIRECT(SUBSTITUTE(BW899,"!A","!G"))&gt;0,BV899,""))</f>
        <v/>
      </c>
      <c r="BY899" t="str">
        <f t="shared" ref="BY899:BY962" ca="1" si="231">IF(BW899="","",IF(INDIRECT(SUBSTITUTE(BW899,"!A","!H"))&gt;0,BV899,""))</f>
        <v/>
      </c>
      <c r="BZ899" t="str">
        <f t="shared" ref="BZ899:BZ962" ca="1" si="232">IFERROR(SMALL($BX$2:$BX$1001,ROW()-1),"")</f>
        <v/>
      </c>
      <c r="CA899" t="str">
        <f t="shared" ref="CA899:CA962" ca="1" si="233">IFERROR(SMALL($BY$2:$BY$1001,ROW()-1),"")</f>
        <v/>
      </c>
      <c r="CB899" t="str">
        <f t="shared" ref="CB899:CB962" ca="1" si="234">IF(BZ899="","",VLOOKUP(BZ899,$BV$2:$BW$1001,2,FALSE))</f>
        <v/>
      </c>
      <c r="CC899" t="str">
        <f t="shared" ref="CC899:CC962" ca="1" si="235">IF(CA899="","",VLOOKUP(CA899,$BV$2:$BW$1001,2,FALSE))</f>
        <v/>
      </c>
    </row>
    <row r="900" spans="1:81" x14ac:dyDescent="0.3">
      <c r="A900">
        <f>Cash!$C905</f>
        <v>0</v>
      </c>
      <c r="B900">
        <f>Cash!$D905</f>
        <v>0</v>
      </c>
      <c r="C900">
        <f>Zicht!$C905</f>
        <v>0</v>
      </c>
      <c r="D900">
        <f>Zicht!$D905</f>
        <v>0</v>
      </c>
      <c r="E900">
        <f>Spaar!$C905</f>
        <v>0</v>
      </c>
      <c r="F900">
        <f>Spaar!$D905</f>
        <v>0</v>
      </c>
      <c r="G900">
        <f>'Reserve 1'!$C905</f>
        <v>0</v>
      </c>
      <c r="H900">
        <f>'Reserve 1'!$D905</f>
        <v>0</v>
      </c>
      <c r="I900">
        <f>'Reserve 2'!$C905</f>
        <v>0</v>
      </c>
      <c r="J900">
        <f>'Reserve 2'!$D905</f>
        <v>0</v>
      </c>
      <c r="K900">
        <f>'Reserve 3'!$C905</f>
        <v>0</v>
      </c>
      <c r="L900">
        <f>'Reserve 3'!$D905</f>
        <v>0</v>
      </c>
      <c r="M900">
        <f>'Reserve 4'!$C905</f>
        <v>0</v>
      </c>
      <c r="N900">
        <f>'Reserve 4'!$D905</f>
        <v>0</v>
      </c>
      <c r="O900">
        <f>'Reserve 5'!$C905</f>
        <v>0</v>
      </c>
      <c r="P900">
        <f>'Reserve 5'!$D905</f>
        <v>0</v>
      </c>
      <c r="Q900">
        <f>'Reserve 6'!$C905</f>
        <v>0</v>
      </c>
      <c r="R900">
        <f>'Reserve 6'!$D905</f>
        <v>0</v>
      </c>
      <c r="S900">
        <f>'Reserve 7'!$C905</f>
        <v>0</v>
      </c>
      <c r="T900">
        <f>'Reserve 7'!$D905</f>
        <v>0</v>
      </c>
      <c r="U900" t="str">
        <f>IF(A900=0,"",IF(COUNTIF(A$2:A900,A900)&gt;1,"",ROW()+(COLUMN()-20)/10000))</f>
        <v/>
      </c>
      <c r="V900" t="str">
        <f>IF(B900=0,"",IF(COUNTIF(B$2:B900,B900)&gt;1,"",ROW()+(COLUMN()-20)/10000))</f>
        <v/>
      </c>
      <c r="W900" t="str">
        <f>IF(C900=0,"",IF(COUNTIF(C$2:C900,C900)&gt;1,"",ROW()+(COLUMN()-20)/10000))</f>
        <v/>
      </c>
      <c r="X900" t="str">
        <f>IF(D900=0,"",IF(COUNTIF(D$2:D900,D900)&gt;1,"",ROW()+(COLUMN()-20)/10000))</f>
        <v/>
      </c>
      <c r="Y900" t="str">
        <f>IF(E900=0,"",IF(COUNTIF(E$2:E900,E900)&gt;1,"",ROW()+(COLUMN()-20)/10000))</f>
        <v/>
      </c>
      <c r="Z900" t="str">
        <f>IF(F900=0,"",IF(COUNTIF(F$2:F900,F900)&gt;1,"",ROW()+(COLUMN()-20)/10000))</f>
        <v/>
      </c>
      <c r="AA900" t="str">
        <f>IF(G900=0,"",IF(COUNTIF(G$2:G900,G900)&gt;1,"",ROW()+(COLUMN()-20)/10000))</f>
        <v/>
      </c>
      <c r="AB900" t="str">
        <f>IF(H900=0,"",IF(COUNTIF(H$2:H900,H900)&gt;1,"",ROW()+(COLUMN()-20)/10000))</f>
        <v/>
      </c>
      <c r="AC900" t="str">
        <f>IF(I900=0,"",IF(COUNTIF(I$2:I900,I900)&gt;1,"",ROW()+(COLUMN()-20)/10000))</f>
        <v/>
      </c>
      <c r="AD900" t="str">
        <f>IF(J900=0,"",IF(COUNTIF(J$2:J900,J900)&gt;1,"",ROW()+(COLUMN()-20)/10000))</f>
        <v/>
      </c>
      <c r="AE900" t="str">
        <f>IF(K900=0,"",IF(COUNTIF(K$2:K900,K900)&gt;1,"",ROW()+(COLUMN()-20)/10000))</f>
        <v/>
      </c>
      <c r="AF900" t="str">
        <f>IF(L900=0,"",IF(COUNTIF(L$2:L900,L900)&gt;1,"",ROW()+(COLUMN()-20)/10000))</f>
        <v/>
      </c>
      <c r="AG900" t="str">
        <f>IF(M900=0,"",IF(COUNTIF(M$2:M900,M900)&gt;1,"",ROW()+(COLUMN()-20)/10000))</f>
        <v/>
      </c>
      <c r="AH900" t="str">
        <f>IF(N900=0,"",IF(COUNTIF(N$2:N900,N900)&gt;1,"",ROW()+(COLUMN()-20)/10000))</f>
        <v/>
      </c>
      <c r="AI900" t="str">
        <f>IF(O900=0,"",IF(COUNTIF(O$2:O900,O900)&gt;1,"",ROW()+(COLUMN()-20)/10000))</f>
        <v/>
      </c>
      <c r="AJ900" t="str">
        <f>IF(P900=0,"",IF(COUNTIF(P$2:P900,P900)&gt;1,"",ROW()+(COLUMN()-20)/10000))</f>
        <v/>
      </c>
      <c r="AK900" t="str">
        <f>IF(Q900=0,"",IF(COUNTIF(Q$2:Q900,Q900)&gt;1,"",ROW()+(COLUMN()-20)/10000))</f>
        <v/>
      </c>
      <c r="AL900" t="str">
        <f>IF(R900=0,"",IF(COUNTIF(R$2:R900,R900)&gt;1,"",ROW()+(COLUMN()-20)/10000))</f>
        <v/>
      </c>
      <c r="AM900" t="str">
        <f>IF(S900=0,"",IF(COUNTIF(S$2:S900,S900)&gt;1,"",ROW()+(COLUMN()-20)/10000))</f>
        <v/>
      </c>
      <c r="AN900" t="str">
        <f>IF(T900=0,"",IF(COUNTIF(T$2:T900,T900)&gt;1,"",ROW()+(COLUMN()-20)/10000))</f>
        <v/>
      </c>
      <c r="AO900" t="str">
        <f t="shared" si="223"/>
        <v/>
      </c>
      <c r="AP900" t="str">
        <f t="shared" ca="1" si="221"/>
        <v/>
      </c>
      <c r="AQ900" t="str">
        <f ca="1">IF(AP900="","",IF(COUNTIF($AP$2:AP900,AP900)&gt;1,"",IF(AP900="overdracht",1,ROW())))</f>
        <v/>
      </c>
      <c r="AT900" t="str">
        <f t="shared" ca="1" si="224"/>
        <v/>
      </c>
      <c r="AU900" t="str">
        <f t="shared" si="225"/>
        <v/>
      </c>
      <c r="AV900" t="str">
        <f t="shared" si="226"/>
        <v/>
      </c>
      <c r="AW900" s="104" t="str">
        <f>IF(A900=Detail!$E$3,ROW()+5+(COLUMN()-48)/1000,"")</f>
        <v/>
      </c>
      <c r="AX900" t="str">
        <f>IF(B900=Detail!$E$3,ROW()+5+(COLUMN()-48)/1000,"")</f>
        <v/>
      </c>
      <c r="AY900" t="str">
        <f>IF(C900=Detail!$E$3,ROW()+5+(COLUMN()-48)/1000,"")</f>
        <v/>
      </c>
      <c r="AZ900" t="str">
        <f>IF(D900=Detail!$E$3,ROW()+5+(COLUMN()-48)/1000,"")</f>
        <v/>
      </c>
      <c r="BA900" t="str">
        <f>IF(E900=Detail!$E$3,ROW()+5+(COLUMN()-48)/1000,"")</f>
        <v/>
      </c>
      <c r="BB900" t="str">
        <f>IF(F900=Detail!$E$3,ROW()+5+(COLUMN()-48)/1000,"")</f>
        <v/>
      </c>
      <c r="BC900" t="str">
        <f>IF(G900=Detail!$E$3,ROW()+5+(COLUMN()-48)/1000,"")</f>
        <v/>
      </c>
      <c r="BD900" t="str">
        <f>IF(H900=Detail!$E$3,ROW()+5+(COLUMN()-48)/1000,"")</f>
        <v/>
      </c>
      <c r="BE900" t="str">
        <f>IF(I900=Detail!$E$3,ROW()+5+(COLUMN()-48)/1000,"")</f>
        <v/>
      </c>
      <c r="BF900" t="str">
        <f>IF(J900=Detail!$E$3,ROW()+5+(COLUMN()-48)/1000,"")</f>
        <v/>
      </c>
      <c r="BG900" t="str">
        <f>IF(K900=Detail!$E$3,ROW()+5+(COLUMN()-48)/1000,"")</f>
        <v/>
      </c>
      <c r="BH900" t="str">
        <f>IF(L900=Detail!$E$3,ROW()+5+(COLUMN()-48)/1000,"")</f>
        <v/>
      </c>
      <c r="BI900" t="str">
        <f>IF(M900=Detail!$E$3,ROW()+5+(COLUMN()-48)/1000,"")</f>
        <v/>
      </c>
      <c r="BJ900" t="str">
        <f>IF(N900=Detail!$E$3,ROW()+5+(COLUMN()-48)/1000,"")</f>
        <v/>
      </c>
      <c r="BK900" t="str">
        <f>IF(O900=Detail!$E$3,ROW()+5+(COLUMN()-48)/1000,"")</f>
        <v/>
      </c>
      <c r="BL900" t="str">
        <f>IF(P900=Detail!$E$3,ROW()+5+(COLUMN()-48)/1000,"")</f>
        <v/>
      </c>
      <c r="BM900" t="str">
        <f>IF(Q900=Detail!$E$3,ROW()+5+(COLUMN()-48)/1000,"")</f>
        <v/>
      </c>
      <c r="BN900" t="str">
        <f>IF(R900=Detail!$E$3,ROW()+5+(COLUMN()-48)/1000,"")</f>
        <v/>
      </c>
      <c r="BO900" t="str">
        <f>IF(S900=Detail!$E$3,ROW()+5+(COLUMN()-48)/1000,"")</f>
        <v/>
      </c>
      <c r="BP900" t="str">
        <f>IF(T900=Detail!$E$3,ROW()+5+(COLUMN()-48)/1000,"")</f>
        <v/>
      </c>
      <c r="BQ900" t="str">
        <f t="shared" ca="1" si="222"/>
        <v/>
      </c>
      <c r="BR900" t="str">
        <f>IF(BS900="","","'"&amp;VLOOKUP(ROUND((BS900-ROUNDDOWN(BS900,0))*1000,0),$BT$2:$BU$21,2,FALSE)&amp;"'!A"&amp;ROUNDDOWN(Codedata!BS900,0))</f>
        <v/>
      </c>
      <c r="BS900" t="str">
        <f t="shared" si="227"/>
        <v/>
      </c>
      <c r="BV900" t="str">
        <f t="shared" ca="1" si="228"/>
        <v/>
      </c>
      <c r="BW900" t="str">
        <f t="shared" ca="1" si="229"/>
        <v/>
      </c>
      <c r="BX900" t="str">
        <f t="shared" ca="1" si="230"/>
        <v/>
      </c>
      <c r="BY900" t="str">
        <f t="shared" ca="1" si="231"/>
        <v/>
      </c>
      <c r="BZ900" t="str">
        <f t="shared" ca="1" si="232"/>
        <v/>
      </c>
      <c r="CA900" t="str">
        <f t="shared" ca="1" si="233"/>
        <v/>
      </c>
      <c r="CB900" t="str">
        <f t="shared" ca="1" si="234"/>
        <v/>
      </c>
      <c r="CC900" t="str">
        <f t="shared" ca="1" si="235"/>
        <v/>
      </c>
    </row>
    <row r="901" spans="1:81" x14ac:dyDescent="0.3">
      <c r="A901">
        <f>Cash!$C906</f>
        <v>0</v>
      </c>
      <c r="B901">
        <f>Cash!$D906</f>
        <v>0</v>
      </c>
      <c r="C901">
        <f>Zicht!$C906</f>
        <v>0</v>
      </c>
      <c r="D901">
        <f>Zicht!$D906</f>
        <v>0</v>
      </c>
      <c r="E901">
        <f>Spaar!$C906</f>
        <v>0</v>
      </c>
      <c r="F901">
        <f>Spaar!$D906</f>
        <v>0</v>
      </c>
      <c r="G901">
        <f>'Reserve 1'!$C906</f>
        <v>0</v>
      </c>
      <c r="H901">
        <f>'Reserve 1'!$D906</f>
        <v>0</v>
      </c>
      <c r="I901">
        <f>'Reserve 2'!$C906</f>
        <v>0</v>
      </c>
      <c r="J901">
        <f>'Reserve 2'!$D906</f>
        <v>0</v>
      </c>
      <c r="K901">
        <f>'Reserve 3'!$C906</f>
        <v>0</v>
      </c>
      <c r="L901">
        <f>'Reserve 3'!$D906</f>
        <v>0</v>
      </c>
      <c r="M901">
        <f>'Reserve 4'!$C906</f>
        <v>0</v>
      </c>
      <c r="N901">
        <f>'Reserve 4'!$D906</f>
        <v>0</v>
      </c>
      <c r="O901">
        <f>'Reserve 5'!$C906</f>
        <v>0</v>
      </c>
      <c r="P901">
        <f>'Reserve 5'!$D906</f>
        <v>0</v>
      </c>
      <c r="Q901">
        <f>'Reserve 6'!$C906</f>
        <v>0</v>
      </c>
      <c r="R901">
        <f>'Reserve 6'!$D906</f>
        <v>0</v>
      </c>
      <c r="S901">
        <f>'Reserve 7'!$C906</f>
        <v>0</v>
      </c>
      <c r="T901">
        <f>'Reserve 7'!$D906</f>
        <v>0</v>
      </c>
      <c r="U901" t="str">
        <f>IF(A901=0,"",IF(COUNTIF(A$2:A901,A901)&gt;1,"",ROW()+(COLUMN()-20)/10000))</f>
        <v/>
      </c>
      <c r="V901" t="str">
        <f>IF(B901=0,"",IF(COUNTIF(B$2:B901,B901)&gt;1,"",ROW()+(COLUMN()-20)/10000))</f>
        <v/>
      </c>
      <c r="W901" t="str">
        <f>IF(C901=0,"",IF(COUNTIF(C$2:C901,C901)&gt;1,"",ROW()+(COLUMN()-20)/10000))</f>
        <v/>
      </c>
      <c r="X901" t="str">
        <f>IF(D901=0,"",IF(COUNTIF(D$2:D901,D901)&gt;1,"",ROW()+(COLUMN()-20)/10000))</f>
        <v/>
      </c>
      <c r="Y901" t="str">
        <f>IF(E901=0,"",IF(COUNTIF(E$2:E901,E901)&gt;1,"",ROW()+(COLUMN()-20)/10000))</f>
        <v/>
      </c>
      <c r="Z901" t="str">
        <f>IF(F901=0,"",IF(COUNTIF(F$2:F901,F901)&gt;1,"",ROW()+(COLUMN()-20)/10000))</f>
        <v/>
      </c>
      <c r="AA901" t="str">
        <f>IF(G901=0,"",IF(COUNTIF(G$2:G901,G901)&gt;1,"",ROW()+(COLUMN()-20)/10000))</f>
        <v/>
      </c>
      <c r="AB901" t="str">
        <f>IF(H901=0,"",IF(COUNTIF(H$2:H901,H901)&gt;1,"",ROW()+(COLUMN()-20)/10000))</f>
        <v/>
      </c>
      <c r="AC901" t="str">
        <f>IF(I901=0,"",IF(COUNTIF(I$2:I901,I901)&gt;1,"",ROW()+(COLUMN()-20)/10000))</f>
        <v/>
      </c>
      <c r="AD901" t="str">
        <f>IF(J901=0,"",IF(COUNTIF(J$2:J901,J901)&gt;1,"",ROW()+(COLUMN()-20)/10000))</f>
        <v/>
      </c>
      <c r="AE901" t="str">
        <f>IF(K901=0,"",IF(COUNTIF(K$2:K901,K901)&gt;1,"",ROW()+(COLUMN()-20)/10000))</f>
        <v/>
      </c>
      <c r="AF901" t="str">
        <f>IF(L901=0,"",IF(COUNTIF(L$2:L901,L901)&gt;1,"",ROW()+(COLUMN()-20)/10000))</f>
        <v/>
      </c>
      <c r="AG901" t="str">
        <f>IF(M901=0,"",IF(COUNTIF(M$2:M901,M901)&gt;1,"",ROW()+(COLUMN()-20)/10000))</f>
        <v/>
      </c>
      <c r="AH901" t="str">
        <f>IF(N901=0,"",IF(COUNTIF(N$2:N901,N901)&gt;1,"",ROW()+(COLUMN()-20)/10000))</f>
        <v/>
      </c>
      <c r="AI901" t="str">
        <f>IF(O901=0,"",IF(COUNTIF(O$2:O901,O901)&gt;1,"",ROW()+(COLUMN()-20)/10000))</f>
        <v/>
      </c>
      <c r="AJ901" t="str">
        <f>IF(P901=0,"",IF(COUNTIF(P$2:P901,P901)&gt;1,"",ROW()+(COLUMN()-20)/10000))</f>
        <v/>
      </c>
      <c r="AK901" t="str">
        <f>IF(Q901=0,"",IF(COUNTIF(Q$2:Q901,Q901)&gt;1,"",ROW()+(COLUMN()-20)/10000))</f>
        <v/>
      </c>
      <c r="AL901" t="str">
        <f>IF(R901=0,"",IF(COUNTIF(R$2:R901,R901)&gt;1,"",ROW()+(COLUMN()-20)/10000))</f>
        <v/>
      </c>
      <c r="AM901" t="str">
        <f>IF(S901=0,"",IF(COUNTIF(S$2:S901,S901)&gt;1,"",ROW()+(COLUMN()-20)/10000))</f>
        <v/>
      </c>
      <c r="AN901" t="str">
        <f>IF(T901=0,"",IF(COUNTIF(T$2:T901,T901)&gt;1,"",ROW()+(COLUMN()-20)/10000))</f>
        <v/>
      </c>
      <c r="AO901" t="str">
        <f t="shared" si="223"/>
        <v/>
      </c>
      <c r="AP901" t="str">
        <f t="shared" ca="1" si="221"/>
        <v/>
      </c>
      <c r="AQ901" t="str">
        <f ca="1">IF(AP901="","",IF(COUNTIF($AP$2:AP901,AP901)&gt;1,"",IF(AP901="overdracht",1,ROW())))</f>
        <v/>
      </c>
      <c r="AT901" t="str">
        <f t="shared" ca="1" si="224"/>
        <v/>
      </c>
      <c r="AU901" t="str">
        <f t="shared" si="225"/>
        <v/>
      </c>
      <c r="AV901" t="str">
        <f t="shared" si="226"/>
        <v/>
      </c>
      <c r="AW901" s="104" t="str">
        <f>IF(A901=Detail!$E$3,ROW()+5+(COLUMN()-48)/1000,"")</f>
        <v/>
      </c>
      <c r="AX901" t="str">
        <f>IF(B901=Detail!$E$3,ROW()+5+(COLUMN()-48)/1000,"")</f>
        <v/>
      </c>
      <c r="AY901" t="str">
        <f>IF(C901=Detail!$E$3,ROW()+5+(COLUMN()-48)/1000,"")</f>
        <v/>
      </c>
      <c r="AZ901" t="str">
        <f>IF(D901=Detail!$E$3,ROW()+5+(COLUMN()-48)/1000,"")</f>
        <v/>
      </c>
      <c r="BA901" t="str">
        <f>IF(E901=Detail!$E$3,ROW()+5+(COLUMN()-48)/1000,"")</f>
        <v/>
      </c>
      <c r="BB901" t="str">
        <f>IF(F901=Detail!$E$3,ROW()+5+(COLUMN()-48)/1000,"")</f>
        <v/>
      </c>
      <c r="BC901" t="str">
        <f>IF(G901=Detail!$E$3,ROW()+5+(COLUMN()-48)/1000,"")</f>
        <v/>
      </c>
      <c r="BD901" t="str">
        <f>IF(H901=Detail!$E$3,ROW()+5+(COLUMN()-48)/1000,"")</f>
        <v/>
      </c>
      <c r="BE901" t="str">
        <f>IF(I901=Detail!$E$3,ROW()+5+(COLUMN()-48)/1000,"")</f>
        <v/>
      </c>
      <c r="BF901" t="str">
        <f>IF(J901=Detail!$E$3,ROW()+5+(COLUMN()-48)/1000,"")</f>
        <v/>
      </c>
      <c r="BG901" t="str">
        <f>IF(K901=Detail!$E$3,ROW()+5+(COLUMN()-48)/1000,"")</f>
        <v/>
      </c>
      <c r="BH901" t="str">
        <f>IF(L901=Detail!$E$3,ROW()+5+(COLUMN()-48)/1000,"")</f>
        <v/>
      </c>
      <c r="BI901" t="str">
        <f>IF(M901=Detail!$E$3,ROW()+5+(COLUMN()-48)/1000,"")</f>
        <v/>
      </c>
      <c r="BJ901" t="str">
        <f>IF(N901=Detail!$E$3,ROW()+5+(COLUMN()-48)/1000,"")</f>
        <v/>
      </c>
      <c r="BK901" t="str">
        <f>IF(O901=Detail!$E$3,ROW()+5+(COLUMN()-48)/1000,"")</f>
        <v/>
      </c>
      <c r="BL901" t="str">
        <f>IF(P901=Detail!$E$3,ROW()+5+(COLUMN()-48)/1000,"")</f>
        <v/>
      </c>
      <c r="BM901" t="str">
        <f>IF(Q901=Detail!$E$3,ROW()+5+(COLUMN()-48)/1000,"")</f>
        <v/>
      </c>
      <c r="BN901" t="str">
        <f>IF(R901=Detail!$E$3,ROW()+5+(COLUMN()-48)/1000,"")</f>
        <v/>
      </c>
      <c r="BO901" t="str">
        <f>IF(S901=Detail!$E$3,ROW()+5+(COLUMN()-48)/1000,"")</f>
        <v/>
      </c>
      <c r="BP901" t="str">
        <f>IF(T901=Detail!$E$3,ROW()+5+(COLUMN()-48)/1000,"")</f>
        <v/>
      </c>
      <c r="BQ901" t="str">
        <f t="shared" ca="1" si="222"/>
        <v/>
      </c>
      <c r="BR901" t="str">
        <f>IF(BS901="","","'"&amp;VLOOKUP(ROUND((BS901-ROUNDDOWN(BS901,0))*1000,0),$BT$2:$BU$21,2,FALSE)&amp;"'!A"&amp;ROUNDDOWN(Codedata!BS901,0))</f>
        <v/>
      </c>
      <c r="BS901" t="str">
        <f t="shared" si="227"/>
        <v/>
      </c>
      <c r="BV901" t="str">
        <f t="shared" ca="1" si="228"/>
        <v/>
      </c>
      <c r="BW901" t="str">
        <f t="shared" ca="1" si="229"/>
        <v/>
      </c>
      <c r="BX901" t="str">
        <f t="shared" ca="1" si="230"/>
        <v/>
      </c>
      <c r="BY901" t="str">
        <f t="shared" ca="1" si="231"/>
        <v/>
      </c>
      <c r="BZ901" t="str">
        <f t="shared" ca="1" si="232"/>
        <v/>
      </c>
      <c r="CA901" t="str">
        <f t="shared" ca="1" si="233"/>
        <v/>
      </c>
      <c r="CB901" t="str">
        <f t="shared" ca="1" si="234"/>
        <v/>
      </c>
      <c r="CC901" t="str">
        <f t="shared" ca="1" si="235"/>
        <v/>
      </c>
    </row>
    <row r="902" spans="1:81" x14ac:dyDescent="0.3">
      <c r="A902">
        <f>Cash!$C907</f>
        <v>0</v>
      </c>
      <c r="B902">
        <f>Cash!$D907</f>
        <v>0</v>
      </c>
      <c r="C902">
        <f>Zicht!$C907</f>
        <v>0</v>
      </c>
      <c r="D902">
        <f>Zicht!$D907</f>
        <v>0</v>
      </c>
      <c r="E902">
        <f>Spaar!$C907</f>
        <v>0</v>
      </c>
      <c r="F902">
        <f>Spaar!$D907</f>
        <v>0</v>
      </c>
      <c r="G902">
        <f>'Reserve 1'!$C907</f>
        <v>0</v>
      </c>
      <c r="H902">
        <f>'Reserve 1'!$D907</f>
        <v>0</v>
      </c>
      <c r="I902">
        <f>'Reserve 2'!$C907</f>
        <v>0</v>
      </c>
      <c r="J902">
        <f>'Reserve 2'!$D907</f>
        <v>0</v>
      </c>
      <c r="K902">
        <f>'Reserve 3'!$C907</f>
        <v>0</v>
      </c>
      <c r="L902">
        <f>'Reserve 3'!$D907</f>
        <v>0</v>
      </c>
      <c r="M902">
        <f>'Reserve 4'!$C907</f>
        <v>0</v>
      </c>
      <c r="N902">
        <f>'Reserve 4'!$D907</f>
        <v>0</v>
      </c>
      <c r="O902">
        <f>'Reserve 5'!$C907</f>
        <v>0</v>
      </c>
      <c r="P902">
        <f>'Reserve 5'!$D907</f>
        <v>0</v>
      </c>
      <c r="Q902">
        <f>'Reserve 6'!$C907</f>
        <v>0</v>
      </c>
      <c r="R902">
        <f>'Reserve 6'!$D907</f>
        <v>0</v>
      </c>
      <c r="S902">
        <f>'Reserve 7'!$C907</f>
        <v>0</v>
      </c>
      <c r="T902">
        <f>'Reserve 7'!$D907</f>
        <v>0</v>
      </c>
      <c r="U902" t="str">
        <f>IF(A902=0,"",IF(COUNTIF(A$2:A902,A902)&gt;1,"",ROW()+(COLUMN()-20)/10000))</f>
        <v/>
      </c>
      <c r="V902" t="str">
        <f>IF(B902=0,"",IF(COUNTIF(B$2:B902,B902)&gt;1,"",ROW()+(COLUMN()-20)/10000))</f>
        <v/>
      </c>
      <c r="W902" t="str">
        <f>IF(C902=0,"",IF(COUNTIF(C$2:C902,C902)&gt;1,"",ROW()+(COLUMN()-20)/10000))</f>
        <v/>
      </c>
      <c r="X902" t="str">
        <f>IF(D902=0,"",IF(COUNTIF(D$2:D902,D902)&gt;1,"",ROW()+(COLUMN()-20)/10000))</f>
        <v/>
      </c>
      <c r="Y902" t="str">
        <f>IF(E902=0,"",IF(COUNTIF(E$2:E902,E902)&gt;1,"",ROW()+(COLUMN()-20)/10000))</f>
        <v/>
      </c>
      <c r="Z902" t="str">
        <f>IF(F902=0,"",IF(COUNTIF(F$2:F902,F902)&gt;1,"",ROW()+(COLUMN()-20)/10000))</f>
        <v/>
      </c>
      <c r="AA902" t="str">
        <f>IF(G902=0,"",IF(COUNTIF(G$2:G902,G902)&gt;1,"",ROW()+(COLUMN()-20)/10000))</f>
        <v/>
      </c>
      <c r="AB902" t="str">
        <f>IF(H902=0,"",IF(COUNTIF(H$2:H902,H902)&gt;1,"",ROW()+(COLUMN()-20)/10000))</f>
        <v/>
      </c>
      <c r="AC902" t="str">
        <f>IF(I902=0,"",IF(COUNTIF(I$2:I902,I902)&gt;1,"",ROW()+(COLUMN()-20)/10000))</f>
        <v/>
      </c>
      <c r="AD902" t="str">
        <f>IF(J902=0,"",IF(COUNTIF(J$2:J902,J902)&gt;1,"",ROW()+(COLUMN()-20)/10000))</f>
        <v/>
      </c>
      <c r="AE902" t="str">
        <f>IF(K902=0,"",IF(COUNTIF(K$2:K902,K902)&gt;1,"",ROW()+(COLUMN()-20)/10000))</f>
        <v/>
      </c>
      <c r="AF902" t="str">
        <f>IF(L902=0,"",IF(COUNTIF(L$2:L902,L902)&gt;1,"",ROW()+(COLUMN()-20)/10000))</f>
        <v/>
      </c>
      <c r="AG902" t="str">
        <f>IF(M902=0,"",IF(COUNTIF(M$2:M902,M902)&gt;1,"",ROW()+(COLUMN()-20)/10000))</f>
        <v/>
      </c>
      <c r="AH902" t="str">
        <f>IF(N902=0,"",IF(COUNTIF(N$2:N902,N902)&gt;1,"",ROW()+(COLUMN()-20)/10000))</f>
        <v/>
      </c>
      <c r="AI902" t="str">
        <f>IF(O902=0,"",IF(COUNTIF(O$2:O902,O902)&gt;1,"",ROW()+(COLUMN()-20)/10000))</f>
        <v/>
      </c>
      <c r="AJ902" t="str">
        <f>IF(P902=0,"",IF(COUNTIF(P$2:P902,P902)&gt;1,"",ROW()+(COLUMN()-20)/10000))</f>
        <v/>
      </c>
      <c r="AK902" t="str">
        <f>IF(Q902=0,"",IF(COUNTIF(Q$2:Q902,Q902)&gt;1,"",ROW()+(COLUMN()-20)/10000))</f>
        <v/>
      </c>
      <c r="AL902" t="str">
        <f>IF(R902=0,"",IF(COUNTIF(R$2:R902,R902)&gt;1,"",ROW()+(COLUMN()-20)/10000))</f>
        <v/>
      </c>
      <c r="AM902" t="str">
        <f>IF(S902=0,"",IF(COUNTIF(S$2:S902,S902)&gt;1,"",ROW()+(COLUMN()-20)/10000))</f>
        <v/>
      </c>
      <c r="AN902" t="str">
        <f>IF(T902=0,"",IF(COUNTIF(T$2:T902,T902)&gt;1,"",ROW()+(COLUMN()-20)/10000))</f>
        <v/>
      </c>
      <c r="AO902" t="str">
        <f t="shared" si="223"/>
        <v/>
      </c>
      <c r="AP902" t="str">
        <f t="shared" ca="1" si="221"/>
        <v/>
      </c>
      <c r="AQ902" t="str">
        <f ca="1">IF(AP902="","",IF(COUNTIF($AP$2:AP902,AP902)&gt;1,"",IF(AP902="overdracht",1,ROW())))</f>
        <v/>
      </c>
      <c r="AT902" t="str">
        <f t="shared" ca="1" si="224"/>
        <v/>
      </c>
      <c r="AU902" t="str">
        <f t="shared" si="225"/>
        <v/>
      </c>
      <c r="AV902" t="str">
        <f t="shared" si="226"/>
        <v/>
      </c>
      <c r="AW902" s="104" t="str">
        <f>IF(A902=Detail!$E$3,ROW()+5+(COLUMN()-48)/1000,"")</f>
        <v/>
      </c>
      <c r="AX902" t="str">
        <f>IF(B902=Detail!$E$3,ROW()+5+(COLUMN()-48)/1000,"")</f>
        <v/>
      </c>
      <c r="AY902" t="str">
        <f>IF(C902=Detail!$E$3,ROW()+5+(COLUMN()-48)/1000,"")</f>
        <v/>
      </c>
      <c r="AZ902" t="str">
        <f>IF(D902=Detail!$E$3,ROW()+5+(COLUMN()-48)/1000,"")</f>
        <v/>
      </c>
      <c r="BA902" t="str">
        <f>IF(E902=Detail!$E$3,ROW()+5+(COLUMN()-48)/1000,"")</f>
        <v/>
      </c>
      <c r="BB902" t="str">
        <f>IF(F902=Detail!$E$3,ROW()+5+(COLUMN()-48)/1000,"")</f>
        <v/>
      </c>
      <c r="BC902" t="str">
        <f>IF(G902=Detail!$E$3,ROW()+5+(COLUMN()-48)/1000,"")</f>
        <v/>
      </c>
      <c r="BD902" t="str">
        <f>IF(H902=Detail!$E$3,ROW()+5+(COLUMN()-48)/1000,"")</f>
        <v/>
      </c>
      <c r="BE902" t="str">
        <f>IF(I902=Detail!$E$3,ROW()+5+(COLUMN()-48)/1000,"")</f>
        <v/>
      </c>
      <c r="BF902" t="str">
        <f>IF(J902=Detail!$E$3,ROW()+5+(COLUMN()-48)/1000,"")</f>
        <v/>
      </c>
      <c r="BG902" t="str">
        <f>IF(K902=Detail!$E$3,ROW()+5+(COLUMN()-48)/1000,"")</f>
        <v/>
      </c>
      <c r="BH902" t="str">
        <f>IF(L902=Detail!$E$3,ROW()+5+(COLUMN()-48)/1000,"")</f>
        <v/>
      </c>
      <c r="BI902" t="str">
        <f>IF(M902=Detail!$E$3,ROW()+5+(COLUMN()-48)/1000,"")</f>
        <v/>
      </c>
      <c r="BJ902" t="str">
        <f>IF(N902=Detail!$E$3,ROW()+5+(COLUMN()-48)/1000,"")</f>
        <v/>
      </c>
      <c r="BK902" t="str">
        <f>IF(O902=Detail!$E$3,ROW()+5+(COLUMN()-48)/1000,"")</f>
        <v/>
      </c>
      <c r="BL902" t="str">
        <f>IF(P902=Detail!$E$3,ROW()+5+(COLUMN()-48)/1000,"")</f>
        <v/>
      </c>
      <c r="BM902" t="str">
        <f>IF(Q902=Detail!$E$3,ROW()+5+(COLUMN()-48)/1000,"")</f>
        <v/>
      </c>
      <c r="BN902" t="str">
        <f>IF(R902=Detail!$E$3,ROW()+5+(COLUMN()-48)/1000,"")</f>
        <v/>
      </c>
      <c r="BO902" t="str">
        <f>IF(S902=Detail!$E$3,ROW()+5+(COLUMN()-48)/1000,"")</f>
        <v/>
      </c>
      <c r="BP902" t="str">
        <f>IF(T902=Detail!$E$3,ROW()+5+(COLUMN()-48)/1000,"")</f>
        <v/>
      </c>
      <c r="BQ902" t="str">
        <f t="shared" ca="1" si="222"/>
        <v/>
      </c>
      <c r="BR902" t="str">
        <f>IF(BS902="","","'"&amp;VLOOKUP(ROUND((BS902-ROUNDDOWN(BS902,0))*1000,0),$BT$2:$BU$21,2,FALSE)&amp;"'!A"&amp;ROUNDDOWN(Codedata!BS902,0))</f>
        <v/>
      </c>
      <c r="BS902" t="str">
        <f t="shared" si="227"/>
        <v/>
      </c>
      <c r="BV902" t="str">
        <f t="shared" ca="1" si="228"/>
        <v/>
      </c>
      <c r="BW902" t="str">
        <f t="shared" ca="1" si="229"/>
        <v/>
      </c>
      <c r="BX902" t="str">
        <f t="shared" ca="1" si="230"/>
        <v/>
      </c>
      <c r="BY902" t="str">
        <f t="shared" ca="1" si="231"/>
        <v/>
      </c>
      <c r="BZ902" t="str">
        <f t="shared" ca="1" si="232"/>
        <v/>
      </c>
      <c r="CA902" t="str">
        <f t="shared" ca="1" si="233"/>
        <v/>
      </c>
      <c r="CB902" t="str">
        <f t="shared" ca="1" si="234"/>
        <v/>
      </c>
      <c r="CC902" t="str">
        <f t="shared" ca="1" si="235"/>
        <v/>
      </c>
    </row>
    <row r="903" spans="1:81" x14ac:dyDescent="0.3">
      <c r="A903">
        <f>Cash!$C908</f>
        <v>0</v>
      </c>
      <c r="B903">
        <f>Cash!$D908</f>
        <v>0</v>
      </c>
      <c r="C903">
        <f>Zicht!$C908</f>
        <v>0</v>
      </c>
      <c r="D903">
        <f>Zicht!$D908</f>
        <v>0</v>
      </c>
      <c r="E903">
        <f>Spaar!$C908</f>
        <v>0</v>
      </c>
      <c r="F903">
        <f>Spaar!$D908</f>
        <v>0</v>
      </c>
      <c r="G903">
        <f>'Reserve 1'!$C908</f>
        <v>0</v>
      </c>
      <c r="H903">
        <f>'Reserve 1'!$D908</f>
        <v>0</v>
      </c>
      <c r="I903">
        <f>'Reserve 2'!$C908</f>
        <v>0</v>
      </c>
      <c r="J903">
        <f>'Reserve 2'!$D908</f>
        <v>0</v>
      </c>
      <c r="K903">
        <f>'Reserve 3'!$C908</f>
        <v>0</v>
      </c>
      <c r="L903">
        <f>'Reserve 3'!$D908</f>
        <v>0</v>
      </c>
      <c r="M903">
        <f>'Reserve 4'!$C908</f>
        <v>0</v>
      </c>
      <c r="N903">
        <f>'Reserve 4'!$D908</f>
        <v>0</v>
      </c>
      <c r="O903">
        <f>'Reserve 5'!$C908</f>
        <v>0</v>
      </c>
      <c r="P903">
        <f>'Reserve 5'!$D908</f>
        <v>0</v>
      </c>
      <c r="Q903">
        <f>'Reserve 6'!$C908</f>
        <v>0</v>
      </c>
      <c r="R903">
        <f>'Reserve 6'!$D908</f>
        <v>0</v>
      </c>
      <c r="S903">
        <f>'Reserve 7'!$C908</f>
        <v>0</v>
      </c>
      <c r="T903">
        <f>'Reserve 7'!$D908</f>
        <v>0</v>
      </c>
      <c r="U903" t="str">
        <f>IF(A903=0,"",IF(COUNTIF(A$2:A903,A903)&gt;1,"",ROW()+(COLUMN()-20)/10000))</f>
        <v/>
      </c>
      <c r="V903" t="str">
        <f>IF(B903=0,"",IF(COUNTIF(B$2:B903,B903)&gt;1,"",ROW()+(COLUMN()-20)/10000))</f>
        <v/>
      </c>
      <c r="W903" t="str">
        <f>IF(C903=0,"",IF(COUNTIF(C$2:C903,C903)&gt;1,"",ROW()+(COLUMN()-20)/10000))</f>
        <v/>
      </c>
      <c r="X903" t="str">
        <f>IF(D903=0,"",IF(COUNTIF(D$2:D903,D903)&gt;1,"",ROW()+(COLUMN()-20)/10000))</f>
        <v/>
      </c>
      <c r="Y903" t="str">
        <f>IF(E903=0,"",IF(COUNTIF(E$2:E903,E903)&gt;1,"",ROW()+(COLUMN()-20)/10000))</f>
        <v/>
      </c>
      <c r="Z903" t="str">
        <f>IF(F903=0,"",IF(COUNTIF(F$2:F903,F903)&gt;1,"",ROW()+(COLUMN()-20)/10000))</f>
        <v/>
      </c>
      <c r="AA903" t="str">
        <f>IF(G903=0,"",IF(COUNTIF(G$2:G903,G903)&gt;1,"",ROW()+(COLUMN()-20)/10000))</f>
        <v/>
      </c>
      <c r="AB903" t="str">
        <f>IF(H903=0,"",IF(COUNTIF(H$2:H903,H903)&gt;1,"",ROW()+(COLUMN()-20)/10000))</f>
        <v/>
      </c>
      <c r="AC903" t="str">
        <f>IF(I903=0,"",IF(COUNTIF(I$2:I903,I903)&gt;1,"",ROW()+(COLUMN()-20)/10000))</f>
        <v/>
      </c>
      <c r="AD903" t="str">
        <f>IF(J903=0,"",IF(COUNTIF(J$2:J903,J903)&gt;1,"",ROW()+(COLUMN()-20)/10000))</f>
        <v/>
      </c>
      <c r="AE903" t="str">
        <f>IF(K903=0,"",IF(COUNTIF(K$2:K903,K903)&gt;1,"",ROW()+(COLUMN()-20)/10000))</f>
        <v/>
      </c>
      <c r="AF903" t="str">
        <f>IF(L903=0,"",IF(COUNTIF(L$2:L903,L903)&gt;1,"",ROW()+(COLUMN()-20)/10000))</f>
        <v/>
      </c>
      <c r="AG903" t="str">
        <f>IF(M903=0,"",IF(COUNTIF(M$2:M903,M903)&gt;1,"",ROW()+(COLUMN()-20)/10000))</f>
        <v/>
      </c>
      <c r="AH903" t="str">
        <f>IF(N903=0,"",IF(COUNTIF(N$2:N903,N903)&gt;1,"",ROW()+(COLUMN()-20)/10000))</f>
        <v/>
      </c>
      <c r="AI903" t="str">
        <f>IF(O903=0,"",IF(COUNTIF(O$2:O903,O903)&gt;1,"",ROW()+(COLUMN()-20)/10000))</f>
        <v/>
      </c>
      <c r="AJ903" t="str">
        <f>IF(P903=0,"",IF(COUNTIF(P$2:P903,P903)&gt;1,"",ROW()+(COLUMN()-20)/10000))</f>
        <v/>
      </c>
      <c r="AK903" t="str">
        <f>IF(Q903=0,"",IF(COUNTIF(Q$2:Q903,Q903)&gt;1,"",ROW()+(COLUMN()-20)/10000))</f>
        <v/>
      </c>
      <c r="AL903" t="str">
        <f>IF(R903=0,"",IF(COUNTIF(R$2:R903,R903)&gt;1,"",ROW()+(COLUMN()-20)/10000))</f>
        <v/>
      </c>
      <c r="AM903" t="str">
        <f>IF(S903=0,"",IF(COUNTIF(S$2:S903,S903)&gt;1,"",ROW()+(COLUMN()-20)/10000))</f>
        <v/>
      </c>
      <c r="AN903" t="str">
        <f>IF(T903=0,"",IF(COUNTIF(T$2:T903,T903)&gt;1,"",ROW()+(COLUMN()-20)/10000))</f>
        <v/>
      </c>
      <c r="AO903" t="str">
        <f t="shared" si="223"/>
        <v/>
      </c>
      <c r="AP903" t="str">
        <f t="shared" ca="1" si="221"/>
        <v/>
      </c>
      <c r="AQ903" t="str">
        <f ca="1">IF(AP903="","",IF(COUNTIF($AP$2:AP903,AP903)&gt;1,"",IF(AP903="overdracht",1,ROW())))</f>
        <v/>
      </c>
      <c r="AT903" t="str">
        <f t="shared" ca="1" si="224"/>
        <v/>
      </c>
      <c r="AU903" t="str">
        <f t="shared" si="225"/>
        <v/>
      </c>
      <c r="AV903" t="str">
        <f t="shared" si="226"/>
        <v/>
      </c>
      <c r="AW903" s="104" t="str">
        <f>IF(A903=Detail!$E$3,ROW()+5+(COLUMN()-48)/1000,"")</f>
        <v/>
      </c>
      <c r="AX903" t="str">
        <f>IF(B903=Detail!$E$3,ROW()+5+(COLUMN()-48)/1000,"")</f>
        <v/>
      </c>
      <c r="AY903" t="str">
        <f>IF(C903=Detail!$E$3,ROW()+5+(COLUMN()-48)/1000,"")</f>
        <v/>
      </c>
      <c r="AZ903" t="str">
        <f>IF(D903=Detail!$E$3,ROW()+5+(COLUMN()-48)/1000,"")</f>
        <v/>
      </c>
      <c r="BA903" t="str">
        <f>IF(E903=Detail!$E$3,ROW()+5+(COLUMN()-48)/1000,"")</f>
        <v/>
      </c>
      <c r="BB903" t="str">
        <f>IF(F903=Detail!$E$3,ROW()+5+(COLUMN()-48)/1000,"")</f>
        <v/>
      </c>
      <c r="BC903" t="str">
        <f>IF(G903=Detail!$E$3,ROW()+5+(COLUMN()-48)/1000,"")</f>
        <v/>
      </c>
      <c r="BD903" t="str">
        <f>IF(H903=Detail!$E$3,ROW()+5+(COLUMN()-48)/1000,"")</f>
        <v/>
      </c>
      <c r="BE903" t="str">
        <f>IF(I903=Detail!$E$3,ROW()+5+(COLUMN()-48)/1000,"")</f>
        <v/>
      </c>
      <c r="BF903" t="str">
        <f>IF(J903=Detail!$E$3,ROW()+5+(COLUMN()-48)/1000,"")</f>
        <v/>
      </c>
      <c r="BG903" t="str">
        <f>IF(K903=Detail!$E$3,ROW()+5+(COLUMN()-48)/1000,"")</f>
        <v/>
      </c>
      <c r="BH903" t="str">
        <f>IF(L903=Detail!$E$3,ROW()+5+(COLUMN()-48)/1000,"")</f>
        <v/>
      </c>
      <c r="BI903" t="str">
        <f>IF(M903=Detail!$E$3,ROW()+5+(COLUMN()-48)/1000,"")</f>
        <v/>
      </c>
      <c r="BJ903" t="str">
        <f>IF(N903=Detail!$E$3,ROW()+5+(COLUMN()-48)/1000,"")</f>
        <v/>
      </c>
      <c r="BK903" t="str">
        <f>IF(O903=Detail!$E$3,ROW()+5+(COLUMN()-48)/1000,"")</f>
        <v/>
      </c>
      <c r="BL903" t="str">
        <f>IF(P903=Detail!$E$3,ROW()+5+(COLUMN()-48)/1000,"")</f>
        <v/>
      </c>
      <c r="BM903" t="str">
        <f>IF(Q903=Detail!$E$3,ROW()+5+(COLUMN()-48)/1000,"")</f>
        <v/>
      </c>
      <c r="BN903" t="str">
        <f>IF(R903=Detail!$E$3,ROW()+5+(COLUMN()-48)/1000,"")</f>
        <v/>
      </c>
      <c r="BO903" t="str">
        <f>IF(S903=Detail!$E$3,ROW()+5+(COLUMN()-48)/1000,"")</f>
        <v/>
      </c>
      <c r="BP903" t="str">
        <f>IF(T903=Detail!$E$3,ROW()+5+(COLUMN()-48)/1000,"")</f>
        <v/>
      </c>
      <c r="BQ903" t="str">
        <f t="shared" ca="1" si="222"/>
        <v/>
      </c>
      <c r="BR903" t="str">
        <f>IF(BS903="","","'"&amp;VLOOKUP(ROUND((BS903-ROUNDDOWN(BS903,0))*1000,0),$BT$2:$BU$21,2,FALSE)&amp;"'!A"&amp;ROUNDDOWN(Codedata!BS903,0))</f>
        <v/>
      </c>
      <c r="BS903" t="str">
        <f t="shared" si="227"/>
        <v/>
      </c>
      <c r="BV903" t="str">
        <f t="shared" ca="1" si="228"/>
        <v/>
      </c>
      <c r="BW903" t="str">
        <f t="shared" ca="1" si="229"/>
        <v/>
      </c>
      <c r="BX903" t="str">
        <f t="shared" ca="1" si="230"/>
        <v/>
      </c>
      <c r="BY903" t="str">
        <f t="shared" ca="1" si="231"/>
        <v/>
      </c>
      <c r="BZ903" t="str">
        <f t="shared" ca="1" si="232"/>
        <v/>
      </c>
      <c r="CA903" t="str">
        <f t="shared" ca="1" si="233"/>
        <v/>
      </c>
      <c r="CB903" t="str">
        <f t="shared" ca="1" si="234"/>
        <v/>
      </c>
      <c r="CC903" t="str">
        <f t="shared" ca="1" si="235"/>
        <v/>
      </c>
    </row>
    <row r="904" spans="1:81" x14ac:dyDescent="0.3">
      <c r="A904">
        <f>Cash!$C909</f>
        <v>0</v>
      </c>
      <c r="B904">
        <f>Cash!$D909</f>
        <v>0</v>
      </c>
      <c r="C904">
        <f>Zicht!$C909</f>
        <v>0</v>
      </c>
      <c r="D904">
        <f>Zicht!$D909</f>
        <v>0</v>
      </c>
      <c r="E904">
        <f>Spaar!$C909</f>
        <v>0</v>
      </c>
      <c r="F904">
        <f>Spaar!$D909</f>
        <v>0</v>
      </c>
      <c r="G904">
        <f>'Reserve 1'!$C909</f>
        <v>0</v>
      </c>
      <c r="H904">
        <f>'Reserve 1'!$D909</f>
        <v>0</v>
      </c>
      <c r="I904">
        <f>'Reserve 2'!$C909</f>
        <v>0</v>
      </c>
      <c r="J904">
        <f>'Reserve 2'!$D909</f>
        <v>0</v>
      </c>
      <c r="K904">
        <f>'Reserve 3'!$C909</f>
        <v>0</v>
      </c>
      <c r="L904">
        <f>'Reserve 3'!$D909</f>
        <v>0</v>
      </c>
      <c r="M904">
        <f>'Reserve 4'!$C909</f>
        <v>0</v>
      </c>
      <c r="N904">
        <f>'Reserve 4'!$D909</f>
        <v>0</v>
      </c>
      <c r="O904">
        <f>'Reserve 5'!$C909</f>
        <v>0</v>
      </c>
      <c r="P904">
        <f>'Reserve 5'!$D909</f>
        <v>0</v>
      </c>
      <c r="Q904">
        <f>'Reserve 6'!$C909</f>
        <v>0</v>
      </c>
      <c r="R904">
        <f>'Reserve 6'!$D909</f>
        <v>0</v>
      </c>
      <c r="S904">
        <f>'Reserve 7'!$C909</f>
        <v>0</v>
      </c>
      <c r="T904">
        <f>'Reserve 7'!$D909</f>
        <v>0</v>
      </c>
      <c r="U904" t="str">
        <f>IF(A904=0,"",IF(COUNTIF(A$2:A904,A904)&gt;1,"",ROW()+(COLUMN()-20)/10000))</f>
        <v/>
      </c>
      <c r="V904" t="str">
        <f>IF(B904=0,"",IF(COUNTIF(B$2:B904,B904)&gt;1,"",ROW()+(COLUMN()-20)/10000))</f>
        <v/>
      </c>
      <c r="W904" t="str">
        <f>IF(C904=0,"",IF(COUNTIF(C$2:C904,C904)&gt;1,"",ROW()+(COLUMN()-20)/10000))</f>
        <v/>
      </c>
      <c r="X904" t="str">
        <f>IF(D904=0,"",IF(COUNTIF(D$2:D904,D904)&gt;1,"",ROW()+(COLUMN()-20)/10000))</f>
        <v/>
      </c>
      <c r="Y904" t="str">
        <f>IF(E904=0,"",IF(COUNTIF(E$2:E904,E904)&gt;1,"",ROW()+(COLUMN()-20)/10000))</f>
        <v/>
      </c>
      <c r="Z904" t="str">
        <f>IF(F904=0,"",IF(COUNTIF(F$2:F904,F904)&gt;1,"",ROW()+(COLUMN()-20)/10000))</f>
        <v/>
      </c>
      <c r="AA904" t="str">
        <f>IF(G904=0,"",IF(COUNTIF(G$2:G904,G904)&gt;1,"",ROW()+(COLUMN()-20)/10000))</f>
        <v/>
      </c>
      <c r="AB904" t="str">
        <f>IF(H904=0,"",IF(COUNTIF(H$2:H904,H904)&gt;1,"",ROW()+(COLUMN()-20)/10000))</f>
        <v/>
      </c>
      <c r="AC904" t="str">
        <f>IF(I904=0,"",IF(COUNTIF(I$2:I904,I904)&gt;1,"",ROW()+(COLUMN()-20)/10000))</f>
        <v/>
      </c>
      <c r="AD904" t="str">
        <f>IF(J904=0,"",IF(COUNTIF(J$2:J904,J904)&gt;1,"",ROW()+(COLUMN()-20)/10000))</f>
        <v/>
      </c>
      <c r="AE904" t="str">
        <f>IF(K904=0,"",IF(COUNTIF(K$2:K904,K904)&gt;1,"",ROW()+(COLUMN()-20)/10000))</f>
        <v/>
      </c>
      <c r="AF904" t="str">
        <f>IF(L904=0,"",IF(COUNTIF(L$2:L904,L904)&gt;1,"",ROW()+(COLUMN()-20)/10000))</f>
        <v/>
      </c>
      <c r="AG904" t="str">
        <f>IF(M904=0,"",IF(COUNTIF(M$2:M904,M904)&gt;1,"",ROW()+(COLUMN()-20)/10000))</f>
        <v/>
      </c>
      <c r="AH904" t="str">
        <f>IF(N904=0,"",IF(COUNTIF(N$2:N904,N904)&gt;1,"",ROW()+(COLUMN()-20)/10000))</f>
        <v/>
      </c>
      <c r="AI904" t="str">
        <f>IF(O904=0,"",IF(COUNTIF(O$2:O904,O904)&gt;1,"",ROW()+(COLUMN()-20)/10000))</f>
        <v/>
      </c>
      <c r="AJ904" t="str">
        <f>IF(P904=0,"",IF(COUNTIF(P$2:P904,P904)&gt;1,"",ROW()+(COLUMN()-20)/10000))</f>
        <v/>
      </c>
      <c r="AK904" t="str">
        <f>IF(Q904=0,"",IF(COUNTIF(Q$2:Q904,Q904)&gt;1,"",ROW()+(COLUMN()-20)/10000))</f>
        <v/>
      </c>
      <c r="AL904" t="str">
        <f>IF(R904=0,"",IF(COUNTIF(R$2:R904,R904)&gt;1,"",ROW()+(COLUMN()-20)/10000))</f>
        <v/>
      </c>
      <c r="AM904" t="str">
        <f>IF(S904=0,"",IF(COUNTIF(S$2:S904,S904)&gt;1,"",ROW()+(COLUMN()-20)/10000))</f>
        <v/>
      </c>
      <c r="AN904" t="str">
        <f>IF(T904=0,"",IF(COUNTIF(T$2:T904,T904)&gt;1,"",ROW()+(COLUMN()-20)/10000))</f>
        <v/>
      </c>
      <c r="AO904" t="str">
        <f t="shared" si="223"/>
        <v/>
      </c>
      <c r="AP904" t="str">
        <f t="shared" ca="1" si="221"/>
        <v/>
      </c>
      <c r="AQ904" t="str">
        <f ca="1">IF(AP904="","",IF(COUNTIF($AP$2:AP904,AP904)&gt;1,"",IF(AP904="overdracht",1,ROW())))</f>
        <v/>
      </c>
      <c r="AT904" t="str">
        <f t="shared" ca="1" si="224"/>
        <v/>
      </c>
      <c r="AU904" t="str">
        <f t="shared" si="225"/>
        <v/>
      </c>
      <c r="AV904" t="str">
        <f t="shared" si="226"/>
        <v/>
      </c>
      <c r="AW904" s="104" t="str">
        <f>IF(A904=Detail!$E$3,ROW()+5+(COLUMN()-48)/1000,"")</f>
        <v/>
      </c>
      <c r="AX904" t="str">
        <f>IF(B904=Detail!$E$3,ROW()+5+(COLUMN()-48)/1000,"")</f>
        <v/>
      </c>
      <c r="AY904" t="str">
        <f>IF(C904=Detail!$E$3,ROW()+5+(COLUMN()-48)/1000,"")</f>
        <v/>
      </c>
      <c r="AZ904" t="str">
        <f>IF(D904=Detail!$E$3,ROW()+5+(COLUMN()-48)/1000,"")</f>
        <v/>
      </c>
      <c r="BA904" t="str">
        <f>IF(E904=Detail!$E$3,ROW()+5+(COLUMN()-48)/1000,"")</f>
        <v/>
      </c>
      <c r="BB904" t="str">
        <f>IF(F904=Detail!$E$3,ROW()+5+(COLUMN()-48)/1000,"")</f>
        <v/>
      </c>
      <c r="BC904" t="str">
        <f>IF(G904=Detail!$E$3,ROW()+5+(COLUMN()-48)/1000,"")</f>
        <v/>
      </c>
      <c r="BD904" t="str">
        <f>IF(H904=Detail!$E$3,ROW()+5+(COLUMN()-48)/1000,"")</f>
        <v/>
      </c>
      <c r="BE904" t="str">
        <f>IF(I904=Detail!$E$3,ROW()+5+(COLUMN()-48)/1000,"")</f>
        <v/>
      </c>
      <c r="BF904" t="str">
        <f>IF(J904=Detail!$E$3,ROW()+5+(COLUMN()-48)/1000,"")</f>
        <v/>
      </c>
      <c r="BG904" t="str">
        <f>IF(K904=Detail!$E$3,ROW()+5+(COLUMN()-48)/1000,"")</f>
        <v/>
      </c>
      <c r="BH904" t="str">
        <f>IF(L904=Detail!$E$3,ROW()+5+(COLUMN()-48)/1000,"")</f>
        <v/>
      </c>
      <c r="BI904" t="str">
        <f>IF(M904=Detail!$E$3,ROW()+5+(COLUMN()-48)/1000,"")</f>
        <v/>
      </c>
      <c r="BJ904" t="str">
        <f>IF(N904=Detail!$E$3,ROW()+5+(COLUMN()-48)/1000,"")</f>
        <v/>
      </c>
      <c r="BK904" t="str">
        <f>IF(O904=Detail!$E$3,ROW()+5+(COLUMN()-48)/1000,"")</f>
        <v/>
      </c>
      <c r="BL904" t="str">
        <f>IF(P904=Detail!$E$3,ROW()+5+(COLUMN()-48)/1000,"")</f>
        <v/>
      </c>
      <c r="BM904" t="str">
        <f>IF(Q904=Detail!$E$3,ROW()+5+(COLUMN()-48)/1000,"")</f>
        <v/>
      </c>
      <c r="BN904" t="str">
        <f>IF(R904=Detail!$E$3,ROW()+5+(COLUMN()-48)/1000,"")</f>
        <v/>
      </c>
      <c r="BO904" t="str">
        <f>IF(S904=Detail!$E$3,ROW()+5+(COLUMN()-48)/1000,"")</f>
        <v/>
      </c>
      <c r="BP904" t="str">
        <f>IF(T904=Detail!$E$3,ROW()+5+(COLUMN()-48)/1000,"")</f>
        <v/>
      </c>
      <c r="BQ904" t="str">
        <f t="shared" ca="1" si="222"/>
        <v/>
      </c>
      <c r="BR904" t="str">
        <f>IF(BS904="","","'"&amp;VLOOKUP(ROUND((BS904-ROUNDDOWN(BS904,0))*1000,0),$BT$2:$BU$21,2,FALSE)&amp;"'!A"&amp;ROUNDDOWN(Codedata!BS904,0))</f>
        <v/>
      </c>
      <c r="BS904" t="str">
        <f t="shared" si="227"/>
        <v/>
      </c>
      <c r="BV904" t="str">
        <f t="shared" ca="1" si="228"/>
        <v/>
      </c>
      <c r="BW904" t="str">
        <f t="shared" ca="1" si="229"/>
        <v/>
      </c>
      <c r="BX904" t="str">
        <f t="shared" ca="1" si="230"/>
        <v/>
      </c>
      <c r="BY904" t="str">
        <f t="shared" ca="1" si="231"/>
        <v/>
      </c>
      <c r="BZ904" t="str">
        <f t="shared" ca="1" si="232"/>
        <v/>
      </c>
      <c r="CA904" t="str">
        <f t="shared" ca="1" si="233"/>
        <v/>
      </c>
      <c r="CB904" t="str">
        <f t="shared" ca="1" si="234"/>
        <v/>
      </c>
      <c r="CC904" t="str">
        <f t="shared" ca="1" si="235"/>
        <v/>
      </c>
    </row>
    <row r="905" spans="1:81" x14ac:dyDescent="0.3">
      <c r="A905">
        <f>Cash!$C910</f>
        <v>0</v>
      </c>
      <c r="B905">
        <f>Cash!$D910</f>
        <v>0</v>
      </c>
      <c r="C905">
        <f>Zicht!$C910</f>
        <v>0</v>
      </c>
      <c r="D905">
        <f>Zicht!$D910</f>
        <v>0</v>
      </c>
      <c r="E905">
        <f>Spaar!$C910</f>
        <v>0</v>
      </c>
      <c r="F905">
        <f>Spaar!$D910</f>
        <v>0</v>
      </c>
      <c r="G905">
        <f>'Reserve 1'!$C910</f>
        <v>0</v>
      </c>
      <c r="H905">
        <f>'Reserve 1'!$D910</f>
        <v>0</v>
      </c>
      <c r="I905">
        <f>'Reserve 2'!$C910</f>
        <v>0</v>
      </c>
      <c r="J905">
        <f>'Reserve 2'!$D910</f>
        <v>0</v>
      </c>
      <c r="K905">
        <f>'Reserve 3'!$C910</f>
        <v>0</v>
      </c>
      <c r="L905">
        <f>'Reserve 3'!$D910</f>
        <v>0</v>
      </c>
      <c r="M905">
        <f>'Reserve 4'!$C910</f>
        <v>0</v>
      </c>
      <c r="N905">
        <f>'Reserve 4'!$D910</f>
        <v>0</v>
      </c>
      <c r="O905">
        <f>'Reserve 5'!$C910</f>
        <v>0</v>
      </c>
      <c r="P905">
        <f>'Reserve 5'!$D910</f>
        <v>0</v>
      </c>
      <c r="Q905">
        <f>'Reserve 6'!$C910</f>
        <v>0</v>
      </c>
      <c r="R905">
        <f>'Reserve 6'!$D910</f>
        <v>0</v>
      </c>
      <c r="S905">
        <f>'Reserve 7'!$C910</f>
        <v>0</v>
      </c>
      <c r="T905">
        <f>'Reserve 7'!$D910</f>
        <v>0</v>
      </c>
      <c r="U905" t="str">
        <f>IF(A905=0,"",IF(COUNTIF(A$2:A905,A905)&gt;1,"",ROW()+(COLUMN()-20)/10000))</f>
        <v/>
      </c>
      <c r="V905" t="str">
        <f>IF(B905=0,"",IF(COUNTIF(B$2:B905,B905)&gt;1,"",ROW()+(COLUMN()-20)/10000))</f>
        <v/>
      </c>
      <c r="W905" t="str">
        <f>IF(C905=0,"",IF(COUNTIF(C$2:C905,C905)&gt;1,"",ROW()+(COLUMN()-20)/10000))</f>
        <v/>
      </c>
      <c r="X905" t="str">
        <f>IF(D905=0,"",IF(COUNTIF(D$2:D905,D905)&gt;1,"",ROW()+(COLUMN()-20)/10000))</f>
        <v/>
      </c>
      <c r="Y905" t="str">
        <f>IF(E905=0,"",IF(COUNTIF(E$2:E905,E905)&gt;1,"",ROW()+(COLUMN()-20)/10000))</f>
        <v/>
      </c>
      <c r="Z905" t="str">
        <f>IF(F905=0,"",IF(COUNTIF(F$2:F905,F905)&gt;1,"",ROW()+(COLUMN()-20)/10000))</f>
        <v/>
      </c>
      <c r="AA905" t="str">
        <f>IF(G905=0,"",IF(COUNTIF(G$2:G905,G905)&gt;1,"",ROW()+(COLUMN()-20)/10000))</f>
        <v/>
      </c>
      <c r="AB905" t="str">
        <f>IF(H905=0,"",IF(COUNTIF(H$2:H905,H905)&gt;1,"",ROW()+(COLUMN()-20)/10000))</f>
        <v/>
      </c>
      <c r="AC905" t="str">
        <f>IF(I905=0,"",IF(COUNTIF(I$2:I905,I905)&gt;1,"",ROW()+(COLUMN()-20)/10000))</f>
        <v/>
      </c>
      <c r="AD905" t="str">
        <f>IF(J905=0,"",IF(COUNTIF(J$2:J905,J905)&gt;1,"",ROW()+(COLUMN()-20)/10000))</f>
        <v/>
      </c>
      <c r="AE905" t="str">
        <f>IF(K905=0,"",IF(COUNTIF(K$2:K905,K905)&gt;1,"",ROW()+(COLUMN()-20)/10000))</f>
        <v/>
      </c>
      <c r="AF905" t="str">
        <f>IF(L905=0,"",IF(COUNTIF(L$2:L905,L905)&gt;1,"",ROW()+(COLUMN()-20)/10000))</f>
        <v/>
      </c>
      <c r="AG905" t="str">
        <f>IF(M905=0,"",IF(COUNTIF(M$2:M905,M905)&gt;1,"",ROW()+(COLUMN()-20)/10000))</f>
        <v/>
      </c>
      <c r="AH905" t="str">
        <f>IF(N905=0,"",IF(COUNTIF(N$2:N905,N905)&gt;1,"",ROW()+(COLUMN()-20)/10000))</f>
        <v/>
      </c>
      <c r="AI905" t="str">
        <f>IF(O905=0,"",IF(COUNTIF(O$2:O905,O905)&gt;1,"",ROW()+(COLUMN()-20)/10000))</f>
        <v/>
      </c>
      <c r="AJ905" t="str">
        <f>IF(P905=0,"",IF(COUNTIF(P$2:P905,P905)&gt;1,"",ROW()+(COLUMN()-20)/10000))</f>
        <v/>
      </c>
      <c r="AK905" t="str">
        <f>IF(Q905=0,"",IF(COUNTIF(Q$2:Q905,Q905)&gt;1,"",ROW()+(COLUMN()-20)/10000))</f>
        <v/>
      </c>
      <c r="AL905" t="str">
        <f>IF(R905=0,"",IF(COUNTIF(R$2:R905,R905)&gt;1,"",ROW()+(COLUMN()-20)/10000))</f>
        <v/>
      </c>
      <c r="AM905" t="str">
        <f>IF(S905=0,"",IF(COUNTIF(S$2:S905,S905)&gt;1,"",ROW()+(COLUMN()-20)/10000))</f>
        <v/>
      </c>
      <c r="AN905" t="str">
        <f>IF(T905=0,"",IF(COUNTIF(T$2:T905,T905)&gt;1,"",ROW()+(COLUMN()-20)/10000))</f>
        <v/>
      </c>
      <c r="AO905" t="str">
        <f t="shared" si="223"/>
        <v/>
      </c>
      <c r="AP905" t="str">
        <f t="shared" ca="1" si="221"/>
        <v/>
      </c>
      <c r="AQ905" t="str">
        <f ca="1">IF(AP905="","",IF(COUNTIF($AP$2:AP905,AP905)&gt;1,"",IF(AP905="overdracht",1,ROW())))</f>
        <v/>
      </c>
      <c r="AT905" t="str">
        <f t="shared" ca="1" si="224"/>
        <v/>
      </c>
      <c r="AU905" t="str">
        <f t="shared" si="225"/>
        <v/>
      </c>
      <c r="AV905" t="str">
        <f t="shared" si="226"/>
        <v/>
      </c>
      <c r="AW905" s="104" t="str">
        <f>IF(A905=Detail!$E$3,ROW()+5+(COLUMN()-48)/1000,"")</f>
        <v/>
      </c>
      <c r="AX905" t="str">
        <f>IF(B905=Detail!$E$3,ROW()+5+(COLUMN()-48)/1000,"")</f>
        <v/>
      </c>
      <c r="AY905" t="str">
        <f>IF(C905=Detail!$E$3,ROW()+5+(COLUMN()-48)/1000,"")</f>
        <v/>
      </c>
      <c r="AZ905" t="str">
        <f>IF(D905=Detail!$E$3,ROW()+5+(COLUMN()-48)/1000,"")</f>
        <v/>
      </c>
      <c r="BA905" t="str">
        <f>IF(E905=Detail!$E$3,ROW()+5+(COLUMN()-48)/1000,"")</f>
        <v/>
      </c>
      <c r="BB905" t="str">
        <f>IF(F905=Detail!$E$3,ROW()+5+(COLUMN()-48)/1000,"")</f>
        <v/>
      </c>
      <c r="BC905" t="str">
        <f>IF(G905=Detail!$E$3,ROW()+5+(COLUMN()-48)/1000,"")</f>
        <v/>
      </c>
      <c r="BD905" t="str">
        <f>IF(H905=Detail!$E$3,ROW()+5+(COLUMN()-48)/1000,"")</f>
        <v/>
      </c>
      <c r="BE905" t="str">
        <f>IF(I905=Detail!$E$3,ROW()+5+(COLUMN()-48)/1000,"")</f>
        <v/>
      </c>
      <c r="BF905" t="str">
        <f>IF(J905=Detail!$E$3,ROW()+5+(COLUMN()-48)/1000,"")</f>
        <v/>
      </c>
      <c r="BG905" t="str">
        <f>IF(K905=Detail!$E$3,ROW()+5+(COLUMN()-48)/1000,"")</f>
        <v/>
      </c>
      <c r="BH905" t="str">
        <f>IF(L905=Detail!$E$3,ROW()+5+(COLUMN()-48)/1000,"")</f>
        <v/>
      </c>
      <c r="BI905" t="str">
        <f>IF(M905=Detail!$E$3,ROW()+5+(COLUMN()-48)/1000,"")</f>
        <v/>
      </c>
      <c r="BJ905" t="str">
        <f>IF(N905=Detail!$E$3,ROW()+5+(COLUMN()-48)/1000,"")</f>
        <v/>
      </c>
      <c r="BK905" t="str">
        <f>IF(O905=Detail!$E$3,ROW()+5+(COLUMN()-48)/1000,"")</f>
        <v/>
      </c>
      <c r="BL905" t="str">
        <f>IF(P905=Detail!$E$3,ROW()+5+(COLUMN()-48)/1000,"")</f>
        <v/>
      </c>
      <c r="BM905" t="str">
        <f>IF(Q905=Detail!$E$3,ROW()+5+(COLUMN()-48)/1000,"")</f>
        <v/>
      </c>
      <c r="BN905" t="str">
        <f>IF(R905=Detail!$E$3,ROW()+5+(COLUMN()-48)/1000,"")</f>
        <v/>
      </c>
      <c r="BO905" t="str">
        <f>IF(S905=Detail!$E$3,ROW()+5+(COLUMN()-48)/1000,"")</f>
        <v/>
      </c>
      <c r="BP905" t="str">
        <f>IF(T905=Detail!$E$3,ROW()+5+(COLUMN()-48)/1000,"")</f>
        <v/>
      </c>
      <c r="BQ905" t="str">
        <f t="shared" ca="1" si="222"/>
        <v/>
      </c>
      <c r="BR905" t="str">
        <f>IF(BS905="","","'"&amp;VLOOKUP(ROUND((BS905-ROUNDDOWN(BS905,0))*1000,0),$BT$2:$BU$21,2,FALSE)&amp;"'!A"&amp;ROUNDDOWN(Codedata!BS905,0))</f>
        <v/>
      </c>
      <c r="BS905" t="str">
        <f t="shared" si="227"/>
        <v/>
      </c>
      <c r="BV905" t="str">
        <f t="shared" ca="1" si="228"/>
        <v/>
      </c>
      <c r="BW905" t="str">
        <f t="shared" ca="1" si="229"/>
        <v/>
      </c>
      <c r="BX905" t="str">
        <f t="shared" ca="1" si="230"/>
        <v/>
      </c>
      <c r="BY905" t="str">
        <f t="shared" ca="1" si="231"/>
        <v/>
      </c>
      <c r="BZ905" t="str">
        <f t="shared" ca="1" si="232"/>
        <v/>
      </c>
      <c r="CA905" t="str">
        <f t="shared" ca="1" si="233"/>
        <v/>
      </c>
      <c r="CB905" t="str">
        <f t="shared" ca="1" si="234"/>
        <v/>
      </c>
      <c r="CC905" t="str">
        <f t="shared" ca="1" si="235"/>
        <v/>
      </c>
    </row>
    <row r="906" spans="1:81" x14ac:dyDescent="0.3">
      <c r="A906">
        <f>Cash!$C911</f>
        <v>0</v>
      </c>
      <c r="B906">
        <f>Cash!$D911</f>
        <v>0</v>
      </c>
      <c r="C906">
        <f>Zicht!$C911</f>
        <v>0</v>
      </c>
      <c r="D906">
        <f>Zicht!$D911</f>
        <v>0</v>
      </c>
      <c r="E906">
        <f>Spaar!$C911</f>
        <v>0</v>
      </c>
      <c r="F906">
        <f>Spaar!$D911</f>
        <v>0</v>
      </c>
      <c r="G906">
        <f>'Reserve 1'!$C911</f>
        <v>0</v>
      </c>
      <c r="H906">
        <f>'Reserve 1'!$D911</f>
        <v>0</v>
      </c>
      <c r="I906">
        <f>'Reserve 2'!$C911</f>
        <v>0</v>
      </c>
      <c r="J906">
        <f>'Reserve 2'!$D911</f>
        <v>0</v>
      </c>
      <c r="K906">
        <f>'Reserve 3'!$C911</f>
        <v>0</v>
      </c>
      <c r="L906">
        <f>'Reserve 3'!$D911</f>
        <v>0</v>
      </c>
      <c r="M906">
        <f>'Reserve 4'!$C911</f>
        <v>0</v>
      </c>
      <c r="N906">
        <f>'Reserve 4'!$D911</f>
        <v>0</v>
      </c>
      <c r="O906">
        <f>'Reserve 5'!$C911</f>
        <v>0</v>
      </c>
      <c r="P906">
        <f>'Reserve 5'!$D911</f>
        <v>0</v>
      </c>
      <c r="Q906">
        <f>'Reserve 6'!$C911</f>
        <v>0</v>
      </c>
      <c r="R906">
        <f>'Reserve 6'!$D911</f>
        <v>0</v>
      </c>
      <c r="S906">
        <f>'Reserve 7'!$C911</f>
        <v>0</v>
      </c>
      <c r="T906">
        <f>'Reserve 7'!$D911</f>
        <v>0</v>
      </c>
      <c r="U906" t="str">
        <f>IF(A906=0,"",IF(COUNTIF(A$2:A906,A906)&gt;1,"",ROW()+(COLUMN()-20)/10000))</f>
        <v/>
      </c>
      <c r="V906" t="str">
        <f>IF(B906=0,"",IF(COUNTIF(B$2:B906,B906)&gt;1,"",ROW()+(COLUMN()-20)/10000))</f>
        <v/>
      </c>
      <c r="W906" t="str">
        <f>IF(C906=0,"",IF(COUNTIF(C$2:C906,C906)&gt;1,"",ROW()+(COLUMN()-20)/10000))</f>
        <v/>
      </c>
      <c r="X906" t="str">
        <f>IF(D906=0,"",IF(COUNTIF(D$2:D906,D906)&gt;1,"",ROW()+(COLUMN()-20)/10000))</f>
        <v/>
      </c>
      <c r="Y906" t="str">
        <f>IF(E906=0,"",IF(COUNTIF(E$2:E906,E906)&gt;1,"",ROW()+(COLUMN()-20)/10000))</f>
        <v/>
      </c>
      <c r="Z906" t="str">
        <f>IF(F906=0,"",IF(COUNTIF(F$2:F906,F906)&gt;1,"",ROW()+(COLUMN()-20)/10000))</f>
        <v/>
      </c>
      <c r="AA906" t="str">
        <f>IF(G906=0,"",IF(COUNTIF(G$2:G906,G906)&gt;1,"",ROW()+(COLUMN()-20)/10000))</f>
        <v/>
      </c>
      <c r="AB906" t="str">
        <f>IF(H906=0,"",IF(COUNTIF(H$2:H906,H906)&gt;1,"",ROW()+(COLUMN()-20)/10000))</f>
        <v/>
      </c>
      <c r="AC906" t="str">
        <f>IF(I906=0,"",IF(COUNTIF(I$2:I906,I906)&gt;1,"",ROW()+(COLUMN()-20)/10000))</f>
        <v/>
      </c>
      <c r="AD906" t="str">
        <f>IF(J906=0,"",IF(COUNTIF(J$2:J906,J906)&gt;1,"",ROW()+(COLUMN()-20)/10000))</f>
        <v/>
      </c>
      <c r="AE906" t="str">
        <f>IF(K906=0,"",IF(COUNTIF(K$2:K906,K906)&gt;1,"",ROW()+(COLUMN()-20)/10000))</f>
        <v/>
      </c>
      <c r="AF906" t="str">
        <f>IF(L906=0,"",IF(COUNTIF(L$2:L906,L906)&gt;1,"",ROW()+(COLUMN()-20)/10000))</f>
        <v/>
      </c>
      <c r="AG906" t="str">
        <f>IF(M906=0,"",IF(COUNTIF(M$2:M906,M906)&gt;1,"",ROW()+(COLUMN()-20)/10000))</f>
        <v/>
      </c>
      <c r="AH906" t="str">
        <f>IF(N906=0,"",IF(COUNTIF(N$2:N906,N906)&gt;1,"",ROW()+(COLUMN()-20)/10000))</f>
        <v/>
      </c>
      <c r="AI906" t="str">
        <f>IF(O906=0,"",IF(COUNTIF(O$2:O906,O906)&gt;1,"",ROW()+(COLUMN()-20)/10000))</f>
        <v/>
      </c>
      <c r="AJ906" t="str">
        <f>IF(P906=0,"",IF(COUNTIF(P$2:P906,P906)&gt;1,"",ROW()+(COLUMN()-20)/10000))</f>
        <v/>
      </c>
      <c r="AK906" t="str">
        <f>IF(Q906=0,"",IF(COUNTIF(Q$2:Q906,Q906)&gt;1,"",ROW()+(COLUMN()-20)/10000))</f>
        <v/>
      </c>
      <c r="AL906" t="str">
        <f>IF(R906=0,"",IF(COUNTIF(R$2:R906,R906)&gt;1,"",ROW()+(COLUMN()-20)/10000))</f>
        <v/>
      </c>
      <c r="AM906" t="str">
        <f>IF(S906=0,"",IF(COUNTIF(S$2:S906,S906)&gt;1,"",ROW()+(COLUMN()-20)/10000))</f>
        <v/>
      </c>
      <c r="AN906" t="str">
        <f>IF(T906=0,"",IF(COUNTIF(T$2:T906,T906)&gt;1,"",ROW()+(COLUMN()-20)/10000))</f>
        <v/>
      </c>
      <c r="AO906" t="str">
        <f t="shared" si="223"/>
        <v/>
      </c>
      <c r="AP906" t="str">
        <f t="shared" ca="1" si="221"/>
        <v/>
      </c>
      <c r="AQ906" t="str">
        <f ca="1">IF(AP906="","",IF(COUNTIF($AP$2:AP906,AP906)&gt;1,"",IF(AP906="overdracht",1,ROW())))</f>
        <v/>
      </c>
      <c r="AT906" t="str">
        <f t="shared" ca="1" si="224"/>
        <v/>
      </c>
      <c r="AU906" t="str">
        <f t="shared" si="225"/>
        <v/>
      </c>
      <c r="AV906" t="str">
        <f t="shared" si="226"/>
        <v/>
      </c>
      <c r="AW906" s="104" t="str">
        <f>IF(A906=Detail!$E$3,ROW()+5+(COLUMN()-48)/1000,"")</f>
        <v/>
      </c>
      <c r="AX906" t="str">
        <f>IF(B906=Detail!$E$3,ROW()+5+(COLUMN()-48)/1000,"")</f>
        <v/>
      </c>
      <c r="AY906" t="str">
        <f>IF(C906=Detail!$E$3,ROW()+5+(COLUMN()-48)/1000,"")</f>
        <v/>
      </c>
      <c r="AZ906" t="str">
        <f>IF(D906=Detail!$E$3,ROW()+5+(COLUMN()-48)/1000,"")</f>
        <v/>
      </c>
      <c r="BA906" t="str">
        <f>IF(E906=Detail!$E$3,ROW()+5+(COLUMN()-48)/1000,"")</f>
        <v/>
      </c>
      <c r="BB906" t="str">
        <f>IF(F906=Detail!$E$3,ROW()+5+(COLUMN()-48)/1000,"")</f>
        <v/>
      </c>
      <c r="BC906" t="str">
        <f>IF(G906=Detail!$E$3,ROW()+5+(COLUMN()-48)/1000,"")</f>
        <v/>
      </c>
      <c r="BD906" t="str">
        <f>IF(H906=Detail!$E$3,ROW()+5+(COLUMN()-48)/1000,"")</f>
        <v/>
      </c>
      <c r="BE906" t="str">
        <f>IF(I906=Detail!$E$3,ROW()+5+(COLUMN()-48)/1000,"")</f>
        <v/>
      </c>
      <c r="BF906" t="str">
        <f>IF(J906=Detail!$E$3,ROW()+5+(COLUMN()-48)/1000,"")</f>
        <v/>
      </c>
      <c r="BG906" t="str">
        <f>IF(K906=Detail!$E$3,ROW()+5+(COLUMN()-48)/1000,"")</f>
        <v/>
      </c>
      <c r="BH906" t="str">
        <f>IF(L906=Detail!$E$3,ROW()+5+(COLUMN()-48)/1000,"")</f>
        <v/>
      </c>
      <c r="BI906" t="str">
        <f>IF(M906=Detail!$E$3,ROW()+5+(COLUMN()-48)/1000,"")</f>
        <v/>
      </c>
      <c r="BJ906" t="str">
        <f>IF(N906=Detail!$E$3,ROW()+5+(COLUMN()-48)/1000,"")</f>
        <v/>
      </c>
      <c r="BK906" t="str">
        <f>IF(O906=Detail!$E$3,ROW()+5+(COLUMN()-48)/1000,"")</f>
        <v/>
      </c>
      <c r="BL906" t="str">
        <f>IF(P906=Detail!$E$3,ROW()+5+(COLUMN()-48)/1000,"")</f>
        <v/>
      </c>
      <c r="BM906" t="str">
        <f>IF(Q906=Detail!$E$3,ROW()+5+(COLUMN()-48)/1000,"")</f>
        <v/>
      </c>
      <c r="BN906" t="str">
        <f>IF(R906=Detail!$E$3,ROW()+5+(COLUMN()-48)/1000,"")</f>
        <v/>
      </c>
      <c r="BO906" t="str">
        <f>IF(S906=Detail!$E$3,ROW()+5+(COLUMN()-48)/1000,"")</f>
        <v/>
      </c>
      <c r="BP906" t="str">
        <f>IF(T906=Detail!$E$3,ROW()+5+(COLUMN()-48)/1000,"")</f>
        <v/>
      </c>
      <c r="BQ906" t="str">
        <f t="shared" ca="1" si="222"/>
        <v/>
      </c>
      <c r="BR906" t="str">
        <f>IF(BS906="","","'"&amp;VLOOKUP(ROUND((BS906-ROUNDDOWN(BS906,0))*1000,0),$BT$2:$BU$21,2,FALSE)&amp;"'!A"&amp;ROUNDDOWN(Codedata!BS906,0))</f>
        <v/>
      </c>
      <c r="BS906" t="str">
        <f t="shared" si="227"/>
        <v/>
      </c>
      <c r="BV906" t="str">
        <f t="shared" ca="1" si="228"/>
        <v/>
      </c>
      <c r="BW906" t="str">
        <f t="shared" ca="1" si="229"/>
        <v/>
      </c>
      <c r="BX906" t="str">
        <f t="shared" ca="1" si="230"/>
        <v/>
      </c>
      <c r="BY906" t="str">
        <f t="shared" ca="1" si="231"/>
        <v/>
      </c>
      <c r="BZ906" t="str">
        <f t="shared" ca="1" si="232"/>
        <v/>
      </c>
      <c r="CA906" t="str">
        <f t="shared" ca="1" si="233"/>
        <v/>
      </c>
      <c r="CB906" t="str">
        <f t="shared" ca="1" si="234"/>
        <v/>
      </c>
      <c r="CC906" t="str">
        <f t="shared" ca="1" si="235"/>
        <v/>
      </c>
    </row>
    <row r="907" spans="1:81" x14ac:dyDescent="0.3">
      <c r="A907">
        <f>Cash!$C912</f>
        <v>0</v>
      </c>
      <c r="B907">
        <f>Cash!$D912</f>
        <v>0</v>
      </c>
      <c r="C907">
        <f>Zicht!$C912</f>
        <v>0</v>
      </c>
      <c r="D907">
        <f>Zicht!$D912</f>
        <v>0</v>
      </c>
      <c r="E907">
        <f>Spaar!$C912</f>
        <v>0</v>
      </c>
      <c r="F907">
        <f>Spaar!$D912</f>
        <v>0</v>
      </c>
      <c r="G907">
        <f>'Reserve 1'!$C912</f>
        <v>0</v>
      </c>
      <c r="H907">
        <f>'Reserve 1'!$D912</f>
        <v>0</v>
      </c>
      <c r="I907">
        <f>'Reserve 2'!$C912</f>
        <v>0</v>
      </c>
      <c r="J907">
        <f>'Reserve 2'!$D912</f>
        <v>0</v>
      </c>
      <c r="K907">
        <f>'Reserve 3'!$C912</f>
        <v>0</v>
      </c>
      <c r="L907">
        <f>'Reserve 3'!$D912</f>
        <v>0</v>
      </c>
      <c r="M907">
        <f>'Reserve 4'!$C912</f>
        <v>0</v>
      </c>
      <c r="N907">
        <f>'Reserve 4'!$D912</f>
        <v>0</v>
      </c>
      <c r="O907">
        <f>'Reserve 5'!$C912</f>
        <v>0</v>
      </c>
      <c r="P907">
        <f>'Reserve 5'!$D912</f>
        <v>0</v>
      </c>
      <c r="Q907">
        <f>'Reserve 6'!$C912</f>
        <v>0</v>
      </c>
      <c r="R907">
        <f>'Reserve 6'!$D912</f>
        <v>0</v>
      </c>
      <c r="S907">
        <f>'Reserve 7'!$C912</f>
        <v>0</v>
      </c>
      <c r="T907">
        <f>'Reserve 7'!$D912</f>
        <v>0</v>
      </c>
      <c r="U907" t="str">
        <f>IF(A907=0,"",IF(COUNTIF(A$2:A907,A907)&gt;1,"",ROW()+(COLUMN()-20)/10000))</f>
        <v/>
      </c>
      <c r="V907" t="str">
        <f>IF(B907=0,"",IF(COUNTIF(B$2:B907,B907)&gt;1,"",ROW()+(COLUMN()-20)/10000))</f>
        <v/>
      </c>
      <c r="W907" t="str">
        <f>IF(C907=0,"",IF(COUNTIF(C$2:C907,C907)&gt;1,"",ROW()+(COLUMN()-20)/10000))</f>
        <v/>
      </c>
      <c r="X907" t="str">
        <f>IF(D907=0,"",IF(COUNTIF(D$2:D907,D907)&gt;1,"",ROW()+(COLUMN()-20)/10000))</f>
        <v/>
      </c>
      <c r="Y907" t="str">
        <f>IF(E907=0,"",IF(COUNTIF(E$2:E907,E907)&gt;1,"",ROW()+(COLUMN()-20)/10000))</f>
        <v/>
      </c>
      <c r="Z907" t="str">
        <f>IF(F907=0,"",IF(COUNTIF(F$2:F907,F907)&gt;1,"",ROW()+(COLUMN()-20)/10000))</f>
        <v/>
      </c>
      <c r="AA907" t="str">
        <f>IF(G907=0,"",IF(COUNTIF(G$2:G907,G907)&gt;1,"",ROW()+(COLUMN()-20)/10000))</f>
        <v/>
      </c>
      <c r="AB907" t="str">
        <f>IF(H907=0,"",IF(COUNTIF(H$2:H907,H907)&gt;1,"",ROW()+(COLUMN()-20)/10000))</f>
        <v/>
      </c>
      <c r="AC907" t="str">
        <f>IF(I907=0,"",IF(COUNTIF(I$2:I907,I907)&gt;1,"",ROW()+(COLUMN()-20)/10000))</f>
        <v/>
      </c>
      <c r="AD907" t="str">
        <f>IF(J907=0,"",IF(COUNTIF(J$2:J907,J907)&gt;1,"",ROW()+(COLUMN()-20)/10000))</f>
        <v/>
      </c>
      <c r="AE907" t="str">
        <f>IF(K907=0,"",IF(COUNTIF(K$2:K907,K907)&gt;1,"",ROW()+(COLUMN()-20)/10000))</f>
        <v/>
      </c>
      <c r="AF907" t="str">
        <f>IF(L907=0,"",IF(COUNTIF(L$2:L907,L907)&gt;1,"",ROW()+(COLUMN()-20)/10000))</f>
        <v/>
      </c>
      <c r="AG907" t="str">
        <f>IF(M907=0,"",IF(COUNTIF(M$2:M907,M907)&gt;1,"",ROW()+(COLUMN()-20)/10000))</f>
        <v/>
      </c>
      <c r="AH907" t="str">
        <f>IF(N907=0,"",IF(COUNTIF(N$2:N907,N907)&gt;1,"",ROW()+(COLUMN()-20)/10000))</f>
        <v/>
      </c>
      <c r="AI907" t="str">
        <f>IF(O907=0,"",IF(COUNTIF(O$2:O907,O907)&gt;1,"",ROW()+(COLUMN()-20)/10000))</f>
        <v/>
      </c>
      <c r="AJ907" t="str">
        <f>IF(P907=0,"",IF(COUNTIF(P$2:P907,P907)&gt;1,"",ROW()+(COLUMN()-20)/10000))</f>
        <v/>
      </c>
      <c r="AK907" t="str">
        <f>IF(Q907=0,"",IF(COUNTIF(Q$2:Q907,Q907)&gt;1,"",ROW()+(COLUMN()-20)/10000))</f>
        <v/>
      </c>
      <c r="AL907" t="str">
        <f>IF(R907=0,"",IF(COUNTIF(R$2:R907,R907)&gt;1,"",ROW()+(COLUMN()-20)/10000))</f>
        <v/>
      </c>
      <c r="AM907" t="str">
        <f>IF(S907=0,"",IF(COUNTIF(S$2:S907,S907)&gt;1,"",ROW()+(COLUMN()-20)/10000))</f>
        <v/>
      </c>
      <c r="AN907" t="str">
        <f>IF(T907=0,"",IF(COUNTIF(T$2:T907,T907)&gt;1,"",ROW()+(COLUMN()-20)/10000))</f>
        <v/>
      </c>
      <c r="AO907" t="str">
        <f t="shared" si="223"/>
        <v/>
      </c>
      <c r="AP907" t="str">
        <f t="shared" ca="1" si="221"/>
        <v/>
      </c>
      <c r="AQ907" t="str">
        <f ca="1">IF(AP907="","",IF(COUNTIF($AP$2:AP907,AP907)&gt;1,"",IF(AP907="overdracht",1,ROW())))</f>
        <v/>
      </c>
      <c r="AT907" t="str">
        <f t="shared" ca="1" si="224"/>
        <v/>
      </c>
      <c r="AU907" t="str">
        <f t="shared" si="225"/>
        <v/>
      </c>
      <c r="AV907" t="str">
        <f t="shared" si="226"/>
        <v/>
      </c>
      <c r="AW907" s="104" t="str">
        <f>IF(A907=Detail!$E$3,ROW()+5+(COLUMN()-48)/1000,"")</f>
        <v/>
      </c>
      <c r="AX907" t="str">
        <f>IF(B907=Detail!$E$3,ROW()+5+(COLUMN()-48)/1000,"")</f>
        <v/>
      </c>
      <c r="AY907" t="str">
        <f>IF(C907=Detail!$E$3,ROW()+5+(COLUMN()-48)/1000,"")</f>
        <v/>
      </c>
      <c r="AZ907" t="str">
        <f>IF(D907=Detail!$E$3,ROW()+5+(COLUMN()-48)/1000,"")</f>
        <v/>
      </c>
      <c r="BA907" t="str">
        <f>IF(E907=Detail!$E$3,ROW()+5+(COLUMN()-48)/1000,"")</f>
        <v/>
      </c>
      <c r="BB907" t="str">
        <f>IF(F907=Detail!$E$3,ROW()+5+(COLUMN()-48)/1000,"")</f>
        <v/>
      </c>
      <c r="BC907" t="str">
        <f>IF(G907=Detail!$E$3,ROW()+5+(COLUMN()-48)/1000,"")</f>
        <v/>
      </c>
      <c r="BD907" t="str">
        <f>IF(H907=Detail!$E$3,ROW()+5+(COLUMN()-48)/1000,"")</f>
        <v/>
      </c>
      <c r="BE907" t="str">
        <f>IF(I907=Detail!$E$3,ROW()+5+(COLUMN()-48)/1000,"")</f>
        <v/>
      </c>
      <c r="BF907" t="str">
        <f>IF(J907=Detail!$E$3,ROW()+5+(COLUMN()-48)/1000,"")</f>
        <v/>
      </c>
      <c r="BG907" t="str">
        <f>IF(K907=Detail!$E$3,ROW()+5+(COLUMN()-48)/1000,"")</f>
        <v/>
      </c>
      <c r="BH907" t="str">
        <f>IF(L907=Detail!$E$3,ROW()+5+(COLUMN()-48)/1000,"")</f>
        <v/>
      </c>
      <c r="BI907" t="str">
        <f>IF(M907=Detail!$E$3,ROW()+5+(COLUMN()-48)/1000,"")</f>
        <v/>
      </c>
      <c r="BJ907" t="str">
        <f>IF(N907=Detail!$E$3,ROW()+5+(COLUMN()-48)/1000,"")</f>
        <v/>
      </c>
      <c r="BK907" t="str">
        <f>IF(O907=Detail!$E$3,ROW()+5+(COLUMN()-48)/1000,"")</f>
        <v/>
      </c>
      <c r="BL907" t="str">
        <f>IF(P907=Detail!$E$3,ROW()+5+(COLUMN()-48)/1000,"")</f>
        <v/>
      </c>
      <c r="BM907" t="str">
        <f>IF(Q907=Detail!$E$3,ROW()+5+(COLUMN()-48)/1000,"")</f>
        <v/>
      </c>
      <c r="BN907" t="str">
        <f>IF(R907=Detail!$E$3,ROW()+5+(COLUMN()-48)/1000,"")</f>
        <v/>
      </c>
      <c r="BO907" t="str">
        <f>IF(S907=Detail!$E$3,ROW()+5+(COLUMN()-48)/1000,"")</f>
        <v/>
      </c>
      <c r="BP907" t="str">
        <f>IF(T907=Detail!$E$3,ROW()+5+(COLUMN()-48)/1000,"")</f>
        <v/>
      </c>
      <c r="BQ907" t="str">
        <f t="shared" ca="1" si="222"/>
        <v/>
      </c>
      <c r="BR907" t="str">
        <f>IF(BS907="","","'"&amp;VLOOKUP(ROUND((BS907-ROUNDDOWN(BS907,0))*1000,0),$BT$2:$BU$21,2,FALSE)&amp;"'!A"&amp;ROUNDDOWN(Codedata!BS907,0))</f>
        <v/>
      </c>
      <c r="BS907" t="str">
        <f t="shared" si="227"/>
        <v/>
      </c>
      <c r="BV907" t="str">
        <f t="shared" ca="1" si="228"/>
        <v/>
      </c>
      <c r="BW907" t="str">
        <f t="shared" ca="1" si="229"/>
        <v/>
      </c>
      <c r="BX907" t="str">
        <f t="shared" ca="1" si="230"/>
        <v/>
      </c>
      <c r="BY907" t="str">
        <f t="shared" ca="1" si="231"/>
        <v/>
      </c>
      <c r="BZ907" t="str">
        <f t="shared" ca="1" si="232"/>
        <v/>
      </c>
      <c r="CA907" t="str">
        <f t="shared" ca="1" si="233"/>
        <v/>
      </c>
      <c r="CB907" t="str">
        <f t="shared" ca="1" si="234"/>
        <v/>
      </c>
      <c r="CC907" t="str">
        <f t="shared" ca="1" si="235"/>
        <v/>
      </c>
    </row>
    <row r="908" spans="1:81" x14ac:dyDescent="0.3">
      <c r="A908">
        <f>Cash!$C913</f>
        <v>0</v>
      </c>
      <c r="B908">
        <f>Cash!$D913</f>
        <v>0</v>
      </c>
      <c r="C908">
        <f>Zicht!$C913</f>
        <v>0</v>
      </c>
      <c r="D908">
        <f>Zicht!$D913</f>
        <v>0</v>
      </c>
      <c r="E908">
        <f>Spaar!$C913</f>
        <v>0</v>
      </c>
      <c r="F908">
        <f>Spaar!$D913</f>
        <v>0</v>
      </c>
      <c r="G908">
        <f>'Reserve 1'!$C913</f>
        <v>0</v>
      </c>
      <c r="H908">
        <f>'Reserve 1'!$D913</f>
        <v>0</v>
      </c>
      <c r="I908">
        <f>'Reserve 2'!$C913</f>
        <v>0</v>
      </c>
      <c r="J908">
        <f>'Reserve 2'!$D913</f>
        <v>0</v>
      </c>
      <c r="K908">
        <f>'Reserve 3'!$C913</f>
        <v>0</v>
      </c>
      <c r="L908">
        <f>'Reserve 3'!$D913</f>
        <v>0</v>
      </c>
      <c r="M908">
        <f>'Reserve 4'!$C913</f>
        <v>0</v>
      </c>
      <c r="N908">
        <f>'Reserve 4'!$D913</f>
        <v>0</v>
      </c>
      <c r="O908">
        <f>'Reserve 5'!$C913</f>
        <v>0</v>
      </c>
      <c r="P908">
        <f>'Reserve 5'!$D913</f>
        <v>0</v>
      </c>
      <c r="Q908">
        <f>'Reserve 6'!$C913</f>
        <v>0</v>
      </c>
      <c r="R908">
        <f>'Reserve 6'!$D913</f>
        <v>0</v>
      </c>
      <c r="S908">
        <f>'Reserve 7'!$C913</f>
        <v>0</v>
      </c>
      <c r="T908">
        <f>'Reserve 7'!$D913</f>
        <v>0</v>
      </c>
      <c r="U908" t="str">
        <f>IF(A908=0,"",IF(COUNTIF(A$2:A908,A908)&gt;1,"",ROW()+(COLUMN()-20)/10000))</f>
        <v/>
      </c>
      <c r="V908" t="str">
        <f>IF(B908=0,"",IF(COUNTIF(B$2:B908,B908)&gt;1,"",ROW()+(COLUMN()-20)/10000))</f>
        <v/>
      </c>
      <c r="W908" t="str">
        <f>IF(C908=0,"",IF(COUNTIF(C$2:C908,C908)&gt;1,"",ROW()+(COLUMN()-20)/10000))</f>
        <v/>
      </c>
      <c r="X908" t="str">
        <f>IF(D908=0,"",IF(COUNTIF(D$2:D908,D908)&gt;1,"",ROW()+(COLUMN()-20)/10000))</f>
        <v/>
      </c>
      <c r="Y908" t="str">
        <f>IF(E908=0,"",IF(COUNTIF(E$2:E908,E908)&gt;1,"",ROW()+(COLUMN()-20)/10000))</f>
        <v/>
      </c>
      <c r="Z908" t="str">
        <f>IF(F908=0,"",IF(COUNTIF(F$2:F908,F908)&gt;1,"",ROW()+(COLUMN()-20)/10000))</f>
        <v/>
      </c>
      <c r="AA908" t="str">
        <f>IF(G908=0,"",IF(COUNTIF(G$2:G908,G908)&gt;1,"",ROW()+(COLUMN()-20)/10000))</f>
        <v/>
      </c>
      <c r="AB908" t="str">
        <f>IF(H908=0,"",IF(COUNTIF(H$2:H908,H908)&gt;1,"",ROW()+(COLUMN()-20)/10000))</f>
        <v/>
      </c>
      <c r="AC908" t="str">
        <f>IF(I908=0,"",IF(COUNTIF(I$2:I908,I908)&gt;1,"",ROW()+(COLUMN()-20)/10000))</f>
        <v/>
      </c>
      <c r="AD908" t="str">
        <f>IF(J908=0,"",IF(COUNTIF(J$2:J908,J908)&gt;1,"",ROW()+(COLUMN()-20)/10000))</f>
        <v/>
      </c>
      <c r="AE908" t="str">
        <f>IF(K908=0,"",IF(COUNTIF(K$2:K908,K908)&gt;1,"",ROW()+(COLUMN()-20)/10000))</f>
        <v/>
      </c>
      <c r="AF908" t="str">
        <f>IF(L908=0,"",IF(COUNTIF(L$2:L908,L908)&gt;1,"",ROW()+(COLUMN()-20)/10000))</f>
        <v/>
      </c>
      <c r="AG908" t="str">
        <f>IF(M908=0,"",IF(COUNTIF(M$2:M908,M908)&gt;1,"",ROW()+(COLUMN()-20)/10000))</f>
        <v/>
      </c>
      <c r="AH908" t="str">
        <f>IF(N908=0,"",IF(COUNTIF(N$2:N908,N908)&gt;1,"",ROW()+(COLUMN()-20)/10000))</f>
        <v/>
      </c>
      <c r="AI908" t="str">
        <f>IF(O908=0,"",IF(COUNTIF(O$2:O908,O908)&gt;1,"",ROW()+(COLUMN()-20)/10000))</f>
        <v/>
      </c>
      <c r="AJ908" t="str">
        <f>IF(P908=0,"",IF(COUNTIF(P$2:P908,P908)&gt;1,"",ROW()+(COLUMN()-20)/10000))</f>
        <v/>
      </c>
      <c r="AK908" t="str">
        <f>IF(Q908=0,"",IF(COUNTIF(Q$2:Q908,Q908)&gt;1,"",ROW()+(COLUMN()-20)/10000))</f>
        <v/>
      </c>
      <c r="AL908" t="str">
        <f>IF(R908=0,"",IF(COUNTIF(R$2:R908,R908)&gt;1,"",ROW()+(COLUMN()-20)/10000))</f>
        <v/>
      </c>
      <c r="AM908" t="str">
        <f>IF(S908=0,"",IF(COUNTIF(S$2:S908,S908)&gt;1,"",ROW()+(COLUMN()-20)/10000))</f>
        <v/>
      </c>
      <c r="AN908" t="str">
        <f>IF(T908=0,"",IF(COUNTIF(T$2:T908,T908)&gt;1,"",ROW()+(COLUMN()-20)/10000))</f>
        <v/>
      </c>
      <c r="AO908" t="str">
        <f t="shared" si="223"/>
        <v/>
      </c>
      <c r="AP908" t="str">
        <f t="shared" ca="1" si="221"/>
        <v/>
      </c>
      <c r="AQ908" t="str">
        <f ca="1">IF(AP908="","",IF(COUNTIF($AP$2:AP908,AP908)&gt;1,"",IF(AP908="overdracht",1,ROW())))</f>
        <v/>
      </c>
      <c r="AT908" t="str">
        <f t="shared" ca="1" si="224"/>
        <v/>
      </c>
      <c r="AU908" t="str">
        <f t="shared" si="225"/>
        <v/>
      </c>
      <c r="AV908" t="str">
        <f t="shared" si="226"/>
        <v/>
      </c>
      <c r="AW908" s="104" t="str">
        <f>IF(A908=Detail!$E$3,ROW()+5+(COLUMN()-48)/1000,"")</f>
        <v/>
      </c>
      <c r="AX908" t="str">
        <f>IF(B908=Detail!$E$3,ROW()+5+(COLUMN()-48)/1000,"")</f>
        <v/>
      </c>
      <c r="AY908" t="str">
        <f>IF(C908=Detail!$E$3,ROW()+5+(COLUMN()-48)/1000,"")</f>
        <v/>
      </c>
      <c r="AZ908" t="str">
        <f>IF(D908=Detail!$E$3,ROW()+5+(COLUMN()-48)/1000,"")</f>
        <v/>
      </c>
      <c r="BA908" t="str">
        <f>IF(E908=Detail!$E$3,ROW()+5+(COLUMN()-48)/1000,"")</f>
        <v/>
      </c>
      <c r="BB908" t="str">
        <f>IF(F908=Detail!$E$3,ROW()+5+(COLUMN()-48)/1000,"")</f>
        <v/>
      </c>
      <c r="BC908" t="str">
        <f>IF(G908=Detail!$E$3,ROW()+5+(COLUMN()-48)/1000,"")</f>
        <v/>
      </c>
      <c r="BD908" t="str">
        <f>IF(H908=Detail!$E$3,ROW()+5+(COLUMN()-48)/1000,"")</f>
        <v/>
      </c>
      <c r="BE908" t="str">
        <f>IF(I908=Detail!$E$3,ROW()+5+(COLUMN()-48)/1000,"")</f>
        <v/>
      </c>
      <c r="BF908" t="str">
        <f>IF(J908=Detail!$E$3,ROW()+5+(COLUMN()-48)/1000,"")</f>
        <v/>
      </c>
      <c r="BG908" t="str">
        <f>IF(K908=Detail!$E$3,ROW()+5+(COLUMN()-48)/1000,"")</f>
        <v/>
      </c>
      <c r="BH908" t="str">
        <f>IF(L908=Detail!$E$3,ROW()+5+(COLUMN()-48)/1000,"")</f>
        <v/>
      </c>
      <c r="BI908" t="str">
        <f>IF(M908=Detail!$E$3,ROW()+5+(COLUMN()-48)/1000,"")</f>
        <v/>
      </c>
      <c r="BJ908" t="str">
        <f>IF(N908=Detail!$E$3,ROW()+5+(COLUMN()-48)/1000,"")</f>
        <v/>
      </c>
      <c r="BK908" t="str">
        <f>IF(O908=Detail!$E$3,ROW()+5+(COLUMN()-48)/1000,"")</f>
        <v/>
      </c>
      <c r="BL908" t="str">
        <f>IF(P908=Detail!$E$3,ROW()+5+(COLUMN()-48)/1000,"")</f>
        <v/>
      </c>
      <c r="BM908" t="str">
        <f>IF(Q908=Detail!$E$3,ROW()+5+(COLUMN()-48)/1000,"")</f>
        <v/>
      </c>
      <c r="BN908" t="str">
        <f>IF(R908=Detail!$E$3,ROW()+5+(COLUMN()-48)/1000,"")</f>
        <v/>
      </c>
      <c r="BO908" t="str">
        <f>IF(S908=Detail!$E$3,ROW()+5+(COLUMN()-48)/1000,"")</f>
        <v/>
      </c>
      <c r="BP908" t="str">
        <f>IF(T908=Detail!$E$3,ROW()+5+(COLUMN()-48)/1000,"")</f>
        <v/>
      </c>
      <c r="BQ908" t="str">
        <f t="shared" ca="1" si="222"/>
        <v/>
      </c>
      <c r="BR908" t="str">
        <f>IF(BS908="","","'"&amp;VLOOKUP(ROUND((BS908-ROUNDDOWN(BS908,0))*1000,0),$BT$2:$BU$21,2,FALSE)&amp;"'!A"&amp;ROUNDDOWN(Codedata!BS908,0))</f>
        <v/>
      </c>
      <c r="BS908" t="str">
        <f t="shared" si="227"/>
        <v/>
      </c>
      <c r="BV908" t="str">
        <f t="shared" ca="1" si="228"/>
        <v/>
      </c>
      <c r="BW908" t="str">
        <f t="shared" ca="1" si="229"/>
        <v/>
      </c>
      <c r="BX908" t="str">
        <f t="shared" ca="1" si="230"/>
        <v/>
      </c>
      <c r="BY908" t="str">
        <f t="shared" ca="1" si="231"/>
        <v/>
      </c>
      <c r="BZ908" t="str">
        <f t="shared" ca="1" si="232"/>
        <v/>
      </c>
      <c r="CA908" t="str">
        <f t="shared" ca="1" si="233"/>
        <v/>
      </c>
      <c r="CB908" t="str">
        <f t="shared" ca="1" si="234"/>
        <v/>
      </c>
      <c r="CC908" t="str">
        <f t="shared" ca="1" si="235"/>
        <v/>
      </c>
    </row>
    <row r="909" spans="1:81" x14ac:dyDescent="0.3">
      <c r="A909">
        <f>Cash!$C914</f>
        <v>0</v>
      </c>
      <c r="B909">
        <f>Cash!$D914</f>
        <v>0</v>
      </c>
      <c r="C909">
        <f>Zicht!$C914</f>
        <v>0</v>
      </c>
      <c r="D909">
        <f>Zicht!$D914</f>
        <v>0</v>
      </c>
      <c r="E909">
        <f>Spaar!$C914</f>
        <v>0</v>
      </c>
      <c r="F909">
        <f>Spaar!$D914</f>
        <v>0</v>
      </c>
      <c r="G909">
        <f>'Reserve 1'!$C914</f>
        <v>0</v>
      </c>
      <c r="H909">
        <f>'Reserve 1'!$D914</f>
        <v>0</v>
      </c>
      <c r="I909">
        <f>'Reserve 2'!$C914</f>
        <v>0</v>
      </c>
      <c r="J909">
        <f>'Reserve 2'!$D914</f>
        <v>0</v>
      </c>
      <c r="K909">
        <f>'Reserve 3'!$C914</f>
        <v>0</v>
      </c>
      <c r="L909">
        <f>'Reserve 3'!$D914</f>
        <v>0</v>
      </c>
      <c r="M909">
        <f>'Reserve 4'!$C914</f>
        <v>0</v>
      </c>
      <c r="N909">
        <f>'Reserve 4'!$D914</f>
        <v>0</v>
      </c>
      <c r="O909">
        <f>'Reserve 5'!$C914</f>
        <v>0</v>
      </c>
      <c r="P909">
        <f>'Reserve 5'!$D914</f>
        <v>0</v>
      </c>
      <c r="Q909">
        <f>'Reserve 6'!$C914</f>
        <v>0</v>
      </c>
      <c r="R909">
        <f>'Reserve 6'!$D914</f>
        <v>0</v>
      </c>
      <c r="S909">
        <f>'Reserve 7'!$C914</f>
        <v>0</v>
      </c>
      <c r="T909">
        <f>'Reserve 7'!$D914</f>
        <v>0</v>
      </c>
      <c r="U909" t="str">
        <f>IF(A909=0,"",IF(COUNTIF(A$2:A909,A909)&gt;1,"",ROW()+(COLUMN()-20)/10000))</f>
        <v/>
      </c>
      <c r="V909" t="str">
        <f>IF(B909=0,"",IF(COUNTIF(B$2:B909,B909)&gt;1,"",ROW()+(COLUMN()-20)/10000))</f>
        <v/>
      </c>
      <c r="W909" t="str">
        <f>IF(C909=0,"",IF(COUNTIF(C$2:C909,C909)&gt;1,"",ROW()+(COLUMN()-20)/10000))</f>
        <v/>
      </c>
      <c r="X909" t="str">
        <f>IF(D909=0,"",IF(COUNTIF(D$2:D909,D909)&gt;1,"",ROW()+(COLUMN()-20)/10000))</f>
        <v/>
      </c>
      <c r="Y909" t="str">
        <f>IF(E909=0,"",IF(COUNTIF(E$2:E909,E909)&gt;1,"",ROW()+(COLUMN()-20)/10000))</f>
        <v/>
      </c>
      <c r="Z909" t="str">
        <f>IF(F909=0,"",IF(COUNTIF(F$2:F909,F909)&gt;1,"",ROW()+(COLUMN()-20)/10000))</f>
        <v/>
      </c>
      <c r="AA909" t="str">
        <f>IF(G909=0,"",IF(COUNTIF(G$2:G909,G909)&gt;1,"",ROW()+(COLUMN()-20)/10000))</f>
        <v/>
      </c>
      <c r="AB909" t="str">
        <f>IF(H909=0,"",IF(COUNTIF(H$2:H909,H909)&gt;1,"",ROW()+(COLUMN()-20)/10000))</f>
        <v/>
      </c>
      <c r="AC909" t="str">
        <f>IF(I909=0,"",IF(COUNTIF(I$2:I909,I909)&gt;1,"",ROW()+(COLUMN()-20)/10000))</f>
        <v/>
      </c>
      <c r="AD909" t="str">
        <f>IF(J909=0,"",IF(COUNTIF(J$2:J909,J909)&gt;1,"",ROW()+(COLUMN()-20)/10000))</f>
        <v/>
      </c>
      <c r="AE909" t="str">
        <f>IF(K909=0,"",IF(COUNTIF(K$2:K909,K909)&gt;1,"",ROW()+(COLUMN()-20)/10000))</f>
        <v/>
      </c>
      <c r="AF909" t="str">
        <f>IF(L909=0,"",IF(COUNTIF(L$2:L909,L909)&gt;1,"",ROW()+(COLUMN()-20)/10000))</f>
        <v/>
      </c>
      <c r="AG909" t="str">
        <f>IF(M909=0,"",IF(COUNTIF(M$2:M909,M909)&gt;1,"",ROW()+(COLUMN()-20)/10000))</f>
        <v/>
      </c>
      <c r="AH909" t="str">
        <f>IF(N909=0,"",IF(COUNTIF(N$2:N909,N909)&gt;1,"",ROW()+(COLUMN()-20)/10000))</f>
        <v/>
      </c>
      <c r="AI909" t="str">
        <f>IF(O909=0,"",IF(COUNTIF(O$2:O909,O909)&gt;1,"",ROW()+(COLUMN()-20)/10000))</f>
        <v/>
      </c>
      <c r="AJ909" t="str">
        <f>IF(P909=0,"",IF(COUNTIF(P$2:P909,P909)&gt;1,"",ROW()+(COLUMN()-20)/10000))</f>
        <v/>
      </c>
      <c r="AK909" t="str">
        <f>IF(Q909=0,"",IF(COUNTIF(Q$2:Q909,Q909)&gt;1,"",ROW()+(COLUMN()-20)/10000))</f>
        <v/>
      </c>
      <c r="AL909" t="str">
        <f>IF(R909=0,"",IF(COUNTIF(R$2:R909,R909)&gt;1,"",ROW()+(COLUMN()-20)/10000))</f>
        <v/>
      </c>
      <c r="AM909" t="str">
        <f>IF(S909=0,"",IF(COUNTIF(S$2:S909,S909)&gt;1,"",ROW()+(COLUMN()-20)/10000))</f>
        <v/>
      </c>
      <c r="AN909" t="str">
        <f>IF(T909=0,"",IF(COUNTIF(T$2:T909,T909)&gt;1,"",ROW()+(COLUMN()-20)/10000))</f>
        <v/>
      </c>
      <c r="AO909" t="str">
        <f t="shared" si="223"/>
        <v/>
      </c>
      <c r="AP909" t="str">
        <f t="shared" ca="1" si="221"/>
        <v/>
      </c>
      <c r="AQ909" t="str">
        <f ca="1">IF(AP909="","",IF(COUNTIF($AP$2:AP909,AP909)&gt;1,"",IF(AP909="overdracht",1,ROW())))</f>
        <v/>
      </c>
      <c r="AT909" t="str">
        <f t="shared" ca="1" si="224"/>
        <v/>
      </c>
      <c r="AU909" t="str">
        <f t="shared" si="225"/>
        <v/>
      </c>
      <c r="AV909" t="str">
        <f t="shared" si="226"/>
        <v/>
      </c>
      <c r="AW909" s="104" t="str">
        <f>IF(A909=Detail!$E$3,ROW()+5+(COLUMN()-48)/1000,"")</f>
        <v/>
      </c>
      <c r="AX909" t="str">
        <f>IF(B909=Detail!$E$3,ROW()+5+(COLUMN()-48)/1000,"")</f>
        <v/>
      </c>
      <c r="AY909" t="str">
        <f>IF(C909=Detail!$E$3,ROW()+5+(COLUMN()-48)/1000,"")</f>
        <v/>
      </c>
      <c r="AZ909" t="str">
        <f>IF(D909=Detail!$E$3,ROW()+5+(COLUMN()-48)/1000,"")</f>
        <v/>
      </c>
      <c r="BA909" t="str">
        <f>IF(E909=Detail!$E$3,ROW()+5+(COLUMN()-48)/1000,"")</f>
        <v/>
      </c>
      <c r="BB909" t="str">
        <f>IF(F909=Detail!$E$3,ROW()+5+(COLUMN()-48)/1000,"")</f>
        <v/>
      </c>
      <c r="BC909" t="str">
        <f>IF(G909=Detail!$E$3,ROW()+5+(COLUMN()-48)/1000,"")</f>
        <v/>
      </c>
      <c r="BD909" t="str">
        <f>IF(H909=Detail!$E$3,ROW()+5+(COLUMN()-48)/1000,"")</f>
        <v/>
      </c>
      <c r="BE909" t="str">
        <f>IF(I909=Detail!$E$3,ROW()+5+(COLUMN()-48)/1000,"")</f>
        <v/>
      </c>
      <c r="BF909" t="str">
        <f>IF(J909=Detail!$E$3,ROW()+5+(COLUMN()-48)/1000,"")</f>
        <v/>
      </c>
      <c r="BG909" t="str">
        <f>IF(K909=Detail!$E$3,ROW()+5+(COLUMN()-48)/1000,"")</f>
        <v/>
      </c>
      <c r="BH909" t="str">
        <f>IF(L909=Detail!$E$3,ROW()+5+(COLUMN()-48)/1000,"")</f>
        <v/>
      </c>
      <c r="BI909" t="str">
        <f>IF(M909=Detail!$E$3,ROW()+5+(COLUMN()-48)/1000,"")</f>
        <v/>
      </c>
      <c r="BJ909" t="str">
        <f>IF(N909=Detail!$E$3,ROW()+5+(COLUMN()-48)/1000,"")</f>
        <v/>
      </c>
      <c r="BK909" t="str">
        <f>IF(O909=Detail!$E$3,ROW()+5+(COLUMN()-48)/1000,"")</f>
        <v/>
      </c>
      <c r="BL909" t="str">
        <f>IF(P909=Detail!$E$3,ROW()+5+(COLUMN()-48)/1000,"")</f>
        <v/>
      </c>
      <c r="BM909" t="str">
        <f>IF(Q909=Detail!$E$3,ROW()+5+(COLUMN()-48)/1000,"")</f>
        <v/>
      </c>
      <c r="BN909" t="str">
        <f>IF(R909=Detail!$E$3,ROW()+5+(COLUMN()-48)/1000,"")</f>
        <v/>
      </c>
      <c r="BO909" t="str">
        <f>IF(S909=Detail!$E$3,ROW()+5+(COLUMN()-48)/1000,"")</f>
        <v/>
      </c>
      <c r="BP909" t="str">
        <f>IF(T909=Detail!$E$3,ROW()+5+(COLUMN()-48)/1000,"")</f>
        <v/>
      </c>
      <c r="BQ909" t="str">
        <f t="shared" ca="1" si="222"/>
        <v/>
      </c>
      <c r="BR909" t="str">
        <f>IF(BS909="","","'"&amp;VLOOKUP(ROUND((BS909-ROUNDDOWN(BS909,0))*1000,0),$BT$2:$BU$21,2,FALSE)&amp;"'!A"&amp;ROUNDDOWN(Codedata!BS909,0))</f>
        <v/>
      </c>
      <c r="BS909" t="str">
        <f t="shared" si="227"/>
        <v/>
      </c>
      <c r="BV909" t="str">
        <f t="shared" ca="1" si="228"/>
        <v/>
      </c>
      <c r="BW909" t="str">
        <f t="shared" ca="1" si="229"/>
        <v/>
      </c>
      <c r="BX909" t="str">
        <f t="shared" ca="1" si="230"/>
        <v/>
      </c>
      <c r="BY909" t="str">
        <f t="shared" ca="1" si="231"/>
        <v/>
      </c>
      <c r="BZ909" t="str">
        <f t="shared" ca="1" si="232"/>
        <v/>
      </c>
      <c r="CA909" t="str">
        <f t="shared" ca="1" si="233"/>
        <v/>
      </c>
      <c r="CB909" t="str">
        <f t="shared" ca="1" si="234"/>
        <v/>
      </c>
      <c r="CC909" t="str">
        <f t="shared" ca="1" si="235"/>
        <v/>
      </c>
    </row>
    <row r="910" spans="1:81" x14ac:dyDescent="0.3">
      <c r="A910">
        <f>Cash!$C915</f>
        <v>0</v>
      </c>
      <c r="B910">
        <f>Cash!$D915</f>
        <v>0</v>
      </c>
      <c r="C910">
        <f>Zicht!$C915</f>
        <v>0</v>
      </c>
      <c r="D910">
        <f>Zicht!$D915</f>
        <v>0</v>
      </c>
      <c r="E910">
        <f>Spaar!$C915</f>
        <v>0</v>
      </c>
      <c r="F910">
        <f>Spaar!$D915</f>
        <v>0</v>
      </c>
      <c r="G910">
        <f>'Reserve 1'!$C915</f>
        <v>0</v>
      </c>
      <c r="H910">
        <f>'Reserve 1'!$D915</f>
        <v>0</v>
      </c>
      <c r="I910">
        <f>'Reserve 2'!$C915</f>
        <v>0</v>
      </c>
      <c r="J910">
        <f>'Reserve 2'!$D915</f>
        <v>0</v>
      </c>
      <c r="K910">
        <f>'Reserve 3'!$C915</f>
        <v>0</v>
      </c>
      <c r="L910">
        <f>'Reserve 3'!$D915</f>
        <v>0</v>
      </c>
      <c r="M910">
        <f>'Reserve 4'!$C915</f>
        <v>0</v>
      </c>
      <c r="N910">
        <f>'Reserve 4'!$D915</f>
        <v>0</v>
      </c>
      <c r="O910">
        <f>'Reserve 5'!$C915</f>
        <v>0</v>
      </c>
      <c r="P910">
        <f>'Reserve 5'!$D915</f>
        <v>0</v>
      </c>
      <c r="Q910">
        <f>'Reserve 6'!$C915</f>
        <v>0</v>
      </c>
      <c r="R910">
        <f>'Reserve 6'!$D915</f>
        <v>0</v>
      </c>
      <c r="S910">
        <f>'Reserve 7'!$C915</f>
        <v>0</v>
      </c>
      <c r="T910">
        <f>'Reserve 7'!$D915</f>
        <v>0</v>
      </c>
      <c r="U910" t="str">
        <f>IF(A910=0,"",IF(COUNTIF(A$2:A910,A910)&gt;1,"",ROW()+(COLUMN()-20)/10000))</f>
        <v/>
      </c>
      <c r="V910" t="str">
        <f>IF(B910=0,"",IF(COUNTIF(B$2:B910,B910)&gt;1,"",ROW()+(COLUMN()-20)/10000))</f>
        <v/>
      </c>
      <c r="W910" t="str">
        <f>IF(C910=0,"",IF(COUNTIF(C$2:C910,C910)&gt;1,"",ROW()+(COLUMN()-20)/10000))</f>
        <v/>
      </c>
      <c r="X910" t="str">
        <f>IF(D910=0,"",IF(COUNTIF(D$2:D910,D910)&gt;1,"",ROW()+(COLUMN()-20)/10000))</f>
        <v/>
      </c>
      <c r="Y910" t="str">
        <f>IF(E910=0,"",IF(COUNTIF(E$2:E910,E910)&gt;1,"",ROW()+(COLUMN()-20)/10000))</f>
        <v/>
      </c>
      <c r="Z910" t="str">
        <f>IF(F910=0,"",IF(COUNTIF(F$2:F910,F910)&gt;1,"",ROW()+(COLUMN()-20)/10000))</f>
        <v/>
      </c>
      <c r="AA910" t="str">
        <f>IF(G910=0,"",IF(COUNTIF(G$2:G910,G910)&gt;1,"",ROW()+(COLUMN()-20)/10000))</f>
        <v/>
      </c>
      <c r="AB910" t="str">
        <f>IF(H910=0,"",IF(COUNTIF(H$2:H910,H910)&gt;1,"",ROW()+(COLUMN()-20)/10000))</f>
        <v/>
      </c>
      <c r="AC910" t="str">
        <f>IF(I910=0,"",IF(COUNTIF(I$2:I910,I910)&gt;1,"",ROW()+(COLUMN()-20)/10000))</f>
        <v/>
      </c>
      <c r="AD910" t="str">
        <f>IF(J910=0,"",IF(COUNTIF(J$2:J910,J910)&gt;1,"",ROW()+(COLUMN()-20)/10000))</f>
        <v/>
      </c>
      <c r="AE910" t="str">
        <f>IF(K910=0,"",IF(COUNTIF(K$2:K910,K910)&gt;1,"",ROW()+(COLUMN()-20)/10000))</f>
        <v/>
      </c>
      <c r="AF910" t="str">
        <f>IF(L910=0,"",IF(COUNTIF(L$2:L910,L910)&gt;1,"",ROW()+(COLUMN()-20)/10000))</f>
        <v/>
      </c>
      <c r="AG910" t="str">
        <f>IF(M910=0,"",IF(COUNTIF(M$2:M910,M910)&gt;1,"",ROW()+(COLUMN()-20)/10000))</f>
        <v/>
      </c>
      <c r="AH910" t="str">
        <f>IF(N910=0,"",IF(COUNTIF(N$2:N910,N910)&gt;1,"",ROW()+(COLUMN()-20)/10000))</f>
        <v/>
      </c>
      <c r="AI910" t="str">
        <f>IF(O910=0,"",IF(COUNTIF(O$2:O910,O910)&gt;1,"",ROW()+(COLUMN()-20)/10000))</f>
        <v/>
      </c>
      <c r="AJ910" t="str">
        <f>IF(P910=0,"",IF(COUNTIF(P$2:P910,P910)&gt;1,"",ROW()+(COLUMN()-20)/10000))</f>
        <v/>
      </c>
      <c r="AK910" t="str">
        <f>IF(Q910=0,"",IF(COUNTIF(Q$2:Q910,Q910)&gt;1,"",ROW()+(COLUMN()-20)/10000))</f>
        <v/>
      </c>
      <c r="AL910" t="str">
        <f>IF(R910=0,"",IF(COUNTIF(R$2:R910,R910)&gt;1,"",ROW()+(COLUMN()-20)/10000))</f>
        <v/>
      </c>
      <c r="AM910" t="str">
        <f>IF(S910=0,"",IF(COUNTIF(S$2:S910,S910)&gt;1,"",ROW()+(COLUMN()-20)/10000))</f>
        <v/>
      </c>
      <c r="AN910" t="str">
        <f>IF(T910=0,"",IF(COUNTIF(T$2:T910,T910)&gt;1,"",ROW()+(COLUMN()-20)/10000))</f>
        <v/>
      </c>
      <c r="AO910" t="str">
        <f t="shared" si="223"/>
        <v/>
      </c>
      <c r="AP910" t="str">
        <f t="shared" ca="1" si="221"/>
        <v/>
      </c>
      <c r="AQ910" t="str">
        <f ca="1">IF(AP910="","",IF(COUNTIF($AP$2:AP910,AP910)&gt;1,"",IF(AP910="overdracht",1,ROW())))</f>
        <v/>
      </c>
      <c r="AT910" t="str">
        <f t="shared" ca="1" si="224"/>
        <v/>
      </c>
      <c r="AU910" t="str">
        <f t="shared" si="225"/>
        <v/>
      </c>
      <c r="AV910" t="str">
        <f t="shared" si="226"/>
        <v/>
      </c>
      <c r="AW910" s="104" t="str">
        <f>IF(A910=Detail!$E$3,ROW()+5+(COLUMN()-48)/1000,"")</f>
        <v/>
      </c>
      <c r="AX910" t="str">
        <f>IF(B910=Detail!$E$3,ROW()+5+(COLUMN()-48)/1000,"")</f>
        <v/>
      </c>
      <c r="AY910" t="str">
        <f>IF(C910=Detail!$E$3,ROW()+5+(COLUMN()-48)/1000,"")</f>
        <v/>
      </c>
      <c r="AZ910" t="str">
        <f>IF(D910=Detail!$E$3,ROW()+5+(COLUMN()-48)/1000,"")</f>
        <v/>
      </c>
      <c r="BA910" t="str">
        <f>IF(E910=Detail!$E$3,ROW()+5+(COLUMN()-48)/1000,"")</f>
        <v/>
      </c>
      <c r="BB910" t="str">
        <f>IF(F910=Detail!$E$3,ROW()+5+(COLUMN()-48)/1000,"")</f>
        <v/>
      </c>
      <c r="BC910" t="str">
        <f>IF(G910=Detail!$E$3,ROW()+5+(COLUMN()-48)/1000,"")</f>
        <v/>
      </c>
      <c r="BD910" t="str">
        <f>IF(H910=Detail!$E$3,ROW()+5+(COLUMN()-48)/1000,"")</f>
        <v/>
      </c>
      <c r="BE910" t="str">
        <f>IF(I910=Detail!$E$3,ROW()+5+(COLUMN()-48)/1000,"")</f>
        <v/>
      </c>
      <c r="BF910" t="str">
        <f>IF(J910=Detail!$E$3,ROW()+5+(COLUMN()-48)/1000,"")</f>
        <v/>
      </c>
      <c r="BG910" t="str">
        <f>IF(K910=Detail!$E$3,ROW()+5+(COLUMN()-48)/1000,"")</f>
        <v/>
      </c>
      <c r="BH910" t="str">
        <f>IF(L910=Detail!$E$3,ROW()+5+(COLUMN()-48)/1000,"")</f>
        <v/>
      </c>
      <c r="BI910" t="str">
        <f>IF(M910=Detail!$E$3,ROW()+5+(COLUMN()-48)/1000,"")</f>
        <v/>
      </c>
      <c r="BJ910" t="str">
        <f>IF(N910=Detail!$E$3,ROW()+5+(COLUMN()-48)/1000,"")</f>
        <v/>
      </c>
      <c r="BK910" t="str">
        <f>IF(O910=Detail!$E$3,ROW()+5+(COLUMN()-48)/1000,"")</f>
        <v/>
      </c>
      <c r="BL910" t="str">
        <f>IF(P910=Detail!$E$3,ROW()+5+(COLUMN()-48)/1000,"")</f>
        <v/>
      </c>
      <c r="BM910" t="str">
        <f>IF(Q910=Detail!$E$3,ROW()+5+(COLUMN()-48)/1000,"")</f>
        <v/>
      </c>
      <c r="BN910" t="str">
        <f>IF(R910=Detail!$E$3,ROW()+5+(COLUMN()-48)/1000,"")</f>
        <v/>
      </c>
      <c r="BO910" t="str">
        <f>IF(S910=Detail!$E$3,ROW()+5+(COLUMN()-48)/1000,"")</f>
        <v/>
      </c>
      <c r="BP910" t="str">
        <f>IF(T910=Detail!$E$3,ROW()+5+(COLUMN()-48)/1000,"")</f>
        <v/>
      </c>
      <c r="BQ910" t="str">
        <f t="shared" ca="1" si="222"/>
        <v/>
      </c>
      <c r="BR910" t="str">
        <f>IF(BS910="","","'"&amp;VLOOKUP(ROUND((BS910-ROUNDDOWN(BS910,0))*1000,0),$BT$2:$BU$21,2,FALSE)&amp;"'!A"&amp;ROUNDDOWN(Codedata!BS910,0))</f>
        <v/>
      </c>
      <c r="BS910" t="str">
        <f t="shared" si="227"/>
        <v/>
      </c>
      <c r="BV910" t="str">
        <f t="shared" ca="1" si="228"/>
        <v/>
      </c>
      <c r="BW910" t="str">
        <f t="shared" ca="1" si="229"/>
        <v/>
      </c>
      <c r="BX910" t="str">
        <f t="shared" ca="1" si="230"/>
        <v/>
      </c>
      <c r="BY910" t="str">
        <f t="shared" ca="1" si="231"/>
        <v/>
      </c>
      <c r="BZ910" t="str">
        <f t="shared" ca="1" si="232"/>
        <v/>
      </c>
      <c r="CA910" t="str">
        <f t="shared" ca="1" si="233"/>
        <v/>
      </c>
      <c r="CB910" t="str">
        <f t="shared" ca="1" si="234"/>
        <v/>
      </c>
      <c r="CC910" t="str">
        <f t="shared" ca="1" si="235"/>
        <v/>
      </c>
    </row>
    <row r="911" spans="1:81" x14ac:dyDescent="0.3">
      <c r="A911">
        <f>Cash!$C916</f>
        <v>0</v>
      </c>
      <c r="B911">
        <f>Cash!$D916</f>
        <v>0</v>
      </c>
      <c r="C911">
        <f>Zicht!$C916</f>
        <v>0</v>
      </c>
      <c r="D911">
        <f>Zicht!$D916</f>
        <v>0</v>
      </c>
      <c r="E911">
        <f>Spaar!$C916</f>
        <v>0</v>
      </c>
      <c r="F911">
        <f>Spaar!$D916</f>
        <v>0</v>
      </c>
      <c r="G911">
        <f>'Reserve 1'!$C916</f>
        <v>0</v>
      </c>
      <c r="H911">
        <f>'Reserve 1'!$D916</f>
        <v>0</v>
      </c>
      <c r="I911">
        <f>'Reserve 2'!$C916</f>
        <v>0</v>
      </c>
      <c r="J911">
        <f>'Reserve 2'!$D916</f>
        <v>0</v>
      </c>
      <c r="K911">
        <f>'Reserve 3'!$C916</f>
        <v>0</v>
      </c>
      <c r="L911">
        <f>'Reserve 3'!$D916</f>
        <v>0</v>
      </c>
      <c r="M911">
        <f>'Reserve 4'!$C916</f>
        <v>0</v>
      </c>
      <c r="N911">
        <f>'Reserve 4'!$D916</f>
        <v>0</v>
      </c>
      <c r="O911">
        <f>'Reserve 5'!$C916</f>
        <v>0</v>
      </c>
      <c r="P911">
        <f>'Reserve 5'!$D916</f>
        <v>0</v>
      </c>
      <c r="Q911">
        <f>'Reserve 6'!$C916</f>
        <v>0</v>
      </c>
      <c r="R911">
        <f>'Reserve 6'!$D916</f>
        <v>0</v>
      </c>
      <c r="S911">
        <f>'Reserve 7'!$C916</f>
        <v>0</v>
      </c>
      <c r="T911">
        <f>'Reserve 7'!$D916</f>
        <v>0</v>
      </c>
      <c r="U911" t="str">
        <f>IF(A911=0,"",IF(COUNTIF(A$2:A911,A911)&gt;1,"",ROW()+(COLUMN()-20)/10000))</f>
        <v/>
      </c>
      <c r="V911" t="str">
        <f>IF(B911=0,"",IF(COUNTIF(B$2:B911,B911)&gt;1,"",ROW()+(COLUMN()-20)/10000))</f>
        <v/>
      </c>
      <c r="W911" t="str">
        <f>IF(C911=0,"",IF(COUNTIF(C$2:C911,C911)&gt;1,"",ROW()+(COLUMN()-20)/10000))</f>
        <v/>
      </c>
      <c r="X911" t="str">
        <f>IF(D911=0,"",IF(COUNTIF(D$2:D911,D911)&gt;1,"",ROW()+(COLUMN()-20)/10000))</f>
        <v/>
      </c>
      <c r="Y911" t="str">
        <f>IF(E911=0,"",IF(COUNTIF(E$2:E911,E911)&gt;1,"",ROW()+(COLUMN()-20)/10000))</f>
        <v/>
      </c>
      <c r="Z911" t="str">
        <f>IF(F911=0,"",IF(COUNTIF(F$2:F911,F911)&gt;1,"",ROW()+(COLUMN()-20)/10000))</f>
        <v/>
      </c>
      <c r="AA911" t="str">
        <f>IF(G911=0,"",IF(COUNTIF(G$2:G911,G911)&gt;1,"",ROW()+(COLUMN()-20)/10000))</f>
        <v/>
      </c>
      <c r="AB911" t="str">
        <f>IF(H911=0,"",IF(COUNTIF(H$2:H911,H911)&gt;1,"",ROW()+(COLUMN()-20)/10000))</f>
        <v/>
      </c>
      <c r="AC911" t="str">
        <f>IF(I911=0,"",IF(COUNTIF(I$2:I911,I911)&gt;1,"",ROW()+(COLUMN()-20)/10000))</f>
        <v/>
      </c>
      <c r="AD911" t="str">
        <f>IF(J911=0,"",IF(COUNTIF(J$2:J911,J911)&gt;1,"",ROW()+(COLUMN()-20)/10000))</f>
        <v/>
      </c>
      <c r="AE911" t="str">
        <f>IF(K911=0,"",IF(COUNTIF(K$2:K911,K911)&gt;1,"",ROW()+(COLUMN()-20)/10000))</f>
        <v/>
      </c>
      <c r="AF911" t="str">
        <f>IF(L911=0,"",IF(COUNTIF(L$2:L911,L911)&gt;1,"",ROW()+(COLUMN()-20)/10000))</f>
        <v/>
      </c>
      <c r="AG911" t="str">
        <f>IF(M911=0,"",IF(COUNTIF(M$2:M911,M911)&gt;1,"",ROW()+(COLUMN()-20)/10000))</f>
        <v/>
      </c>
      <c r="AH911" t="str">
        <f>IF(N911=0,"",IF(COUNTIF(N$2:N911,N911)&gt;1,"",ROW()+(COLUMN()-20)/10000))</f>
        <v/>
      </c>
      <c r="AI911" t="str">
        <f>IF(O911=0,"",IF(COUNTIF(O$2:O911,O911)&gt;1,"",ROW()+(COLUMN()-20)/10000))</f>
        <v/>
      </c>
      <c r="AJ911" t="str">
        <f>IF(P911=0,"",IF(COUNTIF(P$2:P911,P911)&gt;1,"",ROW()+(COLUMN()-20)/10000))</f>
        <v/>
      </c>
      <c r="AK911" t="str">
        <f>IF(Q911=0,"",IF(COUNTIF(Q$2:Q911,Q911)&gt;1,"",ROW()+(COLUMN()-20)/10000))</f>
        <v/>
      </c>
      <c r="AL911" t="str">
        <f>IF(R911=0,"",IF(COUNTIF(R$2:R911,R911)&gt;1,"",ROW()+(COLUMN()-20)/10000))</f>
        <v/>
      </c>
      <c r="AM911" t="str">
        <f>IF(S911=0,"",IF(COUNTIF(S$2:S911,S911)&gt;1,"",ROW()+(COLUMN()-20)/10000))</f>
        <v/>
      </c>
      <c r="AN911" t="str">
        <f>IF(T911=0,"",IF(COUNTIF(T$2:T911,T911)&gt;1,"",ROW()+(COLUMN()-20)/10000))</f>
        <v/>
      </c>
      <c r="AO911" t="str">
        <f t="shared" si="223"/>
        <v/>
      </c>
      <c r="AP911" t="str">
        <f t="shared" ca="1" si="221"/>
        <v/>
      </c>
      <c r="AQ911" t="str">
        <f ca="1">IF(AP911="","",IF(COUNTIF($AP$2:AP911,AP911)&gt;1,"",IF(AP911="overdracht",1,ROW())))</f>
        <v/>
      </c>
      <c r="AT911" t="str">
        <f t="shared" ca="1" si="224"/>
        <v/>
      </c>
      <c r="AU911" t="str">
        <f t="shared" si="225"/>
        <v/>
      </c>
      <c r="AV911" t="str">
        <f t="shared" si="226"/>
        <v/>
      </c>
      <c r="AW911" s="104" t="str">
        <f>IF(A911=Detail!$E$3,ROW()+5+(COLUMN()-48)/1000,"")</f>
        <v/>
      </c>
      <c r="AX911" t="str">
        <f>IF(B911=Detail!$E$3,ROW()+5+(COLUMN()-48)/1000,"")</f>
        <v/>
      </c>
      <c r="AY911" t="str">
        <f>IF(C911=Detail!$E$3,ROW()+5+(COLUMN()-48)/1000,"")</f>
        <v/>
      </c>
      <c r="AZ911" t="str">
        <f>IF(D911=Detail!$E$3,ROW()+5+(COLUMN()-48)/1000,"")</f>
        <v/>
      </c>
      <c r="BA911" t="str">
        <f>IF(E911=Detail!$E$3,ROW()+5+(COLUMN()-48)/1000,"")</f>
        <v/>
      </c>
      <c r="BB911" t="str">
        <f>IF(F911=Detail!$E$3,ROW()+5+(COLUMN()-48)/1000,"")</f>
        <v/>
      </c>
      <c r="BC911" t="str">
        <f>IF(G911=Detail!$E$3,ROW()+5+(COLUMN()-48)/1000,"")</f>
        <v/>
      </c>
      <c r="BD911" t="str">
        <f>IF(H911=Detail!$E$3,ROW()+5+(COLUMN()-48)/1000,"")</f>
        <v/>
      </c>
      <c r="BE911" t="str">
        <f>IF(I911=Detail!$E$3,ROW()+5+(COLUMN()-48)/1000,"")</f>
        <v/>
      </c>
      <c r="BF911" t="str">
        <f>IF(J911=Detail!$E$3,ROW()+5+(COLUMN()-48)/1000,"")</f>
        <v/>
      </c>
      <c r="BG911" t="str">
        <f>IF(K911=Detail!$E$3,ROW()+5+(COLUMN()-48)/1000,"")</f>
        <v/>
      </c>
      <c r="BH911" t="str">
        <f>IF(L911=Detail!$E$3,ROW()+5+(COLUMN()-48)/1000,"")</f>
        <v/>
      </c>
      <c r="BI911" t="str">
        <f>IF(M911=Detail!$E$3,ROW()+5+(COLUMN()-48)/1000,"")</f>
        <v/>
      </c>
      <c r="BJ911" t="str">
        <f>IF(N911=Detail!$E$3,ROW()+5+(COLUMN()-48)/1000,"")</f>
        <v/>
      </c>
      <c r="BK911" t="str">
        <f>IF(O911=Detail!$E$3,ROW()+5+(COLUMN()-48)/1000,"")</f>
        <v/>
      </c>
      <c r="BL911" t="str">
        <f>IF(P911=Detail!$E$3,ROW()+5+(COLUMN()-48)/1000,"")</f>
        <v/>
      </c>
      <c r="BM911" t="str">
        <f>IF(Q911=Detail!$E$3,ROW()+5+(COLUMN()-48)/1000,"")</f>
        <v/>
      </c>
      <c r="BN911" t="str">
        <f>IF(R911=Detail!$E$3,ROW()+5+(COLUMN()-48)/1000,"")</f>
        <v/>
      </c>
      <c r="BO911" t="str">
        <f>IF(S911=Detail!$E$3,ROW()+5+(COLUMN()-48)/1000,"")</f>
        <v/>
      </c>
      <c r="BP911" t="str">
        <f>IF(T911=Detail!$E$3,ROW()+5+(COLUMN()-48)/1000,"")</f>
        <v/>
      </c>
      <c r="BQ911" t="str">
        <f t="shared" ca="1" si="222"/>
        <v/>
      </c>
      <c r="BR911" t="str">
        <f>IF(BS911="","","'"&amp;VLOOKUP(ROUND((BS911-ROUNDDOWN(BS911,0))*1000,0),$BT$2:$BU$21,2,FALSE)&amp;"'!A"&amp;ROUNDDOWN(Codedata!BS911,0))</f>
        <v/>
      </c>
      <c r="BS911" t="str">
        <f t="shared" si="227"/>
        <v/>
      </c>
      <c r="BV911" t="str">
        <f t="shared" ca="1" si="228"/>
        <v/>
      </c>
      <c r="BW911" t="str">
        <f t="shared" ca="1" si="229"/>
        <v/>
      </c>
      <c r="BX911" t="str">
        <f t="shared" ca="1" si="230"/>
        <v/>
      </c>
      <c r="BY911" t="str">
        <f t="shared" ca="1" si="231"/>
        <v/>
      </c>
      <c r="BZ911" t="str">
        <f t="shared" ca="1" si="232"/>
        <v/>
      </c>
      <c r="CA911" t="str">
        <f t="shared" ca="1" si="233"/>
        <v/>
      </c>
      <c r="CB911" t="str">
        <f t="shared" ca="1" si="234"/>
        <v/>
      </c>
      <c r="CC911" t="str">
        <f t="shared" ca="1" si="235"/>
        <v/>
      </c>
    </row>
    <row r="912" spans="1:81" x14ac:dyDescent="0.3">
      <c r="A912">
        <f>Cash!$C917</f>
        <v>0</v>
      </c>
      <c r="B912">
        <f>Cash!$D917</f>
        <v>0</v>
      </c>
      <c r="C912">
        <f>Zicht!$C917</f>
        <v>0</v>
      </c>
      <c r="D912">
        <f>Zicht!$D917</f>
        <v>0</v>
      </c>
      <c r="E912">
        <f>Spaar!$C917</f>
        <v>0</v>
      </c>
      <c r="F912">
        <f>Spaar!$D917</f>
        <v>0</v>
      </c>
      <c r="G912">
        <f>'Reserve 1'!$C917</f>
        <v>0</v>
      </c>
      <c r="H912">
        <f>'Reserve 1'!$D917</f>
        <v>0</v>
      </c>
      <c r="I912">
        <f>'Reserve 2'!$C917</f>
        <v>0</v>
      </c>
      <c r="J912">
        <f>'Reserve 2'!$D917</f>
        <v>0</v>
      </c>
      <c r="K912">
        <f>'Reserve 3'!$C917</f>
        <v>0</v>
      </c>
      <c r="L912">
        <f>'Reserve 3'!$D917</f>
        <v>0</v>
      </c>
      <c r="M912">
        <f>'Reserve 4'!$C917</f>
        <v>0</v>
      </c>
      <c r="N912">
        <f>'Reserve 4'!$D917</f>
        <v>0</v>
      </c>
      <c r="O912">
        <f>'Reserve 5'!$C917</f>
        <v>0</v>
      </c>
      <c r="P912">
        <f>'Reserve 5'!$D917</f>
        <v>0</v>
      </c>
      <c r="Q912">
        <f>'Reserve 6'!$C917</f>
        <v>0</v>
      </c>
      <c r="R912">
        <f>'Reserve 6'!$D917</f>
        <v>0</v>
      </c>
      <c r="S912">
        <f>'Reserve 7'!$C917</f>
        <v>0</v>
      </c>
      <c r="T912">
        <f>'Reserve 7'!$D917</f>
        <v>0</v>
      </c>
      <c r="U912" t="str">
        <f>IF(A912=0,"",IF(COUNTIF(A$2:A912,A912)&gt;1,"",ROW()+(COLUMN()-20)/10000))</f>
        <v/>
      </c>
      <c r="V912" t="str">
        <f>IF(B912=0,"",IF(COUNTIF(B$2:B912,B912)&gt;1,"",ROW()+(COLUMN()-20)/10000))</f>
        <v/>
      </c>
      <c r="W912" t="str">
        <f>IF(C912=0,"",IF(COUNTIF(C$2:C912,C912)&gt;1,"",ROW()+(COLUMN()-20)/10000))</f>
        <v/>
      </c>
      <c r="X912" t="str">
        <f>IF(D912=0,"",IF(COUNTIF(D$2:D912,D912)&gt;1,"",ROW()+(COLUMN()-20)/10000))</f>
        <v/>
      </c>
      <c r="Y912" t="str">
        <f>IF(E912=0,"",IF(COUNTIF(E$2:E912,E912)&gt;1,"",ROW()+(COLUMN()-20)/10000))</f>
        <v/>
      </c>
      <c r="Z912" t="str">
        <f>IF(F912=0,"",IF(COUNTIF(F$2:F912,F912)&gt;1,"",ROW()+(COLUMN()-20)/10000))</f>
        <v/>
      </c>
      <c r="AA912" t="str">
        <f>IF(G912=0,"",IF(COUNTIF(G$2:G912,G912)&gt;1,"",ROW()+(COLUMN()-20)/10000))</f>
        <v/>
      </c>
      <c r="AB912" t="str">
        <f>IF(H912=0,"",IF(COUNTIF(H$2:H912,H912)&gt;1,"",ROW()+(COLUMN()-20)/10000))</f>
        <v/>
      </c>
      <c r="AC912" t="str">
        <f>IF(I912=0,"",IF(COUNTIF(I$2:I912,I912)&gt;1,"",ROW()+(COLUMN()-20)/10000))</f>
        <v/>
      </c>
      <c r="AD912" t="str">
        <f>IF(J912=0,"",IF(COUNTIF(J$2:J912,J912)&gt;1,"",ROW()+(COLUMN()-20)/10000))</f>
        <v/>
      </c>
      <c r="AE912" t="str">
        <f>IF(K912=0,"",IF(COUNTIF(K$2:K912,K912)&gt;1,"",ROW()+(COLUMN()-20)/10000))</f>
        <v/>
      </c>
      <c r="AF912" t="str">
        <f>IF(L912=0,"",IF(COUNTIF(L$2:L912,L912)&gt;1,"",ROW()+(COLUMN()-20)/10000))</f>
        <v/>
      </c>
      <c r="AG912" t="str">
        <f>IF(M912=0,"",IF(COUNTIF(M$2:M912,M912)&gt;1,"",ROW()+(COLUMN()-20)/10000))</f>
        <v/>
      </c>
      <c r="AH912" t="str">
        <f>IF(N912=0,"",IF(COUNTIF(N$2:N912,N912)&gt;1,"",ROW()+(COLUMN()-20)/10000))</f>
        <v/>
      </c>
      <c r="AI912" t="str">
        <f>IF(O912=0,"",IF(COUNTIF(O$2:O912,O912)&gt;1,"",ROW()+(COLUMN()-20)/10000))</f>
        <v/>
      </c>
      <c r="AJ912" t="str">
        <f>IF(P912=0,"",IF(COUNTIF(P$2:P912,P912)&gt;1,"",ROW()+(COLUMN()-20)/10000))</f>
        <v/>
      </c>
      <c r="AK912" t="str">
        <f>IF(Q912=0,"",IF(COUNTIF(Q$2:Q912,Q912)&gt;1,"",ROW()+(COLUMN()-20)/10000))</f>
        <v/>
      </c>
      <c r="AL912" t="str">
        <f>IF(R912=0,"",IF(COUNTIF(R$2:R912,R912)&gt;1,"",ROW()+(COLUMN()-20)/10000))</f>
        <v/>
      </c>
      <c r="AM912" t="str">
        <f>IF(S912=0,"",IF(COUNTIF(S$2:S912,S912)&gt;1,"",ROW()+(COLUMN()-20)/10000))</f>
        <v/>
      </c>
      <c r="AN912" t="str">
        <f>IF(T912=0,"",IF(COUNTIF(T$2:T912,T912)&gt;1,"",ROW()+(COLUMN()-20)/10000))</f>
        <v/>
      </c>
      <c r="AO912" t="str">
        <f t="shared" si="223"/>
        <v/>
      </c>
      <c r="AP912" t="str">
        <f t="shared" ca="1" si="221"/>
        <v/>
      </c>
      <c r="AQ912" t="str">
        <f ca="1">IF(AP912="","",IF(COUNTIF($AP$2:AP912,AP912)&gt;1,"",IF(AP912="overdracht",1,ROW())))</f>
        <v/>
      </c>
      <c r="AT912" t="str">
        <f t="shared" ca="1" si="224"/>
        <v/>
      </c>
      <c r="AU912" t="str">
        <f t="shared" si="225"/>
        <v/>
      </c>
      <c r="AV912" t="str">
        <f t="shared" si="226"/>
        <v/>
      </c>
      <c r="AW912" s="104" t="str">
        <f>IF(A912=Detail!$E$3,ROW()+5+(COLUMN()-48)/1000,"")</f>
        <v/>
      </c>
      <c r="AX912" t="str">
        <f>IF(B912=Detail!$E$3,ROW()+5+(COLUMN()-48)/1000,"")</f>
        <v/>
      </c>
      <c r="AY912" t="str">
        <f>IF(C912=Detail!$E$3,ROW()+5+(COLUMN()-48)/1000,"")</f>
        <v/>
      </c>
      <c r="AZ912" t="str">
        <f>IF(D912=Detail!$E$3,ROW()+5+(COLUMN()-48)/1000,"")</f>
        <v/>
      </c>
      <c r="BA912" t="str">
        <f>IF(E912=Detail!$E$3,ROW()+5+(COLUMN()-48)/1000,"")</f>
        <v/>
      </c>
      <c r="BB912" t="str">
        <f>IF(F912=Detail!$E$3,ROW()+5+(COLUMN()-48)/1000,"")</f>
        <v/>
      </c>
      <c r="BC912" t="str">
        <f>IF(G912=Detail!$E$3,ROW()+5+(COLUMN()-48)/1000,"")</f>
        <v/>
      </c>
      <c r="BD912" t="str">
        <f>IF(H912=Detail!$E$3,ROW()+5+(COLUMN()-48)/1000,"")</f>
        <v/>
      </c>
      <c r="BE912" t="str">
        <f>IF(I912=Detail!$E$3,ROW()+5+(COLUMN()-48)/1000,"")</f>
        <v/>
      </c>
      <c r="BF912" t="str">
        <f>IF(J912=Detail!$E$3,ROW()+5+(COLUMN()-48)/1000,"")</f>
        <v/>
      </c>
      <c r="BG912" t="str">
        <f>IF(K912=Detail!$E$3,ROW()+5+(COLUMN()-48)/1000,"")</f>
        <v/>
      </c>
      <c r="BH912" t="str">
        <f>IF(L912=Detail!$E$3,ROW()+5+(COLUMN()-48)/1000,"")</f>
        <v/>
      </c>
      <c r="BI912" t="str">
        <f>IF(M912=Detail!$E$3,ROW()+5+(COLUMN()-48)/1000,"")</f>
        <v/>
      </c>
      <c r="BJ912" t="str">
        <f>IF(N912=Detail!$E$3,ROW()+5+(COLUMN()-48)/1000,"")</f>
        <v/>
      </c>
      <c r="BK912" t="str">
        <f>IF(O912=Detail!$E$3,ROW()+5+(COLUMN()-48)/1000,"")</f>
        <v/>
      </c>
      <c r="BL912" t="str">
        <f>IF(P912=Detail!$E$3,ROW()+5+(COLUMN()-48)/1000,"")</f>
        <v/>
      </c>
      <c r="BM912" t="str">
        <f>IF(Q912=Detail!$E$3,ROW()+5+(COLUMN()-48)/1000,"")</f>
        <v/>
      </c>
      <c r="BN912" t="str">
        <f>IF(R912=Detail!$E$3,ROW()+5+(COLUMN()-48)/1000,"")</f>
        <v/>
      </c>
      <c r="BO912" t="str">
        <f>IF(S912=Detail!$E$3,ROW()+5+(COLUMN()-48)/1000,"")</f>
        <v/>
      </c>
      <c r="BP912" t="str">
        <f>IF(T912=Detail!$E$3,ROW()+5+(COLUMN()-48)/1000,"")</f>
        <v/>
      </c>
      <c r="BQ912" t="str">
        <f t="shared" ca="1" si="222"/>
        <v/>
      </c>
      <c r="BR912" t="str">
        <f>IF(BS912="","","'"&amp;VLOOKUP(ROUND((BS912-ROUNDDOWN(BS912,0))*1000,0),$BT$2:$BU$21,2,FALSE)&amp;"'!A"&amp;ROUNDDOWN(Codedata!BS912,0))</f>
        <v/>
      </c>
      <c r="BS912" t="str">
        <f t="shared" si="227"/>
        <v/>
      </c>
      <c r="BV912" t="str">
        <f t="shared" ca="1" si="228"/>
        <v/>
      </c>
      <c r="BW912" t="str">
        <f t="shared" ca="1" si="229"/>
        <v/>
      </c>
      <c r="BX912" t="str">
        <f t="shared" ca="1" si="230"/>
        <v/>
      </c>
      <c r="BY912" t="str">
        <f t="shared" ca="1" si="231"/>
        <v/>
      </c>
      <c r="BZ912" t="str">
        <f t="shared" ca="1" si="232"/>
        <v/>
      </c>
      <c r="CA912" t="str">
        <f t="shared" ca="1" si="233"/>
        <v/>
      </c>
      <c r="CB912" t="str">
        <f t="shared" ca="1" si="234"/>
        <v/>
      </c>
      <c r="CC912" t="str">
        <f t="shared" ca="1" si="235"/>
        <v/>
      </c>
    </row>
    <row r="913" spans="1:81" x14ac:dyDescent="0.3">
      <c r="A913">
        <f>Cash!$C918</f>
        <v>0</v>
      </c>
      <c r="B913">
        <f>Cash!$D918</f>
        <v>0</v>
      </c>
      <c r="C913">
        <f>Zicht!$C918</f>
        <v>0</v>
      </c>
      <c r="D913">
        <f>Zicht!$D918</f>
        <v>0</v>
      </c>
      <c r="E913">
        <f>Spaar!$C918</f>
        <v>0</v>
      </c>
      <c r="F913">
        <f>Spaar!$D918</f>
        <v>0</v>
      </c>
      <c r="G913">
        <f>'Reserve 1'!$C918</f>
        <v>0</v>
      </c>
      <c r="H913">
        <f>'Reserve 1'!$D918</f>
        <v>0</v>
      </c>
      <c r="I913">
        <f>'Reserve 2'!$C918</f>
        <v>0</v>
      </c>
      <c r="J913">
        <f>'Reserve 2'!$D918</f>
        <v>0</v>
      </c>
      <c r="K913">
        <f>'Reserve 3'!$C918</f>
        <v>0</v>
      </c>
      <c r="L913">
        <f>'Reserve 3'!$D918</f>
        <v>0</v>
      </c>
      <c r="M913">
        <f>'Reserve 4'!$C918</f>
        <v>0</v>
      </c>
      <c r="N913">
        <f>'Reserve 4'!$D918</f>
        <v>0</v>
      </c>
      <c r="O913">
        <f>'Reserve 5'!$C918</f>
        <v>0</v>
      </c>
      <c r="P913">
        <f>'Reserve 5'!$D918</f>
        <v>0</v>
      </c>
      <c r="Q913">
        <f>'Reserve 6'!$C918</f>
        <v>0</v>
      </c>
      <c r="R913">
        <f>'Reserve 6'!$D918</f>
        <v>0</v>
      </c>
      <c r="S913">
        <f>'Reserve 7'!$C918</f>
        <v>0</v>
      </c>
      <c r="T913">
        <f>'Reserve 7'!$D918</f>
        <v>0</v>
      </c>
      <c r="U913" t="str">
        <f>IF(A913=0,"",IF(COUNTIF(A$2:A913,A913)&gt;1,"",ROW()+(COLUMN()-20)/10000))</f>
        <v/>
      </c>
      <c r="V913" t="str">
        <f>IF(B913=0,"",IF(COUNTIF(B$2:B913,B913)&gt;1,"",ROW()+(COLUMN()-20)/10000))</f>
        <v/>
      </c>
      <c r="W913" t="str">
        <f>IF(C913=0,"",IF(COUNTIF(C$2:C913,C913)&gt;1,"",ROW()+(COLUMN()-20)/10000))</f>
        <v/>
      </c>
      <c r="X913" t="str">
        <f>IF(D913=0,"",IF(COUNTIF(D$2:D913,D913)&gt;1,"",ROW()+(COLUMN()-20)/10000))</f>
        <v/>
      </c>
      <c r="Y913" t="str">
        <f>IF(E913=0,"",IF(COUNTIF(E$2:E913,E913)&gt;1,"",ROW()+(COLUMN()-20)/10000))</f>
        <v/>
      </c>
      <c r="Z913" t="str">
        <f>IF(F913=0,"",IF(COUNTIF(F$2:F913,F913)&gt;1,"",ROW()+(COLUMN()-20)/10000))</f>
        <v/>
      </c>
      <c r="AA913" t="str">
        <f>IF(G913=0,"",IF(COUNTIF(G$2:G913,G913)&gt;1,"",ROW()+(COLUMN()-20)/10000))</f>
        <v/>
      </c>
      <c r="AB913" t="str">
        <f>IF(H913=0,"",IF(COUNTIF(H$2:H913,H913)&gt;1,"",ROW()+(COLUMN()-20)/10000))</f>
        <v/>
      </c>
      <c r="AC913" t="str">
        <f>IF(I913=0,"",IF(COUNTIF(I$2:I913,I913)&gt;1,"",ROW()+(COLUMN()-20)/10000))</f>
        <v/>
      </c>
      <c r="AD913" t="str">
        <f>IF(J913=0,"",IF(COUNTIF(J$2:J913,J913)&gt;1,"",ROW()+(COLUMN()-20)/10000))</f>
        <v/>
      </c>
      <c r="AE913" t="str">
        <f>IF(K913=0,"",IF(COUNTIF(K$2:K913,K913)&gt;1,"",ROW()+(COLUMN()-20)/10000))</f>
        <v/>
      </c>
      <c r="AF913" t="str">
        <f>IF(L913=0,"",IF(COUNTIF(L$2:L913,L913)&gt;1,"",ROW()+(COLUMN()-20)/10000))</f>
        <v/>
      </c>
      <c r="AG913" t="str">
        <f>IF(M913=0,"",IF(COUNTIF(M$2:M913,M913)&gt;1,"",ROW()+(COLUMN()-20)/10000))</f>
        <v/>
      </c>
      <c r="AH913" t="str">
        <f>IF(N913=0,"",IF(COUNTIF(N$2:N913,N913)&gt;1,"",ROW()+(COLUMN()-20)/10000))</f>
        <v/>
      </c>
      <c r="AI913" t="str">
        <f>IF(O913=0,"",IF(COUNTIF(O$2:O913,O913)&gt;1,"",ROW()+(COLUMN()-20)/10000))</f>
        <v/>
      </c>
      <c r="AJ913" t="str">
        <f>IF(P913=0,"",IF(COUNTIF(P$2:P913,P913)&gt;1,"",ROW()+(COLUMN()-20)/10000))</f>
        <v/>
      </c>
      <c r="AK913" t="str">
        <f>IF(Q913=0,"",IF(COUNTIF(Q$2:Q913,Q913)&gt;1,"",ROW()+(COLUMN()-20)/10000))</f>
        <v/>
      </c>
      <c r="AL913" t="str">
        <f>IF(R913=0,"",IF(COUNTIF(R$2:R913,R913)&gt;1,"",ROW()+(COLUMN()-20)/10000))</f>
        <v/>
      </c>
      <c r="AM913" t="str">
        <f>IF(S913=0,"",IF(COUNTIF(S$2:S913,S913)&gt;1,"",ROW()+(COLUMN()-20)/10000))</f>
        <v/>
      </c>
      <c r="AN913" t="str">
        <f>IF(T913=0,"",IF(COUNTIF(T$2:T913,T913)&gt;1,"",ROW()+(COLUMN()-20)/10000))</f>
        <v/>
      </c>
      <c r="AO913" t="str">
        <f t="shared" si="223"/>
        <v/>
      </c>
      <c r="AP913" t="str">
        <f t="shared" ca="1" si="221"/>
        <v/>
      </c>
      <c r="AQ913" t="str">
        <f ca="1">IF(AP913="","",IF(COUNTIF($AP$2:AP913,AP913)&gt;1,"",IF(AP913="overdracht",1,ROW())))</f>
        <v/>
      </c>
      <c r="AT913" t="str">
        <f t="shared" ca="1" si="224"/>
        <v/>
      </c>
      <c r="AU913" t="str">
        <f t="shared" si="225"/>
        <v/>
      </c>
      <c r="AV913" t="str">
        <f t="shared" si="226"/>
        <v/>
      </c>
      <c r="AW913" s="104" t="str">
        <f>IF(A913=Detail!$E$3,ROW()+5+(COLUMN()-48)/1000,"")</f>
        <v/>
      </c>
      <c r="AX913" t="str">
        <f>IF(B913=Detail!$E$3,ROW()+5+(COLUMN()-48)/1000,"")</f>
        <v/>
      </c>
      <c r="AY913" t="str">
        <f>IF(C913=Detail!$E$3,ROW()+5+(COLUMN()-48)/1000,"")</f>
        <v/>
      </c>
      <c r="AZ913" t="str">
        <f>IF(D913=Detail!$E$3,ROW()+5+(COLUMN()-48)/1000,"")</f>
        <v/>
      </c>
      <c r="BA913" t="str">
        <f>IF(E913=Detail!$E$3,ROW()+5+(COLUMN()-48)/1000,"")</f>
        <v/>
      </c>
      <c r="BB913" t="str">
        <f>IF(F913=Detail!$E$3,ROW()+5+(COLUMN()-48)/1000,"")</f>
        <v/>
      </c>
      <c r="BC913" t="str">
        <f>IF(G913=Detail!$E$3,ROW()+5+(COLUMN()-48)/1000,"")</f>
        <v/>
      </c>
      <c r="BD913" t="str">
        <f>IF(H913=Detail!$E$3,ROW()+5+(COLUMN()-48)/1000,"")</f>
        <v/>
      </c>
      <c r="BE913" t="str">
        <f>IF(I913=Detail!$E$3,ROW()+5+(COLUMN()-48)/1000,"")</f>
        <v/>
      </c>
      <c r="BF913" t="str">
        <f>IF(J913=Detail!$E$3,ROW()+5+(COLUMN()-48)/1000,"")</f>
        <v/>
      </c>
      <c r="BG913" t="str">
        <f>IF(K913=Detail!$E$3,ROW()+5+(COLUMN()-48)/1000,"")</f>
        <v/>
      </c>
      <c r="BH913" t="str">
        <f>IF(L913=Detail!$E$3,ROW()+5+(COLUMN()-48)/1000,"")</f>
        <v/>
      </c>
      <c r="BI913" t="str">
        <f>IF(M913=Detail!$E$3,ROW()+5+(COLUMN()-48)/1000,"")</f>
        <v/>
      </c>
      <c r="BJ913" t="str">
        <f>IF(N913=Detail!$E$3,ROW()+5+(COLUMN()-48)/1000,"")</f>
        <v/>
      </c>
      <c r="BK913" t="str">
        <f>IF(O913=Detail!$E$3,ROW()+5+(COLUMN()-48)/1000,"")</f>
        <v/>
      </c>
      <c r="BL913" t="str">
        <f>IF(P913=Detail!$E$3,ROW()+5+(COLUMN()-48)/1000,"")</f>
        <v/>
      </c>
      <c r="BM913" t="str">
        <f>IF(Q913=Detail!$E$3,ROW()+5+(COLUMN()-48)/1000,"")</f>
        <v/>
      </c>
      <c r="BN913" t="str">
        <f>IF(R913=Detail!$E$3,ROW()+5+(COLUMN()-48)/1000,"")</f>
        <v/>
      </c>
      <c r="BO913" t="str">
        <f>IF(S913=Detail!$E$3,ROW()+5+(COLUMN()-48)/1000,"")</f>
        <v/>
      </c>
      <c r="BP913" t="str">
        <f>IF(T913=Detail!$E$3,ROW()+5+(COLUMN()-48)/1000,"")</f>
        <v/>
      </c>
      <c r="BQ913" t="str">
        <f t="shared" ca="1" si="222"/>
        <v/>
      </c>
      <c r="BR913" t="str">
        <f>IF(BS913="","","'"&amp;VLOOKUP(ROUND((BS913-ROUNDDOWN(BS913,0))*1000,0),$BT$2:$BU$21,2,FALSE)&amp;"'!A"&amp;ROUNDDOWN(Codedata!BS913,0))</f>
        <v/>
      </c>
      <c r="BS913" t="str">
        <f t="shared" si="227"/>
        <v/>
      </c>
      <c r="BV913" t="str">
        <f t="shared" ca="1" si="228"/>
        <v/>
      </c>
      <c r="BW913" t="str">
        <f t="shared" ca="1" si="229"/>
        <v/>
      </c>
      <c r="BX913" t="str">
        <f t="shared" ca="1" si="230"/>
        <v/>
      </c>
      <c r="BY913" t="str">
        <f t="shared" ca="1" si="231"/>
        <v/>
      </c>
      <c r="BZ913" t="str">
        <f t="shared" ca="1" si="232"/>
        <v/>
      </c>
      <c r="CA913" t="str">
        <f t="shared" ca="1" si="233"/>
        <v/>
      </c>
      <c r="CB913" t="str">
        <f t="shared" ca="1" si="234"/>
        <v/>
      </c>
      <c r="CC913" t="str">
        <f t="shared" ca="1" si="235"/>
        <v/>
      </c>
    </row>
    <row r="914" spans="1:81" x14ac:dyDescent="0.3">
      <c r="A914">
        <f>Cash!$C919</f>
        <v>0</v>
      </c>
      <c r="B914">
        <f>Cash!$D919</f>
        <v>0</v>
      </c>
      <c r="C914">
        <f>Zicht!$C919</f>
        <v>0</v>
      </c>
      <c r="D914">
        <f>Zicht!$D919</f>
        <v>0</v>
      </c>
      <c r="E914">
        <f>Spaar!$C919</f>
        <v>0</v>
      </c>
      <c r="F914">
        <f>Spaar!$D919</f>
        <v>0</v>
      </c>
      <c r="G914">
        <f>'Reserve 1'!$C919</f>
        <v>0</v>
      </c>
      <c r="H914">
        <f>'Reserve 1'!$D919</f>
        <v>0</v>
      </c>
      <c r="I914">
        <f>'Reserve 2'!$C919</f>
        <v>0</v>
      </c>
      <c r="J914">
        <f>'Reserve 2'!$D919</f>
        <v>0</v>
      </c>
      <c r="K914">
        <f>'Reserve 3'!$C919</f>
        <v>0</v>
      </c>
      <c r="L914">
        <f>'Reserve 3'!$D919</f>
        <v>0</v>
      </c>
      <c r="M914">
        <f>'Reserve 4'!$C919</f>
        <v>0</v>
      </c>
      <c r="N914">
        <f>'Reserve 4'!$D919</f>
        <v>0</v>
      </c>
      <c r="O914">
        <f>'Reserve 5'!$C919</f>
        <v>0</v>
      </c>
      <c r="P914">
        <f>'Reserve 5'!$D919</f>
        <v>0</v>
      </c>
      <c r="Q914">
        <f>'Reserve 6'!$C919</f>
        <v>0</v>
      </c>
      <c r="R914">
        <f>'Reserve 6'!$D919</f>
        <v>0</v>
      </c>
      <c r="S914">
        <f>'Reserve 7'!$C919</f>
        <v>0</v>
      </c>
      <c r="T914">
        <f>'Reserve 7'!$D919</f>
        <v>0</v>
      </c>
      <c r="U914" t="str">
        <f>IF(A914=0,"",IF(COUNTIF(A$2:A914,A914)&gt;1,"",ROW()+(COLUMN()-20)/10000))</f>
        <v/>
      </c>
      <c r="V914" t="str">
        <f>IF(B914=0,"",IF(COUNTIF(B$2:B914,B914)&gt;1,"",ROW()+(COLUMN()-20)/10000))</f>
        <v/>
      </c>
      <c r="W914" t="str">
        <f>IF(C914=0,"",IF(COUNTIF(C$2:C914,C914)&gt;1,"",ROW()+(COLUMN()-20)/10000))</f>
        <v/>
      </c>
      <c r="X914" t="str">
        <f>IF(D914=0,"",IF(COUNTIF(D$2:D914,D914)&gt;1,"",ROW()+(COLUMN()-20)/10000))</f>
        <v/>
      </c>
      <c r="Y914" t="str">
        <f>IF(E914=0,"",IF(COUNTIF(E$2:E914,E914)&gt;1,"",ROW()+(COLUMN()-20)/10000))</f>
        <v/>
      </c>
      <c r="Z914" t="str">
        <f>IF(F914=0,"",IF(COUNTIF(F$2:F914,F914)&gt;1,"",ROW()+(COLUMN()-20)/10000))</f>
        <v/>
      </c>
      <c r="AA914" t="str">
        <f>IF(G914=0,"",IF(COUNTIF(G$2:G914,G914)&gt;1,"",ROW()+(COLUMN()-20)/10000))</f>
        <v/>
      </c>
      <c r="AB914" t="str">
        <f>IF(H914=0,"",IF(COUNTIF(H$2:H914,H914)&gt;1,"",ROW()+(COLUMN()-20)/10000))</f>
        <v/>
      </c>
      <c r="AC914" t="str">
        <f>IF(I914=0,"",IF(COUNTIF(I$2:I914,I914)&gt;1,"",ROW()+(COLUMN()-20)/10000))</f>
        <v/>
      </c>
      <c r="AD914" t="str">
        <f>IF(J914=0,"",IF(COUNTIF(J$2:J914,J914)&gt;1,"",ROW()+(COLUMN()-20)/10000))</f>
        <v/>
      </c>
      <c r="AE914" t="str">
        <f>IF(K914=0,"",IF(COUNTIF(K$2:K914,K914)&gt;1,"",ROW()+(COLUMN()-20)/10000))</f>
        <v/>
      </c>
      <c r="AF914" t="str">
        <f>IF(L914=0,"",IF(COUNTIF(L$2:L914,L914)&gt;1,"",ROW()+(COLUMN()-20)/10000))</f>
        <v/>
      </c>
      <c r="AG914" t="str">
        <f>IF(M914=0,"",IF(COUNTIF(M$2:M914,M914)&gt;1,"",ROW()+(COLUMN()-20)/10000))</f>
        <v/>
      </c>
      <c r="AH914" t="str">
        <f>IF(N914=0,"",IF(COUNTIF(N$2:N914,N914)&gt;1,"",ROW()+(COLUMN()-20)/10000))</f>
        <v/>
      </c>
      <c r="AI914" t="str">
        <f>IF(O914=0,"",IF(COUNTIF(O$2:O914,O914)&gt;1,"",ROW()+(COLUMN()-20)/10000))</f>
        <v/>
      </c>
      <c r="AJ914" t="str">
        <f>IF(P914=0,"",IF(COUNTIF(P$2:P914,P914)&gt;1,"",ROW()+(COLUMN()-20)/10000))</f>
        <v/>
      </c>
      <c r="AK914" t="str">
        <f>IF(Q914=0,"",IF(COUNTIF(Q$2:Q914,Q914)&gt;1,"",ROW()+(COLUMN()-20)/10000))</f>
        <v/>
      </c>
      <c r="AL914" t="str">
        <f>IF(R914=0,"",IF(COUNTIF(R$2:R914,R914)&gt;1,"",ROW()+(COLUMN()-20)/10000))</f>
        <v/>
      </c>
      <c r="AM914" t="str">
        <f>IF(S914=0,"",IF(COUNTIF(S$2:S914,S914)&gt;1,"",ROW()+(COLUMN()-20)/10000))</f>
        <v/>
      </c>
      <c r="AN914" t="str">
        <f>IF(T914=0,"",IF(COUNTIF(T$2:T914,T914)&gt;1,"",ROW()+(COLUMN()-20)/10000))</f>
        <v/>
      </c>
      <c r="AO914" t="str">
        <f t="shared" si="223"/>
        <v/>
      </c>
      <c r="AP914" t="str">
        <f t="shared" ca="1" si="221"/>
        <v/>
      </c>
      <c r="AQ914" t="str">
        <f ca="1">IF(AP914="","",IF(COUNTIF($AP$2:AP914,AP914)&gt;1,"",IF(AP914="overdracht",1,ROW())))</f>
        <v/>
      </c>
      <c r="AT914" t="str">
        <f t="shared" ca="1" si="224"/>
        <v/>
      </c>
      <c r="AU914" t="str">
        <f t="shared" si="225"/>
        <v/>
      </c>
      <c r="AV914" t="str">
        <f t="shared" si="226"/>
        <v/>
      </c>
      <c r="AW914" s="104" t="str">
        <f>IF(A914=Detail!$E$3,ROW()+5+(COLUMN()-48)/1000,"")</f>
        <v/>
      </c>
      <c r="AX914" t="str">
        <f>IF(B914=Detail!$E$3,ROW()+5+(COLUMN()-48)/1000,"")</f>
        <v/>
      </c>
      <c r="AY914" t="str">
        <f>IF(C914=Detail!$E$3,ROW()+5+(COLUMN()-48)/1000,"")</f>
        <v/>
      </c>
      <c r="AZ914" t="str">
        <f>IF(D914=Detail!$E$3,ROW()+5+(COLUMN()-48)/1000,"")</f>
        <v/>
      </c>
      <c r="BA914" t="str">
        <f>IF(E914=Detail!$E$3,ROW()+5+(COLUMN()-48)/1000,"")</f>
        <v/>
      </c>
      <c r="BB914" t="str">
        <f>IF(F914=Detail!$E$3,ROW()+5+(COLUMN()-48)/1000,"")</f>
        <v/>
      </c>
      <c r="BC914" t="str">
        <f>IF(G914=Detail!$E$3,ROW()+5+(COLUMN()-48)/1000,"")</f>
        <v/>
      </c>
      <c r="BD914" t="str">
        <f>IF(H914=Detail!$E$3,ROW()+5+(COLUMN()-48)/1000,"")</f>
        <v/>
      </c>
      <c r="BE914" t="str">
        <f>IF(I914=Detail!$E$3,ROW()+5+(COLUMN()-48)/1000,"")</f>
        <v/>
      </c>
      <c r="BF914" t="str">
        <f>IF(J914=Detail!$E$3,ROW()+5+(COLUMN()-48)/1000,"")</f>
        <v/>
      </c>
      <c r="BG914" t="str">
        <f>IF(K914=Detail!$E$3,ROW()+5+(COLUMN()-48)/1000,"")</f>
        <v/>
      </c>
      <c r="BH914" t="str">
        <f>IF(L914=Detail!$E$3,ROW()+5+(COLUMN()-48)/1000,"")</f>
        <v/>
      </c>
      <c r="BI914" t="str">
        <f>IF(M914=Detail!$E$3,ROW()+5+(COLUMN()-48)/1000,"")</f>
        <v/>
      </c>
      <c r="BJ914" t="str">
        <f>IF(N914=Detail!$E$3,ROW()+5+(COLUMN()-48)/1000,"")</f>
        <v/>
      </c>
      <c r="BK914" t="str">
        <f>IF(O914=Detail!$E$3,ROW()+5+(COLUMN()-48)/1000,"")</f>
        <v/>
      </c>
      <c r="BL914" t="str">
        <f>IF(P914=Detail!$E$3,ROW()+5+(COLUMN()-48)/1000,"")</f>
        <v/>
      </c>
      <c r="BM914" t="str">
        <f>IF(Q914=Detail!$E$3,ROW()+5+(COLUMN()-48)/1000,"")</f>
        <v/>
      </c>
      <c r="BN914" t="str">
        <f>IF(R914=Detail!$E$3,ROW()+5+(COLUMN()-48)/1000,"")</f>
        <v/>
      </c>
      <c r="BO914" t="str">
        <f>IF(S914=Detail!$E$3,ROW()+5+(COLUMN()-48)/1000,"")</f>
        <v/>
      </c>
      <c r="BP914" t="str">
        <f>IF(T914=Detail!$E$3,ROW()+5+(COLUMN()-48)/1000,"")</f>
        <v/>
      </c>
      <c r="BQ914" t="str">
        <f t="shared" ca="1" si="222"/>
        <v/>
      </c>
      <c r="BR914" t="str">
        <f>IF(BS914="","","'"&amp;VLOOKUP(ROUND((BS914-ROUNDDOWN(BS914,0))*1000,0),$BT$2:$BU$21,2,FALSE)&amp;"'!A"&amp;ROUNDDOWN(Codedata!BS914,0))</f>
        <v/>
      </c>
      <c r="BS914" t="str">
        <f t="shared" si="227"/>
        <v/>
      </c>
      <c r="BV914" t="str">
        <f t="shared" ca="1" si="228"/>
        <v/>
      </c>
      <c r="BW914" t="str">
        <f t="shared" ca="1" si="229"/>
        <v/>
      </c>
      <c r="BX914" t="str">
        <f t="shared" ca="1" si="230"/>
        <v/>
      </c>
      <c r="BY914" t="str">
        <f t="shared" ca="1" si="231"/>
        <v/>
      </c>
      <c r="BZ914" t="str">
        <f t="shared" ca="1" si="232"/>
        <v/>
      </c>
      <c r="CA914" t="str">
        <f t="shared" ca="1" si="233"/>
        <v/>
      </c>
      <c r="CB914" t="str">
        <f t="shared" ca="1" si="234"/>
        <v/>
      </c>
      <c r="CC914" t="str">
        <f t="shared" ca="1" si="235"/>
        <v/>
      </c>
    </row>
    <row r="915" spans="1:81" x14ac:dyDescent="0.3">
      <c r="A915">
        <f>Cash!$C920</f>
        <v>0</v>
      </c>
      <c r="B915">
        <f>Cash!$D920</f>
        <v>0</v>
      </c>
      <c r="C915">
        <f>Zicht!$C920</f>
        <v>0</v>
      </c>
      <c r="D915">
        <f>Zicht!$D920</f>
        <v>0</v>
      </c>
      <c r="E915">
        <f>Spaar!$C920</f>
        <v>0</v>
      </c>
      <c r="F915">
        <f>Spaar!$D920</f>
        <v>0</v>
      </c>
      <c r="G915">
        <f>'Reserve 1'!$C920</f>
        <v>0</v>
      </c>
      <c r="H915">
        <f>'Reserve 1'!$D920</f>
        <v>0</v>
      </c>
      <c r="I915">
        <f>'Reserve 2'!$C920</f>
        <v>0</v>
      </c>
      <c r="J915">
        <f>'Reserve 2'!$D920</f>
        <v>0</v>
      </c>
      <c r="K915">
        <f>'Reserve 3'!$C920</f>
        <v>0</v>
      </c>
      <c r="L915">
        <f>'Reserve 3'!$D920</f>
        <v>0</v>
      </c>
      <c r="M915">
        <f>'Reserve 4'!$C920</f>
        <v>0</v>
      </c>
      <c r="N915">
        <f>'Reserve 4'!$D920</f>
        <v>0</v>
      </c>
      <c r="O915">
        <f>'Reserve 5'!$C920</f>
        <v>0</v>
      </c>
      <c r="P915">
        <f>'Reserve 5'!$D920</f>
        <v>0</v>
      </c>
      <c r="Q915">
        <f>'Reserve 6'!$C920</f>
        <v>0</v>
      </c>
      <c r="R915">
        <f>'Reserve 6'!$D920</f>
        <v>0</v>
      </c>
      <c r="S915">
        <f>'Reserve 7'!$C920</f>
        <v>0</v>
      </c>
      <c r="T915">
        <f>'Reserve 7'!$D920</f>
        <v>0</v>
      </c>
      <c r="U915" t="str">
        <f>IF(A915=0,"",IF(COUNTIF(A$2:A915,A915)&gt;1,"",ROW()+(COLUMN()-20)/10000))</f>
        <v/>
      </c>
      <c r="V915" t="str">
        <f>IF(B915=0,"",IF(COUNTIF(B$2:B915,B915)&gt;1,"",ROW()+(COLUMN()-20)/10000))</f>
        <v/>
      </c>
      <c r="W915" t="str">
        <f>IF(C915=0,"",IF(COUNTIF(C$2:C915,C915)&gt;1,"",ROW()+(COLUMN()-20)/10000))</f>
        <v/>
      </c>
      <c r="X915" t="str">
        <f>IF(D915=0,"",IF(COUNTIF(D$2:D915,D915)&gt;1,"",ROW()+(COLUMN()-20)/10000))</f>
        <v/>
      </c>
      <c r="Y915" t="str">
        <f>IF(E915=0,"",IF(COUNTIF(E$2:E915,E915)&gt;1,"",ROW()+(COLUMN()-20)/10000))</f>
        <v/>
      </c>
      <c r="Z915" t="str">
        <f>IF(F915=0,"",IF(COUNTIF(F$2:F915,F915)&gt;1,"",ROW()+(COLUMN()-20)/10000))</f>
        <v/>
      </c>
      <c r="AA915" t="str">
        <f>IF(G915=0,"",IF(COUNTIF(G$2:G915,G915)&gt;1,"",ROW()+(COLUMN()-20)/10000))</f>
        <v/>
      </c>
      <c r="AB915" t="str">
        <f>IF(H915=0,"",IF(COUNTIF(H$2:H915,H915)&gt;1,"",ROW()+(COLUMN()-20)/10000))</f>
        <v/>
      </c>
      <c r="AC915" t="str">
        <f>IF(I915=0,"",IF(COUNTIF(I$2:I915,I915)&gt;1,"",ROW()+(COLUMN()-20)/10000))</f>
        <v/>
      </c>
      <c r="AD915" t="str">
        <f>IF(J915=0,"",IF(COUNTIF(J$2:J915,J915)&gt;1,"",ROW()+(COLUMN()-20)/10000))</f>
        <v/>
      </c>
      <c r="AE915" t="str">
        <f>IF(K915=0,"",IF(COUNTIF(K$2:K915,K915)&gt;1,"",ROW()+(COLUMN()-20)/10000))</f>
        <v/>
      </c>
      <c r="AF915" t="str">
        <f>IF(L915=0,"",IF(COUNTIF(L$2:L915,L915)&gt;1,"",ROW()+(COLUMN()-20)/10000))</f>
        <v/>
      </c>
      <c r="AG915" t="str">
        <f>IF(M915=0,"",IF(COUNTIF(M$2:M915,M915)&gt;1,"",ROW()+(COLUMN()-20)/10000))</f>
        <v/>
      </c>
      <c r="AH915" t="str">
        <f>IF(N915=0,"",IF(COUNTIF(N$2:N915,N915)&gt;1,"",ROW()+(COLUMN()-20)/10000))</f>
        <v/>
      </c>
      <c r="AI915" t="str">
        <f>IF(O915=0,"",IF(COUNTIF(O$2:O915,O915)&gt;1,"",ROW()+(COLUMN()-20)/10000))</f>
        <v/>
      </c>
      <c r="AJ915" t="str">
        <f>IF(P915=0,"",IF(COUNTIF(P$2:P915,P915)&gt;1,"",ROW()+(COLUMN()-20)/10000))</f>
        <v/>
      </c>
      <c r="AK915" t="str">
        <f>IF(Q915=0,"",IF(COUNTIF(Q$2:Q915,Q915)&gt;1,"",ROW()+(COLUMN()-20)/10000))</f>
        <v/>
      </c>
      <c r="AL915" t="str">
        <f>IF(R915=0,"",IF(COUNTIF(R$2:R915,R915)&gt;1,"",ROW()+(COLUMN()-20)/10000))</f>
        <v/>
      </c>
      <c r="AM915" t="str">
        <f>IF(S915=0,"",IF(COUNTIF(S$2:S915,S915)&gt;1,"",ROW()+(COLUMN()-20)/10000))</f>
        <v/>
      </c>
      <c r="AN915" t="str">
        <f>IF(T915=0,"",IF(COUNTIF(T$2:T915,T915)&gt;1,"",ROW()+(COLUMN()-20)/10000))</f>
        <v/>
      </c>
      <c r="AO915" t="str">
        <f t="shared" si="223"/>
        <v/>
      </c>
      <c r="AP915" t="str">
        <f t="shared" ca="1" si="221"/>
        <v/>
      </c>
      <c r="AQ915" t="str">
        <f ca="1">IF(AP915="","",IF(COUNTIF($AP$2:AP915,AP915)&gt;1,"",IF(AP915="overdracht",1,ROW())))</f>
        <v/>
      </c>
      <c r="AT915" t="str">
        <f t="shared" ca="1" si="224"/>
        <v/>
      </c>
      <c r="AU915" t="str">
        <f t="shared" si="225"/>
        <v/>
      </c>
      <c r="AV915" t="str">
        <f t="shared" si="226"/>
        <v/>
      </c>
      <c r="AW915" s="104" t="str">
        <f>IF(A915=Detail!$E$3,ROW()+5+(COLUMN()-48)/1000,"")</f>
        <v/>
      </c>
      <c r="AX915" t="str">
        <f>IF(B915=Detail!$E$3,ROW()+5+(COLUMN()-48)/1000,"")</f>
        <v/>
      </c>
      <c r="AY915" t="str">
        <f>IF(C915=Detail!$E$3,ROW()+5+(COLUMN()-48)/1000,"")</f>
        <v/>
      </c>
      <c r="AZ915" t="str">
        <f>IF(D915=Detail!$E$3,ROW()+5+(COLUMN()-48)/1000,"")</f>
        <v/>
      </c>
      <c r="BA915" t="str">
        <f>IF(E915=Detail!$E$3,ROW()+5+(COLUMN()-48)/1000,"")</f>
        <v/>
      </c>
      <c r="BB915" t="str">
        <f>IF(F915=Detail!$E$3,ROW()+5+(COLUMN()-48)/1000,"")</f>
        <v/>
      </c>
      <c r="BC915" t="str">
        <f>IF(G915=Detail!$E$3,ROW()+5+(COLUMN()-48)/1000,"")</f>
        <v/>
      </c>
      <c r="BD915" t="str">
        <f>IF(H915=Detail!$E$3,ROW()+5+(COLUMN()-48)/1000,"")</f>
        <v/>
      </c>
      <c r="BE915" t="str">
        <f>IF(I915=Detail!$E$3,ROW()+5+(COLUMN()-48)/1000,"")</f>
        <v/>
      </c>
      <c r="BF915" t="str">
        <f>IF(J915=Detail!$E$3,ROW()+5+(COLUMN()-48)/1000,"")</f>
        <v/>
      </c>
      <c r="BG915" t="str">
        <f>IF(K915=Detail!$E$3,ROW()+5+(COLUMN()-48)/1000,"")</f>
        <v/>
      </c>
      <c r="BH915" t="str">
        <f>IF(L915=Detail!$E$3,ROW()+5+(COLUMN()-48)/1000,"")</f>
        <v/>
      </c>
      <c r="BI915" t="str">
        <f>IF(M915=Detail!$E$3,ROW()+5+(COLUMN()-48)/1000,"")</f>
        <v/>
      </c>
      <c r="BJ915" t="str">
        <f>IF(N915=Detail!$E$3,ROW()+5+(COLUMN()-48)/1000,"")</f>
        <v/>
      </c>
      <c r="BK915" t="str">
        <f>IF(O915=Detail!$E$3,ROW()+5+(COLUMN()-48)/1000,"")</f>
        <v/>
      </c>
      <c r="BL915" t="str">
        <f>IF(P915=Detail!$E$3,ROW()+5+(COLUMN()-48)/1000,"")</f>
        <v/>
      </c>
      <c r="BM915" t="str">
        <f>IF(Q915=Detail!$E$3,ROW()+5+(COLUMN()-48)/1000,"")</f>
        <v/>
      </c>
      <c r="BN915" t="str">
        <f>IF(R915=Detail!$E$3,ROW()+5+(COLUMN()-48)/1000,"")</f>
        <v/>
      </c>
      <c r="BO915" t="str">
        <f>IF(S915=Detail!$E$3,ROW()+5+(COLUMN()-48)/1000,"")</f>
        <v/>
      </c>
      <c r="BP915" t="str">
        <f>IF(T915=Detail!$E$3,ROW()+5+(COLUMN()-48)/1000,"")</f>
        <v/>
      </c>
      <c r="BQ915" t="str">
        <f t="shared" ca="1" si="222"/>
        <v/>
      </c>
      <c r="BR915" t="str">
        <f>IF(BS915="","","'"&amp;VLOOKUP(ROUND((BS915-ROUNDDOWN(BS915,0))*1000,0),$BT$2:$BU$21,2,FALSE)&amp;"'!A"&amp;ROUNDDOWN(Codedata!BS915,0))</f>
        <v/>
      </c>
      <c r="BS915" t="str">
        <f t="shared" si="227"/>
        <v/>
      </c>
      <c r="BV915" t="str">
        <f t="shared" ca="1" si="228"/>
        <v/>
      </c>
      <c r="BW915" t="str">
        <f t="shared" ca="1" si="229"/>
        <v/>
      </c>
      <c r="BX915" t="str">
        <f t="shared" ca="1" si="230"/>
        <v/>
      </c>
      <c r="BY915" t="str">
        <f t="shared" ca="1" si="231"/>
        <v/>
      </c>
      <c r="BZ915" t="str">
        <f t="shared" ca="1" si="232"/>
        <v/>
      </c>
      <c r="CA915" t="str">
        <f t="shared" ca="1" si="233"/>
        <v/>
      </c>
      <c r="CB915" t="str">
        <f t="shared" ca="1" si="234"/>
        <v/>
      </c>
      <c r="CC915" t="str">
        <f t="shared" ca="1" si="235"/>
        <v/>
      </c>
    </row>
    <row r="916" spans="1:81" x14ac:dyDescent="0.3">
      <c r="A916">
        <f>Cash!$C921</f>
        <v>0</v>
      </c>
      <c r="B916">
        <f>Cash!$D921</f>
        <v>0</v>
      </c>
      <c r="C916">
        <f>Zicht!$C921</f>
        <v>0</v>
      </c>
      <c r="D916">
        <f>Zicht!$D921</f>
        <v>0</v>
      </c>
      <c r="E916">
        <f>Spaar!$C921</f>
        <v>0</v>
      </c>
      <c r="F916">
        <f>Spaar!$D921</f>
        <v>0</v>
      </c>
      <c r="G916">
        <f>'Reserve 1'!$C921</f>
        <v>0</v>
      </c>
      <c r="H916">
        <f>'Reserve 1'!$D921</f>
        <v>0</v>
      </c>
      <c r="I916">
        <f>'Reserve 2'!$C921</f>
        <v>0</v>
      </c>
      <c r="J916">
        <f>'Reserve 2'!$D921</f>
        <v>0</v>
      </c>
      <c r="K916">
        <f>'Reserve 3'!$C921</f>
        <v>0</v>
      </c>
      <c r="L916">
        <f>'Reserve 3'!$D921</f>
        <v>0</v>
      </c>
      <c r="M916">
        <f>'Reserve 4'!$C921</f>
        <v>0</v>
      </c>
      <c r="N916">
        <f>'Reserve 4'!$D921</f>
        <v>0</v>
      </c>
      <c r="O916">
        <f>'Reserve 5'!$C921</f>
        <v>0</v>
      </c>
      <c r="P916">
        <f>'Reserve 5'!$D921</f>
        <v>0</v>
      </c>
      <c r="Q916">
        <f>'Reserve 6'!$C921</f>
        <v>0</v>
      </c>
      <c r="R916">
        <f>'Reserve 6'!$D921</f>
        <v>0</v>
      </c>
      <c r="S916">
        <f>'Reserve 7'!$C921</f>
        <v>0</v>
      </c>
      <c r="T916">
        <f>'Reserve 7'!$D921</f>
        <v>0</v>
      </c>
      <c r="U916" t="str">
        <f>IF(A916=0,"",IF(COUNTIF(A$2:A916,A916)&gt;1,"",ROW()+(COLUMN()-20)/10000))</f>
        <v/>
      </c>
      <c r="V916" t="str">
        <f>IF(B916=0,"",IF(COUNTIF(B$2:B916,B916)&gt;1,"",ROW()+(COLUMN()-20)/10000))</f>
        <v/>
      </c>
      <c r="W916" t="str">
        <f>IF(C916=0,"",IF(COUNTIF(C$2:C916,C916)&gt;1,"",ROW()+(COLUMN()-20)/10000))</f>
        <v/>
      </c>
      <c r="X916" t="str">
        <f>IF(D916=0,"",IF(COUNTIF(D$2:D916,D916)&gt;1,"",ROW()+(COLUMN()-20)/10000))</f>
        <v/>
      </c>
      <c r="Y916" t="str">
        <f>IF(E916=0,"",IF(COUNTIF(E$2:E916,E916)&gt;1,"",ROW()+(COLUMN()-20)/10000))</f>
        <v/>
      </c>
      <c r="Z916" t="str">
        <f>IF(F916=0,"",IF(COUNTIF(F$2:F916,F916)&gt;1,"",ROW()+(COLUMN()-20)/10000))</f>
        <v/>
      </c>
      <c r="AA916" t="str">
        <f>IF(G916=0,"",IF(COUNTIF(G$2:G916,G916)&gt;1,"",ROW()+(COLUMN()-20)/10000))</f>
        <v/>
      </c>
      <c r="AB916" t="str">
        <f>IF(H916=0,"",IF(COUNTIF(H$2:H916,H916)&gt;1,"",ROW()+(COLUMN()-20)/10000))</f>
        <v/>
      </c>
      <c r="AC916" t="str">
        <f>IF(I916=0,"",IF(COUNTIF(I$2:I916,I916)&gt;1,"",ROW()+(COLUMN()-20)/10000))</f>
        <v/>
      </c>
      <c r="AD916" t="str">
        <f>IF(J916=0,"",IF(COUNTIF(J$2:J916,J916)&gt;1,"",ROW()+(COLUMN()-20)/10000))</f>
        <v/>
      </c>
      <c r="AE916" t="str">
        <f>IF(K916=0,"",IF(COUNTIF(K$2:K916,K916)&gt;1,"",ROW()+(COLUMN()-20)/10000))</f>
        <v/>
      </c>
      <c r="AF916" t="str">
        <f>IF(L916=0,"",IF(COUNTIF(L$2:L916,L916)&gt;1,"",ROW()+(COLUMN()-20)/10000))</f>
        <v/>
      </c>
      <c r="AG916" t="str">
        <f>IF(M916=0,"",IF(COUNTIF(M$2:M916,M916)&gt;1,"",ROW()+(COLUMN()-20)/10000))</f>
        <v/>
      </c>
      <c r="AH916" t="str">
        <f>IF(N916=0,"",IF(COUNTIF(N$2:N916,N916)&gt;1,"",ROW()+(COLUMN()-20)/10000))</f>
        <v/>
      </c>
      <c r="AI916" t="str">
        <f>IF(O916=0,"",IF(COUNTIF(O$2:O916,O916)&gt;1,"",ROW()+(COLUMN()-20)/10000))</f>
        <v/>
      </c>
      <c r="AJ916" t="str">
        <f>IF(P916=0,"",IF(COUNTIF(P$2:P916,P916)&gt;1,"",ROW()+(COLUMN()-20)/10000))</f>
        <v/>
      </c>
      <c r="AK916" t="str">
        <f>IF(Q916=0,"",IF(COUNTIF(Q$2:Q916,Q916)&gt;1,"",ROW()+(COLUMN()-20)/10000))</f>
        <v/>
      </c>
      <c r="AL916" t="str">
        <f>IF(R916=0,"",IF(COUNTIF(R$2:R916,R916)&gt;1,"",ROW()+(COLUMN()-20)/10000))</f>
        <v/>
      </c>
      <c r="AM916" t="str">
        <f>IF(S916=0,"",IF(COUNTIF(S$2:S916,S916)&gt;1,"",ROW()+(COLUMN()-20)/10000))</f>
        <v/>
      </c>
      <c r="AN916" t="str">
        <f>IF(T916=0,"",IF(COUNTIF(T$2:T916,T916)&gt;1,"",ROW()+(COLUMN()-20)/10000))</f>
        <v/>
      </c>
      <c r="AO916" t="str">
        <f t="shared" si="223"/>
        <v/>
      </c>
      <c r="AP916" t="str">
        <f t="shared" ca="1" si="221"/>
        <v/>
      </c>
      <c r="AQ916" t="str">
        <f ca="1">IF(AP916="","",IF(COUNTIF($AP$2:AP916,AP916)&gt;1,"",IF(AP916="overdracht",1,ROW())))</f>
        <v/>
      </c>
      <c r="AT916" t="str">
        <f t="shared" ca="1" si="224"/>
        <v/>
      </c>
      <c r="AU916" t="str">
        <f t="shared" si="225"/>
        <v/>
      </c>
      <c r="AV916" t="str">
        <f t="shared" si="226"/>
        <v/>
      </c>
      <c r="AW916" s="104" t="str">
        <f>IF(A916=Detail!$E$3,ROW()+5+(COLUMN()-48)/1000,"")</f>
        <v/>
      </c>
      <c r="AX916" t="str">
        <f>IF(B916=Detail!$E$3,ROW()+5+(COLUMN()-48)/1000,"")</f>
        <v/>
      </c>
      <c r="AY916" t="str">
        <f>IF(C916=Detail!$E$3,ROW()+5+(COLUMN()-48)/1000,"")</f>
        <v/>
      </c>
      <c r="AZ916" t="str">
        <f>IF(D916=Detail!$E$3,ROW()+5+(COLUMN()-48)/1000,"")</f>
        <v/>
      </c>
      <c r="BA916" t="str">
        <f>IF(E916=Detail!$E$3,ROW()+5+(COLUMN()-48)/1000,"")</f>
        <v/>
      </c>
      <c r="BB916" t="str">
        <f>IF(F916=Detail!$E$3,ROW()+5+(COLUMN()-48)/1000,"")</f>
        <v/>
      </c>
      <c r="BC916" t="str">
        <f>IF(G916=Detail!$E$3,ROW()+5+(COLUMN()-48)/1000,"")</f>
        <v/>
      </c>
      <c r="BD916" t="str">
        <f>IF(H916=Detail!$E$3,ROW()+5+(COLUMN()-48)/1000,"")</f>
        <v/>
      </c>
      <c r="BE916" t="str">
        <f>IF(I916=Detail!$E$3,ROW()+5+(COLUMN()-48)/1000,"")</f>
        <v/>
      </c>
      <c r="BF916" t="str">
        <f>IF(J916=Detail!$E$3,ROW()+5+(COLUMN()-48)/1000,"")</f>
        <v/>
      </c>
      <c r="BG916" t="str">
        <f>IF(K916=Detail!$E$3,ROW()+5+(COLUMN()-48)/1000,"")</f>
        <v/>
      </c>
      <c r="BH916" t="str">
        <f>IF(L916=Detail!$E$3,ROW()+5+(COLUMN()-48)/1000,"")</f>
        <v/>
      </c>
      <c r="BI916" t="str">
        <f>IF(M916=Detail!$E$3,ROW()+5+(COLUMN()-48)/1000,"")</f>
        <v/>
      </c>
      <c r="BJ916" t="str">
        <f>IF(N916=Detail!$E$3,ROW()+5+(COLUMN()-48)/1000,"")</f>
        <v/>
      </c>
      <c r="BK916" t="str">
        <f>IF(O916=Detail!$E$3,ROW()+5+(COLUMN()-48)/1000,"")</f>
        <v/>
      </c>
      <c r="BL916" t="str">
        <f>IF(P916=Detail!$E$3,ROW()+5+(COLUMN()-48)/1000,"")</f>
        <v/>
      </c>
      <c r="BM916" t="str">
        <f>IF(Q916=Detail!$E$3,ROW()+5+(COLUMN()-48)/1000,"")</f>
        <v/>
      </c>
      <c r="BN916" t="str">
        <f>IF(R916=Detail!$E$3,ROW()+5+(COLUMN()-48)/1000,"")</f>
        <v/>
      </c>
      <c r="BO916" t="str">
        <f>IF(S916=Detail!$E$3,ROW()+5+(COLUMN()-48)/1000,"")</f>
        <v/>
      </c>
      <c r="BP916" t="str">
        <f>IF(T916=Detail!$E$3,ROW()+5+(COLUMN()-48)/1000,"")</f>
        <v/>
      </c>
      <c r="BQ916" t="str">
        <f t="shared" ca="1" si="222"/>
        <v/>
      </c>
      <c r="BR916" t="str">
        <f>IF(BS916="","","'"&amp;VLOOKUP(ROUND((BS916-ROUNDDOWN(BS916,0))*1000,0),$BT$2:$BU$21,2,FALSE)&amp;"'!A"&amp;ROUNDDOWN(Codedata!BS916,0))</f>
        <v/>
      </c>
      <c r="BS916" t="str">
        <f t="shared" si="227"/>
        <v/>
      </c>
      <c r="BV916" t="str">
        <f t="shared" ca="1" si="228"/>
        <v/>
      </c>
      <c r="BW916" t="str">
        <f t="shared" ca="1" si="229"/>
        <v/>
      </c>
      <c r="BX916" t="str">
        <f t="shared" ca="1" si="230"/>
        <v/>
      </c>
      <c r="BY916" t="str">
        <f t="shared" ca="1" si="231"/>
        <v/>
      </c>
      <c r="BZ916" t="str">
        <f t="shared" ca="1" si="232"/>
        <v/>
      </c>
      <c r="CA916" t="str">
        <f t="shared" ca="1" si="233"/>
        <v/>
      </c>
      <c r="CB916" t="str">
        <f t="shared" ca="1" si="234"/>
        <v/>
      </c>
      <c r="CC916" t="str">
        <f t="shared" ca="1" si="235"/>
        <v/>
      </c>
    </row>
    <row r="917" spans="1:81" x14ac:dyDescent="0.3">
      <c r="A917">
        <f>Cash!$C922</f>
        <v>0</v>
      </c>
      <c r="B917">
        <f>Cash!$D922</f>
        <v>0</v>
      </c>
      <c r="C917">
        <f>Zicht!$C922</f>
        <v>0</v>
      </c>
      <c r="D917">
        <f>Zicht!$D922</f>
        <v>0</v>
      </c>
      <c r="E917">
        <f>Spaar!$C922</f>
        <v>0</v>
      </c>
      <c r="F917">
        <f>Spaar!$D922</f>
        <v>0</v>
      </c>
      <c r="G917">
        <f>'Reserve 1'!$C922</f>
        <v>0</v>
      </c>
      <c r="H917">
        <f>'Reserve 1'!$D922</f>
        <v>0</v>
      </c>
      <c r="I917">
        <f>'Reserve 2'!$C922</f>
        <v>0</v>
      </c>
      <c r="J917">
        <f>'Reserve 2'!$D922</f>
        <v>0</v>
      </c>
      <c r="K917">
        <f>'Reserve 3'!$C922</f>
        <v>0</v>
      </c>
      <c r="L917">
        <f>'Reserve 3'!$D922</f>
        <v>0</v>
      </c>
      <c r="M917">
        <f>'Reserve 4'!$C922</f>
        <v>0</v>
      </c>
      <c r="N917">
        <f>'Reserve 4'!$D922</f>
        <v>0</v>
      </c>
      <c r="O917">
        <f>'Reserve 5'!$C922</f>
        <v>0</v>
      </c>
      <c r="P917">
        <f>'Reserve 5'!$D922</f>
        <v>0</v>
      </c>
      <c r="Q917">
        <f>'Reserve 6'!$C922</f>
        <v>0</v>
      </c>
      <c r="R917">
        <f>'Reserve 6'!$D922</f>
        <v>0</v>
      </c>
      <c r="S917">
        <f>'Reserve 7'!$C922</f>
        <v>0</v>
      </c>
      <c r="T917">
        <f>'Reserve 7'!$D922</f>
        <v>0</v>
      </c>
      <c r="U917" t="str">
        <f>IF(A917=0,"",IF(COUNTIF(A$2:A917,A917)&gt;1,"",ROW()+(COLUMN()-20)/10000))</f>
        <v/>
      </c>
      <c r="V917" t="str">
        <f>IF(B917=0,"",IF(COUNTIF(B$2:B917,B917)&gt;1,"",ROW()+(COLUMN()-20)/10000))</f>
        <v/>
      </c>
      <c r="W917" t="str">
        <f>IF(C917=0,"",IF(COUNTIF(C$2:C917,C917)&gt;1,"",ROW()+(COLUMN()-20)/10000))</f>
        <v/>
      </c>
      <c r="X917" t="str">
        <f>IF(D917=0,"",IF(COUNTIF(D$2:D917,D917)&gt;1,"",ROW()+(COLUMN()-20)/10000))</f>
        <v/>
      </c>
      <c r="Y917" t="str">
        <f>IF(E917=0,"",IF(COUNTIF(E$2:E917,E917)&gt;1,"",ROW()+(COLUMN()-20)/10000))</f>
        <v/>
      </c>
      <c r="Z917" t="str">
        <f>IF(F917=0,"",IF(COUNTIF(F$2:F917,F917)&gt;1,"",ROW()+(COLUMN()-20)/10000))</f>
        <v/>
      </c>
      <c r="AA917" t="str">
        <f>IF(G917=0,"",IF(COUNTIF(G$2:G917,G917)&gt;1,"",ROW()+(COLUMN()-20)/10000))</f>
        <v/>
      </c>
      <c r="AB917" t="str">
        <f>IF(H917=0,"",IF(COUNTIF(H$2:H917,H917)&gt;1,"",ROW()+(COLUMN()-20)/10000))</f>
        <v/>
      </c>
      <c r="AC917" t="str">
        <f>IF(I917=0,"",IF(COUNTIF(I$2:I917,I917)&gt;1,"",ROW()+(COLUMN()-20)/10000))</f>
        <v/>
      </c>
      <c r="AD917" t="str">
        <f>IF(J917=0,"",IF(COUNTIF(J$2:J917,J917)&gt;1,"",ROW()+(COLUMN()-20)/10000))</f>
        <v/>
      </c>
      <c r="AE917" t="str">
        <f>IF(K917=0,"",IF(COUNTIF(K$2:K917,K917)&gt;1,"",ROW()+(COLUMN()-20)/10000))</f>
        <v/>
      </c>
      <c r="AF917" t="str">
        <f>IF(L917=0,"",IF(COUNTIF(L$2:L917,L917)&gt;1,"",ROW()+(COLUMN()-20)/10000))</f>
        <v/>
      </c>
      <c r="AG917" t="str">
        <f>IF(M917=0,"",IF(COUNTIF(M$2:M917,M917)&gt;1,"",ROW()+(COLUMN()-20)/10000))</f>
        <v/>
      </c>
      <c r="AH917" t="str">
        <f>IF(N917=0,"",IF(COUNTIF(N$2:N917,N917)&gt;1,"",ROW()+(COLUMN()-20)/10000))</f>
        <v/>
      </c>
      <c r="AI917" t="str">
        <f>IF(O917=0,"",IF(COUNTIF(O$2:O917,O917)&gt;1,"",ROW()+(COLUMN()-20)/10000))</f>
        <v/>
      </c>
      <c r="AJ917" t="str">
        <f>IF(P917=0,"",IF(COUNTIF(P$2:P917,P917)&gt;1,"",ROW()+(COLUMN()-20)/10000))</f>
        <v/>
      </c>
      <c r="AK917" t="str">
        <f>IF(Q917=0,"",IF(COUNTIF(Q$2:Q917,Q917)&gt;1,"",ROW()+(COLUMN()-20)/10000))</f>
        <v/>
      </c>
      <c r="AL917" t="str">
        <f>IF(R917=0,"",IF(COUNTIF(R$2:R917,R917)&gt;1,"",ROW()+(COLUMN()-20)/10000))</f>
        <v/>
      </c>
      <c r="AM917" t="str">
        <f>IF(S917=0,"",IF(COUNTIF(S$2:S917,S917)&gt;1,"",ROW()+(COLUMN()-20)/10000))</f>
        <v/>
      </c>
      <c r="AN917" t="str">
        <f>IF(T917=0,"",IF(COUNTIF(T$2:T917,T917)&gt;1,"",ROW()+(COLUMN()-20)/10000))</f>
        <v/>
      </c>
      <c r="AO917" t="str">
        <f t="shared" si="223"/>
        <v/>
      </c>
      <c r="AP917" t="str">
        <f t="shared" ca="1" si="221"/>
        <v/>
      </c>
      <c r="AQ917" t="str">
        <f ca="1">IF(AP917="","",IF(COUNTIF($AP$2:AP917,AP917)&gt;1,"",IF(AP917="overdracht",1,ROW())))</f>
        <v/>
      </c>
      <c r="AT917" t="str">
        <f t="shared" ca="1" si="224"/>
        <v/>
      </c>
      <c r="AU917" t="str">
        <f t="shared" si="225"/>
        <v/>
      </c>
      <c r="AV917" t="str">
        <f t="shared" si="226"/>
        <v/>
      </c>
      <c r="AW917" s="104" t="str">
        <f>IF(A917=Detail!$E$3,ROW()+5+(COLUMN()-48)/1000,"")</f>
        <v/>
      </c>
      <c r="AX917" t="str">
        <f>IF(B917=Detail!$E$3,ROW()+5+(COLUMN()-48)/1000,"")</f>
        <v/>
      </c>
      <c r="AY917" t="str">
        <f>IF(C917=Detail!$E$3,ROW()+5+(COLUMN()-48)/1000,"")</f>
        <v/>
      </c>
      <c r="AZ917" t="str">
        <f>IF(D917=Detail!$E$3,ROW()+5+(COLUMN()-48)/1000,"")</f>
        <v/>
      </c>
      <c r="BA917" t="str">
        <f>IF(E917=Detail!$E$3,ROW()+5+(COLUMN()-48)/1000,"")</f>
        <v/>
      </c>
      <c r="BB917" t="str">
        <f>IF(F917=Detail!$E$3,ROW()+5+(COLUMN()-48)/1000,"")</f>
        <v/>
      </c>
      <c r="BC917" t="str">
        <f>IF(G917=Detail!$E$3,ROW()+5+(COLUMN()-48)/1000,"")</f>
        <v/>
      </c>
      <c r="BD917" t="str">
        <f>IF(H917=Detail!$E$3,ROW()+5+(COLUMN()-48)/1000,"")</f>
        <v/>
      </c>
      <c r="BE917" t="str">
        <f>IF(I917=Detail!$E$3,ROW()+5+(COLUMN()-48)/1000,"")</f>
        <v/>
      </c>
      <c r="BF917" t="str">
        <f>IF(J917=Detail!$E$3,ROW()+5+(COLUMN()-48)/1000,"")</f>
        <v/>
      </c>
      <c r="BG917" t="str">
        <f>IF(K917=Detail!$E$3,ROW()+5+(COLUMN()-48)/1000,"")</f>
        <v/>
      </c>
      <c r="BH917" t="str">
        <f>IF(L917=Detail!$E$3,ROW()+5+(COLUMN()-48)/1000,"")</f>
        <v/>
      </c>
      <c r="BI917" t="str">
        <f>IF(M917=Detail!$E$3,ROW()+5+(COLUMN()-48)/1000,"")</f>
        <v/>
      </c>
      <c r="BJ917" t="str">
        <f>IF(N917=Detail!$E$3,ROW()+5+(COLUMN()-48)/1000,"")</f>
        <v/>
      </c>
      <c r="BK917" t="str">
        <f>IF(O917=Detail!$E$3,ROW()+5+(COLUMN()-48)/1000,"")</f>
        <v/>
      </c>
      <c r="BL917" t="str">
        <f>IF(P917=Detail!$E$3,ROW()+5+(COLUMN()-48)/1000,"")</f>
        <v/>
      </c>
      <c r="BM917" t="str">
        <f>IF(Q917=Detail!$E$3,ROW()+5+(COLUMN()-48)/1000,"")</f>
        <v/>
      </c>
      <c r="BN917" t="str">
        <f>IF(R917=Detail!$E$3,ROW()+5+(COLUMN()-48)/1000,"")</f>
        <v/>
      </c>
      <c r="BO917" t="str">
        <f>IF(S917=Detail!$E$3,ROW()+5+(COLUMN()-48)/1000,"")</f>
        <v/>
      </c>
      <c r="BP917" t="str">
        <f>IF(T917=Detail!$E$3,ROW()+5+(COLUMN()-48)/1000,"")</f>
        <v/>
      </c>
      <c r="BQ917" t="str">
        <f t="shared" ca="1" si="222"/>
        <v/>
      </c>
      <c r="BR917" t="str">
        <f>IF(BS917="","","'"&amp;VLOOKUP(ROUND((BS917-ROUNDDOWN(BS917,0))*1000,0),$BT$2:$BU$21,2,FALSE)&amp;"'!A"&amp;ROUNDDOWN(Codedata!BS917,0))</f>
        <v/>
      </c>
      <c r="BS917" t="str">
        <f t="shared" si="227"/>
        <v/>
      </c>
      <c r="BV917" t="str">
        <f t="shared" ca="1" si="228"/>
        <v/>
      </c>
      <c r="BW917" t="str">
        <f t="shared" ca="1" si="229"/>
        <v/>
      </c>
      <c r="BX917" t="str">
        <f t="shared" ca="1" si="230"/>
        <v/>
      </c>
      <c r="BY917" t="str">
        <f t="shared" ca="1" si="231"/>
        <v/>
      </c>
      <c r="BZ917" t="str">
        <f t="shared" ca="1" si="232"/>
        <v/>
      </c>
      <c r="CA917" t="str">
        <f t="shared" ca="1" si="233"/>
        <v/>
      </c>
      <c r="CB917" t="str">
        <f t="shared" ca="1" si="234"/>
        <v/>
      </c>
      <c r="CC917" t="str">
        <f t="shared" ca="1" si="235"/>
        <v/>
      </c>
    </row>
    <row r="918" spans="1:81" x14ac:dyDescent="0.3">
      <c r="A918">
        <f>Cash!$C923</f>
        <v>0</v>
      </c>
      <c r="B918">
        <f>Cash!$D923</f>
        <v>0</v>
      </c>
      <c r="C918">
        <f>Zicht!$C923</f>
        <v>0</v>
      </c>
      <c r="D918">
        <f>Zicht!$D923</f>
        <v>0</v>
      </c>
      <c r="E918">
        <f>Spaar!$C923</f>
        <v>0</v>
      </c>
      <c r="F918">
        <f>Spaar!$D923</f>
        <v>0</v>
      </c>
      <c r="G918">
        <f>'Reserve 1'!$C923</f>
        <v>0</v>
      </c>
      <c r="H918">
        <f>'Reserve 1'!$D923</f>
        <v>0</v>
      </c>
      <c r="I918">
        <f>'Reserve 2'!$C923</f>
        <v>0</v>
      </c>
      <c r="J918">
        <f>'Reserve 2'!$D923</f>
        <v>0</v>
      </c>
      <c r="K918">
        <f>'Reserve 3'!$C923</f>
        <v>0</v>
      </c>
      <c r="L918">
        <f>'Reserve 3'!$D923</f>
        <v>0</v>
      </c>
      <c r="M918">
        <f>'Reserve 4'!$C923</f>
        <v>0</v>
      </c>
      <c r="N918">
        <f>'Reserve 4'!$D923</f>
        <v>0</v>
      </c>
      <c r="O918">
        <f>'Reserve 5'!$C923</f>
        <v>0</v>
      </c>
      <c r="P918">
        <f>'Reserve 5'!$D923</f>
        <v>0</v>
      </c>
      <c r="Q918">
        <f>'Reserve 6'!$C923</f>
        <v>0</v>
      </c>
      <c r="R918">
        <f>'Reserve 6'!$D923</f>
        <v>0</v>
      </c>
      <c r="S918">
        <f>'Reserve 7'!$C923</f>
        <v>0</v>
      </c>
      <c r="T918">
        <f>'Reserve 7'!$D923</f>
        <v>0</v>
      </c>
      <c r="U918" t="str">
        <f>IF(A918=0,"",IF(COUNTIF(A$2:A918,A918)&gt;1,"",ROW()+(COLUMN()-20)/10000))</f>
        <v/>
      </c>
      <c r="V918" t="str">
        <f>IF(B918=0,"",IF(COUNTIF(B$2:B918,B918)&gt;1,"",ROW()+(COLUMN()-20)/10000))</f>
        <v/>
      </c>
      <c r="W918" t="str">
        <f>IF(C918=0,"",IF(COUNTIF(C$2:C918,C918)&gt;1,"",ROW()+(COLUMN()-20)/10000))</f>
        <v/>
      </c>
      <c r="X918" t="str">
        <f>IF(D918=0,"",IF(COUNTIF(D$2:D918,D918)&gt;1,"",ROW()+(COLUMN()-20)/10000))</f>
        <v/>
      </c>
      <c r="Y918" t="str">
        <f>IF(E918=0,"",IF(COUNTIF(E$2:E918,E918)&gt;1,"",ROW()+(COLUMN()-20)/10000))</f>
        <v/>
      </c>
      <c r="Z918" t="str">
        <f>IF(F918=0,"",IF(COUNTIF(F$2:F918,F918)&gt;1,"",ROW()+(COLUMN()-20)/10000))</f>
        <v/>
      </c>
      <c r="AA918" t="str">
        <f>IF(G918=0,"",IF(COUNTIF(G$2:G918,G918)&gt;1,"",ROW()+(COLUMN()-20)/10000))</f>
        <v/>
      </c>
      <c r="AB918" t="str">
        <f>IF(H918=0,"",IF(COUNTIF(H$2:H918,H918)&gt;1,"",ROW()+(COLUMN()-20)/10000))</f>
        <v/>
      </c>
      <c r="AC918" t="str">
        <f>IF(I918=0,"",IF(COUNTIF(I$2:I918,I918)&gt;1,"",ROW()+(COLUMN()-20)/10000))</f>
        <v/>
      </c>
      <c r="AD918" t="str">
        <f>IF(J918=0,"",IF(COUNTIF(J$2:J918,J918)&gt;1,"",ROW()+(COLUMN()-20)/10000))</f>
        <v/>
      </c>
      <c r="AE918" t="str">
        <f>IF(K918=0,"",IF(COUNTIF(K$2:K918,K918)&gt;1,"",ROW()+(COLUMN()-20)/10000))</f>
        <v/>
      </c>
      <c r="AF918" t="str">
        <f>IF(L918=0,"",IF(COUNTIF(L$2:L918,L918)&gt;1,"",ROW()+(COLUMN()-20)/10000))</f>
        <v/>
      </c>
      <c r="AG918" t="str">
        <f>IF(M918=0,"",IF(COUNTIF(M$2:M918,M918)&gt;1,"",ROW()+(COLUMN()-20)/10000))</f>
        <v/>
      </c>
      <c r="AH918" t="str">
        <f>IF(N918=0,"",IF(COUNTIF(N$2:N918,N918)&gt;1,"",ROW()+(COLUMN()-20)/10000))</f>
        <v/>
      </c>
      <c r="AI918" t="str">
        <f>IF(O918=0,"",IF(COUNTIF(O$2:O918,O918)&gt;1,"",ROW()+(COLUMN()-20)/10000))</f>
        <v/>
      </c>
      <c r="AJ918" t="str">
        <f>IF(P918=0,"",IF(COUNTIF(P$2:P918,P918)&gt;1,"",ROW()+(COLUMN()-20)/10000))</f>
        <v/>
      </c>
      <c r="AK918" t="str">
        <f>IF(Q918=0,"",IF(COUNTIF(Q$2:Q918,Q918)&gt;1,"",ROW()+(COLUMN()-20)/10000))</f>
        <v/>
      </c>
      <c r="AL918" t="str">
        <f>IF(R918=0,"",IF(COUNTIF(R$2:R918,R918)&gt;1,"",ROW()+(COLUMN()-20)/10000))</f>
        <v/>
      </c>
      <c r="AM918" t="str">
        <f>IF(S918=0,"",IF(COUNTIF(S$2:S918,S918)&gt;1,"",ROW()+(COLUMN()-20)/10000))</f>
        <v/>
      </c>
      <c r="AN918" t="str">
        <f>IF(T918=0,"",IF(COUNTIF(T$2:T918,T918)&gt;1,"",ROW()+(COLUMN()-20)/10000))</f>
        <v/>
      </c>
      <c r="AO918" t="str">
        <f t="shared" si="223"/>
        <v/>
      </c>
      <c r="AP918" t="str">
        <f t="shared" ca="1" si="221"/>
        <v/>
      </c>
      <c r="AQ918" t="str">
        <f ca="1">IF(AP918="","",IF(COUNTIF($AP$2:AP918,AP918)&gt;1,"",IF(AP918="overdracht",1,ROW())))</f>
        <v/>
      </c>
      <c r="AT918" t="str">
        <f t="shared" ca="1" si="224"/>
        <v/>
      </c>
      <c r="AU918" t="str">
        <f t="shared" si="225"/>
        <v/>
      </c>
      <c r="AV918" t="str">
        <f t="shared" si="226"/>
        <v/>
      </c>
      <c r="AW918" s="104" t="str">
        <f>IF(A918=Detail!$E$3,ROW()+5+(COLUMN()-48)/1000,"")</f>
        <v/>
      </c>
      <c r="AX918" t="str">
        <f>IF(B918=Detail!$E$3,ROW()+5+(COLUMN()-48)/1000,"")</f>
        <v/>
      </c>
      <c r="AY918" t="str">
        <f>IF(C918=Detail!$E$3,ROW()+5+(COLUMN()-48)/1000,"")</f>
        <v/>
      </c>
      <c r="AZ918" t="str">
        <f>IF(D918=Detail!$E$3,ROW()+5+(COLUMN()-48)/1000,"")</f>
        <v/>
      </c>
      <c r="BA918" t="str">
        <f>IF(E918=Detail!$E$3,ROW()+5+(COLUMN()-48)/1000,"")</f>
        <v/>
      </c>
      <c r="BB918" t="str">
        <f>IF(F918=Detail!$E$3,ROW()+5+(COLUMN()-48)/1000,"")</f>
        <v/>
      </c>
      <c r="BC918" t="str">
        <f>IF(G918=Detail!$E$3,ROW()+5+(COLUMN()-48)/1000,"")</f>
        <v/>
      </c>
      <c r="BD918" t="str">
        <f>IF(H918=Detail!$E$3,ROW()+5+(COLUMN()-48)/1000,"")</f>
        <v/>
      </c>
      <c r="BE918" t="str">
        <f>IF(I918=Detail!$E$3,ROW()+5+(COLUMN()-48)/1000,"")</f>
        <v/>
      </c>
      <c r="BF918" t="str">
        <f>IF(J918=Detail!$E$3,ROW()+5+(COLUMN()-48)/1000,"")</f>
        <v/>
      </c>
      <c r="BG918" t="str">
        <f>IF(K918=Detail!$E$3,ROW()+5+(COLUMN()-48)/1000,"")</f>
        <v/>
      </c>
      <c r="BH918" t="str">
        <f>IF(L918=Detail!$E$3,ROW()+5+(COLUMN()-48)/1000,"")</f>
        <v/>
      </c>
      <c r="BI918" t="str">
        <f>IF(M918=Detail!$E$3,ROW()+5+(COLUMN()-48)/1000,"")</f>
        <v/>
      </c>
      <c r="BJ918" t="str">
        <f>IF(N918=Detail!$E$3,ROW()+5+(COLUMN()-48)/1000,"")</f>
        <v/>
      </c>
      <c r="BK918" t="str">
        <f>IF(O918=Detail!$E$3,ROW()+5+(COLUMN()-48)/1000,"")</f>
        <v/>
      </c>
      <c r="BL918" t="str">
        <f>IF(P918=Detail!$E$3,ROW()+5+(COLUMN()-48)/1000,"")</f>
        <v/>
      </c>
      <c r="BM918" t="str">
        <f>IF(Q918=Detail!$E$3,ROW()+5+(COLUMN()-48)/1000,"")</f>
        <v/>
      </c>
      <c r="BN918" t="str">
        <f>IF(R918=Detail!$E$3,ROW()+5+(COLUMN()-48)/1000,"")</f>
        <v/>
      </c>
      <c r="BO918" t="str">
        <f>IF(S918=Detail!$E$3,ROW()+5+(COLUMN()-48)/1000,"")</f>
        <v/>
      </c>
      <c r="BP918" t="str">
        <f>IF(T918=Detail!$E$3,ROW()+5+(COLUMN()-48)/1000,"")</f>
        <v/>
      </c>
      <c r="BQ918" t="str">
        <f t="shared" ca="1" si="222"/>
        <v/>
      </c>
      <c r="BR918" t="str">
        <f>IF(BS918="","","'"&amp;VLOOKUP(ROUND((BS918-ROUNDDOWN(BS918,0))*1000,0),$BT$2:$BU$21,2,FALSE)&amp;"'!A"&amp;ROUNDDOWN(Codedata!BS918,0))</f>
        <v/>
      </c>
      <c r="BS918" t="str">
        <f t="shared" si="227"/>
        <v/>
      </c>
      <c r="BV918" t="str">
        <f t="shared" ca="1" si="228"/>
        <v/>
      </c>
      <c r="BW918" t="str">
        <f t="shared" ca="1" si="229"/>
        <v/>
      </c>
      <c r="BX918" t="str">
        <f t="shared" ca="1" si="230"/>
        <v/>
      </c>
      <c r="BY918" t="str">
        <f t="shared" ca="1" si="231"/>
        <v/>
      </c>
      <c r="BZ918" t="str">
        <f t="shared" ca="1" si="232"/>
        <v/>
      </c>
      <c r="CA918" t="str">
        <f t="shared" ca="1" si="233"/>
        <v/>
      </c>
      <c r="CB918" t="str">
        <f t="shared" ca="1" si="234"/>
        <v/>
      </c>
      <c r="CC918" t="str">
        <f t="shared" ca="1" si="235"/>
        <v/>
      </c>
    </row>
    <row r="919" spans="1:81" x14ac:dyDescent="0.3">
      <c r="A919">
        <f>Cash!$C924</f>
        <v>0</v>
      </c>
      <c r="B919">
        <f>Cash!$D924</f>
        <v>0</v>
      </c>
      <c r="C919">
        <f>Zicht!$C924</f>
        <v>0</v>
      </c>
      <c r="D919">
        <f>Zicht!$D924</f>
        <v>0</v>
      </c>
      <c r="E919">
        <f>Spaar!$C924</f>
        <v>0</v>
      </c>
      <c r="F919">
        <f>Spaar!$D924</f>
        <v>0</v>
      </c>
      <c r="G919">
        <f>'Reserve 1'!$C924</f>
        <v>0</v>
      </c>
      <c r="H919">
        <f>'Reserve 1'!$D924</f>
        <v>0</v>
      </c>
      <c r="I919">
        <f>'Reserve 2'!$C924</f>
        <v>0</v>
      </c>
      <c r="J919">
        <f>'Reserve 2'!$D924</f>
        <v>0</v>
      </c>
      <c r="K919">
        <f>'Reserve 3'!$C924</f>
        <v>0</v>
      </c>
      <c r="L919">
        <f>'Reserve 3'!$D924</f>
        <v>0</v>
      </c>
      <c r="M919">
        <f>'Reserve 4'!$C924</f>
        <v>0</v>
      </c>
      <c r="N919">
        <f>'Reserve 4'!$D924</f>
        <v>0</v>
      </c>
      <c r="O919">
        <f>'Reserve 5'!$C924</f>
        <v>0</v>
      </c>
      <c r="P919">
        <f>'Reserve 5'!$D924</f>
        <v>0</v>
      </c>
      <c r="Q919">
        <f>'Reserve 6'!$C924</f>
        <v>0</v>
      </c>
      <c r="R919">
        <f>'Reserve 6'!$D924</f>
        <v>0</v>
      </c>
      <c r="S919">
        <f>'Reserve 7'!$C924</f>
        <v>0</v>
      </c>
      <c r="T919">
        <f>'Reserve 7'!$D924</f>
        <v>0</v>
      </c>
      <c r="U919" t="str">
        <f>IF(A919=0,"",IF(COUNTIF(A$2:A919,A919)&gt;1,"",ROW()+(COLUMN()-20)/10000))</f>
        <v/>
      </c>
      <c r="V919" t="str">
        <f>IF(B919=0,"",IF(COUNTIF(B$2:B919,B919)&gt;1,"",ROW()+(COLUMN()-20)/10000))</f>
        <v/>
      </c>
      <c r="W919" t="str">
        <f>IF(C919=0,"",IF(COUNTIF(C$2:C919,C919)&gt;1,"",ROW()+(COLUMN()-20)/10000))</f>
        <v/>
      </c>
      <c r="X919" t="str">
        <f>IF(D919=0,"",IF(COUNTIF(D$2:D919,D919)&gt;1,"",ROW()+(COLUMN()-20)/10000))</f>
        <v/>
      </c>
      <c r="Y919" t="str">
        <f>IF(E919=0,"",IF(COUNTIF(E$2:E919,E919)&gt;1,"",ROW()+(COLUMN()-20)/10000))</f>
        <v/>
      </c>
      <c r="Z919" t="str">
        <f>IF(F919=0,"",IF(COUNTIF(F$2:F919,F919)&gt;1,"",ROW()+(COLUMN()-20)/10000))</f>
        <v/>
      </c>
      <c r="AA919" t="str">
        <f>IF(G919=0,"",IF(COUNTIF(G$2:G919,G919)&gt;1,"",ROW()+(COLUMN()-20)/10000))</f>
        <v/>
      </c>
      <c r="AB919" t="str">
        <f>IF(H919=0,"",IF(COUNTIF(H$2:H919,H919)&gt;1,"",ROW()+(COLUMN()-20)/10000))</f>
        <v/>
      </c>
      <c r="AC919" t="str">
        <f>IF(I919=0,"",IF(COUNTIF(I$2:I919,I919)&gt;1,"",ROW()+(COLUMN()-20)/10000))</f>
        <v/>
      </c>
      <c r="AD919" t="str">
        <f>IF(J919=0,"",IF(COUNTIF(J$2:J919,J919)&gt;1,"",ROW()+(COLUMN()-20)/10000))</f>
        <v/>
      </c>
      <c r="AE919" t="str">
        <f>IF(K919=0,"",IF(COUNTIF(K$2:K919,K919)&gt;1,"",ROW()+(COLUMN()-20)/10000))</f>
        <v/>
      </c>
      <c r="AF919" t="str">
        <f>IF(L919=0,"",IF(COUNTIF(L$2:L919,L919)&gt;1,"",ROW()+(COLUMN()-20)/10000))</f>
        <v/>
      </c>
      <c r="AG919" t="str">
        <f>IF(M919=0,"",IF(COUNTIF(M$2:M919,M919)&gt;1,"",ROW()+(COLUMN()-20)/10000))</f>
        <v/>
      </c>
      <c r="AH919" t="str">
        <f>IF(N919=0,"",IF(COUNTIF(N$2:N919,N919)&gt;1,"",ROW()+(COLUMN()-20)/10000))</f>
        <v/>
      </c>
      <c r="AI919" t="str">
        <f>IF(O919=0,"",IF(COUNTIF(O$2:O919,O919)&gt;1,"",ROW()+(COLUMN()-20)/10000))</f>
        <v/>
      </c>
      <c r="AJ919" t="str">
        <f>IF(P919=0,"",IF(COUNTIF(P$2:P919,P919)&gt;1,"",ROW()+(COLUMN()-20)/10000))</f>
        <v/>
      </c>
      <c r="AK919" t="str">
        <f>IF(Q919=0,"",IF(COUNTIF(Q$2:Q919,Q919)&gt;1,"",ROW()+(COLUMN()-20)/10000))</f>
        <v/>
      </c>
      <c r="AL919" t="str">
        <f>IF(R919=0,"",IF(COUNTIF(R$2:R919,R919)&gt;1,"",ROW()+(COLUMN()-20)/10000))</f>
        <v/>
      </c>
      <c r="AM919" t="str">
        <f>IF(S919=0,"",IF(COUNTIF(S$2:S919,S919)&gt;1,"",ROW()+(COLUMN()-20)/10000))</f>
        <v/>
      </c>
      <c r="AN919" t="str">
        <f>IF(T919=0,"",IF(COUNTIF(T$2:T919,T919)&gt;1,"",ROW()+(COLUMN()-20)/10000))</f>
        <v/>
      </c>
      <c r="AO919" t="str">
        <f t="shared" si="223"/>
        <v/>
      </c>
      <c r="AP919" t="str">
        <f t="shared" ca="1" si="221"/>
        <v/>
      </c>
      <c r="AQ919" t="str">
        <f ca="1">IF(AP919="","",IF(COUNTIF($AP$2:AP919,AP919)&gt;1,"",IF(AP919="overdracht",1,ROW())))</f>
        <v/>
      </c>
      <c r="AT919" t="str">
        <f t="shared" ca="1" si="224"/>
        <v/>
      </c>
      <c r="AU919" t="str">
        <f t="shared" si="225"/>
        <v/>
      </c>
      <c r="AV919" t="str">
        <f t="shared" si="226"/>
        <v/>
      </c>
      <c r="AW919" s="104" t="str">
        <f>IF(A919=Detail!$E$3,ROW()+5+(COLUMN()-48)/1000,"")</f>
        <v/>
      </c>
      <c r="AX919" t="str">
        <f>IF(B919=Detail!$E$3,ROW()+5+(COLUMN()-48)/1000,"")</f>
        <v/>
      </c>
      <c r="AY919" t="str">
        <f>IF(C919=Detail!$E$3,ROW()+5+(COLUMN()-48)/1000,"")</f>
        <v/>
      </c>
      <c r="AZ919" t="str">
        <f>IF(D919=Detail!$E$3,ROW()+5+(COLUMN()-48)/1000,"")</f>
        <v/>
      </c>
      <c r="BA919" t="str">
        <f>IF(E919=Detail!$E$3,ROW()+5+(COLUMN()-48)/1000,"")</f>
        <v/>
      </c>
      <c r="BB919" t="str">
        <f>IF(F919=Detail!$E$3,ROW()+5+(COLUMN()-48)/1000,"")</f>
        <v/>
      </c>
      <c r="BC919" t="str">
        <f>IF(G919=Detail!$E$3,ROW()+5+(COLUMN()-48)/1000,"")</f>
        <v/>
      </c>
      <c r="BD919" t="str">
        <f>IF(H919=Detail!$E$3,ROW()+5+(COLUMN()-48)/1000,"")</f>
        <v/>
      </c>
      <c r="BE919" t="str">
        <f>IF(I919=Detail!$E$3,ROW()+5+(COLUMN()-48)/1000,"")</f>
        <v/>
      </c>
      <c r="BF919" t="str">
        <f>IF(J919=Detail!$E$3,ROW()+5+(COLUMN()-48)/1000,"")</f>
        <v/>
      </c>
      <c r="BG919" t="str">
        <f>IF(K919=Detail!$E$3,ROW()+5+(COLUMN()-48)/1000,"")</f>
        <v/>
      </c>
      <c r="BH919" t="str">
        <f>IF(L919=Detail!$E$3,ROW()+5+(COLUMN()-48)/1000,"")</f>
        <v/>
      </c>
      <c r="BI919" t="str">
        <f>IF(M919=Detail!$E$3,ROW()+5+(COLUMN()-48)/1000,"")</f>
        <v/>
      </c>
      <c r="BJ919" t="str">
        <f>IF(N919=Detail!$E$3,ROW()+5+(COLUMN()-48)/1000,"")</f>
        <v/>
      </c>
      <c r="BK919" t="str">
        <f>IF(O919=Detail!$E$3,ROW()+5+(COLUMN()-48)/1000,"")</f>
        <v/>
      </c>
      <c r="BL919" t="str">
        <f>IF(P919=Detail!$E$3,ROW()+5+(COLUMN()-48)/1000,"")</f>
        <v/>
      </c>
      <c r="BM919" t="str">
        <f>IF(Q919=Detail!$E$3,ROW()+5+(COLUMN()-48)/1000,"")</f>
        <v/>
      </c>
      <c r="BN919" t="str">
        <f>IF(R919=Detail!$E$3,ROW()+5+(COLUMN()-48)/1000,"")</f>
        <v/>
      </c>
      <c r="BO919" t="str">
        <f>IF(S919=Detail!$E$3,ROW()+5+(COLUMN()-48)/1000,"")</f>
        <v/>
      </c>
      <c r="BP919" t="str">
        <f>IF(T919=Detail!$E$3,ROW()+5+(COLUMN()-48)/1000,"")</f>
        <v/>
      </c>
      <c r="BQ919" t="str">
        <f t="shared" ca="1" si="222"/>
        <v/>
      </c>
      <c r="BR919" t="str">
        <f>IF(BS919="","","'"&amp;VLOOKUP(ROUND((BS919-ROUNDDOWN(BS919,0))*1000,0),$BT$2:$BU$21,2,FALSE)&amp;"'!A"&amp;ROUNDDOWN(Codedata!BS919,0))</f>
        <v/>
      </c>
      <c r="BS919" t="str">
        <f t="shared" si="227"/>
        <v/>
      </c>
      <c r="BV919" t="str">
        <f t="shared" ca="1" si="228"/>
        <v/>
      </c>
      <c r="BW919" t="str">
        <f t="shared" ca="1" si="229"/>
        <v/>
      </c>
      <c r="BX919" t="str">
        <f t="shared" ca="1" si="230"/>
        <v/>
      </c>
      <c r="BY919" t="str">
        <f t="shared" ca="1" si="231"/>
        <v/>
      </c>
      <c r="BZ919" t="str">
        <f t="shared" ca="1" si="232"/>
        <v/>
      </c>
      <c r="CA919" t="str">
        <f t="shared" ca="1" si="233"/>
        <v/>
      </c>
      <c r="CB919" t="str">
        <f t="shared" ca="1" si="234"/>
        <v/>
      </c>
      <c r="CC919" t="str">
        <f t="shared" ca="1" si="235"/>
        <v/>
      </c>
    </row>
    <row r="920" spans="1:81" x14ac:dyDescent="0.3">
      <c r="A920">
        <f>Cash!$C925</f>
        <v>0</v>
      </c>
      <c r="B920">
        <f>Cash!$D925</f>
        <v>0</v>
      </c>
      <c r="C920">
        <f>Zicht!$C925</f>
        <v>0</v>
      </c>
      <c r="D920">
        <f>Zicht!$D925</f>
        <v>0</v>
      </c>
      <c r="E920">
        <f>Spaar!$C925</f>
        <v>0</v>
      </c>
      <c r="F920">
        <f>Spaar!$D925</f>
        <v>0</v>
      </c>
      <c r="G920">
        <f>'Reserve 1'!$C925</f>
        <v>0</v>
      </c>
      <c r="H920">
        <f>'Reserve 1'!$D925</f>
        <v>0</v>
      </c>
      <c r="I920">
        <f>'Reserve 2'!$C925</f>
        <v>0</v>
      </c>
      <c r="J920">
        <f>'Reserve 2'!$D925</f>
        <v>0</v>
      </c>
      <c r="K920">
        <f>'Reserve 3'!$C925</f>
        <v>0</v>
      </c>
      <c r="L920">
        <f>'Reserve 3'!$D925</f>
        <v>0</v>
      </c>
      <c r="M920">
        <f>'Reserve 4'!$C925</f>
        <v>0</v>
      </c>
      <c r="N920">
        <f>'Reserve 4'!$D925</f>
        <v>0</v>
      </c>
      <c r="O920">
        <f>'Reserve 5'!$C925</f>
        <v>0</v>
      </c>
      <c r="P920">
        <f>'Reserve 5'!$D925</f>
        <v>0</v>
      </c>
      <c r="Q920">
        <f>'Reserve 6'!$C925</f>
        <v>0</v>
      </c>
      <c r="R920">
        <f>'Reserve 6'!$D925</f>
        <v>0</v>
      </c>
      <c r="S920">
        <f>'Reserve 7'!$C925</f>
        <v>0</v>
      </c>
      <c r="T920">
        <f>'Reserve 7'!$D925</f>
        <v>0</v>
      </c>
      <c r="U920" t="str">
        <f>IF(A920=0,"",IF(COUNTIF(A$2:A920,A920)&gt;1,"",ROW()+(COLUMN()-20)/10000))</f>
        <v/>
      </c>
      <c r="V920" t="str">
        <f>IF(B920=0,"",IF(COUNTIF(B$2:B920,B920)&gt;1,"",ROW()+(COLUMN()-20)/10000))</f>
        <v/>
      </c>
      <c r="W920" t="str">
        <f>IF(C920=0,"",IF(COUNTIF(C$2:C920,C920)&gt;1,"",ROW()+(COLUMN()-20)/10000))</f>
        <v/>
      </c>
      <c r="X920" t="str">
        <f>IF(D920=0,"",IF(COUNTIF(D$2:D920,D920)&gt;1,"",ROW()+(COLUMN()-20)/10000))</f>
        <v/>
      </c>
      <c r="Y920" t="str">
        <f>IF(E920=0,"",IF(COUNTIF(E$2:E920,E920)&gt;1,"",ROW()+(COLUMN()-20)/10000))</f>
        <v/>
      </c>
      <c r="Z920" t="str">
        <f>IF(F920=0,"",IF(COUNTIF(F$2:F920,F920)&gt;1,"",ROW()+(COLUMN()-20)/10000))</f>
        <v/>
      </c>
      <c r="AA920" t="str">
        <f>IF(G920=0,"",IF(COUNTIF(G$2:G920,G920)&gt;1,"",ROW()+(COLUMN()-20)/10000))</f>
        <v/>
      </c>
      <c r="AB920" t="str">
        <f>IF(H920=0,"",IF(COUNTIF(H$2:H920,H920)&gt;1,"",ROW()+(COLUMN()-20)/10000))</f>
        <v/>
      </c>
      <c r="AC920" t="str">
        <f>IF(I920=0,"",IF(COUNTIF(I$2:I920,I920)&gt;1,"",ROW()+(COLUMN()-20)/10000))</f>
        <v/>
      </c>
      <c r="AD920" t="str">
        <f>IF(J920=0,"",IF(COUNTIF(J$2:J920,J920)&gt;1,"",ROW()+(COLUMN()-20)/10000))</f>
        <v/>
      </c>
      <c r="AE920" t="str">
        <f>IF(K920=0,"",IF(COUNTIF(K$2:K920,K920)&gt;1,"",ROW()+(COLUMN()-20)/10000))</f>
        <v/>
      </c>
      <c r="AF920" t="str">
        <f>IF(L920=0,"",IF(COUNTIF(L$2:L920,L920)&gt;1,"",ROW()+(COLUMN()-20)/10000))</f>
        <v/>
      </c>
      <c r="AG920" t="str">
        <f>IF(M920=0,"",IF(COUNTIF(M$2:M920,M920)&gt;1,"",ROW()+(COLUMN()-20)/10000))</f>
        <v/>
      </c>
      <c r="AH920" t="str">
        <f>IF(N920=0,"",IF(COUNTIF(N$2:N920,N920)&gt;1,"",ROW()+(COLUMN()-20)/10000))</f>
        <v/>
      </c>
      <c r="AI920" t="str">
        <f>IF(O920=0,"",IF(COUNTIF(O$2:O920,O920)&gt;1,"",ROW()+(COLUMN()-20)/10000))</f>
        <v/>
      </c>
      <c r="AJ920" t="str">
        <f>IF(P920=0,"",IF(COUNTIF(P$2:P920,P920)&gt;1,"",ROW()+(COLUMN()-20)/10000))</f>
        <v/>
      </c>
      <c r="AK920" t="str">
        <f>IF(Q920=0,"",IF(COUNTIF(Q$2:Q920,Q920)&gt;1,"",ROW()+(COLUMN()-20)/10000))</f>
        <v/>
      </c>
      <c r="AL920" t="str">
        <f>IF(R920=0,"",IF(COUNTIF(R$2:R920,R920)&gt;1,"",ROW()+(COLUMN()-20)/10000))</f>
        <v/>
      </c>
      <c r="AM920" t="str">
        <f>IF(S920=0,"",IF(COUNTIF(S$2:S920,S920)&gt;1,"",ROW()+(COLUMN()-20)/10000))</f>
        <v/>
      </c>
      <c r="AN920" t="str">
        <f>IF(T920=0,"",IF(COUNTIF(T$2:T920,T920)&gt;1,"",ROW()+(COLUMN()-20)/10000))</f>
        <v/>
      </c>
      <c r="AO920" t="str">
        <f t="shared" si="223"/>
        <v/>
      </c>
      <c r="AP920" t="str">
        <f t="shared" ca="1" si="221"/>
        <v/>
      </c>
      <c r="AQ920" t="str">
        <f ca="1">IF(AP920="","",IF(COUNTIF($AP$2:AP920,AP920)&gt;1,"",IF(AP920="overdracht",1,ROW())))</f>
        <v/>
      </c>
      <c r="AT920" t="str">
        <f t="shared" ca="1" si="224"/>
        <v/>
      </c>
      <c r="AU920" t="str">
        <f t="shared" si="225"/>
        <v/>
      </c>
      <c r="AV920" t="str">
        <f t="shared" si="226"/>
        <v/>
      </c>
      <c r="AW920" s="104" t="str">
        <f>IF(A920=Detail!$E$3,ROW()+5+(COLUMN()-48)/1000,"")</f>
        <v/>
      </c>
      <c r="AX920" t="str">
        <f>IF(B920=Detail!$E$3,ROW()+5+(COLUMN()-48)/1000,"")</f>
        <v/>
      </c>
      <c r="AY920" t="str">
        <f>IF(C920=Detail!$E$3,ROW()+5+(COLUMN()-48)/1000,"")</f>
        <v/>
      </c>
      <c r="AZ920" t="str">
        <f>IF(D920=Detail!$E$3,ROW()+5+(COLUMN()-48)/1000,"")</f>
        <v/>
      </c>
      <c r="BA920" t="str">
        <f>IF(E920=Detail!$E$3,ROW()+5+(COLUMN()-48)/1000,"")</f>
        <v/>
      </c>
      <c r="BB920" t="str">
        <f>IF(F920=Detail!$E$3,ROW()+5+(COLUMN()-48)/1000,"")</f>
        <v/>
      </c>
      <c r="BC920" t="str">
        <f>IF(G920=Detail!$E$3,ROW()+5+(COLUMN()-48)/1000,"")</f>
        <v/>
      </c>
      <c r="BD920" t="str">
        <f>IF(H920=Detail!$E$3,ROW()+5+(COLUMN()-48)/1000,"")</f>
        <v/>
      </c>
      <c r="BE920" t="str">
        <f>IF(I920=Detail!$E$3,ROW()+5+(COLUMN()-48)/1000,"")</f>
        <v/>
      </c>
      <c r="BF920" t="str">
        <f>IF(J920=Detail!$E$3,ROW()+5+(COLUMN()-48)/1000,"")</f>
        <v/>
      </c>
      <c r="BG920" t="str">
        <f>IF(K920=Detail!$E$3,ROW()+5+(COLUMN()-48)/1000,"")</f>
        <v/>
      </c>
      <c r="BH920" t="str">
        <f>IF(L920=Detail!$E$3,ROW()+5+(COLUMN()-48)/1000,"")</f>
        <v/>
      </c>
      <c r="BI920" t="str">
        <f>IF(M920=Detail!$E$3,ROW()+5+(COLUMN()-48)/1000,"")</f>
        <v/>
      </c>
      <c r="BJ920" t="str">
        <f>IF(N920=Detail!$E$3,ROW()+5+(COLUMN()-48)/1000,"")</f>
        <v/>
      </c>
      <c r="BK920" t="str">
        <f>IF(O920=Detail!$E$3,ROW()+5+(COLUMN()-48)/1000,"")</f>
        <v/>
      </c>
      <c r="BL920" t="str">
        <f>IF(P920=Detail!$E$3,ROW()+5+(COLUMN()-48)/1000,"")</f>
        <v/>
      </c>
      <c r="BM920" t="str">
        <f>IF(Q920=Detail!$E$3,ROW()+5+(COLUMN()-48)/1000,"")</f>
        <v/>
      </c>
      <c r="BN920" t="str">
        <f>IF(R920=Detail!$E$3,ROW()+5+(COLUMN()-48)/1000,"")</f>
        <v/>
      </c>
      <c r="BO920" t="str">
        <f>IF(S920=Detail!$E$3,ROW()+5+(COLUMN()-48)/1000,"")</f>
        <v/>
      </c>
      <c r="BP920" t="str">
        <f>IF(T920=Detail!$E$3,ROW()+5+(COLUMN()-48)/1000,"")</f>
        <v/>
      </c>
      <c r="BQ920" t="str">
        <f t="shared" ca="1" si="222"/>
        <v/>
      </c>
      <c r="BR920" t="str">
        <f>IF(BS920="","","'"&amp;VLOOKUP(ROUND((BS920-ROUNDDOWN(BS920,0))*1000,0),$BT$2:$BU$21,2,FALSE)&amp;"'!A"&amp;ROUNDDOWN(Codedata!BS920,0))</f>
        <v/>
      </c>
      <c r="BS920" t="str">
        <f t="shared" si="227"/>
        <v/>
      </c>
      <c r="BV920" t="str">
        <f t="shared" ca="1" si="228"/>
        <v/>
      </c>
      <c r="BW920" t="str">
        <f t="shared" ca="1" si="229"/>
        <v/>
      </c>
      <c r="BX920" t="str">
        <f t="shared" ca="1" si="230"/>
        <v/>
      </c>
      <c r="BY920" t="str">
        <f t="shared" ca="1" si="231"/>
        <v/>
      </c>
      <c r="BZ920" t="str">
        <f t="shared" ca="1" si="232"/>
        <v/>
      </c>
      <c r="CA920" t="str">
        <f t="shared" ca="1" si="233"/>
        <v/>
      </c>
      <c r="CB920" t="str">
        <f t="shared" ca="1" si="234"/>
        <v/>
      </c>
      <c r="CC920" t="str">
        <f t="shared" ca="1" si="235"/>
        <v/>
      </c>
    </row>
    <row r="921" spans="1:81" x14ac:dyDescent="0.3">
      <c r="A921">
        <f>Cash!$C926</f>
        <v>0</v>
      </c>
      <c r="B921">
        <f>Cash!$D926</f>
        <v>0</v>
      </c>
      <c r="C921">
        <f>Zicht!$C926</f>
        <v>0</v>
      </c>
      <c r="D921">
        <f>Zicht!$D926</f>
        <v>0</v>
      </c>
      <c r="E921">
        <f>Spaar!$C926</f>
        <v>0</v>
      </c>
      <c r="F921">
        <f>Spaar!$D926</f>
        <v>0</v>
      </c>
      <c r="G921">
        <f>'Reserve 1'!$C926</f>
        <v>0</v>
      </c>
      <c r="H921">
        <f>'Reserve 1'!$D926</f>
        <v>0</v>
      </c>
      <c r="I921">
        <f>'Reserve 2'!$C926</f>
        <v>0</v>
      </c>
      <c r="J921">
        <f>'Reserve 2'!$D926</f>
        <v>0</v>
      </c>
      <c r="K921">
        <f>'Reserve 3'!$C926</f>
        <v>0</v>
      </c>
      <c r="L921">
        <f>'Reserve 3'!$D926</f>
        <v>0</v>
      </c>
      <c r="M921">
        <f>'Reserve 4'!$C926</f>
        <v>0</v>
      </c>
      <c r="N921">
        <f>'Reserve 4'!$D926</f>
        <v>0</v>
      </c>
      <c r="O921">
        <f>'Reserve 5'!$C926</f>
        <v>0</v>
      </c>
      <c r="P921">
        <f>'Reserve 5'!$D926</f>
        <v>0</v>
      </c>
      <c r="Q921">
        <f>'Reserve 6'!$C926</f>
        <v>0</v>
      </c>
      <c r="R921">
        <f>'Reserve 6'!$D926</f>
        <v>0</v>
      </c>
      <c r="S921">
        <f>'Reserve 7'!$C926</f>
        <v>0</v>
      </c>
      <c r="T921">
        <f>'Reserve 7'!$D926</f>
        <v>0</v>
      </c>
      <c r="U921" t="str">
        <f>IF(A921=0,"",IF(COUNTIF(A$2:A921,A921)&gt;1,"",ROW()+(COLUMN()-20)/10000))</f>
        <v/>
      </c>
      <c r="V921" t="str">
        <f>IF(B921=0,"",IF(COUNTIF(B$2:B921,B921)&gt;1,"",ROW()+(COLUMN()-20)/10000))</f>
        <v/>
      </c>
      <c r="W921" t="str">
        <f>IF(C921=0,"",IF(COUNTIF(C$2:C921,C921)&gt;1,"",ROW()+(COLUMN()-20)/10000))</f>
        <v/>
      </c>
      <c r="X921" t="str">
        <f>IF(D921=0,"",IF(COUNTIF(D$2:D921,D921)&gt;1,"",ROW()+(COLUMN()-20)/10000))</f>
        <v/>
      </c>
      <c r="Y921" t="str">
        <f>IF(E921=0,"",IF(COUNTIF(E$2:E921,E921)&gt;1,"",ROW()+(COLUMN()-20)/10000))</f>
        <v/>
      </c>
      <c r="Z921" t="str">
        <f>IF(F921=0,"",IF(COUNTIF(F$2:F921,F921)&gt;1,"",ROW()+(COLUMN()-20)/10000))</f>
        <v/>
      </c>
      <c r="AA921" t="str">
        <f>IF(G921=0,"",IF(COUNTIF(G$2:G921,G921)&gt;1,"",ROW()+(COLUMN()-20)/10000))</f>
        <v/>
      </c>
      <c r="AB921" t="str">
        <f>IF(H921=0,"",IF(COUNTIF(H$2:H921,H921)&gt;1,"",ROW()+(COLUMN()-20)/10000))</f>
        <v/>
      </c>
      <c r="AC921" t="str">
        <f>IF(I921=0,"",IF(COUNTIF(I$2:I921,I921)&gt;1,"",ROW()+(COLUMN()-20)/10000))</f>
        <v/>
      </c>
      <c r="AD921" t="str">
        <f>IF(J921=0,"",IF(COUNTIF(J$2:J921,J921)&gt;1,"",ROW()+(COLUMN()-20)/10000))</f>
        <v/>
      </c>
      <c r="AE921" t="str">
        <f>IF(K921=0,"",IF(COUNTIF(K$2:K921,K921)&gt;1,"",ROW()+(COLUMN()-20)/10000))</f>
        <v/>
      </c>
      <c r="AF921" t="str">
        <f>IF(L921=0,"",IF(COUNTIF(L$2:L921,L921)&gt;1,"",ROW()+(COLUMN()-20)/10000))</f>
        <v/>
      </c>
      <c r="AG921" t="str">
        <f>IF(M921=0,"",IF(COUNTIF(M$2:M921,M921)&gt;1,"",ROW()+(COLUMN()-20)/10000))</f>
        <v/>
      </c>
      <c r="AH921" t="str">
        <f>IF(N921=0,"",IF(COUNTIF(N$2:N921,N921)&gt;1,"",ROW()+(COLUMN()-20)/10000))</f>
        <v/>
      </c>
      <c r="AI921" t="str">
        <f>IF(O921=0,"",IF(COUNTIF(O$2:O921,O921)&gt;1,"",ROW()+(COLUMN()-20)/10000))</f>
        <v/>
      </c>
      <c r="AJ921" t="str">
        <f>IF(P921=0,"",IF(COUNTIF(P$2:P921,P921)&gt;1,"",ROW()+(COLUMN()-20)/10000))</f>
        <v/>
      </c>
      <c r="AK921" t="str">
        <f>IF(Q921=0,"",IF(COUNTIF(Q$2:Q921,Q921)&gt;1,"",ROW()+(COLUMN()-20)/10000))</f>
        <v/>
      </c>
      <c r="AL921" t="str">
        <f>IF(R921=0,"",IF(COUNTIF(R$2:R921,R921)&gt;1,"",ROW()+(COLUMN()-20)/10000))</f>
        <v/>
      </c>
      <c r="AM921" t="str">
        <f>IF(S921=0,"",IF(COUNTIF(S$2:S921,S921)&gt;1,"",ROW()+(COLUMN()-20)/10000))</f>
        <v/>
      </c>
      <c r="AN921" t="str">
        <f>IF(T921=0,"",IF(COUNTIF(T$2:T921,T921)&gt;1,"",ROW()+(COLUMN()-20)/10000))</f>
        <v/>
      </c>
      <c r="AO921" t="str">
        <f t="shared" si="223"/>
        <v/>
      </c>
      <c r="AP921" t="str">
        <f t="shared" ca="1" si="221"/>
        <v/>
      </c>
      <c r="AQ921" t="str">
        <f ca="1">IF(AP921="","",IF(COUNTIF($AP$2:AP921,AP921)&gt;1,"",IF(AP921="overdracht",1,ROW())))</f>
        <v/>
      </c>
      <c r="AT921" t="str">
        <f t="shared" ca="1" si="224"/>
        <v/>
      </c>
      <c r="AU921" t="str">
        <f t="shared" si="225"/>
        <v/>
      </c>
      <c r="AV921" t="str">
        <f t="shared" si="226"/>
        <v/>
      </c>
      <c r="AW921" s="104" t="str">
        <f>IF(A921=Detail!$E$3,ROW()+5+(COLUMN()-48)/1000,"")</f>
        <v/>
      </c>
      <c r="AX921" t="str">
        <f>IF(B921=Detail!$E$3,ROW()+5+(COLUMN()-48)/1000,"")</f>
        <v/>
      </c>
      <c r="AY921" t="str">
        <f>IF(C921=Detail!$E$3,ROW()+5+(COLUMN()-48)/1000,"")</f>
        <v/>
      </c>
      <c r="AZ921" t="str">
        <f>IF(D921=Detail!$E$3,ROW()+5+(COLUMN()-48)/1000,"")</f>
        <v/>
      </c>
      <c r="BA921" t="str">
        <f>IF(E921=Detail!$E$3,ROW()+5+(COLUMN()-48)/1000,"")</f>
        <v/>
      </c>
      <c r="BB921" t="str">
        <f>IF(F921=Detail!$E$3,ROW()+5+(COLUMN()-48)/1000,"")</f>
        <v/>
      </c>
      <c r="BC921" t="str">
        <f>IF(G921=Detail!$E$3,ROW()+5+(COLUMN()-48)/1000,"")</f>
        <v/>
      </c>
      <c r="BD921" t="str">
        <f>IF(H921=Detail!$E$3,ROW()+5+(COLUMN()-48)/1000,"")</f>
        <v/>
      </c>
      <c r="BE921" t="str">
        <f>IF(I921=Detail!$E$3,ROW()+5+(COLUMN()-48)/1000,"")</f>
        <v/>
      </c>
      <c r="BF921" t="str">
        <f>IF(J921=Detail!$E$3,ROW()+5+(COLUMN()-48)/1000,"")</f>
        <v/>
      </c>
      <c r="BG921" t="str">
        <f>IF(K921=Detail!$E$3,ROW()+5+(COLUMN()-48)/1000,"")</f>
        <v/>
      </c>
      <c r="BH921" t="str">
        <f>IF(L921=Detail!$E$3,ROW()+5+(COLUMN()-48)/1000,"")</f>
        <v/>
      </c>
      <c r="BI921" t="str">
        <f>IF(M921=Detail!$E$3,ROW()+5+(COLUMN()-48)/1000,"")</f>
        <v/>
      </c>
      <c r="BJ921" t="str">
        <f>IF(N921=Detail!$E$3,ROW()+5+(COLUMN()-48)/1000,"")</f>
        <v/>
      </c>
      <c r="BK921" t="str">
        <f>IF(O921=Detail!$E$3,ROW()+5+(COLUMN()-48)/1000,"")</f>
        <v/>
      </c>
      <c r="BL921" t="str">
        <f>IF(P921=Detail!$E$3,ROW()+5+(COLUMN()-48)/1000,"")</f>
        <v/>
      </c>
      <c r="BM921" t="str">
        <f>IF(Q921=Detail!$E$3,ROW()+5+(COLUMN()-48)/1000,"")</f>
        <v/>
      </c>
      <c r="BN921" t="str">
        <f>IF(R921=Detail!$E$3,ROW()+5+(COLUMN()-48)/1000,"")</f>
        <v/>
      </c>
      <c r="BO921" t="str">
        <f>IF(S921=Detail!$E$3,ROW()+5+(COLUMN()-48)/1000,"")</f>
        <v/>
      </c>
      <c r="BP921" t="str">
        <f>IF(T921=Detail!$E$3,ROW()+5+(COLUMN()-48)/1000,"")</f>
        <v/>
      </c>
      <c r="BQ921" t="str">
        <f t="shared" ca="1" si="222"/>
        <v/>
      </c>
      <c r="BR921" t="str">
        <f>IF(BS921="","","'"&amp;VLOOKUP(ROUND((BS921-ROUNDDOWN(BS921,0))*1000,0),$BT$2:$BU$21,2,FALSE)&amp;"'!A"&amp;ROUNDDOWN(Codedata!BS921,0))</f>
        <v/>
      </c>
      <c r="BS921" t="str">
        <f t="shared" si="227"/>
        <v/>
      </c>
      <c r="BV921" t="str">
        <f t="shared" ca="1" si="228"/>
        <v/>
      </c>
      <c r="BW921" t="str">
        <f t="shared" ca="1" si="229"/>
        <v/>
      </c>
      <c r="BX921" t="str">
        <f t="shared" ca="1" si="230"/>
        <v/>
      </c>
      <c r="BY921" t="str">
        <f t="shared" ca="1" si="231"/>
        <v/>
      </c>
      <c r="BZ921" t="str">
        <f t="shared" ca="1" si="232"/>
        <v/>
      </c>
      <c r="CA921" t="str">
        <f t="shared" ca="1" si="233"/>
        <v/>
      </c>
      <c r="CB921" t="str">
        <f t="shared" ca="1" si="234"/>
        <v/>
      </c>
      <c r="CC921" t="str">
        <f t="shared" ca="1" si="235"/>
        <v/>
      </c>
    </row>
    <row r="922" spans="1:81" x14ac:dyDescent="0.3">
      <c r="A922">
        <f>Cash!$C927</f>
        <v>0</v>
      </c>
      <c r="B922">
        <f>Cash!$D927</f>
        <v>0</v>
      </c>
      <c r="C922">
        <f>Zicht!$C927</f>
        <v>0</v>
      </c>
      <c r="D922">
        <f>Zicht!$D927</f>
        <v>0</v>
      </c>
      <c r="E922">
        <f>Spaar!$C927</f>
        <v>0</v>
      </c>
      <c r="F922">
        <f>Spaar!$D927</f>
        <v>0</v>
      </c>
      <c r="G922">
        <f>'Reserve 1'!$C927</f>
        <v>0</v>
      </c>
      <c r="H922">
        <f>'Reserve 1'!$D927</f>
        <v>0</v>
      </c>
      <c r="I922">
        <f>'Reserve 2'!$C927</f>
        <v>0</v>
      </c>
      <c r="J922">
        <f>'Reserve 2'!$D927</f>
        <v>0</v>
      </c>
      <c r="K922">
        <f>'Reserve 3'!$C927</f>
        <v>0</v>
      </c>
      <c r="L922">
        <f>'Reserve 3'!$D927</f>
        <v>0</v>
      </c>
      <c r="M922">
        <f>'Reserve 4'!$C927</f>
        <v>0</v>
      </c>
      <c r="N922">
        <f>'Reserve 4'!$D927</f>
        <v>0</v>
      </c>
      <c r="O922">
        <f>'Reserve 5'!$C927</f>
        <v>0</v>
      </c>
      <c r="P922">
        <f>'Reserve 5'!$D927</f>
        <v>0</v>
      </c>
      <c r="Q922">
        <f>'Reserve 6'!$C927</f>
        <v>0</v>
      </c>
      <c r="R922">
        <f>'Reserve 6'!$D927</f>
        <v>0</v>
      </c>
      <c r="S922">
        <f>'Reserve 7'!$C927</f>
        <v>0</v>
      </c>
      <c r="T922">
        <f>'Reserve 7'!$D927</f>
        <v>0</v>
      </c>
      <c r="U922" t="str">
        <f>IF(A922=0,"",IF(COUNTIF(A$2:A922,A922)&gt;1,"",ROW()+(COLUMN()-20)/10000))</f>
        <v/>
      </c>
      <c r="V922" t="str">
        <f>IF(B922=0,"",IF(COUNTIF(B$2:B922,B922)&gt;1,"",ROW()+(COLUMN()-20)/10000))</f>
        <v/>
      </c>
      <c r="W922" t="str">
        <f>IF(C922=0,"",IF(COUNTIF(C$2:C922,C922)&gt;1,"",ROW()+(COLUMN()-20)/10000))</f>
        <v/>
      </c>
      <c r="X922" t="str">
        <f>IF(D922=0,"",IF(COUNTIF(D$2:D922,D922)&gt;1,"",ROW()+(COLUMN()-20)/10000))</f>
        <v/>
      </c>
      <c r="Y922" t="str">
        <f>IF(E922=0,"",IF(COUNTIF(E$2:E922,E922)&gt;1,"",ROW()+(COLUMN()-20)/10000))</f>
        <v/>
      </c>
      <c r="Z922" t="str">
        <f>IF(F922=0,"",IF(COUNTIF(F$2:F922,F922)&gt;1,"",ROW()+(COLUMN()-20)/10000))</f>
        <v/>
      </c>
      <c r="AA922" t="str">
        <f>IF(G922=0,"",IF(COUNTIF(G$2:G922,G922)&gt;1,"",ROW()+(COLUMN()-20)/10000))</f>
        <v/>
      </c>
      <c r="AB922" t="str">
        <f>IF(H922=0,"",IF(COUNTIF(H$2:H922,H922)&gt;1,"",ROW()+(COLUMN()-20)/10000))</f>
        <v/>
      </c>
      <c r="AC922" t="str">
        <f>IF(I922=0,"",IF(COUNTIF(I$2:I922,I922)&gt;1,"",ROW()+(COLUMN()-20)/10000))</f>
        <v/>
      </c>
      <c r="AD922" t="str">
        <f>IF(J922=0,"",IF(COUNTIF(J$2:J922,J922)&gt;1,"",ROW()+(COLUMN()-20)/10000))</f>
        <v/>
      </c>
      <c r="AE922" t="str">
        <f>IF(K922=0,"",IF(COUNTIF(K$2:K922,K922)&gt;1,"",ROW()+(COLUMN()-20)/10000))</f>
        <v/>
      </c>
      <c r="AF922" t="str">
        <f>IF(L922=0,"",IF(COUNTIF(L$2:L922,L922)&gt;1,"",ROW()+(COLUMN()-20)/10000))</f>
        <v/>
      </c>
      <c r="AG922" t="str">
        <f>IF(M922=0,"",IF(COUNTIF(M$2:M922,M922)&gt;1,"",ROW()+(COLUMN()-20)/10000))</f>
        <v/>
      </c>
      <c r="AH922" t="str">
        <f>IF(N922=0,"",IF(COUNTIF(N$2:N922,N922)&gt;1,"",ROW()+(COLUMN()-20)/10000))</f>
        <v/>
      </c>
      <c r="AI922" t="str">
        <f>IF(O922=0,"",IF(COUNTIF(O$2:O922,O922)&gt;1,"",ROW()+(COLUMN()-20)/10000))</f>
        <v/>
      </c>
      <c r="AJ922" t="str">
        <f>IF(P922=0,"",IF(COUNTIF(P$2:P922,P922)&gt;1,"",ROW()+(COLUMN()-20)/10000))</f>
        <v/>
      </c>
      <c r="AK922" t="str">
        <f>IF(Q922=0,"",IF(COUNTIF(Q$2:Q922,Q922)&gt;1,"",ROW()+(COLUMN()-20)/10000))</f>
        <v/>
      </c>
      <c r="AL922" t="str">
        <f>IF(R922=0,"",IF(COUNTIF(R$2:R922,R922)&gt;1,"",ROW()+(COLUMN()-20)/10000))</f>
        <v/>
      </c>
      <c r="AM922" t="str">
        <f>IF(S922=0,"",IF(COUNTIF(S$2:S922,S922)&gt;1,"",ROW()+(COLUMN()-20)/10000))</f>
        <v/>
      </c>
      <c r="AN922" t="str">
        <f>IF(T922=0,"",IF(COUNTIF(T$2:T922,T922)&gt;1,"",ROW()+(COLUMN()-20)/10000))</f>
        <v/>
      </c>
      <c r="AO922" t="str">
        <f t="shared" si="223"/>
        <v/>
      </c>
      <c r="AP922" t="str">
        <f t="shared" ca="1" si="221"/>
        <v/>
      </c>
      <c r="AQ922" t="str">
        <f ca="1">IF(AP922="","",IF(COUNTIF($AP$2:AP922,AP922)&gt;1,"",IF(AP922="overdracht",1,ROW())))</f>
        <v/>
      </c>
      <c r="AT922" t="str">
        <f t="shared" ca="1" si="224"/>
        <v/>
      </c>
      <c r="AU922" t="str">
        <f t="shared" si="225"/>
        <v/>
      </c>
      <c r="AV922" t="str">
        <f t="shared" si="226"/>
        <v/>
      </c>
      <c r="AW922" s="104" t="str">
        <f>IF(A922=Detail!$E$3,ROW()+5+(COLUMN()-48)/1000,"")</f>
        <v/>
      </c>
      <c r="AX922" t="str">
        <f>IF(B922=Detail!$E$3,ROW()+5+(COLUMN()-48)/1000,"")</f>
        <v/>
      </c>
      <c r="AY922" t="str">
        <f>IF(C922=Detail!$E$3,ROW()+5+(COLUMN()-48)/1000,"")</f>
        <v/>
      </c>
      <c r="AZ922" t="str">
        <f>IF(D922=Detail!$E$3,ROW()+5+(COLUMN()-48)/1000,"")</f>
        <v/>
      </c>
      <c r="BA922" t="str">
        <f>IF(E922=Detail!$E$3,ROW()+5+(COLUMN()-48)/1000,"")</f>
        <v/>
      </c>
      <c r="BB922" t="str">
        <f>IF(F922=Detail!$E$3,ROW()+5+(COLUMN()-48)/1000,"")</f>
        <v/>
      </c>
      <c r="BC922" t="str">
        <f>IF(G922=Detail!$E$3,ROW()+5+(COLUMN()-48)/1000,"")</f>
        <v/>
      </c>
      <c r="BD922" t="str">
        <f>IF(H922=Detail!$E$3,ROW()+5+(COLUMN()-48)/1000,"")</f>
        <v/>
      </c>
      <c r="BE922" t="str">
        <f>IF(I922=Detail!$E$3,ROW()+5+(COLUMN()-48)/1000,"")</f>
        <v/>
      </c>
      <c r="BF922" t="str">
        <f>IF(J922=Detail!$E$3,ROW()+5+(COLUMN()-48)/1000,"")</f>
        <v/>
      </c>
      <c r="BG922" t="str">
        <f>IF(K922=Detail!$E$3,ROW()+5+(COLUMN()-48)/1000,"")</f>
        <v/>
      </c>
      <c r="BH922" t="str">
        <f>IF(L922=Detail!$E$3,ROW()+5+(COLUMN()-48)/1000,"")</f>
        <v/>
      </c>
      <c r="BI922" t="str">
        <f>IF(M922=Detail!$E$3,ROW()+5+(COLUMN()-48)/1000,"")</f>
        <v/>
      </c>
      <c r="BJ922" t="str">
        <f>IF(N922=Detail!$E$3,ROW()+5+(COLUMN()-48)/1000,"")</f>
        <v/>
      </c>
      <c r="BK922" t="str">
        <f>IF(O922=Detail!$E$3,ROW()+5+(COLUMN()-48)/1000,"")</f>
        <v/>
      </c>
      <c r="BL922" t="str">
        <f>IF(P922=Detail!$E$3,ROW()+5+(COLUMN()-48)/1000,"")</f>
        <v/>
      </c>
      <c r="BM922" t="str">
        <f>IF(Q922=Detail!$E$3,ROW()+5+(COLUMN()-48)/1000,"")</f>
        <v/>
      </c>
      <c r="BN922" t="str">
        <f>IF(R922=Detail!$E$3,ROW()+5+(COLUMN()-48)/1000,"")</f>
        <v/>
      </c>
      <c r="BO922" t="str">
        <f>IF(S922=Detail!$E$3,ROW()+5+(COLUMN()-48)/1000,"")</f>
        <v/>
      </c>
      <c r="BP922" t="str">
        <f>IF(T922=Detail!$E$3,ROW()+5+(COLUMN()-48)/1000,"")</f>
        <v/>
      </c>
      <c r="BQ922" t="str">
        <f t="shared" ca="1" si="222"/>
        <v/>
      </c>
      <c r="BR922" t="str">
        <f>IF(BS922="","","'"&amp;VLOOKUP(ROUND((BS922-ROUNDDOWN(BS922,0))*1000,0),$BT$2:$BU$21,2,FALSE)&amp;"'!A"&amp;ROUNDDOWN(Codedata!BS922,0))</f>
        <v/>
      </c>
      <c r="BS922" t="str">
        <f t="shared" si="227"/>
        <v/>
      </c>
      <c r="BV922" t="str">
        <f t="shared" ca="1" si="228"/>
        <v/>
      </c>
      <c r="BW922" t="str">
        <f t="shared" ca="1" si="229"/>
        <v/>
      </c>
      <c r="BX922" t="str">
        <f t="shared" ca="1" si="230"/>
        <v/>
      </c>
      <c r="BY922" t="str">
        <f t="shared" ca="1" si="231"/>
        <v/>
      </c>
      <c r="BZ922" t="str">
        <f t="shared" ca="1" si="232"/>
        <v/>
      </c>
      <c r="CA922" t="str">
        <f t="shared" ca="1" si="233"/>
        <v/>
      </c>
      <c r="CB922" t="str">
        <f t="shared" ca="1" si="234"/>
        <v/>
      </c>
      <c r="CC922" t="str">
        <f t="shared" ca="1" si="235"/>
        <v/>
      </c>
    </row>
    <row r="923" spans="1:81" x14ac:dyDescent="0.3">
      <c r="A923">
        <f>Cash!$C928</f>
        <v>0</v>
      </c>
      <c r="B923">
        <f>Cash!$D928</f>
        <v>0</v>
      </c>
      <c r="C923">
        <f>Zicht!$C928</f>
        <v>0</v>
      </c>
      <c r="D923">
        <f>Zicht!$D928</f>
        <v>0</v>
      </c>
      <c r="E923">
        <f>Spaar!$C928</f>
        <v>0</v>
      </c>
      <c r="F923">
        <f>Spaar!$D928</f>
        <v>0</v>
      </c>
      <c r="G923">
        <f>'Reserve 1'!$C928</f>
        <v>0</v>
      </c>
      <c r="H923">
        <f>'Reserve 1'!$D928</f>
        <v>0</v>
      </c>
      <c r="I923">
        <f>'Reserve 2'!$C928</f>
        <v>0</v>
      </c>
      <c r="J923">
        <f>'Reserve 2'!$D928</f>
        <v>0</v>
      </c>
      <c r="K923">
        <f>'Reserve 3'!$C928</f>
        <v>0</v>
      </c>
      <c r="L923">
        <f>'Reserve 3'!$D928</f>
        <v>0</v>
      </c>
      <c r="M923">
        <f>'Reserve 4'!$C928</f>
        <v>0</v>
      </c>
      <c r="N923">
        <f>'Reserve 4'!$D928</f>
        <v>0</v>
      </c>
      <c r="O923">
        <f>'Reserve 5'!$C928</f>
        <v>0</v>
      </c>
      <c r="P923">
        <f>'Reserve 5'!$D928</f>
        <v>0</v>
      </c>
      <c r="Q923">
        <f>'Reserve 6'!$C928</f>
        <v>0</v>
      </c>
      <c r="R923">
        <f>'Reserve 6'!$D928</f>
        <v>0</v>
      </c>
      <c r="S923">
        <f>'Reserve 7'!$C928</f>
        <v>0</v>
      </c>
      <c r="T923">
        <f>'Reserve 7'!$D928</f>
        <v>0</v>
      </c>
      <c r="U923" t="str">
        <f>IF(A923=0,"",IF(COUNTIF(A$2:A923,A923)&gt;1,"",ROW()+(COLUMN()-20)/10000))</f>
        <v/>
      </c>
      <c r="V923" t="str">
        <f>IF(B923=0,"",IF(COUNTIF(B$2:B923,B923)&gt;1,"",ROW()+(COLUMN()-20)/10000))</f>
        <v/>
      </c>
      <c r="W923" t="str">
        <f>IF(C923=0,"",IF(COUNTIF(C$2:C923,C923)&gt;1,"",ROW()+(COLUMN()-20)/10000))</f>
        <v/>
      </c>
      <c r="X923" t="str">
        <f>IF(D923=0,"",IF(COUNTIF(D$2:D923,D923)&gt;1,"",ROW()+(COLUMN()-20)/10000))</f>
        <v/>
      </c>
      <c r="Y923" t="str">
        <f>IF(E923=0,"",IF(COUNTIF(E$2:E923,E923)&gt;1,"",ROW()+(COLUMN()-20)/10000))</f>
        <v/>
      </c>
      <c r="Z923" t="str">
        <f>IF(F923=0,"",IF(COUNTIF(F$2:F923,F923)&gt;1,"",ROW()+(COLUMN()-20)/10000))</f>
        <v/>
      </c>
      <c r="AA923" t="str">
        <f>IF(G923=0,"",IF(COUNTIF(G$2:G923,G923)&gt;1,"",ROW()+(COLUMN()-20)/10000))</f>
        <v/>
      </c>
      <c r="AB923" t="str">
        <f>IF(H923=0,"",IF(COUNTIF(H$2:H923,H923)&gt;1,"",ROW()+(COLUMN()-20)/10000))</f>
        <v/>
      </c>
      <c r="AC923" t="str">
        <f>IF(I923=0,"",IF(COUNTIF(I$2:I923,I923)&gt;1,"",ROW()+(COLUMN()-20)/10000))</f>
        <v/>
      </c>
      <c r="AD923" t="str">
        <f>IF(J923=0,"",IF(COUNTIF(J$2:J923,J923)&gt;1,"",ROW()+(COLUMN()-20)/10000))</f>
        <v/>
      </c>
      <c r="AE923" t="str">
        <f>IF(K923=0,"",IF(COUNTIF(K$2:K923,K923)&gt;1,"",ROW()+(COLUMN()-20)/10000))</f>
        <v/>
      </c>
      <c r="AF923" t="str">
        <f>IF(L923=0,"",IF(COUNTIF(L$2:L923,L923)&gt;1,"",ROW()+(COLUMN()-20)/10000))</f>
        <v/>
      </c>
      <c r="AG923" t="str">
        <f>IF(M923=0,"",IF(COUNTIF(M$2:M923,M923)&gt;1,"",ROW()+(COLUMN()-20)/10000))</f>
        <v/>
      </c>
      <c r="AH923" t="str">
        <f>IF(N923=0,"",IF(COUNTIF(N$2:N923,N923)&gt;1,"",ROW()+(COLUMN()-20)/10000))</f>
        <v/>
      </c>
      <c r="AI923" t="str">
        <f>IF(O923=0,"",IF(COUNTIF(O$2:O923,O923)&gt;1,"",ROW()+(COLUMN()-20)/10000))</f>
        <v/>
      </c>
      <c r="AJ923" t="str">
        <f>IF(P923=0,"",IF(COUNTIF(P$2:P923,P923)&gt;1,"",ROW()+(COLUMN()-20)/10000))</f>
        <v/>
      </c>
      <c r="AK923" t="str">
        <f>IF(Q923=0,"",IF(COUNTIF(Q$2:Q923,Q923)&gt;1,"",ROW()+(COLUMN()-20)/10000))</f>
        <v/>
      </c>
      <c r="AL923" t="str">
        <f>IF(R923=0,"",IF(COUNTIF(R$2:R923,R923)&gt;1,"",ROW()+(COLUMN()-20)/10000))</f>
        <v/>
      </c>
      <c r="AM923" t="str">
        <f>IF(S923=0,"",IF(COUNTIF(S$2:S923,S923)&gt;1,"",ROW()+(COLUMN()-20)/10000))</f>
        <v/>
      </c>
      <c r="AN923" t="str">
        <f>IF(T923=0,"",IF(COUNTIF(T$2:T923,T923)&gt;1,"",ROW()+(COLUMN()-20)/10000))</f>
        <v/>
      </c>
      <c r="AO923" t="str">
        <f t="shared" si="223"/>
        <v/>
      </c>
      <c r="AP923" t="str">
        <f t="shared" ca="1" si="221"/>
        <v/>
      </c>
      <c r="AQ923" t="str">
        <f ca="1">IF(AP923="","",IF(COUNTIF($AP$2:AP923,AP923)&gt;1,"",IF(AP923="overdracht",1,ROW())))</f>
        <v/>
      </c>
      <c r="AT923" t="str">
        <f t="shared" ca="1" si="224"/>
        <v/>
      </c>
      <c r="AU923" t="str">
        <f t="shared" si="225"/>
        <v/>
      </c>
      <c r="AV923" t="str">
        <f t="shared" si="226"/>
        <v/>
      </c>
      <c r="AW923" s="104" t="str">
        <f>IF(A923=Detail!$E$3,ROW()+5+(COLUMN()-48)/1000,"")</f>
        <v/>
      </c>
      <c r="AX923" t="str">
        <f>IF(B923=Detail!$E$3,ROW()+5+(COLUMN()-48)/1000,"")</f>
        <v/>
      </c>
      <c r="AY923" t="str">
        <f>IF(C923=Detail!$E$3,ROW()+5+(COLUMN()-48)/1000,"")</f>
        <v/>
      </c>
      <c r="AZ923" t="str">
        <f>IF(D923=Detail!$E$3,ROW()+5+(COLUMN()-48)/1000,"")</f>
        <v/>
      </c>
      <c r="BA923" t="str">
        <f>IF(E923=Detail!$E$3,ROW()+5+(COLUMN()-48)/1000,"")</f>
        <v/>
      </c>
      <c r="BB923" t="str">
        <f>IF(F923=Detail!$E$3,ROW()+5+(COLUMN()-48)/1000,"")</f>
        <v/>
      </c>
      <c r="BC923" t="str">
        <f>IF(G923=Detail!$E$3,ROW()+5+(COLUMN()-48)/1000,"")</f>
        <v/>
      </c>
      <c r="BD923" t="str">
        <f>IF(H923=Detail!$E$3,ROW()+5+(COLUMN()-48)/1000,"")</f>
        <v/>
      </c>
      <c r="BE923" t="str">
        <f>IF(I923=Detail!$E$3,ROW()+5+(COLUMN()-48)/1000,"")</f>
        <v/>
      </c>
      <c r="BF923" t="str">
        <f>IF(J923=Detail!$E$3,ROW()+5+(COLUMN()-48)/1000,"")</f>
        <v/>
      </c>
      <c r="BG923" t="str">
        <f>IF(K923=Detail!$E$3,ROW()+5+(COLUMN()-48)/1000,"")</f>
        <v/>
      </c>
      <c r="BH923" t="str">
        <f>IF(L923=Detail!$E$3,ROW()+5+(COLUMN()-48)/1000,"")</f>
        <v/>
      </c>
      <c r="BI923" t="str">
        <f>IF(M923=Detail!$E$3,ROW()+5+(COLUMN()-48)/1000,"")</f>
        <v/>
      </c>
      <c r="BJ923" t="str">
        <f>IF(N923=Detail!$E$3,ROW()+5+(COLUMN()-48)/1000,"")</f>
        <v/>
      </c>
      <c r="BK923" t="str">
        <f>IF(O923=Detail!$E$3,ROW()+5+(COLUMN()-48)/1000,"")</f>
        <v/>
      </c>
      <c r="BL923" t="str">
        <f>IF(P923=Detail!$E$3,ROW()+5+(COLUMN()-48)/1000,"")</f>
        <v/>
      </c>
      <c r="BM923" t="str">
        <f>IF(Q923=Detail!$E$3,ROW()+5+(COLUMN()-48)/1000,"")</f>
        <v/>
      </c>
      <c r="BN923" t="str">
        <f>IF(R923=Detail!$E$3,ROW()+5+(COLUMN()-48)/1000,"")</f>
        <v/>
      </c>
      <c r="BO923" t="str">
        <f>IF(S923=Detail!$E$3,ROW()+5+(COLUMN()-48)/1000,"")</f>
        <v/>
      </c>
      <c r="BP923" t="str">
        <f>IF(T923=Detail!$E$3,ROW()+5+(COLUMN()-48)/1000,"")</f>
        <v/>
      </c>
      <c r="BQ923" t="str">
        <f t="shared" ca="1" si="222"/>
        <v/>
      </c>
      <c r="BR923" t="str">
        <f>IF(BS923="","","'"&amp;VLOOKUP(ROUND((BS923-ROUNDDOWN(BS923,0))*1000,0),$BT$2:$BU$21,2,FALSE)&amp;"'!A"&amp;ROUNDDOWN(Codedata!BS923,0))</f>
        <v/>
      </c>
      <c r="BS923" t="str">
        <f t="shared" si="227"/>
        <v/>
      </c>
      <c r="BV923" t="str">
        <f t="shared" ca="1" si="228"/>
        <v/>
      </c>
      <c r="BW923" t="str">
        <f t="shared" ca="1" si="229"/>
        <v/>
      </c>
      <c r="BX923" t="str">
        <f t="shared" ca="1" si="230"/>
        <v/>
      </c>
      <c r="BY923" t="str">
        <f t="shared" ca="1" si="231"/>
        <v/>
      </c>
      <c r="BZ923" t="str">
        <f t="shared" ca="1" si="232"/>
        <v/>
      </c>
      <c r="CA923" t="str">
        <f t="shared" ca="1" si="233"/>
        <v/>
      </c>
      <c r="CB923" t="str">
        <f t="shared" ca="1" si="234"/>
        <v/>
      </c>
      <c r="CC923" t="str">
        <f t="shared" ca="1" si="235"/>
        <v/>
      </c>
    </row>
    <row r="924" spans="1:81" x14ac:dyDescent="0.3">
      <c r="A924">
        <f>Cash!$C929</f>
        <v>0</v>
      </c>
      <c r="B924">
        <f>Cash!$D929</f>
        <v>0</v>
      </c>
      <c r="C924">
        <f>Zicht!$C929</f>
        <v>0</v>
      </c>
      <c r="D924">
        <f>Zicht!$D929</f>
        <v>0</v>
      </c>
      <c r="E924">
        <f>Spaar!$C929</f>
        <v>0</v>
      </c>
      <c r="F924">
        <f>Spaar!$D929</f>
        <v>0</v>
      </c>
      <c r="G924">
        <f>'Reserve 1'!$C929</f>
        <v>0</v>
      </c>
      <c r="H924">
        <f>'Reserve 1'!$D929</f>
        <v>0</v>
      </c>
      <c r="I924">
        <f>'Reserve 2'!$C929</f>
        <v>0</v>
      </c>
      <c r="J924">
        <f>'Reserve 2'!$D929</f>
        <v>0</v>
      </c>
      <c r="K924">
        <f>'Reserve 3'!$C929</f>
        <v>0</v>
      </c>
      <c r="L924">
        <f>'Reserve 3'!$D929</f>
        <v>0</v>
      </c>
      <c r="M924">
        <f>'Reserve 4'!$C929</f>
        <v>0</v>
      </c>
      <c r="N924">
        <f>'Reserve 4'!$D929</f>
        <v>0</v>
      </c>
      <c r="O924">
        <f>'Reserve 5'!$C929</f>
        <v>0</v>
      </c>
      <c r="P924">
        <f>'Reserve 5'!$D929</f>
        <v>0</v>
      </c>
      <c r="Q924">
        <f>'Reserve 6'!$C929</f>
        <v>0</v>
      </c>
      <c r="R924">
        <f>'Reserve 6'!$D929</f>
        <v>0</v>
      </c>
      <c r="S924">
        <f>'Reserve 7'!$C929</f>
        <v>0</v>
      </c>
      <c r="T924">
        <f>'Reserve 7'!$D929</f>
        <v>0</v>
      </c>
      <c r="U924" t="str">
        <f>IF(A924=0,"",IF(COUNTIF(A$2:A924,A924)&gt;1,"",ROW()+(COLUMN()-20)/10000))</f>
        <v/>
      </c>
      <c r="V924" t="str">
        <f>IF(B924=0,"",IF(COUNTIF(B$2:B924,B924)&gt;1,"",ROW()+(COLUMN()-20)/10000))</f>
        <v/>
      </c>
      <c r="W924" t="str">
        <f>IF(C924=0,"",IF(COUNTIF(C$2:C924,C924)&gt;1,"",ROW()+(COLUMN()-20)/10000))</f>
        <v/>
      </c>
      <c r="X924" t="str">
        <f>IF(D924=0,"",IF(COUNTIF(D$2:D924,D924)&gt;1,"",ROW()+(COLUMN()-20)/10000))</f>
        <v/>
      </c>
      <c r="Y924" t="str">
        <f>IF(E924=0,"",IF(COUNTIF(E$2:E924,E924)&gt;1,"",ROW()+(COLUMN()-20)/10000))</f>
        <v/>
      </c>
      <c r="Z924" t="str">
        <f>IF(F924=0,"",IF(COUNTIF(F$2:F924,F924)&gt;1,"",ROW()+(COLUMN()-20)/10000))</f>
        <v/>
      </c>
      <c r="AA924" t="str">
        <f>IF(G924=0,"",IF(COUNTIF(G$2:G924,G924)&gt;1,"",ROW()+(COLUMN()-20)/10000))</f>
        <v/>
      </c>
      <c r="AB924" t="str">
        <f>IF(H924=0,"",IF(COUNTIF(H$2:H924,H924)&gt;1,"",ROW()+(COLUMN()-20)/10000))</f>
        <v/>
      </c>
      <c r="AC924" t="str">
        <f>IF(I924=0,"",IF(COUNTIF(I$2:I924,I924)&gt;1,"",ROW()+(COLUMN()-20)/10000))</f>
        <v/>
      </c>
      <c r="AD924" t="str">
        <f>IF(J924=0,"",IF(COUNTIF(J$2:J924,J924)&gt;1,"",ROW()+(COLUMN()-20)/10000))</f>
        <v/>
      </c>
      <c r="AE924" t="str">
        <f>IF(K924=0,"",IF(COUNTIF(K$2:K924,K924)&gt;1,"",ROW()+(COLUMN()-20)/10000))</f>
        <v/>
      </c>
      <c r="AF924" t="str">
        <f>IF(L924=0,"",IF(COUNTIF(L$2:L924,L924)&gt;1,"",ROW()+(COLUMN()-20)/10000))</f>
        <v/>
      </c>
      <c r="AG924" t="str">
        <f>IF(M924=0,"",IF(COUNTIF(M$2:M924,M924)&gt;1,"",ROW()+(COLUMN()-20)/10000))</f>
        <v/>
      </c>
      <c r="AH924" t="str">
        <f>IF(N924=0,"",IF(COUNTIF(N$2:N924,N924)&gt;1,"",ROW()+(COLUMN()-20)/10000))</f>
        <v/>
      </c>
      <c r="AI924" t="str">
        <f>IF(O924=0,"",IF(COUNTIF(O$2:O924,O924)&gt;1,"",ROW()+(COLUMN()-20)/10000))</f>
        <v/>
      </c>
      <c r="AJ924" t="str">
        <f>IF(P924=0,"",IF(COUNTIF(P$2:P924,P924)&gt;1,"",ROW()+(COLUMN()-20)/10000))</f>
        <v/>
      </c>
      <c r="AK924" t="str">
        <f>IF(Q924=0,"",IF(COUNTIF(Q$2:Q924,Q924)&gt;1,"",ROW()+(COLUMN()-20)/10000))</f>
        <v/>
      </c>
      <c r="AL924" t="str">
        <f>IF(R924=0,"",IF(COUNTIF(R$2:R924,R924)&gt;1,"",ROW()+(COLUMN()-20)/10000))</f>
        <v/>
      </c>
      <c r="AM924" t="str">
        <f>IF(S924=0,"",IF(COUNTIF(S$2:S924,S924)&gt;1,"",ROW()+(COLUMN()-20)/10000))</f>
        <v/>
      </c>
      <c r="AN924" t="str">
        <f>IF(T924=0,"",IF(COUNTIF(T$2:T924,T924)&gt;1,"",ROW()+(COLUMN()-20)/10000))</f>
        <v/>
      </c>
      <c r="AO924" t="str">
        <f t="shared" si="223"/>
        <v/>
      </c>
      <c r="AP924" t="str">
        <f t="shared" ca="1" si="221"/>
        <v/>
      </c>
      <c r="AQ924" t="str">
        <f ca="1">IF(AP924="","",IF(COUNTIF($AP$2:AP924,AP924)&gt;1,"",IF(AP924="overdracht",1,ROW())))</f>
        <v/>
      </c>
      <c r="AT924" t="str">
        <f t="shared" ca="1" si="224"/>
        <v/>
      </c>
      <c r="AU924" t="str">
        <f t="shared" si="225"/>
        <v/>
      </c>
      <c r="AV924" t="str">
        <f t="shared" si="226"/>
        <v/>
      </c>
      <c r="AW924" s="104" t="str">
        <f>IF(A924=Detail!$E$3,ROW()+5+(COLUMN()-48)/1000,"")</f>
        <v/>
      </c>
      <c r="AX924" t="str">
        <f>IF(B924=Detail!$E$3,ROW()+5+(COLUMN()-48)/1000,"")</f>
        <v/>
      </c>
      <c r="AY924" t="str">
        <f>IF(C924=Detail!$E$3,ROW()+5+(COLUMN()-48)/1000,"")</f>
        <v/>
      </c>
      <c r="AZ924" t="str">
        <f>IF(D924=Detail!$E$3,ROW()+5+(COLUMN()-48)/1000,"")</f>
        <v/>
      </c>
      <c r="BA924" t="str">
        <f>IF(E924=Detail!$E$3,ROW()+5+(COLUMN()-48)/1000,"")</f>
        <v/>
      </c>
      <c r="BB924" t="str">
        <f>IF(F924=Detail!$E$3,ROW()+5+(COLUMN()-48)/1000,"")</f>
        <v/>
      </c>
      <c r="BC924" t="str">
        <f>IF(G924=Detail!$E$3,ROW()+5+(COLUMN()-48)/1000,"")</f>
        <v/>
      </c>
      <c r="BD924" t="str">
        <f>IF(H924=Detail!$E$3,ROW()+5+(COLUMN()-48)/1000,"")</f>
        <v/>
      </c>
      <c r="BE924" t="str">
        <f>IF(I924=Detail!$E$3,ROW()+5+(COLUMN()-48)/1000,"")</f>
        <v/>
      </c>
      <c r="BF924" t="str">
        <f>IF(J924=Detail!$E$3,ROW()+5+(COLUMN()-48)/1000,"")</f>
        <v/>
      </c>
      <c r="BG924" t="str">
        <f>IF(K924=Detail!$E$3,ROW()+5+(COLUMN()-48)/1000,"")</f>
        <v/>
      </c>
      <c r="BH924" t="str">
        <f>IF(L924=Detail!$E$3,ROW()+5+(COLUMN()-48)/1000,"")</f>
        <v/>
      </c>
      <c r="BI924" t="str">
        <f>IF(M924=Detail!$E$3,ROW()+5+(COLUMN()-48)/1000,"")</f>
        <v/>
      </c>
      <c r="BJ924" t="str">
        <f>IF(N924=Detail!$E$3,ROW()+5+(COLUMN()-48)/1000,"")</f>
        <v/>
      </c>
      <c r="BK924" t="str">
        <f>IF(O924=Detail!$E$3,ROW()+5+(COLUMN()-48)/1000,"")</f>
        <v/>
      </c>
      <c r="BL924" t="str">
        <f>IF(P924=Detail!$E$3,ROW()+5+(COLUMN()-48)/1000,"")</f>
        <v/>
      </c>
      <c r="BM924" t="str">
        <f>IF(Q924=Detail!$E$3,ROW()+5+(COLUMN()-48)/1000,"")</f>
        <v/>
      </c>
      <c r="BN924" t="str">
        <f>IF(R924=Detail!$E$3,ROW()+5+(COLUMN()-48)/1000,"")</f>
        <v/>
      </c>
      <c r="BO924" t="str">
        <f>IF(S924=Detail!$E$3,ROW()+5+(COLUMN()-48)/1000,"")</f>
        <v/>
      </c>
      <c r="BP924" t="str">
        <f>IF(T924=Detail!$E$3,ROW()+5+(COLUMN()-48)/1000,"")</f>
        <v/>
      </c>
      <c r="BQ924" t="str">
        <f t="shared" ca="1" si="222"/>
        <v/>
      </c>
      <c r="BR924" t="str">
        <f>IF(BS924="","","'"&amp;VLOOKUP(ROUND((BS924-ROUNDDOWN(BS924,0))*1000,0),$BT$2:$BU$21,2,FALSE)&amp;"'!A"&amp;ROUNDDOWN(Codedata!BS924,0))</f>
        <v/>
      </c>
      <c r="BS924" t="str">
        <f t="shared" si="227"/>
        <v/>
      </c>
      <c r="BV924" t="str">
        <f t="shared" ca="1" si="228"/>
        <v/>
      </c>
      <c r="BW924" t="str">
        <f t="shared" ca="1" si="229"/>
        <v/>
      </c>
      <c r="BX924" t="str">
        <f t="shared" ca="1" si="230"/>
        <v/>
      </c>
      <c r="BY924" t="str">
        <f t="shared" ca="1" si="231"/>
        <v/>
      </c>
      <c r="BZ924" t="str">
        <f t="shared" ca="1" si="232"/>
        <v/>
      </c>
      <c r="CA924" t="str">
        <f t="shared" ca="1" si="233"/>
        <v/>
      </c>
      <c r="CB924" t="str">
        <f t="shared" ca="1" si="234"/>
        <v/>
      </c>
      <c r="CC924" t="str">
        <f t="shared" ca="1" si="235"/>
        <v/>
      </c>
    </row>
    <row r="925" spans="1:81" x14ac:dyDescent="0.3">
      <c r="A925">
        <f>Cash!$C930</f>
        <v>0</v>
      </c>
      <c r="B925">
        <f>Cash!$D930</f>
        <v>0</v>
      </c>
      <c r="C925">
        <f>Zicht!$C930</f>
        <v>0</v>
      </c>
      <c r="D925">
        <f>Zicht!$D930</f>
        <v>0</v>
      </c>
      <c r="E925">
        <f>Spaar!$C930</f>
        <v>0</v>
      </c>
      <c r="F925">
        <f>Spaar!$D930</f>
        <v>0</v>
      </c>
      <c r="G925">
        <f>'Reserve 1'!$C930</f>
        <v>0</v>
      </c>
      <c r="H925">
        <f>'Reserve 1'!$D930</f>
        <v>0</v>
      </c>
      <c r="I925">
        <f>'Reserve 2'!$C930</f>
        <v>0</v>
      </c>
      <c r="J925">
        <f>'Reserve 2'!$D930</f>
        <v>0</v>
      </c>
      <c r="K925">
        <f>'Reserve 3'!$C930</f>
        <v>0</v>
      </c>
      <c r="L925">
        <f>'Reserve 3'!$D930</f>
        <v>0</v>
      </c>
      <c r="M925">
        <f>'Reserve 4'!$C930</f>
        <v>0</v>
      </c>
      <c r="N925">
        <f>'Reserve 4'!$D930</f>
        <v>0</v>
      </c>
      <c r="O925">
        <f>'Reserve 5'!$C930</f>
        <v>0</v>
      </c>
      <c r="P925">
        <f>'Reserve 5'!$D930</f>
        <v>0</v>
      </c>
      <c r="Q925">
        <f>'Reserve 6'!$C930</f>
        <v>0</v>
      </c>
      <c r="R925">
        <f>'Reserve 6'!$D930</f>
        <v>0</v>
      </c>
      <c r="S925">
        <f>'Reserve 7'!$C930</f>
        <v>0</v>
      </c>
      <c r="T925">
        <f>'Reserve 7'!$D930</f>
        <v>0</v>
      </c>
      <c r="U925" t="str">
        <f>IF(A925=0,"",IF(COUNTIF(A$2:A925,A925)&gt;1,"",ROW()+(COLUMN()-20)/10000))</f>
        <v/>
      </c>
      <c r="V925" t="str">
        <f>IF(B925=0,"",IF(COUNTIF(B$2:B925,B925)&gt;1,"",ROW()+(COLUMN()-20)/10000))</f>
        <v/>
      </c>
      <c r="W925" t="str">
        <f>IF(C925=0,"",IF(COUNTIF(C$2:C925,C925)&gt;1,"",ROW()+(COLUMN()-20)/10000))</f>
        <v/>
      </c>
      <c r="X925" t="str">
        <f>IF(D925=0,"",IF(COUNTIF(D$2:D925,D925)&gt;1,"",ROW()+(COLUMN()-20)/10000))</f>
        <v/>
      </c>
      <c r="Y925" t="str">
        <f>IF(E925=0,"",IF(COUNTIF(E$2:E925,E925)&gt;1,"",ROW()+(COLUMN()-20)/10000))</f>
        <v/>
      </c>
      <c r="Z925" t="str">
        <f>IF(F925=0,"",IF(COUNTIF(F$2:F925,F925)&gt;1,"",ROW()+(COLUMN()-20)/10000))</f>
        <v/>
      </c>
      <c r="AA925" t="str">
        <f>IF(G925=0,"",IF(COUNTIF(G$2:G925,G925)&gt;1,"",ROW()+(COLUMN()-20)/10000))</f>
        <v/>
      </c>
      <c r="AB925" t="str">
        <f>IF(H925=0,"",IF(COUNTIF(H$2:H925,H925)&gt;1,"",ROW()+(COLUMN()-20)/10000))</f>
        <v/>
      </c>
      <c r="AC925" t="str">
        <f>IF(I925=0,"",IF(COUNTIF(I$2:I925,I925)&gt;1,"",ROW()+(COLUMN()-20)/10000))</f>
        <v/>
      </c>
      <c r="AD925" t="str">
        <f>IF(J925=0,"",IF(COUNTIF(J$2:J925,J925)&gt;1,"",ROW()+(COLUMN()-20)/10000))</f>
        <v/>
      </c>
      <c r="AE925" t="str">
        <f>IF(K925=0,"",IF(COUNTIF(K$2:K925,K925)&gt;1,"",ROW()+(COLUMN()-20)/10000))</f>
        <v/>
      </c>
      <c r="AF925" t="str">
        <f>IF(L925=0,"",IF(COUNTIF(L$2:L925,L925)&gt;1,"",ROW()+(COLUMN()-20)/10000))</f>
        <v/>
      </c>
      <c r="AG925" t="str">
        <f>IF(M925=0,"",IF(COUNTIF(M$2:M925,M925)&gt;1,"",ROW()+(COLUMN()-20)/10000))</f>
        <v/>
      </c>
      <c r="AH925" t="str">
        <f>IF(N925=0,"",IF(COUNTIF(N$2:N925,N925)&gt;1,"",ROW()+(COLUMN()-20)/10000))</f>
        <v/>
      </c>
      <c r="AI925" t="str">
        <f>IF(O925=0,"",IF(COUNTIF(O$2:O925,O925)&gt;1,"",ROW()+(COLUMN()-20)/10000))</f>
        <v/>
      </c>
      <c r="AJ925" t="str">
        <f>IF(P925=0,"",IF(COUNTIF(P$2:P925,P925)&gt;1,"",ROW()+(COLUMN()-20)/10000))</f>
        <v/>
      </c>
      <c r="AK925" t="str">
        <f>IF(Q925=0,"",IF(COUNTIF(Q$2:Q925,Q925)&gt;1,"",ROW()+(COLUMN()-20)/10000))</f>
        <v/>
      </c>
      <c r="AL925" t="str">
        <f>IF(R925=0,"",IF(COUNTIF(R$2:R925,R925)&gt;1,"",ROW()+(COLUMN()-20)/10000))</f>
        <v/>
      </c>
      <c r="AM925" t="str">
        <f>IF(S925=0,"",IF(COUNTIF(S$2:S925,S925)&gt;1,"",ROW()+(COLUMN()-20)/10000))</f>
        <v/>
      </c>
      <c r="AN925" t="str">
        <f>IF(T925=0,"",IF(COUNTIF(T$2:T925,T925)&gt;1,"",ROW()+(COLUMN()-20)/10000))</f>
        <v/>
      </c>
      <c r="AO925" t="str">
        <f t="shared" si="223"/>
        <v/>
      </c>
      <c r="AP925" t="str">
        <f t="shared" ca="1" si="221"/>
        <v/>
      </c>
      <c r="AQ925" t="str">
        <f ca="1">IF(AP925="","",IF(COUNTIF($AP$2:AP925,AP925)&gt;1,"",IF(AP925="overdracht",1,ROW())))</f>
        <v/>
      </c>
      <c r="AT925" t="str">
        <f t="shared" ca="1" si="224"/>
        <v/>
      </c>
      <c r="AU925" t="str">
        <f t="shared" si="225"/>
        <v/>
      </c>
      <c r="AV925" t="str">
        <f t="shared" si="226"/>
        <v/>
      </c>
      <c r="AW925" s="104" t="str">
        <f>IF(A925=Detail!$E$3,ROW()+5+(COLUMN()-48)/1000,"")</f>
        <v/>
      </c>
      <c r="AX925" t="str">
        <f>IF(B925=Detail!$E$3,ROW()+5+(COLUMN()-48)/1000,"")</f>
        <v/>
      </c>
      <c r="AY925" t="str">
        <f>IF(C925=Detail!$E$3,ROW()+5+(COLUMN()-48)/1000,"")</f>
        <v/>
      </c>
      <c r="AZ925" t="str">
        <f>IF(D925=Detail!$E$3,ROW()+5+(COLUMN()-48)/1000,"")</f>
        <v/>
      </c>
      <c r="BA925" t="str">
        <f>IF(E925=Detail!$E$3,ROW()+5+(COLUMN()-48)/1000,"")</f>
        <v/>
      </c>
      <c r="BB925" t="str">
        <f>IF(F925=Detail!$E$3,ROW()+5+(COLUMN()-48)/1000,"")</f>
        <v/>
      </c>
      <c r="BC925" t="str">
        <f>IF(G925=Detail!$E$3,ROW()+5+(COLUMN()-48)/1000,"")</f>
        <v/>
      </c>
      <c r="BD925" t="str">
        <f>IF(H925=Detail!$E$3,ROW()+5+(COLUMN()-48)/1000,"")</f>
        <v/>
      </c>
      <c r="BE925" t="str">
        <f>IF(I925=Detail!$E$3,ROW()+5+(COLUMN()-48)/1000,"")</f>
        <v/>
      </c>
      <c r="BF925" t="str">
        <f>IF(J925=Detail!$E$3,ROW()+5+(COLUMN()-48)/1000,"")</f>
        <v/>
      </c>
      <c r="BG925" t="str">
        <f>IF(K925=Detail!$E$3,ROW()+5+(COLUMN()-48)/1000,"")</f>
        <v/>
      </c>
      <c r="BH925" t="str">
        <f>IF(L925=Detail!$E$3,ROW()+5+(COLUMN()-48)/1000,"")</f>
        <v/>
      </c>
      <c r="BI925" t="str">
        <f>IF(M925=Detail!$E$3,ROW()+5+(COLUMN()-48)/1000,"")</f>
        <v/>
      </c>
      <c r="BJ925" t="str">
        <f>IF(N925=Detail!$E$3,ROW()+5+(COLUMN()-48)/1000,"")</f>
        <v/>
      </c>
      <c r="BK925" t="str">
        <f>IF(O925=Detail!$E$3,ROW()+5+(COLUMN()-48)/1000,"")</f>
        <v/>
      </c>
      <c r="BL925" t="str">
        <f>IF(P925=Detail!$E$3,ROW()+5+(COLUMN()-48)/1000,"")</f>
        <v/>
      </c>
      <c r="BM925" t="str">
        <f>IF(Q925=Detail!$E$3,ROW()+5+(COLUMN()-48)/1000,"")</f>
        <v/>
      </c>
      <c r="BN925" t="str">
        <f>IF(R925=Detail!$E$3,ROW()+5+(COLUMN()-48)/1000,"")</f>
        <v/>
      </c>
      <c r="BO925" t="str">
        <f>IF(S925=Detail!$E$3,ROW()+5+(COLUMN()-48)/1000,"")</f>
        <v/>
      </c>
      <c r="BP925" t="str">
        <f>IF(T925=Detail!$E$3,ROW()+5+(COLUMN()-48)/1000,"")</f>
        <v/>
      </c>
      <c r="BQ925" t="str">
        <f t="shared" ca="1" si="222"/>
        <v/>
      </c>
      <c r="BR925" t="str">
        <f>IF(BS925="","","'"&amp;VLOOKUP(ROUND((BS925-ROUNDDOWN(BS925,0))*1000,0),$BT$2:$BU$21,2,FALSE)&amp;"'!A"&amp;ROUNDDOWN(Codedata!BS925,0))</f>
        <v/>
      </c>
      <c r="BS925" t="str">
        <f t="shared" si="227"/>
        <v/>
      </c>
      <c r="BV925" t="str">
        <f t="shared" ca="1" si="228"/>
        <v/>
      </c>
      <c r="BW925" t="str">
        <f t="shared" ca="1" si="229"/>
        <v/>
      </c>
      <c r="BX925" t="str">
        <f t="shared" ca="1" si="230"/>
        <v/>
      </c>
      <c r="BY925" t="str">
        <f t="shared" ca="1" si="231"/>
        <v/>
      </c>
      <c r="BZ925" t="str">
        <f t="shared" ca="1" si="232"/>
        <v/>
      </c>
      <c r="CA925" t="str">
        <f t="shared" ca="1" si="233"/>
        <v/>
      </c>
      <c r="CB925" t="str">
        <f t="shared" ca="1" si="234"/>
        <v/>
      </c>
      <c r="CC925" t="str">
        <f t="shared" ca="1" si="235"/>
        <v/>
      </c>
    </row>
    <row r="926" spans="1:81" x14ac:dyDescent="0.3">
      <c r="A926">
        <f>Cash!$C931</f>
        <v>0</v>
      </c>
      <c r="B926">
        <f>Cash!$D931</f>
        <v>0</v>
      </c>
      <c r="C926">
        <f>Zicht!$C931</f>
        <v>0</v>
      </c>
      <c r="D926">
        <f>Zicht!$D931</f>
        <v>0</v>
      </c>
      <c r="E926">
        <f>Spaar!$C931</f>
        <v>0</v>
      </c>
      <c r="F926">
        <f>Spaar!$D931</f>
        <v>0</v>
      </c>
      <c r="G926">
        <f>'Reserve 1'!$C931</f>
        <v>0</v>
      </c>
      <c r="H926">
        <f>'Reserve 1'!$D931</f>
        <v>0</v>
      </c>
      <c r="I926">
        <f>'Reserve 2'!$C931</f>
        <v>0</v>
      </c>
      <c r="J926">
        <f>'Reserve 2'!$D931</f>
        <v>0</v>
      </c>
      <c r="K926">
        <f>'Reserve 3'!$C931</f>
        <v>0</v>
      </c>
      <c r="L926">
        <f>'Reserve 3'!$D931</f>
        <v>0</v>
      </c>
      <c r="M926">
        <f>'Reserve 4'!$C931</f>
        <v>0</v>
      </c>
      <c r="N926">
        <f>'Reserve 4'!$D931</f>
        <v>0</v>
      </c>
      <c r="O926">
        <f>'Reserve 5'!$C931</f>
        <v>0</v>
      </c>
      <c r="P926">
        <f>'Reserve 5'!$D931</f>
        <v>0</v>
      </c>
      <c r="Q926">
        <f>'Reserve 6'!$C931</f>
        <v>0</v>
      </c>
      <c r="R926">
        <f>'Reserve 6'!$D931</f>
        <v>0</v>
      </c>
      <c r="S926">
        <f>'Reserve 7'!$C931</f>
        <v>0</v>
      </c>
      <c r="T926">
        <f>'Reserve 7'!$D931</f>
        <v>0</v>
      </c>
      <c r="U926" t="str">
        <f>IF(A926=0,"",IF(COUNTIF(A$2:A926,A926)&gt;1,"",ROW()+(COLUMN()-20)/10000))</f>
        <v/>
      </c>
      <c r="V926" t="str">
        <f>IF(B926=0,"",IF(COUNTIF(B$2:B926,B926)&gt;1,"",ROW()+(COLUMN()-20)/10000))</f>
        <v/>
      </c>
      <c r="W926" t="str">
        <f>IF(C926=0,"",IF(COUNTIF(C$2:C926,C926)&gt;1,"",ROW()+(COLUMN()-20)/10000))</f>
        <v/>
      </c>
      <c r="X926" t="str">
        <f>IF(D926=0,"",IF(COUNTIF(D$2:D926,D926)&gt;1,"",ROW()+(COLUMN()-20)/10000))</f>
        <v/>
      </c>
      <c r="Y926" t="str">
        <f>IF(E926=0,"",IF(COUNTIF(E$2:E926,E926)&gt;1,"",ROW()+(COLUMN()-20)/10000))</f>
        <v/>
      </c>
      <c r="Z926" t="str">
        <f>IF(F926=0,"",IF(COUNTIF(F$2:F926,F926)&gt;1,"",ROW()+(COLUMN()-20)/10000))</f>
        <v/>
      </c>
      <c r="AA926" t="str">
        <f>IF(G926=0,"",IF(COUNTIF(G$2:G926,G926)&gt;1,"",ROW()+(COLUMN()-20)/10000))</f>
        <v/>
      </c>
      <c r="AB926" t="str">
        <f>IF(H926=0,"",IF(COUNTIF(H$2:H926,H926)&gt;1,"",ROW()+(COLUMN()-20)/10000))</f>
        <v/>
      </c>
      <c r="AC926" t="str">
        <f>IF(I926=0,"",IF(COUNTIF(I$2:I926,I926)&gt;1,"",ROW()+(COLUMN()-20)/10000))</f>
        <v/>
      </c>
      <c r="AD926" t="str">
        <f>IF(J926=0,"",IF(COUNTIF(J$2:J926,J926)&gt;1,"",ROW()+(COLUMN()-20)/10000))</f>
        <v/>
      </c>
      <c r="AE926" t="str">
        <f>IF(K926=0,"",IF(COUNTIF(K$2:K926,K926)&gt;1,"",ROW()+(COLUMN()-20)/10000))</f>
        <v/>
      </c>
      <c r="AF926" t="str">
        <f>IF(L926=0,"",IF(COUNTIF(L$2:L926,L926)&gt;1,"",ROW()+(COLUMN()-20)/10000))</f>
        <v/>
      </c>
      <c r="AG926" t="str">
        <f>IF(M926=0,"",IF(COUNTIF(M$2:M926,M926)&gt;1,"",ROW()+(COLUMN()-20)/10000))</f>
        <v/>
      </c>
      <c r="AH926" t="str">
        <f>IF(N926=0,"",IF(COUNTIF(N$2:N926,N926)&gt;1,"",ROW()+(COLUMN()-20)/10000))</f>
        <v/>
      </c>
      <c r="AI926" t="str">
        <f>IF(O926=0,"",IF(COUNTIF(O$2:O926,O926)&gt;1,"",ROW()+(COLUMN()-20)/10000))</f>
        <v/>
      </c>
      <c r="AJ926" t="str">
        <f>IF(P926=0,"",IF(COUNTIF(P$2:P926,P926)&gt;1,"",ROW()+(COLUMN()-20)/10000))</f>
        <v/>
      </c>
      <c r="AK926" t="str">
        <f>IF(Q926=0,"",IF(COUNTIF(Q$2:Q926,Q926)&gt;1,"",ROW()+(COLUMN()-20)/10000))</f>
        <v/>
      </c>
      <c r="AL926" t="str">
        <f>IF(R926=0,"",IF(COUNTIF(R$2:R926,R926)&gt;1,"",ROW()+(COLUMN()-20)/10000))</f>
        <v/>
      </c>
      <c r="AM926" t="str">
        <f>IF(S926=0,"",IF(COUNTIF(S$2:S926,S926)&gt;1,"",ROW()+(COLUMN()-20)/10000))</f>
        <v/>
      </c>
      <c r="AN926" t="str">
        <f>IF(T926=0,"",IF(COUNTIF(T$2:T926,T926)&gt;1,"",ROW()+(COLUMN()-20)/10000))</f>
        <v/>
      </c>
      <c r="AO926" t="str">
        <f t="shared" si="223"/>
        <v/>
      </c>
      <c r="AP926" t="str">
        <f t="shared" ca="1" si="221"/>
        <v/>
      </c>
      <c r="AQ926" t="str">
        <f ca="1">IF(AP926="","",IF(COUNTIF($AP$2:AP926,AP926)&gt;1,"",IF(AP926="overdracht",1,ROW())))</f>
        <v/>
      </c>
      <c r="AT926" t="str">
        <f t="shared" ca="1" si="224"/>
        <v/>
      </c>
      <c r="AU926" t="str">
        <f t="shared" si="225"/>
        <v/>
      </c>
      <c r="AV926" t="str">
        <f t="shared" si="226"/>
        <v/>
      </c>
      <c r="AW926" s="104" t="str">
        <f>IF(A926=Detail!$E$3,ROW()+5+(COLUMN()-48)/1000,"")</f>
        <v/>
      </c>
      <c r="AX926" t="str">
        <f>IF(B926=Detail!$E$3,ROW()+5+(COLUMN()-48)/1000,"")</f>
        <v/>
      </c>
      <c r="AY926" t="str">
        <f>IF(C926=Detail!$E$3,ROW()+5+(COLUMN()-48)/1000,"")</f>
        <v/>
      </c>
      <c r="AZ926" t="str">
        <f>IF(D926=Detail!$E$3,ROW()+5+(COLUMN()-48)/1000,"")</f>
        <v/>
      </c>
      <c r="BA926" t="str">
        <f>IF(E926=Detail!$E$3,ROW()+5+(COLUMN()-48)/1000,"")</f>
        <v/>
      </c>
      <c r="BB926" t="str">
        <f>IF(F926=Detail!$E$3,ROW()+5+(COLUMN()-48)/1000,"")</f>
        <v/>
      </c>
      <c r="BC926" t="str">
        <f>IF(G926=Detail!$E$3,ROW()+5+(COLUMN()-48)/1000,"")</f>
        <v/>
      </c>
      <c r="BD926" t="str">
        <f>IF(H926=Detail!$E$3,ROW()+5+(COLUMN()-48)/1000,"")</f>
        <v/>
      </c>
      <c r="BE926" t="str">
        <f>IF(I926=Detail!$E$3,ROW()+5+(COLUMN()-48)/1000,"")</f>
        <v/>
      </c>
      <c r="BF926" t="str">
        <f>IF(J926=Detail!$E$3,ROW()+5+(COLUMN()-48)/1000,"")</f>
        <v/>
      </c>
      <c r="BG926" t="str">
        <f>IF(K926=Detail!$E$3,ROW()+5+(COLUMN()-48)/1000,"")</f>
        <v/>
      </c>
      <c r="BH926" t="str">
        <f>IF(L926=Detail!$E$3,ROW()+5+(COLUMN()-48)/1000,"")</f>
        <v/>
      </c>
      <c r="BI926" t="str">
        <f>IF(M926=Detail!$E$3,ROW()+5+(COLUMN()-48)/1000,"")</f>
        <v/>
      </c>
      <c r="BJ926" t="str">
        <f>IF(N926=Detail!$E$3,ROW()+5+(COLUMN()-48)/1000,"")</f>
        <v/>
      </c>
      <c r="BK926" t="str">
        <f>IF(O926=Detail!$E$3,ROW()+5+(COLUMN()-48)/1000,"")</f>
        <v/>
      </c>
      <c r="BL926" t="str">
        <f>IF(P926=Detail!$E$3,ROW()+5+(COLUMN()-48)/1000,"")</f>
        <v/>
      </c>
      <c r="BM926" t="str">
        <f>IF(Q926=Detail!$E$3,ROW()+5+(COLUMN()-48)/1000,"")</f>
        <v/>
      </c>
      <c r="BN926" t="str">
        <f>IF(R926=Detail!$E$3,ROW()+5+(COLUMN()-48)/1000,"")</f>
        <v/>
      </c>
      <c r="BO926" t="str">
        <f>IF(S926=Detail!$E$3,ROW()+5+(COLUMN()-48)/1000,"")</f>
        <v/>
      </c>
      <c r="BP926" t="str">
        <f>IF(T926=Detail!$E$3,ROW()+5+(COLUMN()-48)/1000,"")</f>
        <v/>
      </c>
      <c r="BQ926" t="str">
        <f t="shared" ca="1" si="222"/>
        <v/>
      </c>
      <c r="BR926" t="str">
        <f>IF(BS926="","","'"&amp;VLOOKUP(ROUND((BS926-ROUNDDOWN(BS926,0))*1000,0),$BT$2:$BU$21,2,FALSE)&amp;"'!A"&amp;ROUNDDOWN(Codedata!BS926,0))</f>
        <v/>
      </c>
      <c r="BS926" t="str">
        <f t="shared" si="227"/>
        <v/>
      </c>
      <c r="BV926" t="str">
        <f t="shared" ca="1" si="228"/>
        <v/>
      </c>
      <c r="BW926" t="str">
        <f t="shared" ca="1" si="229"/>
        <v/>
      </c>
      <c r="BX926" t="str">
        <f t="shared" ca="1" si="230"/>
        <v/>
      </c>
      <c r="BY926" t="str">
        <f t="shared" ca="1" si="231"/>
        <v/>
      </c>
      <c r="BZ926" t="str">
        <f t="shared" ca="1" si="232"/>
        <v/>
      </c>
      <c r="CA926" t="str">
        <f t="shared" ca="1" si="233"/>
        <v/>
      </c>
      <c r="CB926" t="str">
        <f t="shared" ca="1" si="234"/>
        <v/>
      </c>
      <c r="CC926" t="str">
        <f t="shared" ca="1" si="235"/>
        <v/>
      </c>
    </row>
    <row r="927" spans="1:81" x14ac:dyDescent="0.3">
      <c r="A927">
        <f>Cash!$C932</f>
        <v>0</v>
      </c>
      <c r="B927">
        <f>Cash!$D932</f>
        <v>0</v>
      </c>
      <c r="C927">
        <f>Zicht!$C932</f>
        <v>0</v>
      </c>
      <c r="D927">
        <f>Zicht!$D932</f>
        <v>0</v>
      </c>
      <c r="E927">
        <f>Spaar!$C932</f>
        <v>0</v>
      </c>
      <c r="F927">
        <f>Spaar!$D932</f>
        <v>0</v>
      </c>
      <c r="G927">
        <f>'Reserve 1'!$C932</f>
        <v>0</v>
      </c>
      <c r="H927">
        <f>'Reserve 1'!$D932</f>
        <v>0</v>
      </c>
      <c r="I927">
        <f>'Reserve 2'!$C932</f>
        <v>0</v>
      </c>
      <c r="J927">
        <f>'Reserve 2'!$D932</f>
        <v>0</v>
      </c>
      <c r="K927">
        <f>'Reserve 3'!$C932</f>
        <v>0</v>
      </c>
      <c r="L927">
        <f>'Reserve 3'!$D932</f>
        <v>0</v>
      </c>
      <c r="M927">
        <f>'Reserve 4'!$C932</f>
        <v>0</v>
      </c>
      <c r="N927">
        <f>'Reserve 4'!$D932</f>
        <v>0</v>
      </c>
      <c r="O927">
        <f>'Reserve 5'!$C932</f>
        <v>0</v>
      </c>
      <c r="P927">
        <f>'Reserve 5'!$D932</f>
        <v>0</v>
      </c>
      <c r="Q927">
        <f>'Reserve 6'!$C932</f>
        <v>0</v>
      </c>
      <c r="R927">
        <f>'Reserve 6'!$D932</f>
        <v>0</v>
      </c>
      <c r="S927">
        <f>'Reserve 7'!$C932</f>
        <v>0</v>
      </c>
      <c r="T927">
        <f>'Reserve 7'!$D932</f>
        <v>0</v>
      </c>
      <c r="U927" t="str">
        <f>IF(A927=0,"",IF(COUNTIF(A$2:A927,A927)&gt;1,"",ROW()+(COLUMN()-20)/10000))</f>
        <v/>
      </c>
      <c r="V927" t="str">
        <f>IF(B927=0,"",IF(COUNTIF(B$2:B927,B927)&gt;1,"",ROW()+(COLUMN()-20)/10000))</f>
        <v/>
      </c>
      <c r="W927" t="str">
        <f>IF(C927=0,"",IF(COUNTIF(C$2:C927,C927)&gt;1,"",ROW()+(COLUMN()-20)/10000))</f>
        <v/>
      </c>
      <c r="X927" t="str">
        <f>IF(D927=0,"",IF(COUNTIF(D$2:D927,D927)&gt;1,"",ROW()+(COLUMN()-20)/10000))</f>
        <v/>
      </c>
      <c r="Y927" t="str">
        <f>IF(E927=0,"",IF(COUNTIF(E$2:E927,E927)&gt;1,"",ROW()+(COLUMN()-20)/10000))</f>
        <v/>
      </c>
      <c r="Z927" t="str">
        <f>IF(F927=0,"",IF(COUNTIF(F$2:F927,F927)&gt;1,"",ROW()+(COLUMN()-20)/10000))</f>
        <v/>
      </c>
      <c r="AA927" t="str">
        <f>IF(G927=0,"",IF(COUNTIF(G$2:G927,G927)&gt;1,"",ROW()+(COLUMN()-20)/10000))</f>
        <v/>
      </c>
      <c r="AB927" t="str">
        <f>IF(H927=0,"",IF(COUNTIF(H$2:H927,H927)&gt;1,"",ROW()+(COLUMN()-20)/10000))</f>
        <v/>
      </c>
      <c r="AC927" t="str">
        <f>IF(I927=0,"",IF(COUNTIF(I$2:I927,I927)&gt;1,"",ROW()+(COLUMN()-20)/10000))</f>
        <v/>
      </c>
      <c r="AD927" t="str">
        <f>IF(J927=0,"",IF(COUNTIF(J$2:J927,J927)&gt;1,"",ROW()+(COLUMN()-20)/10000))</f>
        <v/>
      </c>
      <c r="AE927" t="str">
        <f>IF(K927=0,"",IF(COUNTIF(K$2:K927,K927)&gt;1,"",ROW()+(COLUMN()-20)/10000))</f>
        <v/>
      </c>
      <c r="AF927" t="str">
        <f>IF(L927=0,"",IF(COUNTIF(L$2:L927,L927)&gt;1,"",ROW()+(COLUMN()-20)/10000))</f>
        <v/>
      </c>
      <c r="AG927" t="str">
        <f>IF(M927=0,"",IF(COUNTIF(M$2:M927,M927)&gt;1,"",ROW()+(COLUMN()-20)/10000))</f>
        <v/>
      </c>
      <c r="AH927" t="str">
        <f>IF(N927=0,"",IF(COUNTIF(N$2:N927,N927)&gt;1,"",ROW()+(COLUMN()-20)/10000))</f>
        <v/>
      </c>
      <c r="AI927" t="str">
        <f>IF(O927=0,"",IF(COUNTIF(O$2:O927,O927)&gt;1,"",ROW()+(COLUMN()-20)/10000))</f>
        <v/>
      </c>
      <c r="AJ927" t="str">
        <f>IF(P927=0,"",IF(COUNTIF(P$2:P927,P927)&gt;1,"",ROW()+(COLUMN()-20)/10000))</f>
        <v/>
      </c>
      <c r="AK927" t="str">
        <f>IF(Q927=0,"",IF(COUNTIF(Q$2:Q927,Q927)&gt;1,"",ROW()+(COLUMN()-20)/10000))</f>
        <v/>
      </c>
      <c r="AL927" t="str">
        <f>IF(R927=0,"",IF(COUNTIF(R$2:R927,R927)&gt;1,"",ROW()+(COLUMN()-20)/10000))</f>
        <v/>
      </c>
      <c r="AM927" t="str">
        <f>IF(S927=0,"",IF(COUNTIF(S$2:S927,S927)&gt;1,"",ROW()+(COLUMN()-20)/10000))</f>
        <v/>
      </c>
      <c r="AN927" t="str">
        <f>IF(T927=0,"",IF(COUNTIF(T$2:T927,T927)&gt;1,"",ROW()+(COLUMN()-20)/10000))</f>
        <v/>
      </c>
      <c r="AO927" t="str">
        <f t="shared" si="223"/>
        <v/>
      </c>
      <c r="AP927" t="str">
        <f t="shared" ca="1" si="221"/>
        <v/>
      </c>
      <c r="AQ927" t="str">
        <f ca="1">IF(AP927="","",IF(COUNTIF($AP$2:AP927,AP927)&gt;1,"",IF(AP927="overdracht",1,ROW())))</f>
        <v/>
      </c>
      <c r="AT927" t="str">
        <f t="shared" ca="1" si="224"/>
        <v/>
      </c>
      <c r="AU927" t="str">
        <f t="shared" si="225"/>
        <v/>
      </c>
      <c r="AV927" t="str">
        <f t="shared" si="226"/>
        <v/>
      </c>
      <c r="AW927" s="104" t="str">
        <f>IF(A927=Detail!$E$3,ROW()+5+(COLUMN()-48)/1000,"")</f>
        <v/>
      </c>
      <c r="AX927" t="str">
        <f>IF(B927=Detail!$E$3,ROW()+5+(COLUMN()-48)/1000,"")</f>
        <v/>
      </c>
      <c r="AY927" t="str">
        <f>IF(C927=Detail!$E$3,ROW()+5+(COLUMN()-48)/1000,"")</f>
        <v/>
      </c>
      <c r="AZ927" t="str">
        <f>IF(D927=Detail!$E$3,ROW()+5+(COLUMN()-48)/1000,"")</f>
        <v/>
      </c>
      <c r="BA927" t="str">
        <f>IF(E927=Detail!$E$3,ROW()+5+(COLUMN()-48)/1000,"")</f>
        <v/>
      </c>
      <c r="BB927" t="str">
        <f>IF(F927=Detail!$E$3,ROW()+5+(COLUMN()-48)/1000,"")</f>
        <v/>
      </c>
      <c r="BC927" t="str">
        <f>IF(G927=Detail!$E$3,ROW()+5+(COLUMN()-48)/1000,"")</f>
        <v/>
      </c>
      <c r="BD927" t="str">
        <f>IF(H927=Detail!$E$3,ROW()+5+(COLUMN()-48)/1000,"")</f>
        <v/>
      </c>
      <c r="BE927" t="str">
        <f>IF(I927=Detail!$E$3,ROW()+5+(COLUMN()-48)/1000,"")</f>
        <v/>
      </c>
      <c r="BF927" t="str">
        <f>IF(J927=Detail!$E$3,ROW()+5+(COLUMN()-48)/1000,"")</f>
        <v/>
      </c>
      <c r="BG927" t="str">
        <f>IF(K927=Detail!$E$3,ROW()+5+(COLUMN()-48)/1000,"")</f>
        <v/>
      </c>
      <c r="BH927" t="str">
        <f>IF(L927=Detail!$E$3,ROW()+5+(COLUMN()-48)/1000,"")</f>
        <v/>
      </c>
      <c r="BI927" t="str">
        <f>IF(M927=Detail!$E$3,ROW()+5+(COLUMN()-48)/1000,"")</f>
        <v/>
      </c>
      <c r="BJ927" t="str">
        <f>IF(N927=Detail!$E$3,ROW()+5+(COLUMN()-48)/1000,"")</f>
        <v/>
      </c>
      <c r="BK927" t="str">
        <f>IF(O927=Detail!$E$3,ROW()+5+(COLUMN()-48)/1000,"")</f>
        <v/>
      </c>
      <c r="BL927" t="str">
        <f>IF(P927=Detail!$E$3,ROW()+5+(COLUMN()-48)/1000,"")</f>
        <v/>
      </c>
      <c r="BM927" t="str">
        <f>IF(Q927=Detail!$E$3,ROW()+5+(COLUMN()-48)/1000,"")</f>
        <v/>
      </c>
      <c r="BN927" t="str">
        <f>IF(R927=Detail!$E$3,ROW()+5+(COLUMN()-48)/1000,"")</f>
        <v/>
      </c>
      <c r="BO927" t="str">
        <f>IF(S927=Detail!$E$3,ROW()+5+(COLUMN()-48)/1000,"")</f>
        <v/>
      </c>
      <c r="BP927" t="str">
        <f>IF(T927=Detail!$E$3,ROW()+5+(COLUMN()-48)/1000,"")</f>
        <v/>
      </c>
      <c r="BQ927" t="str">
        <f t="shared" ca="1" si="222"/>
        <v/>
      </c>
      <c r="BR927" t="str">
        <f>IF(BS927="","","'"&amp;VLOOKUP(ROUND((BS927-ROUNDDOWN(BS927,0))*1000,0),$BT$2:$BU$21,2,FALSE)&amp;"'!A"&amp;ROUNDDOWN(Codedata!BS927,0))</f>
        <v/>
      </c>
      <c r="BS927" t="str">
        <f t="shared" si="227"/>
        <v/>
      </c>
      <c r="BV927" t="str">
        <f t="shared" ca="1" si="228"/>
        <v/>
      </c>
      <c r="BW927" t="str">
        <f t="shared" ca="1" si="229"/>
        <v/>
      </c>
      <c r="BX927" t="str">
        <f t="shared" ca="1" si="230"/>
        <v/>
      </c>
      <c r="BY927" t="str">
        <f t="shared" ca="1" si="231"/>
        <v/>
      </c>
      <c r="BZ927" t="str">
        <f t="shared" ca="1" si="232"/>
        <v/>
      </c>
      <c r="CA927" t="str">
        <f t="shared" ca="1" si="233"/>
        <v/>
      </c>
      <c r="CB927" t="str">
        <f t="shared" ca="1" si="234"/>
        <v/>
      </c>
      <c r="CC927" t="str">
        <f t="shared" ca="1" si="235"/>
        <v/>
      </c>
    </row>
    <row r="928" spans="1:81" x14ac:dyDescent="0.3">
      <c r="A928">
        <f>Cash!$C933</f>
        <v>0</v>
      </c>
      <c r="B928">
        <f>Cash!$D933</f>
        <v>0</v>
      </c>
      <c r="C928">
        <f>Zicht!$C933</f>
        <v>0</v>
      </c>
      <c r="D928">
        <f>Zicht!$D933</f>
        <v>0</v>
      </c>
      <c r="E928">
        <f>Spaar!$C933</f>
        <v>0</v>
      </c>
      <c r="F928">
        <f>Spaar!$D933</f>
        <v>0</v>
      </c>
      <c r="G928">
        <f>'Reserve 1'!$C933</f>
        <v>0</v>
      </c>
      <c r="H928">
        <f>'Reserve 1'!$D933</f>
        <v>0</v>
      </c>
      <c r="I928">
        <f>'Reserve 2'!$C933</f>
        <v>0</v>
      </c>
      <c r="J928">
        <f>'Reserve 2'!$D933</f>
        <v>0</v>
      </c>
      <c r="K928">
        <f>'Reserve 3'!$C933</f>
        <v>0</v>
      </c>
      <c r="L928">
        <f>'Reserve 3'!$D933</f>
        <v>0</v>
      </c>
      <c r="M928">
        <f>'Reserve 4'!$C933</f>
        <v>0</v>
      </c>
      <c r="N928">
        <f>'Reserve 4'!$D933</f>
        <v>0</v>
      </c>
      <c r="O928">
        <f>'Reserve 5'!$C933</f>
        <v>0</v>
      </c>
      <c r="P928">
        <f>'Reserve 5'!$D933</f>
        <v>0</v>
      </c>
      <c r="Q928">
        <f>'Reserve 6'!$C933</f>
        <v>0</v>
      </c>
      <c r="R928">
        <f>'Reserve 6'!$D933</f>
        <v>0</v>
      </c>
      <c r="S928">
        <f>'Reserve 7'!$C933</f>
        <v>0</v>
      </c>
      <c r="T928">
        <f>'Reserve 7'!$D933</f>
        <v>0</v>
      </c>
      <c r="U928" t="str">
        <f>IF(A928=0,"",IF(COUNTIF(A$2:A928,A928)&gt;1,"",ROW()+(COLUMN()-20)/10000))</f>
        <v/>
      </c>
      <c r="V928" t="str">
        <f>IF(B928=0,"",IF(COUNTIF(B$2:B928,B928)&gt;1,"",ROW()+(COLUMN()-20)/10000))</f>
        <v/>
      </c>
      <c r="W928" t="str">
        <f>IF(C928=0,"",IF(COUNTIF(C$2:C928,C928)&gt;1,"",ROW()+(COLUMN()-20)/10000))</f>
        <v/>
      </c>
      <c r="X928" t="str">
        <f>IF(D928=0,"",IF(COUNTIF(D$2:D928,D928)&gt;1,"",ROW()+(COLUMN()-20)/10000))</f>
        <v/>
      </c>
      <c r="Y928" t="str">
        <f>IF(E928=0,"",IF(COUNTIF(E$2:E928,E928)&gt;1,"",ROW()+(COLUMN()-20)/10000))</f>
        <v/>
      </c>
      <c r="Z928" t="str">
        <f>IF(F928=0,"",IF(COUNTIF(F$2:F928,F928)&gt;1,"",ROW()+(COLUMN()-20)/10000))</f>
        <v/>
      </c>
      <c r="AA928" t="str">
        <f>IF(G928=0,"",IF(COUNTIF(G$2:G928,G928)&gt;1,"",ROW()+(COLUMN()-20)/10000))</f>
        <v/>
      </c>
      <c r="AB928" t="str">
        <f>IF(H928=0,"",IF(COUNTIF(H$2:H928,H928)&gt;1,"",ROW()+(COLUMN()-20)/10000))</f>
        <v/>
      </c>
      <c r="AC928" t="str">
        <f>IF(I928=0,"",IF(COUNTIF(I$2:I928,I928)&gt;1,"",ROW()+(COLUMN()-20)/10000))</f>
        <v/>
      </c>
      <c r="AD928" t="str">
        <f>IF(J928=0,"",IF(COUNTIF(J$2:J928,J928)&gt;1,"",ROW()+(COLUMN()-20)/10000))</f>
        <v/>
      </c>
      <c r="AE928" t="str">
        <f>IF(K928=0,"",IF(COUNTIF(K$2:K928,K928)&gt;1,"",ROW()+(COLUMN()-20)/10000))</f>
        <v/>
      </c>
      <c r="AF928" t="str">
        <f>IF(L928=0,"",IF(COUNTIF(L$2:L928,L928)&gt;1,"",ROW()+(COLUMN()-20)/10000))</f>
        <v/>
      </c>
      <c r="AG928" t="str">
        <f>IF(M928=0,"",IF(COUNTIF(M$2:M928,M928)&gt;1,"",ROW()+(COLUMN()-20)/10000))</f>
        <v/>
      </c>
      <c r="AH928" t="str">
        <f>IF(N928=0,"",IF(COUNTIF(N$2:N928,N928)&gt;1,"",ROW()+(COLUMN()-20)/10000))</f>
        <v/>
      </c>
      <c r="AI928" t="str">
        <f>IF(O928=0,"",IF(COUNTIF(O$2:O928,O928)&gt;1,"",ROW()+(COLUMN()-20)/10000))</f>
        <v/>
      </c>
      <c r="AJ928" t="str">
        <f>IF(P928=0,"",IF(COUNTIF(P$2:P928,P928)&gt;1,"",ROW()+(COLUMN()-20)/10000))</f>
        <v/>
      </c>
      <c r="AK928" t="str">
        <f>IF(Q928=0,"",IF(COUNTIF(Q$2:Q928,Q928)&gt;1,"",ROW()+(COLUMN()-20)/10000))</f>
        <v/>
      </c>
      <c r="AL928" t="str">
        <f>IF(R928=0,"",IF(COUNTIF(R$2:R928,R928)&gt;1,"",ROW()+(COLUMN()-20)/10000))</f>
        <v/>
      </c>
      <c r="AM928" t="str">
        <f>IF(S928=0,"",IF(COUNTIF(S$2:S928,S928)&gt;1,"",ROW()+(COLUMN()-20)/10000))</f>
        <v/>
      </c>
      <c r="AN928" t="str">
        <f>IF(T928=0,"",IF(COUNTIF(T$2:T928,T928)&gt;1,"",ROW()+(COLUMN()-20)/10000))</f>
        <v/>
      </c>
      <c r="AO928" t="str">
        <f t="shared" si="223"/>
        <v/>
      </c>
      <c r="AP928" t="str">
        <f t="shared" ca="1" si="221"/>
        <v/>
      </c>
      <c r="AQ928" t="str">
        <f ca="1">IF(AP928="","",IF(COUNTIF($AP$2:AP928,AP928)&gt;1,"",IF(AP928="overdracht",1,ROW())))</f>
        <v/>
      </c>
      <c r="AT928" t="str">
        <f t="shared" ca="1" si="224"/>
        <v/>
      </c>
      <c r="AU928" t="str">
        <f t="shared" si="225"/>
        <v/>
      </c>
      <c r="AV928" t="str">
        <f t="shared" si="226"/>
        <v/>
      </c>
      <c r="AW928" s="104" t="str">
        <f>IF(A928=Detail!$E$3,ROW()+5+(COLUMN()-48)/1000,"")</f>
        <v/>
      </c>
      <c r="AX928" t="str">
        <f>IF(B928=Detail!$E$3,ROW()+5+(COLUMN()-48)/1000,"")</f>
        <v/>
      </c>
      <c r="AY928" t="str">
        <f>IF(C928=Detail!$E$3,ROW()+5+(COLUMN()-48)/1000,"")</f>
        <v/>
      </c>
      <c r="AZ928" t="str">
        <f>IF(D928=Detail!$E$3,ROW()+5+(COLUMN()-48)/1000,"")</f>
        <v/>
      </c>
      <c r="BA928" t="str">
        <f>IF(E928=Detail!$E$3,ROW()+5+(COLUMN()-48)/1000,"")</f>
        <v/>
      </c>
      <c r="BB928" t="str">
        <f>IF(F928=Detail!$E$3,ROW()+5+(COLUMN()-48)/1000,"")</f>
        <v/>
      </c>
      <c r="BC928" t="str">
        <f>IF(G928=Detail!$E$3,ROW()+5+(COLUMN()-48)/1000,"")</f>
        <v/>
      </c>
      <c r="BD928" t="str">
        <f>IF(H928=Detail!$E$3,ROW()+5+(COLUMN()-48)/1000,"")</f>
        <v/>
      </c>
      <c r="BE928" t="str">
        <f>IF(I928=Detail!$E$3,ROW()+5+(COLUMN()-48)/1000,"")</f>
        <v/>
      </c>
      <c r="BF928" t="str">
        <f>IF(J928=Detail!$E$3,ROW()+5+(COLUMN()-48)/1000,"")</f>
        <v/>
      </c>
      <c r="BG928" t="str">
        <f>IF(K928=Detail!$E$3,ROW()+5+(COLUMN()-48)/1000,"")</f>
        <v/>
      </c>
      <c r="BH928" t="str">
        <f>IF(L928=Detail!$E$3,ROW()+5+(COLUMN()-48)/1000,"")</f>
        <v/>
      </c>
      <c r="BI928" t="str">
        <f>IF(M928=Detail!$E$3,ROW()+5+(COLUMN()-48)/1000,"")</f>
        <v/>
      </c>
      <c r="BJ928" t="str">
        <f>IF(N928=Detail!$E$3,ROW()+5+(COLUMN()-48)/1000,"")</f>
        <v/>
      </c>
      <c r="BK928" t="str">
        <f>IF(O928=Detail!$E$3,ROW()+5+(COLUMN()-48)/1000,"")</f>
        <v/>
      </c>
      <c r="BL928" t="str">
        <f>IF(P928=Detail!$E$3,ROW()+5+(COLUMN()-48)/1000,"")</f>
        <v/>
      </c>
      <c r="BM928" t="str">
        <f>IF(Q928=Detail!$E$3,ROW()+5+(COLUMN()-48)/1000,"")</f>
        <v/>
      </c>
      <c r="BN928" t="str">
        <f>IF(R928=Detail!$E$3,ROW()+5+(COLUMN()-48)/1000,"")</f>
        <v/>
      </c>
      <c r="BO928" t="str">
        <f>IF(S928=Detail!$E$3,ROW()+5+(COLUMN()-48)/1000,"")</f>
        <v/>
      </c>
      <c r="BP928" t="str">
        <f>IF(T928=Detail!$E$3,ROW()+5+(COLUMN()-48)/1000,"")</f>
        <v/>
      </c>
      <c r="BQ928" t="str">
        <f t="shared" ca="1" si="222"/>
        <v/>
      </c>
      <c r="BR928" t="str">
        <f>IF(BS928="","","'"&amp;VLOOKUP(ROUND((BS928-ROUNDDOWN(BS928,0))*1000,0),$BT$2:$BU$21,2,FALSE)&amp;"'!A"&amp;ROUNDDOWN(Codedata!BS928,0))</f>
        <v/>
      </c>
      <c r="BS928" t="str">
        <f t="shared" si="227"/>
        <v/>
      </c>
      <c r="BV928" t="str">
        <f t="shared" ca="1" si="228"/>
        <v/>
      </c>
      <c r="BW928" t="str">
        <f t="shared" ca="1" si="229"/>
        <v/>
      </c>
      <c r="BX928" t="str">
        <f t="shared" ca="1" si="230"/>
        <v/>
      </c>
      <c r="BY928" t="str">
        <f t="shared" ca="1" si="231"/>
        <v/>
      </c>
      <c r="BZ928" t="str">
        <f t="shared" ca="1" si="232"/>
        <v/>
      </c>
      <c r="CA928" t="str">
        <f t="shared" ca="1" si="233"/>
        <v/>
      </c>
      <c r="CB928" t="str">
        <f t="shared" ca="1" si="234"/>
        <v/>
      </c>
      <c r="CC928" t="str">
        <f t="shared" ca="1" si="235"/>
        <v/>
      </c>
    </row>
    <row r="929" spans="1:81" x14ac:dyDescent="0.3">
      <c r="A929">
        <f>Cash!$C934</f>
        <v>0</v>
      </c>
      <c r="B929">
        <f>Cash!$D934</f>
        <v>0</v>
      </c>
      <c r="C929">
        <f>Zicht!$C934</f>
        <v>0</v>
      </c>
      <c r="D929">
        <f>Zicht!$D934</f>
        <v>0</v>
      </c>
      <c r="E929">
        <f>Spaar!$C934</f>
        <v>0</v>
      </c>
      <c r="F929">
        <f>Spaar!$D934</f>
        <v>0</v>
      </c>
      <c r="G929">
        <f>'Reserve 1'!$C934</f>
        <v>0</v>
      </c>
      <c r="H929">
        <f>'Reserve 1'!$D934</f>
        <v>0</v>
      </c>
      <c r="I929">
        <f>'Reserve 2'!$C934</f>
        <v>0</v>
      </c>
      <c r="J929">
        <f>'Reserve 2'!$D934</f>
        <v>0</v>
      </c>
      <c r="K929">
        <f>'Reserve 3'!$C934</f>
        <v>0</v>
      </c>
      <c r="L929">
        <f>'Reserve 3'!$D934</f>
        <v>0</v>
      </c>
      <c r="M929">
        <f>'Reserve 4'!$C934</f>
        <v>0</v>
      </c>
      <c r="N929">
        <f>'Reserve 4'!$D934</f>
        <v>0</v>
      </c>
      <c r="O929">
        <f>'Reserve 5'!$C934</f>
        <v>0</v>
      </c>
      <c r="P929">
        <f>'Reserve 5'!$D934</f>
        <v>0</v>
      </c>
      <c r="Q929">
        <f>'Reserve 6'!$C934</f>
        <v>0</v>
      </c>
      <c r="R929">
        <f>'Reserve 6'!$D934</f>
        <v>0</v>
      </c>
      <c r="S929">
        <f>'Reserve 7'!$C934</f>
        <v>0</v>
      </c>
      <c r="T929">
        <f>'Reserve 7'!$D934</f>
        <v>0</v>
      </c>
      <c r="U929" t="str">
        <f>IF(A929=0,"",IF(COUNTIF(A$2:A929,A929)&gt;1,"",ROW()+(COLUMN()-20)/10000))</f>
        <v/>
      </c>
      <c r="V929" t="str">
        <f>IF(B929=0,"",IF(COUNTIF(B$2:B929,B929)&gt;1,"",ROW()+(COLUMN()-20)/10000))</f>
        <v/>
      </c>
      <c r="W929" t="str">
        <f>IF(C929=0,"",IF(COUNTIF(C$2:C929,C929)&gt;1,"",ROW()+(COLUMN()-20)/10000))</f>
        <v/>
      </c>
      <c r="X929" t="str">
        <f>IF(D929=0,"",IF(COUNTIF(D$2:D929,D929)&gt;1,"",ROW()+(COLUMN()-20)/10000))</f>
        <v/>
      </c>
      <c r="Y929" t="str">
        <f>IF(E929=0,"",IF(COUNTIF(E$2:E929,E929)&gt;1,"",ROW()+(COLUMN()-20)/10000))</f>
        <v/>
      </c>
      <c r="Z929" t="str">
        <f>IF(F929=0,"",IF(COUNTIF(F$2:F929,F929)&gt;1,"",ROW()+(COLUMN()-20)/10000))</f>
        <v/>
      </c>
      <c r="AA929" t="str">
        <f>IF(G929=0,"",IF(COUNTIF(G$2:G929,G929)&gt;1,"",ROW()+(COLUMN()-20)/10000))</f>
        <v/>
      </c>
      <c r="AB929" t="str">
        <f>IF(H929=0,"",IF(COUNTIF(H$2:H929,H929)&gt;1,"",ROW()+(COLUMN()-20)/10000))</f>
        <v/>
      </c>
      <c r="AC929" t="str">
        <f>IF(I929=0,"",IF(COUNTIF(I$2:I929,I929)&gt;1,"",ROW()+(COLUMN()-20)/10000))</f>
        <v/>
      </c>
      <c r="AD929" t="str">
        <f>IF(J929=0,"",IF(COUNTIF(J$2:J929,J929)&gt;1,"",ROW()+(COLUMN()-20)/10000))</f>
        <v/>
      </c>
      <c r="AE929" t="str">
        <f>IF(K929=0,"",IF(COUNTIF(K$2:K929,K929)&gt;1,"",ROW()+(COLUMN()-20)/10000))</f>
        <v/>
      </c>
      <c r="AF929" t="str">
        <f>IF(L929=0,"",IF(COUNTIF(L$2:L929,L929)&gt;1,"",ROW()+(COLUMN()-20)/10000))</f>
        <v/>
      </c>
      <c r="AG929" t="str">
        <f>IF(M929=0,"",IF(COUNTIF(M$2:M929,M929)&gt;1,"",ROW()+(COLUMN()-20)/10000))</f>
        <v/>
      </c>
      <c r="AH929" t="str">
        <f>IF(N929=0,"",IF(COUNTIF(N$2:N929,N929)&gt;1,"",ROW()+(COLUMN()-20)/10000))</f>
        <v/>
      </c>
      <c r="AI929" t="str">
        <f>IF(O929=0,"",IF(COUNTIF(O$2:O929,O929)&gt;1,"",ROW()+(COLUMN()-20)/10000))</f>
        <v/>
      </c>
      <c r="AJ929" t="str">
        <f>IF(P929=0,"",IF(COUNTIF(P$2:P929,P929)&gt;1,"",ROW()+(COLUMN()-20)/10000))</f>
        <v/>
      </c>
      <c r="AK929" t="str">
        <f>IF(Q929=0,"",IF(COUNTIF(Q$2:Q929,Q929)&gt;1,"",ROW()+(COLUMN()-20)/10000))</f>
        <v/>
      </c>
      <c r="AL929" t="str">
        <f>IF(R929=0,"",IF(COUNTIF(R$2:R929,R929)&gt;1,"",ROW()+(COLUMN()-20)/10000))</f>
        <v/>
      </c>
      <c r="AM929" t="str">
        <f>IF(S929=0,"",IF(COUNTIF(S$2:S929,S929)&gt;1,"",ROW()+(COLUMN()-20)/10000))</f>
        <v/>
      </c>
      <c r="AN929" t="str">
        <f>IF(T929=0,"",IF(COUNTIF(T$2:T929,T929)&gt;1,"",ROW()+(COLUMN()-20)/10000))</f>
        <v/>
      </c>
      <c r="AO929" t="str">
        <f t="shared" si="223"/>
        <v/>
      </c>
      <c r="AP929" t="str">
        <f t="shared" ca="1" si="221"/>
        <v/>
      </c>
      <c r="AQ929" t="str">
        <f ca="1">IF(AP929="","",IF(COUNTIF($AP$2:AP929,AP929)&gt;1,"",IF(AP929="overdracht",1,ROW())))</f>
        <v/>
      </c>
      <c r="AT929" t="str">
        <f t="shared" ca="1" si="224"/>
        <v/>
      </c>
      <c r="AU929" t="str">
        <f t="shared" si="225"/>
        <v/>
      </c>
      <c r="AV929" t="str">
        <f t="shared" si="226"/>
        <v/>
      </c>
      <c r="AW929" s="104" t="str">
        <f>IF(A929=Detail!$E$3,ROW()+5+(COLUMN()-48)/1000,"")</f>
        <v/>
      </c>
      <c r="AX929" t="str">
        <f>IF(B929=Detail!$E$3,ROW()+5+(COLUMN()-48)/1000,"")</f>
        <v/>
      </c>
      <c r="AY929" t="str">
        <f>IF(C929=Detail!$E$3,ROW()+5+(COLUMN()-48)/1000,"")</f>
        <v/>
      </c>
      <c r="AZ929" t="str">
        <f>IF(D929=Detail!$E$3,ROW()+5+(COLUMN()-48)/1000,"")</f>
        <v/>
      </c>
      <c r="BA929" t="str">
        <f>IF(E929=Detail!$E$3,ROW()+5+(COLUMN()-48)/1000,"")</f>
        <v/>
      </c>
      <c r="BB929" t="str">
        <f>IF(F929=Detail!$E$3,ROW()+5+(COLUMN()-48)/1000,"")</f>
        <v/>
      </c>
      <c r="BC929" t="str">
        <f>IF(G929=Detail!$E$3,ROW()+5+(COLUMN()-48)/1000,"")</f>
        <v/>
      </c>
      <c r="BD929" t="str">
        <f>IF(H929=Detail!$E$3,ROW()+5+(COLUMN()-48)/1000,"")</f>
        <v/>
      </c>
      <c r="BE929" t="str">
        <f>IF(I929=Detail!$E$3,ROW()+5+(COLUMN()-48)/1000,"")</f>
        <v/>
      </c>
      <c r="BF929" t="str">
        <f>IF(J929=Detail!$E$3,ROW()+5+(COLUMN()-48)/1000,"")</f>
        <v/>
      </c>
      <c r="BG929" t="str">
        <f>IF(K929=Detail!$E$3,ROW()+5+(COLUMN()-48)/1000,"")</f>
        <v/>
      </c>
      <c r="BH929" t="str">
        <f>IF(L929=Detail!$E$3,ROW()+5+(COLUMN()-48)/1000,"")</f>
        <v/>
      </c>
      <c r="BI929" t="str">
        <f>IF(M929=Detail!$E$3,ROW()+5+(COLUMN()-48)/1000,"")</f>
        <v/>
      </c>
      <c r="BJ929" t="str">
        <f>IF(N929=Detail!$E$3,ROW()+5+(COLUMN()-48)/1000,"")</f>
        <v/>
      </c>
      <c r="BK929" t="str">
        <f>IF(O929=Detail!$E$3,ROW()+5+(COLUMN()-48)/1000,"")</f>
        <v/>
      </c>
      <c r="BL929" t="str">
        <f>IF(P929=Detail!$E$3,ROW()+5+(COLUMN()-48)/1000,"")</f>
        <v/>
      </c>
      <c r="BM929" t="str">
        <f>IF(Q929=Detail!$E$3,ROW()+5+(COLUMN()-48)/1000,"")</f>
        <v/>
      </c>
      <c r="BN929" t="str">
        <f>IF(R929=Detail!$E$3,ROW()+5+(COLUMN()-48)/1000,"")</f>
        <v/>
      </c>
      <c r="BO929" t="str">
        <f>IF(S929=Detail!$E$3,ROW()+5+(COLUMN()-48)/1000,"")</f>
        <v/>
      </c>
      <c r="BP929" t="str">
        <f>IF(T929=Detail!$E$3,ROW()+5+(COLUMN()-48)/1000,"")</f>
        <v/>
      </c>
      <c r="BQ929" t="str">
        <f t="shared" ca="1" si="222"/>
        <v/>
      </c>
      <c r="BR929" t="str">
        <f>IF(BS929="","","'"&amp;VLOOKUP(ROUND((BS929-ROUNDDOWN(BS929,0))*1000,0),$BT$2:$BU$21,2,FALSE)&amp;"'!A"&amp;ROUNDDOWN(Codedata!BS929,0))</f>
        <v/>
      </c>
      <c r="BS929" t="str">
        <f t="shared" si="227"/>
        <v/>
      </c>
      <c r="BV929" t="str">
        <f t="shared" ca="1" si="228"/>
        <v/>
      </c>
      <c r="BW929" t="str">
        <f t="shared" ca="1" si="229"/>
        <v/>
      </c>
      <c r="BX929" t="str">
        <f t="shared" ca="1" si="230"/>
        <v/>
      </c>
      <c r="BY929" t="str">
        <f t="shared" ca="1" si="231"/>
        <v/>
      </c>
      <c r="BZ929" t="str">
        <f t="shared" ca="1" si="232"/>
        <v/>
      </c>
      <c r="CA929" t="str">
        <f t="shared" ca="1" si="233"/>
        <v/>
      </c>
      <c r="CB929" t="str">
        <f t="shared" ca="1" si="234"/>
        <v/>
      </c>
      <c r="CC929" t="str">
        <f t="shared" ca="1" si="235"/>
        <v/>
      </c>
    </row>
    <row r="930" spans="1:81" x14ac:dyDescent="0.3">
      <c r="A930">
        <f>Cash!$C935</f>
        <v>0</v>
      </c>
      <c r="B930">
        <f>Cash!$D935</f>
        <v>0</v>
      </c>
      <c r="C930">
        <f>Zicht!$C935</f>
        <v>0</v>
      </c>
      <c r="D930">
        <f>Zicht!$D935</f>
        <v>0</v>
      </c>
      <c r="E930">
        <f>Spaar!$C935</f>
        <v>0</v>
      </c>
      <c r="F930">
        <f>Spaar!$D935</f>
        <v>0</v>
      </c>
      <c r="G930">
        <f>'Reserve 1'!$C935</f>
        <v>0</v>
      </c>
      <c r="H930">
        <f>'Reserve 1'!$D935</f>
        <v>0</v>
      </c>
      <c r="I930">
        <f>'Reserve 2'!$C935</f>
        <v>0</v>
      </c>
      <c r="J930">
        <f>'Reserve 2'!$D935</f>
        <v>0</v>
      </c>
      <c r="K930">
        <f>'Reserve 3'!$C935</f>
        <v>0</v>
      </c>
      <c r="L930">
        <f>'Reserve 3'!$D935</f>
        <v>0</v>
      </c>
      <c r="M930">
        <f>'Reserve 4'!$C935</f>
        <v>0</v>
      </c>
      <c r="N930">
        <f>'Reserve 4'!$D935</f>
        <v>0</v>
      </c>
      <c r="O930">
        <f>'Reserve 5'!$C935</f>
        <v>0</v>
      </c>
      <c r="P930">
        <f>'Reserve 5'!$D935</f>
        <v>0</v>
      </c>
      <c r="Q930">
        <f>'Reserve 6'!$C935</f>
        <v>0</v>
      </c>
      <c r="R930">
        <f>'Reserve 6'!$D935</f>
        <v>0</v>
      </c>
      <c r="S930">
        <f>'Reserve 7'!$C935</f>
        <v>0</v>
      </c>
      <c r="T930">
        <f>'Reserve 7'!$D935</f>
        <v>0</v>
      </c>
      <c r="U930" t="str">
        <f>IF(A930=0,"",IF(COUNTIF(A$2:A930,A930)&gt;1,"",ROW()+(COLUMN()-20)/10000))</f>
        <v/>
      </c>
      <c r="V930" t="str">
        <f>IF(B930=0,"",IF(COUNTIF(B$2:B930,B930)&gt;1,"",ROW()+(COLUMN()-20)/10000))</f>
        <v/>
      </c>
      <c r="W930" t="str">
        <f>IF(C930=0,"",IF(COUNTIF(C$2:C930,C930)&gt;1,"",ROW()+(COLUMN()-20)/10000))</f>
        <v/>
      </c>
      <c r="X930" t="str">
        <f>IF(D930=0,"",IF(COUNTIF(D$2:D930,D930)&gt;1,"",ROW()+(COLUMN()-20)/10000))</f>
        <v/>
      </c>
      <c r="Y930" t="str">
        <f>IF(E930=0,"",IF(COUNTIF(E$2:E930,E930)&gt;1,"",ROW()+(COLUMN()-20)/10000))</f>
        <v/>
      </c>
      <c r="Z930" t="str">
        <f>IF(F930=0,"",IF(COUNTIF(F$2:F930,F930)&gt;1,"",ROW()+(COLUMN()-20)/10000))</f>
        <v/>
      </c>
      <c r="AA930" t="str">
        <f>IF(G930=0,"",IF(COUNTIF(G$2:G930,G930)&gt;1,"",ROW()+(COLUMN()-20)/10000))</f>
        <v/>
      </c>
      <c r="AB930" t="str">
        <f>IF(H930=0,"",IF(COUNTIF(H$2:H930,H930)&gt;1,"",ROW()+(COLUMN()-20)/10000))</f>
        <v/>
      </c>
      <c r="AC930" t="str">
        <f>IF(I930=0,"",IF(COUNTIF(I$2:I930,I930)&gt;1,"",ROW()+(COLUMN()-20)/10000))</f>
        <v/>
      </c>
      <c r="AD930" t="str">
        <f>IF(J930=0,"",IF(COUNTIF(J$2:J930,J930)&gt;1,"",ROW()+(COLUMN()-20)/10000))</f>
        <v/>
      </c>
      <c r="AE930" t="str">
        <f>IF(K930=0,"",IF(COUNTIF(K$2:K930,K930)&gt;1,"",ROW()+(COLUMN()-20)/10000))</f>
        <v/>
      </c>
      <c r="AF930" t="str">
        <f>IF(L930=0,"",IF(COUNTIF(L$2:L930,L930)&gt;1,"",ROW()+(COLUMN()-20)/10000))</f>
        <v/>
      </c>
      <c r="AG930" t="str">
        <f>IF(M930=0,"",IF(COUNTIF(M$2:M930,M930)&gt;1,"",ROW()+(COLUMN()-20)/10000))</f>
        <v/>
      </c>
      <c r="AH930" t="str">
        <f>IF(N930=0,"",IF(COUNTIF(N$2:N930,N930)&gt;1,"",ROW()+(COLUMN()-20)/10000))</f>
        <v/>
      </c>
      <c r="AI930" t="str">
        <f>IF(O930=0,"",IF(COUNTIF(O$2:O930,O930)&gt;1,"",ROW()+(COLUMN()-20)/10000))</f>
        <v/>
      </c>
      <c r="AJ930" t="str">
        <f>IF(P930=0,"",IF(COUNTIF(P$2:P930,P930)&gt;1,"",ROW()+(COLUMN()-20)/10000))</f>
        <v/>
      </c>
      <c r="AK930" t="str">
        <f>IF(Q930=0,"",IF(COUNTIF(Q$2:Q930,Q930)&gt;1,"",ROW()+(COLUMN()-20)/10000))</f>
        <v/>
      </c>
      <c r="AL930" t="str">
        <f>IF(R930=0,"",IF(COUNTIF(R$2:R930,R930)&gt;1,"",ROW()+(COLUMN()-20)/10000))</f>
        <v/>
      </c>
      <c r="AM930" t="str">
        <f>IF(S930=0,"",IF(COUNTIF(S$2:S930,S930)&gt;1,"",ROW()+(COLUMN()-20)/10000))</f>
        <v/>
      </c>
      <c r="AN930" t="str">
        <f>IF(T930=0,"",IF(COUNTIF(T$2:T930,T930)&gt;1,"",ROW()+(COLUMN()-20)/10000))</f>
        <v/>
      </c>
      <c r="AO930" t="str">
        <f t="shared" si="223"/>
        <v/>
      </c>
      <c r="AP930" t="str">
        <f t="shared" ca="1" si="221"/>
        <v/>
      </c>
      <c r="AQ930" t="str">
        <f ca="1">IF(AP930="","",IF(COUNTIF($AP$2:AP930,AP930)&gt;1,"",IF(AP930="overdracht",1,ROW())))</f>
        <v/>
      </c>
      <c r="AT930" t="str">
        <f t="shared" ca="1" si="224"/>
        <v/>
      </c>
      <c r="AU930" t="str">
        <f t="shared" si="225"/>
        <v/>
      </c>
      <c r="AV930" t="str">
        <f t="shared" si="226"/>
        <v/>
      </c>
      <c r="AW930" s="104" t="str">
        <f>IF(A930=Detail!$E$3,ROW()+5+(COLUMN()-48)/1000,"")</f>
        <v/>
      </c>
      <c r="AX930" t="str">
        <f>IF(B930=Detail!$E$3,ROW()+5+(COLUMN()-48)/1000,"")</f>
        <v/>
      </c>
      <c r="AY930" t="str">
        <f>IF(C930=Detail!$E$3,ROW()+5+(COLUMN()-48)/1000,"")</f>
        <v/>
      </c>
      <c r="AZ930" t="str">
        <f>IF(D930=Detail!$E$3,ROW()+5+(COLUMN()-48)/1000,"")</f>
        <v/>
      </c>
      <c r="BA930" t="str">
        <f>IF(E930=Detail!$E$3,ROW()+5+(COLUMN()-48)/1000,"")</f>
        <v/>
      </c>
      <c r="BB930" t="str">
        <f>IF(F930=Detail!$E$3,ROW()+5+(COLUMN()-48)/1000,"")</f>
        <v/>
      </c>
      <c r="BC930" t="str">
        <f>IF(G930=Detail!$E$3,ROW()+5+(COLUMN()-48)/1000,"")</f>
        <v/>
      </c>
      <c r="BD930" t="str">
        <f>IF(H930=Detail!$E$3,ROW()+5+(COLUMN()-48)/1000,"")</f>
        <v/>
      </c>
      <c r="BE930" t="str">
        <f>IF(I930=Detail!$E$3,ROW()+5+(COLUMN()-48)/1000,"")</f>
        <v/>
      </c>
      <c r="BF930" t="str">
        <f>IF(J930=Detail!$E$3,ROW()+5+(COLUMN()-48)/1000,"")</f>
        <v/>
      </c>
      <c r="BG930" t="str">
        <f>IF(K930=Detail!$E$3,ROW()+5+(COLUMN()-48)/1000,"")</f>
        <v/>
      </c>
      <c r="BH930" t="str">
        <f>IF(L930=Detail!$E$3,ROW()+5+(COLUMN()-48)/1000,"")</f>
        <v/>
      </c>
      <c r="BI930" t="str">
        <f>IF(M930=Detail!$E$3,ROW()+5+(COLUMN()-48)/1000,"")</f>
        <v/>
      </c>
      <c r="BJ930" t="str">
        <f>IF(N930=Detail!$E$3,ROW()+5+(COLUMN()-48)/1000,"")</f>
        <v/>
      </c>
      <c r="BK930" t="str">
        <f>IF(O930=Detail!$E$3,ROW()+5+(COLUMN()-48)/1000,"")</f>
        <v/>
      </c>
      <c r="BL930" t="str">
        <f>IF(P930=Detail!$E$3,ROW()+5+(COLUMN()-48)/1000,"")</f>
        <v/>
      </c>
      <c r="BM930" t="str">
        <f>IF(Q930=Detail!$E$3,ROW()+5+(COLUMN()-48)/1000,"")</f>
        <v/>
      </c>
      <c r="BN930" t="str">
        <f>IF(R930=Detail!$E$3,ROW()+5+(COLUMN()-48)/1000,"")</f>
        <v/>
      </c>
      <c r="BO930" t="str">
        <f>IF(S930=Detail!$E$3,ROW()+5+(COLUMN()-48)/1000,"")</f>
        <v/>
      </c>
      <c r="BP930" t="str">
        <f>IF(T930=Detail!$E$3,ROW()+5+(COLUMN()-48)/1000,"")</f>
        <v/>
      </c>
      <c r="BQ930" t="str">
        <f t="shared" ca="1" si="222"/>
        <v/>
      </c>
      <c r="BR930" t="str">
        <f>IF(BS930="","","'"&amp;VLOOKUP(ROUND((BS930-ROUNDDOWN(BS930,0))*1000,0),$BT$2:$BU$21,2,FALSE)&amp;"'!A"&amp;ROUNDDOWN(Codedata!BS930,0))</f>
        <v/>
      </c>
      <c r="BS930" t="str">
        <f t="shared" si="227"/>
        <v/>
      </c>
      <c r="BV930" t="str">
        <f t="shared" ca="1" si="228"/>
        <v/>
      </c>
      <c r="BW930" t="str">
        <f t="shared" ca="1" si="229"/>
        <v/>
      </c>
      <c r="BX930" t="str">
        <f t="shared" ca="1" si="230"/>
        <v/>
      </c>
      <c r="BY930" t="str">
        <f t="shared" ca="1" si="231"/>
        <v/>
      </c>
      <c r="BZ930" t="str">
        <f t="shared" ca="1" si="232"/>
        <v/>
      </c>
      <c r="CA930" t="str">
        <f t="shared" ca="1" si="233"/>
        <v/>
      </c>
      <c r="CB930" t="str">
        <f t="shared" ca="1" si="234"/>
        <v/>
      </c>
      <c r="CC930" t="str">
        <f t="shared" ca="1" si="235"/>
        <v/>
      </c>
    </row>
    <row r="931" spans="1:81" x14ac:dyDescent="0.3">
      <c r="A931">
        <f>Cash!$C936</f>
        <v>0</v>
      </c>
      <c r="B931">
        <f>Cash!$D936</f>
        <v>0</v>
      </c>
      <c r="C931">
        <f>Zicht!$C936</f>
        <v>0</v>
      </c>
      <c r="D931">
        <f>Zicht!$D936</f>
        <v>0</v>
      </c>
      <c r="E931">
        <f>Spaar!$C936</f>
        <v>0</v>
      </c>
      <c r="F931">
        <f>Spaar!$D936</f>
        <v>0</v>
      </c>
      <c r="G931">
        <f>'Reserve 1'!$C936</f>
        <v>0</v>
      </c>
      <c r="H931">
        <f>'Reserve 1'!$D936</f>
        <v>0</v>
      </c>
      <c r="I931">
        <f>'Reserve 2'!$C936</f>
        <v>0</v>
      </c>
      <c r="J931">
        <f>'Reserve 2'!$D936</f>
        <v>0</v>
      </c>
      <c r="K931">
        <f>'Reserve 3'!$C936</f>
        <v>0</v>
      </c>
      <c r="L931">
        <f>'Reserve 3'!$D936</f>
        <v>0</v>
      </c>
      <c r="M931">
        <f>'Reserve 4'!$C936</f>
        <v>0</v>
      </c>
      <c r="N931">
        <f>'Reserve 4'!$D936</f>
        <v>0</v>
      </c>
      <c r="O931">
        <f>'Reserve 5'!$C936</f>
        <v>0</v>
      </c>
      <c r="P931">
        <f>'Reserve 5'!$D936</f>
        <v>0</v>
      </c>
      <c r="Q931">
        <f>'Reserve 6'!$C936</f>
        <v>0</v>
      </c>
      <c r="R931">
        <f>'Reserve 6'!$D936</f>
        <v>0</v>
      </c>
      <c r="S931">
        <f>'Reserve 7'!$C936</f>
        <v>0</v>
      </c>
      <c r="T931">
        <f>'Reserve 7'!$D936</f>
        <v>0</v>
      </c>
      <c r="U931" t="str">
        <f>IF(A931=0,"",IF(COUNTIF(A$2:A931,A931)&gt;1,"",ROW()+(COLUMN()-20)/10000))</f>
        <v/>
      </c>
      <c r="V931" t="str">
        <f>IF(B931=0,"",IF(COUNTIF(B$2:B931,B931)&gt;1,"",ROW()+(COLUMN()-20)/10000))</f>
        <v/>
      </c>
      <c r="W931" t="str">
        <f>IF(C931=0,"",IF(COUNTIF(C$2:C931,C931)&gt;1,"",ROW()+(COLUMN()-20)/10000))</f>
        <v/>
      </c>
      <c r="X931" t="str">
        <f>IF(D931=0,"",IF(COUNTIF(D$2:D931,D931)&gt;1,"",ROW()+(COLUMN()-20)/10000))</f>
        <v/>
      </c>
      <c r="Y931" t="str">
        <f>IF(E931=0,"",IF(COUNTIF(E$2:E931,E931)&gt;1,"",ROW()+(COLUMN()-20)/10000))</f>
        <v/>
      </c>
      <c r="Z931" t="str">
        <f>IF(F931=0,"",IF(COUNTIF(F$2:F931,F931)&gt;1,"",ROW()+(COLUMN()-20)/10000))</f>
        <v/>
      </c>
      <c r="AA931" t="str">
        <f>IF(G931=0,"",IF(COUNTIF(G$2:G931,G931)&gt;1,"",ROW()+(COLUMN()-20)/10000))</f>
        <v/>
      </c>
      <c r="AB931" t="str">
        <f>IF(H931=0,"",IF(COUNTIF(H$2:H931,H931)&gt;1,"",ROW()+(COLUMN()-20)/10000))</f>
        <v/>
      </c>
      <c r="AC931" t="str">
        <f>IF(I931=0,"",IF(COUNTIF(I$2:I931,I931)&gt;1,"",ROW()+(COLUMN()-20)/10000))</f>
        <v/>
      </c>
      <c r="AD931" t="str">
        <f>IF(J931=0,"",IF(COUNTIF(J$2:J931,J931)&gt;1,"",ROW()+(COLUMN()-20)/10000))</f>
        <v/>
      </c>
      <c r="AE931" t="str">
        <f>IF(K931=0,"",IF(COUNTIF(K$2:K931,K931)&gt;1,"",ROW()+(COLUMN()-20)/10000))</f>
        <v/>
      </c>
      <c r="AF931" t="str">
        <f>IF(L931=0,"",IF(COUNTIF(L$2:L931,L931)&gt;1,"",ROW()+(COLUMN()-20)/10000))</f>
        <v/>
      </c>
      <c r="AG931" t="str">
        <f>IF(M931=0,"",IF(COUNTIF(M$2:M931,M931)&gt;1,"",ROW()+(COLUMN()-20)/10000))</f>
        <v/>
      </c>
      <c r="AH931" t="str">
        <f>IF(N931=0,"",IF(COUNTIF(N$2:N931,N931)&gt;1,"",ROW()+(COLUMN()-20)/10000))</f>
        <v/>
      </c>
      <c r="AI931" t="str">
        <f>IF(O931=0,"",IF(COUNTIF(O$2:O931,O931)&gt;1,"",ROW()+(COLUMN()-20)/10000))</f>
        <v/>
      </c>
      <c r="AJ931" t="str">
        <f>IF(P931=0,"",IF(COUNTIF(P$2:P931,P931)&gt;1,"",ROW()+(COLUMN()-20)/10000))</f>
        <v/>
      </c>
      <c r="AK931" t="str">
        <f>IF(Q931=0,"",IF(COUNTIF(Q$2:Q931,Q931)&gt;1,"",ROW()+(COLUMN()-20)/10000))</f>
        <v/>
      </c>
      <c r="AL931" t="str">
        <f>IF(R931=0,"",IF(COUNTIF(R$2:R931,R931)&gt;1,"",ROW()+(COLUMN()-20)/10000))</f>
        <v/>
      </c>
      <c r="AM931" t="str">
        <f>IF(S931=0,"",IF(COUNTIF(S$2:S931,S931)&gt;1,"",ROW()+(COLUMN()-20)/10000))</f>
        <v/>
      </c>
      <c r="AN931" t="str">
        <f>IF(T931=0,"",IF(COUNTIF(T$2:T931,T931)&gt;1,"",ROW()+(COLUMN()-20)/10000))</f>
        <v/>
      </c>
      <c r="AO931" t="str">
        <f t="shared" si="223"/>
        <v/>
      </c>
      <c r="AP931" t="str">
        <f t="shared" ca="1" si="221"/>
        <v/>
      </c>
      <c r="AQ931" t="str">
        <f ca="1">IF(AP931="","",IF(COUNTIF($AP$2:AP931,AP931)&gt;1,"",IF(AP931="overdracht",1,ROW())))</f>
        <v/>
      </c>
      <c r="AT931" t="str">
        <f t="shared" ca="1" si="224"/>
        <v/>
      </c>
      <c r="AU931" t="str">
        <f t="shared" si="225"/>
        <v/>
      </c>
      <c r="AV931" t="str">
        <f t="shared" si="226"/>
        <v/>
      </c>
      <c r="AW931" s="104" t="str">
        <f>IF(A931=Detail!$E$3,ROW()+5+(COLUMN()-48)/1000,"")</f>
        <v/>
      </c>
      <c r="AX931" t="str">
        <f>IF(B931=Detail!$E$3,ROW()+5+(COLUMN()-48)/1000,"")</f>
        <v/>
      </c>
      <c r="AY931" t="str">
        <f>IF(C931=Detail!$E$3,ROW()+5+(COLUMN()-48)/1000,"")</f>
        <v/>
      </c>
      <c r="AZ931" t="str">
        <f>IF(D931=Detail!$E$3,ROW()+5+(COLUMN()-48)/1000,"")</f>
        <v/>
      </c>
      <c r="BA931" t="str">
        <f>IF(E931=Detail!$E$3,ROW()+5+(COLUMN()-48)/1000,"")</f>
        <v/>
      </c>
      <c r="BB931" t="str">
        <f>IF(F931=Detail!$E$3,ROW()+5+(COLUMN()-48)/1000,"")</f>
        <v/>
      </c>
      <c r="BC931" t="str">
        <f>IF(G931=Detail!$E$3,ROW()+5+(COLUMN()-48)/1000,"")</f>
        <v/>
      </c>
      <c r="BD931" t="str">
        <f>IF(H931=Detail!$E$3,ROW()+5+(COLUMN()-48)/1000,"")</f>
        <v/>
      </c>
      <c r="BE931" t="str">
        <f>IF(I931=Detail!$E$3,ROW()+5+(COLUMN()-48)/1000,"")</f>
        <v/>
      </c>
      <c r="BF931" t="str">
        <f>IF(J931=Detail!$E$3,ROW()+5+(COLUMN()-48)/1000,"")</f>
        <v/>
      </c>
      <c r="BG931" t="str">
        <f>IF(K931=Detail!$E$3,ROW()+5+(COLUMN()-48)/1000,"")</f>
        <v/>
      </c>
      <c r="BH931" t="str">
        <f>IF(L931=Detail!$E$3,ROW()+5+(COLUMN()-48)/1000,"")</f>
        <v/>
      </c>
      <c r="BI931" t="str">
        <f>IF(M931=Detail!$E$3,ROW()+5+(COLUMN()-48)/1000,"")</f>
        <v/>
      </c>
      <c r="BJ931" t="str">
        <f>IF(N931=Detail!$E$3,ROW()+5+(COLUMN()-48)/1000,"")</f>
        <v/>
      </c>
      <c r="BK931" t="str">
        <f>IF(O931=Detail!$E$3,ROW()+5+(COLUMN()-48)/1000,"")</f>
        <v/>
      </c>
      <c r="BL931" t="str">
        <f>IF(P931=Detail!$E$3,ROW()+5+(COLUMN()-48)/1000,"")</f>
        <v/>
      </c>
      <c r="BM931" t="str">
        <f>IF(Q931=Detail!$E$3,ROW()+5+(COLUMN()-48)/1000,"")</f>
        <v/>
      </c>
      <c r="BN931" t="str">
        <f>IF(R931=Detail!$E$3,ROW()+5+(COLUMN()-48)/1000,"")</f>
        <v/>
      </c>
      <c r="BO931" t="str">
        <f>IF(S931=Detail!$E$3,ROW()+5+(COLUMN()-48)/1000,"")</f>
        <v/>
      </c>
      <c r="BP931" t="str">
        <f>IF(T931=Detail!$E$3,ROW()+5+(COLUMN()-48)/1000,"")</f>
        <v/>
      </c>
      <c r="BQ931" t="str">
        <f t="shared" ca="1" si="222"/>
        <v/>
      </c>
      <c r="BR931" t="str">
        <f>IF(BS931="","","'"&amp;VLOOKUP(ROUND((BS931-ROUNDDOWN(BS931,0))*1000,0),$BT$2:$BU$21,2,FALSE)&amp;"'!A"&amp;ROUNDDOWN(Codedata!BS931,0))</f>
        <v/>
      </c>
      <c r="BS931" t="str">
        <f t="shared" si="227"/>
        <v/>
      </c>
      <c r="BV931" t="str">
        <f t="shared" ca="1" si="228"/>
        <v/>
      </c>
      <c r="BW931" t="str">
        <f t="shared" ca="1" si="229"/>
        <v/>
      </c>
      <c r="BX931" t="str">
        <f t="shared" ca="1" si="230"/>
        <v/>
      </c>
      <c r="BY931" t="str">
        <f t="shared" ca="1" si="231"/>
        <v/>
      </c>
      <c r="BZ931" t="str">
        <f t="shared" ca="1" si="232"/>
        <v/>
      </c>
      <c r="CA931" t="str">
        <f t="shared" ca="1" si="233"/>
        <v/>
      </c>
      <c r="CB931" t="str">
        <f t="shared" ca="1" si="234"/>
        <v/>
      </c>
      <c r="CC931" t="str">
        <f t="shared" ca="1" si="235"/>
        <v/>
      </c>
    </row>
    <row r="932" spans="1:81" x14ac:dyDescent="0.3">
      <c r="A932">
        <f>Cash!$C937</f>
        <v>0</v>
      </c>
      <c r="B932">
        <f>Cash!$D937</f>
        <v>0</v>
      </c>
      <c r="C932">
        <f>Zicht!$C937</f>
        <v>0</v>
      </c>
      <c r="D932">
        <f>Zicht!$D937</f>
        <v>0</v>
      </c>
      <c r="E932">
        <f>Spaar!$C937</f>
        <v>0</v>
      </c>
      <c r="F932">
        <f>Spaar!$D937</f>
        <v>0</v>
      </c>
      <c r="G932">
        <f>'Reserve 1'!$C937</f>
        <v>0</v>
      </c>
      <c r="H932">
        <f>'Reserve 1'!$D937</f>
        <v>0</v>
      </c>
      <c r="I932">
        <f>'Reserve 2'!$C937</f>
        <v>0</v>
      </c>
      <c r="J932">
        <f>'Reserve 2'!$D937</f>
        <v>0</v>
      </c>
      <c r="K932">
        <f>'Reserve 3'!$C937</f>
        <v>0</v>
      </c>
      <c r="L932">
        <f>'Reserve 3'!$D937</f>
        <v>0</v>
      </c>
      <c r="M932">
        <f>'Reserve 4'!$C937</f>
        <v>0</v>
      </c>
      <c r="N932">
        <f>'Reserve 4'!$D937</f>
        <v>0</v>
      </c>
      <c r="O932">
        <f>'Reserve 5'!$C937</f>
        <v>0</v>
      </c>
      <c r="P932">
        <f>'Reserve 5'!$D937</f>
        <v>0</v>
      </c>
      <c r="Q932">
        <f>'Reserve 6'!$C937</f>
        <v>0</v>
      </c>
      <c r="R932">
        <f>'Reserve 6'!$D937</f>
        <v>0</v>
      </c>
      <c r="S932">
        <f>'Reserve 7'!$C937</f>
        <v>0</v>
      </c>
      <c r="T932">
        <f>'Reserve 7'!$D937</f>
        <v>0</v>
      </c>
      <c r="U932" t="str">
        <f>IF(A932=0,"",IF(COUNTIF(A$2:A932,A932)&gt;1,"",ROW()+(COLUMN()-20)/10000))</f>
        <v/>
      </c>
      <c r="V932" t="str">
        <f>IF(B932=0,"",IF(COUNTIF(B$2:B932,B932)&gt;1,"",ROW()+(COLUMN()-20)/10000))</f>
        <v/>
      </c>
      <c r="W932" t="str">
        <f>IF(C932=0,"",IF(COUNTIF(C$2:C932,C932)&gt;1,"",ROW()+(COLUMN()-20)/10000))</f>
        <v/>
      </c>
      <c r="X932" t="str">
        <f>IF(D932=0,"",IF(COUNTIF(D$2:D932,D932)&gt;1,"",ROW()+(COLUMN()-20)/10000))</f>
        <v/>
      </c>
      <c r="Y932" t="str">
        <f>IF(E932=0,"",IF(COUNTIF(E$2:E932,E932)&gt;1,"",ROW()+(COLUMN()-20)/10000))</f>
        <v/>
      </c>
      <c r="Z932" t="str">
        <f>IF(F932=0,"",IF(COUNTIF(F$2:F932,F932)&gt;1,"",ROW()+(COLUMN()-20)/10000))</f>
        <v/>
      </c>
      <c r="AA932" t="str">
        <f>IF(G932=0,"",IF(COUNTIF(G$2:G932,G932)&gt;1,"",ROW()+(COLUMN()-20)/10000))</f>
        <v/>
      </c>
      <c r="AB932" t="str">
        <f>IF(H932=0,"",IF(COUNTIF(H$2:H932,H932)&gt;1,"",ROW()+(COLUMN()-20)/10000))</f>
        <v/>
      </c>
      <c r="AC932" t="str">
        <f>IF(I932=0,"",IF(COUNTIF(I$2:I932,I932)&gt;1,"",ROW()+(COLUMN()-20)/10000))</f>
        <v/>
      </c>
      <c r="AD932" t="str">
        <f>IF(J932=0,"",IF(COUNTIF(J$2:J932,J932)&gt;1,"",ROW()+(COLUMN()-20)/10000))</f>
        <v/>
      </c>
      <c r="AE932" t="str">
        <f>IF(K932=0,"",IF(COUNTIF(K$2:K932,K932)&gt;1,"",ROW()+(COLUMN()-20)/10000))</f>
        <v/>
      </c>
      <c r="AF932" t="str">
        <f>IF(L932=0,"",IF(COUNTIF(L$2:L932,L932)&gt;1,"",ROW()+(COLUMN()-20)/10000))</f>
        <v/>
      </c>
      <c r="AG932" t="str">
        <f>IF(M932=0,"",IF(COUNTIF(M$2:M932,M932)&gt;1,"",ROW()+(COLUMN()-20)/10000))</f>
        <v/>
      </c>
      <c r="AH932" t="str">
        <f>IF(N932=0,"",IF(COUNTIF(N$2:N932,N932)&gt;1,"",ROW()+(COLUMN()-20)/10000))</f>
        <v/>
      </c>
      <c r="AI932" t="str">
        <f>IF(O932=0,"",IF(COUNTIF(O$2:O932,O932)&gt;1,"",ROW()+(COLUMN()-20)/10000))</f>
        <v/>
      </c>
      <c r="AJ932" t="str">
        <f>IF(P932=0,"",IF(COUNTIF(P$2:P932,P932)&gt;1,"",ROW()+(COLUMN()-20)/10000))</f>
        <v/>
      </c>
      <c r="AK932" t="str">
        <f>IF(Q932=0,"",IF(COUNTIF(Q$2:Q932,Q932)&gt;1,"",ROW()+(COLUMN()-20)/10000))</f>
        <v/>
      </c>
      <c r="AL932" t="str">
        <f>IF(R932=0,"",IF(COUNTIF(R$2:R932,R932)&gt;1,"",ROW()+(COLUMN()-20)/10000))</f>
        <v/>
      </c>
      <c r="AM932" t="str">
        <f>IF(S932=0,"",IF(COUNTIF(S$2:S932,S932)&gt;1,"",ROW()+(COLUMN()-20)/10000))</f>
        <v/>
      </c>
      <c r="AN932" t="str">
        <f>IF(T932=0,"",IF(COUNTIF(T$2:T932,T932)&gt;1,"",ROW()+(COLUMN()-20)/10000))</f>
        <v/>
      </c>
      <c r="AO932" t="str">
        <f t="shared" si="223"/>
        <v/>
      </c>
      <c r="AP932" t="str">
        <f t="shared" ca="1" si="221"/>
        <v/>
      </c>
      <c r="AQ932" t="str">
        <f ca="1">IF(AP932="","",IF(COUNTIF($AP$2:AP932,AP932)&gt;1,"",IF(AP932="overdracht",1,ROW())))</f>
        <v/>
      </c>
      <c r="AT932" t="str">
        <f t="shared" ca="1" si="224"/>
        <v/>
      </c>
      <c r="AU932" t="str">
        <f t="shared" si="225"/>
        <v/>
      </c>
      <c r="AV932" t="str">
        <f t="shared" si="226"/>
        <v/>
      </c>
      <c r="AW932" s="104" t="str">
        <f>IF(A932=Detail!$E$3,ROW()+5+(COLUMN()-48)/1000,"")</f>
        <v/>
      </c>
      <c r="AX932" t="str">
        <f>IF(B932=Detail!$E$3,ROW()+5+(COLUMN()-48)/1000,"")</f>
        <v/>
      </c>
      <c r="AY932" t="str">
        <f>IF(C932=Detail!$E$3,ROW()+5+(COLUMN()-48)/1000,"")</f>
        <v/>
      </c>
      <c r="AZ932" t="str">
        <f>IF(D932=Detail!$E$3,ROW()+5+(COLUMN()-48)/1000,"")</f>
        <v/>
      </c>
      <c r="BA932" t="str">
        <f>IF(E932=Detail!$E$3,ROW()+5+(COLUMN()-48)/1000,"")</f>
        <v/>
      </c>
      <c r="BB932" t="str">
        <f>IF(F932=Detail!$E$3,ROW()+5+(COLUMN()-48)/1000,"")</f>
        <v/>
      </c>
      <c r="BC932" t="str">
        <f>IF(G932=Detail!$E$3,ROW()+5+(COLUMN()-48)/1000,"")</f>
        <v/>
      </c>
      <c r="BD932" t="str">
        <f>IF(H932=Detail!$E$3,ROW()+5+(COLUMN()-48)/1000,"")</f>
        <v/>
      </c>
      <c r="BE932" t="str">
        <f>IF(I932=Detail!$E$3,ROW()+5+(COLUMN()-48)/1000,"")</f>
        <v/>
      </c>
      <c r="BF932" t="str">
        <f>IF(J932=Detail!$E$3,ROW()+5+(COLUMN()-48)/1000,"")</f>
        <v/>
      </c>
      <c r="BG932" t="str">
        <f>IF(K932=Detail!$E$3,ROW()+5+(COLUMN()-48)/1000,"")</f>
        <v/>
      </c>
      <c r="BH932" t="str">
        <f>IF(L932=Detail!$E$3,ROW()+5+(COLUMN()-48)/1000,"")</f>
        <v/>
      </c>
      <c r="BI932" t="str">
        <f>IF(M932=Detail!$E$3,ROW()+5+(COLUMN()-48)/1000,"")</f>
        <v/>
      </c>
      <c r="BJ932" t="str">
        <f>IF(N932=Detail!$E$3,ROW()+5+(COLUMN()-48)/1000,"")</f>
        <v/>
      </c>
      <c r="BK932" t="str">
        <f>IF(O932=Detail!$E$3,ROW()+5+(COLUMN()-48)/1000,"")</f>
        <v/>
      </c>
      <c r="BL932" t="str">
        <f>IF(P932=Detail!$E$3,ROW()+5+(COLUMN()-48)/1000,"")</f>
        <v/>
      </c>
      <c r="BM932" t="str">
        <f>IF(Q932=Detail!$E$3,ROW()+5+(COLUMN()-48)/1000,"")</f>
        <v/>
      </c>
      <c r="BN932" t="str">
        <f>IF(R932=Detail!$E$3,ROW()+5+(COLUMN()-48)/1000,"")</f>
        <v/>
      </c>
      <c r="BO932" t="str">
        <f>IF(S932=Detail!$E$3,ROW()+5+(COLUMN()-48)/1000,"")</f>
        <v/>
      </c>
      <c r="BP932" t="str">
        <f>IF(T932=Detail!$E$3,ROW()+5+(COLUMN()-48)/1000,"")</f>
        <v/>
      </c>
      <c r="BQ932" t="str">
        <f t="shared" ca="1" si="222"/>
        <v/>
      </c>
      <c r="BR932" t="str">
        <f>IF(BS932="","","'"&amp;VLOOKUP(ROUND((BS932-ROUNDDOWN(BS932,0))*1000,0),$BT$2:$BU$21,2,FALSE)&amp;"'!A"&amp;ROUNDDOWN(Codedata!BS932,0))</f>
        <v/>
      </c>
      <c r="BS932" t="str">
        <f t="shared" si="227"/>
        <v/>
      </c>
      <c r="BV932" t="str">
        <f t="shared" ca="1" si="228"/>
        <v/>
      </c>
      <c r="BW932" t="str">
        <f t="shared" ca="1" si="229"/>
        <v/>
      </c>
      <c r="BX932" t="str">
        <f t="shared" ca="1" si="230"/>
        <v/>
      </c>
      <c r="BY932" t="str">
        <f t="shared" ca="1" si="231"/>
        <v/>
      </c>
      <c r="BZ932" t="str">
        <f t="shared" ca="1" si="232"/>
        <v/>
      </c>
      <c r="CA932" t="str">
        <f t="shared" ca="1" si="233"/>
        <v/>
      </c>
      <c r="CB932" t="str">
        <f t="shared" ca="1" si="234"/>
        <v/>
      </c>
      <c r="CC932" t="str">
        <f t="shared" ca="1" si="235"/>
        <v/>
      </c>
    </row>
    <row r="933" spans="1:81" x14ac:dyDescent="0.3">
      <c r="A933">
        <f>Cash!$C938</f>
        <v>0</v>
      </c>
      <c r="B933">
        <f>Cash!$D938</f>
        <v>0</v>
      </c>
      <c r="C933">
        <f>Zicht!$C938</f>
        <v>0</v>
      </c>
      <c r="D933">
        <f>Zicht!$D938</f>
        <v>0</v>
      </c>
      <c r="E933">
        <f>Spaar!$C938</f>
        <v>0</v>
      </c>
      <c r="F933">
        <f>Spaar!$D938</f>
        <v>0</v>
      </c>
      <c r="G933">
        <f>'Reserve 1'!$C938</f>
        <v>0</v>
      </c>
      <c r="H933">
        <f>'Reserve 1'!$D938</f>
        <v>0</v>
      </c>
      <c r="I933">
        <f>'Reserve 2'!$C938</f>
        <v>0</v>
      </c>
      <c r="J933">
        <f>'Reserve 2'!$D938</f>
        <v>0</v>
      </c>
      <c r="K933">
        <f>'Reserve 3'!$C938</f>
        <v>0</v>
      </c>
      <c r="L933">
        <f>'Reserve 3'!$D938</f>
        <v>0</v>
      </c>
      <c r="M933">
        <f>'Reserve 4'!$C938</f>
        <v>0</v>
      </c>
      <c r="N933">
        <f>'Reserve 4'!$D938</f>
        <v>0</v>
      </c>
      <c r="O933">
        <f>'Reserve 5'!$C938</f>
        <v>0</v>
      </c>
      <c r="P933">
        <f>'Reserve 5'!$D938</f>
        <v>0</v>
      </c>
      <c r="Q933">
        <f>'Reserve 6'!$C938</f>
        <v>0</v>
      </c>
      <c r="R933">
        <f>'Reserve 6'!$D938</f>
        <v>0</v>
      </c>
      <c r="S933">
        <f>'Reserve 7'!$C938</f>
        <v>0</v>
      </c>
      <c r="T933">
        <f>'Reserve 7'!$D938</f>
        <v>0</v>
      </c>
      <c r="U933" t="str">
        <f>IF(A933=0,"",IF(COUNTIF(A$2:A933,A933)&gt;1,"",ROW()+(COLUMN()-20)/10000))</f>
        <v/>
      </c>
      <c r="V933" t="str">
        <f>IF(B933=0,"",IF(COUNTIF(B$2:B933,B933)&gt;1,"",ROW()+(COLUMN()-20)/10000))</f>
        <v/>
      </c>
      <c r="W933" t="str">
        <f>IF(C933=0,"",IF(COUNTIF(C$2:C933,C933)&gt;1,"",ROW()+(COLUMN()-20)/10000))</f>
        <v/>
      </c>
      <c r="X933" t="str">
        <f>IF(D933=0,"",IF(COUNTIF(D$2:D933,D933)&gt;1,"",ROW()+(COLUMN()-20)/10000))</f>
        <v/>
      </c>
      <c r="Y933" t="str">
        <f>IF(E933=0,"",IF(COUNTIF(E$2:E933,E933)&gt;1,"",ROW()+(COLUMN()-20)/10000))</f>
        <v/>
      </c>
      <c r="Z933" t="str">
        <f>IF(F933=0,"",IF(COUNTIF(F$2:F933,F933)&gt;1,"",ROW()+(COLUMN()-20)/10000))</f>
        <v/>
      </c>
      <c r="AA933" t="str">
        <f>IF(G933=0,"",IF(COUNTIF(G$2:G933,G933)&gt;1,"",ROW()+(COLUMN()-20)/10000))</f>
        <v/>
      </c>
      <c r="AB933" t="str">
        <f>IF(H933=0,"",IF(COUNTIF(H$2:H933,H933)&gt;1,"",ROW()+(COLUMN()-20)/10000))</f>
        <v/>
      </c>
      <c r="AC933" t="str">
        <f>IF(I933=0,"",IF(COUNTIF(I$2:I933,I933)&gt;1,"",ROW()+(COLUMN()-20)/10000))</f>
        <v/>
      </c>
      <c r="AD933" t="str">
        <f>IF(J933=0,"",IF(COUNTIF(J$2:J933,J933)&gt;1,"",ROW()+(COLUMN()-20)/10000))</f>
        <v/>
      </c>
      <c r="AE933" t="str">
        <f>IF(K933=0,"",IF(COUNTIF(K$2:K933,K933)&gt;1,"",ROW()+(COLUMN()-20)/10000))</f>
        <v/>
      </c>
      <c r="AF933" t="str">
        <f>IF(L933=0,"",IF(COUNTIF(L$2:L933,L933)&gt;1,"",ROW()+(COLUMN()-20)/10000))</f>
        <v/>
      </c>
      <c r="AG933" t="str">
        <f>IF(M933=0,"",IF(COUNTIF(M$2:M933,M933)&gt;1,"",ROW()+(COLUMN()-20)/10000))</f>
        <v/>
      </c>
      <c r="AH933" t="str">
        <f>IF(N933=0,"",IF(COUNTIF(N$2:N933,N933)&gt;1,"",ROW()+(COLUMN()-20)/10000))</f>
        <v/>
      </c>
      <c r="AI933" t="str">
        <f>IF(O933=0,"",IF(COUNTIF(O$2:O933,O933)&gt;1,"",ROW()+(COLUMN()-20)/10000))</f>
        <v/>
      </c>
      <c r="AJ933" t="str">
        <f>IF(P933=0,"",IF(COUNTIF(P$2:P933,P933)&gt;1,"",ROW()+(COLUMN()-20)/10000))</f>
        <v/>
      </c>
      <c r="AK933" t="str">
        <f>IF(Q933=0,"",IF(COUNTIF(Q$2:Q933,Q933)&gt;1,"",ROW()+(COLUMN()-20)/10000))</f>
        <v/>
      </c>
      <c r="AL933" t="str">
        <f>IF(R933=0,"",IF(COUNTIF(R$2:R933,R933)&gt;1,"",ROW()+(COLUMN()-20)/10000))</f>
        <v/>
      </c>
      <c r="AM933" t="str">
        <f>IF(S933=0,"",IF(COUNTIF(S$2:S933,S933)&gt;1,"",ROW()+(COLUMN()-20)/10000))</f>
        <v/>
      </c>
      <c r="AN933" t="str">
        <f>IF(T933=0,"",IF(COUNTIF(T$2:T933,T933)&gt;1,"",ROW()+(COLUMN()-20)/10000))</f>
        <v/>
      </c>
      <c r="AO933" t="str">
        <f t="shared" si="223"/>
        <v/>
      </c>
      <c r="AP933" t="str">
        <f t="shared" ca="1" si="221"/>
        <v/>
      </c>
      <c r="AQ933" t="str">
        <f ca="1">IF(AP933="","",IF(COUNTIF($AP$2:AP933,AP933)&gt;1,"",IF(AP933="overdracht",1,ROW())))</f>
        <v/>
      </c>
      <c r="AT933" t="str">
        <f t="shared" ca="1" si="224"/>
        <v/>
      </c>
      <c r="AU933" t="str">
        <f t="shared" si="225"/>
        <v/>
      </c>
      <c r="AV933" t="str">
        <f t="shared" si="226"/>
        <v/>
      </c>
      <c r="AW933" s="104" t="str">
        <f>IF(A933=Detail!$E$3,ROW()+5+(COLUMN()-48)/1000,"")</f>
        <v/>
      </c>
      <c r="AX933" t="str">
        <f>IF(B933=Detail!$E$3,ROW()+5+(COLUMN()-48)/1000,"")</f>
        <v/>
      </c>
      <c r="AY933" t="str">
        <f>IF(C933=Detail!$E$3,ROW()+5+(COLUMN()-48)/1000,"")</f>
        <v/>
      </c>
      <c r="AZ933" t="str">
        <f>IF(D933=Detail!$E$3,ROW()+5+(COLUMN()-48)/1000,"")</f>
        <v/>
      </c>
      <c r="BA933" t="str">
        <f>IF(E933=Detail!$E$3,ROW()+5+(COLUMN()-48)/1000,"")</f>
        <v/>
      </c>
      <c r="BB933" t="str">
        <f>IF(F933=Detail!$E$3,ROW()+5+(COLUMN()-48)/1000,"")</f>
        <v/>
      </c>
      <c r="BC933" t="str">
        <f>IF(G933=Detail!$E$3,ROW()+5+(COLUMN()-48)/1000,"")</f>
        <v/>
      </c>
      <c r="BD933" t="str">
        <f>IF(H933=Detail!$E$3,ROW()+5+(COLUMN()-48)/1000,"")</f>
        <v/>
      </c>
      <c r="BE933" t="str">
        <f>IF(I933=Detail!$E$3,ROW()+5+(COLUMN()-48)/1000,"")</f>
        <v/>
      </c>
      <c r="BF933" t="str">
        <f>IF(J933=Detail!$E$3,ROW()+5+(COLUMN()-48)/1000,"")</f>
        <v/>
      </c>
      <c r="BG933" t="str">
        <f>IF(K933=Detail!$E$3,ROW()+5+(COLUMN()-48)/1000,"")</f>
        <v/>
      </c>
      <c r="BH933" t="str">
        <f>IF(L933=Detail!$E$3,ROW()+5+(COLUMN()-48)/1000,"")</f>
        <v/>
      </c>
      <c r="BI933" t="str">
        <f>IF(M933=Detail!$E$3,ROW()+5+(COLUMN()-48)/1000,"")</f>
        <v/>
      </c>
      <c r="BJ933" t="str">
        <f>IF(N933=Detail!$E$3,ROW()+5+(COLUMN()-48)/1000,"")</f>
        <v/>
      </c>
      <c r="BK933" t="str">
        <f>IF(O933=Detail!$E$3,ROW()+5+(COLUMN()-48)/1000,"")</f>
        <v/>
      </c>
      <c r="BL933" t="str">
        <f>IF(P933=Detail!$E$3,ROW()+5+(COLUMN()-48)/1000,"")</f>
        <v/>
      </c>
      <c r="BM933" t="str">
        <f>IF(Q933=Detail!$E$3,ROW()+5+(COLUMN()-48)/1000,"")</f>
        <v/>
      </c>
      <c r="BN933" t="str">
        <f>IF(R933=Detail!$E$3,ROW()+5+(COLUMN()-48)/1000,"")</f>
        <v/>
      </c>
      <c r="BO933" t="str">
        <f>IF(S933=Detail!$E$3,ROW()+5+(COLUMN()-48)/1000,"")</f>
        <v/>
      </c>
      <c r="BP933" t="str">
        <f>IF(T933=Detail!$E$3,ROW()+5+(COLUMN()-48)/1000,"")</f>
        <v/>
      </c>
      <c r="BQ933" t="str">
        <f t="shared" ca="1" si="222"/>
        <v/>
      </c>
      <c r="BR933" t="str">
        <f>IF(BS933="","","'"&amp;VLOOKUP(ROUND((BS933-ROUNDDOWN(BS933,0))*1000,0),$BT$2:$BU$21,2,FALSE)&amp;"'!A"&amp;ROUNDDOWN(Codedata!BS933,0))</f>
        <v/>
      </c>
      <c r="BS933" t="str">
        <f t="shared" si="227"/>
        <v/>
      </c>
      <c r="BV933" t="str">
        <f t="shared" ca="1" si="228"/>
        <v/>
      </c>
      <c r="BW933" t="str">
        <f t="shared" ca="1" si="229"/>
        <v/>
      </c>
      <c r="BX933" t="str">
        <f t="shared" ca="1" si="230"/>
        <v/>
      </c>
      <c r="BY933" t="str">
        <f t="shared" ca="1" si="231"/>
        <v/>
      </c>
      <c r="BZ933" t="str">
        <f t="shared" ca="1" si="232"/>
        <v/>
      </c>
      <c r="CA933" t="str">
        <f t="shared" ca="1" si="233"/>
        <v/>
      </c>
      <c r="CB933" t="str">
        <f t="shared" ca="1" si="234"/>
        <v/>
      </c>
      <c r="CC933" t="str">
        <f t="shared" ca="1" si="235"/>
        <v/>
      </c>
    </row>
    <row r="934" spans="1:81" x14ac:dyDescent="0.3">
      <c r="A934">
        <f>Cash!$C939</f>
        <v>0</v>
      </c>
      <c r="B934">
        <f>Cash!$D939</f>
        <v>0</v>
      </c>
      <c r="C934">
        <f>Zicht!$C939</f>
        <v>0</v>
      </c>
      <c r="D934">
        <f>Zicht!$D939</f>
        <v>0</v>
      </c>
      <c r="E934">
        <f>Spaar!$C939</f>
        <v>0</v>
      </c>
      <c r="F934">
        <f>Spaar!$D939</f>
        <v>0</v>
      </c>
      <c r="G934">
        <f>'Reserve 1'!$C939</f>
        <v>0</v>
      </c>
      <c r="H934">
        <f>'Reserve 1'!$D939</f>
        <v>0</v>
      </c>
      <c r="I934">
        <f>'Reserve 2'!$C939</f>
        <v>0</v>
      </c>
      <c r="J934">
        <f>'Reserve 2'!$D939</f>
        <v>0</v>
      </c>
      <c r="K934">
        <f>'Reserve 3'!$C939</f>
        <v>0</v>
      </c>
      <c r="L934">
        <f>'Reserve 3'!$D939</f>
        <v>0</v>
      </c>
      <c r="M934">
        <f>'Reserve 4'!$C939</f>
        <v>0</v>
      </c>
      <c r="N934">
        <f>'Reserve 4'!$D939</f>
        <v>0</v>
      </c>
      <c r="O934">
        <f>'Reserve 5'!$C939</f>
        <v>0</v>
      </c>
      <c r="P934">
        <f>'Reserve 5'!$D939</f>
        <v>0</v>
      </c>
      <c r="Q934">
        <f>'Reserve 6'!$C939</f>
        <v>0</v>
      </c>
      <c r="R934">
        <f>'Reserve 6'!$D939</f>
        <v>0</v>
      </c>
      <c r="S934">
        <f>'Reserve 7'!$C939</f>
        <v>0</v>
      </c>
      <c r="T934">
        <f>'Reserve 7'!$D939</f>
        <v>0</v>
      </c>
      <c r="U934" t="str">
        <f>IF(A934=0,"",IF(COUNTIF(A$2:A934,A934)&gt;1,"",ROW()+(COLUMN()-20)/10000))</f>
        <v/>
      </c>
      <c r="V934" t="str">
        <f>IF(B934=0,"",IF(COUNTIF(B$2:B934,B934)&gt;1,"",ROW()+(COLUMN()-20)/10000))</f>
        <v/>
      </c>
      <c r="W934" t="str">
        <f>IF(C934=0,"",IF(COUNTIF(C$2:C934,C934)&gt;1,"",ROW()+(COLUMN()-20)/10000))</f>
        <v/>
      </c>
      <c r="X934" t="str">
        <f>IF(D934=0,"",IF(COUNTIF(D$2:D934,D934)&gt;1,"",ROW()+(COLUMN()-20)/10000))</f>
        <v/>
      </c>
      <c r="Y934" t="str">
        <f>IF(E934=0,"",IF(COUNTIF(E$2:E934,E934)&gt;1,"",ROW()+(COLUMN()-20)/10000))</f>
        <v/>
      </c>
      <c r="Z934" t="str">
        <f>IF(F934=0,"",IF(COUNTIF(F$2:F934,F934)&gt;1,"",ROW()+(COLUMN()-20)/10000))</f>
        <v/>
      </c>
      <c r="AA934" t="str">
        <f>IF(G934=0,"",IF(COUNTIF(G$2:G934,G934)&gt;1,"",ROW()+(COLUMN()-20)/10000))</f>
        <v/>
      </c>
      <c r="AB934" t="str">
        <f>IF(H934=0,"",IF(COUNTIF(H$2:H934,H934)&gt;1,"",ROW()+(COLUMN()-20)/10000))</f>
        <v/>
      </c>
      <c r="AC934" t="str">
        <f>IF(I934=0,"",IF(COUNTIF(I$2:I934,I934)&gt;1,"",ROW()+(COLUMN()-20)/10000))</f>
        <v/>
      </c>
      <c r="AD934" t="str">
        <f>IF(J934=0,"",IF(COUNTIF(J$2:J934,J934)&gt;1,"",ROW()+(COLUMN()-20)/10000))</f>
        <v/>
      </c>
      <c r="AE934" t="str">
        <f>IF(K934=0,"",IF(COUNTIF(K$2:K934,K934)&gt;1,"",ROW()+(COLUMN()-20)/10000))</f>
        <v/>
      </c>
      <c r="AF934" t="str">
        <f>IF(L934=0,"",IF(COUNTIF(L$2:L934,L934)&gt;1,"",ROW()+(COLUMN()-20)/10000))</f>
        <v/>
      </c>
      <c r="AG934" t="str">
        <f>IF(M934=0,"",IF(COUNTIF(M$2:M934,M934)&gt;1,"",ROW()+(COLUMN()-20)/10000))</f>
        <v/>
      </c>
      <c r="AH934" t="str">
        <f>IF(N934=0,"",IF(COUNTIF(N$2:N934,N934)&gt;1,"",ROW()+(COLUMN()-20)/10000))</f>
        <v/>
      </c>
      <c r="AI934" t="str">
        <f>IF(O934=0,"",IF(COUNTIF(O$2:O934,O934)&gt;1,"",ROW()+(COLUMN()-20)/10000))</f>
        <v/>
      </c>
      <c r="AJ934" t="str">
        <f>IF(P934=0,"",IF(COUNTIF(P$2:P934,P934)&gt;1,"",ROW()+(COLUMN()-20)/10000))</f>
        <v/>
      </c>
      <c r="AK934" t="str">
        <f>IF(Q934=0,"",IF(COUNTIF(Q$2:Q934,Q934)&gt;1,"",ROW()+(COLUMN()-20)/10000))</f>
        <v/>
      </c>
      <c r="AL934" t="str">
        <f>IF(R934=0,"",IF(COUNTIF(R$2:R934,R934)&gt;1,"",ROW()+(COLUMN()-20)/10000))</f>
        <v/>
      </c>
      <c r="AM934" t="str">
        <f>IF(S934=0,"",IF(COUNTIF(S$2:S934,S934)&gt;1,"",ROW()+(COLUMN()-20)/10000))</f>
        <v/>
      </c>
      <c r="AN934" t="str">
        <f>IF(T934=0,"",IF(COUNTIF(T$2:T934,T934)&gt;1,"",ROW()+(COLUMN()-20)/10000))</f>
        <v/>
      </c>
      <c r="AO934" t="str">
        <f t="shared" si="223"/>
        <v/>
      </c>
      <c r="AP934" t="str">
        <f t="shared" ca="1" si="221"/>
        <v/>
      </c>
      <c r="AQ934" t="str">
        <f ca="1">IF(AP934="","",IF(COUNTIF($AP$2:AP934,AP934)&gt;1,"",IF(AP934="overdracht",1,ROW())))</f>
        <v/>
      </c>
      <c r="AT934" t="str">
        <f t="shared" ca="1" si="224"/>
        <v/>
      </c>
      <c r="AU934" t="str">
        <f t="shared" si="225"/>
        <v/>
      </c>
      <c r="AV934" t="str">
        <f t="shared" si="226"/>
        <v/>
      </c>
      <c r="AW934" s="104" t="str">
        <f>IF(A934=Detail!$E$3,ROW()+5+(COLUMN()-48)/1000,"")</f>
        <v/>
      </c>
      <c r="AX934" t="str">
        <f>IF(B934=Detail!$E$3,ROW()+5+(COLUMN()-48)/1000,"")</f>
        <v/>
      </c>
      <c r="AY934" t="str">
        <f>IF(C934=Detail!$E$3,ROW()+5+(COLUMN()-48)/1000,"")</f>
        <v/>
      </c>
      <c r="AZ934" t="str">
        <f>IF(D934=Detail!$E$3,ROW()+5+(COLUMN()-48)/1000,"")</f>
        <v/>
      </c>
      <c r="BA934" t="str">
        <f>IF(E934=Detail!$E$3,ROW()+5+(COLUMN()-48)/1000,"")</f>
        <v/>
      </c>
      <c r="BB934" t="str">
        <f>IF(F934=Detail!$E$3,ROW()+5+(COLUMN()-48)/1000,"")</f>
        <v/>
      </c>
      <c r="BC934" t="str">
        <f>IF(G934=Detail!$E$3,ROW()+5+(COLUMN()-48)/1000,"")</f>
        <v/>
      </c>
      <c r="BD934" t="str">
        <f>IF(H934=Detail!$E$3,ROW()+5+(COLUMN()-48)/1000,"")</f>
        <v/>
      </c>
      <c r="BE934" t="str">
        <f>IF(I934=Detail!$E$3,ROW()+5+(COLUMN()-48)/1000,"")</f>
        <v/>
      </c>
      <c r="BF934" t="str">
        <f>IF(J934=Detail!$E$3,ROW()+5+(COLUMN()-48)/1000,"")</f>
        <v/>
      </c>
      <c r="BG934" t="str">
        <f>IF(K934=Detail!$E$3,ROW()+5+(COLUMN()-48)/1000,"")</f>
        <v/>
      </c>
      <c r="BH934" t="str">
        <f>IF(L934=Detail!$E$3,ROW()+5+(COLUMN()-48)/1000,"")</f>
        <v/>
      </c>
      <c r="BI934" t="str">
        <f>IF(M934=Detail!$E$3,ROW()+5+(COLUMN()-48)/1000,"")</f>
        <v/>
      </c>
      <c r="BJ934" t="str">
        <f>IF(N934=Detail!$E$3,ROW()+5+(COLUMN()-48)/1000,"")</f>
        <v/>
      </c>
      <c r="BK934" t="str">
        <f>IF(O934=Detail!$E$3,ROW()+5+(COLUMN()-48)/1000,"")</f>
        <v/>
      </c>
      <c r="BL934" t="str">
        <f>IF(P934=Detail!$E$3,ROW()+5+(COLUMN()-48)/1000,"")</f>
        <v/>
      </c>
      <c r="BM934" t="str">
        <f>IF(Q934=Detail!$E$3,ROW()+5+(COLUMN()-48)/1000,"")</f>
        <v/>
      </c>
      <c r="BN934" t="str">
        <f>IF(R934=Detail!$E$3,ROW()+5+(COLUMN()-48)/1000,"")</f>
        <v/>
      </c>
      <c r="BO934" t="str">
        <f>IF(S934=Detail!$E$3,ROW()+5+(COLUMN()-48)/1000,"")</f>
        <v/>
      </c>
      <c r="BP934" t="str">
        <f>IF(T934=Detail!$E$3,ROW()+5+(COLUMN()-48)/1000,"")</f>
        <v/>
      </c>
      <c r="BQ934" t="str">
        <f t="shared" ca="1" si="222"/>
        <v/>
      </c>
      <c r="BR934" t="str">
        <f>IF(BS934="","","'"&amp;VLOOKUP(ROUND((BS934-ROUNDDOWN(BS934,0))*1000,0),$BT$2:$BU$21,2,FALSE)&amp;"'!A"&amp;ROUNDDOWN(Codedata!BS934,0))</f>
        <v/>
      </c>
      <c r="BS934" t="str">
        <f t="shared" si="227"/>
        <v/>
      </c>
      <c r="BV934" t="str">
        <f t="shared" ca="1" si="228"/>
        <v/>
      </c>
      <c r="BW934" t="str">
        <f t="shared" ca="1" si="229"/>
        <v/>
      </c>
      <c r="BX934" t="str">
        <f t="shared" ca="1" si="230"/>
        <v/>
      </c>
      <c r="BY934" t="str">
        <f t="shared" ca="1" si="231"/>
        <v/>
      </c>
      <c r="BZ934" t="str">
        <f t="shared" ca="1" si="232"/>
        <v/>
      </c>
      <c r="CA934" t="str">
        <f t="shared" ca="1" si="233"/>
        <v/>
      </c>
      <c r="CB934" t="str">
        <f t="shared" ca="1" si="234"/>
        <v/>
      </c>
      <c r="CC934" t="str">
        <f t="shared" ca="1" si="235"/>
        <v/>
      </c>
    </row>
    <row r="935" spans="1:81" x14ac:dyDescent="0.3">
      <c r="A935">
        <f>Cash!$C940</f>
        <v>0</v>
      </c>
      <c r="B935">
        <f>Cash!$D940</f>
        <v>0</v>
      </c>
      <c r="C935">
        <f>Zicht!$C940</f>
        <v>0</v>
      </c>
      <c r="D935">
        <f>Zicht!$D940</f>
        <v>0</v>
      </c>
      <c r="E935">
        <f>Spaar!$C940</f>
        <v>0</v>
      </c>
      <c r="F935">
        <f>Spaar!$D940</f>
        <v>0</v>
      </c>
      <c r="G935">
        <f>'Reserve 1'!$C940</f>
        <v>0</v>
      </c>
      <c r="H935">
        <f>'Reserve 1'!$D940</f>
        <v>0</v>
      </c>
      <c r="I935">
        <f>'Reserve 2'!$C940</f>
        <v>0</v>
      </c>
      <c r="J935">
        <f>'Reserve 2'!$D940</f>
        <v>0</v>
      </c>
      <c r="K935">
        <f>'Reserve 3'!$C940</f>
        <v>0</v>
      </c>
      <c r="L935">
        <f>'Reserve 3'!$D940</f>
        <v>0</v>
      </c>
      <c r="M935">
        <f>'Reserve 4'!$C940</f>
        <v>0</v>
      </c>
      <c r="N935">
        <f>'Reserve 4'!$D940</f>
        <v>0</v>
      </c>
      <c r="O935">
        <f>'Reserve 5'!$C940</f>
        <v>0</v>
      </c>
      <c r="P935">
        <f>'Reserve 5'!$D940</f>
        <v>0</v>
      </c>
      <c r="Q935">
        <f>'Reserve 6'!$C940</f>
        <v>0</v>
      </c>
      <c r="R935">
        <f>'Reserve 6'!$D940</f>
        <v>0</v>
      </c>
      <c r="S935">
        <f>'Reserve 7'!$C940</f>
        <v>0</v>
      </c>
      <c r="T935">
        <f>'Reserve 7'!$D940</f>
        <v>0</v>
      </c>
      <c r="U935" t="str">
        <f>IF(A935=0,"",IF(COUNTIF(A$2:A935,A935)&gt;1,"",ROW()+(COLUMN()-20)/10000))</f>
        <v/>
      </c>
      <c r="V935" t="str">
        <f>IF(B935=0,"",IF(COUNTIF(B$2:B935,B935)&gt;1,"",ROW()+(COLUMN()-20)/10000))</f>
        <v/>
      </c>
      <c r="W935" t="str">
        <f>IF(C935=0,"",IF(COUNTIF(C$2:C935,C935)&gt;1,"",ROW()+(COLUMN()-20)/10000))</f>
        <v/>
      </c>
      <c r="X935" t="str">
        <f>IF(D935=0,"",IF(COUNTIF(D$2:D935,D935)&gt;1,"",ROW()+(COLUMN()-20)/10000))</f>
        <v/>
      </c>
      <c r="Y935" t="str">
        <f>IF(E935=0,"",IF(COUNTIF(E$2:E935,E935)&gt;1,"",ROW()+(COLUMN()-20)/10000))</f>
        <v/>
      </c>
      <c r="Z935" t="str">
        <f>IF(F935=0,"",IF(COUNTIF(F$2:F935,F935)&gt;1,"",ROW()+(COLUMN()-20)/10000))</f>
        <v/>
      </c>
      <c r="AA935" t="str">
        <f>IF(G935=0,"",IF(COUNTIF(G$2:G935,G935)&gt;1,"",ROW()+(COLUMN()-20)/10000))</f>
        <v/>
      </c>
      <c r="AB935" t="str">
        <f>IF(H935=0,"",IF(COUNTIF(H$2:H935,H935)&gt;1,"",ROW()+(COLUMN()-20)/10000))</f>
        <v/>
      </c>
      <c r="AC935" t="str">
        <f>IF(I935=0,"",IF(COUNTIF(I$2:I935,I935)&gt;1,"",ROW()+(COLUMN()-20)/10000))</f>
        <v/>
      </c>
      <c r="AD935" t="str">
        <f>IF(J935=0,"",IF(COUNTIF(J$2:J935,J935)&gt;1,"",ROW()+(COLUMN()-20)/10000))</f>
        <v/>
      </c>
      <c r="AE935" t="str">
        <f>IF(K935=0,"",IF(COUNTIF(K$2:K935,K935)&gt;1,"",ROW()+(COLUMN()-20)/10000))</f>
        <v/>
      </c>
      <c r="AF935" t="str">
        <f>IF(L935=0,"",IF(COUNTIF(L$2:L935,L935)&gt;1,"",ROW()+(COLUMN()-20)/10000))</f>
        <v/>
      </c>
      <c r="AG935" t="str">
        <f>IF(M935=0,"",IF(COUNTIF(M$2:M935,M935)&gt;1,"",ROW()+(COLUMN()-20)/10000))</f>
        <v/>
      </c>
      <c r="AH935" t="str">
        <f>IF(N935=0,"",IF(COUNTIF(N$2:N935,N935)&gt;1,"",ROW()+(COLUMN()-20)/10000))</f>
        <v/>
      </c>
      <c r="AI935" t="str">
        <f>IF(O935=0,"",IF(COUNTIF(O$2:O935,O935)&gt;1,"",ROW()+(COLUMN()-20)/10000))</f>
        <v/>
      </c>
      <c r="AJ935" t="str">
        <f>IF(P935=0,"",IF(COUNTIF(P$2:P935,P935)&gt;1,"",ROW()+(COLUMN()-20)/10000))</f>
        <v/>
      </c>
      <c r="AK935" t="str">
        <f>IF(Q935=0,"",IF(COUNTIF(Q$2:Q935,Q935)&gt;1,"",ROW()+(COLUMN()-20)/10000))</f>
        <v/>
      </c>
      <c r="AL935" t="str">
        <f>IF(R935=0,"",IF(COUNTIF(R$2:R935,R935)&gt;1,"",ROW()+(COLUMN()-20)/10000))</f>
        <v/>
      </c>
      <c r="AM935" t="str">
        <f>IF(S935=0,"",IF(COUNTIF(S$2:S935,S935)&gt;1,"",ROW()+(COLUMN()-20)/10000))</f>
        <v/>
      </c>
      <c r="AN935" t="str">
        <f>IF(T935=0,"",IF(COUNTIF(T$2:T935,T935)&gt;1,"",ROW()+(COLUMN()-20)/10000))</f>
        <v/>
      </c>
      <c r="AO935" t="str">
        <f t="shared" si="223"/>
        <v/>
      </c>
      <c r="AP935" t="str">
        <f t="shared" ca="1" si="221"/>
        <v/>
      </c>
      <c r="AQ935" t="str">
        <f ca="1">IF(AP935="","",IF(COUNTIF($AP$2:AP935,AP935)&gt;1,"",IF(AP935="overdracht",1,ROW())))</f>
        <v/>
      </c>
      <c r="AT935" t="str">
        <f t="shared" ca="1" si="224"/>
        <v/>
      </c>
      <c r="AU935" t="str">
        <f t="shared" si="225"/>
        <v/>
      </c>
      <c r="AV935" t="str">
        <f t="shared" si="226"/>
        <v/>
      </c>
      <c r="AW935" s="104" t="str">
        <f>IF(A935=Detail!$E$3,ROW()+5+(COLUMN()-48)/1000,"")</f>
        <v/>
      </c>
      <c r="AX935" t="str">
        <f>IF(B935=Detail!$E$3,ROW()+5+(COLUMN()-48)/1000,"")</f>
        <v/>
      </c>
      <c r="AY935" t="str">
        <f>IF(C935=Detail!$E$3,ROW()+5+(COLUMN()-48)/1000,"")</f>
        <v/>
      </c>
      <c r="AZ935" t="str">
        <f>IF(D935=Detail!$E$3,ROW()+5+(COLUMN()-48)/1000,"")</f>
        <v/>
      </c>
      <c r="BA935" t="str">
        <f>IF(E935=Detail!$E$3,ROW()+5+(COLUMN()-48)/1000,"")</f>
        <v/>
      </c>
      <c r="BB935" t="str">
        <f>IF(F935=Detail!$E$3,ROW()+5+(COLUMN()-48)/1000,"")</f>
        <v/>
      </c>
      <c r="BC935" t="str">
        <f>IF(G935=Detail!$E$3,ROW()+5+(COLUMN()-48)/1000,"")</f>
        <v/>
      </c>
      <c r="BD935" t="str">
        <f>IF(H935=Detail!$E$3,ROW()+5+(COLUMN()-48)/1000,"")</f>
        <v/>
      </c>
      <c r="BE935" t="str">
        <f>IF(I935=Detail!$E$3,ROW()+5+(COLUMN()-48)/1000,"")</f>
        <v/>
      </c>
      <c r="BF935" t="str">
        <f>IF(J935=Detail!$E$3,ROW()+5+(COLUMN()-48)/1000,"")</f>
        <v/>
      </c>
      <c r="BG935" t="str">
        <f>IF(K935=Detail!$E$3,ROW()+5+(COLUMN()-48)/1000,"")</f>
        <v/>
      </c>
      <c r="BH935" t="str">
        <f>IF(L935=Detail!$E$3,ROW()+5+(COLUMN()-48)/1000,"")</f>
        <v/>
      </c>
      <c r="BI935" t="str">
        <f>IF(M935=Detail!$E$3,ROW()+5+(COLUMN()-48)/1000,"")</f>
        <v/>
      </c>
      <c r="BJ935" t="str">
        <f>IF(N935=Detail!$E$3,ROW()+5+(COLUMN()-48)/1000,"")</f>
        <v/>
      </c>
      <c r="BK935" t="str">
        <f>IF(O935=Detail!$E$3,ROW()+5+(COLUMN()-48)/1000,"")</f>
        <v/>
      </c>
      <c r="BL935" t="str">
        <f>IF(P935=Detail!$E$3,ROW()+5+(COLUMN()-48)/1000,"")</f>
        <v/>
      </c>
      <c r="BM935" t="str">
        <f>IF(Q935=Detail!$E$3,ROW()+5+(COLUMN()-48)/1000,"")</f>
        <v/>
      </c>
      <c r="BN935" t="str">
        <f>IF(R935=Detail!$E$3,ROW()+5+(COLUMN()-48)/1000,"")</f>
        <v/>
      </c>
      <c r="BO935" t="str">
        <f>IF(S935=Detail!$E$3,ROW()+5+(COLUMN()-48)/1000,"")</f>
        <v/>
      </c>
      <c r="BP935" t="str">
        <f>IF(T935=Detail!$E$3,ROW()+5+(COLUMN()-48)/1000,"")</f>
        <v/>
      </c>
      <c r="BQ935" t="str">
        <f t="shared" ca="1" si="222"/>
        <v/>
      </c>
      <c r="BR935" t="str">
        <f>IF(BS935="","","'"&amp;VLOOKUP(ROUND((BS935-ROUNDDOWN(BS935,0))*1000,0),$BT$2:$BU$21,2,FALSE)&amp;"'!A"&amp;ROUNDDOWN(Codedata!BS935,0))</f>
        <v/>
      </c>
      <c r="BS935" t="str">
        <f t="shared" si="227"/>
        <v/>
      </c>
      <c r="BV935" t="str">
        <f t="shared" ca="1" si="228"/>
        <v/>
      </c>
      <c r="BW935" t="str">
        <f t="shared" ca="1" si="229"/>
        <v/>
      </c>
      <c r="BX935" t="str">
        <f t="shared" ca="1" si="230"/>
        <v/>
      </c>
      <c r="BY935" t="str">
        <f t="shared" ca="1" si="231"/>
        <v/>
      </c>
      <c r="BZ935" t="str">
        <f t="shared" ca="1" si="232"/>
        <v/>
      </c>
      <c r="CA935" t="str">
        <f t="shared" ca="1" si="233"/>
        <v/>
      </c>
      <c r="CB935" t="str">
        <f t="shared" ca="1" si="234"/>
        <v/>
      </c>
      <c r="CC935" t="str">
        <f t="shared" ca="1" si="235"/>
        <v/>
      </c>
    </row>
    <row r="936" spans="1:81" x14ac:dyDescent="0.3">
      <c r="A936">
        <f>Cash!$C941</f>
        <v>0</v>
      </c>
      <c r="B936">
        <f>Cash!$D941</f>
        <v>0</v>
      </c>
      <c r="C936">
        <f>Zicht!$C941</f>
        <v>0</v>
      </c>
      <c r="D936">
        <f>Zicht!$D941</f>
        <v>0</v>
      </c>
      <c r="E936">
        <f>Spaar!$C941</f>
        <v>0</v>
      </c>
      <c r="F936">
        <f>Spaar!$D941</f>
        <v>0</v>
      </c>
      <c r="G936">
        <f>'Reserve 1'!$C941</f>
        <v>0</v>
      </c>
      <c r="H936">
        <f>'Reserve 1'!$D941</f>
        <v>0</v>
      </c>
      <c r="I936">
        <f>'Reserve 2'!$C941</f>
        <v>0</v>
      </c>
      <c r="J936">
        <f>'Reserve 2'!$D941</f>
        <v>0</v>
      </c>
      <c r="K936">
        <f>'Reserve 3'!$C941</f>
        <v>0</v>
      </c>
      <c r="L936">
        <f>'Reserve 3'!$D941</f>
        <v>0</v>
      </c>
      <c r="M936">
        <f>'Reserve 4'!$C941</f>
        <v>0</v>
      </c>
      <c r="N936">
        <f>'Reserve 4'!$D941</f>
        <v>0</v>
      </c>
      <c r="O936">
        <f>'Reserve 5'!$C941</f>
        <v>0</v>
      </c>
      <c r="P936">
        <f>'Reserve 5'!$D941</f>
        <v>0</v>
      </c>
      <c r="Q936">
        <f>'Reserve 6'!$C941</f>
        <v>0</v>
      </c>
      <c r="R936">
        <f>'Reserve 6'!$D941</f>
        <v>0</v>
      </c>
      <c r="S936">
        <f>'Reserve 7'!$C941</f>
        <v>0</v>
      </c>
      <c r="T936">
        <f>'Reserve 7'!$D941</f>
        <v>0</v>
      </c>
      <c r="U936" t="str">
        <f>IF(A936=0,"",IF(COUNTIF(A$2:A936,A936)&gt;1,"",ROW()+(COLUMN()-20)/10000))</f>
        <v/>
      </c>
      <c r="V936" t="str">
        <f>IF(B936=0,"",IF(COUNTIF(B$2:B936,B936)&gt;1,"",ROW()+(COLUMN()-20)/10000))</f>
        <v/>
      </c>
      <c r="W936" t="str">
        <f>IF(C936=0,"",IF(COUNTIF(C$2:C936,C936)&gt;1,"",ROW()+(COLUMN()-20)/10000))</f>
        <v/>
      </c>
      <c r="X936" t="str">
        <f>IF(D936=0,"",IF(COUNTIF(D$2:D936,D936)&gt;1,"",ROW()+(COLUMN()-20)/10000))</f>
        <v/>
      </c>
      <c r="Y936" t="str">
        <f>IF(E936=0,"",IF(COUNTIF(E$2:E936,E936)&gt;1,"",ROW()+(COLUMN()-20)/10000))</f>
        <v/>
      </c>
      <c r="Z936" t="str">
        <f>IF(F936=0,"",IF(COUNTIF(F$2:F936,F936)&gt;1,"",ROW()+(COLUMN()-20)/10000))</f>
        <v/>
      </c>
      <c r="AA936" t="str">
        <f>IF(G936=0,"",IF(COUNTIF(G$2:G936,G936)&gt;1,"",ROW()+(COLUMN()-20)/10000))</f>
        <v/>
      </c>
      <c r="AB936" t="str">
        <f>IF(H936=0,"",IF(COUNTIF(H$2:H936,H936)&gt;1,"",ROW()+(COLUMN()-20)/10000))</f>
        <v/>
      </c>
      <c r="AC936" t="str">
        <f>IF(I936=0,"",IF(COUNTIF(I$2:I936,I936)&gt;1,"",ROW()+(COLUMN()-20)/10000))</f>
        <v/>
      </c>
      <c r="AD936" t="str">
        <f>IF(J936=0,"",IF(COUNTIF(J$2:J936,J936)&gt;1,"",ROW()+(COLUMN()-20)/10000))</f>
        <v/>
      </c>
      <c r="AE936" t="str">
        <f>IF(K936=0,"",IF(COUNTIF(K$2:K936,K936)&gt;1,"",ROW()+(COLUMN()-20)/10000))</f>
        <v/>
      </c>
      <c r="AF936" t="str">
        <f>IF(L936=0,"",IF(COUNTIF(L$2:L936,L936)&gt;1,"",ROW()+(COLUMN()-20)/10000))</f>
        <v/>
      </c>
      <c r="AG936" t="str">
        <f>IF(M936=0,"",IF(COUNTIF(M$2:M936,M936)&gt;1,"",ROW()+(COLUMN()-20)/10000))</f>
        <v/>
      </c>
      <c r="AH936" t="str">
        <f>IF(N936=0,"",IF(COUNTIF(N$2:N936,N936)&gt;1,"",ROW()+(COLUMN()-20)/10000))</f>
        <v/>
      </c>
      <c r="AI936" t="str">
        <f>IF(O936=0,"",IF(COUNTIF(O$2:O936,O936)&gt;1,"",ROW()+(COLUMN()-20)/10000))</f>
        <v/>
      </c>
      <c r="AJ936" t="str">
        <f>IF(P936=0,"",IF(COUNTIF(P$2:P936,P936)&gt;1,"",ROW()+(COLUMN()-20)/10000))</f>
        <v/>
      </c>
      <c r="AK936" t="str">
        <f>IF(Q936=0,"",IF(COUNTIF(Q$2:Q936,Q936)&gt;1,"",ROW()+(COLUMN()-20)/10000))</f>
        <v/>
      </c>
      <c r="AL936" t="str">
        <f>IF(R936=0,"",IF(COUNTIF(R$2:R936,R936)&gt;1,"",ROW()+(COLUMN()-20)/10000))</f>
        <v/>
      </c>
      <c r="AM936" t="str">
        <f>IF(S936=0,"",IF(COUNTIF(S$2:S936,S936)&gt;1,"",ROW()+(COLUMN()-20)/10000))</f>
        <v/>
      </c>
      <c r="AN936" t="str">
        <f>IF(T936=0,"",IF(COUNTIF(T$2:T936,T936)&gt;1,"",ROW()+(COLUMN()-20)/10000))</f>
        <v/>
      </c>
      <c r="AO936" t="str">
        <f t="shared" si="223"/>
        <v/>
      </c>
      <c r="AP936" t="str">
        <f t="shared" ca="1" si="221"/>
        <v/>
      </c>
      <c r="AQ936" t="str">
        <f ca="1">IF(AP936="","",IF(COUNTIF($AP$2:AP936,AP936)&gt;1,"",IF(AP936="overdracht",1,ROW())))</f>
        <v/>
      </c>
      <c r="AT936" t="str">
        <f t="shared" ca="1" si="224"/>
        <v/>
      </c>
      <c r="AU936" t="str">
        <f t="shared" si="225"/>
        <v/>
      </c>
      <c r="AV936" t="str">
        <f t="shared" si="226"/>
        <v/>
      </c>
      <c r="AW936" s="104" t="str">
        <f>IF(A936=Detail!$E$3,ROW()+5+(COLUMN()-48)/1000,"")</f>
        <v/>
      </c>
      <c r="AX936" t="str">
        <f>IF(B936=Detail!$E$3,ROW()+5+(COLUMN()-48)/1000,"")</f>
        <v/>
      </c>
      <c r="AY936" t="str">
        <f>IF(C936=Detail!$E$3,ROW()+5+(COLUMN()-48)/1000,"")</f>
        <v/>
      </c>
      <c r="AZ936" t="str">
        <f>IF(D936=Detail!$E$3,ROW()+5+(COLUMN()-48)/1000,"")</f>
        <v/>
      </c>
      <c r="BA936" t="str">
        <f>IF(E936=Detail!$E$3,ROW()+5+(COLUMN()-48)/1000,"")</f>
        <v/>
      </c>
      <c r="BB936" t="str">
        <f>IF(F936=Detail!$E$3,ROW()+5+(COLUMN()-48)/1000,"")</f>
        <v/>
      </c>
      <c r="BC936" t="str">
        <f>IF(G936=Detail!$E$3,ROW()+5+(COLUMN()-48)/1000,"")</f>
        <v/>
      </c>
      <c r="BD936" t="str">
        <f>IF(H936=Detail!$E$3,ROW()+5+(COLUMN()-48)/1000,"")</f>
        <v/>
      </c>
      <c r="BE936" t="str">
        <f>IF(I936=Detail!$E$3,ROW()+5+(COLUMN()-48)/1000,"")</f>
        <v/>
      </c>
      <c r="BF936" t="str">
        <f>IF(J936=Detail!$E$3,ROW()+5+(COLUMN()-48)/1000,"")</f>
        <v/>
      </c>
      <c r="BG936" t="str">
        <f>IF(K936=Detail!$E$3,ROW()+5+(COLUMN()-48)/1000,"")</f>
        <v/>
      </c>
      <c r="BH936" t="str">
        <f>IF(L936=Detail!$E$3,ROW()+5+(COLUMN()-48)/1000,"")</f>
        <v/>
      </c>
      <c r="BI936" t="str">
        <f>IF(M936=Detail!$E$3,ROW()+5+(COLUMN()-48)/1000,"")</f>
        <v/>
      </c>
      <c r="BJ936" t="str">
        <f>IF(N936=Detail!$E$3,ROW()+5+(COLUMN()-48)/1000,"")</f>
        <v/>
      </c>
      <c r="BK936" t="str">
        <f>IF(O936=Detail!$E$3,ROW()+5+(COLUMN()-48)/1000,"")</f>
        <v/>
      </c>
      <c r="BL936" t="str">
        <f>IF(P936=Detail!$E$3,ROW()+5+(COLUMN()-48)/1000,"")</f>
        <v/>
      </c>
      <c r="BM936" t="str">
        <f>IF(Q936=Detail!$E$3,ROW()+5+(COLUMN()-48)/1000,"")</f>
        <v/>
      </c>
      <c r="BN936" t="str">
        <f>IF(R936=Detail!$E$3,ROW()+5+(COLUMN()-48)/1000,"")</f>
        <v/>
      </c>
      <c r="BO936" t="str">
        <f>IF(S936=Detail!$E$3,ROW()+5+(COLUMN()-48)/1000,"")</f>
        <v/>
      </c>
      <c r="BP936" t="str">
        <f>IF(T936=Detail!$E$3,ROW()+5+(COLUMN()-48)/1000,"")</f>
        <v/>
      </c>
      <c r="BQ936" t="str">
        <f t="shared" ca="1" si="222"/>
        <v/>
      </c>
      <c r="BR936" t="str">
        <f>IF(BS936="","","'"&amp;VLOOKUP(ROUND((BS936-ROUNDDOWN(BS936,0))*1000,0),$BT$2:$BU$21,2,FALSE)&amp;"'!A"&amp;ROUNDDOWN(Codedata!BS936,0))</f>
        <v/>
      </c>
      <c r="BS936" t="str">
        <f t="shared" si="227"/>
        <v/>
      </c>
      <c r="BV936" t="str">
        <f t="shared" ca="1" si="228"/>
        <v/>
      </c>
      <c r="BW936" t="str">
        <f t="shared" ca="1" si="229"/>
        <v/>
      </c>
      <c r="BX936" t="str">
        <f t="shared" ca="1" si="230"/>
        <v/>
      </c>
      <c r="BY936" t="str">
        <f t="shared" ca="1" si="231"/>
        <v/>
      </c>
      <c r="BZ936" t="str">
        <f t="shared" ca="1" si="232"/>
        <v/>
      </c>
      <c r="CA936" t="str">
        <f t="shared" ca="1" si="233"/>
        <v/>
      </c>
      <c r="CB936" t="str">
        <f t="shared" ca="1" si="234"/>
        <v/>
      </c>
      <c r="CC936" t="str">
        <f t="shared" ca="1" si="235"/>
        <v/>
      </c>
    </row>
    <row r="937" spans="1:81" x14ac:dyDescent="0.3">
      <c r="A937">
        <f>Cash!$C942</f>
        <v>0</v>
      </c>
      <c r="B937">
        <f>Cash!$D942</f>
        <v>0</v>
      </c>
      <c r="C937">
        <f>Zicht!$C942</f>
        <v>0</v>
      </c>
      <c r="D937">
        <f>Zicht!$D942</f>
        <v>0</v>
      </c>
      <c r="E937">
        <f>Spaar!$C942</f>
        <v>0</v>
      </c>
      <c r="F937">
        <f>Spaar!$D942</f>
        <v>0</v>
      </c>
      <c r="G937">
        <f>'Reserve 1'!$C942</f>
        <v>0</v>
      </c>
      <c r="H937">
        <f>'Reserve 1'!$D942</f>
        <v>0</v>
      </c>
      <c r="I937">
        <f>'Reserve 2'!$C942</f>
        <v>0</v>
      </c>
      <c r="J937">
        <f>'Reserve 2'!$D942</f>
        <v>0</v>
      </c>
      <c r="K937">
        <f>'Reserve 3'!$C942</f>
        <v>0</v>
      </c>
      <c r="L937">
        <f>'Reserve 3'!$D942</f>
        <v>0</v>
      </c>
      <c r="M937">
        <f>'Reserve 4'!$C942</f>
        <v>0</v>
      </c>
      <c r="N937">
        <f>'Reserve 4'!$D942</f>
        <v>0</v>
      </c>
      <c r="O937">
        <f>'Reserve 5'!$C942</f>
        <v>0</v>
      </c>
      <c r="P937">
        <f>'Reserve 5'!$D942</f>
        <v>0</v>
      </c>
      <c r="Q937">
        <f>'Reserve 6'!$C942</f>
        <v>0</v>
      </c>
      <c r="R937">
        <f>'Reserve 6'!$D942</f>
        <v>0</v>
      </c>
      <c r="S937">
        <f>'Reserve 7'!$C942</f>
        <v>0</v>
      </c>
      <c r="T937">
        <f>'Reserve 7'!$D942</f>
        <v>0</v>
      </c>
      <c r="U937" t="str">
        <f>IF(A937=0,"",IF(COUNTIF(A$2:A937,A937)&gt;1,"",ROW()+(COLUMN()-20)/10000))</f>
        <v/>
      </c>
      <c r="V937" t="str">
        <f>IF(B937=0,"",IF(COUNTIF(B$2:B937,B937)&gt;1,"",ROW()+(COLUMN()-20)/10000))</f>
        <v/>
      </c>
      <c r="W937" t="str">
        <f>IF(C937=0,"",IF(COUNTIF(C$2:C937,C937)&gt;1,"",ROW()+(COLUMN()-20)/10000))</f>
        <v/>
      </c>
      <c r="X937" t="str">
        <f>IF(D937=0,"",IF(COUNTIF(D$2:D937,D937)&gt;1,"",ROW()+(COLUMN()-20)/10000))</f>
        <v/>
      </c>
      <c r="Y937" t="str">
        <f>IF(E937=0,"",IF(COUNTIF(E$2:E937,E937)&gt;1,"",ROW()+(COLUMN()-20)/10000))</f>
        <v/>
      </c>
      <c r="Z937" t="str">
        <f>IF(F937=0,"",IF(COUNTIF(F$2:F937,F937)&gt;1,"",ROW()+(COLUMN()-20)/10000))</f>
        <v/>
      </c>
      <c r="AA937" t="str">
        <f>IF(G937=0,"",IF(COUNTIF(G$2:G937,G937)&gt;1,"",ROW()+(COLUMN()-20)/10000))</f>
        <v/>
      </c>
      <c r="AB937" t="str">
        <f>IF(H937=0,"",IF(COUNTIF(H$2:H937,H937)&gt;1,"",ROW()+(COLUMN()-20)/10000))</f>
        <v/>
      </c>
      <c r="AC937" t="str">
        <f>IF(I937=0,"",IF(COUNTIF(I$2:I937,I937)&gt;1,"",ROW()+(COLUMN()-20)/10000))</f>
        <v/>
      </c>
      <c r="AD937" t="str">
        <f>IF(J937=0,"",IF(COUNTIF(J$2:J937,J937)&gt;1,"",ROW()+(COLUMN()-20)/10000))</f>
        <v/>
      </c>
      <c r="AE937" t="str">
        <f>IF(K937=0,"",IF(COUNTIF(K$2:K937,K937)&gt;1,"",ROW()+(COLUMN()-20)/10000))</f>
        <v/>
      </c>
      <c r="AF937" t="str">
        <f>IF(L937=0,"",IF(COUNTIF(L$2:L937,L937)&gt;1,"",ROW()+(COLUMN()-20)/10000))</f>
        <v/>
      </c>
      <c r="AG937" t="str">
        <f>IF(M937=0,"",IF(COUNTIF(M$2:M937,M937)&gt;1,"",ROW()+(COLUMN()-20)/10000))</f>
        <v/>
      </c>
      <c r="AH937" t="str">
        <f>IF(N937=0,"",IF(COUNTIF(N$2:N937,N937)&gt;1,"",ROW()+(COLUMN()-20)/10000))</f>
        <v/>
      </c>
      <c r="AI937" t="str">
        <f>IF(O937=0,"",IF(COUNTIF(O$2:O937,O937)&gt;1,"",ROW()+(COLUMN()-20)/10000))</f>
        <v/>
      </c>
      <c r="AJ937" t="str">
        <f>IF(P937=0,"",IF(COUNTIF(P$2:P937,P937)&gt;1,"",ROW()+(COLUMN()-20)/10000))</f>
        <v/>
      </c>
      <c r="AK937" t="str">
        <f>IF(Q937=0,"",IF(COUNTIF(Q$2:Q937,Q937)&gt;1,"",ROW()+(COLUMN()-20)/10000))</f>
        <v/>
      </c>
      <c r="AL937" t="str">
        <f>IF(R937=0,"",IF(COUNTIF(R$2:R937,R937)&gt;1,"",ROW()+(COLUMN()-20)/10000))</f>
        <v/>
      </c>
      <c r="AM937" t="str">
        <f>IF(S937=0,"",IF(COUNTIF(S$2:S937,S937)&gt;1,"",ROW()+(COLUMN()-20)/10000))</f>
        <v/>
      </c>
      <c r="AN937" t="str">
        <f>IF(T937=0,"",IF(COUNTIF(T$2:T937,T937)&gt;1,"",ROW()+(COLUMN()-20)/10000))</f>
        <v/>
      </c>
      <c r="AO937" t="str">
        <f t="shared" si="223"/>
        <v/>
      </c>
      <c r="AP937" t="str">
        <f t="shared" ca="1" si="221"/>
        <v/>
      </c>
      <c r="AQ937" t="str">
        <f ca="1">IF(AP937="","",IF(COUNTIF($AP$2:AP937,AP937)&gt;1,"",IF(AP937="overdracht",1,ROW())))</f>
        <v/>
      </c>
      <c r="AT937" t="str">
        <f t="shared" ca="1" si="224"/>
        <v/>
      </c>
      <c r="AU937" t="str">
        <f t="shared" si="225"/>
        <v/>
      </c>
      <c r="AV937" t="str">
        <f t="shared" si="226"/>
        <v/>
      </c>
      <c r="AW937" s="104" t="str">
        <f>IF(A937=Detail!$E$3,ROW()+5+(COLUMN()-48)/1000,"")</f>
        <v/>
      </c>
      <c r="AX937" t="str">
        <f>IF(B937=Detail!$E$3,ROW()+5+(COLUMN()-48)/1000,"")</f>
        <v/>
      </c>
      <c r="AY937" t="str">
        <f>IF(C937=Detail!$E$3,ROW()+5+(COLUMN()-48)/1000,"")</f>
        <v/>
      </c>
      <c r="AZ937" t="str">
        <f>IF(D937=Detail!$E$3,ROW()+5+(COLUMN()-48)/1000,"")</f>
        <v/>
      </c>
      <c r="BA937" t="str">
        <f>IF(E937=Detail!$E$3,ROW()+5+(COLUMN()-48)/1000,"")</f>
        <v/>
      </c>
      <c r="BB937" t="str">
        <f>IF(F937=Detail!$E$3,ROW()+5+(COLUMN()-48)/1000,"")</f>
        <v/>
      </c>
      <c r="BC937" t="str">
        <f>IF(G937=Detail!$E$3,ROW()+5+(COLUMN()-48)/1000,"")</f>
        <v/>
      </c>
      <c r="BD937" t="str">
        <f>IF(H937=Detail!$E$3,ROW()+5+(COLUMN()-48)/1000,"")</f>
        <v/>
      </c>
      <c r="BE937" t="str">
        <f>IF(I937=Detail!$E$3,ROW()+5+(COLUMN()-48)/1000,"")</f>
        <v/>
      </c>
      <c r="BF937" t="str">
        <f>IF(J937=Detail!$E$3,ROW()+5+(COLUMN()-48)/1000,"")</f>
        <v/>
      </c>
      <c r="BG937" t="str">
        <f>IF(K937=Detail!$E$3,ROW()+5+(COLUMN()-48)/1000,"")</f>
        <v/>
      </c>
      <c r="BH937" t="str">
        <f>IF(L937=Detail!$E$3,ROW()+5+(COLUMN()-48)/1000,"")</f>
        <v/>
      </c>
      <c r="BI937" t="str">
        <f>IF(M937=Detail!$E$3,ROW()+5+(COLUMN()-48)/1000,"")</f>
        <v/>
      </c>
      <c r="BJ937" t="str">
        <f>IF(N937=Detail!$E$3,ROW()+5+(COLUMN()-48)/1000,"")</f>
        <v/>
      </c>
      <c r="BK937" t="str">
        <f>IF(O937=Detail!$E$3,ROW()+5+(COLUMN()-48)/1000,"")</f>
        <v/>
      </c>
      <c r="BL937" t="str">
        <f>IF(P937=Detail!$E$3,ROW()+5+(COLUMN()-48)/1000,"")</f>
        <v/>
      </c>
      <c r="BM937" t="str">
        <f>IF(Q937=Detail!$E$3,ROW()+5+(COLUMN()-48)/1000,"")</f>
        <v/>
      </c>
      <c r="BN937" t="str">
        <f>IF(R937=Detail!$E$3,ROW()+5+(COLUMN()-48)/1000,"")</f>
        <v/>
      </c>
      <c r="BO937" t="str">
        <f>IF(S937=Detail!$E$3,ROW()+5+(COLUMN()-48)/1000,"")</f>
        <v/>
      </c>
      <c r="BP937" t="str">
        <f>IF(T937=Detail!$E$3,ROW()+5+(COLUMN()-48)/1000,"")</f>
        <v/>
      </c>
      <c r="BQ937" t="str">
        <f t="shared" ca="1" si="222"/>
        <v/>
      </c>
      <c r="BR937" t="str">
        <f>IF(BS937="","","'"&amp;VLOOKUP(ROUND((BS937-ROUNDDOWN(BS937,0))*1000,0),$BT$2:$BU$21,2,FALSE)&amp;"'!A"&amp;ROUNDDOWN(Codedata!BS937,0))</f>
        <v/>
      </c>
      <c r="BS937" t="str">
        <f t="shared" si="227"/>
        <v/>
      </c>
      <c r="BV937" t="str">
        <f t="shared" ca="1" si="228"/>
        <v/>
      </c>
      <c r="BW937" t="str">
        <f t="shared" ca="1" si="229"/>
        <v/>
      </c>
      <c r="BX937" t="str">
        <f t="shared" ca="1" si="230"/>
        <v/>
      </c>
      <c r="BY937" t="str">
        <f t="shared" ca="1" si="231"/>
        <v/>
      </c>
      <c r="BZ937" t="str">
        <f t="shared" ca="1" si="232"/>
        <v/>
      </c>
      <c r="CA937" t="str">
        <f t="shared" ca="1" si="233"/>
        <v/>
      </c>
      <c r="CB937" t="str">
        <f t="shared" ca="1" si="234"/>
        <v/>
      </c>
      <c r="CC937" t="str">
        <f t="shared" ca="1" si="235"/>
        <v/>
      </c>
    </row>
    <row r="938" spans="1:81" x14ac:dyDescent="0.3">
      <c r="A938">
        <f>Cash!$C943</f>
        <v>0</v>
      </c>
      <c r="B938">
        <f>Cash!$D943</f>
        <v>0</v>
      </c>
      <c r="C938">
        <f>Zicht!$C943</f>
        <v>0</v>
      </c>
      <c r="D938">
        <f>Zicht!$D943</f>
        <v>0</v>
      </c>
      <c r="E938">
        <f>Spaar!$C943</f>
        <v>0</v>
      </c>
      <c r="F938">
        <f>Spaar!$D943</f>
        <v>0</v>
      </c>
      <c r="G938">
        <f>'Reserve 1'!$C943</f>
        <v>0</v>
      </c>
      <c r="H938">
        <f>'Reserve 1'!$D943</f>
        <v>0</v>
      </c>
      <c r="I938">
        <f>'Reserve 2'!$C943</f>
        <v>0</v>
      </c>
      <c r="J938">
        <f>'Reserve 2'!$D943</f>
        <v>0</v>
      </c>
      <c r="K938">
        <f>'Reserve 3'!$C943</f>
        <v>0</v>
      </c>
      <c r="L938">
        <f>'Reserve 3'!$D943</f>
        <v>0</v>
      </c>
      <c r="M938">
        <f>'Reserve 4'!$C943</f>
        <v>0</v>
      </c>
      <c r="N938">
        <f>'Reserve 4'!$D943</f>
        <v>0</v>
      </c>
      <c r="O938">
        <f>'Reserve 5'!$C943</f>
        <v>0</v>
      </c>
      <c r="P938">
        <f>'Reserve 5'!$D943</f>
        <v>0</v>
      </c>
      <c r="Q938">
        <f>'Reserve 6'!$C943</f>
        <v>0</v>
      </c>
      <c r="R938">
        <f>'Reserve 6'!$D943</f>
        <v>0</v>
      </c>
      <c r="S938">
        <f>'Reserve 7'!$C943</f>
        <v>0</v>
      </c>
      <c r="T938">
        <f>'Reserve 7'!$D943</f>
        <v>0</v>
      </c>
      <c r="U938" t="str">
        <f>IF(A938=0,"",IF(COUNTIF(A$2:A938,A938)&gt;1,"",ROW()+(COLUMN()-20)/10000))</f>
        <v/>
      </c>
      <c r="V938" t="str">
        <f>IF(B938=0,"",IF(COUNTIF(B$2:B938,B938)&gt;1,"",ROW()+(COLUMN()-20)/10000))</f>
        <v/>
      </c>
      <c r="W938" t="str">
        <f>IF(C938=0,"",IF(COUNTIF(C$2:C938,C938)&gt;1,"",ROW()+(COLUMN()-20)/10000))</f>
        <v/>
      </c>
      <c r="X938" t="str">
        <f>IF(D938=0,"",IF(COUNTIF(D$2:D938,D938)&gt;1,"",ROW()+(COLUMN()-20)/10000))</f>
        <v/>
      </c>
      <c r="Y938" t="str">
        <f>IF(E938=0,"",IF(COUNTIF(E$2:E938,E938)&gt;1,"",ROW()+(COLUMN()-20)/10000))</f>
        <v/>
      </c>
      <c r="Z938" t="str">
        <f>IF(F938=0,"",IF(COUNTIF(F$2:F938,F938)&gt;1,"",ROW()+(COLUMN()-20)/10000))</f>
        <v/>
      </c>
      <c r="AA938" t="str">
        <f>IF(G938=0,"",IF(COUNTIF(G$2:G938,G938)&gt;1,"",ROW()+(COLUMN()-20)/10000))</f>
        <v/>
      </c>
      <c r="AB938" t="str">
        <f>IF(H938=0,"",IF(COUNTIF(H$2:H938,H938)&gt;1,"",ROW()+(COLUMN()-20)/10000))</f>
        <v/>
      </c>
      <c r="AC938" t="str">
        <f>IF(I938=0,"",IF(COUNTIF(I$2:I938,I938)&gt;1,"",ROW()+(COLUMN()-20)/10000))</f>
        <v/>
      </c>
      <c r="AD938" t="str">
        <f>IF(J938=0,"",IF(COUNTIF(J$2:J938,J938)&gt;1,"",ROW()+(COLUMN()-20)/10000))</f>
        <v/>
      </c>
      <c r="AE938" t="str">
        <f>IF(K938=0,"",IF(COUNTIF(K$2:K938,K938)&gt;1,"",ROW()+(COLUMN()-20)/10000))</f>
        <v/>
      </c>
      <c r="AF938" t="str">
        <f>IF(L938=0,"",IF(COUNTIF(L$2:L938,L938)&gt;1,"",ROW()+(COLUMN()-20)/10000))</f>
        <v/>
      </c>
      <c r="AG938" t="str">
        <f>IF(M938=0,"",IF(COUNTIF(M$2:M938,M938)&gt;1,"",ROW()+(COLUMN()-20)/10000))</f>
        <v/>
      </c>
      <c r="AH938" t="str">
        <f>IF(N938=0,"",IF(COUNTIF(N$2:N938,N938)&gt;1,"",ROW()+(COLUMN()-20)/10000))</f>
        <v/>
      </c>
      <c r="AI938" t="str">
        <f>IF(O938=0,"",IF(COUNTIF(O$2:O938,O938)&gt;1,"",ROW()+(COLUMN()-20)/10000))</f>
        <v/>
      </c>
      <c r="AJ938" t="str">
        <f>IF(P938=0,"",IF(COUNTIF(P$2:P938,P938)&gt;1,"",ROW()+(COLUMN()-20)/10000))</f>
        <v/>
      </c>
      <c r="AK938" t="str">
        <f>IF(Q938=0,"",IF(COUNTIF(Q$2:Q938,Q938)&gt;1,"",ROW()+(COLUMN()-20)/10000))</f>
        <v/>
      </c>
      <c r="AL938" t="str">
        <f>IF(R938=0,"",IF(COUNTIF(R$2:R938,R938)&gt;1,"",ROW()+(COLUMN()-20)/10000))</f>
        <v/>
      </c>
      <c r="AM938" t="str">
        <f>IF(S938=0,"",IF(COUNTIF(S$2:S938,S938)&gt;1,"",ROW()+(COLUMN()-20)/10000))</f>
        <v/>
      </c>
      <c r="AN938" t="str">
        <f>IF(T938=0,"",IF(COUNTIF(T$2:T938,T938)&gt;1,"",ROW()+(COLUMN()-20)/10000))</f>
        <v/>
      </c>
      <c r="AO938" t="str">
        <f t="shared" si="223"/>
        <v/>
      </c>
      <c r="AP938" t="str">
        <f t="shared" ca="1" si="221"/>
        <v/>
      </c>
      <c r="AQ938" t="str">
        <f ca="1">IF(AP938="","",IF(COUNTIF($AP$2:AP938,AP938)&gt;1,"",IF(AP938="overdracht",1,ROW())))</f>
        <v/>
      </c>
      <c r="AT938" t="str">
        <f t="shared" ca="1" si="224"/>
        <v/>
      </c>
      <c r="AU938" t="str">
        <f t="shared" si="225"/>
        <v/>
      </c>
      <c r="AV938" t="str">
        <f t="shared" si="226"/>
        <v/>
      </c>
      <c r="AW938" s="104" t="str">
        <f>IF(A938=Detail!$E$3,ROW()+5+(COLUMN()-48)/1000,"")</f>
        <v/>
      </c>
      <c r="AX938" t="str">
        <f>IF(B938=Detail!$E$3,ROW()+5+(COLUMN()-48)/1000,"")</f>
        <v/>
      </c>
      <c r="AY938" t="str">
        <f>IF(C938=Detail!$E$3,ROW()+5+(COLUMN()-48)/1000,"")</f>
        <v/>
      </c>
      <c r="AZ938" t="str">
        <f>IF(D938=Detail!$E$3,ROW()+5+(COLUMN()-48)/1000,"")</f>
        <v/>
      </c>
      <c r="BA938" t="str">
        <f>IF(E938=Detail!$E$3,ROW()+5+(COLUMN()-48)/1000,"")</f>
        <v/>
      </c>
      <c r="BB938" t="str">
        <f>IF(F938=Detail!$E$3,ROW()+5+(COLUMN()-48)/1000,"")</f>
        <v/>
      </c>
      <c r="BC938" t="str">
        <f>IF(G938=Detail!$E$3,ROW()+5+(COLUMN()-48)/1000,"")</f>
        <v/>
      </c>
      <c r="BD938" t="str">
        <f>IF(H938=Detail!$E$3,ROW()+5+(COLUMN()-48)/1000,"")</f>
        <v/>
      </c>
      <c r="BE938" t="str">
        <f>IF(I938=Detail!$E$3,ROW()+5+(COLUMN()-48)/1000,"")</f>
        <v/>
      </c>
      <c r="BF938" t="str">
        <f>IF(J938=Detail!$E$3,ROW()+5+(COLUMN()-48)/1000,"")</f>
        <v/>
      </c>
      <c r="BG938" t="str">
        <f>IF(K938=Detail!$E$3,ROW()+5+(COLUMN()-48)/1000,"")</f>
        <v/>
      </c>
      <c r="BH938" t="str">
        <f>IF(L938=Detail!$E$3,ROW()+5+(COLUMN()-48)/1000,"")</f>
        <v/>
      </c>
      <c r="BI938" t="str">
        <f>IF(M938=Detail!$E$3,ROW()+5+(COLUMN()-48)/1000,"")</f>
        <v/>
      </c>
      <c r="BJ938" t="str">
        <f>IF(N938=Detail!$E$3,ROW()+5+(COLUMN()-48)/1000,"")</f>
        <v/>
      </c>
      <c r="BK938" t="str">
        <f>IF(O938=Detail!$E$3,ROW()+5+(COLUMN()-48)/1000,"")</f>
        <v/>
      </c>
      <c r="BL938" t="str">
        <f>IF(P938=Detail!$E$3,ROW()+5+(COLUMN()-48)/1000,"")</f>
        <v/>
      </c>
      <c r="BM938" t="str">
        <f>IF(Q938=Detail!$E$3,ROW()+5+(COLUMN()-48)/1000,"")</f>
        <v/>
      </c>
      <c r="BN938" t="str">
        <f>IF(R938=Detail!$E$3,ROW()+5+(COLUMN()-48)/1000,"")</f>
        <v/>
      </c>
      <c r="BO938" t="str">
        <f>IF(S938=Detail!$E$3,ROW()+5+(COLUMN()-48)/1000,"")</f>
        <v/>
      </c>
      <c r="BP938" t="str">
        <f>IF(T938=Detail!$E$3,ROW()+5+(COLUMN()-48)/1000,"")</f>
        <v/>
      </c>
      <c r="BQ938" t="str">
        <f t="shared" ca="1" si="222"/>
        <v/>
      </c>
      <c r="BR938" t="str">
        <f>IF(BS938="","","'"&amp;VLOOKUP(ROUND((BS938-ROUNDDOWN(BS938,0))*1000,0),$BT$2:$BU$21,2,FALSE)&amp;"'!A"&amp;ROUNDDOWN(Codedata!BS938,0))</f>
        <v/>
      </c>
      <c r="BS938" t="str">
        <f t="shared" si="227"/>
        <v/>
      </c>
      <c r="BV938" t="str">
        <f t="shared" ca="1" si="228"/>
        <v/>
      </c>
      <c r="BW938" t="str">
        <f t="shared" ca="1" si="229"/>
        <v/>
      </c>
      <c r="BX938" t="str">
        <f t="shared" ca="1" si="230"/>
        <v/>
      </c>
      <c r="BY938" t="str">
        <f t="shared" ca="1" si="231"/>
        <v/>
      </c>
      <c r="BZ938" t="str">
        <f t="shared" ca="1" si="232"/>
        <v/>
      </c>
      <c r="CA938" t="str">
        <f t="shared" ca="1" si="233"/>
        <v/>
      </c>
      <c r="CB938" t="str">
        <f t="shared" ca="1" si="234"/>
        <v/>
      </c>
      <c r="CC938" t="str">
        <f t="shared" ca="1" si="235"/>
        <v/>
      </c>
    </row>
    <row r="939" spans="1:81" x14ac:dyDescent="0.3">
      <c r="A939">
        <f>Cash!$C944</f>
        <v>0</v>
      </c>
      <c r="B939">
        <f>Cash!$D944</f>
        <v>0</v>
      </c>
      <c r="C939">
        <f>Zicht!$C944</f>
        <v>0</v>
      </c>
      <c r="D939">
        <f>Zicht!$D944</f>
        <v>0</v>
      </c>
      <c r="E939">
        <f>Spaar!$C944</f>
        <v>0</v>
      </c>
      <c r="F939">
        <f>Spaar!$D944</f>
        <v>0</v>
      </c>
      <c r="G939">
        <f>'Reserve 1'!$C944</f>
        <v>0</v>
      </c>
      <c r="H939">
        <f>'Reserve 1'!$D944</f>
        <v>0</v>
      </c>
      <c r="I939">
        <f>'Reserve 2'!$C944</f>
        <v>0</v>
      </c>
      <c r="J939">
        <f>'Reserve 2'!$D944</f>
        <v>0</v>
      </c>
      <c r="K939">
        <f>'Reserve 3'!$C944</f>
        <v>0</v>
      </c>
      <c r="L939">
        <f>'Reserve 3'!$D944</f>
        <v>0</v>
      </c>
      <c r="M939">
        <f>'Reserve 4'!$C944</f>
        <v>0</v>
      </c>
      <c r="N939">
        <f>'Reserve 4'!$D944</f>
        <v>0</v>
      </c>
      <c r="O939">
        <f>'Reserve 5'!$C944</f>
        <v>0</v>
      </c>
      <c r="P939">
        <f>'Reserve 5'!$D944</f>
        <v>0</v>
      </c>
      <c r="Q939">
        <f>'Reserve 6'!$C944</f>
        <v>0</v>
      </c>
      <c r="R939">
        <f>'Reserve 6'!$D944</f>
        <v>0</v>
      </c>
      <c r="S939">
        <f>'Reserve 7'!$C944</f>
        <v>0</v>
      </c>
      <c r="T939">
        <f>'Reserve 7'!$D944</f>
        <v>0</v>
      </c>
      <c r="U939" t="str">
        <f>IF(A939=0,"",IF(COUNTIF(A$2:A939,A939)&gt;1,"",ROW()+(COLUMN()-20)/10000))</f>
        <v/>
      </c>
      <c r="V939" t="str">
        <f>IF(B939=0,"",IF(COUNTIF(B$2:B939,B939)&gt;1,"",ROW()+(COLUMN()-20)/10000))</f>
        <v/>
      </c>
      <c r="W939" t="str">
        <f>IF(C939=0,"",IF(COUNTIF(C$2:C939,C939)&gt;1,"",ROW()+(COLUMN()-20)/10000))</f>
        <v/>
      </c>
      <c r="X939" t="str">
        <f>IF(D939=0,"",IF(COUNTIF(D$2:D939,D939)&gt;1,"",ROW()+(COLUMN()-20)/10000))</f>
        <v/>
      </c>
      <c r="Y939" t="str">
        <f>IF(E939=0,"",IF(COUNTIF(E$2:E939,E939)&gt;1,"",ROW()+(COLUMN()-20)/10000))</f>
        <v/>
      </c>
      <c r="Z939" t="str">
        <f>IF(F939=0,"",IF(COUNTIF(F$2:F939,F939)&gt;1,"",ROW()+(COLUMN()-20)/10000))</f>
        <v/>
      </c>
      <c r="AA939" t="str">
        <f>IF(G939=0,"",IF(COUNTIF(G$2:G939,G939)&gt;1,"",ROW()+(COLUMN()-20)/10000))</f>
        <v/>
      </c>
      <c r="AB939" t="str">
        <f>IF(H939=0,"",IF(COUNTIF(H$2:H939,H939)&gt;1,"",ROW()+(COLUMN()-20)/10000))</f>
        <v/>
      </c>
      <c r="AC939" t="str">
        <f>IF(I939=0,"",IF(COUNTIF(I$2:I939,I939)&gt;1,"",ROW()+(COLUMN()-20)/10000))</f>
        <v/>
      </c>
      <c r="AD939" t="str">
        <f>IF(J939=0,"",IF(COUNTIF(J$2:J939,J939)&gt;1,"",ROW()+(COLUMN()-20)/10000))</f>
        <v/>
      </c>
      <c r="AE939" t="str">
        <f>IF(K939=0,"",IF(COUNTIF(K$2:K939,K939)&gt;1,"",ROW()+(COLUMN()-20)/10000))</f>
        <v/>
      </c>
      <c r="AF939" t="str">
        <f>IF(L939=0,"",IF(COUNTIF(L$2:L939,L939)&gt;1,"",ROW()+(COLUMN()-20)/10000))</f>
        <v/>
      </c>
      <c r="AG939" t="str">
        <f>IF(M939=0,"",IF(COUNTIF(M$2:M939,M939)&gt;1,"",ROW()+(COLUMN()-20)/10000))</f>
        <v/>
      </c>
      <c r="AH939" t="str">
        <f>IF(N939=0,"",IF(COUNTIF(N$2:N939,N939)&gt;1,"",ROW()+(COLUMN()-20)/10000))</f>
        <v/>
      </c>
      <c r="AI939" t="str">
        <f>IF(O939=0,"",IF(COUNTIF(O$2:O939,O939)&gt;1,"",ROW()+(COLUMN()-20)/10000))</f>
        <v/>
      </c>
      <c r="AJ939" t="str">
        <f>IF(P939=0,"",IF(COUNTIF(P$2:P939,P939)&gt;1,"",ROW()+(COLUMN()-20)/10000))</f>
        <v/>
      </c>
      <c r="AK939" t="str">
        <f>IF(Q939=0,"",IF(COUNTIF(Q$2:Q939,Q939)&gt;1,"",ROW()+(COLUMN()-20)/10000))</f>
        <v/>
      </c>
      <c r="AL939" t="str">
        <f>IF(R939=0,"",IF(COUNTIF(R$2:R939,R939)&gt;1,"",ROW()+(COLUMN()-20)/10000))</f>
        <v/>
      </c>
      <c r="AM939" t="str">
        <f>IF(S939=0,"",IF(COUNTIF(S$2:S939,S939)&gt;1,"",ROW()+(COLUMN()-20)/10000))</f>
        <v/>
      </c>
      <c r="AN939" t="str">
        <f>IF(T939=0,"",IF(COUNTIF(T$2:T939,T939)&gt;1,"",ROW()+(COLUMN()-20)/10000))</f>
        <v/>
      </c>
      <c r="AO939" t="str">
        <f t="shared" si="223"/>
        <v/>
      </c>
      <c r="AP939" t="str">
        <f t="shared" ca="1" si="221"/>
        <v/>
      </c>
      <c r="AQ939" t="str">
        <f ca="1">IF(AP939="","",IF(COUNTIF($AP$2:AP939,AP939)&gt;1,"",IF(AP939="overdracht",1,ROW())))</f>
        <v/>
      </c>
      <c r="AT939" t="str">
        <f t="shared" ca="1" si="224"/>
        <v/>
      </c>
      <c r="AU939" t="str">
        <f t="shared" si="225"/>
        <v/>
      </c>
      <c r="AV939" t="str">
        <f t="shared" si="226"/>
        <v/>
      </c>
      <c r="AW939" s="104" t="str">
        <f>IF(A939=Detail!$E$3,ROW()+5+(COLUMN()-48)/1000,"")</f>
        <v/>
      </c>
      <c r="AX939" t="str">
        <f>IF(B939=Detail!$E$3,ROW()+5+(COLUMN()-48)/1000,"")</f>
        <v/>
      </c>
      <c r="AY939" t="str">
        <f>IF(C939=Detail!$E$3,ROW()+5+(COLUMN()-48)/1000,"")</f>
        <v/>
      </c>
      <c r="AZ939" t="str">
        <f>IF(D939=Detail!$E$3,ROW()+5+(COLUMN()-48)/1000,"")</f>
        <v/>
      </c>
      <c r="BA939" t="str">
        <f>IF(E939=Detail!$E$3,ROW()+5+(COLUMN()-48)/1000,"")</f>
        <v/>
      </c>
      <c r="BB939" t="str">
        <f>IF(F939=Detail!$E$3,ROW()+5+(COLUMN()-48)/1000,"")</f>
        <v/>
      </c>
      <c r="BC939" t="str">
        <f>IF(G939=Detail!$E$3,ROW()+5+(COLUMN()-48)/1000,"")</f>
        <v/>
      </c>
      <c r="BD939" t="str">
        <f>IF(H939=Detail!$E$3,ROW()+5+(COLUMN()-48)/1000,"")</f>
        <v/>
      </c>
      <c r="BE939" t="str">
        <f>IF(I939=Detail!$E$3,ROW()+5+(COLUMN()-48)/1000,"")</f>
        <v/>
      </c>
      <c r="BF939" t="str">
        <f>IF(J939=Detail!$E$3,ROW()+5+(COLUMN()-48)/1000,"")</f>
        <v/>
      </c>
      <c r="BG939" t="str">
        <f>IF(K939=Detail!$E$3,ROW()+5+(COLUMN()-48)/1000,"")</f>
        <v/>
      </c>
      <c r="BH939" t="str">
        <f>IF(L939=Detail!$E$3,ROW()+5+(COLUMN()-48)/1000,"")</f>
        <v/>
      </c>
      <c r="BI939" t="str">
        <f>IF(M939=Detail!$E$3,ROW()+5+(COLUMN()-48)/1000,"")</f>
        <v/>
      </c>
      <c r="BJ939" t="str">
        <f>IF(N939=Detail!$E$3,ROW()+5+(COLUMN()-48)/1000,"")</f>
        <v/>
      </c>
      <c r="BK939" t="str">
        <f>IF(O939=Detail!$E$3,ROW()+5+(COLUMN()-48)/1000,"")</f>
        <v/>
      </c>
      <c r="BL939" t="str">
        <f>IF(P939=Detail!$E$3,ROW()+5+(COLUMN()-48)/1000,"")</f>
        <v/>
      </c>
      <c r="BM939" t="str">
        <f>IF(Q939=Detail!$E$3,ROW()+5+(COLUMN()-48)/1000,"")</f>
        <v/>
      </c>
      <c r="BN939" t="str">
        <f>IF(R939=Detail!$E$3,ROW()+5+(COLUMN()-48)/1000,"")</f>
        <v/>
      </c>
      <c r="BO939" t="str">
        <f>IF(S939=Detail!$E$3,ROW()+5+(COLUMN()-48)/1000,"")</f>
        <v/>
      </c>
      <c r="BP939" t="str">
        <f>IF(T939=Detail!$E$3,ROW()+5+(COLUMN()-48)/1000,"")</f>
        <v/>
      </c>
      <c r="BQ939" t="str">
        <f t="shared" ca="1" si="222"/>
        <v/>
      </c>
      <c r="BR939" t="str">
        <f>IF(BS939="","","'"&amp;VLOOKUP(ROUND((BS939-ROUNDDOWN(BS939,0))*1000,0),$BT$2:$BU$21,2,FALSE)&amp;"'!A"&amp;ROUNDDOWN(Codedata!BS939,0))</f>
        <v/>
      </c>
      <c r="BS939" t="str">
        <f t="shared" si="227"/>
        <v/>
      </c>
      <c r="BV939" t="str">
        <f t="shared" ca="1" si="228"/>
        <v/>
      </c>
      <c r="BW939" t="str">
        <f t="shared" ca="1" si="229"/>
        <v/>
      </c>
      <c r="BX939" t="str">
        <f t="shared" ca="1" si="230"/>
        <v/>
      </c>
      <c r="BY939" t="str">
        <f t="shared" ca="1" si="231"/>
        <v/>
      </c>
      <c r="BZ939" t="str">
        <f t="shared" ca="1" si="232"/>
        <v/>
      </c>
      <c r="CA939" t="str">
        <f t="shared" ca="1" si="233"/>
        <v/>
      </c>
      <c r="CB939" t="str">
        <f t="shared" ca="1" si="234"/>
        <v/>
      </c>
      <c r="CC939" t="str">
        <f t="shared" ca="1" si="235"/>
        <v/>
      </c>
    </row>
    <row r="940" spans="1:81" x14ac:dyDescent="0.3">
      <c r="A940">
        <f>Cash!$C945</f>
        <v>0</v>
      </c>
      <c r="B940">
        <f>Cash!$D945</f>
        <v>0</v>
      </c>
      <c r="C940">
        <f>Zicht!$C945</f>
        <v>0</v>
      </c>
      <c r="D940">
        <f>Zicht!$D945</f>
        <v>0</v>
      </c>
      <c r="E940">
        <f>Spaar!$C945</f>
        <v>0</v>
      </c>
      <c r="F940">
        <f>Spaar!$D945</f>
        <v>0</v>
      </c>
      <c r="G940">
        <f>'Reserve 1'!$C945</f>
        <v>0</v>
      </c>
      <c r="H940">
        <f>'Reserve 1'!$D945</f>
        <v>0</v>
      </c>
      <c r="I940">
        <f>'Reserve 2'!$C945</f>
        <v>0</v>
      </c>
      <c r="J940">
        <f>'Reserve 2'!$D945</f>
        <v>0</v>
      </c>
      <c r="K940">
        <f>'Reserve 3'!$C945</f>
        <v>0</v>
      </c>
      <c r="L940">
        <f>'Reserve 3'!$D945</f>
        <v>0</v>
      </c>
      <c r="M940">
        <f>'Reserve 4'!$C945</f>
        <v>0</v>
      </c>
      <c r="N940">
        <f>'Reserve 4'!$D945</f>
        <v>0</v>
      </c>
      <c r="O940">
        <f>'Reserve 5'!$C945</f>
        <v>0</v>
      </c>
      <c r="P940">
        <f>'Reserve 5'!$D945</f>
        <v>0</v>
      </c>
      <c r="Q940">
        <f>'Reserve 6'!$C945</f>
        <v>0</v>
      </c>
      <c r="R940">
        <f>'Reserve 6'!$D945</f>
        <v>0</v>
      </c>
      <c r="S940">
        <f>'Reserve 7'!$C945</f>
        <v>0</v>
      </c>
      <c r="T940">
        <f>'Reserve 7'!$D945</f>
        <v>0</v>
      </c>
      <c r="U940" t="str">
        <f>IF(A940=0,"",IF(COUNTIF(A$2:A940,A940)&gt;1,"",ROW()+(COLUMN()-20)/10000))</f>
        <v/>
      </c>
      <c r="V940" t="str">
        <f>IF(B940=0,"",IF(COUNTIF(B$2:B940,B940)&gt;1,"",ROW()+(COLUMN()-20)/10000))</f>
        <v/>
      </c>
      <c r="W940" t="str">
        <f>IF(C940=0,"",IF(COUNTIF(C$2:C940,C940)&gt;1,"",ROW()+(COLUMN()-20)/10000))</f>
        <v/>
      </c>
      <c r="X940" t="str">
        <f>IF(D940=0,"",IF(COUNTIF(D$2:D940,D940)&gt;1,"",ROW()+(COLUMN()-20)/10000))</f>
        <v/>
      </c>
      <c r="Y940" t="str">
        <f>IF(E940=0,"",IF(COUNTIF(E$2:E940,E940)&gt;1,"",ROW()+(COLUMN()-20)/10000))</f>
        <v/>
      </c>
      <c r="Z940" t="str">
        <f>IF(F940=0,"",IF(COUNTIF(F$2:F940,F940)&gt;1,"",ROW()+(COLUMN()-20)/10000))</f>
        <v/>
      </c>
      <c r="AA940" t="str">
        <f>IF(G940=0,"",IF(COUNTIF(G$2:G940,G940)&gt;1,"",ROW()+(COLUMN()-20)/10000))</f>
        <v/>
      </c>
      <c r="AB940" t="str">
        <f>IF(H940=0,"",IF(COUNTIF(H$2:H940,H940)&gt;1,"",ROW()+(COLUMN()-20)/10000))</f>
        <v/>
      </c>
      <c r="AC940" t="str">
        <f>IF(I940=0,"",IF(COUNTIF(I$2:I940,I940)&gt;1,"",ROW()+(COLUMN()-20)/10000))</f>
        <v/>
      </c>
      <c r="AD940" t="str">
        <f>IF(J940=0,"",IF(COUNTIF(J$2:J940,J940)&gt;1,"",ROW()+(COLUMN()-20)/10000))</f>
        <v/>
      </c>
      <c r="AE940" t="str">
        <f>IF(K940=0,"",IF(COUNTIF(K$2:K940,K940)&gt;1,"",ROW()+(COLUMN()-20)/10000))</f>
        <v/>
      </c>
      <c r="AF940" t="str">
        <f>IF(L940=0,"",IF(COUNTIF(L$2:L940,L940)&gt;1,"",ROW()+(COLUMN()-20)/10000))</f>
        <v/>
      </c>
      <c r="AG940" t="str">
        <f>IF(M940=0,"",IF(COUNTIF(M$2:M940,M940)&gt;1,"",ROW()+(COLUMN()-20)/10000))</f>
        <v/>
      </c>
      <c r="AH940" t="str">
        <f>IF(N940=0,"",IF(COUNTIF(N$2:N940,N940)&gt;1,"",ROW()+(COLUMN()-20)/10000))</f>
        <v/>
      </c>
      <c r="AI940" t="str">
        <f>IF(O940=0,"",IF(COUNTIF(O$2:O940,O940)&gt;1,"",ROW()+(COLUMN()-20)/10000))</f>
        <v/>
      </c>
      <c r="AJ940" t="str">
        <f>IF(P940=0,"",IF(COUNTIF(P$2:P940,P940)&gt;1,"",ROW()+(COLUMN()-20)/10000))</f>
        <v/>
      </c>
      <c r="AK940" t="str">
        <f>IF(Q940=0,"",IF(COUNTIF(Q$2:Q940,Q940)&gt;1,"",ROW()+(COLUMN()-20)/10000))</f>
        <v/>
      </c>
      <c r="AL940" t="str">
        <f>IF(R940=0,"",IF(COUNTIF(R$2:R940,R940)&gt;1,"",ROW()+(COLUMN()-20)/10000))</f>
        <v/>
      </c>
      <c r="AM940" t="str">
        <f>IF(S940=0,"",IF(COUNTIF(S$2:S940,S940)&gt;1,"",ROW()+(COLUMN()-20)/10000))</f>
        <v/>
      </c>
      <c r="AN940" t="str">
        <f>IF(T940=0,"",IF(COUNTIF(T$2:T940,T940)&gt;1,"",ROW()+(COLUMN()-20)/10000))</f>
        <v/>
      </c>
      <c r="AO940" t="str">
        <f t="shared" si="223"/>
        <v/>
      </c>
      <c r="AP940" t="str">
        <f t="shared" ca="1" si="221"/>
        <v/>
      </c>
      <c r="AQ940" t="str">
        <f ca="1">IF(AP940="","",IF(COUNTIF($AP$2:AP940,AP940)&gt;1,"",IF(AP940="overdracht",1,ROW())))</f>
        <v/>
      </c>
      <c r="AT940" t="str">
        <f t="shared" ca="1" si="224"/>
        <v/>
      </c>
      <c r="AU940" t="str">
        <f t="shared" si="225"/>
        <v/>
      </c>
      <c r="AV940" t="str">
        <f t="shared" si="226"/>
        <v/>
      </c>
      <c r="AW940" s="104" t="str">
        <f>IF(A940=Detail!$E$3,ROW()+5+(COLUMN()-48)/1000,"")</f>
        <v/>
      </c>
      <c r="AX940" t="str">
        <f>IF(B940=Detail!$E$3,ROW()+5+(COLUMN()-48)/1000,"")</f>
        <v/>
      </c>
      <c r="AY940" t="str">
        <f>IF(C940=Detail!$E$3,ROW()+5+(COLUMN()-48)/1000,"")</f>
        <v/>
      </c>
      <c r="AZ940" t="str">
        <f>IF(D940=Detail!$E$3,ROW()+5+(COLUMN()-48)/1000,"")</f>
        <v/>
      </c>
      <c r="BA940" t="str">
        <f>IF(E940=Detail!$E$3,ROW()+5+(COLUMN()-48)/1000,"")</f>
        <v/>
      </c>
      <c r="BB940" t="str">
        <f>IF(F940=Detail!$E$3,ROW()+5+(COLUMN()-48)/1000,"")</f>
        <v/>
      </c>
      <c r="BC940" t="str">
        <f>IF(G940=Detail!$E$3,ROW()+5+(COLUMN()-48)/1000,"")</f>
        <v/>
      </c>
      <c r="BD940" t="str">
        <f>IF(H940=Detail!$E$3,ROW()+5+(COLUMN()-48)/1000,"")</f>
        <v/>
      </c>
      <c r="BE940" t="str">
        <f>IF(I940=Detail!$E$3,ROW()+5+(COLUMN()-48)/1000,"")</f>
        <v/>
      </c>
      <c r="BF940" t="str">
        <f>IF(J940=Detail!$E$3,ROW()+5+(COLUMN()-48)/1000,"")</f>
        <v/>
      </c>
      <c r="BG940" t="str">
        <f>IF(K940=Detail!$E$3,ROW()+5+(COLUMN()-48)/1000,"")</f>
        <v/>
      </c>
      <c r="BH940" t="str">
        <f>IF(L940=Detail!$E$3,ROW()+5+(COLUMN()-48)/1000,"")</f>
        <v/>
      </c>
      <c r="BI940" t="str">
        <f>IF(M940=Detail!$E$3,ROW()+5+(COLUMN()-48)/1000,"")</f>
        <v/>
      </c>
      <c r="BJ940" t="str">
        <f>IF(N940=Detail!$E$3,ROW()+5+(COLUMN()-48)/1000,"")</f>
        <v/>
      </c>
      <c r="BK940" t="str">
        <f>IF(O940=Detail!$E$3,ROW()+5+(COLUMN()-48)/1000,"")</f>
        <v/>
      </c>
      <c r="BL940" t="str">
        <f>IF(P940=Detail!$E$3,ROW()+5+(COLUMN()-48)/1000,"")</f>
        <v/>
      </c>
      <c r="BM940" t="str">
        <f>IF(Q940=Detail!$E$3,ROW()+5+(COLUMN()-48)/1000,"")</f>
        <v/>
      </c>
      <c r="BN940" t="str">
        <f>IF(R940=Detail!$E$3,ROW()+5+(COLUMN()-48)/1000,"")</f>
        <v/>
      </c>
      <c r="BO940" t="str">
        <f>IF(S940=Detail!$E$3,ROW()+5+(COLUMN()-48)/1000,"")</f>
        <v/>
      </c>
      <c r="BP940" t="str">
        <f>IF(T940=Detail!$E$3,ROW()+5+(COLUMN()-48)/1000,"")</f>
        <v/>
      </c>
      <c r="BQ940" t="str">
        <f t="shared" ca="1" si="222"/>
        <v/>
      </c>
      <c r="BR940" t="str">
        <f>IF(BS940="","","'"&amp;VLOOKUP(ROUND((BS940-ROUNDDOWN(BS940,0))*1000,0),$BT$2:$BU$21,2,FALSE)&amp;"'!A"&amp;ROUNDDOWN(Codedata!BS940,0))</f>
        <v/>
      </c>
      <c r="BS940" t="str">
        <f t="shared" si="227"/>
        <v/>
      </c>
      <c r="BV940" t="str">
        <f t="shared" ca="1" si="228"/>
        <v/>
      </c>
      <c r="BW940" t="str">
        <f t="shared" ca="1" si="229"/>
        <v/>
      </c>
      <c r="BX940" t="str">
        <f t="shared" ca="1" si="230"/>
        <v/>
      </c>
      <c r="BY940" t="str">
        <f t="shared" ca="1" si="231"/>
        <v/>
      </c>
      <c r="BZ940" t="str">
        <f t="shared" ca="1" si="232"/>
        <v/>
      </c>
      <c r="CA940" t="str">
        <f t="shared" ca="1" si="233"/>
        <v/>
      </c>
      <c r="CB940" t="str">
        <f t="shared" ca="1" si="234"/>
        <v/>
      </c>
      <c r="CC940" t="str">
        <f t="shared" ca="1" si="235"/>
        <v/>
      </c>
    </row>
    <row r="941" spans="1:81" x14ac:dyDescent="0.3">
      <c r="A941">
        <f>Cash!$C946</f>
        <v>0</v>
      </c>
      <c r="B941">
        <f>Cash!$D946</f>
        <v>0</v>
      </c>
      <c r="C941">
        <f>Zicht!$C946</f>
        <v>0</v>
      </c>
      <c r="D941">
        <f>Zicht!$D946</f>
        <v>0</v>
      </c>
      <c r="E941">
        <f>Spaar!$C946</f>
        <v>0</v>
      </c>
      <c r="F941">
        <f>Spaar!$D946</f>
        <v>0</v>
      </c>
      <c r="G941">
        <f>'Reserve 1'!$C946</f>
        <v>0</v>
      </c>
      <c r="H941">
        <f>'Reserve 1'!$D946</f>
        <v>0</v>
      </c>
      <c r="I941">
        <f>'Reserve 2'!$C946</f>
        <v>0</v>
      </c>
      <c r="J941">
        <f>'Reserve 2'!$D946</f>
        <v>0</v>
      </c>
      <c r="K941">
        <f>'Reserve 3'!$C946</f>
        <v>0</v>
      </c>
      <c r="L941">
        <f>'Reserve 3'!$D946</f>
        <v>0</v>
      </c>
      <c r="M941">
        <f>'Reserve 4'!$C946</f>
        <v>0</v>
      </c>
      <c r="N941">
        <f>'Reserve 4'!$D946</f>
        <v>0</v>
      </c>
      <c r="O941">
        <f>'Reserve 5'!$C946</f>
        <v>0</v>
      </c>
      <c r="P941">
        <f>'Reserve 5'!$D946</f>
        <v>0</v>
      </c>
      <c r="Q941">
        <f>'Reserve 6'!$C946</f>
        <v>0</v>
      </c>
      <c r="R941">
        <f>'Reserve 6'!$D946</f>
        <v>0</v>
      </c>
      <c r="S941">
        <f>'Reserve 7'!$C946</f>
        <v>0</v>
      </c>
      <c r="T941">
        <f>'Reserve 7'!$D946</f>
        <v>0</v>
      </c>
      <c r="U941" t="str">
        <f>IF(A941=0,"",IF(COUNTIF(A$2:A941,A941)&gt;1,"",ROW()+(COLUMN()-20)/10000))</f>
        <v/>
      </c>
      <c r="V941" t="str">
        <f>IF(B941=0,"",IF(COUNTIF(B$2:B941,B941)&gt;1,"",ROW()+(COLUMN()-20)/10000))</f>
        <v/>
      </c>
      <c r="W941" t="str">
        <f>IF(C941=0,"",IF(COUNTIF(C$2:C941,C941)&gt;1,"",ROW()+(COLUMN()-20)/10000))</f>
        <v/>
      </c>
      <c r="X941" t="str">
        <f>IF(D941=0,"",IF(COUNTIF(D$2:D941,D941)&gt;1,"",ROW()+(COLUMN()-20)/10000))</f>
        <v/>
      </c>
      <c r="Y941" t="str">
        <f>IF(E941=0,"",IF(COUNTIF(E$2:E941,E941)&gt;1,"",ROW()+(COLUMN()-20)/10000))</f>
        <v/>
      </c>
      <c r="Z941" t="str">
        <f>IF(F941=0,"",IF(COUNTIF(F$2:F941,F941)&gt;1,"",ROW()+(COLUMN()-20)/10000))</f>
        <v/>
      </c>
      <c r="AA941" t="str">
        <f>IF(G941=0,"",IF(COUNTIF(G$2:G941,G941)&gt;1,"",ROW()+(COLUMN()-20)/10000))</f>
        <v/>
      </c>
      <c r="AB941" t="str">
        <f>IF(H941=0,"",IF(COUNTIF(H$2:H941,H941)&gt;1,"",ROW()+(COLUMN()-20)/10000))</f>
        <v/>
      </c>
      <c r="AC941" t="str">
        <f>IF(I941=0,"",IF(COUNTIF(I$2:I941,I941)&gt;1,"",ROW()+(COLUMN()-20)/10000))</f>
        <v/>
      </c>
      <c r="AD941" t="str">
        <f>IF(J941=0,"",IF(COUNTIF(J$2:J941,J941)&gt;1,"",ROW()+(COLUMN()-20)/10000))</f>
        <v/>
      </c>
      <c r="AE941" t="str">
        <f>IF(K941=0,"",IF(COUNTIF(K$2:K941,K941)&gt;1,"",ROW()+(COLUMN()-20)/10000))</f>
        <v/>
      </c>
      <c r="AF941" t="str">
        <f>IF(L941=0,"",IF(COUNTIF(L$2:L941,L941)&gt;1,"",ROW()+(COLUMN()-20)/10000))</f>
        <v/>
      </c>
      <c r="AG941" t="str">
        <f>IF(M941=0,"",IF(COUNTIF(M$2:M941,M941)&gt;1,"",ROW()+(COLUMN()-20)/10000))</f>
        <v/>
      </c>
      <c r="AH941" t="str">
        <f>IF(N941=0,"",IF(COUNTIF(N$2:N941,N941)&gt;1,"",ROW()+(COLUMN()-20)/10000))</f>
        <v/>
      </c>
      <c r="AI941" t="str">
        <f>IF(O941=0,"",IF(COUNTIF(O$2:O941,O941)&gt;1,"",ROW()+(COLUMN()-20)/10000))</f>
        <v/>
      </c>
      <c r="AJ941" t="str">
        <f>IF(P941=0,"",IF(COUNTIF(P$2:P941,P941)&gt;1,"",ROW()+(COLUMN()-20)/10000))</f>
        <v/>
      </c>
      <c r="AK941" t="str">
        <f>IF(Q941=0,"",IF(COUNTIF(Q$2:Q941,Q941)&gt;1,"",ROW()+(COLUMN()-20)/10000))</f>
        <v/>
      </c>
      <c r="AL941" t="str">
        <f>IF(R941=0,"",IF(COUNTIF(R$2:R941,R941)&gt;1,"",ROW()+(COLUMN()-20)/10000))</f>
        <v/>
      </c>
      <c r="AM941" t="str">
        <f>IF(S941=0,"",IF(COUNTIF(S$2:S941,S941)&gt;1,"",ROW()+(COLUMN()-20)/10000))</f>
        <v/>
      </c>
      <c r="AN941" t="str">
        <f>IF(T941=0,"",IF(COUNTIF(T$2:T941,T941)&gt;1,"",ROW()+(COLUMN()-20)/10000))</f>
        <v/>
      </c>
      <c r="AO941" t="str">
        <f t="shared" si="223"/>
        <v/>
      </c>
      <c r="AP941" t="str">
        <f t="shared" ca="1" si="221"/>
        <v/>
      </c>
      <c r="AQ941" t="str">
        <f ca="1">IF(AP941="","",IF(COUNTIF($AP$2:AP941,AP941)&gt;1,"",IF(AP941="overdracht",1,ROW())))</f>
        <v/>
      </c>
      <c r="AT941" t="str">
        <f t="shared" ca="1" si="224"/>
        <v/>
      </c>
      <c r="AU941" t="str">
        <f t="shared" si="225"/>
        <v/>
      </c>
      <c r="AV941" t="str">
        <f t="shared" si="226"/>
        <v/>
      </c>
      <c r="AW941" s="104" t="str">
        <f>IF(A941=Detail!$E$3,ROW()+5+(COLUMN()-48)/1000,"")</f>
        <v/>
      </c>
      <c r="AX941" t="str">
        <f>IF(B941=Detail!$E$3,ROW()+5+(COLUMN()-48)/1000,"")</f>
        <v/>
      </c>
      <c r="AY941" t="str">
        <f>IF(C941=Detail!$E$3,ROW()+5+(COLUMN()-48)/1000,"")</f>
        <v/>
      </c>
      <c r="AZ941" t="str">
        <f>IF(D941=Detail!$E$3,ROW()+5+(COLUMN()-48)/1000,"")</f>
        <v/>
      </c>
      <c r="BA941" t="str">
        <f>IF(E941=Detail!$E$3,ROW()+5+(COLUMN()-48)/1000,"")</f>
        <v/>
      </c>
      <c r="BB941" t="str">
        <f>IF(F941=Detail!$E$3,ROW()+5+(COLUMN()-48)/1000,"")</f>
        <v/>
      </c>
      <c r="BC941" t="str">
        <f>IF(G941=Detail!$E$3,ROW()+5+(COLUMN()-48)/1000,"")</f>
        <v/>
      </c>
      <c r="BD941" t="str">
        <f>IF(H941=Detail!$E$3,ROW()+5+(COLUMN()-48)/1000,"")</f>
        <v/>
      </c>
      <c r="BE941" t="str">
        <f>IF(I941=Detail!$E$3,ROW()+5+(COLUMN()-48)/1000,"")</f>
        <v/>
      </c>
      <c r="BF941" t="str">
        <f>IF(J941=Detail!$E$3,ROW()+5+(COLUMN()-48)/1000,"")</f>
        <v/>
      </c>
      <c r="BG941" t="str">
        <f>IF(K941=Detail!$E$3,ROW()+5+(COLUMN()-48)/1000,"")</f>
        <v/>
      </c>
      <c r="BH941" t="str">
        <f>IF(L941=Detail!$E$3,ROW()+5+(COLUMN()-48)/1000,"")</f>
        <v/>
      </c>
      <c r="BI941" t="str">
        <f>IF(M941=Detail!$E$3,ROW()+5+(COLUMN()-48)/1000,"")</f>
        <v/>
      </c>
      <c r="BJ941" t="str">
        <f>IF(N941=Detail!$E$3,ROW()+5+(COLUMN()-48)/1000,"")</f>
        <v/>
      </c>
      <c r="BK941" t="str">
        <f>IF(O941=Detail!$E$3,ROW()+5+(COLUMN()-48)/1000,"")</f>
        <v/>
      </c>
      <c r="BL941" t="str">
        <f>IF(P941=Detail!$E$3,ROW()+5+(COLUMN()-48)/1000,"")</f>
        <v/>
      </c>
      <c r="BM941" t="str">
        <f>IF(Q941=Detail!$E$3,ROW()+5+(COLUMN()-48)/1000,"")</f>
        <v/>
      </c>
      <c r="BN941" t="str">
        <f>IF(R941=Detail!$E$3,ROW()+5+(COLUMN()-48)/1000,"")</f>
        <v/>
      </c>
      <c r="BO941" t="str">
        <f>IF(S941=Detail!$E$3,ROW()+5+(COLUMN()-48)/1000,"")</f>
        <v/>
      </c>
      <c r="BP941" t="str">
        <f>IF(T941=Detail!$E$3,ROW()+5+(COLUMN()-48)/1000,"")</f>
        <v/>
      </c>
      <c r="BQ941" t="str">
        <f t="shared" ca="1" si="222"/>
        <v/>
      </c>
      <c r="BR941" t="str">
        <f>IF(BS941="","","'"&amp;VLOOKUP(ROUND((BS941-ROUNDDOWN(BS941,0))*1000,0),$BT$2:$BU$21,2,FALSE)&amp;"'!A"&amp;ROUNDDOWN(Codedata!BS941,0))</f>
        <v/>
      </c>
      <c r="BS941" t="str">
        <f t="shared" si="227"/>
        <v/>
      </c>
      <c r="BV941" t="str">
        <f t="shared" ca="1" si="228"/>
        <v/>
      </c>
      <c r="BW941" t="str">
        <f t="shared" ca="1" si="229"/>
        <v/>
      </c>
      <c r="BX941" t="str">
        <f t="shared" ca="1" si="230"/>
        <v/>
      </c>
      <c r="BY941" t="str">
        <f t="shared" ca="1" si="231"/>
        <v/>
      </c>
      <c r="BZ941" t="str">
        <f t="shared" ca="1" si="232"/>
        <v/>
      </c>
      <c r="CA941" t="str">
        <f t="shared" ca="1" si="233"/>
        <v/>
      </c>
      <c r="CB941" t="str">
        <f t="shared" ca="1" si="234"/>
        <v/>
      </c>
      <c r="CC941" t="str">
        <f t="shared" ca="1" si="235"/>
        <v/>
      </c>
    </row>
    <row r="942" spans="1:81" x14ac:dyDescent="0.3">
      <c r="A942">
        <f>Cash!$C947</f>
        <v>0</v>
      </c>
      <c r="B942">
        <f>Cash!$D947</f>
        <v>0</v>
      </c>
      <c r="C942">
        <f>Zicht!$C947</f>
        <v>0</v>
      </c>
      <c r="D942">
        <f>Zicht!$D947</f>
        <v>0</v>
      </c>
      <c r="E942">
        <f>Spaar!$C947</f>
        <v>0</v>
      </c>
      <c r="F942">
        <f>Spaar!$D947</f>
        <v>0</v>
      </c>
      <c r="G942">
        <f>'Reserve 1'!$C947</f>
        <v>0</v>
      </c>
      <c r="H942">
        <f>'Reserve 1'!$D947</f>
        <v>0</v>
      </c>
      <c r="I942">
        <f>'Reserve 2'!$C947</f>
        <v>0</v>
      </c>
      <c r="J942">
        <f>'Reserve 2'!$D947</f>
        <v>0</v>
      </c>
      <c r="K942">
        <f>'Reserve 3'!$C947</f>
        <v>0</v>
      </c>
      <c r="L942">
        <f>'Reserve 3'!$D947</f>
        <v>0</v>
      </c>
      <c r="M942">
        <f>'Reserve 4'!$C947</f>
        <v>0</v>
      </c>
      <c r="N942">
        <f>'Reserve 4'!$D947</f>
        <v>0</v>
      </c>
      <c r="O942">
        <f>'Reserve 5'!$C947</f>
        <v>0</v>
      </c>
      <c r="P942">
        <f>'Reserve 5'!$D947</f>
        <v>0</v>
      </c>
      <c r="Q942">
        <f>'Reserve 6'!$C947</f>
        <v>0</v>
      </c>
      <c r="R942">
        <f>'Reserve 6'!$D947</f>
        <v>0</v>
      </c>
      <c r="S942">
        <f>'Reserve 7'!$C947</f>
        <v>0</v>
      </c>
      <c r="T942">
        <f>'Reserve 7'!$D947</f>
        <v>0</v>
      </c>
      <c r="U942" t="str">
        <f>IF(A942=0,"",IF(COUNTIF(A$2:A942,A942)&gt;1,"",ROW()+(COLUMN()-20)/10000))</f>
        <v/>
      </c>
      <c r="V942" t="str">
        <f>IF(B942=0,"",IF(COUNTIF(B$2:B942,B942)&gt;1,"",ROW()+(COLUMN()-20)/10000))</f>
        <v/>
      </c>
      <c r="W942" t="str">
        <f>IF(C942=0,"",IF(COUNTIF(C$2:C942,C942)&gt;1,"",ROW()+(COLUMN()-20)/10000))</f>
        <v/>
      </c>
      <c r="X942" t="str">
        <f>IF(D942=0,"",IF(COUNTIF(D$2:D942,D942)&gt;1,"",ROW()+(COLUMN()-20)/10000))</f>
        <v/>
      </c>
      <c r="Y942" t="str">
        <f>IF(E942=0,"",IF(COUNTIF(E$2:E942,E942)&gt;1,"",ROW()+(COLUMN()-20)/10000))</f>
        <v/>
      </c>
      <c r="Z942" t="str">
        <f>IF(F942=0,"",IF(COUNTIF(F$2:F942,F942)&gt;1,"",ROW()+(COLUMN()-20)/10000))</f>
        <v/>
      </c>
      <c r="AA942" t="str">
        <f>IF(G942=0,"",IF(COUNTIF(G$2:G942,G942)&gt;1,"",ROW()+(COLUMN()-20)/10000))</f>
        <v/>
      </c>
      <c r="AB942" t="str">
        <f>IF(H942=0,"",IF(COUNTIF(H$2:H942,H942)&gt;1,"",ROW()+(COLUMN()-20)/10000))</f>
        <v/>
      </c>
      <c r="AC942" t="str">
        <f>IF(I942=0,"",IF(COUNTIF(I$2:I942,I942)&gt;1,"",ROW()+(COLUMN()-20)/10000))</f>
        <v/>
      </c>
      <c r="AD942" t="str">
        <f>IF(J942=0,"",IF(COUNTIF(J$2:J942,J942)&gt;1,"",ROW()+(COLUMN()-20)/10000))</f>
        <v/>
      </c>
      <c r="AE942" t="str">
        <f>IF(K942=0,"",IF(COUNTIF(K$2:K942,K942)&gt;1,"",ROW()+(COLUMN()-20)/10000))</f>
        <v/>
      </c>
      <c r="AF942" t="str">
        <f>IF(L942=0,"",IF(COUNTIF(L$2:L942,L942)&gt;1,"",ROW()+(COLUMN()-20)/10000))</f>
        <v/>
      </c>
      <c r="AG942" t="str">
        <f>IF(M942=0,"",IF(COUNTIF(M$2:M942,M942)&gt;1,"",ROW()+(COLUMN()-20)/10000))</f>
        <v/>
      </c>
      <c r="AH942" t="str">
        <f>IF(N942=0,"",IF(COUNTIF(N$2:N942,N942)&gt;1,"",ROW()+(COLUMN()-20)/10000))</f>
        <v/>
      </c>
      <c r="AI942" t="str">
        <f>IF(O942=0,"",IF(COUNTIF(O$2:O942,O942)&gt;1,"",ROW()+(COLUMN()-20)/10000))</f>
        <v/>
      </c>
      <c r="AJ942" t="str">
        <f>IF(P942=0,"",IF(COUNTIF(P$2:P942,P942)&gt;1,"",ROW()+(COLUMN()-20)/10000))</f>
        <v/>
      </c>
      <c r="AK942" t="str">
        <f>IF(Q942=0,"",IF(COUNTIF(Q$2:Q942,Q942)&gt;1,"",ROW()+(COLUMN()-20)/10000))</f>
        <v/>
      </c>
      <c r="AL942" t="str">
        <f>IF(R942=0,"",IF(COUNTIF(R$2:R942,R942)&gt;1,"",ROW()+(COLUMN()-20)/10000))</f>
        <v/>
      </c>
      <c r="AM942" t="str">
        <f>IF(S942=0,"",IF(COUNTIF(S$2:S942,S942)&gt;1,"",ROW()+(COLUMN()-20)/10000))</f>
        <v/>
      </c>
      <c r="AN942" t="str">
        <f>IF(T942=0,"",IF(COUNTIF(T$2:T942,T942)&gt;1,"",ROW()+(COLUMN()-20)/10000))</f>
        <v/>
      </c>
      <c r="AO942" t="str">
        <f t="shared" si="223"/>
        <v/>
      </c>
      <c r="AP942" t="str">
        <f t="shared" ca="1" si="221"/>
        <v/>
      </c>
      <c r="AQ942" t="str">
        <f ca="1">IF(AP942="","",IF(COUNTIF($AP$2:AP942,AP942)&gt;1,"",IF(AP942="overdracht",1,ROW())))</f>
        <v/>
      </c>
      <c r="AT942" t="str">
        <f t="shared" ca="1" si="224"/>
        <v/>
      </c>
      <c r="AU942" t="str">
        <f t="shared" si="225"/>
        <v/>
      </c>
      <c r="AV942" t="str">
        <f t="shared" si="226"/>
        <v/>
      </c>
      <c r="AW942" s="104" t="str">
        <f>IF(A942=Detail!$E$3,ROW()+5+(COLUMN()-48)/1000,"")</f>
        <v/>
      </c>
      <c r="AX942" t="str">
        <f>IF(B942=Detail!$E$3,ROW()+5+(COLUMN()-48)/1000,"")</f>
        <v/>
      </c>
      <c r="AY942" t="str">
        <f>IF(C942=Detail!$E$3,ROW()+5+(COLUMN()-48)/1000,"")</f>
        <v/>
      </c>
      <c r="AZ942" t="str">
        <f>IF(D942=Detail!$E$3,ROW()+5+(COLUMN()-48)/1000,"")</f>
        <v/>
      </c>
      <c r="BA942" t="str">
        <f>IF(E942=Detail!$E$3,ROW()+5+(COLUMN()-48)/1000,"")</f>
        <v/>
      </c>
      <c r="BB942" t="str">
        <f>IF(F942=Detail!$E$3,ROW()+5+(COLUMN()-48)/1000,"")</f>
        <v/>
      </c>
      <c r="BC942" t="str">
        <f>IF(G942=Detail!$E$3,ROW()+5+(COLUMN()-48)/1000,"")</f>
        <v/>
      </c>
      <c r="BD942" t="str">
        <f>IF(H942=Detail!$E$3,ROW()+5+(COLUMN()-48)/1000,"")</f>
        <v/>
      </c>
      <c r="BE942" t="str">
        <f>IF(I942=Detail!$E$3,ROW()+5+(COLUMN()-48)/1000,"")</f>
        <v/>
      </c>
      <c r="BF942" t="str">
        <f>IF(J942=Detail!$E$3,ROW()+5+(COLUMN()-48)/1000,"")</f>
        <v/>
      </c>
      <c r="BG942" t="str">
        <f>IF(K942=Detail!$E$3,ROW()+5+(COLUMN()-48)/1000,"")</f>
        <v/>
      </c>
      <c r="BH942" t="str">
        <f>IF(L942=Detail!$E$3,ROW()+5+(COLUMN()-48)/1000,"")</f>
        <v/>
      </c>
      <c r="BI942" t="str">
        <f>IF(M942=Detail!$E$3,ROW()+5+(COLUMN()-48)/1000,"")</f>
        <v/>
      </c>
      <c r="BJ942" t="str">
        <f>IF(N942=Detail!$E$3,ROW()+5+(COLUMN()-48)/1000,"")</f>
        <v/>
      </c>
      <c r="BK942" t="str">
        <f>IF(O942=Detail!$E$3,ROW()+5+(COLUMN()-48)/1000,"")</f>
        <v/>
      </c>
      <c r="BL942" t="str">
        <f>IF(P942=Detail!$E$3,ROW()+5+(COLUMN()-48)/1000,"")</f>
        <v/>
      </c>
      <c r="BM942" t="str">
        <f>IF(Q942=Detail!$E$3,ROW()+5+(COLUMN()-48)/1000,"")</f>
        <v/>
      </c>
      <c r="BN942" t="str">
        <f>IF(R942=Detail!$E$3,ROW()+5+(COLUMN()-48)/1000,"")</f>
        <v/>
      </c>
      <c r="BO942" t="str">
        <f>IF(S942=Detail!$E$3,ROW()+5+(COLUMN()-48)/1000,"")</f>
        <v/>
      </c>
      <c r="BP942" t="str">
        <f>IF(T942=Detail!$E$3,ROW()+5+(COLUMN()-48)/1000,"")</f>
        <v/>
      </c>
      <c r="BQ942" t="str">
        <f t="shared" ca="1" si="222"/>
        <v/>
      </c>
      <c r="BR942" t="str">
        <f>IF(BS942="","","'"&amp;VLOOKUP(ROUND((BS942-ROUNDDOWN(BS942,0))*1000,0),$BT$2:$BU$21,2,FALSE)&amp;"'!A"&amp;ROUNDDOWN(Codedata!BS942,0))</f>
        <v/>
      </c>
      <c r="BS942" t="str">
        <f t="shared" si="227"/>
        <v/>
      </c>
      <c r="BV942" t="str">
        <f t="shared" ca="1" si="228"/>
        <v/>
      </c>
      <c r="BW942" t="str">
        <f t="shared" ca="1" si="229"/>
        <v/>
      </c>
      <c r="BX942" t="str">
        <f t="shared" ca="1" si="230"/>
        <v/>
      </c>
      <c r="BY942" t="str">
        <f t="shared" ca="1" si="231"/>
        <v/>
      </c>
      <c r="BZ942" t="str">
        <f t="shared" ca="1" si="232"/>
        <v/>
      </c>
      <c r="CA942" t="str">
        <f t="shared" ca="1" si="233"/>
        <v/>
      </c>
      <c r="CB942" t="str">
        <f t="shared" ca="1" si="234"/>
        <v/>
      </c>
      <c r="CC942" t="str">
        <f t="shared" ca="1" si="235"/>
        <v/>
      </c>
    </row>
    <row r="943" spans="1:81" x14ac:dyDescent="0.3">
      <c r="A943">
        <f>Cash!$C948</f>
        <v>0</v>
      </c>
      <c r="B943">
        <f>Cash!$D948</f>
        <v>0</v>
      </c>
      <c r="C943">
        <f>Zicht!$C948</f>
        <v>0</v>
      </c>
      <c r="D943">
        <f>Zicht!$D948</f>
        <v>0</v>
      </c>
      <c r="E943">
        <f>Spaar!$C948</f>
        <v>0</v>
      </c>
      <c r="F943">
        <f>Spaar!$D948</f>
        <v>0</v>
      </c>
      <c r="G943">
        <f>'Reserve 1'!$C948</f>
        <v>0</v>
      </c>
      <c r="H943">
        <f>'Reserve 1'!$D948</f>
        <v>0</v>
      </c>
      <c r="I943">
        <f>'Reserve 2'!$C948</f>
        <v>0</v>
      </c>
      <c r="J943">
        <f>'Reserve 2'!$D948</f>
        <v>0</v>
      </c>
      <c r="K943">
        <f>'Reserve 3'!$C948</f>
        <v>0</v>
      </c>
      <c r="L943">
        <f>'Reserve 3'!$D948</f>
        <v>0</v>
      </c>
      <c r="M943">
        <f>'Reserve 4'!$C948</f>
        <v>0</v>
      </c>
      <c r="N943">
        <f>'Reserve 4'!$D948</f>
        <v>0</v>
      </c>
      <c r="O943">
        <f>'Reserve 5'!$C948</f>
        <v>0</v>
      </c>
      <c r="P943">
        <f>'Reserve 5'!$D948</f>
        <v>0</v>
      </c>
      <c r="Q943">
        <f>'Reserve 6'!$C948</f>
        <v>0</v>
      </c>
      <c r="R943">
        <f>'Reserve 6'!$D948</f>
        <v>0</v>
      </c>
      <c r="S943">
        <f>'Reserve 7'!$C948</f>
        <v>0</v>
      </c>
      <c r="T943">
        <f>'Reserve 7'!$D948</f>
        <v>0</v>
      </c>
      <c r="U943" t="str">
        <f>IF(A943=0,"",IF(COUNTIF(A$2:A943,A943)&gt;1,"",ROW()+(COLUMN()-20)/10000))</f>
        <v/>
      </c>
      <c r="V943" t="str">
        <f>IF(B943=0,"",IF(COUNTIF(B$2:B943,B943)&gt;1,"",ROW()+(COLUMN()-20)/10000))</f>
        <v/>
      </c>
      <c r="W943" t="str">
        <f>IF(C943=0,"",IF(COUNTIF(C$2:C943,C943)&gt;1,"",ROW()+(COLUMN()-20)/10000))</f>
        <v/>
      </c>
      <c r="X943" t="str">
        <f>IF(D943=0,"",IF(COUNTIF(D$2:D943,D943)&gt;1,"",ROW()+(COLUMN()-20)/10000))</f>
        <v/>
      </c>
      <c r="Y943" t="str">
        <f>IF(E943=0,"",IF(COUNTIF(E$2:E943,E943)&gt;1,"",ROW()+(COLUMN()-20)/10000))</f>
        <v/>
      </c>
      <c r="Z943" t="str">
        <f>IF(F943=0,"",IF(COUNTIF(F$2:F943,F943)&gt;1,"",ROW()+(COLUMN()-20)/10000))</f>
        <v/>
      </c>
      <c r="AA943" t="str">
        <f>IF(G943=0,"",IF(COUNTIF(G$2:G943,G943)&gt;1,"",ROW()+(COLUMN()-20)/10000))</f>
        <v/>
      </c>
      <c r="AB943" t="str">
        <f>IF(H943=0,"",IF(COUNTIF(H$2:H943,H943)&gt;1,"",ROW()+(COLUMN()-20)/10000))</f>
        <v/>
      </c>
      <c r="AC943" t="str">
        <f>IF(I943=0,"",IF(COUNTIF(I$2:I943,I943)&gt;1,"",ROW()+(COLUMN()-20)/10000))</f>
        <v/>
      </c>
      <c r="AD943" t="str">
        <f>IF(J943=0,"",IF(COUNTIF(J$2:J943,J943)&gt;1,"",ROW()+(COLUMN()-20)/10000))</f>
        <v/>
      </c>
      <c r="AE943" t="str">
        <f>IF(K943=0,"",IF(COUNTIF(K$2:K943,K943)&gt;1,"",ROW()+(COLUMN()-20)/10000))</f>
        <v/>
      </c>
      <c r="AF943" t="str">
        <f>IF(L943=0,"",IF(COUNTIF(L$2:L943,L943)&gt;1,"",ROW()+(COLUMN()-20)/10000))</f>
        <v/>
      </c>
      <c r="AG943" t="str">
        <f>IF(M943=0,"",IF(COUNTIF(M$2:M943,M943)&gt;1,"",ROW()+(COLUMN()-20)/10000))</f>
        <v/>
      </c>
      <c r="AH943" t="str">
        <f>IF(N943=0,"",IF(COUNTIF(N$2:N943,N943)&gt;1,"",ROW()+(COLUMN()-20)/10000))</f>
        <v/>
      </c>
      <c r="AI943" t="str">
        <f>IF(O943=0,"",IF(COUNTIF(O$2:O943,O943)&gt;1,"",ROW()+(COLUMN()-20)/10000))</f>
        <v/>
      </c>
      <c r="AJ943" t="str">
        <f>IF(P943=0,"",IF(COUNTIF(P$2:P943,P943)&gt;1,"",ROW()+(COLUMN()-20)/10000))</f>
        <v/>
      </c>
      <c r="AK943" t="str">
        <f>IF(Q943=0,"",IF(COUNTIF(Q$2:Q943,Q943)&gt;1,"",ROW()+(COLUMN()-20)/10000))</f>
        <v/>
      </c>
      <c r="AL943" t="str">
        <f>IF(R943=0,"",IF(COUNTIF(R$2:R943,R943)&gt;1,"",ROW()+(COLUMN()-20)/10000))</f>
        <v/>
      </c>
      <c r="AM943" t="str">
        <f>IF(S943=0,"",IF(COUNTIF(S$2:S943,S943)&gt;1,"",ROW()+(COLUMN()-20)/10000))</f>
        <v/>
      </c>
      <c r="AN943" t="str">
        <f>IF(T943=0,"",IF(COUNTIF(T$2:T943,T943)&gt;1,"",ROW()+(COLUMN()-20)/10000))</f>
        <v/>
      </c>
      <c r="AO943" t="str">
        <f t="shared" si="223"/>
        <v/>
      </c>
      <c r="AP943" t="str">
        <f t="shared" ca="1" si="221"/>
        <v/>
      </c>
      <c r="AQ943" t="str">
        <f ca="1">IF(AP943="","",IF(COUNTIF($AP$2:AP943,AP943)&gt;1,"",IF(AP943="overdracht",1,ROW())))</f>
        <v/>
      </c>
      <c r="AT943" t="str">
        <f t="shared" ca="1" si="224"/>
        <v/>
      </c>
      <c r="AU943" t="str">
        <f t="shared" si="225"/>
        <v/>
      </c>
      <c r="AV943" t="str">
        <f t="shared" si="226"/>
        <v/>
      </c>
      <c r="AW943" s="104" t="str">
        <f>IF(A943=Detail!$E$3,ROW()+5+(COLUMN()-48)/1000,"")</f>
        <v/>
      </c>
      <c r="AX943" t="str">
        <f>IF(B943=Detail!$E$3,ROW()+5+(COLUMN()-48)/1000,"")</f>
        <v/>
      </c>
      <c r="AY943" t="str">
        <f>IF(C943=Detail!$E$3,ROW()+5+(COLUMN()-48)/1000,"")</f>
        <v/>
      </c>
      <c r="AZ943" t="str">
        <f>IF(D943=Detail!$E$3,ROW()+5+(COLUMN()-48)/1000,"")</f>
        <v/>
      </c>
      <c r="BA943" t="str">
        <f>IF(E943=Detail!$E$3,ROW()+5+(COLUMN()-48)/1000,"")</f>
        <v/>
      </c>
      <c r="BB943" t="str">
        <f>IF(F943=Detail!$E$3,ROW()+5+(COLUMN()-48)/1000,"")</f>
        <v/>
      </c>
      <c r="BC943" t="str">
        <f>IF(G943=Detail!$E$3,ROW()+5+(COLUMN()-48)/1000,"")</f>
        <v/>
      </c>
      <c r="BD943" t="str">
        <f>IF(H943=Detail!$E$3,ROW()+5+(COLUMN()-48)/1000,"")</f>
        <v/>
      </c>
      <c r="BE943" t="str">
        <f>IF(I943=Detail!$E$3,ROW()+5+(COLUMN()-48)/1000,"")</f>
        <v/>
      </c>
      <c r="BF943" t="str">
        <f>IF(J943=Detail!$E$3,ROW()+5+(COLUMN()-48)/1000,"")</f>
        <v/>
      </c>
      <c r="BG943" t="str">
        <f>IF(K943=Detail!$E$3,ROW()+5+(COLUMN()-48)/1000,"")</f>
        <v/>
      </c>
      <c r="BH943" t="str">
        <f>IF(L943=Detail!$E$3,ROW()+5+(COLUMN()-48)/1000,"")</f>
        <v/>
      </c>
      <c r="BI943" t="str">
        <f>IF(M943=Detail!$E$3,ROW()+5+(COLUMN()-48)/1000,"")</f>
        <v/>
      </c>
      <c r="BJ943" t="str">
        <f>IF(N943=Detail!$E$3,ROW()+5+(COLUMN()-48)/1000,"")</f>
        <v/>
      </c>
      <c r="BK943" t="str">
        <f>IF(O943=Detail!$E$3,ROW()+5+(COLUMN()-48)/1000,"")</f>
        <v/>
      </c>
      <c r="BL943" t="str">
        <f>IF(P943=Detail!$E$3,ROW()+5+(COLUMN()-48)/1000,"")</f>
        <v/>
      </c>
      <c r="BM943" t="str">
        <f>IF(Q943=Detail!$E$3,ROW()+5+(COLUMN()-48)/1000,"")</f>
        <v/>
      </c>
      <c r="BN943" t="str">
        <f>IF(R943=Detail!$E$3,ROW()+5+(COLUMN()-48)/1000,"")</f>
        <v/>
      </c>
      <c r="BO943" t="str">
        <f>IF(S943=Detail!$E$3,ROW()+5+(COLUMN()-48)/1000,"")</f>
        <v/>
      </c>
      <c r="BP943" t="str">
        <f>IF(T943=Detail!$E$3,ROW()+5+(COLUMN()-48)/1000,"")</f>
        <v/>
      </c>
      <c r="BQ943" t="str">
        <f t="shared" ca="1" si="222"/>
        <v/>
      </c>
      <c r="BR943" t="str">
        <f>IF(BS943="","","'"&amp;VLOOKUP(ROUND((BS943-ROUNDDOWN(BS943,0))*1000,0),$BT$2:$BU$21,2,FALSE)&amp;"'!A"&amp;ROUNDDOWN(Codedata!BS943,0))</f>
        <v/>
      </c>
      <c r="BS943" t="str">
        <f t="shared" si="227"/>
        <v/>
      </c>
      <c r="BV943" t="str">
        <f t="shared" ca="1" si="228"/>
        <v/>
      </c>
      <c r="BW943" t="str">
        <f t="shared" ca="1" si="229"/>
        <v/>
      </c>
      <c r="BX943" t="str">
        <f t="shared" ca="1" si="230"/>
        <v/>
      </c>
      <c r="BY943" t="str">
        <f t="shared" ca="1" si="231"/>
        <v/>
      </c>
      <c r="BZ943" t="str">
        <f t="shared" ca="1" si="232"/>
        <v/>
      </c>
      <c r="CA943" t="str">
        <f t="shared" ca="1" si="233"/>
        <v/>
      </c>
      <c r="CB943" t="str">
        <f t="shared" ca="1" si="234"/>
        <v/>
      </c>
      <c r="CC943" t="str">
        <f t="shared" ca="1" si="235"/>
        <v/>
      </c>
    </row>
    <row r="944" spans="1:81" x14ac:dyDescent="0.3">
      <c r="A944">
        <f>Cash!$C949</f>
        <v>0</v>
      </c>
      <c r="B944">
        <f>Cash!$D949</f>
        <v>0</v>
      </c>
      <c r="C944">
        <f>Zicht!$C949</f>
        <v>0</v>
      </c>
      <c r="D944">
        <f>Zicht!$D949</f>
        <v>0</v>
      </c>
      <c r="E944">
        <f>Spaar!$C949</f>
        <v>0</v>
      </c>
      <c r="F944">
        <f>Spaar!$D949</f>
        <v>0</v>
      </c>
      <c r="G944">
        <f>'Reserve 1'!$C949</f>
        <v>0</v>
      </c>
      <c r="H944">
        <f>'Reserve 1'!$D949</f>
        <v>0</v>
      </c>
      <c r="I944">
        <f>'Reserve 2'!$C949</f>
        <v>0</v>
      </c>
      <c r="J944">
        <f>'Reserve 2'!$D949</f>
        <v>0</v>
      </c>
      <c r="K944">
        <f>'Reserve 3'!$C949</f>
        <v>0</v>
      </c>
      <c r="L944">
        <f>'Reserve 3'!$D949</f>
        <v>0</v>
      </c>
      <c r="M944">
        <f>'Reserve 4'!$C949</f>
        <v>0</v>
      </c>
      <c r="N944">
        <f>'Reserve 4'!$D949</f>
        <v>0</v>
      </c>
      <c r="O944">
        <f>'Reserve 5'!$C949</f>
        <v>0</v>
      </c>
      <c r="P944">
        <f>'Reserve 5'!$D949</f>
        <v>0</v>
      </c>
      <c r="Q944">
        <f>'Reserve 6'!$C949</f>
        <v>0</v>
      </c>
      <c r="R944">
        <f>'Reserve 6'!$D949</f>
        <v>0</v>
      </c>
      <c r="S944">
        <f>'Reserve 7'!$C949</f>
        <v>0</v>
      </c>
      <c r="T944">
        <f>'Reserve 7'!$D949</f>
        <v>0</v>
      </c>
      <c r="U944" t="str">
        <f>IF(A944=0,"",IF(COUNTIF(A$2:A944,A944)&gt;1,"",ROW()+(COLUMN()-20)/10000))</f>
        <v/>
      </c>
      <c r="V944" t="str">
        <f>IF(B944=0,"",IF(COUNTIF(B$2:B944,B944)&gt;1,"",ROW()+(COLUMN()-20)/10000))</f>
        <v/>
      </c>
      <c r="W944" t="str">
        <f>IF(C944=0,"",IF(COUNTIF(C$2:C944,C944)&gt;1,"",ROW()+(COLUMN()-20)/10000))</f>
        <v/>
      </c>
      <c r="X944" t="str">
        <f>IF(D944=0,"",IF(COUNTIF(D$2:D944,D944)&gt;1,"",ROW()+(COLUMN()-20)/10000))</f>
        <v/>
      </c>
      <c r="Y944" t="str">
        <f>IF(E944=0,"",IF(COUNTIF(E$2:E944,E944)&gt;1,"",ROW()+(COLUMN()-20)/10000))</f>
        <v/>
      </c>
      <c r="Z944" t="str">
        <f>IF(F944=0,"",IF(COUNTIF(F$2:F944,F944)&gt;1,"",ROW()+(COLUMN()-20)/10000))</f>
        <v/>
      </c>
      <c r="AA944" t="str">
        <f>IF(G944=0,"",IF(COUNTIF(G$2:G944,G944)&gt;1,"",ROW()+(COLUMN()-20)/10000))</f>
        <v/>
      </c>
      <c r="AB944" t="str">
        <f>IF(H944=0,"",IF(COUNTIF(H$2:H944,H944)&gt;1,"",ROW()+(COLUMN()-20)/10000))</f>
        <v/>
      </c>
      <c r="AC944" t="str">
        <f>IF(I944=0,"",IF(COUNTIF(I$2:I944,I944)&gt;1,"",ROW()+(COLUMN()-20)/10000))</f>
        <v/>
      </c>
      <c r="AD944" t="str">
        <f>IF(J944=0,"",IF(COUNTIF(J$2:J944,J944)&gt;1,"",ROW()+(COLUMN()-20)/10000))</f>
        <v/>
      </c>
      <c r="AE944" t="str">
        <f>IF(K944=0,"",IF(COUNTIF(K$2:K944,K944)&gt;1,"",ROW()+(COLUMN()-20)/10000))</f>
        <v/>
      </c>
      <c r="AF944" t="str">
        <f>IF(L944=0,"",IF(COUNTIF(L$2:L944,L944)&gt;1,"",ROW()+(COLUMN()-20)/10000))</f>
        <v/>
      </c>
      <c r="AG944" t="str">
        <f>IF(M944=0,"",IF(COUNTIF(M$2:M944,M944)&gt;1,"",ROW()+(COLUMN()-20)/10000))</f>
        <v/>
      </c>
      <c r="AH944" t="str">
        <f>IF(N944=0,"",IF(COUNTIF(N$2:N944,N944)&gt;1,"",ROW()+(COLUMN()-20)/10000))</f>
        <v/>
      </c>
      <c r="AI944" t="str">
        <f>IF(O944=0,"",IF(COUNTIF(O$2:O944,O944)&gt;1,"",ROW()+(COLUMN()-20)/10000))</f>
        <v/>
      </c>
      <c r="AJ944" t="str">
        <f>IF(P944=0,"",IF(COUNTIF(P$2:P944,P944)&gt;1,"",ROW()+(COLUMN()-20)/10000))</f>
        <v/>
      </c>
      <c r="AK944" t="str">
        <f>IF(Q944=0,"",IF(COUNTIF(Q$2:Q944,Q944)&gt;1,"",ROW()+(COLUMN()-20)/10000))</f>
        <v/>
      </c>
      <c r="AL944" t="str">
        <f>IF(R944=0,"",IF(COUNTIF(R$2:R944,R944)&gt;1,"",ROW()+(COLUMN()-20)/10000))</f>
        <v/>
      </c>
      <c r="AM944" t="str">
        <f>IF(S944=0,"",IF(COUNTIF(S$2:S944,S944)&gt;1,"",ROW()+(COLUMN()-20)/10000))</f>
        <v/>
      </c>
      <c r="AN944" t="str">
        <f>IF(T944=0,"",IF(COUNTIF(T$2:T944,T944)&gt;1,"",ROW()+(COLUMN()-20)/10000))</f>
        <v/>
      </c>
      <c r="AO944" t="str">
        <f t="shared" si="223"/>
        <v/>
      </c>
      <c r="AP944" t="str">
        <f t="shared" ca="1" si="221"/>
        <v/>
      </c>
      <c r="AQ944" t="str">
        <f ca="1">IF(AP944="","",IF(COUNTIF($AP$2:AP944,AP944)&gt;1,"",IF(AP944="overdracht",1,ROW())))</f>
        <v/>
      </c>
      <c r="AT944" t="str">
        <f t="shared" ca="1" si="224"/>
        <v/>
      </c>
      <c r="AU944" t="str">
        <f t="shared" si="225"/>
        <v/>
      </c>
      <c r="AV944" t="str">
        <f t="shared" si="226"/>
        <v/>
      </c>
      <c r="AW944" s="104" t="str">
        <f>IF(A944=Detail!$E$3,ROW()+5+(COLUMN()-48)/1000,"")</f>
        <v/>
      </c>
      <c r="AX944" t="str">
        <f>IF(B944=Detail!$E$3,ROW()+5+(COLUMN()-48)/1000,"")</f>
        <v/>
      </c>
      <c r="AY944" t="str">
        <f>IF(C944=Detail!$E$3,ROW()+5+(COLUMN()-48)/1000,"")</f>
        <v/>
      </c>
      <c r="AZ944" t="str">
        <f>IF(D944=Detail!$E$3,ROW()+5+(COLUMN()-48)/1000,"")</f>
        <v/>
      </c>
      <c r="BA944" t="str">
        <f>IF(E944=Detail!$E$3,ROW()+5+(COLUMN()-48)/1000,"")</f>
        <v/>
      </c>
      <c r="BB944" t="str">
        <f>IF(F944=Detail!$E$3,ROW()+5+(COLUMN()-48)/1000,"")</f>
        <v/>
      </c>
      <c r="BC944" t="str">
        <f>IF(G944=Detail!$E$3,ROW()+5+(COLUMN()-48)/1000,"")</f>
        <v/>
      </c>
      <c r="BD944" t="str">
        <f>IF(H944=Detail!$E$3,ROW()+5+(COLUMN()-48)/1000,"")</f>
        <v/>
      </c>
      <c r="BE944" t="str">
        <f>IF(I944=Detail!$E$3,ROW()+5+(COLUMN()-48)/1000,"")</f>
        <v/>
      </c>
      <c r="BF944" t="str">
        <f>IF(J944=Detail!$E$3,ROW()+5+(COLUMN()-48)/1000,"")</f>
        <v/>
      </c>
      <c r="BG944" t="str">
        <f>IF(K944=Detail!$E$3,ROW()+5+(COLUMN()-48)/1000,"")</f>
        <v/>
      </c>
      <c r="BH944" t="str">
        <f>IF(L944=Detail!$E$3,ROW()+5+(COLUMN()-48)/1000,"")</f>
        <v/>
      </c>
      <c r="BI944" t="str">
        <f>IF(M944=Detail!$E$3,ROW()+5+(COLUMN()-48)/1000,"")</f>
        <v/>
      </c>
      <c r="BJ944" t="str">
        <f>IF(N944=Detail!$E$3,ROW()+5+(COLUMN()-48)/1000,"")</f>
        <v/>
      </c>
      <c r="BK944" t="str">
        <f>IF(O944=Detail!$E$3,ROW()+5+(COLUMN()-48)/1000,"")</f>
        <v/>
      </c>
      <c r="BL944" t="str">
        <f>IF(P944=Detail!$E$3,ROW()+5+(COLUMN()-48)/1000,"")</f>
        <v/>
      </c>
      <c r="BM944" t="str">
        <f>IF(Q944=Detail!$E$3,ROW()+5+(COLUMN()-48)/1000,"")</f>
        <v/>
      </c>
      <c r="BN944" t="str">
        <f>IF(R944=Detail!$E$3,ROW()+5+(COLUMN()-48)/1000,"")</f>
        <v/>
      </c>
      <c r="BO944" t="str">
        <f>IF(S944=Detail!$E$3,ROW()+5+(COLUMN()-48)/1000,"")</f>
        <v/>
      </c>
      <c r="BP944" t="str">
        <f>IF(T944=Detail!$E$3,ROW()+5+(COLUMN()-48)/1000,"")</f>
        <v/>
      </c>
      <c r="BQ944" t="str">
        <f t="shared" ca="1" si="222"/>
        <v/>
      </c>
      <c r="BR944" t="str">
        <f>IF(BS944="","","'"&amp;VLOOKUP(ROUND((BS944-ROUNDDOWN(BS944,0))*1000,0),$BT$2:$BU$21,2,FALSE)&amp;"'!A"&amp;ROUNDDOWN(Codedata!BS944,0))</f>
        <v/>
      </c>
      <c r="BS944" t="str">
        <f t="shared" si="227"/>
        <v/>
      </c>
      <c r="BV944" t="str">
        <f t="shared" ca="1" si="228"/>
        <v/>
      </c>
      <c r="BW944" t="str">
        <f t="shared" ca="1" si="229"/>
        <v/>
      </c>
      <c r="BX944" t="str">
        <f t="shared" ca="1" si="230"/>
        <v/>
      </c>
      <c r="BY944" t="str">
        <f t="shared" ca="1" si="231"/>
        <v/>
      </c>
      <c r="BZ944" t="str">
        <f t="shared" ca="1" si="232"/>
        <v/>
      </c>
      <c r="CA944" t="str">
        <f t="shared" ca="1" si="233"/>
        <v/>
      </c>
      <c r="CB944" t="str">
        <f t="shared" ca="1" si="234"/>
        <v/>
      </c>
      <c r="CC944" t="str">
        <f t="shared" ca="1" si="235"/>
        <v/>
      </c>
    </row>
    <row r="945" spans="1:81" x14ac:dyDescent="0.3">
      <c r="A945">
        <f>Cash!$C950</f>
        <v>0</v>
      </c>
      <c r="B945">
        <f>Cash!$D950</f>
        <v>0</v>
      </c>
      <c r="C945">
        <f>Zicht!$C950</f>
        <v>0</v>
      </c>
      <c r="D945">
        <f>Zicht!$D950</f>
        <v>0</v>
      </c>
      <c r="E945">
        <f>Spaar!$C950</f>
        <v>0</v>
      </c>
      <c r="F945">
        <f>Spaar!$D950</f>
        <v>0</v>
      </c>
      <c r="G945">
        <f>'Reserve 1'!$C950</f>
        <v>0</v>
      </c>
      <c r="H945">
        <f>'Reserve 1'!$D950</f>
        <v>0</v>
      </c>
      <c r="I945">
        <f>'Reserve 2'!$C950</f>
        <v>0</v>
      </c>
      <c r="J945">
        <f>'Reserve 2'!$D950</f>
        <v>0</v>
      </c>
      <c r="K945">
        <f>'Reserve 3'!$C950</f>
        <v>0</v>
      </c>
      <c r="L945">
        <f>'Reserve 3'!$D950</f>
        <v>0</v>
      </c>
      <c r="M945">
        <f>'Reserve 4'!$C950</f>
        <v>0</v>
      </c>
      <c r="N945">
        <f>'Reserve 4'!$D950</f>
        <v>0</v>
      </c>
      <c r="O945">
        <f>'Reserve 5'!$C950</f>
        <v>0</v>
      </c>
      <c r="P945">
        <f>'Reserve 5'!$D950</f>
        <v>0</v>
      </c>
      <c r="Q945">
        <f>'Reserve 6'!$C950</f>
        <v>0</v>
      </c>
      <c r="R945">
        <f>'Reserve 6'!$D950</f>
        <v>0</v>
      </c>
      <c r="S945">
        <f>'Reserve 7'!$C950</f>
        <v>0</v>
      </c>
      <c r="T945">
        <f>'Reserve 7'!$D950</f>
        <v>0</v>
      </c>
      <c r="U945" t="str">
        <f>IF(A945=0,"",IF(COUNTIF(A$2:A945,A945)&gt;1,"",ROW()+(COLUMN()-20)/10000))</f>
        <v/>
      </c>
      <c r="V945" t="str">
        <f>IF(B945=0,"",IF(COUNTIF(B$2:B945,B945)&gt;1,"",ROW()+(COLUMN()-20)/10000))</f>
        <v/>
      </c>
      <c r="W945" t="str">
        <f>IF(C945=0,"",IF(COUNTIF(C$2:C945,C945)&gt;1,"",ROW()+(COLUMN()-20)/10000))</f>
        <v/>
      </c>
      <c r="X945" t="str">
        <f>IF(D945=0,"",IF(COUNTIF(D$2:D945,D945)&gt;1,"",ROW()+(COLUMN()-20)/10000))</f>
        <v/>
      </c>
      <c r="Y945" t="str">
        <f>IF(E945=0,"",IF(COUNTIF(E$2:E945,E945)&gt;1,"",ROW()+(COLUMN()-20)/10000))</f>
        <v/>
      </c>
      <c r="Z945" t="str">
        <f>IF(F945=0,"",IF(COUNTIF(F$2:F945,F945)&gt;1,"",ROW()+(COLUMN()-20)/10000))</f>
        <v/>
      </c>
      <c r="AA945" t="str">
        <f>IF(G945=0,"",IF(COUNTIF(G$2:G945,G945)&gt;1,"",ROW()+(COLUMN()-20)/10000))</f>
        <v/>
      </c>
      <c r="AB945" t="str">
        <f>IF(H945=0,"",IF(COUNTIF(H$2:H945,H945)&gt;1,"",ROW()+(COLUMN()-20)/10000))</f>
        <v/>
      </c>
      <c r="AC945" t="str">
        <f>IF(I945=0,"",IF(COUNTIF(I$2:I945,I945)&gt;1,"",ROW()+(COLUMN()-20)/10000))</f>
        <v/>
      </c>
      <c r="AD945" t="str">
        <f>IF(J945=0,"",IF(COUNTIF(J$2:J945,J945)&gt;1,"",ROW()+(COLUMN()-20)/10000))</f>
        <v/>
      </c>
      <c r="AE945" t="str">
        <f>IF(K945=0,"",IF(COUNTIF(K$2:K945,K945)&gt;1,"",ROW()+(COLUMN()-20)/10000))</f>
        <v/>
      </c>
      <c r="AF945" t="str">
        <f>IF(L945=0,"",IF(COUNTIF(L$2:L945,L945)&gt;1,"",ROW()+(COLUMN()-20)/10000))</f>
        <v/>
      </c>
      <c r="AG945" t="str">
        <f>IF(M945=0,"",IF(COUNTIF(M$2:M945,M945)&gt;1,"",ROW()+(COLUMN()-20)/10000))</f>
        <v/>
      </c>
      <c r="AH945" t="str">
        <f>IF(N945=0,"",IF(COUNTIF(N$2:N945,N945)&gt;1,"",ROW()+(COLUMN()-20)/10000))</f>
        <v/>
      </c>
      <c r="AI945" t="str">
        <f>IF(O945=0,"",IF(COUNTIF(O$2:O945,O945)&gt;1,"",ROW()+(COLUMN()-20)/10000))</f>
        <v/>
      </c>
      <c r="AJ945" t="str">
        <f>IF(P945=0,"",IF(COUNTIF(P$2:P945,P945)&gt;1,"",ROW()+(COLUMN()-20)/10000))</f>
        <v/>
      </c>
      <c r="AK945" t="str">
        <f>IF(Q945=0,"",IF(COUNTIF(Q$2:Q945,Q945)&gt;1,"",ROW()+(COLUMN()-20)/10000))</f>
        <v/>
      </c>
      <c r="AL945" t="str">
        <f>IF(R945=0,"",IF(COUNTIF(R$2:R945,R945)&gt;1,"",ROW()+(COLUMN()-20)/10000))</f>
        <v/>
      </c>
      <c r="AM945" t="str">
        <f>IF(S945=0,"",IF(COUNTIF(S$2:S945,S945)&gt;1,"",ROW()+(COLUMN()-20)/10000))</f>
        <v/>
      </c>
      <c r="AN945" t="str">
        <f>IF(T945=0,"",IF(COUNTIF(T$2:T945,T945)&gt;1,"",ROW()+(COLUMN()-20)/10000))</f>
        <v/>
      </c>
      <c r="AO945" t="str">
        <f t="shared" si="223"/>
        <v/>
      </c>
      <c r="AP945" t="str">
        <f t="shared" ca="1" si="221"/>
        <v/>
      </c>
      <c r="AQ945" t="str">
        <f ca="1">IF(AP945="","",IF(COUNTIF($AP$2:AP945,AP945)&gt;1,"",IF(AP945="overdracht",1,ROW())))</f>
        <v/>
      </c>
      <c r="AT945" t="str">
        <f t="shared" ca="1" si="224"/>
        <v/>
      </c>
      <c r="AU945" t="str">
        <f t="shared" si="225"/>
        <v/>
      </c>
      <c r="AV945" t="str">
        <f t="shared" si="226"/>
        <v/>
      </c>
      <c r="AW945" s="104" t="str">
        <f>IF(A945=Detail!$E$3,ROW()+5+(COLUMN()-48)/1000,"")</f>
        <v/>
      </c>
      <c r="AX945" t="str">
        <f>IF(B945=Detail!$E$3,ROW()+5+(COLUMN()-48)/1000,"")</f>
        <v/>
      </c>
      <c r="AY945" t="str">
        <f>IF(C945=Detail!$E$3,ROW()+5+(COLUMN()-48)/1000,"")</f>
        <v/>
      </c>
      <c r="AZ945" t="str">
        <f>IF(D945=Detail!$E$3,ROW()+5+(COLUMN()-48)/1000,"")</f>
        <v/>
      </c>
      <c r="BA945" t="str">
        <f>IF(E945=Detail!$E$3,ROW()+5+(COLUMN()-48)/1000,"")</f>
        <v/>
      </c>
      <c r="BB945" t="str">
        <f>IF(F945=Detail!$E$3,ROW()+5+(COLUMN()-48)/1000,"")</f>
        <v/>
      </c>
      <c r="BC945" t="str">
        <f>IF(G945=Detail!$E$3,ROW()+5+(COLUMN()-48)/1000,"")</f>
        <v/>
      </c>
      <c r="BD945" t="str">
        <f>IF(H945=Detail!$E$3,ROW()+5+(COLUMN()-48)/1000,"")</f>
        <v/>
      </c>
      <c r="BE945" t="str">
        <f>IF(I945=Detail!$E$3,ROW()+5+(COLUMN()-48)/1000,"")</f>
        <v/>
      </c>
      <c r="BF945" t="str">
        <f>IF(J945=Detail!$E$3,ROW()+5+(COLUMN()-48)/1000,"")</f>
        <v/>
      </c>
      <c r="BG945" t="str">
        <f>IF(K945=Detail!$E$3,ROW()+5+(COLUMN()-48)/1000,"")</f>
        <v/>
      </c>
      <c r="BH945" t="str">
        <f>IF(L945=Detail!$E$3,ROW()+5+(COLUMN()-48)/1000,"")</f>
        <v/>
      </c>
      <c r="BI945" t="str">
        <f>IF(M945=Detail!$E$3,ROW()+5+(COLUMN()-48)/1000,"")</f>
        <v/>
      </c>
      <c r="BJ945" t="str">
        <f>IF(N945=Detail!$E$3,ROW()+5+(COLUMN()-48)/1000,"")</f>
        <v/>
      </c>
      <c r="BK945" t="str">
        <f>IF(O945=Detail!$E$3,ROW()+5+(COLUMN()-48)/1000,"")</f>
        <v/>
      </c>
      <c r="BL945" t="str">
        <f>IF(P945=Detail!$E$3,ROW()+5+(COLUMN()-48)/1000,"")</f>
        <v/>
      </c>
      <c r="BM945" t="str">
        <f>IF(Q945=Detail!$E$3,ROW()+5+(COLUMN()-48)/1000,"")</f>
        <v/>
      </c>
      <c r="BN945" t="str">
        <f>IF(R945=Detail!$E$3,ROW()+5+(COLUMN()-48)/1000,"")</f>
        <v/>
      </c>
      <c r="BO945" t="str">
        <f>IF(S945=Detail!$E$3,ROW()+5+(COLUMN()-48)/1000,"")</f>
        <v/>
      </c>
      <c r="BP945" t="str">
        <f>IF(T945=Detail!$E$3,ROW()+5+(COLUMN()-48)/1000,"")</f>
        <v/>
      </c>
      <c r="BQ945" t="str">
        <f t="shared" ca="1" si="222"/>
        <v/>
      </c>
      <c r="BR945" t="str">
        <f>IF(BS945="","","'"&amp;VLOOKUP(ROUND((BS945-ROUNDDOWN(BS945,0))*1000,0),$BT$2:$BU$21,2,FALSE)&amp;"'!A"&amp;ROUNDDOWN(Codedata!BS945,0))</f>
        <v/>
      </c>
      <c r="BS945" t="str">
        <f t="shared" si="227"/>
        <v/>
      </c>
      <c r="BV945" t="str">
        <f t="shared" ca="1" si="228"/>
        <v/>
      </c>
      <c r="BW945" t="str">
        <f t="shared" ca="1" si="229"/>
        <v/>
      </c>
      <c r="BX945" t="str">
        <f t="shared" ca="1" si="230"/>
        <v/>
      </c>
      <c r="BY945" t="str">
        <f t="shared" ca="1" si="231"/>
        <v/>
      </c>
      <c r="BZ945" t="str">
        <f t="shared" ca="1" si="232"/>
        <v/>
      </c>
      <c r="CA945" t="str">
        <f t="shared" ca="1" si="233"/>
        <v/>
      </c>
      <c r="CB945" t="str">
        <f t="shared" ca="1" si="234"/>
        <v/>
      </c>
      <c r="CC945" t="str">
        <f t="shared" ca="1" si="235"/>
        <v/>
      </c>
    </row>
    <row r="946" spans="1:81" x14ac:dyDescent="0.3">
      <c r="A946">
        <f>Cash!$C951</f>
        <v>0</v>
      </c>
      <c r="B946">
        <f>Cash!$D951</f>
        <v>0</v>
      </c>
      <c r="C946">
        <f>Zicht!$C951</f>
        <v>0</v>
      </c>
      <c r="D946">
        <f>Zicht!$D951</f>
        <v>0</v>
      </c>
      <c r="E946">
        <f>Spaar!$C951</f>
        <v>0</v>
      </c>
      <c r="F946">
        <f>Spaar!$D951</f>
        <v>0</v>
      </c>
      <c r="G946">
        <f>'Reserve 1'!$C951</f>
        <v>0</v>
      </c>
      <c r="H946">
        <f>'Reserve 1'!$D951</f>
        <v>0</v>
      </c>
      <c r="I946">
        <f>'Reserve 2'!$C951</f>
        <v>0</v>
      </c>
      <c r="J946">
        <f>'Reserve 2'!$D951</f>
        <v>0</v>
      </c>
      <c r="K946">
        <f>'Reserve 3'!$C951</f>
        <v>0</v>
      </c>
      <c r="L946">
        <f>'Reserve 3'!$D951</f>
        <v>0</v>
      </c>
      <c r="M946">
        <f>'Reserve 4'!$C951</f>
        <v>0</v>
      </c>
      <c r="N946">
        <f>'Reserve 4'!$D951</f>
        <v>0</v>
      </c>
      <c r="O946">
        <f>'Reserve 5'!$C951</f>
        <v>0</v>
      </c>
      <c r="P946">
        <f>'Reserve 5'!$D951</f>
        <v>0</v>
      </c>
      <c r="Q946">
        <f>'Reserve 6'!$C951</f>
        <v>0</v>
      </c>
      <c r="R946">
        <f>'Reserve 6'!$D951</f>
        <v>0</v>
      </c>
      <c r="S946">
        <f>'Reserve 7'!$C951</f>
        <v>0</v>
      </c>
      <c r="T946">
        <f>'Reserve 7'!$D951</f>
        <v>0</v>
      </c>
      <c r="U946" t="str">
        <f>IF(A946=0,"",IF(COUNTIF(A$2:A946,A946)&gt;1,"",ROW()+(COLUMN()-20)/10000))</f>
        <v/>
      </c>
      <c r="V946" t="str">
        <f>IF(B946=0,"",IF(COUNTIF(B$2:B946,B946)&gt;1,"",ROW()+(COLUMN()-20)/10000))</f>
        <v/>
      </c>
      <c r="W946" t="str">
        <f>IF(C946=0,"",IF(COUNTIF(C$2:C946,C946)&gt;1,"",ROW()+(COLUMN()-20)/10000))</f>
        <v/>
      </c>
      <c r="X946" t="str">
        <f>IF(D946=0,"",IF(COUNTIF(D$2:D946,D946)&gt;1,"",ROW()+(COLUMN()-20)/10000))</f>
        <v/>
      </c>
      <c r="Y946" t="str">
        <f>IF(E946=0,"",IF(COUNTIF(E$2:E946,E946)&gt;1,"",ROW()+(COLUMN()-20)/10000))</f>
        <v/>
      </c>
      <c r="Z946" t="str">
        <f>IF(F946=0,"",IF(COUNTIF(F$2:F946,F946)&gt;1,"",ROW()+(COLUMN()-20)/10000))</f>
        <v/>
      </c>
      <c r="AA946" t="str">
        <f>IF(G946=0,"",IF(COUNTIF(G$2:G946,G946)&gt;1,"",ROW()+(COLUMN()-20)/10000))</f>
        <v/>
      </c>
      <c r="AB946" t="str">
        <f>IF(H946=0,"",IF(COUNTIF(H$2:H946,H946)&gt;1,"",ROW()+(COLUMN()-20)/10000))</f>
        <v/>
      </c>
      <c r="AC946" t="str">
        <f>IF(I946=0,"",IF(COUNTIF(I$2:I946,I946)&gt;1,"",ROW()+(COLUMN()-20)/10000))</f>
        <v/>
      </c>
      <c r="AD946" t="str">
        <f>IF(J946=0,"",IF(COUNTIF(J$2:J946,J946)&gt;1,"",ROW()+(COLUMN()-20)/10000))</f>
        <v/>
      </c>
      <c r="AE946" t="str">
        <f>IF(K946=0,"",IF(COUNTIF(K$2:K946,K946)&gt;1,"",ROW()+(COLUMN()-20)/10000))</f>
        <v/>
      </c>
      <c r="AF946" t="str">
        <f>IF(L946=0,"",IF(COUNTIF(L$2:L946,L946)&gt;1,"",ROW()+(COLUMN()-20)/10000))</f>
        <v/>
      </c>
      <c r="AG946" t="str">
        <f>IF(M946=0,"",IF(COUNTIF(M$2:M946,M946)&gt;1,"",ROW()+(COLUMN()-20)/10000))</f>
        <v/>
      </c>
      <c r="AH946" t="str">
        <f>IF(N946=0,"",IF(COUNTIF(N$2:N946,N946)&gt;1,"",ROW()+(COLUMN()-20)/10000))</f>
        <v/>
      </c>
      <c r="AI946" t="str">
        <f>IF(O946=0,"",IF(COUNTIF(O$2:O946,O946)&gt;1,"",ROW()+(COLUMN()-20)/10000))</f>
        <v/>
      </c>
      <c r="AJ946" t="str">
        <f>IF(P946=0,"",IF(COUNTIF(P$2:P946,P946)&gt;1,"",ROW()+(COLUMN()-20)/10000))</f>
        <v/>
      </c>
      <c r="AK946" t="str">
        <f>IF(Q946=0,"",IF(COUNTIF(Q$2:Q946,Q946)&gt;1,"",ROW()+(COLUMN()-20)/10000))</f>
        <v/>
      </c>
      <c r="AL946" t="str">
        <f>IF(R946=0,"",IF(COUNTIF(R$2:R946,R946)&gt;1,"",ROW()+(COLUMN()-20)/10000))</f>
        <v/>
      </c>
      <c r="AM946" t="str">
        <f>IF(S946=0,"",IF(COUNTIF(S$2:S946,S946)&gt;1,"",ROW()+(COLUMN()-20)/10000))</f>
        <v/>
      </c>
      <c r="AN946" t="str">
        <f>IF(T946=0,"",IF(COUNTIF(T$2:T946,T946)&gt;1,"",ROW()+(COLUMN()-20)/10000))</f>
        <v/>
      </c>
      <c r="AO946" t="str">
        <f t="shared" si="223"/>
        <v/>
      </c>
      <c r="AP946" t="str">
        <f t="shared" ca="1" si="221"/>
        <v/>
      </c>
      <c r="AQ946" t="str">
        <f ca="1">IF(AP946="","",IF(COUNTIF($AP$2:AP946,AP946)&gt;1,"",IF(AP946="overdracht",1,ROW())))</f>
        <v/>
      </c>
      <c r="AT946" t="str">
        <f t="shared" ca="1" si="224"/>
        <v/>
      </c>
      <c r="AU946" t="str">
        <f t="shared" si="225"/>
        <v/>
      </c>
      <c r="AV946" t="str">
        <f t="shared" si="226"/>
        <v/>
      </c>
      <c r="AW946" s="104" t="str">
        <f>IF(A946=Detail!$E$3,ROW()+5+(COLUMN()-48)/1000,"")</f>
        <v/>
      </c>
      <c r="AX946" t="str">
        <f>IF(B946=Detail!$E$3,ROW()+5+(COLUMN()-48)/1000,"")</f>
        <v/>
      </c>
      <c r="AY946" t="str">
        <f>IF(C946=Detail!$E$3,ROW()+5+(COLUMN()-48)/1000,"")</f>
        <v/>
      </c>
      <c r="AZ946" t="str">
        <f>IF(D946=Detail!$E$3,ROW()+5+(COLUMN()-48)/1000,"")</f>
        <v/>
      </c>
      <c r="BA946" t="str">
        <f>IF(E946=Detail!$E$3,ROW()+5+(COLUMN()-48)/1000,"")</f>
        <v/>
      </c>
      <c r="BB946" t="str">
        <f>IF(F946=Detail!$E$3,ROW()+5+(COLUMN()-48)/1000,"")</f>
        <v/>
      </c>
      <c r="BC946" t="str">
        <f>IF(G946=Detail!$E$3,ROW()+5+(COLUMN()-48)/1000,"")</f>
        <v/>
      </c>
      <c r="BD946" t="str">
        <f>IF(H946=Detail!$E$3,ROW()+5+(COLUMN()-48)/1000,"")</f>
        <v/>
      </c>
      <c r="BE946" t="str">
        <f>IF(I946=Detail!$E$3,ROW()+5+(COLUMN()-48)/1000,"")</f>
        <v/>
      </c>
      <c r="BF946" t="str">
        <f>IF(J946=Detail!$E$3,ROW()+5+(COLUMN()-48)/1000,"")</f>
        <v/>
      </c>
      <c r="BG946" t="str">
        <f>IF(K946=Detail!$E$3,ROW()+5+(COLUMN()-48)/1000,"")</f>
        <v/>
      </c>
      <c r="BH946" t="str">
        <f>IF(L946=Detail!$E$3,ROW()+5+(COLUMN()-48)/1000,"")</f>
        <v/>
      </c>
      <c r="BI946" t="str">
        <f>IF(M946=Detail!$E$3,ROW()+5+(COLUMN()-48)/1000,"")</f>
        <v/>
      </c>
      <c r="BJ946" t="str">
        <f>IF(N946=Detail!$E$3,ROW()+5+(COLUMN()-48)/1000,"")</f>
        <v/>
      </c>
      <c r="BK946" t="str">
        <f>IF(O946=Detail!$E$3,ROW()+5+(COLUMN()-48)/1000,"")</f>
        <v/>
      </c>
      <c r="BL946" t="str">
        <f>IF(P946=Detail!$E$3,ROW()+5+(COLUMN()-48)/1000,"")</f>
        <v/>
      </c>
      <c r="BM946" t="str">
        <f>IF(Q946=Detail!$E$3,ROW()+5+(COLUMN()-48)/1000,"")</f>
        <v/>
      </c>
      <c r="BN946" t="str">
        <f>IF(R946=Detail!$E$3,ROW()+5+(COLUMN()-48)/1000,"")</f>
        <v/>
      </c>
      <c r="BO946" t="str">
        <f>IF(S946=Detail!$E$3,ROW()+5+(COLUMN()-48)/1000,"")</f>
        <v/>
      </c>
      <c r="BP946" t="str">
        <f>IF(T946=Detail!$E$3,ROW()+5+(COLUMN()-48)/1000,"")</f>
        <v/>
      </c>
      <c r="BQ946" t="str">
        <f t="shared" ca="1" si="222"/>
        <v/>
      </c>
      <c r="BR946" t="str">
        <f>IF(BS946="","","'"&amp;VLOOKUP(ROUND((BS946-ROUNDDOWN(BS946,0))*1000,0),$BT$2:$BU$21,2,FALSE)&amp;"'!A"&amp;ROUNDDOWN(Codedata!BS946,0))</f>
        <v/>
      </c>
      <c r="BS946" t="str">
        <f t="shared" si="227"/>
        <v/>
      </c>
      <c r="BV946" t="str">
        <f t="shared" ca="1" si="228"/>
        <v/>
      </c>
      <c r="BW946" t="str">
        <f t="shared" ca="1" si="229"/>
        <v/>
      </c>
      <c r="BX946" t="str">
        <f t="shared" ca="1" si="230"/>
        <v/>
      </c>
      <c r="BY946" t="str">
        <f t="shared" ca="1" si="231"/>
        <v/>
      </c>
      <c r="BZ946" t="str">
        <f t="shared" ca="1" si="232"/>
        <v/>
      </c>
      <c r="CA946" t="str">
        <f t="shared" ca="1" si="233"/>
        <v/>
      </c>
      <c r="CB946" t="str">
        <f t="shared" ca="1" si="234"/>
        <v/>
      </c>
      <c r="CC946" t="str">
        <f t="shared" ca="1" si="235"/>
        <v/>
      </c>
    </row>
    <row r="947" spans="1:81" x14ac:dyDescent="0.3">
      <c r="A947">
        <f>Cash!$C952</f>
        <v>0</v>
      </c>
      <c r="B947">
        <f>Cash!$D952</f>
        <v>0</v>
      </c>
      <c r="C947">
        <f>Zicht!$C952</f>
        <v>0</v>
      </c>
      <c r="D947">
        <f>Zicht!$D952</f>
        <v>0</v>
      </c>
      <c r="E947">
        <f>Spaar!$C952</f>
        <v>0</v>
      </c>
      <c r="F947">
        <f>Spaar!$D952</f>
        <v>0</v>
      </c>
      <c r="G947">
        <f>'Reserve 1'!$C952</f>
        <v>0</v>
      </c>
      <c r="H947">
        <f>'Reserve 1'!$D952</f>
        <v>0</v>
      </c>
      <c r="I947">
        <f>'Reserve 2'!$C952</f>
        <v>0</v>
      </c>
      <c r="J947">
        <f>'Reserve 2'!$D952</f>
        <v>0</v>
      </c>
      <c r="K947">
        <f>'Reserve 3'!$C952</f>
        <v>0</v>
      </c>
      <c r="L947">
        <f>'Reserve 3'!$D952</f>
        <v>0</v>
      </c>
      <c r="M947">
        <f>'Reserve 4'!$C952</f>
        <v>0</v>
      </c>
      <c r="N947">
        <f>'Reserve 4'!$D952</f>
        <v>0</v>
      </c>
      <c r="O947">
        <f>'Reserve 5'!$C952</f>
        <v>0</v>
      </c>
      <c r="P947">
        <f>'Reserve 5'!$D952</f>
        <v>0</v>
      </c>
      <c r="Q947">
        <f>'Reserve 6'!$C952</f>
        <v>0</v>
      </c>
      <c r="R947">
        <f>'Reserve 6'!$D952</f>
        <v>0</v>
      </c>
      <c r="S947">
        <f>'Reserve 7'!$C952</f>
        <v>0</v>
      </c>
      <c r="T947">
        <f>'Reserve 7'!$D952</f>
        <v>0</v>
      </c>
      <c r="U947" t="str">
        <f>IF(A947=0,"",IF(COUNTIF(A$2:A947,A947)&gt;1,"",ROW()+(COLUMN()-20)/10000))</f>
        <v/>
      </c>
      <c r="V947" t="str">
        <f>IF(B947=0,"",IF(COUNTIF(B$2:B947,B947)&gt;1,"",ROW()+(COLUMN()-20)/10000))</f>
        <v/>
      </c>
      <c r="W947" t="str">
        <f>IF(C947=0,"",IF(COUNTIF(C$2:C947,C947)&gt;1,"",ROW()+(COLUMN()-20)/10000))</f>
        <v/>
      </c>
      <c r="X947" t="str">
        <f>IF(D947=0,"",IF(COUNTIF(D$2:D947,D947)&gt;1,"",ROW()+(COLUMN()-20)/10000))</f>
        <v/>
      </c>
      <c r="Y947" t="str">
        <f>IF(E947=0,"",IF(COUNTIF(E$2:E947,E947)&gt;1,"",ROW()+(COLUMN()-20)/10000))</f>
        <v/>
      </c>
      <c r="Z947" t="str">
        <f>IF(F947=0,"",IF(COUNTIF(F$2:F947,F947)&gt;1,"",ROW()+(COLUMN()-20)/10000))</f>
        <v/>
      </c>
      <c r="AA947" t="str">
        <f>IF(G947=0,"",IF(COUNTIF(G$2:G947,G947)&gt;1,"",ROW()+(COLUMN()-20)/10000))</f>
        <v/>
      </c>
      <c r="AB947" t="str">
        <f>IF(H947=0,"",IF(COUNTIF(H$2:H947,H947)&gt;1,"",ROW()+(COLUMN()-20)/10000))</f>
        <v/>
      </c>
      <c r="AC947" t="str">
        <f>IF(I947=0,"",IF(COUNTIF(I$2:I947,I947)&gt;1,"",ROW()+(COLUMN()-20)/10000))</f>
        <v/>
      </c>
      <c r="AD947" t="str">
        <f>IF(J947=0,"",IF(COUNTIF(J$2:J947,J947)&gt;1,"",ROW()+(COLUMN()-20)/10000))</f>
        <v/>
      </c>
      <c r="AE947" t="str">
        <f>IF(K947=0,"",IF(COUNTIF(K$2:K947,K947)&gt;1,"",ROW()+(COLUMN()-20)/10000))</f>
        <v/>
      </c>
      <c r="AF947" t="str">
        <f>IF(L947=0,"",IF(COUNTIF(L$2:L947,L947)&gt;1,"",ROW()+(COLUMN()-20)/10000))</f>
        <v/>
      </c>
      <c r="AG947" t="str">
        <f>IF(M947=0,"",IF(COUNTIF(M$2:M947,M947)&gt;1,"",ROW()+(COLUMN()-20)/10000))</f>
        <v/>
      </c>
      <c r="AH947" t="str">
        <f>IF(N947=0,"",IF(COUNTIF(N$2:N947,N947)&gt;1,"",ROW()+(COLUMN()-20)/10000))</f>
        <v/>
      </c>
      <c r="AI947" t="str">
        <f>IF(O947=0,"",IF(COUNTIF(O$2:O947,O947)&gt;1,"",ROW()+(COLUMN()-20)/10000))</f>
        <v/>
      </c>
      <c r="AJ947" t="str">
        <f>IF(P947=0,"",IF(COUNTIF(P$2:P947,P947)&gt;1,"",ROW()+(COLUMN()-20)/10000))</f>
        <v/>
      </c>
      <c r="AK947" t="str">
        <f>IF(Q947=0,"",IF(COUNTIF(Q$2:Q947,Q947)&gt;1,"",ROW()+(COLUMN()-20)/10000))</f>
        <v/>
      </c>
      <c r="AL947" t="str">
        <f>IF(R947=0,"",IF(COUNTIF(R$2:R947,R947)&gt;1,"",ROW()+(COLUMN()-20)/10000))</f>
        <v/>
      </c>
      <c r="AM947" t="str">
        <f>IF(S947=0,"",IF(COUNTIF(S$2:S947,S947)&gt;1,"",ROW()+(COLUMN()-20)/10000))</f>
        <v/>
      </c>
      <c r="AN947" t="str">
        <f>IF(T947=0,"",IF(COUNTIF(T$2:T947,T947)&gt;1,"",ROW()+(COLUMN()-20)/10000))</f>
        <v/>
      </c>
      <c r="AO947" t="str">
        <f t="shared" si="223"/>
        <v/>
      </c>
      <c r="AP947" t="str">
        <f t="shared" ca="1" si="221"/>
        <v/>
      </c>
      <c r="AQ947" t="str">
        <f ca="1">IF(AP947="","",IF(COUNTIF($AP$2:AP947,AP947)&gt;1,"",IF(AP947="overdracht",1,ROW())))</f>
        <v/>
      </c>
      <c r="AT947" t="str">
        <f t="shared" ca="1" si="224"/>
        <v/>
      </c>
      <c r="AU947" t="str">
        <f t="shared" si="225"/>
        <v/>
      </c>
      <c r="AV947" t="str">
        <f t="shared" si="226"/>
        <v/>
      </c>
      <c r="AW947" s="104" t="str">
        <f>IF(A947=Detail!$E$3,ROW()+5+(COLUMN()-48)/1000,"")</f>
        <v/>
      </c>
      <c r="AX947" t="str">
        <f>IF(B947=Detail!$E$3,ROW()+5+(COLUMN()-48)/1000,"")</f>
        <v/>
      </c>
      <c r="AY947" t="str">
        <f>IF(C947=Detail!$E$3,ROW()+5+(COLUMN()-48)/1000,"")</f>
        <v/>
      </c>
      <c r="AZ947" t="str">
        <f>IF(D947=Detail!$E$3,ROW()+5+(COLUMN()-48)/1000,"")</f>
        <v/>
      </c>
      <c r="BA947" t="str">
        <f>IF(E947=Detail!$E$3,ROW()+5+(COLUMN()-48)/1000,"")</f>
        <v/>
      </c>
      <c r="BB947" t="str">
        <f>IF(F947=Detail!$E$3,ROW()+5+(COLUMN()-48)/1000,"")</f>
        <v/>
      </c>
      <c r="BC947" t="str">
        <f>IF(G947=Detail!$E$3,ROW()+5+(COLUMN()-48)/1000,"")</f>
        <v/>
      </c>
      <c r="BD947" t="str">
        <f>IF(H947=Detail!$E$3,ROW()+5+(COLUMN()-48)/1000,"")</f>
        <v/>
      </c>
      <c r="BE947" t="str">
        <f>IF(I947=Detail!$E$3,ROW()+5+(COLUMN()-48)/1000,"")</f>
        <v/>
      </c>
      <c r="BF947" t="str">
        <f>IF(J947=Detail!$E$3,ROW()+5+(COLUMN()-48)/1000,"")</f>
        <v/>
      </c>
      <c r="BG947" t="str">
        <f>IF(K947=Detail!$E$3,ROW()+5+(COLUMN()-48)/1000,"")</f>
        <v/>
      </c>
      <c r="BH947" t="str">
        <f>IF(L947=Detail!$E$3,ROW()+5+(COLUMN()-48)/1000,"")</f>
        <v/>
      </c>
      <c r="BI947" t="str">
        <f>IF(M947=Detail!$E$3,ROW()+5+(COLUMN()-48)/1000,"")</f>
        <v/>
      </c>
      <c r="BJ947" t="str">
        <f>IF(N947=Detail!$E$3,ROW()+5+(COLUMN()-48)/1000,"")</f>
        <v/>
      </c>
      <c r="BK947" t="str">
        <f>IF(O947=Detail!$E$3,ROW()+5+(COLUMN()-48)/1000,"")</f>
        <v/>
      </c>
      <c r="BL947" t="str">
        <f>IF(P947=Detail!$E$3,ROW()+5+(COLUMN()-48)/1000,"")</f>
        <v/>
      </c>
      <c r="BM947" t="str">
        <f>IF(Q947=Detail!$E$3,ROW()+5+(COLUMN()-48)/1000,"")</f>
        <v/>
      </c>
      <c r="BN947" t="str">
        <f>IF(R947=Detail!$E$3,ROW()+5+(COLUMN()-48)/1000,"")</f>
        <v/>
      </c>
      <c r="BO947" t="str">
        <f>IF(S947=Detail!$E$3,ROW()+5+(COLUMN()-48)/1000,"")</f>
        <v/>
      </c>
      <c r="BP947" t="str">
        <f>IF(T947=Detail!$E$3,ROW()+5+(COLUMN()-48)/1000,"")</f>
        <v/>
      </c>
      <c r="BQ947" t="str">
        <f t="shared" ca="1" si="222"/>
        <v/>
      </c>
      <c r="BR947" t="str">
        <f>IF(BS947="","","'"&amp;VLOOKUP(ROUND((BS947-ROUNDDOWN(BS947,0))*1000,0),$BT$2:$BU$21,2,FALSE)&amp;"'!A"&amp;ROUNDDOWN(Codedata!BS947,0))</f>
        <v/>
      </c>
      <c r="BS947" t="str">
        <f t="shared" si="227"/>
        <v/>
      </c>
      <c r="BV947" t="str">
        <f t="shared" ca="1" si="228"/>
        <v/>
      </c>
      <c r="BW947" t="str">
        <f t="shared" ca="1" si="229"/>
        <v/>
      </c>
      <c r="BX947" t="str">
        <f t="shared" ca="1" si="230"/>
        <v/>
      </c>
      <c r="BY947" t="str">
        <f t="shared" ca="1" si="231"/>
        <v/>
      </c>
      <c r="BZ947" t="str">
        <f t="shared" ca="1" si="232"/>
        <v/>
      </c>
      <c r="CA947" t="str">
        <f t="shared" ca="1" si="233"/>
        <v/>
      </c>
      <c r="CB947" t="str">
        <f t="shared" ca="1" si="234"/>
        <v/>
      </c>
      <c r="CC947" t="str">
        <f t="shared" ca="1" si="235"/>
        <v/>
      </c>
    </row>
    <row r="948" spans="1:81" x14ac:dyDescent="0.3">
      <c r="A948">
        <f>Cash!$C953</f>
        <v>0</v>
      </c>
      <c r="B948">
        <f>Cash!$D953</f>
        <v>0</v>
      </c>
      <c r="C948">
        <f>Zicht!$C953</f>
        <v>0</v>
      </c>
      <c r="D948">
        <f>Zicht!$D953</f>
        <v>0</v>
      </c>
      <c r="E948">
        <f>Spaar!$C953</f>
        <v>0</v>
      </c>
      <c r="F948">
        <f>Spaar!$D953</f>
        <v>0</v>
      </c>
      <c r="G948">
        <f>'Reserve 1'!$C953</f>
        <v>0</v>
      </c>
      <c r="H948">
        <f>'Reserve 1'!$D953</f>
        <v>0</v>
      </c>
      <c r="I948">
        <f>'Reserve 2'!$C953</f>
        <v>0</v>
      </c>
      <c r="J948">
        <f>'Reserve 2'!$D953</f>
        <v>0</v>
      </c>
      <c r="K948">
        <f>'Reserve 3'!$C953</f>
        <v>0</v>
      </c>
      <c r="L948">
        <f>'Reserve 3'!$D953</f>
        <v>0</v>
      </c>
      <c r="M948">
        <f>'Reserve 4'!$C953</f>
        <v>0</v>
      </c>
      <c r="N948">
        <f>'Reserve 4'!$D953</f>
        <v>0</v>
      </c>
      <c r="O948">
        <f>'Reserve 5'!$C953</f>
        <v>0</v>
      </c>
      <c r="P948">
        <f>'Reserve 5'!$D953</f>
        <v>0</v>
      </c>
      <c r="Q948">
        <f>'Reserve 6'!$C953</f>
        <v>0</v>
      </c>
      <c r="R948">
        <f>'Reserve 6'!$D953</f>
        <v>0</v>
      </c>
      <c r="S948">
        <f>'Reserve 7'!$C953</f>
        <v>0</v>
      </c>
      <c r="T948">
        <f>'Reserve 7'!$D953</f>
        <v>0</v>
      </c>
      <c r="U948" t="str">
        <f>IF(A948=0,"",IF(COUNTIF(A$2:A948,A948)&gt;1,"",ROW()+(COLUMN()-20)/10000))</f>
        <v/>
      </c>
      <c r="V948" t="str">
        <f>IF(B948=0,"",IF(COUNTIF(B$2:B948,B948)&gt;1,"",ROW()+(COLUMN()-20)/10000))</f>
        <v/>
      </c>
      <c r="W948" t="str">
        <f>IF(C948=0,"",IF(COUNTIF(C$2:C948,C948)&gt;1,"",ROW()+(COLUMN()-20)/10000))</f>
        <v/>
      </c>
      <c r="X948" t="str">
        <f>IF(D948=0,"",IF(COUNTIF(D$2:D948,D948)&gt;1,"",ROW()+(COLUMN()-20)/10000))</f>
        <v/>
      </c>
      <c r="Y948" t="str">
        <f>IF(E948=0,"",IF(COUNTIF(E$2:E948,E948)&gt;1,"",ROW()+(COLUMN()-20)/10000))</f>
        <v/>
      </c>
      <c r="Z948" t="str">
        <f>IF(F948=0,"",IF(COUNTIF(F$2:F948,F948)&gt;1,"",ROW()+(COLUMN()-20)/10000))</f>
        <v/>
      </c>
      <c r="AA948" t="str">
        <f>IF(G948=0,"",IF(COUNTIF(G$2:G948,G948)&gt;1,"",ROW()+(COLUMN()-20)/10000))</f>
        <v/>
      </c>
      <c r="AB948" t="str">
        <f>IF(H948=0,"",IF(COUNTIF(H$2:H948,H948)&gt;1,"",ROW()+(COLUMN()-20)/10000))</f>
        <v/>
      </c>
      <c r="AC948" t="str">
        <f>IF(I948=0,"",IF(COUNTIF(I$2:I948,I948)&gt;1,"",ROW()+(COLUMN()-20)/10000))</f>
        <v/>
      </c>
      <c r="AD948" t="str">
        <f>IF(J948=0,"",IF(COUNTIF(J$2:J948,J948)&gt;1,"",ROW()+(COLUMN()-20)/10000))</f>
        <v/>
      </c>
      <c r="AE948" t="str">
        <f>IF(K948=0,"",IF(COUNTIF(K$2:K948,K948)&gt;1,"",ROW()+(COLUMN()-20)/10000))</f>
        <v/>
      </c>
      <c r="AF948" t="str">
        <f>IF(L948=0,"",IF(COUNTIF(L$2:L948,L948)&gt;1,"",ROW()+(COLUMN()-20)/10000))</f>
        <v/>
      </c>
      <c r="AG948" t="str">
        <f>IF(M948=0,"",IF(COUNTIF(M$2:M948,M948)&gt;1,"",ROW()+(COLUMN()-20)/10000))</f>
        <v/>
      </c>
      <c r="AH948" t="str">
        <f>IF(N948=0,"",IF(COUNTIF(N$2:N948,N948)&gt;1,"",ROW()+(COLUMN()-20)/10000))</f>
        <v/>
      </c>
      <c r="AI948" t="str">
        <f>IF(O948=0,"",IF(COUNTIF(O$2:O948,O948)&gt;1,"",ROW()+(COLUMN()-20)/10000))</f>
        <v/>
      </c>
      <c r="AJ948" t="str">
        <f>IF(P948=0,"",IF(COUNTIF(P$2:P948,P948)&gt;1,"",ROW()+(COLUMN()-20)/10000))</f>
        <v/>
      </c>
      <c r="AK948" t="str">
        <f>IF(Q948=0,"",IF(COUNTIF(Q$2:Q948,Q948)&gt;1,"",ROW()+(COLUMN()-20)/10000))</f>
        <v/>
      </c>
      <c r="AL948" t="str">
        <f>IF(R948=0,"",IF(COUNTIF(R$2:R948,R948)&gt;1,"",ROW()+(COLUMN()-20)/10000))</f>
        <v/>
      </c>
      <c r="AM948" t="str">
        <f>IF(S948=0,"",IF(COUNTIF(S$2:S948,S948)&gt;1,"",ROW()+(COLUMN()-20)/10000))</f>
        <v/>
      </c>
      <c r="AN948" t="str">
        <f>IF(T948=0,"",IF(COUNTIF(T$2:T948,T948)&gt;1,"",ROW()+(COLUMN()-20)/10000))</f>
        <v/>
      </c>
      <c r="AO948" t="str">
        <f t="shared" si="223"/>
        <v/>
      </c>
      <c r="AP948" t="str">
        <f t="shared" ca="1" si="221"/>
        <v/>
      </c>
      <c r="AQ948" t="str">
        <f ca="1">IF(AP948="","",IF(COUNTIF($AP$2:AP948,AP948)&gt;1,"",IF(AP948="overdracht",1,ROW())))</f>
        <v/>
      </c>
      <c r="AT948" t="str">
        <f t="shared" ca="1" si="224"/>
        <v/>
      </c>
      <c r="AU948" t="str">
        <f t="shared" si="225"/>
        <v/>
      </c>
      <c r="AV948" t="str">
        <f t="shared" si="226"/>
        <v/>
      </c>
      <c r="AW948" s="104" t="str">
        <f>IF(A948=Detail!$E$3,ROW()+5+(COLUMN()-48)/1000,"")</f>
        <v/>
      </c>
      <c r="AX948" t="str">
        <f>IF(B948=Detail!$E$3,ROW()+5+(COLUMN()-48)/1000,"")</f>
        <v/>
      </c>
      <c r="AY948" t="str">
        <f>IF(C948=Detail!$E$3,ROW()+5+(COLUMN()-48)/1000,"")</f>
        <v/>
      </c>
      <c r="AZ948" t="str">
        <f>IF(D948=Detail!$E$3,ROW()+5+(COLUMN()-48)/1000,"")</f>
        <v/>
      </c>
      <c r="BA948" t="str">
        <f>IF(E948=Detail!$E$3,ROW()+5+(COLUMN()-48)/1000,"")</f>
        <v/>
      </c>
      <c r="BB948" t="str">
        <f>IF(F948=Detail!$E$3,ROW()+5+(COLUMN()-48)/1000,"")</f>
        <v/>
      </c>
      <c r="BC948" t="str">
        <f>IF(G948=Detail!$E$3,ROW()+5+(COLUMN()-48)/1000,"")</f>
        <v/>
      </c>
      <c r="BD948" t="str">
        <f>IF(H948=Detail!$E$3,ROW()+5+(COLUMN()-48)/1000,"")</f>
        <v/>
      </c>
      <c r="BE948" t="str">
        <f>IF(I948=Detail!$E$3,ROW()+5+(COLUMN()-48)/1000,"")</f>
        <v/>
      </c>
      <c r="BF948" t="str">
        <f>IF(J948=Detail!$E$3,ROW()+5+(COLUMN()-48)/1000,"")</f>
        <v/>
      </c>
      <c r="BG948" t="str">
        <f>IF(K948=Detail!$E$3,ROW()+5+(COLUMN()-48)/1000,"")</f>
        <v/>
      </c>
      <c r="BH948" t="str">
        <f>IF(L948=Detail!$E$3,ROW()+5+(COLUMN()-48)/1000,"")</f>
        <v/>
      </c>
      <c r="BI948" t="str">
        <f>IF(M948=Detail!$E$3,ROW()+5+(COLUMN()-48)/1000,"")</f>
        <v/>
      </c>
      <c r="BJ948" t="str">
        <f>IF(N948=Detail!$E$3,ROW()+5+(COLUMN()-48)/1000,"")</f>
        <v/>
      </c>
      <c r="BK948" t="str">
        <f>IF(O948=Detail!$E$3,ROW()+5+(COLUMN()-48)/1000,"")</f>
        <v/>
      </c>
      <c r="BL948" t="str">
        <f>IF(P948=Detail!$E$3,ROW()+5+(COLUMN()-48)/1000,"")</f>
        <v/>
      </c>
      <c r="BM948" t="str">
        <f>IF(Q948=Detail!$E$3,ROW()+5+(COLUMN()-48)/1000,"")</f>
        <v/>
      </c>
      <c r="BN948" t="str">
        <f>IF(R948=Detail!$E$3,ROW()+5+(COLUMN()-48)/1000,"")</f>
        <v/>
      </c>
      <c r="BO948" t="str">
        <f>IF(S948=Detail!$E$3,ROW()+5+(COLUMN()-48)/1000,"")</f>
        <v/>
      </c>
      <c r="BP948" t="str">
        <f>IF(T948=Detail!$E$3,ROW()+5+(COLUMN()-48)/1000,"")</f>
        <v/>
      </c>
      <c r="BQ948" t="str">
        <f t="shared" ca="1" si="222"/>
        <v/>
      </c>
      <c r="BR948" t="str">
        <f>IF(BS948="","","'"&amp;VLOOKUP(ROUND((BS948-ROUNDDOWN(BS948,0))*1000,0),$BT$2:$BU$21,2,FALSE)&amp;"'!A"&amp;ROUNDDOWN(Codedata!BS948,0))</f>
        <v/>
      </c>
      <c r="BS948" t="str">
        <f t="shared" si="227"/>
        <v/>
      </c>
      <c r="BV948" t="str">
        <f t="shared" ca="1" si="228"/>
        <v/>
      </c>
      <c r="BW948" t="str">
        <f t="shared" ca="1" si="229"/>
        <v/>
      </c>
      <c r="BX948" t="str">
        <f t="shared" ca="1" si="230"/>
        <v/>
      </c>
      <c r="BY948" t="str">
        <f t="shared" ca="1" si="231"/>
        <v/>
      </c>
      <c r="BZ948" t="str">
        <f t="shared" ca="1" si="232"/>
        <v/>
      </c>
      <c r="CA948" t="str">
        <f t="shared" ca="1" si="233"/>
        <v/>
      </c>
      <c r="CB948" t="str">
        <f t="shared" ca="1" si="234"/>
        <v/>
      </c>
      <c r="CC948" t="str">
        <f t="shared" ca="1" si="235"/>
        <v/>
      </c>
    </row>
    <row r="949" spans="1:81" x14ac:dyDescent="0.3">
      <c r="A949">
        <f>Cash!$C954</f>
        <v>0</v>
      </c>
      <c r="B949">
        <f>Cash!$D954</f>
        <v>0</v>
      </c>
      <c r="C949">
        <f>Zicht!$C954</f>
        <v>0</v>
      </c>
      <c r="D949">
        <f>Zicht!$D954</f>
        <v>0</v>
      </c>
      <c r="E949">
        <f>Spaar!$C954</f>
        <v>0</v>
      </c>
      <c r="F949">
        <f>Spaar!$D954</f>
        <v>0</v>
      </c>
      <c r="G949">
        <f>'Reserve 1'!$C954</f>
        <v>0</v>
      </c>
      <c r="H949">
        <f>'Reserve 1'!$D954</f>
        <v>0</v>
      </c>
      <c r="I949">
        <f>'Reserve 2'!$C954</f>
        <v>0</v>
      </c>
      <c r="J949">
        <f>'Reserve 2'!$D954</f>
        <v>0</v>
      </c>
      <c r="K949">
        <f>'Reserve 3'!$C954</f>
        <v>0</v>
      </c>
      <c r="L949">
        <f>'Reserve 3'!$D954</f>
        <v>0</v>
      </c>
      <c r="M949">
        <f>'Reserve 4'!$C954</f>
        <v>0</v>
      </c>
      <c r="N949">
        <f>'Reserve 4'!$D954</f>
        <v>0</v>
      </c>
      <c r="O949">
        <f>'Reserve 5'!$C954</f>
        <v>0</v>
      </c>
      <c r="P949">
        <f>'Reserve 5'!$D954</f>
        <v>0</v>
      </c>
      <c r="Q949">
        <f>'Reserve 6'!$C954</f>
        <v>0</v>
      </c>
      <c r="R949">
        <f>'Reserve 6'!$D954</f>
        <v>0</v>
      </c>
      <c r="S949">
        <f>'Reserve 7'!$C954</f>
        <v>0</v>
      </c>
      <c r="T949">
        <f>'Reserve 7'!$D954</f>
        <v>0</v>
      </c>
      <c r="U949" t="str">
        <f>IF(A949=0,"",IF(COUNTIF(A$2:A949,A949)&gt;1,"",ROW()+(COLUMN()-20)/10000))</f>
        <v/>
      </c>
      <c r="V949" t="str">
        <f>IF(B949=0,"",IF(COUNTIF(B$2:B949,B949)&gt;1,"",ROW()+(COLUMN()-20)/10000))</f>
        <v/>
      </c>
      <c r="W949" t="str">
        <f>IF(C949=0,"",IF(COUNTIF(C$2:C949,C949)&gt;1,"",ROW()+(COLUMN()-20)/10000))</f>
        <v/>
      </c>
      <c r="X949" t="str">
        <f>IF(D949=0,"",IF(COUNTIF(D$2:D949,D949)&gt;1,"",ROW()+(COLUMN()-20)/10000))</f>
        <v/>
      </c>
      <c r="Y949" t="str">
        <f>IF(E949=0,"",IF(COUNTIF(E$2:E949,E949)&gt;1,"",ROW()+(COLUMN()-20)/10000))</f>
        <v/>
      </c>
      <c r="Z949" t="str">
        <f>IF(F949=0,"",IF(COUNTIF(F$2:F949,F949)&gt;1,"",ROW()+(COLUMN()-20)/10000))</f>
        <v/>
      </c>
      <c r="AA949" t="str">
        <f>IF(G949=0,"",IF(COUNTIF(G$2:G949,G949)&gt;1,"",ROW()+(COLUMN()-20)/10000))</f>
        <v/>
      </c>
      <c r="AB949" t="str">
        <f>IF(H949=0,"",IF(COUNTIF(H$2:H949,H949)&gt;1,"",ROW()+(COLUMN()-20)/10000))</f>
        <v/>
      </c>
      <c r="AC949" t="str">
        <f>IF(I949=0,"",IF(COUNTIF(I$2:I949,I949)&gt;1,"",ROW()+(COLUMN()-20)/10000))</f>
        <v/>
      </c>
      <c r="AD949" t="str">
        <f>IF(J949=0,"",IF(COUNTIF(J$2:J949,J949)&gt;1,"",ROW()+(COLUMN()-20)/10000))</f>
        <v/>
      </c>
      <c r="AE949" t="str">
        <f>IF(K949=0,"",IF(COUNTIF(K$2:K949,K949)&gt;1,"",ROW()+(COLUMN()-20)/10000))</f>
        <v/>
      </c>
      <c r="AF949" t="str">
        <f>IF(L949=0,"",IF(COUNTIF(L$2:L949,L949)&gt;1,"",ROW()+(COLUMN()-20)/10000))</f>
        <v/>
      </c>
      <c r="AG949" t="str">
        <f>IF(M949=0,"",IF(COUNTIF(M$2:M949,M949)&gt;1,"",ROW()+(COLUMN()-20)/10000))</f>
        <v/>
      </c>
      <c r="AH949" t="str">
        <f>IF(N949=0,"",IF(COUNTIF(N$2:N949,N949)&gt;1,"",ROW()+(COLUMN()-20)/10000))</f>
        <v/>
      </c>
      <c r="AI949" t="str">
        <f>IF(O949=0,"",IF(COUNTIF(O$2:O949,O949)&gt;1,"",ROW()+(COLUMN()-20)/10000))</f>
        <v/>
      </c>
      <c r="AJ949" t="str">
        <f>IF(P949=0,"",IF(COUNTIF(P$2:P949,P949)&gt;1,"",ROW()+(COLUMN()-20)/10000))</f>
        <v/>
      </c>
      <c r="AK949" t="str">
        <f>IF(Q949=0,"",IF(COUNTIF(Q$2:Q949,Q949)&gt;1,"",ROW()+(COLUMN()-20)/10000))</f>
        <v/>
      </c>
      <c r="AL949" t="str">
        <f>IF(R949=0,"",IF(COUNTIF(R$2:R949,R949)&gt;1,"",ROW()+(COLUMN()-20)/10000))</f>
        <v/>
      </c>
      <c r="AM949" t="str">
        <f>IF(S949=0,"",IF(COUNTIF(S$2:S949,S949)&gt;1,"",ROW()+(COLUMN()-20)/10000))</f>
        <v/>
      </c>
      <c r="AN949" t="str">
        <f>IF(T949=0,"",IF(COUNTIF(T$2:T949,T949)&gt;1,"",ROW()+(COLUMN()-20)/10000))</f>
        <v/>
      </c>
      <c r="AO949" t="str">
        <f t="shared" si="223"/>
        <v/>
      </c>
      <c r="AP949" t="str">
        <f t="shared" ca="1" si="221"/>
        <v/>
      </c>
      <c r="AQ949" t="str">
        <f ca="1">IF(AP949="","",IF(COUNTIF($AP$2:AP949,AP949)&gt;1,"",IF(AP949="overdracht",1,ROW())))</f>
        <v/>
      </c>
      <c r="AT949" t="str">
        <f t="shared" ca="1" si="224"/>
        <v/>
      </c>
      <c r="AU949" t="str">
        <f t="shared" si="225"/>
        <v/>
      </c>
      <c r="AV949" t="str">
        <f t="shared" si="226"/>
        <v/>
      </c>
      <c r="AW949" s="104" t="str">
        <f>IF(A949=Detail!$E$3,ROW()+5+(COLUMN()-48)/1000,"")</f>
        <v/>
      </c>
      <c r="AX949" t="str">
        <f>IF(B949=Detail!$E$3,ROW()+5+(COLUMN()-48)/1000,"")</f>
        <v/>
      </c>
      <c r="AY949" t="str">
        <f>IF(C949=Detail!$E$3,ROW()+5+(COLUMN()-48)/1000,"")</f>
        <v/>
      </c>
      <c r="AZ949" t="str">
        <f>IF(D949=Detail!$E$3,ROW()+5+(COLUMN()-48)/1000,"")</f>
        <v/>
      </c>
      <c r="BA949" t="str">
        <f>IF(E949=Detail!$E$3,ROW()+5+(COLUMN()-48)/1000,"")</f>
        <v/>
      </c>
      <c r="BB949" t="str">
        <f>IF(F949=Detail!$E$3,ROW()+5+(COLUMN()-48)/1000,"")</f>
        <v/>
      </c>
      <c r="BC949" t="str">
        <f>IF(G949=Detail!$E$3,ROW()+5+(COLUMN()-48)/1000,"")</f>
        <v/>
      </c>
      <c r="BD949" t="str">
        <f>IF(H949=Detail!$E$3,ROW()+5+(COLUMN()-48)/1000,"")</f>
        <v/>
      </c>
      <c r="BE949" t="str">
        <f>IF(I949=Detail!$E$3,ROW()+5+(COLUMN()-48)/1000,"")</f>
        <v/>
      </c>
      <c r="BF949" t="str">
        <f>IF(J949=Detail!$E$3,ROW()+5+(COLUMN()-48)/1000,"")</f>
        <v/>
      </c>
      <c r="BG949" t="str">
        <f>IF(K949=Detail!$E$3,ROW()+5+(COLUMN()-48)/1000,"")</f>
        <v/>
      </c>
      <c r="BH949" t="str">
        <f>IF(L949=Detail!$E$3,ROW()+5+(COLUMN()-48)/1000,"")</f>
        <v/>
      </c>
      <c r="BI949" t="str">
        <f>IF(M949=Detail!$E$3,ROW()+5+(COLUMN()-48)/1000,"")</f>
        <v/>
      </c>
      <c r="BJ949" t="str">
        <f>IF(N949=Detail!$E$3,ROW()+5+(COLUMN()-48)/1000,"")</f>
        <v/>
      </c>
      <c r="BK949" t="str">
        <f>IF(O949=Detail!$E$3,ROW()+5+(COLUMN()-48)/1000,"")</f>
        <v/>
      </c>
      <c r="BL949" t="str">
        <f>IF(P949=Detail!$E$3,ROW()+5+(COLUMN()-48)/1000,"")</f>
        <v/>
      </c>
      <c r="BM949" t="str">
        <f>IF(Q949=Detail!$E$3,ROW()+5+(COLUMN()-48)/1000,"")</f>
        <v/>
      </c>
      <c r="BN949" t="str">
        <f>IF(R949=Detail!$E$3,ROW()+5+(COLUMN()-48)/1000,"")</f>
        <v/>
      </c>
      <c r="BO949" t="str">
        <f>IF(S949=Detail!$E$3,ROW()+5+(COLUMN()-48)/1000,"")</f>
        <v/>
      </c>
      <c r="BP949" t="str">
        <f>IF(T949=Detail!$E$3,ROW()+5+(COLUMN()-48)/1000,"")</f>
        <v/>
      </c>
      <c r="BQ949" t="str">
        <f t="shared" ca="1" si="222"/>
        <v/>
      </c>
      <c r="BR949" t="str">
        <f>IF(BS949="","","'"&amp;VLOOKUP(ROUND((BS949-ROUNDDOWN(BS949,0))*1000,0),$BT$2:$BU$21,2,FALSE)&amp;"'!A"&amp;ROUNDDOWN(Codedata!BS949,0))</f>
        <v/>
      </c>
      <c r="BS949" t="str">
        <f t="shared" si="227"/>
        <v/>
      </c>
      <c r="BV949" t="str">
        <f t="shared" ca="1" si="228"/>
        <v/>
      </c>
      <c r="BW949" t="str">
        <f t="shared" ca="1" si="229"/>
        <v/>
      </c>
      <c r="BX949" t="str">
        <f t="shared" ca="1" si="230"/>
        <v/>
      </c>
      <c r="BY949" t="str">
        <f t="shared" ca="1" si="231"/>
        <v/>
      </c>
      <c r="BZ949" t="str">
        <f t="shared" ca="1" si="232"/>
        <v/>
      </c>
      <c r="CA949" t="str">
        <f t="shared" ca="1" si="233"/>
        <v/>
      </c>
      <c r="CB949" t="str">
        <f t="shared" ca="1" si="234"/>
        <v/>
      </c>
      <c r="CC949" t="str">
        <f t="shared" ca="1" si="235"/>
        <v/>
      </c>
    </row>
    <row r="950" spans="1:81" x14ac:dyDescent="0.3">
      <c r="A950">
        <f>Cash!$C955</f>
        <v>0</v>
      </c>
      <c r="B950">
        <f>Cash!$D955</f>
        <v>0</v>
      </c>
      <c r="C950">
        <f>Zicht!$C955</f>
        <v>0</v>
      </c>
      <c r="D950">
        <f>Zicht!$D955</f>
        <v>0</v>
      </c>
      <c r="E950">
        <f>Spaar!$C955</f>
        <v>0</v>
      </c>
      <c r="F950">
        <f>Spaar!$D955</f>
        <v>0</v>
      </c>
      <c r="G950">
        <f>'Reserve 1'!$C955</f>
        <v>0</v>
      </c>
      <c r="H950">
        <f>'Reserve 1'!$D955</f>
        <v>0</v>
      </c>
      <c r="I950">
        <f>'Reserve 2'!$C955</f>
        <v>0</v>
      </c>
      <c r="J950">
        <f>'Reserve 2'!$D955</f>
        <v>0</v>
      </c>
      <c r="K950">
        <f>'Reserve 3'!$C955</f>
        <v>0</v>
      </c>
      <c r="L950">
        <f>'Reserve 3'!$D955</f>
        <v>0</v>
      </c>
      <c r="M950">
        <f>'Reserve 4'!$C955</f>
        <v>0</v>
      </c>
      <c r="N950">
        <f>'Reserve 4'!$D955</f>
        <v>0</v>
      </c>
      <c r="O950">
        <f>'Reserve 5'!$C955</f>
        <v>0</v>
      </c>
      <c r="P950">
        <f>'Reserve 5'!$D955</f>
        <v>0</v>
      </c>
      <c r="Q950">
        <f>'Reserve 6'!$C955</f>
        <v>0</v>
      </c>
      <c r="R950">
        <f>'Reserve 6'!$D955</f>
        <v>0</v>
      </c>
      <c r="S950">
        <f>'Reserve 7'!$C955</f>
        <v>0</v>
      </c>
      <c r="T950">
        <f>'Reserve 7'!$D955</f>
        <v>0</v>
      </c>
      <c r="U950" t="str">
        <f>IF(A950=0,"",IF(COUNTIF(A$2:A950,A950)&gt;1,"",ROW()+(COLUMN()-20)/10000))</f>
        <v/>
      </c>
      <c r="V950" t="str">
        <f>IF(B950=0,"",IF(COUNTIF(B$2:B950,B950)&gt;1,"",ROW()+(COLUMN()-20)/10000))</f>
        <v/>
      </c>
      <c r="W950" t="str">
        <f>IF(C950=0,"",IF(COUNTIF(C$2:C950,C950)&gt;1,"",ROW()+(COLUMN()-20)/10000))</f>
        <v/>
      </c>
      <c r="X950" t="str">
        <f>IF(D950=0,"",IF(COUNTIF(D$2:D950,D950)&gt;1,"",ROW()+(COLUMN()-20)/10000))</f>
        <v/>
      </c>
      <c r="Y950" t="str">
        <f>IF(E950=0,"",IF(COUNTIF(E$2:E950,E950)&gt;1,"",ROW()+(COLUMN()-20)/10000))</f>
        <v/>
      </c>
      <c r="Z950" t="str">
        <f>IF(F950=0,"",IF(COUNTIF(F$2:F950,F950)&gt;1,"",ROW()+(COLUMN()-20)/10000))</f>
        <v/>
      </c>
      <c r="AA950" t="str">
        <f>IF(G950=0,"",IF(COUNTIF(G$2:G950,G950)&gt;1,"",ROW()+(COLUMN()-20)/10000))</f>
        <v/>
      </c>
      <c r="AB950" t="str">
        <f>IF(H950=0,"",IF(COUNTIF(H$2:H950,H950)&gt;1,"",ROW()+(COLUMN()-20)/10000))</f>
        <v/>
      </c>
      <c r="AC950" t="str">
        <f>IF(I950=0,"",IF(COUNTIF(I$2:I950,I950)&gt;1,"",ROW()+(COLUMN()-20)/10000))</f>
        <v/>
      </c>
      <c r="AD950" t="str">
        <f>IF(J950=0,"",IF(COUNTIF(J$2:J950,J950)&gt;1,"",ROW()+(COLUMN()-20)/10000))</f>
        <v/>
      </c>
      <c r="AE950" t="str">
        <f>IF(K950=0,"",IF(COUNTIF(K$2:K950,K950)&gt;1,"",ROW()+(COLUMN()-20)/10000))</f>
        <v/>
      </c>
      <c r="AF950" t="str">
        <f>IF(L950=0,"",IF(COUNTIF(L$2:L950,L950)&gt;1,"",ROW()+(COLUMN()-20)/10000))</f>
        <v/>
      </c>
      <c r="AG950" t="str">
        <f>IF(M950=0,"",IF(COUNTIF(M$2:M950,M950)&gt;1,"",ROW()+(COLUMN()-20)/10000))</f>
        <v/>
      </c>
      <c r="AH950" t="str">
        <f>IF(N950=0,"",IF(COUNTIF(N$2:N950,N950)&gt;1,"",ROW()+(COLUMN()-20)/10000))</f>
        <v/>
      </c>
      <c r="AI950" t="str">
        <f>IF(O950=0,"",IF(COUNTIF(O$2:O950,O950)&gt;1,"",ROW()+(COLUMN()-20)/10000))</f>
        <v/>
      </c>
      <c r="AJ950" t="str">
        <f>IF(P950=0,"",IF(COUNTIF(P$2:P950,P950)&gt;1,"",ROW()+(COLUMN()-20)/10000))</f>
        <v/>
      </c>
      <c r="AK950" t="str">
        <f>IF(Q950=0,"",IF(COUNTIF(Q$2:Q950,Q950)&gt;1,"",ROW()+(COLUMN()-20)/10000))</f>
        <v/>
      </c>
      <c r="AL950" t="str">
        <f>IF(R950=0,"",IF(COUNTIF(R$2:R950,R950)&gt;1,"",ROW()+(COLUMN()-20)/10000))</f>
        <v/>
      </c>
      <c r="AM950" t="str">
        <f>IF(S950=0,"",IF(COUNTIF(S$2:S950,S950)&gt;1,"",ROW()+(COLUMN()-20)/10000))</f>
        <v/>
      </c>
      <c r="AN950" t="str">
        <f>IF(T950=0,"",IF(COUNTIF(T$2:T950,T950)&gt;1,"",ROW()+(COLUMN()-20)/10000))</f>
        <v/>
      </c>
      <c r="AO950" t="str">
        <f t="shared" si="223"/>
        <v/>
      </c>
      <c r="AP950" t="str">
        <f t="shared" ca="1" si="221"/>
        <v/>
      </c>
      <c r="AQ950" t="str">
        <f ca="1">IF(AP950="","",IF(COUNTIF($AP$2:AP950,AP950)&gt;1,"",IF(AP950="overdracht",1,ROW())))</f>
        <v/>
      </c>
      <c r="AT950" t="str">
        <f t="shared" ca="1" si="224"/>
        <v/>
      </c>
      <c r="AU950" t="str">
        <f t="shared" si="225"/>
        <v/>
      </c>
      <c r="AV950" t="str">
        <f t="shared" si="226"/>
        <v/>
      </c>
      <c r="AW950" s="104" t="str">
        <f>IF(A950=Detail!$E$3,ROW()+5+(COLUMN()-48)/1000,"")</f>
        <v/>
      </c>
      <c r="AX950" t="str">
        <f>IF(B950=Detail!$E$3,ROW()+5+(COLUMN()-48)/1000,"")</f>
        <v/>
      </c>
      <c r="AY950" t="str">
        <f>IF(C950=Detail!$E$3,ROW()+5+(COLUMN()-48)/1000,"")</f>
        <v/>
      </c>
      <c r="AZ950" t="str">
        <f>IF(D950=Detail!$E$3,ROW()+5+(COLUMN()-48)/1000,"")</f>
        <v/>
      </c>
      <c r="BA950" t="str">
        <f>IF(E950=Detail!$E$3,ROW()+5+(COLUMN()-48)/1000,"")</f>
        <v/>
      </c>
      <c r="BB950" t="str">
        <f>IF(F950=Detail!$E$3,ROW()+5+(COLUMN()-48)/1000,"")</f>
        <v/>
      </c>
      <c r="BC950" t="str">
        <f>IF(G950=Detail!$E$3,ROW()+5+(COLUMN()-48)/1000,"")</f>
        <v/>
      </c>
      <c r="BD950" t="str">
        <f>IF(H950=Detail!$E$3,ROW()+5+(COLUMN()-48)/1000,"")</f>
        <v/>
      </c>
      <c r="BE950" t="str">
        <f>IF(I950=Detail!$E$3,ROW()+5+(COLUMN()-48)/1000,"")</f>
        <v/>
      </c>
      <c r="BF950" t="str">
        <f>IF(J950=Detail!$E$3,ROW()+5+(COLUMN()-48)/1000,"")</f>
        <v/>
      </c>
      <c r="BG950" t="str">
        <f>IF(K950=Detail!$E$3,ROW()+5+(COLUMN()-48)/1000,"")</f>
        <v/>
      </c>
      <c r="BH950" t="str">
        <f>IF(L950=Detail!$E$3,ROW()+5+(COLUMN()-48)/1000,"")</f>
        <v/>
      </c>
      <c r="BI950" t="str">
        <f>IF(M950=Detail!$E$3,ROW()+5+(COLUMN()-48)/1000,"")</f>
        <v/>
      </c>
      <c r="BJ950" t="str">
        <f>IF(N950=Detail!$E$3,ROW()+5+(COLUMN()-48)/1000,"")</f>
        <v/>
      </c>
      <c r="BK950" t="str">
        <f>IF(O950=Detail!$E$3,ROW()+5+(COLUMN()-48)/1000,"")</f>
        <v/>
      </c>
      <c r="BL950" t="str">
        <f>IF(P950=Detail!$E$3,ROW()+5+(COLUMN()-48)/1000,"")</f>
        <v/>
      </c>
      <c r="BM950" t="str">
        <f>IF(Q950=Detail!$E$3,ROW()+5+(COLUMN()-48)/1000,"")</f>
        <v/>
      </c>
      <c r="BN950" t="str">
        <f>IF(R950=Detail!$E$3,ROW()+5+(COLUMN()-48)/1000,"")</f>
        <v/>
      </c>
      <c r="BO950" t="str">
        <f>IF(S950=Detail!$E$3,ROW()+5+(COLUMN()-48)/1000,"")</f>
        <v/>
      </c>
      <c r="BP950" t="str">
        <f>IF(T950=Detail!$E$3,ROW()+5+(COLUMN()-48)/1000,"")</f>
        <v/>
      </c>
      <c r="BQ950" t="str">
        <f t="shared" ca="1" si="222"/>
        <v/>
      </c>
      <c r="BR950" t="str">
        <f>IF(BS950="","","'"&amp;VLOOKUP(ROUND((BS950-ROUNDDOWN(BS950,0))*1000,0),$BT$2:$BU$21,2,FALSE)&amp;"'!A"&amp;ROUNDDOWN(Codedata!BS950,0))</f>
        <v/>
      </c>
      <c r="BS950" t="str">
        <f t="shared" si="227"/>
        <v/>
      </c>
      <c r="BV950" t="str">
        <f t="shared" ca="1" si="228"/>
        <v/>
      </c>
      <c r="BW950" t="str">
        <f t="shared" ca="1" si="229"/>
        <v/>
      </c>
      <c r="BX950" t="str">
        <f t="shared" ca="1" si="230"/>
        <v/>
      </c>
      <c r="BY950" t="str">
        <f t="shared" ca="1" si="231"/>
        <v/>
      </c>
      <c r="BZ950" t="str">
        <f t="shared" ca="1" si="232"/>
        <v/>
      </c>
      <c r="CA950" t="str">
        <f t="shared" ca="1" si="233"/>
        <v/>
      </c>
      <c r="CB950" t="str">
        <f t="shared" ca="1" si="234"/>
        <v/>
      </c>
      <c r="CC950" t="str">
        <f t="shared" ca="1" si="235"/>
        <v/>
      </c>
    </row>
    <row r="951" spans="1:81" x14ac:dyDescent="0.3">
      <c r="A951">
        <f>Cash!$C956</f>
        <v>0</v>
      </c>
      <c r="B951">
        <f>Cash!$D956</f>
        <v>0</v>
      </c>
      <c r="C951">
        <f>Zicht!$C956</f>
        <v>0</v>
      </c>
      <c r="D951">
        <f>Zicht!$D956</f>
        <v>0</v>
      </c>
      <c r="E951">
        <f>Spaar!$C956</f>
        <v>0</v>
      </c>
      <c r="F951">
        <f>Spaar!$D956</f>
        <v>0</v>
      </c>
      <c r="G951">
        <f>'Reserve 1'!$C956</f>
        <v>0</v>
      </c>
      <c r="H951">
        <f>'Reserve 1'!$D956</f>
        <v>0</v>
      </c>
      <c r="I951">
        <f>'Reserve 2'!$C956</f>
        <v>0</v>
      </c>
      <c r="J951">
        <f>'Reserve 2'!$D956</f>
        <v>0</v>
      </c>
      <c r="K951">
        <f>'Reserve 3'!$C956</f>
        <v>0</v>
      </c>
      <c r="L951">
        <f>'Reserve 3'!$D956</f>
        <v>0</v>
      </c>
      <c r="M951">
        <f>'Reserve 4'!$C956</f>
        <v>0</v>
      </c>
      <c r="N951">
        <f>'Reserve 4'!$D956</f>
        <v>0</v>
      </c>
      <c r="O951">
        <f>'Reserve 5'!$C956</f>
        <v>0</v>
      </c>
      <c r="P951">
        <f>'Reserve 5'!$D956</f>
        <v>0</v>
      </c>
      <c r="Q951">
        <f>'Reserve 6'!$C956</f>
        <v>0</v>
      </c>
      <c r="R951">
        <f>'Reserve 6'!$D956</f>
        <v>0</v>
      </c>
      <c r="S951">
        <f>'Reserve 7'!$C956</f>
        <v>0</v>
      </c>
      <c r="T951">
        <f>'Reserve 7'!$D956</f>
        <v>0</v>
      </c>
      <c r="U951" t="str">
        <f>IF(A951=0,"",IF(COUNTIF(A$2:A951,A951)&gt;1,"",ROW()+(COLUMN()-20)/10000))</f>
        <v/>
      </c>
      <c r="V951" t="str">
        <f>IF(B951=0,"",IF(COUNTIF(B$2:B951,B951)&gt;1,"",ROW()+(COLUMN()-20)/10000))</f>
        <v/>
      </c>
      <c r="W951" t="str">
        <f>IF(C951=0,"",IF(COUNTIF(C$2:C951,C951)&gt;1,"",ROW()+(COLUMN()-20)/10000))</f>
        <v/>
      </c>
      <c r="X951" t="str">
        <f>IF(D951=0,"",IF(COUNTIF(D$2:D951,D951)&gt;1,"",ROW()+(COLUMN()-20)/10000))</f>
        <v/>
      </c>
      <c r="Y951" t="str">
        <f>IF(E951=0,"",IF(COUNTIF(E$2:E951,E951)&gt;1,"",ROW()+(COLUMN()-20)/10000))</f>
        <v/>
      </c>
      <c r="Z951" t="str">
        <f>IF(F951=0,"",IF(COUNTIF(F$2:F951,F951)&gt;1,"",ROW()+(COLUMN()-20)/10000))</f>
        <v/>
      </c>
      <c r="AA951" t="str">
        <f>IF(G951=0,"",IF(COUNTIF(G$2:G951,G951)&gt;1,"",ROW()+(COLUMN()-20)/10000))</f>
        <v/>
      </c>
      <c r="AB951" t="str">
        <f>IF(H951=0,"",IF(COUNTIF(H$2:H951,H951)&gt;1,"",ROW()+(COLUMN()-20)/10000))</f>
        <v/>
      </c>
      <c r="AC951" t="str">
        <f>IF(I951=0,"",IF(COUNTIF(I$2:I951,I951)&gt;1,"",ROW()+(COLUMN()-20)/10000))</f>
        <v/>
      </c>
      <c r="AD951" t="str">
        <f>IF(J951=0,"",IF(COUNTIF(J$2:J951,J951)&gt;1,"",ROW()+(COLUMN()-20)/10000))</f>
        <v/>
      </c>
      <c r="AE951" t="str">
        <f>IF(K951=0,"",IF(COUNTIF(K$2:K951,K951)&gt;1,"",ROW()+(COLUMN()-20)/10000))</f>
        <v/>
      </c>
      <c r="AF951" t="str">
        <f>IF(L951=0,"",IF(COUNTIF(L$2:L951,L951)&gt;1,"",ROW()+(COLUMN()-20)/10000))</f>
        <v/>
      </c>
      <c r="AG951" t="str">
        <f>IF(M951=0,"",IF(COUNTIF(M$2:M951,M951)&gt;1,"",ROW()+(COLUMN()-20)/10000))</f>
        <v/>
      </c>
      <c r="AH951" t="str">
        <f>IF(N951=0,"",IF(COUNTIF(N$2:N951,N951)&gt;1,"",ROW()+(COLUMN()-20)/10000))</f>
        <v/>
      </c>
      <c r="AI951" t="str">
        <f>IF(O951=0,"",IF(COUNTIF(O$2:O951,O951)&gt;1,"",ROW()+(COLUMN()-20)/10000))</f>
        <v/>
      </c>
      <c r="AJ951" t="str">
        <f>IF(P951=0,"",IF(COUNTIF(P$2:P951,P951)&gt;1,"",ROW()+(COLUMN()-20)/10000))</f>
        <v/>
      </c>
      <c r="AK951" t="str">
        <f>IF(Q951=0,"",IF(COUNTIF(Q$2:Q951,Q951)&gt;1,"",ROW()+(COLUMN()-20)/10000))</f>
        <v/>
      </c>
      <c r="AL951" t="str">
        <f>IF(R951=0,"",IF(COUNTIF(R$2:R951,R951)&gt;1,"",ROW()+(COLUMN()-20)/10000))</f>
        <v/>
      </c>
      <c r="AM951" t="str">
        <f>IF(S951=0,"",IF(COUNTIF(S$2:S951,S951)&gt;1,"",ROW()+(COLUMN()-20)/10000))</f>
        <v/>
      </c>
      <c r="AN951" t="str">
        <f>IF(T951=0,"",IF(COUNTIF(T$2:T951,T951)&gt;1,"",ROW()+(COLUMN()-20)/10000))</f>
        <v/>
      </c>
      <c r="AO951" t="str">
        <f t="shared" si="223"/>
        <v/>
      </c>
      <c r="AP951" t="str">
        <f t="shared" ca="1" si="221"/>
        <v/>
      </c>
      <c r="AQ951" t="str">
        <f ca="1">IF(AP951="","",IF(COUNTIF($AP$2:AP951,AP951)&gt;1,"",IF(AP951="overdracht",1,ROW())))</f>
        <v/>
      </c>
      <c r="AT951" t="str">
        <f t="shared" ca="1" si="224"/>
        <v/>
      </c>
      <c r="AU951" t="str">
        <f t="shared" si="225"/>
        <v/>
      </c>
      <c r="AV951" t="str">
        <f t="shared" si="226"/>
        <v/>
      </c>
      <c r="AW951" s="104" t="str">
        <f>IF(A951=Detail!$E$3,ROW()+5+(COLUMN()-48)/1000,"")</f>
        <v/>
      </c>
      <c r="AX951" t="str">
        <f>IF(B951=Detail!$E$3,ROW()+5+(COLUMN()-48)/1000,"")</f>
        <v/>
      </c>
      <c r="AY951" t="str">
        <f>IF(C951=Detail!$E$3,ROW()+5+(COLUMN()-48)/1000,"")</f>
        <v/>
      </c>
      <c r="AZ951" t="str">
        <f>IF(D951=Detail!$E$3,ROW()+5+(COLUMN()-48)/1000,"")</f>
        <v/>
      </c>
      <c r="BA951" t="str">
        <f>IF(E951=Detail!$E$3,ROW()+5+(COLUMN()-48)/1000,"")</f>
        <v/>
      </c>
      <c r="BB951" t="str">
        <f>IF(F951=Detail!$E$3,ROW()+5+(COLUMN()-48)/1000,"")</f>
        <v/>
      </c>
      <c r="BC951" t="str">
        <f>IF(G951=Detail!$E$3,ROW()+5+(COLUMN()-48)/1000,"")</f>
        <v/>
      </c>
      <c r="BD951" t="str">
        <f>IF(H951=Detail!$E$3,ROW()+5+(COLUMN()-48)/1000,"")</f>
        <v/>
      </c>
      <c r="BE951" t="str">
        <f>IF(I951=Detail!$E$3,ROW()+5+(COLUMN()-48)/1000,"")</f>
        <v/>
      </c>
      <c r="BF951" t="str">
        <f>IF(J951=Detail!$E$3,ROW()+5+(COLUMN()-48)/1000,"")</f>
        <v/>
      </c>
      <c r="BG951" t="str">
        <f>IF(K951=Detail!$E$3,ROW()+5+(COLUMN()-48)/1000,"")</f>
        <v/>
      </c>
      <c r="BH951" t="str">
        <f>IF(L951=Detail!$E$3,ROW()+5+(COLUMN()-48)/1000,"")</f>
        <v/>
      </c>
      <c r="BI951" t="str">
        <f>IF(M951=Detail!$E$3,ROW()+5+(COLUMN()-48)/1000,"")</f>
        <v/>
      </c>
      <c r="BJ951" t="str">
        <f>IF(N951=Detail!$E$3,ROW()+5+(COLUMN()-48)/1000,"")</f>
        <v/>
      </c>
      <c r="BK951" t="str">
        <f>IF(O951=Detail!$E$3,ROW()+5+(COLUMN()-48)/1000,"")</f>
        <v/>
      </c>
      <c r="BL951" t="str">
        <f>IF(P951=Detail!$E$3,ROW()+5+(COLUMN()-48)/1000,"")</f>
        <v/>
      </c>
      <c r="BM951" t="str">
        <f>IF(Q951=Detail!$E$3,ROW()+5+(COLUMN()-48)/1000,"")</f>
        <v/>
      </c>
      <c r="BN951" t="str">
        <f>IF(R951=Detail!$E$3,ROW()+5+(COLUMN()-48)/1000,"")</f>
        <v/>
      </c>
      <c r="BO951" t="str">
        <f>IF(S951=Detail!$E$3,ROW()+5+(COLUMN()-48)/1000,"")</f>
        <v/>
      </c>
      <c r="BP951" t="str">
        <f>IF(T951=Detail!$E$3,ROW()+5+(COLUMN()-48)/1000,"")</f>
        <v/>
      </c>
      <c r="BQ951" t="str">
        <f t="shared" ca="1" si="222"/>
        <v/>
      </c>
      <c r="BR951" t="str">
        <f>IF(BS951="","","'"&amp;VLOOKUP(ROUND((BS951-ROUNDDOWN(BS951,0))*1000,0),$BT$2:$BU$21,2,FALSE)&amp;"'!A"&amp;ROUNDDOWN(Codedata!BS951,0))</f>
        <v/>
      </c>
      <c r="BS951" t="str">
        <f t="shared" si="227"/>
        <v/>
      </c>
      <c r="BV951" t="str">
        <f t="shared" ca="1" si="228"/>
        <v/>
      </c>
      <c r="BW951" t="str">
        <f t="shared" ca="1" si="229"/>
        <v/>
      </c>
      <c r="BX951" t="str">
        <f t="shared" ca="1" si="230"/>
        <v/>
      </c>
      <c r="BY951" t="str">
        <f t="shared" ca="1" si="231"/>
        <v/>
      </c>
      <c r="BZ951" t="str">
        <f t="shared" ca="1" si="232"/>
        <v/>
      </c>
      <c r="CA951" t="str">
        <f t="shared" ca="1" si="233"/>
        <v/>
      </c>
      <c r="CB951" t="str">
        <f t="shared" ca="1" si="234"/>
        <v/>
      </c>
      <c r="CC951" t="str">
        <f t="shared" ca="1" si="235"/>
        <v/>
      </c>
    </row>
    <row r="952" spans="1:81" x14ac:dyDescent="0.3">
      <c r="A952">
        <f>Cash!$C957</f>
        <v>0</v>
      </c>
      <c r="B952">
        <f>Cash!$D957</f>
        <v>0</v>
      </c>
      <c r="C952">
        <f>Zicht!$C957</f>
        <v>0</v>
      </c>
      <c r="D952">
        <f>Zicht!$D957</f>
        <v>0</v>
      </c>
      <c r="E952">
        <f>Spaar!$C957</f>
        <v>0</v>
      </c>
      <c r="F952">
        <f>Spaar!$D957</f>
        <v>0</v>
      </c>
      <c r="G952">
        <f>'Reserve 1'!$C957</f>
        <v>0</v>
      </c>
      <c r="H952">
        <f>'Reserve 1'!$D957</f>
        <v>0</v>
      </c>
      <c r="I952">
        <f>'Reserve 2'!$C957</f>
        <v>0</v>
      </c>
      <c r="J952">
        <f>'Reserve 2'!$D957</f>
        <v>0</v>
      </c>
      <c r="K952">
        <f>'Reserve 3'!$C957</f>
        <v>0</v>
      </c>
      <c r="L952">
        <f>'Reserve 3'!$D957</f>
        <v>0</v>
      </c>
      <c r="M952">
        <f>'Reserve 4'!$C957</f>
        <v>0</v>
      </c>
      <c r="N952">
        <f>'Reserve 4'!$D957</f>
        <v>0</v>
      </c>
      <c r="O952">
        <f>'Reserve 5'!$C957</f>
        <v>0</v>
      </c>
      <c r="P952">
        <f>'Reserve 5'!$D957</f>
        <v>0</v>
      </c>
      <c r="Q952">
        <f>'Reserve 6'!$C957</f>
        <v>0</v>
      </c>
      <c r="R952">
        <f>'Reserve 6'!$D957</f>
        <v>0</v>
      </c>
      <c r="S952">
        <f>'Reserve 7'!$C957</f>
        <v>0</v>
      </c>
      <c r="T952">
        <f>'Reserve 7'!$D957</f>
        <v>0</v>
      </c>
      <c r="U952" t="str">
        <f>IF(A952=0,"",IF(COUNTIF(A$2:A952,A952)&gt;1,"",ROW()+(COLUMN()-20)/10000))</f>
        <v/>
      </c>
      <c r="V952" t="str">
        <f>IF(B952=0,"",IF(COUNTIF(B$2:B952,B952)&gt;1,"",ROW()+(COLUMN()-20)/10000))</f>
        <v/>
      </c>
      <c r="W952" t="str">
        <f>IF(C952=0,"",IF(COUNTIF(C$2:C952,C952)&gt;1,"",ROW()+(COLUMN()-20)/10000))</f>
        <v/>
      </c>
      <c r="X952" t="str">
        <f>IF(D952=0,"",IF(COUNTIF(D$2:D952,D952)&gt;1,"",ROW()+(COLUMN()-20)/10000))</f>
        <v/>
      </c>
      <c r="Y952" t="str">
        <f>IF(E952=0,"",IF(COUNTIF(E$2:E952,E952)&gt;1,"",ROW()+(COLUMN()-20)/10000))</f>
        <v/>
      </c>
      <c r="Z952" t="str">
        <f>IF(F952=0,"",IF(COUNTIF(F$2:F952,F952)&gt;1,"",ROW()+(COLUMN()-20)/10000))</f>
        <v/>
      </c>
      <c r="AA952" t="str">
        <f>IF(G952=0,"",IF(COUNTIF(G$2:G952,G952)&gt;1,"",ROW()+(COLUMN()-20)/10000))</f>
        <v/>
      </c>
      <c r="AB952" t="str">
        <f>IF(H952=0,"",IF(COUNTIF(H$2:H952,H952)&gt;1,"",ROW()+(COLUMN()-20)/10000))</f>
        <v/>
      </c>
      <c r="AC952" t="str">
        <f>IF(I952=0,"",IF(COUNTIF(I$2:I952,I952)&gt;1,"",ROW()+(COLUMN()-20)/10000))</f>
        <v/>
      </c>
      <c r="AD952" t="str">
        <f>IF(J952=0,"",IF(COUNTIF(J$2:J952,J952)&gt;1,"",ROW()+(COLUMN()-20)/10000))</f>
        <v/>
      </c>
      <c r="AE952" t="str">
        <f>IF(K952=0,"",IF(COUNTIF(K$2:K952,K952)&gt;1,"",ROW()+(COLUMN()-20)/10000))</f>
        <v/>
      </c>
      <c r="AF952" t="str">
        <f>IF(L952=0,"",IF(COUNTIF(L$2:L952,L952)&gt;1,"",ROW()+(COLUMN()-20)/10000))</f>
        <v/>
      </c>
      <c r="AG952" t="str">
        <f>IF(M952=0,"",IF(COUNTIF(M$2:M952,M952)&gt;1,"",ROW()+(COLUMN()-20)/10000))</f>
        <v/>
      </c>
      <c r="AH952" t="str">
        <f>IF(N952=0,"",IF(COUNTIF(N$2:N952,N952)&gt;1,"",ROW()+(COLUMN()-20)/10000))</f>
        <v/>
      </c>
      <c r="AI952" t="str">
        <f>IF(O952=0,"",IF(COUNTIF(O$2:O952,O952)&gt;1,"",ROW()+(COLUMN()-20)/10000))</f>
        <v/>
      </c>
      <c r="AJ952" t="str">
        <f>IF(P952=0,"",IF(COUNTIF(P$2:P952,P952)&gt;1,"",ROW()+(COLUMN()-20)/10000))</f>
        <v/>
      </c>
      <c r="AK952" t="str">
        <f>IF(Q952=0,"",IF(COUNTIF(Q$2:Q952,Q952)&gt;1,"",ROW()+(COLUMN()-20)/10000))</f>
        <v/>
      </c>
      <c r="AL952" t="str">
        <f>IF(R952=0,"",IF(COUNTIF(R$2:R952,R952)&gt;1,"",ROW()+(COLUMN()-20)/10000))</f>
        <v/>
      </c>
      <c r="AM952" t="str">
        <f>IF(S952=0,"",IF(COUNTIF(S$2:S952,S952)&gt;1,"",ROW()+(COLUMN()-20)/10000))</f>
        <v/>
      </c>
      <c r="AN952" t="str">
        <f>IF(T952=0,"",IF(COUNTIF(T$2:T952,T952)&gt;1,"",ROW()+(COLUMN()-20)/10000))</f>
        <v/>
      </c>
      <c r="AO952" t="str">
        <f t="shared" si="223"/>
        <v/>
      </c>
      <c r="AP952" t="str">
        <f t="shared" ca="1" si="221"/>
        <v/>
      </c>
      <c r="AQ952" t="str">
        <f ca="1">IF(AP952="","",IF(COUNTIF($AP$2:AP952,AP952)&gt;1,"",IF(AP952="overdracht",1,ROW())))</f>
        <v/>
      </c>
      <c r="AT952" t="str">
        <f t="shared" ca="1" si="224"/>
        <v/>
      </c>
      <c r="AU952" t="str">
        <f t="shared" si="225"/>
        <v/>
      </c>
      <c r="AV952" t="str">
        <f t="shared" si="226"/>
        <v/>
      </c>
      <c r="AW952" s="104" t="str">
        <f>IF(A952=Detail!$E$3,ROW()+5+(COLUMN()-48)/1000,"")</f>
        <v/>
      </c>
      <c r="AX952" t="str">
        <f>IF(B952=Detail!$E$3,ROW()+5+(COLUMN()-48)/1000,"")</f>
        <v/>
      </c>
      <c r="AY952" t="str">
        <f>IF(C952=Detail!$E$3,ROW()+5+(COLUMN()-48)/1000,"")</f>
        <v/>
      </c>
      <c r="AZ952" t="str">
        <f>IF(D952=Detail!$E$3,ROW()+5+(COLUMN()-48)/1000,"")</f>
        <v/>
      </c>
      <c r="BA952" t="str">
        <f>IF(E952=Detail!$E$3,ROW()+5+(COLUMN()-48)/1000,"")</f>
        <v/>
      </c>
      <c r="BB952" t="str">
        <f>IF(F952=Detail!$E$3,ROW()+5+(COLUMN()-48)/1000,"")</f>
        <v/>
      </c>
      <c r="BC952" t="str">
        <f>IF(G952=Detail!$E$3,ROW()+5+(COLUMN()-48)/1000,"")</f>
        <v/>
      </c>
      <c r="BD952" t="str">
        <f>IF(H952=Detail!$E$3,ROW()+5+(COLUMN()-48)/1000,"")</f>
        <v/>
      </c>
      <c r="BE952" t="str">
        <f>IF(I952=Detail!$E$3,ROW()+5+(COLUMN()-48)/1000,"")</f>
        <v/>
      </c>
      <c r="BF952" t="str">
        <f>IF(J952=Detail!$E$3,ROW()+5+(COLUMN()-48)/1000,"")</f>
        <v/>
      </c>
      <c r="BG952" t="str">
        <f>IF(K952=Detail!$E$3,ROW()+5+(COLUMN()-48)/1000,"")</f>
        <v/>
      </c>
      <c r="BH952" t="str">
        <f>IF(L952=Detail!$E$3,ROW()+5+(COLUMN()-48)/1000,"")</f>
        <v/>
      </c>
      <c r="BI952" t="str">
        <f>IF(M952=Detail!$E$3,ROW()+5+(COLUMN()-48)/1000,"")</f>
        <v/>
      </c>
      <c r="BJ952" t="str">
        <f>IF(N952=Detail!$E$3,ROW()+5+(COLUMN()-48)/1000,"")</f>
        <v/>
      </c>
      <c r="BK952" t="str">
        <f>IF(O952=Detail!$E$3,ROW()+5+(COLUMN()-48)/1000,"")</f>
        <v/>
      </c>
      <c r="BL952" t="str">
        <f>IF(P952=Detail!$E$3,ROW()+5+(COLUMN()-48)/1000,"")</f>
        <v/>
      </c>
      <c r="BM952" t="str">
        <f>IF(Q952=Detail!$E$3,ROW()+5+(COLUMN()-48)/1000,"")</f>
        <v/>
      </c>
      <c r="BN952" t="str">
        <f>IF(R952=Detail!$E$3,ROW()+5+(COLUMN()-48)/1000,"")</f>
        <v/>
      </c>
      <c r="BO952" t="str">
        <f>IF(S952=Detail!$E$3,ROW()+5+(COLUMN()-48)/1000,"")</f>
        <v/>
      </c>
      <c r="BP952" t="str">
        <f>IF(T952=Detail!$E$3,ROW()+5+(COLUMN()-48)/1000,"")</f>
        <v/>
      </c>
      <c r="BQ952" t="str">
        <f t="shared" ca="1" si="222"/>
        <v/>
      </c>
      <c r="BR952" t="str">
        <f>IF(BS952="","","'"&amp;VLOOKUP(ROUND((BS952-ROUNDDOWN(BS952,0))*1000,0),$BT$2:$BU$21,2,FALSE)&amp;"'!A"&amp;ROUNDDOWN(Codedata!BS952,0))</f>
        <v/>
      </c>
      <c r="BS952" t="str">
        <f t="shared" si="227"/>
        <v/>
      </c>
      <c r="BV952" t="str">
        <f t="shared" ca="1" si="228"/>
        <v/>
      </c>
      <c r="BW952" t="str">
        <f t="shared" ca="1" si="229"/>
        <v/>
      </c>
      <c r="BX952" t="str">
        <f t="shared" ca="1" si="230"/>
        <v/>
      </c>
      <c r="BY952" t="str">
        <f t="shared" ca="1" si="231"/>
        <v/>
      </c>
      <c r="BZ952" t="str">
        <f t="shared" ca="1" si="232"/>
        <v/>
      </c>
      <c r="CA952" t="str">
        <f t="shared" ca="1" si="233"/>
        <v/>
      </c>
      <c r="CB952" t="str">
        <f t="shared" ca="1" si="234"/>
        <v/>
      </c>
      <c r="CC952" t="str">
        <f t="shared" ca="1" si="235"/>
        <v/>
      </c>
    </row>
    <row r="953" spans="1:81" x14ac:dyDescent="0.3">
      <c r="A953">
        <f>Cash!$C958</f>
        <v>0</v>
      </c>
      <c r="B953">
        <f>Cash!$D958</f>
        <v>0</v>
      </c>
      <c r="C953">
        <f>Zicht!$C958</f>
        <v>0</v>
      </c>
      <c r="D953">
        <f>Zicht!$D958</f>
        <v>0</v>
      </c>
      <c r="E953">
        <f>Spaar!$C958</f>
        <v>0</v>
      </c>
      <c r="F953">
        <f>Spaar!$D958</f>
        <v>0</v>
      </c>
      <c r="G953">
        <f>'Reserve 1'!$C958</f>
        <v>0</v>
      </c>
      <c r="H953">
        <f>'Reserve 1'!$D958</f>
        <v>0</v>
      </c>
      <c r="I953">
        <f>'Reserve 2'!$C958</f>
        <v>0</v>
      </c>
      <c r="J953">
        <f>'Reserve 2'!$D958</f>
        <v>0</v>
      </c>
      <c r="K953">
        <f>'Reserve 3'!$C958</f>
        <v>0</v>
      </c>
      <c r="L953">
        <f>'Reserve 3'!$D958</f>
        <v>0</v>
      </c>
      <c r="M953">
        <f>'Reserve 4'!$C958</f>
        <v>0</v>
      </c>
      <c r="N953">
        <f>'Reserve 4'!$D958</f>
        <v>0</v>
      </c>
      <c r="O953">
        <f>'Reserve 5'!$C958</f>
        <v>0</v>
      </c>
      <c r="P953">
        <f>'Reserve 5'!$D958</f>
        <v>0</v>
      </c>
      <c r="Q953">
        <f>'Reserve 6'!$C958</f>
        <v>0</v>
      </c>
      <c r="R953">
        <f>'Reserve 6'!$D958</f>
        <v>0</v>
      </c>
      <c r="S953">
        <f>'Reserve 7'!$C958</f>
        <v>0</v>
      </c>
      <c r="T953">
        <f>'Reserve 7'!$D958</f>
        <v>0</v>
      </c>
      <c r="U953" t="str">
        <f>IF(A953=0,"",IF(COUNTIF(A$2:A953,A953)&gt;1,"",ROW()+(COLUMN()-20)/10000))</f>
        <v/>
      </c>
      <c r="V953" t="str">
        <f>IF(B953=0,"",IF(COUNTIF(B$2:B953,B953)&gt;1,"",ROW()+(COLUMN()-20)/10000))</f>
        <v/>
      </c>
      <c r="W953" t="str">
        <f>IF(C953=0,"",IF(COUNTIF(C$2:C953,C953)&gt;1,"",ROW()+(COLUMN()-20)/10000))</f>
        <v/>
      </c>
      <c r="X953" t="str">
        <f>IF(D953=0,"",IF(COUNTIF(D$2:D953,D953)&gt;1,"",ROW()+(COLUMN()-20)/10000))</f>
        <v/>
      </c>
      <c r="Y953" t="str">
        <f>IF(E953=0,"",IF(COUNTIF(E$2:E953,E953)&gt;1,"",ROW()+(COLUMN()-20)/10000))</f>
        <v/>
      </c>
      <c r="Z953" t="str">
        <f>IF(F953=0,"",IF(COUNTIF(F$2:F953,F953)&gt;1,"",ROW()+(COLUMN()-20)/10000))</f>
        <v/>
      </c>
      <c r="AA953" t="str">
        <f>IF(G953=0,"",IF(COUNTIF(G$2:G953,G953)&gt;1,"",ROW()+(COLUMN()-20)/10000))</f>
        <v/>
      </c>
      <c r="AB953" t="str">
        <f>IF(H953=0,"",IF(COUNTIF(H$2:H953,H953)&gt;1,"",ROW()+(COLUMN()-20)/10000))</f>
        <v/>
      </c>
      <c r="AC953" t="str">
        <f>IF(I953=0,"",IF(COUNTIF(I$2:I953,I953)&gt;1,"",ROW()+(COLUMN()-20)/10000))</f>
        <v/>
      </c>
      <c r="AD953" t="str">
        <f>IF(J953=0,"",IF(COUNTIF(J$2:J953,J953)&gt;1,"",ROW()+(COLUMN()-20)/10000))</f>
        <v/>
      </c>
      <c r="AE953" t="str">
        <f>IF(K953=0,"",IF(COUNTIF(K$2:K953,K953)&gt;1,"",ROW()+(COLUMN()-20)/10000))</f>
        <v/>
      </c>
      <c r="AF953" t="str">
        <f>IF(L953=0,"",IF(COUNTIF(L$2:L953,L953)&gt;1,"",ROW()+(COLUMN()-20)/10000))</f>
        <v/>
      </c>
      <c r="AG953" t="str">
        <f>IF(M953=0,"",IF(COUNTIF(M$2:M953,M953)&gt;1,"",ROW()+(COLUMN()-20)/10000))</f>
        <v/>
      </c>
      <c r="AH953" t="str">
        <f>IF(N953=0,"",IF(COUNTIF(N$2:N953,N953)&gt;1,"",ROW()+(COLUMN()-20)/10000))</f>
        <v/>
      </c>
      <c r="AI953" t="str">
        <f>IF(O953=0,"",IF(COUNTIF(O$2:O953,O953)&gt;1,"",ROW()+(COLUMN()-20)/10000))</f>
        <v/>
      </c>
      <c r="AJ953" t="str">
        <f>IF(P953=0,"",IF(COUNTIF(P$2:P953,P953)&gt;1,"",ROW()+(COLUMN()-20)/10000))</f>
        <v/>
      </c>
      <c r="AK953" t="str">
        <f>IF(Q953=0,"",IF(COUNTIF(Q$2:Q953,Q953)&gt;1,"",ROW()+(COLUMN()-20)/10000))</f>
        <v/>
      </c>
      <c r="AL953" t="str">
        <f>IF(R953=0,"",IF(COUNTIF(R$2:R953,R953)&gt;1,"",ROW()+(COLUMN()-20)/10000))</f>
        <v/>
      </c>
      <c r="AM953" t="str">
        <f>IF(S953=0,"",IF(COUNTIF(S$2:S953,S953)&gt;1,"",ROW()+(COLUMN()-20)/10000))</f>
        <v/>
      </c>
      <c r="AN953" t="str">
        <f>IF(T953=0,"",IF(COUNTIF(T$2:T953,T953)&gt;1,"",ROW()+(COLUMN()-20)/10000))</f>
        <v/>
      </c>
      <c r="AO953" t="str">
        <f t="shared" si="223"/>
        <v/>
      </c>
      <c r="AP953" t="str">
        <f t="shared" ca="1" si="221"/>
        <v/>
      </c>
      <c r="AQ953" t="str">
        <f ca="1">IF(AP953="","",IF(COUNTIF($AP$2:AP953,AP953)&gt;1,"",IF(AP953="overdracht",1,ROW())))</f>
        <v/>
      </c>
      <c r="AT953" t="str">
        <f t="shared" ca="1" si="224"/>
        <v/>
      </c>
      <c r="AU953" t="str">
        <f t="shared" si="225"/>
        <v/>
      </c>
      <c r="AV953" t="str">
        <f t="shared" si="226"/>
        <v/>
      </c>
      <c r="AW953" s="104" t="str">
        <f>IF(A953=Detail!$E$3,ROW()+5+(COLUMN()-48)/1000,"")</f>
        <v/>
      </c>
      <c r="AX953" t="str">
        <f>IF(B953=Detail!$E$3,ROW()+5+(COLUMN()-48)/1000,"")</f>
        <v/>
      </c>
      <c r="AY953" t="str">
        <f>IF(C953=Detail!$E$3,ROW()+5+(COLUMN()-48)/1000,"")</f>
        <v/>
      </c>
      <c r="AZ953" t="str">
        <f>IF(D953=Detail!$E$3,ROW()+5+(COLUMN()-48)/1000,"")</f>
        <v/>
      </c>
      <c r="BA953" t="str">
        <f>IF(E953=Detail!$E$3,ROW()+5+(COLUMN()-48)/1000,"")</f>
        <v/>
      </c>
      <c r="BB953" t="str">
        <f>IF(F953=Detail!$E$3,ROW()+5+(COLUMN()-48)/1000,"")</f>
        <v/>
      </c>
      <c r="BC953" t="str">
        <f>IF(G953=Detail!$E$3,ROW()+5+(COLUMN()-48)/1000,"")</f>
        <v/>
      </c>
      <c r="BD953" t="str">
        <f>IF(H953=Detail!$E$3,ROW()+5+(COLUMN()-48)/1000,"")</f>
        <v/>
      </c>
      <c r="BE953" t="str">
        <f>IF(I953=Detail!$E$3,ROW()+5+(COLUMN()-48)/1000,"")</f>
        <v/>
      </c>
      <c r="BF953" t="str">
        <f>IF(J953=Detail!$E$3,ROW()+5+(COLUMN()-48)/1000,"")</f>
        <v/>
      </c>
      <c r="BG953" t="str">
        <f>IF(K953=Detail!$E$3,ROW()+5+(COLUMN()-48)/1000,"")</f>
        <v/>
      </c>
      <c r="BH953" t="str">
        <f>IF(L953=Detail!$E$3,ROW()+5+(COLUMN()-48)/1000,"")</f>
        <v/>
      </c>
      <c r="BI953" t="str">
        <f>IF(M953=Detail!$E$3,ROW()+5+(COLUMN()-48)/1000,"")</f>
        <v/>
      </c>
      <c r="BJ953" t="str">
        <f>IF(N953=Detail!$E$3,ROW()+5+(COLUMN()-48)/1000,"")</f>
        <v/>
      </c>
      <c r="BK953" t="str">
        <f>IF(O953=Detail!$E$3,ROW()+5+(COLUMN()-48)/1000,"")</f>
        <v/>
      </c>
      <c r="BL953" t="str">
        <f>IF(P953=Detail!$E$3,ROW()+5+(COLUMN()-48)/1000,"")</f>
        <v/>
      </c>
      <c r="BM953" t="str">
        <f>IF(Q953=Detail!$E$3,ROW()+5+(COLUMN()-48)/1000,"")</f>
        <v/>
      </c>
      <c r="BN953" t="str">
        <f>IF(R953=Detail!$E$3,ROW()+5+(COLUMN()-48)/1000,"")</f>
        <v/>
      </c>
      <c r="BO953" t="str">
        <f>IF(S953=Detail!$E$3,ROW()+5+(COLUMN()-48)/1000,"")</f>
        <v/>
      </c>
      <c r="BP953" t="str">
        <f>IF(T953=Detail!$E$3,ROW()+5+(COLUMN()-48)/1000,"")</f>
        <v/>
      </c>
      <c r="BQ953" t="str">
        <f t="shared" ca="1" si="222"/>
        <v/>
      </c>
      <c r="BR953" t="str">
        <f>IF(BS953="","","'"&amp;VLOOKUP(ROUND((BS953-ROUNDDOWN(BS953,0))*1000,0),$BT$2:$BU$21,2,FALSE)&amp;"'!A"&amp;ROUNDDOWN(Codedata!BS953,0))</f>
        <v/>
      </c>
      <c r="BS953" t="str">
        <f t="shared" si="227"/>
        <v/>
      </c>
      <c r="BV953" t="str">
        <f t="shared" ca="1" si="228"/>
        <v/>
      </c>
      <c r="BW953" t="str">
        <f t="shared" ca="1" si="229"/>
        <v/>
      </c>
      <c r="BX953" t="str">
        <f t="shared" ca="1" si="230"/>
        <v/>
      </c>
      <c r="BY953" t="str">
        <f t="shared" ca="1" si="231"/>
        <v/>
      </c>
      <c r="BZ953" t="str">
        <f t="shared" ca="1" si="232"/>
        <v/>
      </c>
      <c r="CA953" t="str">
        <f t="shared" ca="1" si="233"/>
        <v/>
      </c>
      <c r="CB953" t="str">
        <f t="shared" ca="1" si="234"/>
        <v/>
      </c>
      <c r="CC953" t="str">
        <f t="shared" ca="1" si="235"/>
        <v/>
      </c>
    </row>
    <row r="954" spans="1:81" x14ac:dyDescent="0.3">
      <c r="A954">
        <f>Cash!$C959</f>
        <v>0</v>
      </c>
      <c r="B954">
        <f>Cash!$D959</f>
        <v>0</v>
      </c>
      <c r="C954">
        <f>Zicht!$C959</f>
        <v>0</v>
      </c>
      <c r="D954">
        <f>Zicht!$D959</f>
        <v>0</v>
      </c>
      <c r="E954">
        <f>Spaar!$C959</f>
        <v>0</v>
      </c>
      <c r="F954">
        <f>Spaar!$D959</f>
        <v>0</v>
      </c>
      <c r="G954">
        <f>'Reserve 1'!$C959</f>
        <v>0</v>
      </c>
      <c r="H954">
        <f>'Reserve 1'!$D959</f>
        <v>0</v>
      </c>
      <c r="I954">
        <f>'Reserve 2'!$C959</f>
        <v>0</v>
      </c>
      <c r="J954">
        <f>'Reserve 2'!$D959</f>
        <v>0</v>
      </c>
      <c r="K954">
        <f>'Reserve 3'!$C959</f>
        <v>0</v>
      </c>
      <c r="L954">
        <f>'Reserve 3'!$D959</f>
        <v>0</v>
      </c>
      <c r="M954">
        <f>'Reserve 4'!$C959</f>
        <v>0</v>
      </c>
      <c r="N954">
        <f>'Reserve 4'!$D959</f>
        <v>0</v>
      </c>
      <c r="O954">
        <f>'Reserve 5'!$C959</f>
        <v>0</v>
      </c>
      <c r="P954">
        <f>'Reserve 5'!$D959</f>
        <v>0</v>
      </c>
      <c r="Q954">
        <f>'Reserve 6'!$C959</f>
        <v>0</v>
      </c>
      <c r="R954">
        <f>'Reserve 6'!$D959</f>
        <v>0</v>
      </c>
      <c r="S954">
        <f>'Reserve 7'!$C959</f>
        <v>0</v>
      </c>
      <c r="T954">
        <f>'Reserve 7'!$D959</f>
        <v>0</v>
      </c>
      <c r="U954" t="str">
        <f>IF(A954=0,"",IF(COUNTIF(A$2:A954,A954)&gt;1,"",ROW()+(COLUMN()-20)/10000))</f>
        <v/>
      </c>
      <c r="V954" t="str">
        <f>IF(B954=0,"",IF(COUNTIF(B$2:B954,B954)&gt;1,"",ROW()+(COLUMN()-20)/10000))</f>
        <v/>
      </c>
      <c r="W954" t="str">
        <f>IF(C954=0,"",IF(COUNTIF(C$2:C954,C954)&gt;1,"",ROW()+(COLUMN()-20)/10000))</f>
        <v/>
      </c>
      <c r="X954" t="str">
        <f>IF(D954=0,"",IF(COUNTIF(D$2:D954,D954)&gt;1,"",ROW()+(COLUMN()-20)/10000))</f>
        <v/>
      </c>
      <c r="Y954" t="str">
        <f>IF(E954=0,"",IF(COUNTIF(E$2:E954,E954)&gt;1,"",ROW()+(COLUMN()-20)/10000))</f>
        <v/>
      </c>
      <c r="Z954" t="str">
        <f>IF(F954=0,"",IF(COUNTIF(F$2:F954,F954)&gt;1,"",ROW()+(COLUMN()-20)/10000))</f>
        <v/>
      </c>
      <c r="AA954" t="str">
        <f>IF(G954=0,"",IF(COUNTIF(G$2:G954,G954)&gt;1,"",ROW()+(COLUMN()-20)/10000))</f>
        <v/>
      </c>
      <c r="AB954" t="str">
        <f>IF(H954=0,"",IF(COUNTIF(H$2:H954,H954)&gt;1,"",ROW()+(COLUMN()-20)/10000))</f>
        <v/>
      </c>
      <c r="AC954" t="str">
        <f>IF(I954=0,"",IF(COUNTIF(I$2:I954,I954)&gt;1,"",ROW()+(COLUMN()-20)/10000))</f>
        <v/>
      </c>
      <c r="AD954" t="str">
        <f>IF(J954=0,"",IF(COUNTIF(J$2:J954,J954)&gt;1,"",ROW()+(COLUMN()-20)/10000))</f>
        <v/>
      </c>
      <c r="AE954" t="str">
        <f>IF(K954=0,"",IF(COUNTIF(K$2:K954,K954)&gt;1,"",ROW()+(COLUMN()-20)/10000))</f>
        <v/>
      </c>
      <c r="AF954" t="str">
        <f>IF(L954=0,"",IF(COUNTIF(L$2:L954,L954)&gt;1,"",ROW()+(COLUMN()-20)/10000))</f>
        <v/>
      </c>
      <c r="AG954" t="str">
        <f>IF(M954=0,"",IF(COUNTIF(M$2:M954,M954)&gt;1,"",ROW()+(COLUMN()-20)/10000))</f>
        <v/>
      </c>
      <c r="AH954" t="str">
        <f>IF(N954=0,"",IF(COUNTIF(N$2:N954,N954)&gt;1,"",ROW()+(COLUMN()-20)/10000))</f>
        <v/>
      </c>
      <c r="AI954" t="str">
        <f>IF(O954=0,"",IF(COUNTIF(O$2:O954,O954)&gt;1,"",ROW()+(COLUMN()-20)/10000))</f>
        <v/>
      </c>
      <c r="AJ954" t="str">
        <f>IF(P954=0,"",IF(COUNTIF(P$2:P954,P954)&gt;1,"",ROW()+(COLUMN()-20)/10000))</f>
        <v/>
      </c>
      <c r="AK954" t="str">
        <f>IF(Q954=0,"",IF(COUNTIF(Q$2:Q954,Q954)&gt;1,"",ROW()+(COLUMN()-20)/10000))</f>
        <v/>
      </c>
      <c r="AL954" t="str">
        <f>IF(R954=0,"",IF(COUNTIF(R$2:R954,R954)&gt;1,"",ROW()+(COLUMN()-20)/10000))</f>
        <v/>
      </c>
      <c r="AM954" t="str">
        <f>IF(S954=0,"",IF(COUNTIF(S$2:S954,S954)&gt;1,"",ROW()+(COLUMN()-20)/10000))</f>
        <v/>
      </c>
      <c r="AN954" t="str">
        <f>IF(T954=0,"",IF(COUNTIF(T$2:T954,T954)&gt;1,"",ROW()+(COLUMN()-20)/10000))</f>
        <v/>
      </c>
      <c r="AO954" t="str">
        <f t="shared" si="223"/>
        <v/>
      </c>
      <c r="AP954" t="str">
        <f t="shared" ca="1" si="221"/>
        <v/>
      </c>
      <c r="AQ954" t="str">
        <f ca="1">IF(AP954="","",IF(COUNTIF($AP$2:AP954,AP954)&gt;1,"",IF(AP954="overdracht",1,ROW())))</f>
        <v/>
      </c>
      <c r="AT954" t="str">
        <f t="shared" ca="1" si="224"/>
        <v/>
      </c>
      <c r="AU954" t="str">
        <f t="shared" si="225"/>
        <v/>
      </c>
      <c r="AV954" t="str">
        <f t="shared" si="226"/>
        <v/>
      </c>
      <c r="AW954" s="104" t="str">
        <f>IF(A954=Detail!$E$3,ROW()+5+(COLUMN()-48)/1000,"")</f>
        <v/>
      </c>
      <c r="AX954" t="str">
        <f>IF(B954=Detail!$E$3,ROW()+5+(COLUMN()-48)/1000,"")</f>
        <v/>
      </c>
      <c r="AY954" t="str">
        <f>IF(C954=Detail!$E$3,ROW()+5+(COLUMN()-48)/1000,"")</f>
        <v/>
      </c>
      <c r="AZ954" t="str">
        <f>IF(D954=Detail!$E$3,ROW()+5+(COLUMN()-48)/1000,"")</f>
        <v/>
      </c>
      <c r="BA954" t="str">
        <f>IF(E954=Detail!$E$3,ROW()+5+(COLUMN()-48)/1000,"")</f>
        <v/>
      </c>
      <c r="BB954" t="str">
        <f>IF(F954=Detail!$E$3,ROW()+5+(COLUMN()-48)/1000,"")</f>
        <v/>
      </c>
      <c r="BC954" t="str">
        <f>IF(G954=Detail!$E$3,ROW()+5+(COLUMN()-48)/1000,"")</f>
        <v/>
      </c>
      <c r="BD954" t="str">
        <f>IF(H954=Detail!$E$3,ROW()+5+(COLUMN()-48)/1000,"")</f>
        <v/>
      </c>
      <c r="BE954" t="str">
        <f>IF(I954=Detail!$E$3,ROW()+5+(COLUMN()-48)/1000,"")</f>
        <v/>
      </c>
      <c r="BF954" t="str">
        <f>IF(J954=Detail!$E$3,ROW()+5+(COLUMN()-48)/1000,"")</f>
        <v/>
      </c>
      <c r="BG954" t="str">
        <f>IF(K954=Detail!$E$3,ROW()+5+(COLUMN()-48)/1000,"")</f>
        <v/>
      </c>
      <c r="BH954" t="str">
        <f>IF(L954=Detail!$E$3,ROW()+5+(COLUMN()-48)/1000,"")</f>
        <v/>
      </c>
      <c r="BI954" t="str">
        <f>IF(M954=Detail!$E$3,ROW()+5+(COLUMN()-48)/1000,"")</f>
        <v/>
      </c>
      <c r="BJ954" t="str">
        <f>IF(N954=Detail!$E$3,ROW()+5+(COLUMN()-48)/1000,"")</f>
        <v/>
      </c>
      <c r="BK954" t="str">
        <f>IF(O954=Detail!$E$3,ROW()+5+(COLUMN()-48)/1000,"")</f>
        <v/>
      </c>
      <c r="BL954" t="str">
        <f>IF(P954=Detail!$E$3,ROW()+5+(COLUMN()-48)/1000,"")</f>
        <v/>
      </c>
      <c r="BM954" t="str">
        <f>IF(Q954=Detail!$E$3,ROW()+5+(COLUMN()-48)/1000,"")</f>
        <v/>
      </c>
      <c r="BN954" t="str">
        <f>IF(R954=Detail!$E$3,ROW()+5+(COLUMN()-48)/1000,"")</f>
        <v/>
      </c>
      <c r="BO954" t="str">
        <f>IF(S954=Detail!$E$3,ROW()+5+(COLUMN()-48)/1000,"")</f>
        <v/>
      </c>
      <c r="BP954" t="str">
        <f>IF(T954=Detail!$E$3,ROW()+5+(COLUMN()-48)/1000,"")</f>
        <v/>
      </c>
      <c r="BQ954" t="str">
        <f t="shared" ca="1" si="222"/>
        <v/>
      </c>
      <c r="BR954" t="str">
        <f>IF(BS954="","","'"&amp;VLOOKUP(ROUND((BS954-ROUNDDOWN(BS954,0))*1000,0),$BT$2:$BU$21,2,FALSE)&amp;"'!A"&amp;ROUNDDOWN(Codedata!BS954,0))</f>
        <v/>
      </c>
      <c r="BS954" t="str">
        <f t="shared" si="227"/>
        <v/>
      </c>
      <c r="BV954" t="str">
        <f t="shared" ca="1" si="228"/>
        <v/>
      </c>
      <c r="BW954" t="str">
        <f t="shared" ca="1" si="229"/>
        <v/>
      </c>
      <c r="BX954" t="str">
        <f t="shared" ca="1" si="230"/>
        <v/>
      </c>
      <c r="BY954" t="str">
        <f t="shared" ca="1" si="231"/>
        <v/>
      </c>
      <c r="BZ954" t="str">
        <f t="shared" ca="1" si="232"/>
        <v/>
      </c>
      <c r="CA954" t="str">
        <f t="shared" ca="1" si="233"/>
        <v/>
      </c>
      <c r="CB954" t="str">
        <f t="shared" ca="1" si="234"/>
        <v/>
      </c>
      <c r="CC954" t="str">
        <f t="shared" ca="1" si="235"/>
        <v/>
      </c>
    </row>
    <row r="955" spans="1:81" x14ac:dyDescent="0.3">
      <c r="A955">
        <f>Cash!$C960</f>
        <v>0</v>
      </c>
      <c r="B955">
        <f>Cash!$D960</f>
        <v>0</v>
      </c>
      <c r="C955">
        <f>Zicht!$C960</f>
        <v>0</v>
      </c>
      <c r="D955">
        <f>Zicht!$D960</f>
        <v>0</v>
      </c>
      <c r="E955">
        <f>Spaar!$C960</f>
        <v>0</v>
      </c>
      <c r="F955">
        <f>Spaar!$D960</f>
        <v>0</v>
      </c>
      <c r="G955">
        <f>'Reserve 1'!$C960</f>
        <v>0</v>
      </c>
      <c r="H955">
        <f>'Reserve 1'!$D960</f>
        <v>0</v>
      </c>
      <c r="I955">
        <f>'Reserve 2'!$C960</f>
        <v>0</v>
      </c>
      <c r="J955">
        <f>'Reserve 2'!$D960</f>
        <v>0</v>
      </c>
      <c r="K955">
        <f>'Reserve 3'!$C960</f>
        <v>0</v>
      </c>
      <c r="L955">
        <f>'Reserve 3'!$D960</f>
        <v>0</v>
      </c>
      <c r="M955">
        <f>'Reserve 4'!$C960</f>
        <v>0</v>
      </c>
      <c r="N955">
        <f>'Reserve 4'!$D960</f>
        <v>0</v>
      </c>
      <c r="O955">
        <f>'Reserve 5'!$C960</f>
        <v>0</v>
      </c>
      <c r="P955">
        <f>'Reserve 5'!$D960</f>
        <v>0</v>
      </c>
      <c r="Q955">
        <f>'Reserve 6'!$C960</f>
        <v>0</v>
      </c>
      <c r="R955">
        <f>'Reserve 6'!$D960</f>
        <v>0</v>
      </c>
      <c r="S955">
        <f>'Reserve 7'!$C960</f>
        <v>0</v>
      </c>
      <c r="T955">
        <f>'Reserve 7'!$D960</f>
        <v>0</v>
      </c>
      <c r="U955" t="str">
        <f>IF(A955=0,"",IF(COUNTIF(A$2:A955,A955)&gt;1,"",ROW()+(COLUMN()-20)/10000))</f>
        <v/>
      </c>
      <c r="V955" t="str">
        <f>IF(B955=0,"",IF(COUNTIF(B$2:B955,B955)&gt;1,"",ROW()+(COLUMN()-20)/10000))</f>
        <v/>
      </c>
      <c r="W955" t="str">
        <f>IF(C955=0,"",IF(COUNTIF(C$2:C955,C955)&gt;1,"",ROW()+(COLUMN()-20)/10000))</f>
        <v/>
      </c>
      <c r="X955" t="str">
        <f>IF(D955=0,"",IF(COUNTIF(D$2:D955,D955)&gt;1,"",ROW()+(COLUMN()-20)/10000))</f>
        <v/>
      </c>
      <c r="Y955" t="str">
        <f>IF(E955=0,"",IF(COUNTIF(E$2:E955,E955)&gt;1,"",ROW()+(COLUMN()-20)/10000))</f>
        <v/>
      </c>
      <c r="Z955" t="str">
        <f>IF(F955=0,"",IF(COUNTIF(F$2:F955,F955)&gt;1,"",ROW()+(COLUMN()-20)/10000))</f>
        <v/>
      </c>
      <c r="AA955" t="str">
        <f>IF(G955=0,"",IF(COUNTIF(G$2:G955,G955)&gt;1,"",ROW()+(COLUMN()-20)/10000))</f>
        <v/>
      </c>
      <c r="AB955" t="str">
        <f>IF(H955=0,"",IF(COUNTIF(H$2:H955,H955)&gt;1,"",ROW()+(COLUMN()-20)/10000))</f>
        <v/>
      </c>
      <c r="AC955" t="str">
        <f>IF(I955=0,"",IF(COUNTIF(I$2:I955,I955)&gt;1,"",ROW()+(COLUMN()-20)/10000))</f>
        <v/>
      </c>
      <c r="AD955" t="str">
        <f>IF(J955=0,"",IF(COUNTIF(J$2:J955,J955)&gt;1,"",ROW()+(COLUMN()-20)/10000))</f>
        <v/>
      </c>
      <c r="AE955" t="str">
        <f>IF(K955=0,"",IF(COUNTIF(K$2:K955,K955)&gt;1,"",ROW()+(COLUMN()-20)/10000))</f>
        <v/>
      </c>
      <c r="AF955" t="str">
        <f>IF(L955=0,"",IF(COUNTIF(L$2:L955,L955)&gt;1,"",ROW()+(COLUMN()-20)/10000))</f>
        <v/>
      </c>
      <c r="AG955" t="str">
        <f>IF(M955=0,"",IF(COUNTIF(M$2:M955,M955)&gt;1,"",ROW()+(COLUMN()-20)/10000))</f>
        <v/>
      </c>
      <c r="AH955" t="str">
        <f>IF(N955=0,"",IF(COUNTIF(N$2:N955,N955)&gt;1,"",ROW()+(COLUMN()-20)/10000))</f>
        <v/>
      </c>
      <c r="AI955" t="str">
        <f>IF(O955=0,"",IF(COUNTIF(O$2:O955,O955)&gt;1,"",ROW()+(COLUMN()-20)/10000))</f>
        <v/>
      </c>
      <c r="AJ955" t="str">
        <f>IF(P955=0,"",IF(COUNTIF(P$2:P955,P955)&gt;1,"",ROW()+(COLUMN()-20)/10000))</f>
        <v/>
      </c>
      <c r="AK955" t="str">
        <f>IF(Q955=0,"",IF(COUNTIF(Q$2:Q955,Q955)&gt;1,"",ROW()+(COLUMN()-20)/10000))</f>
        <v/>
      </c>
      <c r="AL955" t="str">
        <f>IF(R955=0,"",IF(COUNTIF(R$2:R955,R955)&gt;1,"",ROW()+(COLUMN()-20)/10000))</f>
        <v/>
      </c>
      <c r="AM955" t="str">
        <f>IF(S955=0,"",IF(COUNTIF(S$2:S955,S955)&gt;1,"",ROW()+(COLUMN()-20)/10000))</f>
        <v/>
      </c>
      <c r="AN955" t="str">
        <f>IF(T955=0,"",IF(COUNTIF(T$2:T955,T955)&gt;1,"",ROW()+(COLUMN()-20)/10000))</f>
        <v/>
      </c>
      <c r="AO955" t="str">
        <f t="shared" si="223"/>
        <v/>
      </c>
      <c r="AP955" t="str">
        <f t="shared" ca="1" si="221"/>
        <v/>
      </c>
      <c r="AQ955" t="str">
        <f ca="1">IF(AP955="","",IF(COUNTIF($AP$2:AP955,AP955)&gt;1,"",IF(AP955="overdracht",1,ROW())))</f>
        <v/>
      </c>
      <c r="AT955" t="str">
        <f t="shared" ca="1" si="224"/>
        <v/>
      </c>
      <c r="AU955" t="str">
        <f t="shared" si="225"/>
        <v/>
      </c>
      <c r="AV955" t="str">
        <f t="shared" si="226"/>
        <v/>
      </c>
      <c r="AW955" s="104" t="str">
        <f>IF(A955=Detail!$E$3,ROW()+5+(COLUMN()-48)/1000,"")</f>
        <v/>
      </c>
      <c r="AX955" t="str">
        <f>IF(B955=Detail!$E$3,ROW()+5+(COLUMN()-48)/1000,"")</f>
        <v/>
      </c>
      <c r="AY955" t="str">
        <f>IF(C955=Detail!$E$3,ROW()+5+(COLUMN()-48)/1000,"")</f>
        <v/>
      </c>
      <c r="AZ955" t="str">
        <f>IF(D955=Detail!$E$3,ROW()+5+(COLUMN()-48)/1000,"")</f>
        <v/>
      </c>
      <c r="BA955" t="str">
        <f>IF(E955=Detail!$E$3,ROW()+5+(COLUMN()-48)/1000,"")</f>
        <v/>
      </c>
      <c r="BB955" t="str">
        <f>IF(F955=Detail!$E$3,ROW()+5+(COLUMN()-48)/1000,"")</f>
        <v/>
      </c>
      <c r="BC955" t="str">
        <f>IF(G955=Detail!$E$3,ROW()+5+(COLUMN()-48)/1000,"")</f>
        <v/>
      </c>
      <c r="BD955" t="str">
        <f>IF(H955=Detail!$E$3,ROW()+5+(COLUMN()-48)/1000,"")</f>
        <v/>
      </c>
      <c r="BE955" t="str">
        <f>IF(I955=Detail!$E$3,ROW()+5+(COLUMN()-48)/1000,"")</f>
        <v/>
      </c>
      <c r="BF955" t="str">
        <f>IF(J955=Detail!$E$3,ROW()+5+(COLUMN()-48)/1000,"")</f>
        <v/>
      </c>
      <c r="BG955" t="str">
        <f>IF(K955=Detail!$E$3,ROW()+5+(COLUMN()-48)/1000,"")</f>
        <v/>
      </c>
      <c r="BH955" t="str">
        <f>IF(L955=Detail!$E$3,ROW()+5+(COLUMN()-48)/1000,"")</f>
        <v/>
      </c>
      <c r="BI955" t="str">
        <f>IF(M955=Detail!$E$3,ROW()+5+(COLUMN()-48)/1000,"")</f>
        <v/>
      </c>
      <c r="BJ955" t="str">
        <f>IF(N955=Detail!$E$3,ROW()+5+(COLUMN()-48)/1000,"")</f>
        <v/>
      </c>
      <c r="BK955" t="str">
        <f>IF(O955=Detail!$E$3,ROW()+5+(COLUMN()-48)/1000,"")</f>
        <v/>
      </c>
      <c r="BL955" t="str">
        <f>IF(P955=Detail!$E$3,ROW()+5+(COLUMN()-48)/1000,"")</f>
        <v/>
      </c>
      <c r="BM955" t="str">
        <f>IF(Q955=Detail!$E$3,ROW()+5+(COLUMN()-48)/1000,"")</f>
        <v/>
      </c>
      <c r="BN955" t="str">
        <f>IF(R955=Detail!$E$3,ROW()+5+(COLUMN()-48)/1000,"")</f>
        <v/>
      </c>
      <c r="BO955" t="str">
        <f>IF(S955=Detail!$E$3,ROW()+5+(COLUMN()-48)/1000,"")</f>
        <v/>
      </c>
      <c r="BP955" t="str">
        <f>IF(T955=Detail!$E$3,ROW()+5+(COLUMN()-48)/1000,"")</f>
        <v/>
      </c>
      <c r="BQ955" t="str">
        <f t="shared" ca="1" si="222"/>
        <v/>
      </c>
      <c r="BR955" t="str">
        <f>IF(BS955="","","'"&amp;VLOOKUP(ROUND((BS955-ROUNDDOWN(BS955,0))*1000,0),$BT$2:$BU$21,2,FALSE)&amp;"'!A"&amp;ROUNDDOWN(Codedata!BS955,0))</f>
        <v/>
      </c>
      <c r="BS955" t="str">
        <f t="shared" si="227"/>
        <v/>
      </c>
      <c r="BV955" t="str">
        <f t="shared" ca="1" si="228"/>
        <v/>
      </c>
      <c r="BW955" t="str">
        <f t="shared" ca="1" si="229"/>
        <v/>
      </c>
      <c r="BX955" t="str">
        <f t="shared" ca="1" si="230"/>
        <v/>
      </c>
      <c r="BY955" t="str">
        <f t="shared" ca="1" si="231"/>
        <v/>
      </c>
      <c r="BZ955" t="str">
        <f t="shared" ca="1" si="232"/>
        <v/>
      </c>
      <c r="CA955" t="str">
        <f t="shared" ca="1" si="233"/>
        <v/>
      </c>
      <c r="CB955" t="str">
        <f t="shared" ca="1" si="234"/>
        <v/>
      </c>
      <c r="CC955" t="str">
        <f t="shared" ca="1" si="235"/>
        <v/>
      </c>
    </row>
    <row r="956" spans="1:81" x14ac:dyDescent="0.3">
      <c r="A956">
        <f>Cash!$C961</f>
        <v>0</v>
      </c>
      <c r="B956">
        <f>Cash!$D961</f>
        <v>0</v>
      </c>
      <c r="C956">
        <f>Zicht!$C961</f>
        <v>0</v>
      </c>
      <c r="D956">
        <f>Zicht!$D961</f>
        <v>0</v>
      </c>
      <c r="E956">
        <f>Spaar!$C961</f>
        <v>0</v>
      </c>
      <c r="F956">
        <f>Spaar!$D961</f>
        <v>0</v>
      </c>
      <c r="G956">
        <f>'Reserve 1'!$C961</f>
        <v>0</v>
      </c>
      <c r="H956">
        <f>'Reserve 1'!$D961</f>
        <v>0</v>
      </c>
      <c r="I956">
        <f>'Reserve 2'!$C961</f>
        <v>0</v>
      </c>
      <c r="J956">
        <f>'Reserve 2'!$D961</f>
        <v>0</v>
      </c>
      <c r="K956">
        <f>'Reserve 3'!$C961</f>
        <v>0</v>
      </c>
      <c r="L956">
        <f>'Reserve 3'!$D961</f>
        <v>0</v>
      </c>
      <c r="M956">
        <f>'Reserve 4'!$C961</f>
        <v>0</v>
      </c>
      <c r="N956">
        <f>'Reserve 4'!$D961</f>
        <v>0</v>
      </c>
      <c r="O956">
        <f>'Reserve 5'!$C961</f>
        <v>0</v>
      </c>
      <c r="P956">
        <f>'Reserve 5'!$D961</f>
        <v>0</v>
      </c>
      <c r="Q956">
        <f>'Reserve 6'!$C961</f>
        <v>0</v>
      </c>
      <c r="R956">
        <f>'Reserve 6'!$D961</f>
        <v>0</v>
      </c>
      <c r="S956">
        <f>'Reserve 7'!$C961</f>
        <v>0</v>
      </c>
      <c r="T956">
        <f>'Reserve 7'!$D961</f>
        <v>0</v>
      </c>
      <c r="U956" t="str">
        <f>IF(A956=0,"",IF(COUNTIF(A$2:A956,A956)&gt;1,"",ROW()+(COLUMN()-20)/10000))</f>
        <v/>
      </c>
      <c r="V956" t="str">
        <f>IF(B956=0,"",IF(COUNTIF(B$2:B956,B956)&gt;1,"",ROW()+(COLUMN()-20)/10000))</f>
        <v/>
      </c>
      <c r="W956" t="str">
        <f>IF(C956=0,"",IF(COUNTIF(C$2:C956,C956)&gt;1,"",ROW()+(COLUMN()-20)/10000))</f>
        <v/>
      </c>
      <c r="X956" t="str">
        <f>IF(D956=0,"",IF(COUNTIF(D$2:D956,D956)&gt;1,"",ROW()+(COLUMN()-20)/10000))</f>
        <v/>
      </c>
      <c r="Y956" t="str">
        <f>IF(E956=0,"",IF(COUNTIF(E$2:E956,E956)&gt;1,"",ROW()+(COLUMN()-20)/10000))</f>
        <v/>
      </c>
      <c r="Z956" t="str">
        <f>IF(F956=0,"",IF(COUNTIF(F$2:F956,F956)&gt;1,"",ROW()+(COLUMN()-20)/10000))</f>
        <v/>
      </c>
      <c r="AA956" t="str">
        <f>IF(G956=0,"",IF(COUNTIF(G$2:G956,G956)&gt;1,"",ROW()+(COLUMN()-20)/10000))</f>
        <v/>
      </c>
      <c r="AB956" t="str">
        <f>IF(H956=0,"",IF(COUNTIF(H$2:H956,H956)&gt;1,"",ROW()+(COLUMN()-20)/10000))</f>
        <v/>
      </c>
      <c r="AC956" t="str">
        <f>IF(I956=0,"",IF(COUNTIF(I$2:I956,I956)&gt;1,"",ROW()+(COLUMN()-20)/10000))</f>
        <v/>
      </c>
      <c r="AD956" t="str">
        <f>IF(J956=0,"",IF(COUNTIF(J$2:J956,J956)&gt;1,"",ROW()+(COLUMN()-20)/10000))</f>
        <v/>
      </c>
      <c r="AE956" t="str">
        <f>IF(K956=0,"",IF(COUNTIF(K$2:K956,K956)&gt;1,"",ROW()+(COLUMN()-20)/10000))</f>
        <v/>
      </c>
      <c r="AF956" t="str">
        <f>IF(L956=0,"",IF(COUNTIF(L$2:L956,L956)&gt;1,"",ROW()+(COLUMN()-20)/10000))</f>
        <v/>
      </c>
      <c r="AG956" t="str">
        <f>IF(M956=0,"",IF(COUNTIF(M$2:M956,M956)&gt;1,"",ROW()+(COLUMN()-20)/10000))</f>
        <v/>
      </c>
      <c r="AH956" t="str">
        <f>IF(N956=0,"",IF(COUNTIF(N$2:N956,N956)&gt;1,"",ROW()+(COLUMN()-20)/10000))</f>
        <v/>
      </c>
      <c r="AI956" t="str">
        <f>IF(O956=0,"",IF(COUNTIF(O$2:O956,O956)&gt;1,"",ROW()+(COLUMN()-20)/10000))</f>
        <v/>
      </c>
      <c r="AJ956" t="str">
        <f>IF(P956=0,"",IF(COUNTIF(P$2:P956,P956)&gt;1,"",ROW()+(COLUMN()-20)/10000))</f>
        <v/>
      </c>
      <c r="AK956" t="str">
        <f>IF(Q956=0,"",IF(COUNTIF(Q$2:Q956,Q956)&gt;1,"",ROW()+(COLUMN()-20)/10000))</f>
        <v/>
      </c>
      <c r="AL956" t="str">
        <f>IF(R956=0,"",IF(COUNTIF(R$2:R956,R956)&gt;1,"",ROW()+(COLUMN()-20)/10000))</f>
        <v/>
      </c>
      <c r="AM956" t="str">
        <f>IF(S956=0,"",IF(COUNTIF(S$2:S956,S956)&gt;1,"",ROW()+(COLUMN()-20)/10000))</f>
        <v/>
      </c>
      <c r="AN956" t="str">
        <f>IF(T956=0,"",IF(COUNTIF(T$2:T956,T956)&gt;1,"",ROW()+(COLUMN()-20)/10000))</f>
        <v/>
      </c>
      <c r="AO956" t="str">
        <f t="shared" si="223"/>
        <v/>
      </c>
      <c r="AP956" t="str">
        <f t="shared" ca="1" si="221"/>
        <v/>
      </c>
      <c r="AQ956" t="str">
        <f ca="1">IF(AP956="","",IF(COUNTIF($AP$2:AP956,AP956)&gt;1,"",IF(AP956="overdracht",1,ROW())))</f>
        <v/>
      </c>
      <c r="AT956" t="str">
        <f t="shared" ca="1" si="224"/>
        <v/>
      </c>
      <c r="AU956" t="str">
        <f t="shared" si="225"/>
        <v/>
      </c>
      <c r="AV956" t="str">
        <f t="shared" si="226"/>
        <v/>
      </c>
      <c r="AW956" s="104" t="str">
        <f>IF(A956=Detail!$E$3,ROW()+5+(COLUMN()-48)/1000,"")</f>
        <v/>
      </c>
      <c r="AX956" t="str">
        <f>IF(B956=Detail!$E$3,ROW()+5+(COLUMN()-48)/1000,"")</f>
        <v/>
      </c>
      <c r="AY956" t="str">
        <f>IF(C956=Detail!$E$3,ROW()+5+(COLUMN()-48)/1000,"")</f>
        <v/>
      </c>
      <c r="AZ956" t="str">
        <f>IF(D956=Detail!$E$3,ROW()+5+(COLUMN()-48)/1000,"")</f>
        <v/>
      </c>
      <c r="BA956" t="str">
        <f>IF(E956=Detail!$E$3,ROW()+5+(COLUMN()-48)/1000,"")</f>
        <v/>
      </c>
      <c r="BB956" t="str">
        <f>IF(F956=Detail!$E$3,ROW()+5+(COLUMN()-48)/1000,"")</f>
        <v/>
      </c>
      <c r="BC956" t="str">
        <f>IF(G956=Detail!$E$3,ROW()+5+(COLUMN()-48)/1000,"")</f>
        <v/>
      </c>
      <c r="BD956" t="str">
        <f>IF(H956=Detail!$E$3,ROW()+5+(COLUMN()-48)/1000,"")</f>
        <v/>
      </c>
      <c r="BE956" t="str">
        <f>IF(I956=Detail!$E$3,ROW()+5+(COLUMN()-48)/1000,"")</f>
        <v/>
      </c>
      <c r="BF956" t="str">
        <f>IF(J956=Detail!$E$3,ROW()+5+(COLUMN()-48)/1000,"")</f>
        <v/>
      </c>
      <c r="BG956" t="str">
        <f>IF(K956=Detail!$E$3,ROW()+5+(COLUMN()-48)/1000,"")</f>
        <v/>
      </c>
      <c r="BH956" t="str">
        <f>IF(L956=Detail!$E$3,ROW()+5+(COLUMN()-48)/1000,"")</f>
        <v/>
      </c>
      <c r="BI956" t="str">
        <f>IF(M956=Detail!$E$3,ROW()+5+(COLUMN()-48)/1000,"")</f>
        <v/>
      </c>
      <c r="BJ956" t="str">
        <f>IF(N956=Detail!$E$3,ROW()+5+(COLUMN()-48)/1000,"")</f>
        <v/>
      </c>
      <c r="BK956" t="str">
        <f>IF(O956=Detail!$E$3,ROW()+5+(COLUMN()-48)/1000,"")</f>
        <v/>
      </c>
      <c r="BL956" t="str">
        <f>IF(P956=Detail!$E$3,ROW()+5+(COLUMN()-48)/1000,"")</f>
        <v/>
      </c>
      <c r="BM956" t="str">
        <f>IF(Q956=Detail!$E$3,ROW()+5+(COLUMN()-48)/1000,"")</f>
        <v/>
      </c>
      <c r="BN956" t="str">
        <f>IF(R956=Detail!$E$3,ROW()+5+(COLUMN()-48)/1000,"")</f>
        <v/>
      </c>
      <c r="BO956" t="str">
        <f>IF(S956=Detail!$E$3,ROW()+5+(COLUMN()-48)/1000,"")</f>
        <v/>
      </c>
      <c r="BP956" t="str">
        <f>IF(T956=Detail!$E$3,ROW()+5+(COLUMN()-48)/1000,"")</f>
        <v/>
      </c>
      <c r="BQ956" t="str">
        <f t="shared" ca="1" si="222"/>
        <v/>
      </c>
      <c r="BR956" t="str">
        <f>IF(BS956="","","'"&amp;VLOOKUP(ROUND((BS956-ROUNDDOWN(BS956,0))*1000,0),$BT$2:$BU$21,2,FALSE)&amp;"'!A"&amp;ROUNDDOWN(Codedata!BS956,0))</f>
        <v/>
      </c>
      <c r="BS956" t="str">
        <f t="shared" si="227"/>
        <v/>
      </c>
      <c r="BV956" t="str">
        <f t="shared" ca="1" si="228"/>
        <v/>
      </c>
      <c r="BW956" t="str">
        <f t="shared" ca="1" si="229"/>
        <v/>
      </c>
      <c r="BX956" t="str">
        <f t="shared" ca="1" si="230"/>
        <v/>
      </c>
      <c r="BY956" t="str">
        <f t="shared" ca="1" si="231"/>
        <v/>
      </c>
      <c r="BZ956" t="str">
        <f t="shared" ca="1" si="232"/>
        <v/>
      </c>
      <c r="CA956" t="str">
        <f t="shared" ca="1" si="233"/>
        <v/>
      </c>
      <c r="CB956" t="str">
        <f t="shared" ca="1" si="234"/>
        <v/>
      </c>
      <c r="CC956" t="str">
        <f t="shared" ca="1" si="235"/>
        <v/>
      </c>
    </row>
    <row r="957" spans="1:81" x14ac:dyDescent="0.3">
      <c r="A957">
        <f>Cash!$C962</f>
        <v>0</v>
      </c>
      <c r="B957">
        <f>Cash!$D962</f>
        <v>0</v>
      </c>
      <c r="C957">
        <f>Zicht!$C962</f>
        <v>0</v>
      </c>
      <c r="D957">
        <f>Zicht!$D962</f>
        <v>0</v>
      </c>
      <c r="E957">
        <f>Spaar!$C962</f>
        <v>0</v>
      </c>
      <c r="F957">
        <f>Spaar!$D962</f>
        <v>0</v>
      </c>
      <c r="G957">
        <f>'Reserve 1'!$C962</f>
        <v>0</v>
      </c>
      <c r="H957">
        <f>'Reserve 1'!$D962</f>
        <v>0</v>
      </c>
      <c r="I957">
        <f>'Reserve 2'!$C962</f>
        <v>0</v>
      </c>
      <c r="J957">
        <f>'Reserve 2'!$D962</f>
        <v>0</v>
      </c>
      <c r="K957">
        <f>'Reserve 3'!$C962</f>
        <v>0</v>
      </c>
      <c r="L957">
        <f>'Reserve 3'!$D962</f>
        <v>0</v>
      </c>
      <c r="M957">
        <f>'Reserve 4'!$C962</f>
        <v>0</v>
      </c>
      <c r="N957">
        <f>'Reserve 4'!$D962</f>
        <v>0</v>
      </c>
      <c r="O957">
        <f>'Reserve 5'!$C962</f>
        <v>0</v>
      </c>
      <c r="P957">
        <f>'Reserve 5'!$D962</f>
        <v>0</v>
      </c>
      <c r="Q957">
        <f>'Reserve 6'!$C962</f>
        <v>0</v>
      </c>
      <c r="R957">
        <f>'Reserve 6'!$D962</f>
        <v>0</v>
      </c>
      <c r="S957">
        <f>'Reserve 7'!$C962</f>
        <v>0</v>
      </c>
      <c r="T957">
        <f>'Reserve 7'!$D962</f>
        <v>0</v>
      </c>
      <c r="U957" t="str">
        <f>IF(A957=0,"",IF(COUNTIF(A$2:A957,A957)&gt;1,"",ROW()+(COLUMN()-20)/10000))</f>
        <v/>
      </c>
      <c r="V957" t="str">
        <f>IF(B957=0,"",IF(COUNTIF(B$2:B957,B957)&gt;1,"",ROW()+(COLUMN()-20)/10000))</f>
        <v/>
      </c>
      <c r="W957" t="str">
        <f>IF(C957=0,"",IF(COUNTIF(C$2:C957,C957)&gt;1,"",ROW()+(COLUMN()-20)/10000))</f>
        <v/>
      </c>
      <c r="X957" t="str">
        <f>IF(D957=0,"",IF(COUNTIF(D$2:D957,D957)&gt;1,"",ROW()+(COLUMN()-20)/10000))</f>
        <v/>
      </c>
      <c r="Y957" t="str">
        <f>IF(E957=0,"",IF(COUNTIF(E$2:E957,E957)&gt;1,"",ROW()+(COLUMN()-20)/10000))</f>
        <v/>
      </c>
      <c r="Z957" t="str">
        <f>IF(F957=0,"",IF(COUNTIF(F$2:F957,F957)&gt;1,"",ROW()+(COLUMN()-20)/10000))</f>
        <v/>
      </c>
      <c r="AA957" t="str">
        <f>IF(G957=0,"",IF(COUNTIF(G$2:G957,G957)&gt;1,"",ROW()+(COLUMN()-20)/10000))</f>
        <v/>
      </c>
      <c r="AB957" t="str">
        <f>IF(H957=0,"",IF(COUNTIF(H$2:H957,H957)&gt;1,"",ROW()+(COLUMN()-20)/10000))</f>
        <v/>
      </c>
      <c r="AC957" t="str">
        <f>IF(I957=0,"",IF(COUNTIF(I$2:I957,I957)&gt;1,"",ROW()+(COLUMN()-20)/10000))</f>
        <v/>
      </c>
      <c r="AD957" t="str">
        <f>IF(J957=0,"",IF(COUNTIF(J$2:J957,J957)&gt;1,"",ROW()+(COLUMN()-20)/10000))</f>
        <v/>
      </c>
      <c r="AE957" t="str">
        <f>IF(K957=0,"",IF(COUNTIF(K$2:K957,K957)&gt;1,"",ROW()+(COLUMN()-20)/10000))</f>
        <v/>
      </c>
      <c r="AF957" t="str">
        <f>IF(L957=0,"",IF(COUNTIF(L$2:L957,L957)&gt;1,"",ROW()+(COLUMN()-20)/10000))</f>
        <v/>
      </c>
      <c r="AG957" t="str">
        <f>IF(M957=0,"",IF(COUNTIF(M$2:M957,M957)&gt;1,"",ROW()+(COLUMN()-20)/10000))</f>
        <v/>
      </c>
      <c r="AH957" t="str">
        <f>IF(N957=0,"",IF(COUNTIF(N$2:N957,N957)&gt;1,"",ROW()+(COLUMN()-20)/10000))</f>
        <v/>
      </c>
      <c r="AI957" t="str">
        <f>IF(O957=0,"",IF(COUNTIF(O$2:O957,O957)&gt;1,"",ROW()+(COLUMN()-20)/10000))</f>
        <v/>
      </c>
      <c r="AJ957" t="str">
        <f>IF(P957=0,"",IF(COUNTIF(P$2:P957,P957)&gt;1,"",ROW()+(COLUMN()-20)/10000))</f>
        <v/>
      </c>
      <c r="AK957" t="str">
        <f>IF(Q957=0,"",IF(COUNTIF(Q$2:Q957,Q957)&gt;1,"",ROW()+(COLUMN()-20)/10000))</f>
        <v/>
      </c>
      <c r="AL957" t="str">
        <f>IF(R957=0,"",IF(COUNTIF(R$2:R957,R957)&gt;1,"",ROW()+(COLUMN()-20)/10000))</f>
        <v/>
      </c>
      <c r="AM957" t="str">
        <f>IF(S957=0,"",IF(COUNTIF(S$2:S957,S957)&gt;1,"",ROW()+(COLUMN()-20)/10000))</f>
        <v/>
      </c>
      <c r="AN957" t="str">
        <f>IF(T957=0,"",IF(COUNTIF(T$2:T957,T957)&gt;1,"",ROW()+(COLUMN()-20)/10000))</f>
        <v/>
      </c>
      <c r="AO957" t="str">
        <f t="shared" si="223"/>
        <v/>
      </c>
      <c r="AP957" t="str">
        <f t="shared" ca="1" si="221"/>
        <v/>
      </c>
      <c r="AQ957" t="str">
        <f ca="1">IF(AP957="","",IF(COUNTIF($AP$2:AP957,AP957)&gt;1,"",IF(AP957="overdracht",1,ROW())))</f>
        <v/>
      </c>
      <c r="AT957" t="str">
        <f t="shared" ca="1" si="224"/>
        <v/>
      </c>
      <c r="AU957" t="str">
        <f t="shared" si="225"/>
        <v/>
      </c>
      <c r="AV957" t="str">
        <f t="shared" si="226"/>
        <v/>
      </c>
      <c r="AW957" s="104" t="str">
        <f>IF(A957=Detail!$E$3,ROW()+5+(COLUMN()-48)/1000,"")</f>
        <v/>
      </c>
      <c r="AX957" t="str">
        <f>IF(B957=Detail!$E$3,ROW()+5+(COLUMN()-48)/1000,"")</f>
        <v/>
      </c>
      <c r="AY957" t="str">
        <f>IF(C957=Detail!$E$3,ROW()+5+(COLUMN()-48)/1000,"")</f>
        <v/>
      </c>
      <c r="AZ957" t="str">
        <f>IF(D957=Detail!$E$3,ROW()+5+(COLUMN()-48)/1000,"")</f>
        <v/>
      </c>
      <c r="BA957" t="str">
        <f>IF(E957=Detail!$E$3,ROW()+5+(COLUMN()-48)/1000,"")</f>
        <v/>
      </c>
      <c r="BB957" t="str">
        <f>IF(F957=Detail!$E$3,ROW()+5+(COLUMN()-48)/1000,"")</f>
        <v/>
      </c>
      <c r="BC957" t="str">
        <f>IF(G957=Detail!$E$3,ROW()+5+(COLUMN()-48)/1000,"")</f>
        <v/>
      </c>
      <c r="BD957" t="str">
        <f>IF(H957=Detail!$E$3,ROW()+5+(COLUMN()-48)/1000,"")</f>
        <v/>
      </c>
      <c r="BE957" t="str">
        <f>IF(I957=Detail!$E$3,ROW()+5+(COLUMN()-48)/1000,"")</f>
        <v/>
      </c>
      <c r="BF957" t="str">
        <f>IF(J957=Detail!$E$3,ROW()+5+(COLUMN()-48)/1000,"")</f>
        <v/>
      </c>
      <c r="BG957" t="str">
        <f>IF(K957=Detail!$E$3,ROW()+5+(COLUMN()-48)/1000,"")</f>
        <v/>
      </c>
      <c r="BH957" t="str">
        <f>IF(L957=Detail!$E$3,ROW()+5+(COLUMN()-48)/1000,"")</f>
        <v/>
      </c>
      <c r="BI957" t="str">
        <f>IF(M957=Detail!$E$3,ROW()+5+(COLUMN()-48)/1000,"")</f>
        <v/>
      </c>
      <c r="BJ957" t="str">
        <f>IF(N957=Detail!$E$3,ROW()+5+(COLUMN()-48)/1000,"")</f>
        <v/>
      </c>
      <c r="BK957" t="str">
        <f>IF(O957=Detail!$E$3,ROW()+5+(COLUMN()-48)/1000,"")</f>
        <v/>
      </c>
      <c r="BL957" t="str">
        <f>IF(P957=Detail!$E$3,ROW()+5+(COLUMN()-48)/1000,"")</f>
        <v/>
      </c>
      <c r="BM957" t="str">
        <f>IF(Q957=Detail!$E$3,ROW()+5+(COLUMN()-48)/1000,"")</f>
        <v/>
      </c>
      <c r="BN957" t="str">
        <f>IF(R957=Detail!$E$3,ROW()+5+(COLUMN()-48)/1000,"")</f>
        <v/>
      </c>
      <c r="BO957" t="str">
        <f>IF(S957=Detail!$E$3,ROW()+5+(COLUMN()-48)/1000,"")</f>
        <v/>
      </c>
      <c r="BP957" t="str">
        <f>IF(T957=Detail!$E$3,ROW()+5+(COLUMN()-48)/1000,"")</f>
        <v/>
      </c>
      <c r="BQ957" t="str">
        <f t="shared" ca="1" si="222"/>
        <v/>
      </c>
      <c r="BR957" t="str">
        <f>IF(BS957="","","'"&amp;VLOOKUP(ROUND((BS957-ROUNDDOWN(BS957,0))*1000,0),$BT$2:$BU$21,2,FALSE)&amp;"'!A"&amp;ROUNDDOWN(Codedata!BS957,0))</f>
        <v/>
      </c>
      <c r="BS957" t="str">
        <f t="shared" si="227"/>
        <v/>
      </c>
      <c r="BV957" t="str">
        <f t="shared" ca="1" si="228"/>
        <v/>
      </c>
      <c r="BW957" t="str">
        <f t="shared" ca="1" si="229"/>
        <v/>
      </c>
      <c r="BX957" t="str">
        <f t="shared" ca="1" si="230"/>
        <v/>
      </c>
      <c r="BY957" t="str">
        <f t="shared" ca="1" si="231"/>
        <v/>
      </c>
      <c r="BZ957" t="str">
        <f t="shared" ca="1" si="232"/>
        <v/>
      </c>
      <c r="CA957" t="str">
        <f t="shared" ca="1" si="233"/>
        <v/>
      </c>
      <c r="CB957" t="str">
        <f t="shared" ca="1" si="234"/>
        <v/>
      </c>
      <c r="CC957" t="str">
        <f t="shared" ca="1" si="235"/>
        <v/>
      </c>
    </row>
    <row r="958" spans="1:81" x14ac:dyDescent="0.3">
      <c r="A958">
        <f>Cash!$C963</f>
        <v>0</v>
      </c>
      <c r="B958">
        <f>Cash!$D963</f>
        <v>0</v>
      </c>
      <c r="C958">
        <f>Zicht!$C963</f>
        <v>0</v>
      </c>
      <c r="D958">
        <f>Zicht!$D963</f>
        <v>0</v>
      </c>
      <c r="E958">
        <f>Spaar!$C963</f>
        <v>0</v>
      </c>
      <c r="F958">
        <f>Spaar!$D963</f>
        <v>0</v>
      </c>
      <c r="G958">
        <f>'Reserve 1'!$C963</f>
        <v>0</v>
      </c>
      <c r="H958">
        <f>'Reserve 1'!$D963</f>
        <v>0</v>
      </c>
      <c r="I958">
        <f>'Reserve 2'!$C963</f>
        <v>0</v>
      </c>
      <c r="J958">
        <f>'Reserve 2'!$D963</f>
        <v>0</v>
      </c>
      <c r="K958">
        <f>'Reserve 3'!$C963</f>
        <v>0</v>
      </c>
      <c r="L958">
        <f>'Reserve 3'!$D963</f>
        <v>0</v>
      </c>
      <c r="M958">
        <f>'Reserve 4'!$C963</f>
        <v>0</v>
      </c>
      <c r="N958">
        <f>'Reserve 4'!$D963</f>
        <v>0</v>
      </c>
      <c r="O958">
        <f>'Reserve 5'!$C963</f>
        <v>0</v>
      </c>
      <c r="P958">
        <f>'Reserve 5'!$D963</f>
        <v>0</v>
      </c>
      <c r="Q958">
        <f>'Reserve 6'!$C963</f>
        <v>0</v>
      </c>
      <c r="R958">
        <f>'Reserve 6'!$D963</f>
        <v>0</v>
      </c>
      <c r="S958">
        <f>'Reserve 7'!$C963</f>
        <v>0</v>
      </c>
      <c r="T958">
        <f>'Reserve 7'!$D963</f>
        <v>0</v>
      </c>
      <c r="U958" t="str">
        <f>IF(A958=0,"",IF(COUNTIF(A$2:A958,A958)&gt;1,"",ROW()+(COLUMN()-20)/10000))</f>
        <v/>
      </c>
      <c r="V958" t="str">
        <f>IF(B958=0,"",IF(COUNTIF(B$2:B958,B958)&gt;1,"",ROW()+(COLUMN()-20)/10000))</f>
        <v/>
      </c>
      <c r="W958" t="str">
        <f>IF(C958=0,"",IF(COUNTIF(C$2:C958,C958)&gt;1,"",ROW()+(COLUMN()-20)/10000))</f>
        <v/>
      </c>
      <c r="X958" t="str">
        <f>IF(D958=0,"",IF(COUNTIF(D$2:D958,D958)&gt;1,"",ROW()+(COLUMN()-20)/10000))</f>
        <v/>
      </c>
      <c r="Y958" t="str">
        <f>IF(E958=0,"",IF(COUNTIF(E$2:E958,E958)&gt;1,"",ROW()+(COLUMN()-20)/10000))</f>
        <v/>
      </c>
      <c r="Z958" t="str">
        <f>IF(F958=0,"",IF(COUNTIF(F$2:F958,F958)&gt;1,"",ROW()+(COLUMN()-20)/10000))</f>
        <v/>
      </c>
      <c r="AA958" t="str">
        <f>IF(G958=0,"",IF(COUNTIF(G$2:G958,G958)&gt;1,"",ROW()+(COLUMN()-20)/10000))</f>
        <v/>
      </c>
      <c r="AB958" t="str">
        <f>IF(H958=0,"",IF(COUNTIF(H$2:H958,H958)&gt;1,"",ROW()+(COLUMN()-20)/10000))</f>
        <v/>
      </c>
      <c r="AC958" t="str">
        <f>IF(I958=0,"",IF(COUNTIF(I$2:I958,I958)&gt;1,"",ROW()+(COLUMN()-20)/10000))</f>
        <v/>
      </c>
      <c r="AD958" t="str">
        <f>IF(J958=0,"",IF(COUNTIF(J$2:J958,J958)&gt;1,"",ROW()+(COLUMN()-20)/10000))</f>
        <v/>
      </c>
      <c r="AE958" t="str">
        <f>IF(K958=0,"",IF(COUNTIF(K$2:K958,K958)&gt;1,"",ROW()+(COLUMN()-20)/10000))</f>
        <v/>
      </c>
      <c r="AF958" t="str">
        <f>IF(L958=0,"",IF(COUNTIF(L$2:L958,L958)&gt;1,"",ROW()+(COLUMN()-20)/10000))</f>
        <v/>
      </c>
      <c r="AG958" t="str">
        <f>IF(M958=0,"",IF(COUNTIF(M$2:M958,M958)&gt;1,"",ROW()+(COLUMN()-20)/10000))</f>
        <v/>
      </c>
      <c r="AH958" t="str">
        <f>IF(N958=0,"",IF(COUNTIF(N$2:N958,N958)&gt;1,"",ROW()+(COLUMN()-20)/10000))</f>
        <v/>
      </c>
      <c r="AI958" t="str">
        <f>IF(O958=0,"",IF(COUNTIF(O$2:O958,O958)&gt;1,"",ROW()+(COLUMN()-20)/10000))</f>
        <v/>
      </c>
      <c r="AJ958" t="str">
        <f>IF(P958=0,"",IF(COUNTIF(P$2:P958,P958)&gt;1,"",ROW()+(COLUMN()-20)/10000))</f>
        <v/>
      </c>
      <c r="AK958" t="str">
        <f>IF(Q958=0,"",IF(COUNTIF(Q$2:Q958,Q958)&gt;1,"",ROW()+(COLUMN()-20)/10000))</f>
        <v/>
      </c>
      <c r="AL958" t="str">
        <f>IF(R958=0,"",IF(COUNTIF(R$2:R958,R958)&gt;1,"",ROW()+(COLUMN()-20)/10000))</f>
        <v/>
      </c>
      <c r="AM958" t="str">
        <f>IF(S958=0,"",IF(COUNTIF(S$2:S958,S958)&gt;1,"",ROW()+(COLUMN()-20)/10000))</f>
        <v/>
      </c>
      <c r="AN958" t="str">
        <f>IF(T958=0,"",IF(COUNTIF(T$2:T958,T958)&gt;1,"",ROW()+(COLUMN()-20)/10000))</f>
        <v/>
      </c>
      <c r="AO958" t="str">
        <f t="shared" si="223"/>
        <v/>
      </c>
      <c r="AP958" t="str">
        <f t="shared" ca="1" si="221"/>
        <v/>
      </c>
      <c r="AQ958" t="str">
        <f ca="1">IF(AP958="","",IF(COUNTIF($AP$2:AP958,AP958)&gt;1,"",IF(AP958="overdracht",1,ROW())))</f>
        <v/>
      </c>
      <c r="AT958" t="str">
        <f t="shared" ca="1" si="224"/>
        <v/>
      </c>
      <c r="AU958" t="str">
        <f t="shared" si="225"/>
        <v/>
      </c>
      <c r="AV958" t="str">
        <f t="shared" si="226"/>
        <v/>
      </c>
      <c r="AW958" s="104" t="str">
        <f>IF(A958=Detail!$E$3,ROW()+5+(COLUMN()-48)/1000,"")</f>
        <v/>
      </c>
      <c r="AX958" t="str">
        <f>IF(B958=Detail!$E$3,ROW()+5+(COLUMN()-48)/1000,"")</f>
        <v/>
      </c>
      <c r="AY958" t="str">
        <f>IF(C958=Detail!$E$3,ROW()+5+(COLUMN()-48)/1000,"")</f>
        <v/>
      </c>
      <c r="AZ958" t="str">
        <f>IF(D958=Detail!$E$3,ROW()+5+(COLUMN()-48)/1000,"")</f>
        <v/>
      </c>
      <c r="BA958" t="str">
        <f>IF(E958=Detail!$E$3,ROW()+5+(COLUMN()-48)/1000,"")</f>
        <v/>
      </c>
      <c r="BB958" t="str">
        <f>IF(F958=Detail!$E$3,ROW()+5+(COLUMN()-48)/1000,"")</f>
        <v/>
      </c>
      <c r="BC958" t="str">
        <f>IF(G958=Detail!$E$3,ROW()+5+(COLUMN()-48)/1000,"")</f>
        <v/>
      </c>
      <c r="BD958" t="str">
        <f>IF(H958=Detail!$E$3,ROW()+5+(COLUMN()-48)/1000,"")</f>
        <v/>
      </c>
      <c r="BE958" t="str">
        <f>IF(I958=Detail!$E$3,ROW()+5+(COLUMN()-48)/1000,"")</f>
        <v/>
      </c>
      <c r="BF958" t="str">
        <f>IF(J958=Detail!$E$3,ROW()+5+(COLUMN()-48)/1000,"")</f>
        <v/>
      </c>
      <c r="BG958" t="str">
        <f>IF(K958=Detail!$E$3,ROW()+5+(COLUMN()-48)/1000,"")</f>
        <v/>
      </c>
      <c r="BH958" t="str">
        <f>IF(L958=Detail!$E$3,ROW()+5+(COLUMN()-48)/1000,"")</f>
        <v/>
      </c>
      <c r="BI958" t="str">
        <f>IF(M958=Detail!$E$3,ROW()+5+(COLUMN()-48)/1000,"")</f>
        <v/>
      </c>
      <c r="BJ958" t="str">
        <f>IF(N958=Detail!$E$3,ROW()+5+(COLUMN()-48)/1000,"")</f>
        <v/>
      </c>
      <c r="BK958" t="str">
        <f>IF(O958=Detail!$E$3,ROW()+5+(COLUMN()-48)/1000,"")</f>
        <v/>
      </c>
      <c r="BL958" t="str">
        <f>IF(P958=Detail!$E$3,ROW()+5+(COLUMN()-48)/1000,"")</f>
        <v/>
      </c>
      <c r="BM958" t="str">
        <f>IF(Q958=Detail!$E$3,ROW()+5+(COLUMN()-48)/1000,"")</f>
        <v/>
      </c>
      <c r="BN958" t="str">
        <f>IF(R958=Detail!$E$3,ROW()+5+(COLUMN()-48)/1000,"")</f>
        <v/>
      </c>
      <c r="BO958" t="str">
        <f>IF(S958=Detail!$E$3,ROW()+5+(COLUMN()-48)/1000,"")</f>
        <v/>
      </c>
      <c r="BP958" t="str">
        <f>IF(T958=Detail!$E$3,ROW()+5+(COLUMN()-48)/1000,"")</f>
        <v/>
      </c>
      <c r="BQ958" t="str">
        <f t="shared" ca="1" si="222"/>
        <v/>
      </c>
      <c r="BR958" t="str">
        <f>IF(BS958="","","'"&amp;VLOOKUP(ROUND((BS958-ROUNDDOWN(BS958,0))*1000,0),$BT$2:$BU$21,2,FALSE)&amp;"'!A"&amp;ROUNDDOWN(Codedata!BS958,0))</f>
        <v/>
      </c>
      <c r="BS958" t="str">
        <f t="shared" si="227"/>
        <v/>
      </c>
      <c r="BV958" t="str">
        <f t="shared" ca="1" si="228"/>
        <v/>
      </c>
      <c r="BW958" t="str">
        <f t="shared" ca="1" si="229"/>
        <v/>
      </c>
      <c r="BX958" t="str">
        <f t="shared" ca="1" si="230"/>
        <v/>
      </c>
      <c r="BY958" t="str">
        <f t="shared" ca="1" si="231"/>
        <v/>
      </c>
      <c r="BZ958" t="str">
        <f t="shared" ca="1" si="232"/>
        <v/>
      </c>
      <c r="CA958" t="str">
        <f t="shared" ca="1" si="233"/>
        <v/>
      </c>
      <c r="CB958" t="str">
        <f t="shared" ca="1" si="234"/>
        <v/>
      </c>
      <c r="CC958" t="str">
        <f t="shared" ca="1" si="235"/>
        <v/>
      </c>
    </row>
    <row r="959" spans="1:81" x14ac:dyDescent="0.3">
      <c r="A959">
        <f>Cash!$C964</f>
        <v>0</v>
      </c>
      <c r="B959">
        <f>Cash!$D964</f>
        <v>0</v>
      </c>
      <c r="C959">
        <f>Zicht!$C964</f>
        <v>0</v>
      </c>
      <c r="D959">
        <f>Zicht!$D964</f>
        <v>0</v>
      </c>
      <c r="E959">
        <f>Spaar!$C964</f>
        <v>0</v>
      </c>
      <c r="F959">
        <f>Spaar!$D964</f>
        <v>0</v>
      </c>
      <c r="G959">
        <f>'Reserve 1'!$C964</f>
        <v>0</v>
      </c>
      <c r="H959">
        <f>'Reserve 1'!$D964</f>
        <v>0</v>
      </c>
      <c r="I959">
        <f>'Reserve 2'!$C964</f>
        <v>0</v>
      </c>
      <c r="J959">
        <f>'Reserve 2'!$D964</f>
        <v>0</v>
      </c>
      <c r="K959">
        <f>'Reserve 3'!$C964</f>
        <v>0</v>
      </c>
      <c r="L959">
        <f>'Reserve 3'!$D964</f>
        <v>0</v>
      </c>
      <c r="M959">
        <f>'Reserve 4'!$C964</f>
        <v>0</v>
      </c>
      <c r="N959">
        <f>'Reserve 4'!$D964</f>
        <v>0</v>
      </c>
      <c r="O959">
        <f>'Reserve 5'!$C964</f>
        <v>0</v>
      </c>
      <c r="P959">
        <f>'Reserve 5'!$D964</f>
        <v>0</v>
      </c>
      <c r="Q959">
        <f>'Reserve 6'!$C964</f>
        <v>0</v>
      </c>
      <c r="R959">
        <f>'Reserve 6'!$D964</f>
        <v>0</v>
      </c>
      <c r="S959">
        <f>'Reserve 7'!$C964</f>
        <v>0</v>
      </c>
      <c r="T959">
        <f>'Reserve 7'!$D964</f>
        <v>0</v>
      </c>
      <c r="U959" t="str">
        <f>IF(A959=0,"",IF(COUNTIF(A$2:A959,A959)&gt;1,"",ROW()+(COLUMN()-20)/10000))</f>
        <v/>
      </c>
      <c r="V959" t="str">
        <f>IF(B959=0,"",IF(COUNTIF(B$2:B959,B959)&gt;1,"",ROW()+(COLUMN()-20)/10000))</f>
        <v/>
      </c>
      <c r="W959" t="str">
        <f>IF(C959=0,"",IF(COUNTIF(C$2:C959,C959)&gt;1,"",ROW()+(COLUMN()-20)/10000))</f>
        <v/>
      </c>
      <c r="X959" t="str">
        <f>IF(D959=0,"",IF(COUNTIF(D$2:D959,D959)&gt;1,"",ROW()+(COLUMN()-20)/10000))</f>
        <v/>
      </c>
      <c r="Y959" t="str">
        <f>IF(E959=0,"",IF(COUNTIF(E$2:E959,E959)&gt;1,"",ROW()+(COLUMN()-20)/10000))</f>
        <v/>
      </c>
      <c r="Z959" t="str">
        <f>IF(F959=0,"",IF(COUNTIF(F$2:F959,F959)&gt;1,"",ROW()+(COLUMN()-20)/10000))</f>
        <v/>
      </c>
      <c r="AA959" t="str">
        <f>IF(G959=0,"",IF(COUNTIF(G$2:G959,G959)&gt;1,"",ROW()+(COLUMN()-20)/10000))</f>
        <v/>
      </c>
      <c r="AB959" t="str">
        <f>IF(H959=0,"",IF(COUNTIF(H$2:H959,H959)&gt;1,"",ROW()+(COLUMN()-20)/10000))</f>
        <v/>
      </c>
      <c r="AC959" t="str">
        <f>IF(I959=0,"",IF(COUNTIF(I$2:I959,I959)&gt;1,"",ROW()+(COLUMN()-20)/10000))</f>
        <v/>
      </c>
      <c r="AD959" t="str">
        <f>IF(J959=0,"",IF(COUNTIF(J$2:J959,J959)&gt;1,"",ROW()+(COLUMN()-20)/10000))</f>
        <v/>
      </c>
      <c r="AE959" t="str">
        <f>IF(K959=0,"",IF(COUNTIF(K$2:K959,K959)&gt;1,"",ROW()+(COLUMN()-20)/10000))</f>
        <v/>
      </c>
      <c r="AF959" t="str">
        <f>IF(L959=0,"",IF(COUNTIF(L$2:L959,L959)&gt;1,"",ROW()+(COLUMN()-20)/10000))</f>
        <v/>
      </c>
      <c r="AG959" t="str">
        <f>IF(M959=0,"",IF(COUNTIF(M$2:M959,M959)&gt;1,"",ROW()+(COLUMN()-20)/10000))</f>
        <v/>
      </c>
      <c r="AH959" t="str">
        <f>IF(N959=0,"",IF(COUNTIF(N$2:N959,N959)&gt;1,"",ROW()+(COLUMN()-20)/10000))</f>
        <v/>
      </c>
      <c r="AI959" t="str">
        <f>IF(O959=0,"",IF(COUNTIF(O$2:O959,O959)&gt;1,"",ROW()+(COLUMN()-20)/10000))</f>
        <v/>
      </c>
      <c r="AJ959" t="str">
        <f>IF(P959=0,"",IF(COUNTIF(P$2:P959,P959)&gt;1,"",ROW()+(COLUMN()-20)/10000))</f>
        <v/>
      </c>
      <c r="AK959" t="str">
        <f>IF(Q959=0,"",IF(COUNTIF(Q$2:Q959,Q959)&gt;1,"",ROW()+(COLUMN()-20)/10000))</f>
        <v/>
      </c>
      <c r="AL959" t="str">
        <f>IF(R959=0,"",IF(COUNTIF(R$2:R959,R959)&gt;1,"",ROW()+(COLUMN()-20)/10000))</f>
        <v/>
      </c>
      <c r="AM959" t="str">
        <f>IF(S959=0,"",IF(COUNTIF(S$2:S959,S959)&gt;1,"",ROW()+(COLUMN()-20)/10000))</f>
        <v/>
      </c>
      <c r="AN959" t="str">
        <f>IF(T959=0,"",IF(COUNTIF(T$2:T959,T959)&gt;1,"",ROW()+(COLUMN()-20)/10000))</f>
        <v/>
      </c>
      <c r="AO959" t="str">
        <f t="shared" si="223"/>
        <v/>
      </c>
      <c r="AP959" t="str">
        <f t="shared" ca="1" si="221"/>
        <v/>
      </c>
      <c r="AQ959" t="str">
        <f ca="1">IF(AP959="","",IF(COUNTIF($AP$2:AP959,AP959)&gt;1,"",IF(AP959="overdracht",1,ROW())))</f>
        <v/>
      </c>
      <c r="AT959" t="str">
        <f t="shared" ca="1" si="224"/>
        <v/>
      </c>
      <c r="AU959" t="str">
        <f t="shared" si="225"/>
        <v/>
      </c>
      <c r="AV959" t="str">
        <f t="shared" si="226"/>
        <v/>
      </c>
      <c r="AW959" s="104" t="str">
        <f>IF(A959=Detail!$E$3,ROW()+5+(COLUMN()-48)/1000,"")</f>
        <v/>
      </c>
      <c r="AX959" t="str">
        <f>IF(B959=Detail!$E$3,ROW()+5+(COLUMN()-48)/1000,"")</f>
        <v/>
      </c>
      <c r="AY959" t="str">
        <f>IF(C959=Detail!$E$3,ROW()+5+(COLUMN()-48)/1000,"")</f>
        <v/>
      </c>
      <c r="AZ959" t="str">
        <f>IF(D959=Detail!$E$3,ROW()+5+(COLUMN()-48)/1000,"")</f>
        <v/>
      </c>
      <c r="BA959" t="str">
        <f>IF(E959=Detail!$E$3,ROW()+5+(COLUMN()-48)/1000,"")</f>
        <v/>
      </c>
      <c r="BB959" t="str">
        <f>IF(F959=Detail!$E$3,ROW()+5+(COLUMN()-48)/1000,"")</f>
        <v/>
      </c>
      <c r="BC959" t="str">
        <f>IF(G959=Detail!$E$3,ROW()+5+(COLUMN()-48)/1000,"")</f>
        <v/>
      </c>
      <c r="BD959" t="str">
        <f>IF(H959=Detail!$E$3,ROW()+5+(COLUMN()-48)/1000,"")</f>
        <v/>
      </c>
      <c r="BE959" t="str">
        <f>IF(I959=Detail!$E$3,ROW()+5+(COLUMN()-48)/1000,"")</f>
        <v/>
      </c>
      <c r="BF959" t="str">
        <f>IF(J959=Detail!$E$3,ROW()+5+(COLUMN()-48)/1000,"")</f>
        <v/>
      </c>
      <c r="BG959" t="str">
        <f>IF(K959=Detail!$E$3,ROW()+5+(COLUMN()-48)/1000,"")</f>
        <v/>
      </c>
      <c r="BH959" t="str">
        <f>IF(L959=Detail!$E$3,ROW()+5+(COLUMN()-48)/1000,"")</f>
        <v/>
      </c>
      <c r="BI959" t="str">
        <f>IF(M959=Detail!$E$3,ROW()+5+(COLUMN()-48)/1000,"")</f>
        <v/>
      </c>
      <c r="BJ959" t="str">
        <f>IF(N959=Detail!$E$3,ROW()+5+(COLUMN()-48)/1000,"")</f>
        <v/>
      </c>
      <c r="BK959" t="str">
        <f>IF(O959=Detail!$E$3,ROW()+5+(COLUMN()-48)/1000,"")</f>
        <v/>
      </c>
      <c r="BL959" t="str">
        <f>IF(P959=Detail!$E$3,ROW()+5+(COLUMN()-48)/1000,"")</f>
        <v/>
      </c>
      <c r="BM959" t="str">
        <f>IF(Q959=Detail!$E$3,ROW()+5+(COLUMN()-48)/1000,"")</f>
        <v/>
      </c>
      <c r="BN959" t="str">
        <f>IF(R959=Detail!$E$3,ROW()+5+(COLUMN()-48)/1000,"")</f>
        <v/>
      </c>
      <c r="BO959" t="str">
        <f>IF(S959=Detail!$E$3,ROW()+5+(COLUMN()-48)/1000,"")</f>
        <v/>
      </c>
      <c r="BP959" t="str">
        <f>IF(T959=Detail!$E$3,ROW()+5+(COLUMN()-48)/1000,"")</f>
        <v/>
      </c>
      <c r="BQ959" t="str">
        <f t="shared" ca="1" si="222"/>
        <v/>
      </c>
      <c r="BR959" t="str">
        <f>IF(BS959="","","'"&amp;VLOOKUP(ROUND((BS959-ROUNDDOWN(BS959,0))*1000,0),$BT$2:$BU$21,2,FALSE)&amp;"'!A"&amp;ROUNDDOWN(Codedata!BS959,0))</f>
        <v/>
      </c>
      <c r="BS959" t="str">
        <f t="shared" si="227"/>
        <v/>
      </c>
      <c r="BV959" t="str">
        <f t="shared" ca="1" si="228"/>
        <v/>
      </c>
      <c r="BW959" t="str">
        <f t="shared" ca="1" si="229"/>
        <v/>
      </c>
      <c r="BX959" t="str">
        <f t="shared" ca="1" si="230"/>
        <v/>
      </c>
      <c r="BY959" t="str">
        <f t="shared" ca="1" si="231"/>
        <v/>
      </c>
      <c r="BZ959" t="str">
        <f t="shared" ca="1" si="232"/>
        <v/>
      </c>
      <c r="CA959" t="str">
        <f t="shared" ca="1" si="233"/>
        <v/>
      </c>
      <c r="CB959" t="str">
        <f t="shared" ca="1" si="234"/>
        <v/>
      </c>
      <c r="CC959" t="str">
        <f t="shared" ca="1" si="235"/>
        <v/>
      </c>
    </row>
    <row r="960" spans="1:81" x14ac:dyDescent="0.3">
      <c r="A960">
        <f>Cash!$C965</f>
        <v>0</v>
      </c>
      <c r="B960">
        <f>Cash!$D965</f>
        <v>0</v>
      </c>
      <c r="C960">
        <f>Zicht!$C965</f>
        <v>0</v>
      </c>
      <c r="D960">
        <f>Zicht!$D965</f>
        <v>0</v>
      </c>
      <c r="E960">
        <f>Spaar!$C965</f>
        <v>0</v>
      </c>
      <c r="F960">
        <f>Spaar!$D965</f>
        <v>0</v>
      </c>
      <c r="G960">
        <f>'Reserve 1'!$C965</f>
        <v>0</v>
      </c>
      <c r="H960">
        <f>'Reserve 1'!$D965</f>
        <v>0</v>
      </c>
      <c r="I960">
        <f>'Reserve 2'!$C965</f>
        <v>0</v>
      </c>
      <c r="J960">
        <f>'Reserve 2'!$D965</f>
        <v>0</v>
      </c>
      <c r="K960">
        <f>'Reserve 3'!$C965</f>
        <v>0</v>
      </c>
      <c r="L960">
        <f>'Reserve 3'!$D965</f>
        <v>0</v>
      </c>
      <c r="M960">
        <f>'Reserve 4'!$C965</f>
        <v>0</v>
      </c>
      <c r="N960">
        <f>'Reserve 4'!$D965</f>
        <v>0</v>
      </c>
      <c r="O960">
        <f>'Reserve 5'!$C965</f>
        <v>0</v>
      </c>
      <c r="P960">
        <f>'Reserve 5'!$D965</f>
        <v>0</v>
      </c>
      <c r="Q960">
        <f>'Reserve 6'!$C965</f>
        <v>0</v>
      </c>
      <c r="R960">
        <f>'Reserve 6'!$D965</f>
        <v>0</v>
      </c>
      <c r="S960">
        <f>'Reserve 7'!$C965</f>
        <v>0</v>
      </c>
      <c r="T960">
        <f>'Reserve 7'!$D965</f>
        <v>0</v>
      </c>
      <c r="U960" t="str">
        <f>IF(A960=0,"",IF(COUNTIF(A$2:A960,A960)&gt;1,"",ROW()+(COLUMN()-20)/10000))</f>
        <v/>
      </c>
      <c r="V960" t="str">
        <f>IF(B960=0,"",IF(COUNTIF(B$2:B960,B960)&gt;1,"",ROW()+(COLUMN()-20)/10000))</f>
        <v/>
      </c>
      <c r="W960" t="str">
        <f>IF(C960=0,"",IF(COUNTIF(C$2:C960,C960)&gt;1,"",ROW()+(COLUMN()-20)/10000))</f>
        <v/>
      </c>
      <c r="X960" t="str">
        <f>IF(D960=0,"",IF(COUNTIF(D$2:D960,D960)&gt;1,"",ROW()+(COLUMN()-20)/10000))</f>
        <v/>
      </c>
      <c r="Y960" t="str">
        <f>IF(E960=0,"",IF(COUNTIF(E$2:E960,E960)&gt;1,"",ROW()+(COLUMN()-20)/10000))</f>
        <v/>
      </c>
      <c r="Z960" t="str">
        <f>IF(F960=0,"",IF(COUNTIF(F$2:F960,F960)&gt;1,"",ROW()+(COLUMN()-20)/10000))</f>
        <v/>
      </c>
      <c r="AA960" t="str">
        <f>IF(G960=0,"",IF(COUNTIF(G$2:G960,G960)&gt;1,"",ROW()+(COLUMN()-20)/10000))</f>
        <v/>
      </c>
      <c r="AB960" t="str">
        <f>IF(H960=0,"",IF(COUNTIF(H$2:H960,H960)&gt;1,"",ROW()+(COLUMN()-20)/10000))</f>
        <v/>
      </c>
      <c r="AC960" t="str">
        <f>IF(I960=0,"",IF(COUNTIF(I$2:I960,I960)&gt;1,"",ROW()+(COLUMN()-20)/10000))</f>
        <v/>
      </c>
      <c r="AD960" t="str">
        <f>IF(J960=0,"",IF(COUNTIF(J$2:J960,J960)&gt;1,"",ROW()+(COLUMN()-20)/10000))</f>
        <v/>
      </c>
      <c r="AE960" t="str">
        <f>IF(K960=0,"",IF(COUNTIF(K$2:K960,K960)&gt;1,"",ROW()+(COLUMN()-20)/10000))</f>
        <v/>
      </c>
      <c r="AF960" t="str">
        <f>IF(L960=0,"",IF(COUNTIF(L$2:L960,L960)&gt;1,"",ROW()+(COLUMN()-20)/10000))</f>
        <v/>
      </c>
      <c r="AG960" t="str">
        <f>IF(M960=0,"",IF(COUNTIF(M$2:M960,M960)&gt;1,"",ROW()+(COLUMN()-20)/10000))</f>
        <v/>
      </c>
      <c r="AH960" t="str">
        <f>IF(N960=0,"",IF(COUNTIF(N$2:N960,N960)&gt;1,"",ROW()+(COLUMN()-20)/10000))</f>
        <v/>
      </c>
      <c r="AI960" t="str">
        <f>IF(O960=0,"",IF(COUNTIF(O$2:O960,O960)&gt;1,"",ROW()+(COLUMN()-20)/10000))</f>
        <v/>
      </c>
      <c r="AJ960" t="str">
        <f>IF(P960=0,"",IF(COUNTIF(P$2:P960,P960)&gt;1,"",ROW()+(COLUMN()-20)/10000))</f>
        <v/>
      </c>
      <c r="AK960" t="str">
        <f>IF(Q960=0,"",IF(COUNTIF(Q$2:Q960,Q960)&gt;1,"",ROW()+(COLUMN()-20)/10000))</f>
        <v/>
      </c>
      <c r="AL960" t="str">
        <f>IF(R960=0,"",IF(COUNTIF(R$2:R960,R960)&gt;1,"",ROW()+(COLUMN()-20)/10000))</f>
        <v/>
      </c>
      <c r="AM960" t="str">
        <f>IF(S960=0,"",IF(COUNTIF(S$2:S960,S960)&gt;1,"",ROW()+(COLUMN()-20)/10000))</f>
        <v/>
      </c>
      <c r="AN960" t="str">
        <f>IF(T960=0,"",IF(COUNTIF(T$2:T960,T960)&gt;1,"",ROW()+(COLUMN()-20)/10000))</f>
        <v/>
      </c>
      <c r="AO960" t="str">
        <f t="shared" si="223"/>
        <v/>
      </c>
      <c r="AP960" t="str">
        <f t="shared" ca="1" si="221"/>
        <v/>
      </c>
      <c r="AQ960" t="str">
        <f ca="1">IF(AP960="","",IF(COUNTIF($AP$2:AP960,AP960)&gt;1,"",IF(AP960="overdracht",1,ROW())))</f>
        <v/>
      </c>
      <c r="AT960" t="str">
        <f t="shared" ca="1" si="224"/>
        <v/>
      </c>
      <c r="AU960" t="str">
        <f t="shared" si="225"/>
        <v/>
      </c>
      <c r="AV960" t="str">
        <f t="shared" si="226"/>
        <v/>
      </c>
      <c r="AW960" s="104" t="str">
        <f>IF(A960=Detail!$E$3,ROW()+5+(COLUMN()-48)/1000,"")</f>
        <v/>
      </c>
      <c r="AX960" t="str">
        <f>IF(B960=Detail!$E$3,ROW()+5+(COLUMN()-48)/1000,"")</f>
        <v/>
      </c>
      <c r="AY960" t="str">
        <f>IF(C960=Detail!$E$3,ROW()+5+(COLUMN()-48)/1000,"")</f>
        <v/>
      </c>
      <c r="AZ960" t="str">
        <f>IF(D960=Detail!$E$3,ROW()+5+(COLUMN()-48)/1000,"")</f>
        <v/>
      </c>
      <c r="BA960" t="str">
        <f>IF(E960=Detail!$E$3,ROW()+5+(COLUMN()-48)/1000,"")</f>
        <v/>
      </c>
      <c r="BB960" t="str">
        <f>IF(F960=Detail!$E$3,ROW()+5+(COLUMN()-48)/1000,"")</f>
        <v/>
      </c>
      <c r="BC960" t="str">
        <f>IF(G960=Detail!$E$3,ROW()+5+(COLUMN()-48)/1000,"")</f>
        <v/>
      </c>
      <c r="BD960" t="str">
        <f>IF(H960=Detail!$E$3,ROW()+5+(COLUMN()-48)/1000,"")</f>
        <v/>
      </c>
      <c r="BE960" t="str">
        <f>IF(I960=Detail!$E$3,ROW()+5+(COLUMN()-48)/1000,"")</f>
        <v/>
      </c>
      <c r="BF960" t="str">
        <f>IF(J960=Detail!$E$3,ROW()+5+(COLUMN()-48)/1000,"")</f>
        <v/>
      </c>
      <c r="BG960" t="str">
        <f>IF(K960=Detail!$E$3,ROW()+5+(COLUMN()-48)/1000,"")</f>
        <v/>
      </c>
      <c r="BH960" t="str">
        <f>IF(L960=Detail!$E$3,ROW()+5+(COLUMN()-48)/1000,"")</f>
        <v/>
      </c>
      <c r="BI960" t="str">
        <f>IF(M960=Detail!$E$3,ROW()+5+(COLUMN()-48)/1000,"")</f>
        <v/>
      </c>
      <c r="BJ960" t="str">
        <f>IF(N960=Detail!$E$3,ROW()+5+(COLUMN()-48)/1000,"")</f>
        <v/>
      </c>
      <c r="BK960" t="str">
        <f>IF(O960=Detail!$E$3,ROW()+5+(COLUMN()-48)/1000,"")</f>
        <v/>
      </c>
      <c r="BL960" t="str">
        <f>IF(P960=Detail!$E$3,ROW()+5+(COLUMN()-48)/1000,"")</f>
        <v/>
      </c>
      <c r="BM960" t="str">
        <f>IF(Q960=Detail!$E$3,ROW()+5+(COLUMN()-48)/1000,"")</f>
        <v/>
      </c>
      <c r="BN960" t="str">
        <f>IF(R960=Detail!$E$3,ROW()+5+(COLUMN()-48)/1000,"")</f>
        <v/>
      </c>
      <c r="BO960" t="str">
        <f>IF(S960=Detail!$E$3,ROW()+5+(COLUMN()-48)/1000,"")</f>
        <v/>
      </c>
      <c r="BP960" t="str">
        <f>IF(T960=Detail!$E$3,ROW()+5+(COLUMN()-48)/1000,"")</f>
        <v/>
      </c>
      <c r="BQ960" t="str">
        <f t="shared" ca="1" si="222"/>
        <v/>
      </c>
      <c r="BR960" t="str">
        <f>IF(BS960="","","'"&amp;VLOOKUP(ROUND((BS960-ROUNDDOWN(BS960,0))*1000,0),$BT$2:$BU$21,2,FALSE)&amp;"'!A"&amp;ROUNDDOWN(Codedata!BS960,0))</f>
        <v/>
      </c>
      <c r="BS960" t="str">
        <f t="shared" si="227"/>
        <v/>
      </c>
      <c r="BV960" t="str">
        <f t="shared" ca="1" si="228"/>
        <v/>
      </c>
      <c r="BW960" t="str">
        <f t="shared" ca="1" si="229"/>
        <v/>
      </c>
      <c r="BX960" t="str">
        <f t="shared" ca="1" si="230"/>
        <v/>
      </c>
      <c r="BY960" t="str">
        <f t="shared" ca="1" si="231"/>
        <v/>
      </c>
      <c r="BZ960" t="str">
        <f t="shared" ca="1" si="232"/>
        <v/>
      </c>
      <c r="CA960" t="str">
        <f t="shared" ca="1" si="233"/>
        <v/>
      </c>
      <c r="CB960" t="str">
        <f t="shared" ca="1" si="234"/>
        <v/>
      </c>
      <c r="CC960" t="str">
        <f t="shared" ca="1" si="235"/>
        <v/>
      </c>
    </row>
    <row r="961" spans="1:81" x14ac:dyDescent="0.3">
      <c r="A961">
        <f>Cash!$C966</f>
        <v>0</v>
      </c>
      <c r="B961">
        <f>Cash!$D966</f>
        <v>0</v>
      </c>
      <c r="C961">
        <f>Zicht!$C966</f>
        <v>0</v>
      </c>
      <c r="D961">
        <f>Zicht!$D966</f>
        <v>0</v>
      </c>
      <c r="E961">
        <f>Spaar!$C966</f>
        <v>0</v>
      </c>
      <c r="F961">
        <f>Spaar!$D966</f>
        <v>0</v>
      </c>
      <c r="G961">
        <f>'Reserve 1'!$C966</f>
        <v>0</v>
      </c>
      <c r="H961">
        <f>'Reserve 1'!$D966</f>
        <v>0</v>
      </c>
      <c r="I961">
        <f>'Reserve 2'!$C966</f>
        <v>0</v>
      </c>
      <c r="J961">
        <f>'Reserve 2'!$D966</f>
        <v>0</v>
      </c>
      <c r="K961">
        <f>'Reserve 3'!$C966</f>
        <v>0</v>
      </c>
      <c r="L961">
        <f>'Reserve 3'!$D966</f>
        <v>0</v>
      </c>
      <c r="M961">
        <f>'Reserve 4'!$C966</f>
        <v>0</v>
      </c>
      <c r="N961">
        <f>'Reserve 4'!$D966</f>
        <v>0</v>
      </c>
      <c r="O961">
        <f>'Reserve 5'!$C966</f>
        <v>0</v>
      </c>
      <c r="P961">
        <f>'Reserve 5'!$D966</f>
        <v>0</v>
      </c>
      <c r="Q961">
        <f>'Reserve 6'!$C966</f>
        <v>0</v>
      </c>
      <c r="R961">
        <f>'Reserve 6'!$D966</f>
        <v>0</v>
      </c>
      <c r="S961">
        <f>'Reserve 7'!$C966</f>
        <v>0</v>
      </c>
      <c r="T961">
        <f>'Reserve 7'!$D966</f>
        <v>0</v>
      </c>
      <c r="U961" t="str">
        <f>IF(A961=0,"",IF(COUNTIF(A$2:A961,A961)&gt;1,"",ROW()+(COLUMN()-20)/10000))</f>
        <v/>
      </c>
      <c r="V961" t="str">
        <f>IF(B961=0,"",IF(COUNTIF(B$2:B961,B961)&gt;1,"",ROW()+(COLUMN()-20)/10000))</f>
        <v/>
      </c>
      <c r="W961" t="str">
        <f>IF(C961=0,"",IF(COUNTIF(C$2:C961,C961)&gt;1,"",ROW()+(COLUMN()-20)/10000))</f>
        <v/>
      </c>
      <c r="X961" t="str">
        <f>IF(D961=0,"",IF(COUNTIF(D$2:D961,D961)&gt;1,"",ROW()+(COLUMN()-20)/10000))</f>
        <v/>
      </c>
      <c r="Y961" t="str">
        <f>IF(E961=0,"",IF(COUNTIF(E$2:E961,E961)&gt;1,"",ROW()+(COLUMN()-20)/10000))</f>
        <v/>
      </c>
      <c r="Z961" t="str">
        <f>IF(F961=0,"",IF(COUNTIF(F$2:F961,F961)&gt;1,"",ROW()+(COLUMN()-20)/10000))</f>
        <v/>
      </c>
      <c r="AA961" t="str">
        <f>IF(G961=0,"",IF(COUNTIF(G$2:G961,G961)&gt;1,"",ROW()+(COLUMN()-20)/10000))</f>
        <v/>
      </c>
      <c r="AB961" t="str">
        <f>IF(H961=0,"",IF(COUNTIF(H$2:H961,H961)&gt;1,"",ROW()+(COLUMN()-20)/10000))</f>
        <v/>
      </c>
      <c r="AC961" t="str">
        <f>IF(I961=0,"",IF(COUNTIF(I$2:I961,I961)&gt;1,"",ROW()+(COLUMN()-20)/10000))</f>
        <v/>
      </c>
      <c r="AD961" t="str">
        <f>IF(J961=0,"",IF(COUNTIF(J$2:J961,J961)&gt;1,"",ROW()+(COLUMN()-20)/10000))</f>
        <v/>
      </c>
      <c r="AE961" t="str">
        <f>IF(K961=0,"",IF(COUNTIF(K$2:K961,K961)&gt;1,"",ROW()+(COLUMN()-20)/10000))</f>
        <v/>
      </c>
      <c r="AF961" t="str">
        <f>IF(L961=0,"",IF(COUNTIF(L$2:L961,L961)&gt;1,"",ROW()+(COLUMN()-20)/10000))</f>
        <v/>
      </c>
      <c r="AG961" t="str">
        <f>IF(M961=0,"",IF(COUNTIF(M$2:M961,M961)&gt;1,"",ROW()+(COLUMN()-20)/10000))</f>
        <v/>
      </c>
      <c r="AH961" t="str">
        <f>IF(N961=0,"",IF(COUNTIF(N$2:N961,N961)&gt;1,"",ROW()+(COLUMN()-20)/10000))</f>
        <v/>
      </c>
      <c r="AI961" t="str">
        <f>IF(O961=0,"",IF(COUNTIF(O$2:O961,O961)&gt;1,"",ROW()+(COLUMN()-20)/10000))</f>
        <v/>
      </c>
      <c r="AJ961" t="str">
        <f>IF(P961=0,"",IF(COUNTIF(P$2:P961,P961)&gt;1,"",ROW()+(COLUMN()-20)/10000))</f>
        <v/>
      </c>
      <c r="AK961" t="str">
        <f>IF(Q961=0,"",IF(COUNTIF(Q$2:Q961,Q961)&gt;1,"",ROW()+(COLUMN()-20)/10000))</f>
        <v/>
      </c>
      <c r="AL961" t="str">
        <f>IF(R961=0,"",IF(COUNTIF(R$2:R961,R961)&gt;1,"",ROW()+(COLUMN()-20)/10000))</f>
        <v/>
      </c>
      <c r="AM961" t="str">
        <f>IF(S961=0,"",IF(COUNTIF(S$2:S961,S961)&gt;1,"",ROW()+(COLUMN()-20)/10000))</f>
        <v/>
      </c>
      <c r="AN961" t="str">
        <f>IF(T961=0,"",IF(COUNTIF(T$2:T961,T961)&gt;1,"",ROW()+(COLUMN()-20)/10000))</f>
        <v/>
      </c>
      <c r="AO961" t="str">
        <f t="shared" si="223"/>
        <v/>
      </c>
      <c r="AP961" t="str">
        <f t="shared" ca="1" si="221"/>
        <v/>
      </c>
      <c r="AQ961" t="str">
        <f ca="1">IF(AP961="","",IF(COUNTIF($AP$2:AP961,AP961)&gt;1,"",IF(AP961="overdracht",1,ROW())))</f>
        <v/>
      </c>
      <c r="AT961" t="str">
        <f t="shared" ca="1" si="224"/>
        <v/>
      </c>
      <c r="AU961" t="str">
        <f t="shared" si="225"/>
        <v/>
      </c>
      <c r="AV961" t="str">
        <f t="shared" si="226"/>
        <v/>
      </c>
      <c r="AW961" s="104" t="str">
        <f>IF(A961=Detail!$E$3,ROW()+5+(COLUMN()-48)/1000,"")</f>
        <v/>
      </c>
      <c r="AX961" t="str">
        <f>IF(B961=Detail!$E$3,ROW()+5+(COLUMN()-48)/1000,"")</f>
        <v/>
      </c>
      <c r="AY961" t="str">
        <f>IF(C961=Detail!$E$3,ROW()+5+(COLUMN()-48)/1000,"")</f>
        <v/>
      </c>
      <c r="AZ961" t="str">
        <f>IF(D961=Detail!$E$3,ROW()+5+(COLUMN()-48)/1000,"")</f>
        <v/>
      </c>
      <c r="BA961" t="str">
        <f>IF(E961=Detail!$E$3,ROW()+5+(COLUMN()-48)/1000,"")</f>
        <v/>
      </c>
      <c r="BB961" t="str">
        <f>IF(F961=Detail!$E$3,ROW()+5+(COLUMN()-48)/1000,"")</f>
        <v/>
      </c>
      <c r="BC961" t="str">
        <f>IF(G961=Detail!$E$3,ROW()+5+(COLUMN()-48)/1000,"")</f>
        <v/>
      </c>
      <c r="BD961" t="str">
        <f>IF(H961=Detail!$E$3,ROW()+5+(COLUMN()-48)/1000,"")</f>
        <v/>
      </c>
      <c r="BE961" t="str">
        <f>IF(I961=Detail!$E$3,ROW()+5+(COLUMN()-48)/1000,"")</f>
        <v/>
      </c>
      <c r="BF961" t="str">
        <f>IF(J961=Detail!$E$3,ROW()+5+(COLUMN()-48)/1000,"")</f>
        <v/>
      </c>
      <c r="BG961" t="str">
        <f>IF(K961=Detail!$E$3,ROW()+5+(COLUMN()-48)/1000,"")</f>
        <v/>
      </c>
      <c r="BH961" t="str">
        <f>IF(L961=Detail!$E$3,ROW()+5+(COLUMN()-48)/1000,"")</f>
        <v/>
      </c>
      <c r="BI961" t="str">
        <f>IF(M961=Detail!$E$3,ROW()+5+(COLUMN()-48)/1000,"")</f>
        <v/>
      </c>
      <c r="BJ961" t="str">
        <f>IF(N961=Detail!$E$3,ROW()+5+(COLUMN()-48)/1000,"")</f>
        <v/>
      </c>
      <c r="BK961" t="str">
        <f>IF(O961=Detail!$E$3,ROW()+5+(COLUMN()-48)/1000,"")</f>
        <v/>
      </c>
      <c r="BL961" t="str">
        <f>IF(P961=Detail!$E$3,ROW()+5+(COLUMN()-48)/1000,"")</f>
        <v/>
      </c>
      <c r="BM961" t="str">
        <f>IF(Q961=Detail!$E$3,ROW()+5+(COLUMN()-48)/1000,"")</f>
        <v/>
      </c>
      <c r="BN961" t="str">
        <f>IF(R961=Detail!$E$3,ROW()+5+(COLUMN()-48)/1000,"")</f>
        <v/>
      </c>
      <c r="BO961" t="str">
        <f>IF(S961=Detail!$E$3,ROW()+5+(COLUMN()-48)/1000,"")</f>
        <v/>
      </c>
      <c r="BP961" t="str">
        <f>IF(T961=Detail!$E$3,ROW()+5+(COLUMN()-48)/1000,"")</f>
        <v/>
      </c>
      <c r="BQ961" t="str">
        <f t="shared" ca="1" si="222"/>
        <v/>
      </c>
      <c r="BR961" t="str">
        <f>IF(BS961="","","'"&amp;VLOOKUP(ROUND((BS961-ROUNDDOWN(BS961,0))*1000,0),$BT$2:$BU$21,2,FALSE)&amp;"'!A"&amp;ROUNDDOWN(Codedata!BS961,0))</f>
        <v/>
      </c>
      <c r="BS961" t="str">
        <f t="shared" si="227"/>
        <v/>
      </c>
      <c r="BV961" t="str">
        <f t="shared" ca="1" si="228"/>
        <v/>
      </c>
      <c r="BW961" t="str">
        <f t="shared" ca="1" si="229"/>
        <v/>
      </c>
      <c r="BX961" t="str">
        <f t="shared" ca="1" si="230"/>
        <v/>
      </c>
      <c r="BY961" t="str">
        <f t="shared" ca="1" si="231"/>
        <v/>
      </c>
      <c r="BZ961" t="str">
        <f t="shared" ca="1" si="232"/>
        <v/>
      </c>
      <c r="CA961" t="str">
        <f t="shared" ca="1" si="233"/>
        <v/>
      </c>
      <c r="CB961" t="str">
        <f t="shared" ca="1" si="234"/>
        <v/>
      </c>
      <c r="CC961" t="str">
        <f t="shared" ca="1" si="235"/>
        <v/>
      </c>
    </row>
    <row r="962" spans="1:81" x14ac:dyDescent="0.3">
      <c r="A962">
        <f>Cash!$C967</f>
        <v>0</v>
      </c>
      <c r="B962">
        <f>Cash!$D967</f>
        <v>0</v>
      </c>
      <c r="C962">
        <f>Zicht!$C967</f>
        <v>0</v>
      </c>
      <c r="D962">
        <f>Zicht!$D967</f>
        <v>0</v>
      </c>
      <c r="E962">
        <f>Spaar!$C967</f>
        <v>0</v>
      </c>
      <c r="F962">
        <f>Spaar!$D967</f>
        <v>0</v>
      </c>
      <c r="G962">
        <f>'Reserve 1'!$C967</f>
        <v>0</v>
      </c>
      <c r="H962">
        <f>'Reserve 1'!$D967</f>
        <v>0</v>
      </c>
      <c r="I962">
        <f>'Reserve 2'!$C967</f>
        <v>0</v>
      </c>
      <c r="J962">
        <f>'Reserve 2'!$D967</f>
        <v>0</v>
      </c>
      <c r="K962">
        <f>'Reserve 3'!$C967</f>
        <v>0</v>
      </c>
      <c r="L962">
        <f>'Reserve 3'!$D967</f>
        <v>0</v>
      </c>
      <c r="M962">
        <f>'Reserve 4'!$C967</f>
        <v>0</v>
      </c>
      <c r="N962">
        <f>'Reserve 4'!$D967</f>
        <v>0</v>
      </c>
      <c r="O962">
        <f>'Reserve 5'!$C967</f>
        <v>0</v>
      </c>
      <c r="P962">
        <f>'Reserve 5'!$D967</f>
        <v>0</v>
      </c>
      <c r="Q962">
        <f>'Reserve 6'!$C967</f>
        <v>0</v>
      </c>
      <c r="R962">
        <f>'Reserve 6'!$D967</f>
        <v>0</v>
      </c>
      <c r="S962">
        <f>'Reserve 7'!$C967</f>
        <v>0</v>
      </c>
      <c r="T962">
        <f>'Reserve 7'!$D967</f>
        <v>0</v>
      </c>
      <c r="U962" t="str">
        <f>IF(A962=0,"",IF(COUNTIF(A$2:A962,A962)&gt;1,"",ROW()+(COLUMN()-20)/10000))</f>
        <v/>
      </c>
      <c r="V962" t="str">
        <f>IF(B962=0,"",IF(COUNTIF(B$2:B962,B962)&gt;1,"",ROW()+(COLUMN()-20)/10000))</f>
        <v/>
      </c>
      <c r="W962" t="str">
        <f>IF(C962=0,"",IF(COUNTIF(C$2:C962,C962)&gt;1,"",ROW()+(COLUMN()-20)/10000))</f>
        <v/>
      </c>
      <c r="X962" t="str">
        <f>IF(D962=0,"",IF(COUNTIF(D$2:D962,D962)&gt;1,"",ROW()+(COLUMN()-20)/10000))</f>
        <v/>
      </c>
      <c r="Y962" t="str">
        <f>IF(E962=0,"",IF(COUNTIF(E$2:E962,E962)&gt;1,"",ROW()+(COLUMN()-20)/10000))</f>
        <v/>
      </c>
      <c r="Z962" t="str">
        <f>IF(F962=0,"",IF(COUNTIF(F$2:F962,F962)&gt;1,"",ROW()+(COLUMN()-20)/10000))</f>
        <v/>
      </c>
      <c r="AA962" t="str">
        <f>IF(G962=0,"",IF(COUNTIF(G$2:G962,G962)&gt;1,"",ROW()+(COLUMN()-20)/10000))</f>
        <v/>
      </c>
      <c r="AB962" t="str">
        <f>IF(H962=0,"",IF(COUNTIF(H$2:H962,H962)&gt;1,"",ROW()+(COLUMN()-20)/10000))</f>
        <v/>
      </c>
      <c r="AC962" t="str">
        <f>IF(I962=0,"",IF(COUNTIF(I$2:I962,I962)&gt;1,"",ROW()+(COLUMN()-20)/10000))</f>
        <v/>
      </c>
      <c r="AD962" t="str">
        <f>IF(J962=0,"",IF(COUNTIF(J$2:J962,J962)&gt;1,"",ROW()+(COLUMN()-20)/10000))</f>
        <v/>
      </c>
      <c r="AE962" t="str">
        <f>IF(K962=0,"",IF(COUNTIF(K$2:K962,K962)&gt;1,"",ROW()+(COLUMN()-20)/10000))</f>
        <v/>
      </c>
      <c r="AF962" t="str">
        <f>IF(L962=0,"",IF(COUNTIF(L$2:L962,L962)&gt;1,"",ROW()+(COLUMN()-20)/10000))</f>
        <v/>
      </c>
      <c r="AG962" t="str">
        <f>IF(M962=0,"",IF(COUNTIF(M$2:M962,M962)&gt;1,"",ROW()+(COLUMN()-20)/10000))</f>
        <v/>
      </c>
      <c r="AH962" t="str">
        <f>IF(N962=0,"",IF(COUNTIF(N$2:N962,N962)&gt;1,"",ROW()+(COLUMN()-20)/10000))</f>
        <v/>
      </c>
      <c r="AI962" t="str">
        <f>IF(O962=0,"",IF(COUNTIF(O$2:O962,O962)&gt;1,"",ROW()+(COLUMN()-20)/10000))</f>
        <v/>
      </c>
      <c r="AJ962" t="str">
        <f>IF(P962=0,"",IF(COUNTIF(P$2:P962,P962)&gt;1,"",ROW()+(COLUMN()-20)/10000))</f>
        <v/>
      </c>
      <c r="AK962" t="str">
        <f>IF(Q962=0,"",IF(COUNTIF(Q$2:Q962,Q962)&gt;1,"",ROW()+(COLUMN()-20)/10000))</f>
        <v/>
      </c>
      <c r="AL962" t="str">
        <f>IF(R962=0,"",IF(COUNTIF(R$2:R962,R962)&gt;1,"",ROW()+(COLUMN()-20)/10000))</f>
        <v/>
      </c>
      <c r="AM962" t="str">
        <f>IF(S962=0,"",IF(COUNTIF(S$2:S962,S962)&gt;1,"",ROW()+(COLUMN()-20)/10000))</f>
        <v/>
      </c>
      <c r="AN962" t="str">
        <f>IF(T962=0,"",IF(COUNTIF(T$2:T962,T962)&gt;1,"",ROW()+(COLUMN()-20)/10000))</f>
        <v/>
      </c>
      <c r="AO962" t="str">
        <f t="shared" si="223"/>
        <v/>
      </c>
      <c r="AP962" t="str">
        <f t="shared" ref="AP962:AP1001" ca="1" si="236">IF(AO962="","",INDIRECT(ADDRESS(ROUNDDOWN(AO962,0),(AO962-ROUNDDOWN(AO962,0))*10000)))</f>
        <v/>
      </c>
      <c r="AQ962" t="str">
        <f ca="1">IF(AP962="","",IF(COUNTIF($AP$2:AP962,AP962)&gt;1,"",IF(AP962="overdracht",1,ROW())))</f>
        <v/>
      </c>
      <c r="AT962" t="str">
        <f t="shared" ca="1" si="224"/>
        <v/>
      </c>
      <c r="AU962" t="str">
        <f t="shared" si="225"/>
        <v/>
      </c>
      <c r="AV962" t="str">
        <f t="shared" si="226"/>
        <v/>
      </c>
      <c r="AW962" s="104" t="str">
        <f>IF(A962=Detail!$E$3,ROW()+5+(COLUMN()-48)/1000,"")</f>
        <v/>
      </c>
      <c r="AX962" t="str">
        <f>IF(B962=Detail!$E$3,ROW()+5+(COLUMN()-48)/1000,"")</f>
        <v/>
      </c>
      <c r="AY962" t="str">
        <f>IF(C962=Detail!$E$3,ROW()+5+(COLUMN()-48)/1000,"")</f>
        <v/>
      </c>
      <c r="AZ962" t="str">
        <f>IF(D962=Detail!$E$3,ROW()+5+(COLUMN()-48)/1000,"")</f>
        <v/>
      </c>
      <c r="BA962" t="str">
        <f>IF(E962=Detail!$E$3,ROW()+5+(COLUMN()-48)/1000,"")</f>
        <v/>
      </c>
      <c r="BB962" t="str">
        <f>IF(F962=Detail!$E$3,ROW()+5+(COLUMN()-48)/1000,"")</f>
        <v/>
      </c>
      <c r="BC962" t="str">
        <f>IF(G962=Detail!$E$3,ROW()+5+(COLUMN()-48)/1000,"")</f>
        <v/>
      </c>
      <c r="BD962" t="str">
        <f>IF(H962=Detail!$E$3,ROW()+5+(COLUMN()-48)/1000,"")</f>
        <v/>
      </c>
      <c r="BE962" t="str">
        <f>IF(I962=Detail!$E$3,ROW()+5+(COLUMN()-48)/1000,"")</f>
        <v/>
      </c>
      <c r="BF962" t="str">
        <f>IF(J962=Detail!$E$3,ROW()+5+(COLUMN()-48)/1000,"")</f>
        <v/>
      </c>
      <c r="BG962" t="str">
        <f>IF(K962=Detail!$E$3,ROW()+5+(COLUMN()-48)/1000,"")</f>
        <v/>
      </c>
      <c r="BH962" t="str">
        <f>IF(L962=Detail!$E$3,ROW()+5+(COLUMN()-48)/1000,"")</f>
        <v/>
      </c>
      <c r="BI962" t="str">
        <f>IF(M962=Detail!$E$3,ROW()+5+(COLUMN()-48)/1000,"")</f>
        <v/>
      </c>
      <c r="BJ962" t="str">
        <f>IF(N962=Detail!$E$3,ROW()+5+(COLUMN()-48)/1000,"")</f>
        <v/>
      </c>
      <c r="BK962" t="str">
        <f>IF(O962=Detail!$E$3,ROW()+5+(COLUMN()-48)/1000,"")</f>
        <v/>
      </c>
      <c r="BL962" t="str">
        <f>IF(P962=Detail!$E$3,ROW()+5+(COLUMN()-48)/1000,"")</f>
        <v/>
      </c>
      <c r="BM962" t="str">
        <f>IF(Q962=Detail!$E$3,ROW()+5+(COLUMN()-48)/1000,"")</f>
        <v/>
      </c>
      <c r="BN962" t="str">
        <f>IF(R962=Detail!$E$3,ROW()+5+(COLUMN()-48)/1000,"")</f>
        <v/>
      </c>
      <c r="BO962" t="str">
        <f>IF(S962=Detail!$E$3,ROW()+5+(COLUMN()-48)/1000,"")</f>
        <v/>
      </c>
      <c r="BP962" t="str">
        <f>IF(T962=Detail!$E$3,ROW()+5+(COLUMN()-48)/1000,"")</f>
        <v/>
      </c>
      <c r="BQ962" t="str">
        <f t="shared" ref="BQ962:BQ1001" ca="1" si="237">IF(BR962="","",INDIRECT(BR962)+ROW()/10000)</f>
        <v/>
      </c>
      <c r="BR962" t="str">
        <f>IF(BS962="","","'"&amp;VLOOKUP(ROUND((BS962-ROUNDDOWN(BS962,0))*1000,0),$BT$2:$BU$21,2,FALSE)&amp;"'!A"&amp;ROUNDDOWN(Codedata!BS962,0))</f>
        <v/>
      </c>
      <c r="BS962" t="str">
        <f t="shared" si="227"/>
        <v/>
      </c>
      <c r="BV962" t="str">
        <f t="shared" ca="1" si="228"/>
        <v/>
      </c>
      <c r="BW962" t="str">
        <f t="shared" ca="1" si="229"/>
        <v/>
      </c>
      <c r="BX962" t="str">
        <f t="shared" ca="1" si="230"/>
        <v/>
      </c>
      <c r="BY962" t="str">
        <f t="shared" ca="1" si="231"/>
        <v/>
      </c>
      <c r="BZ962" t="str">
        <f t="shared" ca="1" si="232"/>
        <v/>
      </c>
      <c r="CA962" t="str">
        <f t="shared" ca="1" si="233"/>
        <v/>
      </c>
      <c r="CB962" t="str">
        <f t="shared" ca="1" si="234"/>
        <v/>
      </c>
      <c r="CC962" t="str">
        <f t="shared" ca="1" si="235"/>
        <v/>
      </c>
    </row>
    <row r="963" spans="1:81" x14ac:dyDescent="0.3">
      <c r="A963">
        <f>Cash!$C968</f>
        <v>0</v>
      </c>
      <c r="B963">
        <f>Cash!$D968</f>
        <v>0</v>
      </c>
      <c r="C963">
        <f>Zicht!$C968</f>
        <v>0</v>
      </c>
      <c r="D963">
        <f>Zicht!$D968</f>
        <v>0</v>
      </c>
      <c r="E963">
        <f>Spaar!$C968</f>
        <v>0</v>
      </c>
      <c r="F963">
        <f>Spaar!$D968</f>
        <v>0</v>
      </c>
      <c r="G963">
        <f>'Reserve 1'!$C968</f>
        <v>0</v>
      </c>
      <c r="H963">
        <f>'Reserve 1'!$D968</f>
        <v>0</v>
      </c>
      <c r="I963">
        <f>'Reserve 2'!$C968</f>
        <v>0</v>
      </c>
      <c r="J963">
        <f>'Reserve 2'!$D968</f>
        <v>0</v>
      </c>
      <c r="K963">
        <f>'Reserve 3'!$C968</f>
        <v>0</v>
      </c>
      <c r="L963">
        <f>'Reserve 3'!$D968</f>
        <v>0</v>
      </c>
      <c r="M963">
        <f>'Reserve 4'!$C968</f>
        <v>0</v>
      </c>
      <c r="N963">
        <f>'Reserve 4'!$D968</f>
        <v>0</v>
      </c>
      <c r="O963">
        <f>'Reserve 5'!$C968</f>
        <v>0</v>
      </c>
      <c r="P963">
        <f>'Reserve 5'!$D968</f>
        <v>0</v>
      </c>
      <c r="Q963">
        <f>'Reserve 6'!$C968</f>
        <v>0</v>
      </c>
      <c r="R963">
        <f>'Reserve 6'!$D968</f>
        <v>0</v>
      </c>
      <c r="S963">
        <f>'Reserve 7'!$C968</f>
        <v>0</v>
      </c>
      <c r="T963">
        <f>'Reserve 7'!$D968</f>
        <v>0</v>
      </c>
      <c r="U963" t="str">
        <f>IF(A963=0,"",IF(COUNTIF(A$2:A963,A963)&gt;1,"",ROW()+(COLUMN()-20)/10000))</f>
        <v/>
      </c>
      <c r="V963" t="str">
        <f>IF(B963=0,"",IF(COUNTIF(B$2:B963,B963)&gt;1,"",ROW()+(COLUMN()-20)/10000))</f>
        <v/>
      </c>
      <c r="W963" t="str">
        <f>IF(C963=0,"",IF(COUNTIF(C$2:C963,C963)&gt;1,"",ROW()+(COLUMN()-20)/10000))</f>
        <v/>
      </c>
      <c r="X963" t="str">
        <f>IF(D963=0,"",IF(COUNTIF(D$2:D963,D963)&gt;1,"",ROW()+(COLUMN()-20)/10000))</f>
        <v/>
      </c>
      <c r="Y963" t="str">
        <f>IF(E963=0,"",IF(COUNTIF(E$2:E963,E963)&gt;1,"",ROW()+(COLUMN()-20)/10000))</f>
        <v/>
      </c>
      <c r="Z963" t="str">
        <f>IF(F963=0,"",IF(COUNTIF(F$2:F963,F963)&gt;1,"",ROW()+(COLUMN()-20)/10000))</f>
        <v/>
      </c>
      <c r="AA963" t="str">
        <f>IF(G963=0,"",IF(COUNTIF(G$2:G963,G963)&gt;1,"",ROW()+(COLUMN()-20)/10000))</f>
        <v/>
      </c>
      <c r="AB963" t="str">
        <f>IF(H963=0,"",IF(COUNTIF(H$2:H963,H963)&gt;1,"",ROW()+(COLUMN()-20)/10000))</f>
        <v/>
      </c>
      <c r="AC963" t="str">
        <f>IF(I963=0,"",IF(COUNTIF(I$2:I963,I963)&gt;1,"",ROW()+(COLUMN()-20)/10000))</f>
        <v/>
      </c>
      <c r="AD963" t="str">
        <f>IF(J963=0,"",IF(COUNTIF(J$2:J963,J963)&gt;1,"",ROW()+(COLUMN()-20)/10000))</f>
        <v/>
      </c>
      <c r="AE963" t="str">
        <f>IF(K963=0,"",IF(COUNTIF(K$2:K963,K963)&gt;1,"",ROW()+(COLUMN()-20)/10000))</f>
        <v/>
      </c>
      <c r="AF963" t="str">
        <f>IF(L963=0,"",IF(COUNTIF(L$2:L963,L963)&gt;1,"",ROW()+(COLUMN()-20)/10000))</f>
        <v/>
      </c>
      <c r="AG963" t="str">
        <f>IF(M963=0,"",IF(COUNTIF(M$2:M963,M963)&gt;1,"",ROW()+(COLUMN()-20)/10000))</f>
        <v/>
      </c>
      <c r="AH963" t="str">
        <f>IF(N963=0,"",IF(COUNTIF(N$2:N963,N963)&gt;1,"",ROW()+(COLUMN()-20)/10000))</f>
        <v/>
      </c>
      <c r="AI963" t="str">
        <f>IF(O963=0,"",IF(COUNTIF(O$2:O963,O963)&gt;1,"",ROW()+(COLUMN()-20)/10000))</f>
        <v/>
      </c>
      <c r="AJ963" t="str">
        <f>IF(P963=0,"",IF(COUNTIF(P$2:P963,P963)&gt;1,"",ROW()+(COLUMN()-20)/10000))</f>
        <v/>
      </c>
      <c r="AK963" t="str">
        <f>IF(Q963=0,"",IF(COUNTIF(Q$2:Q963,Q963)&gt;1,"",ROW()+(COLUMN()-20)/10000))</f>
        <v/>
      </c>
      <c r="AL963" t="str">
        <f>IF(R963=0,"",IF(COUNTIF(R$2:R963,R963)&gt;1,"",ROW()+(COLUMN()-20)/10000))</f>
        <v/>
      </c>
      <c r="AM963" t="str">
        <f>IF(S963=0,"",IF(COUNTIF(S$2:S963,S963)&gt;1,"",ROW()+(COLUMN()-20)/10000))</f>
        <v/>
      </c>
      <c r="AN963" t="str">
        <f>IF(T963=0,"",IF(COUNTIF(T$2:T963,T963)&gt;1,"",ROW()+(COLUMN()-20)/10000))</f>
        <v/>
      </c>
      <c r="AO963" t="str">
        <f t="shared" ref="AO963:AO1001" si="238">IFERROR(SMALL($U$2:$AN$1001,ROW()-1),"")</f>
        <v/>
      </c>
      <c r="AP963" t="str">
        <f t="shared" ca="1" si="236"/>
        <v/>
      </c>
      <c r="AQ963" t="str">
        <f ca="1">IF(AP963="","",IF(COUNTIF($AP$2:AP963,AP963)&gt;1,"",IF(AP963="overdracht",1,ROW())))</f>
        <v/>
      </c>
      <c r="AT963" t="str">
        <f t="shared" ref="AT963:AT1001" ca="1" si="239">IF(AR963="","",INDIRECT(ADDRESS(AR963,42)))</f>
        <v/>
      </c>
      <c r="AU963" t="str">
        <f t="shared" ref="AU963:AU1001" si="240">IF(AS963="","",SMALL($AS$2:$AS$201,ROW()-1))</f>
        <v/>
      </c>
      <c r="AV963" t="str">
        <f t="shared" ref="AV963:AV1001" si="241">IF(AU963="","",VLOOKUP(AU963,$AS$2:$AT$201,2,FALSE))</f>
        <v/>
      </c>
      <c r="AW963" s="104" t="str">
        <f>IF(A963=Detail!$E$3,ROW()+5+(COLUMN()-48)/1000,"")</f>
        <v/>
      </c>
      <c r="AX963" t="str">
        <f>IF(B963=Detail!$E$3,ROW()+5+(COLUMN()-48)/1000,"")</f>
        <v/>
      </c>
      <c r="AY963" t="str">
        <f>IF(C963=Detail!$E$3,ROW()+5+(COLUMN()-48)/1000,"")</f>
        <v/>
      </c>
      <c r="AZ963" t="str">
        <f>IF(D963=Detail!$E$3,ROW()+5+(COLUMN()-48)/1000,"")</f>
        <v/>
      </c>
      <c r="BA963" t="str">
        <f>IF(E963=Detail!$E$3,ROW()+5+(COLUMN()-48)/1000,"")</f>
        <v/>
      </c>
      <c r="BB963" t="str">
        <f>IF(F963=Detail!$E$3,ROW()+5+(COLUMN()-48)/1000,"")</f>
        <v/>
      </c>
      <c r="BC963" t="str">
        <f>IF(G963=Detail!$E$3,ROW()+5+(COLUMN()-48)/1000,"")</f>
        <v/>
      </c>
      <c r="BD963" t="str">
        <f>IF(H963=Detail!$E$3,ROW()+5+(COLUMN()-48)/1000,"")</f>
        <v/>
      </c>
      <c r="BE963" t="str">
        <f>IF(I963=Detail!$E$3,ROW()+5+(COLUMN()-48)/1000,"")</f>
        <v/>
      </c>
      <c r="BF963" t="str">
        <f>IF(J963=Detail!$E$3,ROW()+5+(COLUMN()-48)/1000,"")</f>
        <v/>
      </c>
      <c r="BG963" t="str">
        <f>IF(K963=Detail!$E$3,ROW()+5+(COLUMN()-48)/1000,"")</f>
        <v/>
      </c>
      <c r="BH963" t="str">
        <f>IF(L963=Detail!$E$3,ROW()+5+(COLUMN()-48)/1000,"")</f>
        <v/>
      </c>
      <c r="BI963" t="str">
        <f>IF(M963=Detail!$E$3,ROW()+5+(COLUMN()-48)/1000,"")</f>
        <v/>
      </c>
      <c r="BJ963" t="str">
        <f>IF(N963=Detail!$E$3,ROW()+5+(COLUMN()-48)/1000,"")</f>
        <v/>
      </c>
      <c r="BK963" t="str">
        <f>IF(O963=Detail!$E$3,ROW()+5+(COLUMN()-48)/1000,"")</f>
        <v/>
      </c>
      <c r="BL963" t="str">
        <f>IF(P963=Detail!$E$3,ROW()+5+(COLUMN()-48)/1000,"")</f>
        <v/>
      </c>
      <c r="BM963" t="str">
        <f>IF(Q963=Detail!$E$3,ROW()+5+(COLUMN()-48)/1000,"")</f>
        <v/>
      </c>
      <c r="BN963" t="str">
        <f>IF(R963=Detail!$E$3,ROW()+5+(COLUMN()-48)/1000,"")</f>
        <v/>
      </c>
      <c r="BO963" t="str">
        <f>IF(S963=Detail!$E$3,ROW()+5+(COLUMN()-48)/1000,"")</f>
        <v/>
      </c>
      <c r="BP963" t="str">
        <f>IF(T963=Detail!$E$3,ROW()+5+(COLUMN()-48)/1000,"")</f>
        <v/>
      </c>
      <c r="BQ963" t="str">
        <f t="shared" ca="1" si="237"/>
        <v/>
      </c>
      <c r="BR963" t="str">
        <f>IF(BS963="","","'"&amp;VLOOKUP(ROUND((BS963-ROUNDDOWN(BS963,0))*1000,0),$BT$2:$BU$21,2,FALSE)&amp;"'!A"&amp;ROUNDDOWN(Codedata!BS963,0))</f>
        <v/>
      </c>
      <c r="BS963" t="str">
        <f t="shared" ref="BS963:BS1001" si="242">IFERROR(SMALL($AW$2:$BP$2001,ROW()-1),"")</f>
        <v/>
      </c>
      <c r="BV963" t="str">
        <f t="shared" ref="BV963:BV1001" ca="1" si="243">IFERROR(SMALL($BQ$2:$BQ$1001,ROW()-1),"")</f>
        <v/>
      </c>
      <c r="BW963" t="str">
        <f t="shared" ref="BW963:BW1001" ca="1" si="244">IF(BV963="","",VLOOKUP(BV963,$BQ$2:$BR$1001,2,FALSE))</f>
        <v/>
      </c>
      <c r="BX963" t="str">
        <f t="shared" ref="BX963:BX1001" ca="1" si="245">IF(BW963="","",IF(INDIRECT(SUBSTITUTE(BW963,"!A","!G"))&gt;0,BV963,""))</f>
        <v/>
      </c>
      <c r="BY963" t="str">
        <f t="shared" ref="BY963:BY1001" ca="1" si="246">IF(BW963="","",IF(INDIRECT(SUBSTITUTE(BW963,"!A","!H"))&gt;0,BV963,""))</f>
        <v/>
      </c>
      <c r="BZ963" t="str">
        <f t="shared" ref="BZ963:BZ1001" ca="1" si="247">IFERROR(SMALL($BX$2:$BX$1001,ROW()-1),"")</f>
        <v/>
      </c>
      <c r="CA963" t="str">
        <f t="shared" ref="CA963:CA1001" ca="1" si="248">IFERROR(SMALL($BY$2:$BY$1001,ROW()-1),"")</f>
        <v/>
      </c>
      <c r="CB963" t="str">
        <f t="shared" ref="CB963:CB1001" ca="1" si="249">IF(BZ963="","",VLOOKUP(BZ963,$BV$2:$BW$1001,2,FALSE))</f>
        <v/>
      </c>
      <c r="CC963" t="str">
        <f t="shared" ref="CC963:CC1001" ca="1" si="250">IF(CA963="","",VLOOKUP(CA963,$BV$2:$BW$1001,2,FALSE))</f>
        <v/>
      </c>
    </row>
    <row r="964" spans="1:81" x14ac:dyDescent="0.3">
      <c r="A964">
        <f>Cash!$C969</f>
        <v>0</v>
      </c>
      <c r="B964">
        <f>Cash!$D969</f>
        <v>0</v>
      </c>
      <c r="C964">
        <f>Zicht!$C969</f>
        <v>0</v>
      </c>
      <c r="D964">
        <f>Zicht!$D969</f>
        <v>0</v>
      </c>
      <c r="E964">
        <f>Spaar!$C969</f>
        <v>0</v>
      </c>
      <c r="F964">
        <f>Spaar!$D969</f>
        <v>0</v>
      </c>
      <c r="G964">
        <f>'Reserve 1'!$C969</f>
        <v>0</v>
      </c>
      <c r="H964">
        <f>'Reserve 1'!$D969</f>
        <v>0</v>
      </c>
      <c r="I964">
        <f>'Reserve 2'!$C969</f>
        <v>0</v>
      </c>
      <c r="J964">
        <f>'Reserve 2'!$D969</f>
        <v>0</v>
      </c>
      <c r="K964">
        <f>'Reserve 3'!$C969</f>
        <v>0</v>
      </c>
      <c r="L964">
        <f>'Reserve 3'!$D969</f>
        <v>0</v>
      </c>
      <c r="M964">
        <f>'Reserve 4'!$C969</f>
        <v>0</v>
      </c>
      <c r="N964">
        <f>'Reserve 4'!$D969</f>
        <v>0</v>
      </c>
      <c r="O964">
        <f>'Reserve 5'!$C969</f>
        <v>0</v>
      </c>
      <c r="P964">
        <f>'Reserve 5'!$D969</f>
        <v>0</v>
      </c>
      <c r="Q964">
        <f>'Reserve 6'!$C969</f>
        <v>0</v>
      </c>
      <c r="R964">
        <f>'Reserve 6'!$D969</f>
        <v>0</v>
      </c>
      <c r="S964">
        <f>'Reserve 7'!$C969</f>
        <v>0</v>
      </c>
      <c r="T964">
        <f>'Reserve 7'!$D969</f>
        <v>0</v>
      </c>
      <c r="U964" t="str">
        <f>IF(A964=0,"",IF(COUNTIF(A$2:A964,A964)&gt;1,"",ROW()+(COLUMN()-20)/10000))</f>
        <v/>
      </c>
      <c r="V964" t="str">
        <f>IF(B964=0,"",IF(COUNTIF(B$2:B964,B964)&gt;1,"",ROW()+(COLUMN()-20)/10000))</f>
        <v/>
      </c>
      <c r="W964" t="str">
        <f>IF(C964=0,"",IF(COUNTIF(C$2:C964,C964)&gt;1,"",ROW()+(COLUMN()-20)/10000))</f>
        <v/>
      </c>
      <c r="X964" t="str">
        <f>IF(D964=0,"",IF(COUNTIF(D$2:D964,D964)&gt;1,"",ROW()+(COLUMN()-20)/10000))</f>
        <v/>
      </c>
      <c r="Y964" t="str">
        <f>IF(E964=0,"",IF(COUNTIF(E$2:E964,E964)&gt;1,"",ROW()+(COLUMN()-20)/10000))</f>
        <v/>
      </c>
      <c r="Z964" t="str">
        <f>IF(F964=0,"",IF(COUNTIF(F$2:F964,F964)&gt;1,"",ROW()+(COLUMN()-20)/10000))</f>
        <v/>
      </c>
      <c r="AA964" t="str">
        <f>IF(G964=0,"",IF(COUNTIF(G$2:G964,G964)&gt;1,"",ROW()+(COLUMN()-20)/10000))</f>
        <v/>
      </c>
      <c r="AB964" t="str">
        <f>IF(H964=0,"",IF(COUNTIF(H$2:H964,H964)&gt;1,"",ROW()+(COLUMN()-20)/10000))</f>
        <v/>
      </c>
      <c r="AC964" t="str">
        <f>IF(I964=0,"",IF(COUNTIF(I$2:I964,I964)&gt;1,"",ROW()+(COLUMN()-20)/10000))</f>
        <v/>
      </c>
      <c r="AD964" t="str">
        <f>IF(J964=0,"",IF(COUNTIF(J$2:J964,J964)&gt;1,"",ROW()+(COLUMN()-20)/10000))</f>
        <v/>
      </c>
      <c r="AE964" t="str">
        <f>IF(K964=0,"",IF(COUNTIF(K$2:K964,K964)&gt;1,"",ROW()+(COLUMN()-20)/10000))</f>
        <v/>
      </c>
      <c r="AF964" t="str">
        <f>IF(L964=0,"",IF(COUNTIF(L$2:L964,L964)&gt;1,"",ROW()+(COLUMN()-20)/10000))</f>
        <v/>
      </c>
      <c r="AG964" t="str">
        <f>IF(M964=0,"",IF(COUNTIF(M$2:M964,M964)&gt;1,"",ROW()+(COLUMN()-20)/10000))</f>
        <v/>
      </c>
      <c r="AH964" t="str">
        <f>IF(N964=0,"",IF(COUNTIF(N$2:N964,N964)&gt;1,"",ROW()+(COLUMN()-20)/10000))</f>
        <v/>
      </c>
      <c r="AI964" t="str">
        <f>IF(O964=0,"",IF(COUNTIF(O$2:O964,O964)&gt;1,"",ROW()+(COLUMN()-20)/10000))</f>
        <v/>
      </c>
      <c r="AJ964" t="str">
        <f>IF(P964=0,"",IF(COUNTIF(P$2:P964,P964)&gt;1,"",ROW()+(COLUMN()-20)/10000))</f>
        <v/>
      </c>
      <c r="AK964" t="str">
        <f>IF(Q964=0,"",IF(COUNTIF(Q$2:Q964,Q964)&gt;1,"",ROW()+(COLUMN()-20)/10000))</f>
        <v/>
      </c>
      <c r="AL964" t="str">
        <f>IF(R964=0,"",IF(COUNTIF(R$2:R964,R964)&gt;1,"",ROW()+(COLUMN()-20)/10000))</f>
        <v/>
      </c>
      <c r="AM964" t="str">
        <f>IF(S964=0,"",IF(COUNTIF(S$2:S964,S964)&gt;1,"",ROW()+(COLUMN()-20)/10000))</f>
        <v/>
      </c>
      <c r="AN964" t="str">
        <f>IF(T964=0,"",IF(COUNTIF(T$2:T964,T964)&gt;1,"",ROW()+(COLUMN()-20)/10000))</f>
        <v/>
      </c>
      <c r="AO964" t="str">
        <f t="shared" si="238"/>
        <v/>
      </c>
      <c r="AP964" t="str">
        <f t="shared" ca="1" si="236"/>
        <v/>
      </c>
      <c r="AQ964" t="str">
        <f ca="1">IF(AP964="","",IF(COUNTIF($AP$2:AP964,AP964)&gt;1,"",IF(AP964="overdracht",1,ROW())))</f>
        <v/>
      </c>
      <c r="AT964" t="str">
        <f t="shared" ca="1" si="239"/>
        <v/>
      </c>
      <c r="AU964" t="str">
        <f t="shared" si="240"/>
        <v/>
      </c>
      <c r="AV964" t="str">
        <f t="shared" si="241"/>
        <v/>
      </c>
      <c r="AW964" s="104" t="str">
        <f>IF(A964=Detail!$E$3,ROW()+5+(COLUMN()-48)/1000,"")</f>
        <v/>
      </c>
      <c r="AX964" t="str">
        <f>IF(B964=Detail!$E$3,ROW()+5+(COLUMN()-48)/1000,"")</f>
        <v/>
      </c>
      <c r="AY964" t="str">
        <f>IF(C964=Detail!$E$3,ROW()+5+(COLUMN()-48)/1000,"")</f>
        <v/>
      </c>
      <c r="AZ964" t="str">
        <f>IF(D964=Detail!$E$3,ROW()+5+(COLUMN()-48)/1000,"")</f>
        <v/>
      </c>
      <c r="BA964" t="str">
        <f>IF(E964=Detail!$E$3,ROW()+5+(COLUMN()-48)/1000,"")</f>
        <v/>
      </c>
      <c r="BB964" t="str">
        <f>IF(F964=Detail!$E$3,ROW()+5+(COLUMN()-48)/1000,"")</f>
        <v/>
      </c>
      <c r="BC964" t="str">
        <f>IF(G964=Detail!$E$3,ROW()+5+(COLUMN()-48)/1000,"")</f>
        <v/>
      </c>
      <c r="BD964" t="str">
        <f>IF(H964=Detail!$E$3,ROW()+5+(COLUMN()-48)/1000,"")</f>
        <v/>
      </c>
      <c r="BE964" t="str">
        <f>IF(I964=Detail!$E$3,ROW()+5+(COLUMN()-48)/1000,"")</f>
        <v/>
      </c>
      <c r="BF964" t="str">
        <f>IF(J964=Detail!$E$3,ROW()+5+(COLUMN()-48)/1000,"")</f>
        <v/>
      </c>
      <c r="BG964" t="str">
        <f>IF(K964=Detail!$E$3,ROW()+5+(COLUMN()-48)/1000,"")</f>
        <v/>
      </c>
      <c r="BH964" t="str">
        <f>IF(L964=Detail!$E$3,ROW()+5+(COLUMN()-48)/1000,"")</f>
        <v/>
      </c>
      <c r="BI964" t="str">
        <f>IF(M964=Detail!$E$3,ROW()+5+(COLUMN()-48)/1000,"")</f>
        <v/>
      </c>
      <c r="BJ964" t="str">
        <f>IF(N964=Detail!$E$3,ROW()+5+(COLUMN()-48)/1000,"")</f>
        <v/>
      </c>
      <c r="BK964" t="str">
        <f>IF(O964=Detail!$E$3,ROW()+5+(COLUMN()-48)/1000,"")</f>
        <v/>
      </c>
      <c r="BL964" t="str">
        <f>IF(P964=Detail!$E$3,ROW()+5+(COLUMN()-48)/1000,"")</f>
        <v/>
      </c>
      <c r="BM964" t="str">
        <f>IF(Q964=Detail!$E$3,ROW()+5+(COLUMN()-48)/1000,"")</f>
        <v/>
      </c>
      <c r="BN964" t="str">
        <f>IF(R964=Detail!$E$3,ROW()+5+(COLUMN()-48)/1000,"")</f>
        <v/>
      </c>
      <c r="BO964" t="str">
        <f>IF(S964=Detail!$E$3,ROW()+5+(COLUMN()-48)/1000,"")</f>
        <v/>
      </c>
      <c r="BP964" t="str">
        <f>IF(T964=Detail!$E$3,ROW()+5+(COLUMN()-48)/1000,"")</f>
        <v/>
      </c>
      <c r="BQ964" t="str">
        <f t="shared" ca="1" si="237"/>
        <v/>
      </c>
      <c r="BR964" t="str">
        <f>IF(BS964="","","'"&amp;VLOOKUP(ROUND((BS964-ROUNDDOWN(BS964,0))*1000,0),$BT$2:$BU$21,2,FALSE)&amp;"'!A"&amp;ROUNDDOWN(Codedata!BS964,0))</f>
        <v/>
      </c>
      <c r="BS964" t="str">
        <f t="shared" si="242"/>
        <v/>
      </c>
      <c r="BV964" t="str">
        <f t="shared" ca="1" si="243"/>
        <v/>
      </c>
      <c r="BW964" t="str">
        <f t="shared" ca="1" si="244"/>
        <v/>
      </c>
      <c r="BX964" t="str">
        <f t="shared" ca="1" si="245"/>
        <v/>
      </c>
      <c r="BY964" t="str">
        <f t="shared" ca="1" si="246"/>
        <v/>
      </c>
      <c r="BZ964" t="str">
        <f t="shared" ca="1" si="247"/>
        <v/>
      </c>
      <c r="CA964" t="str">
        <f t="shared" ca="1" si="248"/>
        <v/>
      </c>
      <c r="CB964" t="str">
        <f t="shared" ca="1" si="249"/>
        <v/>
      </c>
      <c r="CC964" t="str">
        <f t="shared" ca="1" si="250"/>
        <v/>
      </c>
    </row>
    <row r="965" spans="1:81" x14ac:dyDescent="0.3">
      <c r="A965">
        <f>Cash!$C970</f>
        <v>0</v>
      </c>
      <c r="B965">
        <f>Cash!$D970</f>
        <v>0</v>
      </c>
      <c r="C965">
        <f>Zicht!$C970</f>
        <v>0</v>
      </c>
      <c r="D965">
        <f>Zicht!$D970</f>
        <v>0</v>
      </c>
      <c r="E965">
        <f>Spaar!$C970</f>
        <v>0</v>
      </c>
      <c r="F965">
        <f>Spaar!$D970</f>
        <v>0</v>
      </c>
      <c r="G965">
        <f>'Reserve 1'!$C970</f>
        <v>0</v>
      </c>
      <c r="H965">
        <f>'Reserve 1'!$D970</f>
        <v>0</v>
      </c>
      <c r="I965">
        <f>'Reserve 2'!$C970</f>
        <v>0</v>
      </c>
      <c r="J965">
        <f>'Reserve 2'!$D970</f>
        <v>0</v>
      </c>
      <c r="K965">
        <f>'Reserve 3'!$C970</f>
        <v>0</v>
      </c>
      <c r="L965">
        <f>'Reserve 3'!$D970</f>
        <v>0</v>
      </c>
      <c r="M965">
        <f>'Reserve 4'!$C970</f>
        <v>0</v>
      </c>
      <c r="N965">
        <f>'Reserve 4'!$D970</f>
        <v>0</v>
      </c>
      <c r="O965">
        <f>'Reserve 5'!$C970</f>
        <v>0</v>
      </c>
      <c r="P965">
        <f>'Reserve 5'!$D970</f>
        <v>0</v>
      </c>
      <c r="Q965">
        <f>'Reserve 6'!$C970</f>
        <v>0</v>
      </c>
      <c r="R965">
        <f>'Reserve 6'!$D970</f>
        <v>0</v>
      </c>
      <c r="S965">
        <f>'Reserve 7'!$C970</f>
        <v>0</v>
      </c>
      <c r="T965">
        <f>'Reserve 7'!$D970</f>
        <v>0</v>
      </c>
      <c r="U965" t="str">
        <f>IF(A965=0,"",IF(COUNTIF(A$2:A965,A965)&gt;1,"",ROW()+(COLUMN()-20)/10000))</f>
        <v/>
      </c>
      <c r="V965" t="str">
        <f>IF(B965=0,"",IF(COUNTIF(B$2:B965,B965)&gt;1,"",ROW()+(COLUMN()-20)/10000))</f>
        <v/>
      </c>
      <c r="W965" t="str">
        <f>IF(C965=0,"",IF(COUNTIF(C$2:C965,C965)&gt;1,"",ROW()+(COLUMN()-20)/10000))</f>
        <v/>
      </c>
      <c r="X965" t="str">
        <f>IF(D965=0,"",IF(COUNTIF(D$2:D965,D965)&gt;1,"",ROW()+(COLUMN()-20)/10000))</f>
        <v/>
      </c>
      <c r="Y965" t="str">
        <f>IF(E965=0,"",IF(COUNTIF(E$2:E965,E965)&gt;1,"",ROW()+(COLUMN()-20)/10000))</f>
        <v/>
      </c>
      <c r="Z965" t="str">
        <f>IF(F965=0,"",IF(COUNTIF(F$2:F965,F965)&gt;1,"",ROW()+(COLUMN()-20)/10000))</f>
        <v/>
      </c>
      <c r="AA965" t="str">
        <f>IF(G965=0,"",IF(COUNTIF(G$2:G965,G965)&gt;1,"",ROW()+(COLUMN()-20)/10000))</f>
        <v/>
      </c>
      <c r="AB965" t="str">
        <f>IF(H965=0,"",IF(COUNTIF(H$2:H965,H965)&gt;1,"",ROW()+(COLUMN()-20)/10000))</f>
        <v/>
      </c>
      <c r="AC965" t="str">
        <f>IF(I965=0,"",IF(COUNTIF(I$2:I965,I965)&gt;1,"",ROW()+(COLUMN()-20)/10000))</f>
        <v/>
      </c>
      <c r="AD965" t="str">
        <f>IF(J965=0,"",IF(COUNTIF(J$2:J965,J965)&gt;1,"",ROW()+(COLUMN()-20)/10000))</f>
        <v/>
      </c>
      <c r="AE965" t="str">
        <f>IF(K965=0,"",IF(COUNTIF(K$2:K965,K965)&gt;1,"",ROW()+(COLUMN()-20)/10000))</f>
        <v/>
      </c>
      <c r="AF965" t="str">
        <f>IF(L965=0,"",IF(COUNTIF(L$2:L965,L965)&gt;1,"",ROW()+(COLUMN()-20)/10000))</f>
        <v/>
      </c>
      <c r="AG965" t="str">
        <f>IF(M965=0,"",IF(COUNTIF(M$2:M965,M965)&gt;1,"",ROW()+(COLUMN()-20)/10000))</f>
        <v/>
      </c>
      <c r="AH965" t="str">
        <f>IF(N965=0,"",IF(COUNTIF(N$2:N965,N965)&gt;1,"",ROW()+(COLUMN()-20)/10000))</f>
        <v/>
      </c>
      <c r="AI965" t="str">
        <f>IF(O965=0,"",IF(COUNTIF(O$2:O965,O965)&gt;1,"",ROW()+(COLUMN()-20)/10000))</f>
        <v/>
      </c>
      <c r="AJ965" t="str">
        <f>IF(P965=0,"",IF(COUNTIF(P$2:P965,P965)&gt;1,"",ROW()+(COLUMN()-20)/10000))</f>
        <v/>
      </c>
      <c r="AK965" t="str">
        <f>IF(Q965=0,"",IF(COUNTIF(Q$2:Q965,Q965)&gt;1,"",ROW()+(COLUMN()-20)/10000))</f>
        <v/>
      </c>
      <c r="AL965" t="str">
        <f>IF(R965=0,"",IF(COUNTIF(R$2:R965,R965)&gt;1,"",ROW()+(COLUMN()-20)/10000))</f>
        <v/>
      </c>
      <c r="AM965" t="str">
        <f>IF(S965=0,"",IF(COUNTIF(S$2:S965,S965)&gt;1,"",ROW()+(COLUMN()-20)/10000))</f>
        <v/>
      </c>
      <c r="AN965" t="str">
        <f>IF(T965=0,"",IF(COUNTIF(T$2:T965,T965)&gt;1,"",ROW()+(COLUMN()-20)/10000))</f>
        <v/>
      </c>
      <c r="AO965" t="str">
        <f t="shared" si="238"/>
        <v/>
      </c>
      <c r="AP965" t="str">
        <f t="shared" ca="1" si="236"/>
        <v/>
      </c>
      <c r="AQ965" t="str">
        <f ca="1">IF(AP965="","",IF(COUNTIF($AP$2:AP965,AP965)&gt;1,"",IF(AP965="overdracht",1,ROW())))</f>
        <v/>
      </c>
      <c r="AT965" t="str">
        <f t="shared" ca="1" si="239"/>
        <v/>
      </c>
      <c r="AU965" t="str">
        <f t="shared" si="240"/>
        <v/>
      </c>
      <c r="AV965" t="str">
        <f t="shared" si="241"/>
        <v/>
      </c>
      <c r="AW965" s="104" t="str">
        <f>IF(A965=Detail!$E$3,ROW()+5+(COLUMN()-48)/1000,"")</f>
        <v/>
      </c>
      <c r="AX965" t="str">
        <f>IF(B965=Detail!$E$3,ROW()+5+(COLUMN()-48)/1000,"")</f>
        <v/>
      </c>
      <c r="AY965" t="str">
        <f>IF(C965=Detail!$E$3,ROW()+5+(COLUMN()-48)/1000,"")</f>
        <v/>
      </c>
      <c r="AZ965" t="str">
        <f>IF(D965=Detail!$E$3,ROW()+5+(COLUMN()-48)/1000,"")</f>
        <v/>
      </c>
      <c r="BA965" t="str">
        <f>IF(E965=Detail!$E$3,ROW()+5+(COLUMN()-48)/1000,"")</f>
        <v/>
      </c>
      <c r="BB965" t="str">
        <f>IF(F965=Detail!$E$3,ROW()+5+(COLUMN()-48)/1000,"")</f>
        <v/>
      </c>
      <c r="BC965" t="str">
        <f>IF(G965=Detail!$E$3,ROW()+5+(COLUMN()-48)/1000,"")</f>
        <v/>
      </c>
      <c r="BD965" t="str">
        <f>IF(H965=Detail!$E$3,ROW()+5+(COLUMN()-48)/1000,"")</f>
        <v/>
      </c>
      <c r="BE965" t="str">
        <f>IF(I965=Detail!$E$3,ROW()+5+(COLUMN()-48)/1000,"")</f>
        <v/>
      </c>
      <c r="BF965" t="str">
        <f>IF(J965=Detail!$E$3,ROW()+5+(COLUMN()-48)/1000,"")</f>
        <v/>
      </c>
      <c r="BG965" t="str">
        <f>IF(K965=Detail!$E$3,ROW()+5+(COLUMN()-48)/1000,"")</f>
        <v/>
      </c>
      <c r="BH965" t="str">
        <f>IF(L965=Detail!$E$3,ROW()+5+(COLUMN()-48)/1000,"")</f>
        <v/>
      </c>
      <c r="BI965" t="str">
        <f>IF(M965=Detail!$E$3,ROW()+5+(COLUMN()-48)/1000,"")</f>
        <v/>
      </c>
      <c r="BJ965" t="str">
        <f>IF(N965=Detail!$E$3,ROW()+5+(COLUMN()-48)/1000,"")</f>
        <v/>
      </c>
      <c r="BK965" t="str">
        <f>IF(O965=Detail!$E$3,ROW()+5+(COLUMN()-48)/1000,"")</f>
        <v/>
      </c>
      <c r="BL965" t="str">
        <f>IF(P965=Detail!$E$3,ROW()+5+(COLUMN()-48)/1000,"")</f>
        <v/>
      </c>
      <c r="BM965" t="str">
        <f>IF(Q965=Detail!$E$3,ROW()+5+(COLUMN()-48)/1000,"")</f>
        <v/>
      </c>
      <c r="BN965" t="str">
        <f>IF(R965=Detail!$E$3,ROW()+5+(COLUMN()-48)/1000,"")</f>
        <v/>
      </c>
      <c r="BO965" t="str">
        <f>IF(S965=Detail!$E$3,ROW()+5+(COLUMN()-48)/1000,"")</f>
        <v/>
      </c>
      <c r="BP965" t="str">
        <f>IF(T965=Detail!$E$3,ROW()+5+(COLUMN()-48)/1000,"")</f>
        <v/>
      </c>
      <c r="BQ965" t="str">
        <f t="shared" ca="1" si="237"/>
        <v/>
      </c>
      <c r="BR965" t="str">
        <f>IF(BS965="","","'"&amp;VLOOKUP(ROUND((BS965-ROUNDDOWN(BS965,0))*1000,0),$BT$2:$BU$21,2,FALSE)&amp;"'!A"&amp;ROUNDDOWN(Codedata!BS965,0))</f>
        <v/>
      </c>
      <c r="BS965" t="str">
        <f t="shared" si="242"/>
        <v/>
      </c>
      <c r="BV965" t="str">
        <f t="shared" ca="1" si="243"/>
        <v/>
      </c>
      <c r="BW965" t="str">
        <f t="shared" ca="1" si="244"/>
        <v/>
      </c>
      <c r="BX965" t="str">
        <f t="shared" ca="1" si="245"/>
        <v/>
      </c>
      <c r="BY965" t="str">
        <f t="shared" ca="1" si="246"/>
        <v/>
      </c>
      <c r="BZ965" t="str">
        <f t="shared" ca="1" si="247"/>
        <v/>
      </c>
      <c r="CA965" t="str">
        <f t="shared" ca="1" si="248"/>
        <v/>
      </c>
      <c r="CB965" t="str">
        <f t="shared" ca="1" si="249"/>
        <v/>
      </c>
      <c r="CC965" t="str">
        <f t="shared" ca="1" si="250"/>
        <v/>
      </c>
    </row>
    <row r="966" spans="1:81" x14ac:dyDescent="0.3">
      <c r="A966">
        <f>Cash!$C971</f>
        <v>0</v>
      </c>
      <c r="B966">
        <f>Cash!$D971</f>
        <v>0</v>
      </c>
      <c r="C966">
        <f>Zicht!$C971</f>
        <v>0</v>
      </c>
      <c r="D966">
        <f>Zicht!$D971</f>
        <v>0</v>
      </c>
      <c r="E966">
        <f>Spaar!$C971</f>
        <v>0</v>
      </c>
      <c r="F966">
        <f>Spaar!$D971</f>
        <v>0</v>
      </c>
      <c r="G966">
        <f>'Reserve 1'!$C971</f>
        <v>0</v>
      </c>
      <c r="H966">
        <f>'Reserve 1'!$D971</f>
        <v>0</v>
      </c>
      <c r="I966">
        <f>'Reserve 2'!$C971</f>
        <v>0</v>
      </c>
      <c r="J966">
        <f>'Reserve 2'!$D971</f>
        <v>0</v>
      </c>
      <c r="K966">
        <f>'Reserve 3'!$C971</f>
        <v>0</v>
      </c>
      <c r="L966">
        <f>'Reserve 3'!$D971</f>
        <v>0</v>
      </c>
      <c r="M966">
        <f>'Reserve 4'!$C971</f>
        <v>0</v>
      </c>
      <c r="N966">
        <f>'Reserve 4'!$D971</f>
        <v>0</v>
      </c>
      <c r="O966">
        <f>'Reserve 5'!$C971</f>
        <v>0</v>
      </c>
      <c r="P966">
        <f>'Reserve 5'!$D971</f>
        <v>0</v>
      </c>
      <c r="Q966">
        <f>'Reserve 6'!$C971</f>
        <v>0</v>
      </c>
      <c r="R966">
        <f>'Reserve 6'!$D971</f>
        <v>0</v>
      </c>
      <c r="S966">
        <f>'Reserve 7'!$C971</f>
        <v>0</v>
      </c>
      <c r="T966">
        <f>'Reserve 7'!$D971</f>
        <v>0</v>
      </c>
      <c r="U966" t="str">
        <f>IF(A966=0,"",IF(COUNTIF(A$2:A966,A966)&gt;1,"",ROW()+(COLUMN()-20)/10000))</f>
        <v/>
      </c>
      <c r="V966" t="str">
        <f>IF(B966=0,"",IF(COUNTIF(B$2:B966,B966)&gt;1,"",ROW()+(COLUMN()-20)/10000))</f>
        <v/>
      </c>
      <c r="W966" t="str">
        <f>IF(C966=0,"",IF(COUNTIF(C$2:C966,C966)&gt;1,"",ROW()+(COLUMN()-20)/10000))</f>
        <v/>
      </c>
      <c r="X966" t="str">
        <f>IF(D966=0,"",IF(COUNTIF(D$2:D966,D966)&gt;1,"",ROW()+(COLUMN()-20)/10000))</f>
        <v/>
      </c>
      <c r="Y966" t="str">
        <f>IF(E966=0,"",IF(COUNTIF(E$2:E966,E966)&gt;1,"",ROW()+(COLUMN()-20)/10000))</f>
        <v/>
      </c>
      <c r="Z966" t="str">
        <f>IF(F966=0,"",IF(COUNTIF(F$2:F966,F966)&gt;1,"",ROW()+(COLUMN()-20)/10000))</f>
        <v/>
      </c>
      <c r="AA966" t="str">
        <f>IF(G966=0,"",IF(COUNTIF(G$2:G966,G966)&gt;1,"",ROW()+(COLUMN()-20)/10000))</f>
        <v/>
      </c>
      <c r="AB966" t="str">
        <f>IF(H966=0,"",IF(COUNTIF(H$2:H966,H966)&gt;1,"",ROW()+(COLUMN()-20)/10000))</f>
        <v/>
      </c>
      <c r="AC966" t="str">
        <f>IF(I966=0,"",IF(COUNTIF(I$2:I966,I966)&gt;1,"",ROW()+(COLUMN()-20)/10000))</f>
        <v/>
      </c>
      <c r="AD966" t="str">
        <f>IF(J966=0,"",IF(COUNTIF(J$2:J966,J966)&gt;1,"",ROW()+(COLUMN()-20)/10000))</f>
        <v/>
      </c>
      <c r="AE966" t="str">
        <f>IF(K966=0,"",IF(COUNTIF(K$2:K966,K966)&gt;1,"",ROW()+(COLUMN()-20)/10000))</f>
        <v/>
      </c>
      <c r="AF966" t="str">
        <f>IF(L966=0,"",IF(COUNTIF(L$2:L966,L966)&gt;1,"",ROW()+(COLUMN()-20)/10000))</f>
        <v/>
      </c>
      <c r="AG966" t="str">
        <f>IF(M966=0,"",IF(COUNTIF(M$2:M966,M966)&gt;1,"",ROW()+(COLUMN()-20)/10000))</f>
        <v/>
      </c>
      <c r="AH966" t="str">
        <f>IF(N966=0,"",IF(COUNTIF(N$2:N966,N966)&gt;1,"",ROW()+(COLUMN()-20)/10000))</f>
        <v/>
      </c>
      <c r="AI966" t="str">
        <f>IF(O966=0,"",IF(COUNTIF(O$2:O966,O966)&gt;1,"",ROW()+(COLUMN()-20)/10000))</f>
        <v/>
      </c>
      <c r="AJ966" t="str">
        <f>IF(P966=0,"",IF(COUNTIF(P$2:P966,P966)&gt;1,"",ROW()+(COLUMN()-20)/10000))</f>
        <v/>
      </c>
      <c r="AK966" t="str">
        <f>IF(Q966=0,"",IF(COUNTIF(Q$2:Q966,Q966)&gt;1,"",ROW()+(COLUMN()-20)/10000))</f>
        <v/>
      </c>
      <c r="AL966" t="str">
        <f>IF(R966=0,"",IF(COUNTIF(R$2:R966,R966)&gt;1,"",ROW()+(COLUMN()-20)/10000))</f>
        <v/>
      </c>
      <c r="AM966" t="str">
        <f>IF(S966=0,"",IF(COUNTIF(S$2:S966,S966)&gt;1,"",ROW()+(COLUMN()-20)/10000))</f>
        <v/>
      </c>
      <c r="AN966" t="str">
        <f>IF(T966=0,"",IF(COUNTIF(T$2:T966,T966)&gt;1,"",ROW()+(COLUMN()-20)/10000))</f>
        <v/>
      </c>
      <c r="AO966" t="str">
        <f t="shared" si="238"/>
        <v/>
      </c>
      <c r="AP966" t="str">
        <f t="shared" ca="1" si="236"/>
        <v/>
      </c>
      <c r="AQ966" t="str">
        <f ca="1">IF(AP966="","",IF(COUNTIF($AP$2:AP966,AP966)&gt;1,"",IF(AP966="overdracht",1,ROW())))</f>
        <v/>
      </c>
      <c r="AT966" t="str">
        <f t="shared" ca="1" si="239"/>
        <v/>
      </c>
      <c r="AU966" t="str">
        <f t="shared" si="240"/>
        <v/>
      </c>
      <c r="AV966" t="str">
        <f t="shared" si="241"/>
        <v/>
      </c>
      <c r="AW966" s="104" t="str">
        <f>IF(A966=Detail!$E$3,ROW()+5+(COLUMN()-48)/1000,"")</f>
        <v/>
      </c>
      <c r="AX966" t="str">
        <f>IF(B966=Detail!$E$3,ROW()+5+(COLUMN()-48)/1000,"")</f>
        <v/>
      </c>
      <c r="AY966" t="str">
        <f>IF(C966=Detail!$E$3,ROW()+5+(COLUMN()-48)/1000,"")</f>
        <v/>
      </c>
      <c r="AZ966" t="str">
        <f>IF(D966=Detail!$E$3,ROW()+5+(COLUMN()-48)/1000,"")</f>
        <v/>
      </c>
      <c r="BA966" t="str">
        <f>IF(E966=Detail!$E$3,ROW()+5+(COLUMN()-48)/1000,"")</f>
        <v/>
      </c>
      <c r="BB966" t="str">
        <f>IF(F966=Detail!$E$3,ROW()+5+(COLUMN()-48)/1000,"")</f>
        <v/>
      </c>
      <c r="BC966" t="str">
        <f>IF(G966=Detail!$E$3,ROW()+5+(COLUMN()-48)/1000,"")</f>
        <v/>
      </c>
      <c r="BD966" t="str">
        <f>IF(H966=Detail!$E$3,ROW()+5+(COLUMN()-48)/1000,"")</f>
        <v/>
      </c>
      <c r="BE966" t="str">
        <f>IF(I966=Detail!$E$3,ROW()+5+(COLUMN()-48)/1000,"")</f>
        <v/>
      </c>
      <c r="BF966" t="str">
        <f>IF(J966=Detail!$E$3,ROW()+5+(COLUMN()-48)/1000,"")</f>
        <v/>
      </c>
      <c r="BG966" t="str">
        <f>IF(K966=Detail!$E$3,ROW()+5+(COLUMN()-48)/1000,"")</f>
        <v/>
      </c>
      <c r="BH966" t="str">
        <f>IF(L966=Detail!$E$3,ROW()+5+(COLUMN()-48)/1000,"")</f>
        <v/>
      </c>
      <c r="BI966" t="str">
        <f>IF(M966=Detail!$E$3,ROW()+5+(COLUMN()-48)/1000,"")</f>
        <v/>
      </c>
      <c r="BJ966" t="str">
        <f>IF(N966=Detail!$E$3,ROW()+5+(COLUMN()-48)/1000,"")</f>
        <v/>
      </c>
      <c r="BK966" t="str">
        <f>IF(O966=Detail!$E$3,ROW()+5+(COLUMN()-48)/1000,"")</f>
        <v/>
      </c>
      <c r="BL966" t="str">
        <f>IF(P966=Detail!$E$3,ROW()+5+(COLUMN()-48)/1000,"")</f>
        <v/>
      </c>
      <c r="BM966" t="str">
        <f>IF(Q966=Detail!$E$3,ROW()+5+(COLUMN()-48)/1000,"")</f>
        <v/>
      </c>
      <c r="BN966" t="str">
        <f>IF(R966=Detail!$E$3,ROW()+5+(COLUMN()-48)/1000,"")</f>
        <v/>
      </c>
      <c r="BO966" t="str">
        <f>IF(S966=Detail!$E$3,ROW()+5+(COLUMN()-48)/1000,"")</f>
        <v/>
      </c>
      <c r="BP966" t="str">
        <f>IF(T966=Detail!$E$3,ROW()+5+(COLUMN()-48)/1000,"")</f>
        <v/>
      </c>
      <c r="BQ966" t="str">
        <f t="shared" ca="1" si="237"/>
        <v/>
      </c>
      <c r="BR966" t="str">
        <f>IF(BS966="","","'"&amp;VLOOKUP(ROUND((BS966-ROUNDDOWN(BS966,0))*1000,0),$BT$2:$BU$21,2,FALSE)&amp;"'!A"&amp;ROUNDDOWN(Codedata!BS966,0))</f>
        <v/>
      </c>
      <c r="BS966" t="str">
        <f t="shared" si="242"/>
        <v/>
      </c>
      <c r="BV966" t="str">
        <f t="shared" ca="1" si="243"/>
        <v/>
      </c>
      <c r="BW966" t="str">
        <f t="shared" ca="1" si="244"/>
        <v/>
      </c>
      <c r="BX966" t="str">
        <f t="shared" ca="1" si="245"/>
        <v/>
      </c>
      <c r="BY966" t="str">
        <f t="shared" ca="1" si="246"/>
        <v/>
      </c>
      <c r="BZ966" t="str">
        <f t="shared" ca="1" si="247"/>
        <v/>
      </c>
      <c r="CA966" t="str">
        <f t="shared" ca="1" si="248"/>
        <v/>
      </c>
      <c r="CB966" t="str">
        <f t="shared" ca="1" si="249"/>
        <v/>
      </c>
      <c r="CC966" t="str">
        <f t="shared" ca="1" si="250"/>
        <v/>
      </c>
    </row>
    <row r="967" spans="1:81" x14ac:dyDescent="0.3">
      <c r="A967">
        <f>Cash!$C972</f>
        <v>0</v>
      </c>
      <c r="B967">
        <f>Cash!$D972</f>
        <v>0</v>
      </c>
      <c r="C967">
        <f>Zicht!$C972</f>
        <v>0</v>
      </c>
      <c r="D967">
        <f>Zicht!$D972</f>
        <v>0</v>
      </c>
      <c r="E967">
        <f>Spaar!$C972</f>
        <v>0</v>
      </c>
      <c r="F967">
        <f>Spaar!$D972</f>
        <v>0</v>
      </c>
      <c r="G967">
        <f>'Reserve 1'!$C972</f>
        <v>0</v>
      </c>
      <c r="H967">
        <f>'Reserve 1'!$D972</f>
        <v>0</v>
      </c>
      <c r="I967">
        <f>'Reserve 2'!$C972</f>
        <v>0</v>
      </c>
      <c r="J967">
        <f>'Reserve 2'!$D972</f>
        <v>0</v>
      </c>
      <c r="K967">
        <f>'Reserve 3'!$C972</f>
        <v>0</v>
      </c>
      <c r="L967">
        <f>'Reserve 3'!$D972</f>
        <v>0</v>
      </c>
      <c r="M967">
        <f>'Reserve 4'!$C972</f>
        <v>0</v>
      </c>
      <c r="N967">
        <f>'Reserve 4'!$D972</f>
        <v>0</v>
      </c>
      <c r="O967">
        <f>'Reserve 5'!$C972</f>
        <v>0</v>
      </c>
      <c r="P967">
        <f>'Reserve 5'!$D972</f>
        <v>0</v>
      </c>
      <c r="Q967">
        <f>'Reserve 6'!$C972</f>
        <v>0</v>
      </c>
      <c r="R967">
        <f>'Reserve 6'!$D972</f>
        <v>0</v>
      </c>
      <c r="S967">
        <f>'Reserve 7'!$C972</f>
        <v>0</v>
      </c>
      <c r="T967">
        <f>'Reserve 7'!$D972</f>
        <v>0</v>
      </c>
      <c r="U967" t="str">
        <f>IF(A967=0,"",IF(COUNTIF(A$2:A967,A967)&gt;1,"",ROW()+(COLUMN()-20)/10000))</f>
        <v/>
      </c>
      <c r="V967" t="str">
        <f>IF(B967=0,"",IF(COUNTIF(B$2:B967,B967)&gt;1,"",ROW()+(COLUMN()-20)/10000))</f>
        <v/>
      </c>
      <c r="W967" t="str">
        <f>IF(C967=0,"",IF(COUNTIF(C$2:C967,C967)&gt;1,"",ROW()+(COLUMN()-20)/10000))</f>
        <v/>
      </c>
      <c r="X967" t="str">
        <f>IF(D967=0,"",IF(COUNTIF(D$2:D967,D967)&gt;1,"",ROW()+(COLUMN()-20)/10000))</f>
        <v/>
      </c>
      <c r="Y967" t="str">
        <f>IF(E967=0,"",IF(COUNTIF(E$2:E967,E967)&gt;1,"",ROW()+(COLUMN()-20)/10000))</f>
        <v/>
      </c>
      <c r="Z967" t="str">
        <f>IF(F967=0,"",IF(COUNTIF(F$2:F967,F967)&gt;1,"",ROW()+(COLUMN()-20)/10000))</f>
        <v/>
      </c>
      <c r="AA967" t="str">
        <f>IF(G967=0,"",IF(COUNTIF(G$2:G967,G967)&gt;1,"",ROW()+(COLUMN()-20)/10000))</f>
        <v/>
      </c>
      <c r="AB967" t="str">
        <f>IF(H967=0,"",IF(COUNTIF(H$2:H967,H967)&gt;1,"",ROW()+(COLUMN()-20)/10000))</f>
        <v/>
      </c>
      <c r="AC967" t="str">
        <f>IF(I967=0,"",IF(COUNTIF(I$2:I967,I967)&gt;1,"",ROW()+(COLUMN()-20)/10000))</f>
        <v/>
      </c>
      <c r="AD967" t="str">
        <f>IF(J967=0,"",IF(COUNTIF(J$2:J967,J967)&gt;1,"",ROW()+(COLUMN()-20)/10000))</f>
        <v/>
      </c>
      <c r="AE967" t="str">
        <f>IF(K967=0,"",IF(COUNTIF(K$2:K967,K967)&gt;1,"",ROW()+(COLUMN()-20)/10000))</f>
        <v/>
      </c>
      <c r="AF967" t="str">
        <f>IF(L967=0,"",IF(COUNTIF(L$2:L967,L967)&gt;1,"",ROW()+(COLUMN()-20)/10000))</f>
        <v/>
      </c>
      <c r="AG967" t="str">
        <f>IF(M967=0,"",IF(COUNTIF(M$2:M967,M967)&gt;1,"",ROW()+(COLUMN()-20)/10000))</f>
        <v/>
      </c>
      <c r="AH967" t="str">
        <f>IF(N967=0,"",IF(COUNTIF(N$2:N967,N967)&gt;1,"",ROW()+(COLUMN()-20)/10000))</f>
        <v/>
      </c>
      <c r="AI967" t="str">
        <f>IF(O967=0,"",IF(COUNTIF(O$2:O967,O967)&gt;1,"",ROW()+(COLUMN()-20)/10000))</f>
        <v/>
      </c>
      <c r="AJ967" t="str">
        <f>IF(P967=0,"",IF(COUNTIF(P$2:P967,P967)&gt;1,"",ROW()+(COLUMN()-20)/10000))</f>
        <v/>
      </c>
      <c r="AK967" t="str">
        <f>IF(Q967=0,"",IF(COUNTIF(Q$2:Q967,Q967)&gt;1,"",ROW()+(COLUMN()-20)/10000))</f>
        <v/>
      </c>
      <c r="AL967" t="str">
        <f>IF(R967=0,"",IF(COUNTIF(R$2:R967,R967)&gt;1,"",ROW()+(COLUMN()-20)/10000))</f>
        <v/>
      </c>
      <c r="AM967" t="str">
        <f>IF(S967=0,"",IF(COUNTIF(S$2:S967,S967)&gt;1,"",ROW()+(COLUMN()-20)/10000))</f>
        <v/>
      </c>
      <c r="AN967" t="str">
        <f>IF(T967=0,"",IF(COUNTIF(T$2:T967,T967)&gt;1,"",ROW()+(COLUMN()-20)/10000))</f>
        <v/>
      </c>
      <c r="AO967" t="str">
        <f t="shared" si="238"/>
        <v/>
      </c>
      <c r="AP967" t="str">
        <f t="shared" ca="1" si="236"/>
        <v/>
      </c>
      <c r="AQ967" t="str">
        <f ca="1">IF(AP967="","",IF(COUNTIF($AP$2:AP967,AP967)&gt;1,"",IF(AP967="overdracht",1,ROW())))</f>
        <v/>
      </c>
      <c r="AT967" t="str">
        <f t="shared" ca="1" si="239"/>
        <v/>
      </c>
      <c r="AU967" t="str">
        <f t="shared" si="240"/>
        <v/>
      </c>
      <c r="AV967" t="str">
        <f t="shared" si="241"/>
        <v/>
      </c>
      <c r="AW967" s="104" t="str">
        <f>IF(A967=Detail!$E$3,ROW()+5+(COLUMN()-48)/1000,"")</f>
        <v/>
      </c>
      <c r="AX967" t="str">
        <f>IF(B967=Detail!$E$3,ROW()+5+(COLUMN()-48)/1000,"")</f>
        <v/>
      </c>
      <c r="AY967" t="str">
        <f>IF(C967=Detail!$E$3,ROW()+5+(COLUMN()-48)/1000,"")</f>
        <v/>
      </c>
      <c r="AZ967" t="str">
        <f>IF(D967=Detail!$E$3,ROW()+5+(COLUMN()-48)/1000,"")</f>
        <v/>
      </c>
      <c r="BA967" t="str">
        <f>IF(E967=Detail!$E$3,ROW()+5+(COLUMN()-48)/1000,"")</f>
        <v/>
      </c>
      <c r="BB967" t="str">
        <f>IF(F967=Detail!$E$3,ROW()+5+(COLUMN()-48)/1000,"")</f>
        <v/>
      </c>
      <c r="BC967" t="str">
        <f>IF(G967=Detail!$E$3,ROW()+5+(COLUMN()-48)/1000,"")</f>
        <v/>
      </c>
      <c r="BD967" t="str">
        <f>IF(H967=Detail!$E$3,ROW()+5+(COLUMN()-48)/1000,"")</f>
        <v/>
      </c>
      <c r="BE967" t="str">
        <f>IF(I967=Detail!$E$3,ROW()+5+(COLUMN()-48)/1000,"")</f>
        <v/>
      </c>
      <c r="BF967" t="str">
        <f>IF(J967=Detail!$E$3,ROW()+5+(COLUMN()-48)/1000,"")</f>
        <v/>
      </c>
      <c r="BG967" t="str">
        <f>IF(K967=Detail!$E$3,ROW()+5+(COLUMN()-48)/1000,"")</f>
        <v/>
      </c>
      <c r="BH967" t="str">
        <f>IF(L967=Detail!$E$3,ROW()+5+(COLUMN()-48)/1000,"")</f>
        <v/>
      </c>
      <c r="BI967" t="str">
        <f>IF(M967=Detail!$E$3,ROW()+5+(COLUMN()-48)/1000,"")</f>
        <v/>
      </c>
      <c r="BJ967" t="str">
        <f>IF(N967=Detail!$E$3,ROW()+5+(COLUMN()-48)/1000,"")</f>
        <v/>
      </c>
      <c r="BK967" t="str">
        <f>IF(O967=Detail!$E$3,ROW()+5+(COLUMN()-48)/1000,"")</f>
        <v/>
      </c>
      <c r="BL967" t="str">
        <f>IF(P967=Detail!$E$3,ROW()+5+(COLUMN()-48)/1000,"")</f>
        <v/>
      </c>
      <c r="BM967" t="str">
        <f>IF(Q967=Detail!$E$3,ROW()+5+(COLUMN()-48)/1000,"")</f>
        <v/>
      </c>
      <c r="BN967" t="str">
        <f>IF(R967=Detail!$E$3,ROW()+5+(COLUMN()-48)/1000,"")</f>
        <v/>
      </c>
      <c r="BO967" t="str">
        <f>IF(S967=Detail!$E$3,ROW()+5+(COLUMN()-48)/1000,"")</f>
        <v/>
      </c>
      <c r="BP967" t="str">
        <f>IF(T967=Detail!$E$3,ROW()+5+(COLUMN()-48)/1000,"")</f>
        <v/>
      </c>
      <c r="BQ967" t="str">
        <f t="shared" ca="1" si="237"/>
        <v/>
      </c>
      <c r="BR967" t="str">
        <f>IF(BS967="","","'"&amp;VLOOKUP(ROUND((BS967-ROUNDDOWN(BS967,0))*1000,0),$BT$2:$BU$21,2,FALSE)&amp;"'!A"&amp;ROUNDDOWN(Codedata!BS967,0))</f>
        <v/>
      </c>
      <c r="BS967" t="str">
        <f t="shared" si="242"/>
        <v/>
      </c>
      <c r="BV967" t="str">
        <f t="shared" ca="1" si="243"/>
        <v/>
      </c>
      <c r="BW967" t="str">
        <f t="shared" ca="1" si="244"/>
        <v/>
      </c>
      <c r="BX967" t="str">
        <f t="shared" ca="1" si="245"/>
        <v/>
      </c>
      <c r="BY967" t="str">
        <f t="shared" ca="1" si="246"/>
        <v/>
      </c>
      <c r="BZ967" t="str">
        <f t="shared" ca="1" si="247"/>
        <v/>
      </c>
      <c r="CA967" t="str">
        <f t="shared" ca="1" si="248"/>
        <v/>
      </c>
      <c r="CB967" t="str">
        <f t="shared" ca="1" si="249"/>
        <v/>
      </c>
      <c r="CC967" t="str">
        <f t="shared" ca="1" si="250"/>
        <v/>
      </c>
    </row>
    <row r="968" spans="1:81" x14ac:dyDescent="0.3">
      <c r="A968">
        <f>Cash!$C973</f>
        <v>0</v>
      </c>
      <c r="B968">
        <f>Cash!$D973</f>
        <v>0</v>
      </c>
      <c r="C968">
        <f>Zicht!$C973</f>
        <v>0</v>
      </c>
      <c r="D968">
        <f>Zicht!$D973</f>
        <v>0</v>
      </c>
      <c r="E968">
        <f>Spaar!$C973</f>
        <v>0</v>
      </c>
      <c r="F968">
        <f>Spaar!$D973</f>
        <v>0</v>
      </c>
      <c r="G968">
        <f>'Reserve 1'!$C973</f>
        <v>0</v>
      </c>
      <c r="H968">
        <f>'Reserve 1'!$D973</f>
        <v>0</v>
      </c>
      <c r="I968">
        <f>'Reserve 2'!$C973</f>
        <v>0</v>
      </c>
      <c r="J968">
        <f>'Reserve 2'!$D973</f>
        <v>0</v>
      </c>
      <c r="K968">
        <f>'Reserve 3'!$C973</f>
        <v>0</v>
      </c>
      <c r="L968">
        <f>'Reserve 3'!$D973</f>
        <v>0</v>
      </c>
      <c r="M968">
        <f>'Reserve 4'!$C973</f>
        <v>0</v>
      </c>
      <c r="N968">
        <f>'Reserve 4'!$D973</f>
        <v>0</v>
      </c>
      <c r="O968">
        <f>'Reserve 5'!$C973</f>
        <v>0</v>
      </c>
      <c r="P968">
        <f>'Reserve 5'!$D973</f>
        <v>0</v>
      </c>
      <c r="Q968">
        <f>'Reserve 6'!$C973</f>
        <v>0</v>
      </c>
      <c r="R968">
        <f>'Reserve 6'!$D973</f>
        <v>0</v>
      </c>
      <c r="S968">
        <f>'Reserve 7'!$C973</f>
        <v>0</v>
      </c>
      <c r="T968">
        <f>'Reserve 7'!$D973</f>
        <v>0</v>
      </c>
      <c r="U968" t="str">
        <f>IF(A968=0,"",IF(COUNTIF(A$2:A968,A968)&gt;1,"",ROW()+(COLUMN()-20)/10000))</f>
        <v/>
      </c>
      <c r="V968" t="str">
        <f>IF(B968=0,"",IF(COUNTIF(B$2:B968,B968)&gt;1,"",ROW()+(COLUMN()-20)/10000))</f>
        <v/>
      </c>
      <c r="W968" t="str">
        <f>IF(C968=0,"",IF(COUNTIF(C$2:C968,C968)&gt;1,"",ROW()+(COLUMN()-20)/10000))</f>
        <v/>
      </c>
      <c r="X968" t="str">
        <f>IF(D968=0,"",IF(COUNTIF(D$2:D968,D968)&gt;1,"",ROW()+(COLUMN()-20)/10000))</f>
        <v/>
      </c>
      <c r="Y968" t="str">
        <f>IF(E968=0,"",IF(COUNTIF(E$2:E968,E968)&gt;1,"",ROW()+(COLUMN()-20)/10000))</f>
        <v/>
      </c>
      <c r="Z968" t="str">
        <f>IF(F968=0,"",IF(COUNTIF(F$2:F968,F968)&gt;1,"",ROW()+(COLUMN()-20)/10000))</f>
        <v/>
      </c>
      <c r="AA968" t="str">
        <f>IF(G968=0,"",IF(COUNTIF(G$2:G968,G968)&gt;1,"",ROW()+(COLUMN()-20)/10000))</f>
        <v/>
      </c>
      <c r="AB968" t="str">
        <f>IF(H968=0,"",IF(COUNTIF(H$2:H968,H968)&gt;1,"",ROW()+(COLUMN()-20)/10000))</f>
        <v/>
      </c>
      <c r="AC968" t="str">
        <f>IF(I968=0,"",IF(COUNTIF(I$2:I968,I968)&gt;1,"",ROW()+(COLUMN()-20)/10000))</f>
        <v/>
      </c>
      <c r="AD968" t="str">
        <f>IF(J968=0,"",IF(COUNTIF(J$2:J968,J968)&gt;1,"",ROW()+(COLUMN()-20)/10000))</f>
        <v/>
      </c>
      <c r="AE968" t="str">
        <f>IF(K968=0,"",IF(COUNTIF(K$2:K968,K968)&gt;1,"",ROW()+(COLUMN()-20)/10000))</f>
        <v/>
      </c>
      <c r="AF968" t="str">
        <f>IF(L968=0,"",IF(COUNTIF(L$2:L968,L968)&gt;1,"",ROW()+(COLUMN()-20)/10000))</f>
        <v/>
      </c>
      <c r="AG968" t="str">
        <f>IF(M968=0,"",IF(COUNTIF(M$2:M968,M968)&gt;1,"",ROW()+(COLUMN()-20)/10000))</f>
        <v/>
      </c>
      <c r="AH968" t="str">
        <f>IF(N968=0,"",IF(COUNTIF(N$2:N968,N968)&gt;1,"",ROW()+(COLUMN()-20)/10000))</f>
        <v/>
      </c>
      <c r="AI968" t="str">
        <f>IF(O968=0,"",IF(COUNTIF(O$2:O968,O968)&gt;1,"",ROW()+(COLUMN()-20)/10000))</f>
        <v/>
      </c>
      <c r="AJ968" t="str">
        <f>IF(P968=0,"",IF(COUNTIF(P$2:P968,P968)&gt;1,"",ROW()+(COLUMN()-20)/10000))</f>
        <v/>
      </c>
      <c r="AK968" t="str">
        <f>IF(Q968=0,"",IF(COUNTIF(Q$2:Q968,Q968)&gt;1,"",ROW()+(COLUMN()-20)/10000))</f>
        <v/>
      </c>
      <c r="AL968" t="str">
        <f>IF(R968=0,"",IF(COUNTIF(R$2:R968,R968)&gt;1,"",ROW()+(COLUMN()-20)/10000))</f>
        <v/>
      </c>
      <c r="AM968" t="str">
        <f>IF(S968=0,"",IF(COUNTIF(S$2:S968,S968)&gt;1,"",ROW()+(COLUMN()-20)/10000))</f>
        <v/>
      </c>
      <c r="AN968" t="str">
        <f>IF(T968=0,"",IF(COUNTIF(T$2:T968,T968)&gt;1,"",ROW()+(COLUMN()-20)/10000))</f>
        <v/>
      </c>
      <c r="AO968" t="str">
        <f t="shared" si="238"/>
        <v/>
      </c>
      <c r="AP968" t="str">
        <f t="shared" ca="1" si="236"/>
        <v/>
      </c>
      <c r="AQ968" t="str">
        <f ca="1">IF(AP968="","",IF(COUNTIF($AP$2:AP968,AP968)&gt;1,"",IF(AP968="overdracht",1,ROW())))</f>
        <v/>
      </c>
      <c r="AT968" t="str">
        <f t="shared" ca="1" si="239"/>
        <v/>
      </c>
      <c r="AU968" t="str">
        <f t="shared" si="240"/>
        <v/>
      </c>
      <c r="AV968" t="str">
        <f t="shared" si="241"/>
        <v/>
      </c>
      <c r="AW968" s="104" t="str">
        <f>IF(A968=Detail!$E$3,ROW()+5+(COLUMN()-48)/1000,"")</f>
        <v/>
      </c>
      <c r="AX968" t="str">
        <f>IF(B968=Detail!$E$3,ROW()+5+(COLUMN()-48)/1000,"")</f>
        <v/>
      </c>
      <c r="AY968" t="str">
        <f>IF(C968=Detail!$E$3,ROW()+5+(COLUMN()-48)/1000,"")</f>
        <v/>
      </c>
      <c r="AZ968" t="str">
        <f>IF(D968=Detail!$E$3,ROW()+5+(COLUMN()-48)/1000,"")</f>
        <v/>
      </c>
      <c r="BA968" t="str">
        <f>IF(E968=Detail!$E$3,ROW()+5+(COLUMN()-48)/1000,"")</f>
        <v/>
      </c>
      <c r="BB968" t="str">
        <f>IF(F968=Detail!$E$3,ROW()+5+(COLUMN()-48)/1000,"")</f>
        <v/>
      </c>
      <c r="BC968" t="str">
        <f>IF(G968=Detail!$E$3,ROW()+5+(COLUMN()-48)/1000,"")</f>
        <v/>
      </c>
      <c r="BD968" t="str">
        <f>IF(H968=Detail!$E$3,ROW()+5+(COLUMN()-48)/1000,"")</f>
        <v/>
      </c>
      <c r="BE968" t="str">
        <f>IF(I968=Detail!$E$3,ROW()+5+(COLUMN()-48)/1000,"")</f>
        <v/>
      </c>
      <c r="BF968" t="str">
        <f>IF(J968=Detail!$E$3,ROW()+5+(COLUMN()-48)/1000,"")</f>
        <v/>
      </c>
      <c r="BG968" t="str">
        <f>IF(K968=Detail!$E$3,ROW()+5+(COLUMN()-48)/1000,"")</f>
        <v/>
      </c>
      <c r="BH968" t="str">
        <f>IF(L968=Detail!$E$3,ROW()+5+(COLUMN()-48)/1000,"")</f>
        <v/>
      </c>
      <c r="BI968" t="str">
        <f>IF(M968=Detail!$E$3,ROW()+5+(COLUMN()-48)/1000,"")</f>
        <v/>
      </c>
      <c r="BJ968" t="str">
        <f>IF(N968=Detail!$E$3,ROW()+5+(COLUMN()-48)/1000,"")</f>
        <v/>
      </c>
      <c r="BK968" t="str">
        <f>IF(O968=Detail!$E$3,ROW()+5+(COLUMN()-48)/1000,"")</f>
        <v/>
      </c>
      <c r="BL968" t="str">
        <f>IF(P968=Detail!$E$3,ROW()+5+(COLUMN()-48)/1000,"")</f>
        <v/>
      </c>
      <c r="BM968" t="str">
        <f>IF(Q968=Detail!$E$3,ROW()+5+(COLUMN()-48)/1000,"")</f>
        <v/>
      </c>
      <c r="BN968" t="str">
        <f>IF(R968=Detail!$E$3,ROW()+5+(COLUMN()-48)/1000,"")</f>
        <v/>
      </c>
      <c r="BO968" t="str">
        <f>IF(S968=Detail!$E$3,ROW()+5+(COLUMN()-48)/1000,"")</f>
        <v/>
      </c>
      <c r="BP968" t="str">
        <f>IF(T968=Detail!$E$3,ROW()+5+(COLUMN()-48)/1000,"")</f>
        <v/>
      </c>
      <c r="BQ968" t="str">
        <f t="shared" ca="1" si="237"/>
        <v/>
      </c>
      <c r="BR968" t="str">
        <f>IF(BS968="","","'"&amp;VLOOKUP(ROUND((BS968-ROUNDDOWN(BS968,0))*1000,0),$BT$2:$BU$21,2,FALSE)&amp;"'!A"&amp;ROUNDDOWN(Codedata!BS968,0))</f>
        <v/>
      </c>
      <c r="BS968" t="str">
        <f t="shared" si="242"/>
        <v/>
      </c>
      <c r="BV968" t="str">
        <f t="shared" ca="1" si="243"/>
        <v/>
      </c>
      <c r="BW968" t="str">
        <f t="shared" ca="1" si="244"/>
        <v/>
      </c>
      <c r="BX968" t="str">
        <f t="shared" ca="1" si="245"/>
        <v/>
      </c>
      <c r="BY968" t="str">
        <f t="shared" ca="1" si="246"/>
        <v/>
      </c>
      <c r="BZ968" t="str">
        <f t="shared" ca="1" si="247"/>
        <v/>
      </c>
      <c r="CA968" t="str">
        <f t="shared" ca="1" si="248"/>
        <v/>
      </c>
      <c r="CB968" t="str">
        <f t="shared" ca="1" si="249"/>
        <v/>
      </c>
      <c r="CC968" t="str">
        <f t="shared" ca="1" si="250"/>
        <v/>
      </c>
    </row>
    <row r="969" spans="1:81" x14ac:dyDescent="0.3">
      <c r="A969">
        <f>Cash!$C974</f>
        <v>0</v>
      </c>
      <c r="B969">
        <f>Cash!$D974</f>
        <v>0</v>
      </c>
      <c r="C969">
        <f>Zicht!$C974</f>
        <v>0</v>
      </c>
      <c r="D969">
        <f>Zicht!$D974</f>
        <v>0</v>
      </c>
      <c r="E969">
        <f>Spaar!$C974</f>
        <v>0</v>
      </c>
      <c r="F969">
        <f>Spaar!$D974</f>
        <v>0</v>
      </c>
      <c r="G969">
        <f>'Reserve 1'!$C974</f>
        <v>0</v>
      </c>
      <c r="H969">
        <f>'Reserve 1'!$D974</f>
        <v>0</v>
      </c>
      <c r="I969">
        <f>'Reserve 2'!$C974</f>
        <v>0</v>
      </c>
      <c r="J969">
        <f>'Reserve 2'!$D974</f>
        <v>0</v>
      </c>
      <c r="K969">
        <f>'Reserve 3'!$C974</f>
        <v>0</v>
      </c>
      <c r="L969">
        <f>'Reserve 3'!$D974</f>
        <v>0</v>
      </c>
      <c r="M969">
        <f>'Reserve 4'!$C974</f>
        <v>0</v>
      </c>
      <c r="N969">
        <f>'Reserve 4'!$D974</f>
        <v>0</v>
      </c>
      <c r="O969">
        <f>'Reserve 5'!$C974</f>
        <v>0</v>
      </c>
      <c r="P969">
        <f>'Reserve 5'!$D974</f>
        <v>0</v>
      </c>
      <c r="Q969">
        <f>'Reserve 6'!$C974</f>
        <v>0</v>
      </c>
      <c r="R969">
        <f>'Reserve 6'!$D974</f>
        <v>0</v>
      </c>
      <c r="S969">
        <f>'Reserve 7'!$C974</f>
        <v>0</v>
      </c>
      <c r="T969">
        <f>'Reserve 7'!$D974</f>
        <v>0</v>
      </c>
      <c r="U969" t="str">
        <f>IF(A969=0,"",IF(COUNTIF(A$2:A969,A969)&gt;1,"",ROW()+(COLUMN()-20)/10000))</f>
        <v/>
      </c>
      <c r="V969" t="str">
        <f>IF(B969=0,"",IF(COUNTIF(B$2:B969,B969)&gt;1,"",ROW()+(COLUMN()-20)/10000))</f>
        <v/>
      </c>
      <c r="W969" t="str">
        <f>IF(C969=0,"",IF(COUNTIF(C$2:C969,C969)&gt;1,"",ROW()+(COLUMN()-20)/10000))</f>
        <v/>
      </c>
      <c r="X969" t="str">
        <f>IF(D969=0,"",IF(COUNTIF(D$2:D969,D969)&gt;1,"",ROW()+(COLUMN()-20)/10000))</f>
        <v/>
      </c>
      <c r="Y969" t="str">
        <f>IF(E969=0,"",IF(COUNTIF(E$2:E969,E969)&gt;1,"",ROW()+(COLUMN()-20)/10000))</f>
        <v/>
      </c>
      <c r="Z969" t="str">
        <f>IF(F969=0,"",IF(COUNTIF(F$2:F969,F969)&gt;1,"",ROW()+(COLUMN()-20)/10000))</f>
        <v/>
      </c>
      <c r="AA969" t="str">
        <f>IF(G969=0,"",IF(COUNTIF(G$2:G969,G969)&gt;1,"",ROW()+(COLUMN()-20)/10000))</f>
        <v/>
      </c>
      <c r="AB969" t="str">
        <f>IF(H969=0,"",IF(COUNTIF(H$2:H969,H969)&gt;1,"",ROW()+(COLUMN()-20)/10000))</f>
        <v/>
      </c>
      <c r="AC969" t="str">
        <f>IF(I969=0,"",IF(COUNTIF(I$2:I969,I969)&gt;1,"",ROW()+(COLUMN()-20)/10000))</f>
        <v/>
      </c>
      <c r="AD969" t="str">
        <f>IF(J969=0,"",IF(COUNTIF(J$2:J969,J969)&gt;1,"",ROW()+(COLUMN()-20)/10000))</f>
        <v/>
      </c>
      <c r="AE969" t="str">
        <f>IF(K969=0,"",IF(COUNTIF(K$2:K969,K969)&gt;1,"",ROW()+(COLUMN()-20)/10000))</f>
        <v/>
      </c>
      <c r="AF969" t="str">
        <f>IF(L969=0,"",IF(COUNTIF(L$2:L969,L969)&gt;1,"",ROW()+(COLUMN()-20)/10000))</f>
        <v/>
      </c>
      <c r="AG969" t="str">
        <f>IF(M969=0,"",IF(COUNTIF(M$2:M969,M969)&gt;1,"",ROW()+(COLUMN()-20)/10000))</f>
        <v/>
      </c>
      <c r="AH969" t="str">
        <f>IF(N969=0,"",IF(COUNTIF(N$2:N969,N969)&gt;1,"",ROW()+(COLUMN()-20)/10000))</f>
        <v/>
      </c>
      <c r="AI969" t="str">
        <f>IF(O969=0,"",IF(COUNTIF(O$2:O969,O969)&gt;1,"",ROW()+(COLUMN()-20)/10000))</f>
        <v/>
      </c>
      <c r="AJ969" t="str">
        <f>IF(P969=0,"",IF(COUNTIF(P$2:P969,P969)&gt;1,"",ROW()+(COLUMN()-20)/10000))</f>
        <v/>
      </c>
      <c r="AK969" t="str">
        <f>IF(Q969=0,"",IF(COUNTIF(Q$2:Q969,Q969)&gt;1,"",ROW()+(COLUMN()-20)/10000))</f>
        <v/>
      </c>
      <c r="AL969" t="str">
        <f>IF(R969=0,"",IF(COUNTIF(R$2:R969,R969)&gt;1,"",ROW()+(COLUMN()-20)/10000))</f>
        <v/>
      </c>
      <c r="AM969" t="str">
        <f>IF(S969=0,"",IF(COUNTIF(S$2:S969,S969)&gt;1,"",ROW()+(COLUMN()-20)/10000))</f>
        <v/>
      </c>
      <c r="AN969" t="str">
        <f>IF(T969=0,"",IF(COUNTIF(T$2:T969,T969)&gt;1,"",ROW()+(COLUMN()-20)/10000))</f>
        <v/>
      </c>
      <c r="AO969" t="str">
        <f t="shared" si="238"/>
        <v/>
      </c>
      <c r="AP969" t="str">
        <f t="shared" ca="1" si="236"/>
        <v/>
      </c>
      <c r="AQ969" t="str">
        <f ca="1">IF(AP969="","",IF(COUNTIF($AP$2:AP969,AP969)&gt;1,"",IF(AP969="overdracht",1,ROW())))</f>
        <v/>
      </c>
      <c r="AT969" t="str">
        <f t="shared" ca="1" si="239"/>
        <v/>
      </c>
      <c r="AU969" t="str">
        <f t="shared" si="240"/>
        <v/>
      </c>
      <c r="AV969" t="str">
        <f t="shared" si="241"/>
        <v/>
      </c>
      <c r="AW969" s="104" t="str">
        <f>IF(A969=Detail!$E$3,ROW()+5+(COLUMN()-48)/1000,"")</f>
        <v/>
      </c>
      <c r="AX969" t="str">
        <f>IF(B969=Detail!$E$3,ROW()+5+(COLUMN()-48)/1000,"")</f>
        <v/>
      </c>
      <c r="AY969" t="str">
        <f>IF(C969=Detail!$E$3,ROW()+5+(COLUMN()-48)/1000,"")</f>
        <v/>
      </c>
      <c r="AZ969" t="str">
        <f>IF(D969=Detail!$E$3,ROW()+5+(COLUMN()-48)/1000,"")</f>
        <v/>
      </c>
      <c r="BA969" t="str">
        <f>IF(E969=Detail!$E$3,ROW()+5+(COLUMN()-48)/1000,"")</f>
        <v/>
      </c>
      <c r="BB969" t="str">
        <f>IF(F969=Detail!$E$3,ROW()+5+(COLUMN()-48)/1000,"")</f>
        <v/>
      </c>
      <c r="BC969" t="str">
        <f>IF(G969=Detail!$E$3,ROW()+5+(COLUMN()-48)/1000,"")</f>
        <v/>
      </c>
      <c r="BD969" t="str">
        <f>IF(H969=Detail!$E$3,ROW()+5+(COLUMN()-48)/1000,"")</f>
        <v/>
      </c>
      <c r="BE969" t="str">
        <f>IF(I969=Detail!$E$3,ROW()+5+(COLUMN()-48)/1000,"")</f>
        <v/>
      </c>
      <c r="BF969" t="str">
        <f>IF(J969=Detail!$E$3,ROW()+5+(COLUMN()-48)/1000,"")</f>
        <v/>
      </c>
      <c r="BG969" t="str">
        <f>IF(K969=Detail!$E$3,ROW()+5+(COLUMN()-48)/1000,"")</f>
        <v/>
      </c>
      <c r="BH969" t="str">
        <f>IF(L969=Detail!$E$3,ROW()+5+(COLUMN()-48)/1000,"")</f>
        <v/>
      </c>
      <c r="BI969" t="str">
        <f>IF(M969=Detail!$E$3,ROW()+5+(COLUMN()-48)/1000,"")</f>
        <v/>
      </c>
      <c r="BJ969" t="str">
        <f>IF(N969=Detail!$E$3,ROW()+5+(COLUMN()-48)/1000,"")</f>
        <v/>
      </c>
      <c r="BK969" t="str">
        <f>IF(O969=Detail!$E$3,ROW()+5+(COLUMN()-48)/1000,"")</f>
        <v/>
      </c>
      <c r="BL969" t="str">
        <f>IF(P969=Detail!$E$3,ROW()+5+(COLUMN()-48)/1000,"")</f>
        <v/>
      </c>
      <c r="BM969" t="str">
        <f>IF(Q969=Detail!$E$3,ROW()+5+(COLUMN()-48)/1000,"")</f>
        <v/>
      </c>
      <c r="BN969" t="str">
        <f>IF(R969=Detail!$E$3,ROW()+5+(COLUMN()-48)/1000,"")</f>
        <v/>
      </c>
      <c r="BO969" t="str">
        <f>IF(S969=Detail!$E$3,ROW()+5+(COLUMN()-48)/1000,"")</f>
        <v/>
      </c>
      <c r="BP969" t="str">
        <f>IF(T969=Detail!$E$3,ROW()+5+(COLUMN()-48)/1000,"")</f>
        <v/>
      </c>
      <c r="BQ969" t="str">
        <f t="shared" ca="1" si="237"/>
        <v/>
      </c>
      <c r="BR969" t="str">
        <f>IF(BS969="","","'"&amp;VLOOKUP(ROUND((BS969-ROUNDDOWN(BS969,0))*1000,0),$BT$2:$BU$21,2,FALSE)&amp;"'!A"&amp;ROUNDDOWN(Codedata!BS969,0))</f>
        <v/>
      </c>
      <c r="BS969" t="str">
        <f t="shared" si="242"/>
        <v/>
      </c>
      <c r="BV969" t="str">
        <f t="shared" ca="1" si="243"/>
        <v/>
      </c>
      <c r="BW969" t="str">
        <f t="shared" ca="1" si="244"/>
        <v/>
      </c>
      <c r="BX969" t="str">
        <f t="shared" ca="1" si="245"/>
        <v/>
      </c>
      <c r="BY969" t="str">
        <f t="shared" ca="1" si="246"/>
        <v/>
      </c>
      <c r="BZ969" t="str">
        <f t="shared" ca="1" si="247"/>
        <v/>
      </c>
      <c r="CA969" t="str">
        <f t="shared" ca="1" si="248"/>
        <v/>
      </c>
      <c r="CB969" t="str">
        <f t="shared" ca="1" si="249"/>
        <v/>
      </c>
      <c r="CC969" t="str">
        <f t="shared" ca="1" si="250"/>
        <v/>
      </c>
    </row>
    <row r="970" spans="1:81" x14ac:dyDescent="0.3">
      <c r="A970">
        <f>Cash!$C975</f>
        <v>0</v>
      </c>
      <c r="B970">
        <f>Cash!$D975</f>
        <v>0</v>
      </c>
      <c r="C970">
        <f>Zicht!$C975</f>
        <v>0</v>
      </c>
      <c r="D970">
        <f>Zicht!$D975</f>
        <v>0</v>
      </c>
      <c r="E970">
        <f>Spaar!$C975</f>
        <v>0</v>
      </c>
      <c r="F970">
        <f>Spaar!$D975</f>
        <v>0</v>
      </c>
      <c r="G970">
        <f>'Reserve 1'!$C975</f>
        <v>0</v>
      </c>
      <c r="H970">
        <f>'Reserve 1'!$D975</f>
        <v>0</v>
      </c>
      <c r="I970">
        <f>'Reserve 2'!$C975</f>
        <v>0</v>
      </c>
      <c r="J970">
        <f>'Reserve 2'!$D975</f>
        <v>0</v>
      </c>
      <c r="K970">
        <f>'Reserve 3'!$C975</f>
        <v>0</v>
      </c>
      <c r="L970">
        <f>'Reserve 3'!$D975</f>
        <v>0</v>
      </c>
      <c r="M970">
        <f>'Reserve 4'!$C975</f>
        <v>0</v>
      </c>
      <c r="N970">
        <f>'Reserve 4'!$D975</f>
        <v>0</v>
      </c>
      <c r="O970">
        <f>'Reserve 5'!$C975</f>
        <v>0</v>
      </c>
      <c r="P970">
        <f>'Reserve 5'!$D975</f>
        <v>0</v>
      </c>
      <c r="Q970">
        <f>'Reserve 6'!$C975</f>
        <v>0</v>
      </c>
      <c r="R970">
        <f>'Reserve 6'!$D975</f>
        <v>0</v>
      </c>
      <c r="S970">
        <f>'Reserve 7'!$C975</f>
        <v>0</v>
      </c>
      <c r="T970">
        <f>'Reserve 7'!$D975</f>
        <v>0</v>
      </c>
      <c r="U970" t="str">
        <f>IF(A970=0,"",IF(COUNTIF(A$2:A970,A970)&gt;1,"",ROW()+(COLUMN()-20)/10000))</f>
        <v/>
      </c>
      <c r="V970" t="str">
        <f>IF(B970=0,"",IF(COUNTIF(B$2:B970,B970)&gt;1,"",ROW()+(COLUMN()-20)/10000))</f>
        <v/>
      </c>
      <c r="W970" t="str">
        <f>IF(C970=0,"",IF(COUNTIF(C$2:C970,C970)&gt;1,"",ROW()+(COLUMN()-20)/10000))</f>
        <v/>
      </c>
      <c r="X970" t="str">
        <f>IF(D970=0,"",IF(COUNTIF(D$2:D970,D970)&gt;1,"",ROW()+(COLUMN()-20)/10000))</f>
        <v/>
      </c>
      <c r="Y970" t="str">
        <f>IF(E970=0,"",IF(COUNTIF(E$2:E970,E970)&gt;1,"",ROW()+(COLUMN()-20)/10000))</f>
        <v/>
      </c>
      <c r="Z970" t="str">
        <f>IF(F970=0,"",IF(COUNTIF(F$2:F970,F970)&gt;1,"",ROW()+(COLUMN()-20)/10000))</f>
        <v/>
      </c>
      <c r="AA970" t="str">
        <f>IF(G970=0,"",IF(COUNTIF(G$2:G970,G970)&gt;1,"",ROW()+(COLUMN()-20)/10000))</f>
        <v/>
      </c>
      <c r="AB970" t="str">
        <f>IF(H970=0,"",IF(COUNTIF(H$2:H970,H970)&gt;1,"",ROW()+(COLUMN()-20)/10000))</f>
        <v/>
      </c>
      <c r="AC970" t="str">
        <f>IF(I970=0,"",IF(COUNTIF(I$2:I970,I970)&gt;1,"",ROW()+(COLUMN()-20)/10000))</f>
        <v/>
      </c>
      <c r="AD970" t="str">
        <f>IF(J970=0,"",IF(COUNTIF(J$2:J970,J970)&gt;1,"",ROW()+(COLUMN()-20)/10000))</f>
        <v/>
      </c>
      <c r="AE970" t="str">
        <f>IF(K970=0,"",IF(COUNTIF(K$2:K970,K970)&gt;1,"",ROW()+(COLUMN()-20)/10000))</f>
        <v/>
      </c>
      <c r="AF970" t="str">
        <f>IF(L970=0,"",IF(COUNTIF(L$2:L970,L970)&gt;1,"",ROW()+(COLUMN()-20)/10000))</f>
        <v/>
      </c>
      <c r="AG970" t="str">
        <f>IF(M970=0,"",IF(COUNTIF(M$2:M970,M970)&gt;1,"",ROW()+(COLUMN()-20)/10000))</f>
        <v/>
      </c>
      <c r="AH970" t="str">
        <f>IF(N970=0,"",IF(COUNTIF(N$2:N970,N970)&gt;1,"",ROW()+(COLUMN()-20)/10000))</f>
        <v/>
      </c>
      <c r="AI970" t="str">
        <f>IF(O970=0,"",IF(COUNTIF(O$2:O970,O970)&gt;1,"",ROW()+(COLUMN()-20)/10000))</f>
        <v/>
      </c>
      <c r="AJ970" t="str">
        <f>IF(P970=0,"",IF(COUNTIF(P$2:P970,P970)&gt;1,"",ROW()+(COLUMN()-20)/10000))</f>
        <v/>
      </c>
      <c r="AK970" t="str">
        <f>IF(Q970=0,"",IF(COUNTIF(Q$2:Q970,Q970)&gt;1,"",ROW()+(COLUMN()-20)/10000))</f>
        <v/>
      </c>
      <c r="AL970" t="str">
        <f>IF(R970=0,"",IF(COUNTIF(R$2:R970,R970)&gt;1,"",ROW()+(COLUMN()-20)/10000))</f>
        <v/>
      </c>
      <c r="AM970" t="str">
        <f>IF(S970=0,"",IF(COUNTIF(S$2:S970,S970)&gt;1,"",ROW()+(COLUMN()-20)/10000))</f>
        <v/>
      </c>
      <c r="AN970" t="str">
        <f>IF(T970=0,"",IF(COUNTIF(T$2:T970,T970)&gt;1,"",ROW()+(COLUMN()-20)/10000))</f>
        <v/>
      </c>
      <c r="AO970" t="str">
        <f t="shared" si="238"/>
        <v/>
      </c>
      <c r="AP970" t="str">
        <f t="shared" ca="1" si="236"/>
        <v/>
      </c>
      <c r="AQ970" t="str">
        <f ca="1">IF(AP970="","",IF(COUNTIF($AP$2:AP970,AP970)&gt;1,"",IF(AP970="overdracht",1,ROW())))</f>
        <v/>
      </c>
      <c r="AT970" t="str">
        <f t="shared" ca="1" si="239"/>
        <v/>
      </c>
      <c r="AU970" t="str">
        <f t="shared" si="240"/>
        <v/>
      </c>
      <c r="AV970" t="str">
        <f t="shared" si="241"/>
        <v/>
      </c>
      <c r="AW970" s="104" t="str">
        <f>IF(A970=Detail!$E$3,ROW()+5+(COLUMN()-48)/1000,"")</f>
        <v/>
      </c>
      <c r="AX970" t="str">
        <f>IF(B970=Detail!$E$3,ROW()+5+(COLUMN()-48)/1000,"")</f>
        <v/>
      </c>
      <c r="AY970" t="str">
        <f>IF(C970=Detail!$E$3,ROW()+5+(COLUMN()-48)/1000,"")</f>
        <v/>
      </c>
      <c r="AZ970" t="str">
        <f>IF(D970=Detail!$E$3,ROW()+5+(COLUMN()-48)/1000,"")</f>
        <v/>
      </c>
      <c r="BA970" t="str">
        <f>IF(E970=Detail!$E$3,ROW()+5+(COLUMN()-48)/1000,"")</f>
        <v/>
      </c>
      <c r="BB970" t="str">
        <f>IF(F970=Detail!$E$3,ROW()+5+(COLUMN()-48)/1000,"")</f>
        <v/>
      </c>
      <c r="BC970" t="str">
        <f>IF(G970=Detail!$E$3,ROW()+5+(COLUMN()-48)/1000,"")</f>
        <v/>
      </c>
      <c r="BD970" t="str">
        <f>IF(H970=Detail!$E$3,ROW()+5+(COLUMN()-48)/1000,"")</f>
        <v/>
      </c>
      <c r="BE970" t="str">
        <f>IF(I970=Detail!$E$3,ROW()+5+(COLUMN()-48)/1000,"")</f>
        <v/>
      </c>
      <c r="BF970" t="str">
        <f>IF(J970=Detail!$E$3,ROW()+5+(COLUMN()-48)/1000,"")</f>
        <v/>
      </c>
      <c r="BG970" t="str">
        <f>IF(K970=Detail!$E$3,ROW()+5+(COLUMN()-48)/1000,"")</f>
        <v/>
      </c>
      <c r="BH970" t="str">
        <f>IF(L970=Detail!$E$3,ROW()+5+(COLUMN()-48)/1000,"")</f>
        <v/>
      </c>
      <c r="BI970" t="str">
        <f>IF(M970=Detail!$E$3,ROW()+5+(COLUMN()-48)/1000,"")</f>
        <v/>
      </c>
      <c r="BJ970" t="str">
        <f>IF(N970=Detail!$E$3,ROW()+5+(COLUMN()-48)/1000,"")</f>
        <v/>
      </c>
      <c r="BK970" t="str">
        <f>IF(O970=Detail!$E$3,ROW()+5+(COLUMN()-48)/1000,"")</f>
        <v/>
      </c>
      <c r="BL970" t="str">
        <f>IF(P970=Detail!$E$3,ROW()+5+(COLUMN()-48)/1000,"")</f>
        <v/>
      </c>
      <c r="BM970" t="str">
        <f>IF(Q970=Detail!$E$3,ROW()+5+(COLUMN()-48)/1000,"")</f>
        <v/>
      </c>
      <c r="BN970" t="str">
        <f>IF(R970=Detail!$E$3,ROW()+5+(COLUMN()-48)/1000,"")</f>
        <v/>
      </c>
      <c r="BO970" t="str">
        <f>IF(S970=Detail!$E$3,ROW()+5+(COLUMN()-48)/1000,"")</f>
        <v/>
      </c>
      <c r="BP970" t="str">
        <f>IF(T970=Detail!$E$3,ROW()+5+(COLUMN()-48)/1000,"")</f>
        <v/>
      </c>
      <c r="BQ970" t="str">
        <f t="shared" ca="1" si="237"/>
        <v/>
      </c>
      <c r="BR970" t="str">
        <f>IF(BS970="","","'"&amp;VLOOKUP(ROUND((BS970-ROUNDDOWN(BS970,0))*1000,0),$BT$2:$BU$21,2,FALSE)&amp;"'!A"&amp;ROUNDDOWN(Codedata!BS970,0))</f>
        <v/>
      </c>
      <c r="BS970" t="str">
        <f t="shared" si="242"/>
        <v/>
      </c>
      <c r="BV970" t="str">
        <f t="shared" ca="1" si="243"/>
        <v/>
      </c>
      <c r="BW970" t="str">
        <f t="shared" ca="1" si="244"/>
        <v/>
      </c>
      <c r="BX970" t="str">
        <f t="shared" ca="1" si="245"/>
        <v/>
      </c>
      <c r="BY970" t="str">
        <f t="shared" ca="1" si="246"/>
        <v/>
      </c>
      <c r="BZ970" t="str">
        <f t="shared" ca="1" si="247"/>
        <v/>
      </c>
      <c r="CA970" t="str">
        <f t="shared" ca="1" si="248"/>
        <v/>
      </c>
      <c r="CB970" t="str">
        <f t="shared" ca="1" si="249"/>
        <v/>
      </c>
      <c r="CC970" t="str">
        <f t="shared" ca="1" si="250"/>
        <v/>
      </c>
    </row>
    <row r="971" spans="1:81" x14ac:dyDescent="0.3">
      <c r="A971">
        <f>Cash!$C976</f>
        <v>0</v>
      </c>
      <c r="B971">
        <f>Cash!$D976</f>
        <v>0</v>
      </c>
      <c r="C971">
        <f>Zicht!$C976</f>
        <v>0</v>
      </c>
      <c r="D971">
        <f>Zicht!$D976</f>
        <v>0</v>
      </c>
      <c r="E971">
        <f>Spaar!$C976</f>
        <v>0</v>
      </c>
      <c r="F971">
        <f>Spaar!$D976</f>
        <v>0</v>
      </c>
      <c r="G971">
        <f>'Reserve 1'!$C976</f>
        <v>0</v>
      </c>
      <c r="H971">
        <f>'Reserve 1'!$D976</f>
        <v>0</v>
      </c>
      <c r="I971">
        <f>'Reserve 2'!$C976</f>
        <v>0</v>
      </c>
      <c r="J971">
        <f>'Reserve 2'!$D976</f>
        <v>0</v>
      </c>
      <c r="K971">
        <f>'Reserve 3'!$C976</f>
        <v>0</v>
      </c>
      <c r="L971">
        <f>'Reserve 3'!$D976</f>
        <v>0</v>
      </c>
      <c r="M971">
        <f>'Reserve 4'!$C976</f>
        <v>0</v>
      </c>
      <c r="N971">
        <f>'Reserve 4'!$D976</f>
        <v>0</v>
      </c>
      <c r="O971">
        <f>'Reserve 5'!$C976</f>
        <v>0</v>
      </c>
      <c r="P971">
        <f>'Reserve 5'!$D976</f>
        <v>0</v>
      </c>
      <c r="Q971">
        <f>'Reserve 6'!$C976</f>
        <v>0</v>
      </c>
      <c r="R971">
        <f>'Reserve 6'!$D976</f>
        <v>0</v>
      </c>
      <c r="S971">
        <f>'Reserve 7'!$C976</f>
        <v>0</v>
      </c>
      <c r="T971">
        <f>'Reserve 7'!$D976</f>
        <v>0</v>
      </c>
      <c r="U971" t="str">
        <f>IF(A971=0,"",IF(COUNTIF(A$2:A971,A971)&gt;1,"",ROW()+(COLUMN()-20)/10000))</f>
        <v/>
      </c>
      <c r="V971" t="str">
        <f>IF(B971=0,"",IF(COUNTIF(B$2:B971,B971)&gt;1,"",ROW()+(COLUMN()-20)/10000))</f>
        <v/>
      </c>
      <c r="W971" t="str">
        <f>IF(C971=0,"",IF(COUNTIF(C$2:C971,C971)&gt;1,"",ROW()+(COLUMN()-20)/10000))</f>
        <v/>
      </c>
      <c r="X971" t="str">
        <f>IF(D971=0,"",IF(COUNTIF(D$2:D971,D971)&gt;1,"",ROW()+(COLUMN()-20)/10000))</f>
        <v/>
      </c>
      <c r="Y971" t="str">
        <f>IF(E971=0,"",IF(COUNTIF(E$2:E971,E971)&gt;1,"",ROW()+(COLUMN()-20)/10000))</f>
        <v/>
      </c>
      <c r="Z971" t="str">
        <f>IF(F971=0,"",IF(COUNTIF(F$2:F971,F971)&gt;1,"",ROW()+(COLUMN()-20)/10000))</f>
        <v/>
      </c>
      <c r="AA971" t="str">
        <f>IF(G971=0,"",IF(COUNTIF(G$2:G971,G971)&gt;1,"",ROW()+(COLUMN()-20)/10000))</f>
        <v/>
      </c>
      <c r="AB971" t="str">
        <f>IF(H971=0,"",IF(COUNTIF(H$2:H971,H971)&gt;1,"",ROW()+(COLUMN()-20)/10000))</f>
        <v/>
      </c>
      <c r="AC971" t="str">
        <f>IF(I971=0,"",IF(COUNTIF(I$2:I971,I971)&gt;1,"",ROW()+(COLUMN()-20)/10000))</f>
        <v/>
      </c>
      <c r="AD971" t="str">
        <f>IF(J971=0,"",IF(COUNTIF(J$2:J971,J971)&gt;1,"",ROW()+(COLUMN()-20)/10000))</f>
        <v/>
      </c>
      <c r="AE971" t="str">
        <f>IF(K971=0,"",IF(COUNTIF(K$2:K971,K971)&gt;1,"",ROW()+(COLUMN()-20)/10000))</f>
        <v/>
      </c>
      <c r="AF971" t="str">
        <f>IF(L971=0,"",IF(COUNTIF(L$2:L971,L971)&gt;1,"",ROW()+(COLUMN()-20)/10000))</f>
        <v/>
      </c>
      <c r="AG971" t="str">
        <f>IF(M971=0,"",IF(COUNTIF(M$2:M971,M971)&gt;1,"",ROW()+(COLUMN()-20)/10000))</f>
        <v/>
      </c>
      <c r="AH971" t="str">
        <f>IF(N971=0,"",IF(COUNTIF(N$2:N971,N971)&gt;1,"",ROW()+(COLUMN()-20)/10000))</f>
        <v/>
      </c>
      <c r="AI971" t="str">
        <f>IF(O971=0,"",IF(COUNTIF(O$2:O971,O971)&gt;1,"",ROW()+(COLUMN()-20)/10000))</f>
        <v/>
      </c>
      <c r="AJ971" t="str">
        <f>IF(P971=0,"",IF(COUNTIF(P$2:P971,P971)&gt;1,"",ROW()+(COLUMN()-20)/10000))</f>
        <v/>
      </c>
      <c r="AK971" t="str">
        <f>IF(Q971=0,"",IF(COUNTIF(Q$2:Q971,Q971)&gt;1,"",ROW()+(COLUMN()-20)/10000))</f>
        <v/>
      </c>
      <c r="AL971" t="str">
        <f>IF(R971=0,"",IF(COUNTIF(R$2:R971,R971)&gt;1,"",ROW()+(COLUMN()-20)/10000))</f>
        <v/>
      </c>
      <c r="AM971" t="str">
        <f>IF(S971=0,"",IF(COUNTIF(S$2:S971,S971)&gt;1,"",ROW()+(COLUMN()-20)/10000))</f>
        <v/>
      </c>
      <c r="AN971" t="str">
        <f>IF(T971=0,"",IF(COUNTIF(T$2:T971,T971)&gt;1,"",ROW()+(COLUMN()-20)/10000))</f>
        <v/>
      </c>
      <c r="AO971" t="str">
        <f t="shared" si="238"/>
        <v/>
      </c>
      <c r="AP971" t="str">
        <f t="shared" ca="1" si="236"/>
        <v/>
      </c>
      <c r="AQ971" t="str">
        <f ca="1">IF(AP971="","",IF(COUNTIF($AP$2:AP971,AP971)&gt;1,"",IF(AP971="overdracht",1,ROW())))</f>
        <v/>
      </c>
      <c r="AT971" t="str">
        <f t="shared" ca="1" si="239"/>
        <v/>
      </c>
      <c r="AU971" t="str">
        <f t="shared" si="240"/>
        <v/>
      </c>
      <c r="AV971" t="str">
        <f t="shared" si="241"/>
        <v/>
      </c>
      <c r="AW971" s="104" t="str">
        <f>IF(A971=Detail!$E$3,ROW()+5+(COLUMN()-48)/1000,"")</f>
        <v/>
      </c>
      <c r="AX971" t="str">
        <f>IF(B971=Detail!$E$3,ROW()+5+(COLUMN()-48)/1000,"")</f>
        <v/>
      </c>
      <c r="AY971" t="str">
        <f>IF(C971=Detail!$E$3,ROW()+5+(COLUMN()-48)/1000,"")</f>
        <v/>
      </c>
      <c r="AZ971" t="str">
        <f>IF(D971=Detail!$E$3,ROW()+5+(COLUMN()-48)/1000,"")</f>
        <v/>
      </c>
      <c r="BA971" t="str">
        <f>IF(E971=Detail!$E$3,ROW()+5+(COLUMN()-48)/1000,"")</f>
        <v/>
      </c>
      <c r="BB971" t="str">
        <f>IF(F971=Detail!$E$3,ROW()+5+(COLUMN()-48)/1000,"")</f>
        <v/>
      </c>
      <c r="BC971" t="str">
        <f>IF(G971=Detail!$E$3,ROW()+5+(COLUMN()-48)/1000,"")</f>
        <v/>
      </c>
      <c r="BD971" t="str">
        <f>IF(H971=Detail!$E$3,ROW()+5+(COLUMN()-48)/1000,"")</f>
        <v/>
      </c>
      <c r="BE971" t="str">
        <f>IF(I971=Detail!$E$3,ROW()+5+(COLUMN()-48)/1000,"")</f>
        <v/>
      </c>
      <c r="BF971" t="str">
        <f>IF(J971=Detail!$E$3,ROW()+5+(COLUMN()-48)/1000,"")</f>
        <v/>
      </c>
      <c r="BG971" t="str">
        <f>IF(K971=Detail!$E$3,ROW()+5+(COLUMN()-48)/1000,"")</f>
        <v/>
      </c>
      <c r="BH971" t="str">
        <f>IF(L971=Detail!$E$3,ROW()+5+(COLUMN()-48)/1000,"")</f>
        <v/>
      </c>
      <c r="BI971" t="str">
        <f>IF(M971=Detail!$E$3,ROW()+5+(COLUMN()-48)/1000,"")</f>
        <v/>
      </c>
      <c r="BJ971" t="str">
        <f>IF(N971=Detail!$E$3,ROW()+5+(COLUMN()-48)/1000,"")</f>
        <v/>
      </c>
      <c r="BK971" t="str">
        <f>IF(O971=Detail!$E$3,ROW()+5+(COLUMN()-48)/1000,"")</f>
        <v/>
      </c>
      <c r="BL971" t="str">
        <f>IF(P971=Detail!$E$3,ROW()+5+(COLUMN()-48)/1000,"")</f>
        <v/>
      </c>
      <c r="BM971" t="str">
        <f>IF(Q971=Detail!$E$3,ROW()+5+(COLUMN()-48)/1000,"")</f>
        <v/>
      </c>
      <c r="BN971" t="str">
        <f>IF(R971=Detail!$E$3,ROW()+5+(COLUMN()-48)/1000,"")</f>
        <v/>
      </c>
      <c r="BO971" t="str">
        <f>IF(S971=Detail!$E$3,ROW()+5+(COLUMN()-48)/1000,"")</f>
        <v/>
      </c>
      <c r="BP971" t="str">
        <f>IF(T971=Detail!$E$3,ROW()+5+(COLUMN()-48)/1000,"")</f>
        <v/>
      </c>
      <c r="BQ971" t="str">
        <f t="shared" ca="1" si="237"/>
        <v/>
      </c>
      <c r="BR971" t="str">
        <f>IF(BS971="","","'"&amp;VLOOKUP(ROUND((BS971-ROUNDDOWN(BS971,0))*1000,0),$BT$2:$BU$21,2,FALSE)&amp;"'!A"&amp;ROUNDDOWN(Codedata!BS971,0))</f>
        <v/>
      </c>
      <c r="BS971" t="str">
        <f t="shared" si="242"/>
        <v/>
      </c>
      <c r="BV971" t="str">
        <f t="shared" ca="1" si="243"/>
        <v/>
      </c>
      <c r="BW971" t="str">
        <f t="shared" ca="1" si="244"/>
        <v/>
      </c>
      <c r="BX971" t="str">
        <f t="shared" ca="1" si="245"/>
        <v/>
      </c>
      <c r="BY971" t="str">
        <f t="shared" ca="1" si="246"/>
        <v/>
      </c>
      <c r="BZ971" t="str">
        <f t="shared" ca="1" si="247"/>
        <v/>
      </c>
      <c r="CA971" t="str">
        <f t="shared" ca="1" si="248"/>
        <v/>
      </c>
      <c r="CB971" t="str">
        <f t="shared" ca="1" si="249"/>
        <v/>
      </c>
      <c r="CC971" t="str">
        <f t="shared" ca="1" si="250"/>
        <v/>
      </c>
    </row>
    <row r="972" spans="1:81" x14ac:dyDescent="0.3">
      <c r="A972">
        <f>Cash!$C977</f>
        <v>0</v>
      </c>
      <c r="B972">
        <f>Cash!$D977</f>
        <v>0</v>
      </c>
      <c r="C972">
        <f>Zicht!$C977</f>
        <v>0</v>
      </c>
      <c r="D972">
        <f>Zicht!$D977</f>
        <v>0</v>
      </c>
      <c r="E972">
        <f>Spaar!$C977</f>
        <v>0</v>
      </c>
      <c r="F972">
        <f>Spaar!$D977</f>
        <v>0</v>
      </c>
      <c r="G972">
        <f>'Reserve 1'!$C977</f>
        <v>0</v>
      </c>
      <c r="H972">
        <f>'Reserve 1'!$D977</f>
        <v>0</v>
      </c>
      <c r="I972">
        <f>'Reserve 2'!$C977</f>
        <v>0</v>
      </c>
      <c r="J972">
        <f>'Reserve 2'!$D977</f>
        <v>0</v>
      </c>
      <c r="K972">
        <f>'Reserve 3'!$C977</f>
        <v>0</v>
      </c>
      <c r="L972">
        <f>'Reserve 3'!$D977</f>
        <v>0</v>
      </c>
      <c r="M972">
        <f>'Reserve 4'!$C977</f>
        <v>0</v>
      </c>
      <c r="N972">
        <f>'Reserve 4'!$D977</f>
        <v>0</v>
      </c>
      <c r="O972">
        <f>'Reserve 5'!$C977</f>
        <v>0</v>
      </c>
      <c r="P972">
        <f>'Reserve 5'!$D977</f>
        <v>0</v>
      </c>
      <c r="Q972">
        <f>'Reserve 6'!$C977</f>
        <v>0</v>
      </c>
      <c r="R972">
        <f>'Reserve 6'!$D977</f>
        <v>0</v>
      </c>
      <c r="S972">
        <f>'Reserve 7'!$C977</f>
        <v>0</v>
      </c>
      <c r="T972">
        <f>'Reserve 7'!$D977</f>
        <v>0</v>
      </c>
      <c r="U972" t="str">
        <f>IF(A972=0,"",IF(COUNTIF(A$2:A972,A972)&gt;1,"",ROW()+(COLUMN()-20)/10000))</f>
        <v/>
      </c>
      <c r="V972" t="str">
        <f>IF(B972=0,"",IF(COUNTIF(B$2:B972,B972)&gt;1,"",ROW()+(COLUMN()-20)/10000))</f>
        <v/>
      </c>
      <c r="W972" t="str">
        <f>IF(C972=0,"",IF(COUNTIF(C$2:C972,C972)&gt;1,"",ROW()+(COLUMN()-20)/10000))</f>
        <v/>
      </c>
      <c r="X972" t="str">
        <f>IF(D972=0,"",IF(COUNTIF(D$2:D972,D972)&gt;1,"",ROW()+(COLUMN()-20)/10000))</f>
        <v/>
      </c>
      <c r="Y972" t="str">
        <f>IF(E972=0,"",IF(COUNTIF(E$2:E972,E972)&gt;1,"",ROW()+(COLUMN()-20)/10000))</f>
        <v/>
      </c>
      <c r="Z972" t="str">
        <f>IF(F972=0,"",IF(COUNTIF(F$2:F972,F972)&gt;1,"",ROW()+(COLUMN()-20)/10000))</f>
        <v/>
      </c>
      <c r="AA972" t="str">
        <f>IF(G972=0,"",IF(COUNTIF(G$2:G972,G972)&gt;1,"",ROW()+(COLUMN()-20)/10000))</f>
        <v/>
      </c>
      <c r="AB972" t="str">
        <f>IF(H972=0,"",IF(COUNTIF(H$2:H972,H972)&gt;1,"",ROW()+(COLUMN()-20)/10000))</f>
        <v/>
      </c>
      <c r="AC972" t="str">
        <f>IF(I972=0,"",IF(COUNTIF(I$2:I972,I972)&gt;1,"",ROW()+(COLUMN()-20)/10000))</f>
        <v/>
      </c>
      <c r="AD972" t="str">
        <f>IF(J972=0,"",IF(COUNTIF(J$2:J972,J972)&gt;1,"",ROW()+(COLUMN()-20)/10000))</f>
        <v/>
      </c>
      <c r="AE972" t="str">
        <f>IF(K972=0,"",IF(COUNTIF(K$2:K972,K972)&gt;1,"",ROW()+(COLUMN()-20)/10000))</f>
        <v/>
      </c>
      <c r="AF972" t="str">
        <f>IF(L972=0,"",IF(COUNTIF(L$2:L972,L972)&gt;1,"",ROW()+(COLUMN()-20)/10000))</f>
        <v/>
      </c>
      <c r="AG972" t="str">
        <f>IF(M972=0,"",IF(COUNTIF(M$2:M972,M972)&gt;1,"",ROW()+(COLUMN()-20)/10000))</f>
        <v/>
      </c>
      <c r="AH972" t="str">
        <f>IF(N972=0,"",IF(COUNTIF(N$2:N972,N972)&gt;1,"",ROW()+(COLUMN()-20)/10000))</f>
        <v/>
      </c>
      <c r="AI972" t="str">
        <f>IF(O972=0,"",IF(COUNTIF(O$2:O972,O972)&gt;1,"",ROW()+(COLUMN()-20)/10000))</f>
        <v/>
      </c>
      <c r="AJ972" t="str">
        <f>IF(P972=0,"",IF(COUNTIF(P$2:P972,P972)&gt;1,"",ROW()+(COLUMN()-20)/10000))</f>
        <v/>
      </c>
      <c r="AK972" t="str">
        <f>IF(Q972=0,"",IF(COUNTIF(Q$2:Q972,Q972)&gt;1,"",ROW()+(COLUMN()-20)/10000))</f>
        <v/>
      </c>
      <c r="AL972" t="str">
        <f>IF(R972=0,"",IF(COUNTIF(R$2:R972,R972)&gt;1,"",ROW()+(COLUMN()-20)/10000))</f>
        <v/>
      </c>
      <c r="AM972" t="str">
        <f>IF(S972=0,"",IF(COUNTIF(S$2:S972,S972)&gt;1,"",ROW()+(COLUMN()-20)/10000))</f>
        <v/>
      </c>
      <c r="AN972" t="str">
        <f>IF(T972=0,"",IF(COUNTIF(T$2:T972,T972)&gt;1,"",ROW()+(COLUMN()-20)/10000))</f>
        <v/>
      </c>
      <c r="AO972" t="str">
        <f t="shared" si="238"/>
        <v/>
      </c>
      <c r="AP972" t="str">
        <f t="shared" ca="1" si="236"/>
        <v/>
      </c>
      <c r="AQ972" t="str">
        <f ca="1">IF(AP972="","",IF(COUNTIF($AP$2:AP972,AP972)&gt;1,"",IF(AP972="overdracht",1,ROW())))</f>
        <v/>
      </c>
      <c r="AT972" t="str">
        <f t="shared" ca="1" si="239"/>
        <v/>
      </c>
      <c r="AU972" t="str">
        <f t="shared" si="240"/>
        <v/>
      </c>
      <c r="AV972" t="str">
        <f t="shared" si="241"/>
        <v/>
      </c>
      <c r="AW972" s="104" t="str">
        <f>IF(A972=Detail!$E$3,ROW()+5+(COLUMN()-48)/1000,"")</f>
        <v/>
      </c>
      <c r="AX972" t="str">
        <f>IF(B972=Detail!$E$3,ROW()+5+(COLUMN()-48)/1000,"")</f>
        <v/>
      </c>
      <c r="AY972" t="str">
        <f>IF(C972=Detail!$E$3,ROW()+5+(COLUMN()-48)/1000,"")</f>
        <v/>
      </c>
      <c r="AZ972" t="str">
        <f>IF(D972=Detail!$E$3,ROW()+5+(COLUMN()-48)/1000,"")</f>
        <v/>
      </c>
      <c r="BA972" t="str">
        <f>IF(E972=Detail!$E$3,ROW()+5+(COLUMN()-48)/1000,"")</f>
        <v/>
      </c>
      <c r="BB972" t="str">
        <f>IF(F972=Detail!$E$3,ROW()+5+(COLUMN()-48)/1000,"")</f>
        <v/>
      </c>
      <c r="BC972" t="str">
        <f>IF(G972=Detail!$E$3,ROW()+5+(COLUMN()-48)/1000,"")</f>
        <v/>
      </c>
      <c r="BD972" t="str">
        <f>IF(H972=Detail!$E$3,ROW()+5+(COLUMN()-48)/1000,"")</f>
        <v/>
      </c>
      <c r="BE972" t="str">
        <f>IF(I972=Detail!$E$3,ROW()+5+(COLUMN()-48)/1000,"")</f>
        <v/>
      </c>
      <c r="BF972" t="str">
        <f>IF(J972=Detail!$E$3,ROW()+5+(COLUMN()-48)/1000,"")</f>
        <v/>
      </c>
      <c r="BG972" t="str">
        <f>IF(K972=Detail!$E$3,ROW()+5+(COLUMN()-48)/1000,"")</f>
        <v/>
      </c>
      <c r="BH972" t="str">
        <f>IF(L972=Detail!$E$3,ROW()+5+(COLUMN()-48)/1000,"")</f>
        <v/>
      </c>
      <c r="BI972" t="str">
        <f>IF(M972=Detail!$E$3,ROW()+5+(COLUMN()-48)/1000,"")</f>
        <v/>
      </c>
      <c r="BJ972" t="str">
        <f>IF(N972=Detail!$E$3,ROW()+5+(COLUMN()-48)/1000,"")</f>
        <v/>
      </c>
      <c r="BK972" t="str">
        <f>IF(O972=Detail!$E$3,ROW()+5+(COLUMN()-48)/1000,"")</f>
        <v/>
      </c>
      <c r="BL972" t="str">
        <f>IF(P972=Detail!$E$3,ROW()+5+(COLUMN()-48)/1000,"")</f>
        <v/>
      </c>
      <c r="BM972" t="str">
        <f>IF(Q972=Detail!$E$3,ROW()+5+(COLUMN()-48)/1000,"")</f>
        <v/>
      </c>
      <c r="BN972" t="str">
        <f>IF(R972=Detail!$E$3,ROW()+5+(COLUMN()-48)/1000,"")</f>
        <v/>
      </c>
      <c r="BO972" t="str">
        <f>IF(S972=Detail!$E$3,ROW()+5+(COLUMN()-48)/1000,"")</f>
        <v/>
      </c>
      <c r="BP972" t="str">
        <f>IF(T972=Detail!$E$3,ROW()+5+(COLUMN()-48)/1000,"")</f>
        <v/>
      </c>
      <c r="BQ972" t="str">
        <f t="shared" ca="1" si="237"/>
        <v/>
      </c>
      <c r="BR972" t="str">
        <f>IF(BS972="","","'"&amp;VLOOKUP(ROUND((BS972-ROUNDDOWN(BS972,0))*1000,0),$BT$2:$BU$21,2,FALSE)&amp;"'!A"&amp;ROUNDDOWN(Codedata!BS972,0))</f>
        <v/>
      </c>
      <c r="BS972" t="str">
        <f t="shared" si="242"/>
        <v/>
      </c>
      <c r="BV972" t="str">
        <f t="shared" ca="1" si="243"/>
        <v/>
      </c>
      <c r="BW972" t="str">
        <f t="shared" ca="1" si="244"/>
        <v/>
      </c>
      <c r="BX972" t="str">
        <f t="shared" ca="1" si="245"/>
        <v/>
      </c>
      <c r="BY972" t="str">
        <f t="shared" ca="1" si="246"/>
        <v/>
      </c>
      <c r="BZ972" t="str">
        <f t="shared" ca="1" si="247"/>
        <v/>
      </c>
      <c r="CA972" t="str">
        <f t="shared" ca="1" si="248"/>
        <v/>
      </c>
      <c r="CB972" t="str">
        <f t="shared" ca="1" si="249"/>
        <v/>
      </c>
      <c r="CC972" t="str">
        <f t="shared" ca="1" si="250"/>
        <v/>
      </c>
    </row>
    <row r="973" spans="1:81" x14ac:dyDescent="0.3">
      <c r="A973">
        <f>Cash!$C978</f>
        <v>0</v>
      </c>
      <c r="B973">
        <f>Cash!$D978</f>
        <v>0</v>
      </c>
      <c r="C973">
        <f>Zicht!$C978</f>
        <v>0</v>
      </c>
      <c r="D973">
        <f>Zicht!$D978</f>
        <v>0</v>
      </c>
      <c r="E973">
        <f>Spaar!$C978</f>
        <v>0</v>
      </c>
      <c r="F973">
        <f>Spaar!$D978</f>
        <v>0</v>
      </c>
      <c r="G973">
        <f>'Reserve 1'!$C978</f>
        <v>0</v>
      </c>
      <c r="H973">
        <f>'Reserve 1'!$D978</f>
        <v>0</v>
      </c>
      <c r="I973">
        <f>'Reserve 2'!$C978</f>
        <v>0</v>
      </c>
      <c r="J973">
        <f>'Reserve 2'!$D978</f>
        <v>0</v>
      </c>
      <c r="K973">
        <f>'Reserve 3'!$C978</f>
        <v>0</v>
      </c>
      <c r="L973">
        <f>'Reserve 3'!$D978</f>
        <v>0</v>
      </c>
      <c r="M973">
        <f>'Reserve 4'!$C978</f>
        <v>0</v>
      </c>
      <c r="N973">
        <f>'Reserve 4'!$D978</f>
        <v>0</v>
      </c>
      <c r="O973">
        <f>'Reserve 5'!$C978</f>
        <v>0</v>
      </c>
      <c r="P973">
        <f>'Reserve 5'!$D978</f>
        <v>0</v>
      </c>
      <c r="Q973">
        <f>'Reserve 6'!$C978</f>
        <v>0</v>
      </c>
      <c r="R973">
        <f>'Reserve 6'!$D978</f>
        <v>0</v>
      </c>
      <c r="S973">
        <f>'Reserve 7'!$C978</f>
        <v>0</v>
      </c>
      <c r="T973">
        <f>'Reserve 7'!$D978</f>
        <v>0</v>
      </c>
      <c r="U973" t="str">
        <f>IF(A973=0,"",IF(COUNTIF(A$2:A973,A973)&gt;1,"",ROW()+(COLUMN()-20)/10000))</f>
        <v/>
      </c>
      <c r="V973" t="str">
        <f>IF(B973=0,"",IF(COUNTIF(B$2:B973,B973)&gt;1,"",ROW()+(COLUMN()-20)/10000))</f>
        <v/>
      </c>
      <c r="W973" t="str">
        <f>IF(C973=0,"",IF(COUNTIF(C$2:C973,C973)&gt;1,"",ROW()+(COLUMN()-20)/10000))</f>
        <v/>
      </c>
      <c r="X973" t="str">
        <f>IF(D973=0,"",IF(COUNTIF(D$2:D973,D973)&gt;1,"",ROW()+(COLUMN()-20)/10000))</f>
        <v/>
      </c>
      <c r="Y973" t="str">
        <f>IF(E973=0,"",IF(COUNTIF(E$2:E973,E973)&gt;1,"",ROW()+(COLUMN()-20)/10000))</f>
        <v/>
      </c>
      <c r="Z973" t="str">
        <f>IF(F973=0,"",IF(COUNTIF(F$2:F973,F973)&gt;1,"",ROW()+(COLUMN()-20)/10000))</f>
        <v/>
      </c>
      <c r="AA973" t="str">
        <f>IF(G973=0,"",IF(COUNTIF(G$2:G973,G973)&gt;1,"",ROW()+(COLUMN()-20)/10000))</f>
        <v/>
      </c>
      <c r="AB973" t="str">
        <f>IF(H973=0,"",IF(COUNTIF(H$2:H973,H973)&gt;1,"",ROW()+(COLUMN()-20)/10000))</f>
        <v/>
      </c>
      <c r="AC973" t="str">
        <f>IF(I973=0,"",IF(COUNTIF(I$2:I973,I973)&gt;1,"",ROW()+(COLUMN()-20)/10000))</f>
        <v/>
      </c>
      <c r="AD973" t="str">
        <f>IF(J973=0,"",IF(COUNTIF(J$2:J973,J973)&gt;1,"",ROW()+(COLUMN()-20)/10000))</f>
        <v/>
      </c>
      <c r="AE973" t="str">
        <f>IF(K973=0,"",IF(COUNTIF(K$2:K973,K973)&gt;1,"",ROW()+(COLUMN()-20)/10000))</f>
        <v/>
      </c>
      <c r="AF973" t="str">
        <f>IF(L973=0,"",IF(COUNTIF(L$2:L973,L973)&gt;1,"",ROW()+(COLUMN()-20)/10000))</f>
        <v/>
      </c>
      <c r="AG973" t="str">
        <f>IF(M973=0,"",IF(COUNTIF(M$2:M973,M973)&gt;1,"",ROW()+(COLUMN()-20)/10000))</f>
        <v/>
      </c>
      <c r="AH973" t="str">
        <f>IF(N973=0,"",IF(COUNTIF(N$2:N973,N973)&gt;1,"",ROW()+(COLUMN()-20)/10000))</f>
        <v/>
      </c>
      <c r="AI973" t="str">
        <f>IF(O973=0,"",IF(COUNTIF(O$2:O973,O973)&gt;1,"",ROW()+(COLUMN()-20)/10000))</f>
        <v/>
      </c>
      <c r="AJ973" t="str">
        <f>IF(P973=0,"",IF(COUNTIF(P$2:P973,P973)&gt;1,"",ROW()+(COLUMN()-20)/10000))</f>
        <v/>
      </c>
      <c r="AK973" t="str">
        <f>IF(Q973=0,"",IF(COUNTIF(Q$2:Q973,Q973)&gt;1,"",ROW()+(COLUMN()-20)/10000))</f>
        <v/>
      </c>
      <c r="AL973" t="str">
        <f>IF(R973=0,"",IF(COUNTIF(R$2:R973,R973)&gt;1,"",ROW()+(COLUMN()-20)/10000))</f>
        <v/>
      </c>
      <c r="AM973" t="str">
        <f>IF(S973=0,"",IF(COUNTIF(S$2:S973,S973)&gt;1,"",ROW()+(COLUMN()-20)/10000))</f>
        <v/>
      </c>
      <c r="AN973" t="str">
        <f>IF(T973=0,"",IF(COUNTIF(T$2:T973,T973)&gt;1,"",ROW()+(COLUMN()-20)/10000))</f>
        <v/>
      </c>
      <c r="AO973" t="str">
        <f t="shared" si="238"/>
        <v/>
      </c>
      <c r="AP973" t="str">
        <f t="shared" ca="1" si="236"/>
        <v/>
      </c>
      <c r="AQ973" t="str">
        <f ca="1">IF(AP973="","",IF(COUNTIF($AP$2:AP973,AP973)&gt;1,"",IF(AP973="overdracht",1,ROW())))</f>
        <v/>
      </c>
      <c r="AT973" t="str">
        <f t="shared" ca="1" si="239"/>
        <v/>
      </c>
      <c r="AU973" t="str">
        <f t="shared" si="240"/>
        <v/>
      </c>
      <c r="AV973" t="str">
        <f t="shared" si="241"/>
        <v/>
      </c>
      <c r="AW973" s="104" t="str">
        <f>IF(A973=Detail!$E$3,ROW()+5+(COLUMN()-48)/1000,"")</f>
        <v/>
      </c>
      <c r="AX973" t="str">
        <f>IF(B973=Detail!$E$3,ROW()+5+(COLUMN()-48)/1000,"")</f>
        <v/>
      </c>
      <c r="AY973" t="str">
        <f>IF(C973=Detail!$E$3,ROW()+5+(COLUMN()-48)/1000,"")</f>
        <v/>
      </c>
      <c r="AZ973" t="str">
        <f>IF(D973=Detail!$E$3,ROW()+5+(COLUMN()-48)/1000,"")</f>
        <v/>
      </c>
      <c r="BA973" t="str">
        <f>IF(E973=Detail!$E$3,ROW()+5+(COLUMN()-48)/1000,"")</f>
        <v/>
      </c>
      <c r="BB973" t="str">
        <f>IF(F973=Detail!$E$3,ROW()+5+(COLUMN()-48)/1000,"")</f>
        <v/>
      </c>
      <c r="BC973" t="str">
        <f>IF(G973=Detail!$E$3,ROW()+5+(COLUMN()-48)/1000,"")</f>
        <v/>
      </c>
      <c r="BD973" t="str">
        <f>IF(H973=Detail!$E$3,ROW()+5+(COLUMN()-48)/1000,"")</f>
        <v/>
      </c>
      <c r="BE973" t="str">
        <f>IF(I973=Detail!$E$3,ROW()+5+(COLUMN()-48)/1000,"")</f>
        <v/>
      </c>
      <c r="BF973" t="str">
        <f>IF(J973=Detail!$E$3,ROW()+5+(COLUMN()-48)/1000,"")</f>
        <v/>
      </c>
      <c r="BG973" t="str">
        <f>IF(K973=Detail!$E$3,ROW()+5+(COLUMN()-48)/1000,"")</f>
        <v/>
      </c>
      <c r="BH973" t="str">
        <f>IF(L973=Detail!$E$3,ROW()+5+(COLUMN()-48)/1000,"")</f>
        <v/>
      </c>
      <c r="BI973" t="str">
        <f>IF(M973=Detail!$E$3,ROW()+5+(COLUMN()-48)/1000,"")</f>
        <v/>
      </c>
      <c r="BJ973" t="str">
        <f>IF(N973=Detail!$E$3,ROW()+5+(COLUMN()-48)/1000,"")</f>
        <v/>
      </c>
      <c r="BK973" t="str">
        <f>IF(O973=Detail!$E$3,ROW()+5+(COLUMN()-48)/1000,"")</f>
        <v/>
      </c>
      <c r="BL973" t="str">
        <f>IF(P973=Detail!$E$3,ROW()+5+(COLUMN()-48)/1000,"")</f>
        <v/>
      </c>
      <c r="BM973" t="str">
        <f>IF(Q973=Detail!$E$3,ROW()+5+(COLUMN()-48)/1000,"")</f>
        <v/>
      </c>
      <c r="BN973" t="str">
        <f>IF(R973=Detail!$E$3,ROW()+5+(COLUMN()-48)/1000,"")</f>
        <v/>
      </c>
      <c r="BO973" t="str">
        <f>IF(S973=Detail!$E$3,ROW()+5+(COLUMN()-48)/1000,"")</f>
        <v/>
      </c>
      <c r="BP973" t="str">
        <f>IF(T973=Detail!$E$3,ROW()+5+(COLUMN()-48)/1000,"")</f>
        <v/>
      </c>
      <c r="BQ973" t="str">
        <f t="shared" ca="1" si="237"/>
        <v/>
      </c>
      <c r="BR973" t="str">
        <f>IF(BS973="","","'"&amp;VLOOKUP(ROUND((BS973-ROUNDDOWN(BS973,0))*1000,0),$BT$2:$BU$21,2,FALSE)&amp;"'!A"&amp;ROUNDDOWN(Codedata!BS973,0))</f>
        <v/>
      </c>
      <c r="BS973" t="str">
        <f t="shared" si="242"/>
        <v/>
      </c>
      <c r="BV973" t="str">
        <f t="shared" ca="1" si="243"/>
        <v/>
      </c>
      <c r="BW973" t="str">
        <f t="shared" ca="1" si="244"/>
        <v/>
      </c>
      <c r="BX973" t="str">
        <f t="shared" ca="1" si="245"/>
        <v/>
      </c>
      <c r="BY973" t="str">
        <f t="shared" ca="1" si="246"/>
        <v/>
      </c>
      <c r="BZ973" t="str">
        <f t="shared" ca="1" si="247"/>
        <v/>
      </c>
      <c r="CA973" t="str">
        <f t="shared" ca="1" si="248"/>
        <v/>
      </c>
      <c r="CB973" t="str">
        <f t="shared" ca="1" si="249"/>
        <v/>
      </c>
      <c r="CC973" t="str">
        <f t="shared" ca="1" si="250"/>
        <v/>
      </c>
    </row>
    <row r="974" spans="1:81" x14ac:dyDescent="0.3">
      <c r="A974">
        <f>Cash!$C979</f>
        <v>0</v>
      </c>
      <c r="B974">
        <f>Cash!$D979</f>
        <v>0</v>
      </c>
      <c r="C974">
        <f>Zicht!$C979</f>
        <v>0</v>
      </c>
      <c r="D974">
        <f>Zicht!$D979</f>
        <v>0</v>
      </c>
      <c r="E974">
        <f>Spaar!$C979</f>
        <v>0</v>
      </c>
      <c r="F974">
        <f>Spaar!$D979</f>
        <v>0</v>
      </c>
      <c r="G974">
        <f>'Reserve 1'!$C979</f>
        <v>0</v>
      </c>
      <c r="H974">
        <f>'Reserve 1'!$D979</f>
        <v>0</v>
      </c>
      <c r="I974">
        <f>'Reserve 2'!$C979</f>
        <v>0</v>
      </c>
      <c r="J974">
        <f>'Reserve 2'!$D979</f>
        <v>0</v>
      </c>
      <c r="K974">
        <f>'Reserve 3'!$C979</f>
        <v>0</v>
      </c>
      <c r="L974">
        <f>'Reserve 3'!$D979</f>
        <v>0</v>
      </c>
      <c r="M974">
        <f>'Reserve 4'!$C979</f>
        <v>0</v>
      </c>
      <c r="N974">
        <f>'Reserve 4'!$D979</f>
        <v>0</v>
      </c>
      <c r="O974">
        <f>'Reserve 5'!$C979</f>
        <v>0</v>
      </c>
      <c r="P974">
        <f>'Reserve 5'!$D979</f>
        <v>0</v>
      </c>
      <c r="Q974">
        <f>'Reserve 6'!$C979</f>
        <v>0</v>
      </c>
      <c r="R974">
        <f>'Reserve 6'!$D979</f>
        <v>0</v>
      </c>
      <c r="S974">
        <f>'Reserve 7'!$C979</f>
        <v>0</v>
      </c>
      <c r="T974">
        <f>'Reserve 7'!$D979</f>
        <v>0</v>
      </c>
      <c r="U974" t="str">
        <f>IF(A974=0,"",IF(COUNTIF(A$2:A974,A974)&gt;1,"",ROW()+(COLUMN()-20)/10000))</f>
        <v/>
      </c>
      <c r="V974" t="str">
        <f>IF(B974=0,"",IF(COUNTIF(B$2:B974,B974)&gt;1,"",ROW()+(COLUMN()-20)/10000))</f>
        <v/>
      </c>
      <c r="W974" t="str">
        <f>IF(C974=0,"",IF(COUNTIF(C$2:C974,C974)&gt;1,"",ROW()+(COLUMN()-20)/10000))</f>
        <v/>
      </c>
      <c r="X974" t="str">
        <f>IF(D974=0,"",IF(COUNTIF(D$2:D974,D974)&gt;1,"",ROW()+(COLUMN()-20)/10000))</f>
        <v/>
      </c>
      <c r="Y974" t="str">
        <f>IF(E974=0,"",IF(COUNTIF(E$2:E974,E974)&gt;1,"",ROW()+(COLUMN()-20)/10000))</f>
        <v/>
      </c>
      <c r="Z974" t="str">
        <f>IF(F974=0,"",IF(COUNTIF(F$2:F974,F974)&gt;1,"",ROW()+(COLUMN()-20)/10000))</f>
        <v/>
      </c>
      <c r="AA974" t="str">
        <f>IF(G974=0,"",IF(COUNTIF(G$2:G974,G974)&gt;1,"",ROW()+(COLUMN()-20)/10000))</f>
        <v/>
      </c>
      <c r="AB974" t="str">
        <f>IF(H974=0,"",IF(COUNTIF(H$2:H974,H974)&gt;1,"",ROW()+(COLUMN()-20)/10000))</f>
        <v/>
      </c>
      <c r="AC974" t="str">
        <f>IF(I974=0,"",IF(COUNTIF(I$2:I974,I974)&gt;1,"",ROW()+(COLUMN()-20)/10000))</f>
        <v/>
      </c>
      <c r="AD974" t="str">
        <f>IF(J974=0,"",IF(COUNTIF(J$2:J974,J974)&gt;1,"",ROW()+(COLUMN()-20)/10000))</f>
        <v/>
      </c>
      <c r="AE974" t="str">
        <f>IF(K974=0,"",IF(COUNTIF(K$2:K974,K974)&gt;1,"",ROW()+(COLUMN()-20)/10000))</f>
        <v/>
      </c>
      <c r="AF974" t="str">
        <f>IF(L974=0,"",IF(COUNTIF(L$2:L974,L974)&gt;1,"",ROW()+(COLUMN()-20)/10000))</f>
        <v/>
      </c>
      <c r="AG974" t="str">
        <f>IF(M974=0,"",IF(COUNTIF(M$2:M974,M974)&gt;1,"",ROW()+(COLUMN()-20)/10000))</f>
        <v/>
      </c>
      <c r="AH974" t="str">
        <f>IF(N974=0,"",IF(COUNTIF(N$2:N974,N974)&gt;1,"",ROW()+(COLUMN()-20)/10000))</f>
        <v/>
      </c>
      <c r="AI974" t="str">
        <f>IF(O974=0,"",IF(COUNTIF(O$2:O974,O974)&gt;1,"",ROW()+(COLUMN()-20)/10000))</f>
        <v/>
      </c>
      <c r="AJ974" t="str">
        <f>IF(P974=0,"",IF(COUNTIF(P$2:P974,P974)&gt;1,"",ROW()+(COLUMN()-20)/10000))</f>
        <v/>
      </c>
      <c r="AK974" t="str">
        <f>IF(Q974=0,"",IF(COUNTIF(Q$2:Q974,Q974)&gt;1,"",ROW()+(COLUMN()-20)/10000))</f>
        <v/>
      </c>
      <c r="AL974" t="str">
        <f>IF(R974=0,"",IF(COUNTIF(R$2:R974,R974)&gt;1,"",ROW()+(COLUMN()-20)/10000))</f>
        <v/>
      </c>
      <c r="AM974" t="str">
        <f>IF(S974=0,"",IF(COUNTIF(S$2:S974,S974)&gt;1,"",ROW()+(COLUMN()-20)/10000))</f>
        <v/>
      </c>
      <c r="AN974" t="str">
        <f>IF(T974=0,"",IF(COUNTIF(T$2:T974,T974)&gt;1,"",ROW()+(COLUMN()-20)/10000))</f>
        <v/>
      </c>
      <c r="AO974" t="str">
        <f t="shared" si="238"/>
        <v/>
      </c>
      <c r="AP974" t="str">
        <f t="shared" ca="1" si="236"/>
        <v/>
      </c>
      <c r="AQ974" t="str">
        <f ca="1">IF(AP974="","",IF(COUNTIF($AP$2:AP974,AP974)&gt;1,"",IF(AP974="overdracht",1,ROW())))</f>
        <v/>
      </c>
      <c r="AT974" t="str">
        <f t="shared" ca="1" si="239"/>
        <v/>
      </c>
      <c r="AU974" t="str">
        <f t="shared" si="240"/>
        <v/>
      </c>
      <c r="AV974" t="str">
        <f t="shared" si="241"/>
        <v/>
      </c>
      <c r="AW974" s="104" t="str">
        <f>IF(A974=Detail!$E$3,ROW()+5+(COLUMN()-48)/1000,"")</f>
        <v/>
      </c>
      <c r="AX974" t="str">
        <f>IF(B974=Detail!$E$3,ROW()+5+(COLUMN()-48)/1000,"")</f>
        <v/>
      </c>
      <c r="AY974" t="str">
        <f>IF(C974=Detail!$E$3,ROW()+5+(COLUMN()-48)/1000,"")</f>
        <v/>
      </c>
      <c r="AZ974" t="str">
        <f>IF(D974=Detail!$E$3,ROW()+5+(COLUMN()-48)/1000,"")</f>
        <v/>
      </c>
      <c r="BA974" t="str">
        <f>IF(E974=Detail!$E$3,ROW()+5+(COLUMN()-48)/1000,"")</f>
        <v/>
      </c>
      <c r="BB974" t="str">
        <f>IF(F974=Detail!$E$3,ROW()+5+(COLUMN()-48)/1000,"")</f>
        <v/>
      </c>
      <c r="BC974" t="str">
        <f>IF(G974=Detail!$E$3,ROW()+5+(COLUMN()-48)/1000,"")</f>
        <v/>
      </c>
      <c r="BD974" t="str">
        <f>IF(H974=Detail!$E$3,ROW()+5+(COLUMN()-48)/1000,"")</f>
        <v/>
      </c>
      <c r="BE974" t="str">
        <f>IF(I974=Detail!$E$3,ROW()+5+(COLUMN()-48)/1000,"")</f>
        <v/>
      </c>
      <c r="BF974" t="str">
        <f>IF(J974=Detail!$E$3,ROW()+5+(COLUMN()-48)/1000,"")</f>
        <v/>
      </c>
      <c r="BG974" t="str">
        <f>IF(K974=Detail!$E$3,ROW()+5+(COLUMN()-48)/1000,"")</f>
        <v/>
      </c>
      <c r="BH974" t="str">
        <f>IF(L974=Detail!$E$3,ROW()+5+(COLUMN()-48)/1000,"")</f>
        <v/>
      </c>
      <c r="BI974" t="str">
        <f>IF(M974=Detail!$E$3,ROW()+5+(COLUMN()-48)/1000,"")</f>
        <v/>
      </c>
      <c r="BJ974" t="str">
        <f>IF(N974=Detail!$E$3,ROW()+5+(COLUMN()-48)/1000,"")</f>
        <v/>
      </c>
      <c r="BK974" t="str">
        <f>IF(O974=Detail!$E$3,ROW()+5+(COLUMN()-48)/1000,"")</f>
        <v/>
      </c>
      <c r="BL974" t="str">
        <f>IF(P974=Detail!$E$3,ROW()+5+(COLUMN()-48)/1000,"")</f>
        <v/>
      </c>
      <c r="BM974" t="str">
        <f>IF(Q974=Detail!$E$3,ROW()+5+(COLUMN()-48)/1000,"")</f>
        <v/>
      </c>
      <c r="BN974" t="str">
        <f>IF(R974=Detail!$E$3,ROW()+5+(COLUMN()-48)/1000,"")</f>
        <v/>
      </c>
      <c r="BO974" t="str">
        <f>IF(S974=Detail!$E$3,ROW()+5+(COLUMN()-48)/1000,"")</f>
        <v/>
      </c>
      <c r="BP974" t="str">
        <f>IF(T974=Detail!$E$3,ROW()+5+(COLUMN()-48)/1000,"")</f>
        <v/>
      </c>
      <c r="BQ974" t="str">
        <f t="shared" ca="1" si="237"/>
        <v/>
      </c>
      <c r="BR974" t="str">
        <f>IF(BS974="","","'"&amp;VLOOKUP(ROUND((BS974-ROUNDDOWN(BS974,0))*1000,0),$BT$2:$BU$21,2,FALSE)&amp;"'!A"&amp;ROUNDDOWN(Codedata!BS974,0))</f>
        <v/>
      </c>
      <c r="BS974" t="str">
        <f t="shared" si="242"/>
        <v/>
      </c>
      <c r="BV974" t="str">
        <f t="shared" ca="1" si="243"/>
        <v/>
      </c>
      <c r="BW974" t="str">
        <f t="shared" ca="1" si="244"/>
        <v/>
      </c>
      <c r="BX974" t="str">
        <f t="shared" ca="1" si="245"/>
        <v/>
      </c>
      <c r="BY974" t="str">
        <f t="shared" ca="1" si="246"/>
        <v/>
      </c>
      <c r="BZ974" t="str">
        <f t="shared" ca="1" si="247"/>
        <v/>
      </c>
      <c r="CA974" t="str">
        <f t="shared" ca="1" si="248"/>
        <v/>
      </c>
      <c r="CB974" t="str">
        <f t="shared" ca="1" si="249"/>
        <v/>
      </c>
      <c r="CC974" t="str">
        <f t="shared" ca="1" si="250"/>
        <v/>
      </c>
    </row>
    <row r="975" spans="1:81" x14ac:dyDescent="0.3">
      <c r="A975">
        <f>Cash!$C980</f>
        <v>0</v>
      </c>
      <c r="B975">
        <f>Cash!$D980</f>
        <v>0</v>
      </c>
      <c r="C975">
        <f>Zicht!$C980</f>
        <v>0</v>
      </c>
      <c r="D975">
        <f>Zicht!$D980</f>
        <v>0</v>
      </c>
      <c r="E975">
        <f>Spaar!$C980</f>
        <v>0</v>
      </c>
      <c r="F975">
        <f>Spaar!$D980</f>
        <v>0</v>
      </c>
      <c r="G975">
        <f>'Reserve 1'!$C980</f>
        <v>0</v>
      </c>
      <c r="H975">
        <f>'Reserve 1'!$D980</f>
        <v>0</v>
      </c>
      <c r="I975">
        <f>'Reserve 2'!$C980</f>
        <v>0</v>
      </c>
      <c r="J975">
        <f>'Reserve 2'!$D980</f>
        <v>0</v>
      </c>
      <c r="K975">
        <f>'Reserve 3'!$C980</f>
        <v>0</v>
      </c>
      <c r="L975">
        <f>'Reserve 3'!$D980</f>
        <v>0</v>
      </c>
      <c r="M975">
        <f>'Reserve 4'!$C980</f>
        <v>0</v>
      </c>
      <c r="N975">
        <f>'Reserve 4'!$D980</f>
        <v>0</v>
      </c>
      <c r="O975">
        <f>'Reserve 5'!$C980</f>
        <v>0</v>
      </c>
      <c r="P975">
        <f>'Reserve 5'!$D980</f>
        <v>0</v>
      </c>
      <c r="Q975">
        <f>'Reserve 6'!$C980</f>
        <v>0</v>
      </c>
      <c r="R975">
        <f>'Reserve 6'!$D980</f>
        <v>0</v>
      </c>
      <c r="S975">
        <f>'Reserve 7'!$C980</f>
        <v>0</v>
      </c>
      <c r="T975">
        <f>'Reserve 7'!$D980</f>
        <v>0</v>
      </c>
      <c r="U975" t="str">
        <f>IF(A975=0,"",IF(COUNTIF(A$2:A975,A975)&gt;1,"",ROW()+(COLUMN()-20)/10000))</f>
        <v/>
      </c>
      <c r="V975" t="str">
        <f>IF(B975=0,"",IF(COUNTIF(B$2:B975,B975)&gt;1,"",ROW()+(COLUMN()-20)/10000))</f>
        <v/>
      </c>
      <c r="W975" t="str">
        <f>IF(C975=0,"",IF(COUNTIF(C$2:C975,C975)&gt;1,"",ROW()+(COLUMN()-20)/10000))</f>
        <v/>
      </c>
      <c r="X975" t="str">
        <f>IF(D975=0,"",IF(COUNTIF(D$2:D975,D975)&gt;1,"",ROW()+(COLUMN()-20)/10000))</f>
        <v/>
      </c>
      <c r="Y975" t="str">
        <f>IF(E975=0,"",IF(COUNTIF(E$2:E975,E975)&gt;1,"",ROW()+(COLUMN()-20)/10000))</f>
        <v/>
      </c>
      <c r="Z975" t="str">
        <f>IF(F975=0,"",IF(COUNTIF(F$2:F975,F975)&gt;1,"",ROW()+(COLUMN()-20)/10000))</f>
        <v/>
      </c>
      <c r="AA975" t="str">
        <f>IF(G975=0,"",IF(COUNTIF(G$2:G975,G975)&gt;1,"",ROW()+(COLUMN()-20)/10000))</f>
        <v/>
      </c>
      <c r="AB975" t="str">
        <f>IF(H975=0,"",IF(COUNTIF(H$2:H975,H975)&gt;1,"",ROW()+(COLUMN()-20)/10000))</f>
        <v/>
      </c>
      <c r="AC975" t="str">
        <f>IF(I975=0,"",IF(COUNTIF(I$2:I975,I975)&gt;1,"",ROW()+(COLUMN()-20)/10000))</f>
        <v/>
      </c>
      <c r="AD975" t="str">
        <f>IF(J975=0,"",IF(COUNTIF(J$2:J975,J975)&gt;1,"",ROW()+(COLUMN()-20)/10000))</f>
        <v/>
      </c>
      <c r="AE975" t="str">
        <f>IF(K975=0,"",IF(COUNTIF(K$2:K975,K975)&gt;1,"",ROW()+(COLUMN()-20)/10000))</f>
        <v/>
      </c>
      <c r="AF975" t="str">
        <f>IF(L975=0,"",IF(COUNTIF(L$2:L975,L975)&gt;1,"",ROW()+(COLUMN()-20)/10000))</f>
        <v/>
      </c>
      <c r="AG975" t="str">
        <f>IF(M975=0,"",IF(COUNTIF(M$2:M975,M975)&gt;1,"",ROW()+(COLUMN()-20)/10000))</f>
        <v/>
      </c>
      <c r="AH975" t="str">
        <f>IF(N975=0,"",IF(COUNTIF(N$2:N975,N975)&gt;1,"",ROW()+(COLUMN()-20)/10000))</f>
        <v/>
      </c>
      <c r="AI975" t="str">
        <f>IF(O975=0,"",IF(COUNTIF(O$2:O975,O975)&gt;1,"",ROW()+(COLUMN()-20)/10000))</f>
        <v/>
      </c>
      <c r="AJ975" t="str">
        <f>IF(P975=0,"",IF(COUNTIF(P$2:P975,P975)&gt;1,"",ROW()+(COLUMN()-20)/10000))</f>
        <v/>
      </c>
      <c r="AK975" t="str">
        <f>IF(Q975=0,"",IF(COUNTIF(Q$2:Q975,Q975)&gt;1,"",ROW()+(COLUMN()-20)/10000))</f>
        <v/>
      </c>
      <c r="AL975" t="str">
        <f>IF(R975=0,"",IF(COUNTIF(R$2:R975,R975)&gt;1,"",ROW()+(COLUMN()-20)/10000))</f>
        <v/>
      </c>
      <c r="AM975" t="str">
        <f>IF(S975=0,"",IF(COUNTIF(S$2:S975,S975)&gt;1,"",ROW()+(COLUMN()-20)/10000))</f>
        <v/>
      </c>
      <c r="AN975" t="str">
        <f>IF(T975=0,"",IF(COUNTIF(T$2:T975,T975)&gt;1,"",ROW()+(COLUMN()-20)/10000))</f>
        <v/>
      </c>
      <c r="AO975" t="str">
        <f t="shared" si="238"/>
        <v/>
      </c>
      <c r="AP975" t="str">
        <f t="shared" ca="1" si="236"/>
        <v/>
      </c>
      <c r="AQ975" t="str">
        <f ca="1">IF(AP975="","",IF(COUNTIF($AP$2:AP975,AP975)&gt;1,"",IF(AP975="overdracht",1,ROW())))</f>
        <v/>
      </c>
      <c r="AT975" t="str">
        <f t="shared" ca="1" si="239"/>
        <v/>
      </c>
      <c r="AU975" t="str">
        <f t="shared" si="240"/>
        <v/>
      </c>
      <c r="AV975" t="str">
        <f t="shared" si="241"/>
        <v/>
      </c>
      <c r="AW975" s="104" t="str">
        <f>IF(A975=Detail!$E$3,ROW()+5+(COLUMN()-48)/1000,"")</f>
        <v/>
      </c>
      <c r="AX975" t="str">
        <f>IF(B975=Detail!$E$3,ROW()+5+(COLUMN()-48)/1000,"")</f>
        <v/>
      </c>
      <c r="AY975" t="str">
        <f>IF(C975=Detail!$E$3,ROW()+5+(COLUMN()-48)/1000,"")</f>
        <v/>
      </c>
      <c r="AZ975" t="str">
        <f>IF(D975=Detail!$E$3,ROW()+5+(COLUMN()-48)/1000,"")</f>
        <v/>
      </c>
      <c r="BA975" t="str">
        <f>IF(E975=Detail!$E$3,ROW()+5+(COLUMN()-48)/1000,"")</f>
        <v/>
      </c>
      <c r="BB975" t="str">
        <f>IF(F975=Detail!$E$3,ROW()+5+(COLUMN()-48)/1000,"")</f>
        <v/>
      </c>
      <c r="BC975" t="str">
        <f>IF(G975=Detail!$E$3,ROW()+5+(COLUMN()-48)/1000,"")</f>
        <v/>
      </c>
      <c r="BD975" t="str">
        <f>IF(H975=Detail!$E$3,ROW()+5+(COLUMN()-48)/1000,"")</f>
        <v/>
      </c>
      <c r="BE975" t="str">
        <f>IF(I975=Detail!$E$3,ROW()+5+(COLUMN()-48)/1000,"")</f>
        <v/>
      </c>
      <c r="BF975" t="str">
        <f>IF(J975=Detail!$E$3,ROW()+5+(COLUMN()-48)/1000,"")</f>
        <v/>
      </c>
      <c r="BG975" t="str">
        <f>IF(K975=Detail!$E$3,ROW()+5+(COLUMN()-48)/1000,"")</f>
        <v/>
      </c>
      <c r="BH975" t="str">
        <f>IF(L975=Detail!$E$3,ROW()+5+(COLUMN()-48)/1000,"")</f>
        <v/>
      </c>
      <c r="BI975" t="str">
        <f>IF(M975=Detail!$E$3,ROW()+5+(COLUMN()-48)/1000,"")</f>
        <v/>
      </c>
      <c r="BJ975" t="str">
        <f>IF(N975=Detail!$E$3,ROW()+5+(COLUMN()-48)/1000,"")</f>
        <v/>
      </c>
      <c r="BK975" t="str">
        <f>IF(O975=Detail!$E$3,ROW()+5+(COLUMN()-48)/1000,"")</f>
        <v/>
      </c>
      <c r="BL975" t="str">
        <f>IF(P975=Detail!$E$3,ROW()+5+(COLUMN()-48)/1000,"")</f>
        <v/>
      </c>
      <c r="BM975" t="str">
        <f>IF(Q975=Detail!$E$3,ROW()+5+(COLUMN()-48)/1000,"")</f>
        <v/>
      </c>
      <c r="BN975" t="str">
        <f>IF(R975=Detail!$E$3,ROW()+5+(COLUMN()-48)/1000,"")</f>
        <v/>
      </c>
      <c r="BO975" t="str">
        <f>IF(S975=Detail!$E$3,ROW()+5+(COLUMN()-48)/1000,"")</f>
        <v/>
      </c>
      <c r="BP975" t="str">
        <f>IF(T975=Detail!$E$3,ROW()+5+(COLUMN()-48)/1000,"")</f>
        <v/>
      </c>
      <c r="BQ975" t="str">
        <f t="shared" ca="1" si="237"/>
        <v/>
      </c>
      <c r="BR975" t="str">
        <f>IF(BS975="","","'"&amp;VLOOKUP(ROUND((BS975-ROUNDDOWN(BS975,0))*1000,0),$BT$2:$BU$21,2,FALSE)&amp;"'!A"&amp;ROUNDDOWN(Codedata!BS975,0))</f>
        <v/>
      </c>
      <c r="BS975" t="str">
        <f t="shared" si="242"/>
        <v/>
      </c>
      <c r="BV975" t="str">
        <f t="shared" ca="1" si="243"/>
        <v/>
      </c>
      <c r="BW975" t="str">
        <f t="shared" ca="1" si="244"/>
        <v/>
      </c>
      <c r="BX975" t="str">
        <f t="shared" ca="1" si="245"/>
        <v/>
      </c>
      <c r="BY975" t="str">
        <f t="shared" ca="1" si="246"/>
        <v/>
      </c>
      <c r="BZ975" t="str">
        <f t="shared" ca="1" si="247"/>
        <v/>
      </c>
      <c r="CA975" t="str">
        <f t="shared" ca="1" si="248"/>
        <v/>
      </c>
      <c r="CB975" t="str">
        <f t="shared" ca="1" si="249"/>
        <v/>
      </c>
      <c r="CC975" t="str">
        <f t="shared" ca="1" si="250"/>
        <v/>
      </c>
    </row>
    <row r="976" spans="1:81" x14ac:dyDescent="0.3">
      <c r="A976">
        <f>Cash!$C981</f>
        <v>0</v>
      </c>
      <c r="B976">
        <f>Cash!$D981</f>
        <v>0</v>
      </c>
      <c r="C976">
        <f>Zicht!$C981</f>
        <v>0</v>
      </c>
      <c r="D976">
        <f>Zicht!$D981</f>
        <v>0</v>
      </c>
      <c r="E976">
        <f>Spaar!$C981</f>
        <v>0</v>
      </c>
      <c r="F976">
        <f>Spaar!$D981</f>
        <v>0</v>
      </c>
      <c r="G976">
        <f>'Reserve 1'!$C981</f>
        <v>0</v>
      </c>
      <c r="H976">
        <f>'Reserve 1'!$D981</f>
        <v>0</v>
      </c>
      <c r="I976">
        <f>'Reserve 2'!$C981</f>
        <v>0</v>
      </c>
      <c r="J976">
        <f>'Reserve 2'!$D981</f>
        <v>0</v>
      </c>
      <c r="K976">
        <f>'Reserve 3'!$C981</f>
        <v>0</v>
      </c>
      <c r="L976">
        <f>'Reserve 3'!$D981</f>
        <v>0</v>
      </c>
      <c r="M976">
        <f>'Reserve 4'!$C981</f>
        <v>0</v>
      </c>
      <c r="N976">
        <f>'Reserve 4'!$D981</f>
        <v>0</v>
      </c>
      <c r="O976">
        <f>'Reserve 5'!$C981</f>
        <v>0</v>
      </c>
      <c r="P976">
        <f>'Reserve 5'!$D981</f>
        <v>0</v>
      </c>
      <c r="Q976">
        <f>'Reserve 6'!$C981</f>
        <v>0</v>
      </c>
      <c r="R976">
        <f>'Reserve 6'!$D981</f>
        <v>0</v>
      </c>
      <c r="S976">
        <f>'Reserve 7'!$C981</f>
        <v>0</v>
      </c>
      <c r="T976">
        <f>'Reserve 7'!$D981</f>
        <v>0</v>
      </c>
      <c r="U976" t="str">
        <f>IF(A976=0,"",IF(COUNTIF(A$2:A976,A976)&gt;1,"",ROW()+(COLUMN()-20)/10000))</f>
        <v/>
      </c>
      <c r="V976" t="str">
        <f>IF(B976=0,"",IF(COUNTIF(B$2:B976,B976)&gt;1,"",ROW()+(COLUMN()-20)/10000))</f>
        <v/>
      </c>
      <c r="W976" t="str">
        <f>IF(C976=0,"",IF(COUNTIF(C$2:C976,C976)&gt;1,"",ROW()+(COLUMN()-20)/10000))</f>
        <v/>
      </c>
      <c r="X976" t="str">
        <f>IF(D976=0,"",IF(COUNTIF(D$2:D976,D976)&gt;1,"",ROW()+(COLUMN()-20)/10000))</f>
        <v/>
      </c>
      <c r="Y976" t="str">
        <f>IF(E976=0,"",IF(COUNTIF(E$2:E976,E976)&gt;1,"",ROW()+(COLUMN()-20)/10000))</f>
        <v/>
      </c>
      <c r="Z976" t="str">
        <f>IF(F976=0,"",IF(COUNTIF(F$2:F976,F976)&gt;1,"",ROW()+(COLUMN()-20)/10000))</f>
        <v/>
      </c>
      <c r="AA976" t="str">
        <f>IF(G976=0,"",IF(COUNTIF(G$2:G976,G976)&gt;1,"",ROW()+(COLUMN()-20)/10000))</f>
        <v/>
      </c>
      <c r="AB976" t="str">
        <f>IF(H976=0,"",IF(COUNTIF(H$2:H976,H976)&gt;1,"",ROW()+(COLUMN()-20)/10000))</f>
        <v/>
      </c>
      <c r="AC976" t="str">
        <f>IF(I976=0,"",IF(COUNTIF(I$2:I976,I976)&gt;1,"",ROW()+(COLUMN()-20)/10000))</f>
        <v/>
      </c>
      <c r="AD976" t="str">
        <f>IF(J976=0,"",IF(COUNTIF(J$2:J976,J976)&gt;1,"",ROW()+(COLUMN()-20)/10000))</f>
        <v/>
      </c>
      <c r="AE976" t="str">
        <f>IF(K976=0,"",IF(COUNTIF(K$2:K976,K976)&gt;1,"",ROW()+(COLUMN()-20)/10000))</f>
        <v/>
      </c>
      <c r="AF976" t="str">
        <f>IF(L976=0,"",IF(COUNTIF(L$2:L976,L976)&gt;1,"",ROW()+(COLUMN()-20)/10000))</f>
        <v/>
      </c>
      <c r="AG976" t="str">
        <f>IF(M976=0,"",IF(COUNTIF(M$2:M976,M976)&gt;1,"",ROW()+(COLUMN()-20)/10000))</f>
        <v/>
      </c>
      <c r="AH976" t="str">
        <f>IF(N976=0,"",IF(COUNTIF(N$2:N976,N976)&gt;1,"",ROW()+(COLUMN()-20)/10000))</f>
        <v/>
      </c>
      <c r="AI976" t="str">
        <f>IF(O976=0,"",IF(COUNTIF(O$2:O976,O976)&gt;1,"",ROW()+(COLUMN()-20)/10000))</f>
        <v/>
      </c>
      <c r="AJ976" t="str">
        <f>IF(P976=0,"",IF(COUNTIF(P$2:P976,P976)&gt;1,"",ROW()+(COLUMN()-20)/10000))</f>
        <v/>
      </c>
      <c r="AK976" t="str">
        <f>IF(Q976=0,"",IF(COUNTIF(Q$2:Q976,Q976)&gt;1,"",ROW()+(COLUMN()-20)/10000))</f>
        <v/>
      </c>
      <c r="AL976" t="str">
        <f>IF(R976=0,"",IF(COUNTIF(R$2:R976,R976)&gt;1,"",ROW()+(COLUMN()-20)/10000))</f>
        <v/>
      </c>
      <c r="AM976" t="str">
        <f>IF(S976=0,"",IF(COUNTIF(S$2:S976,S976)&gt;1,"",ROW()+(COLUMN()-20)/10000))</f>
        <v/>
      </c>
      <c r="AN976" t="str">
        <f>IF(T976=0,"",IF(COUNTIF(T$2:T976,T976)&gt;1,"",ROW()+(COLUMN()-20)/10000))</f>
        <v/>
      </c>
      <c r="AO976" t="str">
        <f t="shared" si="238"/>
        <v/>
      </c>
      <c r="AP976" t="str">
        <f t="shared" ca="1" si="236"/>
        <v/>
      </c>
      <c r="AQ976" t="str">
        <f ca="1">IF(AP976="","",IF(COUNTIF($AP$2:AP976,AP976)&gt;1,"",IF(AP976="overdracht",1,ROW())))</f>
        <v/>
      </c>
      <c r="AT976" t="str">
        <f t="shared" ca="1" si="239"/>
        <v/>
      </c>
      <c r="AU976" t="str">
        <f t="shared" si="240"/>
        <v/>
      </c>
      <c r="AV976" t="str">
        <f t="shared" si="241"/>
        <v/>
      </c>
      <c r="AW976" s="104" t="str">
        <f>IF(A976=Detail!$E$3,ROW()+5+(COLUMN()-48)/1000,"")</f>
        <v/>
      </c>
      <c r="AX976" t="str">
        <f>IF(B976=Detail!$E$3,ROW()+5+(COLUMN()-48)/1000,"")</f>
        <v/>
      </c>
      <c r="AY976" t="str">
        <f>IF(C976=Detail!$E$3,ROW()+5+(COLUMN()-48)/1000,"")</f>
        <v/>
      </c>
      <c r="AZ976" t="str">
        <f>IF(D976=Detail!$E$3,ROW()+5+(COLUMN()-48)/1000,"")</f>
        <v/>
      </c>
      <c r="BA976" t="str">
        <f>IF(E976=Detail!$E$3,ROW()+5+(COLUMN()-48)/1000,"")</f>
        <v/>
      </c>
      <c r="BB976" t="str">
        <f>IF(F976=Detail!$E$3,ROW()+5+(COLUMN()-48)/1000,"")</f>
        <v/>
      </c>
      <c r="BC976" t="str">
        <f>IF(G976=Detail!$E$3,ROW()+5+(COLUMN()-48)/1000,"")</f>
        <v/>
      </c>
      <c r="BD976" t="str">
        <f>IF(H976=Detail!$E$3,ROW()+5+(COLUMN()-48)/1000,"")</f>
        <v/>
      </c>
      <c r="BE976" t="str">
        <f>IF(I976=Detail!$E$3,ROW()+5+(COLUMN()-48)/1000,"")</f>
        <v/>
      </c>
      <c r="BF976" t="str">
        <f>IF(J976=Detail!$E$3,ROW()+5+(COLUMN()-48)/1000,"")</f>
        <v/>
      </c>
      <c r="BG976" t="str">
        <f>IF(K976=Detail!$E$3,ROW()+5+(COLUMN()-48)/1000,"")</f>
        <v/>
      </c>
      <c r="BH976" t="str">
        <f>IF(L976=Detail!$E$3,ROW()+5+(COLUMN()-48)/1000,"")</f>
        <v/>
      </c>
      <c r="BI976" t="str">
        <f>IF(M976=Detail!$E$3,ROW()+5+(COLUMN()-48)/1000,"")</f>
        <v/>
      </c>
      <c r="BJ976" t="str">
        <f>IF(N976=Detail!$E$3,ROW()+5+(COLUMN()-48)/1000,"")</f>
        <v/>
      </c>
      <c r="BK976" t="str">
        <f>IF(O976=Detail!$E$3,ROW()+5+(COLUMN()-48)/1000,"")</f>
        <v/>
      </c>
      <c r="BL976" t="str">
        <f>IF(P976=Detail!$E$3,ROW()+5+(COLUMN()-48)/1000,"")</f>
        <v/>
      </c>
      <c r="BM976" t="str">
        <f>IF(Q976=Detail!$E$3,ROW()+5+(COLUMN()-48)/1000,"")</f>
        <v/>
      </c>
      <c r="BN976" t="str">
        <f>IF(R976=Detail!$E$3,ROW()+5+(COLUMN()-48)/1000,"")</f>
        <v/>
      </c>
      <c r="BO976" t="str">
        <f>IF(S976=Detail!$E$3,ROW()+5+(COLUMN()-48)/1000,"")</f>
        <v/>
      </c>
      <c r="BP976" t="str">
        <f>IF(T976=Detail!$E$3,ROW()+5+(COLUMN()-48)/1000,"")</f>
        <v/>
      </c>
      <c r="BQ976" t="str">
        <f t="shared" ca="1" si="237"/>
        <v/>
      </c>
      <c r="BR976" t="str">
        <f>IF(BS976="","","'"&amp;VLOOKUP(ROUND((BS976-ROUNDDOWN(BS976,0))*1000,0),$BT$2:$BU$21,2,FALSE)&amp;"'!A"&amp;ROUNDDOWN(Codedata!BS976,0))</f>
        <v/>
      </c>
      <c r="BS976" t="str">
        <f t="shared" si="242"/>
        <v/>
      </c>
      <c r="BV976" t="str">
        <f t="shared" ca="1" si="243"/>
        <v/>
      </c>
      <c r="BW976" t="str">
        <f t="shared" ca="1" si="244"/>
        <v/>
      </c>
      <c r="BX976" t="str">
        <f t="shared" ca="1" si="245"/>
        <v/>
      </c>
      <c r="BY976" t="str">
        <f t="shared" ca="1" si="246"/>
        <v/>
      </c>
      <c r="BZ976" t="str">
        <f t="shared" ca="1" si="247"/>
        <v/>
      </c>
      <c r="CA976" t="str">
        <f t="shared" ca="1" si="248"/>
        <v/>
      </c>
      <c r="CB976" t="str">
        <f t="shared" ca="1" si="249"/>
        <v/>
      </c>
      <c r="CC976" t="str">
        <f t="shared" ca="1" si="250"/>
        <v/>
      </c>
    </row>
    <row r="977" spans="1:81" x14ac:dyDescent="0.3">
      <c r="A977">
        <f>Cash!$C982</f>
        <v>0</v>
      </c>
      <c r="B977">
        <f>Cash!$D982</f>
        <v>0</v>
      </c>
      <c r="C977">
        <f>Zicht!$C982</f>
        <v>0</v>
      </c>
      <c r="D977">
        <f>Zicht!$D982</f>
        <v>0</v>
      </c>
      <c r="E977">
        <f>Spaar!$C982</f>
        <v>0</v>
      </c>
      <c r="F977">
        <f>Spaar!$D982</f>
        <v>0</v>
      </c>
      <c r="G977">
        <f>'Reserve 1'!$C982</f>
        <v>0</v>
      </c>
      <c r="H977">
        <f>'Reserve 1'!$D982</f>
        <v>0</v>
      </c>
      <c r="I977">
        <f>'Reserve 2'!$C982</f>
        <v>0</v>
      </c>
      <c r="J977">
        <f>'Reserve 2'!$D982</f>
        <v>0</v>
      </c>
      <c r="K977">
        <f>'Reserve 3'!$C982</f>
        <v>0</v>
      </c>
      <c r="L977">
        <f>'Reserve 3'!$D982</f>
        <v>0</v>
      </c>
      <c r="M977">
        <f>'Reserve 4'!$C982</f>
        <v>0</v>
      </c>
      <c r="N977">
        <f>'Reserve 4'!$D982</f>
        <v>0</v>
      </c>
      <c r="O977">
        <f>'Reserve 5'!$C982</f>
        <v>0</v>
      </c>
      <c r="P977">
        <f>'Reserve 5'!$D982</f>
        <v>0</v>
      </c>
      <c r="Q977">
        <f>'Reserve 6'!$C982</f>
        <v>0</v>
      </c>
      <c r="R977">
        <f>'Reserve 6'!$D982</f>
        <v>0</v>
      </c>
      <c r="S977">
        <f>'Reserve 7'!$C982</f>
        <v>0</v>
      </c>
      <c r="T977">
        <f>'Reserve 7'!$D982</f>
        <v>0</v>
      </c>
      <c r="U977" t="str">
        <f>IF(A977=0,"",IF(COUNTIF(A$2:A977,A977)&gt;1,"",ROW()+(COLUMN()-20)/10000))</f>
        <v/>
      </c>
      <c r="V977" t="str">
        <f>IF(B977=0,"",IF(COUNTIF(B$2:B977,B977)&gt;1,"",ROW()+(COLUMN()-20)/10000))</f>
        <v/>
      </c>
      <c r="W977" t="str">
        <f>IF(C977=0,"",IF(COUNTIF(C$2:C977,C977)&gt;1,"",ROW()+(COLUMN()-20)/10000))</f>
        <v/>
      </c>
      <c r="X977" t="str">
        <f>IF(D977=0,"",IF(COUNTIF(D$2:D977,D977)&gt;1,"",ROW()+(COLUMN()-20)/10000))</f>
        <v/>
      </c>
      <c r="Y977" t="str">
        <f>IF(E977=0,"",IF(COUNTIF(E$2:E977,E977)&gt;1,"",ROW()+(COLUMN()-20)/10000))</f>
        <v/>
      </c>
      <c r="Z977" t="str">
        <f>IF(F977=0,"",IF(COUNTIF(F$2:F977,F977)&gt;1,"",ROW()+(COLUMN()-20)/10000))</f>
        <v/>
      </c>
      <c r="AA977" t="str">
        <f>IF(G977=0,"",IF(COUNTIF(G$2:G977,G977)&gt;1,"",ROW()+(COLUMN()-20)/10000))</f>
        <v/>
      </c>
      <c r="AB977" t="str">
        <f>IF(H977=0,"",IF(COUNTIF(H$2:H977,H977)&gt;1,"",ROW()+(COLUMN()-20)/10000))</f>
        <v/>
      </c>
      <c r="AC977" t="str">
        <f>IF(I977=0,"",IF(COUNTIF(I$2:I977,I977)&gt;1,"",ROW()+(COLUMN()-20)/10000))</f>
        <v/>
      </c>
      <c r="AD977" t="str">
        <f>IF(J977=0,"",IF(COUNTIF(J$2:J977,J977)&gt;1,"",ROW()+(COLUMN()-20)/10000))</f>
        <v/>
      </c>
      <c r="AE977" t="str">
        <f>IF(K977=0,"",IF(COUNTIF(K$2:K977,K977)&gt;1,"",ROW()+(COLUMN()-20)/10000))</f>
        <v/>
      </c>
      <c r="AF977" t="str">
        <f>IF(L977=0,"",IF(COUNTIF(L$2:L977,L977)&gt;1,"",ROW()+(COLUMN()-20)/10000))</f>
        <v/>
      </c>
      <c r="AG977" t="str">
        <f>IF(M977=0,"",IF(COUNTIF(M$2:M977,M977)&gt;1,"",ROW()+(COLUMN()-20)/10000))</f>
        <v/>
      </c>
      <c r="AH977" t="str">
        <f>IF(N977=0,"",IF(COUNTIF(N$2:N977,N977)&gt;1,"",ROW()+(COLUMN()-20)/10000))</f>
        <v/>
      </c>
      <c r="AI977" t="str">
        <f>IF(O977=0,"",IF(COUNTIF(O$2:O977,O977)&gt;1,"",ROW()+(COLUMN()-20)/10000))</f>
        <v/>
      </c>
      <c r="AJ977" t="str">
        <f>IF(P977=0,"",IF(COUNTIF(P$2:P977,P977)&gt;1,"",ROW()+(COLUMN()-20)/10000))</f>
        <v/>
      </c>
      <c r="AK977" t="str">
        <f>IF(Q977=0,"",IF(COUNTIF(Q$2:Q977,Q977)&gt;1,"",ROW()+(COLUMN()-20)/10000))</f>
        <v/>
      </c>
      <c r="AL977" t="str">
        <f>IF(R977=0,"",IF(COUNTIF(R$2:R977,R977)&gt;1,"",ROW()+(COLUMN()-20)/10000))</f>
        <v/>
      </c>
      <c r="AM977" t="str">
        <f>IF(S977=0,"",IF(COUNTIF(S$2:S977,S977)&gt;1,"",ROW()+(COLUMN()-20)/10000))</f>
        <v/>
      </c>
      <c r="AN977" t="str">
        <f>IF(T977=0,"",IF(COUNTIF(T$2:T977,T977)&gt;1,"",ROW()+(COLUMN()-20)/10000))</f>
        <v/>
      </c>
      <c r="AO977" t="str">
        <f t="shared" si="238"/>
        <v/>
      </c>
      <c r="AP977" t="str">
        <f t="shared" ca="1" si="236"/>
        <v/>
      </c>
      <c r="AQ977" t="str">
        <f ca="1">IF(AP977="","",IF(COUNTIF($AP$2:AP977,AP977)&gt;1,"",IF(AP977="overdracht",1,ROW())))</f>
        <v/>
      </c>
      <c r="AT977" t="str">
        <f t="shared" ca="1" si="239"/>
        <v/>
      </c>
      <c r="AU977" t="str">
        <f t="shared" si="240"/>
        <v/>
      </c>
      <c r="AV977" t="str">
        <f t="shared" si="241"/>
        <v/>
      </c>
      <c r="AW977" s="104" t="str">
        <f>IF(A977=Detail!$E$3,ROW()+5+(COLUMN()-48)/1000,"")</f>
        <v/>
      </c>
      <c r="AX977" t="str">
        <f>IF(B977=Detail!$E$3,ROW()+5+(COLUMN()-48)/1000,"")</f>
        <v/>
      </c>
      <c r="AY977" t="str">
        <f>IF(C977=Detail!$E$3,ROW()+5+(COLUMN()-48)/1000,"")</f>
        <v/>
      </c>
      <c r="AZ977" t="str">
        <f>IF(D977=Detail!$E$3,ROW()+5+(COLUMN()-48)/1000,"")</f>
        <v/>
      </c>
      <c r="BA977" t="str">
        <f>IF(E977=Detail!$E$3,ROW()+5+(COLUMN()-48)/1000,"")</f>
        <v/>
      </c>
      <c r="BB977" t="str">
        <f>IF(F977=Detail!$E$3,ROW()+5+(COLUMN()-48)/1000,"")</f>
        <v/>
      </c>
      <c r="BC977" t="str">
        <f>IF(G977=Detail!$E$3,ROW()+5+(COLUMN()-48)/1000,"")</f>
        <v/>
      </c>
      <c r="BD977" t="str">
        <f>IF(H977=Detail!$E$3,ROW()+5+(COLUMN()-48)/1000,"")</f>
        <v/>
      </c>
      <c r="BE977" t="str">
        <f>IF(I977=Detail!$E$3,ROW()+5+(COLUMN()-48)/1000,"")</f>
        <v/>
      </c>
      <c r="BF977" t="str">
        <f>IF(J977=Detail!$E$3,ROW()+5+(COLUMN()-48)/1000,"")</f>
        <v/>
      </c>
      <c r="BG977" t="str">
        <f>IF(K977=Detail!$E$3,ROW()+5+(COLUMN()-48)/1000,"")</f>
        <v/>
      </c>
      <c r="BH977" t="str">
        <f>IF(L977=Detail!$E$3,ROW()+5+(COLUMN()-48)/1000,"")</f>
        <v/>
      </c>
      <c r="BI977" t="str">
        <f>IF(M977=Detail!$E$3,ROW()+5+(COLUMN()-48)/1000,"")</f>
        <v/>
      </c>
      <c r="BJ977" t="str">
        <f>IF(N977=Detail!$E$3,ROW()+5+(COLUMN()-48)/1000,"")</f>
        <v/>
      </c>
      <c r="BK977" t="str">
        <f>IF(O977=Detail!$E$3,ROW()+5+(COLUMN()-48)/1000,"")</f>
        <v/>
      </c>
      <c r="BL977" t="str">
        <f>IF(P977=Detail!$E$3,ROW()+5+(COLUMN()-48)/1000,"")</f>
        <v/>
      </c>
      <c r="BM977" t="str">
        <f>IF(Q977=Detail!$E$3,ROW()+5+(COLUMN()-48)/1000,"")</f>
        <v/>
      </c>
      <c r="BN977" t="str">
        <f>IF(R977=Detail!$E$3,ROW()+5+(COLUMN()-48)/1000,"")</f>
        <v/>
      </c>
      <c r="BO977" t="str">
        <f>IF(S977=Detail!$E$3,ROW()+5+(COLUMN()-48)/1000,"")</f>
        <v/>
      </c>
      <c r="BP977" t="str">
        <f>IF(T977=Detail!$E$3,ROW()+5+(COLUMN()-48)/1000,"")</f>
        <v/>
      </c>
      <c r="BQ977" t="str">
        <f t="shared" ca="1" si="237"/>
        <v/>
      </c>
      <c r="BR977" t="str">
        <f>IF(BS977="","","'"&amp;VLOOKUP(ROUND((BS977-ROUNDDOWN(BS977,0))*1000,0),$BT$2:$BU$21,2,FALSE)&amp;"'!A"&amp;ROUNDDOWN(Codedata!BS977,0))</f>
        <v/>
      </c>
      <c r="BS977" t="str">
        <f t="shared" si="242"/>
        <v/>
      </c>
      <c r="BV977" t="str">
        <f t="shared" ca="1" si="243"/>
        <v/>
      </c>
      <c r="BW977" t="str">
        <f t="shared" ca="1" si="244"/>
        <v/>
      </c>
      <c r="BX977" t="str">
        <f t="shared" ca="1" si="245"/>
        <v/>
      </c>
      <c r="BY977" t="str">
        <f t="shared" ca="1" si="246"/>
        <v/>
      </c>
      <c r="BZ977" t="str">
        <f t="shared" ca="1" si="247"/>
        <v/>
      </c>
      <c r="CA977" t="str">
        <f t="shared" ca="1" si="248"/>
        <v/>
      </c>
      <c r="CB977" t="str">
        <f t="shared" ca="1" si="249"/>
        <v/>
      </c>
      <c r="CC977" t="str">
        <f t="shared" ca="1" si="250"/>
        <v/>
      </c>
    </row>
    <row r="978" spans="1:81" x14ac:dyDescent="0.3">
      <c r="A978">
        <f>Cash!$C983</f>
        <v>0</v>
      </c>
      <c r="B978">
        <f>Cash!$D983</f>
        <v>0</v>
      </c>
      <c r="C978">
        <f>Zicht!$C983</f>
        <v>0</v>
      </c>
      <c r="D978">
        <f>Zicht!$D983</f>
        <v>0</v>
      </c>
      <c r="E978">
        <f>Spaar!$C983</f>
        <v>0</v>
      </c>
      <c r="F978">
        <f>Spaar!$D983</f>
        <v>0</v>
      </c>
      <c r="G978">
        <f>'Reserve 1'!$C983</f>
        <v>0</v>
      </c>
      <c r="H978">
        <f>'Reserve 1'!$D983</f>
        <v>0</v>
      </c>
      <c r="I978">
        <f>'Reserve 2'!$C983</f>
        <v>0</v>
      </c>
      <c r="J978">
        <f>'Reserve 2'!$D983</f>
        <v>0</v>
      </c>
      <c r="K978">
        <f>'Reserve 3'!$C983</f>
        <v>0</v>
      </c>
      <c r="L978">
        <f>'Reserve 3'!$D983</f>
        <v>0</v>
      </c>
      <c r="M978">
        <f>'Reserve 4'!$C983</f>
        <v>0</v>
      </c>
      <c r="N978">
        <f>'Reserve 4'!$D983</f>
        <v>0</v>
      </c>
      <c r="O978">
        <f>'Reserve 5'!$C983</f>
        <v>0</v>
      </c>
      <c r="P978">
        <f>'Reserve 5'!$D983</f>
        <v>0</v>
      </c>
      <c r="Q978">
        <f>'Reserve 6'!$C983</f>
        <v>0</v>
      </c>
      <c r="R978">
        <f>'Reserve 6'!$D983</f>
        <v>0</v>
      </c>
      <c r="S978">
        <f>'Reserve 7'!$C983</f>
        <v>0</v>
      </c>
      <c r="T978">
        <f>'Reserve 7'!$D983</f>
        <v>0</v>
      </c>
      <c r="U978" t="str">
        <f>IF(A978=0,"",IF(COUNTIF(A$2:A978,A978)&gt;1,"",ROW()+(COLUMN()-20)/10000))</f>
        <v/>
      </c>
      <c r="V978" t="str">
        <f>IF(B978=0,"",IF(COUNTIF(B$2:B978,B978)&gt;1,"",ROW()+(COLUMN()-20)/10000))</f>
        <v/>
      </c>
      <c r="W978" t="str">
        <f>IF(C978=0,"",IF(COUNTIF(C$2:C978,C978)&gt;1,"",ROW()+(COLUMN()-20)/10000))</f>
        <v/>
      </c>
      <c r="X978" t="str">
        <f>IF(D978=0,"",IF(COUNTIF(D$2:D978,D978)&gt;1,"",ROW()+(COLUMN()-20)/10000))</f>
        <v/>
      </c>
      <c r="Y978" t="str">
        <f>IF(E978=0,"",IF(COUNTIF(E$2:E978,E978)&gt;1,"",ROW()+(COLUMN()-20)/10000))</f>
        <v/>
      </c>
      <c r="Z978" t="str">
        <f>IF(F978=0,"",IF(COUNTIF(F$2:F978,F978)&gt;1,"",ROW()+(COLUMN()-20)/10000))</f>
        <v/>
      </c>
      <c r="AA978" t="str">
        <f>IF(G978=0,"",IF(COUNTIF(G$2:G978,G978)&gt;1,"",ROW()+(COLUMN()-20)/10000))</f>
        <v/>
      </c>
      <c r="AB978" t="str">
        <f>IF(H978=0,"",IF(COUNTIF(H$2:H978,H978)&gt;1,"",ROW()+(COLUMN()-20)/10000))</f>
        <v/>
      </c>
      <c r="AC978" t="str">
        <f>IF(I978=0,"",IF(COUNTIF(I$2:I978,I978)&gt;1,"",ROW()+(COLUMN()-20)/10000))</f>
        <v/>
      </c>
      <c r="AD978" t="str">
        <f>IF(J978=0,"",IF(COUNTIF(J$2:J978,J978)&gt;1,"",ROW()+(COLUMN()-20)/10000))</f>
        <v/>
      </c>
      <c r="AE978" t="str">
        <f>IF(K978=0,"",IF(COUNTIF(K$2:K978,K978)&gt;1,"",ROW()+(COLUMN()-20)/10000))</f>
        <v/>
      </c>
      <c r="AF978" t="str">
        <f>IF(L978=0,"",IF(COUNTIF(L$2:L978,L978)&gt;1,"",ROW()+(COLUMN()-20)/10000))</f>
        <v/>
      </c>
      <c r="AG978" t="str">
        <f>IF(M978=0,"",IF(COUNTIF(M$2:M978,M978)&gt;1,"",ROW()+(COLUMN()-20)/10000))</f>
        <v/>
      </c>
      <c r="AH978" t="str">
        <f>IF(N978=0,"",IF(COUNTIF(N$2:N978,N978)&gt;1,"",ROW()+(COLUMN()-20)/10000))</f>
        <v/>
      </c>
      <c r="AI978" t="str">
        <f>IF(O978=0,"",IF(COUNTIF(O$2:O978,O978)&gt;1,"",ROW()+(COLUMN()-20)/10000))</f>
        <v/>
      </c>
      <c r="AJ978" t="str">
        <f>IF(P978=0,"",IF(COUNTIF(P$2:P978,P978)&gt;1,"",ROW()+(COLUMN()-20)/10000))</f>
        <v/>
      </c>
      <c r="AK978" t="str">
        <f>IF(Q978=0,"",IF(COUNTIF(Q$2:Q978,Q978)&gt;1,"",ROW()+(COLUMN()-20)/10000))</f>
        <v/>
      </c>
      <c r="AL978" t="str">
        <f>IF(R978=0,"",IF(COUNTIF(R$2:R978,R978)&gt;1,"",ROW()+(COLUMN()-20)/10000))</f>
        <v/>
      </c>
      <c r="AM978" t="str">
        <f>IF(S978=0,"",IF(COUNTIF(S$2:S978,S978)&gt;1,"",ROW()+(COLUMN()-20)/10000))</f>
        <v/>
      </c>
      <c r="AN978" t="str">
        <f>IF(T978=0,"",IF(COUNTIF(T$2:T978,T978)&gt;1,"",ROW()+(COLUMN()-20)/10000))</f>
        <v/>
      </c>
      <c r="AO978" t="str">
        <f t="shared" si="238"/>
        <v/>
      </c>
      <c r="AP978" t="str">
        <f t="shared" ca="1" si="236"/>
        <v/>
      </c>
      <c r="AQ978" t="str">
        <f ca="1">IF(AP978="","",IF(COUNTIF($AP$2:AP978,AP978)&gt;1,"",IF(AP978="overdracht",1,ROW())))</f>
        <v/>
      </c>
      <c r="AT978" t="str">
        <f t="shared" ca="1" si="239"/>
        <v/>
      </c>
      <c r="AU978" t="str">
        <f t="shared" si="240"/>
        <v/>
      </c>
      <c r="AV978" t="str">
        <f t="shared" si="241"/>
        <v/>
      </c>
      <c r="AW978" s="104" t="str">
        <f>IF(A978=Detail!$E$3,ROW()+5+(COLUMN()-48)/1000,"")</f>
        <v/>
      </c>
      <c r="AX978" t="str">
        <f>IF(B978=Detail!$E$3,ROW()+5+(COLUMN()-48)/1000,"")</f>
        <v/>
      </c>
      <c r="AY978" t="str">
        <f>IF(C978=Detail!$E$3,ROW()+5+(COLUMN()-48)/1000,"")</f>
        <v/>
      </c>
      <c r="AZ978" t="str">
        <f>IF(D978=Detail!$E$3,ROW()+5+(COLUMN()-48)/1000,"")</f>
        <v/>
      </c>
      <c r="BA978" t="str">
        <f>IF(E978=Detail!$E$3,ROW()+5+(COLUMN()-48)/1000,"")</f>
        <v/>
      </c>
      <c r="BB978" t="str">
        <f>IF(F978=Detail!$E$3,ROW()+5+(COLUMN()-48)/1000,"")</f>
        <v/>
      </c>
      <c r="BC978" t="str">
        <f>IF(G978=Detail!$E$3,ROW()+5+(COLUMN()-48)/1000,"")</f>
        <v/>
      </c>
      <c r="BD978" t="str">
        <f>IF(H978=Detail!$E$3,ROW()+5+(COLUMN()-48)/1000,"")</f>
        <v/>
      </c>
      <c r="BE978" t="str">
        <f>IF(I978=Detail!$E$3,ROW()+5+(COLUMN()-48)/1000,"")</f>
        <v/>
      </c>
      <c r="BF978" t="str">
        <f>IF(J978=Detail!$E$3,ROW()+5+(COLUMN()-48)/1000,"")</f>
        <v/>
      </c>
      <c r="BG978" t="str">
        <f>IF(K978=Detail!$E$3,ROW()+5+(COLUMN()-48)/1000,"")</f>
        <v/>
      </c>
      <c r="BH978" t="str">
        <f>IF(L978=Detail!$E$3,ROW()+5+(COLUMN()-48)/1000,"")</f>
        <v/>
      </c>
      <c r="BI978" t="str">
        <f>IF(M978=Detail!$E$3,ROW()+5+(COLUMN()-48)/1000,"")</f>
        <v/>
      </c>
      <c r="BJ978" t="str">
        <f>IF(N978=Detail!$E$3,ROW()+5+(COLUMN()-48)/1000,"")</f>
        <v/>
      </c>
      <c r="BK978" t="str">
        <f>IF(O978=Detail!$E$3,ROW()+5+(COLUMN()-48)/1000,"")</f>
        <v/>
      </c>
      <c r="BL978" t="str">
        <f>IF(P978=Detail!$E$3,ROW()+5+(COLUMN()-48)/1000,"")</f>
        <v/>
      </c>
      <c r="BM978" t="str">
        <f>IF(Q978=Detail!$E$3,ROW()+5+(COLUMN()-48)/1000,"")</f>
        <v/>
      </c>
      <c r="BN978" t="str">
        <f>IF(R978=Detail!$E$3,ROW()+5+(COLUMN()-48)/1000,"")</f>
        <v/>
      </c>
      <c r="BO978" t="str">
        <f>IF(S978=Detail!$E$3,ROW()+5+(COLUMN()-48)/1000,"")</f>
        <v/>
      </c>
      <c r="BP978" t="str">
        <f>IF(T978=Detail!$E$3,ROW()+5+(COLUMN()-48)/1000,"")</f>
        <v/>
      </c>
      <c r="BQ978" t="str">
        <f t="shared" ca="1" si="237"/>
        <v/>
      </c>
      <c r="BR978" t="str">
        <f>IF(BS978="","","'"&amp;VLOOKUP(ROUND((BS978-ROUNDDOWN(BS978,0))*1000,0),$BT$2:$BU$21,2,FALSE)&amp;"'!A"&amp;ROUNDDOWN(Codedata!BS978,0))</f>
        <v/>
      </c>
      <c r="BS978" t="str">
        <f t="shared" si="242"/>
        <v/>
      </c>
      <c r="BV978" t="str">
        <f t="shared" ca="1" si="243"/>
        <v/>
      </c>
      <c r="BW978" t="str">
        <f t="shared" ca="1" si="244"/>
        <v/>
      </c>
      <c r="BX978" t="str">
        <f t="shared" ca="1" si="245"/>
        <v/>
      </c>
      <c r="BY978" t="str">
        <f t="shared" ca="1" si="246"/>
        <v/>
      </c>
      <c r="BZ978" t="str">
        <f t="shared" ca="1" si="247"/>
        <v/>
      </c>
      <c r="CA978" t="str">
        <f t="shared" ca="1" si="248"/>
        <v/>
      </c>
      <c r="CB978" t="str">
        <f t="shared" ca="1" si="249"/>
        <v/>
      </c>
      <c r="CC978" t="str">
        <f t="shared" ca="1" si="250"/>
        <v/>
      </c>
    </row>
    <row r="979" spans="1:81" x14ac:dyDescent="0.3">
      <c r="A979">
        <f>Cash!$C984</f>
        <v>0</v>
      </c>
      <c r="B979">
        <f>Cash!$D984</f>
        <v>0</v>
      </c>
      <c r="C979">
        <f>Zicht!$C984</f>
        <v>0</v>
      </c>
      <c r="D979">
        <f>Zicht!$D984</f>
        <v>0</v>
      </c>
      <c r="E979">
        <f>Spaar!$C984</f>
        <v>0</v>
      </c>
      <c r="F979">
        <f>Spaar!$D984</f>
        <v>0</v>
      </c>
      <c r="G979">
        <f>'Reserve 1'!$C984</f>
        <v>0</v>
      </c>
      <c r="H979">
        <f>'Reserve 1'!$D984</f>
        <v>0</v>
      </c>
      <c r="I979">
        <f>'Reserve 2'!$C984</f>
        <v>0</v>
      </c>
      <c r="J979">
        <f>'Reserve 2'!$D984</f>
        <v>0</v>
      </c>
      <c r="K979">
        <f>'Reserve 3'!$C984</f>
        <v>0</v>
      </c>
      <c r="L979">
        <f>'Reserve 3'!$D984</f>
        <v>0</v>
      </c>
      <c r="M979">
        <f>'Reserve 4'!$C984</f>
        <v>0</v>
      </c>
      <c r="N979">
        <f>'Reserve 4'!$D984</f>
        <v>0</v>
      </c>
      <c r="O979">
        <f>'Reserve 5'!$C984</f>
        <v>0</v>
      </c>
      <c r="P979">
        <f>'Reserve 5'!$D984</f>
        <v>0</v>
      </c>
      <c r="Q979">
        <f>'Reserve 6'!$C984</f>
        <v>0</v>
      </c>
      <c r="R979">
        <f>'Reserve 6'!$D984</f>
        <v>0</v>
      </c>
      <c r="S979">
        <f>'Reserve 7'!$C984</f>
        <v>0</v>
      </c>
      <c r="T979">
        <f>'Reserve 7'!$D984</f>
        <v>0</v>
      </c>
      <c r="U979" t="str">
        <f>IF(A979=0,"",IF(COUNTIF(A$2:A979,A979)&gt;1,"",ROW()+(COLUMN()-20)/10000))</f>
        <v/>
      </c>
      <c r="V979" t="str">
        <f>IF(B979=0,"",IF(COUNTIF(B$2:B979,B979)&gt;1,"",ROW()+(COLUMN()-20)/10000))</f>
        <v/>
      </c>
      <c r="W979" t="str">
        <f>IF(C979=0,"",IF(COUNTIF(C$2:C979,C979)&gt;1,"",ROW()+(COLUMN()-20)/10000))</f>
        <v/>
      </c>
      <c r="X979" t="str">
        <f>IF(D979=0,"",IF(COUNTIF(D$2:D979,D979)&gt;1,"",ROW()+(COLUMN()-20)/10000))</f>
        <v/>
      </c>
      <c r="Y979" t="str">
        <f>IF(E979=0,"",IF(COUNTIF(E$2:E979,E979)&gt;1,"",ROW()+(COLUMN()-20)/10000))</f>
        <v/>
      </c>
      <c r="Z979" t="str">
        <f>IF(F979=0,"",IF(COUNTIF(F$2:F979,F979)&gt;1,"",ROW()+(COLUMN()-20)/10000))</f>
        <v/>
      </c>
      <c r="AA979" t="str">
        <f>IF(G979=0,"",IF(COUNTIF(G$2:G979,G979)&gt;1,"",ROW()+(COLUMN()-20)/10000))</f>
        <v/>
      </c>
      <c r="AB979" t="str">
        <f>IF(H979=0,"",IF(COUNTIF(H$2:H979,H979)&gt;1,"",ROW()+(COLUMN()-20)/10000))</f>
        <v/>
      </c>
      <c r="AC979" t="str">
        <f>IF(I979=0,"",IF(COUNTIF(I$2:I979,I979)&gt;1,"",ROW()+(COLUMN()-20)/10000))</f>
        <v/>
      </c>
      <c r="AD979" t="str">
        <f>IF(J979=0,"",IF(COUNTIF(J$2:J979,J979)&gt;1,"",ROW()+(COLUMN()-20)/10000))</f>
        <v/>
      </c>
      <c r="AE979" t="str">
        <f>IF(K979=0,"",IF(COUNTIF(K$2:K979,K979)&gt;1,"",ROW()+(COLUMN()-20)/10000))</f>
        <v/>
      </c>
      <c r="AF979" t="str">
        <f>IF(L979=0,"",IF(COUNTIF(L$2:L979,L979)&gt;1,"",ROW()+(COLUMN()-20)/10000))</f>
        <v/>
      </c>
      <c r="AG979" t="str">
        <f>IF(M979=0,"",IF(COUNTIF(M$2:M979,M979)&gt;1,"",ROW()+(COLUMN()-20)/10000))</f>
        <v/>
      </c>
      <c r="AH979" t="str">
        <f>IF(N979=0,"",IF(COUNTIF(N$2:N979,N979)&gt;1,"",ROW()+(COLUMN()-20)/10000))</f>
        <v/>
      </c>
      <c r="AI979" t="str">
        <f>IF(O979=0,"",IF(COUNTIF(O$2:O979,O979)&gt;1,"",ROW()+(COLUMN()-20)/10000))</f>
        <v/>
      </c>
      <c r="AJ979" t="str">
        <f>IF(P979=0,"",IF(COUNTIF(P$2:P979,P979)&gt;1,"",ROW()+(COLUMN()-20)/10000))</f>
        <v/>
      </c>
      <c r="AK979" t="str">
        <f>IF(Q979=0,"",IF(COUNTIF(Q$2:Q979,Q979)&gt;1,"",ROW()+(COLUMN()-20)/10000))</f>
        <v/>
      </c>
      <c r="AL979" t="str">
        <f>IF(R979=0,"",IF(COUNTIF(R$2:R979,R979)&gt;1,"",ROW()+(COLUMN()-20)/10000))</f>
        <v/>
      </c>
      <c r="AM979" t="str">
        <f>IF(S979=0,"",IF(COUNTIF(S$2:S979,S979)&gt;1,"",ROW()+(COLUMN()-20)/10000))</f>
        <v/>
      </c>
      <c r="AN979" t="str">
        <f>IF(T979=0,"",IF(COUNTIF(T$2:T979,T979)&gt;1,"",ROW()+(COLUMN()-20)/10000))</f>
        <v/>
      </c>
      <c r="AO979" t="str">
        <f t="shared" si="238"/>
        <v/>
      </c>
      <c r="AP979" t="str">
        <f t="shared" ca="1" si="236"/>
        <v/>
      </c>
      <c r="AQ979" t="str">
        <f ca="1">IF(AP979="","",IF(COUNTIF($AP$2:AP979,AP979)&gt;1,"",IF(AP979="overdracht",1,ROW())))</f>
        <v/>
      </c>
      <c r="AT979" t="str">
        <f t="shared" ca="1" si="239"/>
        <v/>
      </c>
      <c r="AU979" t="str">
        <f t="shared" si="240"/>
        <v/>
      </c>
      <c r="AV979" t="str">
        <f t="shared" si="241"/>
        <v/>
      </c>
      <c r="AW979" s="104" t="str">
        <f>IF(A979=Detail!$E$3,ROW()+5+(COLUMN()-48)/1000,"")</f>
        <v/>
      </c>
      <c r="AX979" t="str">
        <f>IF(B979=Detail!$E$3,ROW()+5+(COLUMN()-48)/1000,"")</f>
        <v/>
      </c>
      <c r="AY979" t="str">
        <f>IF(C979=Detail!$E$3,ROW()+5+(COLUMN()-48)/1000,"")</f>
        <v/>
      </c>
      <c r="AZ979" t="str">
        <f>IF(D979=Detail!$E$3,ROW()+5+(COLUMN()-48)/1000,"")</f>
        <v/>
      </c>
      <c r="BA979" t="str">
        <f>IF(E979=Detail!$E$3,ROW()+5+(COLUMN()-48)/1000,"")</f>
        <v/>
      </c>
      <c r="BB979" t="str">
        <f>IF(F979=Detail!$E$3,ROW()+5+(COLUMN()-48)/1000,"")</f>
        <v/>
      </c>
      <c r="BC979" t="str">
        <f>IF(G979=Detail!$E$3,ROW()+5+(COLUMN()-48)/1000,"")</f>
        <v/>
      </c>
      <c r="BD979" t="str">
        <f>IF(H979=Detail!$E$3,ROW()+5+(COLUMN()-48)/1000,"")</f>
        <v/>
      </c>
      <c r="BE979" t="str">
        <f>IF(I979=Detail!$E$3,ROW()+5+(COLUMN()-48)/1000,"")</f>
        <v/>
      </c>
      <c r="BF979" t="str">
        <f>IF(J979=Detail!$E$3,ROW()+5+(COLUMN()-48)/1000,"")</f>
        <v/>
      </c>
      <c r="BG979" t="str">
        <f>IF(K979=Detail!$E$3,ROW()+5+(COLUMN()-48)/1000,"")</f>
        <v/>
      </c>
      <c r="BH979" t="str">
        <f>IF(L979=Detail!$E$3,ROW()+5+(COLUMN()-48)/1000,"")</f>
        <v/>
      </c>
      <c r="BI979" t="str">
        <f>IF(M979=Detail!$E$3,ROW()+5+(COLUMN()-48)/1000,"")</f>
        <v/>
      </c>
      <c r="BJ979" t="str">
        <f>IF(N979=Detail!$E$3,ROW()+5+(COLUMN()-48)/1000,"")</f>
        <v/>
      </c>
      <c r="BK979" t="str">
        <f>IF(O979=Detail!$E$3,ROW()+5+(COLUMN()-48)/1000,"")</f>
        <v/>
      </c>
      <c r="BL979" t="str">
        <f>IF(P979=Detail!$E$3,ROW()+5+(COLUMN()-48)/1000,"")</f>
        <v/>
      </c>
      <c r="BM979" t="str">
        <f>IF(Q979=Detail!$E$3,ROW()+5+(COLUMN()-48)/1000,"")</f>
        <v/>
      </c>
      <c r="BN979" t="str">
        <f>IF(R979=Detail!$E$3,ROW()+5+(COLUMN()-48)/1000,"")</f>
        <v/>
      </c>
      <c r="BO979" t="str">
        <f>IF(S979=Detail!$E$3,ROW()+5+(COLUMN()-48)/1000,"")</f>
        <v/>
      </c>
      <c r="BP979" t="str">
        <f>IF(T979=Detail!$E$3,ROW()+5+(COLUMN()-48)/1000,"")</f>
        <v/>
      </c>
      <c r="BQ979" t="str">
        <f t="shared" ca="1" si="237"/>
        <v/>
      </c>
      <c r="BR979" t="str">
        <f>IF(BS979="","","'"&amp;VLOOKUP(ROUND((BS979-ROUNDDOWN(BS979,0))*1000,0),$BT$2:$BU$21,2,FALSE)&amp;"'!A"&amp;ROUNDDOWN(Codedata!BS979,0))</f>
        <v/>
      </c>
      <c r="BS979" t="str">
        <f t="shared" si="242"/>
        <v/>
      </c>
      <c r="BV979" t="str">
        <f t="shared" ca="1" si="243"/>
        <v/>
      </c>
      <c r="BW979" t="str">
        <f t="shared" ca="1" si="244"/>
        <v/>
      </c>
      <c r="BX979" t="str">
        <f t="shared" ca="1" si="245"/>
        <v/>
      </c>
      <c r="BY979" t="str">
        <f t="shared" ca="1" si="246"/>
        <v/>
      </c>
      <c r="BZ979" t="str">
        <f t="shared" ca="1" si="247"/>
        <v/>
      </c>
      <c r="CA979" t="str">
        <f t="shared" ca="1" si="248"/>
        <v/>
      </c>
      <c r="CB979" t="str">
        <f t="shared" ca="1" si="249"/>
        <v/>
      </c>
      <c r="CC979" t="str">
        <f t="shared" ca="1" si="250"/>
        <v/>
      </c>
    </row>
    <row r="980" spans="1:81" x14ac:dyDescent="0.3">
      <c r="A980">
        <f>Cash!$C985</f>
        <v>0</v>
      </c>
      <c r="B980">
        <f>Cash!$D985</f>
        <v>0</v>
      </c>
      <c r="C980">
        <f>Zicht!$C985</f>
        <v>0</v>
      </c>
      <c r="D980">
        <f>Zicht!$D985</f>
        <v>0</v>
      </c>
      <c r="E980">
        <f>Spaar!$C985</f>
        <v>0</v>
      </c>
      <c r="F980">
        <f>Spaar!$D985</f>
        <v>0</v>
      </c>
      <c r="G980">
        <f>'Reserve 1'!$C985</f>
        <v>0</v>
      </c>
      <c r="H980">
        <f>'Reserve 1'!$D985</f>
        <v>0</v>
      </c>
      <c r="I980">
        <f>'Reserve 2'!$C985</f>
        <v>0</v>
      </c>
      <c r="J980">
        <f>'Reserve 2'!$D985</f>
        <v>0</v>
      </c>
      <c r="K980">
        <f>'Reserve 3'!$C985</f>
        <v>0</v>
      </c>
      <c r="L980">
        <f>'Reserve 3'!$D985</f>
        <v>0</v>
      </c>
      <c r="M980">
        <f>'Reserve 4'!$C985</f>
        <v>0</v>
      </c>
      <c r="N980">
        <f>'Reserve 4'!$D985</f>
        <v>0</v>
      </c>
      <c r="O980">
        <f>'Reserve 5'!$C985</f>
        <v>0</v>
      </c>
      <c r="P980">
        <f>'Reserve 5'!$D985</f>
        <v>0</v>
      </c>
      <c r="Q980">
        <f>'Reserve 6'!$C985</f>
        <v>0</v>
      </c>
      <c r="R980">
        <f>'Reserve 6'!$D985</f>
        <v>0</v>
      </c>
      <c r="S980">
        <f>'Reserve 7'!$C985</f>
        <v>0</v>
      </c>
      <c r="T980">
        <f>'Reserve 7'!$D985</f>
        <v>0</v>
      </c>
      <c r="U980" t="str">
        <f>IF(A980=0,"",IF(COUNTIF(A$2:A980,A980)&gt;1,"",ROW()+(COLUMN()-20)/10000))</f>
        <v/>
      </c>
      <c r="V980" t="str">
        <f>IF(B980=0,"",IF(COUNTIF(B$2:B980,B980)&gt;1,"",ROW()+(COLUMN()-20)/10000))</f>
        <v/>
      </c>
      <c r="W980" t="str">
        <f>IF(C980=0,"",IF(COUNTIF(C$2:C980,C980)&gt;1,"",ROW()+(COLUMN()-20)/10000))</f>
        <v/>
      </c>
      <c r="X980" t="str">
        <f>IF(D980=0,"",IF(COUNTIF(D$2:D980,D980)&gt;1,"",ROW()+(COLUMN()-20)/10000))</f>
        <v/>
      </c>
      <c r="Y980" t="str">
        <f>IF(E980=0,"",IF(COUNTIF(E$2:E980,E980)&gt;1,"",ROW()+(COLUMN()-20)/10000))</f>
        <v/>
      </c>
      <c r="Z980" t="str">
        <f>IF(F980=0,"",IF(COUNTIF(F$2:F980,F980)&gt;1,"",ROW()+(COLUMN()-20)/10000))</f>
        <v/>
      </c>
      <c r="AA980" t="str">
        <f>IF(G980=0,"",IF(COUNTIF(G$2:G980,G980)&gt;1,"",ROW()+(COLUMN()-20)/10000))</f>
        <v/>
      </c>
      <c r="AB980" t="str">
        <f>IF(H980=0,"",IF(COUNTIF(H$2:H980,H980)&gt;1,"",ROW()+(COLUMN()-20)/10000))</f>
        <v/>
      </c>
      <c r="AC980" t="str">
        <f>IF(I980=0,"",IF(COUNTIF(I$2:I980,I980)&gt;1,"",ROW()+(COLUMN()-20)/10000))</f>
        <v/>
      </c>
      <c r="AD980" t="str">
        <f>IF(J980=0,"",IF(COUNTIF(J$2:J980,J980)&gt;1,"",ROW()+(COLUMN()-20)/10000))</f>
        <v/>
      </c>
      <c r="AE980" t="str">
        <f>IF(K980=0,"",IF(COUNTIF(K$2:K980,K980)&gt;1,"",ROW()+(COLUMN()-20)/10000))</f>
        <v/>
      </c>
      <c r="AF980" t="str">
        <f>IF(L980=0,"",IF(COUNTIF(L$2:L980,L980)&gt;1,"",ROW()+(COLUMN()-20)/10000))</f>
        <v/>
      </c>
      <c r="AG980" t="str">
        <f>IF(M980=0,"",IF(COUNTIF(M$2:M980,M980)&gt;1,"",ROW()+(COLUMN()-20)/10000))</f>
        <v/>
      </c>
      <c r="AH980" t="str">
        <f>IF(N980=0,"",IF(COUNTIF(N$2:N980,N980)&gt;1,"",ROW()+(COLUMN()-20)/10000))</f>
        <v/>
      </c>
      <c r="AI980" t="str">
        <f>IF(O980=0,"",IF(COUNTIF(O$2:O980,O980)&gt;1,"",ROW()+(COLUMN()-20)/10000))</f>
        <v/>
      </c>
      <c r="AJ980" t="str">
        <f>IF(P980=0,"",IF(COUNTIF(P$2:P980,P980)&gt;1,"",ROW()+(COLUMN()-20)/10000))</f>
        <v/>
      </c>
      <c r="AK980" t="str">
        <f>IF(Q980=0,"",IF(COUNTIF(Q$2:Q980,Q980)&gt;1,"",ROW()+(COLUMN()-20)/10000))</f>
        <v/>
      </c>
      <c r="AL980" t="str">
        <f>IF(R980=0,"",IF(COUNTIF(R$2:R980,R980)&gt;1,"",ROW()+(COLUMN()-20)/10000))</f>
        <v/>
      </c>
      <c r="AM980" t="str">
        <f>IF(S980=0,"",IF(COUNTIF(S$2:S980,S980)&gt;1,"",ROW()+(COLUMN()-20)/10000))</f>
        <v/>
      </c>
      <c r="AN980" t="str">
        <f>IF(T980=0,"",IF(COUNTIF(T$2:T980,T980)&gt;1,"",ROW()+(COLUMN()-20)/10000))</f>
        <v/>
      </c>
      <c r="AO980" t="str">
        <f t="shared" si="238"/>
        <v/>
      </c>
      <c r="AP980" t="str">
        <f t="shared" ca="1" si="236"/>
        <v/>
      </c>
      <c r="AQ980" t="str">
        <f ca="1">IF(AP980="","",IF(COUNTIF($AP$2:AP980,AP980)&gt;1,"",IF(AP980="overdracht",1,ROW())))</f>
        <v/>
      </c>
      <c r="AT980" t="str">
        <f t="shared" ca="1" si="239"/>
        <v/>
      </c>
      <c r="AU980" t="str">
        <f t="shared" si="240"/>
        <v/>
      </c>
      <c r="AV980" t="str">
        <f t="shared" si="241"/>
        <v/>
      </c>
      <c r="AW980" s="104" t="str">
        <f>IF(A980=Detail!$E$3,ROW()+5+(COLUMN()-48)/1000,"")</f>
        <v/>
      </c>
      <c r="AX980" t="str">
        <f>IF(B980=Detail!$E$3,ROW()+5+(COLUMN()-48)/1000,"")</f>
        <v/>
      </c>
      <c r="AY980" t="str">
        <f>IF(C980=Detail!$E$3,ROW()+5+(COLUMN()-48)/1000,"")</f>
        <v/>
      </c>
      <c r="AZ980" t="str">
        <f>IF(D980=Detail!$E$3,ROW()+5+(COLUMN()-48)/1000,"")</f>
        <v/>
      </c>
      <c r="BA980" t="str">
        <f>IF(E980=Detail!$E$3,ROW()+5+(COLUMN()-48)/1000,"")</f>
        <v/>
      </c>
      <c r="BB980" t="str">
        <f>IF(F980=Detail!$E$3,ROW()+5+(COLUMN()-48)/1000,"")</f>
        <v/>
      </c>
      <c r="BC980" t="str">
        <f>IF(G980=Detail!$E$3,ROW()+5+(COLUMN()-48)/1000,"")</f>
        <v/>
      </c>
      <c r="BD980" t="str">
        <f>IF(H980=Detail!$E$3,ROW()+5+(COLUMN()-48)/1000,"")</f>
        <v/>
      </c>
      <c r="BE980" t="str">
        <f>IF(I980=Detail!$E$3,ROW()+5+(COLUMN()-48)/1000,"")</f>
        <v/>
      </c>
      <c r="BF980" t="str">
        <f>IF(J980=Detail!$E$3,ROW()+5+(COLUMN()-48)/1000,"")</f>
        <v/>
      </c>
      <c r="BG980" t="str">
        <f>IF(K980=Detail!$E$3,ROW()+5+(COLUMN()-48)/1000,"")</f>
        <v/>
      </c>
      <c r="BH980" t="str">
        <f>IF(L980=Detail!$E$3,ROW()+5+(COLUMN()-48)/1000,"")</f>
        <v/>
      </c>
      <c r="BI980" t="str">
        <f>IF(M980=Detail!$E$3,ROW()+5+(COLUMN()-48)/1000,"")</f>
        <v/>
      </c>
      <c r="BJ980" t="str">
        <f>IF(N980=Detail!$E$3,ROW()+5+(COLUMN()-48)/1000,"")</f>
        <v/>
      </c>
      <c r="BK980" t="str">
        <f>IF(O980=Detail!$E$3,ROW()+5+(COLUMN()-48)/1000,"")</f>
        <v/>
      </c>
      <c r="BL980" t="str">
        <f>IF(P980=Detail!$E$3,ROW()+5+(COLUMN()-48)/1000,"")</f>
        <v/>
      </c>
      <c r="BM980" t="str">
        <f>IF(Q980=Detail!$E$3,ROW()+5+(COLUMN()-48)/1000,"")</f>
        <v/>
      </c>
      <c r="BN980" t="str">
        <f>IF(R980=Detail!$E$3,ROW()+5+(COLUMN()-48)/1000,"")</f>
        <v/>
      </c>
      <c r="BO980" t="str">
        <f>IF(S980=Detail!$E$3,ROW()+5+(COLUMN()-48)/1000,"")</f>
        <v/>
      </c>
      <c r="BP980" t="str">
        <f>IF(T980=Detail!$E$3,ROW()+5+(COLUMN()-48)/1000,"")</f>
        <v/>
      </c>
      <c r="BQ980" t="str">
        <f t="shared" ca="1" si="237"/>
        <v/>
      </c>
      <c r="BR980" t="str">
        <f>IF(BS980="","","'"&amp;VLOOKUP(ROUND((BS980-ROUNDDOWN(BS980,0))*1000,0),$BT$2:$BU$21,2,FALSE)&amp;"'!A"&amp;ROUNDDOWN(Codedata!BS980,0))</f>
        <v/>
      </c>
      <c r="BS980" t="str">
        <f t="shared" si="242"/>
        <v/>
      </c>
      <c r="BV980" t="str">
        <f t="shared" ca="1" si="243"/>
        <v/>
      </c>
      <c r="BW980" t="str">
        <f t="shared" ca="1" si="244"/>
        <v/>
      </c>
      <c r="BX980" t="str">
        <f t="shared" ca="1" si="245"/>
        <v/>
      </c>
      <c r="BY980" t="str">
        <f t="shared" ca="1" si="246"/>
        <v/>
      </c>
      <c r="BZ980" t="str">
        <f t="shared" ca="1" si="247"/>
        <v/>
      </c>
      <c r="CA980" t="str">
        <f t="shared" ca="1" si="248"/>
        <v/>
      </c>
      <c r="CB980" t="str">
        <f t="shared" ca="1" si="249"/>
        <v/>
      </c>
      <c r="CC980" t="str">
        <f t="shared" ca="1" si="250"/>
        <v/>
      </c>
    </row>
    <row r="981" spans="1:81" x14ac:dyDescent="0.3">
      <c r="A981">
        <f>Cash!$C986</f>
        <v>0</v>
      </c>
      <c r="B981">
        <f>Cash!$D986</f>
        <v>0</v>
      </c>
      <c r="C981">
        <f>Zicht!$C986</f>
        <v>0</v>
      </c>
      <c r="D981">
        <f>Zicht!$D986</f>
        <v>0</v>
      </c>
      <c r="E981">
        <f>Spaar!$C986</f>
        <v>0</v>
      </c>
      <c r="F981">
        <f>Spaar!$D986</f>
        <v>0</v>
      </c>
      <c r="G981">
        <f>'Reserve 1'!$C986</f>
        <v>0</v>
      </c>
      <c r="H981">
        <f>'Reserve 1'!$D986</f>
        <v>0</v>
      </c>
      <c r="I981">
        <f>'Reserve 2'!$C986</f>
        <v>0</v>
      </c>
      <c r="J981">
        <f>'Reserve 2'!$D986</f>
        <v>0</v>
      </c>
      <c r="K981">
        <f>'Reserve 3'!$C986</f>
        <v>0</v>
      </c>
      <c r="L981">
        <f>'Reserve 3'!$D986</f>
        <v>0</v>
      </c>
      <c r="M981">
        <f>'Reserve 4'!$C986</f>
        <v>0</v>
      </c>
      <c r="N981">
        <f>'Reserve 4'!$D986</f>
        <v>0</v>
      </c>
      <c r="O981">
        <f>'Reserve 5'!$C986</f>
        <v>0</v>
      </c>
      <c r="P981">
        <f>'Reserve 5'!$D986</f>
        <v>0</v>
      </c>
      <c r="Q981">
        <f>'Reserve 6'!$C986</f>
        <v>0</v>
      </c>
      <c r="R981">
        <f>'Reserve 6'!$D986</f>
        <v>0</v>
      </c>
      <c r="S981">
        <f>'Reserve 7'!$C986</f>
        <v>0</v>
      </c>
      <c r="T981">
        <f>'Reserve 7'!$D986</f>
        <v>0</v>
      </c>
      <c r="U981" t="str">
        <f>IF(A981=0,"",IF(COUNTIF(A$2:A981,A981)&gt;1,"",ROW()+(COLUMN()-20)/10000))</f>
        <v/>
      </c>
      <c r="V981" t="str">
        <f>IF(B981=0,"",IF(COUNTIF(B$2:B981,B981)&gt;1,"",ROW()+(COLUMN()-20)/10000))</f>
        <v/>
      </c>
      <c r="W981" t="str">
        <f>IF(C981=0,"",IF(COUNTIF(C$2:C981,C981)&gt;1,"",ROW()+(COLUMN()-20)/10000))</f>
        <v/>
      </c>
      <c r="X981" t="str">
        <f>IF(D981=0,"",IF(COUNTIF(D$2:D981,D981)&gt;1,"",ROW()+(COLUMN()-20)/10000))</f>
        <v/>
      </c>
      <c r="Y981" t="str">
        <f>IF(E981=0,"",IF(COUNTIF(E$2:E981,E981)&gt;1,"",ROW()+(COLUMN()-20)/10000))</f>
        <v/>
      </c>
      <c r="Z981" t="str">
        <f>IF(F981=0,"",IF(COUNTIF(F$2:F981,F981)&gt;1,"",ROW()+(COLUMN()-20)/10000))</f>
        <v/>
      </c>
      <c r="AA981" t="str">
        <f>IF(G981=0,"",IF(COUNTIF(G$2:G981,G981)&gt;1,"",ROW()+(COLUMN()-20)/10000))</f>
        <v/>
      </c>
      <c r="AB981" t="str">
        <f>IF(H981=0,"",IF(COUNTIF(H$2:H981,H981)&gt;1,"",ROW()+(COLUMN()-20)/10000))</f>
        <v/>
      </c>
      <c r="AC981" t="str">
        <f>IF(I981=0,"",IF(COUNTIF(I$2:I981,I981)&gt;1,"",ROW()+(COLUMN()-20)/10000))</f>
        <v/>
      </c>
      <c r="AD981" t="str">
        <f>IF(J981=0,"",IF(COUNTIF(J$2:J981,J981)&gt;1,"",ROW()+(COLUMN()-20)/10000))</f>
        <v/>
      </c>
      <c r="AE981" t="str">
        <f>IF(K981=0,"",IF(COUNTIF(K$2:K981,K981)&gt;1,"",ROW()+(COLUMN()-20)/10000))</f>
        <v/>
      </c>
      <c r="AF981" t="str">
        <f>IF(L981=0,"",IF(COUNTIF(L$2:L981,L981)&gt;1,"",ROW()+(COLUMN()-20)/10000))</f>
        <v/>
      </c>
      <c r="AG981" t="str">
        <f>IF(M981=0,"",IF(COUNTIF(M$2:M981,M981)&gt;1,"",ROW()+(COLUMN()-20)/10000))</f>
        <v/>
      </c>
      <c r="AH981" t="str">
        <f>IF(N981=0,"",IF(COUNTIF(N$2:N981,N981)&gt;1,"",ROW()+(COLUMN()-20)/10000))</f>
        <v/>
      </c>
      <c r="AI981" t="str">
        <f>IF(O981=0,"",IF(COUNTIF(O$2:O981,O981)&gt;1,"",ROW()+(COLUMN()-20)/10000))</f>
        <v/>
      </c>
      <c r="AJ981" t="str">
        <f>IF(P981=0,"",IF(COUNTIF(P$2:P981,P981)&gt;1,"",ROW()+(COLUMN()-20)/10000))</f>
        <v/>
      </c>
      <c r="AK981" t="str">
        <f>IF(Q981=0,"",IF(COUNTIF(Q$2:Q981,Q981)&gt;1,"",ROW()+(COLUMN()-20)/10000))</f>
        <v/>
      </c>
      <c r="AL981" t="str">
        <f>IF(R981=0,"",IF(COUNTIF(R$2:R981,R981)&gt;1,"",ROW()+(COLUMN()-20)/10000))</f>
        <v/>
      </c>
      <c r="AM981" t="str">
        <f>IF(S981=0,"",IF(COUNTIF(S$2:S981,S981)&gt;1,"",ROW()+(COLUMN()-20)/10000))</f>
        <v/>
      </c>
      <c r="AN981" t="str">
        <f>IF(T981=0,"",IF(COUNTIF(T$2:T981,T981)&gt;1,"",ROW()+(COLUMN()-20)/10000))</f>
        <v/>
      </c>
      <c r="AO981" t="str">
        <f t="shared" si="238"/>
        <v/>
      </c>
      <c r="AP981" t="str">
        <f t="shared" ca="1" si="236"/>
        <v/>
      </c>
      <c r="AQ981" t="str">
        <f ca="1">IF(AP981="","",IF(COUNTIF($AP$2:AP981,AP981)&gt;1,"",IF(AP981="overdracht",1,ROW())))</f>
        <v/>
      </c>
      <c r="AT981" t="str">
        <f t="shared" ca="1" si="239"/>
        <v/>
      </c>
      <c r="AU981" t="str">
        <f t="shared" si="240"/>
        <v/>
      </c>
      <c r="AV981" t="str">
        <f t="shared" si="241"/>
        <v/>
      </c>
      <c r="AW981" s="104" t="str">
        <f>IF(A981=Detail!$E$3,ROW()+5+(COLUMN()-48)/1000,"")</f>
        <v/>
      </c>
      <c r="AX981" t="str">
        <f>IF(B981=Detail!$E$3,ROW()+5+(COLUMN()-48)/1000,"")</f>
        <v/>
      </c>
      <c r="AY981" t="str">
        <f>IF(C981=Detail!$E$3,ROW()+5+(COLUMN()-48)/1000,"")</f>
        <v/>
      </c>
      <c r="AZ981" t="str">
        <f>IF(D981=Detail!$E$3,ROW()+5+(COLUMN()-48)/1000,"")</f>
        <v/>
      </c>
      <c r="BA981" t="str">
        <f>IF(E981=Detail!$E$3,ROW()+5+(COLUMN()-48)/1000,"")</f>
        <v/>
      </c>
      <c r="BB981" t="str">
        <f>IF(F981=Detail!$E$3,ROW()+5+(COLUMN()-48)/1000,"")</f>
        <v/>
      </c>
      <c r="BC981" t="str">
        <f>IF(G981=Detail!$E$3,ROW()+5+(COLUMN()-48)/1000,"")</f>
        <v/>
      </c>
      <c r="BD981" t="str">
        <f>IF(H981=Detail!$E$3,ROW()+5+(COLUMN()-48)/1000,"")</f>
        <v/>
      </c>
      <c r="BE981" t="str">
        <f>IF(I981=Detail!$E$3,ROW()+5+(COLUMN()-48)/1000,"")</f>
        <v/>
      </c>
      <c r="BF981" t="str">
        <f>IF(J981=Detail!$E$3,ROW()+5+(COLUMN()-48)/1000,"")</f>
        <v/>
      </c>
      <c r="BG981" t="str">
        <f>IF(K981=Detail!$E$3,ROW()+5+(COLUMN()-48)/1000,"")</f>
        <v/>
      </c>
      <c r="BH981" t="str">
        <f>IF(L981=Detail!$E$3,ROW()+5+(COLUMN()-48)/1000,"")</f>
        <v/>
      </c>
      <c r="BI981" t="str">
        <f>IF(M981=Detail!$E$3,ROW()+5+(COLUMN()-48)/1000,"")</f>
        <v/>
      </c>
      <c r="BJ981" t="str">
        <f>IF(N981=Detail!$E$3,ROW()+5+(COLUMN()-48)/1000,"")</f>
        <v/>
      </c>
      <c r="BK981" t="str">
        <f>IF(O981=Detail!$E$3,ROW()+5+(COLUMN()-48)/1000,"")</f>
        <v/>
      </c>
      <c r="BL981" t="str">
        <f>IF(P981=Detail!$E$3,ROW()+5+(COLUMN()-48)/1000,"")</f>
        <v/>
      </c>
      <c r="BM981" t="str">
        <f>IF(Q981=Detail!$E$3,ROW()+5+(COLUMN()-48)/1000,"")</f>
        <v/>
      </c>
      <c r="BN981" t="str">
        <f>IF(R981=Detail!$E$3,ROW()+5+(COLUMN()-48)/1000,"")</f>
        <v/>
      </c>
      <c r="BO981" t="str">
        <f>IF(S981=Detail!$E$3,ROW()+5+(COLUMN()-48)/1000,"")</f>
        <v/>
      </c>
      <c r="BP981" t="str">
        <f>IF(T981=Detail!$E$3,ROW()+5+(COLUMN()-48)/1000,"")</f>
        <v/>
      </c>
      <c r="BQ981" t="str">
        <f t="shared" ca="1" si="237"/>
        <v/>
      </c>
      <c r="BR981" t="str">
        <f>IF(BS981="","","'"&amp;VLOOKUP(ROUND((BS981-ROUNDDOWN(BS981,0))*1000,0),$BT$2:$BU$21,2,FALSE)&amp;"'!A"&amp;ROUNDDOWN(Codedata!BS981,0))</f>
        <v/>
      </c>
      <c r="BS981" t="str">
        <f t="shared" si="242"/>
        <v/>
      </c>
      <c r="BV981" t="str">
        <f t="shared" ca="1" si="243"/>
        <v/>
      </c>
      <c r="BW981" t="str">
        <f t="shared" ca="1" si="244"/>
        <v/>
      </c>
      <c r="BX981" t="str">
        <f t="shared" ca="1" si="245"/>
        <v/>
      </c>
      <c r="BY981" t="str">
        <f t="shared" ca="1" si="246"/>
        <v/>
      </c>
      <c r="BZ981" t="str">
        <f t="shared" ca="1" si="247"/>
        <v/>
      </c>
      <c r="CA981" t="str">
        <f t="shared" ca="1" si="248"/>
        <v/>
      </c>
      <c r="CB981" t="str">
        <f t="shared" ca="1" si="249"/>
        <v/>
      </c>
      <c r="CC981" t="str">
        <f t="shared" ca="1" si="250"/>
        <v/>
      </c>
    </row>
    <row r="982" spans="1:81" x14ac:dyDescent="0.3">
      <c r="A982">
        <f>Cash!$C987</f>
        <v>0</v>
      </c>
      <c r="B982">
        <f>Cash!$D987</f>
        <v>0</v>
      </c>
      <c r="C982">
        <f>Zicht!$C987</f>
        <v>0</v>
      </c>
      <c r="D982">
        <f>Zicht!$D987</f>
        <v>0</v>
      </c>
      <c r="E982">
        <f>Spaar!$C987</f>
        <v>0</v>
      </c>
      <c r="F982">
        <f>Spaar!$D987</f>
        <v>0</v>
      </c>
      <c r="G982">
        <f>'Reserve 1'!$C987</f>
        <v>0</v>
      </c>
      <c r="H982">
        <f>'Reserve 1'!$D987</f>
        <v>0</v>
      </c>
      <c r="I982">
        <f>'Reserve 2'!$C987</f>
        <v>0</v>
      </c>
      <c r="J982">
        <f>'Reserve 2'!$D987</f>
        <v>0</v>
      </c>
      <c r="K982">
        <f>'Reserve 3'!$C987</f>
        <v>0</v>
      </c>
      <c r="L982">
        <f>'Reserve 3'!$D987</f>
        <v>0</v>
      </c>
      <c r="M982">
        <f>'Reserve 4'!$C987</f>
        <v>0</v>
      </c>
      <c r="N982">
        <f>'Reserve 4'!$D987</f>
        <v>0</v>
      </c>
      <c r="O982">
        <f>'Reserve 5'!$C987</f>
        <v>0</v>
      </c>
      <c r="P982">
        <f>'Reserve 5'!$D987</f>
        <v>0</v>
      </c>
      <c r="Q982">
        <f>'Reserve 6'!$C987</f>
        <v>0</v>
      </c>
      <c r="R982">
        <f>'Reserve 6'!$D987</f>
        <v>0</v>
      </c>
      <c r="S982">
        <f>'Reserve 7'!$C987</f>
        <v>0</v>
      </c>
      <c r="T982">
        <f>'Reserve 7'!$D987</f>
        <v>0</v>
      </c>
      <c r="U982" t="str">
        <f>IF(A982=0,"",IF(COUNTIF(A$2:A982,A982)&gt;1,"",ROW()+(COLUMN()-20)/10000))</f>
        <v/>
      </c>
      <c r="V982" t="str">
        <f>IF(B982=0,"",IF(COUNTIF(B$2:B982,B982)&gt;1,"",ROW()+(COLUMN()-20)/10000))</f>
        <v/>
      </c>
      <c r="W982" t="str">
        <f>IF(C982=0,"",IF(COUNTIF(C$2:C982,C982)&gt;1,"",ROW()+(COLUMN()-20)/10000))</f>
        <v/>
      </c>
      <c r="X982" t="str">
        <f>IF(D982=0,"",IF(COUNTIF(D$2:D982,D982)&gt;1,"",ROW()+(COLUMN()-20)/10000))</f>
        <v/>
      </c>
      <c r="Y982" t="str">
        <f>IF(E982=0,"",IF(COUNTIF(E$2:E982,E982)&gt;1,"",ROW()+(COLUMN()-20)/10000))</f>
        <v/>
      </c>
      <c r="Z982" t="str">
        <f>IF(F982=0,"",IF(COUNTIF(F$2:F982,F982)&gt;1,"",ROW()+(COLUMN()-20)/10000))</f>
        <v/>
      </c>
      <c r="AA982" t="str">
        <f>IF(G982=0,"",IF(COUNTIF(G$2:G982,G982)&gt;1,"",ROW()+(COLUMN()-20)/10000))</f>
        <v/>
      </c>
      <c r="AB982" t="str">
        <f>IF(H982=0,"",IF(COUNTIF(H$2:H982,H982)&gt;1,"",ROW()+(COLUMN()-20)/10000))</f>
        <v/>
      </c>
      <c r="AC982" t="str">
        <f>IF(I982=0,"",IF(COUNTIF(I$2:I982,I982)&gt;1,"",ROW()+(COLUMN()-20)/10000))</f>
        <v/>
      </c>
      <c r="AD982" t="str">
        <f>IF(J982=0,"",IF(COUNTIF(J$2:J982,J982)&gt;1,"",ROW()+(COLUMN()-20)/10000))</f>
        <v/>
      </c>
      <c r="AE982" t="str">
        <f>IF(K982=0,"",IF(COUNTIF(K$2:K982,K982)&gt;1,"",ROW()+(COLUMN()-20)/10000))</f>
        <v/>
      </c>
      <c r="AF982" t="str">
        <f>IF(L982=0,"",IF(COUNTIF(L$2:L982,L982)&gt;1,"",ROW()+(COLUMN()-20)/10000))</f>
        <v/>
      </c>
      <c r="AG982" t="str">
        <f>IF(M982=0,"",IF(COUNTIF(M$2:M982,M982)&gt;1,"",ROW()+(COLUMN()-20)/10000))</f>
        <v/>
      </c>
      <c r="AH982" t="str">
        <f>IF(N982=0,"",IF(COUNTIF(N$2:N982,N982)&gt;1,"",ROW()+(COLUMN()-20)/10000))</f>
        <v/>
      </c>
      <c r="AI982" t="str">
        <f>IF(O982=0,"",IF(COUNTIF(O$2:O982,O982)&gt;1,"",ROW()+(COLUMN()-20)/10000))</f>
        <v/>
      </c>
      <c r="AJ982" t="str">
        <f>IF(P982=0,"",IF(COUNTIF(P$2:P982,P982)&gt;1,"",ROW()+(COLUMN()-20)/10000))</f>
        <v/>
      </c>
      <c r="AK982" t="str">
        <f>IF(Q982=0,"",IF(COUNTIF(Q$2:Q982,Q982)&gt;1,"",ROW()+(COLUMN()-20)/10000))</f>
        <v/>
      </c>
      <c r="AL982" t="str">
        <f>IF(R982=0,"",IF(COUNTIF(R$2:R982,R982)&gt;1,"",ROW()+(COLUMN()-20)/10000))</f>
        <v/>
      </c>
      <c r="AM982" t="str">
        <f>IF(S982=0,"",IF(COUNTIF(S$2:S982,S982)&gt;1,"",ROW()+(COLUMN()-20)/10000))</f>
        <v/>
      </c>
      <c r="AN982" t="str">
        <f>IF(T982=0,"",IF(COUNTIF(T$2:T982,T982)&gt;1,"",ROW()+(COLUMN()-20)/10000))</f>
        <v/>
      </c>
      <c r="AO982" t="str">
        <f t="shared" si="238"/>
        <v/>
      </c>
      <c r="AP982" t="str">
        <f t="shared" ca="1" si="236"/>
        <v/>
      </c>
      <c r="AQ982" t="str">
        <f ca="1">IF(AP982="","",IF(COUNTIF($AP$2:AP982,AP982)&gt;1,"",IF(AP982="overdracht",1,ROW())))</f>
        <v/>
      </c>
      <c r="AT982" t="str">
        <f t="shared" ca="1" si="239"/>
        <v/>
      </c>
      <c r="AU982" t="str">
        <f t="shared" si="240"/>
        <v/>
      </c>
      <c r="AV982" t="str">
        <f t="shared" si="241"/>
        <v/>
      </c>
      <c r="AW982" s="104" t="str">
        <f>IF(A982=Detail!$E$3,ROW()+5+(COLUMN()-48)/1000,"")</f>
        <v/>
      </c>
      <c r="AX982" t="str">
        <f>IF(B982=Detail!$E$3,ROW()+5+(COLUMN()-48)/1000,"")</f>
        <v/>
      </c>
      <c r="AY982" t="str">
        <f>IF(C982=Detail!$E$3,ROW()+5+(COLUMN()-48)/1000,"")</f>
        <v/>
      </c>
      <c r="AZ982" t="str">
        <f>IF(D982=Detail!$E$3,ROW()+5+(COLUMN()-48)/1000,"")</f>
        <v/>
      </c>
      <c r="BA982" t="str">
        <f>IF(E982=Detail!$E$3,ROW()+5+(COLUMN()-48)/1000,"")</f>
        <v/>
      </c>
      <c r="BB982" t="str">
        <f>IF(F982=Detail!$E$3,ROW()+5+(COLUMN()-48)/1000,"")</f>
        <v/>
      </c>
      <c r="BC982" t="str">
        <f>IF(G982=Detail!$E$3,ROW()+5+(COLUMN()-48)/1000,"")</f>
        <v/>
      </c>
      <c r="BD982" t="str">
        <f>IF(H982=Detail!$E$3,ROW()+5+(COLUMN()-48)/1000,"")</f>
        <v/>
      </c>
      <c r="BE982" t="str">
        <f>IF(I982=Detail!$E$3,ROW()+5+(COLUMN()-48)/1000,"")</f>
        <v/>
      </c>
      <c r="BF982" t="str">
        <f>IF(J982=Detail!$E$3,ROW()+5+(COLUMN()-48)/1000,"")</f>
        <v/>
      </c>
      <c r="BG982" t="str">
        <f>IF(K982=Detail!$E$3,ROW()+5+(COLUMN()-48)/1000,"")</f>
        <v/>
      </c>
      <c r="BH982" t="str">
        <f>IF(L982=Detail!$E$3,ROW()+5+(COLUMN()-48)/1000,"")</f>
        <v/>
      </c>
      <c r="BI982" t="str">
        <f>IF(M982=Detail!$E$3,ROW()+5+(COLUMN()-48)/1000,"")</f>
        <v/>
      </c>
      <c r="BJ982" t="str">
        <f>IF(N982=Detail!$E$3,ROW()+5+(COLUMN()-48)/1000,"")</f>
        <v/>
      </c>
      <c r="BK982" t="str">
        <f>IF(O982=Detail!$E$3,ROW()+5+(COLUMN()-48)/1000,"")</f>
        <v/>
      </c>
      <c r="BL982" t="str">
        <f>IF(P982=Detail!$E$3,ROW()+5+(COLUMN()-48)/1000,"")</f>
        <v/>
      </c>
      <c r="BM982" t="str">
        <f>IF(Q982=Detail!$E$3,ROW()+5+(COLUMN()-48)/1000,"")</f>
        <v/>
      </c>
      <c r="BN982" t="str">
        <f>IF(R982=Detail!$E$3,ROW()+5+(COLUMN()-48)/1000,"")</f>
        <v/>
      </c>
      <c r="BO982" t="str">
        <f>IF(S982=Detail!$E$3,ROW()+5+(COLUMN()-48)/1000,"")</f>
        <v/>
      </c>
      <c r="BP982" t="str">
        <f>IF(T982=Detail!$E$3,ROW()+5+(COLUMN()-48)/1000,"")</f>
        <v/>
      </c>
      <c r="BQ982" t="str">
        <f t="shared" ca="1" si="237"/>
        <v/>
      </c>
      <c r="BR982" t="str">
        <f>IF(BS982="","","'"&amp;VLOOKUP(ROUND((BS982-ROUNDDOWN(BS982,0))*1000,0),$BT$2:$BU$21,2,FALSE)&amp;"'!A"&amp;ROUNDDOWN(Codedata!BS982,0))</f>
        <v/>
      </c>
      <c r="BS982" t="str">
        <f t="shared" si="242"/>
        <v/>
      </c>
      <c r="BV982" t="str">
        <f t="shared" ca="1" si="243"/>
        <v/>
      </c>
      <c r="BW982" t="str">
        <f t="shared" ca="1" si="244"/>
        <v/>
      </c>
      <c r="BX982" t="str">
        <f t="shared" ca="1" si="245"/>
        <v/>
      </c>
      <c r="BY982" t="str">
        <f t="shared" ca="1" si="246"/>
        <v/>
      </c>
      <c r="BZ982" t="str">
        <f t="shared" ca="1" si="247"/>
        <v/>
      </c>
      <c r="CA982" t="str">
        <f t="shared" ca="1" si="248"/>
        <v/>
      </c>
      <c r="CB982" t="str">
        <f t="shared" ca="1" si="249"/>
        <v/>
      </c>
      <c r="CC982" t="str">
        <f t="shared" ca="1" si="250"/>
        <v/>
      </c>
    </row>
    <row r="983" spans="1:81" x14ac:dyDescent="0.3">
      <c r="A983">
        <f>Cash!$C988</f>
        <v>0</v>
      </c>
      <c r="B983">
        <f>Cash!$D988</f>
        <v>0</v>
      </c>
      <c r="C983">
        <f>Zicht!$C988</f>
        <v>0</v>
      </c>
      <c r="D983">
        <f>Zicht!$D988</f>
        <v>0</v>
      </c>
      <c r="E983">
        <f>Spaar!$C988</f>
        <v>0</v>
      </c>
      <c r="F983">
        <f>Spaar!$D988</f>
        <v>0</v>
      </c>
      <c r="G983">
        <f>'Reserve 1'!$C988</f>
        <v>0</v>
      </c>
      <c r="H983">
        <f>'Reserve 1'!$D988</f>
        <v>0</v>
      </c>
      <c r="I983">
        <f>'Reserve 2'!$C988</f>
        <v>0</v>
      </c>
      <c r="J983">
        <f>'Reserve 2'!$D988</f>
        <v>0</v>
      </c>
      <c r="K983">
        <f>'Reserve 3'!$C988</f>
        <v>0</v>
      </c>
      <c r="L983">
        <f>'Reserve 3'!$D988</f>
        <v>0</v>
      </c>
      <c r="M983">
        <f>'Reserve 4'!$C988</f>
        <v>0</v>
      </c>
      <c r="N983">
        <f>'Reserve 4'!$D988</f>
        <v>0</v>
      </c>
      <c r="O983">
        <f>'Reserve 5'!$C988</f>
        <v>0</v>
      </c>
      <c r="P983">
        <f>'Reserve 5'!$D988</f>
        <v>0</v>
      </c>
      <c r="Q983">
        <f>'Reserve 6'!$C988</f>
        <v>0</v>
      </c>
      <c r="R983">
        <f>'Reserve 6'!$D988</f>
        <v>0</v>
      </c>
      <c r="S983">
        <f>'Reserve 7'!$C988</f>
        <v>0</v>
      </c>
      <c r="T983">
        <f>'Reserve 7'!$D988</f>
        <v>0</v>
      </c>
      <c r="U983" t="str">
        <f>IF(A983=0,"",IF(COUNTIF(A$2:A983,A983)&gt;1,"",ROW()+(COLUMN()-20)/10000))</f>
        <v/>
      </c>
      <c r="V983" t="str">
        <f>IF(B983=0,"",IF(COUNTIF(B$2:B983,B983)&gt;1,"",ROW()+(COLUMN()-20)/10000))</f>
        <v/>
      </c>
      <c r="W983" t="str">
        <f>IF(C983=0,"",IF(COUNTIF(C$2:C983,C983)&gt;1,"",ROW()+(COLUMN()-20)/10000))</f>
        <v/>
      </c>
      <c r="X983" t="str">
        <f>IF(D983=0,"",IF(COUNTIF(D$2:D983,D983)&gt;1,"",ROW()+(COLUMN()-20)/10000))</f>
        <v/>
      </c>
      <c r="Y983" t="str">
        <f>IF(E983=0,"",IF(COUNTIF(E$2:E983,E983)&gt;1,"",ROW()+(COLUMN()-20)/10000))</f>
        <v/>
      </c>
      <c r="Z983" t="str">
        <f>IF(F983=0,"",IF(COUNTIF(F$2:F983,F983)&gt;1,"",ROW()+(COLUMN()-20)/10000))</f>
        <v/>
      </c>
      <c r="AA983" t="str">
        <f>IF(G983=0,"",IF(COUNTIF(G$2:G983,G983)&gt;1,"",ROW()+(COLUMN()-20)/10000))</f>
        <v/>
      </c>
      <c r="AB983" t="str">
        <f>IF(H983=0,"",IF(COUNTIF(H$2:H983,H983)&gt;1,"",ROW()+(COLUMN()-20)/10000))</f>
        <v/>
      </c>
      <c r="AC983" t="str">
        <f>IF(I983=0,"",IF(COUNTIF(I$2:I983,I983)&gt;1,"",ROW()+(COLUMN()-20)/10000))</f>
        <v/>
      </c>
      <c r="AD983" t="str">
        <f>IF(J983=0,"",IF(COUNTIF(J$2:J983,J983)&gt;1,"",ROW()+(COLUMN()-20)/10000))</f>
        <v/>
      </c>
      <c r="AE983" t="str">
        <f>IF(K983=0,"",IF(COUNTIF(K$2:K983,K983)&gt;1,"",ROW()+(COLUMN()-20)/10000))</f>
        <v/>
      </c>
      <c r="AF983" t="str">
        <f>IF(L983=0,"",IF(COUNTIF(L$2:L983,L983)&gt;1,"",ROW()+(COLUMN()-20)/10000))</f>
        <v/>
      </c>
      <c r="AG983" t="str">
        <f>IF(M983=0,"",IF(COUNTIF(M$2:M983,M983)&gt;1,"",ROW()+(COLUMN()-20)/10000))</f>
        <v/>
      </c>
      <c r="AH983" t="str">
        <f>IF(N983=0,"",IF(COUNTIF(N$2:N983,N983)&gt;1,"",ROW()+(COLUMN()-20)/10000))</f>
        <v/>
      </c>
      <c r="AI983" t="str">
        <f>IF(O983=0,"",IF(COUNTIF(O$2:O983,O983)&gt;1,"",ROW()+(COLUMN()-20)/10000))</f>
        <v/>
      </c>
      <c r="AJ983" t="str">
        <f>IF(P983=0,"",IF(COUNTIF(P$2:P983,P983)&gt;1,"",ROW()+(COLUMN()-20)/10000))</f>
        <v/>
      </c>
      <c r="AK983" t="str">
        <f>IF(Q983=0,"",IF(COUNTIF(Q$2:Q983,Q983)&gt;1,"",ROW()+(COLUMN()-20)/10000))</f>
        <v/>
      </c>
      <c r="AL983" t="str">
        <f>IF(R983=0,"",IF(COUNTIF(R$2:R983,R983)&gt;1,"",ROW()+(COLUMN()-20)/10000))</f>
        <v/>
      </c>
      <c r="AM983" t="str">
        <f>IF(S983=0,"",IF(COUNTIF(S$2:S983,S983)&gt;1,"",ROW()+(COLUMN()-20)/10000))</f>
        <v/>
      </c>
      <c r="AN983" t="str">
        <f>IF(T983=0,"",IF(COUNTIF(T$2:T983,T983)&gt;1,"",ROW()+(COLUMN()-20)/10000))</f>
        <v/>
      </c>
      <c r="AO983" t="str">
        <f t="shared" si="238"/>
        <v/>
      </c>
      <c r="AP983" t="str">
        <f t="shared" ca="1" si="236"/>
        <v/>
      </c>
      <c r="AQ983" t="str">
        <f ca="1">IF(AP983="","",IF(COUNTIF($AP$2:AP983,AP983)&gt;1,"",IF(AP983="overdracht",1,ROW())))</f>
        <v/>
      </c>
      <c r="AT983" t="str">
        <f t="shared" ca="1" si="239"/>
        <v/>
      </c>
      <c r="AU983" t="str">
        <f t="shared" si="240"/>
        <v/>
      </c>
      <c r="AV983" t="str">
        <f t="shared" si="241"/>
        <v/>
      </c>
      <c r="AW983" s="104" t="str">
        <f>IF(A983=Detail!$E$3,ROW()+5+(COLUMN()-48)/1000,"")</f>
        <v/>
      </c>
      <c r="AX983" t="str">
        <f>IF(B983=Detail!$E$3,ROW()+5+(COLUMN()-48)/1000,"")</f>
        <v/>
      </c>
      <c r="AY983" t="str">
        <f>IF(C983=Detail!$E$3,ROW()+5+(COLUMN()-48)/1000,"")</f>
        <v/>
      </c>
      <c r="AZ983" t="str">
        <f>IF(D983=Detail!$E$3,ROW()+5+(COLUMN()-48)/1000,"")</f>
        <v/>
      </c>
      <c r="BA983" t="str">
        <f>IF(E983=Detail!$E$3,ROW()+5+(COLUMN()-48)/1000,"")</f>
        <v/>
      </c>
      <c r="BB983" t="str">
        <f>IF(F983=Detail!$E$3,ROW()+5+(COLUMN()-48)/1000,"")</f>
        <v/>
      </c>
      <c r="BC983" t="str">
        <f>IF(G983=Detail!$E$3,ROW()+5+(COLUMN()-48)/1000,"")</f>
        <v/>
      </c>
      <c r="BD983" t="str">
        <f>IF(H983=Detail!$E$3,ROW()+5+(COLUMN()-48)/1000,"")</f>
        <v/>
      </c>
      <c r="BE983" t="str">
        <f>IF(I983=Detail!$E$3,ROW()+5+(COLUMN()-48)/1000,"")</f>
        <v/>
      </c>
      <c r="BF983" t="str">
        <f>IF(J983=Detail!$E$3,ROW()+5+(COLUMN()-48)/1000,"")</f>
        <v/>
      </c>
      <c r="BG983" t="str">
        <f>IF(K983=Detail!$E$3,ROW()+5+(COLUMN()-48)/1000,"")</f>
        <v/>
      </c>
      <c r="BH983" t="str">
        <f>IF(L983=Detail!$E$3,ROW()+5+(COLUMN()-48)/1000,"")</f>
        <v/>
      </c>
      <c r="BI983" t="str">
        <f>IF(M983=Detail!$E$3,ROW()+5+(COLUMN()-48)/1000,"")</f>
        <v/>
      </c>
      <c r="BJ983" t="str">
        <f>IF(N983=Detail!$E$3,ROW()+5+(COLUMN()-48)/1000,"")</f>
        <v/>
      </c>
      <c r="BK983" t="str">
        <f>IF(O983=Detail!$E$3,ROW()+5+(COLUMN()-48)/1000,"")</f>
        <v/>
      </c>
      <c r="BL983" t="str">
        <f>IF(P983=Detail!$E$3,ROW()+5+(COLUMN()-48)/1000,"")</f>
        <v/>
      </c>
      <c r="BM983" t="str">
        <f>IF(Q983=Detail!$E$3,ROW()+5+(COLUMN()-48)/1000,"")</f>
        <v/>
      </c>
      <c r="BN983" t="str">
        <f>IF(R983=Detail!$E$3,ROW()+5+(COLUMN()-48)/1000,"")</f>
        <v/>
      </c>
      <c r="BO983" t="str">
        <f>IF(S983=Detail!$E$3,ROW()+5+(COLUMN()-48)/1000,"")</f>
        <v/>
      </c>
      <c r="BP983" t="str">
        <f>IF(T983=Detail!$E$3,ROW()+5+(COLUMN()-48)/1000,"")</f>
        <v/>
      </c>
      <c r="BQ983" t="str">
        <f t="shared" ca="1" si="237"/>
        <v/>
      </c>
      <c r="BR983" t="str">
        <f>IF(BS983="","","'"&amp;VLOOKUP(ROUND((BS983-ROUNDDOWN(BS983,0))*1000,0),$BT$2:$BU$21,2,FALSE)&amp;"'!A"&amp;ROUNDDOWN(Codedata!BS983,0))</f>
        <v/>
      </c>
      <c r="BS983" t="str">
        <f t="shared" si="242"/>
        <v/>
      </c>
      <c r="BV983" t="str">
        <f t="shared" ca="1" si="243"/>
        <v/>
      </c>
      <c r="BW983" t="str">
        <f t="shared" ca="1" si="244"/>
        <v/>
      </c>
      <c r="BX983" t="str">
        <f t="shared" ca="1" si="245"/>
        <v/>
      </c>
      <c r="BY983" t="str">
        <f t="shared" ca="1" si="246"/>
        <v/>
      </c>
      <c r="BZ983" t="str">
        <f t="shared" ca="1" si="247"/>
        <v/>
      </c>
      <c r="CA983" t="str">
        <f t="shared" ca="1" si="248"/>
        <v/>
      </c>
      <c r="CB983" t="str">
        <f t="shared" ca="1" si="249"/>
        <v/>
      </c>
      <c r="CC983" t="str">
        <f t="shared" ca="1" si="250"/>
        <v/>
      </c>
    </row>
    <row r="984" spans="1:81" x14ac:dyDescent="0.3">
      <c r="A984">
        <f>Cash!$C989</f>
        <v>0</v>
      </c>
      <c r="B984">
        <f>Cash!$D989</f>
        <v>0</v>
      </c>
      <c r="C984">
        <f>Zicht!$C989</f>
        <v>0</v>
      </c>
      <c r="D984">
        <f>Zicht!$D989</f>
        <v>0</v>
      </c>
      <c r="E984">
        <f>Spaar!$C989</f>
        <v>0</v>
      </c>
      <c r="F984">
        <f>Spaar!$D989</f>
        <v>0</v>
      </c>
      <c r="G984">
        <f>'Reserve 1'!$C989</f>
        <v>0</v>
      </c>
      <c r="H984">
        <f>'Reserve 1'!$D989</f>
        <v>0</v>
      </c>
      <c r="I984">
        <f>'Reserve 2'!$C989</f>
        <v>0</v>
      </c>
      <c r="J984">
        <f>'Reserve 2'!$D989</f>
        <v>0</v>
      </c>
      <c r="K984">
        <f>'Reserve 3'!$C989</f>
        <v>0</v>
      </c>
      <c r="L984">
        <f>'Reserve 3'!$D989</f>
        <v>0</v>
      </c>
      <c r="M984">
        <f>'Reserve 4'!$C989</f>
        <v>0</v>
      </c>
      <c r="N984">
        <f>'Reserve 4'!$D989</f>
        <v>0</v>
      </c>
      <c r="O984">
        <f>'Reserve 5'!$C989</f>
        <v>0</v>
      </c>
      <c r="P984">
        <f>'Reserve 5'!$D989</f>
        <v>0</v>
      </c>
      <c r="Q984">
        <f>'Reserve 6'!$C989</f>
        <v>0</v>
      </c>
      <c r="R984">
        <f>'Reserve 6'!$D989</f>
        <v>0</v>
      </c>
      <c r="S984">
        <f>'Reserve 7'!$C989</f>
        <v>0</v>
      </c>
      <c r="T984">
        <f>'Reserve 7'!$D989</f>
        <v>0</v>
      </c>
      <c r="U984" t="str">
        <f>IF(A984=0,"",IF(COUNTIF(A$2:A984,A984)&gt;1,"",ROW()+(COLUMN()-20)/10000))</f>
        <v/>
      </c>
      <c r="V984" t="str">
        <f>IF(B984=0,"",IF(COUNTIF(B$2:B984,B984)&gt;1,"",ROW()+(COLUMN()-20)/10000))</f>
        <v/>
      </c>
      <c r="W984" t="str">
        <f>IF(C984=0,"",IF(COUNTIF(C$2:C984,C984)&gt;1,"",ROW()+(COLUMN()-20)/10000))</f>
        <v/>
      </c>
      <c r="X984" t="str">
        <f>IF(D984=0,"",IF(COUNTIF(D$2:D984,D984)&gt;1,"",ROW()+(COLUMN()-20)/10000))</f>
        <v/>
      </c>
      <c r="Y984" t="str">
        <f>IF(E984=0,"",IF(COUNTIF(E$2:E984,E984)&gt;1,"",ROW()+(COLUMN()-20)/10000))</f>
        <v/>
      </c>
      <c r="Z984" t="str">
        <f>IF(F984=0,"",IF(COUNTIF(F$2:F984,F984)&gt;1,"",ROW()+(COLUMN()-20)/10000))</f>
        <v/>
      </c>
      <c r="AA984" t="str">
        <f>IF(G984=0,"",IF(COUNTIF(G$2:G984,G984)&gt;1,"",ROW()+(COLUMN()-20)/10000))</f>
        <v/>
      </c>
      <c r="AB984" t="str">
        <f>IF(H984=0,"",IF(COUNTIF(H$2:H984,H984)&gt;1,"",ROW()+(COLUMN()-20)/10000))</f>
        <v/>
      </c>
      <c r="AC984" t="str">
        <f>IF(I984=0,"",IF(COUNTIF(I$2:I984,I984)&gt;1,"",ROW()+(COLUMN()-20)/10000))</f>
        <v/>
      </c>
      <c r="AD984" t="str">
        <f>IF(J984=0,"",IF(COUNTIF(J$2:J984,J984)&gt;1,"",ROW()+(COLUMN()-20)/10000))</f>
        <v/>
      </c>
      <c r="AE984" t="str">
        <f>IF(K984=0,"",IF(COUNTIF(K$2:K984,K984)&gt;1,"",ROW()+(COLUMN()-20)/10000))</f>
        <v/>
      </c>
      <c r="AF984" t="str">
        <f>IF(L984=0,"",IF(COUNTIF(L$2:L984,L984)&gt;1,"",ROW()+(COLUMN()-20)/10000))</f>
        <v/>
      </c>
      <c r="AG984" t="str">
        <f>IF(M984=0,"",IF(COUNTIF(M$2:M984,M984)&gt;1,"",ROW()+(COLUMN()-20)/10000))</f>
        <v/>
      </c>
      <c r="AH984" t="str">
        <f>IF(N984=0,"",IF(COUNTIF(N$2:N984,N984)&gt;1,"",ROW()+(COLUMN()-20)/10000))</f>
        <v/>
      </c>
      <c r="AI984" t="str">
        <f>IF(O984=0,"",IF(COUNTIF(O$2:O984,O984)&gt;1,"",ROW()+(COLUMN()-20)/10000))</f>
        <v/>
      </c>
      <c r="AJ984" t="str">
        <f>IF(P984=0,"",IF(COUNTIF(P$2:P984,P984)&gt;1,"",ROW()+(COLUMN()-20)/10000))</f>
        <v/>
      </c>
      <c r="AK984" t="str">
        <f>IF(Q984=0,"",IF(COUNTIF(Q$2:Q984,Q984)&gt;1,"",ROW()+(COLUMN()-20)/10000))</f>
        <v/>
      </c>
      <c r="AL984" t="str">
        <f>IF(R984=0,"",IF(COUNTIF(R$2:R984,R984)&gt;1,"",ROW()+(COLUMN()-20)/10000))</f>
        <v/>
      </c>
      <c r="AM984" t="str">
        <f>IF(S984=0,"",IF(COUNTIF(S$2:S984,S984)&gt;1,"",ROW()+(COLUMN()-20)/10000))</f>
        <v/>
      </c>
      <c r="AN984" t="str">
        <f>IF(T984=0,"",IF(COUNTIF(T$2:T984,T984)&gt;1,"",ROW()+(COLUMN()-20)/10000))</f>
        <v/>
      </c>
      <c r="AO984" t="str">
        <f t="shared" si="238"/>
        <v/>
      </c>
      <c r="AP984" t="str">
        <f t="shared" ca="1" si="236"/>
        <v/>
      </c>
      <c r="AQ984" t="str">
        <f ca="1">IF(AP984="","",IF(COUNTIF($AP$2:AP984,AP984)&gt;1,"",IF(AP984="overdracht",1,ROW())))</f>
        <v/>
      </c>
      <c r="AT984" t="str">
        <f t="shared" ca="1" si="239"/>
        <v/>
      </c>
      <c r="AU984" t="str">
        <f t="shared" si="240"/>
        <v/>
      </c>
      <c r="AV984" t="str">
        <f t="shared" si="241"/>
        <v/>
      </c>
      <c r="AW984" s="104" t="str">
        <f>IF(A984=Detail!$E$3,ROW()+5+(COLUMN()-48)/1000,"")</f>
        <v/>
      </c>
      <c r="AX984" t="str">
        <f>IF(B984=Detail!$E$3,ROW()+5+(COLUMN()-48)/1000,"")</f>
        <v/>
      </c>
      <c r="AY984" t="str">
        <f>IF(C984=Detail!$E$3,ROW()+5+(COLUMN()-48)/1000,"")</f>
        <v/>
      </c>
      <c r="AZ984" t="str">
        <f>IF(D984=Detail!$E$3,ROW()+5+(COLUMN()-48)/1000,"")</f>
        <v/>
      </c>
      <c r="BA984" t="str">
        <f>IF(E984=Detail!$E$3,ROW()+5+(COLUMN()-48)/1000,"")</f>
        <v/>
      </c>
      <c r="BB984" t="str">
        <f>IF(F984=Detail!$E$3,ROW()+5+(COLUMN()-48)/1000,"")</f>
        <v/>
      </c>
      <c r="BC984" t="str">
        <f>IF(G984=Detail!$E$3,ROW()+5+(COLUMN()-48)/1000,"")</f>
        <v/>
      </c>
      <c r="BD984" t="str">
        <f>IF(H984=Detail!$E$3,ROW()+5+(COLUMN()-48)/1000,"")</f>
        <v/>
      </c>
      <c r="BE984" t="str">
        <f>IF(I984=Detail!$E$3,ROW()+5+(COLUMN()-48)/1000,"")</f>
        <v/>
      </c>
      <c r="BF984" t="str">
        <f>IF(J984=Detail!$E$3,ROW()+5+(COLUMN()-48)/1000,"")</f>
        <v/>
      </c>
      <c r="BG984" t="str">
        <f>IF(K984=Detail!$E$3,ROW()+5+(COLUMN()-48)/1000,"")</f>
        <v/>
      </c>
      <c r="BH984" t="str">
        <f>IF(L984=Detail!$E$3,ROW()+5+(COLUMN()-48)/1000,"")</f>
        <v/>
      </c>
      <c r="BI984" t="str">
        <f>IF(M984=Detail!$E$3,ROW()+5+(COLUMN()-48)/1000,"")</f>
        <v/>
      </c>
      <c r="BJ984" t="str">
        <f>IF(N984=Detail!$E$3,ROW()+5+(COLUMN()-48)/1000,"")</f>
        <v/>
      </c>
      <c r="BK984" t="str">
        <f>IF(O984=Detail!$E$3,ROW()+5+(COLUMN()-48)/1000,"")</f>
        <v/>
      </c>
      <c r="BL984" t="str">
        <f>IF(P984=Detail!$E$3,ROW()+5+(COLUMN()-48)/1000,"")</f>
        <v/>
      </c>
      <c r="BM984" t="str">
        <f>IF(Q984=Detail!$E$3,ROW()+5+(COLUMN()-48)/1000,"")</f>
        <v/>
      </c>
      <c r="BN984" t="str">
        <f>IF(R984=Detail!$E$3,ROW()+5+(COLUMN()-48)/1000,"")</f>
        <v/>
      </c>
      <c r="BO984" t="str">
        <f>IF(S984=Detail!$E$3,ROW()+5+(COLUMN()-48)/1000,"")</f>
        <v/>
      </c>
      <c r="BP984" t="str">
        <f>IF(T984=Detail!$E$3,ROW()+5+(COLUMN()-48)/1000,"")</f>
        <v/>
      </c>
      <c r="BQ984" t="str">
        <f t="shared" ca="1" si="237"/>
        <v/>
      </c>
      <c r="BR984" t="str">
        <f>IF(BS984="","","'"&amp;VLOOKUP(ROUND((BS984-ROUNDDOWN(BS984,0))*1000,0),$BT$2:$BU$21,2,FALSE)&amp;"'!A"&amp;ROUNDDOWN(Codedata!BS984,0))</f>
        <v/>
      </c>
      <c r="BS984" t="str">
        <f t="shared" si="242"/>
        <v/>
      </c>
      <c r="BV984" t="str">
        <f t="shared" ca="1" si="243"/>
        <v/>
      </c>
      <c r="BW984" t="str">
        <f t="shared" ca="1" si="244"/>
        <v/>
      </c>
      <c r="BX984" t="str">
        <f t="shared" ca="1" si="245"/>
        <v/>
      </c>
      <c r="BY984" t="str">
        <f t="shared" ca="1" si="246"/>
        <v/>
      </c>
      <c r="BZ984" t="str">
        <f t="shared" ca="1" si="247"/>
        <v/>
      </c>
      <c r="CA984" t="str">
        <f t="shared" ca="1" si="248"/>
        <v/>
      </c>
      <c r="CB984" t="str">
        <f t="shared" ca="1" si="249"/>
        <v/>
      </c>
      <c r="CC984" t="str">
        <f t="shared" ca="1" si="250"/>
        <v/>
      </c>
    </row>
    <row r="985" spans="1:81" x14ac:dyDescent="0.3">
      <c r="A985">
        <f>Cash!$C990</f>
        <v>0</v>
      </c>
      <c r="B985">
        <f>Cash!$D990</f>
        <v>0</v>
      </c>
      <c r="C985">
        <f>Zicht!$C990</f>
        <v>0</v>
      </c>
      <c r="D985">
        <f>Zicht!$D990</f>
        <v>0</v>
      </c>
      <c r="E985">
        <f>Spaar!$C990</f>
        <v>0</v>
      </c>
      <c r="F985">
        <f>Spaar!$D990</f>
        <v>0</v>
      </c>
      <c r="G985">
        <f>'Reserve 1'!$C990</f>
        <v>0</v>
      </c>
      <c r="H985">
        <f>'Reserve 1'!$D990</f>
        <v>0</v>
      </c>
      <c r="I985">
        <f>'Reserve 2'!$C990</f>
        <v>0</v>
      </c>
      <c r="J985">
        <f>'Reserve 2'!$D990</f>
        <v>0</v>
      </c>
      <c r="K985">
        <f>'Reserve 3'!$C990</f>
        <v>0</v>
      </c>
      <c r="L985">
        <f>'Reserve 3'!$D990</f>
        <v>0</v>
      </c>
      <c r="M985">
        <f>'Reserve 4'!$C990</f>
        <v>0</v>
      </c>
      <c r="N985">
        <f>'Reserve 4'!$D990</f>
        <v>0</v>
      </c>
      <c r="O985">
        <f>'Reserve 5'!$C990</f>
        <v>0</v>
      </c>
      <c r="P985">
        <f>'Reserve 5'!$D990</f>
        <v>0</v>
      </c>
      <c r="Q985">
        <f>'Reserve 6'!$C990</f>
        <v>0</v>
      </c>
      <c r="R985">
        <f>'Reserve 6'!$D990</f>
        <v>0</v>
      </c>
      <c r="S985">
        <f>'Reserve 7'!$C990</f>
        <v>0</v>
      </c>
      <c r="T985">
        <f>'Reserve 7'!$D990</f>
        <v>0</v>
      </c>
      <c r="U985" t="str">
        <f>IF(A985=0,"",IF(COUNTIF(A$2:A985,A985)&gt;1,"",ROW()+(COLUMN()-20)/10000))</f>
        <v/>
      </c>
      <c r="V985" t="str">
        <f>IF(B985=0,"",IF(COUNTIF(B$2:B985,B985)&gt;1,"",ROW()+(COLUMN()-20)/10000))</f>
        <v/>
      </c>
      <c r="W985" t="str">
        <f>IF(C985=0,"",IF(COUNTIF(C$2:C985,C985)&gt;1,"",ROW()+(COLUMN()-20)/10000))</f>
        <v/>
      </c>
      <c r="X985" t="str">
        <f>IF(D985=0,"",IF(COUNTIF(D$2:D985,D985)&gt;1,"",ROW()+(COLUMN()-20)/10000))</f>
        <v/>
      </c>
      <c r="Y985" t="str">
        <f>IF(E985=0,"",IF(COUNTIF(E$2:E985,E985)&gt;1,"",ROW()+(COLUMN()-20)/10000))</f>
        <v/>
      </c>
      <c r="Z985" t="str">
        <f>IF(F985=0,"",IF(COUNTIF(F$2:F985,F985)&gt;1,"",ROW()+(COLUMN()-20)/10000))</f>
        <v/>
      </c>
      <c r="AA985" t="str">
        <f>IF(G985=0,"",IF(COUNTIF(G$2:G985,G985)&gt;1,"",ROW()+(COLUMN()-20)/10000))</f>
        <v/>
      </c>
      <c r="AB985" t="str">
        <f>IF(H985=0,"",IF(COUNTIF(H$2:H985,H985)&gt;1,"",ROW()+(COLUMN()-20)/10000))</f>
        <v/>
      </c>
      <c r="AC985" t="str">
        <f>IF(I985=0,"",IF(COUNTIF(I$2:I985,I985)&gt;1,"",ROW()+(COLUMN()-20)/10000))</f>
        <v/>
      </c>
      <c r="AD985" t="str">
        <f>IF(J985=0,"",IF(COUNTIF(J$2:J985,J985)&gt;1,"",ROW()+(COLUMN()-20)/10000))</f>
        <v/>
      </c>
      <c r="AE985" t="str">
        <f>IF(K985=0,"",IF(COUNTIF(K$2:K985,K985)&gt;1,"",ROW()+(COLUMN()-20)/10000))</f>
        <v/>
      </c>
      <c r="AF985" t="str">
        <f>IF(L985=0,"",IF(COUNTIF(L$2:L985,L985)&gt;1,"",ROW()+(COLUMN()-20)/10000))</f>
        <v/>
      </c>
      <c r="AG985" t="str">
        <f>IF(M985=0,"",IF(COUNTIF(M$2:M985,M985)&gt;1,"",ROW()+(COLUMN()-20)/10000))</f>
        <v/>
      </c>
      <c r="AH985" t="str">
        <f>IF(N985=0,"",IF(COUNTIF(N$2:N985,N985)&gt;1,"",ROW()+(COLUMN()-20)/10000))</f>
        <v/>
      </c>
      <c r="AI985" t="str">
        <f>IF(O985=0,"",IF(COUNTIF(O$2:O985,O985)&gt;1,"",ROW()+(COLUMN()-20)/10000))</f>
        <v/>
      </c>
      <c r="AJ985" t="str">
        <f>IF(P985=0,"",IF(COUNTIF(P$2:P985,P985)&gt;1,"",ROW()+(COLUMN()-20)/10000))</f>
        <v/>
      </c>
      <c r="AK985" t="str">
        <f>IF(Q985=0,"",IF(COUNTIF(Q$2:Q985,Q985)&gt;1,"",ROW()+(COLUMN()-20)/10000))</f>
        <v/>
      </c>
      <c r="AL985" t="str">
        <f>IF(R985=0,"",IF(COUNTIF(R$2:R985,R985)&gt;1,"",ROW()+(COLUMN()-20)/10000))</f>
        <v/>
      </c>
      <c r="AM985" t="str">
        <f>IF(S985=0,"",IF(COUNTIF(S$2:S985,S985)&gt;1,"",ROW()+(COLUMN()-20)/10000))</f>
        <v/>
      </c>
      <c r="AN985" t="str">
        <f>IF(T985=0,"",IF(COUNTIF(T$2:T985,T985)&gt;1,"",ROW()+(COLUMN()-20)/10000))</f>
        <v/>
      </c>
      <c r="AO985" t="str">
        <f t="shared" si="238"/>
        <v/>
      </c>
      <c r="AP985" t="str">
        <f t="shared" ca="1" si="236"/>
        <v/>
      </c>
      <c r="AQ985" t="str">
        <f ca="1">IF(AP985="","",IF(COUNTIF($AP$2:AP985,AP985)&gt;1,"",IF(AP985="overdracht",1,ROW())))</f>
        <v/>
      </c>
      <c r="AT985" t="str">
        <f t="shared" ca="1" si="239"/>
        <v/>
      </c>
      <c r="AU985" t="str">
        <f t="shared" si="240"/>
        <v/>
      </c>
      <c r="AV985" t="str">
        <f t="shared" si="241"/>
        <v/>
      </c>
      <c r="AW985" s="104" t="str">
        <f>IF(A985=Detail!$E$3,ROW()+5+(COLUMN()-48)/1000,"")</f>
        <v/>
      </c>
      <c r="AX985" t="str">
        <f>IF(B985=Detail!$E$3,ROW()+5+(COLUMN()-48)/1000,"")</f>
        <v/>
      </c>
      <c r="AY985" t="str">
        <f>IF(C985=Detail!$E$3,ROW()+5+(COLUMN()-48)/1000,"")</f>
        <v/>
      </c>
      <c r="AZ985" t="str">
        <f>IF(D985=Detail!$E$3,ROW()+5+(COLUMN()-48)/1000,"")</f>
        <v/>
      </c>
      <c r="BA985" t="str">
        <f>IF(E985=Detail!$E$3,ROW()+5+(COLUMN()-48)/1000,"")</f>
        <v/>
      </c>
      <c r="BB985" t="str">
        <f>IF(F985=Detail!$E$3,ROW()+5+(COLUMN()-48)/1000,"")</f>
        <v/>
      </c>
      <c r="BC985" t="str">
        <f>IF(G985=Detail!$E$3,ROW()+5+(COLUMN()-48)/1000,"")</f>
        <v/>
      </c>
      <c r="BD985" t="str">
        <f>IF(H985=Detail!$E$3,ROW()+5+(COLUMN()-48)/1000,"")</f>
        <v/>
      </c>
      <c r="BE985" t="str">
        <f>IF(I985=Detail!$E$3,ROW()+5+(COLUMN()-48)/1000,"")</f>
        <v/>
      </c>
      <c r="BF985" t="str">
        <f>IF(J985=Detail!$E$3,ROW()+5+(COLUMN()-48)/1000,"")</f>
        <v/>
      </c>
      <c r="BG985" t="str">
        <f>IF(K985=Detail!$E$3,ROW()+5+(COLUMN()-48)/1000,"")</f>
        <v/>
      </c>
      <c r="BH985" t="str">
        <f>IF(L985=Detail!$E$3,ROW()+5+(COLUMN()-48)/1000,"")</f>
        <v/>
      </c>
      <c r="BI985" t="str">
        <f>IF(M985=Detail!$E$3,ROW()+5+(COLUMN()-48)/1000,"")</f>
        <v/>
      </c>
      <c r="BJ985" t="str">
        <f>IF(N985=Detail!$E$3,ROW()+5+(COLUMN()-48)/1000,"")</f>
        <v/>
      </c>
      <c r="BK985" t="str">
        <f>IF(O985=Detail!$E$3,ROW()+5+(COLUMN()-48)/1000,"")</f>
        <v/>
      </c>
      <c r="BL985" t="str">
        <f>IF(P985=Detail!$E$3,ROW()+5+(COLUMN()-48)/1000,"")</f>
        <v/>
      </c>
      <c r="BM985" t="str">
        <f>IF(Q985=Detail!$E$3,ROW()+5+(COLUMN()-48)/1000,"")</f>
        <v/>
      </c>
      <c r="BN985" t="str">
        <f>IF(R985=Detail!$E$3,ROW()+5+(COLUMN()-48)/1000,"")</f>
        <v/>
      </c>
      <c r="BO985" t="str">
        <f>IF(S985=Detail!$E$3,ROW()+5+(COLUMN()-48)/1000,"")</f>
        <v/>
      </c>
      <c r="BP985" t="str">
        <f>IF(T985=Detail!$E$3,ROW()+5+(COLUMN()-48)/1000,"")</f>
        <v/>
      </c>
      <c r="BQ985" t="str">
        <f t="shared" ca="1" si="237"/>
        <v/>
      </c>
      <c r="BR985" t="str">
        <f>IF(BS985="","","'"&amp;VLOOKUP(ROUND((BS985-ROUNDDOWN(BS985,0))*1000,0),$BT$2:$BU$21,2,FALSE)&amp;"'!A"&amp;ROUNDDOWN(Codedata!BS985,0))</f>
        <v/>
      </c>
      <c r="BS985" t="str">
        <f t="shared" si="242"/>
        <v/>
      </c>
      <c r="BV985" t="str">
        <f t="shared" ca="1" si="243"/>
        <v/>
      </c>
      <c r="BW985" t="str">
        <f t="shared" ca="1" si="244"/>
        <v/>
      </c>
      <c r="BX985" t="str">
        <f t="shared" ca="1" si="245"/>
        <v/>
      </c>
      <c r="BY985" t="str">
        <f t="shared" ca="1" si="246"/>
        <v/>
      </c>
      <c r="BZ985" t="str">
        <f t="shared" ca="1" si="247"/>
        <v/>
      </c>
      <c r="CA985" t="str">
        <f t="shared" ca="1" si="248"/>
        <v/>
      </c>
      <c r="CB985" t="str">
        <f t="shared" ca="1" si="249"/>
        <v/>
      </c>
      <c r="CC985" t="str">
        <f t="shared" ca="1" si="250"/>
        <v/>
      </c>
    </row>
    <row r="986" spans="1:81" x14ac:dyDescent="0.3">
      <c r="A986">
        <f>Cash!$C991</f>
        <v>0</v>
      </c>
      <c r="B986">
        <f>Cash!$D991</f>
        <v>0</v>
      </c>
      <c r="C986">
        <f>Zicht!$C991</f>
        <v>0</v>
      </c>
      <c r="D986">
        <f>Zicht!$D991</f>
        <v>0</v>
      </c>
      <c r="E986">
        <f>Spaar!$C991</f>
        <v>0</v>
      </c>
      <c r="F986">
        <f>Spaar!$D991</f>
        <v>0</v>
      </c>
      <c r="G986">
        <f>'Reserve 1'!$C991</f>
        <v>0</v>
      </c>
      <c r="H986">
        <f>'Reserve 1'!$D991</f>
        <v>0</v>
      </c>
      <c r="I986">
        <f>'Reserve 2'!$C991</f>
        <v>0</v>
      </c>
      <c r="J986">
        <f>'Reserve 2'!$D991</f>
        <v>0</v>
      </c>
      <c r="K986">
        <f>'Reserve 3'!$C991</f>
        <v>0</v>
      </c>
      <c r="L986">
        <f>'Reserve 3'!$D991</f>
        <v>0</v>
      </c>
      <c r="M986">
        <f>'Reserve 4'!$C991</f>
        <v>0</v>
      </c>
      <c r="N986">
        <f>'Reserve 4'!$D991</f>
        <v>0</v>
      </c>
      <c r="O986">
        <f>'Reserve 5'!$C991</f>
        <v>0</v>
      </c>
      <c r="P986">
        <f>'Reserve 5'!$D991</f>
        <v>0</v>
      </c>
      <c r="Q986">
        <f>'Reserve 6'!$C991</f>
        <v>0</v>
      </c>
      <c r="R986">
        <f>'Reserve 6'!$D991</f>
        <v>0</v>
      </c>
      <c r="S986">
        <f>'Reserve 7'!$C991</f>
        <v>0</v>
      </c>
      <c r="T986">
        <f>'Reserve 7'!$D991</f>
        <v>0</v>
      </c>
      <c r="U986" t="str">
        <f>IF(A986=0,"",IF(COUNTIF(A$2:A986,A986)&gt;1,"",ROW()+(COLUMN()-20)/10000))</f>
        <v/>
      </c>
      <c r="V986" t="str">
        <f>IF(B986=0,"",IF(COUNTIF(B$2:B986,B986)&gt;1,"",ROW()+(COLUMN()-20)/10000))</f>
        <v/>
      </c>
      <c r="W986" t="str">
        <f>IF(C986=0,"",IF(COUNTIF(C$2:C986,C986)&gt;1,"",ROW()+(COLUMN()-20)/10000))</f>
        <v/>
      </c>
      <c r="X986" t="str">
        <f>IF(D986=0,"",IF(COUNTIF(D$2:D986,D986)&gt;1,"",ROW()+(COLUMN()-20)/10000))</f>
        <v/>
      </c>
      <c r="Y986" t="str">
        <f>IF(E986=0,"",IF(COUNTIF(E$2:E986,E986)&gt;1,"",ROW()+(COLUMN()-20)/10000))</f>
        <v/>
      </c>
      <c r="Z986" t="str">
        <f>IF(F986=0,"",IF(COUNTIF(F$2:F986,F986)&gt;1,"",ROW()+(COLUMN()-20)/10000))</f>
        <v/>
      </c>
      <c r="AA986" t="str">
        <f>IF(G986=0,"",IF(COUNTIF(G$2:G986,G986)&gt;1,"",ROW()+(COLUMN()-20)/10000))</f>
        <v/>
      </c>
      <c r="AB986" t="str">
        <f>IF(H986=0,"",IF(COUNTIF(H$2:H986,H986)&gt;1,"",ROW()+(COLUMN()-20)/10000))</f>
        <v/>
      </c>
      <c r="AC986" t="str">
        <f>IF(I986=0,"",IF(COUNTIF(I$2:I986,I986)&gt;1,"",ROW()+(COLUMN()-20)/10000))</f>
        <v/>
      </c>
      <c r="AD986" t="str">
        <f>IF(J986=0,"",IF(COUNTIF(J$2:J986,J986)&gt;1,"",ROW()+(COLUMN()-20)/10000))</f>
        <v/>
      </c>
      <c r="AE986" t="str">
        <f>IF(K986=0,"",IF(COUNTIF(K$2:K986,K986)&gt;1,"",ROW()+(COLUMN()-20)/10000))</f>
        <v/>
      </c>
      <c r="AF986" t="str">
        <f>IF(L986=0,"",IF(COUNTIF(L$2:L986,L986)&gt;1,"",ROW()+(COLUMN()-20)/10000))</f>
        <v/>
      </c>
      <c r="AG986" t="str">
        <f>IF(M986=0,"",IF(COUNTIF(M$2:M986,M986)&gt;1,"",ROW()+(COLUMN()-20)/10000))</f>
        <v/>
      </c>
      <c r="AH986" t="str">
        <f>IF(N986=0,"",IF(COUNTIF(N$2:N986,N986)&gt;1,"",ROW()+(COLUMN()-20)/10000))</f>
        <v/>
      </c>
      <c r="AI986" t="str">
        <f>IF(O986=0,"",IF(COUNTIF(O$2:O986,O986)&gt;1,"",ROW()+(COLUMN()-20)/10000))</f>
        <v/>
      </c>
      <c r="AJ986" t="str">
        <f>IF(P986=0,"",IF(COUNTIF(P$2:P986,P986)&gt;1,"",ROW()+(COLUMN()-20)/10000))</f>
        <v/>
      </c>
      <c r="AK986" t="str">
        <f>IF(Q986=0,"",IF(COUNTIF(Q$2:Q986,Q986)&gt;1,"",ROW()+(COLUMN()-20)/10000))</f>
        <v/>
      </c>
      <c r="AL986" t="str">
        <f>IF(R986=0,"",IF(COUNTIF(R$2:R986,R986)&gt;1,"",ROW()+(COLUMN()-20)/10000))</f>
        <v/>
      </c>
      <c r="AM986" t="str">
        <f>IF(S986=0,"",IF(COUNTIF(S$2:S986,S986)&gt;1,"",ROW()+(COLUMN()-20)/10000))</f>
        <v/>
      </c>
      <c r="AN986" t="str">
        <f>IF(T986=0,"",IF(COUNTIF(T$2:T986,T986)&gt;1,"",ROW()+(COLUMN()-20)/10000))</f>
        <v/>
      </c>
      <c r="AO986" t="str">
        <f t="shared" si="238"/>
        <v/>
      </c>
      <c r="AP986" t="str">
        <f t="shared" ca="1" si="236"/>
        <v/>
      </c>
      <c r="AQ986" t="str">
        <f ca="1">IF(AP986="","",IF(COUNTIF($AP$2:AP986,AP986)&gt;1,"",IF(AP986="overdracht",1,ROW())))</f>
        <v/>
      </c>
      <c r="AT986" t="str">
        <f t="shared" ca="1" si="239"/>
        <v/>
      </c>
      <c r="AU986" t="str">
        <f t="shared" si="240"/>
        <v/>
      </c>
      <c r="AV986" t="str">
        <f t="shared" si="241"/>
        <v/>
      </c>
      <c r="AW986" s="104" t="str">
        <f>IF(A986=Detail!$E$3,ROW()+5+(COLUMN()-48)/1000,"")</f>
        <v/>
      </c>
      <c r="AX986" t="str">
        <f>IF(B986=Detail!$E$3,ROW()+5+(COLUMN()-48)/1000,"")</f>
        <v/>
      </c>
      <c r="AY986" t="str">
        <f>IF(C986=Detail!$E$3,ROW()+5+(COLUMN()-48)/1000,"")</f>
        <v/>
      </c>
      <c r="AZ986" t="str">
        <f>IF(D986=Detail!$E$3,ROW()+5+(COLUMN()-48)/1000,"")</f>
        <v/>
      </c>
      <c r="BA986" t="str">
        <f>IF(E986=Detail!$E$3,ROW()+5+(COLUMN()-48)/1000,"")</f>
        <v/>
      </c>
      <c r="BB986" t="str">
        <f>IF(F986=Detail!$E$3,ROW()+5+(COLUMN()-48)/1000,"")</f>
        <v/>
      </c>
      <c r="BC986" t="str">
        <f>IF(G986=Detail!$E$3,ROW()+5+(COLUMN()-48)/1000,"")</f>
        <v/>
      </c>
      <c r="BD986" t="str">
        <f>IF(H986=Detail!$E$3,ROW()+5+(COLUMN()-48)/1000,"")</f>
        <v/>
      </c>
      <c r="BE986" t="str">
        <f>IF(I986=Detail!$E$3,ROW()+5+(COLUMN()-48)/1000,"")</f>
        <v/>
      </c>
      <c r="BF986" t="str">
        <f>IF(J986=Detail!$E$3,ROW()+5+(COLUMN()-48)/1000,"")</f>
        <v/>
      </c>
      <c r="BG986" t="str">
        <f>IF(K986=Detail!$E$3,ROW()+5+(COLUMN()-48)/1000,"")</f>
        <v/>
      </c>
      <c r="BH986" t="str">
        <f>IF(L986=Detail!$E$3,ROW()+5+(COLUMN()-48)/1000,"")</f>
        <v/>
      </c>
      <c r="BI986" t="str">
        <f>IF(M986=Detail!$E$3,ROW()+5+(COLUMN()-48)/1000,"")</f>
        <v/>
      </c>
      <c r="BJ986" t="str">
        <f>IF(N986=Detail!$E$3,ROW()+5+(COLUMN()-48)/1000,"")</f>
        <v/>
      </c>
      <c r="BK986" t="str">
        <f>IF(O986=Detail!$E$3,ROW()+5+(COLUMN()-48)/1000,"")</f>
        <v/>
      </c>
      <c r="BL986" t="str">
        <f>IF(P986=Detail!$E$3,ROW()+5+(COLUMN()-48)/1000,"")</f>
        <v/>
      </c>
      <c r="BM986" t="str">
        <f>IF(Q986=Detail!$E$3,ROW()+5+(COLUMN()-48)/1000,"")</f>
        <v/>
      </c>
      <c r="BN986" t="str">
        <f>IF(R986=Detail!$E$3,ROW()+5+(COLUMN()-48)/1000,"")</f>
        <v/>
      </c>
      <c r="BO986" t="str">
        <f>IF(S986=Detail!$E$3,ROW()+5+(COLUMN()-48)/1000,"")</f>
        <v/>
      </c>
      <c r="BP986" t="str">
        <f>IF(T986=Detail!$E$3,ROW()+5+(COLUMN()-48)/1000,"")</f>
        <v/>
      </c>
      <c r="BQ986" t="str">
        <f t="shared" ca="1" si="237"/>
        <v/>
      </c>
      <c r="BR986" t="str">
        <f>IF(BS986="","","'"&amp;VLOOKUP(ROUND((BS986-ROUNDDOWN(BS986,0))*1000,0),$BT$2:$BU$21,2,FALSE)&amp;"'!A"&amp;ROUNDDOWN(Codedata!BS986,0))</f>
        <v/>
      </c>
      <c r="BS986" t="str">
        <f t="shared" si="242"/>
        <v/>
      </c>
      <c r="BV986" t="str">
        <f t="shared" ca="1" si="243"/>
        <v/>
      </c>
      <c r="BW986" t="str">
        <f t="shared" ca="1" si="244"/>
        <v/>
      </c>
      <c r="BX986" t="str">
        <f t="shared" ca="1" si="245"/>
        <v/>
      </c>
      <c r="BY986" t="str">
        <f t="shared" ca="1" si="246"/>
        <v/>
      </c>
      <c r="BZ986" t="str">
        <f t="shared" ca="1" si="247"/>
        <v/>
      </c>
      <c r="CA986" t="str">
        <f t="shared" ca="1" si="248"/>
        <v/>
      </c>
      <c r="CB986" t="str">
        <f t="shared" ca="1" si="249"/>
        <v/>
      </c>
      <c r="CC986" t="str">
        <f t="shared" ca="1" si="250"/>
        <v/>
      </c>
    </row>
    <row r="987" spans="1:81" x14ac:dyDescent="0.3">
      <c r="A987">
        <f>Cash!$C992</f>
        <v>0</v>
      </c>
      <c r="B987">
        <f>Cash!$D992</f>
        <v>0</v>
      </c>
      <c r="C987">
        <f>Zicht!$C992</f>
        <v>0</v>
      </c>
      <c r="D987">
        <f>Zicht!$D992</f>
        <v>0</v>
      </c>
      <c r="E987">
        <f>Spaar!$C992</f>
        <v>0</v>
      </c>
      <c r="F987">
        <f>Spaar!$D992</f>
        <v>0</v>
      </c>
      <c r="G987">
        <f>'Reserve 1'!$C992</f>
        <v>0</v>
      </c>
      <c r="H987">
        <f>'Reserve 1'!$D992</f>
        <v>0</v>
      </c>
      <c r="I987">
        <f>'Reserve 2'!$C992</f>
        <v>0</v>
      </c>
      <c r="J987">
        <f>'Reserve 2'!$D992</f>
        <v>0</v>
      </c>
      <c r="K987">
        <f>'Reserve 3'!$C992</f>
        <v>0</v>
      </c>
      <c r="L987">
        <f>'Reserve 3'!$D992</f>
        <v>0</v>
      </c>
      <c r="M987">
        <f>'Reserve 4'!$C992</f>
        <v>0</v>
      </c>
      <c r="N987">
        <f>'Reserve 4'!$D992</f>
        <v>0</v>
      </c>
      <c r="O987">
        <f>'Reserve 5'!$C992</f>
        <v>0</v>
      </c>
      <c r="P987">
        <f>'Reserve 5'!$D992</f>
        <v>0</v>
      </c>
      <c r="Q987">
        <f>'Reserve 6'!$C992</f>
        <v>0</v>
      </c>
      <c r="R987">
        <f>'Reserve 6'!$D992</f>
        <v>0</v>
      </c>
      <c r="S987">
        <f>'Reserve 7'!$C992</f>
        <v>0</v>
      </c>
      <c r="T987">
        <f>'Reserve 7'!$D992</f>
        <v>0</v>
      </c>
      <c r="U987" t="str">
        <f>IF(A987=0,"",IF(COUNTIF(A$2:A987,A987)&gt;1,"",ROW()+(COLUMN()-20)/10000))</f>
        <v/>
      </c>
      <c r="V987" t="str">
        <f>IF(B987=0,"",IF(COUNTIF(B$2:B987,B987)&gt;1,"",ROW()+(COLUMN()-20)/10000))</f>
        <v/>
      </c>
      <c r="W987" t="str">
        <f>IF(C987=0,"",IF(COUNTIF(C$2:C987,C987)&gt;1,"",ROW()+(COLUMN()-20)/10000))</f>
        <v/>
      </c>
      <c r="X987" t="str">
        <f>IF(D987=0,"",IF(COUNTIF(D$2:D987,D987)&gt;1,"",ROW()+(COLUMN()-20)/10000))</f>
        <v/>
      </c>
      <c r="Y987" t="str">
        <f>IF(E987=0,"",IF(COUNTIF(E$2:E987,E987)&gt;1,"",ROW()+(COLUMN()-20)/10000))</f>
        <v/>
      </c>
      <c r="Z987" t="str">
        <f>IF(F987=0,"",IF(COUNTIF(F$2:F987,F987)&gt;1,"",ROW()+(COLUMN()-20)/10000))</f>
        <v/>
      </c>
      <c r="AA987" t="str">
        <f>IF(G987=0,"",IF(COUNTIF(G$2:G987,G987)&gt;1,"",ROW()+(COLUMN()-20)/10000))</f>
        <v/>
      </c>
      <c r="AB987" t="str">
        <f>IF(H987=0,"",IF(COUNTIF(H$2:H987,H987)&gt;1,"",ROW()+(COLUMN()-20)/10000))</f>
        <v/>
      </c>
      <c r="AC987" t="str">
        <f>IF(I987=0,"",IF(COUNTIF(I$2:I987,I987)&gt;1,"",ROW()+(COLUMN()-20)/10000))</f>
        <v/>
      </c>
      <c r="AD987" t="str">
        <f>IF(J987=0,"",IF(COUNTIF(J$2:J987,J987)&gt;1,"",ROW()+(COLUMN()-20)/10000))</f>
        <v/>
      </c>
      <c r="AE987" t="str">
        <f>IF(K987=0,"",IF(COUNTIF(K$2:K987,K987)&gt;1,"",ROW()+(COLUMN()-20)/10000))</f>
        <v/>
      </c>
      <c r="AF987" t="str">
        <f>IF(L987=0,"",IF(COUNTIF(L$2:L987,L987)&gt;1,"",ROW()+(COLUMN()-20)/10000))</f>
        <v/>
      </c>
      <c r="AG987" t="str">
        <f>IF(M987=0,"",IF(COUNTIF(M$2:M987,M987)&gt;1,"",ROW()+(COLUMN()-20)/10000))</f>
        <v/>
      </c>
      <c r="AH987" t="str">
        <f>IF(N987=0,"",IF(COUNTIF(N$2:N987,N987)&gt;1,"",ROW()+(COLUMN()-20)/10000))</f>
        <v/>
      </c>
      <c r="AI987" t="str">
        <f>IF(O987=0,"",IF(COUNTIF(O$2:O987,O987)&gt;1,"",ROW()+(COLUMN()-20)/10000))</f>
        <v/>
      </c>
      <c r="AJ987" t="str">
        <f>IF(P987=0,"",IF(COUNTIF(P$2:P987,P987)&gt;1,"",ROW()+(COLUMN()-20)/10000))</f>
        <v/>
      </c>
      <c r="AK987" t="str">
        <f>IF(Q987=0,"",IF(COUNTIF(Q$2:Q987,Q987)&gt;1,"",ROW()+(COLUMN()-20)/10000))</f>
        <v/>
      </c>
      <c r="AL987" t="str">
        <f>IF(R987=0,"",IF(COUNTIF(R$2:R987,R987)&gt;1,"",ROW()+(COLUMN()-20)/10000))</f>
        <v/>
      </c>
      <c r="AM987" t="str">
        <f>IF(S987=0,"",IF(COUNTIF(S$2:S987,S987)&gt;1,"",ROW()+(COLUMN()-20)/10000))</f>
        <v/>
      </c>
      <c r="AN987" t="str">
        <f>IF(T987=0,"",IF(COUNTIF(T$2:T987,T987)&gt;1,"",ROW()+(COLUMN()-20)/10000))</f>
        <v/>
      </c>
      <c r="AO987" t="str">
        <f t="shared" si="238"/>
        <v/>
      </c>
      <c r="AP987" t="str">
        <f t="shared" ca="1" si="236"/>
        <v/>
      </c>
      <c r="AQ987" t="str">
        <f ca="1">IF(AP987="","",IF(COUNTIF($AP$2:AP987,AP987)&gt;1,"",IF(AP987="overdracht",1,ROW())))</f>
        <v/>
      </c>
      <c r="AT987" t="str">
        <f t="shared" ca="1" si="239"/>
        <v/>
      </c>
      <c r="AU987" t="str">
        <f t="shared" si="240"/>
        <v/>
      </c>
      <c r="AV987" t="str">
        <f t="shared" si="241"/>
        <v/>
      </c>
      <c r="AW987" s="104" t="str">
        <f>IF(A987=Detail!$E$3,ROW()+5+(COLUMN()-48)/1000,"")</f>
        <v/>
      </c>
      <c r="AX987" t="str">
        <f>IF(B987=Detail!$E$3,ROW()+5+(COLUMN()-48)/1000,"")</f>
        <v/>
      </c>
      <c r="AY987" t="str">
        <f>IF(C987=Detail!$E$3,ROW()+5+(COLUMN()-48)/1000,"")</f>
        <v/>
      </c>
      <c r="AZ987" t="str">
        <f>IF(D987=Detail!$E$3,ROW()+5+(COLUMN()-48)/1000,"")</f>
        <v/>
      </c>
      <c r="BA987" t="str">
        <f>IF(E987=Detail!$E$3,ROW()+5+(COLUMN()-48)/1000,"")</f>
        <v/>
      </c>
      <c r="BB987" t="str">
        <f>IF(F987=Detail!$E$3,ROW()+5+(COLUMN()-48)/1000,"")</f>
        <v/>
      </c>
      <c r="BC987" t="str">
        <f>IF(G987=Detail!$E$3,ROW()+5+(COLUMN()-48)/1000,"")</f>
        <v/>
      </c>
      <c r="BD987" t="str">
        <f>IF(H987=Detail!$E$3,ROW()+5+(COLUMN()-48)/1000,"")</f>
        <v/>
      </c>
      <c r="BE987" t="str">
        <f>IF(I987=Detail!$E$3,ROW()+5+(COLUMN()-48)/1000,"")</f>
        <v/>
      </c>
      <c r="BF987" t="str">
        <f>IF(J987=Detail!$E$3,ROW()+5+(COLUMN()-48)/1000,"")</f>
        <v/>
      </c>
      <c r="BG987" t="str">
        <f>IF(K987=Detail!$E$3,ROW()+5+(COLUMN()-48)/1000,"")</f>
        <v/>
      </c>
      <c r="BH987" t="str">
        <f>IF(L987=Detail!$E$3,ROW()+5+(COLUMN()-48)/1000,"")</f>
        <v/>
      </c>
      <c r="BI987" t="str">
        <f>IF(M987=Detail!$E$3,ROW()+5+(COLUMN()-48)/1000,"")</f>
        <v/>
      </c>
      <c r="BJ987" t="str">
        <f>IF(N987=Detail!$E$3,ROW()+5+(COLUMN()-48)/1000,"")</f>
        <v/>
      </c>
      <c r="BK987" t="str">
        <f>IF(O987=Detail!$E$3,ROW()+5+(COLUMN()-48)/1000,"")</f>
        <v/>
      </c>
      <c r="BL987" t="str">
        <f>IF(P987=Detail!$E$3,ROW()+5+(COLUMN()-48)/1000,"")</f>
        <v/>
      </c>
      <c r="BM987" t="str">
        <f>IF(Q987=Detail!$E$3,ROW()+5+(COLUMN()-48)/1000,"")</f>
        <v/>
      </c>
      <c r="BN987" t="str">
        <f>IF(R987=Detail!$E$3,ROW()+5+(COLUMN()-48)/1000,"")</f>
        <v/>
      </c>
      <c r="BO987" t="str">
        <f>IF(S987=Detail!$E$3,ROW()+5+(COLUMN()-48)/1000,"")</f>
        <v/>
      </c>
      <c r="BP987" t="str">
        <f>IF(T987=Detail!$E$3,ROW()+5+(COLUMN()-48)/1000,"")</f>
        <v/>
      </c>
      <c r="BQ987" t="str">
        <f t="shared" ca="1" si="237"/>
        <v/>
      </c>
      <c r="BR987" t="str">
        <f>IF(BS987="","","'"&amp;VLOOKUP(ROUND((BS987-ROUNDDOWN(BS987,0))*1000,0),$BT$2:$BU$21,2,FALSE)&amp;"'!A"&amp;ROUNDDOWN(Codedata!BS987,0))</f>
        <v/>
      </c>
      <c r="BS987" t="str">
        <f t="shared" si="242"/>
        <v/>
      </c>
      <c r="BV987" t="str">
        <f t="shared" ca="1" si="243"/>
        <v/>
      </c>
      <c r="BW987" t="str">
        <f t="shared" ca="1" si="244"/>
        <v/>
      </c>
      <c r="BX987" t="str">
        <f t="shared" ca="1" si="245"/>
        <v/>
      </c>
      <c r="BY987" t="str">
        <f t="shared" ca="1" si="246"/>
        <v/>
      </c>
      <c r="BZ987" t="str">
        <f t="shared" ca="1" si="247"/>
        <v/>
      </c>
      <c r="CA987" t="str">
        <f t="shared" ca="1" si="248"/>
        <v/>
      </c>
      <c r="CB987" t="str">
        <f t="shared" ca="1" si="249"/>
        <v/>
      </c>
      <c r="CC987" t="str">
        <f t="shared" ca="1" si="250"/>
        <v/>
      </c>
    </row>
    <row r="988" spans="1:81" x14ac:dyDescent="0.3">
      <c r="A988">
        <f>Cash!$C993</f>
        <v>0</v>
      </c>
      <c r="B988">
        <f>Cash!$D993</f>
        <v>0</v>
      </c>
      <c r="C988">
        <f>Zicht!$C993</f>
        <v>0</v>
      </c>
      <c r="D988">
        <f>Zicht!$D993</f>
        <v>0</v>
      </c>
      <c r="E988">
        <f>Spaar!$C993</f>
        <v>0</v>
      </c>
      <c r="F988">
        <f>Spaar!$D993</f>
        <v>0</v>
      </c>
      <c r="G988">
        <f>'Reserve 1'!$C993</f>
        <v>0</v>
      </c>
      <c r="H988">
        <f>'Reserve 1'!$D993</f>
        <v>0</v>
      </c>
      <c r="I988">
        <f>'Reserve 2'!$C993</f>
        <v>0</v>
      </c>
      <c r="J988">
        <f>'Reserve 2'!$D993</f>
        <v>0</v>
      </c>
      <c r="K988">
        <f>'Reserve 3'!$C993</f>
        <v>0</v>
      </c>
      <c r="L988">
        <f>'Reserve 3'!$D993</f>
        <v>0</v>
      </c>
      <c r="M988">
        <f>'Reserve 4'!$C993</f>
        <v>0</v>
      </c>
      <c r="N988">
        <f>'Reserve 4'!$D993</f>
        <v>0</v>
      </c>
      <c r="O988">
        <f>'Reserve 5'!$C993</f>
        <v>0</v>
      </c>
      <c r="P988">
        <f>'Reserve 5'!$D993</f>
        <v>0</v>
      </c>
      <c r="Q988">
        <f>'Reserve 6'!$C993</f>
        <v>0</v>
      </c>
      <c r="R988">
        <f>'Reserve 6'!$D993</f>
        <v>0</v>
      </c>
      <c r="S988">
        <f>'Reserve 7'!$C993</f>
        <v>0</v>
      </c>
      <c r="T988">
        <f>'Reserve 7'!$D993</f>
        <v>0</v>
      </c>
      <c r="U988" t="str">
        <f>IF(A988=0,"",IF(COUNTIF(A$2:A988,A988)&gt;1,"",ROW()+(COLUMN()-20)/10000))</f>
        <v/>
      </c>
      <c r="V988" t="str">
        <f>IF(B988=0,"",IF(COUNTIF(B$2:B988,B988)&gt;1,"",ROW()+(COLUMN()-20)/10000))</f>
        <v/>
      </c>
      <c r="W988" t="str">
        <f>IF(C988=0,"",IF(COUNTIF(C$2:C988,C988)&gt;1,"",ROW()+(COLUMN()-20)/10000))</f>
        <v/>
      </c>
      <c r="X988" t="str">
        <f>IF(D988=0,"",IF(COUNTIF(D$2:D988,D988)&gt;1,"",ROW()+(COLUMN()-20)/10000))</f>
        <v/>
      </c>
      <c r="Y988" t="str">
        <f>IF(E988=0,"",IF(COUNTIF(E$2:E988,E988)&gt;1,"",ROW()+(COLUMN()-20)/10000))</f>
        <v/>
      </c>
      <c r="Z988" t="str">
        <f>IF(F988=0,"",IF(COUNTIF(F$2:F988,F988)&gt;1,"",ROW()+(COLUMN()-20)/10000))</f>
        <v/>
      </c>
      <c r="AA988" t="str">
        <f>IF(G988=0,"",IF(COUNTIF(G$2:G988,G988)&gt;1,"",ROW()+(COLUMN()-20)/10000))</f>
        <v/>
      </c>
      <c r="AB988" t="str">
        <f>IF(H988=0,"",IF(COUNTIF(H$2:H988,H988)&gt;1,"",ROW()+(COLUMN()-20)/10000))</f>
        <v/>
      </c>
      <c r="AC988" t="str">
        <f>IF(I988=0,"",IF(COUNTIF(I$2:I988,I988)&gt;1,"",ROW()+(COLUMN()-20)/10000))</f>
        <v/>
      </c>
      <c r="AD988" t="str">
        <f>IF(J988=0,"",IF(COUNTIF(J$2:J988,J988)&gt;1,"",ROW()+(COLUMN()-20)/10000))</f>
        <v/>
      </c>
      <c r="AE988" t="str">
        <f>IF(K988=0,"",IF(COUNTIF(K$2:K988,K988)&gt;1,"",ROW()+(COLUMN()-20)/10000))</f>
        <v/>
      </c>
      <c r="AF988" t="str">
        <f>IF(L988=0,"",IF(COUNTIF(L$2:L988,L988)&gt;1,"",ROW()+(COLUMN()-20)/10000))</f>
        <v/>
      </c>
      <c r="AG988" t="str">
        <f>IF(M988=0,"",IF(COUNTIF(M$2:M988,M988)&gt;1,"",ROW()+(COLUMN()-20)/10000))</f>
        <v/>
      </c>
      <c r="AH988" t="str">
        <f>IF(N988=0,"",IF(COUNTIF(N$2:N988,N988)&gt;1,"",ROW()+(COLUMN()-20)/10000))</f>
        <v/>
      </c>
      <c r="AI988" t="str">
        <f>IF(O988=0,"",IF(COUNTIF(O$2:O988,O988)&gt;1,"",ROW()+(COLUMN()-20)/10000))</f>
        <v/>
      </c>
      <c r="AJ988" t="str">
        <f>IF(P988=0,"",IF(COUNTIF(P$2:P988,P988)&gt;1,"",ROW()+(COLUMN()-20)/10000))</f>
        <v/>
      </c>
      <c r="AK988" t="str">
        <f>IF(Q988=0,"",IF(COUNTIF(Q$2:Q988,Q988)&gt;1,"",ROW()+(COLUMN()-20)/10000))</f>
        <v/>
      </c>
      <c r="AL988" t="str">
        <f>IF(R988=0,"",IF(COUNTIF(R$2:R988,R988)&gt;1,"",ROW()+(COLUMN()-20)/10000))</f>
        <v/>
      </c>
      <c r="AM988" t="str">
        <f>IF(S988=0,"",IF(COUNTIF(S$2:S988,S988)&gt;1,"",ROW()+(COLUMN()-20)/10000))</f>
        <v/>
      </c>
      <c r="AN988" t="str">
        <f>IF(T988=0,"",IF(COUNTIF(T$2:T988,T988)&gt;1,"",ROW()+(COLUMN()-20)/10000))</f>
        <v/>
      </c>
      <c r="AO988" t="str">
        <f t="shared" si="238"/>
        <v/>
      </c>
      <c r="AP988" t="str">
        <f t="shared" ca="1" si="236"/>
        <v/>
      </c>
      <c r="AQ988" t="str">
        <f ca="1">IF(AP988="","",IF(COUNTIF($AP$2:AP988,AP988)&gt;1,"",IF(AP988="overdracht",1,ROW())))</f>
        <v/>
      </c>
      <c r="AT988" t="str">
        <f t="shared" ca="1" si="239"/>
        <v/>
      </c>
      <c r="AU988" t="str">
        <f t="shared" si="240"/>
        <v/>
      </c>
      <c r="AV988" t="str">
        <f t="shared" si="241"/>
        <v/>
      </c>
      <c r="AW988" s="104" t="str">
        <f>IF(A988=Detail!$E$3,ROW()+5+(COLUMN()-48)/1000,"")</f>
        <v/>
      </c>
      <c r="AX988" t="str">
        <f>IF(B988=Detail!$E$3,ROW()+5+(COLUMN()-48)/1000,"")</f>
        <v/>
      </c>
      <c r="AY988" t="str">
        <f>IF(C988=Detail!$E$3,ROW()+5+(COLUMN()-48)/1000,"")</f>
        <v/>
      </c>
      <c r="AZ988" t="str">
        <f>IF(D988=Detail!$E$3,ROW()+5+(COLUMN()-48)/1000,"")</f>
        <v/>
      </c>
      <c r="BA988" t="str">
        <f>IF(E988=Detail!$E$3,ROW()+5+(COLUMN()-48)/1000,"")</f>
        <v/>
      </c>
      <c r="BB988" t="str">
        <f>IF(F988=Detail!$E$3,ROW()+5+(COLUMN()-48)/1000,"")</f>
        <v/>
      </c>
      <c r="BC988" t="str">
        <f>IF(G988=Detail!$E$3,ROW()+5+(COLUMN()-48)/1000,"")</f>
        <v/>
      </c>
      <c r="BD988" t="str">
        <f>IF(H988=Detail!$E$3,ROW()+5+(COLUMN()-48)/1000,"")</f>
        <v/>
      </c>
      <c r="BE988" t="str">
        <f>IF(I988=Detail!$E$3,ROW()+5+(COLUMN()-48)/1000,"")</f>
        <v/>
      </c>
      <c r="BF988" t="str">
        <f>IF(J988=Detail!$E$3,ROW()+5+(COLUMN()-48)/1000,"")</f>
        <v/>
      </c>
      <c r="BG988" t="str">
        <f>IF(K988=Detail!$E$3,ROW()+5+(COLUMN()-48)/1000,"")</f>
        <v/>
      </c>
      <c r="BH988" t="str">
        <f>IF(L988=Detail!$E$3,ROW()+5+(COLUMN()-48)/1000,"")</f>
        <v/>
      </c>
      <c r="BI988" t="str">
        <f>IF(M988=Detail!$E$3,ROW()+5+(COLUMN()-48)/1000,"")</f>
        <v/>
      </c>
      <c r="BJ988" t="str">
        <f>IF(N988=Detail!$E$3,ROW()+5+(COLUMN()-48)/1000,"")</f>
        <v/>
      </c>
      <c r="BK988" t="str">
        <f>IF(O988=Detail!$E$3,ROW()+5+(COLUMN()-48)/1000,"")</f>
        <v/>
      </c>
      <c r="BL988" t="str">
        <f>IF(P988=Detail!$E$3,ROW()+5+(COLUMN()-48)/1000,"")</f>
        <v/>
      </c>
      <c r="BM988" t="str">
        <f>IF(Q988=Detail!$E$3,ROW()+5+(COLUMN()-48)/1000,"")</f>
        <v/>
      </c>
      <c r="BN988" t="str">
        <f>IF(R988=Detail!$E$3,ROW()+5+(COLUMN()-48)/1000,"")</f>
        <v/>
      </c>
      <c r="BO988" t="str">
        <f>IF(S988=Detail!$E$3,ROW()+5+(COLUMN()-48)/1000,"")</f>
        <v/>
      </c>
      <c r="BP988" t="str">
        <f>IF(T988=Detail!$E$3,ROW()+5+(COLUMN()-48)/1000,"")</f>
        <v/>
      </c>
      <c r="BQ988" t="str">
        <f t="shared" ca="1" si="237"/>
        <v/>
      </c>
      <c r="BR988" t="str">
        <f>IF(BS988="","","'"&amp;VLOOKUP(ROUND((BS988-ROUNDDOWN(BS988,0))*1000,0),$BT$2:$BU$21,2,FALSE)&amp;"'!A"&amp;ROUNDDOWN(Codedata!BS988,0))</f>
        <v/>
      </c>
      <c r="BS988" t="str">
        <f t="shared" si="242"/>
        <v/>
      </c>
      <c r="BV988" t="str">
        <f t="shared" ca="1" si="243"/>
        <v/>
      </c>
      <c r="BW988" t="str">
        <f t="shared" ca="1" si="244"/>
        <v/>
      </c>
      <c r="BX988" t="str">
        <f t="shared" ca="1" si="245"/>
        <v/>
      </c>
      <c r="BY988" t="str">
        <f t="shared" ca="1" si="246"/>
        <v/>
      </c>
      <c r="BZ988" t="str">
        <f t="shared" ca="1" si="247"/>
        <v/>
      </c>
      <c r="CA988" t="str">
        <f t="shared" ca="1" si="248"/>
        <v/>
      </c>
      <c r="CB988" t="str">
        <f t="shared" ca="1" si="249"/>
        <v/>
      </c>
      <c r="CC988" t="str">
        <f t="shared" ca="1" si="250"/>
        <v/>
      </c>
    </row>
    <row r="989" spans="1:81" x14ac:dyDescent="0.3">
      <c r="A989">
        <f>Cash!$C994</f>
        <v>0</v>
      </c>
      <c r="B989">
        <f>Cash!$D994</f>
        <v>0</v>
      </c>
      <c r="C989">
        <f>Zicht!$C994</f>
        <v>0</v>
      </c>
      <c r="D989">
        <f>Zicht!$D994</f>
        <v>0</v>
      </c>
      <c r="E989">
        <f>Spaar!$C994</f>
        <v>0</v>
      </c>
      <c r="F989">
        <f>Spaar!$D994</f>
        <v>0</v>
      </c>
      <c r="G989">
        <f>'Reserve 1'!$C994</f>
        <v>0</v>
      </c>
      <c r="H989">
        <f>'Reserve 1'!$D994</f>
        <v>0</v>
      </c>
      <c r="I989">
        <f>'Reserve 2'!$C994</f>
        <v>0</v>
      </c>
      <c r="J989">
        <f>'Reserve 2'!$D994</f>
        <v>0</v>
      </c>
      <c r="K989">
        <f>'Reserve 3'!$C994</f>
        <v>0</v>
      </c>
      <c r="L989">
        <f>'Reserve 3'!$D994</f>
        <v>0</v>
      </c>
      <c r="M989">
        <f>'Reserve 4'!$C994</f>
        <v>0</v>
      </c>
      <c r="N989">
        <f>'Reserve 4'!$D994</f>
        <v>0</v>
      </c>
      <c r="O989">
        <f>'Reserve 5'!$C994</f>
        <v>0</v>
      </c>
      <c r="P989">
        <f>'Reserve 5'!$D994</f>
        <v>0</v>
      </c>
      <c r="Q989">
        <f>'Reserve 6'!$C994</f>
        <v>0</v>
      </c>
      <c r="R989">
        <f>'Reserve 6'!$D994</f>
        <v>0</v>
      </c>
      <c r="S989">
        <f>'Reserve 7'!$C994</f>
        <v>0</v>
      </c>
      <c r="T989">
        <f>'Reserve 7'!$D994</f>
        <v>0</v>
      </c>
      <c r="U989" t="str">
        <f>IF(A989=0,"",IF(COUNTIF(A$2:A989,A989)&gt;1,"",ROW()+(COLUMN()-20)/10000))</f>
        <v/>
      </c>
      <c r="V989" t="str">
        <f>IF(B989=0,"",IF(COUNTIF(B$2:B989,B989)&gt;1,"",ROW()+(COLUMN()-20)/10000))</f>
        <v/>
      </c>
      <c r="W989" t="str">
        <f>IF(C989=0,"",IF(COUNTIF(C$2:C989,C989)&gt;1,"",ROW()+(COLUMN()-20)/10000))</f>
        <v/>
      </c>
      <c r="X989" t="str">
        <f>IF(D989=0,"",IF(COUNTIF(D$2:D989,D989)&gt;1,"",ROW()+(COLUMN()-20)/10000))</f>
        <v/>
      </c>
      <c r="Y989" t="str">
        <f>IF(E989=0,"",IF(COUNTIF(E$2:E989,E989)&gt;1,"",ROW()+(COLUMN()-20)/10000))</f>
        <v/>
      </c>
      <c r="Z989" t="str">
        <f>IF(F989=0,"",IF(COUNTIF(F$2:F989,F989)&gt;1,"",ROW()+(COLUMN()-20)/10000))</f>
        <v/>
      </c>
      <c r="AA989" t="str">
        <f>IF(G989=0,"",IF(COUNTIF(G$2:G989,G989)&gt;1,"",ROW()+(COLUMN()-20)/10000))</f>
        <v/>
      </c>
      <c r="AB989" t="str">
        <f>IF(H989=0,"",IF(COUNTIF(H$2:H989,H989)&gt;1,"",ROW()+(COLUMN()-20)/10000))</f>
        <v/>
      </c>
      <c r="AC989" t="str">
        <f>IF(I989=0,"",IF(COUNTIF(I$2:I989,I989)&gt;1,"",ROW()+(COLUMN()-20)/10000))</f>
        <v/>
      </c>
      <c r="AD989" t="str">
        <f>IF(J989=0,"",IF(COUNTIF(J$2:J989,J989)&gt;1,"",ROW()+(COLUMN()-20)/10000))</f>
        <v/>
      </c>
      <c r="AE989" t="str">
        <f>IF(K989=0,"",IF(COUNTIF(K$2:K989,K989)&gt;1,"",ROW()+(COLUMN()-20)/10000))</f>
        <v/>
      </c>
      <c r="AF989" t="str">
        <f>IF(L989=0,"",IF(COUNTIF(L$2:L989,L989)&gt;1,"",ROW()+(COLUMN()-20)/10000))</f>
        <v/>
      </c>
      <c r="AG989" t="str">
        <f>IF(M989=0,"",IF(COUNTIF(M$2:M989,M989)&gt;1,"",ROW()+(COLUMN()-20)/10000))</f>
        <v/>
      </c>
      <c r="AH989" t="str">
        <f>IF(N989=0,"",IF(COUNTIF(N$2:N989,N989)&gt;1,"",ROW()+(COLUMN()-20)/10000))</f>
        <v/>
      </c>
      <c r="AI989" t="str">
        <f>IF(O989=0,"",IF(COUNTIF(O$2:O989,O989)&gt;1,"",ROW()+(COLUMN()-20)/10000))</f>
        <v/>
      </c>
      <c r="AJ989" t="str">
        <f>IF(P989=0,"",IF(COUNTIF(P$2:P989,P989)&gt;1,"",ROW()+(COLUMN()-20)/10000))</f>
        <v/>
      </c>
      <c r="AK989" t="str">
        <f>IF(Q989=0,"",IF(COUNTIF(Q$2:Q989,Q989)&gt;1,"",ROW()+(COLUMN()-20)/10000))</f>
        <v/>
      </c>
      <c r="AL989" t="str">
        <f>IF(R989=0,"",IF(COUNTIF(R$2:R989,R989)&gt;1,"",ROW()+(COLUMN()-20)/10000))</f>
        <v/>
      </c>
      <c r="AM989" t="str">
        <f>IF(S989=0,"",IF(COUNTIF(S$2:S989,S989)&gt;1,"",ROW()+(COLUMN()-20)/10000))</f>
        <v/>
      </c>
      <c r="AN989" t="str">
        <f>IF(T989=0,"",IF(COUNTIF(T$2:T989,T989)&gt;1,"",ROW()+(COLUMN()-20)/10000))</f>
        <v/>
      </c>
      <c r="AO989" t="str">
        <f t="shared" si="238"/>
        <v/>
      </c>
      <c r="AP989" t="str">
        <f t="shared" ca="1" si="236"/>
        <v/>
      </c>
      <c r="AQ989" t="str">
        <f ca="1">IF(AP989="","",IF(COUNTIF($AP$2:AP989,AP989)&gt;1,"",IF(AP989="overdracht",1,ROW())))</f>
        <v/>
      </c>
      <c r="AT989" t="str">
        <f t="shared" ca="1" si="239"/>
        <v/>
      </c>
      <c r="AU989" t="str">
        <f t="shared" si="240"/>
        <v/>
      </c>
      <c r="AV989" t="str">
        <f t="shared" si="241"/>
        <v/>
      </c>
      <c r="AW989" s="104" t="str">
        <f>IF(A989=Detail!$E$3,ROW()+5+(COLUMN()-48)/1000,"")</f>
        <v/>
      </c>
      <c r="AX989" t="str">
        <f>IF(B989=Detail!$E$3,ROW()+5+(COLUMN()-48)/1000,"")</f>
        <v/>
      </c>
      <c r="AY989" t="str">
        <f>IF(C989=Detail!$E$3,ROW()+5+(COLUMN()-48)/1000,"")</f>
        <v/>
      </c>
      <c r="AZ989" t="str">
        <f>IF(D989=Detail!$E$3,ROW()+5+(COLUMN()-48)/1000,"")</f>
        <v/>
      </c>
      <c r="BA989" t="str">
        <f>IF(E989=Detail!$E$3,ROW()+5+(COLUMN()-48)/1000,"")</f>
        <v/>
      </c>
      <c r="BB989" t="str">
        <f>IF(F989=Detail!$E$3,ROW()+5+(COLUMN()-48)/1000,"")</f>
        <v/>
      </c>
      <c r="BC989" t="str">
        <f>IF(G989=Detail!$E$3,ROW()+5+(COLUMN()-48)/1000,"")</f>
        <v/>
      </c>
      <c r="BD989" t="str">
        <f>IF(H989=Detail!$E$3,ROW()+5+(COLUMN()-48)/1000,"")</f>
        <v/>
      </c>
      <c r="BE989" t="str">
        <f>IF(I989=Detail!$E$3,ROW()+5+(COLUMN()-48)/1000,"")</f>
        <v/>
      </c>
      <c r="BF989" t="str">
        <f>IF(J989=Detail!$E$3,ROW()+5+(COLUMN()-48)/1000,"")</f>
        <v/>
      </c>
      <c r="BG989" t="str">
        <f>IF(K989=Detail!$E$3,ROW()+5+(COLUMN()-48)/1000,"")</f>
        <v/>
      </c>
      <c r="BH989" t="str">
        <f>IF(L989=Detail!$E$3,ROW()+5+(COLUMN()-48)/1000,"")</f>
        <v/>
      </c>
      <c r="BI989" t="str">
        <f>IF(M989=Detail!$E$3,ROW()+5+(COLUMN()-48)/1000,"")</f>
        <v/>
      </c>
      <c r="BJ989" t="str">
        <f>IF(N989=Detail!$E$3,ROW()+5+(COLUMN()-48)/1000,"")</f>
        <v/>
      </c>
      <c r="BK989" t="str">
        <f>IF(O989=Detail!$E$3,ROW()+5+(COLUMN()-48)/1000,"")</f>
        <v/>
      </c>
      <c r="BL989" t="str">
        <f>IF(P989=Detail!$E$3,ROW()+5+(COLUMN()-48)/1000,"")</f>
        <v/>
      </c>
      <c r="BM989" t="str">
        <f>IF(Q989=Detail!$E$3,ROW()+5+(COLUMN()-48)/1000,"")</f>
        <v/>
      </c>
      <c r="BN989" t="str">
        <f>IF(R989=Detail!$E$3,ROW()+5+(COLUMN()-48)/1000,"")</f>
        <v/>
      </c>
      <c r="BO989" t="str">
        <f>IF(S989=Detail!$E$3,ROW()+5+(COLUMN()-48)/1000,"")</f>
        <v/>
      </c>
      <c r="BP989" t="str">
        <f>IF(T989=Detail!$E$3,ROW()+5+(COLUMN()-48)/1000,"")</f>
        <v/>
      </c>
      <c r="BQ989" t="str">
        <f t="shared" ca="1" si="237"/>
        <v/>
      </c>
      <c r="BR989" t="str">
        <f>IF(BS989="","","'"&amp;VLOOKUP(ROUND((BS989-ROUNDDOWN(BS989,0))*1000,0),$BT$2:$BU$21,2,FALSE)&amp;"'!A"&amp;ROUNDDOWN(Codedata!BS989,0))</f>
        <v/>
      </c>
      <c r="BS989" t="str">
        <f t="shared" si="242"/>
        <v/>
      </c>
      <c r="BV989" t="str">
        <f t="shared" ca="1" si="243"/>
        <v/>
      </c>
      <c r="BW989" t="str">
        <f t="shared" ca="1" si="244"/>
        <v/>
      </c>
      <c r="BX989" t="str">
        <f t="shared" ca="1" si="245"/>
        <v/>
      </c>
      <c r="BY989" t="str">
        <f t="shared" ca="1" si="246"/>
        <v/>
      </c>
      <c r="BZ989" t="str">
        <f t="shared" ca="1" si="247"/>
        <v/>
      </c>
      <c r="CA989" t="str">
        <f t="shared" ca="1" si="248"/>
        <v/>
      </c>
      <c r="CB989" t="str">
        <f t="shared" ca="1" si="249"/>
        <v/>
      </c>
      <c r="CC989" t="str">
        <f t="shared" ca="1" si="250"/>
        <v/>
      </c>
    </row>
    <row r="990" spans="1:81" x14ac:dyDescent="0.3">
      <c r="A990">
        <f>Cash!$C995</f>
        <v>0</v>
      </c>
      <c r="B990">
        <f>Cash!$D995</f>
        <v>0</v>
      </c>
      <c r="C990">
        <f>Zicht!$C995</f>
        <v>0</v>
      </c>
      <c r="D990">
        <f>Zicht!$D995</f>
        <v>0</v>
      </c>
      <c r="E990">
        <f>Spaar!$C995</f>
        <v>0</v>
      </c>
      <c r="F990">
        <f>Spaar!$D995</f>
        <v>0</v>
      </c>
      <c r="G990">
        <f>'Reserve 1'!$C995</f>
        <v>0</v>
      </c>
      <c r="H990">
        <f>'Reserve 1'!$D995</f>
        <v>0</v>
      </c>
      <c r="I990">
        <f>'Reserve 2'!$C995</f>
        <v>0</v>
      </c>
      <c r="J990">
        <f>'Reserve 2'!$D995</f>
        <v>0</v>
      </c>
      <c r="K990">
        <f>'Reserve 3'!$C995</f>
        <v>0</v>
      </c>
      <c r="L990">
        <f>'Reserve 3'!$D995</f>
        <v>0</v>
      </c>
      <c r="M990">
        <f>'Reserve 4'!$C995</f>
        <v>0</v>
      </c>
      <c r="N990">
        <f>'Reserve 4'!$D995</f>
        <v>0</v>
      </c>
      <c r="O990">
        <f>'Reserve 5'!$C995</f>
        <v>0</v>
      </c>
      <c r="P990">
        <f>'Reserve 5'!$D995</f>
        <v>0</v>
      </c>
      <c r="Q990">
        <f>'Reserve 6'!$C995</f>
        <v>0</v>
      </c>
      <c r="R990">
        <f>'Reserve 6'!$D995</f>
        <v>0</v>
      </c>
      <c r="S990">
        <f>'Reserve 7'!$C995</f>
        <v>0</v>
      </c>
      <c r="T990">
        <f>'Reserve 7'!$D995</f>
        <v>0</v>
      </c>
      <c r="U990" t="str">
        <f>IF(A990=0,"",IF(COUNTIF(A$2:A990,A990)&gt;1,"",ROW()+(COLUMN()-20)/10000))</f>
        <v/>
      </c>
      <c r="V990" t="str">
        <f>IF(B990=0,"",IF(COUNTIF(B$2:B990,B990)&gt;1,"",ROW()+(COLUMN()-20)/10000))</f>
        <v/>
      </c>
      <c r="W990" t="str">
        <f>IF(C990=0,"",IF(COUNTIF(C$2:C990,C990)&gt;1,"",ROW()+(COLUMN()-20)/10000))</f>
        <v/>
      </c>
      <c r="X990" t="str">
        <f>IF(D990=0,"",IF(COUNTIF(D$2:D990,D990)&gt;1,"",ROW()+(COLUMN()-20)/10000))</f>
        <v/>
      </c>
      <c r="Y990" t="str">
        <f>IF(E990=0,"",IF(COUNTIF(E$2:E990,E990)&gt;1,"",ROW()+(COLUMN()-20)/10000))</f>
        <v/>
      </c>
      <c r="Z990" t="str">
        <f>IF(F990=0,"",IF(COUNTIF(F$2:F990,F990)&gt;1,"",ROW()+(COLUMN()-20)/10000))</f>
        <v/>
      </c>
      <c r="AA990" t="str">
        <f>IF(G990=0,"",IF(COUNTIF(G$2:G990,G990)&gt;1,"",ROW()+(COLUMN()-20)/10000))</f>
        <v/>
      </c>
      <c r="AB990" t="str">
        <f>IF(H990=0,"",IF(COUNTIF(H$2:H990,H990)&gt;1,"",ROW()+(COLUMN()-20)/10000))</f>
        <v/>
      </c>
      <c r="AC990" t="str">
        <f>IF(I990=0,"",IF(COUNTIF(I$2:I990,I990)&gt;1,"",ROW()+(COLUMN()-20)/10000))</f>
        <v/>
      </c>
      <c r="AD990" t="str">
        <f>IF(J990=0,"",IF(COUNTIF(J$2:J990,J990)&gt;1,"",ROW()+(COLUMN()-20)/10000))</f>
        <v/>
      </c>
      <c r="AE990" t="str">
        <f>IF(K990=0,"",IF(COUNTIF(K$2:K990,K990)&gt;1,"",ROW()+(COLUMN()-20)/10000))</f>
        <v/>
      </c>
      <c r="AF990" t="str">
        <f>IF(L990=0,"",IF(COUNTIF(L$2:L990,L990)&gt;1,"",ROW()+(COLUMN()-20)/10000))</f>
        <v/>
      </c>
      <c r="AG990" t="str">
        <f>IF(M990=0,"",IF(COUNTIF(M$2:M990,M990)&gt;1,"",ROW()+(COLUMN()-20)/10000))</f>
        <v/>
      </c>
      <c r="AH990" t="str">
        <f>IF(N990=0,"",IF(COUNTIF(N$2:N990,N990)&gt;1,"",ROW()+(COLUMN()-20)/10000))</f>
        <v/>
      </c>
      <c r="AI990" t="str">
        <f>IF(O990=0,"",IF(COUNTIF(O$2:O990,O990)&gt;1,"",ROW()+(COLUMN()-20)/10000))</f>
        <v/>
      </c>
      <c r="AJ990" t="str">
        <f>IF(P990=0,"",IF(COUNTIF(P$2:P990,P990)&gt;1,"",ROW()+(COLUMN()-20)/10000))</f>
        <v/>
      </c>
      <c r="AK990" t="str">
        <f>IF(Q990=0,"",IF(COUNTIF(Q$2:Q990,Q990)&gt;1,"",ROW()+(COLUMN()-20)/10000))</f>
        <v/>
      </c>
      <c r="AL990" t="str">
        <f>IF(R990=0,"",IF(COUNTIF(R$2:R990,R990)&gt;1,"",ROW()+(COLUMN()-20)/10000))</f>
        <v/>
      </c>
      <c r="AM990" t="str">
        <f>IF(S990=0,"",IF(COUNTIF(S$2:S990,S990)&gt;1,"",ROW()+(COLUMN()-20)/10000))</f>
        <v/>
      </c>
      <c r="AN990" t="str">
        <f>IF(T990=0,"",IF(COUNTIF(T$2:T990,T990)&gt;1,"",ROW()+(COLUMN()-20)/10000))</f>
        <v/>
      </c>
      <c r="AO990" t="str">
        <f t="shared" si="238"/>
        <v/>
      </c>
      <c r="AP990" t="str">
        <f t="shared" ca="1" si="236"/>
        <v/>
      </c>
      <c r="AQ990" t="str">
        <f ca="1">IF(AP990="","",IF(COUNTIF($AP$2:AP990,AP990)&gt;1,"",IF(AP990="overdracht",1,ROW())))</f>
        <v/>
      </c>
      <c r="AT990" t="str">
        <f t="shared" ca="1" si="239"/>
        <v/>
      </c>
      <c r="AU990" t="str">
        <f t="shared" si="240"/>
        <v/>
      </c>
      <c r="AV990" t="str">
        <f t="shared" si="241"/>
        <v/>
      </c>
      <c r="AW990" s="104" t="str">
        <f>IF(A990=Detail!$E$3,ROW()+5+(COLUMN()-48)/1000,"")</f>
        <v/>
      </c>
      <c r="AX990" t="str">
        <f>IF(B990=Detail!$E$3,ROW()+5+(COLUMN()-48)/1000,"")</f>
        <v/>
      </c>
      <c r="AY990" t="str">
        <f>IF(C990=Detail!$E$3,ROW()+5+(COLUMN()-48)/1000,"")</f>
        <v/>
      </c>
      <c r="AZ990" t="str">
        <f>IF(D990=Detail!$E$3,ROW()+5+(COLUMN()-48)/1000,"")</f>
        <v/>
      </c>
      <c r="BA990" t="str">
        <f>IF(E990=Detail!$E$3,ROW()+5+(COLUMN()-48)/1000,"")</f>
        <v/>
      </c>
      <c r="BB990" t="str">
        <f>IF(F990=Detail!$E$3,ROW()+5+(COLUMN()-48)/1000,"")</f>
        <v/>
      </c>
      <c r="BC990" t="str">
        <f>IF(G990=Detail!$E$3,ROW()+5+(COLUMN()-48)/1000,"")</f>
        <v/>
      </c>
      <c r="BD990" t="str">
        <f>IF(H990=Detail!$E$3,ROW()+5+(COLUMN()-48)/1000,"")</f>
        <v/>
      </c>
      <c r="BE990" t="str">
        <f>IF(I990=Detail!$E$3,ROW()+5+(COLUMN()-48)/1000,"")</f>
        <v/>
      </c>
      <c r="BF990" t="str">
        <f>IF(J990=Detail!$E$3,ROW()+5+(COLUMN()-48)/1000,"")</f>
        <v/>
      </c>
      <c r="BG990" t="str">
        <f>IF(K990=Detail!$E$3,ROW()+5+(COLUMN()-48)/1000,"")</f>
        <v/>
      </c>
      <c r="BH990" t="str">
        <f>IF(L990=Detail!$E$3,ROW()+5+(COLUMN()-48)/1000,"")</f>
        <v/>
      </c>
      <c r="BI990" t="str">
        <f>IF(M990=Detail!$E$3,ROW()+5+(COLUMN()-48)/1000,"")</f>
        <v/>
      </c>
      <c r="BJ990" t="str">
        <f>IF(N990=Detail!$E$3,ROW()+5+(COLUMN()-48)/1000,"")</f>
        <v/>
      </c>
      <c r="BK990" t="str">
        <f>IF(O990=Detail!$E$3,ROW()+5+(COLUMN()-48)/1000,"")</f>
        <v/>
      </c>
      <c r="BL990" t="str">
        <f>IF(P990=Detail!$E$3,ROW()+5+(COLUMN()-48)/1000,"")</f>
        <v/>
      </c>
      <c r="BM990" t="str">
        <f>IF(Q990=Detail!$E$3,ROW()+5+(COLUMN()-48)/1000,"")</f>
        <v/>
      </c>
      <c r="BN990" t="str">
        <f>IF(R990=Detail!$E$3,ROW()+5+(COLUMN()-48)/1000,"")</f>
        <v/>
      </c>
      <c r="BO990" t="str">
        <f>IF(S990=Detail!$E$3,ROW()+5+(COLUMN()-48)/1000,"")</f>
        <v/>
      </c>
      <c r="BP990" t="str">
        <f>IF(T990=Detail!$E$3,ROW()+5+(COLUMN()-48)/1000,"")</f>
        <v/>
      </c>
      <c r="BQ990" t="str">
        <f t="shared" ca="1" si="237"/>
        <v/>
      </c>
      <c r="BR990" t="str">
        <f>IF(BS990="","","'"&amp;VLOOKUP(ROUND((BS990-ROUNDDOWN(BS990,0))*1000,0),$BT$2:$BU$21,2,FALSE)&amp;"'!A"&amp;ROUNDDOWN(Codedata!BS990,0))</f>
        <v/>
      </c>
      <c r="BS990" t="str">
        <f t="shared" si="242"/>
        <v/>
      </c>
      <c r="BV990" t="str">
        <f t="shared" ca="1" si="243"/>
        <v/>
      </c>
      <c r="BW990" t="str">
        <f t="shared" ca="1" si="244"/>
        <v/>
      </c>
      <c r="BX990" t="str">
        <f t="shared" ca="1" si="245"/>
        <v/>
      </c>
      <c r="BY990" t="str">
        <f t="shared" ca="1" si="246"/>
        <v/>
      </c>
      <c r="BZ990" t="str">
        <f t="shared" ca="1" si="247"/>
        <v/>
      </c>
      <c r="CA990" t="str">
        <f t="shared" ca="1" si="248"/>
        <v/>
      </c>
      <c r="CB990" t="str">
        <f t="shared" ca="1" si="249"/>
        <v/>
      </c>
      <c r="CC990" t="str">
        <f t="shared" ca="1" si="250"/>
        <v/>
      </c>
    </row>
    <row r="991" spans="1:81" x14ac:dyDescent="0.3">
      <c r="A991">
        <f>Cash!$C996</f>
        <v>0</v>
      </c>
      <c r="B991">
        <f>Cash!$D996</f>
        <v>0</v>
      </c>
      <c r="C991">
        <f>Zicht!$C996</f>
        <v>0</v>
      </c>
      <c r="D991">
        <f>Zicht!$D996</f>
        <v>0</v>
      </c>
      <c r="E991">
        <f>Spaar!$C996</f>
        <v>0</v>
      </c>
      <c r="F991">
        <f>Spaar!$D996</f>
        <v>0</v>
      </c>
      <c r="G991">
        <f>'Reserve 1'!$C996</f>
        <v>0</v>
      </c>
      <c r="H991">
        <f>'Reserve 1'!$D996</f>
        <v>0</v>
      </c>
      <c r="I991">
        <f>'Reserve 2'!$C996</f>
        <v>0</v>
      </c>
      <c r="J991">
        <f>'Reserve 2'!$D996</f>
        <v>0</v>
      </c>
      <c r="K991">
        <f>'Reserve 3'!$C996</f>
        <v>0</v>
      </c>
      <c r="L991">
        <f>'Reserve 3'!$D996</f>
        <v>0</v>
      </c>
      <c r="M991">
        <f>'Reserve 4'!$C996</f>
        <v>0</v>
      </c>
      <c r="N991">
        <f>'Reserve 4'!$D996</f>
        <v>0</v>
      </c>
      <c r="O991">
        <f>'Reserve 5'!$C996</f>
        <v>0</v>
      </c>
      <c r="P991">
        <f>'Reserve 5'!$D996</f>
        <v>0</v>
      </c>
      <c r="Q991">
        <f>'Reserve 6'!$C996</f>
        <v>0</v>
      </c>
      <c r="R991">
        <f>'Reserve 6'!$D996</f>
        <v>0</v>
      </c>
      <c r="S991">
        <f>'Reserve 7'!$C996</f>
        <v>0</v>
      </c>
      <c r="T991">
        <f>'Reserve 7'!$D996</f>
        <v>0</v>
      </c>
      <c r="U991" t="str">
        <f>IF(A991=0,"",IF(COUNTIF(A$2:A991,A991)&gt;1,"",ROW()+(COLUMN()-20)/10000))</f>
        <v/>
      </c>
      <c r="V991" t="str">
        <f>IF(B991=0,"",IF(COUNTIF(B$2:B991,B991)&gt;1,"",ROW()+(COLUMN()-20)/10000))</f>
        <v/>
      </c>
      <c r="W991" t="str">
        <f>IF(C991=0,"",IF(COUNTIF(C$2:C991,C991)&gt;1,"",ROW()+(COLUMN()-20)/10000))</f>
        <v/>
      </c>
      <c r="X991" t="str">
        <f>IF(D991=0,"",IF(COUNTIF(D$2:D991,D991)&gt;1,"",ROW()+(COLUMN()-20)/10000))</f>
        <v/>
      </c>
      <c r="Y991" t="str">
        <f>IF(E991=0,"",IF(COUNTIF(E$2:E991,E991)&gt;1,"",ROW()+(COLUMN()-20)/10000))</f>
        <v/>
      </c>
      <c r="Z991" t="str">
        <f>IF(F991=0,"",IF(COUNTIF(F$2:F991,F991)&gt;1,"",ROW()+(COLUMN()-20)/10000))</f>
        <v/>
      </c>
      <c r="AA991" t="str">
        <f>IF(G991=0,"",IF(COUNTIF(G$2:G991,G991)&gt;1,"",ROW()+(COLUMN()-20)/10000))</f>
        <v/>
      </c>
      <c r="AB991" t="str">
        <f>IF(H991=0,"",IF(COUNTIF(H$2:H991,H991)&gt;1,"",ROW()+(COLUMN()-20)/10000))</f>
        <v/>
      </c>
      <c r="AC991" t="str">
        <f>IF(I991=0,"",IF(COUNTIF(I$2:I991,I991)&gt;1,"",ROW()+(COLUMN()-20)/10000))</f>
        <v/>
      </c>
      <c r="AD991" t="str">
        <f>IF(J991=0,"",IF(COUNTIF(J$2:J991,J991)&gt;1,"",ROW()+(COLUMN()-20)/10000))</f>
        <v/>
      </c>
      <c r="AE991" t="str">
        <f>IF(K991=0,"",IF(COUNTIF(K$2:K991,K991)&gt;1,"",ROW()+(COLUMN()-20)/10000))</f>
        <v/>
      </c>
      <c r="AF991" t="str">
        <f>IF(L991=0,"",IF(COUNTIF(L$2:L991,L991)&gt;1,"",ROW()+(COLUMN()-20)/10000))</f>
        <v/>
      </c>
      <c r="AG991" t="str">
        <f>IF(M991=0,"",IF(COUNTIF(M$2:M991,M991)&gt;1,"",ROW()+(COLUMN()-20)/10000))</f>
        <v/>
      </c>
      <c r="AH991" t="str">
        <f>IF(N991=0,"",IF(COUNTIF(N$2:N991,N991)&gt;1,"",ROW()+(COLUMN()-20)/10000))</f>
        <v/>
      </c>
      <c r="AI991" t="str">
        <f>IF(O991=0,"",IF(COUNTIF(O$2:O991,O991)&gt;1,"",ROW()+(COLUMN()-20)/10000))</f>
        <v/>
      </c>
      <c r="AJ991" t="str">
        <f>IF(P991=0,"",IF(COUNTIF(P$2:P991,P991)&gt;1,"",ROW()+(COLUMN()-20)/10000))</f>
        <v/>
      </c>
      <c r="AK991" t="str">
        <f>IF(Q991=0,"",IF(COUNTIF(Q$2:Q991,Q991)&gt;1,"",ROW()+(COLUMN()-20)/10000))</f>
        <v/>
      </c>
      <c r="AL991" t="str">
        <f>IF(R991=0,"",IF(COUNTIF(R$2:R991,R991)&gt;1,"",ROW()+(COLUMN()-20)/10000))</f>
        <v/>
      </c>
      <c r="AM991" t="str">
        <f>IF(S991=0,"",IF(COUNTIF(S$2:S991,S991)&gt;1,"",ROW()+(COLUMN()-20)/10000))</f>
        <v/>
      </c>
      <c r="AN991" t="str">
        <f>IF(T991=0,"",IF(COUNTIF(T$2:T991,T991)&gt;1,"",ROW()+(COLUMN()-20)/10000))</f>
        <v/>
      </c>
      <c r="AO991" t="str">
        <f t="shared" si="238"/>
        <v/>
      </c>
      <c r="AP991" t="str">
        <f t="shared" ca="1" si="236"/>
        <v/>
      </c>
      <c r="AQ991" t="str">
        <f ca="1">IF(AP991="","",IF(COUNTIF($AP$2:AP991,AP991)&gt;1,"",IF(AP991="overdracht",1,ROW())))</f>
        <v/>
      </c>
      <c r="AT991" t="str">
        <f t="shared" ca="1" si="239"/>
        <v/>
      </c>
      <c r="AU991" t="str">
        <f t="shared" si="240"/>
        <v/>
      </c>
      <c r="AV991" t="str">
        <f t="shared" si="241"/>
        <v/>
      </c>
      <c r="AW991" s="104" t="str">
        <f>IF(A991=Detail!$E$3,ROW()+5+(COLUMN()-48)/1000,"")</f>
        <v/>
      </c>
      <c r="AX991" t="str">
        <f>IF(B991=Detail!$E$3,ROW()+5+(COLUMN()-48)/1000,"")</f>
        <v/>
      </c>
      <c r="AY991" t="str">
        <f>IF(C991=Detail!$E$3,ROW()+5+(COLUMN()-48)/1000,"")</f>
        <v/>
      </c>
      <c r="AZ991" t="str">
        <f>IF(D991=Detail!$E$3,ROW()+5+(COLUMN()-48)/1000,"")</f>
        <v/>
      </c>
      <c r="BA991" t="str">
        <f>IF(E991=Detail!$E$3,ROW()+5+(COLUMN()-48)/1000,"")</f>
        <v/>
      </c>
      <c r="BB991" t="str">
        <f>IF(F991=Detail!$E$3,ROW()+5+(COLUMN()-48)/1000,"")</f>
        <v/>
      </c>
      <c r="BC991" t="str">
        <f>IF(G991=Detail!$E$3,ROW()+5+(COLUMN()-48)/1000,"")</f>
        <v/>
      </c>
      <c r="BD991" t="str">
        <f>IF(H991=Detail!$E$3,ROW()+5+(COLUMN()-48)/1000,"")</f>
        <v/>
      </c>
      <c r="BE991" t="str">
        <f>IF(I991=Detail!$E$3,ROW()+5+(COLUMN()-48)/1000,"")</f>
        <v/>
      </c>
      <c r="BF991" t="str">
        <f>IF(J991=Detail!$E$3,ROW()+5+(COLUMN()-48)/1000,"")</f>
        <v/>
      </c>
      <c r="BG991" t="str">
        <f>IF(K991=Detail!$E$3,ROW()+5+(COLUMN()-48)/1000,"")</f>
        <v/>
      </c>
      <c r="BH991" t="str">
        <f>IF(L991=Detail!$E$3,ROW()+5+(COLUMN()-48)/1000,"")</f>
        <v/>
      </c>
      <c r="BI991" t="str">
        <f>IF(M991=Detail!$E$3,ROW()+5+(COLUMN()-48)/1000,"")</f>
        <v/>
      </c>
      <c r="BJ991" t="str">
        <f>IF(N991=Detail!$E$3,ROW()+5+(COLUMN()-48)/1000,"")</f>
        <v/>
      </c>
      <c r="BK991" t="str">
        <f>IF(O991=Detail!$E$3,ROW()+5+(COLUMN()-48)/1000,"")</f>
        <v/>
      </c>
      <c r="BL991" t="str">
        <f>IF(P991=Detail!$E$3,ROW()+5+(COLUMN()-48)/1000,"")</f>
        <v/>
      </c>
      <c r="BM991" t="str">
        <f>IF(Q991=Detail!$E$3,ROW()+5+(COLUMN()-48)/1000,"")</f>
        <v/>
      </c>
      <c r="BN991" t="str">
        <f>IF(R991=Detail!$E$3,ROW()+5+(COLUMN()-48)/1000,"")</f>
        <v/>
      </c>
      <c r="BO991" t="str">
        <f>IF(S991=Detail!$E$3,ROW()+5+(COLUMN()-48)/1000,"")</f>
        <v/>
      </c>
      <c r="BP991" t="str">
        <f>IF(T991=Detail!$E$3,ROW()+5+(COLUMN()-48)/1000,"")</f>
        <v/>
      </c>
      <c r="BQ991" t="str">
        <f t="shared" ca="1" si="237"/>
        <v/>
      </c>
      <c r="BR991" t="str">
        <f>IF(BS991="","","'"&amp;VLOOKUP(ROUND((BS991-ROUNDDOWN(BS991,0))*1000,0),$BT$2:$BU$21,2,FALSE)&amp;"'!A"&amp;ROUNDDOWN(Codedata!BS991,0))</f>
        <v/>
      </c>
      <c r="BS991" t="str">
        <f t="shared" si="242"/>
        <v/>
      </c>
      <c r="BV991" t="str">
        <f t="shared" ca="1" si="243"/>
        <v/>
      </c>
      <c r="BW991" t="str">
        <f t="shared" ca="1" si="244"/>
        <v/>
      </c>
      <c r="BX991" t="str">
        <f t="shared" ca="1" si="245"/>
        <v/>
      </c>
      <c r="BY991" t="str">
        <f t="shared" ca="1" si="246"/>
        <v/>
      </c>
      <c r="BZ991" t="str">
        <f t="shared" ca="1" si="247"/>
        <v/>
      </c>
      <c r="CA991" t="str">
        <f t="shared" ca="1" si="248"/>
        <v/>
      </c>
      <c r="CB991" t="str">
        <f t="shared" ca="1" si="249"/>
        <v/>
      </c>
      <c r="CC991" t="str">
        <f t="shared" ca="1" si="250"/>
        <v/>
      </c>
    </row>
    <row r="992" spans="1:81" x14ac:dyDescent="0.3">
      <c r="A992">
        <f>Cash!$C997</f>
        <v>0</v>
      </c>
      <c r="B992">
        <f>Cash!$D997</f>
        <v>0</v>
      </c>
      <c r="C992">
        <f>Zicht!$C997</f>
        <v>0</v>
      </c>
      <c r="D992">
        <f>Zicht!$D997</f>
        <v>0</v>
      </c>
      <c r="E992">
        <f>Spaar!$C997</f>
        <v>0</v>
      </c>
      <c r="F992">
        <f>Spaar!$D997</f>
        <v>0</v>
      </c>
      <c r="G992">
        <f>'Reserve 1'!$C997</f>
        <v>0</v>
      </c>
      <c r="H992">
        <f>'Reserve 1'!$D997</f>
        <v>0</v>
      </c>
      <c r="I992">
        <f>'Reserve 2'!$C997</f>
        <v>0</v>
      </c>
      <c r="J992">
        <f>'Reserve 2'!$D997</f>
        <v>0</v>
      </c>
      <c r="K992">
        <f>'Reserve 3'!$C997</f>
        <v>0</v>
      </c>
      <c r="L992">
        <f>'Reserve 3'!$D997</f>
        <v>0</v>
      </c>
      <c r="M992">
        <f>'Reserve 4'!$C997</f>
        <v>0</v>
      </c>
      <c r="N992">
        <f>'Reserve 4'!$D997</f>
        <v>0</v>
      </c>
      <c r="O992">
        <f>'Reserve 5'!$C997</f>
        <v>0</v>
      </c>
      <c r="P992">
        <f>'Reserve 5'!$D997</f>
        <v>0</v>
      </c>
      <c r="Q992">
        <f>'Reserve 6'!$C997</f>
        <v>0</v>
      </c>
      <c r="R992">
        <f>'Reserve 6'!$D997</f>
        <v>0</v>
      </c>
      <c r="S992">
        <f>'Reserve 7'!$C997</f>
        <v>0</v>
      </c>
      <c r="T992">
        <f>'Reserve 7'!$D997</f>
        <v>0</v>
      </c>
      <c r="U992" t="str">
        <f>IF(A992=0,"",IF(COUNTIF(A$2:A992,A992)&gt;1,"",ROW()+(COLUMN()-20)/10000))</f>
        <v/>
      </c>
      <c r="V992" t="str">
        <f>IF(B992=0,"",IF(COUNTIF(B$2:B992,B992)&gt;1,"",ROW()+(COLUMN()-20)/10000))</f>
        <v/>
      </c>
      <c r="W992" t="str">
        <f>IF(C992=0,"",IF(COUNTIF(C$2:C992,C992)&gt;1,"",ROW()+(COLUMN()-20)/10000))</f>
        <v/>
      </c>
      <c r="X992" t="str">
        <f>IF(D992=0,"",IF(COUNTIF(D$2:D992,D992)&gt;1,"",ROW()+(COLUMN()-20)/10000))</f>
        <v/>
      </c>
      <c r="Y992" t="str">
        <f>IF(E992=0,"",IF(COUNTIF(E$2:E992,E992)&gt;1,"",ROW()+(COLUMN()-20)/10000))</f>
        <v/>
      </c>
      <c r="Z992" t="str">
        <f>IF(F992=0,"",IF(COUNTIF(F$2:F992,F992)&gt;1,"",ROW()+(COLUMN()-20)/10000))</f>
        <v/>
      </c>
      <c r="AA992" t="str">
        <f>IF(G992=0,"",IF(COUNTIF(G$2:G992,G992)&gt;1,"",ROW()+(COLUMN()-20)/10000))</f>
        <v/>
      </c>
      <c r="AB992" t="str">
        <f>IF(H992=0,"",IF(COUNTIF(H$2:H992,H992)&gt;1,"",ROW()+(COLUMN()-20)/10000))</f>
        <v/>
      </c>
      <c r="AC992" t="str">
        <f>IF(I992=0,"",IF(COUNTIF(I$2:I992,I992)&gt;1,"",ROW()+(COLUMN()-20)/10000))</f>
        <v/>
      </c>
      <c r="AD992" t="str">
        <f>IF(J992=0,"",IF(COUNTIF(J$2:J992,J992)&gt;1,"",ROW()+(COLUMN()-20)/10000))</f>
        <v/>
      </c>
      <c r="AE992" t="str">
        <f>IF(K992=0,"",IF(COUNTIF(K$2:K992,K992)&gt;1,"",ROW()+(COLUMN()-20)/10000))</f>
        <v/>
      </c>
      <c r="AF992" t="str">
        <f>IF(L992=0,"",IF(COUNTIF(L$2:L992,L992)&gt;1,"",ROW()+(COLUMN()-20)/10000))</f>
        <v/>
      </c>
      <c r="AG992" t="str">
        <f>IF(M992=0,"",IF(COUNTIF(M$2:M992,M992)&gt;1,"",ROW()+(COLUMN()-20)/10000))</f>
        <v/>
      </c>
      <c r="AH992" t="str">
        <f>IF(N992=0,"",IF(COUNTIF(N$2:N992,N992)&gt;1,"",ROW()+(COLUMN()-20)/10000))</f>
        <v/>
      </c>
      <c r="AI992" t="str">
        <f>IF(O992=0,"",IF(COUNTIF(O$2:O992,O992)&gt;1,"",ROW()+(COLUMN()-20)/10000))</f>
        <v/>
      </c>
      <c r="AJ992" t="str">
        <f>IF(P992=0,"",IF(COUNTIF(P$2:P992,P992)&gt;1,"",ROW()+(COLUMN()-20)/10000))</f>
        <v/>
      </c>
      <c r="AK992" t="str">
        <f>IF(Q992=0,"",IF(COUNTIF(Q$2:Q992,Q992)&gt;1,"",ROW()+(COLUMN()-20)/10000))</f>
        <v/>
      </c>
      <c r="AL992" t="str">
        <f>IF(R992=0,"",IF(COUNTIF(R$2:R992,R992)&gt;1,"",ROW()+(COLUMN()-20)/10000))</f>
        <v/>
      </c>
      <c r="AM992" t="str">
        <f>IF(S992=0,"",IF(COUNTIF(S$2:S992,S992)&gt;1,"",ROW()+(COLUMN()-20)/10000))</f>
        <v/>
      </c>
      <c r="AN992" t="str">
        <f>IF(T992=0,"",IF(COUNTIF(T$2:T992,T992)&gt;1,"",ROW()+(COLUMN()-20)/10000))</f>
        <v/>
      </c>
      <c r="AO992" t="str">
        <f t="shared" si="238"/>
        <v/>
      </c>
      <c r="AP992" t="str">
        <f t="shared" ca="1" si="236"/>
        <v/>
      </c>
      <c r="AQ992" t="str">
        <f ca="1">IF(AP992="","",IF(COUNTIF($AP$2:AP992,AP992)&gt;1,"",IF(AP992="overdracht",1,ROW())))</f>
        <v/>
      </c>
      <c r="AT992" t="str">
        <f t="shared" ca="1" si="239"/>
        <v/>
      </c>
      <c r="AU992" t="str">
        <f t="shared" si="240"/>
        <v/>
      </c>
      <c r="AV992" t="str">
        <f t="shared" si="241"/>
        <v/>
      </c>
      <c r="AW992" s="104" t="str">
        <f>IF(A992=Detail!$E$3,ROW()+5+(COLUMN()-48)/1000,"")</f>
        <v/>
      </c>
      <c r="AX992" t="str">
        <f>IF(B992=Detail!$E$3,ROW()+5+(COLUMN()-48)/1000,"")</f>
        <v/>
      </c>
      <c r="AY992" t="str">
        <f>IF(C992=Detail!$E$3,ROW()+5+(COLUMN()-48)/1000,"")</f>
        <v/>
      </c>
      <c r="AZ992" t="str">
        <f>IF(D992=Detail!$E$3,ROW()+5+(COLUMN()-48)/1000,"")</f>
        <v/>
      </c>
      <c r="BA992" t="str">
        <f>IF(E992=Detail!$E$3,ROW()+5+(COLUMN()-48)/1000,"")</f>
        <v/>
      </c>
      <c r="BB992" t="str">
        <f>IF(F992=Detail!$E$3,ROW()+5+(COLUMN()-48)/1000,"")</f>
        <v/>
      </c>
      <c r="BC992" t="str">
        <f>IF(G992=Detail!$E$3,ROW()+5+(COLUMN()-48)/1000,"")</f>
        <v/>
      </c>
      <c r="BD992" t="str">
        <f>IF(H992=Detail!$E$3,ROW()+5+(COLUMN()-48)/1000,"")</f>
        <v/>
      </c>
      <c r="BE992" t="str">
        <f>IF(I992=Detail!$E$3,ROW()+5+(COLUMN()-48)/1000,"")</f>
        <v/>
      </c>
      <c r="BF992" t="str">
        <f>IF(J992=Detail!$E$3,ROW()+5+(COLUMN()-48)/1000,"")</f>
        <v/>
      </c>
      <c r="BG992" t="str">
        <f>IF(K992=Detail!$E$3,ROW()+5+(COLUMN()-48)/1000,"")</f>
        <v/>
      </c>
      <c r="BH992" t="str">
        <f>IF(L992=Detail!$E$3,ROW()+5+(COLUMN()-48)/1000,"")</f>
        <v/>
      </c>
      <c r="BI992" t="str">
        <f>IF(M992=Detail!$E$3,ROW()+5+(COLUMN()-48)/1000,"")</f>
        <v/>
      </c>
      <c r="BJ992" t="str">
        <f>IF(N992=Detail!$E$3,ROW()+5+(COLUMN()-48)/1000,"")</f>
        <v/>
      </c>
      <c r="BK992" t="str">
        <f>IF(O992=Detail!$E$3,ROW()+5+(COLUMN()-48)/1000,"")</f>
        <v/>
      </c>
      <c r="BL992" t="str">
        <f>IF(P992=Detail!$E$3,ROW()+5+(COLUMN()-48)/1000,"")</f>
        <v/>
      </c>
      <c r="BM992" t="str">
        <f>IF(Q992=Detail!$E$3,ROW()+5+(COLUMN()-48)/1000,"")</f>
        <v/>
      </c>
      <c r="BN992" t="str">
        <f>IF(R992=Detail!$E$3,ROW()+5+(COLUMN()-48)/1000,"")</f>
        <v/>
      </c>
      <c r="BO992" t="str">
        <f>IF(S992=Detail!$E$3,ROW()+5+(COLUMN()-48)/1000,"")</f>
        <v/>
      </c>
      <c r="BP992" t="str">
        <f>IF(T992=Detail!$E$3,ROW()+5+(COLUMN()-48)/1000,"")</f>
        <v/>
      </c>
      <c r="BQ992" t="str">
        <f t="shared" ca="1" si="237"/>
        <v/>
      </c>
      <c r="BR992" t="str">
        <f>IF(BS992="","","'"&amp;VLOOKUP(ROUND((BS992-ROUNDDOWN(BS992,0))*1000,0),$BT$2:$BU$21,2,FALSE)&amp;"'!A"&amp;ROUNDDOWN(Codedata!BS992,0))</f>
        <v/>
      </c>
      <c r="BS992" t="str">
        <f t="shared" si="242"/>
        <v/>
      </c>
      <c r="BV992" t="str">
        <f t="shared" ca="1" si="243"/>
        <v/>
      </c>
      <c r="BW992" t="str">
        <f t="shared" ca="1" si="244"/>
        <v/>
      </c>
      <c r="BX992" t="str">
        <f t="shared" ca="1" si="245"/>
        <v/>
      </c>
      <c r="BY992" t="str">
        <f t="shared" ca="1" si="246"/>
        <v/>
      </c>
      <c r="BZ992" t="str">
        <f t="shared" ca="1" si="247"/>
        <v/>
      </c>
      <c r="CA992" t="str">
        <f t="shared" ca="1" si="248"/>
        <v/>
      </c>
      <c r="CB992" t="str">
        <f t="shared" ca="1" si="249"/>
        <v/>
      </c>
      <c r="CC992" t="str">
        <f t="shared" ca="1" si="250"/>
        <v/>
      </c>
    </row>
    <row r="993" spans="1:81" x14ac:dyDescent="0.3">
      <c r="A993">
        <f>Cash!$C998</f>
        <v>0</v>
      </c>
      <c r="B993">
        <f>Cash!$D998</f>
        <v>0</v>
      </c>
      <c r="C993">
        <f>Zicht!$C998</f>
        <v>0</v>
      </c>
      <c r="D993">
        <f>Zicht!$D998</f>
        <v>0</v>
      </c>
      <c r="E993">
        <f>Spaar!$C998</f>
        <v>0</v>
      </c>
      <c r="F993">
        <f>Spaar!$D998</f>
        <v>0</v>
      </c>
      <c r="G993">
        <f>'Reserve 1'!$C998</f>
        <v>0</v>
      </c>
      <c r="H993">
        <f>'Reserve 1'!$D998</f>
        <v>0</v>
      </c>
      <c r="I993">
        <f>'Reserve 2'!$C998</f>
        <v>0</v>
      </c>
      <c r="J993">
        <f>'Reserve 2'!$D998</f>
        <v>0</v>
      </c>
      <c r="K993">
        <f>'Reserve 3'!$C998</f>
        <v>0</v>
      </c>
      <c r="L993">
        <f>'Reserve 3'!$D998</f>
        <v>0</v>
      </c>
      <c r="M993">
        <f>'Reserve 4'!$C998</f>
        <v>0</v>
      </c>
      <c r="N993">
        <f>'Reserve 4'!$D998</f>
        <v>0</v>
      </c>
      <c r="O993">
        <f>'Reserve 5'!$C998</f>
        <v>0</v>
      </c>
      <c r="P993">
        <f>'Reserve 5'!$D998</f>
        <v>0</v>
      </c>
      <c r="Q993">
        <f>'Reserve 6'!$C998</f>
        <v>0</v>
      </c>
      <c r="R993">
        <f>'Reserve 6'!$D998</f>
        <v>0</v>
      </c>
      <c r="S993">
        <f>'Reserve 7'!$C998</f>
        <v>0</v>
      </c>
      <c r="T993">
        <f>'Reserve 7'!$D998</f>
        <v>0</v>
      </c>
      <c r="U993" t="str">
        <f>IF(A993=0,"",IF(COUNTIF(A$2:A993,A993)&gt;1,"",ROW()+(COLUMN()-20)/10000))</f>
        <v/>
      </c>
      <c r="V993" t="str">
        <f>IF(B993=0,"",IF(COUNTIF(B$2:B993,B993)&gt;1,"",ROW()+(COLUMN()-20)/10000))</f>
        <v/>
      </c>
      <c r="W993" t="str">
        <f>IF(C993=0,"",IF(COUNTIF(C$2:C993,C993)&gt;1,"",ROW()+(COLUMN()-20)/10000))</f>
        <v/>
      </c>
      <c r="X993" t="str">
        <f>IF(D993=0,"",IF(COUNTIF(D$2:D993,D993)&gt;1,"",ROW()+(COLUMN()-20)/10000))</f>
        <v/>
      </c>
      <c r="Y993" t="str">
        <f>IF(E993=0,"",IF(COUNTIF(E$2:E993,E993)&gt;1,"",ROW()+(COLUMN()-20)/10000))</f>
        <v/>
      </c>
      <c r="Z993" t="str">
        <f>IF(F993=0,"",IF(COUNTIF(F$2:F993,F993)&gt;1,"",ROW()+(COLUMN()-20)/10000))</f>
        <v/>
      </c>
      <c r="AA993" t="str">
        <f>IF(G993=0,"",IF(COUNTIF(G$2:G993,G993)&gt;1,"",ROW()+(COLUMN()-20)/10000))</f>
        <v/>
      </c>
      <c r="AB993" t="str">
        <f>IF(H993=0,"",IF(COUNTIF(H$2:H993,H993)&gt;1,"",ROW()+(COLUMN()-20)/10000))</f>
        <v/>
      </c>
      <c r="AC993" t="str">
        <f>IF(I993=0,"",IF(COUNTIF(I$2:I993,I993)&gt;1,"",ROW()+(COLUMN()-20)/10000))</f>
        <v/>
      </c>
      <c r="AD993" t="str">
        <f>IF(J993=0,"",IF(COUNTIF(J$2:J993,J993)&gt;1,"",ROW()+(COLUMN()-20)/10000))</f>
        <v/>
      </c>
      <c r="AE993" t="str">
        <f>IF(K993=0,"",IF(COUNTIF(K$2:K993,K993)&gt;1,"",ROW()+(COLUMN()-20)/10000))</f>
        <v/>
      </c>
      <c r="AF993" t="str">
        <f>IF(L993=0,"",IF(COUNTIF(L$2:L993,L993)&gt;1,"",ROW()+(COLUMN()-20)/10000))</f>
        <v/>
      </c>
      <c r="AG993" t="str">
        <f>IF(M993=0,"",IF(COUNTIF(M$2:M993,M993)&gt;1,"",ROW()+(COLUMN()-20)/10000))</f>
        <v/>
      </c>
      <c r="AH993" t="str">
        <f>IF(N993=0,"",IF(COUNTIF(N$2:N993,N993)&gt;1,"",ROW()+(COLUMN()-20)/10000))</f>
        <v/>
      </c>
      <c r="AI993" t="str">
        <f>IF(O993=0,"",IF(COUNTIF(O$2:O993,O993)&gt;1,"",ROW()+(COLUMN()-20)/10000))</f>
        <v/>
      </c>
      <c r="AJ993" t="str">
        <f>IF(P993=0,"",IF(COUNTIF(P$2:P993,P993)&gt;1,"",ROW()+(COLUMN()-20)/10000))</f>
        <v/>
      </c>
      <c r="AK993" t="str">
        <f>IF(Q993=0,"",IF(COUNTIF(Q$2:Q993,Q993)&gt;1,"",ROW()+(COLUMN()-20)/10000))</f>
        <v/>
      </c>
      <c r="AL993" t="str">
        <f>IF(R993=0,"",IF(COUNTIF(R$2:R993,R993)&gt;1,"",ROW()+(COLUMN()-20)/10000))</f>
        <v/>
      </c>
      <c r="AM993" t="str">
        <f>IF(S993=0,"",IF(COUNTIF(S$2:S993,S993)&gt;1,"",ROW()+(COLUMN()-20)/10000))</f>
        <v/>
      </c>
      <c r="AN993" t="str">
        <f>IF(T993=0,"",IF(COUNTIF(T$2:T993,T993)&gt;1,"",ROW()+(COLUMN()-20)/10000))</f>
        <v/>
      </c>
      <c r="AO993" t="str">
        <f t="shared" si="238"/>
        <v/>
      </c>
      <c r="AP993" t="str">
        <f t="shared" ca="1" si="236"/>
        <v/>
      </c>
      <c r="AQ993" t="str">
        <f ca="1">IF(AP993="","",IF(COUNTIF($AP$2:AP993,AP993)&gt;1,"",IF(AP993="overdracht",1,ROW())))</f>
        <v/>
      </c>
      <c r="AT993" t="str">
        <f t="shared" ca="1" si="239"/>
        <v/>
      </c>
      <c r="AU993" t="str">
        <f t="shared" si="240"/>
        <v/>
      </c>
      <c r="AV993" t="str">
        <f t="shared" si="241"/>
        <v/>
      </c>
      <c r="AW993" s="104" t="str">
        <f>IF(A993=Detail!$E$3,ROW()+5+(COLUMN()-48)/1000,"")</f>
        <v/>
      </c>
      <c r="AX993" t="str">
        <f>IF(B993=Detail!$E$3,ROW()+5+(COLUMN()-48)/1000,"")</f>
        <v/>
      </c>
      <c r="AY993" t="str">
        <f>IF(C993=Detail!$E$3,ROW()+5+(COLUMN()-48)/1000,"")</f>
        <v/>
      </c>
      <c r="AZ993" t="str">
        <f>IF(D993=Detail!$E$3,ROW()+5+(COLUMN()-48)/1000,"")</f>
        <v/>
      </c>
      <c r="BA993" t="str">
        <f>IF(E993=Detail!$E$3,ROW()+5+(COLUMN()-48)/1000,"")</f>
        <v/>
      </c>
      <c r="BB993" t="str">
        <f>IF(F993=Detail!$E$3,ROW()+5+(COLUMN()-48)/1000,"")</f>
        <v/>
      </c>
      <c r="BC993" t="str">
        <f>IF(G993=Detail!$E$3,ROW()+5+(COLUMN()-48)/1000,"")</f>
        <v/>
      </c>
      <c r="BD993" t="str">
        <f>IF(H993=Detail!$E$3,ROW()+5+(COLUMN()-48)/1000,"")</f>
        <v/>
      </c>
      <c r="BE993" t="str">
        <f>IF(I993=Detail!$E$3,ROW()+5+(COLUMN()-48)/1000,"")</f>
        <v/>
      </c>
      <c r="BF993" t="str">
        <f>IF(J993=Detail!$E$3,ROW()+5+(COLUMN()-48)/1000,"")</f>
        <v/>
      </c>
      <c r="BG993" t="str">
        <f>IF(K993=Detail!$E$3,ROW()+5+(COLUMN()-48)/1000,"")</f>
        <v/>
      </c>
      <c r="BH993" t="str">
        <f>IF(L993=Detail!$E$3,ROW()+5+(COLUMN()-48)/1000,"")</f>
        <v/>
      </c>
      <c r="BI993" t="str">
        <f>IF(M993=Detail!$E$3,ROW()+5+(COLUMN()-48)/1000,"")</f>
        <v/>
      </c>
      <c r="BJ993" t="str">
        <f>IF(N993=Detail!$E$3,ROW()+5+(COLUMN()-48)/1000,"")</f>
        <v/>
      </c>
      <c r="BK993" t="str">
        <f>IF(O993=Detail!$E$3,ROW()+5+(COLUMN()-48)/1000,"")</f>
        <v/>
      </c>
      <c r="BL993" t="str">
        <f>IF(P993=Detail!$E$3,ROW()+5+(COLUMN()-48)/1000,"")</f>
        <v/>
      </c>
      <c r="BM993" t="str">
        <f>IF(Q993=Detail!$E$3,ROW()+5+(COLUMN()-48)/1000,"")</f>
        <v/>
      </c>
      <c r="BN993" t="str">
        <f>IF(R993=Detail!$E$3,ROW()+5+(COLUMN()-48)/1000,"")</f>
        <v/>
      </c>
      <c r="BO993" t="str">
        <f>IF(S993=Detail!$E$3,ROW()+5+(COLUMN()-48)/1000,"")</f>
        <v/>
      </c>
      <c r="BP993" t="str">
        <f>IF(T993=Detail!$E$3,ROW()+5+(COLUMN()-48)/1000,"")</f>
        <v/>
      </c>
      <c r="BQ993" t="str">
        <f t="shared" ca="1" si="237"/>
        <v/>
      </c>
      <c r="BR993" t="str">
        <f>IF(BS993="","","'"&amp;VLOOKUP(ROUND((BS993-ROUNDDOWN(BS993,0))*1000,0),$BT$2:$BU$21,2,FALSE)&amp;"'!A"&amp;ROUNDDOWN(Codedata!BS993,0))</f>
        <v/>
      </c>
      <c r="BS993" t="str">
        <f t="shared" si="242"/>
        <v/>
      </c>
      <c r="BV993" t="str">
        <f t="shared" ca="1" si="243"/>
        <v/>
      </c>
      <c r="BW993" t="str">
        <f t="shared" ca="1" si="244"/>
        <v/>
      </c>
      <c r="BX993" t="str">
        <f t="shared" ca="1" si="245"/>
        <v/>
      </c>
      <c r="BY993" t="str">
        <f t="shared" ca="1" si="246"/>
        <v/>
      </c>
      <c r="BZ993" t="str">
        <f t="shared" ca="1" si="247"/>
        <v/>
      </c>
      <c r="CA993" t="str">
        <f t="shared" ca="1" si="248"/>
        <v/>
      </c>
      <c r="CB993" t="str">
        <f t="shared" ca="1" si="249"/>
        <v/>
      </c>
      <c r="CC993" t="str">
        <f t="shared" ca="1" si="250"/>
        <v/>
      </c>
    </row>
    <row r="994" spans="1:81" x14ac:dyDescent="0.3">
      <c r="A994">
        <f>Cash!$C999</f>
        <v>0</v>
      </c>
      <c r="B994">
        <f>Cash!$D999</f>
        <v>0</v>
      </c>
      <c r="C994">
        <f>Zicht!$C999</f>
        <v>0</v>
      </c>
      <c r="D994">
        <f>Zicht!$D999</f>
        <v>0</v>
      </c>
      <c r="E994">
        <f>Spaar!$C999</f>
        <v>0</v>
      </c>
      <c r="F994">
        <f>Spaar!$D999</f>
        <v>0</v>
      </c>
      <c r="G994">
        <f>'Reserve 1'!$C999</f>
        <v>0</v>
      </c>
      <c r="H994">
        <f>'Reserve 1'!$D999</f>
        <v>0</v>
      </c>
      <c r="I994">
        <f>'Reserve 2'!$C999</f>
        <v>0</v>
      </c>
      <c r="J994">
        <f>'Reserve 2'!$D999</f>
        <v>0</v>
      </c>
      <c r="K994">
        <f>'Reserve 3'!$C999</f>
        <v>0</v>
      </c>
      <c r="L994">
        <f>'Reserve 3'!$D999</f>
        <v>0</v>
      </c>
      <c r="M994">
        <f>'Reserve 4'!$C999</f>
        <v>0</v>
      </c>
      <c r="N994">
        <f>'Reserve 4'!$D999</f>
        <v>0</v>
      </c>
      <c r="O994">
        <f>'Reserve 5'!$C999</f>
        <v>0</v>
      </c>
      <c r="P994">
        <f>'Reserve 5'!$D999</f>
        <v>0</v>
      </c>
      <c r="Q994">
        <f>'Reserve 6'!$C999</f>
        <v>0</v>
      </c>
      <c r="R994">
        <f>'Reserve 6'!$D999</f>
        <v>0</v>
      </c>
      <c r="S994">
        <f>'Reserve 7'!$C999</f>
        <v>0</v>
      </c>
      <c r="T994">
        <f>'Reserve 7'!$D999</f>
        <v>0</v>
      </c>
      <c r="U994" t="str">
        <f>IF(A994=0,"",IF(COUNTIF(A$2:A994,A994)&gt;1,"",ROW()+(COLUMN()-20)/10000))</f>
        <v/>
      </c>
      <c r="V994" t="str">
        <f>IF(B994=0,"",IF(COUNTIF(B$2:B994,B994)&gt;1,"",ROW()+(COLUMN()-20)/10000))</f>
        <v/>
      </c>
      <c r="W994" t="str">
        <f>IF(C994=0,"",IF(COUNTIF(C$2:C994,C994)&gt;1,"",ROW()+(COLUMN()-20)/10000))</f>
        <v/>
      </c>
      <c r="X994" t="str">
        <f>IF(D994=0,"",IF(COUNTIF(D$2:D994,D994)&gt;1,"",ROW()+(COLUMN()-20)/10000))</f>
        <v/>
      </c>
      <c r="Y994" t="str">
        <f>IF(E994=0,"",IF(COUNTIF(E$2:E994,E994)&gt;1,"",ROW()+(COLUMN()-20)/10000))</f>
        <v/>
      </c>
      <c r="Z994" t="str">
        <f>IF(F994=0,"",IF(COUNTIF(F$2:F994,F994)&gt;1,"",ROW()+(COLUMN()-20)/10000))</f>
        <v/>
      </c>
      <c r="AA994" t="str">
        <f>IF(G994=0,"",IF(COUNTIF(G$2:G994,G994)&gt;1,"",ROW()+(COLUMN()-20)/10000))</f>
        <v/>
      </c>
      <c r="AB994" t="str">
        <f>IF(H994=0,"",IF(COUNTIF(H$2:H994,H994)&gt;1,"",ROW()+(COLUMN()-20)/10000))</f>
        <v/>
      </c>
      <c r="AC994" t="str">
        <f>IF(I994=0,"",IF(COUNTIF(I$2:I994,I994)&gt;1,"",ROW()+(COLUMN()-20)/10000))</f>
        <v/>
      </c>
      <c r="AD994" t="str">
        <f>IF(J994=0,"",IF(COUNTIF(J$2:J994,J994)&gt;1,"",ROW()+(COLUMN()-20)/10000))</f>
        <v/>
      </c>
      <c r="AE994" t="str">
        <f>IF(K994=0,"",IF(COUNTIF(K$2:K994,K994)&gt;1,"",ROW()+(COLUMN()-20)/10000))</f>
        <v/>
      </c>
      <c r="AF994" t="str">
        <f>IF(L994=0,"",IF(COUNTIF(L$2:L994,L994)&gt;1,"",ROW()+(COLUMN()-20)/10000))</f>
        <v/>
      </c>
      <c r="AG994" t="str">
        <f>IF(M994=0,"",IF(COUNTIF(M$2:M994,M994)&gt;1,"",ROW()+(COLUMN()-20)/10000))</f>
        <v/>
      </c>
      <c r="AH994" t="str">
        <f>IF(N994=0,"",IF(COUNTIF(N$2:N994,N994)&gt;1,"",ROW()+(COLUMN()-20)/10000))</f>
        <v/>
      </c>
      <c r="AI994" t="str">
        <f>IF(O994=0,"",IF(COUNTIF(O$2:O994,O994)&gt;1,"",ROW()+(COLUMN()-20)/10000))</f>
        <v/>
      </c>
      <c r="AJ994" t="str">
        <f>IF(P994=0,"",IF(COUNTIF(P$2:P994,P994)&gt;1,"",ROW()+(COLUMN()-20)/10000))</f>
        <v/>
      </c>
      <c r="AK994" t="str">
        <f>IF(Q994=0,"",IF(COUNTIF(Q$2:Q994,Q994)&gt;1,"",ROW()+(COLUMN()-20)/10000))</f>
        <v/>
      </c>
      <c r="AL994" t="str">
        <f>IF(R994=0,"",IF(COUNTIF(R$2:R994,R994)&gt;1,"",ROW()+(COLUMN()-20)/10000))</f>
        <v/>
      </c>
      <c r="AM994" t="str">
        <f>IF(S994=0,"",IF(COUNTIF(S$2:S994,S994)&gt;1,"",ROW()+(COLUMN()-20)/10000))</f>
        <v/>
      </c>
      <c r="AN994" t="str">
        <f>IF(T994=0,"",IF(COUNTIF(T$2:T994,T994)&gt;1,"",ROW()+(COLUMN()-20)/10000))</f>
        <v/>
      </c>
      <c r="AO994" t="str">
        <f t="shared" si="238"/>
        <v/>
      </c>
      <c r="AP994" t="str">
        <f t="shared" ca="1" si="236"/>
        <v/>
      </c>
      <c r="AQ994" t="str">
        <f ca="1">IF(AP994="","",IF(COUNTIF($AP$2:AP994,AP994)&gt;1,"",IF(AP994="overdracht",1,ROW())))</f>
        <v/>
      </c>
      <c r="AT994" t="str">
        <f t="shared" ca="1" si="239"/>
        <v/>
      </c>
      <c r="AU994" t="str">
        <f t="shared" si="240"/>
        <v/>
      </c>
      <c r="AV994" t="str">
        <f t="shared" si="241"/>
        <v/>
      </c>
      <c r="AW994" s="104" t="str">
        <f>IF(A994=Detail!$E$3,ROW()+5+(COLUMN()-48)/1000,"")</f>
        <v/>
      </c>
      <c r="AX994" t="str">
        <f>IF(B994=Detail!$E$3,ROW()+5+(COLUMN()-48)/1000,"")</f>
        <v/>
      </c>
      <c r="AY994" t="str">
        <f>IF(C994=Detail!$E$3,ROW()+5+(COLUMN()-48)/1000,"")</f>
        <v/>
      </c>
      <c r="AZ994" t="str">
        <f>IF(D994=Detail!$E$3,ROW()+5+(COLUMN()-48)/1000,"")</f>
        <v/>
      </c>
      <c r="BA994" t="str">
        <f>IF(E994=Detail!$E$3,ROW()+5+(COLUMN()-48)/1000,"")</f>
        <v/>
      </c>
      <c r="BB994" t="str">
        <f>IF(F994=Detail!$E$3,ROW()+5+(COLUMN()-48)/1000,"")</f>
        <v/>
      </c>
      <c r="BC994" t="str">
        <f>IF(G994=Detail!$E$3,ROW()+5+(COLUMN()-48)/1000,"")</f>
        <v/>
      </c>
      <c r="BD994" t="str">
        <f>IF(H994=Detail!$E$3,ROW()+5+(COLUMN()-48)/1000,"")</f>
        <v/>
      </c>
      <c r="BE994" t="str">
        <f>IF(I994=Detail!$E$3,ROW()+5+(COLUMN()-48)/1000,"")</f>
        <v/>
      </c>
      <c r="BF994" t="str">
        <f>IF(J994=Detail!$E$3,ROW()+5+(COLUMN()-48)/1000,"")</f>
        <v/>
      </c>
      <c r="BG994" t="str">
        <f>IF(K994=Detail!$E$3,ROW()+5+(COLUMN()-48)/1000,"")</f>
        <v/>
      </c>
      <c r="BH994" t="str">
        <f>IF(L994=Detail!$E$3,ROW()+5+(COLUMN()-48)/1000,"")</f>
        <v/>
      </c>
      <c r="BI994" t="str">
        <f>IF(M994=Detail!$E$3,ROW()+5+(COLUMN()-48)/1000,"")</f>
        <v/>
      </c>
      <c r="BJ994" t="str">
        <f>IF(N994=Detail!$E$3,ROW()+5+(COLUMN()-48)/1000,"")</f>
        <v/>
      </c>
      <c r="BK994" t="str">
        <f>IF(O994=Detail!$E$3,ROW()+5+(COLUMN()-48)/1000,"")</f>
        <v/>
      </c>
      <c r="BL994" t="str">
        <f>IF(P994=Detail!$E$3,ROW()+5+(COLUMN()-48)/1000,"")</f>
        <v/>
      </c>
      <c r="BM994" t="str">
        <f>IF(Q994=Detail!$E$3,ROW()+5+(COLUMN()-48)/1000,"")</f>
        <v/>
      </c>
      <c r="BN994" t="str">
        <f>IF(R994=Detail!$E$3,ROW()+5+(COLUMN()-48)/1000,"")</f>
        <v/>
      </c>
      <c r="BO994" t="str">
        <f>IF(S994=Detail!$E$3,ROW()+5+(COLUMN()-48)/1000,"")</f>
        <v/>
      </c>
      <c r="BP994" t="str">
        <f>IF(T994=Detail!$E$3,ROW()+5+(COLUMN()-48)/1000,"")</f>
        <v/>
      </c>
      <c r="BQ994" t="str">
        <f t="shared" ca="1" si="237"/>
        <v/>
      </c>
      <c r="BR994" t="str">
        <f>IF(BS994="","","'"&amp;VLOOKUP(ROUND((BS994-ROUNDDOWN(BS994,0))*1000,0),$BT$2:$BU$21,2,FALSE)&amp;"'!A"&amp;ROUNDDOWN(Codedata!BS994,0))</f>
        <v/>
      </c>
      <c r="BS994" t="str">
        <f t="shared" si="242"/>
        <v/>
      </c>
      <c r="BV994" t="str">
        <f t="shared" ca="1" si="243"/>
        <v/>
      </c>
      <c r="BW994" t="str">
        <f t="shared" ca="1" si="244"/>
        <v/>
      </c>
      <c r="BX994" t="str">
        <f t="shared" ca="1" si="245"/>
        <v/>
      </c>
      <c r="BY994" t="str">
        <f t="shared" ca="1" si="246"/>
        <v/>
      </c>
      <c r="BZ994" t="str">
        <f t="shared" ca="1" si="247"/>
        <v/>
      </c>
      <c r="CA994" t="str">
        <f t="shared" ca="1" si="248"/>
        <v/>
      </c>
      <c r="CB994" t="str">
        <f t="shared" ca="1" si="249"/>
        <v/>
      </c>
      <c r="CC994" t="str">
        <f t="shared" ca="1" si="250"/>
        <v/>
      </c>
    </row>
    <row r="995" spans="1:81" x14ac:dyDescent="0.3">
      <c r="A995">
        <f>Cash!$C1000</f>
        <v>0</v>
      </c>
      <c r="B995">
        <f>Cash!$D1000</f>
        <v>0</v>
      </c>
      <c r="C995">
        <f>Zicht!$C1000</f>
        <v>0</v>
      </c>
      <c r="D995">
        <f>Zicht!$D1000</f>
        <v>0</v>
      </c>
      <c r="E995">
        <f>Spaar!$C1000</f>
        <v>0</v>
      </c>
      <c r="F995">
        <f>Spaar!$D1000</f>
        <v>0</v>
      </c>
      <c r="G995">
        <f>'Reserve 1'!$C1000</f>
        <v>0</v>
      </c>
      <c r="H995">
        <f>'Reserve 1'!$D1000</f>
        <v>0</v>
      </c>
      <c r="I995">
        <f>'Reserve 2'!$C1000</f>
        <v>0</v>
      </c>
      <c r="J995">
        <f>'Reserve 2'!$D1000</f>
        <v>0</v>
      </c>
      <c r="K995">
        <f>'Reserve 3'!$C1000</f>
        <v>0</v>
      </c>
      <c r="L995">
        <f>'Reserve 3'!$D1000</f>
        <v>0</v>
      </c>
      <c r="M995">
        <f>'Reserve 4'!$C1000</f>
        <v>0</v>
      </c>
      <c r="N995">
        <f>'Reserve 4'!$D1000</f>
        <v>0</v>
      </c>
      <c r="O995">
        <f>'Reserve 5'!$C1000</f>
        <v>0</v>
      </c>
      <c r="P995">
        <f>'Reserve 5'!$D1000</f>
        <v>0</v>
      </c>
      <c r="Q995">
        <f>'Reserve 6'!$C1000</f>
        <v>0</v>
      </c>
      <c r="R995">
        <f>'Reserve 6'!$D1000</f>
        <v>0</v>
      </c>
      <c r="S995">
        <f>'Reserve 7'!$C1000</f>
        <v>0</v>
      </c>
      <c r="T995">
        <f>'Reserve 7'!$D1000</f>
        <v>0</v>
      </c>
      <c r="U995" t="str">
        <f>IF(A995=0,"",IF(COUNTIF(A$2:A995,A995)&gt;1,"",ROW()+(COLUMN()-20)/10000))</f>
        <v/>
      </c>
      <c r="V995" t="str">
        <f>IF(B995=0,"",IF(COUNTIF(B$2:B995,B995)&gt;1,"",ROW()+(COLUMN()-20)/10000))</f>
        <v/>
      </c>
      <c r="W995" t="str">
        <f>IF(C995=0,"",IF(COUNTIF(C$2:C995,C995)&gt;1,"",ROW()+(COLUMN()-20)/10000))</f>
        <v/>
      </c>
      <c r="X995" t="str">
        <f>IF(D995=0,"",IF(COUNTIF(D$2:D995,D995)&gt;1,"",ROW()+(COLUMN()-20)/10000))</f>
        <v/>
      </c>
      <c r="Y995" t="str">
        <f>IF(E995=0,"",IF(COUNTIF(E$2:E995,E995)&gt;1,"",ROW()+(COLUMN()-20)/10000))</f>
        <v/>
      </c>
      <c r="Z995" t="str">
        <f>IF(F995=0,"",IF(COUNTIF(F$2:F995,F995)&gt;1,"",ROW()+(COLUMN()-20)/10000))</f>
        <v/>
      </c>
      <c r="AA995" t="str">
        <f>IF(G995=0,"",IF(COUNTIF(G$2:G995,G995)&gt;1,"",ROW()+(COLUMN()-20)/10000))</f>
        <v/>
      </c>
      <c r="AB995" t="str">
        <f>IF(H995=0,"",IF(COUNTIF(H$2:H995,H995)&gt;1,"",ROW()+(COLUMN()-20)/10000))</f>
        <v/>
      </c>
      <c r="AC995" t="str">
        <f>IF(I995=0,"",IF(COUNTIF(I$2:I995,I995)&gt;1,"",ROW()+(COLUMN()-20)/10000))</f>
        <v/>
      </c>
      <c r="AD995" t="str">
        <f>IF(J995=0,"",IF(COUNTIF(J$2:J995,J995)&gt;1,"",ROW()+(COLUMN()-20)/10000))</f>
        <v/>
      </c>
      <c r="AE995" t="str">
        <f>IF(K995=0,"",IF(COUNTIF(K$2:K995,K995)&gt;1,"",ROW()+(COLUMN()-20)/10000))</f>
        <v/>
      </c>
      <c r="AF995" t="str">
        <f>IF(L995=0,"",IF(COUNTIF(L$2:L995,L995)&gt;1,"",ROW()+(COLUMN()-20)/10000))</f>
        <v/>
      </c>
      <c r="AG995" t="str">
        <f>IF(M995=0,"",IF(COUNTIF(M$2:M995,M995)&gt;1,"",ROW()+(COLUMN()-20)/10000))</f>
        <v/>
      </c>
      <c r="AH995" t="str">
        <f>IF(N995=0,"",IF(COUNTIF(N$2:N995,N995)&gt;1,"",ROW()+(COLUMN()-20)/10000))</f>
        <v/>
      </c>
      <c r="AI995" t="str">
        <f>IF(O995=0,"",IF(COUNTIF(O$2:O995,O995)&gt;1,"",ROW()+(COLUMN()-20)/10000))</f>
        <v/>
      </c>
      <c r="AJ995" t="str">
        <f>IF(P995=0,"",IF(COUNTIF(P$2:P995,P995)&gt;1,"",ROW()+(COLUMN()-20)/10000))</f>
        <v/>
      </c>
      <c r="AK995" t="str">
        <f>IF(Q995=0,"",IF(COUNTIF(Q$2:Q995,Q995)&gt;1,"",ROW()+(COLUMN()-20)/10000))</f>
        <v/>
      </c>
      <c r="AL995" t="str">
        <f>IF(R995=0,"",IF(COUNTIF(R$2:R995,R995)&gt;1,"",ROW()+(COLUMN()-20)/10000))</f>
        <v/>
      </c>
      <c r="AM995" t="str">
        <f>IF(S995=0,"",IF(COUNTIF(S$2:S995,S995)&gt;1,"",ROW()+(COLUMN()-20)/10000))</f>
        <v/>
      </c>
      <c r="AN995" t="str">
        <f>IF(T995=0,"",IF(COUNTIF(T$2:T995,T995)&gt;1,"",ROW()+(COLUMN()-20)/10000))</f>
        <v/>
      </c>
      <c r="AO995" t="str">
        <f t="shared" si="238"/>
        <v/>
      </c>
      <c r="AP995" t="str">
        <f t="shared" ca="1" si="236"/>
        <v/>
      </c>
      <c r="AQ995" t="str">
        <f ca="1">IF(AP995="","",IF(COUNTIF($AP$2:AP995,AP995)&gt;1,"",IF(AP995="overdracht",1,ROW())))</f>
        <v/>
      </c>
      <c r="AT995" t="str">
        <f t="shared" ca="1" si="239"/>
        <v/>
      </c>
      <c r="AU995" t="str">
        <f t="shared" si="240"/>
        <v/>
      </c>
      <c r="AV995" t="str">
        <f t="shared" si="241"/>
        <v/>
      </c>
      <c r="AW995" s="104" t="str">
        <f>IF(A995=Detail!$E$3,ROW()+5+(COLUMN()-48)/1000,"")</f>
        <v/>
      </c>
      <c r="AX995" t="str">
        <f>IF(B995=Detail!$E$3,ROW()+5+(COLUMN()-48)/1000,"")</f>
        <v/>
      </c>
      <c r="AY995" t="str">
        <f>IF(C995=Detail!$E$3,ROW()+5+(COLUMN()-48)/1000,"")</f>
        <v/>
      </c>
      <c r="AZ995" t="str">
        <f>IF(D995=Detail!$E$3,ROW()+5+(COLUMN()-48)/1000,"")</f>
        <v/>
      </c>
      <c r="BA995" t="str">
        <f>IF(E995=Detail!$E$3,ROW()+5+(COLUMN()-48)/1000,"")</f>
        <v/>
      </c>
      <c r="BB995" t="str">
        <f>IF(F995=Detail!$E$3,ROW()+5+(COLUMN()-48)/1000,"")</f>
        <v/>
      </c>
      <c r="BC995" t="str">
        <f>IF(G995=Detail!$E$3,ROW()+5+(COLUMN()-48)/1000,"")</f>
        <v/>
      </c>
      <c r="BD995" t="str">
        <f>IF(H995=Detail!$E$3,ROW()+5+(COLUMN()-48)/1000,"")</f>
        <v/>
      </c>
      <c r="BE995" t="str">
        <f>IF(I995=Detail!$E$3,ROW()+5+(COLUMN()-48)/1000,"")</f>
        <v/>
      </c>
      <c r="BF995" t="str">
        <f>IF(J995=Detail!$E$3,ROW()+5+(COLUMN()-48)/1000,"")</f>
        <v/>
      </c>
      <c r="BG995" t="str">
        <f>IF(K995=Detail!$E$3,ROW()+5+(COLUMN()-48)/1000,"")</f>
        <v/>
      </c>
      <c r="BH995" t="str">
        <f>IF(L995=Detail!$E$3,ROW()+5+(COLUMN()-48)/1000,"")</f>
        <v/>
      </c>
      <c r="BI995" t="str">
        <f>IF(M995=Detail!$E$3,ROW()+5+(COLUMN()-48)/1000,"")</f>
        <v/>
      </c>
      <c r="BJ995" t="str">
        <f>IF(N995=Detail!$E$3,ROW()+5+(COLUMN()-48)/1000,"")</f>
        <v/>
      </c>
      <c r="BK995" t="str">
        <f>IF(O995=Detail!$E$3,ROW()+5+(COLUMN()-48)/1000,"")</f>
        <v/>
      </c>
      <c r="BL995" t="str">
        <f>IF(P995=Detail!$E$3,ROW()+5+(COLUMN()-48)/1000,"")</f>
        <v/>
      </c>
      <c r="BM995" t="str">
        <f>IF(Q995=Detail!$E$3,ROW()+5+(COLUMN()-48)/1000,"")</f>
        <v/>
      </c>
      <c r="BN995" t="str">
        <f>IF(R995=Detail!$E$3,ROW()+5+(COLUMN()-48)/1000,"")</f>
        <v/>
      </c>
      <c r="BO995" t="str">
        <f>IF(S995=Detail!$E$3,ROW()+5+(COLUMN()-48)/1000,"")</f>
        <v/>
      </c>
      <c r="BP995" t="str">
        <f>IF(T995=Detail!$E$3,ROW()+5+(COLUMN()-48)/1000,"")</f>
        <v/>
      </c>
      <c r="BQ995" t="str">
        <f t="shared" ca="1" si="237"/>
        <v/>
      </c>
      <c r="BR995" t="str">
        <f>IF(BS995="","","'"&amp;VLOOKUP(ROUND((BS995-ROUNDDOWN(BS995,0))*1000,0),$BT$2:$BU$21,2,FALSE)&amp;"'!A"&amp;ROUNDDOWN(Codedata!BS995,0))</f>
        <v/>
      </c>
      <c r="BS995" t="str">
        <f t="shared" si="242"/>
        <v/>
      </c>
      <c r="BV995" t="str">
        <f t="shared" ca="1" si="243"/>
        <v/>
      </c>
      <c r="BW995" t="str">
        <f t="shared" ca="1" si="244"/>
        <v/>
      </c>
      <c r="BX995" t="str">
        <f t="shared" ca="1" si="245"/>
        <v/>
      </c>
      <c r="BY995" t="str">
        <f t="shared" ca="1" si="246"/>
        <v/>
      </c>
      <c r="BZ995" t="str">
        <f t="shared" ca="1" si="247"/>
        <v/>
      </c>
      <c r="CA995" t="str">
        <f t="shared" ca="1" si="248"/>
        <v/>
      </c>
      <c r="CB995" t="str">
        <f t="shared" ca="1" si="249"/>
        <v/>
      </c>
      <c r="CC995" t="str">
        <f t="shared" ca="1" si="250"/>
        <v/>
      </c>
    </row>
    <row r="996" spans="1:81" x14ac:dyDescent="0.3">
      <c r="A996">
        <f>Cash!$C1001</f>
        <v>0</v>
      </c>
      <c r="B996">
        <f>Cash!$D1001</f>
        <v>0</v>
      </c>
      <c r="C996">
        <f>Zicht!$C1001</f>
        <v>0</v>
      </c>
      <c r="D996">
        <f>Zicht!$D1001</f>
        <v>0</v>
      </c>
      <c r="E996">
        <f>Spaar!$C1001</f>
        <v>0</v>
      </c>
      <c r="F996">
        <f>Spaar!$D1001</f>
        <v>0</v>
      </c>
      <c r="G996">
        <f>'Reserve 1'!$C1001</f>
        <v>0</v>
      </c>
      <c r="H996">
        <f>'Reserve 1'!$D1001</f>
        <v>0</v>
      </c>
      <c r="I996">
        <f>'Reserve 2'!$C1001</f>
        <v>0</v>
      </c>
      <c r="J996">
        <f>'Reserve 2'!$D1001</f>
        <v>0</v>
      </c>
      <c r="K996">
        <f>'Reserve 3'!$C1001</f>
        <v>0</v>
      </c>
      <c r="L996">
        <f>'Reserve 3'!$D1001</f>
        <v>0</v>
      </c>
      <c r="M996">
        <f>'Reserve 4'!$C1001</f>
        <v>0</v>
      </c>
      <c r="N996">
        <f>'Reserve 4'!$D1001</f>
        <v>0</v>
      </c>
      <c r="O996">
        <f>'Reserve 5'!$C1001</f>
        <v>0</v>
      </c>
      <c r="P996">
        <f>'Reserve 5'!$D1001</f>
        <v>0</v>
      </c>
      <c r="Q996">
        <f>'Reserve 6'!$C1001</f>
        <v>0</v>
      </c>
      <c r="R996">
        <f>'Reserve 6'!$D1001</f>
        <v>0</v>
      </c>
      <c r="S996">
        <f>'Reserve 7'!$C1001</f>
        <v>0</v>
      </c>
      <c r="T996">
        <f>'Reserve 7'!$D1001</f>
        <v>0</v>
      </c>
      <c r="U996" t="str">
        <f>IF(A996=0,"",IF(COUNTIF(A$2:A996,A996)&gt;1,"",ROW()+(COLUMN()-20)/10000))</f>
        <v/>
      </c>
      <c r="V996" t="str">
        <f>IF(B996=0,"",IF(COUNTIF(B$2:B996,B996)&gt;1,"",ROW()+(COLUMN()-20)/10000))</f>
        <v/>
      </c>
      <c r="W996" t="str">
        <f>IF(C996=0,"",IF(COUNTIF(C$2:C996,C996)&gt;1,"",ROW()+(COLUMN()-20)/10000))</f>
        <v/>
      </c>
      <c r="X996" t="str">
        <f>IF(D996=0,"",IF(COUNTIF(D$2:D996,D996)&gt;1,"",ROW()+(COLUMN()-20)/10000))</f>
        <v/>
      </c>
      <c r="Y996" t="str">
        <f>IF(E996=0,"",IF(COUNTIF(E$2:E996,E996)&gt;1,"",ROW()+(COLUMN()-20)/10000))</f>
        <v/>
      </c>
      <c r="Z996" t="str">
        <f>IF(F996=0,"",IF(COUNTIF(F$2:F996,F996)&gt;1,"",ROW()+(COLUMN()-20)/10000))</f>
        <v/>
      </c>
      <c r="AA996" t="str">
        <f>IF(G996=0,"",IF(COUNTIF(G$2:G996,G996)&gt;1,"",ROW()+(COLUMN()-20)/10000))</f>
        <v/>
      </c>
      <c r="AB996" t="str">
        <f>IF(H996=0,"",IF(COUNTIF(H$2:H996,H996)&gt;1,"",ROW()+(COLUMN()-20)/10000))</f>
        <v/>
      </c>
      <c r="AC996" t="str">
        <f>IF(I996=0,"",IF(COUNTIF(I$2:I996,I996)&gt;1,"",ROW()+(COLUMN()-20)/10000))</f>
        <v/>
      </c>
      <c r="AD996" t="str">
        <f>IF(J996=0,"",IF(COUNTIF(J$2:J996,J996)&gt;1,"",ROW()+(COLUMN()-20)/10000))</f>
        <v/>
      </c>
      <c r="AE996" t="str">
        <f>IF(K996=0,"",IF(COUNTIF(K$2:K996,K996)&gt;1,"",ROW()+(COLUMN()-20)/10000))</f>
        <v/>
      </c>
      <c r="AF996" t="str">
        <f>IF(L996=0,"",IF(COUNTIF(L$2:L996,L996)&gt;1,"",ROW()+(COLUMN()-20)/10000))</f>
        <v/>
      </c>
      <c r="AG996" t="str">
        <f>IF(M996=0,"",IF(COUNTIF(M$2:M996,M996)&gt;1,"",ROW()+(COLUMN()-20)/10000))</f>
        <v/>
      </c>
      <c r="AH996" t="str">
        <f>IF(N996=0,"",IF(COUNTIF(N$2:N996,N996)&gt;1,"",ROW()+(COLUMN()-20)/10000))</f>
        <v/>
      </c>
      <c r="AI996" t="str">
        <f>IF(O996=0,"",IF(COUNTIF(O$2:O996,O996)&gt;1,"",ROW()+(COLUMN()-20)/10000))</f>
        <v/>
      </c>
      <c r="AJ996" t="str">
        <f>IF(P996=0,"",IF(COUNTIF(P$2:P996,P996)&gt;1,"",ROW()+(COLUMN()-20)/10000))</f>
        <v/>
      </c>
      <c r="AK996" t="str">
        <f>IF(Q996=0,"",IF(COUNTIF(Q$2:Q996,Q996)&gt;1,"",ROW()+(COLUMN()-20)/10000))</f>
        <v/>
      </c>
      <c r="AL996" t="str">
        <f>IF(R996=0,"",IF(COUNTIF(R$2:R996,R996)&gt;1,"",ROW()+(COLUMN()-20)/10000))</f>
        <v/>
      </c>
      <c r="AM996" t="str">
        <f>IF(S996=0,"",IF(COUNTIF(S$2:S996,S996)&gt;1,"",ROW()+(COLUMN()-20)/10000))</f>
        <v/>
      </c>
      <c r="AN996" t="str">
        <f>IF(T996=0,"",IF(COUNTIF(T$2:T996,T996)&gt;1,"",ROW()+(COLUMN()-20)/10000))</f>
        <v/>
      </c>
      <c r="AO996" t="str">
        <f t="shared" si="238"/>
        <v/>
      </c>
      <c r="AP996" t="str">
        <f t="shared" ca="1" si="236"/>
        <v/>
      </c>
      <c r="AQ996" t="str">
        <f ca="1">IF(AP996="","",IF(COUNTIF($AP$2:AP996,AP996)&gt;1,"",IF(AP996="overdracht",1,ROW())))</f>
        <v/>
      </c>
      <c r="AT996" t="str">
        <f t="shared" ca="1" si="239"/>
        <v/>
      </c>
      <c r="AU996" t="str">
        <f t="shared" si="240"/>
        <v/>
      </c>
      <c r="AV996" t="str">
        <f t="shared" si="241"/>
        <v/>
      </c>
      <c r="AW996" s="104" t="str">
        <f>IF(A996=Detail!$E$3,ROW()+5+(COLUMN()-48)/1000,"")</f>
        <v/>
      </c>
      <c r="AX996" t="str">
        <f>IF(B996=Detail!$E$3,ROW()+5+(COLUMN()-48)/1000,"")</f>
        <v/>
      </c>
      <c r="AY996" t="str">
        <f>IF(C996=Detail!$E$3,ROW()+5+(COLUMN()-48)/1000,"")</f>
        <v/>
      </c>
      <c r="AZ996" t="str">
        <f>IF(D996=Detail!$E$3,ROW()+5+(COLUMN()-48)/1000,"")</f>
        <v/>
      </c>
      <c r="BA996" t="str">
        <f>IF(E996=Detail!$E$3,ROW()+5+(COLUMN()-48)/1000,"")</f>
        <v/>
      </c>
      <c r="BB996" t="str">
        <f>IF(F996=Detail!$E$3,ROW()+5+(COLUMN()-48)/1000,"")</f>
        <v/>
      </c>
      <c r="BC996" t="str">
        <f>IF(G996=Detail!$E$3,ROW()+5+(COLUMN()-48)/1000,"")</f>
        <v/>
      </c>
      <c r="BD996" t="str">
        <f>IF(H996=Detail!$E$3,ROW()+5+(COLUMN()-48)/1000,"")</f>
        <v/>
      </c>
      <c r="BE996" t="str">
        <f>IF(I996=Detail!$E$3,ROW()+5+(COLUMN()-48)/1000,"")</f>
        <v/>
      </c>
      <c r="BF996" t="str">
        <f>IF(J996=Detail!$E$3,ROW()+5+(COLUMN()-48)/1000,"")</f>
        <v/>
      </c>
      <c r="BG996" t="str">
        <f>IF(K996=Detail!$E$3,ROW()+5+(COLUMN()-48)/1000,"")</f>
        <v/>
      </c>
      <c r="BH996" t="str">
        <f>IF(L996=Detail!$E$3,ROW()+5+(COLUMN()-48)/1000,"")</f>
        <v/>
      </c>
      <c r="BI996" t="str">
        <f>IF(M996=Detail!$E$3,ROW()+5+(COLUMN()-48)/1000,"")</f>
        <v/>
      </c>
      <c r="BJ996" t="str">
        <f>IF(N996=Detail!$E$3,ROW()+5+(COLUMN()-48)/1000,"")</f>
        <v/>
      </c>
      <c r="BK996" t="str">
        <f>IF(O996=Detail!$E$3,ROW()+5+(COLUMN()-48)/1000,"")</f>
        <v/>
      </c>
      <c r="BL996" t="str">
        <f>IF(P996=Detail!$E$3,ROW()+5+(COLUMN()-48)/1000,"")</f>
        <v/>
      </c>
      <c r="BM996" t="str">
        <f>IF(Q996=Detail!$E$3,ROW()+5+(COLUMN()-48)/1000,"")</f>
        <v/>
      </c>
      <c r="BN996" t="str">
        <f>IF(R996=Detail!$E$3,ROW()+5+(COLUMN()-48)/1000,"")</f>
        <v/>
      </c>
      <c r="BO996" t="str">
        <f>IF(S996=Detail!$E$3,ROW()+5+(COLUMN()-48)/1000,"")</f>
        <v/>
      </c>
      <c r="BP996" t="str">
        <f>IF(T996=Detail!$E$3,ROW()+5+(COLUMN()-48)/1000,"")</f>
        <v/>
      </c>
      <c r="BQ996" t="str">
        <f t="shared" ca="1" si="237"/>
        <v/>
      </c>
      <c r="BR996" t="str">
        <f>IF(BS996="","","'"&amp;VLOOKUP(ROUND((BS996-ROUNDDOWN(BS996,0))*1000,0),$BT$2:$BU$21,2,FALSE)&amp;"'!A"&amp;ROUNDDOWN(Codedata!BS996,0))</f>
        <v/>
      </c>
      <c r="BS996" t="str">
        <f t="shared" si="242"/>
        <v/>
      </c>
      <c r="BV996" t="str">
        <f t="shared" ca="1" si="243"/>
        <v/>
      </c>
      <c r="BW996" t="str">
        <f t="shared" ca="1" si="244"/>
        <v/>
      </c>
      <c r="BX996" t="str">
        <f t="shared" ca="1" si="245"/>
        <v/>
      </c>
      <c r="BY996" t="str">
        <f t="shared" ca="1" si="246"/>
        <v/>
      </c>
      <c r="BZ996" t="str">
        <f t="shared" ca="1" si="247"/>
        <v/>
      </c>
      <c r="CA996" t="str">
        <f t="shared" ca="1" si="248"/>
        <v/>
      </c>
      <c r="CB996" t="str">
        <f t="shared" ca="1" si="249"/>
        <v/>
      </c>
      <c r="CC996" t="str">
        <f t="shared" ca="1" si="250"/>
        <v/>
      </c>
    </row>
    <row r="997" spans="1:81" x14ac:dyDescent="0.3">
      <c r="A997">
        <f>Cash!$C1002</f>
        <v>0</v>
      </c>
      <c r="B997">
        <f>Cash!$D1002</f>
        <v>0</v>
      </c>
      <c r="C997">
        <f>Zicht!$C1002</f>
        <v>0</v>
      </c>
      <c r="D997">
        <f>Zicht!$D1002</f>
        <v>0</v>
      </c>
      <c r="E997">
        <f>Spaar!$C1002</f>
        <v>0</v>
      </c>
      <c r="F997">
        <f>Spaar!$D1002</f>
        <v>0</v>
      </c>
      <c r="G997">
        <f>'Reserve 1'!$C1002</f>
        <v>0</v>
      </c>
      <c r="H997">
        <f>'Reserve 1'!$D1002</f>
        <v>0</v>
      </c>
      <c r="I997">
        <f>'Reserve 2'!$C1002</f>
        <v>0</v>
      </c>
      <c r="J997">
        <f>'Reserve 2'!$D1002</f>
        <v>0</v>
      </c>
      <c r="K997">
        <f>'Reserve 3'!$C1002</f>
        <v>0</v>
      </c>
      <c r="L997">
        <f>'Reserve 3'!$D1002</f>
        <v>0</v>
      </c>
      <c r="M997">
        <f>'Reserve 4'!$C1002</f>
        <v>0</v>
      </c>
      <c r="N997">
        <f>'Reserve 4'!$D1002</f>
        <v>0</v>
      </c>
      <c r="O997">
        <f>'Reserve 5'!$C1002</f>
        <v>0</v>
      </c>
      <c r="P997">
        <f>'Reserve 5'!$D1002</f>
        <v>0</v>
      </c>
      <c r="Q997">
        <f>'Reserve 6'!$C1002</f>
        <v>0</v>
      </c>
      <c r="R997">
        <f>'Reserve 6'!$D1002</f>
        <v>0</v>
      </c>
      <c r="S997">
        <f>'Reserve 7'!$C1002</f>
        <v>0</v>
      </c>
      <c r="T997">
        <f>'Reserve 7'!$D1002</f>
        <v>0</v>
      </c>
      <c r="U997" t="str">
        <f>IF(A997=0,"",IF(COUNTIF(A$2:A997,A997)&gt;1,"",ROW()+(COLUMN()-20)/10000))</f>
        <v/>
      </c>
      <c r="V997" t="str">
        <f>IF(B997=0,"",IF(COUNTIF(B$2:B997,B997)&gt;1,"",ROW()+(COLUMN()-20)/10000))</f>
        <v/>
      </c>
      <c r="W997" t="str">
        <f>IF(C997=0,"",IF(COUNTIF(C$2:C997,C997)&gt;1,"",ROW()+(COLUMN()-20)/10000))</f>
        <v/>
      </c>
      <c r="X997" t="str">
        <f>IF(D997=0,"",IF(COUNTIF(D$2:D997,D997)&gt;1,"",ROW()+(COLUMN()-20)/10000))</f>
        <v/>
      </c>
      <c r="Y997" t="str">
        <f>IF(E997=0,"",IF(COUNTIF(E$2:E997,E997)&gt;1,"",ROW()+(COLUMN()-20)/10000))</f>
        <v/>
      </c>
      <c r="Z997" t="str">
        <f>IF(F997=0,"",IF(COUNTIF(F$2:F997,F997)&gt;1,"",ROW()+(COLUMN()-20)/10000))</f>
        <v/>
      </c>
      <c r="AA997" t="str">
        <f>IF(G997=0,"",IF(COUNTIF(G$2:G997,G997)&gt;1,"",ROW()+(COLUMN()-20)/10000))</f>
        <v/>
      </c>
      <c r="AB997" t="str">
        <f>IF(H997=0,"",IF(COUNTIF(H$2:H997,H997)&gt;1,"",ROW()+(COLUMN()-20)/10000))</f>
        <v/>
      </c>
      <c r="AC997" t="str">
        <f>IF(I997=0,"",IF(COUNTIF(I$2:I997,I997)&gt;1,"",ROW()+(COLUMN()-20)/10000))</f>
        <v/>
      </c>
      <c r="AD997" t="str">
        <f>IF(J997=0,"",IF(COUNTIF(J$2:J997,J997)&gt;1,"",ROW()+(COLUMN()-20)/10000))</f>
        <v/>
      </c>
      <c r="AE997" t="str">
        <f>IF(K997=0,"",IF(COUNTIF(K$2:K997,K997)&gt;1,"",ROW()+(COLUMN()-20)/10000))</f>
        <v/>
      </c>
      <c r="AF997" t="str">
        <f>IF(L997=0,"",IF(COUNTIF(L$2:L997,L997)&gt;1,"",ROW()+(COLUMN()-20)/10000))</f>
        <v/>
      </c>
      <c r="AG997" t="str">
        <f>IF(M997=0,"",IF(COUNTIF(M$2:M997,M997)&gt;1,"",ROW()+(COLUMN()-20)/10000))</f>
        <v/>
      </c>
      <c r="AH997" t="str">
        <f>IF(N997=0,"",IF(COUNTIF(N$2:N997,N997)&gt;1,"",ROW()+(COLUMN()-20)/10000))</f>
        <v/>
      </c>
      <c r="AI997" t="str">
        <f>IF(O997=0,"",IF(COUNTIF(O$2:O997,O997)&gt;1,"",ROW()+(COLUMN()-20)/10000))</f>
        <v/>
      </c>
      <c r="AJ997" t="str">
        <f>IF(P997=0,"",IF(COUNTIF(P$2:P997,P997)&gt;1,"",ROW()+(COLUMN()-20)/10000))</f>
        <v/>
      </c>
      <c r="AK997" t="str">
        <f>IF(Q997=0,"",IF(COUNTIF(Q$2:Q997,Q997)&gt;1,"",ROW()+(COLUMN()-20)/10000))</f>
        <v/>
      </c>
      <c r="AL997" t="str">
        <f>IF(R997=0,"",IF(COUNTIF(R$2:R997,R997)&gt;1,"",ROW()+(COLUMN()-20)/10000))</f>
        <v/>
      </c>
      <c r="AM997" t="str">
        <f>IF(S997=0,"",IF(COUNTIF(S$2:S997,S997)&gt;1,"",ROW()+(COLUMN()-20)/10000))</f>
        <v/>
      </c>
      <c r="AN997" t="str">
        <f>IF(T997=0,"",IF(COUNTIF(T$2:T997,T997)&gt;1,"",ROW()+(COLUMN()-20)/10000))</f>
        <v/>
      </c>
      <c r="AO997" t="str">
        <f t="shared" si="238"/>
        <v/>
      </c>
      <c r="AP997" t="str">
        <f t="shared" ca="1" si="236"/>
        <v/>
      </c>
      <c r="AQ997" t="str">
        <f ca="1">IF(AP997="","",IF(COUNTIF($AP$2:AP997,AP997)&gt;1,"",IF(AP997="overdracht",1,ROW())))</f>
        <v/>
      </c>
      <c r="AT997" t="str">
        <f t="shared" ca="1" si="239"/>
        <v/>
      </c>
      <c r="AU997" t="str">
        <f t="shared" si="240"/>
        <v/>
      </c>
      <c r="AV997" t="str">
        <f t="shared" si="241"/>
        <v/>
      </c>
      <c r="AW997" s="104" t="str">
        <f>IF(A997=Detail!$E$3,ROW()+5+(COLUMN()-48)/1000,"")</f>
        <v/>
      </c>
      <c r="AX997" t="str">
        <f>IF(B997=Detail!$E$3,ROW()+5+(COLUMN()-48)/1000,"")</f>
        <v/>
      </c>
      <c r="AY997" t="str">
        <f>IF(C997=Detail!$E$3,ROW()+5+(COLUMN()-48)/1000,"")</f>
        <v/>
      </c>
      <c r="AZ997" t="str">
        <f>IF(D997=Detail!$E$3,ROW()+5+(COLUMN()-48)/1000,"")</f>
        <v/>
      </c>
      <c r="BA997" t="str">
        <f>IF(E997=Detail!$E$3,ROW()+5+(COLUMN()-48)/1000,"")</f>
        <v/>
      </c>
      <c r="BB997" t="str">
        <f>IF(F997=Detail!$E$3,ROW()+5+(COLUMN()-48)/1000,"")</f>
        <v/>
      </c>
      <c r="BC997" t="str">
        <f>IF(G997=Detail!$E$3,ROW()+5+(COLUMN()-48)/1000,"")</f>
        <v/>
      </c>
      <c r="BD997" t="str">
        <f>IF(H997=Detail!$E$3,ROW()+5+(COLUMN()-48)/1000,"")</f>
        <v/>
      </c>
      <c r="BE997" t="str">
        <f>IF(I997=Detail!$E$3,ROW()+5+(COLUMN()-48)/1000,"")</f>
        <v/>
      </c>
      <c r="BF997" t="str">
        <f>IF(J997=Detail!$E$3,ROW()+5+(COLUMN()-48)/1000,"")</f>
        <v/>
      </c>
      <c r="BG997" t="str">
        <f>IF(K997=Detail!$E$3,ROW()+5+(COLUMN()-48)/1000,"")</f>
        <v/>
      </c>
      <c r="BH997" t="str">
        <f>IF(L997=Detail!$E$3,ROW()+5+(COLUMN()-48)/1000,"")</f>
        <v/>
      </c>
      <c r="BI997" t="str">
        <f>IF(M997=Detail!$E$3,ROW()+5+(COLUMN()-48)/1000,"")</f>
        <v/>
      </c>
      <c r="BJ997" t="str">
        <f>IF(N997=Detail!$E$3,ROW()+5+(COLUMN()-48)/1000,"")</f>
        <v/>
      </c>
      <c r="BK997" t="str">
        <f>IF(O997=Detail!$E$3,ROW()+5+(COLUMN()-48)/1000,"")</f>
        <v/>
      </c>
      <c r="BL997" t="str">
        <f>IF(P997=Detail!$E$3,ROW()+5+(COLUMN()-48)/1000,"")</f>
        <v/>
      </c>
      <c r="BM997" t="str">
        <f>IF(Q997=Detail!$E$3,ROW()+5+(COLUMN()-48)/1000,"")</f>
        <v/>
      </c>
      <c r="BN997" t="str">
        <f>IF(R997=Detail!$E$3,ROW()+5+(COLUMN()-48)/1000,"")</f>
        <v/>
      </c>
      <c r="BO997" t="str">
        <f>IF(S997=Detail!$E$3,ROW()+5+(COLUMN()-48)/1000,"")</f>
        <v/>
      </c>
      <c r="BP997" t="str">
        <f>IF(T997=Detail!$E$3,ROW()+5+(COLUMN()-48)/1000,"")</f>
        <v/>
      </c>
      <c r="BQ997" t="str">
        <f t="shared" ca="1" si="237"/>
        <v/>
      </c>
      <c r="BR997" t="str">
        <f>IF(BS997="","","'"&amp;VLOOKUP(ROUND((BS997-ROUNDDOWN(BS997,0))*1000,0),$BT$2:$BU$21,2,FALSE)&amp;"'!A"&amp;ROUNDDOWN(Codedata!BS997,0))</f>
        <v/>
      </c>
      <c r="BS997" t="str">
        <f t="shared" si="242"/>
        <v/>
      </c>
      <c r="BV997" t="str">
        <f t="shared" ca="1" si="243"/>
        <v/>
      </c>
      <c r="BW997" t="str">
        <f t="shared" ca="1" si="244"/>
        <v/>
      </c>
      <c r="BX997" t="str">
        <f t="shared" ca="1" si="245"/>
        <v/>
      </c>
      <c r="BY997" t="str">
        <f t="shared" ca="1" si="246"/>
        <v/>
      </c>
      <c r="BZ997" t="str">
        <f t="shared" ca="1" si="247"/>
        <v/>
      </c>
      <c r="CA997" t="str">
        <f t="shared" ca="1" si="248"/>
        <v/>
      </c>
      <c r="CB997" t="str">
        <f t="shared" ca="1" si="249"/>
        <v/>
      </c>
      <c r="CC997" t="str">
        <f t="shared" ca="1" si="250"/>
        <v/>
      </c>
    </row>
    <row r="998" spans="1:81" x14ac:dyDescent="0.3">
      <c r="A998">
        <f>Cash!$C1003</f>
        <v>0</v>
      </c>
      <c r="B998">
        <f>Cash!$D1003</f>
        <v>0</v>
      </c>
      <c r="C998">
        <f>Zicht!$C1003</f>
        <v>0</v>
      </c>
      <c r="D998">
        <f>Zicht!$D1003</f>
        <v>0</v>
      </c>
      <c r="E998">
        <f>Spaar!$C1003</f>
        <v>0</v>
      </c>
      <c r="F998">
        <f>Spaar!$D1003</f>
        <v>0</v>
      </c>
      <c r="G998">
        <f>'Reserve 1'!$C1003</f>
        <v>0</v>
      </c>
      <c r="H998">
        <f>'Reserve 1'!$D1003</f>
        <v>0</v>
      </c>
      <c r="I998">
        <f>'Reserve 2'!$C1003</f>
        <v>0</v>
      </c>
      <c r="J998">
        <f>'Reserve 2'!$D1003</f>
        <v>0</v>
      </c>
      <c r="K998">
        <f>'Reserve 3'!$C1003</f>
        <v>0</v>
      </c>
      <c r="L998">
        <f>'Reserve 3'!$D1003</f>
        <v>0</v>
      </c>
      <c r="M998">
        <f>'Reserve 4'!$C1003</f>
        <v>0</v>
      </c>
      <c r="N998">
        <f>'Reserve 4'!$D1003</f>
        <v>0</v>
      </c>
      <c r="O998">
        <f>'Reserve 5'!$C1003</f>
        <v>0</v>
      </c>
      <c r="P998">
        <f>'Reserve 5'!$D1003</f>
        <v>0</v>
      </c>
      <c r="Q998">
        <f>'Reserve 6'!$C1003</f>
        <v>0</v>
      </c>
      <c r="R998">
        <f>'Reserve 6'!$D1003</f>
        <v>0</v>
      </c>
      <c r="S998">
        <f>'Reserve 7'!$C1003</f>
        <v>0</v>
      </c>
      <c r="T998">
        <f>'Reserve 7'!$D1003</f>
        <v>0</v>
      </c>
      <c r="U998" t="str">
        <f>IF(A998=0,"",IF(COUNTIF(A$2:A998,A998)&gt;1,"",ROW()+(COLUMN()-20)/10000))</f>
        <v/>
      </c>
      <c r="V998" t="str">
        <f>IF(B998=0,"",IF(COUNTIF(B$2:B998,B998)&gt;1,"",ROW()+(COLUMN()-20)/10000))</f>
        <v/>
      </c>
      <c r="W998" t="str">
        <f>IF(C998=0,"",IF(COUNTIF(C$2:C998,C998)&gt;1,"",ROW()+(COLUMN()-20)/10000))</f>
        <v/>
      </c>
      <c r="X998" t="str">
        <f>IF(D998=0,"",IF(COUNTIF(D$2:D998,D998)&gt;1,"",ROW()+(COLUMN()-20)/10000))</f>
        <v/>
      </c>
      <c r="Y998" t="str">
        <f>IF(E998=0,"",IF(COUNTIF(E$2:E998,E998)&gt;1,"",ROW()+(COLUMN()-20)/10000))</f>
        <v/>
      </c>
      <c r="Z998" t="str">
        <f>IF(F998=0,"",IF(COUNTIF(F$2:F998,F998)&gt;1,"",ROW()+(COLUMN()-20)/10000))</f>
        <v/>
      </c>
      <c r="AA998" t="str">
        <f>IF(G998=0,"",IF(COUNTIF(G$2:G998,G998)&gt;1,"",ROW()+(COLUMN()-20)/10000))</f>
        <v/>
      </c>
      <c r="AB998" t="str">
        <f>IF(H998=0,"",IF(COUNTIF(H$2:H998,H998)&gt;1,"",ROW()+(COLUMN()-20)/10000))</f>
        <v/>
      </c>
      <c r="AC998" t="str">
        <f>IF(I998=0,"",IF(COUNTIF(I$2:I998,I998)&gt;1,"",ROW()+(COLUMN()-20)/10000))</f>
        <v/>
      </c>
      <c r="AD998" t="str">
        <f>IF(J998=0,"",IF(COUNTIF(J$2:J998,J998)&gt;1,"",ROW()+(COLUMN()-20)/10000))</f>
        <v/>
      </c>
      <c r="AE998" t="str">
        <f>IF(K998=0,"",IF(COUNTIF(K$2:K998,K998)&gt;1,"",ROW()+(COLUMN()-20)/10000))</f>
        <v/>
      </c>
      <c r="AF998" t="str">
        <f>IF(L998=0,"",IF(COUNTIF(L$2:L998,L998)&gt;1,"",ROW()+(COLUMN()-20)/10000))</f>
        <v/>
      </c>
      <c r="AG998" t="str">
        <f>IF(M998=0,"",IF(COUNTIF(M$2:M998,M998)&gt;1,"",ROW()+(COLUMN()-20)/10000))</f>
        <v/>
      </c>
      <c r="AH998" t="str">
        <f>IF(N998=0,"",IF(COUNTIF(N$2:N998,N998)&gt;1,"",ROW()+(COLUMN()-20)/10000))</f>
        <v/>
      </c>
      <c r="AI998" t="str">
        <f>IF(O998=0,"",IF(COUNTIF(O$2:O998,O998)&gt;1,"",ROW()+(COLUMN()-20)/10000))</f>
        <v/>
      </c>
      <c r="AJ998" t="str">
        <f>IF(P998=0,"",IF(COUNTIF(P$2:P998,P998)&gt;1,"",ROW()+(COLUMN()-20)/10000))</f>
        <v/>
      </c>
      <c r="AK998" t="str">
        <f>IF(Q998=0,"",IF(COUNTIF(Q$2:Q998,Q998)&gt;1,"",ROW()+(COLUMN()-20)/10000))</f>
        <v/>
      </c>
      <c r="AL998" t="str">
        <f>IF(R998=0,"",IF(COUNTIF(R$2:R998,R998)&gt;1,"",ROW()+(COLUMN()-20)/10000))</f>
        <v/>
      </c>
      <c r="AM998" t="str">
        <f>IF(S998=0,"",IF(COUNTIF(S$2:S998,S998)&gt;1,"",ROW()+(COLUMN()-20)/10000))</f>
        <v/>
      </c>
      <c r="AN998" t="str">
        <f>IF(T998=0,"",IF(COUNTIF(T$2:T998,T998)&gt;1,"",ROW()+(COLUMN()-20)/10000))</f>
        <v/>
      </c>
      <c r="AO998" t="str">
        <f t="shared" si="238"/>
        <v/>
      </c>
      <c r="AP998" t="str">
        <f t="shared" ca="1" si="236"/>
        <v/>
      </c>
      <c r="AQ998" t="str">
        <f ca="1">IF(AP998="","",IF(COUNTIF($AP$2:AP998,AP998)&gt;1,"",IF(AP998="overdracht",1,ROW())))</f>
        <v/>
      </c>
      <c r="AT998" t="str">
        <f t="shared" ca="1" si="239"/>
        <v/>
      </c>
      <c r="AU998" t="str">
        <f t="shared" si="240"/>
        <v/>
      </c>
      <c r="AV998" t="str">
        <f t="shared" si="241"/>
        <v/>
      </c>
      <c r="AW998" s="104" t="str">
        <f>IF(A998=Detail!$E$3,ROW()+5+(COLUMN()-48)/1000,"")</f>
        <v/>
      </c>
      <c r="AX998" t="str">
        <f>IF(B998=Detail!$E$3,ROW()+5+(COLUMN()-48)/1000,"")</f>
        <v/>
      </c>
      <c r="AY998" t="str">
        <f>IF(C998=Detail!$E$3,ROW()+5+(COLUMN()-48)/1000,"")</f>
        <v/>
      </c>
      <c r="AZ998" t="str">
        <f>IF(D998=Detail!$E$3,ROW()+5+(COLUMN()-48)/1000,"")</f>
        <v/>
      </c>
      <c r="BA998" t="str">
        <f>IF(E998=Detail!$E$3,ROW()+5+(COLUMN()-48)/1000,"")</f>
        <v/>
      </c>
      <c r="BB998" t="str">
        <f>IF(F998=Detail!$E$3,ROW()+5+(COLUMN()-48)/1000,"")</f>
        <v/>
      </c>
      <c r="BC998" t="str">
        <f>IF(G998=Detail!$E$3,ROW()+5+(COLUMN()-48)/1000,"")</f>
        <v/>
      </c>
      <c r="BD998" t="str">
        <f>IF(H998=Detail!$E$3,ROW()+5+(COLUMN()-48)/1000,"")</f>
        <v/>
      </c>
      <c r="BE998" t="str">
        <f>IF(I998=Detail!$E$3,ROW()+5+(COLUMN()-48)/1000,"")</f>
        <v/>
      </c>
      <c r="BF998" t="str">
        <f>IF(J998=Detail!$E$3,ROW()+5+(COLUMN()-48)/1000,"")</f>
        <v/>
      </c>
      <c r="BG998" t="str">
        <f>IF(K998=Detail!$E$3,ROW()+5+(COLUMN()-48)/1000,"")</f>
        <v/>
      </c>
      <c r="BH998" t="str">
        <f>IF(L998=Detail!$E$3,ROW()+5+(COLUMN()-48)/1000,"")</f>
        <v/>
      </c>
      <c r="BI998" t="str">
        <f>IF(M998=Detail!$E$3,ROW()+5+(COLUMN()-48)/1000,"")</f>
        <v/>
      </c>
      <c r="BJ998" t="str">
        <f>IF(N998=Detail!$E$3,ROW()+5+(COLUMN()-48)/1000,"")</f>
        <v/>
      </c>
      <c r="BK998" t="str">
        <f>IF(O998=Detail!$E$3,ROW()+5+(COLUMN()-48)/1000,"")</f>
        <v/>
      </c>
      <c r="BL998" t="str">
        <f>IF(P998=Detail!$E$3,ROW()+5+(COLUMN()-48)/1000,"")</f>
        <v/>
      </c>
      <c r="BM998" t="str">
        <f>IF(Q998=Detail!$E$3,ROW()+5+(COLUMN()-48)/1000,"")</f>
        <v/>
      </c>
      <c r="BN998" t="str">
        <f>IF(R998=Detail!$E$3,ROW()+5+(COLUMN()-48)/1000,"")</f>
        <v/>
      </c>
      <c r="BO998" t="str">
        <f>IF(S998=Detail!$E$3,ROW()+5+(COLUMN()-48)/1000,"")</f>
        <v/>
      </c>
      <c r="BP998" t="str">
        <f>IF(T998=Detail!$E$3,ROW()+5+(COLUMN()-48)/1000,"")</f>
        <v/>
      </c>
      <c r="BQ998" t="str">
        <f t="shared" ca="1" si="237"/>
        <v/>
      </c>
      <c r="BR998" t="str">
        <f>IF(BS998="","","'"&amp;VLOOKUP(ROUND((BS998-ROUNDDOWN(BS998,0))*1000,0),$BT$2:$BU$21,2,FALSE)&amp;"'!A"&amp;ROUNDDOWN(Codedata!BS998,0))</f>
        <v/>
      </c>
      <c r="BS998" t="str">
        <f t="shared" si="242"/>
        <v/>
      </c>
      <c r="BV998" t="str">
        <f t="shared" ca="1" si="243"/>
        <v/>
      </c>
      <c r="BW998" t="str">
        <f t="shared" ca="1" si="244"/>
        <v/>
      </c>
      <c r="BX998" t="str">
        <f t="shared" ca="1" si="245"/>
        <v/>
      </c>
      <c r="BY998" t="str">
        <f t="shared" ca="1" si="246"/>
        <v/>
      </c>
      <c r="BZ998" t="str">
        <f t="shared" ca="1" si="247"/>
        <v/>
      </c>
      <c r="CA998" t="str">
        <f t="shared" ca="1" si="248"/>
        <v/>
      </c>
      <c r="CB998" t="str">
        <f t="shared" ca="1" si="249"/>
        <v/>
      </c>
      <c r="CC998" t="str">
        <f t="shared" ca="1" si="250"/>
        <v/>
      </c>
    </row>
    <row r="999" spans="1:81" x14ac:dyDescent="0.3">
      <c r="A999">
        <f>Cash!$C1004</f>
        <v>0</v>
      </c>
      <c r="B999">
        <f>Cash!$D1004</f>
        <v>0</v>
      </c>
      <c r="C999">
        <f>Zicht!$C1004</f>
        <v>0</v>
      </c>
      <c r="D999">
        <f>Zicht!$D1004</f>
        <v>0</v>
      </c>
      <c r="E999">
        <f>Spaar!$C1004</f>
        <v>0</v>
      </c>
      <c r="F999">
        <f>Spaar!$D1004</f>
        <v>0</v>
      </c>
      <c r="G999">
        <f>'Reserve 1'!$C1004</f>
        <v>0</v>
      </c>
      <c r="H999">
        <f>'Reserve 1'!$D1004</f>
        <v>0</v>
      </c>
      <c r="I999">
        <f>'Reserve 2'!$C1004</f>
        <v>0</v>
      </c>
      <c r="J999">
        <f>'Reserve 2'!$D1004</f>
        <v>0</v>
      </c>
      <c r="K999">
        <f>'Reserve 3'!$C1004</f>
        <v>0</v>
      </c>
      <c r="L999">
        <f>'Reserve 3'!$D1004</f>
        <v>0</v>
      </c>
      <c r="M999">
        <f>'Reserve 4'!$C1004</f>
        <v>0</v>
      </c>
      <c r="N999">
        <f>'Reserve 4'!$D1004</f>
        <v>0</v>
      </c>
      <c r="O999">
        <f>'Reserve 5'!$C1004</f>
        <v>0</v>
      </c>
      <c r="P999">
        <f>'Reserve 5'!$D1004</f>
        <v>0</v>
      </c>
      <c r="Q999">
        <f>'Reserve 6'!$C1004</f>
        <v>0</v>
      </c>
      <c r="R999">
        <f>'Reserve 6'!$D1004</f>
        <v>0</v>
      </c>
      <c r="S999">
        <f>'Reserve 7'!$C1004</f>
        <v>0</v>
      </c>
      <c r="T999">
        <f>'Reserve 7'!$D1004</f>
        <v>0</v>
      </c>
      <c r="U999" t="str">
        <f>IF(A999=0,"",IF(COUNTIF(A$2:A999,A999)&gt;1,"",ROW()+(COLUMN()-20)/10000))</f>
        <v/>
      </c>
      <c r="V999" t="str">
        <f>IF(B999=0,"",IF(COUNTIF(B$2:B999,B999)&gt;1,"",ROW()+(COLUMN()-20)/10000))</f>
        <v/>
      </c>
      <c r="W999" t="str">
        <f>IF(C999=0,"",IF(COUNTIF(C$2:C999,C999)&gt;1,"",ROW()+(COLUMN()-20)/10000))</f>
        <v/>
      </c>
      <c r="X999" t="str">
        <f>IF(D999=0,"",IF(COUNTIF(D$2:D999,D999)&gt;1,"",ROW()+(COLUMN()-20)/10000))</f>
        <v/>
      </c>
      <c r="Y999" t="str">
        <f>IF(E999=0,"",IF(COUNTIF(E$2:E999,E999)&gt;1,"",ROW()+(COLUMN()-20)/10000))</f>
        <v/>
      </c>
      <c r="Z999" t="str">
        <f>IF(F999=0,"",IF(COUNTIF(F$2:F999,F999)&gt;1,"",ROW()+(COLUMN()-20)/10000))</f>
        <v/>
      </c>
      <c r="AA999" t="str">
        <f>IF(G999=0,"",IF(COUNTIF(G$2:G999,G999)&gt;1,"",ROW()+(COLUMN()-20)/10000))</f>
        <v/>
      </c>
      <c r="AB999" t="str">
        <f>IF(H999=0,"",IF(COUNTIF(H$2:H999,H999)&gt;1,"",ROW()+(COLUMN()-20)/10000))</f>
        <v/>
      </c>
      <c r="AC999" t="str">
        <f>IF(I999=0,"",IF(COUNTIF(I$2:I999,I999)&gt;1,"",ROW()+(COLUMN()-20)/10000))</f>
        <v/>
      </c>
      <c r="AD999" t="str">
        <f>IF(J999=0,"",IF(COUNTIF(J$2:J999,J999)&gt;1,"",ROW()+(COLUMN()-20)/10000))</f>
        <v/>
      </c>
      <c r="AE999" t="str">
        <f>IF(K999=0,"",IF(COUNTIF(K$2:K999,K999)&gt;1,"",ROW()+(COLUMN()-20)/10000))</f>
        <v/>
      </c>
      <c r="AF999" t="str">
        <f>IF(L999=0,"",IF(COUNTIF(L$2:L999,L999)&gt;1,"",ROW()+(COLUMN()-20)/10000))</f>
        <v/>
      </c>
      <c r="AG999" t="str">
        <f>IF(M999=0,"",IF(COUNTIF(M$2:M999,M999)&gt;1,"",ROW()+(COLUMN()-20)/10000))</f>
        <v/>
      </c>
      <c r="AH999" t="str">
        <f>IF(N999=0,"",IF(COUNTIF(N$2:N999,N999)&gt;1,"",ROW()+(COLUMN()-20)/10000))</f>
        <v/>
      </c>
      <c r="AI999" t="str">
        <f>IF(O999=0,"",IF(COUNTIF(O$2:O999,O999)&gt;1,"",ROW()+(COLUMN()-20)/10000))</f>
        <v/>
      </c>
      <c r="AJ999" t="str">
        <f>IF(P999=0,"",IF(COUNTIF(P$2:P999,P999)&gt;1,"",ROW()+(COLUMN()-20)/10000))</f>
        <v/>
      </c>
      <c r="AK999" t="str">
        <f>IF(Q999=0,"",IF(COUNTIF(Q$2:Q999,Q999)&gt;1,"",ROW()+(COLUMN()-20)/10000))</f>
        <v/>
      </c>
      <c r="AL999" t="str">
        <f>IF(R999=0,"",IF(COUNTIF(R$2:R999,R999)&gt;1,"",ROW()+(COLUMN()-20)/10000))</f>
        <v/>
      </c>
      <c r="AM999" t="str">
        <f>IF(S999=0,"",IF(COUNTIF(S$2:S999,S999)&gt;1,"",ROW()+(COLUMN()-20)/10000))</f>
        <v/>
      </c>
      <c r="AN999" t="str">
        <f>IF(T999=0,"",IF(COUNTIF(T$2:T999,T999)&gt;1,"",ROW()+(COLUMN()-20)/10000))</f>
        <v/>
      </c>
      <c r="AO999" t="str">
        <f t="shared" si="238"/>
        <v/>
      </c>
      <c r="AP999" t="str">
        <f t="shared" ca="1" si="236"/>
        <v/>
      </c>
      <c r="AQ999" t="str">
        <f ca="1">IF(AP999="","",IF(COUNTIF($AP$2:AP999,AP999)&gt;1,"",IF(AP999="overdracht",1,ROW())))</f>
        <v/>
      </c>
      <c r="AT999" t="str">
        <f t="shared" ca="1" si="239"/>
        <v/>
      </c>
      <c r="AU999" t="str">
        <f t="shared" si="240"/>
        <v/>
      </c>
      <c r="AV999" t="str">
        <f t="shared" si="241"/>
        <v/>
      </c>
      <c r="AW999" s="104" t="str">
        <f>IF(A999=Detail!$E$3,ROW()+5+(COLUMN()-48)/1000,"")</f>
        <v/>
      </c>
      <c r="AX999" t="str">
        <f>IF(B999=Detail!$E$3,ROW()+5+(COLUMN()-48)/1000,"")</f>
        <v/>
      </c>
      <c r="AY999" t="str">
        <f>IF(C999=Detail!$E$3,ROW()+5+(COLUMN()-48)/1000,"")</f>
        <v/>
      </c>
      <c r="AZ999" t="str">
        <f>IF(D999=Detail!$E$3,ROW()+5+(COLUMN()-48)/1000,"")</f>
        <v/>
      </c>
      <c r="BA999" t="str">
        <f>IF(E999=Detail!$E$3,ROW()+5+(COLUMN()-48)/1000,"")</f>
        <v/>
      </c>
      <c r="BB999" t="str">
        <f>IF(F999=Detail!$E$3,ROW()+5+(COLUMN()-48)/1000,"")</f>
        <v/>
      </c>
      <c r="BC999" t="str">
        <f>IF(G999=Detail!$E$3,ROW()+5+(COLUMN()-48)/1000,"")</f>
        <v/>
      </c>
      <c r="BD999" t="str">
        <f>IF(H999=Detail!$E$3,ROW()+5+(COLUMN()-48)/1000,"")</f>
        <v/>
      </c>
      <c r="BE999" t="str">
        <f>IF(I999=Detail!$E$3,ROW()+5+(COLUMN()-48)/1000,"")</f>
        <v/>
      </c>
      <c r="BF999" t="str">
        <f>IF(J999=Detail!$E$3,ROW()+5+(COLUMN()-48)/1000,"")</f>
        <v/>
      </c>
      <c r="BG999" t="str">
        <f>IF(K999=Detail!$E$3,ROW()+5+(COLUMN()-48)/1000,"")</f>
        <v/>
      </c>
      <c r="BH999" t="str">
        <f>IF(L999=Detail!$E$3,ROW()+5+(COLUMN()-48)/1000,"")</f>
        <v/>
      </c>
      <c r="BI999" t="str">
        <f>IF(M999=Detail!$E$3,ROW()+5+(COLUMN()-48)/1000,"")</f>
        <v/>
      </c>
      <c r="BJ999" t="str">
        <f>IF(N999=Detail!$E$3,ROW()+5+(COLUMN()-48)/1000,"")</f>
        <v/>
      </c>
      <c r="BK999" t="str">
        <f>IF(O999=Detail!$E$3,ROW()+5+(COLUMN()-48)/1000,"")</f>
        <v/>
      </c>
      <c r="BL999" t="str">
        <f>IF(P999=Detail!$E$3,ROW()+5+(COLUMN()-48)/1000,"")</f>
        <v/>
      </c>
      <c r="BM999" t="str">
        <f>IF(Q999=Detail!$E$3,ROW()+5+(COLUMN()-48)/1000,"")</f>
        <v/>
      </c>
      <c r="BN999" t="str">
        <f>IF(R999=Detail!$E$3,ROW()+5+(COLUMN()-48)/1000,"")</f>
        <v/>
      </c>
      <c r="BO999" t="str">
        <f>IF(S999=Detail!$E$3,ROW()+5+(COLUMN()-48)/1000,"")</f>
        <v/>
      </c>
      <c r="BP999" t="str">
        <f>IF(T999=Detail!$E$3,ROW()+5+(COLUMN()-48)/1000,"")</f>
        <v/>
      </c>
      <c r="BQ999" t="str">
        <f t="shared" ca="1" si="237"/>
        <v/>
      </c>
      <c r="BR999" t="str">
        <f>IF(BS999="","","'"&amp;VLOOKUP(ROUND((BS999-ROUNDDOWN(BS999,0))*1000,0),$BT$2:$BU$21,2,FALSE)&amp;"'!A"&amp;ROUNDDOWN(Codedata!BS999,0))</f>
        <v/>
      </c>
      <c r="BS999" t="str">
        <f t="shared" si="242"/>
        <v/>
      </c>
      <c r="BV999" t="str">
        <f t="shared" ca="1" si="243"/>
        <v/>
      </c>
      <c r="BW999" t="str">
        <f t="shared" ca="1" si="244"/>
        <v/>
      </c>
      <c r="BX999" t="str">
        <f t="shared" ca="1" si="245"/>
        <v/>
      </c>
      <c r="BY999" t="str">
        <f t="shared" ca="1" si="246"/>
        <v/>
      </c>
      <c r="BZ999" t="str">
        <f t="shared" ca="1" si="247"/>
        <v/>
      </c>
      <c r="CA999" t="str">
        <f t="shared" ca="1" si="248"/>
        <v/>
      </c>
      <c r="CB999" t="str">
        <f t="shared" ca="1" si="249"/>
        <v/>
      </c>
      <c r="CC999" t="str">
        <f t="shared" ca="1" si="250"/>
        <v/>
      </c>
    </row>
    <row r="1000" spans="1:81" x14ac:dyDescent="0.3">
      <c r="A1000">
        <f>Cash!$C1005</f>
        <v>0</v>
      </c>
      <c r="B1000">
        <f>Cash!$D1005</f>
        <v>0</v>
      </c>
      <c r="C1000">
        <f>Zicht!$C1005</f>
        <v>0</v>
      </c>
      <c r="D1000">
        <f>Zicht!$D1005</f>
        <v>0</v>
      </c>
      <c r="E1000">
        <f>Spaar!$C1005</f>
        <v>0</v>
      </c>
      <c r="F1000">
        <f>Spaar!$D1005</f>
        <v>0</v>
      </c>
      <c r="G1000">
        <f>'Reserve 1'!$C1005</f>
        <v>0</v>
      </c>
      <c r="H1000">
        <f>'Reserve 1'!$D1005</f>
        <v>0</v>
      </c>
      <c r="I1000">
        <f>'Reserve 2'!$C1005</f>
        <v>0</v>
      </c>
      <c r="J1000">
        <f>'Reserve 2'!$D1005</f>
        <v>0</v>
      </c>
      <c r="K1000">
        <f>'Reserve 3'!$C1005</f>
        <v>0</v>
      </c>
      <c r="L1000">
        <f>'Reserve 3'!$D1005</f>
        <v>0</v>
      </c>
      <c r="M1000">
        <f>'Reserve 4'!$C1005</f>
        <v>0</v>
      </c>
      <c r="N1000">
        <f>'Reserve 4'!$D1005</f>
        <v>0</v>
      </c>
      <c r="O1000">
        <f>'Reserve 5'!$C1005</f>
        <v>0</v>
      </c>
      <c r="P1000">
        <f>'Reserve 5'!$D1005</f>
        <v>0</v>
      </c>
      <c r="Q1000">
        <f>'Reserve 6'!$C1005</f>
        <v>0</v>
      </c>
      <c r="R1000">
        <f>'Reserve 6'!$D1005</f>
        <v>0</v>
      </c>
      <c r="S1000">
        <f>'Reserve 7'!$C1005</f>
        <v>0</v>
      </c>
      <c r="T1000">
        <f>'Reserve 7'!$D1005</f>
        <v>0</v>
      </c>
      <c r="U1000" t="str">
        <f>IF(A1000=0,"",IF(COUNTIF(A$2:A1000,A1000)&gt;1,"",ROW()+(COLUMN()-20)/10000))</f>
        <v/>
      </c>
      <c r="V1000" t="str">
        <f>IF(B1000=0,"",IF(COUNTIF(B$2:B1000,B1000)&gt;1,"",ROW()+(COLUMN()-20)/10000))</f>
        <v/>
      </c>
      <c r="W1000" t="str">
        <f>IF(C1000=0,"",IF(COUNTIF(C$2:C1000,C1000)&gt;1,"",ROW()+(COLUMN()-20)/10000))</f>
        <v/>
      </c>
      <c r="X1000" t="str">
        <f>IF(D1000=0,"",IF(COUNTIF(D$2:D1000,D1000)&gt;1,"",ROW()+(COLUMN()-20)/10000))</f>
        <v/>
      </c>
      <c r="Y1000" t="str">
        <f>IF(E1000=0,"",IF(COUNTIF(E$2:E1000,E1000)&gt;1,"",ROW()+(COLUMN()-20)/10000))</f>
        <v/>
      </c>
      <c r="Z1000" t="str">
        <f>IF(F1000=0,"",IF(COUNTIF(F$2:F1000,F1000)&gt;1,"",ROW()+(COLUMN()-20)/10000))</f>
        <v/>
      </c>
      <c r="AA1000" t="str">
        <f>IF(G1000=0,"",IF(COUNTIF(G$2:G1000,G1000)&gt;1,"",ROW()+(COLUMN()-20)/10000))</f>
        <v/>
      </c>
      <c r="AB1000" t="str">
        <f>IF(H1000=0,"",IF(COUNTIF(H$2:H1000,H1000)&gt;1,"",ROW()+(COLUMN()-20)/10000))</f>
        <v/>
      </c>
      <c r="AC1000" t="str">
        <f>IF(I1000=0,"",IF(COUNTIF(I$2:I1000,I1000)&gt;1,"",ROW()+(COLUMN()-20)/10000))</f>
        <v/>
      </c>
      <c r="AD1000" t="str">
        <f>IF(J1000=0,"",IF(COUNTIF(J$2:J1000,J1000)&gt;1,"",ROW()+(COLUMN()-20)/10000))</f>
        <v/>
      </c>
      <c r="AE1000" t="str">
        <f>IF(K1000=0,"",IF(COUNTIF(K$2:K1000,K1000)&gt;1,"",ROW()+(COLUMN()-20)/10000))</f>
        <v/>
      </c>
      <c r="AF1000" t="str">
        <f>IF(L1000=0,"",IF(COUNTIF(L$2:L1000,L1000)&gt;1,"",ROW()+(COLUMN()-20)/10000))</f>
        <v/>
      </c>
      <c r="AG1000" t="str">
        <f>IF(M1000=0,"",IF(COUNTIF(M$2:M1000,M1000)&gt;1,"",ROW()+(COLUMN()-20)/10000))</f>
        <v/>
      </c>
      <c r="AH1000" t="str">
        <f>IF(N1000=0,"",IF(COUNTIF(N$2:N1000,N1000)&gt;1,"",ROW()+(COLUMN()-20)/10000))</f>
        <v/>
      </c>
      <c r="AI1000" t="str">
        <f>IF(O1000=0,"",IF(COUNTIF(O$2:O1000,O1000)&gt;1,"",ROW()+(COLUMN()-20)/10000))</f>
        <v/>
      </c>
      <c r="AJ1000" t="str">
        <f>IF(P1000=0,"",IF(COUNTIF(P$2:P1000,P1000)&gt;1,"",ROW()+(COLUMN()-20)/10000))</f>
        <v/>
      </c>
      <c r="AK1000" t="str">
        <f>IF(Q1000=0,"",IF(COUNTIF(Q$2:Q1000,Q1000)&gt;1,"",ROW()+(COLUMN()-20)/10000))</f>
        <v/>
      </c>
      <c r="AL1000" t="str">
        <f>IF(R1000=0,"",IF(COUNTIF(R$2:R1000,R1000)&gt;1,"",ROW()+(COLUMN()-20)/10000))</f>
        <v/>
      </c>
      <c r="AM1000" t="str">
        <f>IF(S1000=0,"",IF(COUNTIF(S$2:S1000,S1000)&gt;1,"",ROW()+(COLUMN()-20)/10000))</f>
        <v/>
      </c>
      <c r="AN1000" t="str">
        <f>IF(T1000=0,"",IF(COUNTIF(T$2:T1000,T1000)&gt;1,"",ROW()+(COLUMN()-20)/10000))</f>
        <v/>
      </c>
      <c r="AO1000" t="str">
        <f t="shared" si="238"/>
        <v/>
      </c>
      <c r="AP1000" t="str">
        <f t="shared" ca="1" si="236"/>
        <v/>
      </c>
      <c r="AQ1000" t="str">
        <f ca="1">IF(AP1000="","",IF(COUNTIF($AP$2:AP1000,AP1000)&gt;1,"",IF(AP1000="overdracht",1,ROW())))</f>
        <v/>
      </c>
      <c r="AT1000" t="str">
        <f t="shared" ca="1" si="239"/>
        <v/>
      </c>
      <c r="AU1000" t="str">
        <f t="shared" si="240"/>
        <v/>
      </c>
      <c r="AV1000" t="str">
        <f t="shared" si="241"/>
        <v/>
      </c>
      <c r="AW1000" s="104" t="str">
        <f>IF(A1000=Detail!$E$3,ROW()+5+(COLUMN()-48)/1000,"")</f>
        <v/>
      </c>
      <c r="AX1000" t="str">
        <f>IF(B1000=Detail!$E$3,ROW()+5+(COLUMN()-48)/1000,"")</f>
        <v/>
      </c>
      <c r="AY1000" t="str">
        <f>IF(C1000=Detail!$E$3,ROW()+5+(COLUMN()-48)/1000,"")</f>
        <v/>
      </c>
      <c r="AZ1000" t="str">
        <f>IF(D1000=Detail!$E$3,ROW()+5+(COLUMN()-48)/1000,"")</f>
        <v/>
      </c>
      <c r="BA1000" t="str">
        <f>IF(E1000=Detail!$E$3,ROW()+5+(COLUMN()-48)/1000,"")</f>
        <v/>
      </c>
      <c r="BB1000" t="str">
        <f>IF(F1000=Detail!$E$3,ROW()+5+(COLUMN()-48)/1000,"")</f>
        <v/>
      </c>
      <c r="BC1000" t="str">
        <f>IF(G1000=Detail!$E$3,ROW()+5+(COLUMN()-48)/1000,"")</f>
        <v/>
      </c>
      <c r="BD1000" t="str">
        <f>IF(H1000=Detail!$E$3,ROW()+5+(COLUMN()-48)/1000,"")</f>
        <v/>
      </c>
      <c r="BE1000" t="str">
        <f>IF(I1000=Detail!$E$3,ROW()+5+(COLUMN()-48)/1000,"")</f>
        <v/>
      </c>
      <c r="BF1000" t="str">
        <f>IF(J1000=Detail!$E$3,ROW()+5+(COLUMN()-48)/1000,"")</f>
        <v/>
      </c>
      <c r="BG1000" t="str">
        <f>IF(K1000=Detail!$E$3,ROW()+5+(COLUMN()-48)/1000,"")</f>
        <v/>
      </c>
      <c r="BH1000" t="str">
        <f>IF(L1000=Detail!$E$3,ROW()+5+(COLUMN()-48)/1000,"")</f>
        <v/>
      </c>
      <c r="BI1000" t="str">
        <f>IF(M1000=Detail!$E$3,ROW()+5+(COLUMN()-48)/1000,"")</f>
        <v/>
      </c>
      <c r="BJ1000" t="str">
        <f>IF(N1000=Detail!$E$3,ROW()+5+(COLUMN()-48)/1000,"")</f>
        <v/>
      </c>
      <c r="BK1000" t="str">
        <f>IF(O1000=Detail!$E$3,ROW()+5+(COLUMN()-48)/1000,"")</f>
        <v/>
      </c>
      <c r="BL1000" t="str">
        <f>IF(P1000=Detail!$E$3,ROW()+5+(COLUMN()-48)/1000,"")</f>
        <v/>
      </c>
      <c r="BM1000" t="str">
        <f>IF(Q1000=Detail!$E$3,ROW()+5+(COLUMN()-48)/1000,"")</f>
        <v/>
      </c>
      <c r="BN1000" t="str">
        <f>IF(R1000=Detail!$E$3,ROW()+5+(COLUMN()-48)/1000,"")</f>
        <v/>
      </c>
      <c r="BO1000" t="str">
        <f>IF(S1000=Detail!$E$3,ROW()+5+(COLUMN()-48)/1000,"")</f>
        <v/>
      </c>
      <c r="BP1000" t="str">
        <f>IF(T1000=Detail!$E$3,ROW()+5+(COLUMN()-48)/1000,"")</f>
        <v/>
      </c>
      <c r="BQ1000" t="str">
        <f t="shared" ca="1" si="237"/>
        <v/>
      </c>
      <c r="BR1000" t="str">
        <f>IF(BS1000="","","'"&amp;VLOOKUP(ROUND((BS1000-ROUNDDOWN(BS1000,0))*1000,0),$BT$2:$BU$21,2,FALSE)&amp;"'!A"&amp;ROUNDDOWN(Codedata!BS1000,0))</f>
        <v/>
      </c>
      <c r="BS1000" t="str">
        <f t="shared" si="242"/>
        <v/>
      </c>
      <c r="BV1000" t="str">
        <f t="shared" ca="1" si="243"/>
        <v/>
      </c>
      <c r="BW1000" t="str">
        <f t="shared" ca="1" si="244"/>
        <v/>
      </c>
      <c r="BX1000" t="str">
        <f t="shared" ca="1" si="245"/>
        <v/>
      </c>
      <c r="BY1000" t="str">
        <f t="shared" ca="1" si="246"/>
        <v/>
      </c>
      <c r="BZ1000" t="str">
        <f t="shared" ca="1" si="247"/>
        <v/>
      </c>
      <c r="CA1000" t="str">
        <f t="shared" ca="1" si="248"/>
        <v/>
      </c>
      <c r="CB1000" t="str">
        <f t="shared" ca="1" si="249"/>
        <v/>
      </c>
      <c r="CC1000" t="str">
        <f t="shared" ca="1" si="250"/>
        <v/>
      </c>
    </row>
    <row r="1001" spans="1:81" x14ac:dyDescent="0.3">
      <c r="A1001">
        <f>Cash!$C1006</f>
        <v>0</v>
      </c>
      <c r="B1001">
        <f>Cash!$D1006</f>
        <v>0</v>
      </c>
      <c r="C1001">
        <f>Zicht!$C1006</f>
        <v>0</v>
      </c>
      <c r="D1001">
        <f>Zicht!$D1006</f>
        <v>0</v>
      </c>
      <c r="E1001">
        <f>Spaar!$C1006</f>
        <v>0</v>
      </c>
      <c r="F1001">
        <f>Spaar!$D1006</f>
        <v>0</v>
      </c>
      <c r="G1001">
        <f>'Reserve 1'!$C1006</f>
        <v>0</v>
      </c>
      <c r="H1001">
        <f>'Reserve 1'!$D1006</f>
        <v>0</v>
      </c>
      <c r="I1001">
        <f>'Reserve 2'!$C1006</f>
        <v>0</v>
      </c>
      <c r="J1001">
        <f>'Reserve 2'!$D1006</f>
        <v>0</v>
      </c>
      <c r="K1001">
        <f>'Reserve 3'!$C1006</f>
        <v>0</v>
      </c>
      <c r="L1001">
        <f>'Reserve 3'!$D1006</f>
        <v>0</v>
      </c>
      <c r="M1001">
        <f>'Reserve 4'!$C1006</f>
        <v>0</v>
      </c>
      <c r="N1001">
        <f>'Reserve 4'!$D1006</f>
        <v>0</v>
      </c>
      <c r="O1001">
        <f>'Reserve 5'!$C1006</f>
        <v>0</v>
      </c>
      <c r="P1001">
        <f>'Reserve 5'!$D1006</f>
        <v>0</v>
      </c>
      <c r="Q1001">
        <f>'Reserve 6'!$C1006</f>
        <v>0</v>
      </c>
      <c r="R1001">
        <f>'Reserve 6'!$D1006</f>
        <v>0</v>
      </c>
      <c r="S1001">
        <f>'Reserve 7'!$C1006</f>
        <v>0</v>
      </c>
      <c r="T1001">
        <f>'Reserve 7'!$D1006</f>
        <v>0</v>
      </c>
      <c r="U1001" t="str">
        <f>IF(A1001=0,"",IF(COUNTIF(A$2:A1001,A1001)&gt;1,"",ROW()+(COLUMN()-20)/10000))</f>
        <v/>
      </c>
      <c r="V1001" t="str">
        <f>IF(B1001=0,"",IF(COUNTIF(B$2:B1001,B1001)&gt;1,"",ROW()+(COLUMN()-20)/10000))</f>
        <v/>
      </c>
      <c r="W1001" t="str">
        <f>IF(C1001=0,"",IF(COUNTIF(C$2:C1001,C1001)&gt;1,"",ROW()+(COLUMN()-20)/10000))</f>
        <v/>
      </c>
      <c r="X1001" t="str">
        <f>IF(D1001=0,"",IF(COUNTIF(D$2:D1001,D1001)&gt;1,"",ROW()+(COLUMN()-20)/10000))</f>
        <v/>
      </c>
      <c r="Y1001" t="str">
        <f>IF(E1001=0,"",IF(COUNTIF(E$2:E1001,E1001)&gt;1,"",ROW()+(COLUMN()-20)/10000))</f>
        <v/>
      </c>
      <c r="Z1001" t="str">
        <f>IF(F1001=0,"",IF(COUNTIF(F$2:F1001,F1001)&gt;1,"",ROW()+(COLUMN()-20)/10000))</f>
        <v/>
      </c>
      <c r="AA1001" t="str">
        <f>IF(G1001=0,"",IF(COUNTIF(G$2:G1001,G1001)&gt;1,"",ROW()+(COLUMN()-20)/10000))</f>
        <v/>
      </c>
      <c r="AB1001" t="str">
        <f>IF(H1001=0,"",IF(COUNTIF(H$2:H1001,H1001)&gt;1,"",ROW()+(COLUMN()-20)/10000))</f>
        <v/>
      </c>
      <c r="AC1001" t="str">
        <f>IF(I1001=0,"",IF(COUNTIF(I$2:I1001,I1001)&gt;1,"",ROW()+(COLUMN()-20)/10000))</f>
        <v/>
      </c>
      <c r="AD1001" t="str">
        <f>IF(J1001=0,"",IF(COUNTIF(J$2:J1001,J1001)&gt;1,"",ROW()+(COLUMN()-20)/10000))</f>
        <v/>
      </c>
      <c r="AE1001" t="str">
        <f>IF(K1001=0,"",IF(COUNTIF(K$2:K1001,K1001)&gt;1,"",ROW()+(COLUMN()-20)/10000))</f>
        <v/>
      </c>
      <c r="AF1001" t="str">
        <f>IF(L1001=0,"",IF(COUNTIF(L$2:L1001,L1001)&gt;1,"",ROW()+(COLUMN()-20)/10000))</f>
        <v/>
      </c>
      <c r="AG1001" t="str">
        <f>IF(M1001=0,"",IF(COUNTIF(M$2:M1001,M1001)&gt;1,"",ROW()+(COLUMN()-20)/10000))</f>
        <v/>
      </c>
      <c r="AH1001" t="str">
        <f>IF(N1001=0,"",IF(COUNTIF(N$2:N1001,N1001)&gt;1,"",ROW()+(COLUMN()-20)/10000))</f>
        <v/>
      </c>
      <c r="AI1001" t="str">
        <f>IF(O1001=0,"",IF(COUNTIF(O$2:O1001,O1001)&gt;1,"",ROW()+(COLUMN()-20)/10000))</f>
        <v/>
      </c>
      <c r="AJ1001" t="str">
        <f>IF(P1001=0,"",IF(COUNTIF(P$2:P1001,P1001)&gt;1,"",ROW()+(COLUMN()-20)/10000))</f>
        <v/>
      </c>
      <c r="AK1001" t="str">
        <f>IF(Q1001=0,"",IF(COUNTIF(Q$2:Q1001,Q1001)&gt;1,"",ROW()+(COLUMN()-20)/10000))</f>
        <v/>
      </c>
      <c r="AL1001" t="str">
        <f>IF(R1001=0,"",IF(COUNTIF(R$2:R1001,R1001)&gt;1,"",ROW()+(COLUMN()-20)/10000))</f>
        <v/>
      </c>
      <c r="AM1001" t="str">
        <f>IF(S1001=0,"",IF(COUNTIF(S$2:S1001,S1001)&gt;1,"",ROW()+(COLUMN()-20)/10000))</f>
        <v/>
      </c>
      <c r="AN1001" t="str">
        <f>IF(T1001=0,"",IF(COUNTIF(T$2:T1001,T1001)&gt;1,"",ROW()+(COLUMN()-20)/10000))</f>
        <v/>
      </c>
      <c r="AO1001" t="str">
        <f t="shared" si="238"/>
        <v/>
      </c>
      <c r="AP1001" t="str">
        <f t="shared" ca="1" si="236"/>
        <v/>
      </c>
      <c r="AQ1001" t="str">
        <f ca="1">IF(AP1001="","",IF(COUNTIF($AP$2:AP1001,AP1001)&gt;1,"",IF(AP1001="overdracht",1,ROW())))</f>
        <v/>
      </c>
      <c r="AT1001" t="str">
        <f t="shared" ca="1" si="239"/>
        <v/>
      </c>
      <c r="AU1001" t="str">
        <f t="shared" si="240"/>
        <v/>
      </c>
      <c r="AV1001" t="str">
        <f t="shared" si="241"/>
        <v/>
      </c>
      <c r="AW1001" s="104" t="str">
        <f>IF(A1001=Detail!$E$3,ROW()+5+(COLUMN()-48)/1000,"")</f>
        <v/>
      </c>
      <c r="AX1001" t="str">
        <f>IF(B1001=Detail!$E$3,ROW()+5+(COLUMN()-48)/1000,"")</f>
        <v/>
      </c>
      <c r="AY1001" t="str">
        <f>IF(C1001=Detail!$E$3,ROW()+5+(COLUMN()-48)/1000,"")</f>
        <v/>
      </c>
      <c r="AZ1001" t="str">
        <f>IF(D1001=Detail!$E$3,ROW()+5+(COLUMN()-48)/1000,"")</f>
        <v/>
      </c>
      <c r="BA1001" t="str">
        <f>IF(E1001=Detail!$E$3,ROW()+5+(COLUMN()-48)/1000,"")</f>
        <v/>
      </c>
      <c r="BB1001" t="str">
        <f>IF(F1001=Detail!$E$3,ROW()+5+(COLUMN()-48)/1000,"")</f>
        <v/>
      </c>
      <c r="BC1001" t="str">
        <f>IF(G1001=Detail!$E$3,ROW()+5+(COLUMN()-48)/1000,"")</f>
        <v/>
      </c>
      <c r="BD1001" t="str">
        <f>IF(H1001=Detail!$E$3,ROW()+5+(COLUMN()-48)/1000,"")</f>
        <v/>
      </c>
      <c r="BE1001" t="str">
        <f>IF(I1001=Detail!$E$3,ROW()+5+(COLUMN()-48)/1000,"")</f>
        <v/>
      </c>
      <c r="BF1001" t="str">
        <f>IF(J1001=Detail!$E$3,ROW()+5+(COLUMN()-48)/1000,"")</f>
        <v/>
      </c>
      <c r="BG1001" t="str">
        <f>IF(K1001=Detail!$E$3,ROW()+5+(COLUMN()-48)/1000,"")</f>
        <v/>
      </c>
      <c r="BH1001" t="str">
        <f>IF(L1001=Detail!$E$3,ROW()+5+(COLUMN()-48)/1000,"")</f>
        <v/>
      </c>
      <c r="BI1001" t="str">
        <f>IF(M1001=Detail!$E$3,ROW()+5+(COLUMN()-48)/1000,"")</f>
        <v/>
      </c>
      <c r="BJ1001" t="str">
        <f>IF(N1001=Detail!$E$3,ROW()+5+(COLUMN()-48)/1000,"")</f>
        <v/>
      </c>
      <c r="BK1001" t="str">
        <f>IF(O1001=Detail!$E$3,ROW()+5+(COLUMN()-48)/1000,"")</f>
        <v/>
      </c>
      <c r="BL1001" t="str">
        <f>IF(P1001=Detail!$E$3,ROW()+5+(COLUMN()-48)/1000,"")</f>
        <v/>
      </c>
      <c r="BM1001" t="str">
        <f>IF(Q1001=Detail!$E$3,ROW()+5+(COLUMN()-48)/1000,"")</f>
        <v/>
      </c>
      <c r="BN1001" t="str">
        <f>IF(R1001=Detail!$E$3,ROW()+5+(COLUMN()-48)/1000,"")</f>
        <v/>
      </c>
      <c r="BO1001" t="str">
        <f>IF(S1001=Detail!$E$3,ROW()+5+(COLUMN()-48)/1000,"")</f>
        <v/>
      </c>
      <c r="BP1001" t="str">
        <f>IF(T1001=Detail!$E$3,ROW()+5+(COLUMN()-48)/1000,"")</f>
        <v/>
      </c>
      <c r="BQ1001" t="str">
        <f t="shared" ca="1" si="237"/>
        <v/>
      </c>
      <c r="BR1001" t="str">
        <f>IF(BS1001="","","'"&amp;VLOOKUP(ROUND((BS1001-ROUNDDOWN(BS1001,0))*1000,0),$BT$2:$BU$21,2,FALSE)&amp;"'!A"&amp;ROUNDDOWN(Codedata!BS1001,0))</f>
        <v/>
      </c>
      <c r="BS1001" t="str">
        <f t="shared" si="242"/>
        <v/>
      </c>
      <c r="BV1001" t="str">
        <f t="shared" ca="1" si="243"/>
        <v/>
      </c>
      <c r="BW1001" t="str">
        <f t="shared" ca="1" si="244"/>
        <v/>
      </c>
      <c r="BX1001" t="str">
        <f t="shared" ca="1" si="245"/>
        <v/>
      </c>
      <c r="BY1001" t="str">
        <f t="shared" ca="1" si="246"/>
        <v/>
      </c>
      <c r="BZ1001" t="str">
        <f t="shared" ca="1" si="247"/>
        <v/>
      </c>
      <c r="CA1001" t="str">
        <f t="shared" ca="1" si="248"/>
        <v/>
      </c>
      <c r="CB1001" t="str">
        <f t="shared" ca="1" si="249"/>
        <v/>
      </c>
      <c r="CC1001" t="str">
        <f t="shared" ca="1" si="250"/>
        <v/>
      </c>
    </row>
    <row r="1002" spans="1:81" x14ac:dyDescent="0.3">
      <c r="AW1002" s="104" t="str">
        <f>IF(A1002=Detail!$E$3,ROW()+5+(COLUMN()-48)/1000,"")</f>
        <v/>
      </c>
      <c r="AX1002" t="str">
        <f>IF(B1002=Detail!$E$3,ROW()+5+(COLUMN()-48)/1000,"")</f>
        <v/>
      </c>
      <c r="AY1002" t="str">
        <f>IF(C1002=Detail!$E$3,ROW()+5+(COLUMN()-48)/1000,"")</f>
        <v/>
      </c>
      <c r="AZ1002" t="str">
        <f>IF(D1002=Detail!$E$3,ROW()+5+(COLUMN()-48)/1000,"")</f>
        <v/>
      </c>
      <c r="BA1002" t="str">
        <f>IF(E1002=Detail!$E$3,ROW()+5+(COLUMN()-48)/1000,"")</f>
        <v/>
      </c>
      <c r="BB1002" t="str">
        <f>IF(F1002=Detail!$E$3,ROW()+5+(COLUMN()-48)/1000,"")</f>
        <v/>
      </c>
      <c r="BC1002" t="str">
        <f>IF(G1002=Detail!$E$3,ROW()+5+(COLUMN()-48)/1000,"")</f>
        <v/>
      </c>
      <c r="BD1002" t="str">
        <f>IF(H1002=Detail!$E$3,ROW()+5+(COLUMN()-48)/1000,"")</f>
        <v/>
      </c>
      <c r="BE1002" t="str">
        <f>IF(I1002=Detail!$E$3,ROW()+5+(COLUMN()-48)/1000,"")</f>
        <v/>
      </c>
      <c r="BF1002" t="str">
        <f>IF(J1002=Detail!$E$3,ROW()+5+(COLUMN()-48)/1000,"")</f>
        <v/>
      </c>
      <c r="BG1002" t="str">
        <f>IF(K1002=Detail!$E$3,ROW()+5+(COLUMN()-48)/1000,"")</f>
        <v/>
      </c>
      <c r="BH1002" t="str">
        <f>IF(L1002=Detail!$E$3,ROW()+5+(COLUMN()-48)/1000,"")</f>
        <v/>
      </c>
      <c r="BI1002" t="str">
        <f>IF(M1002=Detail!$E$3,ROW()+5+(COLUMN()-48)/1000,"")</f>
        <v/>
      </c>
      <c r="BJ1002" t="str">
        <f>IF(N1002=Detail!$E$3,ROW()+5+(COLUMN()-48)/1000,"")</f>
        <v/>
      </c>
      <c r="BK1002" t="str">
        <f>IF(O1002=Detail!$E$3,ROW()+5+(COLUMN()-48)/1000,"")</f>
        <v/>
      </c>
      <c r="BL1002" t="str">
        <f>IF(P1002=Detail!$E$3,ROW()+5+(COLUMN()-48)/1000,"")</f>
        <v/>
      </c>
      <c r="BM1002" t="str">
        <f>IF(Q1002=Detail!$E$3,ROW()+5+(COLUMN()-48)/1000,"")</f>
        <v/>
      </c>
      <c r="BN1002" t="str">
        <f>IF(R1002=Detail!$E$3,ROW()+5+(COLUMN()-48)/1000,"")</f>
        <v/>
      </c>
      <c r="BO1002" t="str">
        <f>IF(S1002=Detail!$E$3,ROW()+5+(COLUMN()-48)/1000,"")</f>
        <v/>
      </c>
      <c r="BP1002" t="str">
        <f>IF(T1002=Detail!$E$3,ROW()+5+(COLUMN()-48)/1000,"")</f>
        <v/>
      </c>
    </row>
    <row r="1003" spans="1:81" x14ac:dyDescent="0.3">
      <c r="AW1003" s="104" t="str">
        <f>IF(A1003=Detail!$E$3,ROW()+5+(COLUMN()-48)/1000,"")</f>
        <v/>
      </c>
      <c r="AX1003" t="str">
        <f>IF(B1003=Detail!$E$3,ROW()+5+(COLUMN()-48)/1000,"")</f>
        <v/>
      </c>
      <c r="AY1003" t="str">
        <f>IF(C1003=Detail!$E$3,ROW()+5+(COLUMN()-48)/1000,"")</f>
        <v/>
      </c>
      <c r="AZ1003" t="str">
        <f>IF(D1003=Detail!$E$3,ROW()+5+(COLUMN()-48)/1000,"")</f>
        <v/>
      </c>
      <c r="BA1003" t="str">
        <f>IF(E1003=Detail!$E$3,ROW()+5+(COLUMN()-48)/1000,"")</f>
        <v/>
      </c>
      <c r="BB1003" t="str">
        <f>IF(F1003=Detail!$E$3,ROW()+5+(COLUMN()-48)/1000,"")</f>
        <v/>
      </c>
      <c r="BC1003" t="str">
        <f>IF(G1003=Detail!$E$3,ROW()+5+(COLUMN()-48)/1000,"")</f>
        <v/>
      </c>
      <c r="BD1003" t="str">
        <f>IF(H1003=Detail!$E$3,ROW()+5+(COLUMN()-48)/1000,"")</f>
        <v/>
      </c>
      <c r="BE1003" t="str">
        <f>IF(I1003=Detail!$E$3,ROW()+5+(COLUMN()-48)/1000,"")</f>
        <v/>
      </c>
      <c r="BF1003" t="str">
        <f>IF(J1003=Detail!$E$3,ROW()+5+(COLUMN()-48)/1000,"")</f>
        <v/>
      </c>
      <c r="BG1003" t="str">
        <f>IF(K1003=Detail!$E$3,ROW()+5+(COLUMN()-48)/1000,"")</f>
        <v/>
      </c>
      <c r="BH1003" t="str">
        <f>IF(L1003=Detail!$E$3,ROW()+5+(COLUMN()-48)/1000,"")</f>
        <v/>
      </c>
      <c r="BI1003" t="str">
        <f>IF(M1003=Detail!$E$3,ROW()+5+(COLUMN()-48)/1000,"")</f>
        <v/>
      </c>
      <c r="BJ1003" t="str">
        <f>IF(N1003=Detail!$E$3,ROW()+5+(COLUMN()-48)/1000,"")</f>
        <v/>
      </c>
      <c r="BK1003" t="str">
        <f>IF(O1003=Detail!$E$3,ROW()+5+(COLUMN()-48)/1000,"")</f>
        <v/>
      </c>
      <c r="BL1003" t="str">
        <f>IF(P1003=Detail!$E$3,ROW()+5+(COLUMN()-48)/1000,"")</f>
        <v/>
      </c>
      <c r="BM1003" t="str">
        <f>IF(Q1003=Detail!$E$3,ROW()+5+(COLUMN()-48)/1000,"")</f>
        <v/>
      </c>
      <c r="BN1003" t="str">
        <f>IF(R1003=Detail!$E$3,ROW()+5+(COLUMN()-48)/1000,"")</f>
        <v/>
      </c>
      <c r="BO1003" t="str">
        <f>IF(S1003=Detail!$E$3,ROW()+5+(COLUMN()-48)/1000,"")</f>
        <v/>
      </c>
      <c r="BP1003" t="str">
        <f>IF(T1003=Detail!$E$3,ROW()+5+(COLUMN()-48)/1000,"")</f>
        <v/>
      </c>
    </row>
    <row r="1004" spans="1:81" x14ac:dyDescent="0.3">
      <c r="AW1004" s="104" t="str">
        <f>IF(A1004=Detail!$E$3,ROW()+5+(COLUMN()-48)/1000,"")</f>
        <v/>
      </c>
      <c r="AX1004" t="str">
        <f>IF(B1004=Detail!$E$3,ROW()+5+(COLUMN()-48)/1000,"")</f>
        <v/>
      </c>
      <c r="AY1004" t="str">
        <f>IF(C1004=Detail!$E$3,ROW()+5+(COLUMN()-48)/1000,"")</f>
        <v/>
      </c>
      <c r="AZ1004" t="str">
        <f>IF(D1004=Detail!$E$3,ROW()+5+(COLUMN()-48)/1000,"")</f>
        <v/>
      </c>
      <c r="BA1004" t="str">
        <f>IF(E1004=Detail!$E$3,ROW()+5+(COLUMN()-48)/1000,"")</f>
        <v/>
      </c>
      <c r="BB1004" t="str">
        <f>IF(F1004=Detail!$E$3,ROW()+5+(COLUMN()-48)/1000,"")</f>
        <v/>
      </c>
      <c r="BC1004" t="str">
        <f>IF(G1004=Detail!$E$3,ROW()+5+(COLUMN()-48)/1000,"")</f>
        <v/>
      </c>
      <c r="BD1004" t="str">
        <f>IF(H1004=Detail!$E$3,ROW()+5+(COLUMN()-48)/1000,"")</f>
        <v/>
      </c>
      <c r="BE1004" t="str">
        <f>IF(I1004=Detail!$E$3,ROW()+5+(COLUMN()-48)/1000,"")</f>
        <v/>
      </c>
      <c r="BF1004" t="str">
        <f>IF(J1004=Detail!$E$3,ROW()+5+(COLUMN()-48)/1000,"")</f>
        <v/>
      </c>
      <c r="BG1004" t="str">
        <f>IF(K1004=Detail!$E$3,ROW()+5+(COLUMN()-48)/1000,"")</f>
        <v/>
      </c>
      <c r="BH1004" t="str">
        <f>IF(L1004=Detail!$E$3,ROW()+5+(COLUMN()-48)/1000,"")</f>
        <v/>
      </c>
      <c r="BI1004" t="str">
        <f>IF(M1004=Detail!$E$3,ROW()+5+(COLUMN()-48)/1000,"")</f>
        <v/>
      </c>
      <c r="BJ1004" t="str">
        <f>IF(N1004=Detail!$E$3,ROW()+5+(COLUMN()-48)/1000,"")</f>
        <v/>
      </c>
      <c r="BK1004" t="str">
        <f>IF(O1004=Detail!$E$3,ROW()+5+(COLUMN()-48)/1000,"")</f>
        <v/>
      </c>
      <c r="BL1004" t="str">
        <f>IF(P1004=Detail!$E$3,ROW()+5+(COLUMN()-48)/1000,"")</f>
        <v/>
      </c>
      <c r="BM1004" t="str">
        <f>IF(Q1004=Detail!$E$3,ROW()+5+(COLUMN()-48)/1000,"")</f>
        <v/>
      </c>
      <c r="BN1004" t="str">
        <f>IF(R1004=Detail!$E$3,ROW()+5+(COLUMN()-48)/1000,"")</f>
        <v/>
      </c>
      <c r="BO1004" t="str">
        <f>IF(S1004=Detail!$E$3,ROW()+5+(COLUMN()-48)/1000,"")</f>
        <v/>
      </c>
      <c r="BP1004" t="str">
        <f>IF(T1004=Detail!$E$3,ROW()+5+(COLUMN()-48)/1000,"")</f>
        <v/>
      </c>
    </row>
    <row r="1005" spans="1:81" x14ac:dyDescent="0.3">
      <c r="AW1005" s="104" t="str">
        <f>IF(A1005=Detail!$E$3,ROW()+5+(COLUMN()-48)/1000,"")</f>
        <v/>
      </c>
      <c r="AX1005" t="str">
        <f>IF(B1005=Detail!$E$3,ROW()+5+(COLUMN()-48)/1000,"")</f>
        <v/>
      </c>
      <c r="AY1005" t="str">
        <f>IF(C1005=Detail!$E$3,ROW()+5+(COLUMN()-48)/1000,"")</f>
        <v/>
      </c>
      <c r="AZ1005" t="str">
        <f>IF(D1005=Detail!$E$3,ROW()+5+(COLUMN()-48)/1000,"")</f>
        <v/>
      </c>
      <c r="BA1005" t="str">
        <f>IF(E1005=Detail!$E$3,ROW()+5+(COLUMN()-48)/1000,"")</f>
        <v/>
      </c>
      <c r="BB1005" t="str">
        <f>IF(F1005=Detail!$E$3,ROW()+5+(COLUMN()-48)/1000,"")</f>
        <v/>
      </c>
      <c r="BC1005" t="str">
        <f>IF(G1005=Detail!$E$3,ROW()+5+(COLUMN()-48)/1000,"")</f>
        <v/>
      </c>
      <c r="BD1005" t="str">
        <f>IF(H1005=Detail!$E$3,ROW()+5+(COLUMN()-48)/1000,"")</f>
        <v/>
      </c>
      <c r="BE1005" t="str">
        <f>IF(I1005=Detail!$E$3,ROW()+5+(COLUMN()-48)/1000,"")</f>
        <v/>
      </c>
      <c r="BF1005" t="str">
        <f>IF(J1005=Detail!$E$3,ROW()+5+(COLUMN()-48)/1000,"")</f>
        <v/>
      </c>
      <c r="BG1005" t="str">
        <f>IF(K1005=Detail!$E$3,ROW()+5+(COLUMN()-48)/1000,"")</f>
        <v/>
      </c>
      <c r="BH1005" t="str">
        <f>IF(L1005=Detail!$E$3,ROW()+5+(COLUMN()-48)/1000,"")</f>
        <v/>
      </c>
      <c r="BI1005" t="str">
        <f>IF(M1005=Detail!$E$3,ROW()+5+(COLUMN()-48)/1000,"")</f>
        <v/>
      </c>
      <c r="BJ1005" t="str">
        <f>IF(N1005=Detail!$E$3,ROW()+5+(COLUMN()-48)/1000,"")</f>
        <v/>
      </c>
      <c r="BK1005" t="str">
        <f>IF(O1005=Detail!$E$3,ROW()+5+(COLUMN()-48)/1000,"")</f>
        <v/>
      </c>
      <c r="BL1005" t="str">
        <f>IF(P1005=Detail!$E$3,ROW()+5+(COLUMN()-48)/1000,"")</f>
        <v/>
      </c>
      <c r="BM1005" t="str">
        <f>IF(Q1005=Detail!$E$3,ROW()+5+(COLUMN()-48)/1000,"")</f>
        <v/>
      </c>
      <c r="BN1005" t="str">
        <f>IF(R1005=Detail!$E$3,ROW()+5+(COLUMN()-48)/1000,"")</f>
        <v/>
      </c>
      <c r="BO1005" t="str">
        <f>IF(S1005=Detail!$E$3,ROW()+5+(COLUMN()-48)/1000,"")</f>
        <v/>
      </c>
      <c r="BP1005" t="str">
        <f>IF(T1005=Detail!$E$3,ROW()+5+(COLUMN()-48)/1000,"")</f>
        <v/>
      </c>
    </row>
    <row r="1006" spans="1:81" x14ac:dyDescent="0.3">
      <c r="AW1006" s="104" t="str">
        <f>IF(A1006=Detail!$E$3,ROW()+5+(COLUMN()-48)/1000,"")</f>
        <v/>
      </c>
      <c r="AX1006" t="str">
        <f>IF(B1006=Detail!$E$3,ROW()+5+(COLUMN()-48)/1000,"")</f>
        <v/>
      </c>
      <c r="AY1006" t="str">
        <f>IF(C1006=Detail!$E$3,ROW()+5+(COLUMN()-48)/1000,"")</f>
        <v/>
      </c>
      <c r="AZ1006" t="str">
        <f>IF(D1006=Detail!$E$3,ROW()+5+(COLUMN()-48)/1000,"")</f>
        <v/>
      </c>
      <c r="BA1006" t="str">
        <f>IF(E1006=Detail!$E$3,ROW()+5+(COLUMN()-48)/1000,"")</f>
        <v/>
      </c>
      <c r="BB1006" t="str">
        <f>IF(F1006=Detail!$E$3,ROW()+5+(COLUMN()-48)/1000,"")</f>
        <v/>
      </c>
      <c r="BC1006" t="str">
        <f>IF(G1006=Detail!$E$3,ROW()+5+(COLUMN()-48)/1000,"")</f>
        <v/>
      </c>
      <c r="BD1006" t="str">
        <f>IF(H1006=Detail!$E$3,ROW()+5+(COLUMN()-48)/1000,"")</f>
        <v/>
      </c>
      <c r="BE1006" t="str">
        <f>IF(I1006=Detail!$E$3,ROW()+5+(COLUMN()-48)/1000,"")</f>
        <v/>
      </c>
      <c r="BF1006" t="str">
        <f>IF(J1006=Detail!$E$3,ROW()+5+(COLUMN()-48)/1000,"")</f>
        <v/>
      </c>
      <c r="BG1006" t="str">
        <f>IF(K1006=Detail!$E$3,ROW()+5+(COLUMN()-48)/1000,"")</f>
        <v/>
      </c>
      <c r="BH1006" t="str">
        <f>IF(L1006=Detail!$E$3,ROW()+5+(COLUMN()-48)/1000,"")</f>
        <v/>
      </c>
      <c r="BI1006" t="str">
        <f>IF(M1006=Detail!$E$3,ROW()+5+(COLUMN()-48)/1000,"")</f>
        <v/>
      </c>
      <c r="BJ1006" t="str">
        <f>IF(N1006=Detail!$E$3,ROW()+5+(COLUMN()-48)/1000,"")</f>
        <v/>
      </c>
      <c r="BK1006" t="str">
        <f>IF(O1006=Detail!$E$3,ROW()+5+(COLUMN()-48)/1000,"")</f>
        <v/>
      </c>
      <c r="BL1006" t="str">
        <f>IF(P1006=Detail!$E$3,ROW()+5+(COLUMN()-48)/1000,"")</f>
        <v/>
      </c>
      <c r="BM1006" t="str">
        <f>IF(Q1006=Detail!$E$3,ROW()+5+(COLUMN()-48)/1000,"")</f>
        <v/>
      </c>
      <c r="BN1006" t="str">
        <f>IF(R1006=Detail!$E$3,ROW()+5+(COLUMN()-48)/1000,"")</f>
        <v/>
      </c>
      <c r="BO1006" t="str">
        <f>IF(S1006=Detail!$E$3,ROW()+5+(COLUMN()-48)/1000,"")</f>
        <v/>
      </c>
      <c r="BP1006" t="str">
        <f>IF(T1006=Detail!$E$3,ROW()+5+(COLUMN()-48)/1000,"")</f>
        <v/>
      </c>
    </row>
    <row r="1007" spans="1:81" x14ac:dyDescent="0.3">
      <c r="AW1007" s="104" t="str">
        <f>IF(A1007=Detail!$E$3,ROW()+5+(COLUMN()-48)/1000,"")</f>
        <v/>
      </c>
      <c r="AX1007" t="str">
        <f>IF(B1007=Detail!$E$3,ROW()+5+(COLUMN()-48)/1000,"")</f>
        <v/>
      </c>
      <c r="AY1007" t="str">
        <f>IF(C1007=Detail!$E$3,ROW()+5+(COLUMN()-48)/1000,"")</f>
        <v/>
      </c>
      <c r="AZ1007" t="str">
        <f>IF(D1007=Detail!$E$3,ROW()+5+(COLUMN()-48)/1000,"")</f>
        <v/>
      </c>
      <c r="BA1007" t="str">
        <f>IF(E1007=Detail!$E$3,ROW()+5+(COLUMN()-48)/1000,"")</f>
        <v/>
      </c>
      <c r="BB1007" t="str">
        <f>IF(F1007=Detail!$E$3,ROW()+5+(COLUMN()-48)/1000,"")</f>
        <v/>
      </c>
      <c r="BC1007" t="str">
        <f>IF(G1007=Detail!$E$3,ROW()+5+(COLUMN()-48)/1000,"")</f>
        <v/>
      </c>
      <c r="BD1007" t="str">
        <f>IF(H1007=Detail!$E$3,ROW()+5+(COLUMN()-48)/1000,"")</f>
        <v/>
      </c>
      <c r="BE1007" t="str">
        <f>IF(I1007=Detail!$E$3,ROW()+5+(COLUMN()-48)/1000,"")</f>
        <v/>
      </c>
      <c r="BF1007" t="str">
        <f>IF(J1007=Detail!$E$3,ROW()+5+(COLUMN()-48)/1000,"")</f>
        <v/>
      </c>
      <c r="BG1007" t="str">
        <f>IF(K1007=Detail!$E$3,ROW()+5+(COLUMN()-48)/1000,"")</f>
        <v/>
      </c>
      <c r="BH1007" t="str">
        <f>IF(L1007=Detail!$E$3,ROW()+5+(COLUMN()-48)/1000,"")</f>
        <v/>
      </c>
      <c r="BI1007" t="str">
        <f>IF(M1007=Detail!$E$3,ROW()+5+(COLUMN()-48)/1000,"")</f>
        <v/>
      </c>
      <c r="BJ1007" t="str">
        <f>IF(N1007=Detail!$E$3,ROW()+5+(COLUMN()-48)/1000,"")</f>
        <v/>
      </c>
      <c r="BK1007" t="str">
        <f>IF(O1007=Detail!$E$3,ROW()+5+(COLUMN()-48)/1000,"")</f>
        <v/>
      </c>
      <c r="BL1007" t="str">
        <f>IF(P1007=Detail!$E$3,ROW()+5+(COLUMN()-48)/1000,"")</f>
        <v/>
      </c>
      <c r="BM1007" t="str">
        <f>IF(Q1007=Detail!$E$3,ROW()+5+(COLUMN()-48)/1000,"")</f>
        <v/>
      </c>
      <c r="BN1007" t="str">
        <f>IF(R1007=Detail!$E$3,ROW()+5+(COLUMN()-48)/1000,"")</f>
        <v/>
      </c>
      <c r="BO1007" t="str">
        <f>IF(S1007=Detail!$E$3,ROW()+5+(COLUMN()-48)/1000,"")</f>
        <v/>
      </c>
      <c r="BP1007" t="str">
        <f>IF(T1007=Detail!$E$3,ROW()+5+(COLUMN()-48)/1000,"")</f>
        <v/>
      </c>
    </row>
    <row r="1008" spans="1:81" x14ac:dyDescent="0.3">
      <c r="AW1008" s="104" t="str">
        <f>IF(A1008=Detail!$E$3,ROW()+5+(COLUMN()-48)/1000,"")</f>
        <v/>
      </c>
      <c r="AX1008" t="str">
        <f>IF(B1008=Detail!$E$3,ROW()+5+(COLUMN()-48)/1000,"")</f>
        <v/>
      </c>
      <c r="AY1008" t="str">
        <f>IF(C1008=Detail!$E$3,ROW()+5+(COLUMN()-48)/1000,"")</f>
        <v/>
      </c>
      <c r="AZ1008" t="str">
        <f>IF(D1008=Detail!$E$3,ROW()+5+(COLUMN()-48)/1000,"")</f>
        <v/>
      </c>
      <c r="BA1008" t="str">
        <f>IF(E1008=Detail!$E$3,ROW()+5+(COLUMN()-48)/1000,"")</f>
        <v/>
      </c>
      <c r="BB1008" t="str">
        <f>IF(F1008=Detail!$E$3,ROW()+5+(COLUMN()-48)/1000,"")</f>
        <v/>
      </c>
      <c r="BC1008" t="str">
        <f>IF(G1008=Detail!$E$3,ROW()+5+(COLUMN()-48)/1000,"")</f>
        <v/>
      </c>
      <c r="BD1008" t="str">
        <f>IF(H1008=Detail!$E$3,ROW()+5+(COLUMN()-48)/1000,"")</f>
        <v/>
      </c>
      <c r="BE1008" t="str">
        <f>IF(I1008=Detail!$E$3,ROW()+5+(COLUMN()-48)/1000,"")</f>
        <v/>
      </c>
      <c r="BF1008" t="str">
        <f>IF(J1008=Detail!$E$3,ROW()+5+(COLUMN()-48)/1000,"")</f>
        <v/>
      </c>
      <c r="BG1008" t="str">
        <f>IF(K1008=Detail!$E$3,ROW()+5+(COLUMN()-48)/1000,"")</f>
        <v/>
      </c>
      <c r="BH1008" t="str">
        <f>IF(L1008=Detail!$E$3,ROW()+5+(COLUMN()-48)/1000,"")</f>
        <v/>
      </c>
      <c r="BI1008" t="str">
        <f>IF(M1008=Detail!$E$3,ROW()+5+(COLUMN()-48)/1000,"")</f>
        <v/>
      </c>
      <c r="BJ1008" t="str">
        <f>IF(N1008=Detail!$E$3,ROW()+5+(COLUMN()-48)/1000,"")</f>
        <v/>
      </c>
      <c r="BK1008" t="str">
        <f>IF(O1008=Detail!$E$3,ROW()+5+(COLUMN()-48)/1000,"")</f>
        <v/>
      </c>
      <c r="BL1008" t="str">
        <f>IF(P1008=Detail!$E$3,ROW()+5+(COLUMN()-48)/1000,"")</f>
        <v/>
      </c>
      <c r="BM1008" t="str">
        <f>IF(Q1008=Detail!$E$3,ROW()+5+(COLUMN()-48)/1000,"")</f>
        <v/>
      </c>
      <c r="BN1008" t="str">
        <f>IF(R1008=Detail!$E$3,ROW()+5+(COLUMN()-48)/1000,"")</f>
        <v/>
      </c>
      <c r="BO1008" t="str">
        <f>IF(S1008=Detail!$E$3,ROW()+5+(COLUMN()-48)/1000,"")</f>
        <v/>
      </c>
      <c r="BP1008" t="str">
        <f>IF(T1008=Detail!$E$3,ROW()+5+(COLUMN()-48)/1000,"")</f>
        <v/>
      </c>
    </row>
    <row r="1009" spans="49:68" x14ac:dyDescent="0.3">
      <c r="AW1009" s="104" t="str">
        <f>IF(A1009=Detail!$E$3,ROW()+5+(COLUMN()-48)/1000,"")</f>
        <v/>
      </c>
      <c r="AX1009" t="str">
        <f>IF(B1009=Detail!$E$3,ROW()+5+(COLUMN()-48)/1000,"")</f>
        <v/>
      </c>
      <c r="AY1009" t="str">
        <f>IF(C1009=Detail!$E$3,ROW()+5+(COLUMN()-48)/1000,"")</f>
        <v/>
      </c>
      <c r="AZ1009" t="str">
        <f>IF(D1009=Detail!$E$3,ROW()+5+(COLUMN()-48)/1000,"")</f>
        <v/>
      </c>
      <c r="BA1009" t="str">
        <f>IF(E1009=Detail!$E$3,ROW()+5+(COLUMN()-48)/1000,"")</f>
        <v/>
      </c>
      <c r="BB1009" t="str">
        <f>IF(F1009=Detail!$E$3,ROW()+5+(COLUMN()-48)/1000,"")</f>
        <v/>
      </c>
      <c r="BC1009" t="str">
        <f>IF(G1009=Detail!$E$3,ROW()+5+(COLUMN()-48)/1000,"")</f>
        <v/>
      </c>
      <c r="BD1009" t="str">
        <f>IF(H1009=Detail!$E$3,ROW()+5+(COLUMN()-48)/1000,"")</f>
        <v/>
      </c>
      <c r="BE1009" t="str">
        <f>IF(I1009=Detail!$E$3,ROW()+5+(COLUMN()-48)/1000,"")</f>
        <v/>
      </c>
      <c r="BF1009" t="str">
        <f>IF(J1009=Detail!$E$3,ROW()+5+(COLUMN()-48)/1000,"")</f>
        <v/>
      </c>
      <c r="BG1009" t="str">
        <f>IF(K1009=Detail!$E$3,ROW()+5+(COLUMN()-48)/1000,"")</f>
        <v/>
      </c>
      <c r="BH1009" t="str">
        <f>IF(L1009=Detail!$E$3,ROW()+5+(COLUMN()-48)/1000,"")</f>
        <v/>
      </c>
      <c r="BI1009" t="str">
        <f>IF(M1009=Detail!$E$3,ROW()+5+(COLUMN()-48)/1000,"")</f>
        <v/>
      </c>
      <c r="BJ1009" t="str">
        <f>IF(N1009=Detail!$E$3,ROW()+5+(COLUMN()-48)/1000,"")</f>
        <v/>
      </c>
      <c r="BK1009" t="str">
        <f>IF(O1009=Detail!$E$3,ROW()+5+(COLUMN()-48)/1000,"")</f>
        <v/>
      </c>
      <c r="BL1009" t="str">
        <f>IF(P1009=Detail!$E$3,ROW()+5+(COLUMN()-48)/1000,"")</f>
        <v/>
      </c>
      <c r="BM1009" t="str">
        <f>IF(Q1009=Detail!$E$3,ROW()+5+(COLUMN()-48)/1000,"")</f>
        <v/>
      </c>
      <c r="BN1009" t="str">
        <f>IF(R1009=Detail!$E$3,ROW()+5+(COLUMN()-48)/1000,"")</f>
        <v/>
      </c>
      <c r="BO1009" t="str">
        <f>IF(S1009=Detail!$E$3,ROW()+5+(COLUMN()-48)/1000,"")</f>
        <v/>
      </c>
      <c r="BP1009" t="str">
        <f>IF(T1009=Detail!$E$3,ROW()+5+(COLUMN()-48)/1000,"")</f>
        <v/>
      </c>
    </row>
    <row r="1010" spans="49:68" x14ac:dyDescent="0.3">
      <c r="AW1010" s="104" t="str">
        <f>IF(A1010=Detail!$E$3,ROW()+5+(COLUMN()-48)/1000,"")</f>
        <v/>
      </c>
      <c r="AX1010" t="str">
        <f>IF(B1010=Detail!$E$3,ROW()+5+(COLUMN()-48)/1000,"")</f>
        <v/>
      </c>
      <c r="AY1010" t="str">
        <f>IF(C1010=Detail!$E$3,ROW()+5+(COLUMN()-48)/1000,"")</f>
        <v/>
      </c>
      <c r="AZ1010" t="str">
        <f>IF(D1010=Detail!$E$3,ROW()+5+(COLUMN()-48)/1000,"")</f>
        <v/>
      </c>
      <c r="BA1010" t="str">
        <f>IF(E1010=Detail!$E$3,ROW()+5+(COLUMN()-48)/1000,"")</f>
        <v/>
      </c>
      <c r="BB1010" t="str">
        <f>IF(F1010=Detail!$E$3,ROW()+5+(COLUMN()-48)/1000,"")</f>
        <v/>
      </c>
      <c r="BC1010" t="str">
        <f>IF(G1010=Detail!$E$3,ROW()+5+(COLUMN()-48)/1000,"")</f>
        <v/>
      </c>
      <c r="BD1010" t="str">
        <f>IF(H1010=Detail!$E$3,ROW()+5+(COLUMN()-48)/1000,"")</f>
        <v/>
      </c>
      <c r="BE1010" t="str">
        <f>IF(I1010=Detail!$E$3,ROW()+5+(COLUMN()-48)/1000,"")</f>
        <v/>
      </c>
      <c r="BF1010" t="str">
        <f>IF(J1010=Detail!$E$3,ROW()+5+(COLUMN()-48)/1000,"")</f>
        <v/>
      </c>
      <c r="BG1010" t="str">
        <f>IF(K1010=Detail!$E$3,ROW()+5+(COLUMN()-48)/1000,"")</f>
        <v/>
      </c>
      <c r="BH1010" t="str">
        <f>IF(L1010=Detail!$E$3,ROW()+5+(COLUMN()-48)/1000,"")</f>
        <v/>
      </c>
      <c r="BI1010" t="str">
        <f>IF(M1010=Detail!$E$3,ROW()+5+(COLUMN()-48)/1000,"")</f>
        <v/>
      </c>
      <c r="BJ1010" t="str">
        <f>IF(N1010=Detail!$E$3,ROW()+5+(COLUMN()-48)/1000,"")</f>
        <v/>
      </c>
      <c r="BK1010" t="str">
        <f>IF(O1010=Detail!$E$3,ROW()+5+(COLUMN()-48)/1000,"")</f>
        <v/>
      </c>
      <c r="BL1010" t="str">
        <f>IF(P1010=Detail!$E$3,ROW()+5+(COLUMN()-48)/1000,"")</f>
        <v/>
      </c>
      <c r="BM1010" t="str">
        <f>IF(Q1010=Detail!$E$3,ROW()+5+(COLUMN()-48)/1000,"")</f>
        <v/>
      </c>
      <c r="BN1010" t="str">
        <f>IF(R1010=Detail!$E$3,ROW()+5+(COLUMN()-48)/1000,"")</f>
        <v/>
      </c>
      <c r="BO1010" t="str">
        <f>IF(S1010=Detail!$E$3,ROW()+5+(COLUMN()-48)/1000,"")</f>
        <v/>
      </c>
      <c r="BP1010" t="str">
        <f>IF(T1010=Detail!$E$3,ROW()+5+(COLUMN()-48)/1000,"")</f>
        <v/>
      </c>
    </row>
    <row r="1011" spans="49:68" x14ac:dyDescent="0.3">
      <c r="AW1011" s="104" t="str">
        <f>IF(A1011=Detail!$E$3,ROW()+5+(COLUMN()-48)/1000,"")</f>
        <v/>
      </c>
      <c r="AX1011" t="str">
        <f>IF(B1011=Detail!$E$3,ROW()+5+(COLUMN()-48)/1000,"")</f>
        <v/>
      </c>
      <c r="AY1011" t="str">
        <f>IF(C1011=Detail!$E$3,ROW()+5+(COLUMN()-48)/1000,"")</f>
        <v/>
      </c>
      <c r="AZ1011" t="str">
        <f>IF(D1011=Detail!$E$3,ROW()+5+(COLUMN()-48)/1000,"")</f>
        <v/>
      </c>
      <c r="BA1011" t="str">
        <f>IF(E1011=Detail!$E$3,ROW()+5+(COLUMN()-48)/1000,"")</f>
        <v/>
      </c>
      <c r="BB1011" t="str">
        <f>IF(F1011=Detail!$E$3,ROW()+5+(COLUMN()-48)/1000,"")</f>
        <v/>
      </c>
      <c r="BC1011" t="str">
        <f>IF(G1011=Detail!$E$3,ROW()+5+(COLUMN()-48)/1000,"")</f>
        <v/>
      </c>
      <c r="BD1011" t="str">
        <f>IF(H1011=Detail!$E$3,ROW()+5+(COLUMN()-48)/1000,"")</f>
        <v/>
      </c>
      <c r="BE1011" t="str">
        <f>IF(I1011=Detail!$E$3,ROW()+5+(COLUMN()-48)/1000,"")</f>
        <v/>
      </c>
      <c r="BF1011" t="str">
        <f>IF(J1011=Detail!$E$3,ROW()+5+(COLUMN()-48)/1000,"")</f>
        <v/>
      </c>
      <c r="BG1011" t="str">
        <f>IF(K1011=Detail!$E$3,ROW()+5+(COLUMN()-48)/1000,"")</f>
        <v/>
      </c>
      <c r="BH1011" t="str">
        <f>IF(L1011=Detail!$E$3,ROW()+5+(COLUMN()-48)/1000,"")</f>
        <v/>
      </c>
      <c r="BI1011" t="str">
        <f>IF(M1011=Detail!$E$3,ROW()+5+(COLUMN()-48)/1000,"")</f>
        <v/>
      </c>
      <c r="BJ1011" t="str">
        <f>IF(N1011=Detail!$E$3,ROW()+5+(COLUMN()-48)/1000,"")</f>
        <v/>
      </c>
      <c r="BK1011" t="str">
        <f>IF(O1011=Detail!$E$3,ROW()+5+(COLUMN()-48)/1000,"")</f>
        <v/>
      </c>
      <c r="BL1011" t="str">
        <f>IF(P1011=Detail!$E$3,ROW()+5+(COLUMN()-48)/1000,"")</f>
        <v/>
      </c>
      <c r="BM1011" t="str">
        <f>IF(Q1011=Detail!$E$3,ROW()+5+(COLUMN()-48)/1000,"")</f>
        <v/>
      </c>
      <c r="BN1011" t="str">
        <f>IF(R1011=Detail!$E$3,ROW()+5+(COLUMN()-48)/1000,"")</f>
        <v/>
      </c>
      <c r="BO1011" t="str">
        <f>IF(S1011=Detail!$E$3,ROW()+5+(COLUMN()-48)/1000,"")</f>
        <v/>
      </c>
      <c r="BP1011" t="str">
        <f>IF(T1011=Detail!$E$3,ROW()+5+(COLUMN()-48)/1000,"")</f>
        <v/>
      </c>
    </row>
    <row r="1012" spans="49:68" x14ac:dyDescent="0.3">
      <c r="AW1012" s="104" t="str">
        <f>IF(A1012=Detail!$E$3,ROW()+5+(COLUMN()-48)/1000,"")</f>
        <v/>
      </c>
      <c r="AX1012" t="str">
        <f>IF(B1012=Detail!$E$3,ROW()+5+(COLUMN()-48)/1000,"")</f>
        <v/>
      </c>
      <c r="AY1012" t="str">
        <f>IF(C1012=Detail!$E$3,ROW()+5+(COLUMN()-48)/1000,"")</f>
        <v/>
      </c>
      <c r="AZ1012" t="str">
        <f>IF(D1012=Detail!$E$3,ROW()+5+(COLUMN()-48)/1000,"")</f>
        <v/>
      </c>
      <c r="BA1012" t="str">
        <f>IF(E1012=Detail!$E$3,ROW()+5+(COLUMN()-48)/1000,"")</f>
        <v/>
      </c>
      <c r="BB1012" t="str">
        <f>IF(F1012=Detail!$E$3,ROW()+5+(COLUMN()-48)/1000,"")</f>
        <v/>
      </c>
      <c r="BC1012" t="str">
        <f>IF(G1012=Detail!$E$3,ROW()+5+(COLUMN()-48)/1000,"")</f>
        <v/>
      </c>
      <c r="BD1012" t="str">
        <f>IF(H1012=Detail!$E$3,ROW()+5+(COLUMN()-48)/1000,"")</f>
        <v/>
      </c>
      <c r="BE1012" t="str">
        <f>IF(I1012=Detail!$E$3,ROW()+5+(COLUMN()-48)/1000,"")</f>
        <v/>
      </c>
      <c r="BF1012" t="str">
        <f>IF(J1012=Detail!$E$3,ROW()+5+(COLUMN()-48)/1000,"")</f>
        <v/>
      </c>
      <c r="BG1012" t="str">
        <f>IF(K1012=Detail!$E$3,ROW()+5+(COLUMN()-48)/1000,"")</f>
        <v/>
      </c>
      <c r="BH1012" t="str">
        <f>IF(L1012=Detail!$E$3,ROW()+5+(COLUMN()-48)/1000,"")</f>
        <v/>
      </c>
      <c r="BI1012" t="str">
        <f>IF(M1012=Detail!$E$3,ROW()+5+(COLUMN()-48)/1000,"")</f>
        <v/>
      </c>
      <c r="BJ1012" t="str">
        <f>IF(N1012=Detail!$E$3,ROW()+5+(COLUMN()-48)/1000,"")</f>
        <v/>
      </c>
      <c r="BK1012" t="str">
        <f>IF(O1012=Detail!$E$3,ROW()+5+(COLUMN()-48)/1000,"")</f>
        <v/>
      </c>
      <c r="BL1012" t="str">
        <f>IF(P1012=Detail!$E$3,ROW()+5+(COLUMN()-48)/1000,"")</f>
        <v/>
      </c>
      <c r="BM1012" t="str">
        <f>IF(Q1012=Detail!$E$3,ROW()+5+(COLUMN()-48)/1000,"")</f>
        <v/>
      </c>
      <c r="BN1012" t="str">
        <f>IF(R1012=Detail!$E$3,ROW()+5+(COLUMN()-48)/1000,"")</f>
        <v/>
      </c>
      <c r="BO1012" t="str">
        <f>IF(S1012=Detail!$E$3,ROW()+5+(COLUMN()-48)/1000,"")</f>
        <v/>
      </c>
      <c r="BP1012" t="str">
        <f>IF(T1012=Detail!$E$3,ROW()+5+(COLUMN()-48)/1000,"")</f>
        <v/>
      </c>
    </row>
    <row r="1013" spans="49:68" x14ac:dyDescent="0.3">
      <c r="AW1013" s="104" t="str">
        <f>IF(A1013=Detail!$E$3,ROW()+5+(COLUMN()-48)/1000,"")</f>
        <v/>
      </c>
      <c r="AX1013" t="str">
        <f>IF(B1013=Detail!$E$3,ROW()+5+(COLUMN()-48)/1000,"")</f>
        <v/>
      </c>
      <c r="AY1013" t="str">
        <f>IF(C1013=Detail!$E$3,ROW()+5+(COLUMN()-48)/1000,"")</f>
        <v/>
      </c>
      <c r="AZ1013" t="str">
        <f>IF(D1013=Detail!$E$3,ROW()+5+(COLUMN()-48)/1000,"")</f>
        <v/>
      </c>
      <c r="BA1013" t="str">
        <f>IF(E1013=Detail!$E$3,ROW()+5+(COLUMN()-48)/1000,"")</f>
        <v/>
      </c>
      <c r="BB1013" t="str">
        <f>IF(F1013=Detail!$E$3,ROW()+5+(COLUMN()-48)/1000,"")</f>
        <v/>
      </c>
      <c r="BC1013" t="str">
        <f>IF(G1013=Detail!$E$3,ROW()+5+(COLUMN()-48)/1000,"")</f>
        <v/>
      </c>
      <c r="BD1013" t="str">
        <f>IF(H1013=Detail!$E$3,ROW()+5+(COLUMN()-48)/1000,"")</f>
        <v/>
      </c>
      <c r="BE1013" t="str">
        <f>IF(I1013=Detail!$E$3,ROW()+5+(COLUMN()-48)/1000,"")</f>
        <v/>
      </c>
      <c r="BF1013" t="str">
        <f>IF(J1013=Detail!$E$3,ROW()+5+(COLUMN()-48)/1000,"")</f>
        <v/>
      </c>
      <c r="BG1013" t="str">
        <f>IF(K1013=Detail!$E$3,ROW()+5+(COLUMN()-48)/1000,"")</f>
        <v/>
      </c>
      <c r="BH1013" t="str">
        <f>IF(L1013=Detail!$E$3,ROW()+5+(COLUMN()-48)/1000,"")</f>
        <v/>
      </c>
      <c r="BI1013" t="str">
        <f>IF(M1013=Detail!$E$3,ROW()+5+(COLUMN()-48)/1000,"")</f>
        <v/>
      </c>
      <c r="BJ1013" t="str">
        <f>IF(N1013=Detail!$E$3,ROW()+5+(COLUMN()-48)/1000,"")</f>
        <v/>
      </c>
      <c r="BK1013" t="str">
        <f>IF(O1013=Detail!$E$3,ROW()+5+(COLUMN()-48)/1000,"")</f>
        <v/>
      </c>
      <c r="BL1013" t="str">
        <f>IF(P1013=Detail!$E$3,ROW()+5+(COLUMN()-48)/1000,"")</f>
        <v/>
      </c>
      <c r="BM1013" t="str">
        <f>IF(Q1013=Detail!$E$3,ROW()+5+(COLUMN()-48)/1000,"")</f>
        <v/>
      </c>
      <c r="BN1013" t="str">
        <f>IF(R1013=Detail!$E$3,ROW()+5+(COLUMN()-48)/1000,"")</f>
        <v/>
      </c>
      <c r="BO1013" t="str">
        <f>IF(S1013=Detail!$E$3,ROW()+5+(COLUMN()-48)/1000,"")</f>
        <v/>
      </c>
      <c r="BP1013" t="str">
        <f>IF(T1013=Detail!$E$3,ROW()+5+(COLUMN()-48)/1000,"")</f>
        <v/>
      </c>
    </row>
    <row r="1014" spans="49:68" x14ac:dyDescent="0.3">
      <c r="AW1014" s="104" t="str">
        <f>IF(A1014=Detail!$E$3,ROW()+5+(COLUMN()-48)/1000,"")</f>
        <v/>
      </c>
      <c r="AX1014" t="str">
        <f>IF(B1014=Detail!$E$3,ROW()+5+(COLUMN()-48)/1000,"")</f>
        <v/>
      </c>
      <c r="AY1014" t="str">
        <f>IF(C1014=Detail!$E$3,ROW()+5+(COLUMN()-48)/1000,"")</f>
        <v/>
      </c>
      <c r="AZ1014" t="str">
        <f>IF(D1014=Detail!$E$3,ROW()+5+(COLUMN()-48)/1000,"")</f>
        <v/>
      </c>
      <c r="BA1014" t="str">
        <f>IF(E1014=Detail!$E$3,ROW()+5+(COLUMN()-48)/1000,"")</f>
        <v/>
      </c>
      <c r="BB1014" t="str">
        <f>IF(F1014=Detail!$E$3,ROW()+5+(COLUMN()-48)/1000,"")</f>
        <v/>
      </c>
      <c r="BC1014" t="str">
        <f>IF(G1014=Detail!$E$3,ROW()+5+(COLUMN()-48)/1000,"")</f>
        <v/>
      </c>
      <c r="BD1014" t="str">
        <f>IF(H1014=Detail!$E$3,ROW()+5+(COLUMN()-48)/1000,"")</f>
        <v/>
      </c>
      <c r="BE1014" t="str">
        <f>IF(I1014=Detail!$E$3,ROW()+5+(COLUMN()-48)/1000,"")</f>
        <v/>
      </c>
      <c r="BF1014" t="str">
        <f>IF(J1014=Detail!$E$3,ROW()+5+(COLUMN()-48)/1000,"")</f>
        <v/>
      </c>
      <c r="BG1014" t="str">
        <f>IF(K1014=Detail!$E$3,ROW()+5+(COLUMN()-48)/1000,"")</f>
        <v/>
      </c>
      <c r="BH1014" t="str">
        <f>IF(L1014=Detail!$E$3,ROW()+5+(COLUMN()-48)/1000,"")</f>
        <v/>
      </c>
      <c r="BI1014" t="str">
        <f>IF(M1014=Detail!$E$3,ROW()+5+(COLUMN()-48)/1000,"")</f>
        <v/>
      </c>
      <c r="BJ1014" t="str">
        <f>IF(N1014=Detail!$E$3,ROW()+5+(COLUMN()-48)/1000,"")</f>
        <v/>
      </c>
      <c r="BK1014" t="str">
        <f>IF(O1014=Detail!$E$3,ROW()+5+(COLUMN()-48)/1000,"")</f>
        <v/>
      </c>
      <c r="BL1014" t="str">
        <f>IF(P1014=Detail!$E$3,ROW()+5+(COLUMN()-48)/1000,"")</f>
        <v/>
      </c>
      <c r="BM1014" t="str">
        <f>IF(Q1014=Detail!$E$3,ROW()+5+(COLUMN()-48)/1000,"")</f>
        <v/>
      </c>
      <c r="BN1014" t="str">
        <f>IF(R1014=Detail!$E$3,ROW()+5+(COLUMN()-48)/1000,"")</f>
        <v/>
      </c>
      <c r="BO1014" t="str">
        <f>IF(S1014=Detail!$E$3,ROW()+5+(COLUMN()-48)/1000,"")</f>
        <v/>
      </c>
      <c r="BP1014" t="str">
        <f>IF(T1014=Detail!$E$3,ROW()+5+(COLUMN()-48)/1000,"")</f>
        <v/>
      </c>
    </row>
    <row r="1015" spans="49:68" x14ac:dyDescent="0.3">
      <c r="AW1015" s="104" t="str">
        <f>IF(A1015=Detail!$E$3,ROW()+5+(COLUMN()-48)/1000,"")</f>
        <v/>
      </c>
      <c r="AX1015" t="str">
        <f>IF(B1015=Detail!$E$3,ROW()+5+(COLUMN()-48)/1000,"")</f>
        <v/>
      </c>
      <c r="AY1015" t="str">
        <f>IF(C1015=Detail!$E$3,ROW()+5+(COLUMN()-48)/1000,"")</f>
        <v/>
      </c>
      <c r="AZ1015" t="str">
        <f>IF(D1015=Detail!$E$3,ROW()+5+(COLUMN()-48)/1000,"")</f>
        <v/>
      </c>
      <c r="BA1015" t="str">
        <f>IF(E1015=Detail!$E$3,ROW()+5+(COLUMN()-48)/1000,"")</f>
        <v/>
      </c>
      <c r="BB1015" t="str">
        <f>IF(F1015=Detail!$E$3,ROW()+5+(COLUMN()-48)/1000,"")</f>
        <v/>
      </c>
      <c r="BC1015" t="str">
        <f>IF(G1015=Detail!$E$3,ROW()+5+(COLUMN()-48)/1000,"")</f>
        <v/>
      </c>
      <c r="BD1015" t="str">
        <f>IF(H1015=Detail!$E$3,ROW()+5+(COLUMN()-48)/1000,"")</f>
        <v/>
      </c>
      <c r="BE1015" t="str">
        <f>IF(I1015=Detail!$E$3,ROW()+5+(COLUMN()-48)/1000,"")</f>
        <v/>
      </c>
      <c r="BF1015" t="str">
        <f>IF(J1015=Detail!$E$3,ROW()+5+(COLUMN()-48)/1000,"")</f>
        <v/>
      </c>
      <c r="BG1015" t="str">
        <f>IF(K1015=Detail!$E$3,ROW()+5+(COLUMN()-48)/1000,"")</f>
        <v/>
      </c>
      <c r="BH1015" t="str">
        <f>IF(L1015=Detail!$E$3,ROW()+5+(COLUMN()-48)/1000,"")</f>
        <v/>
      </c>
      <c r="BI1015" t="str">
        <f>IF(M1015=Detail!$E$3,ROW()+5+(COLUMN()-48)/1000,"")</f>
        <v/>
      </c>
      <c r="BJ1015" t="str">
        <f>IF(N1015=Detail!$E$3,ROW()+5+(COLUMN()-48)/1000,"")</f>
        <v/>
      </c>
      <c r="BK1015" t="str">
        <f>IF(O1015=Detail!$E$3,ROW()+5+(COLUMN()-48)/1000,"")</f>
        <v/>
      </c>
      <c r="BL1015" t="str">
        <f>IF(P1015=Detail!$E$3,ROW()+5+(COLUMN()-48)/1000,"")</f>
        <v/>
      </c>
      <c r="BM1015" t="str">
        <f>IF(Q1015=Detail!$E$3,ROW()+5+(COLUMN()-48)/1000,"")</f>
        <v/>
      </c>
      <c r="BN1015" t="str">
        <f>IF(R1015=Detail!$E$3,ROW()+5+(COLUMN()-48)/1000,"")</f>
        <v/>
      </c>
      <c r="BO1015" t="str">
        <f>IF(S1015=Detail!$E$3,ROW()+5+(COLUMN()-48)/1000,"")</f>
        <v/>
      </c>
      <c r="BP1015" t="str">
        <f>IF(T1015=Detail!$E$3,ROW()+5+(COLUMN()-48)/1000,"")</f>
        <v/>
      </c>
    </row>
    <row r="1016" spans="49:68" x14ac:dyDescent="0.3">
      <c r="AW1016" s="104" t="str">
        <f>IF(A1016=Detail!$E$3,ROW()+5+(COLUMN()-48)/1000,"")</f>
        <v/>
      </c>
      <c r="AX1016" t="str">
        <f>IF(B1016=Detail!$E$3,ROW()+5+(COLUMN()-48)/1000,"")</f>
        <v/>
      </c>
      <c r="AY1016" t="str">
        <f>IF(C1016=Detail!$E$3,ROW()+5+(COLUMN()-48)/1000,"")</f>
        <v/>
      </c>
      <c r="AZ1016" t="str">
        <f>IF(D1016=Detail!$E$3,ROW()+5+(COLUMN()-48)/1000,"")</f>
        <v/>
      </c>
      <c r="BA1016" t="str">
        <f>IF(E1016=Detail!$E$3,ROW()+5+(COLUMN()-48)/1000,"")</f>
        <v/>
      </c>
      <c r="BB1016" t="str">
        <f>IF(F1016=Detail!$E$3,ROW()+5+(COLUMN()-48)/1000,"")</f>
        <v/>
      </c>
      <c r="BC1016" t="str">
        <f>IF(G1016=Detail!$E$3,ROW()+5+(COLUMN()-48)/1000,"")</f>
        <v/>
      </c>
      <c r="BD1016" t="str">
        <f>IF(H1016=Detail!$E$3,ROW()+5+(COLUMN()-48)/1000,"")</f>
        <v/>
      </c>
      <c r="BE1016" t="str">
        <f>IF(I1016=Detail!$E$3,ROW()+5+(COLUMN()-48)/1000,"")</f>
        <v/>
      </c>
      <c r="BF1016" t="str">
        <f>IF(J1016=Detail!$E$3,ROW()+5+(COLUMN()-48)/1000,"")</f>
        <v/>
      </c>
      <c r="BG1016" t="str">
        <f>IF(K1016=Detail!$E$3,ROW()+5+(COLUMN()-48)/1000,"")</f>
        <v/>
      </c>
      <c r="BH1016" t="str">
        <f>IF(L1016=Detail!$E$3,ROW()+5+(COLUMN()-48)/1000,"")</f>
        <v/>
      </c>
      <c r="BI1016" t="str">
        <f>IF(M1016=Detail!$E$3,ROW()+5+(COLUMN()-48)/1000,"")</f>
        <v/>
      </c>
      <c r="BJ1016" t="str">
        <f>IF(N1016=Detail!$E$3,ROW()+5+(COLUMN()-48)/1000,"")</f>
        <v/>
      </c>
      <c r="BK1016" t="str">
        <f>IF(O1016=Detail!$E$3,ROW()+5+(COLUMN()-48)/1000,"")</f>
        <v/>
      </c>
      <c r="BL1016" t="str">
        <f>IF(P1016=Detail!$E$3,ROW()+5+(COLUMN()-48)/1000,"")</f>
        <v/>
      </c>
      <c r="BM1016" t="str">
        <f>IF(Q1016=Detail!$E$3,ROW()+5+(COLUMN()-48)/1000,"")</f>
        <v/>
      </c>
      <c r="BN1016" t="str">
        <f>IF(R1016=Detail!$E$3,ROW()+5+(COLUMN()-48)/1000,"")</f>
        <v/>
      </c>
      <c r="BO1016" t="str">
        <f>IF(S1016=Detail!$E$3,ROW()+5+(COLUMN()-48)/1000,"")</f>
        <v/>
      </c>
      <c r="BP1016" t="str">
        <f>IF(T1016=Detail!$E$3,ROW()+5+(COLUMN()-48)/1000,"")</f>
        <v/>
      </c>
    </row>
    <row r="1017" spans="49:68" x14ac:dyDescent="0.3">
      <c r="AW1017" s="104" t="str">
        <f>IF(A1017=Detail!$E$3,ROW()+5+(COLUMN()-48)/1000,"")</f>
        <v/>
      </c>
      <c r="AX1017" t="str">
        <f>IF(B1017=Detail!$E$3,ROW()+5+(COLUMN()-48)/1000,"")</f>
        <v/>
      </c>
      <c r="AY1017" t="str">
        <f>IF(C1017=Detail!$E$3,ROW()+5+(COLUMN()-48)/1000,"")</f>
        <v/>
      </c>
      <c r="AZ1017" t="str">
        <f>IF(D1017=Detail!$E$3,ROW()+5+(COLUMN()-48)/1000,"")</f>
        <v/>
      </c>
      <c r="BA1017" t="str">
        <f>IF(E1017=Detail!$E$3,ROW()+5+(COLUMN()-48)/1000,"")</f>
        <v/>
      </c>
      <c r="BB1017" t="str">
        <f>IF(F1017=Detail!$E$3,ROW()+5+(COLUMN()-48)/1000,"")</f>
        <v/>
      </c>
      <c r="BC1017" t="str">
        <f>IF(G1017=Detail!$E$3,ROW()+5+(COLUMN()-48)/1000,"")</f>
        <v/>
      </c>
      <c r="BD1017" t="str">
        <f>IF(H1017=Detail!$E$3,ROW()+5+(COLUMN()-48)/1000,"")</f>
        <v/>
      </c>
      <c r="BE1017" t="str">
        <f>IF(I1017=Detail!$E$3,ROW()+5+(COLUMN()-48)/1000,"")</f>
        <v/>
      </c>
      <c r="BF1017" t="str">
        <f>IF(J1017=Detail!$E$3,ROW()+5+(COLUMN()-48)/1000,"")</f>
        <v/>
      </c>
      <c r="BG1017" t="str">
        <f>IF(K1017=Detail!$E$3,ROW()+5+(COLUMN()-48)/1000,"")</f>
        <v/>
      </c>
      <c r="BH1017" t="str">
        <f>IF(L1017=Detail!$E$3,ROW()+5+(COLUMN()-48)/1000,"")</f>
        <v/>
      </c>
      <c r="BI1017" t="str">
        <f>IF(M1017=Detail!$E$3,ROW()+5+(COLUMN()-48)/1000,"")</f>
        <v/>
      </c>
      <c r="BJ1017" t="str">
        <f>IF(N1017=Detail!$E$3,ROW()+5+(COLUMN()-48)/1000,"")</f>
        <v/>
      </c>
      <c r="BK1017" t="str">
        <f>IF(O1017=Detail!$E$3,ROW()+5+(COLUMN()-48)/1000,"")</f>
        <v/>
      </c>
      <c r="BL1017" t="str">
        <f>IF(P1017=Detail!$E$3,ROW()+5+(COLUMN()-48)/1000,"")</f>
        <v/>
      </c>
      <c r="BM1017" t="str">
        <f>IF(Q1017=Detail!$E$3,ROW()+5+(COLUMN()-48)/1000,"")</f>
        <v/>
      </c>
      <c r="BN1017" t="str">
        <f>IF(R1017=Detail!$E$3,ROW()+5+(COLUMN()-48)/1000,"")</f>
        <v/>
      </c>
      <c r="BO1017" t="str">
        <f>IF(S1017=Detail!$E$3,ROW()+5+(COLUMN()-48)/1000,"")</f>
        <v/>
      </c>
      <c r="BP1017" t="str">
        <f>IF(T1017=Detail!$E$3,ROW()+5+(COLUMN()-48)/1000,"")</f>
        <v/>
      </c>
    </row>
    <row r="1018" spans="49:68" x14ac:dyDescent="0.3">
      <c r="AW1018" s="104" t="str">
        <f>IF(A1018=Detail!$E$3,ROW()+5+(COLUMN()-48)/1000,"")</f>
        <v/>
      </c>
      <c r="AX1018" t="str">
        <f>IF(B1018=Detail!$E$3,ROW()+5+(COLUMN()-48)/1000,"")</f>
        <v/>
      </c>
      <c r="AY1018" t="str">
        <f>IF(C1018=Detail!$E$3,ROW()+5+(COLUMN()-48)/1000,"")</f>
        <v/>
      </c>
      <c r="AZ1018" t="str">
        <f>IF(D1018=Detail!$E$3,ROW()+5+(COLUMN()-48)/1000,"")</f>
        <v/>
      </c>
      <c r="BA1018" t="str">
        <f>IF(E1018=Detail!$E$3,ROW()+5+(COLUMN()-48)/1000,"")</f>
        <v/>
      </c>
      <c r="BB1018" t="str">
        <f>IF(F1018=Detail!$E$3,ROW()+5+(COLUMN()-48)/1000,"")</f>
        <v/>
      </c>
      <c r="BC1018" t="str">
        <f>IF(G1018=Detail!$E$3,ROW()+5+(COLUMN()-48)/1000,"")</f>
        <v/>
      </c>
      <c r="BD1018" t="str">
        <f>IF(H1018=Detail!$E$3,ROW()+5+(COLUMN()-48)/1000,"")</f>
        <v/>
      </c>
      <c r="BE1018" t="str">
        <f>IF(I1018=Detail!$E$3,ROW()+5+(COLUMN()-48)/1000,"")</f>
        <v/>
      </c>
      <c r="BF1018" t="str">
        <f>IF(J1018=Detail!$E$3,ROW()+5+(COLUMN()-48)/1000,"")</f>
        <v/>
      </c>
      <c r="BG1018" t="str">
        <f>IF(K1018=Detail!$E$3,ROW()+5+(COLUMN()-48)/1000,"")</f>
        <v/>
      </c>
      <c r="BH1018" t="str">
        <f>IF(L1018=Detail!$E$3,ROW()+5+(COLUMN()-48)/1000,"")</f>
        <v/>
      </c>
      <c r="BI1018" t="str">
        <f>IF(M1018=Detail!$E$3,ROW()+5+(COLUMN()-48)/1000,"")</f>
        <v/>
      </c>
      <c r="BJ1018" t="str">
        <f>IF(N1018=Detail!$E$3,ROW()+5+(COLUMN()-48)/1000,"")</f>
        <v/>
      </c>
      <c r="BK1018" t="str">
        <f>IF(O1018=Detail!$E$3,ROW()+5+(COLUMN()-48)/1000,"")</f>
        <v/>
      </c>
      <c r="BL1018" t="str">
        <f>IF(P1018=Detail!$E$3,ROW()+5+(COLUMN()-48)/1000,"")</f>
        <v/>
      </c>
      <c r="BM1018" t="str">
        <f>IF(Q1018=Detail!$E$3,ROW()+5+(COLUMN()-48)/1000,"")</f>
        <v/>
      </c>
      <c r="BN1018" t="str">
        <f>IF(R1018=Detail!$E$3,ROW()+5+(COLUMN()-48)/1000,"")</f>
        <v/>
      </c>
      <c r="BO1018" t="str">
        <f>IF(S1018=Detail!$E$3,ROW()+5+(COLUMN()-48)/1000,"")</f>
        <v/>
      </c>
      <c r="BP1018" t="str">
        <f>IF(T1018=Detail!$E$3,ROW()+5+(COLUMN()-48)/1000,"")</f>
        <v/>
      </c>
    </row>
    <row r="1019" spans="49:68" x14ac:dyDescent="0.3">
      <c r="AW1019" s="104" t="str">
        <f>IF(A1019=Detail!$E$3,ROW()+5+(COLUMN()-48)/1000,"")</f>
        <v/>
      </c>
      <c r="AX1019" t="str">
        <f>IF(B1019=Detail!$E$3,ROW()+5+(COLUMN()-48)/1000,"")</f>
        <v/>
      </c>
      <c r="AY1019" t="str">
        <f>IF(C1019=Detail!$E$3,ROW()+5+(COLUMN()-48)/1000,"")</f>
        <v/>
      </c>
      <c r="AZ1019" t="str">
        <f>IF(D1019=Detail!$E$3,ROW()+5+(COLUMN()-48)/1000,"")</f>
        <v/>
      </c>
      <c r="BA1019" t="str">
        <f>IF(E1019=Detail!$E$3,ROW()+5+(COLUMN()-48)/1000,"")</f>
        <v/>
      </c>
      <c r="BB1019" t="str">
        <f>IF(F1019=Detail!$E$3,ROW()+5+(COLUMN()-48)/1000,"")</f>
        <v/>
      </c>
      <c r="BC1019" t="str">
        <f>IF(G1019=Detail!$E$3,ROW()+5+(COLUMN()-48)/1000,"")</f>
        <v/>
      </c>
      <c r="BD1019" t="str">
        <f>IF(H1019=Detail!$E$3,ROW()+5+(COLUMN()-48)/1000,"")</f>
        <v/>
      </c>
      <c r="BE1019" t="str">
        <f>IF(I1019=Detail!$E$3,ROW()+5+(COLUMN()-48)/1000,"")</f>
        <v/>
      </c>
      <c r="BF1019" t="str">
        <f>IF(J1019=Detail!$E$3,ROW()+5+(COLUMN()-48)/1000,"")</f>
        <v/>
      </c>
      <c r="BG1019" t="str">
        <f>IF(K1019=Detail!$E$3,ROW()+5+(COLUMN()-48)/1000,"")</f>
        <v/>
      </c>
      <c r="BH1019" t="str">
        <f>IF(L1019=Detail!$E$3,ROW()+5+(COLUMN()-48)/1000,"")</f>
        <v/>
      </c>
      <c r="BI1019" t="str">
        <f>IF(M1019=Detail!$E$3,ROW()+5+(COLUMN()-48)/1000,"")</f>
        <v/>
      </c>
      <c r="BJ1019" t="str">
        <f>IF(N1019=Detail!$E$3,ROW()+5+(COLUMN()-48)/1000,"")</f>
        <v/>
      </c>
      <c r="BK1019" t="str">
        <f>IF(O1019=Detail!$E$3,ROW()+5+(COLUMN()-48)/1000,"")</f>
        <v/>
      </c>
      <c r="BL1019" t="str">
        <f>IF(P1019=Detail!$E$3,ROW()+5+(COLUMN()-48)/1000,"")</f>
        <v/>
      </c>
      <c r="BM1019" t="str">
        <f>IF(Q1019=Detail!$E$3,ROW()+5+(COLUMN()-48)/1000,"")</f>
        <v/>
      </c>
      <c r="BN1019" t="str">
        <f>IF(R1019=Detail!$E$3,ROW()+5+(COLUMN()-48)/1000,"")</f>
        <v/>
      </c>
      <c r="BO1019" t="str">
        <f>IF(S1019=Detail!$E$3,ROW()+5+(COLUMN()-48)/1000,"")</f>
        <v/>
      </c>
      <c r="BP1019" t="str">
        <f>IF(T1019=Detail!$E$3,ROW()+5+(COLUMN()-48)/1000,"")</f>
        <v/>
      </c>
    </row>
    <row r="1020" spans="49:68" x14ac:dyDescent="0.3">
      <c r="AW1020" s="104" t="str">
        <f>IF(A1020=Detail!$E$3,ROW()+5+(COLUMN()-48)/1000,"")</f>
        <v/>
      </c>
      <c r="AX1020" t="str">
        <f>IF(B1020=Detail!$E$3,ROW()+5+(COLUMN()-48)/1000,"")</f>
        <v/>
      </c>
      <c r="AY1020" t="str">
        <f>IF(C1020=Detail!$E$3,ROW()+5+(COLUMN()-48)/1000,"")</f>
        <v/>
      </c>
      <c r="AZ1020" t="str">
        <f>IF(D1020=Detail!$E$3,ROW()+5+(COLUMN()-48)/1000,"")</f>
        <v/>
      </c>
      <c r="BA1020" t="str">
        <f>IF(E1020=Detail!$E$3,ROW()+5+(COLUMN()-48)/1000,"")</f>
        <v/>
      </c>
      <c r="BB1020" t="str">
        <f>IF(F1020=Detail!$E$3,ROW()+5+(COLUMN()-48)/1000,"")</f>
        <v/>
      </c>
      <c r="BC1020" t="str">
        <f>IF(G1020=Detail!$E$3,ROW()+5+(COLUMN()-48)/1000,"")</f>
        <v/>
      </c>
      <c r="BD1020" t="str">
        <f>IF(H1020=Detail!$E$3,ROW()+5+(COLUMN()-48)/1000,"")</f>
        <v/>
      </c>
      <c r="BE1020" t="str">
        <f>IF(I1020=Detail!$E$3,ROW()+5+(COLUMN()-48)/1000,"")</f>
        <v/>
      </c>
      <c r="BF1020" t="str">
        <f>IF(J1020=Detail!$E$3,ROW()+5+(COLUMN()-48)/1000,"")</f>
        <v/>
      </c>
      <c r="BG1020" t="str">
        <f>IF(K1020=Detail!$E$3,ROW()+5+(COLUMN()-48)/1000,"")</f>
        <v/>
      </c>
      <c r="BH1020" t="str">
        <f>IF(L1020=Detail!$E$3,ROW()+5+(COLUMN()-48)/1000,"")</f>
        <v/>
      </c>
      <c r="BI1020" t="str">
        <f>IF(M1020=Detail!$E$3,ROW()+5+(COLUMN()-48)/1000,"")</f>
        <v/>
      </c>
      <c r="BJ1020" t="str">
        <f>IF(N1020=Detail!$E$3,ROW()+5+(COLUMN()-48)/1000,"")</f>
        <v/>
      </c>
      <c r="BK1020" t="str">
        <f>IF(O1020=Detail!$E$3,ROW()+5+(COLUMN()-48)/1000,"")</f>
        <v/>
      </c>
      <c r="BL1020" t="str">
        <f>IF(P1020=Detail!$E$3,ROW()+5+(COLUMN()-48)/1000,"")</f>
        <v/>
      </c>
      <c r="BM1020" t="str">
        <f>IF(Q1020=Detail!$E$3,ROW()+5+(COLUMN()-48)/1000,"")</f>
        <v/>
      </c>
      <c r="BN1020" t="str">
        <f>IF(R1020=Detail!$E$3,ROW()+5+(COLUMN()-48)/1000,"")</f>
        <v/>
      </c>
      <c r="BO1020" t="str">
        <f>IF(S1020=Detail!$E$3,ROW()+5+(COLUMN()-48)/1000,"")</f>
        <v/>
      </c>
      <c r="BP1020" t="str">
        <f>IF(T1020=Detail!$E$3,ROW()+5+(COLUMN()-48)/1000,"")</f>
        <v/>
      </c>
    </row>
    <row r="1021" spans="49:68" x14ac:dyDescent="0.3">
      <c r="AW1021" s="104" t="str">
        <f>IF(A1021=Detail!$E$3,ROW()+5+(COLUMN()-48)/1000,"")</f>
        <v/>
      </c>
      <c r="AX1021" t="str">
        <f>IF(B1021=Detail!$E$3,ROW()+5+(COLUMN()-48)/1000,"")</f>
        <v/>
      </c>
      <c r="AY1021" t="str">
        <f>IF(C1021=Detail!$E$3,ROW()+5+(COLUMN()-48)/1000,"")</f>
        <v/>
      </c>
      <c r="AZ1021" t="str">
        <f>IF(D1021=Detail!$E$3,ROW()+5+(COLUMN()-48)/1000,"")</f>
        <v/>
      </c>
      <c r="BA1021" t="str">
        <f>IF(E1021=Detail!$E$3,ROW()+5+(COLUMN()-48)/1000,"")</f>
        <v/>
      </c>
      <c r="BB1021" t="str">
        <f>IF(F1021=Detail!$E$3,ROW()+5+(COLUMN()-48)/1000,"")</f>
        <v/>
      </c>
      <c r="BC1021" t="str">
        <f>IF(G1021=Detail!$E$3,ROW()+5+(COLUMN()-48)/1000,"")</f>
        <v/>
      </c>
      <c r="BD1021" t="str">
        <f>IF(H1021=Detail!$E$3,ROW()+5+(COLUMN()-48)/1000,"")</f>
        <v/>
      </c>
      <c r="BE1021" t="str">
        <f>IF(I1021=Detail!$E$3,ROW()+5+(COLUMN()-48)/1000,"")</f>
        <v/>
      </c>
      <c r="BF1021" t="str">
        <f>IF(J1021=Detail!$E$3,ROW()+5+(COLUMN()-48)/1000,"")</f>
        <v/>
      </c>
      <c r="BG1021" t="str">
        <f>IF(K1021=Detail!$E$3,ROW()+5+(COLUMN()-48)/1000,"")</f>
        <v/>
      </c>
      <c r="BH1021" t="str">
        <f>IF(L1021=Detail!$E$3,ROW()+5+(COLUMN()-48)/1000,"")</f>
        <v/>
      </c>
      <c r="BI1021" t="str">
        <f>IF(M1021=Detail!$E$3,ROW()+5+(COLUMN()-48)/1000,"")</f>
        <v/>
      </c>
      <c r="BJ1021" t="str">
        <f>IF(N1021=Detail!$E$3,ROW()+5+(COLUMN()-48)/1000,"")</f>
        <v/>
      </c>
      <c r="BK1021" t="str">
        <f>IF(O1021=Detail!$E$3,ROW()+5+(COLUMN()-48)/1000,"")</f>
        <v/>
      </c>
      <c r="BL1021" t="str">
        <f>IF(P1021=Detail!$E$3,ROW()+5+(COLUMN()-48)/1000,"")</f>
        <v/>
      </c>
      <c r="BM1021" t="str">
        <f>IF(Q1021=Detail!$E$3,ROW()+5+(COLUMN()-48)/1000,"")</f>
        <v/>
      </c>
      <c r="BN1021" t="str">
        <f>IF(R1021=Detail!$E$3,ROW()+5+(COLUMN()-48)/1000,"")</f>
        <v/>
      </c>
      <c r="BO1021" t="str">
        <f>IF(S1021=Detail!$E$3,ROW()+5+(COLUMN()-48)/1000,"")</f>
        <v/>
      </c>
      <c r="BP1021" t="str">
        <f>IF(T1021=Detail!$E$3,ROW()+5+(COLUMN()-48)/1000,"")</f>
        <v/>
      </c>
    </row>
    <row r="1022" spans="49:68" x14ac:dyDescent="0.3">
      <c r="AW1022" s="104" t="str">
        <f>IF(A1022=Detail!$E$3,ROW()+5+(COLUMN()-48)/1000,"")</f>
        <v/>
      </c>
      <c r="AX1022" t="str">
        <f>IF(B1022=Detail!$E$3,ROW()+5+(COLUMN()-48)/1000,"")</f>
        <v/>
      </c>
      <c r="AY1022" t="str">
        <f>IF(C1022=Detail!$E$3,ROW()+5+(COLUMN()-48)/1000,"")</f>
        <v/>
      </c>
      <c r="AZ1022" t="str">
        <f>IF(D1022=Detail!$E$3,ROW()+5+(COLUMN()-48)/1000,"")</f>
        <v/>
      </c>
      <c r="BA1022" t="str">
        <f>IF(E1022=Detail!$E$3,ROW()+5+(COLUMN()-48)/1000,"")</f>
        <v/>
      </c>
      <c r="BB1022" t="str">
        <f>IF(F1022=Detail!$E$3,ROW()+5+(COLUMN()-48)/1000,"")</f>
        <v/>
      </c>
      <c r="BC1022" t="str">
        <f>IF(G1022=Detail!$E$3,ROW()+5+(COLUMN()-48)/1000,"")</f>
        <v/>
      </c>
      <c r="BD1022" t="str">
        <f>IF(H1022=Detail!$E$3,ROW()+5+(COLUMN()-48)/1000,"")</f>
        <v/>
      </c>
      <c r="BE1022" t="str">
        <f>IF(I1022=Detail!$E$3,ROW()+5+(COLUMN()-48)/1000,"")</f>
        <v/>
      </c>
      <c r="BF1022" t="str">
        <f>IF(J1022=Detail!$E$3,ROW()+5+(COLUMN()-48)/1000,"")</f>
        <v/>
      </c>
      <c r="BG1022" t="str">
        <f>IF(K1022=Detail!$E$3,ROW()+5+(COLUMN()-48)/1000,"")</f>
        <v/>
      </c>
      <c r="BH1022" t="str">
        <f>IF(L1022=Detail!$E$3,ROW()+5+(COLUMN()-48)/1000,"")</f>
        <v/>
      </c>
      <c r="BI1022" t="str">
        <f>IF(M1022=Detail!$E$3,ROW()+5+(COLUMN()-48)/1000,"")</f>
        <v/>
      </c>
      <c r="BJ1022" t="str">
        <f>IF(N1022=Detail!$E$3,ROW()+5+(COLUMN()-48)/1000,"")</f>
        <v/>
      </c>
      <c r="BK1022" t="str">
        <f>IF(O1022=Detail!$E$3,ROW()+5+(COLUMN()-48)/1000,"")</f>
        <v/>
      </c>
      <c r="BL1022" t="str">
        <f>IF(P1022=Detail!$E$3,ROW()+5+(COLUMN()-48)/1000,"")</f>
        <v/>
      </c>
      <c r="BM1022" t="str">
        <f>IF(Q1022=Detail!$E$3,ROW()+5+(COLUMN()-48)/1000,"")</f>
        <v/>
      </c>
      <c r="BN1022" t="str">
        <f>IF(R1022=Detail!$E$3,ROW()+5+(COLUMN()-48)/1000,"")</f>
        <v/>
      </c>
      <c r="BO1022" t="str">
        <f>IF(S1022=Detail!$E$3,ROW()+5+(COLUMN()-48)/1000,"")</f>
        <v/>
      </c>
      <c r="BP1022" t="str">
        <f>IF(T1022=Detail!$E$3,ROW()+5+(COLUMN()-48)/1000,"")</f>
        <v/>
      </c>
    </row>
    <row r="1023" spans="49:68" x14ac:dyDescent="0.3">
      <c r="AW1023" s="104" t="str">
        <f>IF(A1023=Detail!$E$3,ROW()+5+(COLUMN()-48)/1000,"")</f>
        <v/>
      </c>
      <c r="AX1023" t="str">
        <f>IF(B1023=Detail!$E$3,ROW()+5+(COLUMN()-48)/1000,"")</f>
        <v/>
      </c>
      <c r="AY1023" t="str">
        <f>IF(C1023=Detail!$E$3,ROW()+5+(COLUMN()-48)/1000,"")</f>
        <v/>
      </c>
      <c r="AZ1023" t="str">
        <f>IF(D1023=Detail!$E$3,ROW()+5+(COLUMN()-48)/1000,"")</f>
        <v/>
      </c>
      <c r="BA1023" t="str">
        <f>IF(E1023=Detail!$E$3,ROW()+5+(COLUMN()-48)/1000,"")</f>
        <v/>
      </c>
      <c r="BB1023" t="str">
        <f>IF(F1023=Detail!$E$3,ROW()+5+(COLUMN()-48)/1000,"")</f>
        <v/>
      </c>
      <c r="BC1023" t="str">
        <f>IF(G1023=Detail!$E$3,ROW()+5+(COLUMN()-48)/1000,"")</f>
        <v/>
      </c>
      <c r="BD1023" t="str">
        <f>IF(H1023=Detail!$E$3,ROW()+5+(COLUMN()-48)/1000,"")</f>
        <v/>
      </c>
      <c r="BE1023" t="str">
        <f>IF(I1023=Detail!$E$3,ROW()+5+(COLUMN()-48)/1000,"")</f>
        <v/>
      </c>
      <c r="BF1023" t="str">
        <f>IF(J1023=Detail!$E$3,ROW()+5+(COLUMN()-48)/1000,"")</f>
        <v/>
      </c>
      <c r="BG1023" t="str">
        <f>IF(K1023=Detail!$E$3,ROW()+5+(COLUMN()-48)/1000,"")</f>
        <v/>
      </c>
      <c r="BH1023" t="str">
        <f>IF(L1023=Detail!$E$3,ROW()+5+(COLUMN()-48)/1000,"")</f>
        <v/>
      </c>
      <c r="BI1023" t="str">
        <f>IF(M1023=Detail!$E$3,ROW()+5+(COLUMN()-48)/1000,"")</f>
        <v/>
      </c>
      <c r="BJ1023" t="str">
        <f>IF(N1023=Detail!$E$3,ROW()+5+(COLUMN()-48)/1000,"")</f>
        <v/>
      </c>
      <c r="BK1023" t="str">
        <f>IF(O1023=Detail!$E$3,ROW()+5+(COLUMN()-48)/1000,"")</f>
        <v/>
      </c>
      <c r="BL1023" t="str">
        <f>IF(P1023=Detail!$E$3,ROW()+5+(COLUMN()-48)/1000,"")</f>
        <v/>
      </c>
      <c r="BM1023" t="str">
        <f>IF(Q1023=Detail!$E$3,ROW()+5+(COLUMN()-48)/1000,"")</f>
        <v/>
      </c>
      <c r="BN1023" t="str">
        <f>IF(R1023=Detail!$E$3,ROW()+5+(COLUMN()-48)/1000,"")</f>
        <v/>
      </c>
      <c r="BO1023" t="str">
        <f>IF(S1023=Detail!$E$3,ROW()+5+(COLUMN()-48)/1000,"")</f>
        <v/>
      </c>
      <c r="BP1023" t="str">
        <f>IF(T1023=Detail!$E$3,ROW()+5+(COLUMN()-48)/1000,"")</f>
        <v/>
      </c>
    </row>
    <row r="1024" spans="49:68" x14ac:dyDescent="0.3">
      <c r="AW1024" s="104" t="str">
        <f>IF(A1024=Detail!$E$3,ROW()+5+(COLUMN()-48)/1000,"")</f>
        <v/>
      </c>
      <c r="AX1024" t="str">
        <f>IF(B1024=Detail!$E$3,ROW()+5+(COLUMN()-48)/1000,"")</f>
        <v/>
      </c>
      <c r="AY1024" t="str">
        <f>IF(C1024=Detail!$E$3,ROW()+5+(COLUMN()-48)/1000,"")</f>
        <v/>
      </c>
      <c r="AZ1024" t="str">
        <f>IF(D1024=Detail!$E$3,ROW()+5+(COLUMN()-48)/1000,"")</f>
        <v/>
      </c>
      <c r="BA1024" t="str">
        <f>IF(E1024=Detail!$E$3,ROW()+5+(COLUMN()-48)/1000,"")</f>
        <v/>
      </c>
      <c r="BB1024" t="str">
        <f>IF(F1024=Detail!$E$3,ROW()+5+(COLUMN()-48)/1000,"")</f>
        <v/>
      </c>
      <c r="BC1024" t="str">
        <f>IF(G1024=Detail!$E$3,ROW()+5+(COLUMN()-48)/1000,"")</f>
        <v/>
      </c>
      <c r="BD1024" t="str">
        <f>IF(H1024=Detail!$E$3,ROW()+5+(COLUMN()-48)/1000,"")</f>
        <v/>
      </c>
      <c r="BE1024" t="str">
        <f>IF(I1024=Detail!$E$3,ROW()+5+(COLUMN()-48)/1000,"")</f>
        <v/>
      </c>
      <c r="BF1024" t="str">
        <f>IF(J1024=Detail!$E$3,ROW()+5+(COLUMN()-48)/1000,"")</f>
        <v/>
      </c>
      <c r="BG1024" t="str">
        <f>IF(K1024=Detail!$E$3,ROW()+5+(COLUMN()-48)/1000,"")</f>
        <v/>
      </c>
      <c r="BH1024" t="str">
        <f>IF(L1024=Detail!$E$3,ROW()+5+(COLUMN()-48)/1000,"")</f>
        <v/>
      </c>
      <c r="BI1024" t="str">
        <f>IF(M1024=Detail!$E$3,ROW()+5+(COLUMN()-48)/1000,"")</f>
        <v/>
      </c>
      <c r="BJ1024" t="str">
        <f>IF(N1024=Detail!$E$3,ROW()+5+(COLUMN()-48)/1000,"")</f>
        <v/>
      </c>
      <c r="BK1024" t="str">
        <f>IF(O1024=Detail!$E$3,ROW()+5+(COLUMN()-48)/1000,"")</f>
        <v/>
      </c>
      <c r="BL1024" t="str">
        <f>IF(P1024=Detail!$E$3,ROW()+5+(COLUMN()-48)/1000,"")</f>
        <v/>
      </c>
      <c r="BM1024" t="str">
        <f>IF(Q1024=Detail!$E$3,ROW()+5+(COLUMN()-48)/1000,"")</f>
        <v/>
      </c>
      <c r="BN1024" t="str">
        <f>IF(R1024=Detail!$E$3,ROW()+5+(COLUMN()-48)/1000,"")</f>
        <v/>
      </c>
      <c r="BO1024" t="str">
        <f>IF(S1024=Detail!$E$3,ROW()+5+(COLUMN()-48)/1000,"")</f>
        <v/>
      </c>
      <c r="BP1024" t="str">
        <f>IF(T1024=Detail!$E$3,ROW()+5+(COLUMN()-48)/1000,"")</f>
        <v/>
      </c>
    </row>
    <row r="1025" spans="49:68" x14ac:dyDescent="0.3">
      <c r="AW1025" s="104" t="str">
        <f>IF(A1025=Detail!$E$3,ROW()+5+(COLUMN()-48)/1000,"")</f>
        <v/>
      </c>
      <c r="AX1025" t="str">
        <f>IF(B1025=Detail!$E$3,ROW()+5+(COLUMN()-48)/1000,"")</f>
        <v/>
      </c>
      <c r="AY1025" t="str">
        <f>IF(C1025=Detail!$E$3,ROW()+5+(COLUMN()-48)/1000,"")</f>
        <v/>
      </c>
      <c r="AZ1025" t="str">
        <f>IF(D1025=Detail!$E$3,ROW()+5+(COLUMN()-48)/1000,"")</f>
        <v/>
      </c>
      <c r="BA1025" t="str">
        <f>IF(E1025=Detail!$E$3,ROW()+5+(COLUMN()-48)/1000,"")</f>
        <v/>
      </c>
      <c r="BB1025" t="str">
        <f>IF(F1025=Detail!$E$3,ROW()+5+(COLUMN()-48)/1000,"")</f>
        <v/>
      </c>
      <c r="BC1025" t="str">
        <f>IF(G1025=Detail!$E$3,ROW()+5+(COLUMN()-48)/1000,"")</f>
        <v/>
      </c>
      <c r="BD1025" t="str">
        <f>IF(H1025=Detail!$E$3,ROW()+5+(COLUMN()-48)/1000,"")</f>
        <v/>
      </c>
      <c r="BE1025" t="str">
        <f>IF(I1025=Detail!$E$3,ROW()+5+(COLUMN()-48)/1000,"")</f>
        <v/>
      </c>
      <c r="BF1025" t="str">
        <f>IF(J1025=Detail!$E$3,ROW()+5+(COLUMN()-48)/1000,"")</f>
        <v/>
      </c>
      <c r="BG1025" t="str">
        <f>IF(K1025=Detail!$E$3,ROW()+5+(COLUMN()-48)/1000,"")</f>
        <v/>
      </c>
      <c r="BH1025" t="str">
        <f>IF(L1025=Detail!$E$3,ROW()+5+(COLUMN()-48)/1000,"")</f>
        <v/>
      </c>
      <c r="BI1025" t="str">
        <f>IF(M1025=Detail!$E$3,ROW()+5+(COLUMN()-48)/1000,"")</f>
        <v/>
      </c>
      <c r="BJ1025" t="str">
        <f>IF(N1025=Detail!$E$3,ROW()+5+(COLUMN()-48)/1000,"")</f>
        <v/>
      </c>
      <c r="BK1025" t="str">
        <f>IF(O1025=Detail!$E$3,ROW()+5+(COLUMN()-48)/1000,"")</f>
        <v/>
      </c>
      <c r="BL1025" t="str">
        <f>IF(P1025=Detail!$E$3,ROW()+5+(COLUMN()-48)/1000,"")</f>
        <v/>
      </c>
      <c r="BM1025" t="str">
        <f>IF(Q1025=Detail!$E$3,ROW()+5+(COLUMN()-48)/1000,"")</f>
        <v/>
      </c>
      <c r="BN1025" t="str">
        <f>IF(R1025=Detail!$E$3,ROW()+5+(COLUMN()-48)/1000,"")</f>
        <v/>
      </c>
      <c r="BO1025" t="str">
        <f>IF(S1025=Detail!$E$3,ROW()+5+(COLUMN()-48)/1000,"")</f>
        <v/>
      </c>
      <c r="BP1025" t="str">
        <f>IF(T1025=Detail!$E$3,ROW()+5+(COLUMN()-48)/1000,"")</f>
        <v/>
      </c>
    </row>
    <row r="1026" spans="49:68" x14ac:dyDescent="0.3">
      <c r="AW1026" s="104" t="str">
        <f>IF(A1026=Detail!$E$3,ROW()+5+(COLUMN()-48)/1000,"")</f>
        <v/>
      </c>
      <c r="AX1026" t="str">
        <f>IF(B1026=Detail!$E$3,ROW()+5+(COLUMN()-48)/1000,"")</f>
        <v/>
      </c>
      <c r="AY1026" t="str">
        <f>IF(C1026=Detail!$E$3,ROW()+5+(COLUMN()-48)/1000,"")</f>
        <v/>
      </c>
      <c r="AZ1026" t="str">
        <f>IF(D1026=Detail!$E$3,ROW()+5+(COLUMN()-48)/1000,"")</f>
        <v/>
      </c>
      <c r="BA1026" t="str">
        <f>IF(E1026=Detail!$E$3,ROW()+5+(COLUMN()-48)/1000,"")</f>
        <v/>
      </c>
      <c r="BB1026" t="str">
        <f>IF(F1026=Detail!$E$3,ROW()+5+(COLUMN()-48)/1000,"")</f>
        <v/>
      </c>
      <c r="BC1026" t="str">
        <f>IF(G1026=Detail!$E$3,ROW()+5+(COLUMN()-48)/1000,"")</f>
        <v/>
      </c>
      <c r="BD1026" t="str">
        <f>IF(H1026=Detail!$E$3,ROW()+5+(COLUMN()-48)/1000,"")</f>
        <v/>
      </c>
      <c r="BE1026" t="str">
        <f>IF(I1026=Detail!$E$3,ROW()+5+(COLUMN()-48)/1000,"")</f>
        <v/>
      </c>
      <c r="BF1026" t="str">
        <f>IF(J1026=Detail!$E$3,ROW()+5+(COLUMN()-48)/1000,"")</f>
        <v/>
      </c>
      <c r="BG1026" t="str">
        <f>IF(K1026=Detail!$E$3,ROW()+5+(COLUMN()-48)/1000,"")</f>
        <v/>
      </c>
      <c r="BH1026" t="str">
        <f>IF(L1026=Detail!$E$3,ROW()+5+(COLUMN()-48)/1000,"")</f>
        <v/>
      </c>
      <c r="BI1026" t="str">
        <f>IF(M1026=Detail!$E$3,ROW()+5+(COLUMN()-48)/1000,"")</f>
        <v/>
      </c>
      <c r="BJ1026" t="str">
        <f>IF(N1026=Detail!$E$3,ROW()+5+(COLUMN()-48)/1000,"")</f>
        <v/>
      </c>
      <c r="BK1026" t="str">
        <f>IF(O1026=Detail!$E$3,ROW()+5+(COLUMN()-48)/1000,"")</f>
        <v/>
      </c>
      <c r="BL1026" t="str">
        <f>IF(P1026=Detail!$E$3,ROW()+5+(COLUMN()-48)/1000,"")</f>
        <v/>
      </c>
      <c r="BM1026" t="str">
        <f>IF(Q1026=Detail!$E$3,ROW()+5+(COLUMN()-48)/1000,"")</f>
        <v/>
      </c>
      <c r="BN1026" t="str">
        <f>IF(R1026=Detail!$E$3,ROW()+5+(COLUMN()-48)/1000,"")</f>
        <v/>
      </c>
      <c r="BO1026" t="str">
        <f>IF(S1026=Detail!$E$3,ROW()+5+(COLUMN()-48)/1000,"")</f>
        <v/>
      </c>
      <c r="BP1026" t="str">
        <f>IF(T1026=Detail!$E$3,ROW()+5+(COLUMN()-48)/1000,"")</f>
        <v/>
      </c>
    </row>
    <row r="1027" spans="49:68" x14ac:dyDescent="0.3">
      <c r="AW1027" s="104" t="str">
        <f>IF(A1027=Detail!$E$3,ROW()+5+(COLUMN()-48)/1000,"")</f>
        <v/>
      </c>
      <c r="AX1027" t="str">
        <f>IF(B1027=Detail!$E$3,ROW()+5+(COLUMN()-48)/1000,"")</f>
        <v/>
      </c>
      <c r="AY1027" t="str">
        <f>IF(C1027=Detail!$E$3,ROW()+5+(COLUMN()-48)/1000,"")</f>
        <v/>
      </c>
      <c r="AZ1027" t="str">
        <f>IF(D1027=Detail!$E$3,ROW()+5+(COLUMN()-48)/1000,"")</f>
        <v/>
      </c>
      <c r="BA1027" t="str">
        <f>IF(E1027=Detail!$E$3,ROW()+5+(COLUMN()-48)/1000,"")</f>
        <v/>
      </c>
      <c r="BB1027" t="str">
        <f>IF(F1027=Detail!$E$3,ROW()+5+(COLUMN()-48)/1000,"")</f>
        <v/>
      </c>
      <c r="BC1027" t="str">
        <f>IF(G1027=Detail!$E$3,ROW()+5+(COLUMN()-48)/1000,"")</f>
        <v/>
      </c>
      <c r="BD1027" t="str">
        <f>IF(H1027=Detail!$E$3,ROW()+5+(COLUMN()-48)/1000,"")</f>
        <v/>
      </c>
      <c r="BE1027" t="str">
        <f>IF(I1027=Detail!$E$3,ROW()+5+(COLUMN()-48)/1000,"")</f>
        <v/>
      </c>
      <c r="BF1027" t="str">
        <f>IF(J1027=Detail!$E$3,ROW()+5+(COLUMN()-48)/1000,"")</f>
        <v/>
      </c>
      <c r="BG1027" t="str">
        <f>IF(K1027=Detail!$E$3,ROW()+5+(COLUMN()-48)/1000,"")</f>
        <v/>
      </c>
      <c r="BH1027" t="str">
        <f>IF(L1027=Detail!$E$3,ROW()+5+(COLUMN()-48)/1000,"")</f>
        <v/>
      </c>
      <c r="BI1027" t="str">
        <f>IF(M1027=Detail!$E$3,ROW()+5+(COLUMN()-48)/1000,"")</f>
        <v/>
      </c>
      <c r="BJ1027" t="str">
        <f>IF(N1027=Detail!$E$3,ROW()+5+(COLUMN()-48)/1000,"")</f>
        <v/>
      </c>
      <c r="BK1027" t="str">
        <f>IF(O1027=Detail!$E$3,ROW()+5+(COLUMN()-48)/1000,"")</f>
        <v/>
      </c>
      <c r="BL1027" t="str">
        <f>IF(P1027=Detail!$E$3,ROW()+5+(COLUMN()-48)/1000,"")</f>
        <v/>
      </c>
      <c r="BM1027" t="str">
        <f>IF(Q1027=Detail!$E$3,ROW()+5+(COLUMN()-48)/1000,"")</f>
        <v/>
      </c>
      <c r="BN1027" t="str">
        <f>IF(R1027=Detail!$E$3,ROW()+5+(COLUMN()-48)/1000,"")</f>
        <v/>
      </c>
      <c r="BO1027" t="str">
        <f>IF(S1027=Detail!$E$3,ROW()+5+(COLUMN()-48)/1000,"")</f>
        <v/>
      </c>
      <c r="BP1027" t="str">
        <f>IF(T1027=Detail!$E$3,ROW()+5+(COLUMN()-48)/1000,"")</f>
        <v/>
      </c>
    </row>
    <row r="1028" spans="49:68" x14ac:dyDescent="0.3">
      <c r="AW1028" s="104" t="str">
        <f>IF(A1028=Detail!$E$3,ROW()+5+(COLUMN()-48)/1000,"")</f>
        <v/>
      </c>
      <c r="AX1028" t="str">
        <f>IF(B1028=Detail!$E$3,ROW()+5+(COLUMN()-48)/1000,"")</f>
        <v/>
      </c>
      <c r="AY1028" t="str">
        <f>IF(C1028=Detail!$E$3,ROW()+5+(COLUMN()-48)/1000,"")</f>
        <v/>
      </c>
      <c r="AZ1028" t="str">
        <f>IF(D1028=Detail!$E$3,ROW()+5+(COLUMN()-48)/1000,"")</f>
        <v/>
      </c>
      <c r="BA1028" t="str">
        <f>IF(E1028=Detail!$E$3,ROW()+5+(COLUMN()-48)/1000,"")</f>
        <v/>
      </c>
      <c r="BB1028" t="str">
        <f>IF(F1028=Detail!$E$3,ROW()+5+(COLUMN()-48)/1000,"")</f>
        <v/>
      </c>
      <c r="BC1028" t="str">
        <f>IF(G1028=Detail!$E$3,ROW()+5+(COLUMN()-48)/1000,"")</f>
        <v/>
      </c>
      <c r="BD1028" t="str">
        <f>IF(H1028=Detail!$E$3,ROW()+5+(COLUMN()-48)/1000,"")</f>
        <v/>
      </c>
      <c r="BE1028" t="str">
        <f>IF(I1028=Detail!$E$3,ROW()+5+(COLUMN()-48)/1000,"")</f>
        <v/>
      </c>
      <c r="BF1028" t="str">
        <f>IF(J1028=Detail!$E$3,ROW()+5+(COLUMN()-48)/1000,"")</f>
        <v/>
      </c>
      <c r="BG1028" t="str">
        <f>IF(K1028=Detail!$E$3,ROW()+5+(COLUMN()-48)/1000,"")</f>
        <v/>
      </c>
      <c r="BH1028" t="str">
        <f>IF(L1028=Detail!$E$3,ROW()+5+(COLUMN()-48)/1000,"")</f>
        <v/>
      </c>
      <c r="BI1028" t="str">
        <f>IF(M1028=Detail!$E$3,ROW()+5+(COLUMN()-48)/1000,"")</f>
        <v/>
      </c>
      <c r="BJ1028" t="str">
        <f>IF(N1028=Detail!$E$3,ROW()+5+(COLUMN()-48)/1000,"")</f>
        <v/>
      </c>
      <c r="BK1028" t="str">
        <f>IF(O1028=Detail!$E$3,ROW()+5+(COLUMN()-48)/1000,"")</f>
        <v/>
      </c>
      <c r="BL1028" t="str">
        <f>IF(P1028=Detail!$E$3,ROW()+5+(COLUMN()-48)/1000,"")</f>
        <v/>
      </c>
      <c r="BM1028" t="str">
        <f>IF(Q1028=Detail!$E$3,ROW()+5+(COLUMN()-48)/1000,"")</f>
        <v/>
      </c>
      <c r="BN1028" t="str">
        <f>IF(R1028=Detail!$E$3,ROW()+5+(COLUMN()-48)/1000,"")</f>
        <v/>
      </c>
      <c r="BO1028" t="str">
        <f>IF(S1028=Detail!$E$3,ROW()+5+(COLUMN()-48)/1000,"")</f>
        <v/>
      </c>
      <c r="BP1028" t="str">
        <f>IF(T1028=Detail!$E$3,ROW()+5+(COLUMN()-48)/1000,"")</f>
        <v/>
      </c>
    </row>
    <row r="1029" spans="49:68" x14ac:dyDescent="0.3">
      <c r="AW1029" s="104" t="str">
        <f>IF(A1029=Detail!$E$3,ROW()+5+(COLUMN()-48)/1000,"")</f>
        <v/>
      </c>
      <c r="AX1029" t="str">
        <f>IF(B1029=Detail!$E$3,ROW()+5+(COLUMN()-48)/1000,"")</f>
        <v/>
      </c>
      <c r="AY1029" t="str">
        <f>IF(C1029=Detail!$E$3,ROW()+5+(COLUMN()-48)/1000,"")</f>
        <v/>
      </c>
      <c r="AZ1029" t="str">
        <f>IF(D1029=Detail!$E$3,ROW()+5+(COLUMN()-48)/1000,"")</f>
        <v/>
      </c>
      <c r="BA1029" t="str">
        <f>IF(E1029=Detail!$E$3,ROW()+5+(COLUMN()-48)/1000,"")</f>
        <v/>
      </c>
      <c r="BB1029" t="str">
        <f>IF(F1029=Detail!$E$3,ROW()+5+(COLUMN()-48)/1000,"")</f>
        <v/>
      </c>
      <c r="BC1029" t="str">
        <f>IF(G1029=Detail!$E$3,ROW()+5+(COLUMN()-48)/1000,"")</f>
        <v/>
      </c>
      <c r="BD1029" t="str">
        <f>IF(H1029=Detail!$E$3,ROW()+5+(COLUMN()-48)/1000,"")</f>
        <v/>
      </c>
      <c r="BE1029" t="str">
        <f>IF(I1029=Detail!$E$3,ROW()+5+(COLUMN()-48)/1000,"")</f>
        <v/>
      </c>
      <c r="BF1029" t="str">
        <f>IF(J1029=Detail!$E$3,ROW()+5+(COLUMN()-48)/1000,"")</f>
        <v/>
      </c>
      <c r="BG1029" t="str">
        <f>IF(K1029=Detail!$E$3,ROW()+5+(COLUMN()-48)/1000,"")</f>
        <v/>
      </c>
      <c r="BH1029" t="str">
        <f>IF(L1029=Detail!$E$3,ROW()+5+(COLUMN()-48)/1000,"")</f>
        <v/>
      </c>
      <c r="BI1029" t="str">
        <f>IF(M1029=Detail!$E$3,ROW()+5+(COLUMN()-48)/1000,"")</f>
        <v/>
      </c>
      <c r="BJ1029" t="str">
        <f>IF(N1029=Detail!$E$3,ROW()+5+(COLUMN()-48)/1000,"")</f>
        <v/>
      </c>
      <c r="BK1029" t="str">
        <f>IF(O1029=Detail!$E$3,ROW()+5+(COLUMN()-48)/1000,"")</f>
        <v/>
      </c>
      <c r="BL1029" t="str">
        <f>IF(P1029=Detail!$E$3,ROW()+5+(COLUMN()-48)/1000,"")</f>
        <v/>
      </c>
      <c r="BM1029" t="str">
        <f>IF(Q1029=Detail!$E$3,ROW()+5+(COLUMN()-48)/1000,"")</f>
        <v/>
      </c>
      <c r="BN1029" t="str">
        <f>IF(R1029=Detail!$E$3,ROW()+5+(COLUMN()-48)/1000,"")</f>
        <v/>
      </c>
      <c r="BO1029" t="str">
        <f>IF(S1029=Detail!$E$3,ROW()+5+(COLUMN()-48)/1000,"")</f>
        <v/>
      </c>
      <c r="BP1029" t="str">
        <f>IF(T1029=Detail!$E$3,ROW()+5+(COLUMN()-48)/1000,"")</f>
        <v/>
      </c>
    </row>
    <row r="1030" spans="49:68" x14ac:dyDescent="0.3">
      <c r="AW1030" s="104" t="str">
        <f>IF(A1030=Detail!$E$3,ROW()+5+(COLUMN()-48)/1000,"")</f>
        <v/>
      </c>
      <c r="AX1030" t="str">
        <f>IF(B1030=Detail!$E$3,ROW()+5+(COLUMN()-48)/1000,"")</f>
        <v/>
      </c>
      <c r="AY1030" t="str">
        <f>IF(C1030=Detail!$E$3,ROW()+5+(COLUMN()-48)/1000,"")</f>
        <v/>
      </c>
      <c r="AZ1030" t="str">
        <f>IF(D1030=Detail!$E$3,ROW()+5+(COLUMN()-48)/1000,"")</f>
        <v/>
      </c>
      <c r="BA1030" t="str">
        <f>IF(E1030=Detail!$E$3,ROW()+5+(COLUMN()-48)/1000,"")</f>
        <v/>
      </c>
      <c r="BB1030" t="str">
        <f>IF(F1030=Detail!$E$3,ROW()+5+(COLUMN()-48)/1000,"")</f>
        <v/>
      </c>
      <c r="BC1030" t="str">
        <f>IF(G1030=Detail!$E$3,ROW()+5+(COLUMN()-48)/1000,"")</f>
        <v/>
      </c>
      <c r="BD1030" t="str">
        <f>IF(H1030=Detail!$E$3,ROW()+5+(COLUMN()-48)/1000,"")</f>
        <v/>
      </c>
      <c r="BE1030" t="str">
        <f>IF(I1030=Detail!$E$3,ROW()+5+(COLUMN()-48)/1000,"")</f>
        <v/>
      </c>
      <c r="BF1030" t="str">
        <f>IF(J1030=Detail!$E$3,ROW()+5+(COLUMN()-48)/1000,"")</f>
        <v/>
      </c>
      <c r="BG1030" t="str">
        <f>IF(K1030=Detail!$E$3,ROW()+5+(COLUMN()-48)/1000,"")</f>
        <v/>
      </c>
      <c r="BH1030" t="str">
        <f>IF(L1030=Detail!$E$3,ROW()+5+(COLUMN()-48)/1000,"")</f>
        <v/>
      </c>
      <c r="BI1030" t="str">
        <f>IF(M1030=Detail!$E$3,ROW()+5+(COLUMN()-48)/1000,"")</f>
        <v/>
      </c>
      <c r="BJ1030" t="str">
        <f>IF(N1030=Detail!$E$3,ROW()+5+(COLUMN()-48)/1000,"")</f>
        <v/>
      </c>
      <c r="BK1030" t="str">
        <f>IF(O1030=Detail!$E$3,ROW()+5+(COLUMN()-48)/1000,"")</f>
        <v/>
      </c>
      <c r="BL1030" t="str">
        <f>IF(P1030=Detail!$E$3,ROW()+5+(COLUMN()-48)/1000,"")</f>
        <v/>
      </c>
      <c r="BM1030" t="str">
        <f>IF(Q1030=Detail!$E$3,ROW()+5+(COLUMN()-48)/1000,"")</f>
        <v/>
      </c>
      <c r="BN1030" t="str">
        <f>IF(R1030=Detail!$E$3,ROW()+5+(COLUMN()-48)/1000,"")</f>
        <v/>
      </c>
      <c r="BO1030" t="str">
        <f>IF(S1030=Detail!$E$3,ROW()+5+(COLUMN()-48)/1000,"")</f>
        <v/>
      </c>
      <c r="BP1030" t="str">
        <f>IF(T1030=Detail!$E$3,ROW()+5+(COLUMN()-48)/1000,"")</f>
        <v/>
      </c>
    </row>
    <row r="1031" spans="49:68" x14ac:dyDescent="0.3">
      <c r="AW1031" s="104" t="str">
        <f>IF(A1031=Detail!$E$3,ROW()+5+(COLUMN()-48)/1000,"")</f>
        <v/>
      </c>
      <c r="AX1031" t="str">
        <f>IF(B1031=Detail!$E$3,ROW()+5+(COLUMN()-48)/1000,"")</f>
        <v/>
      </c>
      <c r="AY1031" t="str">
        <f>IF(C1031=Detail!$E$3,ROW()+5+(COLUMN()-48)/1000,"")</f>
        <v/>
      </c>
      <c r="AZ1031" t="str">
        <f>IF(D1031=Detail!$E$3,ROW()+5+(COLUMN()-48)/1000,"")</f>
        <v/>
      </c>
      <c r="BA1031" t="str">
        <f>IF(E1031=Detail!$E$3,ROW()+5+(COLUMN()-48)/1000,"")</f>
        <v/>
      </c>
      <c r="BB1031" t="str">
        <f>IF(F1031=Detail!$E$3,ROW()+5+(COLUMN()-48)/1000,"")</f>
        <v/>
      </c>
      <c r="BC1031" t="str">
        <f>IF(G1031=Detail!$E$3,ROW()+5+(COLUMN()-48)/1000,"")</f>
        <v/>
      </c>
      <c r="BD1031" t="str">
        <f>IF(H1031=Detail!$E$3,ROW()+5+(COLUMN()-48)/1000,"")</f>
        <v/>
      </c>
      <c r="BE1031" t="str">
        <f>IF(I1031=Detail!$E$3,ROW()+5+(COLUMN()-48)/1000,"")</f>
        <v/>
      </c>
      <c r="BF1031" t="str">
        <f>IF(J1031=Detail!$E$3,ROW()+5+(COLUMN()-48)/1000,"")</f>
        <v/>
      </c>
      <c r="BG1031" t="str">
        <f>IF(K1031=Detail!$E$3,ROW()+5+(COLUMN()-48)/1000,"")</f>
        <v/>
      </c>
      <c r="BH1031" t="str">
        <f>IF(L1031=Detail!$E$3,ROW()+5+(COLUMN()-48)/1000,"")</f>
        <v/>
      </c>
      <c r="BI1031" t="str">
        <f>IF(M1031=Detail!$E$3,ROW()+5+(COLUMN()-48)/1000,"")</f>
        <v/>
      </c>
      <c r="BJ1031" t="str">
        <f>IF(N1031=Detail!$E$3,ROW()+5+(COLUMN()-48)/1000,"")</f>
        <v/>
      </c>
      <c r="BK1031" t="str">
        <f>IF(O1031=Detail!$E$3,ROW()+5+(COLUMN()-48)/1000,"")</f>
        <v/>
      </c>
      <c r="BL1031" t="str">
        <f>IF(P1031=Detail!$E$3,ROW()+5+(COLUMN()-48)/1000,"")</f>
        <v/>
      </c>
      <c r="BM1031" t="str">
        <f>IF(Q1031=Detail!$E$3,ROW()+5+(COLUMN()-48)/1000,"")</f>
        <v/>
      </c>
      <c r="BN1031" t="str">
        <f>IF(R1031=Detail!$E$3,ROW()+5+(COLUMN()-48)/1000,"")</f>
        <v/>
      </c>
      <c r="BO1031" t="str">
        <f>IF(S1031=Detail!$E$3,ROW()+5+(COLUMN()-48)/1000,"")</f>
        <v/>
      </c>
      <c r="BP1031" t="str">
        <f>IF(T1031=Detail!$E$3,ROW()+5+(COLUMN()-48)/1000,"")</f>
        <v/>
      </c>
    </row>
    <row r="1032" spans="49:68" x14ac:dyDescent="0.3">
      <c r="AW1032" s="104" t="str">
        <f>IF(A1032=Detail!$E$3,ROW()+5+(COLUMN()-48)/1000,"")</f>
        <v/>
      </c>
      <c r="AX1032" t="str">
        <f>IF(B1032=Detail!$E$3,ROW()+5+(COLUMN()-48)/1000,"")</f>
        <v/>
      </c>
      <c r="AY1032" t="str">
        <f>IF(C1032=Detail!$E$3,ROW()+5+(COLUMN()-48)/1000,"")</f>
        <v/>
      </c>
      <c r="AZ1032" t="str">
        <f>IF(D1032=Detail!$E$3,ROW()+5+(COLUMN()-48)/1000,"")</f>
        <v/>
      </c>
      <c r="BA1032" t="str">
        <f>IF(E1032=Detail!$E$3,ROW()+5+(COLUMN()-48)/1000,"")</f>
        <v/>
      </c>
      <c r="BB1032" t="str">
        <f>IF(F1032=Detail!$E$3,ROW()+5+(COLUMN()-48)/1000,"")</f>
        <v/>
      </c>
      <c r="BC1032" t="str">
        <f>IF(G1032=Detail!$E$3,ROW()+5+(COLUMN()-48)/1000,"")</f>
        <v/>
      </c>
      <c r="BD1032" t="str">
        <f>IF(H1032=Detail!$E$3,ROW()+5+(COLUMN()-48)/1000,"")</f>
        <v/>
      </c>
      <c r="BE1032" t="str">
        <f>IF(I1032=Detail!$E$3,ROW()+5+(COLUMN()-48)/1000,"")</f>
        <v/>
      </c>
      <c r="BF1032" t="str">
        <f>IF(J1032=Detail!$E$3,ROW()+5+(COLUMN()-48)/1000,"")</f>
        <v/>
      </c>
      <c r="BG1032" t="str">
        <f>IF(K1032=Detail!$E$3,ROW()+5+(COLUMN()-48)/1000,"")</f>
        <v/>
      </c>
      <c r="BH1032" t="str">
        <f>IF(L1032=Detail!$E$3,ROW()+5+(COLUMN()-48)/1000,"")</f>
        <v/>
      </c>
      <c r="BI1032" t="str">
        <f>IF(M1032=Detail!$E$3,ROW()+5+(COLUMN()-48)/1000,"")</f>
        <v/>
      </c>
      <c r="BJ1032" t="str">
        <f>IF(N1032=Detail!$E$3,ROW()+5+(COLUMN()-48)/1000,"")</f>
        <v/>
      </c>
      <c r="BK1032" t="str">
        <f>IF(O1032=Detail!$E$3,ROW()+5+(COLUMN()-48)/1000,"")</f>
        <v/>
      </c>
      <c r="BL1032" t="str">
        <f>IF(P1032=Detail!$E$3,ROW()+5+(COLUMN()-48)/1000,"")</f>
        <v/>
      </c>
      <c r="BM1032" t="str">
        <f>IF(Q1032=Detail!$E$3,ROW()+5+(COLUMN()-48)/1000,"")</f>
        <v/>
      </c>
      <c r="BN1032" t="str">
        <f>IF(R1032=Detail!$E$3,ROW()+5+(COLUMN()-48)/1000,"")</f>
        <v/>
      </c>
      <c r="BO1032" t="str">
        <f>IF(S1032=Detail!$E$3,ROW()+5+(COLUMN()-48)/1000,"")</f>
        <v/>
      </c>
      <c r="BP1032" t="str">
        <f>IF(T1032=Detail!$E$3,ROW()+5+(COLUMN()-48)/1000,"")</f>
        <v/>
      </c>
    </row>
    <row r="1033" spans="49:68" x14ac:dyDescent="0.3">
      <c r="AW1033" s="104" t="str">
        <f>IF(A1033=Detail!$E$3,ROW()+5+(COLUMN()-48)/1000,"")</f>
        <v/>
      </c>
      <c r="AX1033" t="str">
        <f>IF(B1033=Detail!$E$3,ROW()+5+(COLUMN()-48)/1000,"")</f>
        <v/>
      </c>
      <c r="AY1033" t="str">
        <f>IF(C1033=Detail!$E$3,ROW()+5+(COLUMN()-48)/1000,"")</f>
        <v/>
      </c>
      <c r="AZ1033" t="str">
        <f>IF(D1033=Detail!$E$3,ROW()+5+(COLUMN()-48)/1000,"")</f>
        <v/>
      </c>
      <c r="BA1033" t="str">
        <f>IF(E1033=Detail!$E$3,ROW()+5+(COLUMN()-48)/1000,"")</f>
        <v/>
      </c>
      <c r="BB1033" t="str">
        <f>IF(F1033=Detail!$E$3,ROW()+5+(COLUMN()-48)/1000,"")</f>
        <v/>
      </c>
      <c r="BC1033" t="str">
        <f>IF(G1033=Detail!$E$3,ROW()+5+(COLUMN()-48)/1000,"")</f>
        <v/>
      </c>
      <c r="BD1033" t="str">
        <f>IF(H1033=Detail!$E$3,ROW()+5+(COLUMN()-48)/1000,"")</f>
        <v/>
      </c>
      <c r="BE1033" t="str">
        <f>IF(I1033=Detail!$E$3,ROW()+5+(COLUMN()-48)/1000,"")</f>
        <v/>
      </c>
      <c r="BF1033" t="str">
        <f>IF(J1033=Detail!$E$3,ROW()+5+(COLUMN()-48)/1000,"")</f>
        <v/>
      </c>
      <c r="BG1033" t="str">
        <f>IF(K1033=Detail!$E$3,ROW()+5+(COLUMN()-48)/1000,"")</f>
        <v/>
      </c>
      <c r="BH1033" t="str">
        <f>IF(L1033=Detail!$E$3,ROW()+5+(COLUMN()-48)/1000,"")</f>
        <v/>
      </c>
      <c r="BI1033" t="str">
        <f>IF(M1033=Detail!$E$3,ROW()+5+(COLUMN()-48)/1000,"")</f>
        <v/>
      </c>
      <c r="BJ1033" t="str">
        <f>IF(N1033=Detail!$E$3,ROW()+5+(COLUMN()-48)/1000,"")</f>
        <v/>
      </c>
      <c r="BK1033" t="str">
        <f>IF(O1033=Detail!$E$3,ROW()+5+(COLUMN()-48)/1000,"")</f>
        <v/>
      </c>
      <c r="BL1033" t="str">
        <f>IF(P1033=Detail!$E$3,ROW()+5+(COLUMN()-48)/1000,"")</f>
        <v/>
      </c>
      <c r="BM1033" t="str">
        <f>IF(Q1033=Detail!$E$3,ROW()+5+(COLUMN()-48)/1000,"")</f>
        <v/>
      </c>
      <c r="BN1033" t="str">
        <f>IF(R1033=Detail!$E$3,ROW()+5+(COLUMN()-48)/1000,"")</f>
        <v/>
      </c>
      <c r="BO1033" t="str">
        <f>IF(S1033=Detail!$E$3,ROW()+5+(COLUMN()-48)/1000,"")</f>
        <v/>
      </c>
      <c r="BP1033" t="str">
        <f>IF(T1033=Detail!$E$3,ROW()+5+(COLUMN()-48)/1000,"")</f>
        <v/>
      </c>
    </row>
    <row r="1034" spans="49:68" x14ac:dyDescent="0.3">
      <c r="AW1034" s="104" t="str">
        <f>IF(A1034=Detail!$E$3,ROW()+5+(COLUMN()-48)/1000,"")</f>
        <v/>
      </c>
      <c r="AX1034" t="str">
        <f>IF(B1034=Detail!$E$3,ROW()+5+(COLUMN()-48)/1000,"")</f>
        <v/>
      </c>
      <c r="AY1034" t="str">
        <f>IF(C1034=Detail!$E$3,ROW()+5+(COLUMN()-48)/1000,"")</f>
        <v/>
      </c>
      <c r="AZ1034" t="str">
        <f>IF(D1034=Detail!$E$3,ROW()+5+(COLUMN()-48)/1000,"")</f>
        <v/>
      </c>
      <c r="BA1034" t="str">
        <f>IF(E1034=Detail!$E$3,ROW()+5+(COLUMN()-48)/1000,"")</f>
        <v/>
      </c>
      <c r="BB1034" t="str">
        <f>IF(F1034=Detail!$E$3,ROW()+5+(COLUMN()-48)/1000,"")</f>
        <v/>
      </c>
      <c r="BC1034" t="str">
        <f>IF(G1034=Detail!$E$3,ROW()+5+(COLUMN()-48)/1000,"")</f>
        <v/>
      </c>
      <c r="BD1034" t="str">
        <f>IF(H1034=Detail!$E$3,ROW()+5+(COLUMN()-48)/1000,"")</f>
        <v/>
      </c>
      <c r="BE1034" t="str">
        <f>IF(I1034=Detail!$E$3,ROW()+5+(COLUMN()-48)/1000,"")</f>
        <v/>
      </c>
      <c r="BF1034" t="str">
        <f>IF(J1034=Detail!$E$3,ROW()+5+(COLUMN()-48)/1000,"")</f>
        <v/>
      </c>
      <c r="BG1034" t="str">
        <f>IF(K1034=Detail!$E$3,ROW()+5+(COLUMN()-48)/1000,"")</f>
        <v/>
      </c>
      <c r="BH1034" t="str">
        <f>IF(L1034=Detail!$E$3,ROW()+5+(COLUMN()-48)/1000,"")</f>
        <v/>
      </c>
      <c r="BI1034" t="str">
        <f>IF(M1034=Detail!$E$3,ROW()+5+(COLUMN()-48)/1000,"")</f>
        <v/>
      </c>
      <c r="BJ1034" t="str">
        <f>IF(N1034=Detail!$E$3,ROW()+5+(COLUMN()-48)/1000,"")</f>
        <v/>
      </c>
      <c r="BK1034" t="str">
        <f>IF(O1034=Detail!$E$3,ROW()+5+(COLUMN()-48)/1000,"")</f>
        <v/>
      </c>
      <c r="BL1034" t="str">
        <f>IF(P1034=Detail!$E$3,ROW()+5+(COLUMN()-48)/1000,"")</f>
        <v/>
      </c>
      <c r="BM1034" t="str">
        <f>IF(Q1034=Detail!$E$3,ROW()+5+(COLUMN()-48)/1000,"")</f>
        <v/>
      </c>
      <c r="BN1034" t="str">
        <f>IF(R1034=Detail!$E$3,ROW()+5+(COLUMN()-48)/1000,"")</f>
        <v/>
      </c>
      <c r="BO1034" t="str">
        <f>IF(S1034=Detail!$E$3,ROW()+5+(COLUMN()-48)/1000,"")</f>
        <v/>
      </c>
      <c r="BP1034" t="str">
        <f>IF(T1034=Detail!$E$3,ROW()+5+(COLUMN()-48)/1000,"")</f>
        <v/>
      </c>
    </row>
    <row r="1035" spans="49:68" x14ac:dyDescent="0.3">
      <c r="AW1035" s="104" t="str">
        <f>IF(A1035=Detail!$E$3,ROW()+5+(COLUMN()-48)/1000,"")</f>
        <v/>
      </c>
      <c r="AX1035" t="str">
        <f>IF(B1035=Detail!$E$3,ROW()+5+(COLUMN()-48)/1000,"")</f>
        <v/>
      </c>
      <c r="AY1035" t="str">
        <f>IF(C1035=Detail!$E$3,ROW()+5+(COLUMN()-48)/1000,"")</f>
        <v/>
      </c>
      <c r="AZ1035" t="str">
        <f>IF(D1035=Detail!$E$3,ROW()+5+(COLUMN()-48)/1000,"")</f>
        <v/>
      </c>
      <c r="BA1035" t="str">
        <f>IF(E1035=Detail!$E$3,ROW()+5+(COLUMN()-48)/1000,"")</f>
        <v/>
      </c>
      <c r="BB1035" t="str">
        <f>IF(F1035=Detail!$E$3,ROW()+5+(COLUMN()-48)/1000,"")</f>
        <v/>
      </c>
      <c r="BC1035" t="str">
        <f>IF(G1035=Detail!$E$3,ROW()+5+(COLUMN()-48)/1000,"")</f>
        <v/>
      </c>
      <c r="BD1035" t="str">
        <f>IF(H1035=Detail!$E$3,ROW()+5+(COLUMN()-48)/1000,"")</f>
        <v/>
      </c>
      <c r="BE1035" t="str">
        <f>IF(I1035=Detail!$E$3,ROW()+5+(COLUMN()-48)/1000,"")</f>
        <v/>
      </c>
      <c r="BF1035" t="str">
        <f>IF(J1035=Detail!$E$3,ROW()+5+(COLUMN()-48)/1000,"")</f>
        <v/>
      </c>
      <c r="BG1035" t="str">
        <f>IF(K1035=Detail!$E$3,ROW()+5+(COLUMN()-48)/1000,"")</f>
        <v/>
      </c>
      <c r="BH1035" t="str">
        <f>IF(L1035=Detail!$E$3,ROW()+5+(COLUMN()-48)/1000,"")</f>
        <v/>
      </c>
      <c r="BI1035" t="str">
        <f>IF(M1035=Detail!$E$3,ROW()+5+(COLUMN()-48)/1000,"")</f>
        <v/>
      </c>
      <c r="BJ1035" t="str">
        <f>IF(N1035=Detail!$E$3,ROW()+5+(COLUMN()-48)/1000,"")</f>
        <v/>
      </c>
      <c r="BK1035" t="str">
        <f>IF(O1035=Detail!$E$3,ROW()+5+(COLUMN()-48)/1000,"")</f>
        <v/>
      </c>
      <c r="BL1035" t="str">
        <f>IF(P1035=Detail!$E$3,ROW()+5+(COLUMN()-48)/1000,"")</f>
        <v/>
      </c>
      <c r="BM1035" t="str">
        <f>IF(Q1035=Detail!$E$3,ROW()+5+(COLUMN()-48)/1000,"")</f>
        <v/>
      </c>
      <c r="BN1035" t="str">
        <f>IF(R1035=Detail!$E$3,ROW()+5+(COLUMN()-48)/1000,"")</f>
        <v/>
      </c>
      <c r="BO1035" t="str">
        <f>IF(S1035=Detail!$E$3,ROW()+5+(COLUMN()-48)/1000,"")</f>
        <v/>
      </c>
      <c r="BP1035" t="str">
        <f>IF(T1035=Detail!$E$3,ROW()+5+(COLUMN()-48)/1000,"")</f>
        <v/>
      </c>
    </row>
    <row r="1036" spans="49:68" x14ac:dyDescent="0.3">
      <c r="AW1036" s="104" t="str">
        <f>IF(A1036=Detail!$E$3,ROW()+5+(COLUMN()-48)/1000,"")</f>
        <v/>
      </c>
      <c r="AX1036" t="str">
        <f>IF(B1036=Detail!$E$3,ROW()+5+(COLUMN()-48)/1000,"")</f>
        <v/>
      </c>
      <c r="AY1036" t="str">
        <f>IF(C1036=Detail!$E$3,ROW()+5+(COLUMN()-48)/1000,"")</f>
        <v/>
      </c>
      <c r="AZ1036" t="str">
        <f>IF(D1036=Detail!$E$3,ROW()+5+(COLUMN()-48)/1000,"")</f>
        <v/>
      </c>
      <c r="BA1036" t="str">
        <f>IF(E1036=Detail!$E$3,ROW()+5+(COLUMN()-48)/1000,"")</f>
        <v/>
      </c>
      <c r="BB1036" t="str">
        <f>IF(F1036=Detail!$E$3,ROW()+5+(COLUMN()-48)/1000,"")</f>
        <v/>
      </c>
      <c r="BC1036" t="str">
        <f>IF(G1036=Detail!$E$3,ROW()+5+(COLUMN()-48)/1000,"")</f>
        <v/>
      </c>
      <c r="BD1036" t="str">
        <f>IF(H1036=Detail!$E$3,ROW()+5+(COLUMN()-48)/1000,"")</f>
        <v/>
      </c>
      <c r="BE1036" t="str">
        <f>IF(I1036=Detail!$E$3,ROW()+5+(COLUMN()-48)/1000,"")</f>
        <v/>
      </c>
      <c r="BF1036" t="str">
        <f>IF(J1036=Detail!$E$3,ROW()+5+(COLUMN()-48)/1000,"")</f>
        <v/>
      </c>
      <c r="BG1036" t="str">
        <f>IF(K1036=Detail!$E$3,ROW()+5+(COLUMN()-48)/1000,"")</f>
        <v/>
      </c>
      <c r="BH1036" t="str">
        <f>IF(L1036=Detail!$E$3,ROW()+5+(COLUMN()-48)/1000,"")</f>
        <v/>
      </c>
      <c r="BI1036" t="str">
        <f>IF(M1036=Detail!$E$3,ROW()+5+(COLUMN()-48)/1000,"")</f>
        <v/>
      </c>
      <c r="BJ1036" t="str">
        <f>IF(N1036=Detail!$E$3,ROW()+5+(COLUMN()-48)/1000,"")</f>
        <v/>
      </c>
      <c r="BK1036" t="str">
        <f>IF(O1036=Detail!$E$3,ROW()+5+(COLUMN()-48)/1000,"")</f>
        <v/>
      </c>
      <c r="BL1036" t="str">
        <f>IF(P1036=Detail!$E$3,ROW()+5+(COLUMN()-48)/1000,"")</f>
        <v/>
      </c>
      <c r="BM1036" t="str">
        <f>IF(Q1036=Detail!$E$3,ROW()+5+(COLUMN()-48)/1000,"")</f>
        <v/>
      </c>
      <c r="BN1036" t="str">
        <f>IF(R1036=Detail!$E$3,ROW()+5+(COLUMN()-48)/1000,"")</f>
        <v/>
      </c>
      <c r="BO1036" t="str">
        <f>IF(S1036=Detail!$E$3,ROW()+5+(COLUMN()-48)/1000,"")</f>
        <v/>
      </c>
      <c r="BP1036" t="str">
        <f>IF(T1036=Detail!$E$3,ROW()+5+(COLUMN()-48)/1000,"")</f>
        <v/>
      </c>
    </row>
    <row r="1037" spans="49:68" x14ac:dyDescent="0.3">
      <c r="AW1037" s="104" t="str">
        <f>IF(A1037=Detail!$E$3,ROW()+5+(COLUMN()-48)/1000,"")</f>
        <v/>
      </c>
      <c r="AX1037" t="str">
        <f>IF(B1037=Detail!$E$3,ROW()+5+(COLUMN()-48)/1000,"")</f>
        <v/>
      </c>
      <c r="AY1037" t="str">
        <f>IF(C1037=Detail!$E$3,ROW()+5+(COLUMN()-48)/1000,"")</f>
        <v/>
      </c>
      <c r="AZ1037" t="str">
        <f>IF(D1037=Detail!$E$3,ROW()+5+(COLUMN()-48)/1000,"")</f>
        <v/>
      </c>
      <c r="BA1037" t="str">
        <f>IF(E1037=Detail!$E$3,ROW()+5+(COLUMN()-48)/1000,"")</f>
        <v/>
      </c>
      <c r="BB1037" t="str">
        <f>IF(F1037=Detail!$E$3,ROW()+5+(COLUMN()-48)/1000,"")</f>
        <v/>
      </c>
      <c r="BC1037" t="str">
        <f>IF(G1037=Detail!$E$3,ROW()+5+(COLUMN()-48)/1000,"")</f>
        <v/>
      </c>
      <c r="BD1037" t="str">
        <f>IF(H1037=Detail!$E$3,ROW()+5+(COLUMN()-48)/1000,"")</f>
        <v/>
      </c>
      <c r="BE1037" t="str">
        <f>IF(I1037=Detail!$E$3,ROW()+5+(COLUMN()-48)/1000,"")</f>
        <v/>
      </c>
      <c r="BF1037" t="str">
        <f>IF(J1037=Detail!$E$3,ROW()+5+(COLUMN()-48)/1000,"")</f>
        <v/>
      </c>
      <c r="BG1037" t="str">
        <f>IF(K1037=Detail!$E$3,ROW()+5+(COLUMN()-48)/1000,"")</f>
        <v/>
      </c>
      <c r="BH1037" t="str">
        <f>IF(L1037=Detail!$E$3,ROW()+5+(COLUMN()-48)/1000,"")</f>
        <v/>
      </c>
      <c r="BI1037" t="str">
        <f>IF(M1037=Detail!$E$3,ROW()+5+(COLUMN()-48)/1000,"")</f>
        <v/>
      </c>
      <c r="BJ1037" t="str">
        <f>IF(N1037=Detail!$E$3,ROW()+5+(COLUMN()-48)/1000,"")</f>
        <v/>
      </c>
      <c r="BK1037" t="str">
        <f>IF(O1037=Detail!$E$3,ROW()+5+(COLUMN()-48)/1000,"")</f>
        <v/>
      </c>
      <c r="BL1037" t="str">
        <f>IF(P1037=Detail!$E$3,ROW()+5+(COLUMN()-48)/1000,"")</f>
        <v/>
      </c>
      <c r="BM1037" t="str">
        <f>IF(Q1037=Detail!$E$3,ROW()+5+(COLUMN()-48)/1000,"")</f>
        <v/>
      </c>
      <c r="BN1037" t="str">
        <f>IF(R1037=Detail!$E$3,ROW()+5+(COLUMN()-48)/1000,"")</f>
        <v/>
      </c>
      <c r="BO1037" t="str">
        <f>IF(S1037=Detail!$E$3,ROW()+5+(COLUMN()-48)/1000,"")</f>
        <v/>
      </c>
      <c r="BP1037" t="str">
        <f>IF(T1037=Detail!$E$3,ROW()+5+(COLUMN()-48)/1000,"")</f>
        <v/>
      </c>
    </row>
    <row r="1038" spans="49:68" x14ac:dyDescent="0.3">
      <c r="AW1038" s="104" t="str">
        <f>IF(A1038=Detail!$E$3,ROW()+5+(COLUMN()-48)/1000,"")</f>
        <v/>
      </c>
      <c r="AX1038" t="str">
        <f>IF(B1038=Detail!$E$3,ROW()+5+(COLUMN()-48)/1000,"")</f>
        <v/>
      </c>
      <c r="AY1038" t="str">
        <f>IF(C1038=Detail!$E$3,ROW()+5+(COLUMN()-48)/1000,"")</f>
        <v/>
      </c>
      <c r="AZ1038" t="str">
        <f>IF(D1038=Detail!$E$3,ROW()+5+(COLUMN()-48)/1000,"")</f>
        <v/>
      </c>
      <c r="BA1038" t="str">
        <f>IF(E1038=Detail!$E$3,ROW()+5+(COLUMN()-48)/1000,"")</f>
        <v/>
      </c>
      <c r="BB1038" t="str">
        <f>IF(F1038=Detail!$E$3,ROW()+5+(COLUMN()-48)/1000,"")</f>
        <v/>
      </c>
      <c r="BC1038" t="str">
        <f>IF(G1038=Detail!$E$3,ROW()+5+(COLUMN()-48)/1000,"")</f>
        <v/>
      </c>
      <c r="BD1038" t="str">
        <f>IF(H1038=Detail!$E$3,ROW()+5+(COLUMN()-48)/1000,"")</f>
        <v/>
      </c>
      <c r="BE1038" t="str">
        <f>IF(I1038=Detail!$E$3,ROW()+5+(COLUMN()-48)/1000,"")</f>
        <v/>
      </c>
      <c r="BF1038" t="str">
        <f>IF(J1038=Detail!$E$3,ROW()+5+(COLUMN()-48)/1000,"")</f>
        <v/>
      </c>
      <c r="BG1038" t="str">
        <f>IF(K1038=Detail!$E$3,ROW()+5+(COLUMN()-48)/1000,"")</f>
        <v/>
      </c>
      <c r="BH1038" t="str">
        <f>IF(L1038=Detail!$E$3,ROW()+5+(COLUMN()-48)/1000,"")</f>
        <v/>
      </c>
      <c r="BI1038" t="str">
        <f>IF(M1038=Detail!$E$3,ROW()+5+(COLUMN()-48)/1000,"")</f>
        <v/>
      </c>
      <c r="BJ1038" t="str">
        <f>IF(N1038=Detail!$E$3,ROW()+5+(COLUMN()-48)/1000,"")</f>
        <v/>
      </c>
      <c r="BK1038" t="str">
        <f>IF(O1038=Detail!$E$3,ROW()+5+(COLUMN()-48)/1000,"")</f>
        <v/>
      </c>
      <c r="BL1038" t="str">
        <f>IF(P1038=Detail!$E$3,ROW()+5+(COLUMN()-48)/1000,"")</f>
        <v/>
      </c>
      <c r="BM1038" t="str">
        <f>IF(Q1038=Detail!$E$3,ROW()+5+(COLUMN()-48)/1000,"")</f>
        <v/>
      </c>
      <c r="BN1038" t="str">
        <f>IF(R1038=Detail!$E$3,ROW()+5+(COLUMN()-48)/1000,"")</f>
        <v/>
      </c>
      <c r="BO1038" t="str">
        <f>IF(S1038=Detail!$E$3,ROW()+5+(COLUMN()-48)/1000,"")</f>
        <v/>
      </c>
      <c r="BP1038" t="str">
        <f>IF(T1038=Detail!$E$3,ROW()+5+(COLUMN()-48)/1000,"")</f>
        <v/>
      </c>
    </row>
    <row r="1039" spans="49:68" x14ac:dyDescent="0.3">
      <c r="AW1039" s="104" t="str">
        <f>IF(A1039=Detail!$E$3,ROW()+5+(COLUMN()-48)/1000,"")</f>
        <v/>
      </c>
      <c r="AX1039" t="str">
        <f>IF(B1039=Detail!$E$3,ROW()+5+(COLUMN()-48)/1000,"")</f>
        <v/>
      </c>
      <c r="AY1039" t="str">
        <f>IF(C1039=Detail!$E$3,ROW()+5+(COLUMN()-48)/1000,"")</f>
        <v/>
      </c>
      <c r="AZ1039" t="str">
        <f>IF(D1039=Detail!$E$3,ROW()+5+(COLUMN()-48)/1000,"")</f>
        <v/>
      </c>
      <c r="BA1039" t="str">
        <f>IF(E1039=Detail!$E$3,ROW()+5+(COLUMN()-48)/1000,"")</f>
        <v/>
      </c>
      <c r="BB1039" t="str">
        <f>IF(F1039=Detail!$E$3,ROW()+5+(COLUMN()-48)/1000,"")</f>
        <v/>
      </c>
      <c r="BC1039" t="str">
        <f>IF(G1039=Detail!$E$3,ROW()+5+(COLUMN()-48)/1000,"")</f>
        <v/>
      </c>
      <c r="BD1039" t="str">
        <f>IF(H1039=Detail!$E$3,ROW()+5+(COLUMN()-48)/1000,"")</f>
        <v/>
      </c>
      <c r="BE1039" t="str">
        <f>IF(I1039=Detail!$E$3,ROW()+5+(COLUMN()-48)/1000,"")</f>
        <v/>
      </c>
      <c r="BF1039" t="str">
        <f>IF(J1039=Detail!$E$3,ROW()+5+(COLUMN()-48)/1000,"")</f>
        <v/>
      </c>
      <c r="BG1039" t="str">
        <f>IF(K1039=Detail!$E$3,ROW()+5+(COLUMN()-48)/1000,"")</f>
        <v/>
      </c>
      <c r="BH1039" t="str">
        <f>IF(L1039=Detail!$E$3,ROW()+5+(COLUMN()-48)/1000,"")</f>
        <v/>
      </c>
      <c r="BI1039" t="str">
        <f>IF(M1039=Detail!$E$3,ROW()+5+(COLUMN()-48)/1000,"")</f>
        <v/>
      </c>
      <c r="BJ1039" t="str">
        <f>IF(N1039=Detail!$E$3,ROW()+5+(COLUMN()-48)/1000,"")</f>
        <v/>
      </c>
      <c r="BK1039" t="str">
        <f>IF(O1039=Detail!$E$3,ROW()+5+(COLUMN()-48)/1000,"")</f>
        <v/>
      </c>
      <c r="BL1039" t="str">
        <f>IF(P1039=Detail!$E$3,ROW()+5+(COLUMN()-48)/1000,"")</f>
        <v/>
      </c>
      <c r="BM1039" t="str">
        <f>IF(Q1039=Detail!$E$3,ROW()+5+(COLUMN()-48)/1000,"")</f>
        <v/>
      </c>
      <c r="BN1039" t="str">
        <f>IF(R1039=Detail!$E$3,ROW()+5+(COLUMN()-48)/1000,"")</f>
        <v/>
      </c>
      <c r="BO1039" t="str">
        <f>IF(S1039=Detail!$E$3,ROW()+5+(COLUMN()-48)/1000,"")</f>
        <v/>
      </c>
      <c r="BP1039" t="str">
        <f>IF(T1039=Detail!$E$3,ROW()+5+(COLUMN()-48)/1000,"")</f>
        <v/>
      </c>
    </row>
    <row r="1040" spans="49:68" x14ac:dyDescent="0.3">
      <c r="AW1040" s="104" t="str">
        <f>IF(A1040=Detail!$E$3,ROW()+5+(COLUMN()-48)/1000,"")</f>
        <v/>
      </c>
      <c r="AX1040" t="str">
        <f>IF(B1040=Detail!$E$3,ROW()+5+(COLUMN()-48)/1000,"")</f>
        <v/>
      </c>
      <c r="AY1040" t="str">
        <f>IF(C1040=Detail!$E$3,ROW()+5+(COLUMN()-48)/1000,"")</f>
        <v/>
      </c>
      <c r="AZ1040" t="str">
        <f>IF(D1040=Detail!$E$3,ROW()+5+(COLUMN()-48)/1000,"")</f>
        <v/>
      </c>
      <c r="BA1040" t="str">
        <f>IF(E1040=Detail!$E$3,ROW()+5+(COLUMN()-48)/1000,"")</f>
        <v/>
      </c>
      <c r="BB1040" t="str">
        <f>IF(F1040=Detail!$E$3,ROW()+5+(COLUMN()-48)/1000,"")</f>
        <v/>
      </c>
      <c r="BC1040" t="str">
        <f>IF(G1040=Detail!$E$3,ROW()+5+(COLUMN()-48)/1000,"")</f>
        <v/>
      </c>
      <c r="BD1040" t="str">
        <f>IF(H1040=Detail!$E$3,ROW()+5+(COLUMN()-48)/1000,"")</f>
        <v/>
      </c>
      <c r="BE1040" t="str">
        <f>IF(I1040=Detail!$E$3,ROW()+5+(COLUMN()-48)/1000,"")</f>
        <v/>
      </c>
      <c r="BF1040" t="str">
        <f>IF(J1040=Detail!$E$3,ROW()+5+(COLUMN()-48)/1000,"")</f>
        <v/>
      </c>
      <c r="BG1040" t="str">
        <f>IF(K1040=Detail!$E$3,ROW()+5+(COLUMN()-48)/1000,"")</f>
        <v/>
      </c>
      <c r="BH1040" t="str">
        <f>IF(L1040=Detail!$E$3,ROW()+5+(COLUMN()-48)/1000,"")</f>
        <v/>
      </c>
      <c r="BI1040" t="str">
        <f>IF(M1040=Detail!$E$3,ROW()+5+(COLUMN()-48)/1000,"")</f>
        <v/>
      </c>
      <c r="BJ1040" t="str">
        <f>IF(N1040=Detail!$E$3,ROW()+5+(COLUMN()-48)/1000,"")</f>
        <v/>
      </c>
      <c r="BK1040" t="str">
        <f>IF(O1040=Detail!$E$3,ROW()+5+(COLUMN()-48)/1000,"")</f>
        <v/>
      </c>
      <c r="BL1040" t="str">
        <f>IF(P1040=Detail!$E$3,ROW()+5+(COLUMN()-48)/1000,"")</f>
        <v/>
      </c>
      <c r="BM1040" t="str">
        <f>IF(Q1040=Detail!$E$3,ROW()+5+(COLUMN()-48)/1000,"")</f>
        <v/>
      </c>
      <c r="BN1040" t="str">
        <f>IF(R1040=Detail!$E$3,ROW()+5+(COLUMN()-48)/1000,"")</f>
        <v/>
      </c>
      <c r="BO1040" t="str">
        <f>IF(S1040=Detail!$E$3,ROW()+5+(COLUMN()-48)/1000,"")</f>
        <v/>
      </c>
      <c r="BP1040" t="str">
        <f>IF(T1040=Detail!$E$3,ROW()+5+(COLUMN()-48)/1000,"")</f>
        <v/>
      </c>
    </row>
    <row r="1041" spans="49:68" x14ac:dyDescent="0.3">
      <c r="AW1041" s="104" t="str">
        <f>IF(A1041=Detail!$E$3,ROW()+5+(COLUMN()-48)/1000,"")</f>
        <v/>
      </c>
      <c r="AX1041" t="str">
        <f>IF(B1041=Detail!$E$3,ROW()+5+(COLUMN()-48)/1000,"")</f>
        <v/>
      </c>
      <c r="AY1041" t="str">
        <f>IF(C1041=Detail!$E$3,ROW()+5+(COLUMN()-48)/1000,"")</f>
        <v/>
      </c>
      <c r="AZ1041" t="str">
        <f>IF(D1041=Detail!$E$3,ROW()+5+(COLUMN()-48)/1000,"")</f>
        <v/>
      </c>
      <c r="BA1041" t="str">
        <f>IF(E1041=Detail!$E$3,ROW()+5+(COLUMN()-48)/1000,"")</f>
        <v/>
      </c>
      <c r="BB1041" t="str">
        <f>IF(F1041=Detail!$E$3,ROW()+5+(COLUMN()-48)/1000,"")</f>
        <v/>
      </c>
      <c r="BC1041" t="str">
        <f>IF(G1041=Detail!$E$3,ROW()+5+(COLUMN()-48)/1000,"")</f>
        <v/>
      </c>
      <c r="BD1041" t="str">
        <f>IF(H1041=Detail!$E$3,ROW()+5+(COLUMN()-48)/1000,"")</f>
        <v/>
      </c>
      <c r="BE1041" t="str">
        <f>IF(I1041=Detail!$E$3,ROW()+5+(COLUMN()-48)/1000,"")</f>
        <v/>
      </c>
      <c r="BF1041" t="str">
        <f>IF(J1041=Detail!$E$3,ROW()+5+(COLUMN()-48)/1000,"")</f>
        <v/>
      </c>
      <c r="BG1041" t="str">
        <f>IF(K1041=Detail!$E$3,ROW()+5+(COLUMN()-48)/1000,"")</f>
        <v/>
      </c>
      <c r="BH1041" t="str">
        <f>IF(L1041=Detail!$E$3,ROW()+5+(COLUMN()-48)/1000,"")</f>
        <v/>
      </c>
      <c r="BI1041" t="str">
        <f>IF(M1041=Detail!$E$3,ROW()+5+(COLUMN()-48)/1000,"")</f>
        <v/>
      </c>
      <c r="BJ1041" t="str">
        <f>IF(N1041=Detail!$E$3,ROW()+5+(COLUMN()-48)/1000,"")</f>
        <v/>
      </c>
      <c r="BK1041" t="str">
        <f>IF(O1041=Detail!$E$3,ROW()+5+(COLUMN()-48)/1000,"")</f>
        <v/>
      </c>
      <c r="BL1041" t="str">
        <f>IF(P1041=Detail!$E$3,ROW()+5+(COLUMN()-48)/1000,"")</f>
        <v/>
      </c>
      <c r="BM1041" t="str">
        <f>IF(Q1041=Detail!$E$3,ROW()+5+(COLUMN()-48)/1000,"")</f>
        <v/>
      </c>
      <c r="BN1041" t="str">
        <f>IF(R1041=Detail!$E$3,ROW()+5+(COLUMN()-48)/1000,"")</f>
        <v/>
      </c>
      <c r="BO1041" t="str">
        <f>IF(S1041=Detail!$E$3,ROW()+5+(COLUMN()-48)/1000,"")</f>
        <v/>
      </c>
      <c r="BP1041" t="str">
        <f>IF(T1041=Detail!$E$3,ROW()+5+(COLUMN()-48)/1000,"")</f>
        <v/>
      </c>
    </row>
    <row r="1042" spans="49:68" x14ac:dyDescent="0.3">
      <c r="AW1042" s="104" t="str">
        <f>IF(A1042=Detail!$E$3,ROW()+5+(COLUMN()-48)/1000,"")</f>
        <v/>
      </c>
      <c r="AX1042" t="str">
        <f>IF(B1042=Detail!$E$3,ROW()+5+(COLUMN()-48)/1000,"")</f>
        <v/>
      </c>
      <c r="AY1042" t="str">
        <f>IF(C1042=Detail!$E$3,ROW()+5+(COLUMN()-48)/1000,"")</f>
        <v/>
      </c>
      <c r="AZ1042" t="str">
        <f>IF(D1042=Detail!$E$3,ROW()+5+(COLUMN()-48)/1000,"")</f>
        <v/>
      </c>
      <c r="BA1042" t="str">
        <f>IF(E1042=Detail!$E$3,ROW()+5+(COLUMN()-48)/1000,"")</f>
        <v/>
      </c>
      <c r="BB1042" t="str">
        <f>IF(F1042=Detail!$E$3,ROW()+5+(COLUMN()-48)/1000,"")</f>
        <v/>
      </c>
      <c r="BC1042" t="str">
        <f>IF(G1042=Detail!$E$3,ROW()+5+(COLUMN()-48)/1000,"")</f>
        <v/>
      </c>
      <c r="BD1042" t="str">
        <f>IF(H1042=Detail!$E$3,ROW()+5+(COLUMN()-48)/1000,"")</f>
        <v/>
      </c>
      <c r="BE1042" t="str">
        <f>IF(I1042=Detail!$E$3,ROW()+5+(COLUMN()-48)/1000,"")</f>
        <v/>
      </c>
      <c r="BF1042" t="str">
        <f>IF(J1042=Detail!$E$3,ROW()+5+(COLUMN()-48)/1000,"")</f>
        <v/>
      </c>
      <c r="BG1042" t="str">
        <f>IF(K1042=Detail!$E$3,ROW()+5+(COLUMN()-48)/1000,"")</f>
        <v/>
      </c>
      <c r="BH1042" t="str">
        <f>IF(L1042=Detail!$E$3,ROW()+5+(COLUMN()-48)/1000,"")</f>
        <v/>
      </c>
      <c r="BI1042" t="str">
        <f>IF(M1042=Detail!$E$3,ROW()+5+(COLUMN()-48)/1000,"")</f>
        <v/>
      </c>
      <c r="BJ1042" t="str">
        <f>IF(N1042=Detail!$E$3,ROW()+5+(COLUMN()-48)/1000,"")</f>
        <v/>
      </c>
      <c r="BK1042" t="str">
        <f>IF(O1042=Detail!$E$3,ROW()+5+(COLUMN()-48)/1000,"")</f>
        <v/>
      </c>
      <c r="BL1042" t="str">
        <f>IF(P1042=Detail!$E$3,ROW()+5+(COLUMN()-48)/1000,"")</f>
        <v/>
      </c>
      <c r="BM1042" t="str">
        <f>IF(Q1042=Detail!$E$3,ROW()+5+(COLUMN()-48)/1000,"")</f>
        <v/>
      </c>
      <c r="BN1042" t="str">
        <f>IF(R1042=Detail!$E$3,ROW()+5+(COLUMN()-48)/1000,"")</f>
        <v/>
      </c>
      <c r="BO1042" t="str">
        <f>IF(S1042=Detail!$E$3,ROW()+5+(COLUMN()-48)/1000,"")</f>
        <v/>
      </c>
      <c r="BP1042" t="str">
        <f>IF(T1042=Detail!$E$3,ROW()+5+(COLUMN()-48)/1000,"")</f>
        <v/>
      </c>
    </row>
    <row r="1043" spans="49:68" x14ac:dyDescent="0.3">
      <c r="AW1043" s="104" t="str">
        <f>IF(A1043=Detail!$E$3,ROW()+5+(COLUMN()-48)/1000,"")</f>
        <v/>
      </c>
      <c r="AX1043" t="str">
        <f>IF(B1043=Detail!$E$3,ROW()+5+(COLUMN()-48)/1000,"")</f>
        <v/>
      </c>
      <c r="AY1043" t="str">
        <f>IF(C1043=Detail!$E$3,ROW()+5+(COLUMN()-48)/1000,"")</f>
        <v/>
      </c>
      <c r="AZ1043" t="str">
        <f>IF(D1043=Detail!$E$3,ROW()+5+(COLUMN()-48)/1000,"")</f>
        <v/>
      </c>
      <c r="BA1043" t="str">
        <f>IF(E1043=Detail!$E$3,ROW()+5+(COLUMN()-48)/1000,"")</f>
        <v/>
      </c>
      <c r="BB1043" t="str">
        <f>IF(F1043=Detail!$E$3,ROW()+5+(COLUMN()-48)/1000,"")</f>
        <v/>
      </c>
      <c r="BC1043" t="str">
        <f>IF(G1043=Detail!$E$3,ROW()+5+(COLUMN()-48)/1000,"")</f>
        <v/>
      </c>
      <c r="BD1043" t="str">
        <f>IF(H1043=Detail!$E$3,ROW()+5+(COLUMN()-48)/1000,"")</f>
        <v/>
      </c>
      <c r="BE1043" t="str">
        <f>IF(I1043=Detail!$E$3,ROW()+5+(COLUMN()-48)/1000,"")</f>
        <v/>
      </c>
      <c r="BF1043" t="str">
        <f>IF(J1043=Detail!$E$3,ROW()+5+(COLUMN()-48)/1000,"")</f>
        <v/>
      </c>
      <c r="BG1043" t="str">
        <f>IF(K1043=Detail!$E$3,ROW()+5+(COLUMN()-48)/1000,"")</f>
        <v/>
      </c>
      <c r="BH1043" t="str">
        <f>IF(L1043=Detail!$E$3,ROW()+5+(COLUMN()-48)/1000,"")</f>
        <v/>
      </c>
      <c r="BI1043" t="str">
        <f>IF(M1043=Detail!$E$3,ROW()+5+(COLUMN()-48)/1000,"")</f>
        <v/>
      </c>
      <c r="BJ1043" t="str">
        <f>IF(N1043=Detail!$E$3,ROW()+5+(COLUMN()-48)/1000,"")</f>
        <v/>
      </c>
      <c r="BK1043" t="str">
        <f>IF(O1043=Detail!$E$3,ROW()+5+(COLUMN()-48)/1000,"")</f>
        <v/>
      </c>
      <c r="BL1043" t="str">
        <f>IF(P1043=Detail!$E$3,ROW()+5+(COLUMN()-48)/1000,"")</f>
        <v/>
      </c>
      <c r="BM1043" t="str">
        <f>IF(Q1043=Detail!$E$3,ROW()+5+(COLUMN()-48)/1000,"")</f>
        <v/>
      </c>
      <c r="BN1043" t="str">
        <f>IF(R1043=Detail!$E$3,ROW()+5+(COLUMN()-48)/1000,"")</f>
        <v/>
      </c>
      <c r="BO1043" t="str">
        <f>IF(S1043=Detail!$E$3,ROW()+5+(COLUMN()-48)/1000,"")</f>
        <v/>
      </c>
      <c r="BP1043" t="str">
        <f>IF(T1043=Detail!$E$3,ROW()+5+(COLUMN()-48)/1000,"")</f>
        <v/>
      </c>
    </row>
    <row r="1044" spans="49:68" x14ac:dyDescent="0.3">
      <c r="AW1044" s="104" t="str">
        <f>IF(A1044=Detail!$E$3,ROW()+5+(COLUMN()-48)/1000,"")</f>
        <v/>
      </c>
      <c r="AX1044" t="str">
        <f>IF(B1044=Detail!$E$3,ROW()+5+(COLUMN()-48)/1000,"")</f>
        <v/>
      </c>
      <c r="AY1044" t="str">
        <f>IF(C1044=Detail!$E$3,ROW()+5+(COLUMN()-48)/1000,"")</f>
        <v/>
      </c>
      <c r="AZ1044" t="str">
        <f>IF(D1044=Detail!$E$3,ROW()+5+(COLUMN()-48)/1000,"")</f>
        <v/>
      </c>
      <c r="BA1044" t="str">
        <f>IF(E1044=Detail!$E$3,ROW()+5+(COLUMN()-48)/1000,"")</f>
        <v/>
      </c>
      <c r="BB1044" t="str">
        <f>IF(F1044=Detail!$E$3,ROW()+5+(COLUMN()-48)/1000,"")</f>
        <v/>
      </c>
      <c r="BC1044" t="str">
        <f>IF(G1044=Detail!$E$3,ROW()+5+(COLUMN()-48)/1000,"")</f>
        <v/>
      </c>
      <c r="BD1044" t="str">
        <f>IF(H1044=Detail!$E$3,ROW()+5+(COLUMN()-48)/1000,"")</f>
        <v/>
      </c>
      <c r="BE1044" t="str">
        <f>IF(I1044=Detail!$E$3,ROW()+5+(COLUMN()-48)/1000,"")</f>
        <v/>
      </c>
      <c r="BF1044" t="str">
        <f>IF(J1044=Detail!$E$3,ROW()+5+(COLUMN()-48)/1000,"")</f>
        <v/>
      </c>
      <c r="BG1044" t="str">
        <f>IF(K1044=Detail!$E$3,ROW()+5+(COLUMN()-48)/1000,"")</f>
        <v/>
      </c>
      <c r="BH1044" t="str">
        <f>IF(L1044=Detail!$E$3,ROW()+5+(COLUMN()-48)/1000,"")</f>
        <v/>
      </c>
      <c r="BI1044" t="str">
        <f>IF(M1044=Detail!$E$3,ROW()+5+(COLUMN()-48)/1000,"")</f>
        <v/>
      </c>
      <c r="BJ1044" t="str">
        <f>IF(N1044=Detail!$E$3,ROW()+5+(COLUMN()-48)/1000,"")</f>
        <v/>
      </c>
      <c r="BK1044" t="str">
        <f>IF(O1044=Detail!$E$3,ROW()+5+(COLUMN()-48)/1000,"")</f>
        <v/>
      </c>
      <c r="BL1044" t="str">
        <f>IF(P1044=Detail!$E$3,ROW()+5+(COLUMN()-48)/1000,"")</f>
        <v/>
      </c>
      <c r="BM1044" t="str">
        <f>IF(Q1044=Detail!$E$3,ROW()+5+(COLUMN()-48)/1000,"")</f>
        <v/>
      </c>
      <c r="BN1044" t="str">
        <f>IF(R1044=Detail!$E$3,ROW()+5+(COLUMN()-48)/1000,"")</f>
        <v/>
      </c>
      <c r="BO1044" t="str">
        <f>IF(S1044=Detail!$E$3,ROW()+5+(COLUMN()-48)/1000,"")</f>
        <v/>
      </c>
      <c r="BP1044" t="str">
        <f>IF(T1044=Detail!$E$3,ROW()+5+(COLUMN()-48)/1000,"")</f>
        <v/>
      </c>
    </row>
    <row r="1045" spans="49:68" x14ac:dyDescent="0.3">
      <c r="AW1045" s="104" t="str">
        <f>IF(A1045=Detail!$E$3,ROW()+5+(COLUMN()-48)/1000,"")</f>
        <v/>
      </c>
      <c r="AX1045" t="str">
        <f>IF(B1045=Detail!$E$3,ROW()+5+(COLUMN()-48)/1000,"")</f>
        <v/>
      </c>
      <c r="AY1045" t="str">
        <f>IF(C1045=Detail!$E$3,ROW()+5+(COLUMN()-48)/1000,"")</f>
        <v/>
      </c>
      <c r="AZ1045" t="str">
        <f>IF(D1045=Detail!$E$3,ROW()+5+(COLUMN()-48)/1000,"")</f>
        <v/>
      </c>
      <c r="BA1045" t="str">
        <f>IF(E1045=Detail!$E$3,ROW()+5+(COLUMN()-48)/1000,"")</f>
        <v/>
      </c>
      <c r="BB1045" t="str">
        <f>IF(F1045=Detail!$E$3,ROW()+5+(COLUMN()-48)/1000,"")</f>
        <v/>
      </c>
      <c r="BC1045" t="str">
        <f>IF(G1045=Detail!$E$3,ROW()+5+(COLUMN()-48)/1000,"")</f>
        <v/>
      </c>
      <c r="BD1045" t="str">
        <f>IF(H1045=Detail!$E$3,ROW()+5+(COLUMN()-48)/1000,"")</f>
        <v/>
      </c>
      <c r="BE1045" t="str">
        <f>IF(I1045=Detail!$E$3,ROW()+5+(COLUMN()-48)/1000,"")</f>
        <v/>
      </c>
      <c r="BF1045" t="str">
        <f>IF(J1045=Detail!$E$3,ROW()+5+(COLUMN()-48)/1000,"")</f>
        <v/>
      </c>
      <c r="BG1045" t="str">
        <f>IF(K1045=Detail!$E$3,ROW()+5+(COLUMN()-48)/1000,"")</f>
        <v/>
      </c>
      <c r="BH1045" t="str">
        <f>IF(L1045=Detail!$E$3,ROW()+5+(COLUMN()-48)/1000,"")</f>
        <v/>
      </c>
      <c r="BI1045" t="str">
        <f>IF(M1045=Detail!$E$3,ROW()+5+(COLUMN()-48)/1000,"")</f>
        <v/>
      </c>
      <c r="BJ1045" t="str">
        <f>IF(N1045=Detail!$E$3,ROW()+5+(COLUMN()-48)/1000,"")</f>
        <v/>
      </c>
      <c r="BK1045" t="str">
        <f>IF(O1045=Detail!$E$3,ROW()+5+(COLUMN()-48)/1000,"")</f>
        <v/>
      </c>
      <c r="BL1045" t="str">
        <f>IF(P1045=Detail!$E$3,ROW()+5+(COLUMN()-48)/1000,"")</f>
        <v/>
      </c>
      <c r="BM1045" t="str">
        <f>IF(Q1045=Detail!$E$3,ROW()+5+(COLUMN()-48)/1000,"")</f>
        <v/>
      </c>
      <c r="BN1045" t="str">
        <f>IF(R1045=Detail!$E$3,ROW()+5+(COLUMN()-48)/1000,"")</f>
        <v/>
      </c>
      <c r="BO1045" t="str">
        <f>IF(S1045=Detail!$E$3,ROW()+5+(COLUMN()-48)/1000,"")</f>
        <v/>
      </c>
      <c r="BP1045" t="str">
        <f>IF(T1045=Detail!$E$3,ROW()+5+(COLUMN()-48)/1000,"")</f>
        <v/>
      </c>
    </row>
    <row r="1046" spans="49:68" x14ac:dyDescent="0.3">
      <c r="AW1046" s="104" t="str">
        <f>IF(A1046=Detail!$E$3,ROW()+5+(COLUMN()-48)/1000,"")</f>
        <v/>
      </c>
      <c r="AX1046" t="str">
        <f>IF(B1046=Detail!$E$3,ROW()+5+(COLUMN()-48)/1000,"")</f>
        <v/>
      </c>
      <c r="AY1046" t="str">
        <f>IF(C1046=Detail!$E$3,ROW()+5+(COLUMN()-48)/1000,"")</f>
        <v/>
      </c>
      <c r="AZ1046" t="str">
        <f>IF(D1046=Detail!$E$3,ROW()+5+(COLUMN()-48)/1000,"")</f>
        <v/>
      </c>
      <c r="BA1046" t="str">
        <f>IF(E1046=Detail!$E$3,ROW()+5+(COLUMN()-48)/1000,"")</f>
        <v/>
      </c>
      <c r="BB1046" t="str">
        <f>IF(F1046=Detail!$E$3,ROW()+5+(COLUMN()-48)/1000,"")</f>
        <v/>
      </c>
      <c r="BC1046" t="str">
        <f>IF(G1046=Detail!$E$3,ROW()+5+(COLUMN()-48)/1000,"")</f>
        <v/>
      </c>
      <c r="BD1046" t="str">
        <f>IF(H1046=Detail!$E$3,ROW()+5+(COLUMN()-48)/1000,"")</f>
        <v/>
      </c>
      <c r="BE1046" t="str">
        <f>IF(I1046=Detail!$E$3,ROW()+5+(COLUMN()-48)/1000,"")</f>
        <v/>
      </c>
      <c r="BF1046" t="str">
        <f>IF(J1046=Detail!$E$3,ROW()+5+(COLUMN()-48)/1000,"")</f>
        <v/>
      </c>
      <c r="BG1046" t="str">
        <f>IF(K1046=Detail!$E$3,ROW()+5+(COLUMN()-48)/1000,"")</f>
        <v/>
      </c>
      <c r="BH1046" t="str">
        <f>IF(L1046=Detail!$E$3,ROW()+5+(COLUMN()-48)/1000,"")</f>
        <v/>
      </c>
      <c r="BI1046" t="str">
        <f>IF(M1046=Detail!$E$3,ROW()+5+(COLUMN()-48)/1000,"")</f>
        <v/>
      </c>
      <c r="BJ1046" t="str">
        <f>IF(N1046=Detail!$E$3,ROW()+5+(COLUMN()-48)/1000,"")</f>
        <v/>
      </c>
      <c r="BK1046" t="str">
        <f>IF(O1046=Detail!$E$3,ROW()+5+(COLUMN()-48)/1000,"")</f>
        <v/>
      </c>
      <c r="BL1046" t="str">
        <f>IF(P1046=Detail!$E$3,ROW()+5+(COLUMN()-48)/1000,"")</f>
        <v/>
      </c>
      <c r="BM1046" t="str">
        <f>IF(Q1046=Detail!$E$3,ROW()+5+(COLUMN()-48)/1000,"")</f>
        <v/>
      </c>
      <c r="BN1046" t="str">
        <f>IF(R1046=Detail!$E$3,ROW()+5+(COLUMN()-48)/1000,"")</f>
        <v/>
      </c>
      <c r="BO1046" t="str">
        <f>IF(S1046=Detail!$E$3,ROW()+5+(COLUMN()-48)/1000,"")</f>
        <v/>
      </c>
      <c r="BP1046" t="str">
        <f>IF(T1046=Detail!$E$3,ROW()+5+(COLUMN()-48)/1000,"")</f>
        <v/>
      </c>
    </row>
    <row r="1047" spans="49:68" x14ac:dyDescent="0.3">
      <c r="AW1047" s="104" t="str">
        <f>IF(A1047=Detail!$E$3,ROW()+5+(COLUMN()-48)/1000,"")</f>
        <v/>
      </c>
      <c r="AX1047" t="str">
        <f>IF(B1047=Detail!$E$3,ROW()+5+(COLUMN()-48)/1000,"")</f>
        <v/>
      </c>
      <c r="AY1047" t="str">
        <f>IF(C1047=Detail!$E$3,ROW()+5+(COLUMN()-48)/1000,"")</f>
        <v/>
      </c>
      <c r="AZ1047" t="str">
        <f>IF(D1047=Detail!$E$3,ROW()+5+(COLUMN()-48)/1000,"")</f>
        <v/>
      </c>
      <c r="BA1047" t="str">
        <f>IF(E1047=Detail!$E$3,ROW()+5+(COLUMN()-48)/1000,"")</f>
        <v/>
      </c>
      <c r="BB1047" t="str">
        <f>IF(F1047=Detail!$E$3,ROW()+5+(COLUMN()-48)/1000,"")</f>
        <v/>
      </c>
      <c r="BC1047" t="str">
        <f>IF(G1047=Detail!$E$3,ROW()+5+(COLUMN()-48)/1000,"")</f>
        <v/>
      </c>
      <c r="BD1047" t="str">
        <f>IF(H1047=Detail!$E$3,ROW()+5+(COLUMN()-48)/1000,"")</f>
        <v/>
      </c>
      <c r="BE1047" t="str">
        <f>IF(I1047=Detail!$E$3,ROW()+5+(COLUMN()-48)/1000,"")</f>
        <v/>
      </c>
      <c r="BF1047" t="str">
        <f>IF(J1047=Detail!$E$3,ROW()+5+(COLUMN()-48)/1000,"")</f>
        <v/>
      </c>
      <c r="BG1047" t="str">
        <f>IF(K1047=Detail!$E$3,ROW()+5+(COLUMN()-48)/1000,"")</f>
        <v/>
      </c>
      <c r="BH1047" t="str">
        <f>IF(L1047=Detail!$E$3,ROW()+5+(COLUMN()-48)/1000,"")</f>
        <v/>
      </c>
      <c r="BI1047" t="str">
        <f>IF(M1047=Detail!$E$3,ROW()+5+(COLUMN()-48)/1000,"")</f>
        <v/>
      </c>
      <c r="BJ1047" t="str">
        <f>IF(N1047=Detail!$E$3,ROW()+5+(COLUMN()-48)/1000,"")</f>
        <v/>
      </c>
      <c r="BK1047" t="str">
        <f>IF(O1047=Detail!$E$3,ROW()+5+(COLUMN()-48)/1000,"")</f>
        <v/>
      </c>
      <c r="BL1047" t="str">
        <f>IF(P1047=Detail!$E$3,ROW()+5+(COLUMN()-48)/1000,"")</f>
        <v/>
      </c>
      <c r="BM1047" t="str">
        <f>IF(Q1047=Detail!$E$3,ROW()+5+(COLUMN()-48)/1000,"")</f>
        <v/>
      </c>
      <c r="BN1047" t="str">
        <f>IF(R1047=Detail!$E$3,ROW()+5+(COLUMN()-48)/1000,"")</f>
        <v/>
      </c>
      <c r="BO1047" t="str">
        <f>IF(S1047=Detail!$E$3,ROW()+5+(COLUMN()-48)/1000,"")</f>
        <v/>
      </c>
      <c r="BP1047" t="str">
        <f>IF(T1047=Detail!$E$3,ROW()+5+(COLUMN()-48)/1000,"")</f>
        <v/>
      </c>
    </row>
    <row r="1048" spans="49:68" x14ac:dyDescent="0.3">
      <c r="AW1048" s="104" t="str">
        <f>IF(A1048=Detail!$E$3,ROW()+5+(COLUMN()-48)/1000,"")</f>
        <v/>
      </c>
      <c r="AX1048" t="str">
        <f>IF(B1048=Detail!$E$3,ROW()+5+(COLUMN()-48)/1000,"")</f>
        <v/>
      </c>
      <c r="AY1048" t="str">
        <f>IF(C1048=Detail!$E$3,ROW()+5+(COLUMN()-48)/1000,"")</f>
        <v/>
      </c>
      <c r="AZ1048" t="str">
        <f>IF(D1048=Detail!$E$3,ROW()+5+(COLUMN()-48)/1000,"")</f>
        <v/>
      </c>
      <c r="BA1048" t="str">
        <f>IF(E1048=Detail!$E$3,ROW()+5+(COLUMN()-48)/1000,"")</f>
        <v/>
      </c>
      <c r="BB1048" t="str">
        <f>IF(F1048=Detail!$E$3,ROW()+5+(COLUMN()-48)/1000,"")</f>
        <v/>
      </c>
      <c r="BC1048" t="str">
        <f>IF(G1048=Detail!$E$3,ROW()+5+(COLUMN()-48)/1000,"")</f>
        <v/>
      </c>
      <c r="BD1048" t="str">
        <f>IF(H1048=Detail!$E$3,ROW()+5+(COLUMN()-48)/1000,"")</f>
        <v/>
      </c>
      <c r="BE1048" t="str">
        <f>IF(I1048=Detail!$E$3,ROW()+5+(COLUMN()-48)/1000,"")</f>
        <v/>
      </c>
      <c r="BF1048" t="str">
        <f>IF(J1048=Detail!$E$3,ROW()+5+(COLUMN()-48)/1000,"")</f>
        <v/>
      </c>
      <c r="BG1048" t="str">
        <f>IF(K1048=Detail!$E$3,ROW()+5+(COLUMN()-48)/1000,"")</f>
        <v/>
      </c>
      <c r="BH1048" t="str">
        <f>IF(L1048=Detail!$E$3,ROW()+5+(COLUMN()-48)/1000,"")</f>
        <v/>
      </c>
      <c r="BI1048" t="str">
        <f>IF(M1048=Detail!$E$3,ROW()+5+(COLUMN()-48)/1000,"")</f>
        <v/>
      </c>
      <c r="BJ1048" t="str">
        <f>IF(N1048=Detail!$E$3,ROW()+5+(COLUMN()-48)/1000,"")</f>
        <v/>
      </c>
      <c r="BK1048" t="str">
        <f>IF(O1048=Detail!$E$3,ROW()+5+(COLUMN()-48)/1000,"")</f>
        <v/>
      </c>
      <c r="BL1048" t="str">
        <f>IF(P1048=Detail!$E$3,ROW()+5+(COLUMN()-48)/1000,"")</f>
        <v/>
      </c>
      <c r="BM1048" t="str">
        <f>IF(Q1048=Detail!$E$3,ROW()+5+(COLUMN()-48)/1000,"")</f>
        <v/>
      </c>
      <c r="BN1048" t="str">
        <f>IF(R1048=Detail!$E$3,ROW()+5+(COLUMN()-48)/1000,"")</f>
        <v/>
      </c>
      <c r="BO1048" t="str">
        <f>IF(S1048=Detail!$E$3,ROW()+5+(COLUMN()-48)/1000,"")</f>
        <v/>
      </c>
      <c r="BP1048" t="str">
        <f>IF(T1048=Detail!$E$3,ROW()+5+(COLUMN()-48)/1000,"")</f>
        <v/>
      </c>
    </row>
    <row r="1049" spans="49:68" x14ac:dyDescent="0.3">
      <c r="AW1049" s="104" t="str">
        <f>IF(A1049=Detail!$E$3,ROW()+5+(COLUMN()-48)/1000,"")</f>
        <v/>
      </c>
      <c r="AX1049" t="str">
        <f>IF(B1049=Detail!$E$3,ROW()+5+(COLUMN()-48)/1000,"")</f>
        <v/>
      </c>
      <c r="AY1049" t="str">
        <f>IF(C1049=Detail!$E$3,ROW()+5+(COLUMN()-48)/1000,"")</f>
        <v/>
      </c>
      <c r="AZ1049" t="str">
        <f>IF(D1049=Detail!$E$3,ROW()+5+(COLUMN()-48)/1000,"")</f>
        <v/>
      </c>
      <c r="BA1049" t="str">
        <f>IF(E1049=Detail!$E$3,ROW()+5+(COLUMN()-48)/1000,"")</f>
        <v/>
      </c>
      <c r="BB1049" t="str">
        <f>IF(F1049=Detail!$E$3,ROW()+5+(COLUMN()-48)/1000,"")</f>
        <v/>
      </c>
      <c r="BC1049" t="str">
        <f>IF(G1049=Detail!$E$3,ROW()+5+(COLUMN()-48)/1000,"")</f>
        <v/>
      </c>
      <c r="BD1049" t="str">
        <f>IF(H1049=Detail!$E$3,ROW()+5+(COLUMN()-48)/1000,"")</f>
        <v/>
      </c>
      <c r="BE1049" t="str">
        <f>IF(I1049=Detail!$E$3,ROW()+5+(COLUMN()-48)/1000,"")</f>
        <v/>
      </c>
      <c r="BF1049" t="str">
        <f>IF(J1049=Detail!$E$3,ROW()+5+(COLUMN()-48)/1000,"")</f>
        <v/>
      </c>
      <c r="BG1049" t="str">
        <f>IF(K1049=Detail!$E$3,ROW()+5+(COLUMN()-48)/1000,"")</f>
        <v/>
      </c>
      <c r="BH1049" t="str">
        <f>IF(L1049=Detail!$E$3,ROW()+5+(COLUMN()-48)/1000,"")</f>
        <v/>
      </c>
      <c r="BI1049" t="str">
        <f>IF(M1049=Detail!$E$3,ROW()+5+(COLUMN()-48)/1000,"")</f>
        <v/>
      </c>
      <c r="BJ1049" t="str">
        <f>IF(N1049=Detail!$E$3,ROW()+5+(COLUMN()-48)/1000,"")</f>
        <v/>
      </c>
      <c r="BK1049" t="str">
        <f>IF(O1049=Detail!$E$3,ROW()+5+(COLUMN()-48)/1000,"")</f>
        <v/>
      </c>
      <c r="BL1049" t="str">
        <f>IF(P1049=Detail!$E$3,ROW()+5+(COLUMN()-48)/1000,"")</f>
        <v/>
      </c>
      <c r="BM1049" t="str">
        <f>IF(Q1049=Detail!$E$3,ROW()+5+(COLUMN()-48)/1000,"")</f>
        <v/>
      </c>
      <c r="BN1049" t="str">
        <f>IF(R1049=Detail!$E$3,ROW()+5+(COLUMN()-48)/1000,"")</f>
        <v/>
      </c>
      <c r="BO1049" t="str">
        <f>IF(S1049=Detail!$E$3,ROW()+5+(COLUMN()-48)/1000,"")</f>
        <v/>
      </c>
      <c r="BP1049" t="str">
        <f>IF(T1049=Detail!$E$3,ROW()+5+(COLUMN()-48)/1000,"")</f>
        <v/>
      </c>
    </row>
    <row r="1050" spans="49:68" x14ac:dyDescent="0.3">
      <c r="AW1050" s="104" t="str">
        <f>IF(A1050=Detail!$E$3,ROW()+5+(COLUMN()-48)/1000,"")</f>
        <v/>
      </c>
      <c r="AX1050" t="str">
        <f>IF(B1050=Detail!$E$3,ROW()+5+(COLUMN()-48)/1000,"")</f>
        <v/>
      </c>
      <c r="AY1050" t="str">
        <f>IF(C1050=Detail!$E$3,ROW()+5+(COLUMN()-48)/1000,"")</f>
        <v/>
      </c>
      <c r="AZ1050" t="str">
        <f>IF(D1050=Detail!$E$3,ROW()+5+(COLUMN()-48)/1000,"")</f>
        <v/>
      </c>
      <c r="BA1050" t="str">
        <f>IF(E1050=Detail!$E$3,ROW()+5+(COLUMN()-48)/1000,"")</f>
        <v/>
      </c>
      <c r="BB1050" t="str">
        <f>IF(F1050=Detail!$E$3,ROW()+5+(COLUMN()-48)/1000,"")</f>
        <v/>
      </c>
      <c r="BC1050" t="str">
        <f>IF(G1050=Detail!$E$3,ROW()+5+(COLUMN()-48)/1000,"")</f>
        <v/>
      </c>
      <c r="BD1050" t="str">
        <f>IF(H1050=Detail!$E$3,ROW()+5+(COLUMN()-48)/1000,"")</f>
        <v/>
      </c>
      <c r="BE1050" t="str">
        <f>IF(I1050=Detail!$E$3,ROW()+5+(COLUMN()-48)/1000,"")</f>
        <v/>
      </c>
      <c r="BF1050" t="str">
        <f>IF(J1050=Detail!$E$3,ROW()+5+(COLUMN()-48)/1000,"")</f>
        <v/>
      </c>
      <c r="BG1050" t="str">
        <f>IF(K1050=Detail!$E$3,ROW()+5+(COLUMN()-48)/1000,"")</f>
        <v/>
      </c>
      <c r="BH1050" t="str">
        <f>IF(L1050=Detail!$E$3,ROW()+5+(COLUMN()-48)/1000,"")</f>
        <v/>
      </c>
      <c r="BI1050" t="str">
        <f>IF(M1050=Detail!$E$3,ROW()+5+(COLUMN()-48)/1000,"")</f>
        <v/>
      </c>
      <c r="BJ1050" t="str">
        <f>IF(N1050=Detail!$E$3,ROW()+5+(COLUMN()-48)/1000,"")</f>
        <v/>
      </c>
      <c r="BK1050" t="str">
        <f>IF(O1050=Detail!$E$3,ROW()+5+(COLUMN()-48)/1000,"")</f>
        <v/>
      </c>
      <c r="BL1050" t="str">
        <f>IF(P1050=Detail!$E$3,ROW()+5+(COLUMN()-48)/1000,"")</f>
        <v/>
      </c>
      <c r="BM1050" t="str">
        <f>IF(Q1050=Detail!$E$3,ROW()+5+(COLUMN()-48)/1000,"")</f>
        <v/>
      </c>
      <c r="BN1050" t="str">
        <f>IF(R1050=Detail!$E$3,ROW()+5+(COLUMN()-48)/1000,"")</f>
        <v/>
      </c>
      <c r="BO1050" t="str">
        <f>IF(S1050=Detail!$E$3,ROW()+5+(COLUMN()-48)/1000,"")</f>
        <v/>
      </c>
      <c r="BP1050" t="str">
        <f>IF(T1050=Detail!$E$3,ROW()+5+(COLUMN()-48)/1000,"")</f>
        <v/>
      </c>
    </row>
    <row r="1051" spans="49:68" x14ac:dyDescent="0.3">
      <c r="AW1051" s="104" t="str">
        <f>IF(A1051=Detail!$E$3,ROW()+5+(COLUMN()-48)/1000,"")</f>
        <v/>
      </c>
      <c r="AX1051" t="str">
        <f>IF(B1051=Detail!$E$3,ROW()+5+(COLUMN()-48)/1000,"")</f>
        <v/>
      </c>
      <c r="AY1051" t="str">
        <f>IF(C1051=Detail!$E$3,ROW()+5+(COLUMN()-48)/1000,"")</f>
        <v/>
      </c>
      <c r="AZ1051" t="str">
        <f>IF(D1051=Detail!$E$3,ROW()+5+(COLUMN()-48)/1000,"")</f>
        <v/>
      </c>
      <c r="BA1051" t="str">
        <f>IF(E1051=Detail!$E$3,ROW()+5+(COLUMN()-48)/1000,"")</f>
        <v/>
      </c>
      <c r="BB1051" t="str">
        <f>IF(F1051=Detail!$E$3,ROW()+5+(COLUMN()-48)/1000,"")</f>
        <v/>
      </c>
      <c r="BC1051" t="str">
        <f>IF(G1051=Detail!$E$3,ROW()+5+(COLUMN()-48)/1000,"")</f>
        <v/>
      </c>
      <c r="BD1051" t="str">
        <f>IF(H1051=Detail!$E$3,ROW()+5+(COLUMN()-48)/1000,"")</f>
        <v/>
      </c>
      <c r="BE1051" t="str">
        <f>IF(I1051=Detail!$E$3,ROW()+5+(COLUMN()-48)/1000,"")</f>
        <v/>
      </c>
      <c r="BF1051" t="str">
        <f>IF(J1051=Detail!$E$3,ROW()+5+(COLUMN()-48)/1000,"")</f>
        <v/>
      </c>
      <c r="BG1051" t="str">
        <f>IF(K1051=Detail!$E$3,ROW()+5+(COLUMN()-48)/1000,"")</f>
        <v/>
      </c>
      <c r="BH1051" t="str">
        <f>IF(L1051=Detail!$E$3,ROW()+5+(COLUMN()-48)/1000,"")</f>
        <v/>
      </c>
      <c r="BI1051" t="str">
        <f>IF(M1051=Detail!$E$3,ROW()+5+(COLUMN()-48)/1000,"")</f>
        <v/>
      </c>
      <c r="BJ1051" t="str">
        <f>IF(N1051=Detail!$E$3,ROW()+5+(COLUMN()-48)/1000,"")</f>
        <v/>
      </c>
      <c r="BK1051" t="str">
        <f>IF(O1051=Detail!$E$3,ROW()+5+(COLUMN()-48)/1000,"")</f>
        <v/>
      </c>
      <c r="BL1051" t="str">
        <f>IF(P1051=Detail!$E$3,ROW()+5+(COLUMN()-48)/1000,"")</f>
        <v/>
      </c>
      <c r="BM1051" t="str">
        <f>IF(Q1051=Detail!$E$3,ROW()+5+(COLUMN()-48)/1000,"")</f>
        <v/>
      </c>
      <c r="BN1051" t="str">
        <f>IF(R1051=Detail!$E$3,ROW()+5+(COLUMN()-48)/1000,"")</f>
        <v/>
      </c>
      <c r="BO1051" t="str">
        <f>IF(S1051=Detail!$E$3,ROW()+5+(COLUMN()-48)/1000,"")</f>
        <v/>
      </c>
      <c r="BP1051" t="str">
        <f>IF(T1051=Detail!$E$3,ROW()+5+(COLUMN()-48)/1000,"")</f>
        <v/>
      </c>
    </row>
    <row r="1052" spans="49:68" x14ac:dyDescent="0.3">
      <c r="AW1052" s="104" t="str">
        <f>IF(A1052=Detail!$E$3,ROW()+5+(COLUMN()-48)/1000,"")</f>
        <v/>
      </c>
      <c r="AX1052" t="str">
        <f>IF(B1052=Detail!$E$3,ROW()+5+(COLUMN()-48)/1000,"")</f>
        <v/>
      </c>
      <c r="AY1052" t="str">
        <f>IF(C1052=Detail!$E$3,ROW()+5+(COLUMN()-48)/1000,"")</f>
        <v/>
      </c>
      <c r="AZ1052" t="str">
        <f>IF(D1052=Detail!$E$3,ROW()+5+(COLUMN()-48)/1000,"")</f>
        <v/>
      </c>
      <c r="BA1052" t="str">
        <f>IF(E1052=Detail!$E$3,ROW()+5+(COLUMN()-48)/1000,"")</f>
        <v/>
      </c>
      <c r="BB1052" t="str">
        <f>IF(F1052=Detail!$E$3,ROW()+5+(COLUMN()-48)/1000,"")</f>
        <v/>
      </c>
      <c r="BC1052" t="str">
        <f>IF(G1052=Detail!$E$3,ROW()+5+(COLUMN()-48)/1000,"")</f>
        <v/>
      </c>
      <c r="BD1052" t="str">
        <f>IF(H1052=Detail!$E$3,ROW()+5+(COLUMN()-48)/1000,"")</f>
        <v/>
      </c>
      <c r="BE1052" t="str">
        <f>IF(I1052=Detail!$E$3,ROW()+5+(COLUMN()-48)/1000,"")</f>
        <v/>
      </c>
      <c r="BF1052" t="str">
        <f>IF(J1052=Detail!$E$3,ROW()+5+(COLUMN()-48)/1000,"")</f>
        <v/>
      </c>
      <c r="BG1052" t="str">
        <f>IF(K1052=Detail!$E$3,ROW()+5+(COLUMN()-48)/1000,"")</f>
        <v/>
      </c>
      <c r="BH1052" t="str">
        <f>IF(L1052=Detail!$E$3,ROW()+5+(COLUMN()-48)/1000,"")</f>
        <v/>
      </c>
      <c r="BI1052" t="str">
        <f>IF(M1052=Detail!$E$3,ROW()+5+(COLUMN()-48)/1000,"")</f>
        <v/>
      </c>
      <c r="BJ1052" t="str">
        <f>IF(N1052=Detail!$E$3,ROW()+5+(COLUMN()-48)/1000,"")</f>
        <v/>
      </c>
      <c r="BK1052" t="str">
        <f>IF(O1052=Detail!$E$3,ROW()+5+(COLUMN()-48)/1000,"")</f>
        <v/>
      </c>
      <c r="BL1052" t="str">
        <f>IF(P1052=Detail!$E$3,ROW()+5+(COLUMN()-48)/1000,"")</f>
        <v/>
      </c>
      <c r="BM1052" t="str">
        <f>IF(Q1052=Detail!$E$3,ROW()+5+(COLUMN()-48)/1000,"")</f>
        <v/>
      </c>
      <c r="BN1052" t="str">
        <f>IF(R1052=Detail!$E$3,ROW()+5+(COLUMN()-48)/1000,"")</f>
        <v/>
      </c>
      <c r="BO1052" t="str">
        <f>IF(S1052=Detail!$E$3,ROW()+5+(COLUMN()-48)/1000,"")</f>
        <v/>
      </c>
      <c r="BP1052" t="str">
        <f>IF(T1052=Detail!$E$3,ROW()+5+(COLUMN()-48)/1000,"")</f>
        <v/>
      </c>
    </row>
    <row r="1053" spans="49:68" x14ac:dyDescent="0.3">
      <c r="AW1053" s="104" t="str">
        <f>IF(A1053=Detail!$E$3,ROW()+5+(COLUMN()-48)/1000,"")</f>
        <v/>
      </c>
      <c r="AX1053" t="str">
        <f>IF(B1053=Detail!$E$3,ROW()+5+(COLUMN()-48)/1000,"")</f>
        <v/>
      </c>
      <c r="AY1053" t="str">
        <f>IF(C1053=Detail!$E$3,ROW()+5+(COLUMN()-48)/1000,"")</f>
        <v/>
      </c>
      <c r="AZ1053" t="str">
        <f>IF(D1053=Detail!$E$3,ROW()+5+(COLUMN()-48)/1000,"")</f>
        <v/>
      </c>
      <c r="BA1053" t="str">
        <f>IF(E1053=Detail!$E$3,ROW()+5+(COLUMN()-48)/1000,"")</f>
        <v/>
      </c>
      <c r="BB1053" t="str">
        <f>IF(F1053=Detail!$E$3,ROW()+5+(COLUMN()-48)/1000,"")</f>
        <v/>
      </c>
      <c r="BC1053" t="str">
        <f>IF(G1053=Detail!$E$3,ROW()+5+(COLUMN()-48)/1000,"")</f>
        <v/>
      </c>
      <c r="BD1053" t="str">
        <f>IF(H1053=Detail!$E$3,ROW()+5+(COLUMN()-48)/1000,"")</f>
        <v/>
      </c>
      <c r="BE1053" t="str">
        <f>IF(I1053=Detail!$E$3,ROW()+5+(COLUMN()-48)/1000,"")</f>
        <v/>
      </c>
      <c r="BF1053" t="str">
        <f>IF(J1053=Detail!$E$3,ROW()+5+(COLUMN()-48)/1000,"")</f>
        <v/>
      </c>
      <c r="BG1053" t="str">
        <f>IF(K1053=Detail!$E$3,ROW()+5+(COLUMN()-48)/1000,"")</f>
        <v/>
      </c>
      <c r="BH1053" t="str">
        <f>IF(L1053=Detail!$E$3,ROW()+5+(COLUMN()-48)/1000,"")</f>
        <v/>
      </c>
      <c r="BI1053" t="str">
        <f>IF(M1053=Detail!$E$3,ROW()+5+(COLUMN()-48)/1000,"")</f>
        <v/>
      </c>
      <c r="BJ1053" t="str">
        <f>IF(N1053=Detail!$E$3,ROW()+5+(COLUMN()-48)/1000,"")</f>
        <v/>
      </c>
      <c r="BK1053" t="str">
        <f>IF(O1053=Detail!$E$3,ROW()+5+(COLUMN()-48)/1000,"")</f>
        <v/>
      </c>
      <c r="BL1053" t="str">
        <f>IF(P1053=Detail!$E$3,ROW()+5+(COLUMN()-48)/1000,"")</f>
        <v/>
      </c>
      <c r="BM1053" t="str">
        <f>IF(Q1053=Detail!$E$3,ROW()+5+(COLUMN()-48)/1000,"")</f>
        <v/>
      </c>
      <c r="BN1053" t="str">
        <f>IF(R1053=Detail!$E$3,ROW()+5+(COLUMN()-48)/1000,"")</f>
        <v/>
      </c>
      <c r="BO1053" t="str">
        <f>IF(S1053=Detail!$E$3,ROW()+5+(COLUMN()-48)/1000,"")</f>
        <v/>
      </c>
      <c r="BP1053" t="str">
        <f>IF(T1053=Detail!$E$3,ROW()+5+(COLUMN()-48)/1000,"")</f>
        <v/>
      </c>
    </row>
    <row r="1054" spans="49:68" x14ac:dyDescent="0.3">
      <c r="AW1054" s="104" t="str">
        <f>IF(A1054=Detail!$E$3,ROW()+5+(COLUMN()-48)/1000,"")</f>
        <v/>
      </c>
      <c r="AX1054" t="str">
        <f>IF(B1054=Detail!$E$3,ROW()+5+(COLUMN()-48)/1000,"")</f>
        <v/>
      </c>
      <c r="AY1054" t="str">
        <f>IF(C1054=Detail!$E$3,ROW()+5+(COLUMN()-48)/1000,"")</f>
        <v/>
      </c>
      <c r="AZ1054" t="str">
        <f>IF(D1054=Detail!$E$3,ROW()+5+(COLUMN()-48)/1000,"")</f>
        <v/>
      </c>
      <c r="BA1054" t="str">
        <f>IF(E1054=Detail!$E$3,ROW()+5+(COLUMN()-48)/1000,"")</f>
        <v/>
      </c>
      <c r="BB1054" t="str">
        <f>IF(F1054=Detail!$E$3,ROW()+5+(COLUMN()-48)/1000,"")</f>
        <v/>
      </c>
      <c r="BC1054" t="str">
        <f>IF(G1054=Detail!$E$3,ROW()+5+(COLUMN()-48)/1000,"")</f>
        <v/>
      </c>
      <c r="BD1054" t="str">
        <f>IF(H1054=Detail!$E$3,ROW()+5+(COLUMN()-48)/1000,"")</f>
        <v/>
      </c>
      <c r="BE1054" t="str">
        <f>IF(I1054=Detail!$E$3,ROW()+5+(COLUMN()-48)/1000,"")</f>
        <v/>
      </c>
      <c r="BF1054" t="str">
        <f>IF(J1054=Detail!$E$3,ROW()+5+(COLUMN()-48)/1000,"")</f>
        <v/>
      </c>
      <c r="BG1054" t="str">
        <f>IF(K1054=Detail!$E$3,ROW()+5+(COLUMN()-48)/1000,"")</f>
        <v/>
      </c>
      <c r="BH1054" t="str">
        <f>IF(L1054=Detail!$E$3,ROW()+5+(COLUMN()-48)/1000,"")</f>
        <v/>
      </c>
      <c r="BI1054" t="str">
        <f>IF(M1054=Detail!$E$3,ROW()+5+(COLUMN()-48)/1000,"")</f>
        <v/>
      </c>
      <c r="BJ1054" t="str">
        <f>IF(N1054=Detail!$E$3,ROW()+5+(COLUMN()-48)/1000,"")</f>
        <v/>
      </c>
      <c r="BK1054" t="str">
        <f>IF(O1054=Detail!$E$3,ROW()+5+(COLUMN()-48)/1000,"")</f>
        <v/>
      </c>
      <c r="BL1054" t="str">
        <f>IF(P1054=Detail!$E$3,ROW()+5+(COLUMN()-48)/1000,"")</f>
        <v/>
      </c>
      <c r="BM1054" t="str">
        <f>IF(Q1054=Detail!$E$3,ROW()+5+(COLUMN()-48)/1000,"")</f>
        <v/>
      </c>
      <c r="BN1054" t="str">
        <f>IF(R1054=Detail!$E$3,ROW()+5+(COLUMN()-48)/1000,"")</f>
        <v/>
      </c>
      <c r="BO1054" t="str">
        <f>IF(S1054=Detail!$E$3,ROW()+5+(COLUMN()-48)/1000,"")</f>
        <v/>
      </c>
      <c r="BP1054" t="str">
        <f>IF(T1054=Detail!$E$3,ROW()+5+(COLUMN()-48)/1000,"")</f>
        <v/>
      </c>
    </row>
    <row r="1055" spans="49:68" x14ac:dyDescent="0.3">
      <c r="AW1055" s="104" t="str">
        <f>IF(A1055=Detail!$E$3,ROW()+5+(COLUMN()-48)/1000,"")</f>
        <v/>
      </c>
      <c r="AX1055" t="str">
        <f>IF(B1055=Detail!$E$3,ROW()+5+(COLUMN()-48)/1000,"")</f>
        <v/>
      </c>
      <c r="AY1055" t="str">
        <f>IF(C1055=Detail!$E$3,ROW()+5+(COLUMN()-48)/1000,"")</f>
        <v/>
      </c>
      <c r="AZ1055" t="str">
        <f>IF(D1055=Detail!$E$3,ROW()+5+(COLUMN()-48)/1000,"")</f>
        <v/>
      </c>
      <c r="BA1055" t="str">
        <f>IF(E1055=Detail!$E$3,ROW()+5+(COLUMN()-48)/1000,"")</f>
        <v/>
      </c>
      <c r="BB1055" t="str">
        <f>IF(F1055=Detail!$E$3,ROW()+5+(COLUMN()-48)/1000,"")</f>
        <v/>
      </c>
      <c r="BC1055" t="str">
        <f>IF(G1055=Detail!$E$3,ROW()+5+(COLUMN()-48)/1000,"")</f>
        <v/>
      </c>
      <c r="BD1055" t="str">
        <f>IF(H1055=Detail!$E$3,ROW()+5+(COLUMN()-48)/1000,"")</f>
        <v/>
      </c>
      <c r="BE1055" t="str">
        <f>IF(I1055=Detail!$E$3,ROW()+5+(COLUMN()-48)/1000,"")</f>
        <v/>
      </c>
      <c r="BF1055" t="str">
        <f>IF(J1055=Detail!$E$3,ROW()+5+(COLUMN()-48)/1000,"")</f>
        <v/>
      </c>
      <c r="BG1055" t="str">
        <f>IF(K1055=Detail!$E$3,ROW()+5+(COLUMN()-48)/1000,"")</f>
        <v/>
      </c>
      <c r="BH1055" t="str">
        <f>IF(L1055=Detail!$E$3,ROW()+5+(COLUMN()-48)/1000,"")</f>
        <v/>
      </c>
      <c r="BI1055" t="str">
        <f>IF(M1055=Detail!$E$3,ROW()+5+(COLUMN()-48)/1000,"")</f>
        <v/>
      </c>
      <c r="BJ1055" t="str">
        <f>IF(N1055=Detail!$E$3,ROW()+5+(COLUMN()-48)/1000,"")</f>
        <v/>
      </c>
      <c r="BK1055" t="str">
        <f>IF(O1055=Detail!$E$3,ROW()+5+(COLUMN()-48)/1000,"")</f>
        <v/>
      </c>
      <c r="BL1055" t="str">
        <f>IF(P1055=Detail!$E$3,ROW()+5+(COLUMN()-48)/1000,"")</f>
        <v/>
      </c>
      <c r="BM1055" t="str">
        <f>IF(Q1055=Detail!$E$3,ROW()+5+(COLUMN()-48)/1000,"")</f>
        <v/>
      </c>
      <c r="BN1055" t="str">
        <f>IF(R1055=Detail!$E$3,ROW()+5+(COLUMN()-48)/1000,"")</f>
        <v/>
      </c>
      <c r="BO1055" t="str">
        <f>IF(S1055=Detail!$E$3,ROW()+5+(COLUMN()-48)/1000,"")</f>
        <v/>
      </c>
      <c r="BP1055" t="str">
        <f>IF(T1055=Detail!$E$3,ROW()+5+(COLUMN()-48)/1000,"")</f>
        <v/>
      </c>
    </row>
    <row r="1056" spans="49:68" x14ac:dyDescent="0.3">
      <c r="AW1056" s="104" t="str">
        <f>IF(A1056=Detail!$E$3,ROW()+5+(COLUMN()-48)/1000,"")</f>
        <v/>
      </c>
      <c r="AX1056" t="str">
        <f>IF(B1056=Detail!$E$3,ROW()+5+(COLUMN()-48)/1000,"")</f>
        <v/>
      </c>
      <c r="AY1056" t="str">
        <f>IF(C1056=Detail!$E$3,ROW()+5+(COLUMN()-48)/1000,"")</f>
        <v/>
      </c>
      <c r="AZ1056" t="str">
        <f>IF(D1056=Detail!$E$3,ROW()+5+(COLUMN()-48)/1000,"")</f>
        <v/>
      </c>
      <c r="BA1056" t="str">
        <f>IF(E1056=Detail!$E$3,ROW()+5+(COLUMN()-48)/1000,"")</f>
        <v/>
      </c>
      <c r="BB1056" t="str">
        <f>IF(F1056=Detail!$E$3,ROW()+5+(COLUMN()-48)/1000,"")</f>
        <v/>
      </c>
      <c r="BC1056" t="str">
        <f>IF(G1056=Detail!$E$3,ROW()+5+(COLUMN()-48)/1000,"")</f>
        <v/>
      </c>
      <c r="BD1056" t="str">
        <f>IF(H1056=Detail!$E$3,ROW()+5+(COLUMN()-48)/1000,"")</f>
        <v/>
      </c>
      <c r="BE1056" t="str">
        <f>IF(I1056=Detail!$E$3,ROW()+5+(COLUMN()-48)/1000,"")</f>
        <v/>
      </c>
      <c r="BF1056" t="str">
        <f>IF(J1056=Detail!$E$3,ROW()+5+(COLUMN()-48)/1000,"")</f>
        <v/>
      </c>
      <c r="BG1056" t="str">
        <f>IF(K1056=Detail!$E$3,ROW()+5+(COLUMN()-48)/1000,"")</f>
        <v/>
      </c>
      <c r="BH1056" t="str">
        <f>IF(L1056=Detail!$E$3,ROW()+5+(COLUMN()-48)/1000,"")</f>
        <v/>
      </c>
      <c r="BI1056" t="str">
        <f>IF(M1056=Detail!$E$3,ROW()+5+(COLUMN()-48)/1000,"")</f>
        <v/>
      </c>
      <c r="BJ1056" t="str">
        <f>IF(N1056=Detail!$E$3,ROW()+5+(COLUMN()-48)/1000,"")</f>
        <v/>
      </c>
      <c r="BK1056" t="str">
        <f>IF(O1056=Detail!$E$3,ROW()+5+(COLUMN()-48)/1000,"")</f>
        <v/>
      </c>
      <c r="BL1056" t="str">
        <f>IF(P1056=Detail!$E$3,ROW()+5+(COLUMN()-48)/1000,"")</f>
        <v/>
      </c>
      <c r="BM1056" t="str">
        <f>IF(Q1056=Detail!$E$3,ROW()+5+(COLUMN()-48)/1000,"")</f>
        <v/>
      </c>
      <c r="BN1056" t="str">
        <f>IF(R1056=Detail!$E$3,ROW()+5+(COLUMN()-48)/1000,"")</f>
        <v/>
      </c>
      <c r="BO1056" t="str">
        <f>IF(S1056=Detail!$E$3,ROW()+5+(COLUMN()-48)/1000,"")</f>
        <v/>
      </c>
      <c r="BP1056" t="str">
        <f>IF(T1056=Detail!$E$3,ROW()+5+(COLUMN()-48)/1000,"")</f>
        <v/>
      </c>
    </row>
    <row r="1057" spans="49:68" x14ac:dyDescent="0.3">
      <c r="AW1057" s="104" t="str">
        <f>IF(A1057=Detail!$E$3,ROW()+5+(COLUMN()-48)/1000,"")</f>
        <v/>
      </c>
      <c r="AX1057" t="str">
        <f>IF(B1057=Detail!$E$3,ROW()+5+(COLUMN()-48)/1000,"")</f>
        <v/>
      </c>
      <c r="AY1057" t="str">
        <f>IF(C1057=Detail!$E$3,ROW()+5+(COLUMN()-48)/1000,"")</f>
        <v/>
      </c>
      <c r="AZ1057" t="str">
        <f>IF(D1057=Detail!$E$3,ROW()+5+(COLUMN()-48)/1000,"")</f>
        <v/>
      </c>
      <c r="BA1057" t="str">
        <f>IF(E1057=Detail!$E$3,ROW()+5+(COLUMN()-48)/1000,"")</f>
        <v/>
      </c>
      <c r="BB1057" t="str">
        <f>IF(F1057=Detail!$E$3,ROW()+5+(COLUMN()-48)/1000,"")</f>
        <v/>
      </c>
      <c r="BC1057" t="str">
        <f>IF(G1057=Detail!$E$3,ROW()+5+(COLUMN()-48)/1000,"")</f>
        <v/>
      </c>
      <c r="BD1057" t="str">
        <f>IF(H1057=Detail!$E$3,ROW()+5+(COLUMN()-48)/1000,"")</f>
        <v/>
      </c>
      <c r="BE1057" t="str">
        <f>IF(I1057=Detail!$E$3,ROW()+5+(COLUMN()-48)/1000,"")</f>
        <v/>
      </c>
      <c r="BF1057" t="str">
        <f>IF(J1057=Detail!$E$3,ROW()+5+(COLUMN()-48)/1000,"")</f>
        <v/>
      </c>
      <c r="BG1057" t="str">
        <f>IF(K1057=Detail!$E$3,ROW()+5+(COLUMN()-48)/1000,"")</f>
        <v/>
      </c>
      <c r="BH1057" t="str">
        <f>IF(L1057=Detail!$E$3,ROW()+5+(COLUMN()-48)/1000,"")</f>
        <v/>
      </c>
      <c r="BI1057" t="str">
        <f>IF(M1057=Detail!$E$3,ROW()+5+(COLUMN()-48)/1000,"")</f>
        <v/>
      </c>
      <c r="BJ1057" t="str">
        <f>IF(N1057=Detail!$E$3,ROW()+5+(COLUMN()-48)/1000,"")</f>
        <v/>
      </c>
      <c r="BK1057" t="str">
        <f>IF(O1057=Detail!$E$3,ROW()+5+(COLUMN()-48)/1000,"")</f>
        <v/>
      </c>
      <c r="BL1057" t="str">
        <f>IF(P1057=Detail!$E$3,ROW()+5+(COLUMN()-48)/1000,"")</f>
        <v/>
      </c>
      <c r="BM1057" t="str">
        <f>IF(Q1057=Detail!$E$3,ROW()+5+(COLUMN()-48)/1000,"")</f>
        <v/>
      </c>
      <c r="BN1057" t="str">
        <f>IF(R1057=Detail!$E$3,ROW()+5+(COLUMN()-48)/1000,"")</f>
        <v/>
      </c>
      <c r="BO1057" t="str">
        <f>IF(S1057=Detail!$E$3,ROW()+5+(COLUMN()-48)/1000,"")</f>
        <v/>
      </c>
      <c r="BP1057" t="str">
        <f>IF(T1057=Detail!$E$3,ROW()+5+(COLUMN()-48)/1000,"")</f>
        <v/>
      </c>
    </row>
    <row r="1058" spans="49:68" x14ac:dyDescent="0.3">
      <c r="AW1058" s="104" t="str">
        <f>IF(A1058=Detail!$E$3,ROW()+5+(COLUMN()-48)/1000,"")</f>
        <v/>
      </c>
      <c r="AX1058" t="str">
        <f>IF(B1058=Detail!$E$3,ROW()+5+(COLUMN()-48)/1000,"")</f>
        <v/>
      </c>
      <c r="AY1058" t="str">
        <f>IF(C1058=Detail!$E$3,ROW()+5+(COLUMN()-48)/1000,"")</f>
        <v/>
      </c>
      <c r="AZ1058" t="str">
        <f>IF(D1058=Detail!$E$3,ROW()+5+(COLUMN()-48)/1000,"")</f>
        <v/>
      </c>
      <c r="BA1058" t="str">
        <f>IF(E1058=Detail!$E$3,ROW()+5+(COLUMN()-48)/1000,"")</f>
        <v/>
      </c>
      <c r="BB1058" t="str">
        <f>IF(F1058=Detail!$E$3,ROW()+5+(COLUMN()-48)/1000,"")</f>
        <v/>
      </c>
      <c r="BC1058" t="str">
        <f>IF(G1058=Detail!$E$3,ROW()+5+(COLUMN()-48)/1000,"")</f>
        <v/>
      </c>
      <c r="BD1058" t="str">
        <f>IF(H1058=Detail!$E$3,ROW()+5+(COLUMN()-48)/1000,"")</f>
        <v/>
      </c>
      <c r="BE1058" t="str">
        <f>IF(I1058=Detail!$E$3,ROW()+5+(COLUMN()-48)/1000,"")</f>
        <v/>
      </c>
      <c r="BF1058" t="str">
        <f>IF(J1058=Detail!$E$3,ROW()+5+(COLUMN()-48)/1000,"")</f>
        <v/>
      </c>
      <c r="BG1058" t="str">
        <f>IF(K1058=Detail!$E$3,ROW()+5+(COLUMN()-48)/1000,"")</f>
        <v/>
      </c>
      <c r="BH1058" t="str">
        <f>IF(L1058=Detail!$E$3,ROW()+5+(COLUMN()-48)/1000,"")</f>
        <v/>
      </c>
      <c r="BI1058" t="str">
        <f>IF(M1058=Detail!$E$3,ROW()+5+(COLUMN()-48)/1000,"")</f>
        <v/>
      </c>
      <c r="BJ1058" t="str">
        <f>IF(N1058=Detail!$E$3,ROW()+5+(COLUMN()-48)/1000,"")</f>
        <v/>
      </c>
      <c r="BK1058" t="str">
        <f>IF(O1058=Detail!$E$3,ROW()+5+(COLUMN()-48)/1000,"")</f>
        <v/>
      </c>
      <c r="BL1058" t="str">
        <f>IF(P1058=Detail!$E$3,ROW()+5+(COLUMN()-48)/1000,"")</f>
        <v/>
      </c>
      <c r="BM1058" t="str">
        <f>IF(Q1058=Detail!$E$3,ROW()+5+(COLUMN()-48)/1000,"")</f>
        <v/>
      </c>
      <c r="BN1058" t="str">
        <f>IF(R1058=Detail!$E$3,ROW()+5+(COLUMN()-48)/1000,"")</f>
        <v/>
      </c>
      <c r="BO1058" t="str">
        <f>IF(S1058=Detail!$E$3,ROW()+5+(COLUMN()-48)/1000,"")</f>
        <v/>
      </c>
      <c r="BP1058" t="str">
        <f>IF(T1058=Detail!$E$3,ROW()+5+(COLUMN()-48)/1000,"")</f>
        <v/>
      </c>
    </row>
    <row r="1059" spans="49:68" x14ac:dyDescent="0.3">
      <c r="AW1059" s="104" t="str">
        <f>IF(A1059=Detail!$E$3,ROW()+5+(COLUMN()-48)/1000,"")</f>
        <v/>
      </c>
      <c r="AX1059" t="str">
        <f>IF(B1059=Detail!$E$3,ROW()+5+(COLUMN()-48)/1000,"")</f>
        <v/>
      </c>
      <c r="AY1059" t="str">
        <f>IF(C1059=Detail!$E$3,ROW()+5+(COLUMN()-48)/1000,"")</f>
        <v/>
      </c>
      <c r="AZ1059" t="str">
        <f>IF(D1059=Detail!$E$3,ROW()+5+(COLUMN()-48)/1000,"")</f>
        <v/>
      </c>
      <c r="BA1059" t="str">
        <f>IF(E1059=Detail!$E$3,ROW()+5+(COLUMN()-48)/1000,"")</f>
        <v/>
      </c>
      <c r="BB1059" t="str">
        <f>IF(F1059=Detail!$E$3,ROW()+5+(COLUMN()-48)/1000,"")</f>
        <v/>
      </c>
      <c r="BC1059" t="str">
        <f>IF(G1059=Detail!$E$3,ROW()+5+(COLUMN()-48)/1000,"")</f>
        <v/>
      </c>
      <c r="BD1059" t="str">
        <f>IF(H1059=Detail!$E$3,ROW()+5+(COLUMN()-48)/1000,"")</f>
        <v/>
      </c>
      <c r="BE1059" t="str">
        <f>IF(I1059=Detail!$E$3,ROW()+5+(COLUMN()-48)/1000,"")</f>
        <v/>
      </c>
      <c r="BF1059" t="str">
        <f>IF(J1059=Detail!$E$3,ROW()+5+(COLUMN()-48)/1000,"")</f>
        <v/>
      </c>
      <c r="BG1059" t="str">
        <f>IF(K1059=Detail!$E$3,ROW()+5+(COLUMN()-48)/1000,"")</f>
        <v/>
      </c>
      <c r="BH1059" t="str">
        <f>IF(L1059=Detail!$E$3,ROW()+5+(COLUMN()-48)/1000,"")</f>
        <v/>
      </c>
      <c r="BI1059" t="str">
        <f>IF(M1059=Detail!$E$3,ROW()+5+(COLUMN()-48)/1000,"")</f>
        <v/>
      </c>
      <c r="BJ1059" t="str">
        <f>IF(N1059=Detail!$E$3,ROW()+5+(COLUMN()-48)/1000,"")</f>
        <v/>
      </c>
      <c r="BK1059" t="str">
        <f>IF(O1059=Detail!$E$3,ROW()+5+(COLUMN()-48)/1000,"")</f>
        <v/>
      </c>
      <c r="BL1059" t="str">
        <f>IF(P1059=Detail!$E$3,ROW()+5+(COLUMN()-48)/1000,"")</f>
        <v/>
      </c>
      <c r="BM1059" t="str">
        <f>IF(Q1059=Detail!$E$3,ROW()+5+(COLUMN()-48)/1000,"")</f>
        <v/>
      </c>
      <c r="BN1059" t="str">
        <f>IF(R1059=Detail!$E$3,ROW()+5+(COLUMN()-48)/1000,"")</f>
        <v/>
      </c>
      <c r="BO1059" t="str">
        <f>IF(S1059=Detail!$E$3,ROW()+5+(COLUMN()-48)/1000,"")</f>
        <v/>
      </c>
      <c r="BP1059" t="str">
        <f>IF(T1059=Detail!$E$3,ROW()+5+(COLUMN()-48)/1000,"")</f>
        <v/>
      </c>
    </row>
    <row r="1060" spans="49:68" x14ac:dyDescent="0.3">
      <c r="AW1060" s="104" t="str">
        <f>IF(A1060=Detail!$E$3,ROW()+5+(COLUMN()-48)/1000,"")</f>
        <v/>
      </c>
      <c r="AX1060" t="str">
        <f>IF(B1060=Detail!$E$3,ROW()+5+(COLUMN()-48)/1000,"")</f>
        <v/>
      </c>
      <c r="AY1060" t="str">
        <f>IF(C1060=Detail!$E$3,ROW()+5+(COLUMN()-48)/1000,"")</f>
        <v/>
      </c>
      <c r="AZ1060" t="str">
        <f>IF(D1060=Detail!$E$3,ROW()+5+(COLUMN()-48)/1000,"")</f>
        <v/>
      </c>
      <c r="BA1060" t="str">
        <f>IF(E1060=Detail!$E$3,ROW()+5+(COLUMN()-48)/1000,"")</f>
        <v/>
      </c>
      <c r="BB1060" t="str">
        <f>IF(F1060=Detail!$E$3,ROW()+5+(COLUMN()-48)/1000,"")</f>
        <v/>
      </c>
      <c r="BC1060" t="str">
        <f>IF(G1060=Detail!$E$3,ROW()+5+(COLUMN()-48)/1000,"")</f>
        <v/>
      </c>
      <c r="BD1060" t="str">
        <f>IF(H1060=Detail!$E$3,ROW()+5+(COLUMN()-48)/1000,"")</f>
        <v/>
      </c>
      <c r="BE1060" t="str">
        <f>IF(I1060=Detail!$E$3,ROW()+5+(COLUMN()-48)/1000,"")</f>
        <v/>
      </c>
      <c r="BF1060" t="str">
        <f>IF(J1060=Detail!$E$3,ROW()+5+(COLUMN()-48)/1000,"")</f>
        <v/>
      </c>
      <c r="BG1060" t="str">
        <f>IF(K1060=Detail!$E$3,ROW()+5+(COLUMN()-48)/1000,"")</f>
        <v/>
      </c>
      <c r="BH1060" t="str">
        <f>IF(L1060=Detail!$E$3,ROW()+5+(COLUMN()-48)/1000,"")</f>
        <v/>
      </c>
      <c r="BI1060" t="str">
        <f>IF(M1060=Detail!$E$3,ROW()+5+(COLUMN()-48)/1000,"")</f>
        <v/>
      </c>
      <c r="BJ1060" t="str">
        <f>IF(N1060=Detail!$E$3,ROW()+5+(COLUMN()-48)/1000,"")</f>
        <v/>
      </c>
      <c r="BK1060" t="str">
        <f>IF(O1060=Detail!$E$3,ROW()+5+(COLUMN()-48)/1000,"")</f>
        <v/>
      </c>
      <c r="BL1060" t="str">
        <f>IF(P1060=Detail!$E$3,ROW()+5+(COLUMN()-48)/1000,"")</f>
        <v/>
      </c>
      <c r="BM1060" t="str">
        <f>IF(Q1060=Detail!$E$3,ROW()+5+(COLUMN()-48)/1000,"")</f>
        <v/>
      </c>
      <c r="BN1060" t="str">
        <f>IF(R1060=Detail!$E$3,ROW()+5+(COLUMN()-48)/1000,"")</f>
        <v/>
      </c>
      <c r="BO1060" t="str">
        <f>IF(S1060=Detail!$E$3,ROW()+5+(COLUMN()-48)/1000,"")</f>
        <v/>
      </c>
      <c r="BP1060" t="str">
        <f>IF(T1060=Detail!$E$3,ROW()+5+(COLUMN()-48)/1000,"")</f>
        <v/>
      </c>
    </row>
    <row r="1061" spans="49:68" x14ac:dyDescent="0.3">
      <c r="AW1061" s="104" t="str">
        <f>IF(A1061=Detail!$E$3,ROW()+5+(COLUMN()-48)/1000,"")</f>
        <v/>
      </c>
      <c r="AX1061" t="str">
        <f>IF(B1061=Detail!$E$3,ROW()+5+(COLUMN()-48)/1000,"")</f>
        <v/>
      </c>
      <c r="AY1061" t="str">
        <f>IF(C1061=Detail!$E$3,ROW()+5+(COLUMN()-48)/1000,"")</f>
        <v/>
      </c>
      <c r="AZ1061" t="str">
        <f>IF(D1061=Detail!$E$3,ROW()+5+(COLUMN()-48)/1000,"")</f>
        <v/>
      </c>
      <c r="BA1061" t="str">
        <f>IF(E1061=Detail!$E$3,ROW()+5+(COLUMN()-48)/1000,"")</f>
        <v/>
      </c>
      <c r="BB1061" t="str">
        <f>IF(F1061=Detail!$E$3,ROW()+5+(COLUMN()-48)/1000,"")</f>
        <v/>
      </c>
      <c r="BC1061" t="str">
        <f>IF(G1061=Detail!$E$3,ROW()+5+(COLUMN()-48)/1000,"")</f>
        <v/>
      </c>
      <c r="BD1061" t="str">
        <f>IF(H1061=Detail!$E$3,ROW()+5+(COLUMN()-48)/1000,"")</f>
        <v/>
      </c>
      <c r="BE1061" t="str">
        <f>IF(I1061=Detail!$E$3,ROW()+5+(COLUMN()-48)/1000,"")</f>
        <v/>
      </c>
      <c r="BF1061" t="str">
        <f>IF(J1061=Detail!$E$3,ROW()+5+(COLUMN()-48)/1000,"")</f>
        <v/>
      </c>
      <c r="BG1061" t="str">
        <f>IF(K1061=Detail!$E$3,ROW()+5+(COLUMN()-48)/1000,"")</f>
        <v/>
      </c>
      <c r="BH1061" t="str">
        <f>IF(L1061=Detail!$E$3,ROW()+5+(COLUMN()-48)/1000,"")</f>
        <v/>
      </c>
      <c r="BI1061" t="str">
        <f>IF(M1061=Detail!$E$3,ROW()+5+(COLUMN()-48)/1000,"")</f>
        <v/>
      </c>
      <c r="BJ1061" t="str">
        <f>IF(N1061=Detail!$E$3,ROW()+5+(COLUMN()-48)/1000,"")</f>
        <v/>
      </c>
      <c r="BK1061" t="str">
        <f>IF(O1061=Detail!$E$3,ROW()+5+(COLUMN()-48)/1000,"")</f>
        <v/>
      </c>
      <c r="BL1061" t="str">
        <f>IF(P1061=Detail!$E$3,ROW()+5+(COLUMN()-48)/1000,"")</f>
        <v/>
      </c>
      <c r="BM1061" t="str">
        <f>IF(Q1061=Detail!$E$3,ROW()+5+(COLUMN()-48)/1000,"")</f>
        <v/>
      </c>
      <c r="BN1061" t="str">
        <f>IF(R1061=Detail!$E$3,ROW()+5+(COLUMN()-48)/1000,"")</f>
        <v/>
      </c>
      <c r="BO1061" t="str">
        <f>IF(S1061=Detail!$E$3,ROW()+5+(COLUMN()-48)/1000,"")</f>
        <v/>
      </c>
      <c r="BP1061" t="str">
        <f>IF(T1061=Detail!$E$3,ROW()+5+(COLUMN()-48)/1000,"")</f>
        <v/>
      </c>
    </row>
    <row r="1062" spans="49:68" x14ac:dyDescent="0.3">
      <c r="AW1062" s="104" t="str">
        <f>IF(A1062=Detail!$E$3,ROW()+5+(COLUMN()-48)/1000,"")</f>
        <v/>
      </c>
      <c r="AX1062" t="str">
        <f>IF(B1062=Detail!$E$3,ROW()+5+(COLUMN()-48)/1000,"")</f>
        <v/>
      </c>
      <c r="AY1062" t="str">
        <f>IF(C1062=Detail!$E$3,ROW()+5+(COLUMN()-48)/1000,"")</f>
        <v/>
      </c>
      <c r="AZ1062" t="str">
        <f>IF(D1062=Detail!$E$3,ROW()+5+(COLUMN()-48)/1000,"")</f>
        <v/>
      </c>
      <c r="BA1062" t="str">
        <f>IF(E1062=Detail!$E$3,ROW()+5+(COLUMN()-48)/1000,"")</f>
        <v/>
      </c>
      <c r="BB1062" t="str">
        <f>IF(F1062=Detail!$E$3,ROW()+5+(COLUMN()-48)/1000,"")</f>
        <v/>
      </c>
      <c r="BC1062" t="str">
        <f>IF(G1062=Detail!$E$3,ROW()+5+(COLUMN()-48)/1000,"")</f>
        <v/>
      </c>
      <c r="BD1062" t="str">
        <f>IF(H1062=Detail!$E$3,ROW()+5+(COLUMN()-48)/1000,"")</f>
        <v/>
      </c>
      <c r="BE1062" t="str">
        <f>IF(I1062=Detail!$E$3,ROW()+5+(COLUMN()-48)/1000,"")</f>
        <v/>
      </c>
      <c r="BF1062" t="str">
        <f>IF(J1062=Detail!$E$3,ROW()+5+(COLUMN()-48)/1000,"")</f>
        <v/>
      </c>
      <c r="BG1062" t="str">
        <f>IF(K1062=Detail!$E$3,ROW()+5+(COLUMN()-48)/1000,"")</f>
        <v/>
      </c>
      <c r="BH1062" t="str">
        <f>IF(L1062=Detail!$E$3,ROW()+5+(COLUMN()-48)/1000,"")</f>
        <v/>
      </c>
      <c r="BI1062" t="str">
        <f>IF(M1062=Detail!$E$3,ROW()+5+(COLUMN()-48)/1000,"")</f>
        <v/>
      </c>
      <c r="BJ1062" t="str">
        <f>IF(N1062=Detail!$E$3,ROW()+5+(COLUMN()-48)/1000,"")</f>
        <v/>
      </c>
      <c r="BK1062" t="str">
        <f>IF(O1062=Detail!$E$3,ROW()+5+(COLUMN()-48)/1000,"")</f>
        <v/>
      </c>
      <c r="BL1062" t="str">
        <f>IF(P1062=Detail!$E$3,ROW()+5+(COLUMN()-48)/1000,"")</f>
        <v/>
      </c>
      <c r="BM1062" t="str">
        <f>IF(Q1062=Detail!$E$3,ROW()+5+(COLUMN()-48)/1000,"")</f>
        <v/>
      </c>
      <c r="BN1062" t="str">
        <f>IF(R1062=Detail!$E$3,ROW()+5+(COLUMN()-48)/1000,"")</f>
        <v/>
      </c>
      <c r="BO1062" t="str">
        <f>IF(S1062=Detail!$E$3,ROW()+5+(COLUMN()-48)/1000,"")</f>
        <v/>
      </c>
      <c r="BP1062" t="str">
        <f>IF(T1062=Detail!$E$3,ROW()+5+(COLUMN()-48)/1000,"")</f>
        <v/>
      </c>
    </row>
    <row r="1063" spans="49:68" x14ac:dyDescent="0.3">
      <c r="AW1063" s="104" t="str">
        <f>IF(A1063=Detail!$E$3,ROW()+5+(COLUMN()-48)/1000,"")</f>
        <v/>
      </c>
      <c r="AX1063" t="str">
        <f>IF(B1063=Detail!$E$3,ROW()+5+(COLUMN()-48)/1000,"")</f>
        <v/>
      </c>
      <c r="AY1063" t="str">
        <f>IF(C1063=Detail!$E$3,ROW()+5+(COLUMN()-48)/1000,"")</f>
        <v/>
      </c>
      <c r="AZ1063" t="str">
        <f>IF(D1063=Detail!$E$3,ROW()+5+(COLUMN()-48)/1000,"")</f>
        <v/>
      </c>
      <c r="BA1063" t="str">
        <f>IF(E1063=Detail!$E$3,ROW()+5+(COLUMN()-48)/1000,"")</f>
        <v/>
      </c>
      <c r="BB1063" t="str">
        <f>IF(F1063=Detail!$E$3,ROW()+5+(COLUMN()-48)/1000,"")</f>
        <v/>
      </c>
      <c r="BC1063" t="str">
        <f>IF(G1063=Detail!$E$3,ROW()+5+(COLUMN()-48)/1000,"")</f>
        <v/>
      </c>
      <c r="BD1063" t="str">
        <f>IF(H1063=Detail!$E$3,ROW()+5+(COLUMN()-48)/1000,"")</f>
        <v/>
      </c>
      <c r="BE1063" t="str">
        <f>IF(I1063=Detail!$E$3,ROW()+5+(COLUMN()-48)/1000,"")</f>
        <v/>
      </c>
      <c r="BF1063" t="str">
        <f>IF(J1063=Detail!$E$3,ROW()+5+(COLUMN()-48)/1000,"")</f>
        <v/>
      </c>
      <c r="BG1063" t="str">
        <f>IF(K1063=Detail!$E$3,ROW()+5+(COLUMN()-48)/1000,"")</f>
        <v/>
      </c>
      <c r="BH1063" t="str">
        <f>IF(L1063=Detail!$E$3,ROW()+5+(COLUMN()-48)/1000,"")</f>
        <v/>
      </c>
      <c r="BI1063" t="str">
        <f>IF(M1063=Detail!$E$3,ROW()+5+(COLUMN()-48)/1000,"")</f>
        <v/>
      </c>
      <c r="BJ1063" t="str">
        <f>IF(N1063=Detail!$E$3,ROW()+5+(COLUMN()-48)/1000,"")</f>
        <v/>
      </c>
      <c r="BK1063" t="str">
        <f>IF(O1063=Detail!$E$3,ROW()+5+(COLUMN()-48)/1000,"")</f>
        <v/>
      </c>
      <c r="BL1063" t="str">
        <f>IF(P1063=Detail!$E$3,ROW()+5+(COLUMN()-48)/1000,"")</f>
        <v/>
      </c>
      <c r="BM1063" t="str">
        <f>IF(Q1063=Detail!$E$3,ROW()+5+(COLUMN()-48)/1000,"")</f>
        <v/>
      </c>
      <c r="BN1063" t="str">
        <f>IF(R1063=Detail!$E$3,ROW()+5+(COLUMN()-48)/1000,"")</f>
        <v/>
      </c>
      <c r="BO1063" t="str">
        <f>IF(S1063=Detail!$E$3,ROW()+5+(COLUMN()-48)/1000,"")</f>
        <v/>
      </c>
      <c r="BP1063" t="str">
        <f>IF(T1063=Detail!$E$3,ROW()+5+(COLUMN()-48)/1000,"")</f>
        <v/>
      </c>
    </row>
    <row r="1064" spans="49:68" x14ac:dyDescent="0.3">
      <c r="AW1064" s="104" t="str">
        <f>IF(A1064=Detail!$E$3,ROW()+5+(COLUMN()-48)/1000,"")</f>
        <v/>
      </c>
      <c r="AX1064" t="str">
        <f>IF(B1064=Detail!$E$3,ROW()+5+(COLUMN()-48)/1000,"")</f>
        <v/>
      </c>
      <c r="AY1064" t="str">
        <f>IF(C1064=Detail!$E$3,ROW()+5+(COLUMN()-48)/1000,"")</f>
        <v/>
      </c>
      <c r="AZ1064" t="str">
        <f>IF(D1064=Detail!$E$3,ROW()+5+(COLUMN()-48)/1000,"")</f>
        <v/>
      </c>
      <c r="BA1064" t="str">
        <f>IF(E1064=Detail!$E$3,ROW()+5+(COLUMN()-48)/1000,"")</f>
        <v/>
      </c>
      <c r="BB1064" t="str">
        <f>IF(F1064=Detail!$E$3,ROW()+5+(COLUMN()-48)/1000,"")</f>
        <v/>
      </c>
      <c r="BC1064" t="str">
        <f>IF(G1064=Detail!$E$3,ROW()+5+(COLUMN()-48)/1000,"")</f>
        <v/>
      </c>
      <c r="BD1064" t="str">
        <f>IF(H1064=Detail!$E$3,ROW()+5+(COLUMN()-48)/1000,"")</f>
        <v/>
      </c>
      <c r="BE1064" t="str">
        <f>IF(I1064=Detail!$E$3,ROW()+5+(COLUMN()-48)/1000,"")</f>
        <v/>
      </c>
      <c r="BF1064" t="str">
        <f>IF(J1064=Detail!$E$3,ROW()+5+(COLUMN()-48)/1000,"")</f>
        <v/>
      </c>
      <c r="BG1064" t="str">
        <f>IF(K1064=Detail!$E$3,ROW()+5+(COLUMN()-48)/1000,"")</f>
        <v/>
      </c>
      <c r="BH1064" t="str">
        <f>IF(L1064=Detail!$E$3,ROW()+5+(COLUMN()-48)/1000,"")</f>
        <v/>
      </c>
      <c r="BI1064" t="str">
        <f>IF(M1064=Detail!$E$3,ROW()+5+(COLUMN()-48)/1000,"")</f>
        <v/>
      </c>
      <c r="BJ1064" t="str">
        <f>IF(N1064=Detail!$E$3,ROW()+5+(COLUMN()-48)/1000,"")</f>
        <v/>
      </c>
      <c r="BK1064" t="str">
        <f>IF(O1064=Detail!$E$3,ROW()+5+(COLUMN()-48)/1000,"")</f>
        <v/>
      </c>
      <c r="BL1064" t="str">
        <f>IF(P1064=Detail!$E$3,ROW()+5+(COLUMN()-48)/1000,"")</f>
        <v/>
      </c>
      <c r="BM1064" t="str">
        <f>IF(Q1064=Detail!$E$3,ROW()+5+(COLUMN()-48)/1000,"")</f>
        <v/>
      </c>
      <c r="BN1064" t="str">
        <f>IF(R1064=Detail!$E$3,ROW()+5+(COLUMN()-48)/1000,"")</f>
        <v/>
      </c>
      <c r="BO1064" t="str">
        <f>IF(S1064=Detail!$E$3,ROW()+5+(COLUMN()-48)/1000,"")</f>
        <v/>
      </c>
      <c r="BP1064" t="str">
        <f>IF(T1064=Detail!$E$3,ROW()+5+(COLUMN()-48)/1000,"")</f>
        <v/>
      </c>
    </row>
    <row r="1065" spans="49:68" x14ac:dyDescent="0.3">
      <c r="AW1065" s="104" t="str">
        <f>IF(A1065=Detail!$E$3,ROW()+5+(COLUMN()-48)/1000,"")</f>
        <v/>
      </c>
      <c r="AX1065" t="str">
        <f>IF(B1065=Detail!$E$3,ROW()+5+(COLUMN()-48)/1000,"")</f>
        <v/>
      </c>
      <c r="AY1065" t="str">
        <f>IF(C1065=Detail!$E$3,ROW()+5+(COLUMN()-48)/1000,"")</f>
        <v/>
      </c>
      <c r="AZ1065" t="str">
        <f>IF(D1065=Detail!$E$3,ROW()+5+(COLUMN()-48)/1000,"")</f>
        <v/>
      </c>
      <c r="BA1065" t="str">
        <f>IF(E1065=Detail!$E$3,ROW()+5+(COLUMN()-48)/1000,"")</f>
        <v/>
      </c>
      <c r="BB1065" t="str">
        <f>IF(F1065=Detail!$E$3,ROW()+5+(COLUMN()-48)/1000,"")</f>
        <v/>
      </c>
      <c r="BC1065" t="str">
        <f>IF(G1065=Detail!$E$3,ROW()+5+(COLUMN()-48)/1000,"")</f>
        <v/>
      </c>
      <c r="BD1065" t="str">
        <f>IF(H1065=Detail!$E$3,ROW()+5+(COLUMN()-48)/1000,"")</f>
        <v/>
      </c>
      <c r="BE1065" t="str">
        <f>IF(I1065=Detail!$E$3,ROW()+5+(COLUMN()-48)/1000,"")</f>
        <v/>
      </c>
      <c r="BF1065" t="str">
        <f>IF(J1065=Detail!$E$3,ROW()+5+(COLUMN()-48)/1000,"")</f>
        <v/>
      </c>
      <c r="BG1065" t="str">
        <f>IF(K1065=Detail!$E$3,ROW()+5+(COLUMN()-48)/1000,"")</f>
        <v/>
      </c>
      <c r="BH1065" t="str">
        <f>IF(L1065=Detail!$E$3,ROW()+5+(COLUMN()-48)/1000,"")</f>
        <v/>
      </c>
      <c r="BI1065" t="str">
        <f>IF(M1065=Detail!$E$3,ROW()+5+(COLUMN()-48)/1000,"")</f>
        <v/>
      </c>
      <c r="BJ1065" t="str">
        <f>IF(N1065=Detail!$E$3,ROW()+5+(COLUMN()-48)/1000,"")</f>
        <v/>
      </c>
      <c r="BK1065" t="str">
        <f>IF(O1065=Detail!$E$3,ROW()+5+(COLUMN()-48)/1000,"")</f>
        <v/>
      </c>
      <c r="BL1065" t="str">
        <f>IF(P1065=Detail!$E$3,ROW()+5+(COLUMN()-48)/1000,"")</f>
        <v/>
      </c>
      <c r="BM1065" t="str">
        <f>IF(Q1065=Detail!$E$3,ROW()+5+(COLUMN()-48)/1000,"")</f>
        <v/>
      </c>
      <c r="BN1065" t="str">
        <f>IF(R1065=Detail!$E$3,ROW()+5+(COLUMN()-48)/1000,"")</f>
        <v/>
      </c>
      <c r="BO1065" t="str">
        <f>IF(S1065=Detail!$E$3,ROW()+5+(COLUMN()-48)/1000,"")</f>
        <v/>
      </c>
      <c r="BP1065" t="str">
        <f>IF(T1065=Detail!$E$3,ROW()+5+(COLUMN()-48)/1000,"")</f>
        <v/>
      </c>
    </row>
    <row r="1066" spans="49:68" x14ac:dyDescent="0.3">
      <c r="AW1066" s="104" t="str">
        <f>IF(A1066=Detail!$E$3,ROW()+5+(COLUMN()-48)/1000,"")</f>
        <v/>
      </c>
      <c r="AX1066" t="str">
        <f>IF(B1066=Detail!$E$3,ROW()+5+(COLUMN()-48)/1000,"")</f>
        <v/>
      </c>
      <c r="AY1066" t="str">
        <f>IF(C1066=Detail!$E$3,ROW()+5+(COLUMN()-48)/1000,"")</f>
        <v/>
      </c>
      <c r="AZ1066" t="str">
        <f>IF(D1066=Detail!$E$3,ROW()+5+(COLUMN()-48)/1000,"")</f>
        <v/>
      </c>
      <c r="BA1066" t="str">
        <f>IF(E1066=Detail!$E$3,ROW()+5+(COLUMN()-48)/1000,"")</f>
        <v/>
      </c>
      <c r="BB1066" t="str">
        <f>IF(F1066=Detail!$E$3,ROW()+5+(COLUMN()-48)/1000,"")</f>
        <v/>
      </c>
      <c r="BC1066" t="str">
        <f>IF(G1066=Detail!$E$3,ROW()+5+(COLUMN()-48)/1000,"")</f>
        <v/>
      </c>
      <c r="BD1066" t="str">
        <f>IF(H1066=Detail!$E$3,ROW()+5+(COLUMN()-48)/1000,"")</f>
        <v/>
      </c>
      <c r="BE1066" t="str">
        <f>IF(I1066=Detail!$E$3,ROW()+5+(COLUMN()-48)/1000,"")</f>
        <v/>
      </c>
      <c r="BF1066" t="str">
        <f>IF(J1066=Detail!$E$3,ROW()+5+(COLUMN()-48)/1000,"")</f>
        <v/>
      </c>
      <c r="BG1066" t="str">
        <f>IF(K1066=Detail!$E$3,ROW()+5+(COLUMN()-48)/1000,"")</f>
        <v/>
      </c>
      <c r="BH1066" t="str">
        <f>IF(L1066=Detail!$E$3,ROW()+5+(COLUMN()-48)/1000,"")</f>
        <v/>
      </c>
      <c r="BI1066" t="str">
        <f>IF(M1066=Detail!$E$3,ROW()+5+(COLUMN()-48)/1000,"")</f>
        <v/>
      </c>
      <c r="BJ1066" t="str">
        <f>IF(N1066=Detail!$E$3,ROW()+5+(COLUMN()-48)/1000,"")</f>
        <v/>
      </c>
      <c r="BK1066" t="str">
        <f>IF(O1066=Detail!$E$3,ROW()+5+(COLUMN()-48)/1000,"")</f>
        <v/>
      </c>
      <c r="BL1066" t="str">
        <f>IF(P1066=Detail!$E$3,ROW()+5+(COLUMN()-48)/1000,"")</f>
        <v/>
      </c>
      <c r="BM1066" t="str">
        <f>IF(Q1066=Detail!$E$3,ROW()+5+(COLUMN()-48)/1000,"")</f>
        <v/>
      </c>
      <c r="BN1066" t="str">
        <f>IF(R1066=Detail!$E$3,ROW()+5+(COLUMN()-48)/1000,"")</f>
        <v/>
      </c>
      <c r="BO1066" t="str">
        <f>IF(S1066=Detail!$E$3,ROW()+5+(COLUMN()-48)/1000,"")</f>
        <v/>
      </c>
      <c r="BP1066" t="str">
        <f>IF(T1066=Detail!$E$3,ROW()+5+(COLUMN()-48)/1000,"")</f>
        <v/>
      </c>
    </row>
    <row r="1067" spans="49:68" x14ac:dyDescent="0.3">
      <c r="AW1067" s="104" t="str">
        <f>IF(A1067=Detail!$E$3,ROW()+5+(COLUMN()-48)/1000,"")</f>
        <v/>
      </c>
      <c r="AX1067" t="str">
        <f>IF(B1067=Detail!$E$3,ROW()+5+(COLUMN()-48)/1000,"")</f>
        <v/>
      </c>
      <c r="AY1067" t="str">
        <f>IF(C1067=Detail!$E$3,ROW()+5+(COLUMN()-48)/1000,"")</f>
        <v/>
      </c>
      <c r="AZ1067" t="str">
        <f>IF(D1067=Detail!$E$3,ROW()+5+(COLUMN()-48)/1000,"")</f>
        <v/>
      </c>
      <c r="BA1067" t="str">
        <f>IF(E1067=Detail!$E$3,ROW()+5+(COLUMN()-48)/1000,"")</f>
        <v/>
      </c>
      <c r="BB1067" t="str">
        <f>IF(F1067=Detail!$E$3,ROW()+5+(COLUMN()-48)/1000,"")</f>
        <v/>
      </c>
      <c r="BC1067" t="str">
        <f>IF(G1067=Detail!$E$3,ROW()+5+(COLUMN()-48)/1000,"")</f>
        <v/>
      </c>
      <c r="BD1067" t="str">
        <f>IF(H1067=Detail!$E$3,ROW()+5+(COLUMN()-48)/1000,"")</f>
        <v/>
      </c>
      <c r="BE1067" t="str">
        <f>IF(I1067=Detail!$E$3,ROW()+5+(COLUMN()-48)/1000,"")</f>
        <v/>
      </c>
      <c r="BF1067" t="str">
        <f>IF(J1067=Detail!$E$3,ROW()+5+(COLUMN()-48)/1000,"")</f>
        <v/>
      </c>
      <c r="BG1067" t="str">
        <f>IF(K1067=Detail!$E$3,ROW()+5+(COLUMN()-48)/1000,"")</f>
        <v/>
      </c>
      <c r="BH1067" t="str">
        <f>IF(L1067=Detail!$E$3,ROW()+5+(COLUMN()-48)/1000,"")</f>
        <v/>
      </c>
      <c r="BI1067" t="str">
        <f>IF(M1067=Detail!$E$3,ROW()+5+(COLUMN()-48)/1000,"")</f>
        <v/>
      </c>
      <c r="BJ1067" t="str">
        <f>IF(N1067=Detail!$E$3,ROW()+5+(COLUMN()-48)/1000,"")</f>
        <v/>
      </c>
      <c r="BK1067" t="str">
        <f>IF(O1067=Detail!$E$3,ROW()+5+(COLUMN()-48)/1000,"")</f>
        <v/>
      </c>
      <c r="BL1067" t="str">
        <f>IF(P1067=Detail!$E$3,ROW()+5+(COLUMN()-48)/1000,"")</f>
        <v/>
      </c>
      <c r="BM1067" t="str">
        <f>IF(Q1067=Detail!$E$3,ROW()+5+(COLUMN()-48)/1000,"")</f>
        <v/>
      </c>
      <c r="BN1067" t="str">
        <f>IF(R1067=Detail!$E$3,ROW()+5+(COLUMN()-48)/1000,"")</f>
        <v/>
      </c>
      <c r="BO1067" t="str">
        <f>IF(S1067=Detail!$E$3,ROW()+5+(COLUMN()-48)/1000,"")</f>
        <v/>
      </c>
      <c r="BP1067" t="str">
        <f>IF(T1067=Detail!$E$3,ROW()+5+(COLUMN()-48)/1000,"")</f>
        <v/>
      </c>
    </row>
    <row r="1068" spans="49:68" x14ac:dyDescent="0.3">
      <c r="AW1068" s="104" t="str">
        <f>IF(A1068=Detail!$E$3,ROW()+5+(COLUMN()-48)/1000,"")</f>
        <v/>
      </c>
      <c r="AX1068" t="str">
        <f>IF(B1068=Detail!$E$3,ROW()+5+(COLUMN()-48)/1000,"")</f>
        <v/>
      </c>
      <c r="AY1068" t="str">
        <f>IF(C1068=Detail!$E$3,ROW()+5+(COLUMN()-48)/1000,"")</f>
        <v/>
      </c>
      <c r="AZ1068" t="str">
        <f>IF(D1068=Detail!$E$3,ROW()+5+(COLUMN()-48)/1000,"")</f>
        <v/>
      </c>
      <c r="BA1068" t="str">
        <f>IF(E1068=Detail!$E$3,ROW()+5+(COLUMN()-48)/1000,"")</f>
        <v/>
      </c>
      <c r="BB1068" t="str">
        <f>IF(F1068=Detail!$E$3,ROW()+5+(COLUMN()-48)/1000,"")</f>
        <v/>
      </c>
      <c r="BC1068" t="str">
        <f>IF(G1068=Detail!$E$3,ROW()+5+(COLUMN()-48)/1000,"")</f>
        <v/>
      </c>
      <c r="BD1068" t="str">
        <f>IF(H1068=Detail!$E$3,ROW()+5+(COLUMN()-48)/1000,"")</f>
        <v/>
      </c>
      <c r="BE1068" t="str">
        <f>IF(I1068=Detail!$E$3,ROW()+5+(COLUMN()-48)/1000,"")</f>
        <v/>
      </c>
      <c r="BF1068" t="str">
        <f>IF(J1068=Detail!$E$3,ROW()+5+(COLUMN()-48)/1000,"")</f>
        <v/>
      </c>
      <c r="BG1068" t="str">
        <f>IF(K1068=Detail!$E$3,ROW()+5+(COLUMN()-48)/1000,"")</f>
        <v/>
      </c>
      <c r="BH1068" t="str">
        <f>IF(L1068=Detail!$E$3,ROW()+5+(COLUMN()-48)/1000,"")</f>
        <v/>
      </c>
      <c r="BI1068" t="str">
        <f>IF(M1068=Detail!$E$3,ROW()+5+(COLUMN()-48)/1000,"")</f>
        <v/>
      </c>
      <c r="BJ1068" t="str">
        <f>IF(N1068=Detail!$E$3,ROW()+5+(COLUMN()-48)/1000,"")</f>
        <v/>
      </c>
      <c r="BK1068" t="str">
        <f>IF(O1068=Detail!$E$3,ROW()+5+(COLUMN()-48)/1000,"")</f>
        <v/>
      </c>
      <c r="BL1068" t="str">
        <f>IF(P1068=Detail!$E$3,ROW()+5+(COLUMN()-48)/1000,"")</f>
        <v/>
      </c>
      <c r="BM1068" t="str">
        <f>IF(Q1068=Detail!$E$3,ROW()+5+(COLUMN()-48)/1000,"")</f>
        <v/>
      </c>
      <c r="BN1068" t="str">
        <f>IF(R1068=Detail!$E$3,ROW()+5+(COLUMN()-48)/1000,"")</f>
        <v/>
      </c>
      <c r="BO1068" t="str">
        <f>IF(S1068=Detail!$E$3,ROW()+5+(COLUMN()-48)/1000,"")</f>
        <v/>
      </c>
      <c r="BP1068" t="str">
        <f>IF(T1068=Detail!$E$3,ROW()+5+(COLUMN()-48)/1000,"")</f>
        <v/>
      </c>
    </row>
    <row r="1069" spans="49:68" x14ac:dyDescent="0.3">
      <c r="AW1069" s="104" t="str">
        <f>IF(A1069=Detail!$E$3,ROW()+5+(COLUMN()-48)/1000,"")</f>
        <v/>
      </c>
      <c r="AX1069" t="str">
        <f>IF(B1069=Detail!$E$3,ROW()+5+(COLUMN()-48)/1000,"")</f>
        <v/>
      </c>
      <c r="AY1069" t="str">
        <f>IF(C1069=Detail!$E$3,ROW()+5+(COLUMN()-48)/1000,"")</f>
        <v/>
      </c>
      <c r="AZ1069" t="str">
        <f>IF(D1069=Detail!$E$3,ROW()+5+(COLUMN()-48)/1000,"")</f>
        <v/>
      </c>
      <c r="BA1069" t="str">
        <f>IF(E1069=Detail!$E$3,ROW()+5+(COLUMN()-48)/1000,"")</f>
        <v/>
      </c>
      <c r="BB1069" t="str">
        <f>IF(F1069=Detail!$E$3,ROW()+5+(COLUMN()-48)/1000,"")</f>
        <v/>
      </c>
      <c r="BC1069" t="str">
        <f>IF(G1069=Detail!$E$3,ROW()+5+(COLUMN()-48)/1000,"")</f>
        <v/>
      </c>
      <c r="BD1069" t="str">
        <f>IF(H1069=Detail!$E$3,ROW()+5+(COLUMN()-48)/1000,"")</f>
        <v/>
      </c>
      <c r="BE1069" t="str">
        <f>IF(I1069=Detail!$E$3,ROW()+5+(COLUMN()-48)/1000,"")</f>
        <v/>
      </c>
      <c r="BF1069" t="str">
        <f>IF(J1069=Detail!$E$3,ROW()+5+(COLUMN()-48)/1000,"")</f>
        <v/>
      </c>
      <c r="BG1069" t="str">
        <f>IF(K1069=Detail!$E$3,ROW()+5+(COLUMN()-48)/1000,"")</f>
        <v/>
      </c>
      <c r="BH1069" t="str">
        <f>IF(L1069=Detail!$E$3,ROW()+5+(COLUMN()-48)/1000,"")</f>
        <v/>
      </c>
      <c r="BI1069" t="str">
        <f>IF(M1069=Detail!$E$3,ROW()+5+(COLUMN()-48)/1000,"")</f>
        <v/>
      </c>
      <c r="BJ1069" t="str">
        <f>IF(N1069=Detail!$E$3,ROW()+5+(COLUMN()-48)/1000,"")</f>
        <v/>
      </c>
      <c r="BK1069" t="str">
        <f>IF(O1069=Detail!$E$3,ROW()+5+(COLUMN()-48)/1000,"")</f>
        <v/>
      </c>
      <c r="BL1069" t="str">
        <f>IF(P1069=Detail!$E$3,ROW()+5+(COLUMN()-48)/1000,"")</f>
        <v/>
      </c>
      <c r="BM1069" t="str">
        <f>IF(Q1069=Detail!$E$3,ROW()+5+(COLUMN()-48)/1000,"")</f>
        <v/>
      </c>
      <c r="BN1069" t="str">
        <f>IF(R1069=Detail!$E$3,ROW()+5+(COLUMN()-48)/1000,"")</f>
        <v/>
      </c>
      <c r="BO1069" t="str">
        <f>IF(S1069=Detail!$E$3,ROW()+5+(COLUMN()-48)/1000,"")</f>
        <v/>
      </c>
      <c r="BP1069" t="str">
        <f>IF(T1069=Detail!$E$3,ROW()+5+(COLUMN()-48)/1000,"")</f>
        <v/>
      </c>
    </row>
    <row r="1070" spans="49:68" x14ac:dyDescent="0.3">
      <c r="AW1070" s="104" t="str">
        <f>IF(A1070=Detail!$E$3,ROW()+5+(COLUMN()-48)/1000,"")</f>
        <v/>
      </c>
      <c r="AX1070" t="str">
        <f>IF(B1070=Detail!$E$3,ROW()+5+(COLUMN()-48)/1000,"")</f>
        <v/>
      </c>
      <c r="AY1070" t="str">
        <f>IF(C1070=Detail!$E$3,ROW()+5+(COLUMN()-48)/1000,"")</f>
        <v/>
      </c>
      <c r="AZ1070" t="str">
        <f>IF(D1070=Detail!$E$3,ROW()+5+(COLUMN()-48)/1000,"")</f>
        <v/>
      </c>
      <c r="BA1070" t="str">
        <f>IF(E1070=Detail!$E$3,ROW()+5+(COLUMN()-48)/1000,"")</f>
        <v/>
      </c>
      <c r="BB1070" t="str">
        <f>IF(F1070=Detail!$E$3,ROW()+5+(COLUMN()-48)/1000,"")</f>
        <v/>
      </c>
      <c r="BC1070" t="str">
        <f>IF(G1070=Detail!$E$3,ROW()+5+(COLUMN()-48)/1000,"")</f>
        <v/>
      </c>
      <c r="BD1070" t="str">
        <f>IF(H1070=Detail!$E$3,ROW()+5+(COLUMN()-48)/1000,"")</f>
        <v/>
      </c>
      <c r="BE1070" t="str">
        <f>IF(I1070=Detail!$E$3,ROW()+5+(COLUMN()-48)/1000,"")</f>
        <v/>
      </c>
      <c r="BF1070" t="str">
        <f>IF(J1070=Detail!$E$3,ROW()+5+(COLUMN()-48)/1000,"")</f>
        <v/>
      </c>
      <c r="BG1070" t="str">
        <f>IF(K1070=Detail!$E$3,ROW()+5+(COLUMN()-48)/1000,"")</f>
        <v/>
      </c>
      <c r="BH1070" t="str">
        <f>IF(L1070=Detail!$E$3,ROW()+5+(COLUMN()-48)/1000,"")</f>
        <v/>
      </c>
      <c r="BI1070" t="str">
        <f>IF(M1070=Detail!$E$3,ROW()+5+(COLUMN()-48)/1000,"")</f>
        <v/>
      </c>
      <c r="BJ1070" t="str">
        <f>IF(N1070=Detail!$E$3,ROW()+5+(COLUMN()-48)/1000,"")</f>
        <v/>
      </c>
      <c r="BK1070" t="str">
        <f>IF(O1070=Detail!$E$3,ROW()+5+(COLUMN()-48)/1000,"")</f>
        <v/>
      </c>
      <c r="BL1070" t="str">
        <f>IF(P1070=Detail!$E$3,ROW()+5+(COLUMN()-48)/1000,"")</f>
        <v/>
      </c>
      <c r="BM1070" t="str">
        <f>IF(Q1070=Detail!$E$3,ROW()+5+(COLUMN()-48)/1000,"")</f>
        <v/>
      </c>
      <c r="BN1070" t="str">
        <f>IF(R1070=Detail!$E$3,ROW()+5+(COLUMN()-48)/1000,"")</f>
        <v/>
      </c>
      <c r="BO1070" t="str">
        <f>IF(S1070=Detail!$E$3,ROW()+5+(COLUMN()-48)/1000,"")</f>
        <v/>
      </c>
      <c r="BP1070" t="str">
        <f>IF(T1070=Detail!$E$3,ROW()+5+(COLUMN()-48)/1000,"")</f>
        <v/>
      </c>
    </row>
    <row r="1071" spans="49:68" x14ac:dyDescent="0.3">
      <c r="AW1071" s="104" t="str">
        <f>IF(A1071=Detail!$E$3,ROW()+5+(COLUMN()-48)/1000,"")</f>
        <v/>
      </c>
      <c r="AX1071" t="str">
        <f>IF(B1071=Detail!$E$3,ROW()+5+(COLUMN()-48)/1000,"")</f>
        <v/>
      </c>
      <c r="AY1071" t="str">
        <f>IF(C1071=Detail!$E$3,ROW()+5+(COLUMN()-48)/1000,"")</f>
        <v/>
      </c>
      <c r="AZ1071" t="str">
        <f>IF(D1071=Detail!$E$3,ROW()+5+(COLUMN()-48)/1000,"")</f>
        <v/>
      </c>
      <c r="BA1071" t="str">
        <f>IF(E1071=Detail!$E$3,ROW()+5+(COLUMN()-48)/1000,"")</f>
        <v/>
      </c>
      <c r="BB1071" t="str">
        <f>IF(F1071=Detail!$E$3,ROW()+5+(COLUMN()-48)/1000,"")</f>
        <v/>
      </c>
      <c r="BC1071" t="str">
        <f>IF(G1071=Detail!$E$3,ROW()+5+(COLUMN()-48)/1000,"")</f>
        <v/>
      </c>
      <c r="BD1071" t="str">
        <f>IF(H1071=Detail!$E$3,ROW()+5+(COLUMN()-48)/1000,"")</f>
        <v/>
      </c>
      <c r="BE1071" t="str">
        <f>IF(I1071=Detail!$E$3,ROW()+5+(COLUMN()-48)/1000,"")</f>
        <v/>
      </c>
      <c r="BF1071" t="str">
        <f>IF(J1071=Detail!$E$3,ROW()+5+(COLUMN()-48)/1000,"")</f>
        <v/>
      </c>
      <c r="BG1071" t="str">
        <f>IF(K1071=Detail!$E$3,ROW()+5+(COLUMN()-48)/1000,"")</f>
        <v/>
      </c>
      <c r="BH1071" t="str">
        <f>IF(L1071=Detail!$E$3,ROW()+5+(COLUMN()-48)/1000,"")</f>
        <v/>
      </c>
      <c r="BI1071" t="str">
        <f>IF(M1071=Detail!$E$3,ROW()+5+(COLUMN()-48)/1000,"")</f>
        <v/>
      </c>
      <c r="BJ1071" t="str">
        <f>IF(N1071=Detail!$E$3,ROW()+5+(COLUMN()-48)/1000,"")</f>
        <v/>
      </c>
      <c r="BK1071" t="str">
        <f>IF(O1071=Detail!$E$3,ROW()+5+(COLUMN()-48)/1000,"")</f>
        <v/>
      </c>
      <c r="BL1071" t="str">
        <f>IF(P1071=Detail!$E$3,ROW()+5+(COLUMN()-48)/1000,"")</f>
        <v/>
      </c>
      <c r="BM1071" t="str">
        <f>IF(Q1071=Detail!$E$3,ROW()+5+(COLUMN()-48)/1000,"")</f>
        <v/>
      </c>
      <c r="BN1071" t="str">
        <f>IF(R1071=Detail!$E$3,ROW()+5+(COLUMN()-48)/1000,"")</f>
        <v/>
      </c>
      <c r="BO1071" t="str">
        <f>IF(S1071=Detail!$E$3,ROW()+5+(COLUMN()-48)/1000,"")</f>
        <v/>
      </c>
      <c r="BP1071" t="str">
        <f>IF(T1071=Detail!$E$3,ROW()+5+(COLUMN()-48)/1000,"")</f>
        <v/>
      </c>
    </row>
    <row r="1072" spans="49:68" x14ac:dyDescent="0.3">
      <c r="AW1072" s="104" t="str">
        <f>IF(A1072=Detail!$E$3,ROW()+5+(COLUMN()-48)/1000,"")</f>
        <v/>
      </c>
      <c r="AX1072" t="str">
        <f>IF(B1072=Detail!$E$3,ROW()+5+(COLUMN()-48)/1000,"")</f>
        <v/>
      </c>
      <c r="AY1072" t="str">
        <f>IF(C1072=Detail!$E$3,ROW()+5+(COLUMN()-48)/1000,"")</f>
        <v/>
      </c>
      <c r="AZ1072" t="str">
        <f>IF(D1072=Detail!$E$3,ROW()+5+(COLUMN()-48)/1000,"")</f>
        <v/>
      </c>
      <c r="BA1072" t="str">
        <f>IF(E1072=Detail!$E$3,ROW()+5+(COLUMN()-48)/1000,"")</f>
        <v/>
      </c>
      <c r="BB1072" t="str">
        <f>IF(F1072=Detail!$E$3,ROW()+5+(COLUMN()-48)/1000,"")</f>
        <v/>
      </c>
      <c r="BC1072" t="str">
        <f>IF(G1072=Detail!$E$3,ROW()+5+(COLUMN()-48)/1000,"")</f>
        <v/>
      </c>
      <c r="BD1072" t="str">
        <f>IF(H1072=Detail!$E$3,ROW()+5+(COLUMN()-48)/1000,"")</f>
        <v/>
      </c>
      <c r="BE1072" t="str">
        <f>IF(I1072=Detail!$E$3,ROW()+5+(COLUMN()-48)/1000,"")</f>
        <v/>
      </c>
      <c r="BF1072" t="str">
        <f>IF(J1072=Detail!$E$3,ROW()+5+(COLUMN()-48)/1000,"")</f>
        <v/>
      </c>
      <c r="BG1072" t="str">
        <f>IF(K1072=Detail!$E$3,ROW()+5+(COLUMN()-48)/1000,"")</f>
        <v/>
      </c>
      <c r="BH1072" t="str">
        <f>IF(L1072=Detail!$E$3,ROW()+5+(COLUMN()-48)/1000,"")</f>
        <v/>
      </c>
      <c r="BI1072" t="str">
        <f>IF(M1072=Detail!$E$3,ROW()+5+(COLUMN()-48)/1000,"")</f>
        <v/>
      </c>
      <c r="BJ1072" t="str">
        <f>IF(N1072=Detail!$E$3,ROW()+5+(COLUMN()-48)/1000,"")</f>
        <v/>
      </c>
      <c r="BK1072" t="str">
        <f>IF(O1072=Detail!$E$3,ROW()+5+(COLUMN()-48)/1000,"")</f>
        <v/>
      </c>
      <c r="BL1072" t="str">
        <f>IF(P1072=Detail!$E$3,ROW()+5+(COLUMN()-48)/1000,"")</f>
        <v/>
      </c>
      <c r="BM1072" t="str">
        <f>IF(Q1072=Detail!$E$3,ROW()+5+(COLUMN()-48)/1000,"")</f>
        <v/>
      </c>
      <c r="BN1072" t="str">
        <f>IF(R1072=Detail!$E$3,ROW()+5+(COLUMN()-48)/1000,"")</f>
        <v/>
      </c>
      <c r="BO1072" t="str">
        <f>IF(S1072=Detail!$E$3,ROW()+5+(COLUMN()-48)/1000,"")</f>
        <v/>
      </c>
      <c r="BP1072" t="str">
        <f>IF(T1072=Detail!$E$3,ROW()+5+(COLUMN()-48)/1000,"")</f>
        <v/>
      </c>
    </row>
    <row r="1073" spans="49:68" x14ac:dyDescent="0.3">
      <c r="AW1073" s="104" t="str">
        <f>IF(A1073=Detail!$E$3,ROW()+5+(COLUMN()-48)/1000,"")</f>
        <v/>
      </c>
      <c r="AX1073" t="str">
        <f>IF(B1073=Detail!$E$3,ROW()+5+(COLUMN()-48)/1000,"")</f>
        <v/>
      </c>
      <c r="AY1073" t="str">
        <f>IF(C1073=Detail!$E$3,ROW()+5+(COLUMN()-48)/1000,"")</f>
        <v/>
      </c>
      <c r="AZ1073" t="str">
        <f>IF(D1073=Detail!$E$3,ROW()+5+(COLUMN()-48)/1000,"")</f>
        <v/>
      </c>
      <c r="BA1073" t="str">
        <f>IF(E1073=Detail!$E$3,ROW()+5+(COLUMN()-48)/1000,"")</f>
        <v/>
      </c>
      <c r="BB1073" t="str">
        <f>IF(F1073=Detail!$E$3,ROW()+5+(COLUMN()-48)/1000,"")</f>
        <v/>
      </c>
      <c r="BC1073" t="str">
        <f>IF(G1073=Detail!$E$3,ROW()+5+(COLUMN()-48)/1000,"")</f>
        <v/>
      </c>
      <c r="BD1073" t="str">
        <f>IF(H1073=Detail!$E$3,ROW()+5+(COLUMN()-48)/1000,"")</f>
        <v/>
      </c>
      <c r="BE1073" t="str">
        <f>IF(I1073=Detail!$E$3,ROW()+5+(COLUMN()-48)/1000,"")</f>
        <v/>
      </c>
      <c r="BF1073" t="str">
        <f>IF(J1073=Detail!$E$3,ROW()+5+(COLUMN()-48)/1000,"")</f>
        <v/>
      </c>
      <c r="BG1073" t="str">
        <f>IF(K1073=Detail!$E$3,ROW()+5+(COLUMN()-48)/1000,"")</f>
        <v/>
      </c>
      <c r="BH1073" t="str">
        <f>IF(L1073=Detail!$E$3,ROW()+5+(COLUMN()-48)/1000,"")</f>
        <v/>
      </c>
      <c r="BI1073" t="str">
        <f>IF(M1073=Detail!$E$3,ROW()+5+(COLUMN()-48)/1000,"")</f>
        <v/>
      </c>
      <c r="BJ1073" t="str">
        <f>IF(N1073=Detail!$E$3,ROW()+5+(COLUMN()-48)/1000,"")</f>
        <v/>
      </c>
      <c r="BK1073" t="str">
        <f>IF(O1073=Detail!$E$3,ROW()+5+(COLUMN()-48)/1000,"")</f>
        <v/>
      </c>
      <c r="BL1073" t="str">
        <f>IF(P1073=Detail!$E$3,ROW()+5+(COLUMN()-48)/1000,"")</f>
        <v/>
      </c>
      <c r="BM1073" t="str">
        <f>IF(Q1073=Detail!$E$3,ROW()+5+(COLUMN()-48)/1000,"")</f>
        <v/>
      </c>
      <c r="BN1073" t="str">
        <f>IF(R1073=Detail!$E$3,ROW()+5+(COLUMN()-48)/1000,"")</f>
        <v/>
      </c>
      <c r="BO1073" t="str">
        <f>IF(S1073=Detail!$E$3,ROW()+5+(COLUMN()-48)/1000,"")</f>
        <v/>
      </c>
      <c r="BP1073" t="str">
        <f>IF(T1073=Detail!$E$3,ROW()+5+(COLUMN()-48)/1000,"")</f>
        <v/>
      </c>
    </row>
    <row r="1074" spans="49:68" x14ac:dyDescent="0.3">
      <c r="AW1074" s="104" t="str">
        <f>IF(A1074=Detail!$E$3,ROW()+5+(COLUMN()-48)/1000,"")</f>
        <v/>
      </c>
      <c r="AX1074" t="str">
        <f>IF(B1074=Detail!$E$3,ROW()+5+(COLUMN()-48)/1000,"")</f>
        <v/>
      </c>
      <c r="AY1074" t="str">
        <f>IF(C1074=Detail!$E$3,ROW()+5+(COLUMN()-48)/1000,"")</f>
        <v/>
      </c>
      <c r="AZ1074" t="str">
        <f>IF(D1074=Detail!$E$3,ROW()+5+(COLUMN()-48)/1000,"")</f>
        <v/>
      </c>
      <c r="BA1074" t="str">
        <f>IF(E1074=Detail!$E$3,ROW()+5+(COLUMN()-48)/1000,"")</f>
        <v/>
      </c>
      <c r="BB1074" t="str">
        <f>IF(F1074=Detail!$E$3,ROW()+5+(COLUMN()-48)/1000,"")</f>
        <v/>
      </c>
      <c r="BC1074" t="str">
        <f>IF(G1074=Detail!$E$3,ROW()+5+(COLUMN()-48)/1000,"")</f>
        <v/>
      </c>
      <c r="BD1074" t="str">
        <f>IF(H1074=Detail!$E$3,ROW()+5+(COLUMN()-48)/1000,"")</f>
        <v/>
      </c>
      <c r="BE1074" t="str">
        <f>IF(I1074=Detail!$E$3,ROW()+5+(COLUMN()-48)/1000,"")</f>
        <v/>
      </c>
      <c r="BF1074" t="str">
        <f>IF(J1074=Detail!$E$3,ROW()+5+(COLUMN()-48)/1000,"")</f>
        <v/>
      </c>
      <c r="BG1074" t="str">
        <f>IF(K1074=Detail!$E$3,ROW()+5+(COLUMN()-48)/1000,"")</f>
        <v/>
      </c>
      <c r="BH1074" t="str">
        <f>IF(L1074=Detail!$E$3,ROW()+5+(COLUMN()-48)/1000,"")</f>
        <v/>
      </c>
      <c r="BI1074" t="str">
        <f>IF(M1074=Detail!$E$3,ROW()+5+(COLUMN()-48)/1000,"")</f>
        <v/>
      </c>
      <c r="BJ1074" t="str">
        <f>IF(N1074=Detail!$E$3,ROW()+5+(COLUMN()-48)/1000,"")</f>
        <v/>
      </c>
      <c r="BK1074" t="str">
        <f>IF(O1074=Detail!$E$3,ROW()+5+(COLUMN()-48)/1000,"")</f>
        <v/>
      </c>
      <c r="BL1074" t="str">
        <f>IF(P1074=Detail!$E$3,ROW()+5+(COLUMN()-48)/1000,"")</f>
        <v/>
      </c>
      <c r="BM1074" t="str">
        <f>IF(Q1074=Detail!$E$3,ROW()+5+(COLUMN()-48)/1000,"")</f>
        <v/>
      </c>
      <c r="BN1074" t="str">
        <f>IF(R1074=Detail!$E$3,ROW()+5+(COLUMN()-48)/1000,"")</f>
        <v/>
      </c>
      <c r="BO1074" t="str">
        <f>IF(S1074=Detail!$E$3,ROW()+5+(COLUMN()-48)/1000,"")</f>
        <v/>
      </c>
      <c r="BP1074" t="str">
        <f>IF(T1074=Detail!$E$3,ROW()+5+(COLUMN()-48)/1000,"")</f>
        <v/>
      </c>
    </row>
    <row r="1075" spans="49:68" x14ac:dyDescent="0.3">
      <c r="AW1075" s="104" t="str">
        <f>IF(A1075=Detail!$E$3,ROW()+5+(COLUMN()-48)/1000,"")</f>
        <v/>
      </c>
      <c r="AX1075" t="str">
        <f>IF(B1075=Detail!$E$3,ROW()+5+(COLUMN()-48)/1000,"")</f>
        <v/>
      </c>
      <c r="AY1075" t="str">
        <f>IF(C1075=Detail!$E$3,ROW()+5+(COLUMN()-48)/1000,"")</f>
        <v/>
      </c>
      <c r="AZ1075" t="str">
        <f>IF(D1075=Detail!$E$3,ROW()+5+(COLUMN()-48)/1000,"")</f>
        <v/>
      </c>
      <c r="BA1075" t="str">
        <f>IF(E1075=Detail!$E$3,ROW()+5+(COLUMN()-48)/1000,"")</f>
        <v/>
      </c>
      <c r="BB1075" t="str">
        <f>IF(F1075=Detail!$E$3,ROW()+5+(COLUMN()-48)/1000,"")</f>
        <v/>
      </c>
      <c r="BC1075" t="str">
        <f>IF(G1075=Detail!$E$3,ROW()+5+(COLUMN()-48)/1000,"")</f>
        <v/>
      </c>
      <c r="BD1075" t="str">
        <f>IF(H1075=Detail!$E$3,ROW()+5+(COLUMN()-48)/1000,"")</f>
        <v/>
      </c>
      <c r="BE1075" t="str">
        <f>IF(I1075=Detail!$E$3,ROW()+5+(COLUMN()-48)/1000,"")</f>
        <v/>
      </c>
      <c r="BF1075" t="str">
        <f>IF(J1075=Detail!$E$3,ROW()+5+(COLUMN()-48)/1000,"")</f>
        <v/>
      </c>
      <c r="BG1075" t="str">
        <f>IF(K1075=Detail!$E$3,ROW()+5+(COLUMN()-48)/1000,"")</f>
        <v/>
      </c>
      <c r="BH1075" t="str">
        <f>IF(L1075=Detail!$E$3,ROW()+5+(COLUMN()-48)/1000,"")</f>
        <v/>
      </c>
      <c r="BI1075" t="str">
        <f>IF(M1075=Detail!$E$3,ROW()+5+(COLUMN()-48)/1000,"")</f>
        <v/>
      </c>
      <c r="BJ1075" t="str">
        <f>IF(N1075=Detail!$E$3,ROW()+5+(COLUMN()-48)/1000,"")</f>
        <v/>
      </c>
      <c r="BK1075" t="str">
        <f>IF(O1075=Detail!$E$3,ROW()+5+(COLUMN()-48)/1000,"")</f>
        <v/>
      </c>
      <c r="BL1075" t="str">
        <f>IF(P1075=Detail!$E$3,ROW()+5+(COLUMN()-48)/1000,"")</f>
        <v/>
      </c>
      <c r="BM1075" t="str">
        <f>IF(Q1075=Detail!$E$3,ROW()+5+(COLUMN()-48)/1000,"")</f>
        <v/>
      </c>
      <c r="BN1075" t="str">
        <f>IF(R1075=Detail!$E$3,ROW()+5+(COLUMN()-48)/1000,"")</f>
        <v/>
      </c>
      <c r="BO1075" t="str">
        <f>IF(S1075=Detail!$E$3,ROW()+5+(COLUMN()-48)/1000,"")</f>
        <v/>
      </c>
      <c r="BP1075" t="str">
        <f>IF(T1075=Detail!$E$3,ROW()+5+(COLUMN()-48)/1000,"")</f>
        <v/>
      </c>
    </row>
    <row r="1076" spans="49:68" x14ac:dyDescent="0.3">
      <c r="AW1076" s="104" t="str">
        <f>IF(A1076=Detail!$E$3,ROW()+5+(COLUMN()-48)/1000,"")</f>
        <v/>
      </c>
      <c r="AX1076" t="str">
        <f>IF(B1076=Detail!$E$3,ROW()+5+(COLUMN()-48)/1000,"")</f>
        <v/>
      </c>
      <c r="AY1076" t="str">
        <f>IF(C1076=Detail!$E$3,ROW()+5+(COLUMN()-48)/1000,"")</f>
        <v/>
      </c>
      <c r="AZ1076" t="str">
        <f>IF(D1076=Detail!$E$3,ROW()+5+(COLUMN()-48)/1000,"")</f>
        <v/>
      </c>
      <c r="BA1076" t="str">
        <f>IF(E1076=Detail!$E$3,ROW()+5+(COLUMN()-48)/1000,"")</f>
        <v/>
      </c>
      <c r="BB1076" t="str">
        <f>IF(F1076=Detail!$E$3,ROW()+5+(COLUMN()-48)/1000,"")</f>
        <v/>
      </c>
      <c r="BC1076" t="str">
        <f>IF(G1076=Detail!$E$3,ROW()+5+(COLUMN()-48)/1000,"")</f>
        <v/>
      </c>
      <c r="BD1076" t="str">
        <f>IF(H1076=Detail!$E$3,ROW()+5+(COLUMN()-48)/1000,"")</f>
        <v/>
      </c>
      <c r="BE1076" t="str">
        <f>IF(I1076=Detail!$E$3,ROW()+5+(COLUMN()-48)/1000,"")</f>
        <v/>
      </c>
      <c r="BF1076" t="str">
        <f>IF(J1076=Detail!$E$3,ROW()+5+(COLUMN()-48)/1000,"")</f>
        <v/>
      </c>
      <c r="BG1076" t="str">
        <f>IF(K1076=Detail!$E$3,ROW()+5+(COLUMN()-48)/1000,"")</f>
        <v/>
      </c>
      <c r="BH1076" t="str">
        <f>IF(L1076=Detail!$E$3,ROW()+5+(COLUMN()-48)/1000,"")</f>
        <v/>
      </c>
      <c r="BI1076" t="str">
        <f>IF(M1076=Detail!$E$3,ROW()+5+(COLUMN()-48)/1000,"")</f>
        <v/>
      </c>
      <c r="BJ1076" t="str">
        <f>IF(N1076=Detail!$E$3,ROW()+5+(COLUMN()-48)/1000,"")</f>
        <v/>
      </c>
      <c r="BK1076" t="str">
        <f>IF(O1076=Detail!$E$3,ROW()+5+(COLUMN()-48)/1000,"")</f>
        <v/>
      </c>
      <c r="BL1076" t="str">
        <f>IF(P1076=Detail!$E$3,ROW()+5+(COLUMN()-48)/1000,"")</f>
        <v/>
      </c>
      <c r="BM1076" t="str">
        <f>IF(Q1076=Detail!$E$3,ROW()+5+(COLUMN()-48)/1000,"")</f>
        <v/>
      </c>
      <c r="BN1076" t="str">
        <f>IF(R1076=Detail!$E$3,ROW()+5+(COLUMN()-48)/1000,"")</f>
        <v/>
      </c>
      <c r="BO1076" t="str">
        <f>IF(S1076=Detail!$E$3,ROW()+5+(COLUMN()-48)/1000,"")</f>
        <v/>
      </c>
      <c r="BP1076" t="str">
        <f>IF(T1076=Detail!$E$3,ROW()+5+(COLUMN()-48)/1000,"")</f>
        <v/>
      </c>
    </row>
    <row r="1077" spans="49:68" x14ac:dyDescent="0.3">
      <c r="AW1077" s="104" t="str">
        <f>IF(A1077=Detail!$E$3,ROW()+5+(COLUMN()-48)/1000,"")</f>
        <v/>
      </c>
      <c r="AX1077" t="str">
        <f>IF(B1077=Detail!$E$3,ROW()+5+(COLUMN()-48)/1000,"")</f>
        <v/>
      </c>
      <c r="AY1077" t="str">
        <f>IF(C1077=Detail!$E$3,ROW()+5+(COLUMN()-48)/1000,"")</f>
        <v/>
      </c>
      <c r="AZ1077" t="str">
        <f>IF(D1077=Detail!$E$3,ROW()+5+(COLUMN()-48)/1000,"")</f>
        <v/>
      </c>
      <c r="BA1077" t="str">
        <f>IF(E1077=Detail!$E$3,ROW()+5+(COLUMN()-48)/1000,"")</f>
        <v/>
      </c>
      <c r="BB1077" t="str">
        <f>IF(F1077=Detail!$E$3,ROW()+5+(COLUMN()-48)/1000,"")</f>
        <v/>
      </c>
      <c r="BC1077" t="str">
        <f>IF(G1077=Detail!$E$3,ROW()+5+(COLUMN()-48)/1000,"")</f>
        <v/>
      </c>
      <c r="BD1077" t="str">
        <f>IF(H1077=Detail!$E$3,ROW()+5+(COLUMN()-48)/1000,"")</f>
        <v/>
      </c>
      <c r="BE1077" t="str">
        <f>IF(I1077=Detail!$E$3,ROW()+5+(COLUMN()-48)/1000,"")</f>
        <v/>
      </c>
      <c r="BF1077" t="str">
        <f>IF(J1077=Detail!$E$3,ROW()+5+(COLUMN()-48)/1000,"")</f>
        <v/>
      </c>
      <c r="BG1077" t="str">
        <f>IF(K1077=Detail!$E$3,ROW()+5+(COLUMN()-48)/1000,"")</f>
        <v/>
      </c>
      <c r="BH1077" t="str">
        <f>IF(L1077=Detail!$E$3,ROW()+5+(COLUMN()-48)/1000,"")</f>
        <v/>
      </c>
      <c r="BI1077" t="str">
        <f>IF(M1077=Detail!$E$3,ROW()+5+(COLUMN()-48)/1000,"")</f>
        <v/>
      </c>
      <c r="BJ1077" t="str">
        <f>IF(N1077=Detail!$E$3,ROW()+5+(COLUMN()-48)/1000,"")</f>
        <v/>
      </c>
      <c r="BK1077" t="str">
        <f>IF(O1077=Detail!$E$3,ROW()+5+(COLUMN()-48)/1000,"")</f>
        <v/>
      </c>
      <c r="BL1077" t="str">
        <f>IF(P1077=Detail!$E$3,ROW()+5+(COLUMN()-48)/1000,"")</f>
        <v/>
      </c>
      <c r="BM1077" t="str">
        <f>IF(Q1077=Detail!$E$3,ROW()+5+(COLUMN()-48)/1000,"")</f>
        <v/>
      </c>
      <c r="BN1077" t="str">
        <f>IF(R1077=Detail!$E$3,ROW()+5+(COLUMN()-48)/1000,"")</f>
        <v/>
      </c>
      <c r="BO1077" t="str">
        <f>IF(S1077=Detail!$E$3,ROW()+5+(COLUMN()-48)/1000,"")</f>
        <v/>
      </c>
      <c r="BP1077" t="str">
        <f>IF(T1077=Detail!$E$3,ROW()+5+(COLUMN()-48)/1000,"")</f>
        <v/>
      </c>
    </row>
    <row r="1078" spans="49:68" x14ac:dyDescent="0.3">
      <c r="AW1078" s="104" t="str">
        <f>IF(A1078=Detail!$E$3,ROW()+5+(COLUMN()-48)/1000,"")</f>
        <v/>
      </c>
      <c r="AX1078" t="str">
        <f>IF(B1078=Detail!$E$3,ROW()+5+(COLUMN()-48)/1000,"")</f>
        <v/>
      </c>
      <c r="AY1078" t="str">
        <f>IF(C1078=Detail!$E$3,ROW()+5+(COLUMN()-48)/1000,"")</f>
        <v/>
      </c>
      <c r="AZ1078" t="str">
        <f>IF(D1078=Detail!$E$3,ROW()+5+(COLUMN()-48)/1000,"")</f>
        <v/>
      </c>
      <c r="BA1078" t="str">
        <f>IF(E1078=Detail!$E$3,ROW()+5+(COLUMN()-48)/1000,"")</f>
        <v/>
      </c>
      <c r="BB1078" t="str">
        <f>IF(F1078=Detail!$E$3,ROW()+5+(COLUMN()-48)/1000,"")</f>
        <v/>
      </c>
      <c r="BC1078" t="str">
        <f>IF(G1078=Detail!$E$3,ROW()+5+(COLUMN()-48)/1000,"")</f>
        <v/>
      </c>
      <c r="BD1078" t="str">
        <f>IF(H1078=Detail!$E$3,ROW()+5+(COLUMN()-48)/1000,"")</f>
        <v/>
      </c>
      <c r="BE1078" t="str">
        <f>IF(I1078=Detail!$E$3,ROW()+5+(COLUMN()-48)/1000,"")</f>
        <v/>
      </c>
      <c r="BF1078" t="str">
        <f>IF(J1078=Detail!$E$3,ROW()+5+(COLUMN()-48)/1000,"")</f>
        <v/>
      </c>
      <c r="BG1078" t="str">
        <f>IF(K1078=Detail!$E$3,ROW()+5+(COLUMN()-48)/1000,"")</f>
        <v/>
      </c>
      <c r="BH1078" t="str">
        <f>IF(L1078=Detail!$E$3,ROW()+5+(COLUMN()-48)/1000,"")</f>
        <v/>
      </c>
      <c r="BI1078" t="str">
        <f>IF(M1078=Detail!$E$3,ROW()+5+(COLUMN()-48)/1000,"")</f>
        <v/>
      </c>
      <c r="BJ1078" t="str">
        <f>IF(N1078=Detail!$E$3,ROW()+5+(COLUMN()-48)/1000,"")</f>
        <v/>
      </c>
      <c r="BK1078" t="str">
        <f>IF(O1078=Detail!$E$3,ROW()+5+(COLUMN()-48)/1000,"")</f>
        <v/>
      </c>
      <c r="BL1078" t="str">
        <f>IF(P1078=Detail!$E$3,ROW()+5+(COLUMN()-48)/1000,"")</f>
        <v/>
      </c>
      <c r="BM1078" t="str">
        <f>IF(Q1078=Detail!$E$3,ROW()+5+(COLUMN()-48)/1000,"")</f>
        <v/>
      </c>
      <c r="BN1078" t="str">
        <f>IF(R1078=Detail!$E$3,ROW()+5+(COLUMN()-48)/1000,"")</f>
        <v/>
      </c>
      <c r="BO1078" t="str">
        <f>IF(S1078=Detail!$E$3,ROW()+5+(COLUMN()-48)/1000,"")</f>
        <v/>
      </c>
      <c r="BP1078" t="str">
        <f>IF(T1078=Detail!$E$3,ROW()+5+(COLUMN()-48)/1000,"")</f>
        <v/>
      </c>
    </row>
    <row r="1079" spans="49:68" x14ac:dyDescent="0.3">
      <c r="AW1079" s="104" t="str">
        <f>IF(A1079=Detail!$E$3,ROW()+5+(COLUMN()-48)/1000,"")</f>
        <v/>
      </c>
      <c r="AX1079" t="str">
        <f>IF(B1079=Detail!$E$3,ROW()+5+(COLUMN()-48)/1000,"")</f>
        <v/>
      </c>
      <c r="AY1079" t="str">
        <f>IF(C1079=Detail!$E$3,ROW()+5+(COLUMN()-48)/1000,"")</f>
        <v/>
      </c>
      <c r="AZ1079" t="str">
        <f>IF(D1079=Detail!$E$3,ROW()+5+(COLUMN()-48)/1000,"")</f>
        <v/>
      </c>
      <c r="BA1079" t="str">
        <f>IF(E1079=Detail!$E$3,ROW()+5+(COLUMN()-48)/1000,"")</f>
        <v/>
      </c>
      <c r="BB1079" t="str">
        <f>IF(F1079=Detail!$E$3,ROW()+5+(COLUMN()-48)/1000,"")</f>
        <v/>
      </c>
      <c r="BC1079" t="str">
        <f>IF(G1079=Detail!$E$3,ROW()+5+(COLUMN()-48)/1000,"")</f>
        <v/>
      </c>
      <c r="BD1079" t="str">
        <f>IF(H1079=Detail!$E$3,ROW()+5+(COLUMN()-48)/1000,"")</f>
        <v/>
      </c>
      <c r="BE1079" t="str">
        <f>IF(I1079=Detail!$E$3,ROW()+5+(COLUMN()-48)/1000,"")</f>
        <v/>
      </c>
      <c r="BF1079" t="str">
        <f>IF(J1079=Detail!$E$3,ROW()+5+(COLUMN()-48)/1000,"")</f>
        <v/>
      </c>
      <c r="BG1079" t="str">
        <f>IF(K1079=Detail!$E$3,ROW()+5+(COLUMN()-48)/1000,"")</f>
        <v/>
      </c>
      <c r="BH1079" t="str">
        <f>IF(L1079=Detail!$E$3,ROW()+5+(COLUMN()-48)/1000,"")</f>
        <v/>
      </c>
      <c r="BI1079" t="str">
        <f>IF(M1079=Detail!$E$3,ROW()+5+(COLUMN()-48)/1000,"")</f>
        <v/>
      </c>
      <c r="BJ1079" t="str">
        <f>IF(N1079=Detail!$E$3,ROW()+5+(COLUMN()-48)/1000,"")</f>
        <v/>
      </c>
      <c r="BK1079" t="str">
        <f>IF(O1079=Detail!$E$3,ROW()+5+(COLUMN()-48)/1000,"")</f>
        <v/>
      </c>
      <c r="BL1079" t="str">
        <f>IF(P1079=Detail!$E$3,ROW()+5+(COLUMN()-48)/1000,"")</f>
        <v/>
      </c>
      <c r="BM1079" t="str">
        <f>IF(Q1079=Detail!$E$3,ROW()+5+(COLUMN()-48)/1000,"")</f>
        <v/>
      </c>
      <c r="BN1079" t="str">
        <f>IF(R1079=Detail!$E$3,ROW()+5+(COLUMN()-48)/1000,"")</f>
        <v/>
      </c>
      <c r="BO1079" t="str">
        <f>IF(S1079=Detail!$E$3,ROW()+5+(COLUMN()-48)/1000,"")</f>
        <v/>
      </c>
      <c r="BP1079" t="str">
        <f>IF(T1079=Detail!$E$3,ROW()+5+(COLUMN()-48)/1000,"")</f>
        <v/>
      </c>
    </row>
    <row r="1080" spans="49:68" x14ac:dyDescent="0.3">
      <c r="AW1080" s="104" t="str">
        <f>IF(A1080=Detail!$E$3,ROW()+5+(COLUMN()-48)/1000,"")</f>
        <v/>
      </c>
      <c r="AX1080" t="str">
        <f>IF(B1080=Detail!$E$3,ROW()+5+(COLUMN()-48)/1000,"")</f>
        <v/>
      </c>
      <c r="AY1080" t="str">
        <f>IF(C1080=Detail!$E$3,ROW()+5+(COLUMN()-48)/1000,"")</f>
        <v/>
      </c>
      <c r="AZ1080" t="str">
        <f>IF(D1080=Detail!$E$3,ROW()+5+(COLUMN()-48)/1000,"")</f>
        <v/>
      </c>
      <c r="BA1080" t="str">
        <f>IF(E1080=Detail!$E$3,ROW()+5+(COLUMN()-48)/1000,"")</f>
        <v/>
      </c>
      <c r="BB1080" t="str">
        <f>IF(F1080=Detail!$E$3,ROW()+5+(COLUMN()-48)/1000,"")</f>
        <v/>
      </c>
      <c r="BC1080" t="str">
        <f>IF(G1080=Detail!$E$3,ROW()+5+(COLUMN()-48)/1000,"")</f>
        <v/>
      </c>
      <c r="BD1080" t="str">
        <f>IF(H1080=Detail!$E$3,ROW()+5+(COLUMN()-48)/1000,"")</f>
        <v/>
      </c>
      <c r="BE1080" t="str">
        <f>IF(I1080=Detail!$E$3,ROW()+5+(COLUMN()-48)/1000,"")</f>
        <v/>
      </c>
      <c r="BF1080" t="str">
        <f>IF(J1080=Detail!$E$3,ROW()+5+(COLUMN()-48)/1000,"")</f>
        <v/>
      </c>
      <c r="BG1080" t="str">
        <f>IF(K1080=Detail!$E$3,ROW()+5+(COLUMN()-48)/1000,"")</f>
        <v/>
      </c>
      <c r="BH1080" t="str">
        <f>IF(L1080=Detail!$E$3,ROW()+5+(COLUMN()-48)/1000,"")</f>
        <v/>
      </c>
      <c r="BI1080" t="str">
        <f>IF(M1080=Detail!$E$3,ROW()+5+(COLUMN()-48)/1000,"")</f>
        <v/>
      </c>
      <c r="BJ1080" t="str">
        <f>IF(N1080=Detail!$E$3,ROW()+5+(COLUMN()-48)/1000,"")</f>
        <v/>
      </c>
      <c r="BK1080" t="str">
        <f>IF(O1080=Detail!$E$3,ROW()+5+(COLUMN()-48)/1000,"")</f>
        <v/>
      </c>
      <c r="BL1080" t="str">
        <f>IF(P1080=Detail!$E$3,ROW()+5+(COLUMN()-48)/1000,"")</f>
        <v/>
      </c>
      <c r="BM1080" t="str">
        <f>IF(Q1080=Detail!$E$3,ROW()+5+(COLUMN()-48)/1000,"")</f>
        <v/>
      </c>
      <c r="BN1080" t="str">
        <f>IF(R1080=Detail!$E$3,ROW()+5+(COLUMN()-48)/1000,"")</f>
        <v/>
      </c>
      <c r="BO1080" t="str">
        <f>IF(S1080=Detail!$E$3,ROW()+5+(COLUMN()-48)/1000,"")</f>
        <v/>
      </c>
      <c r="BP1080" t="str">
        <f>IF(T1080=Detail!$E$3,ROW()+5+(COLUMN()-48)/1000,"")</f>
        <v/>
      </c>
    </row>
    <row r="1081" spans="49:68" x14ac:dyDescent="0.3">
      <c r="AW1081" s="104" t="str">
        <f>IF(A1081=Detail!$E$3,ROW()+5+(COLUMN()-48)/1000,"")</f>
        <v/>
      </c>
      <c r="AX1081" t="str">
        <f>IF(B1081=Detail!$E$3,ROW()+5+(COLUMN()-48)/1000,"")</f>
        <v/>
      </c>
      <c r="AY1081" t="str">
        <f>IF(C1081=Detail!$E$3,ROW()+5+(COLUMN()-48)/1000,"")</f>
        <v/>
      </c>
      <c r="AZ1081" t="str">
        <f>IF(D1081=Detail!$E$3,ROW()+5+(COLUMN()-48)/1000,"")</f>
        <v/>
      </c>
      <c r="BA1081" t="str">
        <f>IF(E1081=Detail!$E$3,ROW()+5+(COLUMN()-48)/1000,"")</f>
        <v/>
      </c>
      <c r="BB1081" t="str">
        <f>IF(F1081=Detail!$E$3,ROW()+5+(COLUMN()-48)/1000,"")</f>
        <v/>
      </c>
      <c r="BC1081" t="str">
        <f>IF(G1081=Detail!$E$3,ROW()+5+(COLUMN()-48)/1000,"")</f>
        <v/>
      </c>
      <c r="BD1081" t="str">
        <f>IF(H1081=Detail!$E$3,ROW()+5+(COLUMN()-48)/1000,"")</f>
        <v/>
      </c>
      <c r="BE1081" t="str">
        <f>IF(I1081=Detail!$E$3,ROW()+5+(COLUMN()-48)/1000,"")</f>
        <v/>
      </c>
      <c r="BF1081" t="str">
        <f>IF(J1081=Detail!$E$3,ROW()+5+(COLUMN()-48)/1000,"")</f>
        <v/>
      </c>
      <c r="BG1081" t="str">
        <f>IF(K1081=Detail!$E$3,ROW()+5+(COLUMN()-48)/1000,"")</f>
        <v/>
      </c>
      <c r="BH1081" t="str">
        <f>IF(L1081=Detail!$E$3,ROW()+5+(COLUMN()-48)/1000,"")</f>
        <v/>
      </c>
      <c r="BI1081" t="str">
        <f>IF(M1081=Detail!$E$3,ROW()+5+(COLUMN()-48)/1000,"")</f>
        <v/>
      </c>
      <c r="BJ1081" t="str">
        <f>IF(N1081=Detail!$E$3,ROW()+5+(COLUMN()-48)/1000,"")</f>
        <v/>
      </c>
      <c r="BK1081" t="str">
        <f>IF(O1081=Detail!$E$3,ROW()+5+(COLUMN()-48)/1000,"")</f>
        <v/>
      </c>
      <c r="BL1081" t="str">
        <f>IF(P1081=Detail!$E$3,ROW()+5+(COLUMN()-48)/1000,"")</f>
        <v/>
      </c>
      <c r="BM1081" t="str">
        <f>IF(Q1081=Detail!$E$3,ROW()+5+(COLUMN()-48)/1000,"")</f>
        <v/>
      </c>
      <c r="BN1081" t="str">
        <f>IF(R1081=Detail!$E$3,ROW()+5+(COLUMN()-48)/1000,"")</f>
        <v/>
      </c>
      <c r="BO1081" t="str">
        <f>IF(S1081=Detail!$E$3,ROW()+5+(COLUMN()-48)/1000,"")</f>
        <v/>
      </c>
      <c r="BP1081" t="str">
        <f>IF(T1081=Detail!$E$3,ROW()+5+(COLUMN()-48)/1000,"")</f>
        <v/>
      </c>
    </row>
    <row r="1082" spans="49:68" x14ac:dyDescent="0.3">
      <c r="AW1082" s="104" t="str">
        <f>IF(A1082=Detail!$E$3,ROW()+5+(COLUMN()-48)/1000,"")</f>
        <v/>
      </c>
      <c r="AX1082" t="str">
        <f>IF(B1082=Detail!$E$3,ROW()+5+(COLUMN()-48)/1000,"")</f>
        <v/>
      </c>
      <c r="AY1082" t="str">
        <f>IF(C1082=Detail!$E$3,ROW()+5+(COLUMN()-48)/1000,"")</f>
        <v/>
      </c>
      <c r="AZ1082" t="str">
        <f>IF(D1082=Detail!$E$3,ROW()+5+(COLUMN()-48)/1000,"")</f>
        <v/>
      </c>
      <c r="BA1082" t="str">
        <f>IF(E1082=Detail!$E$3,ROW()+5+(COLUMN()-48)/1000,"")</f>
        <v/>
      </c>
      <c r="BB1082" t="str">
        <f>IF(F1082=Detail!$E$3,ROW()+5+(COLUMN()-48)/1000,"")</f>
        <v/>
      </c>
      <c r="BC1082" t="str">
        <f>IF(G1082=Detail!$E$3,ROW()+5+(COLUMN()-48)/1000,"")</f>
        <v/>
      </c>
      <c r="BD1082" t="str">
        <f>IF(H1082=Detail!$E$3,ROW()+5+(COLUMN()-48)/1000,"")</f>
        <v/>
      </c>
      <c r="BE1082" t="str">
        <f>IF(I1082=Detail!$E$3,ROW()+5+(COLUMN()-48)/1000,"")</f>
        <v/>
      </c>
      <c r="BF1082" t="str">
        <f>IF(J1082=Detail!$E$3,ROW()+5+(COLUMN()-48)/1000,"")</f>
        <v/>
      </c>
      <c r="BG1082" t="str">
        <f>IF(K1082=Detail!$E$3,ROW()+5+(COLUMN()-48)/1000,"")</f>
        <v/>
      </c>
      <c r="BH1082" t="str">
        <f>IF(L1082=Detail!$E$3,ROW()+5+(COLUMN()-48)/1000,"")</f>
        <v/>
      </c>
      <c r="BI1082" t="str">
        <f>IF(M1082=Detail!$E$3,ROW()+5+(COLUMN()-48)/1000,"")</f>
        <v/>
      </c>
      <c r="BJ1082" t="str">
        <f>IF(N1082=Detail!$E$3,ROW()+5+(COLUMN()-48)/1000,"")</f>
        <v/>
      </c>
      <c r="BK1082" t="str">
        <f>IF(O1082=Detail!$E$3,ROW()+5+(COLUMN()-48)/1000,"")</f>
        <v/>
      </c>
      <c r="BL1082" t="str">
        <f>IF(P1082=Detail!$E$3,ROW()+5+(COLUMN()-48)/1000,"")</f>
        <v/>
      </c>
      <c r="BM1082" t="str">
        <f>IF(Q1082=Detail!$E$3,ROW()+5+(COLUMN()-48)/1000,"")</f>
        <v/>
      </c>
      <c r="BN1082" t="str">
        <f>IF(R1082=Detail!$E$3,ROW()+5+(COLUMN()-48)/1000,"")</f>
        <v/>
      </c>
      <c r="BO1082" t="str">
        <f>IF(S1082=Detail!$E$3,ROW()+5+(COLUMN()-48)/1000,"")</f>
        <v/>
      </c>
      <c r="BP1082" t="str">
        <f>IF(T1082=Detail!$E$3,ROW()+5+(COLUMN()-48)/1000,"")</f>
        <v/>
      </c>
    </row>
    <row r="1083" spans="49:68" x14ac:dyDescent="0.3">
      <c r="AW1083" s="104" t="str">
        <f>IF(A1083=Detail!$E$3,ROW()+5+(COLUMN()-48)/1000,"")</f>
        <v/>
      </c>
      <c r="AX1083" t="str">
        <f>IF(B1083=Detail!$E$3,ROW()+5+(COLUMN()-48)/1000,"")</f>
        <v/>
      </c>
      <c r="AY1083" t="str">
        <f>IF(C1083=Detail!$E$3,ROW()+5+(COLUMN()-48)/1000,"")</f>
        <v/>
      </c>
      <c r="AZ1083" t="str">
        <f>IF(D1083=Detail!$E$3,ROW()+5+(COLUMN()-48)/1000,"")</f>
        <v/>
      </c>
      <c r="BA1083" t="str">
        <f>IF(E1083=Detail!$E$3,ROW()+5+(COLUMN()-48)/1000,"")</f>
        <v/>
      </c>
      <c r="BB1083" t="str">
        <f>IF(F1083=Detail!$E$3,ROW()+5+(COLUMN()-48)/1000,"")</f>
        <v/>
      </c>
      <c r="BC1083" t="str">
        <f>IF(G1083=Detail!$E$3,ROW()+5+(COLUMN()-48)/1000,"")</f>
        <v/>
      </c>
      <c r="BD1083" t="str">
        <f>IF(H1083=Detail!$E$3,ROW()+5+(COLUMN()-48)/1000,"")</f>
        <v/>
      </c>
      <c r="BE1083" t="str">
        <f>IF(I1083=Detail!$E$3,ROW()+5+(COLUMN()-48)/1000,"")</f>
        <v/>
      </c>
      <c r="BF1083" t="str">
        <f>IF(J1083=Detail!$E$3,ROW()+5+(COLUMN()-48)/1000,"")</f>
        <v/>
      </c>
      <c r="BG1083" t="str">
        <f>IF(K1083=Detail!$E$3,ROW()+5+(COLUMN()-48)/1000,"")</f>
        <v/>
      </c>
      <c r="BH1083" t="str">
        <f>IF(L1083=Detail!$E$3,ROW()+5+(COLUMN()-48)/1000,"")</f>
        <v/>
      </c>
      <c r="BI1083" t="str">
        <f>IF(M1083=Detail!$E$3,ROW()+5+(COLUMN()-48)/1000,"")</f>
        <v/>
      </c>
      <c r="BJ1083" t="str">
        <f>IF(N1083=Detail!$E$3,ROW()+5+(COLUMN()-48)/1000,"")</f>
        <v/>
      </c>
      <c r="BK1083" t="str">
        <f>IF(O1083=Detail!$E$3,ROW()+5+(COLUMN()-48)/1000,"")</f>
        <v/>
      </c>
      <c r="BL1083" t="str">
        <f>IF(P1083=Detail!$E$3,ROW()+5+(COLUMN()-48)/1000,"")</f>
        <v/>
      </c>
      <c r="BM1083" t="str">
        <f>IF(Q1083=Detail!$E$3,ROW()+5+(COLUMN()-48)/1000,"")</f>
        <v/>
      </c>
      <c r="BN1083" t="str">
        <f>IF(R1083=Detail!$E$3,ROW()+5+(COLUMN()-48)/1000,"")</f>
        <v/>
      </c>
      <c r="BO1083" t="str">
        <f>IF(S1083=Detail!$E$3,ROW()+5+(COLUMN()-48)/1000,"")</f>
        <v/>
      </c>
      <c r="BP1083" t="str">
        <f>IF(T1083=Detail!$E$3,ROW()+5+(COLUMN()-48)/1000,"")</f>
        <v/>
      </c>
    </row>
    <row r="1084" spans="49:68" x14ac:dyDescent="0.3">
      <c r="AW1084" s="104" t="str">
        <f>IF(A1084=Detail!$E$3,ROW()+5+(COLUMN()-48)/1000,"")</f>
        <v/>
      </c>
      <c r="AX1084" t="str">
        <f>IF(B1084=Detail!$E$3,ROW()+5+(COLUMN()-48)/1000,"")</f>
        <v/>
      </c>
      <c r="AY1084" t="str">
        <f>IF(C1084=Detail!$E$3,ROW()+5+(COLUMN()-48)/1000,"")</f>
        <v/>
      </c>
      <c r="AZ1084" t="str">
        <f>IF(D1084=Detail!$E$3,ROW()+5+(COLUMN()-48)/1000,"")</f>
        <v/>
      </c>
      <c r="BA1084" t="str">
        <f>IF(E1084=Detail!$E$3,ROW()+5+(COLUMN()-48)/1000,"")</f>
        <v/>
      </c>
      <c r="BB1084" t="str">
        <f>IF(F1084=Detail!$E$3,ROW()+5+(COLUMN()-48)/1000,"")</f>
        <v/>
      </c>
      <c r="BC1084" t="str">
        <f>IF(G1084=Detail!$E$3,ROW()+5+(COLUMN()-48)/1000,"")</f>
        <v/>
      </c>
      <c r="BD1084" t="str">
        <f>IF(H1084=Detail!$E$3,ROW()+5+(COLUMN()-48)/1000,"")</f>
        <v/>
      </c>
      <c r="BE1084" t="str">
        <f>IF(I1084=Detail!$E$3,ROW()+5+(COLUMN()-48)/1000,"")</f>
        <v/>
      </c>
      <c r="BF1084" t="str">
        <f>IF(J1084=Detail!$E$3,ROW()+5+(COLUMN()-48)/1000,"")</f>
        <v/>
      </c>
      <c r="BG1084" t="str">
        <f>IF(K1084=Detail!$E$3,ROW()+5+(COLUMN()-48)/1000,"")</f>
        <v/>
      </c>
      <c r="BH1084" t="str">
        <f>IF(L1084=Detail!$E$3,ROW()+5+(COLUMN()-48)/1000,"")</f>
        <v/>
      </c>
      <c r="BI1084" t="str">
        <f>IF(M1084=Detail!$E$3,ROW()+5+(COLUMN()-48)/1000,"")</f>
        <v/>
      </c>
      <c r="BJ1084" t="str">
        <f>IF(N1084=Detail!$E$3,ROW()+5+(COLUMN()-48)/1000,"")</f>
        <v/>
      </c>
      <c r="BK1084" t="str">
        <f>IF(O1084=Detail!$E$3,ROW()+5+(COLUMN()-48)/1000,"")</f>
        <v/>
      </c>
      <c r="BL1084" t="str">
        <f>IF(P1084=Detail!$E$3,ROW()+5+(COLUMN()-48)/1000,"")</f>
        <v/>
      </c>
      <c r="BM1084" t="str">
        <f>IF(Q1084=Detail!$E$3,ROW()+5+(COLUMN()-48)/1000,"")</f>
        <v/>
      </c>
      <c r="BN1084" t="str">
        <f>IF(R1084=Detail!$E$3,ROW()+5+(COLUMN()-48)/1000,"")</f>
        <v/>
      </c>
      <c r="BO1084" t="str">
        <f>IF(S1084=Detail!$E$3,ROW()+5+(COLUMN()-48)/1000,"")</f>
        <v/>
      </c>
      <c r="BP1084" t="str">
        <f>IF(T1084=Detail!$E$3,ROW()+5+(COLUMN()-48)/1000,"")</f>
        <v/>
      </c>
    </row>
    <row r="1085" spans="49:68" x14ac:dyDescent="0.3">
      <c r="AW1085" s="104" t="str">
        <f>IF(A1085=Detail!$E$3,ROW()+5+(COLUMN()-48)/1000,"")</f>
        <v/>
      </c>
      <c r="AX1085" t="str">
        <f>IF(B1085=Detail!$E$3,ROW()+5+(COLUMN()-48)/1000,"")</f>
        <v/>
      </c>
      <c r="AY1085" t="str">
        <f>IF(C1085=Detail!$E$3,ROW()+5+(COLUMN()-48)/1000,"")</f>
        <v/>
      </c>
      <c r="AZ1085" t="str">
        <f>IF(D1085=Detail!$E$3,ROW()+5+(COLUMN()-48)/1000,"")</f>
        <v/>
      </c>
      <c r="BA1085" t="str">
        <f>IF(E1085=Detail!$E$3,ROW()+5+(COLUMN()-48)/1000,"")</f>
        <v/>
      </c>
      <c r="BB1085" t="str">
        <f>IF(F1085=Detail!$E$3,ROW()+5+(COLUMN()-48)/1000,"")</f>
        <v/>
      </c>
      <c r="BC1085" t="str">
        <f>IF(G1085=Detail!$E$3,ROW()+5+(COLUMN()-48)/1000,"")</f>
        <v/>
      </c>
      <c r="BD1085" t="str">
        <f>IF(H1085=Detail!$E$3,ROW()+5+(COLUMN()-48)/1000,"")</f>
        <v/>
      </c>
      <c r="BE1085" t="str">
        <f>IF(I1085=Detail!$E$3,ROW()+5+(COLUMN()-48)/1000,"")</f>
        <v/>
      </c>
      <c r="BF1085" t="str">
        <f>IF(J1085=Detail!$E$3,ROW()+5+(COLUMN()-48)/1000,"")</f>
        <v/>
      </c>
      <c r="BG1085" t="str">
        <f>IF(K1085=Detail!$E$3,ROW()+5+(COLUMN()-48)/1000,"")</f>
        <v/>
      </c>
      <c r="BH1085" t="str">
        <f>IF(L1085=Detail!$E$3,ROW()+5+(COLUMN()-48)/1000,"")</f>
        <v/>
      </c>
      <c r="BI1085" t="str">
        <f>IF(M1085=Detail!$E$3,ROW()+5+(COLUMN()-48)/1000,"")</f>
        <v/>
      </c>
      <c r="BJ1085" t="str">
        <f>IF(N1085=Detail!$E$3,ROW()+5+(COLUMN()-48)/1000,"")</f>
        <v/>
      </c>
      <c r="BK1085" t="str">
        <f>IF(O1085=Detail!$E$3,ROW()+5+(COLUMN()-48)/1000,"")</f>
        <v/>
      </c>
      <c r="BL1085" t="str">
        <f>IF(P1085=Detail!$E$3,ROW()+5+(COLUMN()-48)/1000,"")</f>
        <v/>
      </c>
      <c r="BM1085" t="str">
        <f>IF(Q1085=Detail!$E$3,ROW()+5+(COLUMN()-48)/1000,"")</f>
        <v/>
      </c>
      <c r="BN1085" t="str">
        <f>IF(R1085=Detail!$E$3,ROW()+5+(COLUMN()-48)/1000,"")</f>
        <v/>
      </c>
      <c r="BO1085" t="str">
        <f>IF(S1085=Detail!$E$3,ROW()+5+(COLUMN()-48)/1000,"")</f>
        <v/>
      </c>
      <c r="BP1085" t="str">
        <f>IF(T1085=Detail!$E$3,ROW()+5+(COLUMN()-48)/1000,"")</f>
        <v/>
      </c>
    </row>
    <row r="1086" spans="49:68" x14ac:dyDescent="0.3">
      <c r="AW1086" s="104" t="str">
        <f>IF(A1086=Detail!$E$3,ROW()+5+(COLUMN()-48)/1000,"")</f>
        <v/>
      </c>
      <c r="AX1086" t="str">
        <f>IF(B1086=Detail!$E$3,ROW()+5+(COLUMN()-48)/1000,"")</f>
        <v/>
      </c>
      <c r="AY1086" t="str">
        <f>IF(C1086=Detail!$E$3,ROW()+5+(COLUMN()-48)/1000,"")</f>
        <v/>
      </c>
      <c r="AZ1086" t="str">
        <f>IF(D1086=Detail!$E$3,ROW()+5+(COLUMN()-48)/1000,"")</f>
        <v/>
      </c>
      <c r="BA1086" t="str">
        <f>IF(E1086=Detail!$E$3,ROW()+5+(COLUMN()-48)/1000,"")</f>
        <v/>
      </c>
      <c r="BB1086" t="str">
        <f>IF(F1086=Detail!$E$3,ROW()+5+(COLUMN()-48)/1000,"")</f>
        <v/>
      </c>
      <c r="BC1086" t="str">
        <f>IF(G1086=Detail!$E$3,ROW()+5+(COLUMN()-48)/1000,"")</f>
        <v/>
      </c>
      <c r="BD1086" t="str">
        <f>IF(H1086=Detail!$E$3,ROW()+5+(COLUMN()-48)/1000,"")</f>
        <v/>
      </c>
      <c r="BE1086" t="str">
        <f>IF(I1086=Detail!$E$3,ROW()+5+(COLUMN()-48)/1000,"")</f>
        <v/>
      </c>
      <c r="BF1086" t="str">
        <f>IF(J1086=Detail!$E$3,ROW()+5+(COLUMN()-48)/1000,"")</f>
        <v/>
      </c>
      <c r="BG1086" t="str">
        <f>IF(K1086=Detail!$E$3,ROW()+5+(COLUMN()-48)/1000,"")</f>
        <v/>
      </c>
      <c r="BH1086" t="str">
        <f>IF(L1086=Detail!$E$3,ROW()+5+(COLUMN()-48)/1000,"")</f>
        <v/>
      </c>
      <c r="BI1086" t="str">
        <f>IF(M1086=Detail!$E$3,ROW()+5+(COLUMN()-48)/1000,"")</f>
        <v/>
      </c>
      <c r="BJ1086" t="str">
        <f>IF(N1086=Detail!$E$3,ROW()+5+(COLUMN()-48)/1000,"")</f>
        <v/>
      </c>
      <c r="BK1086" t="str">
        <f>IF(O1086=Detail!$E$3,ROW()+5+(COLUMN()-48)/1000,"")</f>
        <v/>
      </c>
      <c r="BL1086" t="str">
        <f>IF(P1086=Detail!$E$3,ROW()+5+(COLUMN()-48)/1000,"")</f>
        <v/>
      </c>
      <c r="BM1086" t="str">
        <f>IF(Q1086=Detail!$E$3,ROW()+5+(COLUMN()-48)/1000,"")</f>
        <v/>
      </c>
      <c r="BN1086" t="str">
        <f>IF(R1086=Detail!$E$3,ROW()+5+(COLUMN()-48)/1000,"")</f>
        <v/>
      </c>
      <c r="BO1086" t="str">
        <f>IF(S1086=Detail!$E$3,ROW()+5+(COLUMN()-48)/1000,"")</f>
        <v/>
      </c>
      <c r="BP1086" t="str">
        <f>IF(T1086=Detail!$E$3,ROW()+5+(COLUMN()-48)/1000,"")</f>
        <v/>
      </c>
    </row>
    <row r="1087" spans="49:68" x14ac:dyDescent="0.3">
      <c r="AW1087" s="104" t="str">
        <f>IF(A1087=Detail!$E$3,ROW()+5+(COLUMN()-48)/1000,"")</f>
        <v/>
      </c>
      <c r="AX1087" t="str">
        <f>IF(B1087=Detail!$E$3,ROW()+5+(COLUMN()-48)/1000,"")</f>
        <v/>
      </c>
      <c r="AY1087" t="str">
        <f>IF(C1087=Detail!$E$3,ROW()+5+(COLUMN()-48)/1000,"")</f>
        <v/>
      </c>
      <c r="AZ1087" t="str">
        <f>IF(D1087=Detail!$E$3,ROW()+5+(COLUMN()-48)/1000,"")</f>
        <v/>
      </c>
      <c r="BA1087" t="str">
        <f>IF(E1087=Detail!$E$3,ROW()+5+(COLUMN()-48)/1000,"")</f>
        <v/>
      </c>
      <c r="BB1087" t="str">
        <f>IF(F1087=Detail!$E$3,ROW()+5+(COLUMN()-48)/1000,"")</f>
        <v/>
      </c>
      <c r="BC1087" t="str">
        <f>IF(G1087=Detail!$E$3,ROW()+5+(COLUMN()-48)/1000,"")</f>
        <v/>
      </c>
      <c r="BD1087" t="str">
        <f>IF(H1087=Detail!$E$3,ROW()+5+(COLUMN()-48)/1000,"")</f>
        <v/>
      </c>
      <c r="BE1087" t="str">
        <f>IF(I1087=Detail!$E$3,ROW()+5+(COLUMN()-48)/1000,"")</f>
        <v/>
      </c>
      <c r="BF1087" t="str">
        <f>IF(J1087=Detail!$E$3,ROW()+5+(COLUMN()-48)/1000,"")</f>
        <v/>
      </c>
      <c r="BG1087" t="str">
        <f>IF(K1087=Detail!$E$3,ROW()+5+(COLUMN()-48)/1000,"")</f>
        <v/>
      </c>
      <c r="BH1087" t="str">
        <f>IF(L1087=Detail!$E$3,ROW()+5+(COLUMN()-48)/1000,"")</f>
        <v/>
      </c>
      <c r="BI1087" t="str">
        <f>IF(M1087=Detail!$E$3,ROW()+5+(COLUMN()-48)/1000,"")</f>
        <v/>
      </c>
      <c r="BJ1087" t="str">
        <f>IF(N1087=Detail!$E$3,ROW()+5+(COLUMN()-48)/1000,"")</f>
        <v/>
      </c>
      <c r="BK1087" t="str">
        <f>IF(O1087=Detail!$E$3,ROW()+5+(COLUMN()-48)/1000,"")</f>
        <v/>
      </c>
      <c r="BL1087" t="str">
        <f>IF(P1087=Detail!$E$3,ROW()+5+(COLUMN()-48)/1000,"")</f>
        <v/>
      </c>
      <c r="BM1087" t="str">
        <f>IF(Q1087=Detail!$E$3,ROW()+5+(COLUMN()-48)/1000,"")</f>
        <v/>
      </c>
      <c r="BN1087" t="str">
        <f>IF(R1087=Detail!$E$3,ROW()+5+(COLUMN()-48)/1000,"")</f>
        <v/>
      </c>
      <c r="BO1087" t="str">
        <f>IF(S1087=Detail!$E$3,ROW()+5+(COLUMN()-48)/1000,"")</f>
        <v/>
      </c>
      <c r="BP1087" t="str">
        <f>IF(T1087=Detail!$E$3,ROW()+5+(COLUMN()-48)/1000,"")</f>
        <v/>
      </c>
    </row>
    <row r="1088" spans="49:68" x14ac:dyDescent="0.3">
      <c r="AW1088" s="104" t="str">
        <f>IF(A1088=Detail!$E$3,ROW()+5+(COLUMN()-48)/1000,"")</f>
        <v/>
      </c>
      <c r="AX1088" t="str">
        <f>IF(B1088=Detail!$E$3,ROW()+5+(COLUMN()-48)/1000,"")</f>
        <v/>
      </c>
      <c r="AY1088" t="str">
        <f>IF(C1088=Detail!$E$3,ROW()+5+(COLUMN()-48)/1000,"")</f>
        <v/>
      </c>
      <c r="AZ1088" t="str">
        <f>IF(D1088=Detail!$E$3,ROW()+5+(COLUMN()-48)/1000,"")</f>
        <v/>
      </c>
      <c r="BA1088" t="str">
        <f>IF(E1088=Detail!$E$3,ROW()+5+(COLUMN()-48)/1000,"")</f>
        <v/>
      </c>
      <c r="BB1088" t="str">
        <f>IF(F1088=Detail!$E$3,ROW()+5+(COLUMN()-48)/1000,"")</f>
        <v/>
      </c>
      <c r="BC1088" t="str">
        <f>IF(G1088=Detail!$E$3,ROW()+5+(COLUMN()-48)/1000,"")</f>
        <v/>
      </c>
      <c r="BD1088" t="str">
        <f>IF(H1088=Detail!$E$3,ROW()+5+(COLUMN()-48)/1000,"")</f>
        <v/>
      </c>
      <c r="BE1088" t="str">
        <f>IF(I1088=Detail!$E$3,ROW()+5+(COLUMN()-48)/1000,"")</f>
        <v/>
      </c>
      <c r="BF1088" t="str">
        <f>IF(J1088=Detail!$E$3,ROW()+5+(COLUMN()-48)/1000,"")</f>
        <v/>
      </c>
      <c r="BG1088" t="str">
        <f>IF(K1088=Detail!$E$3,ROW()+5+(COLUMN()-48)/1000,"")</f>
        <v/>
      </c>
      <c r="BH1088" t="str">
        <f>IF(L1088=Detail!$E$3,ROW()+5+(COLUMN()-48)/1000,"")</f>
        <v/>
      </c>
      <c r="BI1088" t="str">
        <f>IF(M1088=Detail!$E$3,ROW()+5+(COLUMN()-48)/1000,"")</f>
        <v/>
      </c>
      <c r="BJ1088" t="str">
        <f>IF(N1088=Detail!$E$3,ROW()+5+(COLUMN()-48)/1000,"")</f>
        <v/>
      </c>
      <c r="BK1088" t="str">
        <f>IF(O1088=Detail!$E$3,ROW()+5+(COLUMN()-48)/1000,"")</f>
        <v/>
      </c>
      <c r="BL1088" t="str">
        <f>IF(P1088=Detail!$E$3,ROW()+5+(COLUMN()-48)/1000,"")</f>
        <v/>
      </c>
      <c r="BM1088" t="str">
        <f>IF(Q1088=Detail!$E$3,ROW()+5+(COLUMN()-48)/1000,"")</f>
        <v/>
      </c>
      <c r="BN1088" t="str">
        <f>IF(R1088=Detail!$E$3,ROW()+5+(COLUMN()-48)/1000,"")</f>
        <v/>
      </c>
      <c r="BO1088" t="str">
        <f>IF(S1088=Detail!$E$3,ROW()+5+(COLUMN()-48)/1000,"")</f>
        <v/>
      </c>
      <c r="BP1088" t="str">
        <f>IF(T1088=Detail!$E$3,ROW()+5+(COLUMN()-48)/1000,"")</f>
        <v/>
      </c>
    </row>
    <row r="1089" spans="49:68" x14ac:dyDescent="0.3">
      <c r="AW1089" s="104" t="str">
        <f>IF(A1089=Detail!$E$3,ROW()+5+(COLUMN()-48)/1000,"")</f>
        <v/>
      </c>
      <c r="AX1089" t="str">
        <f>IF(B1089=Detail!$E$3,ROW()+5+(COLUMN()-48)/1000,"")</f>
        <v/>
      </c>
      <c r="AY1089" t="str">
        <f>IF(C1089=Detail!$E$3,ROW()+5+(COLUMN()-48)/1000,"")</f>
        <v/>
      </c>
      <c r="AZ1089" t="str">
        <f>IF(D1089=Detail!$E$3,ROW()+5+(COLUMN()-48)/1000,"")</f>
        <v/>
      </c>
      <c r="BA1089" t="str">
        <f>IF(E1089=Detail!$E$3,ROW()+5+(COLUMN()-48)/1000,"")</f>
        <v/>
      </c>
      <c r="BB1089" t="str">
        <f>IF(F1089=Detail!$E$3,ROW()+5+(COLUMN()-48)/1000,"")</f>
        <v/>
      </c>
      <c r="BC1089" t="str">
        <f>IF(G1089=Detail!$E$3,ROW()+5+(COLUMN()-48)/1000,"")</f>
        <v/>
      </c>
      <c r="BD1089" t="str">
        <f>IF(H1089=Detail!$E$3,ROW()+5+(COLUMN()-48)/1000,"")</f>
        <v/>
      </c>
      <c r="BE1089" t="str">
        <f>IF(I1089=Detail!$E$3,ROW()+5+(COLUMN()-48)/1000,"")</f>
        <v/>
      </c>
      <c r="BF1089" t="str">
        <f>IF(J1089=Detail!$E$3,ROW()+5+(COLUMN()-48)/1000,"")</f>
        <v/>
      </c>
      <c r="BG1089" t="str">
        <f>IF(K1089=Detail!$E$3,ROW()+5+(COLUMN()-48)/1000,"")</f>
        <v/>
      </c>
      <c r="BH1089" t="str">
        <f>IF(L1089=Detail!$E$3,ROW()+5+(COLUMN()-48)/1000,"")</f>
        <v/>
      </c>
      <c r="BI1089" t="str">
        <f>IF(M1089=Detail!$E$3,ROW()+5+(COLUMN()-48)/1000,"")</f>
        <v/>
      </c>
      <c r="BJ1089" t="str">
        <f>IF(N1089=Detail!$E$3,ROW()+5+(COLUMN()-48)/1000,"")</f>
        <v/>
      </c>
      <c r="BK1089" t="str">
        <f>IF(O1089=Detail!$E$3,ROW()+5+(COLUMN()-48)/1000,"")</f>
        <v/>
      </c>
      <c r="BL1089" t="str">
        <f>IF(P1089=Detail!$E$3,ROW()+5+(COLUMN()-48)/1000,"")</f>
        <v/>
      </c>
      <c r="BM1089" t="str">
        <f>IF(Q1089=Detail!$E$3,ROW()+5+(COLUMN()-48)/1000,"")</f>
        <v/>
      </c>
      <c r="BN1089" t="str">
        <f>IF(R1089=Detail!$E$3,ROW()+5+(COLUMN()-48)/1000,"")</f>
        <v/>
      </c>
      <c r="BO1089" t="str">
        <f>IF(S1089=Detail!$E$3,ROW()+5+(COLUMN()-48)/1000,"")</f>
        <v/>
      </c>
      <c r="BP1089" t="str">
        <f>IF(T1089=Detail!$E$3,ROW()+5+(COLUMN()-48)/1000,"")</f>
        <v/>
      </c>
    </row>
    <row r="1090" spans="49:68" x14ac:dyDescent="0.3">
      <c r="AW1090" s="104" t="str">
        <f>IF(A1090=Detail!$E$3,ROW()+5+(COLUMN()-48)/1000,"")</f>
        <v/>
      </c>
      <c r="AX1090" t="str">
        <f>IF(B1090=Detail!$E$3,ROW()+5+(COLUMN()-48)/1000,"")</f>
        <v/>
      </c>
      <c r="AY1090" t="str">
        <f>IF(C1090=Detail!$E$3,ROW()+5+(COLUMN()-48)/1000,"")</f>
        <v/>
      </c>
      <c r="AZ1090" t="str">
        <f>IF(D1090=Detail!$E$3,ROW()+5+(COLUMN()-48)/1000,"")</f>
        <v/>
      </c>
      <c r="BA1090" t="str">
        <f>IF(E1090=Detail!$E$3,ROW()+5+(COLUMN()-48)/1000,"")</f>
        <v/>
      </c>
      <c r="BB1090" t="str">
        <f>IF(F1090=Detail!$E$3,ROW()+5+(COLUMN()-48)/1000,"")</f>
        <v/>
      </c>
      <c r="BC1090" t="str">
        <f>IF(G1090=Detail!$E$3,ROW()+5+(COLUMN()-48)/1000,"")</f>
        <v/>
      </c>
      <c r="BD1090" t="str">
        <f>IF(H1090=Detail!$E$3,ROW()+5+(COLUMN()-48)/1000,"")</f>
        <v/>
      </c>
      <c r="BE1090" t="str">
        <f>IF(I1090=Detail!$E$3,ROW()+5+(COLUMN()-48)/1000,"")</f>
        <v/>
      </c>
      <c r="BF1090" t="str">
        <f>IF(J1090=Detail!$E$3,ROW()+5+(COLUMN()-48)/1000,"")</f>
        <v/>
      </c>
      <c r="BG1090" t="str">
        <f>IF(K1090=Detail!$E$3,ROW()+5+(COLUMN()-48)/1000,"")</f>
        <v/>
      </c>
      <c r="BH1090" t="str">
        <f>IF(L1090=Detail!$E$3,ROW()+5+(COLUMN()-48)/1000,"")</f>
        <v/>
      </c>
      <c r="BI1090" t="str">
        <f>IF(M1090=Detail!$E$3,ROW()+5+(COLUMN()-48)/1000,"")</f>
        <v/>
      </c>
      <c r="BJ1090" t="str">
        <f>IF(N1090=Detail!$E$3,ROW()+5+(COLUMN()-48)/1000,"")</f>
        <v/>
      </c>
      <c r="BK1090" t="str">
        <f>IF(O1090=Detail!$E$3,ROW()+5+(COLUMN()-48)/1000,"")</f>
        <v/>
      </c>
      <c r="BL1090" t="str">
        <f>IF(P1090=Detail!$E$3,ROW()+5+(COLUMN()-48)/1000,"")</f>
        <v/>
      </c>
      <c r="BM1090" t="str">
        <f>IF(Q1090=Detail!$E$3,ROW()+5+(COLUMN()-48)/1000,"")</f>
        <v/>
      </c>
      <c r="BN1090" t="str">
        <f>IF(R1090=Detail!$E$3,ROW()+5+(COLUMN()-48)/1000,"")</f>
        <v/>
      </c>
      <c r="BO1090" t="str">
        <f>IF(S1090=Detail!$E$3,ROW()+5+(COLUMN()-48)/1000,"")</f>
        <v/>
      </c>
      <c r="BP1090" t="str">
        <f>IF(T1090=Detail!$E$3,ROW()+5+(COLUMN()-48)/1000,"")</f>
        <v/>
      </c>
    </row>
    <row r="1091" spans="49:68" x14ac:dyDescent="0.3">
      <c r="AW1091" s="104" t="str">
        <f>IF(A1091=Detail!$E$3,ROW()+5+(COLUMN()-48)/1000,"")</f>
        <v/>
      </c>
      <c r="AX1091" t="str">
        <f>IF(B1091=Detail!$E$3,ROW()+5+(COLUMN()-48)/1000,"")</f>
        <v/>
      </c>
      <c r="AY1091" t="str">
        <f>IF(C1091=Detail!$E$3,ROW()+5+(COLUMN()-48)/1000,"")</f>
        <v/>
      </c>
      <c r="AZ1091" t="str">
        <f>IF(D1091=Detail!$E$3,ROW()+5+(COLUMN()-48)/1000,"")</f>
        <v/>
      </c>
      <c r="BA1091" t="str">
        <f>IF(E1091=Detail!$E$3,ROW()+5+(COLUMN()-48)/1000,"")</f>
        <v/>
      </c>
      <c r="BB1091" t="str">
        <f>IF(F1091=Detail!$E$3,ROW()+5+(COLUMN()-48)/1000,"")</f>
        <v/>
      </c>
      <c r="BC1091" t="str">
        <f>IF(G1091=Detail!$E$3,ROW()+5+(COLUMN()-48)/1000,"")</f>
        <v/>
      </c>
      <c r="BD1091" t="str">
        <f>IF(H1091=Detail!$E$3,ROW()+5+(COLUMN()-48)/1000,"")</f>
        <v/>
      </c>
      <c r="BE1091" t="str">
        <f>IF(I1091=Detail!$E$3,ROW()+5+(COLUMN()-48)/1000,"")</f>
        <v/>
      </c>
      <c r="BF1091" t="str">
        <f>IF(J1091=Detail!$E$3,ROW()+5+(COLUMN()-48)/1000,"")</f>
        <v/>
      </c>
      <c r="BG1091" t="str">
        <f>IF(K1091=Detail!$E$3,ROW()+5+(COLUMN()-48)/1000,"")</f>
        <v/>
      </c>
      <c r="BH1091" t="str">
        <f>IF(L1091=Detail!$E$3,ROW()+5+(COLUMN()-48)/1000,"")</f>
        <v/>
      </c>
      <c r="BI1091" t="str">
        <f>IF(M1091=Detail!$E$3,ROW()+5+(COLUMN()-48)/1000,"")</f>
        <v/>
      </c>
      <c r="BJ1091" t="str">
        <f>IF(N1091=Detail!$E$3,ROW()+5+(COLUMN()-48)/1000,"")</f>
        <v/>
      </c>
      <c r="BK1091" t="str">
        <f>IF(O1091=Detail!$E$3,ROW()+5+(COLUMN()-48)/1000,"")</f>
        <v/>
      </c>
      <c r="BL1091" t="str">
        <f>IF(P1091=Detail!$E$3,ROW()+5+(COLUMN()-48)/1000,"")</f>
        <v/>
      </c>
      <c r="BM1091" t="str">
        <f>IF(Q1091=Detail!$E$3,ROW()+5+(COLUMN()-48)/1000,"")</f>
        <v/>
      </c>
      <c r="BN1091" t="str">
        <f>IF(R1091=Detail!$E$3,ROW()+5+(COLUMN()-48)/1000,"")</f>
        <v/>
      </c>
      <c r="BO1091" t="str">
        <f>IF(S1091=Detail!$E$3,ROW()+5+(COLUMN()-48)/1000,"")</f>
        <v/>
      </c>
      <c r="BP1091" t="str">
        <f>IF(T1091=Detail!$E$3,ROW()+5+(COLUMN()-48)/1000,"")</f>
        <v/>
      </c>
    </row>
    <row r="1092" spans="49:68" x14ac:dyDescent="0.3">
      <c r="AW1092" s="104" t="str">
        <f>IF(A1092=Detail!$E$3,ROW()+5+(COLUMN()-48)/1000,"")</f>
        <v/>
      </c>
      <c r="AX1092" t="str">
        <f>IF(B1092=Detail!$E$3,ROW()+5+(COLUMN()-48)/1000,"")</f>
        <v/>
      </c>
      <c r="AY1092" t="str">
        <f>IF(C1092=Detail!$E$3,ROW()+5+(COLUMN()-48)/1000,"")</f>
        <v/>
      </c>
      <c r="AZ1092" t="str">
        <f>IF(D1092=Detail!$E$3,ROW()+5+(COLUMN()-48)/1000,"")</f>
        <v/>
      </c>
      <c r="BA1092" t="str">
        <f>IF(E1092=Detail!$E$3,ROW()+5+(COLUMN()-48)/1000,"")</f>
        <v/>
      </c>
      <c r="BB1092" t="str">
        <f>IF(F1092=Detail!$E$3,ROW()+5+(COLUMN()-48)/1000,"")</f>
        <v/>
      </c>
      <c r="BC1092" t="str">
        <f>IF(G1092=Detail!$E$3,ROW()+5+(COLUMN()-48)/1000,"")</f>
        <v/>
      </c>
      <c r="BD1092" t="str">
        <f>IF(H1092=Detail!$E$3,ROW()+5+(COLUMN()-48)/1000,"")</f>
        <v/>
      </c>
      <c r="BE1092" t="str">
        <f>IF(I1092=Detail!$E$3,ROW()+5+(COLUMN()-48)/1000,"")</f>
        <v/>
      </c>
      <c r="BF1092" t="str">
        <f>IF(J1092=Detail!$E$3,ROW()+5+(COLUMN()-48)/1000,"")</f>
        <v/>
      </c>
      <c r="BG1092" t="str">
        <f>IF(K1092=Detail!$E$3,ROW()+5+(COLUMN()-48)/1000,"")</f>
        <v/>
      </c>
      <c r="BH1092" t="str">
        <f>IF(L1092=Detail!$E$3,ROW()+5+(COLUMN()-48)/1000,"")</f>
        <v/>
      </c>
      <c r="BI1092" t="str">
        <f>IF(M1092=Detail!$E$3,ROW()+5+(COLUMN()-48)/1000,"")</f>
        <v/>
      </c>
      <c r="BJ1092" t="str">
        <f>IF(N1092=Detail!$E$3,ROW()+5+(COLUMN()-48)/1000,"")</f>
        <v/>
      </c>
      <c r="BK1092" t="str">
        <f>IF(O1092=Detail!$E$3,ROW()+5+(COLUMN()-48)/1000,"")</f>
        <v/>
      </c>
      <c r="BL1092" t="str">
        <f>IF(P1092=Detail!$E$3,ROW()+5+(COLUMN()-48)/1000,"")</f>
        <v/>
      </c>
      <c r="BM1092" t="str">
        <f>IF(Q1092=Detail!$E$3,ROW()+5+(COLUMN()-48)/1000,"")</f>
        <v/>
      </c>
      <c r="BN1092" t="str">
        <f>IF(R1092=Detail!$E$3,ROW()+5+(COLUMN()-48)/1000,"")</f>
        <v/>
      </c>
      <c r="BO1092" t="str">
        <f>IF(S1092=Detail!$E$3,ROW()+5+(COLUMN()-48)/1000,"")</f>
        <v/>
      </c>
      <c r="BP1092" t="str">
        <f>IF(T1092=Detail!$E$3,ROW()+5+(COLUMN()-48)/1000,"")</f>
        <v/>
      </c>
    </row>
    <row r="1093" spans="49:68" x14ac:dyDescent="0.3">
      <c r="AW1093" s="104" t="str">
        <f>IF(A1093=Detail!$E$3,ROW()+5+(COLUMN()-48)/1000,"")</f>
        <v/>
      </c>
      <c r="AX1093" t="str">
        <f>IF(B1093=Detail!$E$3,ROW()+5+(COLUMN()-48)/1000,"")</f>
        <v/>
      </c>
      <c r="AY1093" t="str">
        <f>IF(C1093=Detail!$E$3,ROW()+5+(COLUMN()-48)/1000,"")</f>
        <v/>
      </c>
      <c r="AZ1093" t="str">
        <f>IF(D1093=Detail!$E$3,ROW()+5+(COLUMN()-48)/1000,"")</f>
        <v/>
      </c>
      <c r="BA1093" t="str">
        <f>IF(E1093=Detail!$E$3,ROW()+5+(COLUMN()-48)/1000,"")</f>
        <v/>
      </c>
      <c r="BB1093" t="str">
        <f>IF(F1093=Detail!$E$3,ROW()+5+(COLUMN()-48)/1000,"")</f>
        <v/>
      </c>
      <c r="BC1093" t="str">
        <f>IF(G1093=Detail!$E$3,ROW()+5+(COLUMN()-48)/1000,"")</f>
        <v/>
      </c>
      <c r="BD1093" t="str">
        <f>IF(H1093=Detail!$E$3,ROW()+5+(COLUMN()-48)/1000,"")</f>
        <v/>
      </c>
      <c r="BE1093" t="str">
        <f>IF(I1093=Detail!$E$3,ROW()+5+(COLUMN()-48)/1000,"")</f>
        <v/>
      </c>
      <c r="BF1093" t="str">
        <f>IF(J1093=Detail!$E$3,ROW()+5+(COLUMN()-48)/1000,"")</f>
        <v/>
      </c>
      <c r="BG1093" t="str">
        <f>IF(K1093=Detail!$E$3,ROW()+5+(COLUMN()-48)/1000,"")</f>
        <v/>
      </c>
      <c r="BH1093" t="str">
        <f>IF(L1093=Detail!$E$3,ROW()+5+(COLUMN()-48)/1000,"")</f>
        <v/>
      </c>
      <c r="BI1093" t="str">
        <f>IF(M1093=Detail!$E$3,ROW()+5+(COLUMN()-48)/1000,"")</f>
        <v/>
      </c>
      <c r="BJ1093" t="str">
        <f>IF(N1093=Detail!$E$3,ROW()+5+(COLUMN()-48)/1000,"")</f>
        <v/>
      </c>
      <c r="BK1093" t="str">
        <f>IF(O1093=Detail!$E$3,ROW()+5+(COLUMN()-48)/1000,"")</f>
        <v/>
      </c>
      <c r="BL1093" t="str">
        <f>IF(P1093=Detail!$E$3,ROW()+5+(COLUMN()-48)/1000,"")</f>
        <v/>
      </c>
      <c r="BM1093" t="str">
        <f>IF(Q1093=Detail!$E$3,ROW()+5+(COLUMN()-48)/1000,"")</f>
        <v/>
      </c>
      <c r="BN1093" t="str">
        <f>IF(R1093=Detail!$E$3,ROW()+5+(COLUMN()-48)/1000,"")</f>
        <v/>
      </c>
      <c r="BO1093" t="str">
        <f>IF(S1093=Detail!$E$3,ROW()+5+(COLUMN()-48)/1000,"")</f>
        <v/>
      </c>
      <c r="BP1093" t="str">
        <f>IF(T1093=Detail!$E$3,ROW()+5+(COLUMN()-48)/1000,"")</f>
        <v/>
      </c>
    </row>
    <row r="1094" spans="49:68" x14ac:dyDescent="0.3">
      <c r="AW1094" s="104" t="str">
        <f>IF(A1094=Detail!$E$3,ROW()+5+(COLUMN()-48)/1000,"")</f>
        <v/>
      </c>
      <c r="AX1094" t="str">
        <f>IF(B1094=Detail!$E$3,ROW()+5+(COLUMN()-48)/1000,"")</f>
        <v/>
      </c>
      <c r="AY1094" t="str">
        <f>IF(C1094=Detail!$E$3,ROW()+5+(COLUMN()-48)/1000,"")</f>
        <v/>
      </c>
      <c r="AZ1094" t="str">
        <f>IF(D1094=Detail!$E$3,ROW()+5+(COLUMN()-48)/1000,"")</f>
        <v/>
      </c>
      <c r="BA1094" t="str">
        <f>IF(E1094=Detail!$E$3,ROW()+5+(COLUMN()-48)/1000,"")</f>
        <v/>
      </c>
      <c r="BB1094" t="str">
        <f>IF(F1094=Detail!$E$3,ROW()+5+(COLUMN()-48)/1000,"")</f>
        <v/>
      </c>
      <c r="BC1094" t="str">
        <f>IF(G1094=Detail!$E$3,ROW()+5+(COLUMN()-48)/1000,"")</f>
        <v/>
      </c>
      <c r="BD1094" t="str">
        <f>IF(H1094=Detail!$E$3,ROW()+5+(COLUMN()-48)/1000,"")</f>
        <v/>
      </c>
      <c r="BE1094" t="str">
        <f>IF(I1094=Detail!$E$3,ROW()+5+(COLUMN()-48)/1000,"")</f>
        <v/>
      </c>
      <c r="BF1094" t="str">
        <f>IF(J1094=Detail!$E$3,ROW()+5+(COLUMN()-48)/1000,"")</f>
        <v/>
      </c>
      <c r="BG1094" t="str">
        <f>IF(K1094=Detail!$E$3,ROW()+5+(COLUMN()-48)/1000,"")</f>
        <v/>
      </c>
      <c r="BH1094" t="str">
        <f>IF(L1094=Detail!$E$3,ROW()+5+(COLUMN()-48)/1000,"")</f>
        <v/>
      </c>
      <c r="BI1094" t="str">
        <f>IF(M1094=Detail!$E$3,ROW()+5+(COLUMN()-48)/1000,"")</f>
        <v/>
      </c>
      <c r="BJ1094" t="str">
        <f>IF(N1094=Detail!$E$3,ROW()+5+(COLUMN()-48)/1000,"")</f>
        <v/>
      </c>
      <c r="BK1094" t="str">
        <f>IF(O1094=Detail!$E$3,ROW()+5+(COLUMN()-48)/1000,"")</f>
        <v/>
      </c>
      <c r="BL1094" t="str">
        <f>IF(P1094=Detail!$E$3,ROW()+5+(COLUMN()-48)/1000,"")</f>
        <v/>
      </c>
      <c r="BM1094" t="str">
        <f>IF(Q1094=Detail!$E$3,ROW()+5+(COLUMN()-48)/1000,"")</f>
        <v/>
      </c>
      <c r="BN1094" t="str">
        <f>IF(R1094=Detail!$E$3,ROW()+5+(COLUMN()-48)/1000,"")</f>
        <v/>
      </c>
      <c r="BO1094" t="str">
        <f>IF(S1094=Detail!$E$3,ROW()+5+(COLUMN()-48)/1000,"")</f>
        <v/>
      </c>
      <c r="BP1094" t="str">
        <f>IF(T1094=Detail!$E$3,ROW()+5+(COLUMN()-48)/1000,"")</f>
        <v/>
      </c>
    </row>
    <row r="1095" spans="49:68" x14ac:dyDescent="0.3">
      <c r="AW1095" s="104" t="str">
        <f>IF(A1095=Detail!$E$3,ROW()+5+(COLUMN()-48)/1000,"")</f>
        <v/>
      </c>
      <c r="AX1095" t="str">
        <f>IF(B1095=Detail!$E$3,ROW()+5+(COLUMN()-48)/1000,"")</f>
        <v/>
      </c>
      <c r="AY1095" t="str">
        <f>IF(C1095=Detail!$E$3,ROW()+5+(COLUMN()-48)/1000,"")</f>
        <v/>
      </c>
      <c r="AZ1095" t="str">
        <f>IF(D1095=Detail!$E$3,ROW()+5+(COLUMN()-48)/1000,"")</f>
        <v/>
      </c>
      <c r="BA1095" t="str">
        <f>IF(E1095=Detail!$E$3,ROW()+5+(COLUMN()-48)/1000,"")</f>
        <v/>
      </c>
      <c r="BB1095" t="str">
        <f>IF(F1095=Detail!$E$3,ROW()+5+(COLUMN()-48)/1000,"")</f>
        <v/>
      </c>
      <c r="BC1095" t="str">
        <f>IF(G1095=Detail!$E$3,ROW()+5+(COLUMN()-48)/1000,"")</f>
        <v/>
      </c>
      <c r="BD1095" t="str">
        <f>IF(H1095=Detail!$E$3,ROW()+5+(COLUMN()-48)/1000,"")</f>
        <v/>
      </c>
      <c r="BE1095" t="str">
        <f>IF(I1095=Detail!$E$3,ROW()+5+(COLUMN()-48)/1000,"")</f>
        <v/>
      </c>
      <c r="BF1095" t="str">
        <f>IF(J1095=Detail!$E$3,ROW()+5+(COLUMN()-48)/1000,"")</f>
        <v/>
      </c>
      <c r="BG1095" t="str">
        <f>IF(K1095=Detail!$E$3,ROW()+5+(COLUMN()-48)/1000,"")</f>
        <v/>
      </c>
      <c r="BH1095" t="str">
        <f>IF(L1095=Detail!$E$3,ROW()+5+(COLUMN()-48)/1000,"")</f>
        <v/>
      </c>
      <c r="BI1095" t="str">
        <f>IF(M1095=Detail!$E$3,ROW()+5+(COLUMN()-48)/1000,"")</f>
        <v/>
      </c>
      <c r="BJ1095" t="str">
        <f>IF(N1095=Detail!$E$3,ROW()+5+(COLUMN()-48)/1000,"")</f>
        <v/>
      </c>
      <c r="BK1095" t="str">
        <f>IF(O1095=Detail!$E$3,ROW()+5+(COLUMN()-48)/1000,"")</f>
        <v/>
      </c>
      <c r="BL1095" t="str">
        <f>IF(P1095=Detail!$E$3,ROW()+5+(COLUMN()-48)/1000,"")</f>
        <v/>
      </c>
      <c r="BM1095" t="str">
        <f>IF(Q1095=Detail!$E$3,ROW()+5+(COLUMN()-48)/1000,"")</f>
        <v/>
      </c>
      <c r="BN1095" t="str">
        <f>IF(R1095=Detail!$E$3,ROW()+5+(COLUMN()-48)/1000,"")</f>
        <v/>
      </c>
      <c r="BO1095" t="str">
        <f>IF(S1095=Detail!$E$3,ROW()+5+(COLUMN()-48)/1000,"")</f>
        <v/>
      </c>
      <c r="BP1095" t="str">
        <f>IF(T1095=Detail!$E$3,ROW()+5+(COLUMN()-48)/1000,"")</f>
        <v/>
      </c>
    </row>
    <row r="1096" spans="49:68" x14ac:dyDescent="0.3">
      <c r="AW1096" s="104" t="str">
        <f>IF(A1096=Detail!$E$3,ROW()+5+(COLUMN()-48)/1000,"")</f>
        <v/>
      </c>
      <c r="AX1096" t="str">
        <f>IF(B1096=Detail!$E$3,ROW()+5+(COLUMN()-48)/1000,"")</f>
        <v/>
      </c>
      <c r="AY1096" t="str">
        <f>IF(C1096=Detail!$E$3,ROW()+5+(COLUMN()-48)/1000,"")</f>
        <v/>
      </c>
      <c r="AZ1096" t="str">
        <f>IF(D1096=Detail!$E$3,ROW()+5+(COLUMN()-48)/1000,"")</f>
        <v/>
      </c>
      <c r="BA1096" t="str">
        <f>IF(E1096=Detail!$E$3,ROW()+5+(COLUMN()-48)/1000,"")</f>
        <v/>
      </c>
      <c r="BB1096" t="str">
        <f>IF(F1096=Detail!$E$3,ROW()+5+(COLUMN()-48)/1000,"")</f>
        <v/>
      </c>
      <c r="BC1096" t="str">
        <f>IF(G1096=Detail!$E$3,ROW()+5+(COLUMN()-48)/1000,"")</f>
        <v/>
      </c>
      <c r="BD1096" t="str">
        <f>IF(H1096=Detail!$E$3,ROW()+5+(COLUMN()-48)/1000,"")</f>
        <v/>
      </c>
      <c r="BE1096" t="str">
        <f>IF(I1096=Detail!$E$3,ROW()+5+(COLUMN()-48)/1000,"")</f>
        <v/>
      </c>
      <c r="BF1096" t="str">
        <f>IF(J1096=Detail!$E$3,ROW()+5+(COLUMN()-48)/1000,"")</f>
        <v/>
      </c>
      <c r="BG1096" t="str">
        <f>IF(K1096=Detail!$E$3,ROW()+5+(COLUMN()-48)/1000,"")</f>
        <v/>
      </c>
      <c r="BH1096" t="str">
        <f>IF(L1096=Detail!$E$3,ROW()+5+(COLUMN()-48)/1000,"")</f>
        <v/>
      </c>
      <c r="BI1096" t="str">
        <f>IF(M1096=Detail!$E$3,ROW()+5+(COLUMN()-48)/1000,"")</f>
        <v/>
      </c>
      <c r="BJ1096" t="str">
        <f>IF(N1096=Detail!$E$3,ROW()+5+(COLUMN()-48)/1000,"")</f>
        <v/>
      </c>
      <c r="BK1096" t="str">
        <f>IF(O1096=Detail!$E$3,ROW()+5+(COLUMN()-48)/1000,"")</f>
        <v/>
      </c>
      <c r="BL1096" t="str">
        <f>IF(P1096=Detail!$E$3,ROW()+5+(COLUMN()-48)/1000,"")</f>
        <v/>
      </c>
      <c r="BM1096" t="str">
        <f>IF(Q1096=Detail!$E$3,ROW()+5+(COLUMN()-48)/1000,"")</f>
        <v/>
      </c>
      <c r="BN1096" t="str">
        <f>IF(R1096=Detail!$E$3,ROW()+5+(COLUMN()-48)/1000,"")</f>
        <v/>
      </c>
      <c r="BO1096" t="str">
        <f>IF(S1096=Detail!$E$3,ROW()+5+(COLUMN()-48)/1000,"")</f>
        <v/>
      </c>
      <c r="BP1096" t="str">
        <f>IF(T1096=Detail!$E$3,ROW()+5+(COLUMN()-48)/1000,"")</f>
        <v/>
      </c>
    </row>
    <row r="1097" spans="49:68" x14ac:dyDescent="0.3">
      <c r="AW1097" s="104" t="str">
        <f>IF(A1097=Detail!$E$3,ROW()+5+(COLUMN()-48)/1000,"")</f>
        <v/>
      </c>
      <c r="AX1097" t="str">
        <f>IF(B1097=Detail!$E$3,ROW()+5+(COLUMN()-48)/1000,"")</f>
        <v/>
      </c>
      <c r="AY1097" t="str">
        <f>IF(C1097=Detail!$E$3,ROW()+5+(COLUMN()-48)/1000,"")</f>
        <v/>
      </c>
      <c r="AZ1097" t="str">
        <f>IF(D1097=Detail!$E$3,ROW()+5+(COLUMN()-48)/1000,"")</f>
        <v/>
      </c>
      <c r="BA1097" t="str">
        <f>IF(E1097=Detail!$E$3,ROW()+5+(COLUMN()-48)/1000,"")</f>
        <v/>
      </c>
      <c r="BB1097" t="str">
        <f>IF(F1097=Detail!$E$3,ROW()+5+(COLUMN()-48)/1000,"")</f>
        <v/>
      </c>
      <c r="BC1097" t="str">
        <f>IF(G1097=Detail!$E$3,ROW()+5+(COLUMN()-48)/1000,"")</f>
        <v/>
      </c>
      <c r="BD1097" t="str">
        <f>IF(H1097=Detail!$E$3,ROW()+5+(COLUMN()-48)/1000,"")</f>
        <v/>
      </c>
      <c r="BE1097" t="str">
        <f>IF(I1097=Detail!$E$3,ROW()+5+(COLUMN()-48)/1000,"")</f>
        <v/>
      </c>
      <c r="BF1097" t="str">
        <f>IF(J1097=Detail!$E$3,ROW()+5+(COLUMN()-48)/1000,"")</f>
        <v/>
      </c>
      <c r="BG1097" t="str">
        <f>IF(K1097=Detail!$E$3,ROW()+5+(COLUMN()-48)/1000,"")</f>
        <v/>
      </c>
      <c r="BH1097" t="str">
        <f>IF(L1097=Detail!$E$3,ROW()+5+(COLUMN()-48)/1000,"")</f>
        <v/>
      </c>
      <c r="BI1097" t="str">
        <f>IF(M1097=Detail!$E$3,ROW()+5+(COLUMN()-48)/1000,"")</f>
        <v/>
      </c>
      <c r="BJ1097" t="str">
        <f>IF(N1097=Detail!$E$3,ROW()+5+(COLUMN()-48)/1000,"")</f>
        <v/>
      </c>
      <c r="BK1097" t="str">
        <f>IF(O1097=Detail!$E$3,ROW()+5+(COLUMN()-48)/1000,"")</f>
        <v/>
      </c>
      <c r="BL1097" t="str">
        <f>IF(P1097=Detail!$E$3,ROW()+5+(COLUMN()-48)/1000,"")</f>
        <v/>
      </c>
      <c r="BM1097" t="str">
        <f>IF(Q1097=Detail!$E$3,ROW()+5+(COLUMN()-48)/1000,"")</f>
        <v/>
      </c>
      <c r="BN1097" t="str">
        <f>IF(R1097=Detail!$E$3,ROW()+5+(COLUMN()-48)/1000,"")</f>
        <v/>
      </c>
      <c r="BO1097" t="str">
        <f>IF(S1097=Detail!$E$3,ROW()+5+(COLUMN()-48)/1000,"")</f>
        <v/>
      </c>
      <c r="BP1097" t="str">
        <f>IF(T1097=Detail!$E$3,ROW()+5+(COLUMN()-48)/1000,"")</f>
        <v/>
      </c>
    </row>
    <row r="1098" spans="49:68" x14ac:dyDescent="0.3">
      <c r="AW1098" s="104" t="str">
        <f>IF(A1098=Detail!$E$3,ROW()+5+(COLUMN()-48)/1000,"")</f>
        <v/>
      </c>
      <c r="AX1098" t="str">
        <f>IF(B1098=Detail!$E$3,ROW()+5+(COLUMN()-48)/1000,"")</f>
        <v/>
      </c>
      <c r="AY1098" t="str">
        <f>IF(C1098=Detail!$E$3,ROW()+5+(COLUMN()-48)/1000,"")</f>
        <v/>
      </c>
      <c r="AZ1098" t="str">
        <f>IF(D1098=Detail!$E$3,ROW()+5+(COLUMN()-48)/1000,"")</f>
        <v/>
      </c>
      <c r="BA1098" t="str">
        <f>IF(E1098=Detail!$E$3,ROW()+5+(COLUMN()-48)/1000,"")</f>
        <v/>
      </c>
      <c r="BB1098" t="str">
        <f>IF(F1098=Detail!$E$3,ROW()+5+(COLUMN()-48)/1000,"")</f>
        <v/>
      </c>
      <c r="BC1098" t="str">
        <f>IF(G1098=Detail!$E$3,ROW()+5+(COLUMN()-48)/1000,"")</f>
        <v/>
      </c>
      <c r="BD1098" t="str">
        <f>IF(H1098=Detail!$E$3,ROW()+5+(COLUMN()-48)/1000,"")</f>
        <v/>
      </c>
      <c r="BE1098" t="str">
        <f>IF(I1098=Detail!$E$3,ROW()+5+(COLUMN()-48)/1000,"")</f>
        <v/>
      </c>
      <c r="BF1098" t="str">
        <f>IF(J1098=Detail!$E$3,ROW()+5+(COLUMN()-48)/1000,"")</f>
        <v/>
      </c>
      <c r="BG1098" t="str">
        <f>IF(K1098=Detail!$E$3,ROW()+5+(COLUMN()-48)/1000,"")</f>
        <v/>
      </c>
      <c r="BH1098" t="str">
        <f>IF(L1098=Detail!$E$3,ROW()+5+(COLUMN()-48)/1000,"")</f>
        <v/>
      </c>
      <c r="BI1098" t="str">
        <f>IF(M1098=Detail!$E$3,ROW()+5+(COLUMN()-48)/1000,"")</f>
        <v/>
      </c>
      <c r="BJ1098" t="str">
        <f>IF(N1098=Detail!$E$3,ROW()+5+(COLUMN()-48)/1000,"")</f>
        <v/>
      </c>
      <c r="BK1098" t="str">
        <f>IF(O1098=Detail!$E$3,ROW()+5+(COLUMN()-48)/1000,"")</f>
        <v/>
      </c>
      <c r="BL1098" t="str">
        <f>IF(P1098=Detail!$E$3,ROW()+5+(COLUMN()-48)/1000,"")</f>
        <v/>
      </c>
      <c r="BM1098" t="str">
        <f>IF(Q1098=Detail!$E$3,ROW()+5+(COLUMN()-48)/1000,"")</f>
        <v/>
      </c>
      <c r="BN1098" t="str">
        <f>IF(R1098=Detail!$E$3,ROW()+5+(COLUMN()-48)/1000,"")</f>
        <v/>
      </c>
      <c r="BO1098" t="str">
        <f>IF(S1098=Detail!$E$3,ROW()+5+(COLUMN()-48)/1000,"")</f>
        <v/>
      </c>
      <c r="BP1098" t="str">
        <f>IF(T1098=Detail!$E$3,ROW()+5+(COLUMN()-48)/1000,"")</f>
        <v/>
      </c>
    </row>
    <row r="1099" spans="49:68" x14ac:dyDescent="0.3">
      <c r="AW1099" s="104" t="str">
        <f>IF(A1099=Detail!$E$3,ROW()+5+(COLUMN()-48)/1000,"")</f>
        <v/>
      </c>
      <c r="AX1099" t="str">
        <f>IF(B1099=Detail!$E$3,ROW()+5+(COLUMN()-48)/1000,"")</f>
        <v/>
      </c>
      <c r="AY1099" t="str">
        <f>IF(C1099=Detail!$E$3,ROW()+5+(COLUMN()-48)/1000,"")</f>
        <v/>
      </c>
      <c r="AZ1099" t="str">
        <f>IF(D1099=Detail!$E$3,ROW()+5+(COLUMN()-48)/1000,"")</f>
        <v/>
      </c>
      <c r="BA1099" t="str">
        <f>IF(E1099=Detail!$E$3,ROW()+5+(COLUMN()-48)/1000,"")</f>
        <v/>
      </c>
      <c r="BB1099" t="str">
        <f>IF(F1099=Detail!$E$3,ROW()+5+(COLUMN()-48)/1000,"")</f>
        <v/>
      </c>
      <c r="BC1099" t="str">
        <f>IF(G1099=Detail!$E$3,ROW()+5+(COLUMN()-48)/1000,"")</f>
        <v/>
      </c>
      <c r="BD1099" t="str">
        <f>IF(H1099=Detail!$E$3,ROW()+5+(COLUMN()-48)/1000,"")</f>
        <v/>
      </c>
      <c r="BE1099" t="str">
        <f>IF(I1099=Detail!$E$3,ROW()+5+(COLUMN()-48)/1000,"")</f>
        <v/>
      </c>
      <c r="BF1099" t="str">
        <f>IF(J1099=Detail!$E$3,ROW()+5+(COLUMN()-48)/1000,"")</f>
        <v/>
      </c>
      <c r="BG1099" t="str">
        <f>IF(K1099=Detail!$E$3,ROW()+5+(COLUMN()-48)/1000,"")</f>
        <v/>
      </c>
      <c r="BH1099" t="str">
        <f>IF(L1099=Detail!$E$3,ROW()+5+(COLUMN()-48)/1000,"")</f>
        <v/>
      </c>
      <c r="BI1099" t="str">
        <f>IF(M1099=Detail!$E$3,ROW()+5+(COLUMN()-48)/1000,"")</f>
        <v/>
      </c>
      <c r="BJ1099" t="str">
        <f>IF(N1099=Detail!$E$3,ROW()+5+(COLUMN()-48)/1000,"")</f>
        <v/>
      </c>
      <c r="BK1099" t="str">
        <f>IF(O1099=Detail!$E$3,ROW()+5+(COLUMN()-48)/1000,"")</f>
        <v/>
      </c>
      <c r="BL1099" t="str">
        <f>IF(P1099=Detail!$E$3,ROW()+5+(COLUMN()-48)/1000,"")</f>
        <v/>
      </c>
      <c r="BM1099" t="str">
        <f>IF(Q1099=Detail!$E$3,ROW()+5+(COLUMN()-48)/1000,"")</f>
        <v/>
      </c>
      <c r="BN1099" t="str">
        <f>IF(R1099=Detail!$E$3,ROW()+5+(COLUMN()-48)/1000,"")</f>
        <v/>
      </c>
      <c r="BO1099" t="str">
        <f>IF(S1099=Detail!$E$3,ROW()+5+(COLUMN()-48)/1000,"")</f>
        <v/>
      </c>
      <c r="BP1099" t="str">
        <f>IF(T1099=Detail!$E$3,ROW()+5+(COLUMN()-48)/1000,"")</f>
        <v/>
      </c>
    </row>
    <row r="1100" spans="49:68" x14ac:dyDescent="0.3">
      <c r="AW1100" s="104" t="str">
        <f>IF(A1100=Detail!$E$3,ROW()+5+(COLUMN()-48)/1000,"")</f>
        <v/>
      </c>
      <c r="AX1100" t="str">
        <f>IF(B1100=Detail!$E$3,ROW()+5+(COLUMN()-48)/1000,"")</f>
        <v/>
      </c>
      <c r="AY1100" t="str">
        <f>IF(C1100=Detail!$E$3,ROW()+5+(COLUMN()-48)/1000,"")</f>
        <v/>
      </c>
      <c r="AZ1100" t="str">
        <f>IF(D1100=Detail!$E$3,ROW()+5+(COLUMN()-48)/1000,"")</f>
        <v/>
      </c>
      <c r="BA1100" t="str">
        <f>IF(E1100=Detail!$E$3,ROW()+5+(COLUMN()-48)/1000,"")</f>
        <v/>
      </c>
      <c r="BB1100" t="str">
        <f>IF(F1100=Detail!$E$3,ROW()+5+(COLUMN()-48)/1000,"")</f>
        <v/>
      </c>
      <c r="BC1100" t="str">
        <f>IF(G1100=Detail!$E$3,ROW()+5+(COLUMN()-48)/1000,"")</f>
        <v/>
      </c>
      <c r="BD1100" t="str">
        <f>IF(H1100=Detail!$E$3,ROW()+5+(COLUMN()-48)/1000,"")</f>
        <v/>
      </c>
      <c r="BE1100" t="str">
        <f>IF(I1100=Detail!$E$3,ROW()+5+(COLUMN()-48)/1000,"")</f>
        <v/>
      </c>
      <c r="BF1100" t="str">
        <f>IF(J1100=Detail!$E$3,ROW()+5+(COLUMN()-48)/1000,"")</f>
        <v/>
      </c>
      <c r="BG1100" t="str">
        <f>IF(K1100=Detail!$E$3,ROW()+5+(COLUMN()-48)/1000,"")</f>
        <v/>
      </c>
      <c r="BH1100" t="str">
        <f>IF(L1100=Detail!$E$3,ROW()+5+(COLUMN()-48)/1000,"")</f>
        <v/>
      </c>
      <c r="BI1100" t="str">
        <f>IF(M1100=Detail!$E$3,ROW()+5+(COLUMN()-48)/1000,"")</f>
        <v/>
      </c>
      <c r="BJ1100" t="str">
        <f>IF(N1100=Detail!$E$3,ROW()+5+(COLUMN()-48)/1000,"")</f>
        <v/>
      </c>
      <c r="BK1100" t="str">
        <f>IF(O1100=Detail!$E$3,ROW()+5+(COLUMN()-48)/1000,"")</f>
        <v/>
      </c>
      <c r="BL1100" t="str">
        <f>IF(P1100=Detail!$E$3,ROW()+5+(COLUMN()-48)/1000,"")</f>
        <v/>
      </c>
      <c r="BM1100" t="str">
        <f>IF(Q1100=Detail!$E$3,ROW()+5+(COLUMN()-48)/1000,"")</f>
        <v/>
      </c>
      <c r="BN1100" t="str">
        <f>IF(R1100=Detail!$E$3,ROW()+5+(COLUMN()-48)/1000,"")</f>
        <v/>
      </c>
      <c r="BO1100" t="str">
        <f>IF(S1100=Detail!$E$3,ROW()+5+(COLUMN()-48)/1000,"")</f>
        <v/>
      </c>
      <c r="BP1100" t="str">
        <f>IF(T1100=Detail!$E$3,ROW()+5+(COLUMN()-48)/1000,"")</f>
        <v/>
      </c>
    </row>
    <row r="1101" spans="49:68" x14ac:dyDescent="0.3">
      <c r="AW1101" s="104" t="str">
        <f>IF(A1101=Detail!$E$3,ROW()+5+(COLUMN()-48)/1000,"")</f>
        <v/>
      </c>
      <c r="AX1101" t="str">
        <f>IF(B1101=Detail!$E$3,ROW()+5+(COLUMN()-48)/1000,"")</f>
        <v/>
      </c>
      <c r="AY1101" t="str">
        <f>IF(C1101=Detail!$E$3,ROW()+5+(COLUMN()-48)/1000,"")</f>
        <v/>
      </c>
      <c r="AZ1101" t="str">
        <f>IF(D1101=Detail!$E$3,ROW()+5+(COLUMN()-48)/1000,"")</f>
        <v/>
      </c>
      <c r="BA1101" t="str">
        <f>IF(E1101=Detail!$E$3,ROW()+5+(COLUMN()-48)/1000,"")</f>
        <v/>
      </c>
      <c r="BB1101" t="str">
        <f>IF(F1101=Detail!$E$3,ROW()+5+(COLUMN()-48)/1000,"")</f>
        <v/>
      </c>
      <c r="BC1101" t="str">
        <f>IF(G1101=Detail!$E$3,ROW()+5+(COLUMN()-48)/1000,"")</f>
        <v/>
      </c>
      <c r="BD1101" t="str">
        <f>IF(H1101=Detail!$E$3,ROW()+5+(COLUMN()-48)/1000,"")</f>
        <v/>
      </c>
      <c r="BE1101" t="str">
        <f>IF(I1101=Detail!$E$3,ROW()+5+(COLUMN()-48)/1000,"")</f>
        <v/>
      </c>
      <c r="BF1101" t="str">
        <f>IF(J1101=Detail!$E$3,ROW()+5+(COLUMN()-48)/1000,"")</f>
        <v/>
      </c>
      <c r="BG1101" t="str">
        <f>IF(K1101=Detail!$E$3,ROW()+5+(COLUMN()-48)/1000,"")</f>
        <v/>
      </c>
      <c r="BH1101" t="str">
        <f>IF(L1101=Detail!$E$3,ROW()+5+(COLUMN()-48)/1000,"")</f>
        <v/>
      </c>
      <c r="BI1101" t="str">
        <f>IF(M1101=Detail!$E$3,ROW()+5+(COLUMN()-48)/1000,"")</f>
        <v/>
      </c>
      <c r="BJ1101" t="str">
        <f>IF(N1101=Detail!$E$3,ROW()+5+(COLUMN()-48)/1000,"")</f>
        <v/>
      </c>
      <c r="BK1101" t="str">
        <f>IF(O1101=Detail!$E$3,ROW()+5+(COLUMN()-48)/1000,"")</f>
        <v/>
      </c>
      <c r="BL1101" t="str">
        <f>IF(P1101=Detail!$E$3,ROW()+5+(COLUMN()-48)/1000,"")</f>
        <v/>
      </c>
      <c r="BM1101" t="str">
        <f>IF(Q1101=Detail!$E$3,ROW()+5+(COLUMN()-48)/1000,"")</f>
        <v/>
      </c>
      <c r="BN1101" t="str">
        <f>IF(R1101=Detail!$E$3,ROW()+5+(COLUMN()-48)/1000,"")</f>
        <v/>
      </c>
      <c r="BO1101" t="str">
        <f>IF(S1101=Detail!$E$3,ROW()+5+(COLUMN()-48)/1000,"")</f>
        <v/>
      </c>
      <c r="BP1101" t="str">
        <f>IF(T1101=Detail!$E$3,ROW()+5+(COLUMN()-48)/1000,"")</f>
        <v/>
      </c>
    </row>
    <row r="1102" spans="49:68" x14ac:dyDescent="0.3">
      <c r="AW1102" s="104" t="str">
        <f>IF(A1102=Detail!$E$3,ROW()+5+(COLUMN()-48)/1000,"")</f>
        <v/>
      </c>
      <c r="AX1102" t="str">
        <f>IF(B1102=Detail!$E$3,ROW()+5+(COLUMN()-48)/1000,"")</f>
        <v/>
      </c>
      <c r="AY1102" t="str">
        <f>IF(C1102=Detail!$E$3,ROW()+5+(COLUMN()-48)/1000,"")</f>
        <v/>
      </c>
      <c r="AZ1102" t="str">
        <f>IF(D1102=Detail!$E$3,ROW()+5+(COLUMN()-48)/1000,"")</f>
        <v/>
      </c>
      <c r="BA1102" t="str">
        <f>IF(E1102=Detail!$E$3,ROW()+5+(COLUMN()-48)/1000,"")</f>
        <v/>
      </c>
      <c r="BB1102" t="str">
        <f>IF(F1102=Detail!$E$3,ROW()+5+(COLUMN()-48)/1000,"")</f>
        <v/>
      </c>
      <c r="BC1102" t="str">
        <f>IF(G1102=Detail!$E$3,ROW()+5+(COLUMN()-48)/1000,"")</f>
        <v/>
      </c>
      <c r="BD1102" t="str">
        <f>IF(H1102=Detail!$E$3,ROW()+5+(COLUMN()-48)/1000,"")</f>
        <v/>
      </c>
      <c r="BE1102" t="str">
        <f>IF(I1102=Detail!$E$3,ROW()+5+(COLUMN()-48)/1000,"")</f>
        <v/>
      </c>
      <c r="BF1102" t="str">
        <f>IF(J1102=Detail!$E$3,ROW()+5+(COLUMN()-48)/1000,"")</f>
        <v/>
      </c>
      <c r="BG1102" t="str">
        <f>IF(K1102=Detail!$E$3,ROW()+5+(COLUMN()-48)/1000,"")</f>
        <v/>
      </c>
      <c r="BH1102" t="str">
        <f>IF(L1102=Detail!$E$3,ROW()+5+(COLUMN()-48)/1000,"")</f>
        <v/>
      </c>
      <c r="BI1102" t="str">
        <f>IF(M1102=Detail!$E$3,ROW()+5+(COLUMN()-48)/1000,"")</f>
        <v/>
      </c>
      <c r="BJ1102" t="str">
        <f>IF(N1102=Detail!$E$3,ROW()+5+(COLUMN()-48)/1000,"")</f>
        <v/>
      </c>
      <c r="BK1102" t="str">
        <f>IF(O1102=Detail!$E$3,ROW()+5+(COLUMN()-48)/1000,"")</f>
        <v/>
      </c>
      <c r="BL1102" t="str">
        <f>IF(P1102=Detail!$E$3,ROW()+5+(COLUMN()-48)/1000,"")</f>
        <v/>
      </c>
      <c r="BM1102" t="str">
        <f>IF(Q1102=Detail!$E$3,ROW()+5+(COLUMN()-48)/1000,"")</f>
        <v/>
      </c>
      <c r="BN1102" t="str">
        <f>IF(R1102=Detail!$E$3,ROW()+5+(COLUMN()-48)/1000,"")</f>
        <v/>
      </c>
      <c r="BO1102" t="str">
        <f>IF(S1102=Detail!$E$3,ROW()+5+(COLUMN()-48)/1000,"")</f>
        <v/>
      </c>
      <c r="BP1102" t="str">
        <f>IF(T1102=Detail!$E$3,ROW()+5+(COLUMN()-48)/1000,"")</f>
        <v/>
      </c>
    </row>
    <row r="1103" spans="49:68" x14ac:dyDescent="0.3">
      <c r="AW1103" s="104" t="str">
        <f>IF(A1103=Detail!$E$3,ROW()+5+(COLUMN()-48)/1000,"")</f>
        <v/>
      </c>
      <c r="AX1103" t="str">
        <f>IF(B1103=Detail!$E$3,ROW()+5+(COLUMN()-48)/1000,"")</f>
        <v/>
      </c>
      <c r="AY1103" t="str">
        <f>IF(C1103=Detail!$E$3,ROW()+5+(COLUMN()-48)/1000,"")</f>
        <v/>
      </c>
      <c r="AZ1103" t="str">
        <f>IF(D1103=Detail!$E$3,ROW()+5+(COLUMN()-48)/1000,"")</f>
        <v/>
      </c>
      <c r="BA1103" t="str">
        <f>IF(E1103=Detail!$E$3,ROW()+5+(COLUMN()-48)/1000,"")</f>
        <v/>
      </c>
      <c r="BB1103" t="str">
        <f>IF(F1103=Detail!$E$3,ROW()+5+(COLUMN()-48)/1000,"")</f>
        <v/>
      </c>
      <c r="BC1103" t="str">
        <f>IF(G1103=Detail!$E$3,ROW()+5+(COLUMN()-48)/1000,"")</f>
        <v/>
      </c>
      <c r="BD1103" t="str">
        <f>IF(H1103=Detail!$E$3,ROW()+5+(COLUMN()-48)/1000,"")</f>
        <v/>
      </c>
      <c r="BE1103" t="str">
        <f>IF(I1103=Detail!$E$3,ROW()+5+(COLUMN()-48)/1000,"")</f>
        <v/>
      </c>
      <c r="BF1103" t="str">
        <f>IF(J1103=Detail!$E$3,ROW()+5+(COLUMN()-48)/1000,"")</f>
        <v/>
      </c>
      <c r="BG1103" t="str">
        <f>IF(K1103=Detail!$E$3,ROW()+5+(COLUMN()-48)/1000,"")</f>
        <v/>
      </c>
      <c r="BH1103" t="str">
        <f>IF(L1103=Detail!$E$3,ROW()+5+(COLUMN()-48)/1000,"")</f>
        <v/>
      </c>
      <c r="BI1103" t="str">
        <f>IF(M1103=Detail!$E$3,ROW()+5+(COLUMN()-48)/1000,"")</f>
        <v/>
      </c>
      <c r="BJ1103" t="str">
        <f>IF(N1103=Detail!$E$3,ROW()+5+(COLUMN()-48)/1000,"")</f>
        <v/>
      </c>
      <c r="BK1103" t="str">
        <f>IF(O1103=Detail!$E$3,ROW()+5+(COLUMN()-48)/1000,"")</f>
        <v/>
      </c>
      <c r="BL1103" t="str">
        <f>IF(P1103=Detail!$E$3,ROW()+5+(COLUMN()-48)/1000,"")</f>
        <v/>
      </c>
      <c r="BM1103" t="str">
        <f>IF(Q1103=Detail!$E$3,ROW()+5+(COLUMN()-48)/1000,"")</f>
        <v/>
      </c>
      <c r="BN1103" t="str">
        <f>IF(R1103=Detail!$E$3,ROW()+5+(COLUMN()-48)/1000,"")</f>
        <v/>
      </c>
      <c r="BO1103" t="str">
        <f>IF(S1103=Detail!$E$3,ROW()+5+(COLUMN()-48)/1000,"")</f>
        <v/>
      </c>
      <c r="BP1103" t="str">
        <f>IF(T1103=Detail!$E$3,ROW()+5+(COLUMN()-48)/1000,"")</f>
        <v/>
      </c>
    </row>
    <row r="1104" spans="49:68" x14ac:dyDescent="0.3">
      <c r="AW1104" s="104" t="str">
        <f>IF(A1104=Detail!$E$3,ROW()+5+(COLUMN()-48)/1000,"")</f>
        <v/>
      </c>
      <c r="AX1104" t="str">
        <f>IF(B1104=Detail!$E$3,ROW()+5+(COLUMN()-48)/1000,"")</f>
        <v/>
      </c>
      <c r="AY1104" t="str">
        <f>IF(C1104=Detail!$E$3,ROW()+5+(COLUMN()-48)/1000,"")</f>
        <v/>
      </c>
      <c r="AZ1104" t="str">
        <f>IF(D1104=Detail!$E$3,ROW()+5+(COLUMN()-48)/1000,"")</f>
        <v/>
      </c>
      <c r="BA1104" t="str">
        <f>IF(E1104=Detail!$E$3,ROW()+5+(COLUMN()-48)/1000,"")</f>
        <v/>
      </c>
      <c r="BB1104" t="str">
        <f>IF(F1104=Detail!$E$3,ROW()+5+(COLUMN()-48)/1000,"")</f>
        <v/>
      </c>
      <c r="BC1104" t="str">
        <f>IF(G1104=Detail!$E$3,ROW()+5+(COLUMN()-48)/1000,"")</f>
        <v/>
      </c>
      <c r="BD1104" t="str">
        <f>IF(H1104=Detail!$E$3,ROW()+5+(COLUMN()-48)/1000,"")</f>
        <v/>
      </c>
      <c r="BE1104" t="str">
        <f>IF(I1104=Detail!$E$3,ROW()+5+(COLUMN()-48)/1000,"")</f>
        <v/>
      </c>
      <c r="BF1104" t="str">
        <f>IF(J1104=Detail!$E$3,ROW()+5+(COLUMN()-48)/1000,"")</f>
        <v/>
      </c>
      <c r="BG1104" t="str">
        <f>IF(K1104=Detail!$E$3,ROW()+5+(COLUMN()-48)/1000,"")</f>
        <v/>
      </c>
      <c r="BH1104" t="str">
        <f>IF(L1104=Detail!$E$3,ROW()+5+(COLUMN()-48)/1000,"")</f>
        <v/>
      </c>
      <c r="BI1104" t="str">
        <f>IF(M1104=Detail!$E$3,ROW()+5+(COLUMN()-48)/1000,"")</f>
        <v/>
      </c>
      <c r="BJ1104" t="str">
        <f>IF(N1104=Detail!$E$3,ROW()+5+(COLUMN()-48)/1000,"")</f>
        <v/>
      </c>
      <c r="BK1104" t="str">
        <f>IF(O1104=Detail!$E$3,ROW()+5+(COLUMN()-48)/1000,"")</f>
        <v/>
      </c>
      <c r="BL1104" t="str">
        <f>IF(P1104=Detail!$E$3,ROW()+5+(COLUMN()-48)/1000,"")</f>
        <v/>
      </c>
      <c r="BM1104" t="str">
        <f>IF(Q1104=Detail!$E$3,ROW()+5+(COLUMN()-48)/1000,"")</f>
        <v/>
      </c>
      <c r="BN1104" t="str">
        <f>IF(R1104=Detail!$E$3,ROW()+5+(COLUMN()-48)/1000,"")</f>
        <v/>
      </c>
      <c r="BO1104" t="str">
        <f>IF(S1104=Detail!$E$3,ROW()+5+(COLUMN()-48)/1000,"")</f>
        <v/>
      </c>
      <c r="BP1104" t="str">
        <f>IF(T1104=Detail!$E$3,ROW()+5+(COLUMN()-48)/1000,"")</f>
        <v/>
      </c>
    </row>
    <row r="1105" spans="49:68" x14ac:dyDescent="0.3">
      <c r="AW1105" s="104" t="str">
        <f>IF(A1105=Detail!$E$3,ROW()+5+(COLUMN()-48)/1000,"")</f>
        <v/>
      </c>
      <c r="AX1105" t="str">
        <f>IF(B1105=Detail!$E$3,ROW()+5+(COLUMN()-48)/1000,"")</f>
        <v/>
      </c>
      <c r="AY1105" t="str">
        <f>IF(C1105=Detail!$E$3,ROW()+5+(COLUMN()-48)/1000,"")</f>
        <v/>
      </c>
      <c r="AZ1105" t="str">
        <f>IF(D1105=Detail!$E$3,ROW()+5+(COLUMN()-48)/1000,"")</f>
        <v/>
      </c>
      <c r="BA1105" t="str">
        <f>IF(E1105=Detail!$E$3,ROW()+5+(COLUMN()-48)/1000,"")</f>
        <v/>
      </c>
      <c r="BB1105" t="str">
        <f>IF(F1105=Detail!$E$3,ROW()+5+(COLUMN()-48)/1000,"")</f>
        <v/>
      </c>
      <c r="BC1105" t="str">
        <f>IF(G1105=Detail!$E$3,ROW()+5+(COLUMN()-48)/1000,"")</f>
        <v/>
      </c>
      <c r="BD1105" t="str">
        <f>IF(H1105=Detail!$E$3,ROW()+5+(COLUMN()-48)/1000,"")</f>
        <v/>
      </c>
      <c r="BE1105" t="str">
        <f>IF(I1105=Detail!$E$3,ROW()+5+(COLUMN()-48)/1000,"")</f>
        <v/>
      </c>
      <c r="BF1105" t="str">
        <f>IF(J1105=Detail!$E$3,ROW()+5+(COLUMN()-48)/1000,"")</f>
        <v/>
      </c>
      <c r="BG1105" t="str">
        <f>IF(K1105=Detail!$E$3,ROW()+5+(COLUMN()-48)/1000,"")</f>
        <v/>
      </c>
      <c r="BH1105" t="str">
        <f>IF(L1105=Detail!$E$3,ROW()+5+(COLUMN()-48)/1000,"")</f>
        <v/>
      </c>
      <c r="BI1105" t="str">
        <f>IF(M1105=Detail!$E$3,ROW()+5+(COLUMN()-48)/1000,"")</f>
        <v/>
      </c>
      <c r="BJ1105" t="str">
        <f>IF(N1105=Detail!$E$3,ROW()+5+(COLUMN()-48)/1000,"")</f>
        <v/>
      </c>
      <c r="BK1105" t="str">
        <f>IF(O1105=Detail!$E$3,ROW()+5+(COLUMN()-48)/1000,"")</f>
        <v/>
      </c>
      <c r="BL1105" t="str">
        <f>IF(P1105=Detail!$E$3,ROW()+5+(COLUMN()-48)/1000,"")</f>
        <v/>
      </c>
      <c r="BM1105" t="str">
        <f>IF(Q1105=Detail!$E$3,ROW()+5+(COLUMN()-48)/1000,"")</f>
        <v/>
      </c>
      <c r="BN1105" t="str">
        <f>IF(R1105=Detail!$E$3,ROW()+5+(COLUMN()-48)/1000,"")</f>
        <v/>
      </c>
      <c r="BO1105" t="str">
        <f>IF(S1105=Detail!$E$3,ROW()+5+(COLUMN()-48)/1000,"")</f>
        <v/>
      </c>
      <c r="BP1105" t="str">
        <f>IF(T1105=Detail!$E$3,ROW()+5+(COLUMN()-48)/1000,"")</f>
        <v/>
      </c>
    </row>
    <row r="1106" spans="49:68" x14ac:dyDescent="0.3">
      <c r="AW1106" s="104" t="str">
        <f>IF(A1106=Detail!$E$3,ROW()+5+(COLUMN()-48)/1000,"")</f>
        <v/>
      </c>
      <c r="AX1106" t="str">
        <f>IF(B1106=Detail!$E$3,ROW()+5+(COLUMN()-48)/1000,"")</f>
        <v/>
      </c>
      <c r="AY1106" t="str">
        <f>IF(C1106=Detail!$E$3,ROW()+5+(COLUMN()-48)/1000,"")</f>
        <v/>
      </c>
      <c r="AZ1106" t="str">
        <f>IF(D1106=Detail!$E$3,ROW()+5+(COLUMN()-48)/1000,"")</f>
        <v/>
      </c>
      <c r="BA1106" t="str">
        <f>IF(E1106=Detail!$E$3,ROW()+5+(COLUMN()-48)/1000,"")</f>
        <v/>
      </c>
      <c r="BB1106" t="str">
        <f>IF(F1106=Detail!$E$3,ROW()+5+(COLUMN()-48)/1000,"")</f>
        <v/>
      </c>
      <c r="BC1106" t="str">
        <f>IF(G1106=Detail!$E$3,ROW()+5+(COLUMN()-48)/1000,"")</f>
        <v/>
      </c>
      <c r="BD1106" t="str">
        <f>IF(H1106=Detail!$E$3,ROW()+5+(COLUMN()-48)/1000,"")</f>
        <v/>
      </c>
      <c r="BE1106" t="str">
        <f>IF(I1106=Detail!$E$3,ROW()+5+(COLUMN()-48)/1000,"")</f>
        <v/>
      </c>
      <c r="BF1106" t="str">
        <f>IF(J1106=Detail!$E$3,ROW()+5+(COLUMN()-48)/1000,"")</f>
        <v/>
      </c>
      <c r="BG1106" t="str">
        <f>IF(K1106=Detail!$E$3,ROW()+5+(COLUMN()-48)/1000,"")</f>
        <v/>
      </c>
      <c r="BH1106" t="str">
        <f>IF(L1106=Detail!$E$3,ROW()+5+(COLUMN()-48)/1000,"")</f>
        <v/>
      </c>
      <c r="BI1106" t="str">
        <f>IF(M1106=Detail!$E$3,ROW()+5+(COLUMN()-48)/1000,"")</f>
        <v/>
      </c>
      <c r="BJ1106" t="str">
        <f>IF(N1106=Detail!$E$3,ROW()+5+(COLUMN()-48)/1000,"")</f>
        <v/>
      </c>
      <c r="BK1106" t="str">
        <f>IF(O1106=Detail!$E$3,ROW()+5+(COLUMN()-48)/1000,"")</f>
        <v/>
      </c>
      <c r="BL1106" t="str">
        <f>IF(P1106=Detail!$E$3,ROW()+5+(COLUMN()-48)/1000,"")</f>
        <v/>
      </c>
      <c r="BM1106" t="str">
        <f>IF(Q1106=Detail!$E$3,ROW()+5+(COLUMN()-48)/1000,"")</f>
        <v/>
      </c>
      <c r="BN1106" t="str">
        <f>IF(R1106=Detail!$E$3,ROW()+5+(COLUMN()-48)/1000,"")</f>
        <v/>
      </c>
      <c r="BO1106" t="str">
        <f>IF(S1106=Detail!$E$3,ROW()+5+(COLUMN()-48)/1000,"")</f>
        <v/>
      </c>
      <c r="BP1106" t="str">
        <f>IF(T1106=Detail!$E$3,ROW()+5+(COLUMN()-48)/1000,"")</f>
        <v/>
      </c>
    </row>
    <row r="1107" spans="49:68" x14ac:dyDescent="0.3">
      <c r="AW1107" s="104" t="str">
        <f>IF(A1107=Detail!$E$3,ROW()+5+(COLUMN()-48)/1000,"")</f>
        <v/>
      </c>
      <c r="AX1107" t="str">
        <f>IF(B1107=Detail!$E$3,ROW()+5+(COLUMN()-48)/1000,"")</f>
        <v/>
      </c>
      <c r="AY1107" t="str">
        <f>IF(C1107=Detail!$E$3,ROW()+5+(COLUMN()-48)/1000,"")</f>
        <v/>
      </c>
      <c r="AZ1107" t="str">
        <f>IF(D1107=Detail!$E$3,ROW()+5+(COLUMN()-48)/1000,"")</f>
        <v/>
      </c>
      <c r="BA1107" t="str">
        <f>IF(E1107=Detail!$E$3,ROW()+5+(COLUMN()-48)/1000,"")</f>
        <v/>
      </c>
      <c r="BB1107" t="str">
        <f>IF(F1107=Detail!$E$3,ROW()+5+(COLUMN()-48)/1000,"")</f>
        <v/>
      </c>
      <c r="BC1107" t="str">
        <f>IF(G1107=Detail!$E$3,ROW()+5+(COLUMN()-48)/1000,"")</f>
        <v/>
      </c>
      <c r="BD1107" t="str">
        <f>IF(H1107=Detail!$E$3,ROW()+5+(COLUMN()-48)/1000,"")</f>
        <v/>
      </c>
      <c r="BE1107" t="str">
        <f>IF(I1107=Detail!$E$3,ROW()+5+(COLUMN()-48)/1000,"")</f>
        <v/>
      </c>
      <c r="BF1107" t="str">
        <f>IF(J1107=Detail!$E$3,ROW()+5+(COLUMN()-48)/1000,"")</f>
        <v/>
      </c>
      <c r="BG1107" t="str">
        <f>IF(K1107=Detail!$E$3,ROW()+5+(COLUMN()-48)/1000,"")</f>
        <v/>
      </c>
      <c r="BH1107" t="str">
        <f>IF(L1107=Detail!$E$3,ROW()+5+(COLUMN()-48)/1000,"")</f>
        <v/>
      </c>
      <c r="BI1107" t="str">
        <f>IF(M1107=Detail!$E$3,ROW()+5+(COLUMN()-48)/1000,"")</f>
        <v/>
      </c>
      <c r="BJ1107" t="str">
        <f>IF(N1107=Detail!$E$3,ROW()+5+(COLUMN()-48)/1000,"")</f>
        <v/>
      </c>
      <c r="BK1107" t="str">
        <f>IF(O1107=Detail!$E$3,ROW()+5+(COLUMN()-48)/1000,"")</f>
        <v/>
      </c>
      <c r="BL1107" t="str">
        <f>IF(P1107=Detail!$E$3,ROW()+5+(COLUMN()-48)/1000,"")</f>
        <v/>
      </c>
      <c r="BM1107" t="str">
        <f>IF(Q1107=Detail!$E$3,ROW()+5+(COLUMN()-48)/1000,"")</f>
        <v/>
      </c>
      <c r="BN1107" t="str">
        <f>IF(R1107=Detail!$E$3,ROW()+5+(COLUMN()-48)/1000,"")</f>
        <v/>
      </c>
      <c r="BO1107" t="str">
        <f>IF(S1107=Detail!$E$3,ROW()+5+(COLUMN()-48)/1000,"")</f>
        <v/>
      </c>
      <c r="BP1107" t="str">
        <f>IF(T1107=Detail!$E$3,ROW()+5+(COLUMN()-48)/1000,"")</f>
        <v/>
      </c>
    </row>
    <row r="1108" spans="49:68" x14ac:dyDescent="0.3">
      <c r="AW1108" s="104" t="str">
        <f>IF(A1108=Detail!$E$3,ROW()+5+(COLUMN()-48)/1000,"")</f>
        <v/>
      </c>
      <c r="AX1108" t="str">
        <f>IF(B1108=Detail!$E$3,ROW()+5+(COLUMN()-48)/1000,"")</f>
        <v/>
      </c>
      <c r="AY1108" t="str">
        <f>IF(C1108=Detail!$E$3,ROW()+5+(COLUMN()-48)/1000,"")</f>
        <v/>
      </c>
      <c r="AZ1108" t="str">
        <f>IF(D1108=Detail!$E$3,ROW()+5+(COLUMN()-48)/1000,"")</f>
        <v/>
      </c>
      <c r="BA1108" t="str">
        <f>IF(E1108=Detail!$E$3,ROW()+5+(COLUMN()-48)/1000,"")</f>
        <v/>
      </c>
      <c r="BB1108" t="str">
        <f>IF(F1108=Detail!$E$3,ROW()+5+(COLUMN()-48)/1000,"")</f>
        <v/>
      </c>
      <c r="BC1108" t="str">
        <f>IF(G1108=Detail!$E$3,ROW()+5+(COLUMN()-48)/1000,"")</f>
        <v/>
      </c>
      <c r="BD1108" t="str">
        <f>IF(H1108=Detail!$E$3,ROW()+5+(COLUMN()-48)/1000,"")</f>
        <v/>
      </c>
      <c r="BE1108" t="str">
        <f>IF(I1108=Detail!$E$3,ROW()+5+(COLUMN()-48)/1000,"")</f>
        <v/>
      </c>
      <c r="BF1108" t="str">
        <f>IF(J1108=Detail!$E$3,ROW()+5+(COLUMN()-48)/1000,"")</f>
        <v/>
      </c>
      <c r="BG1108" t="str">
        <f>IF(K1108=Detail!$E$3,ROW()+5+(COLUMN()-48)/1000,"")</f>
        <v/>
      </c>
      <c r="BH1108" t="str">
        <f>IF(L1108=Detail!$E$3,ROW()+5+(COLUMN()-48)/1000,"")</f>
        <v/>
      </c>
      <c r="BI1108" t="str">
        <f>IF(M1108=Detail!$E$3,ROW()+5+(COLUMN()-48)/1000,"")</f>
        <v/>
      </c>
      <c r="BJ1108" t="str">
        <f>IF(N1108=Detail!$E$3,ROW()+5+(COLUMN()-48)/1000,"")</f>
        <v/>
      </c>
      <c r="BK1108" t="str">
        <f>IF(O1108=Detail!$E$3,ROW()+5+(COLUMN()-48)/1000,"")</f>
        <v/>
      </c>
      <c r="BL1108" t="str">
        <f>IF(P1108=Detail!$E$3,ROW()+5+(COLUMN()-48)/1000,"")</f>
        <v/>
      </c>
      <c r="BM1108" t="str">
        <f>IF(Q1108=Detail!$E$3,ROW()+5+(COLUMN()-48)/1000,"")</f>
        <v/>
      </c>
      <c r="BN1108" t="str">
        <f>IF(R1108=Detail!$E$3,ROW()+5+(COLUMN()-48)/1000,"")</f>
        <v/>
      </c>
      <c r="BO1108" t="str">
        <f>IF(S1108=Detail!$E$3,ROW()+5+(COLUMN()-48)/1000,"")</f>
        <v/>
      </c>
      <c r="BP1108" t="str">
        <f>IF(T1108=Detail!$E$3,ROW()+5+(COLUMN()-48)/1000,"")</f>
        <v/>
      </c>
    </row>
    <row r="1109" spans="49:68" x14ac:dyDescent="0.3">
      <c r="AW1109" s="104" t="str">
        <f>IF(A1109=Detail!$E$3,ROW()+5+(COLUMN()-48)/1000,"")</f>
        <v/>
      </c>
      <c r="AX1109" t="str">
        <f>IF(B1109=Detail!$E$3,ROW()+5+(COLUMN()-48)/1000,"")</f>
        <v/>
      </c>
      <c r="AY1109" t="str">
        <f>IF(C1109=Detail!$E$3,ROW()+5+(COLUMN()-48)/1000,"")</f>
        <v/>
      </c>
      <c r="AZ1109" t="str">
        <f>IF(D1109=Detail!$E$3,ROW()+5+(COLUMN()-48)/1000,"")</f>
        <v/>
      </c>
      <c r="BA1109" t="str">
        <f>IF(E1109=Detail!$E$3,ROW()+5+(COLUMN()-48)/1000,"")</f>
        <v/>
      </c>
      <c r="BB1109" t="str">
        <f>IF(F1109=Detail!$E$3,ROW()+5+(COLUMN()-48)/1000,"")</f>
        <v/>
      </c>
      <c r="BC1109" t="str">
        <f>IF(G1109=Detail!$E$3,ROW()+5+(COLUMN()-48)/1000,"")</f>
        <v/>
      </c>
      <c r="BD1109" t="str">
        <f>IF(H1109=Detail!$E$3,ROW()+5+(COLUMN()-48)/1000,"")</f>
        <v/>
      </c>
      <c r="BE1109" t="str">
        <f>IF(I1109=Detail!$E$3,ROW()+5+(COLUMN()-48)/1000,"")</f>
        <v/>
      </c>
      <c r="BF1109" t="str">
        <f>IF(J1109=Detail!$E$3,ROW()+5+(COLUMN()-48)/1000,"")</f>
        <v/>
      </c>
      <c r="BG1109" t="str">
        <f>IF(K1109=Detail!$E$3,ROW()+5+(COLUMN()-48)/1000,"")</f>
        <v/>
      </c>
      <c r="BH1109" t="str">
        <f>IF(L1109=Detail!$E$3,ROW()+5+(COLUMN()-48)/1000,"")</f>
        <v/>
      </c>
      <c r="BI1109" t="str">
        <f>IF(M1109=Detail!$E$3,ROW()+5+(COLUMN()-48)/1000,"")</f>
        <v/>
      </c>
      <c r="BJ1109" t="str">
        <f>IF(N1109=Detail!$E$3,ROW()+5+(COLUMN()-48)/1000,"")</f>
        <v/>
      </c>
      <c r="BK1109" t="str">
        <f>IF(O1109=Detail!$E$3,ROW()+5+(COLUMN()-48)/1000,"")</f>
        <v/>
      </c>
      <c r="BL1109" t="str">
        <f>IF(P1109=Detail!$E$3,ROW()+5+(COLUMN()-48)/1000,"")</f>
        <v/>
      </c>
      <c r="BM1109" t="str">
        <f>IF(Q1109=Detail!$E$3,ROW()+5+(COLUMN()-48)/1000,"")</f>
        <v/>
      </c>
      <c r="BN1109" t="str">
        <f>IF(R1109=Detail!$E$3,ROW()+5+(COLUMN()-48)/1000,"")</f>
        <v/>
      </c>
      <c r="BO1109" t="str">
        <f>IF(S1109=Detail!$E$3,ROW()+5+(COLUMN()-48)/1000,"")</f>
        <v/>
      </c>
      <c r="BP1109" t="str">
        <f>IF(T1109=Detail!$E$3,ROW()+5+(COLUMN()-48)/1000,"")</f>
        <v/>
      </c>
    </row>
    <row r="1110" spans="49:68" x14ac:dyDescent="0.3">
      <c r="AW1110" s="104" t="str">
        <f>IF(A1110=Detail!$E$3,ROW()+5+(COLUMN()-48)/1000,"")</f>
        <v/>
      </c>
      <c r="AX1110" t="str">
        <f>IF(B1110=Detail!$E$3,ROW()+5+(COLUMN()-48)/1000,"")</f>
        <v/>
      </c>
      <c r="AY1110" t="str">
        <f>IF(C1110=Detail!$E$3,ROW()+5+(COLUMN()-48)/1000,"")</f>
        <v/>
      </c>
      <c r="AZ1110" t="str">
        <f>IF(D1110=Detail!$E$3,ROW()+5+(COLUMN()-48)/1000,"")</f>
        <v/>
      </c>
      <c r="BA1110" t="str">
        <f>IF(E1110=Detail!$E$3,ROW()+5+(COLUMN()-48)/1000,"")</f>
        <v/>
      </c>
      <c r="BB1110" t="str">
        <f>IF(F1110=Detail!$E$3,ROW()+5+(COLUMN()-48)/1000,"")</f>
        <v/>
      </c>
      <c r="BC1110" t="str">
        <f>IF(G1110=Detail!$E$3,ROW()+5+(COLUMN()-48)/1000,"")</f>
        <v/>
      </c>
      <c r="BD1110" t="str">
        <f>IF(H1110=Detail!$E$3,ROW()+5+(COLUMN()-48)/1000,"")</f>
        <v/>
      </c>
      <c r="BE1110" t="str">
        <f>IF(I1110=Detail!$E$3,ROW()+5+(COLUMN()-48)/1000,"")</f>
        <v/>
      </c>
      <c r="BF1110" t="str">
        <f>IF(J1110=Detail!$E$3,ROW()+5+(COLUMN()-48)/1000,"")</f>
        <v/>
      </c>
      <c r="BG1110" t="str">
        <f>IF(K1110=Detail!$E$3,ROW()+5+(COLUMN()-48)/1000,"")</f>
        <v/>
      </c>
      <c r="BH1110" t="str">
        <f>IF(L1110=Detail!$E$3,ROW()+5+(COLUMN()-48)/1000,"")</f>
        <v/>
      </c>
      <c r="BI1110" t="str">
        <f>IF(M1110=Detail!$E$3,ROW()+5+(COLUMN()-48)/1000,"")</f>
        <v/>
      </c>
      <c r="BJ1110" t="str">
        <f>IF(N1110=Detail!$E$3,ROW()+5+(COLUMN()-48)/1000,"")</f>
        <v/>
      </c>
      <c r="BK1110" t="str">
        <f>IF(O1110=Detail!$E$3,ROW()+5+(COLUMN()-48)/1000,"")</f>
        <v/>
      </c>
      <c r="BL1110" t="str">
        <f>IF(P1110=Detail!$E$3,ROW()+5+(COLUMN()-48)/1000,"")</f>
        <v/>
      </c>
      <c r="BM1110" t="str">
        <f>IF(Q1110=Detail!$E$3,ROW()+5+(COLUMN()-48)/1000,"")</f>
        <v/>
      </c>
      <c r="BN1110" t="str">
        <f>IF(R1110=Detail!$E$3,ROW()+5+(COLUMN()-48)/1000,"")</f>
        <v/>
      </c>
      <c r="BO1110" t="str">
        <f>IF(S1110=Detail!$E$3,ROW()+5+(COLUMN()-48)/1000,"")</f>
        <v/>
      </c>
      <c r="BP1110" t="str">
        <f>IF(T1110=Detail!$E$3,ROW()+5+(COLUMN()-48)/1000,"")</f>
        <v/>
      </c>
    </row>
    <row r="1111" spans="49:68" x14ac:dyDescent="0.3">
      <c r="AW1111" s="104" t="str">
        <f>IF(A1111=Detail!$E$3,ROW()+5+(COLUMN()-48)/1000,"")</f>
        <v/>
      </c>
      <c r="AX1111" t="str">
        <f>IF(B1111=Detail!$E$3,ROW()+5+(COLUMN()-48)/1000,"")</f>
        <v/>
      </c>
      <c r="AY1111" t="str">
        <f>IF(C1111=Detail!$E$3,ROW()+5+(COLUMN()-48)/1000,"")</f>
        <v/>
      </c>
      <c r="AZ1111" t="str">
        <f>IF(D1111=Detail!$E$3,ROW()+5+(COLUMN()-48)/1000,"")</f>
        <v/>
      </c>
      <c r="BA1111" t="str">
        <f>IF(E1111=Detail!$E$3,ROW()+5+(COLUMN()-48)/1000,"")</f>
        <v/>
      </c>
      <c r="BB1111" t="str">
        <f>IF(F1111=Detail!$E$3,ROW()+5+(COLUMN()-48)/1000,"")</f>
        <v/>
      </c>
      <c r="BC1111" t="str">
        <f>IF(G1111=Detail!$E$3,ROW()+5+(COLUMN()-48)/1000,"")</f>
        <v/>
      </c>
      <c r="BD1111" t="str">
        <f>IF(H1111=Detail!$E$3,ROW()+5+(COLUMN()-48)/1000,"")</f>
        <v/>
      </c>
      <c r="BE1111" t="str">
        <f>IF(I1111=Detail!$E$3,ROW()+5+(COLUMN()-48)/1000,"")</f>
        <v/>
      </c>
      <c r="BF1111" t="str">
        <f>IF(J1111=Detail!$E$3,ROW()+5+(COLUMN()-48)/1000,"")</f>
        <v/>
      </c>
      <c r="BG1111" t="str">
        <f>IF(K1111=Detail!$E$3,ROW()+5+(COLUMN()-48)/1000,"")</f>
        <v/>
      </c>
      <c r="BH1111" t="str">
        <f>IF(L1111=Detail!$E$3,ROW()+5+(COLUMN()-48)/1000,"")</f>
        <v/>
      </c>
      <c r="BI1111" t="str">
        <f>IF(M1111=Detail!$E$3,ROW()+5+(COLUMN()-48)/1000,"")</f>
        <v/>
      </c>
      <c r="BJ1111" t="str">
        <f>IF(N1111=Detail!$E$3,ROW()+5+(COLUMN()-48)/1000,"")</f>
        <v/>
      </c>
      <c r="BK1111" t="str">
        <f>IF(O1111=Detail!$E$3,ROW()+5+(COLUMN()-48)/1000,"")</f>
        <v/>
      </c>
      <c r="BL1111" t="str">
        <f>IF(P1111=Detail!$E$3,ROW()+5+(COLUMN()-48)/1000,"")</f>
        <v/>
      </c>
      <c r="BM1111" t="str">
        <f>IF(Q1111=Detail!$E$3,ROW()+5+(COLUMN()-48)/1000,"")</f>
        <v/>
      </c>
      <c r="BN1111" t="str">
        <f>IF(R1111=Detail!$E$3,ROW()+5+(COLUMN()-48)/1000,"")</f>
        <v/>
      </c>
      <c r="BO1111" t="str">
        <f>IF(S1111=Detail!$E$3,ROW()+5+(COLUMN()-48)/1000,"")</f>
        <v/>
      </c>
      <c r="BP1111" t="str">
        <f>IF(T1111=Detail!$E$3,ROW()+5+(COLUMN()-48)/1000,"")</f>
        <v/>
      </c>
    </row>
    <row r="1112" spans="49:68" x14ac:dyDescent="0.3">
      <c r="AW1112" s="104" t="str">
        <f>IF(A1112=Detail!$E$3,ROW()+5+(COLUMN()-48)/1000,"")</f>
        <v/>
      </c>
      <c r="AX1112" t="str">
        <f>IF(B1112=Detail!$E$3,ROW()+5+(COLUMN()-48)/1000,"")</f>
        <v/>
      </c>
      <c r="AY1112" t="str">
        <f>IF(C1112=Detail!$E$3,ROW()+5+(COLUMN()-48)/1000,"")</f>
        <v/>
      </c>
      <c r="AZ1112" t="str">
        <f>IF(D1112=Detail!$E$3,ROW()+5+(COLUMN()-48)/1000,"")</f>
        <v/>
      </c>
      <c r="BA1112" t="str">
        <f>IF(E1112=Detail!$E$3,ROW()+5+(COLUMN()-48)/1000,"")</f>
        <v/>
      </c>
      <c r="BB1112" t="str">
        <f>IF(F1112=Detail!$E$3,ROW()+5+(COLUMN()-48)/1000,"")</f>
        <v/>
      </c>
      <c r="BC1112" t="str">
        <f>IF(G1112=Detail!$E$3,ROW()+5+(COLUMN()-48)/1000,"")</f>
        <v/>
      </c>
      <c r="BD1112" t="str">
        <f>IF(H1112=Detail!$E$3,ROW()+5+(COLUMN()-48)/1000,"")</f>
        <v/>
      </c>
      <c r="BE1112" t="str">
        <f>IF(I1112=Detail!$E$3,ROW()+5+(COLUMN()-48)/1000,"")</f>
        <v/>
      </c>
      <c r="BF1112" t="str">
        <f>IF(J1112=Detail!$E$3,ROW()+5+(COLUMN()-48)/1000,"")</f>
        <v/>
      </c>
      <c r="BG1112" t="str">
        <f>IF(K1112=Detail!$E$3,ROW()+5+(COLUMN()-48)/1000,"")</f>
        <v/>
      </c>
      <c r="BH1112" t="str">
        <f>IF(L1112=Detail!$E$3,ROW()+5+(COLUMN()-48)/1000,"")</f>
        <v/>
      </c>
      <c r="BI1112" t="str">
        <f>IF(M1112=Detail!$E$3,ROW()+5+(COLUMN()-48)/1000,"")</f>
        <v/>
      </c>
      <c r="BJ1112" t="str">
        <f>IF(N1112=Detail!$E$3,ROW()+5+(COLUMN()-48)/1000,"")</f>
        <v/>
      </c>
      <c r="BK1112" t="str">
        <f>IF(O1112=Detail!$E$3,ROW()+5+(COLUMN()-48)/1000,"")</f>
        <v/>
      </c>
      <c r="BL1112" t="str">
        <f>IF(P1112=Detail!$E$3,ROW()+5+(COLUMN()-48)/1000,"")</f>
        <v/>
      </c>
      <c r="BM1112" t="str">
        <f>IF(Q1112=Detail!$E$3,ROW()+5+(COLUMN()-48)/1000,"")</f>
        <v/>
      </c>
      <c r="BN1112" t="str">
        <f>IF(R1112=Detail!$E$3,ROW()+5+(COLUMN()-48)/1000,"")</f>
        <v/>
      </c>
      <c r="BO1112" t="str">
        <f>IF(S1112=Detail!$E$3,ROW()+5+(COLUMN()-48)/1000,"")</f>
        <v/>
      </c>
      <c r="BP1112" t="str">
        <f>IF(T1112=Detail!$E$3,ROW()+5+(COLUMN()-48)/1000,"")</f>
        <v/>
      </c>
    </row>
    <row r="1113" spans="49:68" x14ac:dyDescent="0.3">
      <c r="AW1113" s="104" t="str">
        <f>IF(A1113=Detail!$E$3,ROW()+5+(COLUMN()-48)/1000,"")</f>
        <v/>
      </c>
      <c r="AX1113" t="str">
        <f>IF(B1113=Detail!$E$3,ROW()+5+(COLUMN()-48)/1000,"")</f>
        <v/>
      </c>
      <c r="AY1113" t="str">
        <f>IF(C1113=Detail!$E$3,ROW()+5+(COLUMN()-48)/1000,"")</f>
        <v/>
      </c>
      <c r="AZ1113" t="str">
        <f>IF(D1113=Detail!$E$3,ROW()+5+(COLUMN()-48)/1000,"")</f>
        <v/>
      </c>
      <c r="BA1113" t="str">
        <f>IF(E1113=Detail!$E$3,ROW()+5+(COLUMN()-48)/1000,"")</f>
        <v/>
      </c>
      <c r="BB1113" t="str">
        <f>IF(F1113=Detail!$E$3,ROW()+5+(COLUMN()-48)/1000,"")</f>
        <v/>
      </c>
      <c r="BC1113" t="str">
        <f>IF(G1113=Detail!$E$3,ROW()+5+(COLUMN()-48)/1000,"")</f>
        <v/>
      </c>
      <c r="BD1113" t="str">
        <f>IF(H1113=Detail!$E$3,ROW()+5+(COLUMN()-48)/1000,"")</f>
        <v/>
      </c>
      <c r="BE1113" t="str">
        <f>IF(I1113=Detail!$E$3,ROW()+5+(COLUMN()-48)/1000,"")</f>
        <v/>
      </c>
      <c r="BF1113" t="str">
        <f>IF(J1113=Detail!$E$3,ROW()+5+(COLUMN()-48)/1000,"")</f>
        <v/>
      </c>
      <c r="BG1113" t="str">
        <f>IF(K1113=Detail!$E$3,ROW()+5+(COLUMN()-48)/1000,"")</f>
        <v/>
      </c>
      <c r="BH1113" t="str">
        <f>IF(L1113=Detail!$E$3,ROW()+5+(COLUMN()-48)/1000,"")</f>
        <v/>
      </c>
      <c r="BI1113" t="str">
        <f>IF(M1113=Detail!$E$3,ROW()+5+(COLUMN()-48)/1000,"")</f>
        <v/>
      </c>
      <c r="BJ1113" t="str">
        <f>IF(N1113=Detail!$E$3,ROW()+5+(COLUMN()-48)/1000,"")</f>
        <v/>
      </c>
      <c r="BK1113" t="str">
        <f>IF(O1113=Detail!$E$3,ROW()+5+(COLUMN()-48)/1000,"")</f>
        <v/>
      </c>
      <c r="BL1113" t="str">
        <f>IF(P1113=Detail!$E$3,ROW()+5+(COLUMN()-48)/1000,"")</f>
        <v/>
      </c>
      <c r="BM1113" t="str">
        <f>IF(Q1113=Detail!$E$3,ROW()+5+(COLUMN()-48)/1000,"")</f>
        <v/>
      </c>
      <c r="BN1113" t="str">
        <f>IF(R1113=Detail!$E$3,ROW()+5+(COLUMN()-48)/1000,"")</f>
        <v/>
      </c>
      <c r="BO1113" t="str">
        <f>IF(S1113=Detail!$E$3,ROW()+5+(COLUMN()-48)/1000,"")</f>
        <v/>
      </c>
      <c r="BP1113" t="str">
        <f>IF(T1113=Detail!$E$3,ROW()+5+(COLUMN()-48)/1000,"")</f>
        <v/>
      </c>
    </row>
    <row r="1114" spans="49:68" x14ac:dyDescent="0.3">
      <c r="AW1114" s="104" t="str">
        <f>IF(A1114=Detail!$E$3,ROW()+5+(COLUMN()-48)/1000,"")</f>
        <v/>
      </c>
      <c r="AX1114" t="str">
        <f>IF(B1114=Detail!$E$3,ROW()+5+(COLUMN()-48)/1000,"")</f>
        <v/>
      </c>
      <c r="AY1114" t="str">
        <f>IF(C1114=Detail!$E$3,ROW()+5+(COLUMN()-48)/1000,"")</f>
        <v/>
      </c>
      <c r="AZ1114" t="str">
        <f>IF(D1114=Detail!$E$3,ROW()+5+(COLUMN()-48)/1000,"")</f>
        <v/>
      </c>
      <c r="BA1114" t="str">
        <f>IF(E1114=Detail!$E$3,ROW()+5+(COLUMN()-48)/1000,"")</f>
        <v/>
      </c>
      <c r="BB1114" t="str">
        <f>IF(F1114=Detail!$E$3,ROW()+5+(COLUMN()-48)/1000,"")</f>
        <v/>
      </c>
      <c r="BC1114" t="str">
        <f>IF(G1114=Detail!$E$3,ROW()+5+(COLUMN()-48)/1000,"")</f>
        <v/>
      </c>
      <c r="BD1114" t="str">
        <f>IF(H1114=Detail!$E$3,ROW()+5+(COLUMN()-48)/1000,"")</f>
        <v/>
      </c>
      <c r="BE1114" t="str">
        <f>IF(I1114=Detail!$E$3,ROW()+5+(COLUMN()-48)/1000,"")</f>
        <v/>
      </c>
      <c r="BF1114" t="str">
        <f>IF(J1114=Detail!$E$3,ROW()+5+(COLUMN()-48)/1000,"")</f>
        <v/>
      </c>
      <c r="BG1114" t="str">
        <f>IF(K1114=Detail!$E$3,ROW()+5+(COLUMN()-48)/1000,"")</f>
        <v/>
      </c>
      <c r="BH1114" t="str">
        <f>IF(L1114=Detail!$E$3,ROW()+5+(COLUMN()-48)/1000,"")</f>
        <v/>
      </c>
      <c r="BI1114" t="str">
        <f>IF(M1114=Detail!$E$3,ROW()+5+(COLUMN()-48)/1000,"")</f>
        <v/>
      </c>
      <c r="BJ1114" t="str">
        <f>IF(N1114=Detail!$E$3,ROW()+5+(COLUMN()-48)/1000,"")</f>
        <v/>
      </c>
      <c r="BK1114" t="str">
        <f>IF(O1114=Detail!$E$3,ROW()+5+(COLUMN()-48)/1000,"")</f>
        <v/>
      </c>
      <c r="BL1114" t="str">
        <f>IF(P1114=Detail!$E$3,ROW()+5+(COLUMN()-48)/1000,"")</f>
        <v/>
      </c>
      <c r="BM1114" t="str">
        <f>IF(Q1114=Detail!$E$3,ROW()+5+(COLUMN()-48)/1000,"")</f>
        <v/>
      </c>
      <c r="BN1114" t="str">
        <f>IF(R1114=Detail!$E$3,ROW()+5+(COLUMN()-48)/1000,"")</f>
        <v/>
      </c>
      <c r="BO1114" t="str">
        <f>IF(S1114=Detail!$E$3,ROW()+5+(COLUMN()-48)/1000,"")</f>
        <v/>
      </c>
      <c r="BP1114" t="str">
        <f>IF(T1114=Detail!$E$3,ROW()+5+(COLUMN()-48)/1000,"")</f>
        <v/>
      </c>
    </row>
    <row r="1115" spans="49:68" x14ac:dyDescent="0.3">
      <c r="AW1115" s="104" t="str">
        <f>IF(A1115=Detail!$E$3,ROW()+5+(COLUMN()-48)/1000,"")</f>
        <v/>
      </c>
      <c r="AX1115" t="str">
        <f>IF(B1115=Detail!$E$3,ROW()+5+(COLUMN()-48)/1000,"")</f>
        <v/>
      </c>
      <c r="AY1115" t="str">
        <f>IF(C1115=Detail!$E$3,ROW()+5+(COLUMN()-48)/1000,"")</f>
        <v/>
      </c>
      <c r="AZ1115" t="str">
        <f>IF(D1115=Detail!$E$3,ROW()+5+(COLUMN()-48)/1000,"")</f>
        <v/>
      </c>
      <c r="BA1115" t="str">
        <f>IF(E1115=Detail!$E$3,ROW()+5+(COLUMN()-48)/1000,"")</f>
        <v/>
      </c>
      <c r="BB1115" t="str">
        <f>IF(F1115=Detail!$E$3,ROW()+5+(COLUMN()-48)/1000,"")</f>
        <v/>
      </c>
      <c r="BC1115" t="str">
        <f>IF(G1115=Detail!$E$3,ROW()+5+(COLUMN()-48)/1000,"")</f>
        <v/>
      </c>
      <c r="BD1115" t="str">
        <f>IF(H1115=Detail!$E$3,ROW()+5+(COLUMN()-48)/1000,"")</f>
        <v/>
      </c>
      <c r="BE1115" t="str">
        <f>IF(I1115=Detail!$E$3,ROW()+5+(COLUMN()-48)/1000,"")</f>
        <v/>
      </c>
      <c r="BF1115" t="str">
        <f>IF(J1115=Detail!$E$3,ROW()+5+(COLUMN()-48)/1000,"")</f>
        <v/>
      </c>
      <c r="BG1115" t="str">
        <f>IF(K1115=Detail!$E$3,ROW()+5+(COLUMN()-48)/1000,"")</f>
        <v/>
      </c>
      <c r="BH1115" t="str">
        <f>IF(L1115=Detail!$E$3,ROW()+5+(COLUMN()-48)/1000,"")</f>
        <v/>
      </c>
      <c r="BI1115" t="str">
        <f>IF(M1115=Detail!$E$3,ROW()+5+(COLUMN()-48)/1000,"")</f>
        <v/>
      </c>
      <c r="BJ1115" t="str">
        <f>IF(N1115=Detail!$E$3,ROW()+5+(COLUMN()-48)/1000,"")</f>
        <v/>
      </c>
      <c r="BK1115" t="str">
        <f>IF(O1115=Detail!$E$3,ROW()+5+(COLUMN()-48)/1000,"")</f>
        <v/>
      </c>
      <c r="BL1115" t="str">
        <f>IF(P1115=Detail!$E$3,ROW()+5+(COLUMN()-48)/1000,"")</f>
        <v/>
      </c>
      <c r="BM1115" t="str">
        <f>IF(Q1115=Detail!$E$3,ROW()+5+(COLUMN()-48)/1000,"")</f>
        <v/>
      </c>
      <c r="BN1115" t="str">
        <f>IF(R1115=Detail!$E$3,ROW()+5+(COLUMN()-48)/1000,"")</f>
        <v/>
      </c>
      <c r="BO1115" t="str">
        <f>IF(S1115=Detail!$E$3,ROW()+5+(COLUMN()-48)/1000,"")</f>
        <v/>
      </c>
      <c r="BP1115" t="str">
        <f>IF(T1115=Detail!$E$3,ROW()+5+(COLUMN()-48)/1000,"")</f>
        <v/>
      </c>
    </row>
    <row r="1116" spans="49:68" x14ac:dyDescent="0.3">
      <c r="AW1116" s="104" t="str">
        <f>IF(A1116=Detail!$E$3,ROW()+5+(COLUMN()-48)/1000,"")</f>
        <v/>
      </c>
      <c r="AX1116" t="str">
        <f>IF(B1116=Detail!$E$3,ROW()+5+(COLUMN()-48)/1000,"")</f>
        <v/>
      </c>
      <c r="AY1116" t="str">
        <f>IF(C1116=Detail!$E$3,ROW()+5+(COLUMN()-48)/1000,"")</f>
        <v/>
      </c>
      <c r="AZ1116" t="str">
        <f>IF(D1116=Detail!$E$3,ROW()+5+(COLUMN()-48)/1000,"")</f>
        <v/>
      </c>
      <c r="BA1116" t="str">
        <f>IF(E1116=Detail!$E$3,ROW()+5+(COLUMN()-48)/1000,"")</f>
        <v/>
      </c>
      <c r="BB1116" t="str">
        <f>IF(F1116=Detail!$E$3,ROW()+5+(COLUMN()-48)/1000,"")</f>
        <v/>
      </c>
      <c r="BC1116" t="str">
        <f>IF(G1116=Detail!$E$3,ROW()+5+(COLUMN()-48)/1000,"")</f>
        <v/>
      </c>
      <c r="BD1116" t="str">
        <f>IF(H1116=Detail!$E$3,ROW()+5+(COLUMN()-48)/1000,"")</f>
        <v/>
      </c>
      <c r="BE1116" t="str">
        <f>IF(I1116=Detail!$E$3,ROW()+5+(COLUMN()-48)/1000,"")</f>
        <v/>
      </c>
      <c r="BF1116" t="str">
        <f>IF(J1116=Detail!$E$3,ROW()+5+(COLUMN()-48)/1000,"")</f>
        <v/>
      </c>
      <c r="BG1116" t="str">
        <f>IF(K1116=Detail!$E$3,ROW()+5+(COLUMN()-48)/1000,"")</f>
        <v/>
      </c>
      <c r="BH1116" t="str">
        <f>IF(L1116=Detail!$E$3,ROW()+5+(COLUMN()-48)/1000,"")</f>
        <v/>
      </c>
      <c r="BI1116" t="str">
        <f>IF(M1116=Detail!$E$3,ROW()+5+(COLUMN()-48)/1000,"")</f>
        <v/>
      </c>
      <c r="BJ1116" t="str">
        <f>IF(N1116=Detail!$E$3,ROW()+5+(COLUMN()-48)/1000,"")</f>
        <v/>
      </c>
      <c r="BK1116" t="str">
        <f>IF(O1116=Detail!$E$3,ROW()+5+(COLUMN()-48)/1000,"")</f>
        <v/>
      </c>
      <c r="BL1116" t="str">
        <f>IF(P1116=Detail!$E$3,ROW()+5+(COLUMN()-48)/1000,"")</f>
        <v/>
      </c>
      <c r="BM1116" t="str">
        <f>IF(Q1116=Detail!$E$3,ROW()+5+(COLUMN()-48)/1000,"")</f>
        <v/>
      </c>
      <c r="BN1116" t="str">
        <f>IF(R1116=Detail!$E$3,ROW()+5+(COLUMN()-48)/1000,"")</f>
        <v/>
      </c>
      <c r="BO1116" t="str">
        <f>IF(S1116=Detail!$E$3,ROW()+5+(COLUMN()-48)/1000,"")</f>
        <v/>
      </c>
      <c r="BP1116" t="str">
        <f>IF(T1116=Detail!$E$3,ROW()+5+(COLUMN()-48)/1000,"")</f>
        <v/>
      </c>
    </row>
    <row r="1117" spans="49:68" x14ac:dyDescent="0.3">
      <c r="AW1117" s="104" t="str">
        <f>IF(A1117=Detail!$E$3,ROW()+5+(COLUMN()-48)/1000,"")</f>
        <v/>
      </c>
      <c r="AX1117" t="str">
        <f>IF(B1117=Detail!$E$3,ROW()+5+(COLUMN()-48)/1000,"")</f>
        <v/>
      </c>
      <c r="AY1117" t="str">
        <f>IF(C1117=Detail!$E$3,ROW()+5+(COLUMN()-48)/1000,"")</f>
        <v/>
      </c>
      <c r="AZ1117" t="str">
        <f>IF(D1117=Detail!$E$3,ROW()+5+(COLUMN()-48)/1000,"")</f>
        <v/>
      </c>
      <c r="BA1117" t="str">
        <f>IF(E1117=Detail!$E$3,ROW()+5+(COLUMN()-48)/1000,"")</f>
        <v/>
      </c>
      <c r="BB1117" t="str">
        <f>IF(F1117=Detail!$E$3,ROW()+5+(COLUMN()-48)/1000,"")</f>
        <v/>
      </c>
      <c r="BC1117" t="str">
        <f>IF(G1117=Detail!$E$3,ROW()+5+(COLUMN()-48)/1000,"")</f>
        <v/>
      </c>
      <c r="BD1117" t="str">
        <f>IF(H1117=Detail!$E$3,ROW()+5+(COLUMN()-48)/1000,"")</f>
        <v/>
      </c>
      <c r="BE1117" t="str">
        <f>IF(I1117=Detail!$E$3,ROW()+5+(COLUMN()-48)/1000,"")</f>
        <v/>
      </c>
      <c r="BF1117" t="str">
        <f>IF(J1117=Detail!$E$3,ROW()+5+(COLUMN()-48)/1000,"")</f>
        <v/>
      </c>
      <c r="BG1117" t="str">
        <f>IF(K1117=Detail!$E$3,ROW()+5+(COLUMN()-48)/1000,"")</f>
        <v/>
      </c>
      <c r="BH1117" t="str">
        <f>IF(L1117=Detail!$E$3,ROW()+5+(COLUMN()-48)/1000,"")</f>
        <v/>
      </c>
      <c r="BI1117" t="str">
        <f>IF(M1117=Detail!$E$3,ROW()+5+(COLUMN()-48)/1000,"")</f>
        <v/>
      </c>
      <c r="BJ1117" t="str">
        <f>IF(N1117=Detail!$E$3,ROW()+5+(COLUMN()-48)/1000,"")</f>
        <v/>
      </c>
      <c r="BK1117" t="str">
        <f>IF(O1117=Detail!$E$3,ROW()+5+(COLUMN()-48)/1000,"")</f>
        <v/>
      </c>
      <c r="BL1117" t="str">
        <f>IF(P1117=Detail!$E$3,ROW()+5+(COLUMN()-48)/1000,"")</f>
        <v/>
      </c>
      <c r="BM1117" t="str">
        <f>IF(Q1117=Detail!$E$3,ROW()+5+(COLUMN()-48)/1000,"")</f>
        <v/>
      </c>
      <c r="BN1117" t="str">
        <f>IF(R1117=Detail!$E$3,ROW()+5+(COLUMN()-48)/1000,"")</f>
        <v/>
      </c>
      <c r="BO1117" t="str">
        <f>IF(S1117=Detail!$E$3,ROW()+5+(COLUMN()-48)/1000,"")</f>
        <v/>
      </c>
      <c r="BP1117" t="str">
        <f>IF(T1117=Detail!$E$3,ROW()+5+(COLUMN()-48)/1000,"")</f>
        <v/>
      </c>
    </row>
    <row r="1118" spans="49:68" x14ac:dyDescent="0.3">
      <c r="AW1118" s="104" t="str">
        <f>IF(A1118=Detail!$E$3,ROW()+5+(COLUMN()-48)/1000,"")</f>
        <v/>
      </c>
      <c r="AX1118" t="str">
        <f>IF(B1118=Detail!$E$3,ROW()+5+(COLUMN()-48)/1000,"")</f>
        <v/>
      </c>
      <c r="AY1118" t="str">
        <f>IF(C1118=Detail!$E$3,ROW()+5+(COLUMN()-48)/1000,"")</f>
        <v/>
      </c>
      <c r="AZ1118" t="str">
        <f>IF(D1118=Detail!$E$3,ROW()+5+(COLUMN()-48)/1000,"")</f>
        <v/>
      </c>
      <c r="BA1118" t="str">
        <f>IF(E1118=Detail!$E$3,ROW()+5+(COLUMN()-48)/1000,"")</f>
        <v/>
      </c>
      <c r="BB1118" t="str">
        <f>IF(F1118=Detail!$E$3,ROW()+5+(COLUMN()-48)/1000,"")</f>
        <v/>
      </c>
      <c r="BC1118" t="str">
        <f>IF(G1118=Detail!$E$3,ROW()+5+(COLUMN()-48)/1000,"")</f>
        <v/>
      </c>
      <c r="BD1118" t="str">
        <f>IF(H1118=Detail!$E$3,ROW()+5+(COLUMN()-48)/1000,"")</f>
        <v/>
      </c>
      <c r="BE1118" t="str">
        <f>IF(I1118=Detail!$E$3,ROW()+5+(COLUMN()-48)/1000,"")</f>
        <v/>
      </c>
      <c r="BF1118" t="str">
        <f>IF(J1118=Detail!$E$3,ROW()+5+(COLUMN()-48)/1000,"")</f>
        <v/>
      </c>
      <c r="BG1118" t="str">
        <f>IF(K1118=Detail!$E$3,ROW()+5+(COLUMN()-48)/1000,"")</f>
        <v/>
      </c>
      <c r="BH1118" t="str">
        <f>IF(L1118=Detail!$E$3,ROW()+5+(COLUMN()-48)/1000,"")</f>
        <v/>
      </c>
      <c r="BI1118" t="str">
        <f>IF(M1118=Detail!$E$3,ROW()+5+(COLUMN()-48)/1000,"")</f>
        <v/>
      </c>
      <c r="BJ1118" t="str">
        <f>IF(N1118=Detail!$E$3,ROW()+5+(COLUMN()-48)/1000,"")</f>
        <v/>
      </c>
      <c r="BK1118" t="str">
        <f>IF(O1118=Detail!$E$3,ROW()+5+(COLUMN()-48)/1000,"")</f>
        <v/>
      </c>
      <c r="BL1118" t="str">
        <f>IF(P1118=Detail!$E$3,ROW()+5+(COLUMN()-48)/1000,"")</f>
        <v/>
      </c>
      <c r="BM1118" t="str">
        <f>IF(Q1118=Detail!$E$3,ROW()+5+(COLUMN()-48)/1000,"")</f>
        <v/>
      </c>
      <c r="BN1118" t="str">
        <f>IF(R1118=Detail!$E$3,ROW()+5+(COLUMN()-48)/1000,"")</f>
        <v/>
      </c>
      <c r="BO1118" t="str">
        <f>IF(S1118=Detail!$E$3,ROW()+5+(COLUMN()-48)/1000,"")</f>
        <v/>
      </c>
      <c r="BP1118" t="str">
        <f>IF(T1118=Detail!$E$3,ROW()+5+(COLUMN()-48)/1000,"")</f>
        <v/>
      </c>
    </row>
    <row r="1119" spans="49:68" x14ac:dyDescent="0.3">
      <c r="AW1119" s="104" t="str">
        <f>IF(A1119=Detail!$E$3,ROW()+5+(COLUMN()-48)/1000,"")</f>
        <v/>
      </c>
      <c r="AX1119" t="str">
        <f>IF(B1119=Detail!$E$3,ROW()+5+(COLUMN()-48)/1000,"")</f>
        <v/>
      </c>
      <c r="AY1119" t="str">
        <f>IF(C1119=Detail!$E$3,ROW()+5+(COLUMN()-48)/1000,"")</f>
        <v/>
      </c>
      <c r="AZ1119" t="str">
        <f>IF(D1119=Detail!$E$3,ROW()+5+(COLUMN()-48)/1000,"")</f>
        <v/>
      </c>
      <c r="BA1119" t="str">
        <f>IF(E1119=Detail!$E$3,ROW()+5+(COLUMN()-48)/1000,"")</f>
        <v/>
      </c>
      <c r="BB1119" t="str">
        <f>IF(F1119=Detail!$E$3,ROW()+5+(COLUMN()-48)/1000,"")</f>
        <v/>
      </c>
      <c r="BC1119" t="str">
        <f>IF(G1119=Detail!$E$3,ROW()+5+(COLUMN()-48)/1000,"")</f>
        <v/>
      </c>
      <c r="BD1119" t="str">
        <f>IF(H1119=Detail!$E$3,ROW()+5+(COLUMN()-48)/1000,"")</f>
        <v/>
      </c>
      <c r="BE1119" t="str">
        <f>IF(I1119=Detail!$E$3,ROW()+5+(COLUMN()-48)/1000,"")</f>
        <v/>
      </c>
      <c r="BF1119" t="str">
        <f>IF(J1119=Detail!$E$3,ROW()+5+(COLUMN()-48)/1000,"")</f>
        <v/>
      </c>
      <c r="BG1119" t="str">
        <f>IF(K1119=Detail!$E$3,ROW()+5+(COLUMN()-48)/1000,"")</f>
        <v/>
      </c>
      <c r="BH1119" t="str">
        <f>IF(L1119=Detail!$E$3,ROW()+5+(COLUMN()-48)/1000,"")</f>
        <v/>
      </c>
      <c r="BI1119" t="str">
        <f>IF(M1119=Detail!$E$3,ROW()+5+(COLUMN()-48)/1000,"")</f>
        <v/>
      </c>
      <c r="BJ1119" t="str">
        <f>IF(N1119=Detail!$E$3,ROW()+5+(COLUMN()-48)/1000,"")</f>
        <v/>
      </c>
      <c r="BK1119" t="str">
        <f>IF(O1119=Detail!$E$3,ROW()+5+(COLUMN()-48)/1000,"")</f>
        <v/>
      </c>
      <c r="BL1119" t="str">
        <f>IF(P1119=Detail!$E$3,ROW()+5+(COLUMN()-48)/1000,"")</f>
        <v/>
      </c>
      <c r="BM1119" t="str">
        <f>IF(Q1119=Detail!$E$3,ROW()+5+(COLUMN()-48)/1000,"")</f>
        <v/>
      </c>
      <c r="BN1119" t="str">
        <f>IF(R1119=Detail!$E$3,ROW()+5+(COLUMN()-48)/1000,"")</f>
        <v/>
      </c>
      <c r="BO1119" t="str">
        <f>IF(S1119=Detail!$E$3,ROW()+5+(COLUMN()-48)/1000,"")</f>
        <v/>
      </c>
      <c r="BP1119" t="str">
        <f>IF(T1119=Detail!$E$3,ROW()+5+(COLUMN()-48)/1000,"")</f>
        <v/>
      </c>
    </row>
    <row r="1120" spans="49:68" x14ac:dyDescent="0.3">
      <c r="AW1120" s="104" t="str">
        <f>IF(A1120=Detail!$E$3,ROW()+5+(COLUMN()-48)/1000,"")</f>
        <v/>
      </c>
      <c r="AX1120" t="str">
        <f>IF(B1120=Detail!$E$3,ROW()+5+(COLUMN()-48)/1000,"")</f>
        <v/>
      </c>
      <c r="AY1120" t="str">
        <f>IF(C1120=Detail!$E$3,ROW()+5+(COLUMN()-48)/1000,"")</f>
        <v/>
      </c>
      <c r="AZ1120" t="str">
        <f>IF(D1120=Detail!$E$3,ROW()+5+(COLUMN()-48)/1000,"")</f>
        <v/>
      </c>
      <c r="BA1120" t="str">
        <f>IF(E1120=Detail!$E$3,ROW()+5+(COLUMN()-48)/1000,"")</f>
        <v/>
      </c>
      <c r="BB1120" t="str">
        <f>IF(F1120=Detail!$E$3,ROW()+5+(COLUMN()-48)/1000,"")</f>
        <v/>
      </c>
      <c r="BC1120" t="str">
        <f>IF(G1120=Detail!$E$3,ROW()+5+(COLUMN()-48)/1000,"")</f>
        <v/>
      </c>
      <c r="BD1120" t="str">
        <f>IF(H1120=Detail!$E$3,ROW()+5+(COLUMN()-48)/1000,"")</f>
        <v/>
      </c>
      <c r="BE1120" t="str">
        <f>IF(I1120=Detail!$E$3,ROW()+5+(COLUMN()-48)/1000,"")</f>
        <v/>
      </c>
      <c r="BF1120" t="str">
        <f>IF(J1120=Detail!$E$3,ROW()+5+(COLUMN()-48)/1000,"")</f>
        <v/>
      </c>
      <c r="BG1120" t="str">
        <f>IF(K1120=Detail!$E$3,ROW()+5+(COLUMN()-48)/1000,"")</f>
        <v/>
      </c>
      <c r="BH1120" t="str">
        <f>IF(L1120=Detail!$E$3,ROW()+5+(COLUMN()-48)/1000,"")</f>
        <v/>
      </c>
      <c r="BI1120" t="str">
        <f>IF(M1120=Detail!$E$3,ROW()+5+(COLUMN()-48)/1000,"")</f>
        <v/>
      </c>
      <c r="BJ1120" t="str">
        <f>IF(N1120=Detail!$E$3,ROW()+5+(COLUMN()-48)/1000,"")</f>
        <v/>
      </c>
      <c r="BK1120" t="str">
        <f>IF(O1120=Detail!$E$3,ROW()+5+(COLUMN()-48)/1000,"")</f>
        <v/>
      </c>
      <c r="BL1120" t="str">
        <f>IF(P1120=Detail!$E$3,ROW()+5+(COLUMN()-48)/1000,"")</f>
        <v/>
      </c>
      <c r="BM1120" t="str">
        <f>IF(Q1120=Detail!$E$3,ROW()+5+(COLUMN()-48)/1000,"")</f>
        <v/>
      </c>
      <c r="BN1120" t="str">
        <f>IF(R1120=Detail!$E$3,ROW()+5+(COLUMN()-48)/1000,"")</f>
        <v/>
      </c>
      <c r="BO1120" t="str">
        <f>IF(S1120=Detail!$E$3,ROW()+5+(COLUMN()-48)/1000,"")</f>
        <v/>
      </c>
      <c r="BP1120" t="str">
        <f>IF(T1120=Detail!$E$3,ROW()+5+(COLUMN()-48)/1000,"")</f>
        <v/>
      </c>
    </row>
    <row r="1121" spans="49:68" x14ac:dyDescent="0.3">
      <c r="AW1121" s="104" t="str">
        <f>IF(A1121=Detail!$E$3,ROW()+5+(COLUMN()-48)/1000,"")</f>
        <v/>
      </c>
      <c r="AX1121" t="str">
        <f>IF(B1121=Detail!$E$3,ROW()+5+(COLUMN()-48)/1000,"")</f>
        <v/>
      </c>
      <c r="AY1121" t="str">
        <f>IF(C1121=Detail!$E$3,ROW()+5+(COLUMN()-48)/1000,"")</f>
        <v/>
      </c>
      <c r="AZ1121" t="str">
        <f>IF(D1121=Detail!$E$3,ROW()+5+(COLUMN()-48)/1000,"")</f>
        <v/>
      </c>
      <c r="BA1121" t="str">
        <f>IF(E1121=Detail!$E$3,ROW()+5+(COLUMN()-48)/1000,"")</f>
        <v/>
      </c>
      <c r="BB1121" t="str">
        <f>IF(F1121=Detail!$E$3,ROW()+5+(COLUMN()-48)/1000,"")</f>
        <v/>
      </c>
      <c r="BC1121" t="str">
        <f>IF(G1121=Detail!$E$3,ROW()+5+(COLUMN()-48)/1000,"")</f>
        <v/>
      </c>
      <c r="BD1121" t="str">
        <f>IF(H1121=Detail!$E$3,ROW()+5+(COLUMN()-48)/1000,"")</f>
        <v/>
      </c>
      <c r="BE1121" t="str">
        <f>IF(I1121=Detail!$E$3,ROW()+5+(COLUMN()-48)/1000,"")</f>
        <v/>
      </c>
      <c r="BF1121" t="str">
        <f>IF(J1121=Detail!$E$3,ROW()+5+(COLUMN()-48)/1000,"")</f>
        <v/>
      </c>
      <c r="BG1121" t="str">
        <f>IF(K1121=Detail!$E$3,ROW()+5+(COLUMN()-48)/1000,"")</f>
        <v/>
      </c>
      <c r="BH1121" t="str">
        <f>IF(L1121=Detail!$E$3,ROW()+5+(COLUMN()-48)/1000,"")</f>
        <v/>
      </c>
      <c r="BI1121" t="str">
        <f>IF(M1121=Detail!$E$3,ROW()+5+(COLUMN()-48)/1000,"")</f>
        <v/>
      </c>
      <c r="BJ1121" t="str">
        <f>IF(N1121=Detail!$E$3,ROW()+5+(COLUMN()-48)/1000,"")</f>
        <v/>
      </c>
      <c r="BK1121" t="str">
        <f>IF(O1121=Detail!$E$3,ROW()+5+(COLUMN()-48)/1000,"")</f>
        <v/>
      </c>
      <c r="BL1121" t="str">
        <f>IF(P1121=Detail!$E$3,ROW()+5+(COLUMN()-48)/1000,"")</f>
        <v/>
      </c>
      <c r="BM1121" t="str">
        <f>IF(Q1121=Detail!$E$3,ROW()+5+(COLUMN()-48)/1000,"")</f>
        <v/>
      </c>
      <c r="BN1121" t="str">
        <f>IF(R1121=Detail!$E$3,ROW()+5+(COLUMN()-48)/1000,"")</f>
        <v/>
      </c>
      <c r="BO1121" t="str">
        <f>IF(S1121=Detail!$E$3,ROW()+5+(COLUMN()-48)/1000,"")</f>
        <v/>
      </c>
      <c r="BP1121" t="str">
        <f>IF(T1121=Detail!$E$3,ROW()+5+(COLUMN()-48)/1000,"")</f>
        <v/>
      </c>
    </row>
    <row r="1122" spans="49:68" x14ac:dyDescent="0.3">
      <c r="AW1122" s="104" t="str">
        <f>IF(A1122=Detail!$E$3,ROW()+5+(COLUMN()-48)/1000,"")</f>
        <v/>
      </c>
      <c r="AX1122" t="str">
        <f>IF(B1122=Detail!$E$3,ROW()+5+(COLUMN()-48)/1000,"")</f>
        <v/>
      </c>
      <c r="AY1122" t="str">
        <f>IF(C1122=Detail!$E$3,ROW()+5+(COLUMN()-48)/1000,"")</f>
        <v/>
      </c>
      <c r="AZ1122" t="str">
        <f>IF(D1122=Detail!$E$3,ROW()+5+(COLUMN()-48)/1000,"")</f>
        <v/>
      </c>
      <c r="BA1122" t="str">
        <f>IF(E1122=Detail!$E$3,ROW()+5+(COLUMN()-48)/1000,"")</f>
        <v/>
      </c>
      <c r="BB1122" t="str">
        <f>IF(F1122=Detail!$E$3,ROW()+5+(COLUMN()-48)/1000,"")</f>
        <v/>
      </c>
      <c r="BC1122" t="str">
        <f>IF(G1122=Detail!$E$3,ROW()+5+(COLUMN()-48)/1000,"")</f>
        <v/>
      </c>
      <c r="BD1122" t="str">
        <f>IF(H1122=Detail!$E$3,ROW()+5+(COLUMN()-48)/1000,"")</f>
        <v/>
      </c>
      <c r="BE1122" t="str">
        <f>IF(I1122=Detail!$E$3,ROW()+5+(COLUMN()-48)/1000,"")</f>
        <v/>
      </c>
      <c r="BF1122" t="str">
        <f>IF(J1122=Detail!$E$3,ROW()+5+(COLUMN()-48)/1000,"")</f>
        <v/>
      </c>
      <c r="BG1122" t="str">
        <f>IF(K1122=Detail!$E$3,ROW()+5+(COLUMN()-48)/1000,"")</f>
        <v/>
      </c>
      <c r="BH1122" t="str">
        <f>IF(L1122=Detail!$E$3,ROW()+5+(COLUMN()-48)/1000,"")</f>
        <v/>
      </c>
      <c r="BI1122" t="str">
        <f>IF(M1122=Detail!$E$3,ROW()+5+(COLUMN()-48)/1000,"")</f>
        <v/>
      </c>
      <c r="BJ1122" t="str">
        <f>IF(N1122=Detail!$E$3,ROW()+5+(COLUMN()-48)/1000,"")</f>
        <v/>
      </c>
      <c r="BK1122" t="str">
        <f>IF(O1122=Detail!$E$3,ROW()+5+(COLUMN()-48)/1000,"")</f>
        <v/>
      </c>
      <c r="BL1122" t="str">
        <f>IF(P1122=Detail!$E$3,ROW()+5+(COLUMN()-48)/1000,"")</f>
        <v/>
      </c>
      <c r="BM1122" t="str">
        <f>IF(Q1122=Detail!$E$3,ROW()+5+(COLUMN()-48)/1000,"")</f>
        <v/>
      </c>
      <c r="BN1122" t="str">
        <f>IF(R1122=Detail!$E$3,ROW()+5+(COLUMN()-48)/1000,"")</f>
        <v/>
      </c>
      <c r="BO1122" t="str">
        <f>IF(S1122=Detail!$E$3,ROW()+5+(COLUMN()-48)/1000,"")</f>
        <v/>
      </c>
      <c r="BP1122" t="str">
        <f>IF(T1122=Detail!$E$3,ROW()+5+(COLUMN()-48)/1000,"")</f>
        <v/>
      </c>
    </row>
    <row r="1123" spans="49:68" x14ac:dyDescent="0.3">
      <c r="AW1123" s="104" t="str">
        <f>IF(A1123=Detail!$E$3,ROW()+5+(COLUMN()-48)/1000,"")</f>
        <v/>
      </c>
      <c r="AX1123" t="str">
        <f>IF(B1123=Detail!$E$3,ROW()+5+(COLUMN()-48)/1000,"")</f>
        <v/>
      </c>
      <c r="AY1123" t="str">
        <f>IF(C1123=Detail!$E$3,ROW()+5+(COLUMN()-48)/1000,"")</f>
        <v/>
      </c>
      <c r="AZ1123" t="str">
        <f>IF(D1123=Detail!$E$3,ROW()+5+(COLUMN()-48)/1000,"")</f>
        <v/>
      </c>
      <c r="BA1123" t="str">
        <f>IF(E1123=Detail!$E$3,ROW()+5+(COLUMN()-48)/1000,"")</f>
        <v/>
      </c>
      <c r="BB1123" t="str">
        <f>IF(F1123=Detail!$E$3,ROW()+5+(COLUMN()-48)/1000,"")</f>
        <v/>
      </c>
      <c r="BC1123" t="str">
        <f>IF(G1123=Detail!$E$3,ROW()+5+(COLUMN()-48)/1000,"")</f>
        <v/>
      </c>
      <c r="BD1123" t="str">
        <f>IF(H1123=Detail!$E$3,ROW()+5+(COLUMN()-48)/1000,"")</f>
        <v/>
      </c>
      <c r="BE1123" t="str">
        <f>IF(I1123=Detail!$E$3,ROW()+5+(COLUMN()-48)/1000,"")</f>
        <v/>
      </c>
      <c r="BF1123" t="str">
        <f>IF(J1123=Detail!$E$3,ROW()+5+(COLUMN()-48)/1000,"")</f>
        <v/>
      </c>
      <c r="BG1123" t="str">
        <f>IF(K1123=Detail!$E$3,ROW()+5+(COLUMN()-48)/1000,"")</f>
        <v/>
      </c>
      <c r="BH1123" t="str">
        <f>IF(L1123=Detail!$E$3,ROW()+5+(COLUMN()-48)/1000,"")</f>
        <v/>
      </c>
      <c r="BI1123" t="str">
        <f>IF(M1123=Detail!$E$3,ROW()+5+(COLUMN()-48)/1000,"")</f>
        <v/>
      </c>
      <c r="BJ1123" t="str">
        <f>IF(N1123=Detail!$E$3,ROW()+5+(COLUMN()-48)/1000,"")</f>
        <v/>
      </c>
      <c r="BK1123" t="str">
        <f>IF(O1123=Detail!$E$3,ROW()+5+(COLUMN()-48)/1000,"")</f>
        <v/>
      </c>
      <c r="BL1123" t="str">
        <f>IF(P1123=Detail!$E$3,ROW()+5+(COLUMN()-48)/1000,"")</f>
        <v/>
      </c>
      <c r="BM1123" t="str">
        <f>IF(Q1123=Detail!$E$3,ROW()+5+(COLUMN()-48)/1000,"")</f>
        <v/>
      </c>
      <c r="BN1123" t="str">
        <f>IF(R1123=Detail!$E$3,ROW()+5+(COLUMN()-48)/1000,"")</f>
        <v/>
      </c>
      <c r="BO1123" t="str">
        <f>IF(S1123=Detail!$E$3,ROW()+5+(COLUMN()-48)/1000,"")</f>
        <v/>
      </c>
      <c r="BP1123" t="str">
        <f>IF(T1123=Detail!$E$3,ROW()+5+(COLUMN()-48)/1000,"")</f>
        <v/>
      </c>
    </row>
    <row r="1124" spans="49:68" x14ac:dyDescent="0.3">
      <c r="AW1124" s="104" t="str">
        <f>IF(A1124=Detail!$E$3,ROW()+5+(COLUMN()-48)/1000,"")</f>
        <v/>
      </c>
      <c r="AX1124" t="str">
        <f>IF(B1124=Detail!$E$3,ROW()+5+(COLUMN()-48)/1000,"")</f>
        <v/>
      </c>
      <c r="AY1124" t="str">
        <f>IF(C1124=Detail!$E$3,ROW()+5+(COLUMN()-48)/1000,"")</f>
        <v/>
      </c>
      <c r="AZ1124" t="str">
        <f>IF(D1124=Detail!$E$3,ROW()+5+(COLUMN()-48)/1000,"")</f>
        <v/>
      </c>
      <c r="BA1124" t="str">
        <f>IF(E1124=Detail!$E$3,ROW()+5+(COLUMN()-48)/1000,"")</f>
        <v/>
      </c>
      <c r="BB1124" t="str">
        <f>IF(F1124=Detail!$E$3,ROW()+5+(COLUMN()-48)/1000,"")</f>
        <v/>
      </c>
      <c r="BC1124" t="str">
        <f>IF(G1124=Detail!$E$3,ROW()+5+(COLUMN()-48)/1000,"")</f>
        <v/>
      </c>
      <c r="BD1124" t="str">
        <f>IF(H1124=Detail!$E$3,ROW()+5+(COLUMN()-48)/1000,"")</f>
        <v/>
      </c>
      <c r="BE1124" t="str">
        <f>IF(I1124=Detail!$E$3,ROW()+5+(COLUMN()-48)/1000,"")</f>
        <v/>
      </c>
      <c r="BF1124" t="str">
        <f>IF(J1124=Detail!$E$3,ROW()+5+(COLUMN()-48)/1000,"")</f>
        <v/>
      </c>
      <c r="BG1124" t="str">
        <f>IF(K1124=Detail!$E$3,ROW()+5+(COLUMN()-48)/1000,"")</f>
        <v/>
      </c>
      <c r="BH1124" t="str">
        <f>IF(L1124=Detail!$E$3,ROW()+5+(COLUMN()-48)/1000,"")</f>
        <v/>
      </c>
      <c r="BI1124" t="str">
        <f>IF(M1124=Detail!$E$3,ROW()+5+(COLUMN()-48)/1000,"")</f>
        <v/>
      </c>
      <c r="BJ1124" t="str">
        <f>IF(N1124=Detail!$E$3,ROW()+5+(COLUMN()-48)/1000,"")</f>
        <v/>
      </c>
      <c r="BK1124" t="str">
        <f>IF(O1124=Detail!$E$3,ROW()+5+(COLUMN()-48)/1000,"")</f>
        <v/>
      </c>
      <c r="BL1124" t="str">
        <f>IF(P1124=Detail!$E$3,ROW()+5+(COLUMN()-48)/1000,"")</f>
        <v/>
      </c>
      <c r="BM1124" t="str">
        <f>IF(Q1124=Detail!$E$3,ROW()+5+(COLUMN()-48)/1000,"")</f>
        <v/>
      </c>
      <c r="BN1124" t="str">
        <f>IF(R1124=Detail!$E$3,ROW()+5+(COLUMN()-48)/1000,"")</f>
        <v/>
      </c>
      <c r="BO1124" t="str">
        <f>IF(S1124=Detail!$E$3,ROW()+5+(COLUMN()-48)/1000,"")</f>
        <v/>
      </c>
      <c r="BP1124" t="str">
        <f>IF(T1124=Detail!$E$3,ROW()+5+(COLUMN()-48)/1000,"")</f>
        <v/>
      </c>
    </row>
    <row r="1125" spans="49:68" x14ac:dyDescent="0.3">
      <c r="AW1125" s="104" t="str">
        <f>IF(A1125=Detail!$E$3,ROW()+5+(COLUMN()-48)/1000,"")</f>
        <v/>
      </c>
      <c r="AX1125" t="str">
        <f>IF(B1125=Detail!$E$3,ROW()+5+(COLUMN()-48)/1000,"")</f>
        <v/>
      </c>
      <c r="AY1125" t="str">
        <f>IF(C1125=Detail!$E$3,ROW()+5+(COLUMN()-48)/1000,"")</f>
        <v/>
      </c>
      <c r="AZ1125" t="str">
        <f>IF(D1125=Detail!$E$3,ROW()+5+(COLUMN()-48)/1000,"")</f>
        <v/>
      </c>
      <c r="BA1125" t="str">
        <f>IF(E1125=Detail!$E$3,ROW()+5+(COLUMN()-48)/1000,"")</f>
        <v/>
      </c>
      <c r="BB1125" t="str">
        <f>IF(F1125=Detail!$E$3,ROW()+5+(COLUMN()-48)/1000,"")</f>
        <v/>
      </c>
      <c r="BC1125" t="str">
        <f>IF(G1125=Detail!$E$3,ROW()+5+(COLUMN()-48)/1000,"")</f>
        <v/>
      </c>
      <c r="BD1125" t="str">
        <f>IF(H1125=Detail!$E$3,ROW()+5+(COLUMN()-48)/1000,"")</f>
        <v/>
      </c>
      <c r="BE1125" t="str">
        <f>IF(I1125=Detail!$E$3,ROW()+5+(COLUMN()-48)/1000,"")</f>
        <v/>
      </c>
      <c r="BF1125" t="str">
        <f>IF(J1125=Detail!$E$3,ROW()+5+(COLUMN()-48)/1000,"")</f>
        <v/>
      </c>
      <c r="BG1125" t="str">
        <f>IF(K1125=Detail!$E$3,ROW()+5+(COLUMN()-48)/1000,"")</f>
        <v/>
      </c>
      <c r="BH1125" t="str">
        <f>IF(L1125=Detail!$E$3,ROW()+5+(COLUMN()-48)/1000,"")</f>
        <v/>
      </c>
      <c r="BI1125" t="str">
        <f>IF(M1125=Detail!$E$3,ROW()+5+(COLUMN()-48)/1000,"")</f>
        <v/>
      </c>
      <c r="BJ1125" t="str">
        <f>IF(N1125=Detail!$E$3,ROW()+5+(COLUMN()-48)/1000,"")</f>
        <v/>
      </c>
      <c r="BK1125" t="str">
        <f>IF(O1125=Detail!$E$3,ROW()+5+(COLUMN()-48)/1000,"")</f>
        <v/>
      </c>
      <c r="BL1125" t="str">
        <f>IF(P1125=Detail!$E$3,ROW()+5+(COLUMN()-48)/1000,"")</f>
        <v/>
      </c>
      <c r="BM1125" t="str">
        <f>IF(Q1125=Detail!$E$3,ROW()+5+(COLUMN()-48)/1000,"")</f>
        <v/>
      </c>
      <c r="BN1125" t="str">
        <f>IF(R1125=Detail!$E$3,ROW()+5+(COLUMN()-48)/1000,"")</f>
        <v/>
      </c>
      <c r="BO1125" t="str">
        <f>IF(S1125=Detail!$E$3,ROW()+5+(COLUMN()-48)/1000,"")</f>
        <v/>
      </c>
      <c r="BP1125" t="str">
        <f>IF(T1125=Detail!$E$3,ROW()+5+(COLUMN()-48)/1000,"")</f>
        <v/>
      </c>
    </row>
    <row r="1126" spans="49:68" x14ac:dyDescent="0.3">
      <c r="AW1126" s="104" t="str">
        <f>IF(A1126=Detail!$E$3,ROW()+5+(COLUMN()-48)/1000,"")</f>
        <v/>
      </c>
      <c r="AX1126" t="str">
        <f>IF(B1126=Detail!$E$3,ROW()+5+(COLUMN()-48)/1000,"")</f>
        <v/>
      </c>
      <c r="AY1126" t="str">
        <f>IF(C1126=Detail!$E$3,ROW()+5+(COLUMN()-48)/1000,"")</f>
        <v/>
      </c>
      <c r="AZ1126" t="str">
        <f>IF(D1126=Detail!$E$3,ROW()+5+(COLUMN()-48)/1000,"")</f>
        <v/>
      </c>
      <c r="BA1126" t="str">
        <f>IF(E1126=Detail!$E$3,ROW()+5+(COLUMN()-48)/1000,"")</f>
        <v/>
      </c>
      <c r="BB1126" t="str">
        <f>IF(F1126=Detail!$E$3,ROW()+5+(COLUMN()-48)/1000,"")</f>
        <v/>
      </c>
      <c r="BC1126" t="str">
        <f>IF(G1126=Detail!$E$3,ROW()+5+(COLUMN()-48)/1000,"")</f>
        <v/>
      </c>
      <c r="BD1126" t="str">
        <f>IF(H1126=Detail!$E$3,ROW()+5+(COLUMN()-48)/1000,"")</f>
        <v/>
      </c>
      <c r="BE1126" t="str">
        <f>IF(I1126=Detail!$E$3,ROW()+5+(COLUMN()-48)/1000,"")</f>
        <v/>
      </c>
      <c r="BF1126" t="str">
        <f>IF(J1126=Detail!$E$3,ROW()+5+(COLUMN()-48)/1000,"")</f>
        <v/>
      </c>
      <c r="BG1126" t="str">
        <f>IF(K1126=Detail!$E$3,ROW()+5+(COLUMN()-48)/1000,"")</f>
        <v/>
      </c>
      <c r="BH1126" t="str">
        <f>IF(L1126=Detail!$E$3,ROW()+5+(COLUMN()-48)/1000,"")</f>
        <v/>
      </c>
      <c r="BI1126" t="str">
        <f>IF(M1126=Detail!$E$3,ROW()+5+(COLUMN()-48)/1000,"")</f>
        <v/>
      </c>
      <c r="BJ1126" t="str">
        <f>IF(N1126=Detail!$E$3,ROW()+5+(COLUMN()-48)/1000,"")</f>
        <v/>
      </c>
      <c r="BK1126" t="str">
        <f>IF(O1126=Detail!$E$3,ROW()+5+(COLUMN()-48)/1000,"")</f>
        <v/>
      </c>
      <c r="BL1126" t="str">
        <f>IF(P1126=Detail!$E$3,ROW()+5+(COLUMN()-48)/1000,"")</f>
        <v/>
      </c>
      <c r="BM1126" t="str">
        <f>IF(Q1126=Detail!$E$3,ROW()+5+(COLUMN()-48)/1000,"")</f>
        <v/>
      </c>
      <c r="BN1126" t="str">
        <f>IF(R1126=Detail!$E$3,ROW()+5+(COLUMN()-48)/1000,"")</f>
        <v/>
      </c>
      <c r="BO1126" t="str">
        <f>IF(S1126=Detail!$E$3,ROW()+5+(COLUMN()-48)/1000,"")</f>
        <v/>
      </c>
      <c r="BP1126" t="str">
        <f>IF(T1126=Detail!$E$3,ROW()+5+(COLUMN()-48)/1000,"")</f>
        <v/>
      </c>
    </row>
    <row r="1127" spans="49:68" x14ac:dyDescent="0.3">
      <c r="AW1127" s="104" t="str">
        <f>IF(A1127=Detail!$E$3,ROW()+5+(COLUMN()-48)/1000,"")</f>
        <v/>
      </c>
      <c r="AX1127" t="str">
        <f>IF(B1127=Detail!$E$3,ROW()+5+(COLUMN()-48)/1000,"")</f>
        <v/>
      </c>
      <c r="AY1127" t="str">
        <f>IF(C1127=Detail!$E$3,ROW()+5+(COLUMN()-48)/1000,"")</f>
        <v/>
      </c>
      <c r="AZ1127" t="str">
        <f>IF(D1127=Detail!$E$3,ROW()+5+(COLUMN()-48)/1000,"")</f>
        <v/>
      </c>
      <c r="BA1127" t="str">
        <f>IF(E1127=Detail!$E$3,ROW()+5+(COLUMN()-48)/1000,"")</f>
        <v/>
      </c>
      <c r="BB1127" t="str">
        <f>IF(F1127=Detail!$E$3,ROW()+5+(COLUMN()-48)/1000,"")</f>
        <v/>
      </c>
      <c r="BC1127" t="str">
        <f>IF(G1127=Detail!$E$3,ROW()+5+(COLUMN()-48)/1000,"")</f>
        <v/>
      </c>
      <c r="BD1127" t="str">
        <f>IF(H1127=Detail!$E$3,ROW()+5+(COLUMN()-48)/1000,"")</f>
        <v/>
      </c>
      <c r="BE1127" t="str">
        <f>IF(I1127=Detail!$E$3,ROW()+5+(COLUMN()-48)/1000,"")</f>
        <v/>
      </c>
      <c r="BF1127" t="str">
        <f>IF(J1127=Detail!$E$3,ROW()+5+(COLUMN()-48)/1000,"")</f>
        <v/>
      </c>
      <c r="BG1127" t="str">
        <f>IF(K1127=Detail!$E$3,ROW()+5+(COLUMN()-48)/1000,"")</f>
        <v/>
      </c>
      <c r="BH1127" t="str">
        <f>IF(L1127=Detail!$E$3,ROW()+5+(COLUMN()-48)/1000,"")</f>
        <v/>
      </c>
      <c r="BI1127" t="str">
        <f>IF(M1127=Detail!$E$3,ROW()+5+(COLUMN()-48)/1000,"")</f>
        <v/>
      </c>
      <c r="BJ1127" t="str">
        <f>IF(N1127=Detail!$E$3,ROW()+5+(COLUMN()-48)/1000,"")</f>
        <v/>
      </c>
      <c r="BK1127" t="str">
        <f>IF(O1127=Detail!$E$3,ROW()+5+(COLUMN()-48)/1000,"")</f>
        <v/>
      </c>
      <c r="BL1127" t="str">
        <f>IF(P1127=Detail!$E$3,ROW()+5+(COLUMN()-48)/1000,"")</f>
        <v/>
      </c>
      <c r="BM1127" t="str">
        <f>IF(Q1127=Detail!$E$3,ROW()+5+(COLUMN()-48)/1000,"")</f>
        <v/>
      </c>
      <c r="BN1127" t="str">
        <f>IF(R1127=Detail!$E$3,ROW()+5+(COLUMN()-48)/1000,"")</f>
        <v/>
      </c>
      <c r="BO1127" t="str">
        <f>IF(S1127=Detail!$E$3,ROW()+5+(COLUMN()-48)/1000,"")</f>
        <v/>
      </c>
      <c r="BP1127" t="str">
        <f>IF(T1127=Detail!$E$3,ROW()+5+(COLUMN()-48)/1000,"")</f>
        <v/>
      </c>
    </row>
    <row r="1128" spans="49:68" x14ac:dyDescent="0.3">
      <c r="AW1128" s="104" t="str">
        <f>IF(A1128=Detail!$E$3,ROW()+5+(COLUMN()-48)/1000,"")</f>
        <v/>
      </c>
      <c r="AX1128" t="str">
        <f>IF(B1128=Detail!$E$3,ROW()+5+(COLUMN()-48)/1000,"")</f>
        <v/>
      </c>
      <c r="AY1128" t="str">
        <f>IF(C1128=Detail!$E$3,ROW()+5+(COLUMN()-48)/1000,"")</f>
        <v/>
      </c>
      <c r="AZ1128" t="str">
        <f>IF(D1128=Detail!$E$3,ROW()+5+(COLUMN()-48)/1000,"")</f>
        <v/>
      </c>
      <c r="BA1128" t="str">
        <f>IF(E1128=Detail!$E$3,ROW()+5+(COLUMN()-48)/1000,"")</f>
        <v/>
      </c>
      <c r="BB1128" t="str">
        <f>IF(F1128=Detail!$E$3,ROW()+5+(COLUMN()-48)/1000,"")</f>
        <v/>
      </c>
      <c r="BC1128" t="str">
        <f>IF(G1128=Detail!$E$3,ROW()+5+(COLUMN()-48)/1000,"")</f>
        <v/>
      </c>
      <c r="BD1128" t="str">
        <f>IF(H1128=Detail!$E$3,ROW()+5+(COLUMN()-48)/1000,"")</f>
        <v/>
      </c>
      <c r="BE1128" t="str">
        <f>IF(I1128=Detail!$E$3,ROW()+5+(COLUMN()-48)/1000,"")</f>
        <v/>
      </c>
      <c r="BF1128" t="str">
        <f>IF(J1128=Detail!$E$3,ROW()+5+(COLUMN()-48)/1000,"")</f>
        <v/>
      </c>
      <c r="BG1128" t="str">
        <f>IF(K1128=Detail!$E$3,ROW()+5+(COLUMN()-48)/1000,"")</f>
        <v/>
      </c>
      <c r="BH1128" t="str">
        <f>IF(L1128=Detail!$E$3,ROW()+5+(COLUMN()-48)/1000,"")</f>
        <v/>
      </c>
      <c r="BI1128" t="str">
        <f>IF(M1128=Detail!$E$3,ROW()+5+(COLUMN()-48)/1000,"")</f>
        <v/>
      </c>
      <c r="BJ1128" t="str">
        <f>IF(N1128=Detail!$E$3,ROW()+5+(COLUMN()-48)/1000,"")</f>
        <v/>
      </c>
      <c r="BK1128" t="str">
        <f>IF(O1128=Detail!$E$3,ROW()+5+(COLUMN()-48)/1000,"")</f>
        <v/>
      </c>
      <c r="BL1128" t="str">
        <f>IF(P1128=Detail!$E$3,ROW()+5+(COLUMN()-48)/1000,"")</f>
        <v/>
      </c>
      <c r="BM1128" t="str">
        <f>IF(Q1128=Detail!$E$3,ROW()+5+(COLUMN()-48)/1000,"")</f>
        <v/>
      </c>
      <c r="BN1128" t="str">
        <f>IF(R1128=Detail!$E$3,ROW()+5+(COLUMN()-48)/1000,"")</f>
        <v/>
      </c>
      <c r="BO1128" t="str">
        <f>IF(S1128=Detail!$E$3,ROW()+5+(COLUMN()-48)/1000,"")</f>
        <v/>
      </c>
      <c r="BP1128" t="str">
        <f>IF(T1128=Detail!$E$3,ROW()+5+(COLUMN()-48)/1000,"")</f>
        <v/>
      </c>
    </row>
    <row r="1129" spans="49:68" x14ac:dyDescent="0.3">
      <c r="AW1129" s="104" t="str">
        <f>IF(A1129=Detail!$E$3,ROW()+5+(COLUMN()-48)/1000,"")</f>
        <v/>
      </c>
      <c r="AX1129" t="str">
        <f>IF(B1129=Detail!$E$3,ROW()+5+(COLUMN()-48)/1000,"")</f>
        <v/>
      </c>
      <c r="AY1129" t="str">
        <f>IF(C1129=Detail!$E$3,ROW()+5+(COLUMN()-48)/1000,"")</f>
        <v/>
      </c>
      <c r="AZ1129" t="str">
        <f>IF(D1129=Detail!$E$3,ROW()+5+(COLUMN()-48)/1000,"")</f>
        <v/>
      </c>
      <c r="BA1129" t="str">
        <f>IF(E1129=Detail!$E$3,ROW()+5+(COLUMN()-48)/1000,"")</f>
        <v/>
      </c>
      <c r="BB1129" t="str">
        <f>IF(F1129=Detail!$E$3,ROW()+5+(COLUMN()-48)/1000,"")</f>
        <v/>
      </c>
      <c r="BC1129" t="str">
        <f>IF(G1129=Detail!$E$3,ROW()+5+(COLUMN()-48)/1000,"")</f>
        <v/>
      </c>
      <c r="BD1129" t="str">
        <f>IF(H1129=Detail!$E$3,ROW()+5+(COLUMN()-48)/1000,"")</f>
        <v/>
      </c>
      <c r="BE1129" t="str">
        <f>IF(I1129=Detail!$E$3,ROW()+5+(COLUMN()-48)/1000,"")</f>
        <v/>
      </c>
      <c r="BF1129" t="str">
        <f>IF(J1129=Detail!$E$3,ROW()+5+(COLUMN()-48)/1000,"")</f>
        <v/>
      </c>
      <c r="BG1129" t="str">
        <f>IF(K1129=Detail!$E$3,ROW()+5+(COLUMN()-48)/1000,"")</f>
        <v/>
      </c>
      <c r="BH1129" t="str">
        <f>IF(L1129=Detail!$E$3,ROW()+5+(COLUMN()-48)/1000,"")</f>
        <v/>
      </c>
      <c r="BI1129" t="str">
        <f>IF(M1129=Detail!$E$3,ROW()+5+(COLUMN()-48)/1000,"")</f>
        <v/>
      </c>
      <c r="BJ1129" t="str">
        <f>IF(N1129=Detail!$E$3,ROW()+5+(COLUMN()-48)/1000,"")</f>
        <v/>
      </c>
      <c r="BK1129" t="str">
        <f>IF(O1129=Detail!$E$3,ROW()+5+(COLUMN()-48)/1000,"")</f>
        <v/>
      </c>
      <c r="BL1129" t="str">
        <f>IF(P1129=Detail!$E$3,ROW()+5+(COLUMN()-48)/1000,"")</f>
        <v/>
      </c>
      <c r="BM1129" t="str">
        <f>IF(Q1129=Detail!$E$3,ROW()+5+(COLUMN()-48)/1000,"")</f>
        <v/>
      </c>
      <c r="BN1129" t="str">
        <f>IF(R1129=Detail!$E$3,ROW()+5+(COLUMN()-48)/1000,"")</f>
        <v/>
      </c>
      <c r="BO1129" t="str">
        <f>IF(S1129=Detail!$E$3,ROW()+5+(COLUMN()-48)/1000,"")</f>
        <v/>
      </c>
      <c r="BP1129" t="str">
        <f>IF(T1129=Detail!$E$3,ROW()+5+(COLUMN()-48)/1000,"")</f>
        <v/>
      </c>
    </row>
    <row r="1130" spans="49:68" x14ac:dyDescent="0.3">
      <c r="AW1130" s="104" t="str">
        <f>IF(A1130=Detail!$E$3,ROW()+5+(COLUMN()-48)/1000,"")</f>
        <v/>
      </c>
      <c r="AX1130" t="str">
        <f>IF(B1130=Detail!$E$3,ROW()+5+(COLUMN()-48)/1000,"")</f>
        <v/>
      </c>
      <c r="AY1130" t="str">
        <f>IF(C1130=Detail!$E$3,ROW()+5+(COLUMN()-48)/1000,"")</f>
        <v/>
      </c>
      <c r="AZ1130" t="str">
        <f>IF(D1130=Detail!$E$3,ROW()+5+(COLUMN()-48)/1000,"")</f>
        <v/>
      </c>
      <c r="BA1130" t="str">
        <f>IF(E1130=Detail!$E$3,ROW()+5+(COLUMN()-48)/1000,"")</f>
        <v/>
      </c>
      <c r="BB1130" t="str">
        <f>IF(F1130=Detail!$E$3,ROW()+5+(COLUMN()-48)/1000,"")</f>
        <v/>
      </c>
      <c r="BC1130" t="str">
        <f>IF(G1130=Detail!$E$3,ROW()+5+(COLUMN()-48)/1000,"")</f>
        <v/>
      </c>
      <c r="BD1130" t="str">
        <f>IF(H1130=Detail!$E$3,ROW()+5+(COLUMN()-48)/1000,"")</f>
        <v/>
      </c>
      <c r="BE1130" t="str">
        <f>IF(I1130=Detail!$E$3,ROW()+5+(COLUMN()-48)/1000,"")</f>
        <v/>
      </c>
      <c r="BF1130" t="str">
        <f>IF(J1130=Detail!$E$3,ROW()+5+(COLUMN()-48)/1000,"")</f>
        <v/>
      </c>
      <c r="BG1130" t="str">
        <f>IF(K1130=Detail!$E$3,ROW()+5+(COLUMN()-48)/1000,"")</f>
        <v/>
      </c>
      <c r="BH1130" t="str">
        <f>IF(L1130=Detail!$E$3,ROW()+5+(COLUMN()-48)/1000,"")</f>
        <v/>
      </c>
      <c r="BI1130" t="str">
        <f>IF(M1130=Detail!$E$3,ROW()+5+(COLUMN()-48)/1000,"")</f>
        <v/>
      </c>
      <c r="BJ1130" t="str">
        <f>IF(N1130=Detail!$E$3,ROW()+5+(COLUMN()-48)/1000,"")</f>
        <v/>
      </c>
      <c r="BK1130" t="str">
        <f>IF(O1130=Detail!$E$3,ROW()+5+(COLUMN()-48)/1000,"")</f>
        <v/>
      </c>
      <c r="BL1130" t="str">
        <f>IF(P1130=Detail!$E$3,ROW()+5+(COLUMN()-48)/1000,"")</f>
        <v/>
      </c>
      <c r="BM1130" t="str">
        <f>IF(Q1130=Detail!$E$3,ROW()+5+(COLUMN()-48)/1000,"")</f>
        <v/>
      </c>
      <c r="BN1130" t="str">
        <f>IF(R1130=Detail!$E$3,ROW()+5+(COLUMN()-48)/1000,"")</f>
        <v/>
      </c>
      <c r="BO1130" t="str">
        <f>IF(S1130=Detail!$E$3,ROW()+5+(COLUMN()-48)/1000,"")</f>
        <v/>
      </c>
      <c r="BP1130" t="str">
        <f>IF(T1130=Detail!$E$3,ROW()+5+(COLUMN()-48)/1000,"")</f>
        <v/>
      </c>
    </row>
    <row r="1131" spans="49:68" x14ac:dyDescent="0.3">
      <c r="AW1131" s="104" t="str">
        <f>IF(A1131=Detail!$E$3,ROW()+5+(COLUMN()-48)/1000,"")</f>
        <v/>
      </c>
      <c r="AX1131" t="str">
        <f>IF(B1131=Detail!$E$3,ROW()+5+(COLUMN()-48)/1000,"")</f>
        <v/>
      </c>
      <c r="AY1131" t="str">
        <f>IF(C1131=Detail!$E$3,ROW()+5+(COLUMN()-48)/1000,"")</f>
        <v/>
      </c>
      <c r="AZ1131" t="str">
        <f>IF(D1131=Detail!$E$3,ROW()+5+(COLUMN()-48)/1000,"")</f>
        <v/>
      </c>
      <c r="BA1131" t="str">
        <f>IF(E1131=Detail!$E$3,ROW()+5+(COLUMN()-48)/1000,"")</f>
        <v/>
      </c>
      <c r="BB1131" t="str">
        <f>IF(F1131=Detail!$E$3,ROW()+5+(COLUMN()-48)/1000,"")</f>
        <v/>
      </c>
      <c r="BC1131" t="str">
        <f>IF(G1131=Detail!$E$3,ROW()+5+(COLUMN()-48)/1000,"")</f>
        <v/>
      </c>
      <c r="BD1131" t="str">
        <f>IF(H1131=Detail!$E$3,ROW()+5+(COLUMN()-48)/1000,"")</f>
        <v/>
      </c>
      <c r="BE1131" t="str">
        <f>IF(I1131=Detail!$E$3,ROW()+5+(COLUMN()-48)/1000,"")</f>
        <v/>
      </c>
      <c r="BF1131" t="str">
        <f>IF(J1131=Detail!$E$3,ROW()+5+(COLUMN()-48)/1000,"")</f>
        <v/>
      </c>
      <c r="BG1131" t="str">
        <f>IF(K1131=Detail!$E$3,ROW()+5+(COLUMN()-48)/1000,"")</f>
        <v/>
      </c>
      <c r="BH1131" t="str">
        <f>IF(L1131=Detail!$E$3,ROW()+5+(COLUMN()-48)/1000,"")</f>
        <v/>
      </c>
      <c r="BI1131" t="str">
        <f>IF(M1131=Detail!$E$3,ROW()+5+(COLUMN()-48)/1000,"")</f>
        <v/>
      </c>
      <c r="BJ1131" t="str">
        <f>IF(N1131=Detail!$E$3,ROW()+5+(COLUMN()-48)/1000,"")</f>
        <v/>
      </c>
      <c r="BK1131" t="str">
        <f>IF(O1131=Detail!$E$3,ROW()+5+(COLUMN()-48)/1000,"")</f>
        <v/>
      </c>
      <c r="BL1131" t="str">
        <f>IF(P1131=Detail!$E$3,ROW()+5+(COLUMN()-48)/1000,"")</f>
        <v/>
      </c>
      <c r="BM1131" t="str">
        <f>IF(Q1131=Detail!$E$3,ROW()+5+(COLUMN()-48)/1000,"")</f>
        <v/>
      </c>
      <c r="BN1131" t="str">
        <f>IF(R1131=Detail!$E$3,ROW()+5+(COLUMN()-48)/1000,"")</f>
        <v/>
      </c>
      <c r="BO1131" t="str">
        <f>IF(S1131=Detail!$E$3,ROW()+5+(COLUMN()-48)/1000,"")</f>
        <v/>
      </c>
      <c r="BP1131" t="str">
        <f>IF(T1131=Detail!$E$3,ROW()+5+(COLUMN()-48)/1000,"")</f>
        <v/>
      </c>
    </row>
    <row r="1132" spans="49:68" x14ac:dyDescent="0.3">
      <c r="AW1132" s="104" t="str">
        <f>IF(A1132=Detail!$E$3,ROW()+5+(COLUMN()-48)/1000,"")</f>
        <v/>
      </c>
      <c r="AX1132" t="str">
        <f>IF(B1132=Detail!$E$3,ROW()+5+(COLUMN()-48)/1000,"")</f>
        <v/>
      </c>
      <c r="AY1132" t="str">
        <f>IF(C1132=Detail!$E$3,ROW()+5+(COLUMN()-48)/1000,"")</f>
        <v/>
      </c>
      <c r="AZ1132" t="str">
        <f>IF(D1132=Detail!$E$3,ROW()+5+(COLUMN()-48)/1000,"")</f>
        <v/>
      </c>
      <c r="BA1132" t="str">
        <f>IF(E1132=Detail!$E$3,ROW()+5+(COLUMN()-48)/1000,"")</f>
        <v/>
      </c>
      <c r="BB1132" t="str">
        <f>IF(F1132=Detail!$E$3,ROW()+5+(COLUMN()-48)/1000,"")</f>
        <v/>
      </c>
      <c r="BC1132" t="str">
        <f>IF(G1132=Detail!$E$3,ROW()+5+(COLUMN()-48)/1000,"")</f>
        <v/>
      </c>
      <c r="BD1132" t="str">
        <f>IF(H1132=Detail!$E$3,ROW()+5+(COLUMN()-48)/1000,"")</f>
        <v/>
      </c>
      <c r="BE1132" t="str">
        <f>IF(I1132=Detail!$E$3,ROW()+5+(COLUMN()-48)/1000,"")</f>
        <v/>
      </c>
      <c r="BF1132" t="str">
        <f>IF(J1132=Detail!$E$3,ROW()+5+(COLUMN()-48)/1000,"")</f>
        <v/>
      </c>
      <c r="BG1132" t="str">
        <f>IF(K1132=Detail!$E$3,ROW()+5+(COLUMN()-48)/1000,"")</f>
        <v/>
      </c>
      <c r="BH1132" t="str">
        <f>IF(L1132=Detail!$E$3,ROW()+5+(COLUMN()-48)/1000,"")</f>
        <v/>
      </c>
      <c r="BI1132" t="str">
        <f>IF(M1132=Detail!$E$3,ROW()+5+(COLUMN()-48)/1000,"")</f>
        <v/>
      </c>
      <c r="BJ1132" t="str">
        <f>IF(N1132=Detail!$E$3,ROW()+5+(COLUMN()-48)/1000,"")</f>
        <v/>
      </c>
      <c r="BK1132" t="str">
        <f>IF(O1132=Detail!$E$3,ROW()+5+(COLUMN()-48)/1000,"")</f>
        <v/>
      </c>
      <c r="BL1132" t="str">
        <f>IF(P1132=Detail!$E$3,ROW()+5+(COLUMN()-48)/1000,"")</f>
        <v/>
      </c>
      <c r="BM1132" t="str">
        <f>IF(Q1132=Detail!$E$3,ROW()+5+(COLUMN()-48)/1000,"")</f>
        <v/>
      </c>
      <c r="BN1132" t="str">
        <f>IF(R1132=Detail!$E$3,ROW()+5+(COLUMN()-48)/1000,"")</f>
        <v/>
      </c>
      <c r="BO1132" t="str">
        <f>IF(S1132=Detail!$E$3,ROW()+5+(COLUMN()-48)/1000,"")</f>
        <v/>
      </c>
      <c r="BP1132" t="str">
        <f>IF(T1132=Detail!$E$3,ROW()+5+(COLUMN()-48)/1000,"")</f>
        <v/>
      </c>
    </row>
    <row r="1133" spans="49:68" x14ac:dyDescent="0.3">
      <c r="AW1133" s="104" t="str">
        <f>IF(A1133=Detail!$E$3,ROW()+5+(COLUMN()-48)/1000,"")</f>
        <v/>
      </c>
      <c r="AX1133" t="str">
        <f>IF(B1133=Detail!$E$3,ROW()+5+(COLUMN()-48)/1000,"")</f>
        <v/>
      </c>
      <c r="AY1133" t="str">
        <f>IF(C1133=Detail!$E$3,ROW()+5+(COLUMN()-48)/1000,"")</f>
        <v/>
      </c>
      <c r="AZ1133" t="str">
        <f>IF(D1133=Detail!$E$3,ROW()+5+(COLUMN()-48)/1000,"")</f>
        <v/>
      </c>
      <c r="BA1133" t="str">
        <f>IF(E1133=Detail!$E$3,ROW()+5+(COLUMN()-48)/1000,"")</f>
        <v/>
      </c>
      <c r="BB1133" t="str">
        <f>IF(F1133=Detail!$E$3,ROW()+5+(COLUMN()-48)/1000,"")</f>
        <v/>
      </c>
      <c r="BC1133" t="str">
        <f>IF(G1133=Detail!$E$3,ROW()+5+(COLUMN()-48)/1000,"")</f>
        <v/>
      </c>
      <c r="BD1133" t="str">
        <f>IF(H1133=Detail!$E$3,ROW()+5+(COLUMN()-48)/1000,"")</f>
        <v/>
      </c>
      <c r="BE1133" t="str">
        <f>IF(I1133=Detail!$E$3,ROW()+5+(COLUMN()-48)/1000,"")</f>
        <v/>
      </c>
      <c r="BF1133" t="str">
        <f>IF(J1133=Detail!$E$3,ROW()+5+(COLUMN()-48)/1000,"")</f>
        <v/>
      </c>
      <c r="BG1133" t="str">
        <f>IF(K1133=Detail!$E$3,ROW()+5+(COLUMN()-48)/1000,"")</f>
        <v/>
      </c>
      <c r="BH1133" t="str">
        <f>IF(L1133=Detail!$E$3,ROW()+5+(COLUMN()-48)/1000,"")</f>
        <v/>
      </c>
      <c r="BI1133" t="str">
        <f>IF(M1133=Detail!$E$3,ROW()+5+(COLUMN()-48)/1000,"")</f>
        <v/>
      </c>
      <c r="BJ1133" t="str">
        <f>IF(N1133=Detail!$E$3,ROW()+5+(COLUMN()-48)/1000,"")</f>
        <v/>
      </c>
      <c r="BK1133" t="str">
        <f>IF(O1133=Detail!$E$3,ROW()+5+(COLUMN()-48)/1000,"")</f>
        <v/>
      </c>
      <c r="BL1133" t="str">
        <f>IF(P1133=Detail!$E$3,ROW()+5+(COLUMN()-48)/1000,"")</f>
        <v/>
      </c>
      <c r="BM1133" t="str">
        <f>IF(Q1133=Detail!$E$3,ROW()+5+(COLUMN()-48)/1000,"")</f>
        <v/>
      </c>
      <c r="BN1133" t="str">
        <f>IF(R1133=Detail!$E$3,ROW()+5+(COLUMN()-48)/1000,"")</f>
        <v/>
      </c>
      <c r="BO1133" t="str">
        <f>IF(S1133=Detail!$E$3,ROW()+5+(COLUMN()-48)/1000,"")</f>
        <v/>
      </c>
      <c r="BP1133" t="str">
        <f>IF(T1133=Detail!$E$3,ROW()+5+(COLUMN()-48)/1000,"")</f>
        <v/>
      </c>
    </row>
    <row r="1134" spans="49:68" x14ac:dyDescent="0.3">
      <c r="AW1134" s="104" t="str">
        <f>IF(A1134=Detail!$E$3,ROW()+5+(COLUMN()-48)/1000,"")</f>
        <v/>
      </c>
      <c r="AX1134" t="str">
        <f>IF(B1134=Detail!$E$3,ROW()+5+(COLUMN()-48)/1000,"")</f>
        <v/>
      </c>
      <c r="AY1134" t="str">
        <f>IF(C1134=Detail!$E$3,ROW()+5+(COLUMN()-48)/1000,"")</f>
        <v/>
      </c>
      <c r="AZ1134" t="str">
        <f>IF(D1134=Detail!$E$3,ROW()+5+(COLUMN()-48)/1000,"")</f>
        <v/>
      </c>
      <c r="BA1134" t="str">
        <f>IF(E1134=Detail!$E$3,ROW()+5+(COLUMN()-48)/1000,"")</f>
        <v/>
      </c>
      <c r="BB1134" t="str">
        <f>IF(F1134=Detail!$E$3,ROW()+5+(COLUMN()-48)/1000,"")</f>
        <v/>
      </c>
      <c r="BC1134" t="str">
        <f>IF(G1134=Detail!$E$3,ROW()+5+(COLUMN()-48)/1000,"")</f>
        <v/>
      </c>
      <c r="BD1134" t="str">
        <f>IF(H1134=Detail!$E$3,ROW()+5+(COLUMN()-48)/1000,"")</f>
        <v/>
      </c>
      <c r="BE1134" t="str">
        <f>IF(I1134=Detail!$E$3,ROW()+5+(COLUMN()-48)/1000,"")</f>
        <v/>
      </c>
      <c r="BF1134" t="str">
        <f>IF(J1134=Detail!$E$3,ROW()+5+(COLUMN()-48)/1000,"")</f>
        <v/>
      </c>
      <c r="BG1134" t="str">
        <f>IF(K1134=Detail!$E$3,ROW()+5+(COLUMN()-48)/1000,"")</f>
        <v/>
      </c>
      <c r="BH1134" t="str">
        <f>IF(L1134=Detail!$E$3,ROW()+5+(COLUMN()-48)/1000,"")</f>
        <v/>
      </c>
      <c r="BI1134" t="str">
        <f>IF(M1134=Detail!$E$3,ROW()+5+(COLUMN()-48)/1000,"")</f>
        <v/>
      </c>
      <c r="BJ1134" t="str">
        <f>IF(N1134=Detail!$E$3,ROW()+5+(COLUMN()-48)/1000,"")</f>
        <v/>
      </c>
      <c r="BK1134" t="str">
        <f>IF(O1134=Detail!$E$3,ROW()+5+(COLUMN()-48)/1000,"")</f>
        <v/>
      </c>
      <c r="BL1134" t="str">
        <f>IF(P1134=Detail!$E$3,ROW()+5+(COLUMN()-48)/1000,"")</f>
        <v/>
      </c>
      <c r="BM1134" t="str">
        <f>IF(Q1134=Detail!$E$3,ROW()+5+(COLUMN()-48)/1000,"")</f>
        <v/>
      </c>
      <c r="BN1134" t="str">
        <f>IF(R1134=Detail!$E$3,ROW()+5+(COLUMN()-48)/1000,"")</f>
        <v/>
      </c>
      <c r="BO1134" t="str">
        <f>IF(S1134=Detail!$E$3,ROW()+5+(COLUMN()-48)/1000,"")</f>
        <v/>
      </c>
      <c r="BP1134" t="str">
        <f>IF(T1134=Detail!$E$3,ROW()+5+(COLUMN()-48)/1000,"")</f>
        <v/>
      </c>
    </row>
    <row r="1135" spans="49:68" x14ac:dyDescent="0.3">
      <c r="AW1135" s="104" t="str">
        <f>IF(A1135=Detail!$E$3,ROW()+5+(COLUMN()-48)/1000,"")</f>
        <v/>
      </c>
      <c r="AX1135" t="str">
        <f>IF(B1135=Detail!$E$3,ROW()+5+(COLUMN()-48)/1000,"")</f>
        <v/>
      </c>
      <c r="AY1135" t="str">
        <f>IF(C1135=Detail!$E$3,ROW()+5+(COLUMN()-48)/1000,"")</f>
        <v/>
      </c>
      <c r="AZ1135" t="str">
        <f>IF(D1135=Detail!$E$3,ROW()+5+(COLUMN()-48)/1000,"")</f>
        <v/>
      </c>
      <c r="BA1135" t="str">
        <f>IF(E1135=Detail!$E$3,ROW()+5+(COLUMN()-48)/1000,"")</f>
        <v/>
      </c>
      <c r="BB1135" t="str">
        <f>IF(F1135=Detail!$E$3,ROW()+5+(COLUMN()-48)/1000,"")</f>
        <v/>
      </c>
      <c r="BC1135" t="str">
        <f>IF(G1135=Detail!$E$3,ROW()+5+(COLUMN()-48)/1000,"")</f>
        <v/>
      </c>
      <c r="BD1135" t="str">
        <f>IF(H1135=Detail!$E$3,ROW()+5+(COLUMN()-48)/1000,"")</f>
        <v/>
      </c>
      <c r="BE1135" t="str">
        <f>IF(I1135=Detail!$E$3,ROW()+5+(COLUMN()-48)/1000,"")</f>
        <v/>
      </c>
      <c r="BF1135" t="str">
        <f>IF(J1135=Detail!$E$3,ROW()+5+(COLUMN()-48)/1000,"")</f>
        <v/>
      </c>
      <c r="BG1135" t="str">
        <f>IF(K1135=Detail!$E$3,ROW()+5+(COLUMN()-48)/1000,"")</f>
        <v/>
      </c>
      <c r="BH1135" t="str">
        <f>IF(L1135=Detail!$E$3,ROW()+5+(COLUMN()-48)/1000,"")</f>
        <v/>
      </c>
      <c r="BI1135" t="str">
        <f>IF(M1135=Detail!$E$3,ROW()+5+(COLUMN()-48)/1000,"")</f>
        <v/>
      </c>
      <c r="BJ1135" t="str">
        <f>IF(N1135=Detail!$E$3,ROW()+5+(COLUMN()-48)/1000,"")</f>
        <v/>
      </c>
      <c r="BK1135" t="str">
        <f>IF(O1135=Detail!$E$3,ROW()+5+(COLUMN()-48)/1000,"")</f>
        <v/>
      </c>
      <c r="BL1135" t="str">
        <f>IF(P1135=Detail!$E$3,ROW()+5+(COLUMN()-48)/1000,"")</f>
        <v/>
      </c>
      <c r="BM1135" t="str">
        <f>IF(Q1135=Detail!$E$3,ROW()+5+(COLUMN()-48)/1000,"")</f>
        <v/>
      </c>
      <c r="BN1135" t="str">
        <f>IF(R1135=Detail!$E$3,ROW()+5+(COLUMN()-48)/1000,"")</f>
        <v/>
      </c>
      <c r="BO1135" t="str">
        <f>IF(S1135=Detail!$E$3,ROW()+5+(COLUMN()-48)/1000,"")</f>
        <v/>
      </c>
      <c r="BP1135" t="str">
        <f>IF(T1135=Detail!$E$3,ROW()+5+(COLUMN()-48)/1000,"")</f>
        <v/>
      </c>
    </row>
    <row r="1136" spans="49:68" x14ac:dyDescent="0.3">
      <c r="AW1136" s="104" t="str">
        <f>IF(A1136=Detail!$E$3,ROW()+5+(COLUMN()-48)/1000,"")</f>
        <v/>
      </c>
      <c r="AX1136" t="str">
        <f>IF(B1136=Detail!$E$3,ROW()+5+(COLUMN()-48)/1000,"")</f>
        <v/>
      </c>
      <c r="AY1136" t="str">
        <f>IF(C1136=Detail!$E$3,ROW()+5+(COLUMN()-48)/1000,"")</f>
        <v/>
      </c>
      <c r="AZ1136" t="str">
        <f>IF(D1136=Detail!$E$3,ROW()+5+(COLUMN()-48)/1000,"")</f>
        <v/>
      </c>
      <c r="BA1136" t="str">
        <f>IF(E1136=Detail!$E$3,ROW()+5+(COLUMN()-48)/1000,"")</f>
        <v/>
      </c>
      <c r="BB1136" t="str">
        <f>IF(F1136=Detail!$E$3,ROW()+5+(COLUMN()-48)/1000,"")</f>
        <v/>
      </c>
      <c r="BC1136" t="str">
        <f>IF(G1136=Detail!$E$3,ROW()+5+(COLUMN()-48)/1000,"")</f>
        <v/>
      </c>
      <c r="BD1136" t="str">
        <f>IF(H1136=Detail!$E$3,ROW()+5+(COLUMN()-48)/1000,"")</f>
        <v/>
      </c>
      <c r="BE1136" t="str">
        <f>IF(I1136=Detail!$E$3,ROW()+5+(COLUMN()-48)/1000,"")</f>
        <v/>
      </c>
      <c r="BF1136" t="str">
        <f>IF(J1136=Detail!$E$3,ROW()+5+(COLUMN()-48)/1000,"")</f>
        <v/>
      </c>
      <c r="BG1136" t="str">
        <f>IF(K1136=Detail!$E$3,ROW()+5+(COLUMN()-48)/1000,"")</f>
        <v/>
      </c>
      <c r="BH1136" t="str">
        <f>IF(L1136=Detail!$E$3,ROW()+5+(COLUMN()-48)/1000,"")</f>
        <v/>
      </c>
      <c r="BI1136" t="str">
        <f>IF(M1136=Detail!$E$3,ROW()+5+(COLUMN()-48)/1000,"")</f>
        <v/>
      </c>
      <c r="BJ1136" t="str">
        <f>IF(N1136=Detail!$E$3,ROW()+5+(COLUMN()-48)/1000,"")</f>
        <v/>
      </c>
      <c r="BK1136" t="str">
        <f>IF(O1136=Detail!$E$3,ROW()+5+(COLUMN()-48)/1000,"")</f>
        <v/>
      </c>
      <c r="BL1136" t="str">
        <f>IF(P1136=Detail!$E$3,ROW()+5+(COLUMN()-48)/1000,"")</f>
        <v/>
      </c>
      <c r="BM1136" t="str">
        <f>IF(Q1136=Detail!$E$3,ROW()+5+(COLUMN()-48)/1000,"")</f>
        <v/>
      </c>
      <c r="BN1136" t="str">
        <f>IF(R1136=Detail!$E$3,ROW()+5+(COLUMN()-48)/1000,"")</f>
        <v/>
      </c>
      <c r="BO1136" t="str">
        <f>IF(S1136=Detail!$E$3,ROW()+5+(COLUMN()-48)/1000,"")</f>
        <v/>
      </c>
      <c r="BP1136" t="str">
        <f>IF(T1136=Detail!$E$3,ROW()+5+(COLUMN()-48)/1000,"")</f>
        <v/>
      </c>
    </row>
    <row r="1137" spans="49:68" x14ac:dyDescent="0.3">
      <c r="AW1137" s="104" t="str">
        <f>IF(A1137=Detail!$E$3,ROW()+5+(COLUMN()-48)/1000,"")</f>
        <v/>
      </c>
      <c r="AX1137" t="str">
        <f>IF(B1137=Detail!$E$3,ROW()+5+(COLUMN()-48)/1000,"")</f>
        <v/>
      </c>
      <c r="AY1137" t="str">
        <f>IF(C1137=Detail!$E$3,ROW()+5+(COLUMN()-48)/1000,"")</f>
        <v/>
      </c>
      <c r="AZ1137" t="str">
        <f>IF(D1137=Detail!$E$3,ROW()+5+(COLUMN()-48)/1000,"")</f>
        <v/>
      </c>
      <c r="BA1137" t="str">
        <f>IF(E1137=Detail!$E$3,ROW()+5+(COLUMN()-48)/1000,"")</f>
        <v/>
      </c>
      <c r="BB1137" t="str">
        <f>IF(F1137=Detail!$E$3,ROW()+5+(COLUMN()-48)/1000,"")</f>
        <v/>
      </c>
      <c r="BC1137" t="str">
        <f>IF(G1137=Detail!$E$3,ROW()+5+(COLUMN()-48)/1000,"")</f>
        <v/>
      </c>
      <c r="BD1137" t="str">
        <f>IF(H1137=Detail!$E$3,ROW()+5+(COLUMN()-48)/1000,"")</f>
        <v/>
      </c>
      <c r="BE1137" t="str">
        <f>IF(I1137=Detail!$E$3,ROW()+5+(COLUMN()-48)/1000,"")</f>
        <v/>
      </c>
      <c r="BF1137" t="str">
        <f>IF(J1137=Detail!$E$3,ROW()+5+(COLUMN()-48)/1000,"")</f>
        <v/>
      </c>
      <c r="BG1137" t="str">
        <f>IF(K1137=Detail!$E$3,ROW()+5+(COLUMN()-48)/1000,"")</f>
        <v/>
      </c>
      <c r="BH1137" t="str">
        <f>IF(L1137=Detail!$E$3,ROW()+5+(COLUMN()-48)/1000,"")</f>
        <v/>
      </c>
      <c r="BI1137" t="str">
        <f>IF(M1137=Detail!$E$3,ROW()+5+(COLUMN()-48)/1000,"")</f>
        <v/>
      </c>
      <c r="BJ1137" t="str">
        <f>IF(N1137=Detail!$E$3,ROW()+5+(COLUMN()-48)/1000,"")</f>
        <v/>
      </c>
      <c r="BK1137" t="str">
        <f>IF(O1137=Detail!$E$3,ROW()+5+(COLUMN()-48)/1000,"")</f>
        <v/>
      </c>
      <c r="BL1137" t="str">
        <f>IF(P1137=Detail!$E$3,ROW()+5+(COLUMN()-48)/1000,"")</f>
        <v/>
      </c>
      <c r="BM1137" t="str">
        <f>IF(Q1137=Detail!$E$3,ROW()+5+(COLUMN()-48)/1000,"")</f>
        <v/>
      </c>
      <c r="BN1137" t="str">
        <f>IF(R1137=Detail!$E$3,ROW()+5+(COLUMN()-48)/1000,"")</f>
        <v/>
      </c>
      <c r="BO1137" t="str">
        <f>IF(S1137=Detail!$E$3,ROW()+5+(COLUMN()-48)/1000,"")</f>
        <v/>
      </c>
      <c r="BP1137" t="str">
        <f>IF(T1137=Detail!$E$3,ROW()+5+(COLUMN()-48)/1000,"")</f>
        <v/>
      </c>
    </row>
    <row r="1138" spans="49:68" x14ac:dyDescent="0.3">
      <c r="AW1138" s="104" t="str">
        <f>IF(A1138=Detail!$E$3,ROW()+5+(COLUMN()-48)/1000,"")</f>
        <v/>
      </c>
      <c r="AX1138" t="str">
        <f>IF(B1138=Detail!$E$3,ROW()+5+(COLUMN()-48)/1000,"")</f>
        <v/>
      </c>
      <c r="AY1138" t="str">
        <f>IF(C1138=Detail!$E$3,ROW()+5+(COLUMN()-48)/1000,"")</f>
        <v/>
      </c>
      <c r="AZ1138" t="str">
        <f>IF(D1138=Detail!$E$3,ROW()+5+(COLUMN()-48)/1000,"")</f>
        <v/>
      </c>
      <c r="BA1138" t="str">
        <f>IF(E1138=Detail!$E$3,ROW()+5+(COLUMN()-48)/1000,"")</f>
        <v/>
      </c>
      <c r="BB1138" t="str">
        <f>IF(F1138=Detail!$E$3,ROW()+5+(COLUMN()-48)/1000,"")</f>
        <v/>
      </c>
      <c r="BC1138" t="str">
        <f>IF(G1138=Detail!$E$3,ROW()+5+(COLUMN()-48)/1000,"")</f>
        <v/>
      </c>
      <c r="BD1138" t="str">
        <f>IF(H1138=Detail!$E$3,ROW()+5+(COLUMN()-48)/1000,"")</f>
        <v/>
      </c>
      <c r="BE1138" t="str">
        <f>IF(I1138=Detail!$E$3,ROW()+5+(COLUMN()-48)/1000,"")</f>
        <v/>
      </c>
      <c r="BF1138" t="str">
        <f>IF(J1138=Detail!$E$3,ROW()+5+(COLUMN()-48)/1000,"")</f>
        <v/>
      </c>
      <c r="BG1138" t="str">
        <f>IF(K1138=Detail!$E$3,ROW()+5+(COLUMN()-48)/1000,"")</f>
        <v/>
      </c>
      <c r="BH1138" t="str">
        <f>IF(L1138=Detail!$E$3,ROW()+5+(COLUMN()-48)/1000,"")</f>
        <v/>
      </c>
      <c r="BI1138" t="str">
        <f>IF(M1138=Detail!$E$3,ROW()+5+(COLUMN()-48)/1000,"")</f>
        <v/>
      </c>
      <c r="BJ1138" t="str">
        <f>IF(N1138=Detail!$E$3,ROW()+5+(COLUMN()-48)/1000,"")</f>
        <v/>
      </c>
      <c r="BK1138" t="str">
        <f>IF(O1138=Detail!$E$3,ROW()+5+(COLUMN()-48)/1000,"")</f>
        <v/>
      </c>
      <c r="BL1138" t="str">
        <f>IF(P1138=Detail!$E$3,ROW()+5+(COLUMN()-48)/1000,"")</f>
        <v/>
      </c>
      <c r="BM1138" t="str">
        <f>IF(Q1138=Detail!$E$3,ROW()+5+(COLUMN()-48)/1000,"")</f>
        <v/>
      </c>
      <c r="BN1138" t="str">
        <f>IF(R1138=Detail!$E$3,ROW()+5+(COLUMN()-48)/1000,"")</f>
        <v/>
      </c>
      <c r="BO1138" t="str">
        <f>IF(S1138=Detail!$E$3,ROW()+5+(COLUMN()-48)/1000,"")</f>
        <v/>
      </c>
      <c r="BP1138" t="str">
        <f>IF(T1138=Detail!$E$3,ROW()+5+(COLUMN()-48)/1000,"")</f>
        <v/>
      </c>
    </row>
    <row r="1139" spans="49:68" x14ac:dyDescent="0.3">
      <c r="AW1139" s="104" t="str">
        <f>IF(A1139=Detail!$E$3,ROW()+5+(COLUMN()-48)/1000,"")</f>
        <v/>
      </c>
      <c r="AX1139" t="str">
        <f>IF(B1139=Detail!$E$3,ROW()+5+(COLUMN()-48)/1000,"")</f>
        <v/>
      </c>
      <c r="AY1139" t="str">
        <f>IF(C1139=Detail!$E$3,ROW()+5+(COLUMN()-48)/1000,"")</f>
        <v/>
      </c>
      <c r="AZ1139" t="str">
        <f>IF(D1139=Detail!$E$3,ROW()+5+(COLUMN()-48)/1000,"")</f>
        <v/>
      </c>
      <c r="BA1139" t="str">
        <f>IF(E1139=Detail!$E$3,ROW()+5+(COLUMN()-48)/1000,"")</f>
        <v/>
      </c>
      <c r="BB1139" t="str">
        <f>IF(F1139=Detail!$E$3,ROW()+5+(COLUMN()-48)/1000,"")</f>
        <v/>
      </c>
      <c r="BC1139" t="str">
        <f>IF(G1139=Detail!$E$3,ROW()+5+(COLUMN()-48)/1000,"")</f>
        <v/>
      </c>
      <c r="BD1139" t="str">
        <f>IF(H1139=Detail!$E$3,ROW()+5+(COLUMN()-48)/1000,"")</f>
        <v/>
      </c>
      <c r="BE1139" t="str">
        <f>IF(I1139=Detail!$E$3,ROW()+5+(COLUMN()-48)/1000,"")</f>
        <v/>
      </c>
      <c r="BF1139" t="str">
        <f>IF(J1139=Detail!$E$3,ROW()+5+(COLUMN()-48)/1000,"")</f>
        <v/>
      </c>
      <c r="BG1139" t="str">
        <f>IF(K1139=Detail!$E$3,ROW()+5+(COLUMN()-48)/1000,"")</f>
        <v/>
      </c>
      <c r="BH1139" t="str">
        <f>IF(L1139=Detail!$E$3,ROW()+5+(COLUMN()-48)/1000,"")</f>
        <v/>
      </c>
      <c r="BI1139" t="str">
        <f>IF(M1139=Detail!$E$3,ROW()+5+(COLUMN()-48)/1000,"")</f>
        <v/>
      </c>
      <c r="BJ1139" t="str">
        <f>IF(N1139=Detail!$E$3,ROW()+5+(COLUMN()-48)/1000,"")</f>
        <v/>
      </c>
      <c r="BK1139" t="str">
        <f>IF(O1139=Detail!$E$3,ROW()+5+(COLUMN()-48)/1000,"")</f>
        <v/>
      </c>
      <c r="BL1139" t="str">
        <f>IF(P1139=Detail!$E$3,ROW()+5+(COLUMN()-48)/1000,"")</f>
        <v/>
      </c>
      <c r="BM1139" t="str">
        <f>IF(Q1139=Detail!$E$3,ROW()+5+(COLUMN()-48)/1000,"")</f>
        <v/>
      </c>
      <c r="BN1139" t="str">
        <f>IF(R1139=Detail!$E$3,ROW()+5+(COLUMN()-48)/1000,"")</f>
        <v/>
      </c>
      <c r="BO1139" t="str">
        <f>IF(S1139=Detail!$E$3,ROW()+5+(COLUMN()-48)/1000,"")</f>
        <v/>
      </c>
      <c r="BP1139" t="str">
        <f>IF(T1139=Detail!$E$3,ROW()+5+(COLUMN()-48)/1000,"")</f>
        <v/>
      </c>
    </row>
    <row r="1140" spans="49:68" x14ac:dyDescent="0.3">
      <c r="AW1140" s="104" t="str">
        <f>IF(A1140=Detail!$E$3,ROW()+5+(COLUMN()-48)/1000,"")</f>
        <v/>
      </c>
      <c r="AX1140" t="str">
        <f>IF(B1140=Detail!$E$3,ROW()+5+(COLUMN()-48)/1000,"")</f>
        <v/>
      </c>
      <c r="AY1140" t="str">
        <f>IF(C1140=Detail!$E$3,ROW()+5+(COLUMN()-48)/1000,"")</f>
        <v/>
      </c>
      <c r="AZ1140" t="str">
        <f>IF(D1140=Detail!$E$3,ROW()+5+(COLUMN()-48)/1000,"")</f>
        <v/>
      </c>
      <c r="BA1140" t="str">
        <f>IF(E1140=Detail!$E$3,ROW()+5+(COLUMN()-48)/1000,"")</f>
        <v/>
      </c>
      <c r="BB1140" t="str">
        <f>IF(F1140=Detail!$E$3,ROW()+5+(COLUMN()-48)/1000,"")</f>
        <v/>
      </c>
      <c r="BC1140" t="str">
        <f>IF(G1140=Detail!$E$3,ROW()+5+(COLUMN()-48)/1000,"")</f>
        <v/>
      </c>
      <c r="BD1140" t="str">
        <f>IF(H1140=Detail!$E$3,ROW()+5+(COLUMN()-48)/1000,"")</f>
        <v/>
      </c>
      <c r="BE1140" t="str">
        <f>IF(I1140=Detail!$E$3,ROW()+5+(COLUMN()-48)/1000,"")</f>
        <v/>
      </c>
      <c r="BF1140" t="str">
        <f>IF(J1140=Detail!$E$3,ROW()+5+(COLUMN()-48)/1000,"")</f>
        <v/>
      </c>
      <c r="BG1140" t="str">
        <f>IF(K1140=Detail!$E$3,ROW()+5+(COLUMN()-48)/1000,"")</f>
        <v/>
      </c>
      <c r="BH1140" t="str">
        <f>IF(L1140=Detail!$E$3,ROW()+5+(COLUMN()-48)/1000,"")</f>
        <v/>
      </c>
      <c r="BI1140" t="str">
        <f>IF(M1140=Detail!$E$3,ROW()+5+(COLUMN()-48)/1000,"")</f>
        <v/>
      </c>
      <c r="BJ1140" t="str">
        <f>IF(N1140=Detail!$E$3,ROW()+5+(COLUMN()-48)/1000,"")</f>
        <v/>
      </c>
      <c r="BK1140" t="str">
        <f>IF(O1140=Detail!$E$3,ROW()+5+(COLUMN()-48)/1000,"")</f>
        <v/>
      </c>
      <c r="BL1140" t="str">
        <f>IF(P1140=Detail!$E$3,ROW()+5+(COLUMN()-48)/1000,"")</f>
        <v/>
      </c>
      <c r="BM1140" t="str">
        <f>IF(Q1140=Detail!$E$3,ROW()+5+(COLUMN()-48)/1000,"")</f>
        <v/>
      </c>
      <c r="BN1140" t="str">
        <f>IF(R1140=Detail!$E$3,ROW()+5+(COLUMN()-48)/1000,"")</f>
        <v/>
      </c>
      <c r="BO1140" t="str">
        <f>IF(S1140=Detail!$E$3,ROW()+5+(COLUMN()-48)/1000,"")</f>
        <v/>
      </c>
      <c r="BP1140" t="str">
        <f>IF(T1140=Detail!$E$3,ROW()+5+(COLUMN()-48)/1000,"")</f>
        <v/>
      </c>
    </row>
    <row r="1141" spans="49:68" x14ac:dyDescent="0.3">
      <c r="AW1141" s="104" t="str">
        <f>IF(A1141=Detail!$E$3,ROW()+5+(COLUMN()-48)/1000,"")</f>
        <v/>
      </c>
      <c r="AX1141" t="str">
        <f>IF(B1141=Detail!$E$3,ROW()+5+(COLUMN()-48)/1000,"")</f>
        <v/>
      </c>
      <c r="AY1141" t="str">
        <f>IF(C1141=Detail!$E$3,ROW()+5+(COLUMN()-48)/1000,"")</f>
        <v/>
      </c>
      <c r="AZ1141" t="str">
        <f>IF(D1141=Detail!$E$3,ROW()+5+(COLUMN()-48)/1000,"")</f>
        <v/>
      </c>
      <c r="BA1141" t="str">
        <f>IF(E1141=Detail!$E$3,ROW()+5+(COLUMN()-48)/1000,"")</f>
        <v/>
      </c>
      <c r="BB1141" t="str">
        <f>IF(F1141=Detail!$E$3,ROW()+5+(COLUMN()-48)/1000,"")</f>
        <v/>
      </c>
      <c r="BC1141" t="str">
        <f>IF(G1141=Detail!$E$3,ROW()+5+(COLUMN()-48)/1000,"")</f>
        <v/>
      </c>
      <c r="BD1141" t="str">
        <f>IF(H1141=Detail!$E$3,ROW()+5+(COLUMN()-48)/1000,"")</f>
        <v/>
      </c>
      <c r="BE1141" t="str">
        <f>IF(I1141=Detail!$E$3,ROW()+5+(COLUMN()-48)/1000,"")</f>
        <v/>
      </c>
      <c r="BF1141" t="str">
        <f>IF(J1141=Detail!$E$3,ROW()+5+(COLUMN()-48)/1000,"")</f>
        <v/>
      </c>
      <c r="BG1141" t="str">
        <f>IF(K1141=Detail!$E$3,ROW()+5+(COLUMN()-48)/1000,"")</f>
        <v/>
      </c>
      <c r="BH1141" t="str">
        <f>IF(L1141=Detail!$E$3,ROW()+5+(COLUMN()-48)/1000,"")</f>
        <v/>
      </c>
      <c r="BI1141" t="str">
        <f>IF(M1141=Detail!$E$3,ROW()+5+(COLUMN()-48)/1000,"")</f>
        <v/>
      </c>
      <c r="BJ1141" t="str">
        <f>IF(N1141=Detail!$E$3,ROW()+5+(COLUMN()-48)/1000,"")</f>
        <v/>
      </c>
      <c r="BK1141" t="str">
        <f>IF(O1141=Detail!$E$3,ROW()+5+(COLUMN()-48)/1000,"")</f>
        <v/>
      </c>
      <c r="BL1141" t="str">
        <f>IF(P1141=Detail!$E$3,ROW()+5+(COLUMN()-48)/1000,"")</f>
        <v/>
      </c>
      <c r="BM1141" t="str">
        <f>IF(Q1141=Detail!$E$3,ROW()+5+(COLUMN()-48)/1000,"")</f>
        <v/>
      </c>
      <c r="BN1141" t="str">
        <f>IF(R1141=Detail!$E$3,ROW()+5+(COLUMN()-48)/1000,"")</f>
        <v/>
      </c>
      <c r="BO1141" t="str">
        <f>IF(S1141=Detail!$E$3,ROW()+5+(COLUMN()-48)/1000,"")</f>
        <v/>
      </c>
      <c r="BP1141" t="str">
        <f>IF(T1141=Detail!$E$3,ROW()+5+(COLUMN()-48)/1000,"")</f>
        <v/>
      </c>
    </row>
    <row r="1142" spans="49:68" x14ac:dyDescent="0.3">
      <c r="AW1142" s="104" t="str">
        <f>IF(A1142=Detail!$E$3,ROW()+5+(COLUMN()-48)/1000,"")</f>
        <v/>
      </c>
      <c r="AX1142" t="str">
        <f>IF(B1142=Detail!$E$3,ROW()+5+(COLUMN()-48)/1000,"")</f>
        <v/>
      </c>
      <c r="AY1142" t="str">
        <f>IF(C1142=Detail!$E$3,ROW()+5+(COLUMN()-48)/1000,"")</f>
        <v/>
      </c>
      <c r="AZ1142" t="str">
        <f>IF(D1142=Detail!$E$3,ROW()+5+(COLUMN()-48)/1000,"")</f>
        <v/>
      </c>
      <c r="BA1142" t="str">
        <f>IF(E1142=Detail!$E$3,ROW()+5+(COLUMN()-48)/1000,"")</f>
        <v/>
      </c>
      <c r="BB1142" t="str">
        <f>IF(F1142=Detail!$E$3,ROW()+5+(COLUMN()-48)/1000,"")</f>
        <v/>
      </c>
      <c r="BC1142" t="str">
        <f>IF(G1142=Detail!$E$3,ROW()+5+(COLUMN()-48)/1000,"")</f>
        <v/>
      </c>
      <c r="BD1142" t="str">
        <f>IF(H1142=Detail!$E$3,ROW()+5+(COLUMN()-48)/1000,"")</f>
        <v/>
      </c>
      <c r="BE1142" t="str">
        <f>IF(I1142=Detail!$E$3,ROW()+5+(COLUMN()-48)/1000,"")</f>
        <v/>
      </c>
      <c r="BF1142" t="str">
        <f>IF(J1142=Detail!$E$3,ROW()+5+(COLUMN()-48)/1000,"")</f>
        <v/>
      </c>
      <c r="BG1142" t="str">
        <f>IF(K1142=Detail!$E$3,ROW()+5+(COLUMN()-48)/1000,"")</f>
        <v/>
      </c>
      <c r="BH1142" t="str">
        <f>IF(L1142=Detail!$E$3,ROW()+5+(COLUMN()-48)/1000,"")</f>
        <v/>
      </c>
      <c r="BI1142" t="str">
        <f>IF(M1142=Detail!$E$3,ROW()+5+(COLUMN()-48)/1000,"")</f>
        <v/>
      </c>
      <c r="BJ1142" t="str">
        <f>IF(N1142=Detail!$E$3,ROW()+5+(COLUMN()-48)/1000,"")</f>
        <v/>
      </c>
      <c r="BK1142" t="str">
        <f>IF(O1142=Detail!$E$3,ROW()+5+(COLUMN()-48)/1000,"")</f>
        <v/>
      </c>
      <c r="BL1142" t="str">
        <f>IF(P1142=Detail!$E$3,ROW()+5+(COLUMN()-48)/1000,"")</f>
        <v/>
      </c>
      <c r="BM1142" t="str">
        <f>IF(Q1142=Detail!$E$3,ROW()+5+(COLUMN()-48)/1000,"")</f>
        <v/>
      </c>
      <c r="BN1142" t="str">
        <f>IF(R1142=Detail!$E$3,ROW()+5+(COLUMN()-48)/1000,"")</f>
        <v/>
      </c>
      <c r="BO1142" t="str">
        <f>IF(S1142=Detail!$E$3,ROW()+5+(COLUMN()-48)/1000,"")</f>
        <v/>
      </c>
      <c r="BP1142" t="str">
        <f>IF(T1142=Detail!$E$3,ROW()+5+(COLUMN()-48)/1000,"")</f>
        <v/>
      </c>
    </row>
    <row r="1143" spans="49:68" x14ac:dyDescent="0.3">
      <c r="AW1143" s="104" t="str">
        <f>IF(A1143=Detail!$E$3,ROW()+5+(COLUMN()-48)/1000,"")</f>
        <v/>
      </c>
      <c r="AX1143" t="str">
        <f>IF(B1143=Detail!$E$3,ROW()+5+(COLUMN()-48)/1000,"")</f>
        <v/>
      </c>
      <c r="AY1143" t="str">
        <f>IF(C1143=Detail!$E$3,ROW()+5+(COLUMN()-48)/1000,"")</f>
        <v/>
      </c>
      <c r="AZ1143" t="str">
        <f>IF(D1143=Detail!$E$3,ROW()+5+(COLUMN()-48)/1000,"")</f>
        <v/>
      </c>
      <c r="BA1143" t="str">
        <f>IF(E1143=Detail!$E$3,ROW()+5+(COLUMN()-48)/1000,"")</f>
        <v/>
      </c>
      <c r="BB1143" t="str">
        <f>IF(F1143=Detail!$E$3,ROW()+5+(COLUMN()-48)/1000,"")</f>
        <v/>
      </c>
      <c r="BC1143" t="str">
        <f>IF(G1143=Detail!$E$3,ROW()+5+(COLUMN()-48)/1000,"")</f>
        <v/>
      </c>
      <c r="BD1143" t="str">
        <f>IF(H1143=Detail!$E$3,ROW()+5+(COLUMN()-48)/1000,"")</f>
        <v/>
      </c>
      <c r="BE1143" t="str">
        <f>IF(I1143=Detail!$E$3,ROW()+5+(COLUMN()-48)/1000,"")</f>
        <v/>
      </c>
      <c r="BF1143" t="str">
        <f>IF(J1143=Detail!$E$3,ROW()+5+(COLUMN()-48)/1000,"")</f>
        <v/>
      </c>
      <c r="BG1143" t="str">
        <f>IF(K1143=Detail!$E$3,ROW()+5+(COLUMN()-48)/1000,"")</f>
        <v/>
      </c>
      <c r="BH1143" t="str">
        <f>IF(L1143=Detail!$E$3,ROW()+5+(COLUMN()-48)/1000,"")</f>
        <v/>
      </c>
      <c r="BI1143" t="str">
        <f>IF(M1143=Detail!$E$3,ROW()+5+(COLUMN()-48)/1000,"")</f>
        <v/>
      </c>
      <c r="BJ1143" t="str">
        <f>IF(N1143=Detail!$E$3,ROW()+5+(COLUMN()-48)/1000,"")</f>
        <v/>
      </c>
      <c r="BK1143" t="str">
        <f>IF(O1143=Detail!$E$3,ROW()+5+(COLUMN()-48)/1000,"")</f>
        <v/>
      </c>
      <c r="BL1143" t="str">
        <f>IF(P1143=Detail!$E$3,ROW()+5+(COLUMN()-48)/1000,"")</f>
        <v/>
      </c>
      <c r="BM1143" t="str">
        <f>IF(Q1143=Detail!$E$3,ROW()+5+(COLUMN()-48)/1000,"")</f>
        <v/>
      </c>
      <c r="BN1143" t="str">
        <f>IF(R1143=Detail!$E$3,ROW()+5+(COLUMN()-48)/1000,"")</f>
        <v/>
      </c>
      <c r="BO1143" t="str">
        <f>IF(S1143=Detail!$E$3,ROW()+5+(COLUMN()-48)/1000,"")</f>
        <v/>
      </c>
      <c r="BP1143" t="str">
        <f>IF(T1143=Detail!$E$3,ROW()+5+(COLUMN()-48)/1000,"")</f>
        <v/>
      </c>
    </row>
    <row r="1144" spans="49:68" x14ac:dyDescent="0.3">
      <c r="AW1144" s="104" t="str">
        <f>IF(A1144=Detail!$E$3,ROW()+5+(COLUMN()-48)/1000,"")</f>
        <v/>
      </c>
      <c r="AX1144" t="str">
        <f>IF(B1144=Detail!$E$3,ROW()+5+(COLUMN()-48)/1000,"")</f>
        <v/>
      </c>
      <c r="AY1144" t="str">
        <f>IF(C1144=Detail!$E$3,ROW()+5+(COLUMN()-48)/1000,"")</f>
        <v/>
      </c>
      <c r="AZ1144" t="str">
        <f>IF(D1144=Detail!$E$3,ROW()+5+(COLUMN()-48)/1000,"")</f>
        <v/>
      </c>
      <c r="BA1144" t="str">
        <f>IF(E1144=Detail!$E$3,ROW()+5+(COLUMN()-48)/1000,"")</f>
        <v/>
      </c>
      <c r="BB1144" t="str">
        <f>IF(F1144=Detail!$E$3,ROW()+5+(COLUMN()-48)/1000,"")</f>
        <v/>
      </c>
      <c r="BC1144" t="str">
        <f>IF(G1144=Detail!$E$3,ROW()+5+(COLUMN()-48)/1000,"")</f>
        <v/>
      </c>
      <c r="BD1144" t="str">
        <f>IF(H1144=Detail!$E$3,ROW()+5+(COLUMN()-48)/1000,"")</f>
        <v/>
      </c>
      <c r="BE1144" t="str">
        <f>IF(I1144=Detail!$E$3,ROW()+5+(COLUMN()-48)/1000,"")</f>
        <v/>
      </c>
      <c r="BF1144" t="str">
        <f>IF(J1144=Detail!$E$3,ROW()+5+(COLUMN()-48)/1000,"")</f>
        <v/>
      </c>
      <c r="BG1144" t="str">
        <f>IF(K1144=Detail!$E$3,ROW()+5+(COLUMN()-48)/1000,"")</f>
        <v/>
      </c>
      <c r="BH1144" t="str">
        <f>IF(L1144=Detail!$E$3,ROW()+5+(COLUMN()-48)/1000,"")</f>
        <v/>
      </c>
      <c r="BI1144" t="str">
        <f>IF(M1144=Detail!$E$3,ROW()+5+(COLUMN()-48)/1000,"")</f>
        <v/>
      </c>
      <c r="BJ1144" t="str">
        <f>IF(N1144=Detail!$E$3,ROW()+5+(COLUMN()-48)/1000,"")</f>
        <v/>
      </c>
      <c r="BK1144" t="str">
        <f>IF(O1144=Detail!$E$3,ROW()+5+(COLUMN()-48)/1000,"")</f>
        <v/>
      </c>
      <c r="BL1144" t="str">
        <f>IF(P1144=Detail!$E$3,ROW()+5+(COLUMN()-48)/1000,"")</f>
        <v/>
      </c>
      <c r="BM1144" t="str">
        <f>IF(Q1144=Detail!$E$3,ROW()+5+(COLUMN()-48)/1000,"")</f>
        <v/>
      </c>
      <c r="BN1144" t="str">
        <f>IF(R1144=Detail!$E$3,ROW()+5+(COLUMN()-48)/1000,"")</f>
        <v/>
      </c>
      <c r="BO1144" t="str">
        <f>IF(S1144=Detail!$E$3,ROW()+5+(COLUMN()-48)/1000,"")</f>
        <v/>
      </c>
      <c r="BP1144" t="str">
        <f>IF(T1144=Detail!$E$3,ROW()+5+(COLUMN()-48)/1000,"")</f>
        <v/>
      </c>
    </row>
    <row r="1145" spans="49:68" x14ac:dyDescent="0.3">
      <c r="AW1145" s="104" t="str">
        <f>IF(A1145=Detail!$E$3,ROW()+5+(COLUMN()-48)/1000,"")</f>
        <v/>
      </c>
      <c r="AX1145" t="str">
        <f>IF(B1145=Detail!$E$3,ROW()+5+(COLUMN()-48)/1000,"")</f>
        <v/>
      </c>
      <c r="AY1145" t="str">
        <f>IF(C1145=Detail!$E$3,ROW()+5+(COLUMN()-48)/1000,"")</f>
        <v/>
      </c>
      <c r="AZ1145" t="str">
        <f>IF(D1145=Detail!$E$3,ROW()+5+(COLUMN()-48)/1000,"")</f>
        <v/>
      </c>
      <c r="BA1145" t="str">
        <f>IF(E1145=Detail!$E$3,ROW()+5+(COLUMN()-48)/1000,"")</f>
        <v/>
      </c>
      <c r="BB1145" t="str">
        <f>IF(F1145=Detail!$E$3,ROW()+5+(COLUMN()-48)/1000,"")</f>
        <v/>
      </c>
      <c r="BC1145" t="str">
        <f>IF(G1145=Detail!$E$3,ROW()+5+(COLUMN()-48)/1000,"")</f>
        <v/>
      </c>
      <c r="BD1145" t="str">
        <f>IF(H1145=Detail!$E$3,ROW()+5+(COLUMN()-48)/1000,"")</f>
        <v/>
      </c>
      <c r="BE1145" t="str">
        <f>IF(I1145=Detail!$E$3,ROW()+5+(COLUMN()-48)/1000,"")</f>
        <v/>
      </c>
      <c r="BF1145" t="str">
        <f>IF(J1145=Detail!$E$3,ROW()+5+(COLUMN()-48)/1000,"")</f>
        <v/>
      </c>
      <c r="BG1145" t="str">
        <f>IF(K1145=Detail!$E$3,ROW()+5+(COLUMN()-48)/1000,"")</f>
        <v/>
      </c>
      <c r="BH1145" t="str">
        <f>IF(L1145=Detail!$E$3,ROW()+5+(COLUMN()-48)/1000,"")</f>
        <v/>
      </c>
      <c r="BI1145" t="str">
        <f>IF(M1145=Detail!$E$3,ROW()+5+(COLUMN()-48)/1000,"")</f>
        <v/>
      </c>
      <c r="BJ1145" t="str">
        <f>IF(N1145=Detail!$E$3,ROW()+5+(COLUMN()-48)/1000,"")</f>
        <v/>
      </c>
      <c r="BK1145" t="str">
        <f>IF(O1145=Detail!$E$3,ROW()+5+(COLUMN()-48)/1000,"")</f>
        <v/>
      </c>
      <c r="BL1145" t="str">
        <f>IF(P1145=Detail!$E$3,ROW()+5+(COLUMN()-48)/1000,"")</f>
        <v/>
      </c>
      <c r="BM1145" t="str">
        <f>IF(Q1145=Detail!$E$3,ROW()+5+(COLUMN()-48)/1000,"")</f>
        <v/>
      </c>
      <c r="BN1145" t="str">
        <f>IF(R1145=Detail!$E$3,ROW()+5+(COLUMN()-48)/1000,"")</f>
        <v/>
      </c>
      <c r="BO1145" t="str">
        <f>IF(S1145=Detail!$E$3,ROW()+5+(COLUMN()-48)/1000,"")</f>
        <v/>
      </c>
      <c r="BP1145" t="str">
        <f>IF(T1145=Detail!$E$3,ROW()+5+(COLUMN()-48)/1000,"")</f>
        <v/>
      </c>
    </row>
    <row r="1146" spans="49:68" x14ac:dyDescent="0.3">
      <c r="AW1146" s="104" t="str">
        <f>IF(A1146=Detail!$E$3,ROW()+5+(COLUMN()-48)/1000,"")</f>
        <v/>
      </c>
      <c r="AX1146" t="str">
        <f>IF(B1146=Detail!$E$3,ROW()+5+(COLUMN()-48)/1000,"")</f>
        <v/>
      </c>
      <c r="AY1146" t="str">
        <f>IF(C1146=Detail!$E$3,ROW()+5+(COLUMN()-48)/1000,"")</f>
        <v/>
      </c>
      <c r="AZ1146" t="str">
        <f>IF(D1146=Detail!$E$3,ROW()+5+(COLUMN()-48)/1000,"")</f>
        <v/>
      </c>
      <c r="BA1146" t="str">
        <f>IF(E1146=Detail!$E$3,ROW()+5+(COLUMN()-48)/1000,"")</f>
        <v/>
      </c>
      <c r="BB1146" t="str">
        <f>IF(F1146=Detail!$E$3,ROW()+5+(COLUMN()-48)/1000,"")</f>
        <v/>
      </c>
      <c r="BC1146" t="str">
        <f>IF(G1146=Detail!$E$3,ROW()+5+(COLUMN()-48)/1000,"")</f>
        <v/>
      </c>
      <c r="BD1146" t="str">
        <f>IF(H1146=Detail!$E$3,ROW()+5+(COLUMN()-48)/1000,"")</f>
        <v/>
      </c>
      <c r="BE1146" t="str">
        <f>IF(I1146=Detail!$E$3,ROW()+5+(COLUMN()-48)/1000,"")</f>
        <v/>
      </c>
      <c r="BF1146" t="str">
        <f>IF(J1146=Detail!$E$3,ROW()+5+(COLUMN()-48)/1000,"")</f>
        <v/>
      </c>
      <c r="BG1146" t="str">
        <f>IF(K1146=Detail!$E$3,ROW()+5+(COLUMN()-48)/1000,"")</f>
        <v/>
      </c>
      <c r="BH1146" t="str">
        <f>IF(L1146=Detail!$E$3,ROW()+5+(COLUMN()-48)/1000,"")</f>
        <v/>
      </c>
      <c r="BI1146" t="str">
        <f>IF(M1146=Detail!$E$3,ROW()+5+(COLUMN()-48)/1000,"")</f>
        <v/>
      </c>
      <c r="BJ1146" t="str">
        <f>IF(N1146=Detail!$E$3,ROW()+5+(COLUMN()-48)/1000,"")</f>
        <v/>
      </c>
      <c r="BK1146" t="str">
        <f>IF(O1146=Detail!$E$3,ROW()+5+(COLUMN()-48)/1000,"")</f>
        <v/>
      </c>
      <c r="BL1146" t="str">
        <f>IF(P1146=Detail!$E$3,ROW()+5+(COLUMN()-48)/1000,"")</f>
        <v/>
      </c>
      <c r="BM1146" t="str">
        <f>IF(Q1146=Detail!$E$3,ROW()+5+(COLUMN()-48)/1000,"")</f>
        <v/>
      </c>
      <c r="BN1146" t="str">
        <f>IF(R1146=Detail!$E$3,ROW()+5+(COLUMN()-48)/1000,"")</f>
        <v/>
      </c>
      <c r="BO1146" t="str">
        <f>IF(S1146=Detail!$E$3,ROW()+5+(COLUMN()-48)/1000,"")</f>
        <v/>
      </c>
      <c r="BP1146" t="str">
        <f>IF(T1146=Detail!$E$3,ROW()+5+(COLUMN()-48)/1000,"")</f>
        <v/>
      </c>
    </row>
    <row r="1147" spans="49:68" x14ac:dyDescent="0.3">
      <c r="AW1147" s="104" t="str">
        <f>IF(A1147=Detail!$E$3,ROW()+5+(COLUMN()-48)/1000,"")</f>
        <v/>
      </c>
      <c r="AX1147" t="str">
        <f>IF(B1147=Detail!$E$3,ROW()+5+(COLUMN()-48)/1000,"")</f>
        <v/>
      </c>
      <c r="AY1147" t="str">
        <f>IF(C1147=Detail!$E$3,ROW()+5+(COLUMN()-48)/1000,"")</f>
        <v/>
      </c>
      <c r="AZ1147" t="str">
        <f>IF(D1147=Detail!$E$3,ROW()+5+(COLUMN()-48)/1000,"")</f>
        <v/>
      </c>
      <c r="BA1147" t="str">
        <f>IF(E1147=Detail!$E$3,ROW()+5+(COLUMN()-48)/1000,"")</f>
        <v/>
      </c>
      <c r="BB1147" t="str">
        <f>IF(F1147=Detail!$E$3,ROW()+5+(COLUMN()-48)/1000,"")</f>
        <v/>
      </c>
      <c r="BC1147" t="str">
        <f>IF(G1147=Detail!$E$3,ROW()+5+(COLUMN()-48)/1000,"")</f>
        <v/>
      </c>
      <c r="BD1147" t="str">
        <f>IF(H1147=Detail!$E$3,ROW()+5+(COLUMN()-48)/1000,"")</f>
        <v/>
      </c>
      <c r="BE1147" t="str">
        <f>IF(I1147=Detail!$E$3,ROW()+5+(COLUMN()-48)/1000,"")</f>
        <v/>
      </c>
      <c r="BF1147" t="str">
        <f>IF(J1147=Detail!$E$3,ROW()+5+(COLUMN()-48)/1000,"")</f>
        <v/>
      </c>
      <c r="BG1147" t="str">
        <f>IF(K1147=Detail!$E$3,ROW()+5+(COLUMN()-48)/1000,"")</f>
        <v/>
      </c>
      <c r="BH1147" t="str">
        <f>IF(L1147=Detail!$E$3,ROW()+5+(COLUMN()-48)/1000,"")</f>
        <v/>
      </c>
      <c r="BI1147" t="str">
        <f>IF(M1147=Detail!$E$3,ROW()+5+(COLUMN()-48)/1000,"")</f>
        <v/>
      </c>
      <c r="BJ1147" t="str">
        <f>IF(N1147=Detail!$E$3,ROW()+5+(COLUMN()-48)/1000,"")</f>
        <v/>
      </c>
      <c r="BK1147" t="str">
        <f>IF(O1147=Detail!$E$3,ROW()+5+(COLUMN()-48)/1000,"")</f>
        <v/>
      </c>
      <c r="BL1147" t="str">
        <f>IF(P1147=Detail!$E$3,ROW()+5+(COLUMN()-48)/1000,"")</f>
        <v/>
      </c>
      <c r="BM1147" t="str">
        <f>IF(Q1147=Detail!$E$3,ROW()+5+(COLUMN()-48)/1000,"")</f>
        <v/>
      </c>
      <c r="BN1147" t="str">
        <f>IF(R1147=Detail!$E$3,ROW()+5+(COLUMN()-48)/1000,"")</f>
        <v/>
      </c>
      <c r="BO1147" t="str">
        <f>IF(S1147=Detail!$E$3,ROW()+5+(COLUMN()-48)/1000,"")</f>
        <v/>
      </c>
      <c r="BP1147" t="str">
        <f>IF(T1147=Detail!$E$3,ROW()+5+(COLUMN()-48)/1000,"")</f>
        <v/>
      </c>
    </row>
    <row r="1148" spans="49:68" x14ac:dyDescent="0.3">
      <c r="AW1148" s="104" t="str">
        <f>IF(A1148=Detail!$E$3,ROW()+5+(COLUMN()-48)/1000,"")</f>
        <v/>
      </c>
      <c r="AX1148" t="str">
        <f>IF(B1148=Detail!$E$3,ROW()+5+(COLUMN()-48)/1000,"")</f>
        <v/>
      </c>
      <c r="AY1148" t="str">
        <f>IF(C1148=Detail!$E$3,ROW()+5+(COLUMN()-48)/1000,"")</f>
        <v/>
      </c>
      <c r="AZ1148" t="str">
        <f>IF(D1148=Detail!$E$3,ROW()+5+(COLUMN()-48)/1000,"")</f>
        <v/>
      </c>
      <c r="BA1148" t="str">
        <f>IF(E1148=Detail!$E$3,ROW()+5+(COLUMN()-48)/1000,"")</f>
        <v/>
      </c>
      <c r="BB1148" t="str">
        <f>IF(F1148=Detail!$E$3,ROW()+5+(COLUMN()-48)/1000,"")</f>
        <v/>
      </c>
      <c r="BC1148" t="str">
        <f>IF(G1148=Detail!$E$3,ROW()+5+(COLUMN()-48)/1000,"")</f>
        <v/>
      </c>
      <c r="BD1148" t="str">
        <f>IF(H1148=Detail!$E$3,ROW()+5+(COLUMN()-48)/1000,"")</f>
        <v/>
      </c>
      <c r="BE1148" t="str">
        <f>IF(I1148=Detail!$E$3,ROW()+5+(COLUMN()-48)/1000,"")</f>
        <v/>
      </c>
      <c r="BF1148" t="str">
        <f>IF(J1148=Detail!$E$3,ROW()+5+(COLUMN()-48)/1000,"")</f>
        <v/>
      </c>
      <c r="BG1148" t="str">
        <f>IF(K1148=Detail!$E$3,ROW()+5+(COLUMN()-48)/1000,"")</f>
        <v/>
      </c>
      <c r="BH1148" t="str">
        <f>IF(L1148=Detail!$E$3,ROW()+5+(COLUMN()-48)/1000,"")</f>
        <v/>
      </c>
      <c r="BI1148" t="str">
        <f>IF(M1148=Detail!$E$3,ROW()+5+(COLUMN()-48)/1000,"")</f>
        <v/>
      </c>
      <c r="BJ1148" t="str">
        <f>IF(N1148=Detail!$E$3,ROW()+5+(COLUMN()-48)/1000,"")</f>
        <v/>
      </c>
      <c r="BK1148" t="str">
        <f>IF(O1148=Detail!$E$3,ROW()+5+(COLUMN()-48)/1000,"")</f>
        <v/>
      </c>
      <c r="BL1148" t="str">
        <f>IF(P1148=Detail!$E$3,ROW()+5+(COLUMN()-48)/1000,"")</f>
        <v/>
      </c>
      <c r="BM1148" t="str">
        <f>IF(Q1148=Detail!$E$3,ROW()+5+(COLUMN()-48)/1000,"")</f>
        <v/>
      </c>
      <c r="BN1148" t="str">
        <f>IF(R1148=Detail!$E$3,ROW()+5+(COLUMN()-48)/1000,"")</f>
        <v/>
      </c>
      <c r="BO1148" t="str">
        <f>IF(S1148=Detail!$E$3,ROW()+5+(COLUMN()-48)/1000,"")</f>
        <v/>
      </c>
      <c r="BP1148" t="str">
        <f>IF(T1148=Detail!$E$3,ROW()+5+(COLUMN()-48)/1000,"")</f>
        <v/>
      </c>
    </row>
    <row r="1149" spans="49:68" x14ac:dyDescent="0.3">
      <c r="AW1149" s="104" t="str">
        <f>IF(A1149=Detail!$E$3,ROW()+5+(COLUMN()-48)/1000,"")</f>
        <v/>
      </c>
      <c r="AX1149" t="str">
        <f>IF(B1149=Detail!$E$3,ROW()+5+(COLUMN()-48)/1000,"")</f>
        <v/>
      </c>
      <c r="AY1149" t="str">
        <f>IF(C1149=Detail!$E$3,ROW()+5+(COLUMN()-48)/1000,"")</f>
        <v/>
      </c>
      <c r="AZ1149" t="str">
        <f>IF(D1149=Detail!$E$3,ROW()+5+(COLUMN()-48)/1000,"")</f>
        <v/>
      </c>
      <c r="BA1149" t="str">
        <f>IF(E1149=Detail!$E$3,ROW()+5+(COLUMN()-48)/1000,"")</f>
        <v/>
      </c>
      <c r="BB1149" t="str">
        <f>IF(F1149=Detail!$E$3,ROW()+5+(COLUMN()-48)/1000,"")</f>
        <v/>
      </c>
      <c r="BC1149" t="str">
        <f>IF(G1149=Detail!$E$3,ROW()+5+(COLUMN()-48)/1000,"")</f>
        <v/>
      </c>
      <c r="BD1149" t="str">
        <f>IF(H1149=Detail!$E$3,ROW()+5+(COLUMN()-48)/1000,"")</f>
        <v/>
      </c>
      <c r="BE1149" t="str">
        <f>IF(I1149=Detail!$E$3,ROW()+5+(COLUMN()-48)/1000,"")</f>
        <v/>
      </c>
      <c r="BF1149" t="str">
        <f>IF(J1149=Detail!$E$3,ROW()+5+(COLUMN()-48)/1000,"")</f>
        <v/>
      </c>
      <c r="BG1149" t="str">
        <f>IF(K1149=Detail!$E$3,ROW()+5+(COLUMN()-48)/1000,"")</f>
        <v/>
      </c>
      <c r="BH1149" t="str">
        <f>IF(L1149=Detail!$E$3,ROW()+5+(COLUMN()-48)/1000,"")</f>
        <v/>
      </c>
      <c r="BI1149" t="str">
        <f>IF(M1149=Detail!$E$3,ROW()+5+(COLUMN()-48)/1000,"")</f>
        <v/>
      </c>
      <c r="BJ1149" t="str">
        <f>IF(N1149=Detail!$E$3,ROW()+5+(COLUMN()-48)/1000,"")</f>
        <v/>
      </c>
      <c r="BK1149" t="str">
        <f>IF(O1149=Detail!$E$3,ROW()+5+(COLUMN()-48)/1000,"")</f>
        <v/>
      </c>
      <c r="BL1149" t="str">
        <f>IF(P1149=Detail!$E$3,ROW()+5+(COLUMN()-48)/1000,"")</f>
        <v/>
      </c>
      <c r="BM1149" t="str">
        <f>IF(Q1149=Detail!$E$3,ROW()+5+(COLUMN()-48)/1000,"")</f>
        <v/>
      </c>
      <c r="BN1149" t="str">
        <f>IF(R1149=Detail!$E$3,ROW()+5+(COLUMN()-48)/1000,"")</f>
        <v/>
      </c>
      <c r="BO1149" t="str">
        <f>IF(S1149=Detail!$E$3,ROW()+5+(COLUMN()-48)/1000,"")</f>
        <v/>
      </c>
      <c r="BP1149" t="str">
        <f>IF(T1149=Detail!$E$3,ROW()+5+(COLUMN()-48)/1000,"")</f>
        <v/>
      </c>
    </row>
    <row r="1150" spans="49:68" x14ac:dyDescent="0.3">
      <c r="AW1150" s="104" t="str">
        <f>IF(A1150=Detail!$E$3,ROW()+5+(COLUMN()-48)/1000,"")</f>
        <v/>
      </c>
      <c r="AX1150" t="str">
        <f>IF(B1150=Detail!$E$3,ROW()+5+(COLUMN()-48)/1000,"")</f>
        <v/>
      </c>
      <c r="AY1150" t="str">
        <f>IF(C1150=Detail!$E$3,ROW()+5+(COLUMN()-48)/1000,"")</f>
        <v/>
      </c>
      <c r="AZ1150" t="str">
        <f>IF(D1150=Detail!$E$3,ROW()+5+(COLUMN()-48)/1000,"")</f>
        <v/>
      </c>
      <c r="BA1150" t="str">
        <f>IF(E1150=Detail!$E$3,ROW()+5+(COLUMN()-48)/1000,"")</f>
        <v/>
      </c>
      <c r="BB1150" t="str">
        <f>IF(F1150=Detail!$E$3,ROW()+5+(COLUMN()-48)/1000,"")</f>
        <v/>
      </c>
      <c r="BC1150" t="str">
        <f>IF(G1150=Detail!$E$3,ROW()+5+(COLUMN()-48)/1000,"")</f>
        <v/>
      </c>
      <c r="BD1150" t="str">
        <f>IF(H1150=Detail!$E$3,ROW()+5+(COLUMN()-48)/1000,"")</f>
        <v/>
      </c>
      <c r="BE1150" t="str">
        <f>IF(I1150=Detail!$E$3,ROW()+5+(COLUMN()-48)/1000,"")</f>
        <v/>
      </c>
      <c r="BF1150" t="str">
        <f>IF(J1150=Detail!$E$3,ROW()+5+(COLUMN()-48)/1000,"")</f>
        <v/>
      </c>
      <c r="BG1150" t="str">
        <f>IF(K1150=Detail!$E$3,ROW()+5+(COLUMN()-48)/1000,"")</f>
        <v/>
      </c>
      <c r="BH1150" t="str">
        <f>IF(L1150=Detail!$E$3,ROW()+5+(COLUMN()-48)/1000,"")</f>
        <v/>
      </c>
      <c r="BI1150" t="str">
        <f>IF(M1150=Detail!$E$3,ROW()+5+(COLUMN()-48)/1000,"")</f>
        <v/>
      </c>
      <c r="BJ1150" t="str">
        <f>IF(N1150=Detail!$E$3,ROW()+5+(COLUMN()-48)/1000,"")</f>
        <v/>
      </c>
      <c r="BK1150" t="str">
        <f>IF(O1150=Detail!$E$3,ROW()+5+(COLUMN()-48)/1000,"")</f>
        <v/>
      </c>
      <c r="BL1150" t="str">
        <f>IF(P1150=Detail!$E$3,ROW()+5+(COLUMN()-48)/1000,"")</f>
        <v/>
      </c>
      <c r="BM1150" t="str">
        <f>IF(Q1150=Detail!$E$3,ROW()+5+(COLUMN()-48)/1000,"")</f>
        <v/>
      </c>
      <c r="BN1150" t="str">
        <f>IF(R1150=Detail!$E$3,ROW()+5+(COLUMN()-48)/1000,"")</f>
        <v/>
      </c>
      <c r="BO1150" t="str">
        <f>IF(S1150=Detail!$E$3,ROW()+5+(COLUMN()-48)/1000,"")</f>
        <v/>
      </c>
      <c r="BP1150" t="str">
        <f>IF(T1150=Detail!$E$3,ROW()+5+(COLUMN()-48)/1000,"")</f>
        <v/>
      </c>
    </row>
    <row r="1151" spans="49:68" x14ac:dyDescent="0.3">
      <c r="AW1151" s="104" t="str">
        <f>IF(A1151=Detail!$E$3,ROW()+5+(COLUMN()-48)/1000,"")</f>
        <v/>
      </c>
      <c r="AX1151" t="str">
        <f>IF(B1151=Detail!$E$3,ROW()+5+(COLUMN()-48)/1000,"")</f>
        <v/>
      </c>
      <c r="AY1151" t="str">
        <f>IF(C1151=Detail!$E$3,ROW()+5+(COLUMN()-48)/1000,"")</f>
        <v/>
      </c>
      <c r="AZ1151" t="str">
        <f>IF(D1151=Detail!$E$3,ROW()+5+(COLUMN()-48)/1000,"")</f>
        <v/>
      </c>
      <c r="BA1151" t="str">
        <f>IF(E1151=Detail!$E$3,ROW()+5+(COLUMN()-48)/1000,"")</f>
        <v/>
      </c>
      <c r="BB1151" t="str">
        <f>IF(F1151=Detail!$E$3,ROW()+5+(COLUMN()-48)/1000,"")</f>
        <v/>
      </c>
      <c r="BC1151" t="str">
        <f>IF(G1151=Detail!$E$3,ROW()+5+(COLUMN()-48)/1000,"")</f>
        <v/>
      </c>
      <c r="BD1151" t="str">
        <f>IF(H1151=Detail!$E$3,ROW()+5+(COLUMN()-48)/1000,"")</f>
        <v/>
      </c>
      <c r="BE1151" t="str">
        <f>IF(I1151=Detail!$E$3,ROW()+5+(COLUMN()-48)/1000,"")</f>
        <v/>
      </c>
      <c r="BF1151" t="str">
        <f>IF(J1151=Detail!$E$3,ROW()+5+(COLUMN()-48)/1000,"")</f>
        <v/>
      </c>
      <c r="BG1151" t="str">
        <f>IF(K1151=Detail!$E$3,ROW()+5+(COLUMN()-48)/1000,"")</f>
        <v/>
      </c>
      <c r="BH1151" t="str">
        <f>IF(L1151=Detail!$E$3,ROW()+5+(COLUMN()-48)/1000,"")</f>
        <v/>
      </c>
      <c r="BI1151" t="str">
        <f>IF(M1151=Detail!$E$3,ROW()+5+(COLUMN()-48)/1000,"")</f>
        <v/>
      </c>
      <c r="BJ1151" t="str">
        <f>IF(N1151=Detail!$E$3,ROW()+5+(COLUMN()-48)/1000,"")</f>
        <v/>
      </c>
      <c r="BK1151" t="str">
        <f>IF(O1151=Detail!$E$3,ROW()+5+(COLUMN()-48)/1000,"")</f>
        <v/>
      </c>
      <c r="BL1151" t="str">
        <f>IF(P1151=Detail!$E$3,ROW()+5+(COLUMN()-48)/1000,"")</f>
        <v/>
      </c>
      <c r="BM1151" t="str">
        <f>IF(Q1151=Detail!$E$3,ROW()+5+(COLUMN()-48)/1000,"")</f>
        <v/>
      </c>
      <c r="BN1151" t="str">
        <f>IF(R1151=Detail!$E$3,ROW()+5+(COLUMN()-48)/1000,"")</f>
        <v/>
      </c>
      <c r="BO1151" t="str">
        <f>IF(S1151=Detail!$E$3,ROW()+5+(COLUMN()-48)/1000,"")</f>
        <v/>
      </c>
      <c r="BP1151" t="str">
        <f>IF(T1151=Detail!$E$3,ROW()+5+(COLUMN()-48)/1000,"")</f>
        <v/>
      </c>
    </row>
    <row r="1152" spans="49:68" x14ac:dyDescent="0.3">
      <c r="AW1152" s="104" t="str">
        <f>IF(A1152=Detail!$E$3,ROW()+5+(COLUMN()-48)/1000,"")</f>
        <v/>
      </c>
      <c r="AX1152" t="str">
        <f>IF(B1152=Detail!$E$3,ROW()+5+(COLUMN()-48)/1000,"")</f>
        <v/>
      </c>
      <c r="AY1152" t="str">
        <f>IF(C1152=Detail!$E$3,ROW()+5+(COLUMN()-48)/1000,"")</f>
        <v/>
      </c>
      <c r="AZ1152" t="str">
        <f>IF(D1152=Detail!$E$3,ROW()+5+(COLUMN()-48)/1000,"")</f>
        <v/>
      </c>
      <c r="BA1152" t="str">
        <f>IF(E1152=Detail!$E$3,ROW()+5+(COLUMN()-48)/1000,"")</f>
        <v/>
      </c>
      <c r="BB1152" t="str">
        <f>IF(F1152=Detail!$E$3,ROW()+5+(COLUMN()-48)/1000,"")</f>
        <v/>
      </c>
      <c r="BC1152" t="str">
        <f>IF(G1152=Detail!$E$3,ROW()+5+(COLUMN()-48)/1000,"")</f>
        <v/>
      </c>
      <c r="BD1152" t="str">
        <f>IF(H1152=Detail!$E$3,ROW()+5+(COLUMN()-48)/1000,"")</f>
        <v/>
      </c>
      <c r="BE1152" t="str">
        <f>IF(I1152=Detail!$E$3,ROW()+5+(COLUMN()-48)/1000,"")</f>
        <v/>
      </c>
      <c r="BF1152" t="str">
        <f>IF(J1152=Detail!$E$3,ROW()+5+(COLUMN()-48)/1000,"")</f>
        <v/>
      </c>
      <c r="BG1152" t="str">
        <f>IF(K1152=Detail!$E$3,ROW()+5+(COLUMN()-48)/1000,"")</f>
        <v/>
      </c>
      <c r="BH1152" t="str">
        <f>IF(L1152=Detail!$E$3,ROW()+5+(COLUMN()-48)/1000,"")</f>
        <v/>
      </c>
      <c r="BI1152" t="str">
        <f>IF(M1152=Detail!$E$3,ROW()+5+(COLUMN()-48)/1000,"")</f>
        <v/>
      </c>
      <c r="BJ1152" t="str">
        <f>IF(N1152=Detail!$E$3,ROW()+5+(COLUMN()-48)/1000,"")</f>
        <v/>
      </c>
      <c r="BK1152" t="str">
        <f>IF(O1152=Detail!$E$3,ROW()+5+(COLUMN()-48)/1000,"")</f>
        <v/>
      </c>
      <c r="BL1152" t="str">
        <f>IF(P1152=Detail!$E$3,ROW()+5+(COLUMN()-48)/1000,"")</f>
        <v/>
      </c>
      <c r="BM1152" t="str">
        <f>IF(Q1152=Detail!$E$3,ROW()+5+(COLUMN()-48)/1000,"")</f>
        <v/>
      </c>
      <c r="BN1152" t="str">
        <f>IF(R1152=Detail!$E$3,ROW()+5+(COLUMN()-48)/1000,"")</f>
        <v/>
      </c>
      <c r="BO1152" t="str">
        <f>IF(S1152=Detail!$E$3,ROW()+5+(COLUMN()-48)/1000,"")</f>
        <v/>
      </c>
      <c r="BP1152" t="str">
        <f>IF(T1152=Detail!$E$3,ROW()+5+(COLUMN()-48)/1000,"")</f>
        <v/>
      </c>
    </row>
    <row r="1153" spans="49:68" x14ac:dyDescent="0.3">
      <c r="AW1153" s="104" t="str">
        <f>IF(A1153=Detail!$E$3,ROW()+5+(COLUMN()-48)/1000,"")</f>
        <v/>
      </c>
      <c r="AX1153" t="str">
        <f>IF(B1153=Detail!$E$3,ROW()+5+(COLUMN()-48)/1000,"")</f>
        <v/>
      </c>
      <c r="AY1153" t="str">
        <f>IF(C1153=Detail!$E$3,ROW()+5+(COLUMN()-48)/1000,"")</f>
        <v/>
      </c>
      <c r="AZ1153" t="str">
        <f>IF(D1153=Detail!$E$3,ROW()+5+(COLUMN()-48)/1000,"")</f>
        <v/>
      </c>
      <c r="BA1153" t="str">
        <f>IF(E1153=Detail!$E$3,ROW()+5+(COLUMN()-48)/1000,"")</f>
        <v/>
      </c>
      <c r="BB1153" t="str">
        <f>IF(F1153=Detail!$E$3,ROW()+5+(COLUMN()-48)/1000,"")</f>
        <v/>
      </c>
      <c r="BC1153" t="str">
        <f>IF(G1153=Detail!$E$3,ROW()+5+(COLUMN()-48)/1000,"")</f>
        <v/>
      </c>
      <c r="BD1153" t="str">
        <f>IF(H1153=Detail!$E$3,ROW()+5+(COLUMN()-48)/1000,"")</f>
        <v/>
      </c>
      <c r="BE1153" t="str">
        <f>IF(I1153=Detail!$E$3,ROW()+5+(COLUMN()-48)/1000,"")</f>
        <v/>
      </c>
      <c r="BF1153" t="str">
        <f>IF(J1153=Detail!$E$3,ROW()+5+(COLUMN()-48)/1000,"")</f>
        <v/>
      </c>
      <c r="BG1153" t="str">
        <f>IF(K1153=Detail!$E$3,ROW()+5+(COLUMN()-48)/1000,"")</f>
        <v/>
      </c>
      <c r="BH1153" t="str">
        <f>IF(L1153=Detail!$E$3,ROW()+5+(COLUMN()-48)/1000,"")</f>
        <v/>
      </c>
      <c r="BI1153" t="str">
        <f>IF(M1153=Detail!$E$3,ROW()+5+(COLUMN()-48)/1000,"")</f>
        <v/>
      </c>
      <c r="BJ1153" t="str">
        <f>IF(N1153=Detail!$E$3,ROW()+5+(COLUMN()-48)/1000,"")</f>
        <v/>
      </c>
      <c r="BK1153" t="str">
        <f>IF(O1153=Detail!$E$3,ROW()+5+(COLUMN()-48)/1000,"")</f>
        <v/>
      </c>
      <c r="BL1153" t="str">
        <f>IF(P1153=Detail!$E$3,ROW()+5+(COLUMN()-48)/1000,"")</f>
        <v/>
      </c>
      <c r="BM1153" t="str">
        <f>IF(Q1153=Detail!$E$3,ROW()+5+(COLUMN()-48)/1000,"")</f>
        <v/>
      </c>
      <c r="BN1153" t="str">
        <f>IF(R1153=Detail!$E$3,ROW()+5+(COLUMN()-48)/1000,"")</f>
        <v/>
      </c>
      <c r="BO1153" t="str">
        <f>IF(S1153=Detail!$E$3,ROW()+5+(COLUMN()-48)/1000,"")</f>
        <v/>
      </c>
      <c r="BP1153" t="str">
        <f>IF(T1153=Detail!$E$3,ROW()+5+(COLUMN()-48)/1000,"")</f>
        <v/>
      </c>
    </row>
    <row r="1154" spans="49:68" x14ac:dyDescent="0.3">
      <c r="AW1154" s="104" t="str">
        <f>IF(A1154=Detail!$E$3,ROW()+5+(COLUMN()-48)/1000,"")</f>
        <v/>
      </c>
      <c r="AX1154" t="str">
        <f>IF(B1154=Detail!$E$3,ROW()+5+(COLUMN()-48)/1000,"")</f>
        <v/>
      </c>
      <c r="AY1154" t="str">
        <f>IF(C1154=Detail!$E$3,ROW()+5+(COLUMN()-48)/1000,"")</f>
        <v/>
      </c>
      <c r="AZ1154" t="str">
        <f>IF(D1154=Detail!$E$3,ROW()+5+(COLUMN()-48)/1000,"")</f>
        <v/>
      </c>
      <c r="BA1154" t="str">
        <f>IF(E1154=Detail!$E$3,ROW()+5+(COLUMN()-48)/1000,"")</f>
        <v/>
      </c>
      <c r="BB1154" t="str">
        <f>IF(F1154=Detail!$E$3,ROW()+5+(COLUMN()-48)/1000,"")</f>
        <v/>
      </c>
      <c r="BC1154" t="str">
        <f>IF(G1154=Detail!$E$3,ROW()+5+(COLUMN()-48)/1000,"")</f>
        <v/>
      </c>
      <c r="BD1154" t="str">
        <f>IF(H1154=Detail!$E$3,ROW()+5+(COLUMN()-48)/1000,"")</f>
        <v/>
      </c>
      <c r="BE1154" t="str">
        <f>IF(I1154=Detail!$E$3,ROW()+5+(COLUMN()-48)/1000,"")</f>
        <v/>
      </c>
      <c r="BF1154" t="str">
        <f>IF(J1154=Detail!$E$3,ROW()+5+(COLUMN()-48)/1000,"")</f>
        <v/>
      </c>
      <c r="BG1154" t="str">
        <f>IF(K1154=Detail!$E$3,ROW()+5+(COLUMN()-48)/1000,"")</f>
        <v/>
      </c>
      <c r="BH1154" t="str">
        <f>IF(L1154=Detail!$E$3,ROW()+5+(COLUMN()-48)/1000,"")</f>
        <v/>
      </c>
      <c r="BI1154" t="str">
        <f>IF(M1154=Detail!$E$3,ROW()+5+(COLUMN()-48)/1000,"")</f>
        <v/>
      </c>
      <c r="BJ1154" t="str">
        <f>IF(N1154=Detail!$E$3,ROW()+5+(COLUMN()-48)/1000,"")</f>
        <v/>
      </c>
      <c r="BK1154" t="str">
        <f>IF(O1154=Detail!$E$3,ROW()+5+(COLUMN()-48)/1000,"")</f>
        <v/>
      </c>
      <c r="BL1154" t="str">
        <f>IF(P1154=Detail!$E$3,ROW()+5+(COLUMN()-48)/1000,"")</f>
        <v/>
      </c>
      <c r="BM1154" t="str">
        <f>IF(Q1154=Detail!$E$3,ROW()+5+(COLUMN()-48)/1000,"")</f>
        <v/>
      </c>
      <c r="BN1154" t="str">
        <f>IF(R1154=Detail!$E$3,ROW()+5+(COLUMN()-48)/1000,"")</f>
        <v/>
      </c>
      <c r="BO1154" t="str">
        <f>IF(S1154=Detail!$E$3,ROW()+5+(COLUMN()-48)/1000,"")</f>
        <v/>
      </c>
      <c r="BP1154" t="str">
        <f>IF(T1154=Detail!$E$3,ROW()+5+(COLUMN()-48)/1000,"")</f>
        <v/>
      </c>
    </row>
    <row r="1155" spans="49:68" x14ac:dyDescent="0.3">
      <c r="AW1155" s="104" t="str">
        <f>IF(A1155=Detail!$E$3,ROW()+5+(COLUMN()-48)/1000,"")</f>
        <v/>
      </c>
      <c r="AX1155" t="str">
        <f>IF(B1155=Detail!$E$3,ROW()+5+(COLUMN()-48)/1000,"")</f>
        <v/>
      </c>
      <c r="AY1155" t="str">
        <f>IF(C1155=Detail!$E$3,ROW()+5+(COLUMN()-48)/1000,"")</f>
        <v/>
      </c>
      <c r="AZ1155" t="str">
        <f>IF(D1155=Detail!$E$3,ROW()+5+(COLUMN()-48)/1000,"")</f>
        <v/>
      </c>
      <c r="BA1155" t="str">
        <f>IF(E1155=Detail!$E$3,ROW()+5+(COLUMN()-48)/1000,"")</f>
        <v/>
      </c>
      <c r="BB1155" t="str">
        <f>IF(F1155=Detail!$E$3,ROW()+5+(COLUMN()-48)/1000,"")</f>
        <v/>
      </c>
      <c r="BC1155" t="str">
        <f>IF(G1155=Detail!$E$3,ROW()+5+(COLUMN()-48)/1000,"")</f>
        <v/>
      </c>
      <c r="BD1155" t="str">
        <f>IF(H1155=Detail!$E$3,ROW()+5+(COLUMN()-48)/1000,"")</f>
        <v/>
      </c>
      <c r="BE1155" t="str">
        <f>IF(I1155=Detail!$E$3,ROW()+5+(COLUMN()-48)/1000,"")</f>
        <v/>
      </c>
      <c r="BF1155" t="str">
        <f>IF(J1155=Detail!$E$3,ROW()+5+(COLUMN()-48)/1000,"")</f>
        <v/>
      </c>
      <c r="BG1155" t="str">
        <f>IF(K1155=Detail!$E$3,ROW()+5+(COLUMN()-48)/1000,"")</f>
        <v/>
      </c>
      <c r="BH1155" t="str">
        <f>IF(L1155=Detail!$E$3,ROW()+5+(COLUMN()-48)/1000,"")</f>
        <v/>
      </c>
      <c r="BI1155" t="str">
        <f>IF(M1155=Detail!$E$3,ROW()+5+(COLUMN()-48)/1000,"")</f>
        <v/>
      </c>
      <c r="BJ1155" t="str">
        <f>IF(N1155=Detail!$E$3,ROW()+5+(COLUMN()-48)/1000,"")</f>
        <v/>
      </c>
      <c r="BK1155" t="str">
        <f>IF(O1155=Detail!$E$3,ROW()+5+(COLUMN()-48)/1000,"")</f>
        <v/>
      </c>
      <c r="BL1155" t="str">
        <f>IF(P1155=Detail!$E$3,ROW()+5+(COLUMN()-48)/1000,"")</f>
        <v/>
      </c>
      <c r="BM1155" t="str">
        <f>IF(Q1155=Detail!$E$3,ROW()+5+(COLUMN()-48)/1000,"")</f>
        <v/>
      </c>
      <c r="BN1155" t="str">
        <f>IF(R1155=Detail!$E$3,ROW()+5+(COLUMN()-48)/1000,"")</f>
        <v/>
      </c>
      <c r="BO1155" t="str">
        <f>IF(S1155=Detail!$E$3,ROW()+5+(COLUMN()-48)/1000,"")</f>
        <v/>
      </c>
      <c r="BP1155" t="str">
        <f>IF(T1155=Detail!$E$3,ROW()+5+(COLUMN()-48)/1000,"")</f>
        <v/>
      </c>
    </row>
    <row r="1156" spans="49:68" x14ac:dyDescent="0.3">
      <c r="AW1156" s="104" t="str">
        <f>IF(A1156=Detail!$E$3,ROW()+5+(COLUMN()-48)/1000,"")</f>
        <v/>
      </c>
      <c r="AX1156" t="str">
        <f>IF(B1156=Detail!$E$3,ROW()+5+(COLUMN()-48)/1000,"")</f>
        <v/>
      </c>
      <c r="AY1156" t="str">
        <f>IF(C1156=Detail!$E$3,ROW()+5+(COLUMN()-48)/1000,"")</f>
        <v/>
      </c>
      <c r="AZ1156" t="str">
        <f>IF(D1156=Detail!$E$3,ROW()+5+(COLUMN()-48)/1000,"")</f>
        <v/>
      </c>
      <c r="BA1156" t="str">
        <f>IF(E1156=Detail!$E$3,ROW()+5+(COLUMN()-48)/1000,"")</f>
        <v/>
      </c>
      <c r="BB1156" t="str">
        <f>IF(F1156=Detail!$E$3,ROW()+5+(COLUMN()-48)/1000,"")</f>
        <v/>
      </c>
      <c r="BC1156" t="str">
        <f>IF(G1156=Detail!$E$3,ROW()+5+(COLUMN()-48)/1000,"")</f>
        <v/>
      </c>
      <c r="BD1156" t="str">
        <f>IF(H1156=Detail!$E$3,ROW()+5+(COLUMN()-48)/1000,"")</f>
        <v/>
      </c>
      <c r="BE1156" t="str">
        <f>IF(I1156=Detail!$E$3,ROW()+5+(COLUMN()-48)/1000,"")</f>
        <v/>
      </c>
      <c r="BF1156" t="str">
        <f>IF(J1156=Detail!$E$3,ROW()+5+(COLUMN()-48)/1000,"")</f>
        <v/>
      </c>
      <c r="BG1156" t="str">
        <f>IF(K1156=Detail!$E$3,ROW()+5+(COLUMN()-48)/1000,"")</f>
        <v/>
      </c>
      <c r="BH1156" t="str">
        <f>IF(L1156=Detail!$E$3,ROW()+5+(COLUMN()-48)/1000,"")</f>
        <v/>
      </c>
      <c r="BI1156" t="str">
        <f>IF(M1156=Detail!$E$3,ROW()+5+(COLUMN()-48)/1000,"")</f>
        <v/>
      </c>
      <c r="BJ1156" t="str">
        <f>IF(N1156=Detail!$E$3,ROW()+5+(COLUMN()-48)/1000,"")</f>
        <v/>
      </c>
      <c r="BK1156" t="str">
        <f>IF(O1156=Detail!$E$3,ROW()+5+(COLUMN()-48)/1000,"")</f>
        <v/>
      </c>
      <c r="BL1156" t="str">
        <f>IF(P1156=Detail!$E$3,ROW()+5+(COLUMN()-48)/1000,"")</f>
        <v/>
      </c>
      <c r="BM1156" t="str">
        <f>IF(Q1156=Detail!$E$3,ROW()+5+(COLUMN()-48)/1000,"")</f>
        <v/>
      </c>
      <c r="BN1156" t="str">
        <f>IF(R1156=Detail!$E$3,ROW()+5+(COLUMN()-48)/1000,"")</f>
        <v/>
      </c>
      <c r="BO1156" t="str">
        <f>IF(S1156=Detail!$E$3,ROW()+5+(COLUMN()-48)/1000,"")</f>
        <v/>
      </c>
      <c r="BP1156" t="str">
        <f>IF(T1156=Detail!$E$3,ROW()+5+(COLUMN()-48)/1000,"")</f>
        <v/>
      </c>
    </row>
    <row r="1157" spans="49:68" x14ac:dyDescent="0.3">
      <c r="AW1157" s="104" t="str">
        <f>IF(A1157=Detail!$E$3,ROW()+5+(COLUMN()-48)/1000,"")</f>
        <v/>
      </c>
      <c r="AX1157" t="str">
        <f>IF(B1157=Detail!$E$3,ROW()+5+(COLUMN()-48)/1000,"")</f>
        <v/>
      </c>
      <c r="AY1157" t="str">
        <f>IF(C1157=Detail!$E$3,ROW()+5+(COLUMN()-48)/1000,"")</f>
        <v/>
      </c>
      <c r="AZ1157" t="str">
        <f>IF(D1157=Detail!$E$3,ROW()+5+(COLUMN()-48)/1000,"")</f>
        <v/>
      </c>
      <c r="BA1157" t="str">
        <f>IF(E1157=Detail!$E$3,ROW()+5+(COLUMN()-48)/1000,"")</f>
        <v/>
      </c>
      <c r="BB1157" t="str">
        <f>IF(F1157=Detail!$E$3,ROW()+5+(COLUMN()-48)/1000,"")</f>
        <v/>
      </c>
      <c r="BC1157" t="str">
        <f>IF(G1157=Detail!$E$3,ROW()+5+(COLUMN()-48)/1000,"")</f>
        <v/>
      </c>
      <c r="BD1157" t="str">
        <f>IF(H1157=Detail!$E$3,ROW()+5+(COLUMN()-48)/1000,"")</f>
        <v/>
      </c>
      <c r="BE1157" t="str">
        <f>IF(I1157=Detail!$E$3,ROW()+5+(COLUMN()-48)/1000,"")</f>
        <v/>
      </c>
      <c r="BF1157" t="str">
        <f>IF(J1157=Detail!$E$3,ROW()+5+(COLUMN()-48)/1000,"")</f>
        <v/>
      </c>
      <c r="BG1157" t="str">
        <f>IF(K1157=Detail!$E$3,ROW()+5+(COLUMN()-48)/1000,"")</f>
        <v/>
      </c>
      <c r="BH1157" t="str">
        <f>IF(L1157=Detail!$E$3,ROW()+5+(COLUMN()-48)/1000,"")</f>
        <v/>
      </c>
      <c r="BI1157" t="str">
        <f>IF(M1157=Detail!$E$3,ROW()+5+(COLUMN()-48)/1000,"")</f>
        <v/>
      </c>
      <c r="BJ1157" t="str">
        <f>IF(N1157=Detail!$E$3,ROW()+5+(COLUMN()-48)/1000,"")</f>
        <v/>
      </c>
      <c r="BK1157" t="str">
        <f>IF(O1157=Detail!$E$3,ROW()+5+(COLUMN()-48)/1000,"")</f>
        <v/>
      </c>
      <c r="BL1157" t="str">
        <f>IF(P1157=Detail!$E$3,ROW()+5+(COLUMN()-48)/1000,"")</f>
        <v/>
      </c>
      <c r="BM1157" t="str">
        <f>IF(Q1157=Detail!$E$3,ROW()+5+(COLUMN()-48)/1000,"")</f>
        <v/>
      </c>
      <c r="BN1157" t="str">
        <f>IF(R1157=Detail!$E$3,ROW()+5+(COLUMN()-48)/1000,"")</f>
        <v/>
      </c>
      <c r="BO1157" t="str">
        <f>IF(S1157=Detail!$E$3,ROW()+5+(COLUMN()-48)/1000,"")</f>
        <v/>
      </c>
      <c r="BP1157" t="str">
        <f>IF(T1157=Detail!$E$3,ROW()+5+(COLUMN()-48)/1000,"")</f>
        <v/>
      </c>
    </row>
    <row r="1158" spans="49:68" x14ac:dyDescent="0.3">
      <c r="AW1158" s="104" t="str">
        <f>IF(A1158=Detail!$E$3,ROW()+5+(COLUMN()-48)/1000,"")</f>
        <v/>
      </c>
      <c r="AX1158" t="str">
        <f>IF(B1158=Detail!$E$3,ROW()+5+(COLUMN()-48)/1000,"")</f>
        <v/>
      </c>
      <c r="AY1158" t="str">
        <f>IF(C1158=Detail!$E$3,ROW()+5+(COLUMN()-48)/1000,"")</f>
        <v/>
      </c>
      <c r="AZ1158" t="str">
        <f>IF(D1158=Detail!$E$3,ROW()+5+(COLUMN()-48)/1000,"")</f>
        <v/>
      </c>
      <c r="BA1158" t="str">
        <f>IF(E1158=Detail!$E$3,ROW()+5+(COLUMN()-48)/1000,"")</f>
        <v/>
      </c>
      <c r="BB1158" t="str">
        <f>IF(F1158=Detail!$E$3,ROW()+5+(COLUMN()-48)/1000,"")</f>
        <v/>
      </c>
      <c r="BC1158" t="str">
        <f>IF(G1158=Detail!$E$3,ROW()+5+(COLUMN()-48)/1000,"")</f>
        <v/>
      </c>
      <c r="BD1158" t="str">
        <f>IF(H1158=Detail!$E$3,ROW()+5+(COLUMN()-48)/1000,"")</f>
        <v/>
      </c>
      <c r="BE1158" t="str">
        <f>IF(I1158=Detail!$E$3,ROW()+5+(COLUMN()-48)/1000,"")</f>
        <v/>
      </c>
      <c r="BF1158" t="str">
        <f>IF(J1158=Detail!$E$3,ROW()+5+(COLUMN()-48)/1000,"")</f>
        <v/>
      </c>
      <c r="BG1158" t="str">
        <f>IF(K1158=Detail!$E$3,ROW()+5+(COLUMN()-48)/1000,"")</f>
        <v/>
      </c>
      <c r="BH1158" t="str">
        <f>IF(L1158=Detail!$E$3,ROW()+5+(COLUMN()-48)/1000,"")</f>
        <v/>
      </c>
      <c r="BI1158" t="str">
        <f>IF(M1158=Detail!$E$3,ROW()+5+(COLUMN()-48)/1000,"")</f>
        <v/>
      </c>
      <c r="BJ1158" t="str">
        <f>IF(N1158=Detail!$E$3,ROW()+5+(COLUMN()-48)/1000,"")</f>
        <v/>
      </c>
      <c r="BK1158" t="str">
        <f>IF(O1158=Detail!$E$3,ROW()+5+(COLUMN()-48)/1000,"")</f>
        <v/>
      </c>
      <c r="BL1158" t="str">
        <f>IF(P1158=Detail!$E$3,ROW()+5+(COLUMN()-48)/1000,"")</f>
        <v/>
      </c>
      <c r="BM1158" t="str">
        <f>IF(Q1158=Detail!$E$3,ROW()+5+(COLUMN()-48)/1000,"")</f>
        <v/>
      </c>
      <c r="BN1158" t="str">
        <f>IF(R1158=Detail!$E$3,ROW()+5+(COLUMN()-48)/1000,"")</f>
        <v/>
      </c>
      <c r="BO1158" t="str">
        <f>IF(S1158=Detail!$E$3,ROW()+5+(COLUMN()-48)/1000,"")</f>
        <v/>
      </c>
      <c r="BP1158" t="str">
        <f>IF(T1158=Detail!$E$3,ROW()+5+(COLUMN()-48)/1000,"")</f>
        <v/>
      </c>
    </row>
    <row r="1159" spans="49:68" x14ac:dyDescent="0.3">
      <c r="AW1159" s="104" t="str">
        <f>IF(A1159=Detail!$E$3,ROW()+5+(COLUMN()-48)/1000,"")</f>
        <v/>
      </c>
      <c r="AX1159" t="str">
        <f>IF(B1159=Detail!$E$3,ROW()+5+(COLUMN()-48)/1000,"")</f>
        <v/>
      </c>
      <c r="AY1159" t="str">
        <f>IF(C1159=Detail!$E$3,ROW()+5+(COLUMN()-48)/1000,"")</f>
        <v/>
      </c>
      <c r="AZ1159" t="str">
        <f>IF(D1159=Detail!$E$3,ROW()+5+(COLUMN()-48)/1000,"")</f>
        <v/>
      </c>
      <c r="BA1159" t="str">
        <f>IF(E1159=Detail!$E$3,ROW()+5+(COLUMN()-48)/1000,"")</f>
        <v/>
      </c>
      <c r="BB1159" t="str">
        <f>IF(F1159=Detail!$E$3,ROW()+5+(COLUMN()-48)/1000,"")</f>
        <v/>
      </c>
      <c r="BC1159" t="str">
        <f>IF(G1159=Detail!$E$3,ROW()+5+(COLUMN()-48)/1000,"")</f>
        <v/>
      </c>
      <c r="BD1159" t="str">
        <f>IF(H1159=Detail!$E$3,ROW()+5+(COLUMN()-48)/1000,"")</f>
        <v/>
      </c>
      <c r="BE1159" t="str">
        <f>IF(I1159=Detail!$E$3,ROW()+5+(COLUMN()-48)/1000,"")</f>
        <v/>
      </c>
      <c r="BF1159" t="str">
        <f>IF(J1159=Detail!$E$3,ROW()+5+(COLUMN()-48)/1000,"")</f>
        <v/>
      </c>
      <c r="BG1159" t="str">
        <f>IF(K1159=Detail!$E$3,ROW()+5+(COLUMN()-48)/1000,"")</f>
        <v/>
      </c>
      <c r="BH1159" t="str">
        <f>IF(L1159=Detail!$E$3,ROW()+5+(COLUMN()-48)/1000,"")</f>
        <v/>
      </c>
      <c r="BI1159" t="str">
        <f>IF(M1159=Detail!$E$3,ROW()+5+(COLUMN()-48)/1000,"")</f>
        <v/>
      </c>
      <c r="BJ1159" t="str">
        <f>IF(N1159=Detail!$E$3,ROW()+5+(COLUMN()-48)/1000,"")</f>
        <v/>
      </c>
      <c r="BK1159" t="str">
        <f>IF(O1159=Detail!$E$3,ROW()+5+(COLUMN()-48)/1000,"")</f>
        <v/>
      </c>
      <c r="BL1159" t="str">
        <f>IF(P1159=Detail!$E$3,ROW()+5+(COLUMN()-48)/1000,"")</f>
        <v/>
      </c>
      <c r="BM1159" t="str">
        <f>IF(Q1159=Detail!$E$3,ROW()+5+(COLUMN()-48)/1000,"")</f>
        <v/>
      </c>
      <c r="BN1159" t="str">
        <f>IF(R1159=Detail!$E$3,ROW()+5+(COLUMN()-48)/1000,"")</f>
        <v/>
      </c>
      <c r="BO1159" t="str">
        <f>IF(S1159=Detail!$E$3,ROW()+5+(COLUMN()-48)/1000,"")</f>
        <v/>
      </c>
      <c r="BP1159" t="str">
        <f>IF(T1159=Detail!$E$3,ROW()+5+(COLUMN()-48)/1000,"")</f>
        <v/>
      </c>
    </row>
    <row r="1160" spans="49:68" x14ac:dyDescent="0.3">
      <c r="AW1160" s="104" t="str">
        <f>IF(A1160=Detail!$E$3,ROW()+5+(COLUMN()-48)/1000,"")</f>
        <v/>
      </c>
      <c r="AX1160" t="str">
        <f>IF(B1160=Detail!$E$3,ROW()+5+(COLUMN()-48)/1000,"")</f>
        <v/>
      </c>
      <c r="AY1160" t="str">
        <f>IF(C1160=Detail!$E$3,ROW()+5+(COLUMN()-48)/1000,"")</f>
        <v/>
      </c>
      <c r="AZ1160" t="str">
        <f>IF(D1160=Detail!$E$3,ROW()+5+(COLUMN()-48)/1000,"")</f>
        <v/>
      </c>
      <c r="BA1160" t="str">
        <f>IF(E1160=Detail!$E$3,ROW()+5+(COLUMN()-48)/1000,"")</f>
        <v/>
      </c>
      <c r="BB1160" t="str">
        <f>IF(F1160=Detail!$E$3,ROW()+5+(COLUMN()-48)/1000,"")</f>
        <v/>
      </c>
      <c r="BC1160" t="str">
        <f>IF(G1160=Detail!$E$3,ROW()+5+(COLUMN()-48)/1000,"")</f>
        <v/>
      </c>
      <c r="BD1160" t="str">
        <f>IF(H1160=Detail!$E$3,ROW()+5+(COLUMN()-48)/1000,"")</f>
        <v/>
      </c>
      <c r="BE1160" t="str">
        <f>IF(I1160=Detail!$E$3,ROW()+5+(COLUMN()-48)/1000,"")</f>
        <v/>
      </c>
      <c r="BF1160" t="str">
        <f>IF(J1160=Detail!$E$3,ROW()+5+(COLUMN()-48)/1000,"")</f>
        <v/>
      </c>
      <c r="BG1160" t="str">
        <f>IF(K1160=Detail!$E$3,ROW()+5+(COLUMN()-48)/1000,"")</f>
        <v/>
      </c>
      <c r="BH1160" t="str">
        <f>IF(L1160=Detail!$E$3,ROW()+5+(COLUMN()-48)/1000,"")</f>
        <v/>
      </c>
      <c r="BI1160" t="str">
        <f>IF(M1160=Detail!$E$3,ROW()+5+(COLUMN()-48)/1000,"")</f>
        <v/>
      </c>
      <c r="BJ1160" t="str">
        <f>IF(N1160=Detail!$E$3,ROW()+5+(COLUMN()-48)/1000,"")</f>
        <v/>
      </c>
      <c r="BK1160" t="str">
        <f>IF(O1160=Detail!$E$3,ROW()+5+(COLUMN()-48)/1000,"")</f>
        <v/>
      </c>
      <c r="BL1160" t="str">
        <f>IF(P1160=Detail!$E$3,ROW()+5+(COLUMN()-48)/1000,"")</f>
        <v/>
      </c>
      <c r="BM1160" t="str">
        <f>IF(Q1160=Detail!$E$3,ROW()+5+(COLUMN()-48)/1000,"")</f>
        <v/>
      </c>
      <c r="BN1160" t="str">
        <f>IF(R1160=Detail!$E$3,ROW()+5+(COLUMN()-48)/1000,"")</f>
        <v/>
      </c>
      <c r="BO1160" t="str">
        <f>IF(S1160=Detail!$E$3,ROW()+5+(COLUMN()-48)/1000,"")</f>
        <v/>
      </c>
      <c r="BP1160" t="str">
        <f>IF(T1160=Detail!$E$3,ROW()+5+(COLUMN()-48)/1000,"")</f>
        <v/>
      </c>
    </row>
    <row r="1161" spans="49:68" x14ac:dyDescent="0.3">
      <c r="AW1161" s="104" t="str">
        <f>IF(A1161=Detail!$E$3,ROW()+5+(COLUMN()-48)/1000,"")</f>
        <v/>
      </c>
      <c r="AX1161" t="str">
        <f>IF(B1161=Detail!$E$3,ROW()+5+(COLUMN()-48)/1000,"")</f>
        <v/>
      </c>
      <c r="AY1161" t="str">
        <f>IF(C1161=Detail!$E$3,ROW()+5+(COLUMN()-48)/1000,"")</f>
        <v/>
      </c>
      <c r="AZ1161" t="str">
        <f>IF(D1161=Detail!$E$3,ROW()+5+(COLUMN()-48)/1000,"")</f>
        <v/>
      </c>
      <c r="BA1161" t="str">
        <f>IF(E1161=Detail!$E$3,ROW()+5+(COLUMN()-48)/1000,"")</f>
        <v/>
      </c>
      <c r="BB1161" t="str">
        <f>IF(F1161=Detail!$E$3,ROW()+5+(COLUMN()-48)/1000,"")</f>
        <v/>
      </c>
      <c r="BC1161" t="str">
        <f>IF(G1161=Detail!$E$3,ROW()+5+(COLUMN()-48)/1000,"")</f>
        <v/>
      </c>
      <c r="BD1161" t="str">
        <f>IF(H1161=Detail!$E$3,ROW()+5+(COLUMN()-48)/1000,"")</f>
        <v/>
      </c>
      <c r="BE1161" t="str">
        <f>IF(I1161=Detail!$E$3,ROW()+5+(COLUMN()-48)/1000,"")</f>
        <v/>
      </c>
      <c r="BF1161" t="str">
        <f>IF(J1161=Detail!$E$3,ROW()+5+(COLUMN()-48)/1000,"")</f>
        <v/>
      </c>
      <c r="BG1161" t="str">
        <f>IF(K1161=Detail!$E$3,ROW()+5+(COLUMN()-48)/1000,"")</f>
        <v/>
      </c>
      <c r="BH1161" t="str">
        <f>IF(L1161=Detail!$E$3,ROW()+5+(COLUMN()-48)/1000,"")</f>
        <v/>
      </c>
      <c r="BI1161" t="str">
        <f>IF(M1161=Detail!$E$3,ROW()+5+(COLUMN()-48)/1000,"")</f>
        <v/>
      </c>
      <c r="BJ1161" t="str">
        <f>IF(N1161=Detail!$E$3,ROW()+5+(COLUMN()-48)/1000,"")</f>
        <v/>
      </c>
      <c r="BK1161" t="str">
        <f>IF(O1161=Detail!$E$3,ROW()+5+(COLUMN()-48)/1000,"")</f>
        <v/>
      </c>
      <c r="BL1161" t="str">
        <f>IF(P1161=Detail!$E$3,ROW()+5+(COLUMN()-48)/1000,"")</f>
        <v/>
      </c>
      <c r="BM1161" t="str">
        <f>IF(Q1161=Detail!$E$3,ROW()+5+(COLUMN()-48)/1000,"")</f>
        <v/>
      </c>
      <c r="BN1161" t="str">
        <f>IF(R1161=Detail!$E$3,ROW()+5+(COLUMN()-48)/1000,"")</f>
        <v/>
      </c>
      <c r="BO1161" t="str">
        <f>IF(S1161=Detail!$E$3,ROW()+5+(COLUMN()-48)/1000,"")</f>
        <v/>
      </c>
      <c r="BP1161" t="str">
        <f>IF(T1161=Detail!$E$3,ROW()+5+(COLUMN()-48)/1000,"")</f>
        <v/>
      </c>
    </row>
    <row r="1162" spans="49:68" x14ac:dyDescent="0.3">
      <c r="AW1162" s="104" t="str">
        <f>IF(A1162=Detail!$E$3,ROW()+5+(COLUMN()-48)/1000,"")</f>
        <v/>
      </c>
      <c r="AX1162" t="str">
        <f>IF(B1162=Detail!$E$3,ROW()+5+(COLUMN()-48)/1000,"")</f>
        <v/>
      </c>
      <c r="AY1162" t="str">
        <f>IF(C1162=Detail!$E$3,ROW()+5+(COLUMN()-48)/1000,"")</f>
        <v/>
      </c>
      <c r="AZ1162" t="str">
        <f>IF(D1162=Detail!$E$3,ROW()+5+(COLUMN()-48)/1000,"")</f>
        <v/>
      </c>
      <c r="BA1162" t="str">
        <f>IF(E1162=Detail!$E$3,ROW()+5+(COLUMN()-48)/1000,"")</f>
        <v/>
      </c>
      <c r="BB1162" t="str">
        <f>IF(F1162=Detail!$E$3,ROW()+5+(COLUMN()-48)/1000,"")</f>
        <v/>
      </c>
      <c r="BC1162" t="str">
        <f>IF(G1162=Detail!$E$3,ROW()+5+(COLUMN()-48)/1000,"")</f>
        <v/>
      </c>
      <c r="BD1162" t="str">
        <f>IF(H1162=Detail!$E$3,ROW()+5+(COLUMN()-48)/1000,"")</f>
        <v/>
      </c>
      <c r="BE1162" t="str">
        <f>IF(I1162=Detail!$E$3,ROW()+5+(COLUMN()-48)/1000,"")</f>
        <v/>
      </c>
      <c r="BF1162" t="str">
        <f>IF(J1162=Detail!$E$3,ROW()+5+(COLUMN()-48)/1000,"")</f>
        <v/>
      </c>
      <c r="BG1162" t="str">
        <f>IF(K1162=Detail!$E$3,ROW()+5+(COLUMN()-48)/1000,"")</f>
        <v/>
      </c>
      <c r="BH1162" t="str">
        <f>IF(L1162=Detail!$E$3,ROW()+5+(COLUMN()-48)/1000,"")</f>
        <v/>
      </c>
      <c r="BI1162" t="str">
        <f>IF(M1162=Detail!$E$3,ROW()+5+(COLUMN()-48)/1000,"")</f>
        <v/>
      </c>
      <c r="BJ1162" t="str">
        <f>IF(N1162=Detail!$E$3,ROW()+5+(COLUMN()-48)/1000,"")</f>
        <v/>
      </c>
      <c r="BK1162" t="str">
        <f>IF(O1162=Detail!$E$3,ROW()+5+(COLUMN()-48)/1000,"")</f>
        <v/>
      </c>
      <c r="BL1162" t="str">
        <f>IF(P1162=Detail!$E$3,ROW()+5+(COLUMN()-48)/1000,"")</f>
        <v/>
      </c>
      <c r="BM1162" t="str">
        <f>IF(Q1162=Detail!$E$3,ROW()+5+(COLUMN()-48)/1000,"")</f>
        <v/>
      </c>
      <c r="BN1162" t="str">
        <f>IF(R1162=Detail!$E$3,ROW()+5+(COLUMN()-48)/1000,"")</f>
        <v/>
      </c>
      <c r="BO1162" t="str">
        <f>IF(S1162=Detail!$E$3,ROW()+5+(COLUMN()-48)/1000,"")</f>
        <v/>
      </c>
      <c r="BP1162" t="str">
        <f>IF(T1162=Detail!$E$3,ROW()+5+(COLUMN()-48)/1000,"")</f>
        <v/>
      </c>
    </row>
    <row r="1163" spans="49:68" x14ac:dyDescent="0.3">
      <c r="AW1163" s="104" t="str">
        <f>IF(A1163=Detail!$E$3,ROW()+5+(COLUMN()-48)/1000,"")</f>
        <v/>
      </c>
      <c r="AX1163" t="str">
        <f>IF(B1163=Detail!$E$3,ROW()+5+(COLUMN()-48)/1000,"")</f>
        <v/>
      </c>
      <c r="AY1163" t="str">
        <f>IF(C1163=Detail!$E$3,ROW()+5+(COLUMN()-48)/1000,"")</f>
        <v/>
      </c>
      <c r="AZ1163" t="str">
        <f>IF(D1163=Detail!$E$3,ROW()+5+(COLUMN()-48)/1000,"")</f>
        <v/>
      </c>
      <c r="BA1163" t="str">
        <f>IF(E1163=Detail!$E$3,ROW()+5+(COLUMN()-48)/1000,"")</f>
        <v/>
      </c>
      <c r="BB1163" t="str">
        <f>IF(F1163=Detail!$E$3,ROW()+5+(COLUMN()-48)/1000,"")</f>
        <v/>
      </c>
      <c r="BC1163" t="str">
        <f>IF(G1163=Detail!$E$3,ROW()+5+(COLUMN()-48)/1000,"")</f>
        <v/>
      </c>
      <c r="BD1163" t="str">
        <f>IF(H1163=Detail!$E$3,ROW()+5+(COLUMN()-48)/1000,"")</f>
        <v/>
      </c>
      <c r="BE1163" t="str">
        <f>IF(I1163=Detail!$E$3,ROW()+5+(COLUMN()-48)/1000,"")</f>
        <v/>
      </c>
      <c r="BF1163" t="str">
        <f>IF(J1163=Detail!$E$3,ROW()+5+(COLUMN()-48)/1000,"")</f>
        <v/>
      </c>
      <c r="BG1163" t="str">
        <f>IF(K1163=Detail!$E$3,ROW()+5+(COLUMN()-48)/1000,"")</f>
        <v/>
      </c>
      <c r="BH1163" t="str">
        <f>IF(L1163=Detail!$E$3,ROW()+5+(COLUMN()-48)/1000,"")</f>
        <v/>
      </c>
      <c r="BI1163" t="str">
        <f>IF(M1163=Detail!$E$3,ROW()+5+(COLUMN()-48)/1000,"")</f>
        <v/>
      </c>
      <c r="BJ1163" t="str">
        <f>IF(N1163=Detail!$E$3,ROW()+5+(COLUMN()-48)/1000,"")</f>
        <v/>
      </c>
      <c r="BK1163" t="str">
        <f>IF(O1163=Detail!$E$3,ROW()+5+(COLUMN()-48)/1000,"")</f>
        <v/>
      </c>
      <c r="BL1163" t="str">
        <f>IF(P1163=Detail!$E$3,ROW()+5+(COLUMN()-48)/1000,"")</f>
        <v/>
      </c>
      <c r="BM1163" t="str">
        <f>IF(Q1163=Detail!$E$3,ROW()+5+(COLUMN()-48)/1000,"")</f>
        <v/>
      </c>
      <c r="BN1163" t="str">
        <f>IF(R1163=Detail!$E$3,ROW()+5+(COLUMN()-48)/1000,"")</f>
        <v/>
      </c>
      <c r="BO1163" t="str">
        <f>IF(S1163=Detail!$E$3,ROW()+5+(COLUMN()-48)/1000,"")</f>
        <v/>
      </c>
      <c r="BP1163" t="str">
        <f>IF(T1163=Detail!$E$3,ROW()+5+(COLUMN()-48)/1000,"")</f>
        <v/>
      </c>
    </row>
    <row r="1164" spans="49:68" x14ac:dyDescent="0.3">
      <c r="AW1164" s="104" t="str">
        <f>IF(A1164=Detail!$E$3,ROW()+5+(COLUMN()-48)/1000,"")</f>
        <v/>
      </c>
      <c r="AX1164" t="str">
        <f>IF(B1164=Detail!$E$3,ROW()+5+(COLUMN()-48)/1000,"")</f>
        <v/>
      </c>
      <c r="AY1164" t="str">
        <f>IF(C1164=Detail!$E$3,ROW()+5+(COLUMN()-48)/1000,"")</f>
        <v/>
      </c>
      <c r="AZ1164" t="str">
        <f>IF(D1164=Detail!$E$3,ROW()+5+(COLUMN()-48)/1000,"")</f>
        <v/>
      </c>
      <c r="BA1164" t="str">
        <f>IF(E1164=Detail!$E$3,ROW()+5+(COLUMN()-48)/1000,"")</f>
        <v/>
      </c>
      <c r="BB1164" t="str">
        <f>IF(F1164=Detail!$E$3,ROW()+5+(COLUMN()-48)/1000,"")</f>
        <v/>
      </c>
      <c r="BC1164" t="str">
        <f>IF(G1164=Detail!$E$3,ROW()+5+(COLUMN()-48)/1000,"")</f>
        <v/>
      </c>
      <c r="BD1164" t="str">
        <f>IF(H1164=Detail!$E$3,ROW()+5+(COLUMN()-48)/1000,"")</f>
        <v/>
      </c>
      <c r="BE1164" t="str">
        <f>IF(I1164=Detail!$E$3,ROW()+5+(COLUMN()-48)/1000,"")</f>
        <v/>
      </c>
      <c r="BF1164" t="str">
        <f>IF(J1164=Detail!$E$3,ROW()+5+(COLUMN()-48)/1000,"")</f>
        <v/>
      </c>
      <c r="BG1164" t="str">
        <f>IF(K1164=Detail!$E$3,ROW()+5+(COLUMN()-48)/1000,"")</f>
        <v/>
      </c>
      <c r="BH1164" t="str">
        <f>IF(L1164=Detail!$E$3,ROW()+5+(COLUMN()-48)/1000,"")</f>
        <v/>
      </c>
      <c r="BI1164" t="str">
        <f>IF(M1164=Detail!$E$3,ROW()+5+(COLUMN()-48)/1000,"")</f>
        <v/>
      </c>
      <c r="BJ1164" t="str">
        <f>IF(N1164=Detail!$E$3,ROW()+5+(COLUMN()-48)/1000,"")</f>
        <v/>
      </c>
      <c r="BK1164" t="str">
        <f>IF(O1164=Detail!$E$3,ROW()+5+(COLUMN()-48)/1000,"")</f>
        <v/>
      </c>
      <c r="BL1164" t="str">
        <f>IF(P1164=Detail!$E$3,ROW()+5+(COLUMN()-48)/1000,"")</f>
        <v/>
      </c>
      <c r="BM1164" t="str">
        <f>IF(Q1164=Detail!$E$3,ROW()+5+(COLUMN()-48)/1000,"")</f>
        <v/>
      </c>
      <c r="BN1164" t="str">
        <f>IF(R1164=Detail!$E$3,ROW()+5+(COLUMN()-48)/1000,"")</f>
        <v/>
      </c>
      <c r="BO1164" t="str">
        <f>IF(S1164=Detail!$E$3,ROW()+5+(COLUMN()-48)/1000,"")</f>
        <v/>
      </c>
      <c r="BP1164" t="str">
        <f>IF(T1164=Detail!$E$3,ROW()+5+(COLUMN()-48)/1000,"")</f>
        <v/>
      </c>
    </row>
    <row r="1165" spans="49:68" x14ac:dyDescent="0.3">
      <c r="AW1165" s="104" t="str">
        <f>IF(A1165=Detail!$E$3,ROW()+5+(COLUMN()-48)/1000,"")</f>
        <v/>
      </c>
      <c r="AX1165" t="str">
        <f>IF(B1165=Detail!$E$3,ROW()+5+(COLUMN()-48)/1000,"")</f>
        <v/>
      </c>
      <c r="AY1165" t="str">
        <f>IF(C1165=Detail!$E$3,ROW()+5+(COLUMN()-48)/1000,"")</f>
        <v/>
      </c>
      <c r="AZ1165" t="str">
        <f>IF(D1165=Detail!$E$3,ROW()+5+(COLUMN()-48)/1000,"")</f>
        <v/>
      </c>
      <c r="BA1165" t="str">
        <f>IF(E1165=Detail!$E$3,ROW()+5+(COLUMN()-48)/1000,"")</f>
        <v/>
      </c>
      <c r="BB1165" t="str">
        <f>IF(F1165=Detail!$E$3,ROW()+5+(COLUMN()-48)/1000,"")</f>
        <v/>
      </c>
      <c r="BC1165" t="str">
        <f>IF(G1165=Detail!$E$3,ROW()+5+(COLUMN()-48)/1000,"")</f>
        <v/>
      </c>
      <c r="BD1165" t="str">
        <f>IF(H1165=Detail!$E$3,ROW()+5+(COLUMN()-48)/1000,"")</f>
        <v/>
      </c>
      <c r="BE1165" t="str">
        <f>IF(I1165=Detail!$E$3,ROW()+5+(COLUMN()-48)/1000,"")</f>
        <v/>
      </c>
      <c r="BF1165" t="str">
        <f>IF(J1165=Detail!$E$3,ROW()+5+(COLUMN()-48)/1000,"")</f>
        <v/>
      </c>
      <c r="BG1165" t="str">
        <f>IF(K1165=Detail!$E$3,ROW()+5+(COLUMN()-48)/1000,"")</f>
        <v/>
      </c>
      <c r="BH1165" t="str">
        <f>IF(L1165=Detail!$E$3,ROW()+5+(COLUMN()-48)/1000,"")</f>
        <v/>
      </c>
      <c r="BI1165" t="str">
        <f>IF(M1165=Detail!$E$3,ROW()+5+(COLUMN()-48)/1000,"")</f>
        <v/>
      </c>
      <c r="BJ1165" t="str">
        <f>IF(N1165=Detail!$E$3,ROW()+5+(COLUMN()-48)/1000,"")</f>
        <v/>
      </c>
      <c r="BK1165" t="str">
        <f>IF(O1165=Detail!$E$3,ROW()+5+(COLUMN()-48)/1000,"")</f>
        <v/>
      </c>
      <c r="BL1165" t="str">
        <f>IF(P1165=Detail!$E$3,ROW()+5+(COLUMN()-48)/1000,"")</f>
        <v/>
      </c>
      <c r="BM1165" t="str">
        <f>IF(Q1165=Detail!$E$3,ROW()+5+(COLUMN()-48)/1000,"")</f>
        <v/>
      </c>
      <c r="BN1165" t="str">
        <f>IF(R1165=Detail!$E$3,ROW()+5+(COLUMN()-48)/1000,"")</f>
        <v/>
      </c>
      <c r="BO1165" t="str">
        <f>IF(S1165=Detail!$E$3,ROW()+5+(COLUMN()-48)/1000,"")</f>
        <v/>
      </c>
      <c r="BP1165" t="str">
        <f>IF(T1165=Detail!$E$3,ROW()+5+(COLUMN()-48)/1000,"")</f>
        <v/>
      </c>
    </row>
    <row r="1166" spans="49:68" x14ac:dyDescent="0.3">
      <c r="AW1166" s="104" t="str">
        <f>IF(A1166=Detail!$E$3,ROW()+5+(COLUMN()-48)/1000,"")</f>
        <v/>
      </c>
      <c r="AX1166" t="str">
        <f>IF(B1166=Detail!$E$3,ROW()+5+(COLUMN()-48)/1000,"")</f>
        <v/>
      </c>
      <c r="AY1166" t="str">
        <f>IF(C1166=Detail!$E$3,ROW()+5+(COLUMN()-48)/1000,"")</f>
        <v/>
      </c>
      <c r="AZ1166" t="str">
        <f>IF(D1166=Detail!$E$3,ROW()+5+(COLUMN()-48)/1000,"")</f>
        <v/>
      </c>
      <c r="BA1166" t="str">
        <f>IF(E1166=Detail!$E$3,ROW()+5+(COLUMN()-48)/1000,"")</f>
        <v/>
      </c>
      <c r="BB1166" t="str">
        <f>IF(F1166=Detail!$E$3,ROW()+5+(COLUMN()-48)/1000,"")</f>
        <v/>
      </c>
      <c r="BC1166" t="str">
        <f>IF(G1166=Detail!$E$3,ROW()+5+(COLUMN()-48)/1000,"")</f>
        <v/>
      </c>
      <c r="BD1166" t="str">
        <f>IF(H1166=Detail!$E$3,ROW()+5+(COLUMN()-48)/1000,"")</f>
        <v/>
      </c>
      <c r="BE1166" t="str">
        <f>IF(I1166=Detail!$E$3,ROW()+5+(COLUMN()-48)/1000,"")</f>
        <v/>
      </c>
      <c r="BF1166" t="str">
        <f>IF(J1166=Detail!$E$3,ROW()+5+(COLUMN()-48)/1000,"")</f>
        <v/>
      </c>
      <c r="BG1166" t="str">
        <f>IF(K1166=Detail!$E$3,ROW()+5+(COLUMN()-48)/1000,"")</f>
        <v/>
      </c>
      <c r="BH1166" t="str">
        <f>IF(L1166=Detail!$E$3,ROW()+5+(COLUMN()-48)/1000,"")</f>
        <v/>
      </c>
      <c r="BI1166" t="str">
        <f>IF(M1166=Detail!$E$3,ROW()+5+(COLUMN()-48)/1000,"")</f>
        <v/>
      </c>
      <c r="BJ1166" t="str">
        <f>IF(N1166=Detail!$E$3,ROW()+5+(COLUMN()-48)/1000,"")</f>
        <v/>
      </c>
      <c r="BK1166" t="str">
        <f>IF(O1166=Detail!$E$3,ROW()+5+(COLUMN()-48)/1000,"")</f>
        <v/>
      </c>
      <c r="BL1166" t="str">
        <f>IF(P1166=Detail!$E$3,ROW()+5+(COLUMN()-48)/1000,"")</f>
        <v/>
      </c>
      <c r="BM1166" t="str">
        <f>IF(Q1166=Detail!$E$3,ROW()+5+(COLUMN()-48)/1000,"")</f>
        <v/>
      </c>
      <c r="BN1166" t="str">
        <f>IF(R1166=Detail!$E$3,ROW()+5+(COLUMN()-48)/1000,"")</f>
        <v/>
      </c>
      <c r="BO1166" t="str">
        <f>IF(S1166=Detail!$E$3,ROW()+5+(COLUMN()-48)/1000,"")</f>
        <v/>
      </c>
      <c r="BP1166" t="str">
        <f>IF(T1166=Detail!$E$3,ROW()+5+(COLUMN()-48)/1000,"")</f>
        <v/>
      </c>
    </row>
    <row r="1167" spans="49:68" x14ac:dyDescent="0.3">
      <c r="AW1167" s="104" t="str">
        <f>IF(A1167=Detail!$E$3,ROW()+5+(COLUMN()-48)/1000,"")</f>
        <v/>
      </c>
      <c r="AX1167" t="str">
        <f>IF(B1167=Detail!$E$3,ROW()+5+(COLUMN()-48)/1000,"")</f>
        <v/>
      </c>
      <c r="AY1167" t="str">
        <f>IF(C1167=Detail!$E$3,ROW()+5+(COLUMN()-48)/1000,"")</f>
        <v/>
      </c>
      <c r="AZ1167" t="str">
        <f>IF(D1167=Detail!$E$3,ROW()+5+(COLUMN()-48)/1000,"")</f>
        <v/>
      </c>
      <c r="BA1167" t="str">
        <f>IF(E1167=Detail!$E$3,ROW()+5+(COLUMN()-48)/1000,"")</f>
        <v/>
      </c>
      <c r="BB1167" t="str">
        <f>IF(F1167=Detail!$E$3,ROW()+5+(COLUMN()-48)/1000,"")</f>
        <v/>
      </c>
      <c r="BC1167" t="str">
        <f>IF(G1167=Detail!$E$3,ROW()+5+(COLUMN()-48)/1000,"")</f>
        <v/>
      </c>
      <c r="BD1167" t="str">
        <f>IF(H1167=Detail!$E$3,ROW()+5+(COLUMN()-48)/1000,"")</f>
        <v/>
      </c>
      <c r="BE1167" t="str">
        <f>IF(I1167=Detail!$E$3,ROW()+5+(COLUMN()-48)/1000,"")</f>
        <v/>
      </c>
      <c r="BF1167" t="str">
        <f>IF(J1167=Detail!$E$3,ROW()+5+(COLUMN()-48)/1000,"")</f>
        <v/>
      </c>
      <c r="BG1167" t="str">
        <f>IF(K1167=Detail!$E$3,ROW()+5+(COLUMN()-48)/1000,"")</f>
        <v/>
      </c>
      <c r="BH1167" t="str">
        <f>IF(L1167=Detail!$E$3,ROW()+5+(COLUMN()-48)/1000,"")</f>
        <v/>
      </c>
      <c r="BI1167" t="str">
        <f>IF(M1167=Detail!$E$3,ROW()+5+(COLUMN()-48)/1000,"")</f>
        <v/>
      </c>
      <c r="BJ1167" t="str">
        <f>IF(N1167=Detail!$E$3,ROW()+5+(COLUMN()-48)/1000,"")</f>
        <v/>
      </c>
      <c r="BK1167" t="str">
        <f>IF(O1167=Detail!$E$3,ROW()+5+(COLUMN()-48)/1000,"")</f>
        <v/>
      </c>
      <c r="BL1167" t="str">
        <f>IF(P1167=Detail!$E$3,ROW()+5+(COLUMN()-48)/1000,"")</f>
        <v/>
      </c>
      <c r="BM1167" t="str">
        <f>IF(Q1167=Detail!$E$3,ROW()+5+(COLUMN()-48)/1000,"")</f>
        <v/>
      </c>
      <c r="BN1167" t="str">
        <f>IF(R1167=Detail!$E$3,ROW()+5+(COLUMN()-48)/1000,"")</f>
        <v/>
      </c>
      <c r="BO1167" t="str">
        <f>IF(S1167=Detail!$E$3,ROW()+5+(COLUMN()-48)/1000,"")</f>
        <v/>
      </c>
      <c r="BP1167" t="str">
        <f>IF(T1167=Detail!$E$3,ROW()+5+(COLUMN()-48)/1000,"")</f>
        <v/>
      </c>
    </row>
    <row r="1168" spans="49:68" x14ac:dyDescent="0.3">
      <c r="AW1168" s="104" t="str">
        <f>IF(A1168=Detail!$E$3,ROW()+5+(COLUMN()-48)/1000,"")</f>
        <v/>
      </c>
      <c r="AX1168" t="str">
        <f>IF(B1168=Detail!$E$3,ROW()+5+(COLUMN()-48)/1000,"")</f>
        <v/>
      </c>
      <c r="AY1168" t="str">
        <f>IF(C1168=Detail!$E$3,ROW()+5+(COLUMN()-48)/1000,"")</f>
        <v/>
      </c>
      <c r="AZ1168" t="str">
        <f>IF(D1168=Detail!$E$3,ROW()+5+(COLUMN()-48)/1000,"")</f>
        <v/>
      </c>
      <c r="BA1168" t="str">
        <f>IF(E1168=Detail!$E$3,ROW()+5+(COLUMN()-48)/1000,"")</f>
        <v/>
      </c>
      <c r="BB1168" t="str">
        <f>IF(F1168=Detail!$E$3,ROW()+5+(COLUMN()-48)/1000,"")</f>
        <v/>
      </c>
      <c r="BC1168" t="str">
        <f>IF(G1168=Detail!$E$3,ROW()+5+(COLUMN()-48)/1000,"")</f>
        <v/>
      </c>
      <c r="BD1168" t="str">
        <f>IF(H1168=Detail!$E$3,ROW()+5+(COLUMN()-48)/1000,"")</f>
        <v/>
      </c>
      <c r="BE1168" t="str">
        <f>IF(I1168=Detail!$E$3,ROW()+5+(COLUMN()-48)/1000,"")</f>
        <v/>
      </c>
      <c r="BF1168" t="str">
        <f>IF(J1168=Detail!$E$3,ROW()+5+(COLUMN()-48)/1000,"")</f>
        <v/>
      </c>
      <c r="BG1168" t="str">
        <f>IF(K1168=Detail!$E$3,ROW()+5+(COLUMN()-48)/1000,"")</f>
        <v/>
      </c>
      <c r="BH1168" t="str">
        <f>IF(L1168=Detail!$E$3,ROW()+5+(COLUMN()-48)/1000,"")</f>
        <v/>
      </c>
      <c r="BI1168" t="str">
        <f>IF(M1168=Detail!$E$3,ROW()+5+(COLUMN()-48)/1000,"")</f>
        <v/>
      </c>
      <c r="BJ1168" t="str">
        <f>IF(N1168=Detail!$E$3,ROW()+5+(COLUMN()-48)/1000,"")</f>
        <v/>
      </c>
      <c r="BK1168" t="str">
        <f>IF(O1168=Detail!$E$3,ROW()+5+(COLUMN()-48)/1000,"")</f>
        <v/>
      </c>
      <c r="BL1168" t="str">
        <f>IF(P1168=Detail!$E$3,ROW()+5+(COLUMN()-48)/1000,"")</f>
        <v/>
      </c>
      <c r="BM1168" t="str">
        <f>IF(Q1168=Detail!$E$3,ROW()+5+(COLUMN()-48)/1000,"")</f>
        <v/>
      </c>
      <c r="BN1168" t="str">
        <f>IF(R1168=Detail!$E$3,ROW()+5+(COLUMN()-48)/1000,"")</f>
        <v/>
      </c>
      <c r="BO1168" t="str">
        <f>IF(S1168=Detail!$E$3,ROW()+5+(COLUMN()-48)/1000,"")</f>
        <v/>
      </c>
      <c r="BP1168" t="str">
        <f>IF(T1168=Detail!$E$3,ROW()+5+(COLUMN()-48)/1000,"")</f>
        <v/>
      </c>
    </row>
    <row r="1169" spans="49:68" x14ac:dyDescent="0.3">
      <c r="AW1169" s="104" t="str">
        <f>IF(A1169=Detail!$E$3,ROW()+5+(COLUMN()-48)/1000,"")</f>
        <v/>
      </c>
      <c r="AX1169" t="str">
        <f>IF(B1169=Detail!$E$3,ROW()+5+(COLUMN()-48)/1000,"")</f>
        <v/>
      </c>
      <c r="AY1169" t="str">
        <f>IF(C1169=Detail!$E$3,ROW()+5+(COLUMN()-48)/1000,"")</f>
        <v/>
      </c>
      <c r="AZ1169" t="str">
        <f>IF(D1169=Detail!$E$3,ROW()+5+(COLUMN()-48)/1000,"")</f>
        <v/>
      </c>
      <c r="BA1169" t="str">
        <f>IF(E1169=Detail!$E$3,ROW()+5+(COLUMN()-48)/1000,"")</f>
        <v/>
      </c>
      <c r="BB1169" t="str">
        <f>IF(F1169=Detail!$E$3,ROW()+5+(COLUMN()-48)/1000,"")</f>
        <v/>
      </c>
      <c r="BC1169" t="str">
        <f>IF(G1169=Detail!$E$3,ROW()+5+(COLUMN()-48)/1000,"")</f>
        <v/>
      </c>
      <c r="BD1169" t="str">
        <f>IF(H1169=Detail!$E$3,ROW()+5+(COLUMN()-48)/1000,"")</f>
        <v/>
      </c>
      <c r="BE1169" t="str">
        <f>IF(I1169=Detail!$E$3,ROW()+5+(COLUMN()-48)/1000,"")</f>
        <v/>
      </c>
      <c r="BF1169" t="str">
        <f>IF(J1169=Detail!$E$3,ROW()+5+(COLUMN()-48)/1000,"")</f>
        <v/>
      </c>
      <c r="BG1169" t="str">
        <f>IF(K1169=Detail!$E$3,ROW()+5+(COLUMN()-48)/1000,"")</f>
        <v/>
      </c>
      <c r="BH1169" t="str">
        <f>IF(L1169=Detail!$E$3,ROW()+5+(COLUMN()-48)/1000,"")</f>
        <v/>
      </c>
      <c r="BI1169" t="str">
        <f>IF(M1169=Detail!$E$3,ROW()+5+(COLUMN()-48)/1000,"")</f>
        <v/>
      </c>
      <c r="BJ1169" t="str">
        <f>IF(N1169=Detail!$E$3,ROW()+5+(COLUMN()-48)/1000,"")</f>
        <v/>
      </c>
      <c r="BK1169" t="str">
        <f>IF(O1169=Detail!$E$3,ROW()+5+(COLUMN()-48)/1000,"")</f>
        <v/>
      </c>
      <c r="BL1169" t="str">
        <f>IF(P1169=Detail!$E$3,ROW()+5+(COLUMN()-48)/1000,"")</f>
        <v/>
      </c>
      <c r="BM1169" t="str">
        <f>IF(Q1169=Detail!$E$3,ROW()+5+(COLUMN()-48)/1000,"")</f>
        <v/>
      </c>
      <c r="BN1169" t="str">
        <f>IF(R1169=Detail!$E$3,ROW()+5+(COLUMN()-48)/1000,"")</f>
        <v/>
      </c>
      <c r="BO1169" t="str">
        <f>IF(S1169=Detail!$E$3,ROW()+5+(COLUMN()-48)/1000,"")</f>
        <v/>
      </c>
      <c r="BP1169" t="str">
        <f>IF(T1169=Detail!$E$3,ROW()+5+(COLUMN()-48)/1000,"")</f>
        <v/>
      </c>
    </row>
    <row r="1170" spans="49:68" x14ac:dyDescent="0.3">
      <c r="AW1170" s="104" t="str">
        <f>IF(A1170=Detail!$E$3,ROW()+5+(COLUMN()-48)/1000,"")</f>
        <v/>
      </c>
      <c r="AX1170" t="str">
        <f>IF(B1170=Detail!$E$3,ROW()+5+(COLUMN()-48)/1000,"")</f>
        <v/>
      </c>
      <c r="AY1170" t="str">
        <f>IF(C1170=Detail!$E$3,ROW()+5+(COLUMN()-48)/1000,"")</f>
        <v/>
      </c>
      <c r="AZ1170" t="str">
        <f>IF(D1170=Detail!$E$3,ROW()+5+(COLUMN()-48)/1000,"")</f>
        <v/>
      </c>
      <c r="BA1170" t="str">
        <f>IF(E1170=Detail!$E$3,ROW()+5+(COLUMN()-48)/1000,"")</f>
        <v/>
      </c>
      <c r="BB1170" t="str">
        <f>IF(F1170=Detail!$E$3,ROW()+5+(COLUMN()-48)/1000,"")</f>
        <v/>
      </c>
      <c r="BC1170" t="str">
        <f>IF(G1170=Detail!$E$3,ROW()+5+(COLUMN()-48)/1000,"")</f>
        <v/>
      </c>
      <c r="BD1170" t="str">
        <f>IF(H1170=Detail!$E$3,ROW()+5+(COLUMN()-48)/1000,"")</f>
        <v/>
      </c>
      <c r="BE1170" t="str">
        <f>IF(I1170=Detail!$E$3,ROW()+5+(COLUMN()-48)/1000,"")</f>
        <v/>
      </c>
      <c r="BF1170" t="str">
        <f>IF(J1170=Detail!$E$3,ROW()+5+(COLUMN()-48)/1000,"")</f>
        <v/>
      </c>
      <c r="BG1170" t="str">
        <f>IF(K1170=Detail!$E$3,ROW()+5+(COLUMN()-48)/1000,"")</f>
        <v/>
      </c>
      <c r="BH1170" t="str">
        <f>IF(L1170=Detail!$E$3,ROW()+5+(COLUMN()-48)/1000,"")</f>
        <v/>
      </c>
      <c r="BI1170" t="str">
        <f>IF(M1170=Detail!$E$3,ROW()+5+(COLUMN()-48)/1000,"")</f>
        <v/>
      </c>
      <c r="BJ1170" t="str">
        <f>IF(N1170=Detail!$E$3,ROW()+5+(COLUMN()-48)/1000,"")</f>
        <v/>
      </c>
      <c r="BK1170" t="str">
        <f>IF(O1170=Detail!$E$3,ROW()+5+(COLUMN()-48)/1000,"")</f>
        <v/>
      </c>
      <c r="BL1170" t="str">
        <f>IF(P1170=Detail!$E$3,ROW()+5+(COLUMN()-48)/1000,"")</f>
        <v/>
      </c>
      <c r="BM1170" t="str">
        <f>IF(Q1170=Detail!$E$3,ROW()+5+(COLUMN()-48)/1000,"")</f>
        <v/>
      </c>
      <c r="BN1170" t="str">
        <f>IF(R1170=Detail!$E$3,ROW()+5+(COLUMN()-48)/1000,"")</f>
        <v/>
      </c>
      <c r="BO1170" t="str">
        <f>IF(S1170=Detail!$E$3,ROW()+5+(COLUMN()-48)/1000,"")</f>
        <v/>
      </c>
      <c r="BP1170" t="str">
        <f>IF(T1170=Detail!$E$3,ROW()+5+(COLUMN()-48)/1000,"")</f>
        <v/>
      </c>
    </row>
    <row r="1171" spans="49:68" x14ac:dyDescent="0.3">
      <c r="AW1171" s="104" t="str">
        <f>IF(A1171=Detail!$E$3,ROW()+5+(COLUMN()-48)/1000,"")</f>
        <v/>
      </c>
      <c r="AX1171" t="str">
        <f>IF(B1171=Detail!$E$3,ROW()+5+(COLUMN()-48)/1000,"")</f>
        <v/>
      </c>
      <c r="AY1171" t="str">
        <f>IF(C1171=Detail!$E$3,ROW()+5+(COLUMN()-48)/1000,"")</f>
        <v/>
      </c>
      <c r="AZ1171" t="str">
        <f>IF(D1171=Detail!$E$3,ROW()+5+(COLUMN()-48)/1000,"")</f>
        <v/>
      </c>
      <c r="BA1171" t="str">
        <f>IF(E1171=Detail!$E$3,ROW()+5+(COLUMN()-48)/1000,"")</f>
        <v/>
      </c>
      <c r="BB1171" t="str">
        <f>IF(F1171=Detail!$E$3,ROW()+5+(COLUMN()-48)/1000,"")</f>
        <v/>
      </c>
      <c r="BC1171" t="str">
        <f>IF(G1171=Detail!$E$3,ROW()+5+(COLUMN()-48)/1000,"")</f>
        <v/>
      </c>
      <c r="BD1171" t="str">
        <f>IF(H1171=Detail!$E$3,ROW()+5+(COLUMN()-48)/1000,"")</f>
        <v/>
      </c>
      <c r="BE1171" t="str">
        <f>IF(I1171=Detail!$E$3,ROW()+5+(COLUMN()-48)/1000,"")</f>
        <v/>
      </c>
      <c r="BF1171" t="str">
        <f>IF(J1171=Detail!$E$3,ROW()+5+(COLUMN()-48)/1000,"")</f>
        <v/>
      </c>
      <c r="BG1171" t="str">
        <f>IF(K1171=Detail!$E$3,ROW()+5+(COLUMN()-48)/1000,"")</f>
        <v/>
      </c>
      <c r="BH1171" t="str">
        <f>IF(L1171=Detail!$E$3,ROW()+5+(COLUMN()-48)/1000,"")</f>
        <v/>
      </c>
      <c r="BI1171" t="str">
        <f>IF(M1171=Detail!$E$3,ROW()+5+(COLUMN()-48)/1000,"")</f>
        <v/>
      </c>
      <c r="BJ1171" t="str">
        <f>IF(N1171=Detail!$E$3,ROW()+5+(COLUMN()-48)/1000,"")</f>
        <v/>
      </c>
      <c r="BK1171" t="str">
        <f>IF(O1171=Detail!$E$3,ROW()+5+(COLUMN()-48)/1000,"")</f>
        <v/>
      </c>
      <c r="BL1171" t="str">
        <f>IF(P1171=Detail!$E$3,ROW()+5+(COLUMN()-48)/1000,"")</f>
        <v/>
      </c>
      <c r="BM1171" t="str">
        <f>IF(Q1171=Detail!$E$3,ROW()+5+(COLUMN()-48)/1000,"")</f>
        <v/>
      </c>
      <c r="BN1171" t="str">
        <f>IF(R1171=Detail!$E$3,ROW()+5+(COLUMN()-48)/1000,"")</f>
        <v/>
      </c>
      <c r="BO1171" t="str">
        <f>IF(S1171=Detail!$E$3,ROW()+5+(COLUMN()-48)/1000,"")</f>
        <v/>
      </c>
      <c r="BP1171" t="str">
        <f>IF(T1171=Detail!$E$3,ROW()+5+(COLUMN()-48)/1000,"")</f>
        <v/>
      </c>
    </row>
    <row r="1172" spans="49:68" x14ac:dyDescent="0.3">
      <c r="AW1172" s="104" t="str">
        <f>IF(A1172=Detail!$E$3,ROW()+5+(COLUMN()-48)/1000,"")</f>
        <v/>
      </c>
      <c r="AX1172" t="str">
        <f>IF(B1172=Detail!$E$3,ROW()+5+(COLUMN()-48)/1000,"")</f>
        <v/>
      </c>
      <c r="AY1172" t="str">
        <f>IF(C1172=Detail!$E$3,ROW()+5+(COLUMN()-48)/1000,"")</f>
        <v/>
      </c>
      <c r="AZ1172" t="str">
        <f>IF(D1172=Detail!$E$3,ROW()+5+(COLUMN()-48)/1000,"")</f>
        <v/>
      </c>
      <c r="BA1172" t="str">
        <f>IF(E1172=Detail!$E$3,ROW()+5+(COLUMN()-48)/1000,"")</f>
        <v/>
      </c>
      <c r="BB1172" t="str">
        <f>IF(F1172=Detail!$E$3,ROW()+5+(COLUMN()-48)/1000,"")</f>
        <v/>
      </c>
      <c r="BC1172" t="str">
        <f>IF(G1172=Detail!$E$3,ROW()+5+(COLUMN()-48)/1000,"")</f>
        <v/>
      </c>
      <c r="BD1172" t="str">
        <f>IF(H1172=Detail!$E$3,ROW()+5+(COLUMN()-48)/1000,"")</f>
        <v/>
      </c>
      <c r="BE1172" t="str">
        <f>IF(I1172=Detail!$E$3,ROW()+5+(COLUMN()-48)/1000,"")</f>
        <v/>
      </c>
      <c r="BF1172" t="str">
        <f>IF(J1172=Detail!$E$3,ROW()+5+(COLUMN()-48)/1000,"")</f>
        <v/>
      </c>
      <c r="BG1172" t="str">
        <f>IF(K1172=Detail!$E$3,ROW()+5+(COLUMN()-48)/1000,"")</f>
        <v/>
      </c>
      <c r="BH1172" t="str">
        <f>IF(L1172=Detail!$E$3,ROW()+5+(COLUMN()-48)/1000,"")</f>
        <v/>
      </c>
      <c r="BI1172" t="str">
        <f>IF(M1172=Detail!$E$3,ROW()+5+(COLUMN()-48)/1000,"")</f>
        <v/>
      </c>
      <c r="BJ1172" t="str">
        <f>IF(N1172=Detail!$E$3,ROW()+5+(COLUMN()-48)/1000,"")</f>
        <v/>
      </c>
      <c r="BK1172" t="str">
        <f>IF(O1172=Detail!$E$3,ROW()+5+(COLUMN()-48)/1000,"")</f>
        <v/>
      </c>
      <c r="BL1172" t="str">
        <f>IF(P1172=Detail!$E$3,ROW()+5+(COLUMN()-48)/1000,"")</f>
        <v/>
      </c>
      <c r="BM1172" t="str">
        <f>IF(Q1172=Detail!$E$3,ROW()+5+(COLUMN()-48)/1000,"")</f>
        <v/>
      </c>
      <c r="BN1172" t="str">
        <f>IF(R1172=Detail!$E$3,ROW()+5+(COLUMN()-48)/1000,"")</f>
        <v/>
      </c>
      <c r="BO1172" t="str">
        <f>IF(S1172=Detail!$E$3,ROW()+5+(COLUMN()-48)/1000,"")</f>
        <v/>
      </c>
      <c r="BP1172" t="str">
        <f>IF(T1172=Detail!$E$3,ROW()+5+(COLUMN()-48)/1000,"")</f>
        <v/>
      </c>
    </row>
    <row r="1173" spans="49:68" x14ac:dyDescent="0.3">
      <c r="AW1173" s="104" t="str">
        <f>IF(A1173=Detail!$E$3,ROW()+5+(COLUMN()-48)/1000,"")</f>
        <v/>
      </c>
      <c r="AX1173" t="str">
        <f>IF(B1173=Detail!$E$3,ROW()+5+(COLUMN()-48)/1000,"")</f>
        <v/>
      </c>
      <c r="AY1173" t="str">
        <f>IF(C1173=Detail!$E$3,ROW()+5+(COLUMN()-48)/1000,"")</f>
        <v/>
      </c>
      <c r="AZ1173" t="str">
        <f>IF(D1173=Detail!$E$3,ROW()+5+(COLUMN()-48)/1000,"")</f>
        <v/>
      </c>
      <c r="BA1173" t="str">
        <f>IF(E1173=Detail!$E$3,ROW()+5+(COLUMN()-48)/1000,"")</f>
        <v/>
      </c>
      <c r="BB1173" t="str">
        <f>IF(F1173=Detail!$E$3,ROW()+5+(COLUMN()-48)/1000,"")</f>
        <v/>
      </c>
      <c r="BC1173" t="str">
        <f>IF(G1173=Detail!$E$3,ROW()+5+(COLUMN()-48)/1000,"")</f>
        <v/>
      </c>
      <c r="BD1173" t="str">
        <f>IF(H1173=Detail!$E$3,ROW()+5+(COLUMN()-48)/1000,"")</f>
        <v/>
      </c>
      <c r="BE1173" t="str">
        <f>IF(I1173=Detail!$E$3,ROW()+5+(COLUMN()-48)/1000,"")</f>
        <v/>
      </c>
      <c r="BF1173" t="str">
        <f>IF(J1173=Detail!$E$3,ROW()+5+(COLUMN()-48)/1000,"")</f>
        <v/>
      </c>
      <c r="BG1173" t="str">
        <f>IF(K1173=Detail!$E$3,ROW()+5+(COLUMN()-48)/1000,"")</f>
        <v/>
      </c>
      <c r="BH1173" t="str">
        <f>IF(L1173=Detail!$E$3,ROW()+5+(COLUMN()-48)/1000,"")</f>
        <v/>
      </c>
      <c r="BI1173" t="str">
        <f>IF(M1173=Detail!$E$3,ROW()+5+(COLUMN()-48)/1000,"")</f>
        <v/>
      </c>
      <c r="BJ1173" t="str">
        <f>IF(N1173=Detail!$E$3,ROW()+5+(COLUMN()-48)/1000,"")</f>
        <v/>
      </c>
      <c r="BK1173" t="str">
        <f>IF(O1173=Detail!$E$3,ROW()+5+(COLUMN()-48)/1000,"")</f>
        <v/>
      </c>
      <c r="BL1173" t="str">
        <f>IF(P1173=Detail!$E$3,ROW()+5+(COLUMN()-48)/1000,"")</f>
        <v/>
      </c>
      <c r="BM1173" t="str">
        <f>IF(Q1173=Detail!$E$3,ROW()+5+(COLUMN()-48)/1000,"")</f>
        <v/>
      </c>
      <c r="BN1173" t="str">
        <f>IF(R1173=Detail!$E$3,ROW()+5+(COLUMN()-48)/1000,"")</f>
        <v/>
      </c>
      <c r="BO1173" t="str">
        <f>IF(S1173=Detail!$E$3,ROW()+5+(COLUMN()-48)/1000,"")</f>
        <v/>
      </c>
      <c r="BP1173" t="str">
        <f>IF(T1173=Detail!$E$3,ROW()+5+(COLUMN()-48)/1000,"")</f>
        <v/>
      </c>
    </row>
    <row r="1174" spans="49:68" x14ac:dyDescent="0.3">
      <c r="AW1174" s="104" t="str">
        <f>IF(A1174=Detail!$E$3,ROW()+5+(COLUMN()-48)/1000,"")</f>
        <v/>
      </c>
      <c r="AX1174" t="str">
        <f>IF(B1174=Detail!$E$3,ROW()+5+(COLUMN()-48)/1000,"")</f>
        <v/>
      </c>
      <c r="AY1174" t="str">
        <f>IF(C1174=Detail!$E$3,ROW()+5+(COLUMN()-48)/1000,"")</f>
        <v/>
      </c>
      <c r="AZ1174" t="str">
        <f>IF(D1174=Detail!$E$3,ROW()+5+(COLUMN()-48)/1000,"")</f>
        <v/>
      </c>
      <c r="BA1174" t="str">
        <f>IF(E1174=Detail!$E$3,ROW()+5+(COLUMN()-48)/1000,"")</f>
        <v/>
      </c>
      <c r="BB1174" t="str">
        <f>IF(F1174=Detail!$E$3,ROW()+5+(COLUMN()-48)/1000,"")</f>
        <v/>
      </c>
      <c r="BC1174" t="str">
        <f>IF(G1174=Detail!$E$3,ROW()+5+(COLUMN()-48)/1000,"")</f>
        <v/>
      </c>
      <c r="BD1174" t="str">
        <f>IF(H1174=Detail!$E$3,ROW()+5+(COLUMN()-48)/1000,"")</f>
        <v/>
      </c>
      <c r="BE1174" t="str">
        <f>IF(I1174=Detail!$E$3,ROW()+5+(COLUMN()-48)/1000,"")</f>
        <v/>
      </c>
      <c r="BF1174" t="str">
        <f>IF(J1174=Detail!$E$3,ROW()+5+(COLUMN()-48)/1000,"")</f>
        <v/>
      </c>
      <c r="BG1174" t="str">
        <f>IF(K1174=Detail!$E$3,ROW()+5+(COLUMN()-48)/1000,"")</f>
        <v/>
      </c>
      <c r="BH1174" t="str">
        <f>IF(L1174=Detail!$E$3,ROW()+5+(COLUMN()-48)/1000,"")</f>
        <v/>
      </c>
      <c r="BI1174" t="str">
        <f>IF(M1174=Detail!$E$3,ROW()+5+(COLUMN()-48)/1000,"")</f>
        <v/>
      </c>
      <c r="BJ1174" t="str">
        <f>IF(N1174=Detail!$E$3,ROW()+5+(COLUMN()-48)/1000,"")</f>
        <v/>
      </c>
      <c r="BK1174" t="str">
        <f>IF(O1174=Detail!$E$3,ROW()+5+(COLUMN()-48)/1000,"")</f>
        <v/>
      </c>
      <c r="BL1174" t="str">
        <f>IF(P1174=Detail!$E$3,ROW()+5+(COLUMN()-48)/1000,"")</f>
        <v/>
      </c>
      <c r="BM1174" t="str">
        <f>IF(Q1174=Detail!$E$3,ROW()+5+(COLUMN()-48)/1000,"")</f>
        <v/>
      </c>
      <c r="BN1174" t="str">
        <f>IF(R1174=Detail!$E$3,ROW()+5+(COLUMN()-48)/1000,"")</f>
        <v/>
      </c>
      <c r="BO1174" t="str">
        <f>IF(S1174=Detail!$E$3,ROW()+5+(COLUMN()-48)/1000,"")</f>
        <v/>
      </c>
      <c r="BP1174" t="str">
        <f>IF(T1174=Detail!$E$3,ROW()+5+(COLUMN()-48)/1000,"")</f>
        <v/>
      </c>
    </row>
    <row r="1175" spans="49:68" x14ac:dyDescent="0.3">
      <c r="AW1175" s="104" t="str">
        <f>IF(A1175=Detail!$E$3,ROW()+5+(COLUMN()-48)/1000,"")</f>
        <v/>
      </c>
      <c r="AX1175" t="str">
        <f>IF(B1175=Detail!$E$3,ROW()+5+(COLUMN()-48)/1000,"")</f>
        <v/>
      </c>
      <c r="AY1175" t="str">
        <f>IF(C1175=Detail!$E$3,ROW()+5+(COLUMN()-48)/1000,"")</f>
        <v/>
      </c>
      <c r="AZ1175" t="str">
        <f>IF(D1175=Detail!$E$3,ROW()+5+(COLUMN()-48)/1000,"")</f>
        <v/>
      </c>
      <c r="BA1175" t="str">
        <f>IF(E1175=Detail!$E$3,ROW()+5+(COLUMN()-48)/1000,"")</f>
        <v/>
      </c>
      <c r="BB1175" t="str">
        <f>IF(F1175=Detail!$E$3,ROW()+5+(COLUMN()-48)/1000,"")</f>
        <v/>
      </c>
      <c r="BC1175" t="str">
        <f>IF(G1175=Detail!$E$3,ROW()+5+(COLUMN()-48)/1000,"")</f>
        <v/>
      </c>
      <c r="BD1175" t="str">
        <f>IF(H1175=Detail!$E$3,ROW()+5+(COLUMN()-48)/1000,"")</f>
        <v/>
      </c>
      <c r="BE1175" t="str">
        <f>IF(I1175=Detail!$E$3,ROW()+5+(COLUMN()-48)/1000,"")</f>
        <v/>
      </c>
      <c r="BF1175" t="str">
        <f>IF(J1175=Detail!$E$3,ROW()+5+(COLUMN()-48)/1000,"")</f>
        <v/>
      </c>
      <c r="BG1175" t="str">
        <f>IF(K1175=Detail!$E$3,ROW()+5+(COLUMN()-48)/1000,"")</f>
        <v/>
      </c>
      <c r="BH1175" t="str">
        <f>IF(L1175=Detail!$E$3,ROW()+5+(COLUMN()-48)/1000,"")</f>
        <v/>
      </c>
      <c r="BI1175" t="str">
        <f>IF(M1175=Detail!$E$3,ROW()+5+(COLUMN()-48)/1000,"")</f>
        <v/>
      </c>
      <c r="BJ1175" t="str">
        <f>IF(N1175=Detail!$E$3,ROW()+5+(COLUMN()-48)/1000,"")</f>
        <v/>
      </c>
      <c r="BK1175" t="str">
        <f>IF(O1175=Detail!$E$3,ROW()+5+(COLUMN()-48)/1000,"")</f>
        <v/>
      </c>
      <c r="BL1175" t="str">
        <f>IF(P1175=Detail!$E$3,ROW()+5+(COLUMN()-48)/1000,"")</f>
        <v/>
      </c>
      <c r="BM1175" t="str">
        <f>IF(Q1175=Detail!$E$3,ROW()+5+(COLUMN()-48)/1000,"")</f>
        <v/>
      </c>
      <c r="BN1175" t="str">
        <f>IF(R1175=Detail!$E$3,ROW()+5+(COLUMN()-48)/1000,"")</f>
        <v/>
      </c>
      <c r="BO1175" t="str">
        <f>IF(S1175=Detail!$E$3,ROW()+5+(COLUMN()-48)/1000,"")</f>
        <v/>
      </c>
      <c r="BP1175" t="str">
        <f>IF(T1175=Detail!$E$3,ROW()+5+(COLUMN()-48)/1000,"")</f>
        <v/>
      </c>
    </row>
    <row r="1176" spans="49:68" x14ac:dyDescent="0.3">
      <c r="AW1176" s="104" t="str">
        <f>IF(A1176=Detail!$E$3,ROW()+5+(COLUMN()-48)/1000,"")</f>
        <v/>
      </c>
      <c r="AX1176" t="str">
        <f>IF(B1176=Detail!$E$3,ROW()+5+(COLUMN()-48)/1000,"")</f>
        <v/>
      </c>
      <c r="AY1176" t="str">
        <f>IF(C1176=Detail!$E$3,ROW()+5+(COLUMN()-48)/1000,"")</f>
        <v/>
      </c>
      <c r="AZ1176" t="str">
        <f>IF(D1176=Detail!$E$3,ROW()+5+(COLUMN()-48)/1000,"")</f>
        <v/>
      </c>
      <c r="BA1176" t="str">
        <f>IF(E1176=Detail!$E$3,ROW()+5+(COLUMN()-48)/1000,"")</f>
        <v/>
      </c>
      <c r="BB1176" t="str">
        <f>IF(F1176=Detail!$E$3,ROW()+5+(COLUMN()-48)/1000,"")</f>
        <v/>
      </c>
      <c r="BC1176" t="str">
        <f>IF(G1176=Detail!$E$3,ROW()+5+(COLUMN()-48)/1000,"")</f>
        <v/>
      </c>
      <c r="BD1176" t="str">
        <f>IF(H1176=Detail!$E$3,ROW()+5+(COLUMN()-48)/1000,"")</f>
        <v/>
      </c>
      <c r="BE1176" t="str">
        <f>IF(I1176=Detail!$E$3,ROW()+5+(COLUMN()-48)/1000,"")</f>
        <v/>
      </c>
      <c r="BF1176" t="str">
        <f>IF(J1176=Detail!$E$3,ROW()+5+(COLUMN()-48)/1000,"")</f>
        <v/>
      </c>
      <c r="BG1176" t="str">
        <f>IF(K1176=Detail!$E$3,ROW()+5+(COLUMN()-48)/1000,"")</f>
        <v/>
      </c>
      <c r="BH1176" t="str">
        <f>IF(L1176=Detail!$E$3,ROW()+5+(COLUMN()-48)/1000,"")</f>
        <v/>
      </c>
      <c r="BI1176" t="str">
        <f>IF(M1176=Detail!$E$3,ROW()+5+(COLUMN()-48)/1000,"")</f>
        <v/>
      </c>
      <c r="BJ1176" t="str">
        <f>IF(N1176=Detail!$E$3,ROW()+5+(COLUMN()-48)/1000,"")</f>
        <v/>
      </c>
      <c r="BK1176" t="str">
        <f>IF(O1176=Detail!$E$3,ROW()+5+(COLUMN()-48)/1000,"")</f>
        <v/>
      </c>
      <c r="BL1176" t="str">
        <f>IF(P1176=Detail!$E$3,ROW()+5+(COLUMN()-48)/1000,"")</f>
        <v/>
      </c>
      <c r="BM1176" t="str">
        <f>IF(Q1176=Detail!$E$3,ROW()+5+(COLUMN()-48)/1000,"")</f>
        <v/>
      </c>
      <c r="BN1176" t="str">
        <f>IF(R1176=Detail!$E$3,ROW()+5+(COLUMN()-48)/1000,"")</f>
        <v/>
      </c>
      <c r="BO1176" t="str">
        <f>IF(S1176=Detail!$E$3,ROW()+5+(COLUMN()-48)/1000,"")</f>
        <v/>
      </c>
      <c r="BP1176" t="str">
        <f>IF(T1176=Detail!$E$3,ROW()+5+(COLUMN()-48)/1000,"")</f>
        <v/>
      </c>
    </row>
    <row r="1177" spans="49:68" x14ac:dyDescent="0.3">
      <c r="AW1177" s="104" t="str">
        <f>IF(A1177=Detail!$E$3,ROW()+5+(COLUMN()-48)/1000,"")</f>
        <v/>
      </c>
      <c r="AX1177" t="str">
        <f>IF(B1177=Detail!$E$3,ROW()+5+(COLUMN()-48)/1000,"")</f>
        <v/>
      </c>
      <c r="AY1177" t="str">
        <f>IF(C1177=Detail!$E$3,ROW()+5+(COLUMN()-48)/1000,"")</f>
        <v/>
      </c>
      <c r="AZ1177" t="str">
        <f>IF(D1177=Detail!$E$3,ROW()+5+(COLUMN()-48)/1000,"")</f>
        <v/>
      </c>
      <c r="BA1177" t="str">
        <f>IF(E1177=Detail!$E$3,ROW()+5+(COLUMN()-48)/1000,"")</f>
        <v/>
      </c>
      <c r="BB1177" t="str">
        <f>IF(F1177=Detail!$E$3,ROW()+5+(COLUMN()-48)/1000,"")</f>
        <v/>
      </c>
      <c r="BC1177" t="str">
        <f>IF(G1177=Detail!$E$3,ROW()+5+(COLUMN()-48)/1000,"")</f>
        <v/>
      </c>
      <c r="BD1177" t="str">
        <f>IF(H1177=Detail!$E$3,ROW()+5+(COLUMN()-48)/1000,"")</f>
        <v/>
      </c>
      <c r="BE1177" t="str">
        <f>IF(I1177=Detail!$E$3,ROW()+5+(COLUMN()-48)/1000,"")</f>
        <v/>
      </c>
      <c r="BF1177" t="str">
        <f>IF(J1177=Detail!$E$3,ROW()+5+(COLUMN()-48)/1000,"")</f>
        <v/>
      </c>
      <c r="BG1177" t="str">
        <f>IF(K1177=Detail!$E$3,ROW()+5+(COLUMN()-48)/1000,"")</f>
        <v/>
      </c>
      <c r="BH1177" t="str">
        <f>IF(L1177=Detail!$E$3,ROW()+5+(COLUMN()-48)/1000,"")</f>
        <v/>
      </c>
      <c r="BI1177" t="str">
        <f>IF(M1177=Detail!$E$3,ROW()+5+(COLUMN()-48)/1000,"")</f>
        <v/>
      </c>
      <c r="BJ1177" t="str">
        <f>IF(N1177=Detail!$E$3,ROW()+5+(COLUMN()-48)/1000,"")</f>
        <v/>
      </c>
      <c r="BK1177" t="str">
        <f>IF(O1177=Detail!$E$3,ROW()+5+(COLUMN()-48)/1000,"")</f>
        <v/>
      </c>
      <c r="BL1177" t="str">
        <f>IF(P1177=Detail!$E$3,ROW()+5+(COLUMN()-48)/1000,"")</f>
        <v/>
      </c>
      <c r="BM1177" t="str">
        <f>IF(Q1177=Detail!$E$3,ROW()+5+(COLUMN()-48)/1000,"")</f>
        <v/>
      </c>
      <c r="BN1177" t="str">
        <f>IF(R1177=Detail!$E$3,ROW()+5+(COLUMN()-48)/1000,"")</f>
        <v/>
      </c>
      <c r="BO1177" t="str">
        <f>IF(S1177=Detail!$E$3,ROW()+5+(COLUMN()-48)/1000,"")</f>
        <v/>
      </c>
      <c r="BP1177" t="str">
        <f>IF(T1177=Detail!$E$3,ROW()+5+(COLUMN()-48)/1000,"")</f>
        <v/>
      </c>
    </row>
    <row r="1178" spans="49:68" x14ac:dyDescent="0.3">
      <c r="AW1178" s="104" t="str">
        <f>IF(A1178=Detail!$E$3,ROW()+5+(COLUMN()-48)/1000,"")</f>
        <v/>
      </c>
      <c r="AX1178" t="str">
        <f>IF(B1178=Detail!$E$3,ROW()+5+(COLUMN()-48)/1000,"")</f>
        <v/>
      </c>
      <c r="AY1178" t="str">
        <f>IF(C1178=Detail!$E$3,ROW()+5+(COLUMN()-48)/1000,"")</f>
        <v/>
      </c>
      <c r="AZ1178" t="str">
        <f>IF(D1178=Detail!$E$3,ROW()+5+(COLUMN()-48)/1000,"")</f>
        <v/>
      </c>
      <c r="BA1178" t="str">
        <f>IF(E1178=Detail!$E$3,ROW()+5+(COLUMN()-48)/1000,"")</f>
        <v/>
      </c>
      <c r="BB1178" t="str">
        <f>IF(F1178=Detail!$E$3,ROW()+5+(COLUMN()-48)/1000,"")</f>
        <v/>
      </c>
      <c r="BC1178" t="str">
        <f>IF(G1178=Detail!$E$3,ROW()+5+(COLUMN()-48)/1000,"")</f>
        <v/>
      </c>
      <c r="BD1178" t="str">
        <f>IF(H1178=Detail!$E$3,ROW()+5+(COLUMN()-48)/1000,"")</f>
        <v/>
      </c>
      <c r="BE1178" t="str">
        <f>IF(I1178=Detail!$E$3,ROW()+5+(COLUMN()-48)/1000,"")</f>
        <v/>
      </c>
      <c r="BF1178" t="str">
        <f>IF(J1178=Detail!$E$3,ROW()+5+(COLUMN()-48)/1000,"")</f>
        <v/>
      </c>
      <c r="BG1178" t="str">
        <f>IF(K1178=Detail!$E$3,ROW()+5+(COLUMN()-48)/1000,"")</f>
        <v/>
      </c>
      <c r="BH1178" t="str">
        <f>IF(L1178=Detail!$E$3,ROW()+5+(COLUMN()-48)/1000,"")</f>
        <v/>
      </c>
      <c r="BI1178" t="str">
        <f>IF(M1178=Detail!$E$3,ROW()+5+(COLUMN()-48)/1000,"")</f>
        <v/>
      </c>
      <c r="BJ1178" t="str">
        <f>IF(N1178=Detail!$E$3,ROW()+5+(COLUMN()-48)/1000,"")</f>
        <v/>
      </c>
      <c r="BK1178" t="str">
        <f>IF(O1178=Detail!$E$3,ROW()+5+(COLUMN()-48)/1000,"")</f>
        <v/>
      </c>
      <c r="BL1178" t="str">
        <f>IF(P1178=Detail!$E$3,ROW()+5+(COLUMN()-48)/1000,"")</f>
        <v/>
      </c>
      <c r="BM1178" t="str">
        <f>IF(Q1178=Detail!$E$3,ROW()+5+(COLUMN()-48)/1000,"")</f>
        <v/>
      </c>
      <c r="BN1178" t="str">
        <f>IF(R1178=Detail!$E$3,ROW()+5+(COLUMN()-48)/1000,"")</f>
        <v/>
      </c>
      <c r="BO1178" t="str">
        <f>IF(S1178=Detail!$E$3,ROW()+5+(COLUMN()-48)/1000,"")</f>
        <v/>
      </c>
      <c r="BP1178" t="str">
        <f>IF(T1178=Detail!$E$3,ROW()+5+(COLUMN()-48)/1000,"")</f>
        <v/>
      </c>
    </row>
    <row r="1179" spans="49:68" x14ac:dyDescent="0.3">
      <c r="AW1179" s="104" t="str">
        <f>IF(A1179=Detail!$E$3,ROW()+5+(COLUMN()-48)/1000,"")</f>
        <v/>
      </c>
      <c r="AX1179" t="str">
        <f>IF(B1179=Detail!$E$3,ROW()+5+(COLUMN()-48)/1000,"")</f>
        <v/>
      </c>
      <c r="AY1179" t="str">
        <f>IF(C1179=Detail!$E$3,ROW()+5+(COLUMN()-48)/1000,"")</f>
        <v/>
      </c>
      <c r="AZ1179" t="str">
        <f>IF(D1179=Detail!$E$3,ROW()+5+(COLUMN()-48)/1000,"")</f>
        <v/>
      </c>
      <c r="BA1179" t="str">
        <f>IF(E1179=Detail!$E$3,ROW()+5+(COLUMN()-48)/1000,"")</f>
        <v/>
      </c>
      <c r="BB1179" t="str">
        <f>IF(F1179=Detail!$E$3,ROW()+5+(COLUMN()-48)/1000,"")</f>
        <v/>
      </c>
      <c r="BC1179" t="str">
        <f>IF(G1179=Detail!$E$3,ROW()+5+(COLUMN()-48)/1000,"")</f>
        <v/>
      </c>
      <c r="BD1179" t="str">
        <f>IF(H1179=Detail!$E$3,ROW()+5+(COLUMN()-48)/1000,"")</f>
        <v/>
      </c>
      <c r="BE1179" t="str">
        <f>IF(I1179=Detail!$E$3,ROW()+5+(COLUMN()-48)/1000,"")</f>
        <v/>
      </c>
      <c r="BF1179" t="str">
        <f>IF(J1179=Detail!$E$3,ROW()+5+(COLUMN()-48)/1000,"")</f>
        <v/>
      </c>
      <c r="BG1179" t="str">
        <f>IF(K1179=Detail!$E$3,ROW()+5+(COLUMN()-48)/1000,"")</f>
        <v/>
      </c>
      <c r="BH1179" t="str">
        <f>IF(L1179=Detail!$E$3,ROW()+5+(COLUMN()-48)/1000,"")</f>
        <v/>
      </c>
      <c r="BI1179" t="str">
        <f>IF(M1179=Detail!$E$3,ROW()+5+(COLUMN()-48)/1000,"")</f>
        <v/>
      </c>
      <c r="BJ1179" t="str">
        <f>IF(N1179=Detail!$E$3,ROW()+5+(COLUMN()-48)/1000,"")</f>
        <v/>
      </c>
      <c r="BK1179" t="str">
        <f>IF(O1179=Detail!$E$3,ROW()+5+(COLUMN()-48)/1000,"")</f>
        <v/>
      </c>
      <c r="BL1179" t="str">
        <f>IF(P1179=Detail!$E$3,ROW()+5+(COLUMN()-48)/1000,"")</f>
        <v/>
      </c>
      <c r="BM1179" t="str">
        <f>IF(Q1179=Detail!$E$3,ROW()+5+(COLUMN()-48)/1000,"")</f>
        <v/>
      </c>
      <c r="BN1179" t="str">
        <f>IF(R1179=Detail!$E$3,ROW()+5+(COLUMN()-48)/1000,"")</f>
        <v/>
      </c>
      <c r="BO1179" t="str">
        <f>IF(S1179=Detail!$E$3,ROW()+5+(COLUMN()-48)/1000,"")</f>
        <v/>
      </c>
      <c r="BP1179" t="str">
        <f>IF(T1179=Detail!$E$3,ROW()+5+(COLUMN()-48)/1000,"")</f>
        <v/>
      </c>
    </row>
    <row r="1180" spans="49:68" x14ac:dyDescent="0.3">
      <c r="AW1180" s="104" t="str">
        <f>IF(A1180=Detail!$E$3,ROW()+5+(COLUMN()-48)/1000,"")</f>
        <v/>
      </c>
      <c r="AX1180" t="str">
        <f>IF(B1180=Detail!$E$3,ROW()+5+(COLUMN()-48)/1000,"")</f>
        <v/>
      </c>
      <c r="AY1180" t="str">
        <f>IF(C1180=Detail!$E$3,ROW()+5+(COLUMN()-48)/1000,"")</f>
        <v/>
      </c>
      <c r="AZ1180" t="str">
        <f>IF(D1180=Detail!$E$3,ROW()+5+(COLUMN()-48)/1000,"")</f>
        <v/>
      </c>
      <c r="BA1180" t="str">
        <f>IF(E1180=Detail!$E$3,ROW()+5+(COLUMN()-48)/1000,"")</f>
        <v/>
      </c>
      <c r="BB1180" t="str">
        <f>IF(F1180=Detail!$E$3,ROW()+5+(COLUMN()-48)/1000,"")</f>
        <v/>
      </c>
      <c r="BC1180" t="str">
        <f>IF(G1180=Detail!$E$3,ROW()+5+(COLUMN()-48)/1000,"")</f>
        <v/>
      </c>
      <c r="BD1180" t="str">
        <f>IF(H1180=Detail!$E$3,ROW()+5+(COLUMN()-48)/1000,"")</f>
        <v/>
      </c>
      <c r="BE1180" t="str">
        <f>IF(I1180=Detail!$E$3,ROW()+5+(COLUMN()-48)/1000,"")</f>
        <v/>
      </c>
      <c r="BF1180" t="str">
        <f>IF(J1180=Detail!$E$3,ROW()+5+(COLUMN()-48)/1000,"")</f>
        <v/>
      </c>
      <c r="BG1180" t="str">
        <f>IF(K1180=Detail!$E$3,ROW()+5+(COLUMN()-48)/1000,"")</f>
        <v/>
      </c>
      <c r="BH1180" t="str">
        <f>IF(L1180=Detail!$E$3,ROW()+5+(COLUMN()-48)/1000,"")</f>
        <v/>
      </c>
      <c r="BI1180" t="str">
        <f>IF(M1180=Detail!$E$3,ROW()+5+(COLUMN()-48)/1000,"")</f>
        <v/>
      </c>
      <c r="BJ1180" t="str">
        <f>IF(N1180=Detail!$E$3,ROW()+5+(COLUMN()-48)/1000,"")</f>
        <v/>
      </c>
      <c r="BK1180" t="str">
        <f>IF(O1180=Detail!$E$3,ROW()+5+(COLUMN()-48)/1000,"")</f>
        <v/>
      </c>
      <c r="BL1180" t="str">
        <f>IF(P1180=Detail!$E$3,ROW()+5+(COLUMN()-48)/1000,"")</f>
        <v/>
      </c>
      <c r="BM1180" t="str">
        <f>IF(Q1180=Detail!$E$3,ROW()+5+(COLUMN()-48)/1000,"")</f>
        <v/>
      </c>
      <c r="BN1180" t="str">
        <f>IF(R1180=Detail!$E$3,ROW()+5+(COLUMN()-48)/1000,"")</f>
        <v/>
      </c>
      <c r="BO1180" t="str">
        <f>IF(S1180=Detail!$E$3,ROW()+5+(COLUMN()-48)/1000,"")</f>
        <v/>
      </c>
      <c r="BP1180" t="str">
        <f>IF(T1180=Detail!$E$3,ROW()+5+(COLUMN()-48)/1000,"")</f>
        <v/>
      </c>
    </row>
    <row r="1181" spans="49:68" x14ac:dyDescent="0.3">
      <c r="AW1181" s="104" t="str">
        <f>IF(A1181=Detail!$E$3,ROW()+5+(COLUMN()-48)/1000,"")</f>
        <v/>
      </c>
      <c r="AX1181" t="str">
        <f>IF(B1181=Detail!$E$3,ROW()+5+(COLUMN()-48)/1000,"")</f>
        <v/>
      </c>
      <c r="AY1181" t="str">
        <f>IF(C1181=Detail!$E$3,ROW()+5+(COLUMN()-48)/1000,"")</f>
        <v/>
      </c>
      <c r="AZ1181" t="str">
        <f>IF(D1181=Detail!$E$3,ROW()+5+(COLUMN()-48)/1000,"")</f>
        <v/>
      </c>
      <c r="BA1181" t="str">
        <f>IF(E1181=Detail!$E$3,ROW()+5+(COLUMN()-48)/1000,"")</f>
        <v/>
      </c>
      <c r="BB1181" t="str">
        <f>IF(F1181=Detail!$E$3,ROW()+5+(COLUMN()-48)/1000,"")</f>
        <v/>
      </c>
      <c r="BC1181" t="str">
        <f>IF(G1181=Detail!$E$3,ROW()+5+(COLUMN()-48)/1000,"")</f>
        <v/>
      </c>
      <c r="BD1181" t="str">
        <f>IF(H1181=Detail!$E$3,ROW()+5+(COLUMN()-48)/1000,"")</f>
        <v/>
      </c>
      <c r="BE1181" t="str">
        <f>IF(I1181=Detail!$E$3,ROW()+5+(COLUMN()-48)/1000,"")</f>
        <v/>
      </c>
      <c r="BF1181" t="str">
        <f>IF(J1181=Detail!$E$3,ROW()+5+(COLUMN()-48)/1000,"")</f>
        <v/>
      </c>
      <c r="BG1181" t="str">
        <f>IF(K1181=Detail!$E$3,ROW()+5+(COLUMN()-48)/1000,"")</f>
        <v/>
      </c>
      <c r="BH1181" t="str">
        <f>IF(L1181=Detail!$E$3,ROW()+5+(COLUMN()-48)/1000,"")</f>
        <v/>
      </c>
      <c r="BI1181" t="str">
        <f>IF(M1181=Detail!$E$3,ROW()+5+(COLUMN()-48)/1000,"")</f>
        <v/>
      </c>
      <c r="BJ1181" t="str">
        <f>IF(N1181=Detail!$E$3,ROW()+5+(COLUMN()-48)/1000,"")</f>
        <v/>
      </c>
      <c r="BK1181" t="str">
        <f>IF(O1181=Detail!$E$3,ROW()+5+(COLUMN()-48)/1000,"")</f>
        <v/>
      </c>
      <c r="BL1181" t="str">
        <f>IF(P1181=Detail!$E$3,ROW()+5+(COLUMN()-48)/1000,"")</f>
        <v/>
      </c>
      <c r="BM1181" t="str">
        <f>IF(Q1181=Detail!$E$3,ROW()+5+(COLUMN()-48)/1000,"")</f>
        <v/>
      </c>
      <c r="BN1181" t="str">
        <f>IF(R1181=Detail!$E$3,ROW()+5+(COLUMN()-48)/1000,"")</f>
        <v/>
      </c>
      <c r="BO1181" t="str">
        <f>IF(S1181=Detail!$E$3,ROW()+5+(COLUMN()-48)/1000,"")</f>
        <v/>
      </c>
      <c r="BP1181" t="str">
        <f>IF(T1181=Detail!$E$3,ROW()+5+(COLUMN()-48)/1000,"")</f>
        <v/>
      </c>
    </row>
    <row r="1182" spans="49:68" x14ac:dyDescent="0.3">
      <c r="AW1182" s="104" t="str">
        <f>IF(A1182=Detail!$E$3,ROW()+5+(COLUMN()-48)/1000,"")</f>
        <v/>
      </c>
      <c r="AX1182" t="str">
        <f>IF(B1182=Detail!$E$3,ROW()+5+(COLUMN()-48)/1000,"")</f>
        <v/>
      </c>
      <c r="AY1182" t="str">
        <f>IF(C1182=Detail!$E$3,ROW()+5+(COLUMN()-48)/1000,"")</f>
        <v/>
      </c>
      <c r="AZ1182" t="str">
        <f>IF(D1182=Detail!$E$3,ROW()+5+(COLUMN()-48)/1000,"")</f>
        <v/>
      </c>
      <c r="BA1182" t="str">
        <f>IF(E1182=Detail!$E$3,ROW()+5+(COLUMN()-48)/1000,"")</f>
        <v/>
      </c>
      <c r="BB1182" t="str">
        <f>IF(F1182=Detail!$E$3,ROW()+5+(COLUMN()-48)/1000,"")</f>
        <v/>
      </c>
      <c r="BC1182" t="str">
        <f>IF(G1182=Detail!$E$3,ROW()+5+(COLUMN()-48)/1000,"")</f>
        <v/>
      </c>
      <c r="BD1182" t="str">
        <f>IF(H1182=Detail!$E$3,ROW()+5+(COLUMN()-48)/1000,"")</f>
        <v/>
      </c>
      <c r="BE1182" t="str">
        <f>IF(I1182=Detail!$E$3,ROW()+5+(COLUMN()-48)/1000,"")</f>
        <v/>
      </c>
      <c r="BF1182" t="str">
        <f>IF(J1182=Detail!$E$3,ROW()+5+(COLUMN()-48)/1000,"")</f>
        <v/>
      </c>
      <c r="BG1182" t="str">
        <f>IF(K1182=Detail!$E$3,ROW()+5+(COLUMN()-48)/1000,"")</f>
        <v/>
      </c>
      <c r="BH1182" t="str">
        <f>IF(L1182=Detail!$E$3,ROW()+5+(COLUMN()-48)/1000,"")</f>
        <v/>
      </c>
      <c r="BI1182" t="str">
        <f>IF(M1182=Detail!$E$3,ROW()+5+(COLUMN()-48)/1000,"")</f>
        <v/>
      </c>
      <c r="BJ1182" t="str">
        <f>IF(N1182=Detail!$E$3,ROW()+5+(COLUMN()-48)/1000,"")</f>
        <v/>
      </c>
      <c r="BK1182" t="str">
        <f>IF(O1182=Detail!$E$3,ROW()+5+(COLUMN()-48)/1000,"")</f>
        <v/>
      </c>
      <c r="BL1182" t="str">
        <f>IF(P1182=Detail!$E$3,ROW()+5+(COLUMN()-48)/1000,"")</f>
        <v/>
      </c>
      <c r="BM1182" t="str">
        <f>IF(Q1182=Detail!$E$3,ROW()+5+(COLUMN()-48)/1000,"")</f>
        <v/>
      </c>
      <c r="BN1182" t="str">
        <f>IF(R1182=Detail!$E$3,ROW()+5+(COLUMN()-48)/1000,"")</f>
        <v/>
      </c>
      <c r="BO1182" t="str">
        <f>IF(S1182=Detail!$E$3,ROW()+5+(COLUMN()-48)/1000,"")</f>
        <v/>
      </c>
      <c r="BP1182" t="str">
        <f>IF(T1182=Detail!$E$3,ROW()+5+(COLUMN()-48)/1000,"")</f>
        <v/>
      </c>
    </row>
    <row r="1183" spans="49:68" x14ac:dyDescent="0.3">
      <c r="AW1183" s="104" t="str">
        <f>IF(A1183=Detail!$E$3,ROW()+5+(COLUMN()-48)/1000,"")</f>
        <v/>
      </c>
      <c r="AX1183" t="str">
        <f>IF(B1183=Detail!$E$3,ROW()+5+(COLUMN()-48)/1000,"")</f>
        <v/>
      </c>
      <c r="AY1183" t="str">
        <f>IF(C1183=Detail!$E$3,ROW()+5+(COLUMN()-48)/1000,"")</f>
        <v/>
      </c>
      <c r="AZ1183" t="str">
        <f>IF(D1183=Detail!$E$3,ROW()+5+(COLUMN()-48)/1000,"")</f>
        <v/>
      </c>
      <c r="BA1183" t="str">
        <f>IF(E1183=Detail!$E$3,ROW()+5+(COLUMN()-48)/1000,"")</f>
        <v/>
      </c>
      <c r="BB1183" t="str">
        <f>IF(F1183=Detail!$E$3,ROW()+5+(COLUMN()-48)/1000,"")</f>
        <v/>
      </c>
      <c r="BC1183" t="str">
        <f>IF(G1183=Detail!$E$3,ROW()+5+(COLUMN()-48)/1000,"")</f>
        <v/>
      </c>
      <c r="BD1183" t="str">
        <f>IF(H1183=Detail!$E$3,ROW()+5+(COLUMN()-48)/1000,"")</f>
        <v/>
      </c>
      <c r="BE1183" t="str">
        <f>IF(I1183=Detail!$E$3,ROW()+5+(COLUMN()-48)/1000,"")</f>
        <v/>
      </c>
      <c r="BF1183" t="str">
        <f>IF(J1183=Detail!$E$3,ROW()+5+(COLUMN()-48)/1000,"")</f>
        <v/>
      </c>
      <c r="BG1183" t="str">
        <f>IF(K1183=Detail!$E$3,ROW()+5+(COLUMN()-48)/1000,"")</f>
        <v/>
      </c>
      <c r="BH1183" t="str">
        <f>IF(L1183=Detail!$E$3,ROW()+5+(COLUMN()-48)/1000,"")</f>
        <v/>
      </c>
      <c r="BI1183" t="str">
        <f>IF(M1183=Detail!$E$3,ROW()+5+(COLUMN()-48)/1000,"")</f>
        <v/>
      </c>
      <c r="BJ1183" t="str">
        <f>IF(N1183=Detail!$E$3,ROW()+5+(COLUMN()-48)/1000,"")</f>
        <v/>
      </c>
      <c r="BK1183" t="str">
        <f>IF(O1183=Detail!$E$3,ROW()+5+(COLUMN()-48)/1000,"")</f>
        <v/>
      </c>
      <c r="BL1183" t="str">
        <f>IF(P1183=Detail!$E$3,ROW()+5+(COLUMN()-48)/1000,"")</f>
        <v/>
      </c>
      <c r="BM1183" t="str">
        <f>IF(Q1183=Detail!$E$3,ROW()+5+(COLUMN()-48)/1000,"")</f>
        <v/>
      </c>
      <c r="BN1183" t="str">
        <f>IF(R1183=Detail!$E$3,ROW()+5+(COLUMN()-48)/1000,"")</f>
        <v/>
      </c>
      <c r="BO1183" t="str">
        <f>IF(S1183=Detail!$E$3,ROW()+5+(COLUMN()-48)/1000,"")</f>
        <v/>
      </c>
      <c r="BP1183" t="str">
        <f>IF(T1183=Detail!$E$3,ROW()+5+(COLUMN()-48)/1000,"")</f>
        <v/>
      </c>
    </row>
    <row r="1184" spans="49:68" x14ac:dyDescent="0.3">
      <c r="AW1184" s="104" t="str">
        <f>IF(A1184=Detail!$E$3,ROW()+5+(COLUMN()-48)/1000,"")</f>
        <v/>
      </c>
      <c r="AX1184" t="str">
        <f>IF(B1184=Detail!$E$3,ROW()+5+(COLUMN()-48)/1000,"")</f>
        <v/>
      </c>
      <c r="AY1184" t="str">
        <f>IF(C1184=Detail!$E$3,ROW()+5+(COLUMN()-48)/1000,"")</f>
        <v/>
      </c>
      <c r="AZ1184" t="str">
        <f>IF(D1184=Detail!$E$3,ROW()+5+(COLUMN()-48)/1000,"")</f>
        <v/>
      </c>
      <c r="BA1184" t="str">
        <f>IF(E1184=Detail!$E$3,ROW()+5+(COLUMN()-48)/1000,"")</f>
        <v/>
      </c>
      <c r="BB1184" t="str">
        <f>IF(F1184=Detail!$E$3,ROW()+5+(COLUMN()-48)/1000,"")</f>
        <v/>
      </c>
      <c r="BC1184" t="str">
        <f>IF(G1184=Detail!$E$3,ROW()+5+(COLUMN()-48)/1000,"")</f>
        <v/>
      </c>
      <c r="BD1184" t="str">
        <f>IF(H1184=Detail!$E$3,ROW()+5+(COLUMN()-48)/1000,"")</f>
        <v/>
      </c>
      <c r="BE1184" t="str">
        <f>IF(I1184=Detail!$E$3,ROW()+5+(COLUMN()-48)/1000,"")</f>
        <v/>
      </c>
      <c r="BF1184" t="str">
        <f>IF(J1184=Detail!$E$3,ROW()+5+(COLUMN()-48)/1000,"")</f>
        <v/>
      </c>
      <c r="BG1184" t="str">
        <f>IF(K1184=Detail!$E$3,ROW()+5+(COLUMN()-48)/1000,"")</f>
        <v/>
      </c>
      <c r="BH1184" t="str">
        <f>IF(L1184=Detail!$E$3,ROW()+5+(COLUMN()-48)/1000,"")</f>
        <v/>
      </c>
      <c r="BI1184" t="str">
        <f>IF(M1184=Detail!$E$3,ROW()+5+(COLUMN()-48)/1000,"")</f>
        <v/>
      </c>
      <c r="BJ1184" t="str">
        <f>IF(N1184=Detail!$E$3,ROW()+5+(COLUMN()-48)/1000,"")</f>
        <v/>
      </c>
      <c r="BK1184" t="str">
        <f>IF(O1184=Detail!$E$3,ROW()+5+(COLUMN()-48)/1000,"")</f>
        <v/>
      </c>
      <c r="BL1184" t="str">
        <f>IF(P1184=Detail!$E$3,ROW()+5+(COLUMN()-48)/1000,"")</f>
        <v/>
      </c>
      <c r="BM1184" t="str">
        <f>IF(Q1184=Detail!$E$3,ROW()+5+(COLUMN()-48)/1000,"")</f>
        <v/>
      </c>
      <c r="BN1184" t="str">
        <f>IF(R1184=Detail!$E$3,ROW()+5+(COLUMN()-48)/1000,"")</f>
        <v/>
      </c>
      <c r="BO1184" t="str">
        <f>IF(S1184=Detail!$E$3,ROW()+5+(COLUMN()-48)/1000,"")</f>
        <v/>
      </c>
      <c r="BP1184" t="str">
        <f>IF(T1184=Detail!$E$3,ROW()+5+(COLUMN()-48)/1000,"")</f>
        <v/>
      </c>
    </row>
    <row r="1185" spans="49:68" x14ac:dyDescent="0.3">
      <c r="AW1185" s="104" t="str">
        <f>IF(A1185=Detail!$E$3,ROW()+5+(COLUMN()-48)/1000,"")</f>
        <v/>
      </c>
      <c r="AX1185" t="str">
        <f>IF(B1185=Detail!$E$3,ROW()+5+(COLUMN()-48)/1000,"")</f>
        <v/>
      </c>
      <c r="AY1185" t="str">
        <f>IF(C1185=Detail!$E$3,ROW()+5+(COLUMN()-48)/1000,"")</f>
        <v/>
      </c>
      <c r="AZ1185" t="str">
        <f>IF(D1185=Detail!$E$3,ROW()+5+(COLUMN()-48)/1000,"")</f>
        <v/>
      </c>
      <c r="BA1185" t="str">
        <f>IF(E1185=Detail!$E$3,ROW()+5+(COLUMN()-48)/1000,"")</f>
        <v/>
      </c>
      <c r="BB1185" t="str">
        <f>IF(F1185=Detail!$E$3,ROW()+5+(COLUMN()-48)/1000,"")</f>
        <v/>
      </c>
      <c r="BC1185" t="str">
        <f>IF(G1185=Detail!$E$3,ROW()+5+(COLUMN()-48)/1000,"")</f>
        <v/>
      </c>
      <c r="BD1185" t="str">
        <f>IF(H1185=Detail!$E$3,ROW()+5+(COLUMN()-48)/1000,"")</f>
        <v/>
      </c>
      <c r="BE1185" t="str">
        <f>IF(I1185=Detail!$E$3,ROW()+5+(COLUMN()-48)/1000,"")</f>
        <v/>
      </c>
      <c r="BF1185" t="str">
        <f>IF(J1185=Detail!$E$3,ROW()+5+(COLUMN()-48)/1000,"")</f>
        <v/>
      </c>
      <c r="BG1185" t="str">
        <f>IF(K1185=Detail!$E$3,ROW()+5+(COLUMN()-48)/1000,"")</f>
        <v/>
      </c>
      <c r="BH1185" t="str">
        <f>IF(L1185=Detail!$E$3,ROW()+5+(COLUMN()-48)/1000,"")</f>
        <v/>
      </c>
      <c r="BI1185" t="str">
        <f>IF(M1185=Detail!$E$3,ROW()+5+(COLUMN()-48)/1000,"")</f>
        <v/>
      </c>
      <c r="BJ1185" t="str">
        <f>IF(N1185=Detail!$E$3,ROW()+5+(COLUMN()-48)/1000,"")</f>
        <v/>
      </c>
      <c r="BK1185" t="str">
        <f>IF(O1185=Detail!$E$3,ROW()+5+(COLUMN()-48)/1000,"")</f>
        <v/>
      </c>
      <c r="BL1185" t="str">
        <f>IF(P1185=Detail!$E$3,ROW()+5+(COLUMN()-48)/1000,"")</f>
        <v/>
      </c>
      <c r="BM1185" t="str">
        <f>IF(Q1185=Detail!$E$3,ROW()+5+(COLUMN()-48)/1000,"")</f>
        <v/>
      </c>
      <c r="BN1185" t="str">
        <f>IF(R1185=Detail!$E$3,ROW()+5+(COLUMN()-48)/1000,"")</f>
        <v/>
      </c>
      <c r="BO1185" t="str">
        <f>IF(S1185=Detail!$E$3,ROW()+5+(COLUMN()-48)/1000,"")</f>
        <v/>
      </c>
      <c r="BP1185" t="str">
        <f>IF(T1185=Detail!$E$3,ROW()+5+(COLUMN()-48)/1000,"")</f>
        <v/>
      </c>
    </row>
    <row r="1186" spans="49:68" x14ac:dyDescent="0.3">
      <c r="AW1186" s="104" t="str">
        <f>IF(A1186=Detail!$E$3,ROW()+5+(COLUMN()-48)/1000,"")</f>
        <v/>
      </c>
      <c r="AX1186" t="str">
        <f>IF(B1186=Detail!$E$3,ROW()+5+(COLUMN()-48)/1000,"")</f>
        <v/>
      </c>
      <c r="AY1186" t="str">
        <f>IF(C1186=Detail!$E$3,ROW()+5+(COLUMN()-48)/1000,"")</f>
        <v/>
      </c>
      <c r="AZ1186" t="str">
        <f>IF(D1186=Detail!$E$3,ROW()+5+(COLUMN()-48)/1000,"")</f>
        <v/>
      </c>
      <c r="BA1186" t="str">
        <f>IF(E1186=Detail!$E$3,ROW()+5+(COLUMN()-48)/1000,"")</f>
        <v/>
      </c>
      <c r="BB1186" t="str">
        <f>IF(F1186=Detail!$E$3,ROW()+5+(COLUMN()-48)/1000,"")</f>
        <v/>
      </c>
      <c r="BC1186" t="str">
        <f>IF(G1186=Detail!$E$3,ROW()+5+(COLUMN()-48)/1000,"")</f>
        <v/>
      </c>
      <c r="BD1186" t="str">
        <f>IF(H1186=Detail!$E$3,ROW()+5+(COLUMN()-48)/1000,"")</f>
        <v/>
      </c>
      <c r="BE1186" t="str">
        <f>IF(I1186=Detail!$E$3,ROW()+5+(COLUMN()-48)/1000,"")</f>
        <v/>
      </c>
      <c r="BF1186" t="str">
        <f>IF(J1186=Detail!$E$3,ROW()+5+(COLUMN()-48)/1000,"")</f>
        <v/>
      </c>
      <c r="BG1186" t="str">
        <f>IF(K1186=Detail!$E$3,ROW()+5+(COLUMN()-48)/1000,"")</f>
        <v/>
      </c>
      <c r="BH1186" t="str">
        <f>IF(L1186=Detail!$E$3,ROW()+5+(COLUMN()-48)/1000,"")</f>
        <v/>
      </c>
      <c r="BI1186" t="str">
        <f>IF(M1186=Detail!$E$3,ROW()+5+(COLUMN()-48)/1000,"")</f>
        <v/>
      </c>
      <c r="BJ1186" t="str">
        <f>IF(N1186=Detail!$E$3,ROW()+5+(COLUMN()-48)/1000,"")</f>
        <v/>
      </c>
      <c r="BK1186" t="str">
        <f>IF(O1186=Detail!$E$3,ROW()+5+(COLUMN()-48)/1000,"")</f>
        <v/>
      </c>
      <c r="BL1186" t="str">
        <f>IF(P1186=Detail!$E$3,ROW()+5+(COLUMN()-48)/1000,"")</f>
        <v/>
      </c>
      <c r="BM1186" t="str">
        <f>IF(Q1186=Detail!$E$3,ROW()+5+(COLUMN()-48)/1000,"")</f>
        <v/>
      </c>
      <c r="BN1186" t="str">
        <f>IF(R1186=Detail!$E$3,ROW()+5+(COLUMN()-48)/1000,"")</f>
        <v/>
      </c>
      <c r="BO1186" t="str">
        <f>IF(S1186=Detail!$E$3,ROW()+5+(COLUMN()-48)/1000,"")</f>
        <v/>
      </c>
      <c r="BP1186" t="str">
        <f>IF(T1186=Detail!$E$3,ROW()+5+(COLUMN()-48)/1000,"")</f>
        <v/>
      </c>
    </row>
    <row r="1187" spans="49:68" x14ac:dyDescent="0.3">
      <c r="AW1187" s="104" t="str">
        <f>IF(A1187=Detail!$E$3,ROW()+5+(COLUMN()-48)/1000,"")</f>
        <v/>
      </c>
      <c r="AX1187" t="str">
        <f>IF(B1187=Detail!$E$3,ROW()+5+(COLUMN()-48)/1000,"")</f>
        <v/>
      </c>
      <c r="AY1187" t="str">
        <f>IF(C1187=Detail!$E$3,ROW()+5+(COLUMN()-48)/1000,"")</f>
        <v/>
      </c>
      <c r="AZ1187" t="str">
        <f>IF(D1187=Detail!$E$3,ROW()+5+(COLUMN()-48)/1000,"")</f>
        <v/>
      </c>
      <c r="BA1187" t="str">
        <f>IF(E1187=Detail!$E$3,ROW()+5+(COLUMN()-48)/1000,"")</f>
        <v/>
      </c>
      <c r="BB1187" t="str">
        <f>IF(F1187=Detail!$E$3,ROW()+5+(COLUMN()-48)/1000,"")</f>
        <v/>
      </c>
      <c r="BC1187" t="str">
        <f>IF(G1187=Detail!$E$3,ROW()+5+(COLUMN()-48)/1000,"")</f>
        <v/>
      </c>
      <c r="BD1187" t="str">
        <f>IF(H1187=Detail!$E$3,ROW()+5+(COLUMN()-48)/1000,"")</f>
        <v/>
      </c>
      <c r="BE1187" t="str">
        <f>IF(I1187=Detail!$E$3,ROW()+5+(COLUMN()-48)/1000,"")</f>
        <v/>
      </c>
      <c r="BF1187" t="str">
        <f>IF(J1187=Detail!$E$3,ROW()+5+(COLUMN()-48)/1000,"")</f>
        <v/>
      </c>
      <c r="BG1187" t="str">
        <f>IF(K1187=Detail!$E$3,ROW()+5+(COLUMN()-48)/1000,"")</f>
        <v/>
      </c>
      <c r="BH1187" t="str">
        <f>IF(L1187=Detail!$E$3,ROW()+5+(COLUMN()-48)/1000,"")</f>
        <v/>
      </c>
      <c r="BI1187" t="str">
        <f>IF(M1187=Detail!$E$3,ROW()+5+(COLUMN()-48)/1000,"")</f>
        <v/>
      </c>
      <c r="BJ1187" t="str">
        <f>IF(N1187=Detail!$E$3,ROW()+5+(COLUMN()-48)/1000,"")</f>
        <v/>
      </c>
      <c r="BK1187" t="str">
        <f>IF(O1187=Detail!$E$3,ROW()+5+(COLUMN()-48)/1000,"")</f>
        <v/>
      </c>
      <c r="BL1187" t="str">
        <f>IF(P1187=Detail!$E$3,ROW()+5+(COLUMN()-48)/1000,"")</f>
        <v/>
      </c>
      <c r="BM1187" t="str">
        <f>IF(Q1187=Detail!$E$3,ROW()+5+(COLUMN()-48)/1000,"")</f>
        <v/>
      </c>
      <c r="BN1187" t="str">
        <f>IF(R1187=Detail!$E$3,ROW()+5+(COLUMN()-48)/1000,"")</f>
        <v/>
      </c>
      <c r="BO1187" t="str">
        <f>IF(S1187=Detail!$E$3,ROW()+5+(COLUMN()-48)/1000,"")</f>
        <v/>
      </c>
      <c r="BP1187" t="str">
        <f>IF(T1187=Detail!$E$3,ROW()+5+(COLUMN()-48)/1000,"")</f>
        <v/>
      </c>
    </row>
    <row r="1188" spans="49:68" x14ac:dyDescent="0.3">
      <c r="AW1188" s="104" t="str">
        <f>IF(A1188=Detail!$E$3,ROW()+5+(COLUMN()-48)/1000,"")</f>
        <v/>
      </c>
      <c r="AX1188" t="str">
        <f>IF(B1188=Detail!$E$3,ROW()+5+(COLUMN()-48)/1000,"")</f>
        <v/>
      </c>
      <c r="AY1188" t="str">
        <f>IF(C1188=Detail!$E$3,ROW()+5+(COLUMN()-48)/1000,"")</f>
        <v/>
      </c>
      <c r="AZ1188" t="str">
        <f>IF(D1188=Detail!$E$3,ROW()+5+(COLUMN()-48)/1000,"")</f>
        <v/>
      </c>
      <c r="BA1188" t="str">
        <f>IF(E1188=Detail!$E$3,ROW()+5+(COLUMN()-48)/1000,"")</f>
        <v/>
      </c>
      <c r="BB1188" t="str">
        <f>IF(F1188=Detail!$E$3,ROW()+5+(COLUMN()-48)/1000,"")</f>
        <v/>
      </c>
      <c r="BC1188" t="str">
        <f>IF(G1188=Detail!$E$3,ROW()+5+(COLUMN()-48)/1000,"")</f>
        <v/>
      </c>
      <c r="BD1188" t="str">
        <f>IF(H1188=Detail!$E$3,ROW()+5+(COLUMN()-48)/1000,"")</f>
        <v/>
      </c>
      <c r="BE1188" t="str">
        <f>IF(I1188=Detail!$E$3,ROW()+5+(COLUMN()-48)/1000,"")</f>
        <v/>
      </c>
      <c r="BF1188" t="str">
        <f>IF(J1188=Detail!$E$3,ROW()+5+(COLUMN()-48)/1000,"")</f>
        <v/>
      </c>
      <c r="BG1188" t="str">
        <f>IF(K1188=Detail!$E$3,ROW()+5+(COLUMN()-48)/1000,"")</f>
        <v/>
      </c>
      <c r="BH1188" t="str">
        <f>IF(L1188=Detail!$E$3,ROW()+5+(COLUMN()-48)/1000,"")</f>
        <v/>
      </c>
      <c r="BI1188" t="str">
        <f>IF(M1188=Detail!$E$3,ROW()+5+(COLUMN()-48)/1000,"")</f>
        <v/>
      </c>
      <c r="BJ1188" t="str">
        <f>IF(N1188=Detail!$E$3,ROW()+5+(COLUMN()-48)/1000,"")</f>
        <v/>
      </c>
      <c r="BK1188" t="str">
        <f>IF(O1188=Detail!$E$3,ROW()+5+(COLUMN()-48)/1000,"")</f>
        <v/>
      </c>
      <c r="BL1188" t="str">
        <f>IF(P1188=Detail!$E$3,ROW()+5+(COLUMN()-48)/1000,"")</f>
        <v/>
      </c>
      <c r="BM1188" t="str">
        <f>IF(Q1188=Detail!$E$3,ROW()+5+(COLUMN()-48)/1000,"")</f>
        <v/>
      </c>
      <c r="BN1188" t="str">
        <f>IF(R1188=Detail!$E$3,ROW()+5+(COLUMN()-48)/1000,"")</f>
        <v/>
      </c>
      <c r="BO1188" t="str">
        <f>IF(S1188=Detail!$E$3,ROW()+5+(COLUMN()-48)/1000,"")</f>
        <v/>
      </c>
      <c r="BP1188" t="str">
        <f>IF(T1188=Detail!$E$3,ROW()+5+(COLUMN()-48)/1000,"")</f>
        <v/>
      </c>
    </row>
    <row r="1189" spans="49:68" x14ac:dyDescent="0.3">
      <c r="AW1189" s="104" t="str">
        <f>IF(A1189=Detail!$E$3,ROW()+5+(COLUMN()-48)/1000,"")</f>
        <v/>
      </c>
      <c r="AX1189" t="str">
        <f>IF(B1189=Detail!$E$3,ROW()+5+(COLUMN()-48)/1000,"")</f>
        <v/>
      </c>
      <c r="AY1189" t="str">
        <f>IF(C1189=Detail!$E$3,ROW()+5+(COLUMN()-48)/1000,"")</f>
        <v/>
      </c>
      <c r="AZ1189" t="str">
        <f>IF(D1189=Detail!$E$3,ROW()+5+(COLUMN()-48)/1000,"")</f>
        <v/>
      </c>
      <c r="BA1189" t="str">
        <f>IF(E1189=Detail!$E$3,ROW()+5+(COLUMN()-48)/1000,"")</f>
        <v/>
      </c>
      <c r="BB1189" t="str">
        <f>IF(F1189=Detail!$E$3,ROW()+5+(COLUMN()-48)/1000,"")</f>
        <v/>
      </c>
      <c r="BC1189" t="str">
        <f>IF(G1189=Detail!$E$3,ROW()+5+(COLUMN()-48)/1000,"")</f>
        <v/>
      </c>
      <c r="BD1189" t="str">
        <f>IF(H1189=Detail!$E$3,ROW()+5+(COLUMN()-48)/1000,"")</f>
        <v/>
      </c>
      <c r="BE1189" t="str">
        <f>IF(I1189=Detail!$E$3,ROW()+5+(COLUMN()-48)/1000,"")</f>
        <v/>
      </c>
      <c r="BF1189" t="str">
        <f>IF(J1189=Detail!$E$3,ROW()+5+(COLUMN()-48)/1000,"")</f>
        <v/>
      </c>
      <c r="BG1189" t="str">
        <f>IF(K1189=Detail!$E$3,ROW()+5+(COLUMN()-48)/1000,"")</f>
        <v/>
      </c>
      <c r="BH1189" t="str">
        <f>IF(L1189=Detail!$E$3,ROW()+5+(COLUMN()-48)/1000,"")</f>
        <v/>
      </c>
      <c r="BI1189" t="str">
        <f>IF(M1189=Detail!$E$3,ROW()+5+(COLUMN()-48)/1000,"")</f>
        <v/>
      </c>
      <c r="BJ1189" t="str">
        <f>IF(N1189=Detail!$E$3,ROW()+5+(COLUMN()-48)/1000,"")</f>
        <v/>
      </c>
      <c r="BK1189" t="str">
        <f>IF(O1189=Detail!$E$3,ROW()+5+(COLUMN()-48)/1000,"")</f>
        <v/>
      </c>
      <c r="BL1189" t="str">
        <f>IF(P1189=Detail!$E$3,ROW()+5+(COLUMN()-48)/1000,"")</f>
        <v/>
      </c>
      <c r="BM1189" t="str">
        <f>IF(Q1189=Detail!$E$3,ROW()+5+(COLUMN()-48)/1000,"")</f>
        <v/>
      </c>
      <c r="BN1189" t="str">
        <f>IF(R1189=Detail!$E$3,ROW()+5+(COLUMN()-48)/1000,"")</f>
        <v/>
      </c>
      <c r="BO1189" t="str">
        <f>IF(S1189=Detail!$E$3,ROW()+5+(COLUMN()-48)/1000,"")</f>
        <v/>
      </c>
      <c r="BP1189" t="str">
        <f>IF(T1189=Detail!$E$3,ROW()+5+(COLUMN()-48)/1000,"")</f>
        <v/>
      </c>
    </row>
    <row r="1190" spans="49:68" x14ac:dyDescent="0.3">
      <c r="AW1190" s="104" t="str">
        <f>IF(A1190=Detail!$E$3,ROW()+5+(COLUMN()-48)/1000,"")</f>
        <v/>
      </c>
      <c r="AX1190" t="str">
        <f>IF(B1190=Detail!$E$3,ROW()+5+(COLUMN()-48)/1000,"")</f>
        <v/>
      </c>
      <c r="AY1190" t="str">
        <f>IF(C1190=Detail!$E$3,ROW()+5+(COLUMN()-48)/1000,"")</f>
        <v/>
      </c>
      <c r="AZ1190" t="str">
        <f>IF(D1190=Detail!$E$3,ROW()+5+(COLUMN()-48)/1000,"")</f>
        <v/>
      </c>
      <c r="BA1190" t="str">
        <f>IF(E1190=Detail!$E$3,ROW()+5+(COLUMN()-48)/1000,"")</f>
        <v/>
      </c>
      <c r="BB1190" t="str">
        <f>IF(F1190=Detail!$E$3,ROW()+5+(COLUMN()-48)/1000,"")</f>
        <v/>
      </c>
      <c r="BC1190" t="str">
        <f>IF(G1190=Detail!$E$3,ROW()+5+(COLUMN()-48)/1000,"")</f>
        <v/>
      </c>
      <c r="BD1190" t="str">
        <f>IF(H1190=Detail!$E$3,ROW()+5+(COLUMN()-48)/1000,"")</f>
        <v/>
      </c>
      <c r="BE1190" t="str">
        <f>IF(I1190=Detail!$E$3,ROW()+5+(COLUMN()-48)/1000,"")</f>
        <v/>
      </c>
      <c r="BF1190" t="str">
        <f>IF(J1190=Detail!$E$3,ROW()+5+(COLUMN()-48)/1000,"")</f>
        <v/>
      </c>
      <c r="BG1190" t="str">
        <f>IF(K1190=Detail!$E$3,ROW()+5+(COLUMN()-48)/1000,"")</f>
        <v/>
      </c>
      <c r="BH1190" t="str">
        <f>IF(L1190=Detail!$E$3,ROW()+5+(COLUMN()-48)/1000,"")</f>
        <v/>
      </c>
      <c r="BI1190" t="str">
        <f>IF(M1190=Detail!$E$3,ROW()+5+(COLUMN()-48)/1000,"")</f>
        <v/>
      </c>
      <c r="BJ1190" t="str">
        <f>IF(N1190=Detail!$E$3,ROW()+5+(COLUMN()-48)/1000,"")</f>
        <v/>
      </c>
      <c r="BK1190" t="str">
        <f>IF(O1190=Detail!$E$3,ROW()+5+(COLUMN()-48)/1000,"")</f>
        <v/>
      </c>
      <c r="BL1190" t="str">
        <f>IF(P1190=Detail!$E$3,ROW()+5+(COLUMN()-48)/1000,"")</f>
        <v/>
      </c>
      <c r="BM1190" t="str">
        <f>IF(Q1190=Detail!$E$3,ROW()+5+(COLUMN()-48)/1000,"")</f>
        <v/>
      </c>
      <c r="BN1190" t="str">
        <f>IF(R1190=Detail!$E$3,ROW()+5+(COLUMN()-48)/1000,"")</f>
        <v/>
      </c>
      <c r="BO1190" t="str">
        <f>IF(S1190=Detail!$E$3,ROW()+5+(COLUMN()-48)/1000,"")</f>
        <v/>
      </c>
      <c r="BP1190" t="str">
        <f>IF(T1190=Detail!$E$3,ROW()+5+(COLUMN()-48)/1000,"")</f>
        <v/>
      </c>
    </row>
    <row r="1191" spans="49:68" x14ac:dyDescent="0.3">
      <c r="AW1191" s="104" t="str">
        <f>IF(A1191=Detail!$E$3,ROW()+5+(COLUMN()-48)/1000,"")</f>
        <v/>
      </c>
      <c r="AX1191" t="str">
        <f>IF(B1191=Detail!$E$3,ROW()+5+(COLUMN()-48)/1000,"")</f>
        <v/>
      </c>
      <c r="AY1191" t="str">
        <f>IF(C1191=Detail!$E$3,ROW()+5+(COLUMN()-48)/1000,"")</f>
        <v/>
      </c>
      <c r="AZ1191" t="str">
        <f>IF(D1191=Detail!$E$3,ROW()+5+(COLUMN()-48)/1000,"")</f>
        <v/>
      </c>
      <c r="BA1191" t="str">
        <f>IF(E1191=Detail!$E$3,ROW()+5+(COLUMN()-48)/1000,"")</f>
        <v/>
      </c>
      <c r="BB1191" t="str">
        <f>IF(F1191=Detail!$E$3,ROW()+5+(COLUMN()-48)/1000,"")</f>
        <v/>
      </c>
      <c r="BC1191" t="str">
        <f>IF(G1191=Detail!$E$3,ROW()+5+(COLUMN()-48)/1000,"")</f>
        <v/>
      </c>
      <c r="BD1191" t="str">
        <f>IF(H1191=Detail!$E$3,ROW()+5+(COLUMN()-48)/1000,"")</f>
        <v/>
      </c>
      <c r="BE1191" t="str">
        <f>IF(I1191=Detail!$E$3,ROW()+5+(COLUMN()-48)/1000,"")</f>
        <v/>
      </c>
      <c r="BF1191" t="str">
        <f>IF(J1191=Detail!$E$3,ROW()+5+(COLUMN()-48)/1000,"")</f>
        <v/>
      </c>
      <c r="BG1191" t="str">
        <f>IF(K1191=Detail!$E$3,ROW()+5+(COLUMN()-48)/1000,"")</f>
        <v/>
      </c>
      <c r="BH1191" t="str">
        <f>IF(L1191=Detail!$E$3,ROW()+5+(COLUMN()-48)/1000,"")</f>
        <v/>
      </c>
      <c r="BI1191" t="str">
        <f>IF(M1191=Detail!$E$3,ROW()+5+(COLUMN()-48)/1000,"")</f>
        <v/>
      </c>
      <c r="BJ1191" t="str">
        <f>IF(N1191=Detail!$E$3,ROW()+5+(COLUMN()-48)/1000,"")</f>
        <v/>
      </c>
      <c r="BK1191" t="str">
        <f>IF(O1191=Detail!$E$3,ROW()+5+(COLUMN()-48)/1000,"")</f>
        <v/>
      </c>
      <c r="BL1191" t="str">
        <f>IF(P1191=Detail!$E$3,ROW()+5+(COLUMN()-48)/1000,"")</f>
        <v/>
      </c>
      <c r="BM1191" t="str">
        <f>IF(Q1191=Detail!$E$3,ROW()+5+(COLUMN()-48)/1000,"")</f>
        <v/>
      </c>
      <c r="BN1191" t="str">
        <f>IF(R1191=Detail!$E$3,ROW()+5+(COLUMN()-48)/1000,"")</f>
        <v/>
      </c>
      <c r="BO1191" t="str">
        <f>IF(S1191=Detail!$E$3,ROW()+5+(COLUMN()-48)/1000,"")</f>
        <v/>
      </c>
      <c r="BP1191" t="str">
        <f>IF(T1191=Detail!$E$3,ROW()+5+(COLUMN()-48)/1000,"")</f>
        <v/>
      </c>
    </row>
    <row r="1192" spans="49:68" x14ac:dyDescent="0.3">
      <c r="AW1192" s="104" t="str">
        <f>IF(A1192=Detail!$E$3,ROW()+5+(COLUMN()-48)/1000,"")</f>
        <v/>
      </c>
      <c r="AX1192" t="str">
        <f>IF(B1192=Detail!$E$3,ROW()+5+(COLUMN()-48)/1000,"")</f>
        <v/>
      </c>
      <c r="AY1192" t="str">
        <f>IF(C1192=Detail!$E$3,ROW()+5+(COLUMN()-48)/1000,"")</f>
        <v/>
      </c>
      <c r="AZ1192" t="str">
        <f>IF(D1192=Detail!$E$3,ROW()+5+(COLUMN()-48)/1000,"")</f>
        <v/>
      </c>
      <c r="BA1192" t="str">
        <f>IF(E1192=Detail!$E$3,ROW()+5+(COLUMN()-48)/1000,"")</f>
        <v/>
      </c>
      <c r="BB1192" t="str">
        <f>IF(F1192=Detail!$E$3,ROW()+5+(COLUMN()-48)/1000,"")</f>
        <v/>
      </c>
      <c r="BC1192" t="str">
        <f>IF(G1192=Detail!$E$3,ROW()+5+(COLUMN()-48)/1000,"")</f>
        <v/>
      </c>
      <c r="BD1192" t="str">
        <f>IF(H1192=Detail!$E$3,ROW()+5+(COLUMN()-48)/1000,"")</f>
        <v/>
      </c>
      <c r="BE1192" t="str">
        <f>IF(I1192=Detail!$E$3,ROW()+5+(COLUMN()-48)/1000,"")</f>
        <v/>
      </c>
      <c r="BF1192" t="str">
        <f>IF(J1192=Detail!$E$3,ROW()+5+(COLUMN()-48)/1000,"")</f>
        <v/>
      </c>
      <c r="BG1192" t="str">
        <f>IF(K1192=Detail!$E$3,ROW()+5+(COLUMN()-48)/1000,"")</f>
        <v/>
      </c>
      <c r="BH1192" t="str">
        <f>IF(L1192=Detail!$E$3,ROW()+5+(COLUMN()-48)/1000,"")</f>
        <v/>
      </c>
      <c r="BI1192" t="str">
        <f>IF(M1192=Detail!$E$3,ROW()+5+(COLUMN()-48)/1000,"")</f>
        <v/>
      </c>
      <c r="BJ1192" t="str">
        <f>IF(N1192=Detail!$E$3,ROW()+5+(COLUMN()-48)/1000,"")</f>
        <v/>
      </c>
      <c r="BK1192" t="str">
        <f>IF(O1192=Detail!$E$3,ROW()+5+(COLUMN()-48)/1000,"")</f>
        <v/>
      </c>
      <c r="BL1192" t="str">
        <f>IF(P1192=Detail!$E$3,ROW()+5+(COLUMN()-48)/1000,"")</f>
        <v/>
      </c>
      <c r="BM1192" t="str">
        <f>IF(Q1192=Detail!$E$3,ROW()+5+(COLUMN()-48)/1000,"")</f>
        <v/>
      </c>
      <c r="BN1192" t="str">
        <f>IF(R1192=Detail!$E$3,ROW()+5+(COLUMN()-48)/1000,"")</f>
        <v/>
      </c>
      <c r="BO1192" t="str">
        <f>IF(S1192=Detail!$E$3,ROW()+5+(COLUMN()-48)/1000,"")</f>
        <v/>
      </c>
      <c r="BP1192" t="str">
        <f>IF(T1192=Detail!$E$3,ROW()+5+(COLUMN()-48)/1000,"")</f>
        <v/>
      </c>
    </row>
    <row r="1193" spans="49:68" x14ac:dyDescent="0.3">
      <c r="AW1193" s="104" t="str">
        <f>IF(A1193=Detail!$E$3,ROW()+5+(COLUMN()-48)/1000,"")</f>
        <v/>
      </c>
      <c r="AX1193" t="str">
        <f>IF(B1193=Detail!$E$3,ROW()+5+(COLUMN()-48)/1000,"")</f>
        <v/>
      </c>
      <c r="AY1193" t="str">
        <f>IF(C1193=Detail!$E$3,ROW()+5+(COLUMN()-48)/1000,"")</f>
        <v/>
      </c>
      <c r="AZ1193" t="str">
        <f>IF(D1193=Detail!$E$3,ROW()+5+(COLUMN()-48)/1000,"")</f>
        <v/>
      </c>
      <c r="BA1193" t="str">
        <f>IF(E1193=Detail!$E$3,ROW()+5+(COLUMN()-48)/1000,"")</f>
        <v/>
      </c>
      <c r="BB1193" t="str">
        <f>IF(F1193=Detail!$E$3,ROW()+5+(COLUMN()-48)/1000,"")</f>
        <v/>
      </c>
      <c r="BC1193" t="str">
        <f>IF(G1193=Detail!$E$3,ROW()+5+(COLUMN()-48)/1000,"")</f>
        <v/>
      </c>
      <c r="BD1193" t="str">
        <f>IF(H1193=Detail!$E$3,ROW()+5+(COLUMN()-48)/1000,"")</f>
        <v/>
      </c>
      <c r="BE1193" t="str">
        <f>IF(I1193=Detail!$E$3,ROW()+5+(COLUMN()-48)/1000,"")</f>
        <v/>
      </c>
      <c r="BF1193" t="str">
        <f>IF(J1193=Detail!$E$3,ROW()+5+(COLUMN()-48)/1000,"")</f>
        <v/>
      </c>
      <c r="BG1193" t="str">
        <f>IF(K1193=Detail!$E$3,ROW()+5+(COLUMN()-48)/1000,"")</f>
        <v/>
      </c>
      <c r="BH1193" t="str">
        <f>IF(L1193=Detail!$E$3,ROW()+5+(COLUMN()-48)/1000,"")</f>
        <v/>
      </c>
      <c r="BI1193" t="str">
        <f>IF(M1193=Detail!$E$3,ROW()+5+(COLUMN()-48)/1000,"")</f>
        <v/>
      </c>
      <c r="BJ1193" t="str">
        <f>IF(N1193=Detail!$E$3,ROW()+5+(COLUMN()-48)/1000,"")</f>
        <v/>
      </c>
      <c r="BK1193" t="str">
        <f>IF(O1193=Detail!$E$3,ROW()+5+(COLUMN()-48)/1000,"")</f>
        <v/>
      </c>
      <c r="BL1193" t="str">
        <f>IF(P1193=Detail!$E$3,ROW()+5+(COLUMN()-48)/1000,"")</f>
        <v/>
      </c>
      <c r="BM1193" t="str">
        <f>IF(Q1193=Detail!$E$3,ROW()+5+(COLUMN()-48)/1000,"")</f>
        <v/>
      </c>
      <c r="BN1193" t="str">
        <f>IF(R1193=Detail!$E$3,ROW()+5+(COLUMN()-48)/1000,"")</f>
        <v/>
      </c>
      <c r="BO1193" t="str">
        <f>IF(S1193=Detail!$E$3,ROW()+5+(COLUMN()-48)/1000,"")</f>
        <v/>
      </c>
      <c r="BP1193" t="str">
        <f>IF(T1193=Detail!$E$3,ROW()+5+(COLUMN()-48)/1000,"")</f>
        <v/>
      </c>
    </row>
    <row r="1194" spans="49:68" x14ac:dyDescent="0.3">
      <c r="AW1194" s="104" t="str">
        <f>IF(A1194=Detail!$E$3,ROW()+5+(COLUMN()-48)/1000,"")</f>
        <v/>
      </c>
      <c r="AX1194" t="str">
        <f>IF(B1194=Detail!$E$3,ROW()+5+(COLUMN()-48)/1000,"")</f>
        <v/>
      </c>
      <c r="AY1194" t="str">
        <f>IF(C1194=Detail!$E$3,ROW()+5+(COLUMN()-48)/1000,"")</f>
        <v/>
      </c>
      <c r="AZ1194" t="str">
        <f>IF(D1194=Detail!$E$3,ROW()+5+(COLUMN()-48)/1000,"")</f>
        <v/>
      </c>
      <c r="BA1194" t="str">
        <f>IF(E1194=Detail!$E$3,ROW()+5+(COLUMN()-48)/1000,"")</f>
        <v/>
      </c>
      <c r="BB1194" t="str">
        <f>IF(F1194=Detail!$E$3,ROW()+5+(COLUMN()-48)/1000,"")</f>
        <v/>
      </c>
      <c r="BC1194" t="str">
        <f>IF(G1194=Detail!$E$3,ROW()+5+(COLUMN()-48)/1000,"")</f>
        <v/>
      </c>
      <c r="BD1194" t="str">
        <f>IF(H1194=Detail!$E$3,ROW()+5+(COLUMN()-48)/1000,"")</f>
        <v/>
      </c>
      <c r="BE1194" t="str">
        <f>IF(I1194=Detail!$E$3,ROW()+5+(COLUMN()-48)/1000,"")</f>
        <v/>
      </c>
      <c r="BF1194" t="str">
        <f>IF(J1194=Detail!$E$3,ROW()+5+(COLUMN()-48)/1000,"")</f>
        <v/>
      </c>
      <c r="BG1194" t="str">
        <f>IF(K1194=Detail!$E$3,ROW()+5+(COLUMN()-48)/1000,"")</f>
        <v/>
      </c>
      <c r="BH1194" t="str">
        <f>IF(L1194=Detail!$E$3,ROW()+5+(COLUMN()-48)/1000,"")</f>
        <v/>
      </c>
      <c r="BI1194" t="str">
        <f>IF(M1194=Detail!$E$3,ROW()+5+(COLUMN()-48)/1000,"")</f>
        <v/>
      </c>
      <c r="BJ1194" t="str">
        <f>IF(N1194=Detail!$E$3,ROW()+5+(COLUMN()-48)/1000,"")</f>
        <v/>
      </c>
      <c r="BK1194" t="str">
        <f>IF(O1194=Detail!$E$3,ROW()+5+(COLUMN()-48)/1000,"")</f>
        <v/>
      </c>
      <c r="BL1194" t="str">
        <f>IF(P1194=Detail!$E$3,ROW()+5+(COLUMN()-48)/1000,"")</f>
        <v/>
      </c>
      <c r="BM1194" t="str">
        <f>IF(Q1194=Detail!$E$3,ROW()+5+(COLUMN()-48)/1000,"")</f>
        <v/>
      </c>
      <c r="BN1194" t="str">
        <f>IF(R1194=Detail!$E$3,ROW()+5+(COLUMN()-48)/1000,"")</f>
        <v/>
      </c>
      <c r="BO1194" t="str">
        <f>IF(S1194=Detail!$E$3,ROW()+5+(COLUMN()-48)/1000,"")</f>
        <v/>
      </c>
      <c r="BP1194" t="str">
        <f>IF(T1194=Detail!$E$3,ROW()+5+(COLUMN()-48)/1000,"")</f>
        <v/>
      </c>
    </row>
    <row r="1195" spans="49:68" x14ac:dyDescent="0.3">
      <c r="AW1195" s="104" t="str">
        <f>IF(A1195=Detail!$E$3,ROW()+5+(COLUMN()-48)/1000,"")</f>
        <v/>
      </c>
      <c r="AX1195" t="str">
        <f>IF(B1195=Detail!$E$3,ROW()+5+(COLUMN()-48)/1000,"")</f>
        <v/>
      </c>
      <c r="AY1195" t="str">
        <f>IF(C1195=Detail!$E$3,ROW()+5+(COLUMN()-48)/1000,"")</f>
        <v/>
      </c>
      <c r="AZ1195" t="str">
        <f>IF(D1195=Detail!$E$3,ROW()+5+(COLUMN()-48)/1000,"")</f>
        <v/>
      </c>
      <c r="BA1195" t="str">
        <f>IF(E1195=Detail!$E$3,ROW()+5+(COLUMN()-48)/1000,"")</f>
        <v/>
      </c>
      <c r="BB1195" t="str">
        <f>IF(F1195=Detail!$E$3,ROW()+5+(COLUMN()-48)/1000,"")</f>
        <v/>
      </c>
      <c r="BC1195" t="str">
        <f>IF(G1195=Detail!$E$3,ROW()+5+(COLUMN()-48)/1000,"")</f>
        <v/>
      </c>
      <c r="BD1195" t="str">
        <f>IF(H1195=Detail!$E$3,ROW()+5+(COLUMN()-48)/1000,"")</f>
        <v/>
      </c>
      <c r="BE1195" t="str">
        <f>IF(I1195=Detail!$E$3,ROW()+5+(COLUMN()-48)/1000,"")</f>
        <v/>
      </c>
      <c r="BF1195" t="str">
        <f>IF(J1195=Detail!$E$3,ROW()+5+(COLUMN()-48)/1000,"")</f>
        <v/>
      </c>
      <c r="BG1195" t="str">
        <f>IF(K1195=Detail!$E$3,ROW()+5+(COLUMN()-48)/1000,"")</f>
        <v/>
      </c>
      <c r="BH1195" t="str">
        <f>IF(L1195=Detail!$E$3,ROW()+5+(COLUMN()-48)/1000,"")</f>
        <v/>
      </c>
      <c r="BI1195" t="str">
        <f>IF(M1195=Detail!$E$3,ROW()+5+(COLUMN()-48)/1000,"")</f>
        <v/>
      </c>
      <c r="BJ1195" t="str">
        <f>IF(N1195=Detail!$E$3,ROW()+5+(COLUMN()-48)/1000,"")</f>
        <v/>
      </c>
      <c r="BK1195" t="str">
        <f>IF(O1195=Detail!$E$3,ROW()+5+(COLUMN()-48)/1000,"")</f>
        <v/>
      </c>
      <c r="BL1195" t="str">
        <f>IF(P1195=Detail!$E$3,ROW()+5+(COLUMN()-48)/1000,"")</f>
        <v/>
      </c>
      <c r="BM1195" t="str">
        <f>IF(Q1195=Detail!$E$3,ROW()+5+(COLUMN()-48)/1000,"")</f>
        <v/>
      </c>
      <c r="BN1195" t="str">
        <f>IF(R1195=Detail!$E$3,ROW()+5+(COLUMN()-48)/1000,"")</f>
        <v/>
      </c>
      <c r="BO1195" t="str">
        <f>IF(S1195=Detail!$E$3,ROW()+5+(COLUMN()-48)/1000,"")</f>
        <v/>
      </c>
      <c r="BP1195" t="str">
        <f>IF(T1195=Detail!$E$3,ROW()+5+(COLUMN()-48)/1000,"")</f>
        <v/>
      </c>
    </row>
    <row r="1196" spans="49:68" x14ac:dyDescent="0.3">
      <c r="AW1196" s="104" t="str">
        <f>IF(A1196=Detail!$E$3,ROW()+5+(COLUMN()-48)/1000,"")</f>
        <v/>
      </c>
      <c r="AX1196" t="str">
        <f>IF(B1196=Detail!$E$3,ROW()+5+(COLUMN()-48)/1000,"")</f>
        <v/>
      </c>
      <c r="AY1196" t="str">
        <f>IF(C1196=Detail!$E$3,ROW()+5+(COLUMN()-48)/1000,"")</f>
        <v/>
      </c>
      <c r="AZ1196" t="str">
        <f>IF(D1196=Detail!$E$3,ROW()+5+(COLUMN()-48)/1000,"")</f>
        <v/>
      </c>
      <c r="BA1196" t="str">
        <f>IF(E1196=Detail!$E$3,ROW()+5+(COLUMN()-48)/1000,"")</f>
        <v/>
      </c>
      <c r="BB1196" t="str">
        <f>IF(F1196=Detail!$E$3,ROW()+5+(COLUMN()-48)/1000,"")</f>
        <v/>
      </c>
      <c r="BC1196" t="str">
        <f>IF(G1196=Detail!$E$3,ROW()+5+(COLUMN()-48)/1000,"")</f>
        <v/>
      </c>
      <c r="BD1196" t="str">
        <f>IF(H1196=Detail!$E$3,ROW()+5+(COLUMN()-48)/1000,"")</f>
        <v/>
      </c>
      <c r="BE1196" t="str">
        <f>IF(I1196=Detail!$E$3,ROW()+5+(COLUMN()-48)/1000,"")</f>
        <v/>
      </c>
      <c r="BF1196" t="str">
        <f>IF(J1196=Detail!$E$3,ROW()+5+(COLUMN()-48)/1000,"")</f>
        <v/>
      </c>
      <c r="BG1196" t="str">
        <f>IF(K1196=Detail!$E$3,ROW()+5+(COLUMN()-48)/1000,"")</f>
        <v/>
      </c>
      <c r="BH1196" t="str">
        <f>IF(L1196=Detail!$E$3,ROW()+5+(COLUMN()-48)/1000,"")</f>
        <v/>
      </c>
      <c r="BI1196" t="str">
        <f>IF(M1196=Detail!$E$3,ROW()+5+(COLUMN()-48)/1000,"")</f>
        <v/>
      </c>
      <c r="BJ1196" t="str">
        <f>IF(N1196=Detail!$E$3,ROW()+5+(COLUMN()-48)/1000,"")</f>
        <v/>
      </c>
      <c r="BK1196" t="str">
        <f>IF(O1196=Detail!$E$3,ROW()+5+(COLUMN()-48)/1000,"")</f>
        <v/>
      </c>
      <c r="BL1196" t="str">
        <f>IF(P1196=Detail!$E$3,ROW()+5+(COLUMN()-48)/1000,"")</f>
        <v/>
      </c>
      <c r="BM1196" t="str">
        <f>IF(Q1196=Detail!$E$3,ROW()+5+(COLUMN()-48)/1000,"")</f>
        <v/>
      </c>
      <c r="BN1196" t="str">
        <f>IF(R1196=Detail!$E$3,ROW()+5+(COLUMN()-48)/1000,"")</f>
        <v/>
      </c>
      <c r="BO1196" t="str">
        <f>IF(S1196=Detail!$E$3,ROW()+5+(COLUMN()-48)/1000,"")</f>
        <v/>
      </c>
      <c r="BP1196" t="str">
        <f>IF(T1196=Detail!$E$3,ROW()+5+(COLUMN()-48)/1000,"")</f>
        <v/>
      </c>
    </row>
    <row r="1197" spans="49:68" x14ac:dyDescent="0.3">
      <c r="AW1197" s="104" t="str">
        <f>IF(A1197=Detail!$E$3,ROW()+5+(COLUMN()-48)/1000,"")</f>
        <v/>
      </c>
      <c r="AX1197" t="str">
        <f>IF(B1197=Detail!$E$3,ROW()+5+(COLUMN()-48)/1000,"")</f>
        <v/>
      </c>
      <c r="AY1197" t="str">
        <f>IF(C1197=Detail!$E$3,ROW()+5+(COLUMN()-48)/1000,"")</f>
        <v/>
      </c>
      <c r="AZ1197" t="str">
        <f>IF(D1197=Detail!$E$3,ROW()+5+(COLUMN()-48)/1000,"")</f>
        <v/>
      </c>
      <c r="BA1197" t="str">
        <f>IF(E1197=Detail!$E$3,ROW()+5+(COLUMN()-48)/1000,"")</f>
        <v/>
      </c>
      <c r="BB1197" t="str">
        <f>IF(F1197=Detail!$E$3,ROW()+5+(COLUMN()-48)/1000,"")</f>
        <v/>
      </c>
      <c r="BC1197" t="str">
        <f>IF(G1197=Detail!$E$3,ROW()+5+(COLUMN()-48)/1000,"")</f>
        <v/>
      </c>
      <c r="BD1197" t="str">
        <f>IF(H1197=Detail!$E$3,ROW()+5+(COLUMN()-48)/1000,"")</f>
        <v/>
      </c>
      <c r="BE1197" t="str">
        <f>IF(I1197=Detail!$E$3,ROW()+5+(COLUMN()-48)/1000,"")</f>
        <v/>
      </c>
      <c r="BF1197" t="str">
        <f>IF(J1197=Detail!$E$3,ROW()+5+(COLUMN()-48)/1000,"")</f>
        <v/>
      </c>
      <c r="BG1197" t="str">
        <f>IF(K1197=Detail!$E$3,ROW()+5+(COLUMN()-48)/1000,"")</f>
        <v/>
      </c>
      <c r="BH1197" t="str">
        <f>IF(L1197=Detail!$E$3,ROW()+5+(COLUMN()-48)/1000,"")</f>
        <v/>
      </c>
      <c r="BI1197" t="str">
        <f>IF(M1197=Detail!$E$3,ROW()+5+(COLUMN()-48)/1000,"")</f>
        <v/>
      </c>
      <c r="BJ1197" t="str">
        <f>IF(N1197=Detail!$E$3,ROW()+5+(COLUMN()-48)/1000,"")</f>
        <v/>
      </c>
      <c r="BK1197" t="str">
        <f>IF(O1197=Detail!$E$3,ROW()+5+(COLUMN()-48)/1000,"")</f>
        <v/>
      </c>
      <c r="BL1197" t="str">
        <f>IF(P1197=Detail!$E$3,ROW()+5+(COLUMN()-48)/1000,"")</f>
        <v/>
      </c>
      <c r="BM1197" t="str">
        <f>IF(Q1197=Detail!$E$3,ROW()+5+(COLUMN()-48)/1000,"")</f>
        <v/>
      </c>
      <c r="BN1197" t="str">
        <f>IF(R1197=Detail!$E$3,ROW()+5+(COLUMN()-48)/1000,"")</f>
        <v/>
      </c>
      <c r="BO1197" t="str">
        <f>IF(S1197=Detail!$E$3,ROW()+5+(COLUMN()-48)/1000,"")</f>
        <v/>
      </c>
      <c r="BP1197" t="str">
        <f>IF(T1197=Detail!$E$3,ROW()+5+(COLUMN()-48)/1000,"")</f>
        <v/>
      </c>
    </row>
    <row r="1198" spans="49:68" x14ac:dyDescent="0.3">
      <c r="AW1198" s="104" t="str">
        <f>IF(A1198=Detail!$E$3,ROW()+5+(COLUMN()-48)/1000,"")</f>
        <v/>
      </c>
      <c r="AX1198" t="str">
        <f>IF(B1198=Detail!$E$3,ROW()+5+(COLUMN()-48)/1000,"")</f>
        <v/>
      </c>
      <c r="AY1198" t="str">
        <f>IF(C1198=Detail!$E$3,ROW()+5+(COLUMN()-48)/1000,"")</f>
        <v/>
      </c>
      <c r="AZ1198" t="str">
        <f>IF(D1198=Detail!$E$3,ROW()+5+(COLUMN()-48)/1000,"")</f>
        <v/>
      </c>
      <c r="BA1198" t="str">
        <f>IF(E1198=Detail!$E$3,ROW()+5+(COLUMN()-48)/1000,"")</f>
        <v/>
      </c>
      <c r="BB1198" t="str">
        <f>IF(F1198=Detail!$E$3,ROW()+5+(COLUMN()-48)/1000,"")</f>
        <v/>
      </c>
      <c r="BC1198" t="str">
        <f>IF(G1198=Detail!$E$3,ROW()+5+(COLUMN()-48)/1000,"")</f>
        <v/>
      </c>
      <c r="BD1198" t="str">
        <f>IF(H1198=Detail!$E$3,ROW()+5+(COLUMN()-48)/1000,"")</f>
        <v/>
      </c>
      <c r="BE1198" t="str">
        <f>IF(I1198=Detail!$E$3,ROW()+5+(COLUMN()-48)/1000,"")</f>
        <v/>
      </c>
      <c r="BF1198" t="str">
        <f>IF(J1198=Detail!$E$3,ROW()+5+(COLUMN()-48)/1000,"")</f>
        <v/>
      </c>
      <c r="BG1198" t="str">
        <f>IF(K1198=Detail!$E$3,ROW()+5+(COLUMN()-48)/1000,"")</f>
        <v/>
      </c>
      <c r="BH1198" t="str">
        <f>IF(L1198=Detail!$E$3,ROW()+5+(COLUMN()-48)/1000,"")</f>
        <v/>
      </c>
      <c r="BI1198" t="str">
        <f>IF(M1198=Detail!$E$3,ROW()+5+(COLUMN()-48)/1000,"")</f>
        <v/>
      </c>
      <c r="BJ1198" t="str">
        <f>IF(N1198=Detail!$E$3,ROW()+5+(COLUMN()-48)/1000,"")</f>
        <v/>
      </c>
      <c r="BK1198" t="str">
        <f>IF(O1198=Detail!$E$3,ROW()+5+(COLUMN()-48)/1000,"")</f>
        <v/>
      </c>
      <c r="BL1198" t="str">
        <f>IF(P1198=Detail!$E$3,ROW()+5+(COLUMN()-48)/1000,"")</f>
        <v/>
      </c>
      <c r="BM1198" t="str">
        <f>IF(Q1198=Detail!$E$3,ROW()+5+(COLUMN()-48)/1000,"")</f>
        <v/>
      </c>
      <c r="BN1198" t="str">
        <f>IF(R1198=Detail!$E$3,ROW()+5+(COLUMN()-48)/1000,"")</f>
        <v/>
      </c>
      <c r="BO1198" t="str">
        <f>IF(S1198=Detail!$E$3,ROW()+5+(COLUMN()-48)/1000,"")</f>
        <v/>
      </c>
      <c r="BP1198" t="str">
        <f>IF(T1198=Detail!$E$3,ROW()+5+(COLUMN()-48)/1000,"")</f>
        <v/>
      </c>
    </row>
    <row r="1199" spans="49:68" x14ac:dyDescent="0.3">
      <c r="AW1199" s="104" t="str">
        <f>IF(A1199=Detail!$E$3,ROW()+5+(COLUMN()-48)/1000,"")</f>
        <v/>
      </c>
      <c r="AX1199" t="str">
        <f>IF(B1199=Detail!$E$3,ROW()+5+(COLUMN()-48)/1000,"")</f>
        <v/>
      </c>
      <c r="AY1199" t="str">
        <f>IF(C1199=Detail!$E$3,ROW()+5+(COLUMN()-48)/1000,"")</f>
        <v/>
      </c>
      <c r="AZ1199" t="str">
        <f>IF(D1199=Detail!$E$3,ROW()+5+(COLUMN()-48)/1000,"")</f>
        <v/>
      </c>
      <c r="BA1199" t="str">
        <f>IF(E1199=Detail!$E$3,ROW()+5+(COLUMN()-48)/1000,"")</f>
        <v/>
      </c>
      <c r="BB1199" t="str">
        <f>IF(F1199=Detail!$E$3,ROW()+5+(COLUMN()-48)/1000,"")</f>
        <v/>
      </c>
      <c r="BC1199" t="str">
        <f>IF(G1199=Detail!$E$3,ROW()+5+(COLUMN()-48)/1000,"")</f>
        <v/>
      </c>
      <c r="BD1199" t="str">
        <f>IF(H1199=Detail!$E$3,ROW()+5+(COLUMN()-48)/1000,"")</f>
        <v/>
      </c>
      <c r="BE1199" t="str">
        <f>IF(I1199=Detail!$E$3,ROW()+5+(COLUMN()-48)/1000,"")</f>
        <v/>
      </c>
      <c r="BF1199" t="str">
        <f>IF(J1199=Detail!$E$3,ROW()+5+(COLUMN()-48)/1000,"")</f>
        <v/>
      </c>
      <c r="BG1199" t="str">
        <f>IF(K1199=Detail!$E$3,ROW()+5+(COLUMN()-48)/1000,"")</f>
        <v/>
      </c>
      <c r="BH1199" t="str">
        <f>IF(L1199=Detail!$E$3,ROW()+5+(COLUMN()-48)/1000,"")</f>
        <v/>
      </c>
      <c r="BI1199" t="str">
        <f>IF(M1199=Detail!$E$3,ROW()+5+(COLUMN()-48)/1000,"")</f>
        <v/>
      </c>
      <c r="BJ1199" t="str">
        <f>IF(N1199=Detail!$E$3,ROW()+5+(COLUMN()-48)/1000,"")</f>
        <v/>
      </c>
      <c r="BK1199" t="str">
        <f>IF(O1199=Detail!$E$3,ROW()+5+(COLUMN()-48)/1000,"")</f>
        <v/>
      </c>
      <c r="BL1199" t="str">
        <f>IF(P1199=Detail!$E$3,ROW()+5+(COLUMN()-48)/1000,"")</f>
        <v/>
      </c>
      <c r="BM1199" t="str">
        <f>IF(Q1199=Detail!$E$3,ROW()+5+(COLUMN()-48)/1000,"")</f>
        <v/>
      </c>
      <c r="BN1199" t="str">
        <f>IF(R1199=Detail!$E$3,ROW()+5+(COLUMN()-48)/1000,"")</f>
        <v/>
      </c>
      <c r="BO1199" t="str">
        <f>IF(S1199=Detail!$E$3,ROW()+5+(COLUMN()-48)/1000,"")</f>
        <v/>
      </c>
      <c r="BP1199" t="str">
        <f>IF(T1199=Detail!$E$3,ROW()+5+(COLUMN()-48)/1000,"")</f>
        <v/>
      </c>
    </row>
    <row r="1200" spans="49:68" x14ac:dyDescent="0.3">
      <c r="AW1200" s="104" t="str">
        <f>IF(A1200=Detail!$E$3,ROW()+5+(COLUMN()-48)/1000,"")</f>
        <v/>
      </c>
      <c r="AX1200" t="str">
        <f>IF(B1200=Detail!$E$3,ROW()+5+(COLUMN()-48)/1000,"")</f>
        <v/>
      </c>
      <c r="AY1200" t="str">
        <f>IF(C1200=Detail!$E$3,ROW()+5+(COLUMN()-48)/1000,"")</f>
        <v/>
      </c>
      <c r="AZ1200" t="str">
        <f>IF(D1200=Detail!$E$3,ROW()+5+(COLUMN()-48)/1000,"")</f>
        <v/>
      </c>
      <c r="BA1200" t="str">
        <f>IF(E1200=Detail!$E$3,ROW()+5+(COLUMN()-48)/1000,"")</f>
        <v/>
      </c>
      <c r="BB1200" t="str">
        <f>IF(F1200=Detail!$E$3,ROW()+5+(COLUMN()-48)/1000,"")</f>
        <v/>
      </c>
      <c r="BC1200" t="str">
        <f>IF(G1200=Detail!$E$3,ROW()+5+(COLUMN()-48)/1000,"")</f>
        <v/>
      </c>
      <c r="BD1200" t="str">
        <f>IF(H1200=Detail!$E$3,ROW()+5+(COLUMN()-48)/1000,"")</f>
        <v/>
      </c>
      <c r="BE1200" t="str">
        <f>IF(I1200=Detail!$E$3,ROW()+5+(COLUMN()-48)/1000,"")</f>
        <v/>
      </c>
      <c r="BF1200" t="str">
        <f>IF(J1200=Detail!$E$3,ROW()+5+(COLUMN()-48)/1000,"")</f>
        <v/>
      </c>
      <c r="BG1200" t="str">
        <f>IF(K1200=Detail!$E$3,ROW()+5+(COLUMN()-48)/1000,"")</f>
        <v/>
      </c>
      <c r="BH1200" t="str">
        <f>IF(L1200=Detail!$E$3,ROW()+5+(COLUMN()-48)/1000,"")</f>
        <v/>
      </c>
      <c r="BI1200" t="str">
        <f>IF(M1200=Detail!$E$3,ROW()+5+(COLUMN()-48)/1000,"")</f>
        <v/>
      </c>
      <c r="BJ1200" t="str">
        <f>IF(N1200=Detail!$E$3,ROW()+5+(COLUMN()-48)/1000,"")</f>
        <v/>
      </c>
      <c r="BK1200" t="str">
        <f>IF(O1200=Detail!$E$3,ROW()+5+(COLUMN()-48)/1000,"")</f>
        <v/>
      </c>
      <c r="BL1200" t="str">
        <f>IF(P1200=Detail!$E$3,ROW()+5+(COLUMN()-48)/1000,"")</f>
        <v/>
      </c>
      <c r="BM1200" t="str">
        <f>IF(Q1200=Detail!$E$3,ROW()+5+(COLUMN()-48)/1000,"")</f>
        <v/>
      </c>
      <c r="BN1200" t="str">
        <f>IF(R1200=Detail!$E$3,ROW()+5+(COLUMN()-48)/1000,"")</f>
        <v/>
      </c>
      <c r="BO1200" t="str">
        <f>IF(S1200=Detail!$E$3,ROW()+5+(COLUMN()-48)/1000,"")</f>
        <v/>
      </c>
      <c r="BP1200" t="str">
        <f>IF(T1200=Detail!$E$3,ROW()+5+(COLUMN()-48)/1000,"")</f>
        <v/>
      </c>
    </row>
    <row r="1201" spans="49:68" x14ac:dyDescent="0.3">
      <c r="AW1201" s="104" t="str">
        <f>IF(A1201=Detail!$E$3,ROW()+5+(COLUMN()-48)/1000,"")</f>
        <v/>
      </c>
      <c r="AX1201" t="str">
        <f>IF(B1201=Detail!$E$3,ROW()+5+(COLUMN()-48)/1000,"")</f>
        <v/>
      </c>
      <c r="AY1201" t="str">
        <f>IF(C1201=Detail!$E$3,ROW()+5+(COLUMN()-48)/1000,"")</f>
        <v/>
      </c>
      <c r="AZ1201" t="str">
        <f>IF(D1201=Detail!$E$3,ROW()+5+(COLUMN()-48)/1000,"")</f>
        <v/>
      </c>
      <c r="BA1201" t="str">
        <f>IF(E1201=Detail!$E$3,ROW()+5+(COLUMN()-48)/1000,"")</f>
        <v/>
      </c>
      <c r="BB1201" t="str">
        <f>IF(F1201=Detail!$E$3,ROW()+5+(COLUMN()-48)/1000,"")</f>
        <v/>
      </c>
      <c r="BC1201" t="str">
        <f>IF(G1201=Detail!$E$3,ROW()+5+(COLUMN()-48)/1000,"")</f>
        <v/>
      </c>
      <c r="BD1201" t="str">
        <f>IF(H1201=Detail!$E$3,ROW()+5+(COLUMN()-48)/1000,"")</f>
        <v/>
      </c>
      <c r="BE1201" t="str">
        <f>IF(I1201=Detail!$E$3,ROW()+5+(COLUMN()-48)/1000,"")</f>
        <v/>
      </c>
      <c r="BF1201" t="str">
        <f>IF(J1201=Detail!$E$3,ROW()+5+(COLUMN()-48)/1000,"")</f>
        <v/>
      </c>
      <c r="BG1201" t="str">
        <f>IF(K1201=Detail!$E$3,ROW()+5+(COLUMN()-48)/1000,"")</f>
        <v/>
      </c>
      <c r="BH1201" t="str">
        <f>IF(L1201=Detail!$E$3,ROW()+5+(COLUMN()-48)/1000,"")</f>
        <v/>
      </c>
      <c r="BI1201" t="str">
        <f>IF(M1201=Detail!$E$3,ROW()+5+(COLUMN()-48)/1000,"")</f>
        <v/>
      </c>
      <c r="BJ1201" t="str">
        <f>IF(N1201=Detail!$E$3,ROW()+5+(COLUMN()-48)/1000,"")</f>
        <v/>
      </c>
      <c r="BK1201" t="str">
        <f>IF(O1201=Detail!$E$3,ROW()+5+(COLUMN()-48)/1000,"")</f>
        <v/>
      </c>
      <c r="BL1201" t="str">
        <f>IF(P1201=Detail!$E$3,ROW()+5+(COLUMN()-48)/1000,"")</f>
        <v/>
      </c>
      <c r="BM1201" t="str">
        <f>IF(Q1201=Detail!$E$3,ROW()+5+(COLUMN()-48)/1000,"")</f>
        <v/>
      </c>
      <c r="BN1201" t="str">
        <f>IF(R1201=Detail!$E$3,ROW()+5+(COLUMN()-48)/1000,"")</f>
        <v/>
      </c>
      <c r="BO1201" t="str">
        <f>IF(S1201=Detail!$E$3,ROW()+5+(COLUMN()-48)/1000,"")</f>
        <v/>
      </c>
      <c r="BP1201" t="str">
        <f>IF(T1201=Detail!$E$3,ROW()+5+(COLUMN()-48)/1000,"")</f>
        <v/>
      </c>
    </row>
    <row r="1202" spans="49:68" x14ac:dyDescent="0.3">
      <c r="AW1202" s="104" t="str">
        <f>IF(A1202=Detail!$E$3,ROW()+5+(COLUMN()-48)/1000,"")</f>
        <v/>
      </c>
      <c r="AX1202" t="str">
        <f>IF(B1202=Detail!$E$3,ROW()+5+(COLUMN()-48)/1000,"")</f>
        <v/>
      </c>
      <c r="AY1202" t="str">
        <f>IF(C1202=Detail!$E$3,ROW()+5+(COLUMN()-48)/1000,"")</f>
        <v/>
      </c>
      <c r="AZ1202" t="str">
        <f>IF(D1202=Detail!$E$3,ROW()+5+(COLUMN()-48)/1000,"")</f>
        <v/>
      </c>
      <c r="BA1202" t="str">
        <f>IF(E1202=Detail!$E$3,ROW()+5+(COLUMN()-48)/1000,"")</f>
        <v/>
      </c>
      <c r="BB1202" t="str">
        <f>IF(F1202=Detail!$E$3,ROW()+5+(COLUMN()-48)/1000,"")</f>
        <v/>
      </c>
      <c r="BC1202" t="str">
        <f>IF(G1202=Detail!$E$3,ROW()+5+(COLUMN()-48)/1000,"")</f>
        <v/>
      </c>
      <c r="BD1202" t="str">
        <f>IF(H1202=Detail!$E$3,ROW()+5+(COLUMN()-48)/1000,"")</f>
        <v/>
      </c>
      <c r="BE1202" t="str">
        <f>IF(I1202=Detail!$E$3,ROW()+5+(COLUMN()-48)/1000,"")</f>
        <v/>
      </c>
      <c r="BF1202" t="str">
        <f>IF(J1202=Detail!$E$3,ROW()+5+(COLUMN()-48)/1000,"")</f>
        <v/>
      </c>
      <c r="BG1202" t="str">
        <f>IF(K1202=Detail!$E$3,ROW()+5+(COLUMN()-48)/1000,"")</f>
        <v/>
      </c>
      <c r="BH1202" t="str">
        <f>IF(L1202=Detail!$E$3,ROW()+5+(COLUMN()-48)/1000,"")</f>
        <v/>
      </c>
      <c r="BI1202" t="str">
        <f>IF(M1202=Detail!$E$3,ROW()+5+(COLUMN()-48)/1000,"")</f>
        <v/>
      </c>
      <c r="BJ1202" t="str">
        <f>IF(N1202=Detail!$E$3,ROW()+5+(COLUMN()-48)/1000,"")</f>
        <v/>
      </c>
      <c r="BK1202" t="str">
        <f>IF(O1202=Detail!$E$3,ROW()+5+(COLUMN()-48)/1000,"")</f>
        <v/>
      </c>
      <c r="BL1202" t="str">
        <f>IF(P1202=Detail!$E$3,ROW()+5+(COLUMN()-48)/1000,"")</f>
        <v/>
      </c>
      <c r="BM1202" t="str">
        <f>IF(Q1202=Detail!$E$3,ROW()+5+(COLUMN()-48)/1000,"")</f>
        <v/>
      </c>
      <c r="BN1202" t="str">
        <f>IF(R1202=Detail!$E$3,ROW()+5+(COLUMN()-48)/1000,"")</f>
        <v/>
      </c>
      <c r="BO1202" t="str">
        <f>IF(S1202=Detail!$E$3,ROW()+5+(COLUMN()-48)/1000,"")</f>
        <v/>
      </c>
      <c r="BP1202" t="str">
        <f>IF(T1202=Detail!$E$3,ROW()+5+(COLUMN()-48)/1000,"")</f>
        <v/>
      </c>
    </row>
    <row r="1203" spans="49:68" x14ac:dyDescent="0.3">
      <c r="AW1203" s="104" t="str">
        <f>IF(A1203=Detail!$E$3,ROW()+5+(COLUMN()-48)/1000,"")</f>
        <v/>
      </c>
      <c r="AX1203" t="str">
        <f>IF(B1203=Detail!$E$3,ROW()+5+(COLUMN()-48)/1000,"")</f>
        <v/>
      </c>
      <c r="AY1203" t="str">
        <f>IF(C1203=Detail!$E$3,ROW()+5+(COLUMN()-48)/1000,"")</f>
        <v/>
      </c>
      <c r="AZ1203" t="str">
        <f>IF(D1203=Detail!$E$3,ROW()+5+(COLUMN()-48)/1000,"")</f>
        <v/>
      </c>
      <c r="BA1203" t="str">
        <f>IF(E1203=Detail!$E$3,ROW()+5+(COLUMN()-48)/1000,"")</f>
        <v/>
      </c>
      <c r="BB1203" t="str">
        <f>IF(F1203=Detail!$E$3,ROW()+5+(COLUMN()-48)/1000,"")</f>
        <v/>
      </c>
      <c r="BC1203" t="str">
        <f>IF(G1203=Detail!$E$3,ROW()+5+(COLUMN()-48)/1000,"")</f>
        <v/>
      </c>
      <c r="BD1203" t="str">
        <f>IF(H1203=Detail!$E$3,ROW()+5+(COLUMN()-48)/1000,"")</f>
        <v/>
      </c>
      <c r="BE1203" t="str">
        <f>IF(I1203=Detail!$E$3,ROW()+5+(COLUMN()-48)/1000,"")</f>
        <v/>
      </c>
      <c r="BF1203" t="str">
        <f>IF(J1203=Detail!$E$3,ROW()+5+(COLUMN()-48)/1000,"")</f>
        <v/>
      </c>
      <c r="BG1203" t="str">
        <f>IF(K1203=Detail!$E$3,ROW()+5+(COLUMN()-48)/1000,"")</f>
        <v/>
      </c>
      <c r="BH1203" t="str">
        <f>IF(L1203=Detail!$E$3,ROW()+5+(COLUMN()-48)/1000,"")</f>
        <v/>
      </c>
      <c r="BI1203" t="str">
        <f>IF(M1203=Detail!$E$3,ROW()+5+(COLUMN()-48)/1000,"")</f>
        <v/>
      </c>
      <c r="BJ1203" t="str">
        <f>IF(N1203=Detail!$E$3,ROW()+5+(COLUMN()-48)/1000,"")</f>
        <v/>
      </c>
      <c r="BK1203" t="str">
        <f>IF(O1203=Detail!$E$3,ROW()+5+(COLUMN()-48)/1000,"")</f>
        <v/>
      </c>
      <c r="BL1203" t="str">
        <f>IF(P1203=Detail!$E$3,ROW()+5+(COLUMN()-48)/1000,"")</f>
        <v/>
      </c>
      <c r="BM1203" t="str">
        <f>IF(Q1203=Detail!$E$3,ROW()+5+(COLUMN()-48)/1000,"")</f>
        <v/>
      </c>
      <c r="BN1203" t="str">
        <f>IF(R1203=Detail!$E$3,ROW()+5+(COLUMN()-48)/1000,"")</f>
        <v/>
      </c>
      <c r="BO1203" t="str">
        <f>IF(S1203=Detail!$E$3,ROW()+5+(COLUMN()-48)/1000,"")</f>
        <v/>
      </c>
      <c r="BP1203" t="str">
        <f>IF(T1203=Detail!$E$3,ROW()+5+(COLUMN()-48)/1000,"")</f>
        <v/>
      </c>
    </row>
    <row r="1204" spans="49:68" x14ac:dyDescent="0.3">
      <c r="AW1204" s="104" t="str">
        <f>IF(A1204=Detail!$E$3,ROW()+5+(COLUMN()-48)/1000,"")</f>
        <v/>
      </c>
      <c r="AX1204" t="str">
        <f>IF(B1204=Detail!$E$3,ROW()+5+(COLUMN()-48)/1000,"")</f>
        <v/>
      </c>
      <c r="AY1204" t="str">
        <f>IF(C1204=Detail!$E$3,ROW()+5+(COLUMN()-48)/1000,"")</f>
        <v/>
      </c>
      <c r="AZ1204" t="str">
        <f>IF(D1204=Detail!$E$3,ROW()+5+(COLUMN()-48)/1000,"")</f>
        <v/>
      </c>
      <c r="BA1204" t="str">
        <f>IF(E1204=Detail!$E$3,ROW()+5+(COLUMN()-48)/1000,"")</f>
        <v/>
      </c>
      <c r="BB1204" t="str">
        <f>IF(F1204=Detail!$E$3,ROW()+5+(COLUMN()-48)/1000,"")</f>
        <v/>
      </c>
      <c r="BC1204" t="str">
        <f>IF(G1204=Detail!$E$3,ROW()+5+(COLUMN()-48)/1000,"")</f>
        <v/>
      </c>
      <c r="BD1204" t="str">
        <f>IF(H1204=Detail!$E$3,ROW()+5+(COLUMN()-48)/1000,"")</f>
        <v/>
      </c>
      <c r="BE1204" t="str">
        <f>IF(I1204=Detail!$E$3,ROW()+5+(COLUMN()-48)/1000,"")</f>
        <v/>
      </c>
      <c r="BF1204" t="str">
        <f>IF(J1204=Detail!$E$3,ROW()+5+(COLUMN()-48)/1000,"")</f>
        <v/>
      </c>
      <c r="BG1204" t="str">
        <f>IF(K1204=Detail!$E$3,ROW()+5+(COLUMN()-48)/1000,"")</f>
        <v/>
      </c>
      <c r="BH1204" t="str">
        <f>IF(L1204=Detail!$E$3,ROW()+5+(COLUMN()-48)/1000,"")</f>
        <v/>
      </c>
      <c r="BI1204" t="str">
        <f>IF(M1204=Detail!$E$3,ROW()+5+(COLUMN()-48)/1000,"")</f>
        <v/>
      </c>
      <c r="BJ1204" t="str">
        <f>IF(N1204=Detail!$E$3,ROW()+5+(COLUMN()-48)/1000,"")</f>
        <v/>
      </c>
      <c r="BK1204" t="str">
        <f>IF(O1204=Detail!$E$3,ROW()+5+(COLUMN()-48)/1000,"")</f>
        <v/>
      </c>
      <c r="BL1204" t="str">
        <f>IF(P1204=Detail!$E$3,ROW()+5+(COLUMN()-48)/1000,"")</f>
        <v/>
      </c>
      <c r="BM1204" t="str">
        <f>IF(Q1204=Detail!$E$3,ROW()+5+(COLUMN()-48)/1000,"")</f>
        <v/>
      </c>
      <c r="BN1204" t="str">
        <f>IF(R1204=Detail!$E$3,ROW()+5+(COLUMN()-48)/1000,"")</f>
        <v/>
      </c>
      <c r="BO1204" t="str">
        <f>IF(S1204=Detail!$E$3,ROW()+5+(COLUMN()-48)/1000,"")</f>
        <v/>
      </c>
      <c r="BP1204" t="str">
        <f>IF(T1204=Detail!$E$3,ROW()+5+(COLUMN()-48)/1000,"")</f>
        <v/>
      </c>
    </row>
    <row r="1205" spans="49:68" x14ac:dyDescent="0.3">
      <c r="AW1205" s="104" t="str">
        <f>IF(A1205=Detail!$E$3,ROW()+5+(COLUMN()-48)/1000,"")</f>
        <v/>
      </c>
      <c r="AX1205" t="str">
        <f>IF(B1205=Detail!$E$3,ROW()+5+(COLUMN()-48)/1000,"")</f>
        <v/>
      </c>
      <c r="AY1205" t="str">
        <f>IF(C1205=Detail!$E$3,ROW()+5+(COLUMN()-48)/1000,"")</f>
        <v/>
      </c>
      <c r="AZ1205" t="str">
        <f>IF(D1205=Detail!$E$3,ROW()+5+(COLUMN()-48)/1000,"")</f>
        <v/>
      </c>
      <c r="BA1205" t="str">
        <f>IF(E1205=Detail!$E$3,ROW()+5+(COLUMN()-48)/1000,"")</f>
        <v/>
      </c>
      <c r="BB1205" t="str">
        <f>IF(F1205=Detail!$E$3,ROW()+5+(COLUMN()-48)/1000,"")</f>
        <v/>
      </c>
      <c r="BC1205" t="str">
        <f>IF(G1205=Detail!$E$3,ROW()+5+(COLUMN()-48)/1000,"")</f>
        <v/>
      </c>
      <c r="BD1205" t="str">
        <f>IF(H1205=Detail!$E$3,ROW()+5+(COLUMN()-48)/1000,"")</f>
        <v/>
      </c>
      <c r="BE1205" t="str">
        <f>IF(I1205=Detail!$E$3,ROW()+5+(COLUMN()-48)/1000,"")</f>
        <v/>
      </c>
      <c r="BF1205" t="str">
        <f>IF(J1205=Detail!$E$3,ROW()+5+(COLUMN()-48)/1000,"")</f>
        <v/>
      </c>
      <c r="BG1205" t="str">
        <f>IF(K1205=Detail!$E$3,ROW()+5+(COLUMN()-48)/1000,"")</f>
        <v/>
      </c>
      <c r="BH1205" t="str">
        <f>IF(L1205=Detail!$E$3,ROW()+5+(COLUMN()-48)/1000,"")</f>
        <v/>
      </c>
      <c r="BI1205" t="str">
        <f>IF(M1205=Detail!$E$3,ROW()+5+(COLUMN()-48)/1000,"")</f>
        <v/>
      </c>
      <c r="BJ1205" t="str">
        <f>IF(N1205=Detail!$E$3,ROW()+5+(COLUMN()-48)/1000,"")</f>
        <v/>
      </c>
      <c r="BK1205" t="str">
        <f>IF(O1205=Detail!$E$3,ROW()+5+(COLUMN()-48)/1000,"")</f>
        <v/>
      </c>
      <c r="BL1205" t="str">
        <f>IF(P1205=Detail!$E$3,ROW()+5+(COLUMN()-48)/1000,"")</f>
        <v/>
      </c>
      <c r="BM1205" t="str">
        <f>IF(Q1205=Detail!$E$3,ROW()+5+(COLUMN()-48)/1000,"")</f>
        <v/>
      </c>
      <c r="BN1205" t="str">
        <f>IF(R1205=Detail!$E$3,ROW()+5+(COLUMN()-48)/1000,"")</f>
        <v/>
      </c>
      <c r="BO1205" t="str">
        <f>IF(S1205=Detail!$E$3,ROW()+5+(COLUMN()-48)/1000,"")</f>
        <v/>
      </c>
      <c r="BP1205" t="str">
        <f>IF(T1205=Detail!$E$3,ROW()+5+(COLUMN()-48)/1000,"")</f>
        <v/>
      </c>
    </row>
    <row r="1206" spans="49:68" x14ac:dyDescent="0.3">
      <c r="AW1206" s="104" t="str">
        <f>IF(A1206=Detail!$E$3,ROW()+5+(COLUMN()-48)/1000,"")</f>
        <v/>
      </c>
      <c r="AX1206" t="str">
        <f>IF(B1206=Detail!$E$3,ROW()+5+(COLUMN()-48)/1000,"")</f>
        <v/>
      </c>
      <c r="AY1206" t="str">
        <f>IF(C1206=Detail!$E$3,ROW()+5+(COLUMN()-48)/1000,"")</f>
        <v/>
      </c>
      <c r="AZ1206" t="str">
        <f>IF(D1206=Detail!$E$3,ROW()+5+(COLUMN()-48)/1000,"")</f>
        <v/>
      </c>
      <c r="BA1206" t="str">
        <f>IF(E1206=Detail!$E$3,ROW()+5+(COLUMN()-48)/1000,"")</f>
        <v/>
      </c>
      <c r="BB1206" t="str">
        <f>IF(F1206=Detail!$E$3,ROW()+5+(COLUMN()-48)/1000,"")</f>
        <v/>
      </c>
      <c r="BC1206" t="str">
        <f>IF(G1206=Detail!$E$3,ROW()+5+(COLUMN()-48)/1000,"")</f>
        <v/>
      </c>
      <c r="BD1206" t="str">
        <f>IF(H1206=Detail!$E$3,ROW()+5+(COLUMN()-48)/1000,"")</f>
        <v/>
      </c>
      <c r="BE1206" t="str">
        <f>IF(I1206=Detail!$E$3,ROW()+5+(COLUMN()-48)/1000,"")</f>
        <v/>
      </c>
      <c r="BF1206" t="str">
        <f>IF(J1206=Detail!$E$3,ROW()+5+(COLUMN()-48)/1000,"")</f>
        <v/>
      </c>
      <c r="BG1206" t="str">
        <f>IF(K1206=Detail!$E$3,ROW()+5+(COLUMN()-48)/1000,"")</f>
        <v/>
      </c>
      <c r="BH1206" t="str">
        <f>IF(L1206=Detail!$E$3,ROW()+5+(COLUMN()-48)/1000,"")</f>
        <v/>
      </c>
      <c r="BI1206" t="str">
        <f>IF(M1206=Detail!$E$3,ROW()+5+(COLUMN()-48)/1000,"")</f>
        <v/>
      </c>
      <c r="BJ1206" t="str">
        <f>IF(N1206=Detail!$E$3,ROW()+5+(COLUMN()-48)/1000,"")</f>
        <v/>
      </c>
      <c r="BK1206" t="str">
        <f>IF(O1206=Detail!$E$3,ROW()+5+(COLUMN()-48)/1000,"")</f>
        <v/>
      </c>
      <c r="BL1206" t="str">
        <f>IF(P1206=Detail!$E$3,ROW()+5+(COLUMN()-48)/1000,"")</f>
        <v/>
      </c>
      <c r="BM1206" t="str">
        <f>IF(Q1206=Detail!$E$3,ROW()+5+(COLUMN()-48)/1000,"")</f>
        <v/>
      </c>
      <c r="BN1206" t="str">
        <f>IF(R1206=Detail!$E$3,ROW()+5+(COLUMN()-48)/1000,"")</f>
        <v/>
      </c>
      <c r="BO1206" t="str">
        <f>IF(S1206=Detail!$E$3,ROW()+5+(COLUMN()-48)/1000,"")</f>
        <v/>
      </c>
      <c r="BP1206" t="str">
        <f>IF(T1206=Detail!$E$3,ROW()+5+(COLUMN()-48)/1000,"")</f>
        <v/>
      </c>
    </row>
    <row r="1207" spans="49:68" x14ac:dyDescent="0.3">
      <c r="AW1207" s="104" t="str">
        <f>IF(A1207=Detail!$E$3,ROW()+5+(COLUMN()-48)/1000,"")</f>
        <v/>
      </c>
      <c r="AX1207" t="str">
        <f>IF(B1207=Detail!$E$3,ROW()+5+(COLUMN()-48)/1000,"")</f>
        <v/>
      </c>
      <c r="AY1207" t="str">
        <f>IF(C1207=Detail!$E$3,ROW()+5+(COLUMN()-48)/1000,"")</f>
        <v/>
      </c>
      <c r="AZ1207" t="str">
        <f>IF(D1207=Detail!$E$3,ROW()+5+(COLUMN()-48)/1000,"")</f>
        <v/>
      </c>
      <c r="BA1207" t="str">
        <f>IF(E1207=Detail!$E$3,ROW()+5+(COLUMN()-48)/1000,"")</f>
        <v/>
      </c>
      <c r="BB1207" t="str">
        <f>IF(F1207=Detail!$E$3,ROW()+5+(COLUMN()-48)/1000,"")</f>
        <v/>
      </c>
      <c r="BC1207" t="str">
        <f>IF(G1207=Detail!$E$3,ROW()+5+(COLUMN()-48)/1000,"")</f>
        <v/>
      </c>
      <c r="BD1207" t="str">
        <f>IF(H1207=Detail!$E$3,ROW()+5+(COLUMN()-48)/1000,"")</f>
        <v/>
      </c>
      <c r="BE1207" t="str">
        <f>IF(I1207=Detail!$E$3,ROW()+5+(COLUMN()-48)/1000,"")</f>
        <v/>
      </c>
      <c r="BF1207" t="str">
        <f>IF(J1207=Detail!$E$3,ROW()+5+(COLUMN()-48)/1000,"")</f>
        <v/>
      </c>
      <c r="BG1207" t="str">
        <f>IF(K1207=Detail!$E$3,ROW()+5+(COLUMN()-48)/1000,"")</f>
        <v/>
      </c>
      <c r="BH1207" t="str">
        <f>IF(L1207=Detail!$E$3,ROW()+5+(COLUMN()-48)/1000,"")</f>
        <v/>
      </c>
      <c r="BI1207" t="str">
        <f>IF(M1207=Detail!$E$3,ROW()+5+(COLUMN()-48)/1000,"")</f>
        <v/>
      </c>
      <c r="BJ1207" t="str">
        <f>IF(N1207=Detail!$E$3,ROW()+5+(COLUMN()-48)/1000,"")</f>
        <v/>
      </c>
      <c r="BK1207" t="str">
        <f>IF(O1207=Detail!$E$3,ROW()+5+(COLUMN()-48)/1000,"")</f>
        <v/>
      </c>
      <c r="BL1207" t="str">
        <f>IF(P1207=Detail!$E$3,ROW()+5+(COLUMN()-48)/1000,"")</f>
        <v/>
      </c>
      <c r="BM1207" t="str">
        <f>IF(Q1207=Detail!$E$3,ROW()+5+(COLUMN()-48)/1000,"")</f>
        <v/>
      </c>
      <c r="BN1207" t="str">
        <f>IF(R1207=Detail!$E$3,ROW()+5+(COLUMN()-48)/1000,"")</f>
        <v/>
      </c>
      <c r="BO1207" t="str">
        <f>IF(S1207=Detail!$E$3,ROW()+5+(COLUMN()-48)/1000,"")</f>
        <v/>
      </c>
      <c r="BP1207" t="str">
        <f>IF(T1207=Detail!$E$3,ROW()+5+(COLUMN()-48)/1000,"")</f>
        <v/>
      </c>
    </row>
    <row r="1208" spans="49:68" x14ac:dyDescent="0.3">
      <c r="AW1208" s="104" t="str">
        <f>IF(A1208=Detail!$E$3,ROW()+5+(COLUMN()-48)/1000,"")</f>
        <v/>
      </c>
      <c r="AX1208" t="str">
        <f>IF(B1208=Detail!$E$3,ROW()+5+(COLUMN()-48)/1000,"")</f>
        <v/>
      </c>
      <c r="AY1208" t="str">
        <f>IF(C1208=Detail!$E$3,ROW()+5+(COLUMN()-48)/1000,"")</f>
        <v/>
      </c>
      <c r="AZ1208" t="str">
        <f>IF(D1208=Detail!$E$3,ROW()+5+(COLUMN()-48)/1000,"")</f>
        <v/>
      </c>
      <c r="BA1208" t="str">
        <f>IF(E1208=Detail!$E$3,ROW()+5+(COLUMN()-48)/1000,"")</f>
        <v/>
      </c>
      <c r="BB1208" t="str">
        <f>IF(F1208=Detail!$E$3,ROW()+5+(COLUMN()-48)/1000,"")</f>
        <v/>
      </c>
      <c r="BC1208" t="str">
        <f>IF(G1208=Detail!$E$3,ROW()+5+(COLUMN()-48)/1000,"")</f>
        <v/>
      </c>
      <c r="BD1208" t="str">
        <f>IF(H1208=Detail!$E$3,ROW()+5+(COLUMN()-48)/1000,"")</f>
        <v/>
      </c>
      <c r="BE1208" t="str">
        <f>IF(I1208=Detail!$E$3,ROW()+5+(COLUMN()-48)/1000,"")</f>
        <v/>
      </c>
      <c r="BF1208" t="str">
        <f>IF(J1208=Detail!$E$3,ROW()+5+(COLUMN()-48)/1000,"")</f>
        <v/>
      </c>
      <c r="BG1208" t="str">
        <f>IF(K1208=Detail!$E$3,ROW()+5+(COLUMN()-48)/1000,"")</f>
        <v/>
      </c>
      <c r="BH1208" t="str">
        <f>IF(L1208=Detail!$E$3,ROW()+5+(COLUMN()-48)/1000,"")</f>
        <v/>
      </c>
      <c r="BI1208" t="str">
        <f>IF(M1208=Detail!$E$3,ROW()+5+(COLUMN()-48)/1000,"")</f>
        <v/>
      </c>
      <c r="BJ1208" t="str">
        <f>IF(N1208=Detail!$E$3,ROW()+5+(COLUMN()-48)/1000,"")</f>
        <v/>
      </c>
      <c r="BK1208" t="str">
        <f>IF(O1208=Detail!$E$3,ROW()+5+(COLUMN()-48)/1000,"")</f>
        <v/>
      </c>
      <c r="BL1208" t="str">
        <f>IF(P1208=Detail!$E$3,ROW()+5+(COLUMN()-48)/1000,"")</f>
        <v/>
      </c>
      <c r="BM1208" t="str">
        <f>IF(Q1208=Detail!$E$3,ROW()+5+(COLUMN()-48)/1000,"")</f>
        <v/>
      </c>
      <c r="BN1208" t="str">
        <f>IF(R1208=Detail!$E$3,ROW()+5+(COLUMN()-48)/1000,"")</f>
        <v/>
      </c>
      <c r="BO1208" t="str">
        <f>IF(S1208=Detail!$E$3,ROW()+5+(COLUMN()-48)/1000,"")</f>
        <v/>
      </c>
      <c r="BP1208" t="str">
        <f>IF(T1208=Detail!$E$3,ROW()+5+(COLUMN()-48)/1000,"")</f>
        <v/>
      </c>
    </row>
    <row r="1209" spans="49:68" x14ac:dyDescent="0.3">
      <c r="AW1209" s="104" t="str">
        <f>IF(A1209=Detail!$E$3,ROW()+5+(COLUMN()-48)/1000,"")</f>
        <v/>
      </c>
      <c r="AX1209" t="str">
        <f>IF(B1209=Detail!$E$3,ROW()+5+(COLUMN()-48)/1000,"")</f>
        <v/>
      </c>
      <c r="AY1209" t="str">
        <f>IF(C1209=Detail!$E$3,ROW()+5+(COLUMN()-48)/1000,"")</f>
        <v/>
      </c>
      <c r="AZ1209" t="str">
        <f>IF(D1209=Detail!$E$3,ROW()+5+(COLUMN()-48)/1000,"")</f>
        <v/>
      </c>
      <c r="BA1209" t="str">
        <f>IF(E1209=Detail!$E$3,ROW()+5+(COLUMN()-48)/1000,"")</f>
        <v/>
      </c>
      <c r="BB1209" t="str">
        <f>IF(F1209=Detail!$E$3,ROW()+5+(COLUMN()-48)/1000,"")</f>
        <v/>
      </c>
      <c r="BC1209" t="str">
        <f>IF(G1209=Detail!$E$3,ROW()+5+(COLUMN()-48)/1000,"")</f>
        <v/>
      </c>
      <c r="BD1209" t="str">
        <f>IF(H1209=Detail!$E$3,ROW()+5+(COLUMN()-48)/1000,"")</f>
        <v/>
      </c>
      <c r="BE1209" t="str">
        <f>IF(I1209=Detail!$E$3,ROW()+5+(COLUMN()-48)/1000,"")</f>
        <v/>
      </c>
      <c r="BF1209" t="str">
        <f>IF(J1209=Detail!$E$3,ROW()+5+(COLUMN()-48)/1000,"")</f>
        <v/>
      </c>
      <c r="BG1209" t="str">
        <f>IF(K1209=Detail!$E$3,ROW()+5+(COLUMN()-48)/1000,"")</f>
        <v/>
      </c>
      <c r="BH1209" t="str">
        <f>IF(L1209=Detail!$E$3,ROW()+5+(COLUMN()-48)/1000,"")</f>
        <v/>
      </c>
      <c r="BI1209" t="str">
        <f>IF(M1209=Detail!$E$3,ROW()+5+(COLUMN()-48)/1000,"")</f>
        <v/>
      </c>
      <c r="BJ1209" t="str">
        <f>IF(N1209=Detail!$E$3,ROW()+5+(COLUMN()-48)/1000,"")</f>
        <v/>
      </c>
      <c r="BK1209" t="str">
        <f>IF(O1209=Detail!$E$3,ROW()+5+(COLUMN()-48)/1000,"")</f>
        <v/>
      </c>
      <c r="BL1209" t="str">
        <f>IF(P1209=Detail!$E$3,ROW()+5+(COLUMN()-48)/1000,"")</f>
        <v/>
      </c>
      <c r="BM1209" t="str">
        <f>IF(Q1209=Detail!$E$3,ROW()+5+(COLUMN()-48)/1000,"")</f>
        <v/>
      </c>
      <c r="BN1209" t="str">
        <f>IF(R1209=Detail!$E$3,ROW()+5+(COLUMN()-48)/1000,"")</f>
        <v/>
      </c>
      <c r="BO1209" t="str">
        <f>IF(S1209=Detail!$E$3,ROW()+5+(COLUMN()-48)/1000,"")</f>
        <v/>
      </c>
      <c r="BP1209" t="str">
        <f>IF(T1209=Detail!$E$3,ROW()+5+(COLUMN()-48)/1000,"")</f>
        <v/>
      </c>
    </row>
    <row r="1210" spans="49:68" x14ac:dyDescent="0.3">
      <c r="AW1210" s="104" t="str">
        <f>IF(A1210=Detail!$E$3,ROW()+5+(COLUMN()-48)/1000,"")</f>
        <v/>
      </c>
      <c r="AX1210" t="str">
        <f>IF(B1210=Detail!$E$3,ROW()+5+(COLUMN()-48)/1000,"")</f>
        <v/>
      </c>
      <c r="AY1210" t="str">
        <f>IF(C1210=Detail!$E$3,ROW()+5+(COLUMN()-48)/1000,"")</f>
        <v/>
      </c>
      <c r="AZ1210" t="str">
        <f>IF(D1210=Detail!$E$3,ROW()+5+(COLUMN()-48)/1000,"")</f>
        <v/>
      </c>
      <c r="BA1210" t="str">
        <f>IF(E1210=Detail!$E$3,ROW()+5+(COLUMN()-48)/1000,"")</f>
        <v/>
      </c>
      <c r="BB1210" t="str">
        <f>IF(F1210=Detail!$E$3,ROW()+5+(COLUMN()-48)/1000,"")</f>
        <v/>
      </c>
      <c r="BC1210" t="str">
        <f>IF(G1210=Detail!$E$3,ROW()+5+(COLUMN()-48)/1000,"")</f>
        <v/>
      </c>
      <c r="BD1210" t="str">
        <f>IF(H1210=Detail!$E$3,ROW()+5+(COLUMN()-48)/1000,"")</f>
        <v/>
      </c>
      <c r="BE1210" t="str">
        <f>IF(I1210=Detail!$E$3,ROW()+5+(COLUMN()-48)/1000,"")</f>
        <v/>
      </c>
      <c r="BF1210" t="str">
        <f>IF(J1210=Detail!$E$3,ROW()+5+(COLUMN()-48)/1000,"")</f>
        <v/>
      </c>
      <c r="BG1210" t="str">
        <f>IF(K1210=Detail!$E$3,ROW()+5+(COLUMN()-48)/1000,"")</f>
        <v/>
      </c>
      <c r="BH1210" t="str">
        <f>IF(L1210=Detail!$E$3,ROW()+5+(COLUMN()-48)/1000,"")</f>
        <v/>
      </c>
      <c r="BI1210" t="str">
        <f>IF(M1210=Detail!$E$3,ROW()+5+(COLUMN()-48)/1000,"")</f>
        <v/>
      </c>
      <c r="BJ1210" t="str">
        <f>IF(N1210=Detail!$E$3,ROW()+5+(COLUMN()-48)/1000,"")</f>
        <v/>
      </c>
      <c r="BK1210" t="str">
        <f>IF(O1210=Detail!$E$3,ROW()+5+(COLUMN()-48)/1000,"")</f>
        <v/>
      </c>
      <c r="BL1210" t="str">
        <f>IF(P1210=Detail!$E$3,ROW()+5+(COLUMN()-48)/1000,"")</f>
        <v/>
      </c>
      <c r="BM1210" t="str">
        <f>IF(Q1210=Detail!$E$3,ROW()+5+(COLUMN()-48)/1000,"")</f>
        <v/>
      </c>
      <c r="BN1210" t="str">
        <f>IF(R1210=Detail!$E$3,ROW()+5+(COLUMN()-48)/1000,"")</f>
        <v/>
      </c>
      <c r="BO1210" t="str">
        <f>IF(S1210=Detail!$E$3,ROW()+5+(COLUMN()-48)/1000,"")</f>
        <v/>
      </c>
      <c r="BP1210" t="str">
        <f>IF(T1210=Detail!$E$3,ROW()+5+(COLUMN()-48)/1000,"")</f>
        <v/>
      </c>
    </row>
    <row r="1211" spans="49:68" x14ac:dyDescent="0.3">
      <c r="AW1211" s="104" t="str">
        <f>IF(A1211=Detail!$E$3,ROW()+5+(COLUMN()-48)/1000,"")</f>
        <v/>
      </c>
      <c r="AX1211" t="str">
        <f>IF(B1211=Detail!$E$3,ROW()+5+(COLUMN()-48)/1000,"")</f>
        <v/>
      </c>
      <c r="AY1211" t="str">
        <f>IF(C1211=Detail!$E$3,ROW()+5+(COLUMN()-48)/1000,"")</f>
        <v/>
      </c>
      <c r="AZ1211" t="str">
        <f>IF(D1211=Detail!$E$3,ROW()+5+(COLUMN()-48)/1000,"")</f>
        <v/>
      </c>
      <c r="BA1211" t="str">
        <f>IF(E1211=Detail!$E$3,ROW()+5+(COLUMN()-48)/1000,"")</f>
        <v/>
      </c>
      <c r="BB1211" t="str">
        <f>IF(F1211=Detail!$E$3,ROW()+5+(COLUMN()-48)/1000,"")</f>
        <v/>
      </c>
      <c r="BC1211" t="str">
        <f>IF(G1211=Detail!$E$3,ROW()+5+(COLUMN()-48)/1000,"")</f>
        <v/>
      </c>
      <c r="BD1211" t="str">
        <f>IF(H1211=Detail!$E$3,ROW()+5+(COLUMN()-48)/1000,"")</f>
        <v/>
      </c>
      <c r="BE1211" t="str">
        <f>IF(I1211=Detail!$E$3,ROW()+5+(COLUMN()-48)/1000,"")</f>
        <v/>
      </c>
      <c r="BF1211" t="str">
        <f>IF(J1211=Detail!$E$3,ROW()+5+(COLUMN()-48)/1000,"")</f>
        <v/>
      </c>
      <c r="BG1211" t="str">
        <f>IF(K1211=Detail!$E$3,ROW()+5+(COLUMN()-48)/1000,"")</f>
        <v/>
      </c>
      <c r="BH1211" t="str">
        <f>IF(L1211=Detail!$E$3,ROW()+5+(COLUMN()-48)/1000,"")</f>
        <v/>
      </c>
      <c r="BI1211" t="str">
        <f>IF(M1211=Detail!$E$3,ROW()+5+(COLUMN()-48)/1000,"")</f>
        <v/>
      </c>
      <c r="BJ1211" t="str">
        <f>IF(N1211=Detail!$E$3,ROW()+5+(COLUMN()-48)/1000,"")</f>
        <v/>
      </c>
      <c r="BK1211" t="str">
        <f>IF(O1211=Detail!$E$3,ROW()+5+(COLUMN()-48)/1000,"")</f>
        <v/>
      </c>
      <c r="BL1211" t="str">
        <f>IF(P1211=Detail!$E$3,ROW()+5+(COLUMN()-48)/1000,"")</f>
        <v/>
      </c>
      <c r="BM1211" t="str">
        <f>IF(Q1211=Detail!$E$3,ROW()+5+(COLUMN()-48)/1000,"")</f>
        <v/>
      </c>
      <c r="BN1211" t="str">
        <f>IF(R1211=Detail!$E$3,ROW()+5+(COLUMN()-48)/1000,"")</f>
        <v/>
      </c>
      <c r="BO1211" t="str">
        <f>IF(S1211=Detail!$E$3,ROW()+5+(COLUMN()-48)/1000,"")</f>
        <v/>
      </c>
      <c r="BP1211" t="str">
        <f>IF(T1211=Detail!$E$3,ROW()+5+(COLUMN()-48)/1000,"")</f>
        <v/>
      </c>
    </row>
    <row r="1212" spans="49:68" x14ac:dyDescent="0.3">
      <c r="AW1212" s="104" t="str">
        <f>IF(A1212=Detail!$E$3,ROW()+5+(COLUMN()-48)/1000,"")</f>
        <v/>
      </c>
      <c r="AX1212" t="str">
        <f>IF(B1212=Detail!$E$3,ROW()+5+(COLUMN()-48)/1000,"")</f>
        <v/>
      </c>
      <c r="AY1212" t="str">
        <f>IF(C1212=Detail!$E$3,ROW()+5+(COLUMN()-48)/1000,"")</f>
        <v/>
      </c>
      <c r="AZ1212" t="str">
        <f>IF(D1212=Detail!$E$3,ROW()+5+(COLUMN()-48)/1000,"")</f>
        <v/>
      </c>
      <c r="BA1212" t="str">
        <f>IF(E1212=Detail!$E$3,ROW()+5+(COLUMN()-48)/1000,"")</f>
        <v/>
      </c>
      <c r="BB1212" t="str">
        <f>IF(F1212=Detail!$E$3,ROW()+5+(COLUMN()-48)/1000,"")</f>
        <v/>
      </c>
      <c r="BC1212" t="str">
        <f>IF(G1212=Detail!$E$3,ROW()+5+(COLUMN()-48)/1000,"")</f>
        <v/>
      </c>
      <c r="BD1212" t="str">
        <f>IF(H1212=Detail!$E$3,ROW()+5+(COLUMN()-48)/1000,"")</f>
        <v/>
      </c>
      <c r="BE1212" t="str">
        <f>IF(I1212=Detail!$E$3,ROW()+5+(COLUMN()-48)/1000,"")</f>
        <v/>
      </c>
      <c r="BF1212" t="str">
        <f>IF(J1212=Detail!$E$3,ROW()+5+(COLUMN()-48)/1000,"")</f>
        <v/>
      </c>
      <c r="BG1212" t="str">
        <f>IF(K1212=Detail!$E$3,ROW()+5+(COLUMN()-48)/1000,"")</f>
        <v/>
      </c>
      <c r="BH1212" t="str">
        <f>IF(L1212=Detail!$E$3,ROW()+5+(COLUMN()-48)/1000,"")</f>
        <v/>
      </c>
      <c r="BI1212" t="str">
        <f>IF(M1212=Detail!$E$3,ROW()+5+(COLUMN()-48)/1000,"")</f>
        <v/>
      </c>
      <c r="BJ1212" t="str">
        <f>IF(N1212=Detail!$E$3,ROW()+5+(COLUMN()-48)/1000,"")</f>
        <v/>
      </c>
      <c r="BK1212" t="str">
        <f>IF(O1212=Detail!$E$3,ROW()+5+(COLUMN()-48)/1000,"")</f>
        <v/>
      </c>
      <c r="BL1212" t="str">
        <f>IF(P1212=Detail!$E$3,ROW()+5+(COLUMN()-48)/1000,"")</f>
        <v/>
      </c>
      <c r="BM1212" t="str">
        <f>IF(Q1212=Detail!$E$3,ROW()+5+(COLUMN()-48)/1000,"")</f>
        <v/>
      </c>
      <c r="BN1212" t="str">
        <f>IF(R1212=Detail!$E$3,ROW()+5+(COLUMN()-48)/1000,"")</f>
        <v/>
      </c>
      <c r="BO1212" t="str">
        <f>IF(S1212=Detail!$E$3,ROW()+5+(COLUMN()-48)/1000,"")</f>
        <v/>
      </c>
      <c r="BP1212" t="str">
        <f>IF(T1212=Detail!$E$3,ROW()+5+(COLUMN()-48)/1000,"")</f>
        <v/>
      </c>
    </row>
    <row r="1213" spans="49:68" x14ac:dyDescent="0.3">
      <c r="AW1213" s="104" t="str">
        <f>IF(A1213=Detail!$E$3,ROW()+5+(COLUMN()-48)/1000,"")</f>
        <v/>
      </c>
      <c r="AX1213" t="str">
        <f>IF(B1213=Detail!$E$3,ROW()+5+(COLUMN()-48)/1000,"")</f>
        <v/>
      </c>
      <c r="AY1213" t="str">
        <f>IF(C1213=Detail!$E$3,ROW()+5+(COLUMN()-48)/1000,"")</f>
        <v/>
      </c>
      <c r="AZ1213" t="str">
        <f>IF(D1213=Detail!$E$3,ROW()+5+(COLUMN()-48)/1000,"")</f>
        <v/>
      </c>
      <c r="BA1213" t="str">
        <f>IF(E1213=Detail!$E$3,ROW()+5+(COLUMN()-48)/1000,"")</f>
        <v/>
      </c>
      <c r="BB1213" t="str">
        <f>IF(F1213=Detail!$E$3,ROW()+5+(COLUMN()-48)/1000,"")</f>
        <v/>
      </c>
      <c r="BC1213" t="str">
        <f>IF(G1213=Detail!$E$3,ROW()+5+(COLUMN()-48)/1000,"")</f>
        <v/>
      </c>
      <c r="BD1213" t="str">
        <f>IF(H1213=Detail!$E$3,ROW()+5+(COLUMN()-48)/1000,"")</f>
        <v/>
      </c>
      <c r="BE1213" t="str">
        <f>IF(I1213=Detail!$E$3,ROW()+5+(COLUMN()-48)/1000,"")</f>
        <v/>
      </c>
      <c r="BF1213" t="str">
        <f>IF(J1213=Detail!$E$3,ROW()+5+(COLUMN()-48)/1000,"")</f>
        <v/>
      </c>
      <c r="BG1213" t="str">
        <f>IF(K1213=Detail!$E$3,ROW()+5+(COLUMN()-48)/1000,"")</f>
        <v/>
      </c>
      <c r="BH1213" t="str">
        <f>IF(L1213=Detail!$E$3,ROW()+5+(COLUMN()-48)/1000,"")</f>
        <v/>
      </c>
      <c r="BI1213" t="str">
        <f>IF(M1213=Detail!$E$3,ROW()+5+(COLUMN()-48)/1000,"")</f>
        <v/>
      </c>
      <c r="BJ1213" t="str">
        <f>IF(N1213=Detail!$E$3,ROW()+5+(COLUMN()-48)/1000,"")</f>
        <v/>
      </c>
      <c r="BK1213" t="str">
        <f>IF(O1213=Detail!$E$3,ROW()+5+(COLUMN()-48)/1000,"")</f>
        <v/>
      </c>
      <c r="BL1213" t="str">
        <f>IF(P1213=Detail!$E$3,ROW()+5+(COLUMN()-48)/1000,"")</f>
        <v/>
      </c>
      <c r="BM1213" t="str">
        <f>IF(Q1213=Detail!$E$3,ROW()+5+(COLUMN()-48)/1000,"")</f>
        <v/>
      </c>
      <c r="BN1213" t="str">
        <f>IF(R1213=Detail!$E$3,ROW()+5+(COLUMN()-48)/1000,"")</f>
        <v/>
      </c>
      <c r="BO1213" t="str">
        <f>IF(S1213=Detail!$E$3,ROW()+5+(COLUMN()-48)/1000,"")</f>
        <v/>
      </c>
      <c r="BP1213" t="str">
        <f>IF(T1213=Detail!$E$3,ROW()+5+(COLUMN()-48)/1000,"")</f>
        <v/>
      </c>
    </row>
    <row r="1214" spans="49:68" x14ac:dyDescent="0.3">
      <c r="AW1214" s="104" t="str">
        <f>IF(A1214=Detail!$E$3,ROW()+5+(COLUMN()-48)/1000,"")</f>
        <v/>
      </c>
      <c r="AX1214" t="str">
        <f>IF(B1214=Detail!$E$3,ROW()+5+(COLUMN()-48)/1000,"")</f>
        <v/>
      </c>
      <c r="AY1214" t="str">
        <f>IF(C1214=Detail!$E$3,ROW()+5+(COLUMN()-48)/1000,"")</f>
        <v/>
      </c>
      <c r="AZ1214" t="str">
        <f>IF(D1214=Detail!$E$3,ROW()+5+(COLUMN()-48)/1000,"")</f>
        <v/>
      </c>
      <c r="BA1214" t="str">
        <f>IF(E1214=Detail!$E$3,ROW()+5+(COLUMN()-48)/1000,"")</f>
        <v/>
      </c>
      <c r="BB1214" t="str">
        <f>IF(F1214=Detail!$E$3,ROW()+5+(COLUMN()-48)/1000,"")</f>
        <v/>
      </c>
      <c r="BC1214" t="str">
        <f>IF(G1214=Detail!$E$3,ROW()+5+(COLUMN()-48)/1000,"")</f>
        <v/>
      </c>
      <c r="BD1214" t="str">
        <f>IF(H1214=Detail!$E$3,ROW()+5+(COLUMN()-48)/1000,"")</f>
        <v/>
      </c>
      <c r="BE1214" t="str">
        <f>IF(I1214=Detail!$E$3,ROW()+5+(COLUMN()-48)/1000,"")</f>
        <v/>
      </c>
      <c r="BF1214" t="str">
        <f>IF(J1214=Detail!$E$3,ROW()+5+(COLUMN()-48)/1000,"")</f>
        <v/>
      </c>
      <c r="BG1214" t="str">
        <f>IF(K1214=Detail!$E$3,ROW()+5+(COLUMN()-48)/1000,"")</f>
        <v/>
      </c>
      <c r="BH1214" t="str">
        <f>IF(L1214=Detail!$E$3,ROW()+5+(COLUMN()-48)/1000,"")</f>
        <v/>
      </c>
      <c r="BI1214" t="str">
        <f>IF(M1214=Detail!$E$3,ROW()+5+(COLUMN()-48)/1000,"")</f>
        <v/>
      </c>
      <c r="BJ1214" t="str">
        <f>IF(N1214=Detail!$E$3,ROW()+5+(COLUMN()-48)/1000,"")</f>
        <v/>
      </c>
      <c r="BK1214" t="str">
        <f>IF(O1214=Detail!$E$3,ROW()+5+(COLUMN()-48)/1000,"")</f>
        <v/>
      </c>
      <c r="BL1214" t="str">
        <f>IF(P1214=Detail!$E$3,ROW()+5+(COLUMN()-48)/1000,"")</f>
        <v/>
      </c>
      <c r="BM1214" t="str">
        <f>IF(Q1214=Detail!$E$3,ROW()+5+(COLUMN()-48)/1000,"")</f>
        <v/>
      </c>
      <c r="BN1214" t="str">
        <f>IF(R1214=Detail!$E$3,ROW()+5+(COLUMN()-48)/1000,"")</f>
        <v/>
      </c>
      <c r="BO1214" t="str">
        <f>IF(S1214=Detail!$E$3,ROW()+5+(COLUMN()-48)/1000,"")</f>
        <v/>
      </c>
      <c r="BP1214" t="str">
        <f>IF(T1214=Detail!$E$3,ROW()+5+(COLUMN()-48)/1000,"")</f>
        <v/>
      </c>
    </row>
    <row r="1215" spans="49:68" x14ac:dyDescent="0.3">
      <c r="AW1215" s="104" t="str">
        <f>IF(A1215=Detail!$E$3,ROW()+5+(COLUMN()-48)/1000,"")</f>
        <v/>
      </c>
      <c r="AX1215" t="str">
        <f>IF(B1215=Detail!$E$3,ROW()+5+(COLUMN()-48)/1000,"")</f>
        <v/>
      </c>
      <c r="AY1215" t="str">
        <f>IF(C1215=Detail!$E$3,ROW()+5+(COLUMN()-48)/1000,"")</f>
        <v/>
      </c>
      <c r="AZ1215" t="str">
        <f>IF(D1215=Detail!$E$3,ROW()+5+(COLUMN()-48)/1000,"")</f>
        <v/>
      </c>
      <c r="BA1215" t="str">
        <f>IF(E1215=Detail!$E$3,ROW()+5+(COLUMN()-48)/1000,"")</f>
        <v/>
      </c>
      <c r="BB1215" t="str">
        <f>IF(F1215=Detail!$E$3,ROW()+5+(COLUMN()-48)/1000,"")</f>
        <v/>
      </c>
      <c r="BC1215" t="str">
        <f>IF(G1215=Detail!$E$3,ROW()+5+(COLUMN()-48)/1000,"")</f>
        <v/>
      </c>
      <c r="BD1215" t="str">
        <f>IF(H1215=Detail!$E$3,ROW()+5+(COLUMN()-48)/1000,"")</f>
        <v/>
      </c>
      <c r="BE1215" t="str">
        <f>IF(I1215=Detail!$E$3,ROW()+5+(COLUMN()-48)/1000,"")</f>
        <v/>
      </c>
      <c r="BF1215" t="str">
        <f>IF(J1215=Detail!$E$3,ROW()+5+(COLUMN()-48)/1000,"")</f>
        <v/>
      </c>
      <c r="BG1215" t="str">
        <f>IF(K1215=Detail!$E$3,ROW()+5+(COLUMN()-48)/1000,"")</f>
        <v/>
      </c>
      <c r="BH1215" t="str">
        <f>IF(L1215=Detail!$E$3,ROW()+5+(COLUMN()-48)/1000,"")</f>
        <v/>
      </c>
      <c r="BI1215" t="str">
        <f>IF(M1215=Detail!$E$3,ROW()+5+(COLUMN()-48)/1000,"")</f>
        <v/>
      </c>
      <c r="BJ1215" t="str">
        <f>IF(N1215=Detail!$E$3,ROW()+5+(COLUMN()-48)/1000,"")</f>
        <v/>
      </c>
      <c r="BK1215" t="str">
        <f>IF(O1215=Detail!$E$3,ROW()+5+(COLUMN()-48)/1000,"")</f>
        <v/>
      </c>
      <c r="BL1215" t="str">
        <f>IF(P1215=Detail!$E$3,ROW()+5+(COLUMN()-48)/1000,"")</f>
        <v/>
      </c>
      <c r="BM1215" t="str">
        <f>IF(Q1215=Detail!$E$3,ROW()+5+(COLUMN()-48)/1000,"")</f>
        <v/>
      </c>
      <c r="BN1215" t="str">
        <f>IF(R1215=Detail!$E$3,ROW()+5+(COLUMN()-48)/1000,"")</f>
        <v/>
      </c>
      <c r="BO1215" t="str">
        <f>IF(S1215=Detail!$E$3,ROW()+5+(COLUMN()-48)/1000,"")</f>
        <v/>
      </c>
      <c r="BP1215" t="str">
        <f>IF(T1215=Detail!$E$3,ROW()+5+(COLUMN()-48)/1000,"")</f>
        <v/>
      </c>
    </row>
    <row r="1216" spans="49:68" x14ac:dyDescent="0.3">
      <c r="AW1216" s="104" t="str">
        <f>IF(A1216=Detail!$E$3,ROW()+5+(COLUMN()-48)/1000,"")</f>
        <v/>
      </c>
      <c r="AX1216" t="str">
        <f>IF(B1216=Detail!$E$3,ROW()+5+(COLUMN()-48)/1000,"")</f>
        <v/>
      </c>
      <c r="AY1216" t="str">
        <f>IF(C1216=Detail!$E$3,ROW()+5+(COLUMN()-48)/1000,"")</f>
        <v/>
      </c>
      <c r="AZ1216" t="str">
        <f>IF(D1216=Detail!$E$3,ROW()+5+(COLUMN()-48)/1000,"")</f>
        <v/>
      </c>
      <c r="BA1216" t="str">
        <f>IF(E1216=Detail!$E$3,ROW()+5+(COLUMN()-48)/1000,"")</f>
        <v/>
      </c>
      <c r="BB1216" t="str">
        <f>IF(F1216=Detail!$E$3,ROW()+5+(COLUMN()-48)/1000,"")</f>
        <v/>
      </c>
      <c r="BC1216" t="str">
        <f>IF(G1216=Detail!$E$3,ROW()+5+(COLUMN()-48)/1000,"")</f>
        <v/>
      </c>
      <c r="BD1216" t="str">
        <f>IF(H1216=Detail!$E$3,ROW()+5+(COLUMN()-48)/1000,"")</f>
        <v/>
      </c>
      <c r="BE1216" t="str">
        <f>IF(I1216=Detail!$E$3,ROW()+5+(COLUMN()-48)/1000,"")</f>
        <v/>
      </c>
      <c r="BF1216" t="str">
        <f>IF(J1216=Detail!$E$3,ROW()+5+(COLUMN()-48)/1000,"")</f>
        <v/>
      </c>
      <c r="BG1216" t="str">
        <f>IF(K1216=Detail!$E$3,ROW()+5+(COLUMN()-48)/1000,"")</f>
        <v/>
      </c>
      <c r="BH1216" t="str">
        <f>IF(L1216=Detail!$E$3,ROW()+5+(COLUMN()-48)/1000,"")</f>
        <v/>
      </c>
      <c r="BI1216" t="str">
        <f>IF(M1216=Detail!$E$3,ROW()+5+(COLUMN()-48)/1000,"")</f>
        <v/>
      </c>
      <c r="BJ1216" t="str">
        <f>IF(N1216=Detail!$E$3,ROW()+5+(COLUMN()-48)/1000,"")</f>
        <v/>
      </c>
      <c r="BK1216" t="str">
        <f>IF(O1216=Detail!$E$3,ROW()+5+(COLUMN()-48)/1000,"")</f>
        <v/>
      </c>
      <c r="BL1216" t="str">
        <f>IF(P1216=Detail!$E$3,ROW()+5+(COLUMN()-48)/1000,"")</f>
        <v/>
      </c>
      <c r="BM1216" t="str">
        <f>IF(Q1216=Detail!$E$3,ROW()+5+(COLUMN()-48)/1000,"")</f>
        <v/>
      </c>
      <c r="BN1216" t="str">
        <f>IF(R1216=Detail!$E$3,ROW()+5+(COLUMN()-48)/1000,"")</f>
        <v/>
      </c>
      <c r="BO1216" t="str">
        <f>IF(S1216=Detail!$E$3,ROW()+5+(COLUMN()-48)/1000,"")</f>
        <v/>
      </c>
      <c r="BP1216" t="str">
        <f>IF(T1216=Detail!$E$3,ROW()+5+(COLUMN()-48)/1000,"")</f>
        <v/>
      </c>
    </row>
    <row r="1217" spans="49:68" x14ac:dyDescent="0.3">
      <c r="AW1217" s="104" t="str">
        <f>IF(A1217=Detail!$E$3,ROW()+5+(COLUMN()-48)/1000,"")</f>
        <v/>
      </c>
      <c r="AX1217" t="str">
        <f>IF(B1217=Detail!$E$3,ROW()+5+(COLUMN()-48)/1000,"")</f>
        <v/>
      </c>
      <c r="AY1217" t="str">
        <f>IF(C1217=Detail!$E$3,ROW()+5+(COLUMN()-48)/1000,"")</f>
        <v/>
      </c>
      <c r="AZ1217" t="str">
        <f>IF(D1217=Detail!$E$3,ROW()+5+(COLUMN()-48)/1000,"")</f>
        <v/>
      </c>
      <c r="BA1217" t="str">
        <f>IF(E1217=Detail!$E$3,ROW()+5+(COLUMN()-48)/1000,"")</f>
        <v/>
      </c>
      <c r="BB1217" t="str">
        <f>IF(F1217=Detail!$E$3,ROW()+5+(COLUMN()-48)/1000,"")</f>
        <v/>
      </c>
      <c r="BC1217" t="str">
        <f>IF(G1217=Detail!$E$3,ROW()+5+(COLUMN()-48)/1000,"")</f>
        <v/>
      </c>
      <c r="BD1217" t="str">
        <f>IF(H1217=Detail!$E$3,ROW()+5+(COLUMN()-48)/1000,"")</f>
        <v/>
      </c>
      <c r="BE1217" t="str">
        <f>IF(I1217=Detail!$E$3,ROW()+5+(COLUMN()-48)/1000,"")</f>
        <v/>
      </c>
      <c r="BF1217" t="str">
        <f>IF(J1217=Detail!$E$3,ROW()+5+(COLUMN()-48)/1000,"")</f>
        <v/>
      </c>
      <c r="BG1217" t="str">
        <f>IF(K1217=Detail!$E$3,ROW()+5+(COLUMN()-48)/1000,"")</f>
        <v/>
      </c>
      <c r="BH1217" t="str">
        <f>IF(L1217=Detail!$E$3,ROW()+5+(COLUMN()-48)/1000,"")</f>
        <v/>
      </c>
      <c r="BI1217" t="str">
        <f>IF(M1217=Detail!$E$3,ROW()+5+(COLUMN()-48)/1000,"")</f>
        <v/>
      </c>
      <c r="BJ1217" t="str">
        <f>IF(N1217=Detail!$E$3,ROW()+5+(COLUMN()-48)/1000,"")</f>
        <v/>
      </c>
      <c r="BK1217" t="str">
        <f>IF(O1217=Detail!$E$3,ROW()+5+(COLUMN()-48)/1000,"")</f>
        <v/>
      </c>
      <c r="BL1217" t="str">
        <f>IF(P1217=Detail!$E$3,ROW()+5+(COLUMN()-48)/1000,"")</f>
        <v/>
      </c>
      <c r="BM1217" t="str">
        <f>IF(Q1217=Detail!$E$3,ROW()+5+(COLUMN()-48)/1000,"")</f>
        <v/>
      </c>
      <c r="BN1217" t="str">
        <f>IF(R1217=Detail!$E$3,ROW()+5+(COLUMN()-48)/1000,"")</f>
        <v/>
      </c>
      <c r="BO1217" t="str">
        <f>IF(S1217=Detail!$E$3,ROW()+5+(COLUMN()-48)/1000,"")</f>
        <v/>
      </c>
      <c r="BP1217" t="str">
        <f>IF(T1217=Detail!$E$3,ROW()+5+(COLUMN()-48)/1000,"")</f>
        <v/>
      </c>
    </row>
    <row r="1218" spans="49:68" x14ac:dyDescent="0.3">
      <c r="AW1218" s="104" t="str">
        <f>IF(A1218=Detail!$E$3,ROW()+5+(COLUMN()-48)/1000,"")</f>
        <v/>
      </c>
      <c r="AX1218" t="str">
        <f>IF(B1218=Detail!$E$3,ROW()+5+(COLUMN()-48)/1000,"")</f>
        <v/>
      </c>
      <c r="AY1218" t="str">
        <f>IF(C1218=Detail!$E$3,ROW()+5+(COLUMN()-48)/1000,"")</f>
        <v/>
      </c>
      <c r="AZ1218" t="str">
        <f>IF(D1218=Detail!$E$3,ROW()+5+(COLUMN()-48)/1000,"")</f>
        <v/>
      </c>
      <c r="BA1218" t="str">
        <f>IF(E1218=Detail!$E$3,ROW()+5+(COLUMN()-48)/1000,"")</f>
        <v/>
      </c>
      <c r="BB1218" t="str">
        <f>IF(F1218=Detail!$E$3,ROW()+5+(COLUMN()-48)/1000,"")</f>
        <v/>
      </c>
      <c r="BC1218" t="str">
        <f>IF(G1218=Detail!$E$3,ROW()+5+(COLUMN()-48)/1000,"")</f>
        <v/>
      </c>
      <c r="BD1218" t="str">
        <f>IF(H1218=Detail!$E$3,ROW()+5+(COLUMN()-48)/1000,"")</f>
        <v/>
      </c>
      <c r="BE1218" t="str">
        <f>IF(I1218=Detail!$E$3,ROW()+5+(COLUMN()-48)/1000,"")</f>
        <v/>
      </c>
      <c r="BF1218" t="str">
        <f>IF(J1218=Detail!$E$3,ROW()+5+(COLUMN()-48)/1000,"")</f>
        <v/>
      </c>
      <c r="BG1218" t="str">
        <f>IF(K1218=Detail!$E$3,ROW()+5+(COLUMN()-48)/1000,"")</f>
        <v/>
      </c>
      <c r="BH1218" t="str">
        <f>IF(L1218=Detail!$E$3,ROW()+5+(COLUMN()-48)/1000,"")</f>
        <v/>
      </c>
      <c r="BI1218" t="str">
        <f>IF(M1218=Detail!$E$3,ROW()+5+(COLUMN()-48)/1000,"")</f>
        <v/>
      </c>
      <c r="BJ1218" t="str">
        <f>IF(N1218=Detail!$E$3,ROW()+5+(COLUMN()-48)/1000,"")</f>
        <v/>
      </c>
      <c r="BK1218" t="str">
        <f>IF(O1218=Detail!$E$3,ROW()+5+(COLUMN()-48)/1000,"")</f>
        <v/>
      </c>
      <c r="BL1218" t="str">
        <f>IF(P1218=Detail!$E$3,ROW()+5+(COLUMN()-48)/1000,"")</f>
        <v/>
      </c>
      <c r="BM1218" t="str">
        <f>IF(Q1218=Detail!$E$3,ROW()+5+(COLUMN()-48)/1000,"")</f>
        <v/>
      </c>
      <c r="BN1218" t="str">
        <f>IF(R1218=Detail!$E$3,ROW()+5+(COLUMN()-48)/1000,"")</f>
        <v/>
      </c>
      <c r="BO1218" t="str">
        <f>IF(S1218=Detail!$E$3,ROW()+5+(COLUMN()-48)/1000,"")</f>
        <v/>
      </c>
      <c r="BP1218" t="str">
        <f>IF(T1218=Detail!$E$3,ROW()+5+(COLUMN()-48)/1000,"")</f>
        <v/>
      </c>
    </row>
    <row r="1219" spans="49:68" x14ac:dyDescent="0.3">
      <c r="AW1219" s="104" t="str">
        <f>IF(A1219=Detail!$E$3,ROW()+5+(COLUMN()-48)/1000,"")</f>
        <v/>
      </c>
      <c r="AX1219" t="str">
        <f>IF(B1219=Detail!$E$3,ROW()+5+(COLUMN()-48)/1000,"")</f>
        <v/>
      </c>
      <c r="AY1219" t="str">
        <f>IF(C1219=Detail!$E$3,ROW()+5+(COLUMN()-48)/1000,"")</f>
        <v/>
      </c>
      <c r="AZ1219" t="str">
        <f>IF(D1219=Detail!$E$3,ROW()+5+(COLUMN()-48)/1000,"")</f>
        <v/>
      </c>
      <c r="BA1219" t="str">
        <f>IF(E1219=Detail!$E$3,ROW()+5+(COLUMN()-48)/1000,"")</f>
        <v/>
      </c>
      <c r="BB1219" t="str">
        <f>IF(F1219=Detail!$E$3,ROW()+5+(COLUMN()-48)/1000,"")</f>
        <v/>
      </c>
      <c r="BC1219" t="str">
        <f>IF(G1219=Detail!$E$3,ROW()+5+(COLUMN()-48)/1000,"")</f>
        <v/>
      </c>
      <c r="BD1219" t="str">
        <f>IF(H1219=Detail!$E$3,ROW()+5+(COLUMN()-48)/1000,"")</f>
        <v/>
      </c>
      <c r="BE1219" t="str">
        <f>IF(I1219=Detail!$E$3,ROW()+5+(COLUMN()-48)/1000,"")</f>
        <v/>
      </c>
      <c r="BF1219" t="str">
        <f>IF(J1219=Detail!$E$3,ROW()+5+(COLUMN()-48)/1000,"")</f>
        <v/>
      </c>
      <c r="BG1219" t="str">
        <f>IF(K1219=Detail!$E$3,ROW()+5+(COLUMN()-48)/1000,"")</f>
        <v/>
      </c>
      <c r="BH1219" t="str">
        <f>IF(L1219=Detail!$E$3,ROW()+5+(COLUMN()-48)/1000,"")</f>
        <v/>
      </c>
      <c r="BI1219" t="str">
        <f>IF(M1219=Detail!$E$3,ROW()+5+(COLUMN()-48)/1000,"")</f>
        <v/>
      </c>
      <c r="BJ1219" t="str">
        <f>IF(N1219=Detail!$E$3,ROW()+5+(COLUMN()-48)/1000,"")</f>
        <v/>
      </c>
      <c r="BK1219" t="str">
        <f>IF(O1219=Detail!$E$3,ROW()+5+(COLUMN()-48)/1000,"")</f>
        <v/>
      </c>
      <c r="BL1219" t="str">
        <f>IF(P1219=Detail!$E$3,ROW()+5+(COLUMN()-48)/1000,"")</f>
        <v/>
      </c>
      <c r="BM1219" t="str">
        <f>IF(Q1219=Detail!$E$3,ROW()+5+(COLUMN()-48)/1000,"")</f>
        <v/>
      </c>
      <c r="BN1219" t="str">
        <f>IF(R1219=Detail!$E$3,ROW()+5+(COLUMN()-48)/1000,"")</f>
        <v/>
      </c>
      <c r="BO1219" t="str">
        <f>IF(S1219=Detail!$E$3,ROW()+5+(COLUMN()-48)/1000,"")</f>
        <v/>
      </c>
      <c r="BP1219" t="str">
        <f>IF(T1219=Detail!$E$3,ROW()+5+(COLUMN()-48)/1000,"")</f>
        <v/>
      </c>
    </row>
    <row r="1220" spans="49:68" x14ac:dyDescent="0.3">
      <c r="AW1220" s="104" t="str">
        <f>IF(A1220=Detail!$E$3,ROW()+5+(COLUMN()-48)/1000,"")</f>
        <v/>
      </c>
      <c r="AX1220" t="str">
        <f>IF(B1220=Detail!$E$3,ROW()+5+(COLUMN()-48)/1000,"")</f>
        <v/>
      </c>
      <c r="AY1220" t="str">
        <f>IF(C1220=Detail!$E$3,ROW()+5+(COLUMN()-48)/1000,"")</f>
        <v/>
      </c>
      <c r="AZ1220" t="str">
        <f>IF(D1220=Detail!$E$3,ROW()+5+(COLUMN()-48)/1000,"")</f>
        <v/>
      </c>
      <c r="BA1220" t="str">
        <f>IF(E1220=Detail!$E$3,ROW()+5+(COLUMN()-48)/1000,"")</f>
        <v/>
      </c>
      <c r="BB1220" t="str">
        <f>IF(F1220=Detail!$E$3,ROW()+5+(COLUMN()-48)/1000,"")</f>
        <v/>
      </c>
      <c r="BC1220" t="str">
        <f>IF(G1220=Detail!$E$3,ROW()+5+(COLUMN()-48)/1000,"")</f>
        <v/>
      </c>
      <c r="BD1220" t="str">
        <f>IF(H1220=Detail!$E$3,ROW()+5+(COLUMN()-48)/1000,"")</f>
        <v/>
      </c>
      <c r="BE1220" t="str">
        <f>IF(I1220=Detail!$E$3,ROW()+5+(COLUMN()-48)/1000,"")</f>
        <v/>
      </c>
      <c r="BF1220" t="str">
        <f>IF(J1220=Detail!$E$3,ROW()+5+(COLUMN()-48)/1000,"")</f>
        <v/>
      </c>
      <c r="BG1220" t="str">
        <f>IF(K1220=Detail!$E$3,ROW()+5+(COLUMN()-48)/1000,"")</f>
        <v/>
      </c>
      <c r="BH1220" t="str">
        <f>IF(L1220=Detail!$E$3,ROW()+5+(COLUMN()-48)/1000,"")</f>
        <v/>
      </c>
      <c r="BI1220" t="str">
        <f>IF(M1220=Detail!$E$3,ROW()+5+(COLUMN()-48)/1000,"")</f>
        <v/>
      </c>
      <c r="BJ1220" t="str">
        <f>IF(N1220=Detail!$E$3,ROW()+5+(COLUMN()-48)/1000,"")</f>
        <v/>
      </c>
      <c r="BK1220" t="str">
        <f>IF(O1220=Detail!$E$3,ROW()+5+(COLUMN()-48)/1000,"")</f>
        <v/>
      </c>
      <c r="BL1220" t="str">
        <f>IF(P1220=Detail!$E$3,ROW()+5+(COLUMN()-48)/1000,"")</f>
        <v/>
      </c>
      <c r="BM1220" t="str">
        <f>IF(Q1220=Detail!$E$3,ROW()+5+(COLUMN()-48)/1000,"")</f>
        <v/>
      </c>
      <c r="BN1220" t="str">
        <f>IF(R1220=Detail!$E$3,ROW()+5+(COLUMN()-48)/1000,"")</f>
        <v/>
      </c>
      <c r="BO1220" t="str">
        <f>IF(S1220=Detail!$E$3,ROW()+5+(COLUMN()-48)/1000,"")</f>
        <v/>
      </c>
      <c r="BP1220" t="str">
        <f>IF(T1220=Detail!$E$3,ROW()+5+(COLUMN()-48)/1000,"")</f>
        <v/>
      </c>
    </row>
    <row r="1221" spans="49:68" x14ac:dyDescent="0.3">
      <c r="AW1221" s="104" t="str">
        <f>IF(A1221=Detail!$E$3,ROW()+5+(COLUMN()-48)/1000,"")</f>
        <v/>
      </c>
      <c r="AX1221" t="str">
        <f>IF(B1221=Detail!$E$3,ROW()+5+(COLUMN()-48)/1000,"")</f>
        <v/>
      </c>
      <c r="AY1221" t="str">
        <f>IF(C1221=Detail!$E$3,ROW()+5+(COLUMN()-48)/1000,"")</f>
        <v/>
      </c>
      <c r="AZ1221" t="str">
        <f>IF(D1221=Detail!$E$3,ROW()+5+(COLUMN()-48)/1000,"")</f>
        <v/>
      </c>
      <c r="BA1221" t="str">
        <f>IF(E1221=Detail!$E$3,ROW()+5+(COLUMN()-48)/1000,"")</f>
        <v/>
      </c>
      <c r="BB1221" t="str">
        <f>IF(F1221=Detail!$E$3,ROW()+5+(COLUMN()-48)/1000,"")</f>
        <v/>
      </c>
      <c r="BC1221" t="str">
        <f>IF(G1221=Detail!$E$3,ROW()+5+(COLUMN()-48)/1000,"")</f>
        <v/>
      </c>
      <c r="BD1221" t="str">
        <f>IF(H1221=Detail!$E$3,ROW()+5+(COLUMN()-48)/1000,"")</f>
        <v/>
      </c>
      <c r="BE1221" t="str">
        <f>IF(I1221=Detail!$E$3,ROW()+5+(COLUMN()-48)/1000,"")</f>
        <v/>
      </c>
      <c r="BF1221" t="str">
        <f>IF(J1221=Detail!$E$3,ROW()+5+(COLUMN()-48)/1000,"")</f>
        <v/>
      </c>
      <c r="BG1221" t="str">
        <f>IF(K1221=Detail!$E$3,ROW()+5+(COLUMN()-48)/1000,"")</f>
        <v/>
      </c>
      <c r="BH1221" t="str">
        <f>IF(L1221=Detail!$E$3,ROW()+5+(COLUMN()-48)/1000,"")</f>
        <v/>
      </c>
      <c r="BI1221" t="str">
        <f>IF(M1221=Detail!$E$3,ROW()+5+(COLUMN()-48)/1000,"")</f>
        <v/>
      </c>
      <c r="BJ1221" t="str">
        <f>IF(N1221=Detail!$E$3,ROW()+5+(COLUMN()-48)/1000,"")</f>
        <v/>
      </c>
      <c r="BK1221" t="str">
        <f>IF(O1221=Detail!$E$3,ROW()+5+(COLUMN()-48)/1000,"")</f>
        <v/>
      </c>
      <c r="BL1221" t="str">
        <f>IF(P1221=Detail!$E$3,ROW()+5+(COLUMN()-48)/1000,"")</f>
        <v/>
      </c>
      <c r="BM1221" t="str">
        <f>IF(Q1221=Detail!$E$3,ROW()+5+(COLUMN()-48)/1000,"")</f>
        <v/>
      </c>
      <c r="BN1221" t="str">
        <f>IF(R1221=Detail!$E$3,ROW()+5+(COLUMN()-48)/1000,"")</f>
        <v/>
      </c>
      <c r="BO1221" t="str">
        <f>IF(S1221=Detail!$E$3,ROW()+5+(COLUMN()-48)/1000,"")</f>
        <v/>
      </c>
      <c r="BP1221" t="str">
        <f>IF(T1221=Detail!$E$3,ROW()+5+(COLUMN()-48)/1000,"")</f>
        <v/>
      </c>
    </row>
    <row r="1222" spans="49:68" x14ac:dyDescent="0.3">
      <c r="AW1222" s="104" t="str">
        <f>IF(A1222=Detail!$E$3,ROW()+5+(COLUMN()-48)/1000,"")</f>
        <v/>
      </c>
      <c r="AX1222" t="str">
        <f>IF(B1222=Detail!$E$3,ROW()+5+(COLUMN()-48)/1000,"")</f>
        <v/>
      </c>
      <c r="AY1222" t="str">
        <f>IF(C1222=Detail!$E$3,ROW()+5+(COLUMN()-48)/1000,"")</f>
        <v/>
      </c>
      <c r="AZ1222" t="str">
        <f>IF(D1222=Detail!$E$3,ROW()+5+(COLUMN()-48)/1000,"")</f>
        <v/>
      </c>
      <c r="BA1222" t="str">
        <f>IF(E1222=Detail!$E$3,ROW()+5+(COLUMN()-48)/1000,"")</f>
        <v/>
      </c>
      <c r="BB1222" t="str">
        <f>IF(F1222=Detail!$E$3,ROW()+5+(COLUMN()-48)/1000,"")</f>
        <v/>
      </c>
      <c r="BC1222" t="str">
        <f>IF(G1222=Detail!$E$3,ROW()+5+(COLUMN()-48)/1000,"")</f>
        <v/>
      </c>
      <c r="BD1222" t="str">
        <f>IF(H1222=Detail!$E$3,ROW()+5+(COLUMN()-48)/1000,"")</f>
        <v/>
      </c>
      <c r="BE1222" t="str">
        <f>IF(I1222=Detail!$E$3,ROW()+5+(COLUMN()-48)/1000,"")</f>
        <v/>
      </c>
      <c r="BF1222" t="str">
        <f>IF(J1222=Detail!$E$3,ROW()+5+(COLUMN()-48)/1000,"")</f>
        <v/>
      </c>
      <c r="BG1222" t="str">
        <f>IF(K1222=Detail!$E$3,ROW()+5+(COLUMN()-48)/1000,"")</f>
        <v/>
      </c>
      <c r="BH1222" t="str">
        <f>IF(L1222=Detail!$E$3,ROW()+5+(COLUMN()-48)/1000,"")</f>
        <v/>
      </c>
      <c r="BI1222" t="str">
        <f>IF(M1222=Detail!$E$3,ROW()+5+(COLUMN()-48)/1000,"")</f>
        <v/>
      </c>
      <c r="BJ1222" t="str">
        <f>IF(N1222=Detail!$E$3,ROW()+5+(COLUMN()-48)/1000,"")</f>
        <v/>
      </c>
      <c r="BK1222" t="str">
        <f>IF(O1222=Detail!$E$3,ROW()+5+(COLUMN()-48)/1000,"")</f>
        <v/>
      </c>
      <c r="BL1222" t="str">
        <f>IF(P1222=Detail!$E$3,ROW()+5+(COLUMN()-48)/1000,"")</f>
        <v/>
      </c>
      <c r="BM1222" t="str">
        <f>IF(Q1222=Detail!$E$3,ROW()+5+(COLUMN()-48)/1000,"")</f>
        <v/>
      </c>
      <c r="BN1222" t="str">
        <f>IF(R1222=Detail!$E$3,ROW()+5+(COLUMN()-48)/1000,"")</f>
        <v/>
      </c>
      <c r="BO1222" t="str">
        <f>IF(S1222=Detail!$E$3,ROW()+5+(COLUMN()-48)/1000,"")</f>
        <v/>
      </c>
      <c r="BP1222" t="str">
        <f>IF(T1222=Detail!$E$3,ROW()+5+(COLUMN()-48)/1000,"")</f>
        <v/>
      </c>
    </row>
    <row r="1223" spans="49:68" x14ac:dyDescent="0.3">
      <c r="AW1223" s="104" t="str">
        <f>IF(A1223=Detail!$E$3,ROW()+5+(COLUMN()-48)/1000,"")</f>
        <v/>
      </c>
      <c r="AX1223" t="str">
        <f>IF(B1223=Detail!$E$3,ROW()+5+(COLUMN()-48)/1000,"")</f>
        <v/>
      </c>
      <c r="AY1223" t="str">
        <f>IF(C1223=Detail!$E$3,ROW()+5+(COLUMN()-48)/1000,"")</f>
        <v/>
      </c>
      <c r="AZ1223" t="str">
        <f>IF(D1223=Detail!$E$3,ROW()+5+(COLUMN()-48)/1000,"")</f>
        <v/>
      </c>
      <c r="BA1223" t="str">
        <f>IF(E1223=Detail!$E$3,ROW()+5+(COLUMN()-48)/1000,"")</f>
        <v/>
      </c>
      <c r="BB1223" t="str">
        <f>IF(F1223=Detail!$E$3,ROW()+5+(COLUMN()-48)/1000,"")</f>
        <v/>
      </c>
      <c r="BC1223" t="str">
        <f>IF(G1223=Detail!$E$3,ROW()+5+(COLUMN()-48)/1000,"")</f>
        <v/>
      </c>
      <c r="BD1223" t="str">
        <f>IF(H1223=Detail!$E$3,ROW()+5+(COLUMN()-48)/1000,"")</f>
        <v/>
      </c>
      <c r="BE1223" t="str">
        <f>IF(I1223=Detail!$E$3,ROW()+5+(COLUMN()-48)/1000,"")</f>
        <v/>
      </c>
      <c r="BF1223" t="str">
        <f>IF(J1223=Detail!$E$3,ROW()+5+(COLUMN()-48)/1000,"")</f>
        <v/>
      </c>
      <c r="BG1223" t="str">
        <f>IF(K1223=Detail!$E$3,ROW()+5+(COLUMN()-48)/1000,"")</f>
        <v/>
      </c>
      <c r="BH1223" t="str">
        <f>IF(L1223=Detail!$E$3,ROW()+5+(COLUMN()-48)/1000,"")</f>
        <v/>
      </c>
      <c r="BI1223" t="str">
        <f>IF(M1223=Detail!$E$3,ROW()+5+(COLUMN()-48)/1000,"")</f>
        <v/>
      </c>
      <c r="BJ1223" t="str">
        <f>IF(N1223=Detail!$E$3,ROW()+5+(COLUMN()-48)/1000,"")</f>
        <v/>
      </c>
      <c r="BK1223" t="str">
        <f>IF(O1223=Detail!$E$3,ROW()+5+(COLUMN()-48)/1000,"")</f>
        <v/>
      </c>
      <c r="BL1223" t="str">
        <f>IF(P1223=Detail!$E$3,ROW()+5+(COLUMN()-48)/1000,"")</f>
        <v/>
      </c>
      <c r="BM1223" t="str">
        <f>IF(Q1223=Detail!$E$3,ROW()+5+(COLUMN()-48)/1000,"")</f>
        <v/>
      </c>
      <c r="BN1223" t="str">
        <f>IF(R1223=Detail!$E$3,ROW()+5+(COLUMN()-48)/1000,"")</f>
        <v/>
      </c>
      <c r="BO1223" t="str">
        <f>IF(S1223=Detail!$E$3,ROW()+5+(COLUMN()-48)/1000,"")</f>
        <v/>
      </c>
      <c r="BP1223" t="str">
        <f>IF(T1223=Detail!$E$3,ROW()+5+(COLUMN()-48)/1000,"")</f>
        <v/>
      </c>
    </row>
    <row r="1224" spans="49:68" x14ac:dyDescent="0.3">
      <c r="AW1224" s="104" t="str">
        <f>IF(A1224=Detail!$E$3,ROW()+5+(COLUMN()-48)/1000,"")</f>
        <v/>
      </c>
      <c r="AX1224" t="str">
        <f>IF(B1224=Detail!$E$3,ROW()+5+(COLUMN()-48)/1000,"")</f>
        <v/>
      </c>
      <c r="AY1224" t="str">
        <f>IF(C1224=Detail!$E$3,ROW()+5+(COLUMN()-48)/1000,"")</f>
        <v/>
      </c>
      <c r="AZ1224" t="str">
        <f>IF(D1224=Detail!$E$3,ROW()+5+(COLUMN()-48)/1000,"")</f>
        <v/>
      </c>
      <c r="BA1224" t="str">
        <f>IF(E1224=Detail!$E$3,ROW()+5+(COLUMN()-48)/1000,"")</f>
        <v/>
      </c>
      <c r="BB1224" t="str">
        <f>IF(F1224=Detail!$E$3,ROW()+5+(COLUMN()-48)/1000,"")</f>
        <v/>
      </c>
      <c r="BC1224" t="str">
        <f>IF(G1224=Detail!$E$3,ROW()+5+(COLUMN()-48)/1000,"")</f>
        <v/>
      </c>
      <c r="BD1224" t="str">
        <f>IF(H1224=Detail!$E$3,ROW()+5+(COLUMN()-48)/1000,"")</f>
        <v/>
      </c>
      <c r="BE1224" t="str">
        <f>IF(I1224=Detail!$E$3,ROW()+5+(COLUMN()-48)/1000,"")</f>
        <v/>
      </c>
      <c r="BF1224" t="str">
        <f>IF(J1224=Detail!$E$3,ROW()+5+(COLUMN()-48)/1000,"")</f>
        <v/>
      </c>
      <c r="BG1224" t="str">
        <f>IF(K1224=Detail!$E$3,ROW()+5+(COLUMN()-48)/1000,"")</f>
        <v/>
      </c>
      <c r="BH1224" t="str">
        <f>IF(L1224=Detail!$E$3,ROW()+5+(COLUMN()-48)/1000,"")</f>
        <v/>
      </c>
      <c r="BI1224" t="str">
        <f>IF(M1224=Detail!$E$3,ROW()+5+(COLUMN()-48)/1000,"")</f>
        <v/>
      </c>
      <c r="BJ1224" t="str">
        <f>IF(N1224=Detail!$E$3,ROW()+5+(COLUMN()-48)/1000,"")</f>
        <v/>
      </c>
      <c r="BK1224" t="str">
        <f>IF(O1224=Detail!$E$3,ROW()+5+(COLUMN()-48)/1000,"")</f>
        <v/>
      </c>
      <c r="BL1224" t="str">
        <f>IF(P1224=Detail!$E$3,ROW()+5+(COLUMN()-48)/1000,"")</f>
        <v/>
      </c>
      <c r="BM1224" t="str">
        <f>IF(Q1224=Detail!$E$3,ROW()+5+(COLUMN()-48)/1000,"")</f>
        <v/>
      </c>
      <c r="BN1224" t="str">
        <f>IF(R1224=Detail!$E$3,ROW()+5+(COLUMN()-48)/1000,"")</f>
        <v/>
      </c>
      <c r="BO1224" t="str">
        <f>IF(S1224=Detail!$E$3,ROW()+5+(COLUMN()-48)/1000,"")</f>
        <v/>
      </c>
      <c r="BP1224" t="str">
        <f>IF(T1224=Detail!$E$3,ROW()+5+(COLUMN()-48)/1000,"")</f>
        <v/>
      </c>
    </row>
    <row r="1225" spans="49:68" x14ac:dyDescent="0.3">
      <c r="AW1225" s="104" t="str">
        <f>IF(A1225=Detail!$E$3,ROW()+5+(COLUMN()-48)/1000,"")</f>
        <v/>
      </c>
      <c r="AX1225" t="str">
        <f>IF(B1225=Detail!$E$3,ROW()+5+(COLUMN()-48)/1000,"")</f>
        <v/>
      </c>
      <c r="AY1225" t="str">
        <f>IF(C1225=Detail!$E$3,ROW()+5+(COLUMN()-48)/1000,"")</f>
        <v/>
      </c>
      <c r="AZ1225" t="str">
        <f>IF(D1225=Detail!$E$3,ROW()+5+(COLUMN()-48)/1000,"")</f>
        <v/>
      </c>
      <c r="BA1225" t="str">
        <f>IF(E1225=Detail!$E$3,ROW()+5+(COLUMN()-48)/1000,"")</f>
        <v/>
      </c>
      <c r="BB1225" t="str">
        <f>IF(F1225=Detail!$E$3,ROW()+5+(COLUMN()-48)/1000,"")</f>
        <v/>
      </c>
      <c r="BC1225" t="str">
        <f>IF(G1225=Detail!$E$3,ROW()+5+(COLUMN()-48)/1000,"")</f>
        <v/>
      </c>
      <c r="BD1225" t="str">
        <f>IF(H1225=Detail!$E$3,ROW()+5+(COLUMN()-48)/1000,"")</f>
        <v/>
      </c>
      <c r="BE1225" t="str">
        <f>IF(I1225=Detail!$E$3,ROW()+5+(COLUMN()-48)/1000,"")</f>
        <v/>
      </c>
      <c r="BF1225" t="str">
        <f>IF(J1225=Detail!$E$3,ROW()+5+(COLUMN()-48)/1000,"")</f>
        <v/>
      </c>
      <c r="BG1225" t="str">
        <f>IF(K1225=Detail!$E$3,ROW()+5+(COLUMN()-48)/1000,"")</f>
        <v/>
      </c>
      <c r="BH1225" t="str">
        <f>IF(L1225=Detail!$E$3,ROW()+5+(COLUMN()-48)/1000,"")</f>
        <v/>
      </c>
      <c r="BI1225" t="str">
        <f>IF(M1225=Detail!$E$3,ROW()+5+(COLUMN()-48)/1000,"")</f>
        <v/>
      </c>
      <c r="BJ1225" t="str">
        <f>IF(N1225=Detail!$E$3,ROW()+5+(COLUMN()-48)/1000,"")</f>
        <v/>
      </c>
      <c r="BK1225" t="str">
        <f>IF(O1225=Detail!$E$3,ROW()+5+(COLUMN()-48)/1000,"")</f>
        <v/>
      </c>
      <c r="BL1225" t="str">
        <f>IF(P1225=Detail!$E$3,ROW()+5+(COLUMN()-48)/1000,"")</f>
        <v/>
      </c>
      <c r="BM1225" t="str">
        <f>IF(Q1225=Detail!$E$3,ROW()+5+(COLUMN()-48)/1000,"")</f>
        <v/>
      </c>
      <c r="BN1225" t="str">
        <f>IF(R1225=Detail!$E$3,ROW()+5+(COLUMN()-48)/1000,"")</f>
        <v/>
      </c>
      <c r="BO1225" t="str">
        <f>IF(S1225=Detail!$E$3,ROW()+5+(COLUMN()-48)/1000,"")</f>
        <v/>
      </c>
      <c r="BP1225" t="str">
        <f>IF(T1225=Detail!$E$3,ROW()+5+(COLUMN()-48)/1000,"")</f>
        <v/>
      </c>
    </row>
    <row r="1226" spans="49:68" x14ac:dyDescent="0.3">
      <c r="AW1226" s="104" t="str">
        <f>IF(A1226=Detail!$E$3,ROW()+5+(COLUMN()-48)/1000,"")</f>
        <v/>
      </c>
      <c r="AX1226" t="str">
        <f>IF(B1226=Detail!$E$3,ROW()+5+(COLUMN()-48)/1000,"")</f>
        <v/>
      </c>
      <c r="AY1226" t="str">
        <f>IF(C1226=Detail!$E$3,ROW()+5+(COLUMN()-48)/1000,"")</f>
        <v/>
      </c>
      <c r="AZ1226" t="str">
        <f>IF(D1226=Detail!$E$3,ROW()+5+(COLUMN()-48)/1000,"")</f>
        <v/>
      </c>
      <c r="BA1226" t="str">
        <f>IF(E1226=Detail!$E$3,ROW()+5+(COLUMN()-48)/1000,"")</f>
        <v/>
      </c>
      <c r="BB1226" t="str">
        <f>IF(F1226=Detail!$E$3,ROW()+5+(COLUMN()-48)/1000,"")</f>
        <v/>
      </c>
      <c r="BC1226" t="str">
        <f>IF(G1226=Detail!$E$3,ROW()+5+(COLUMN()-48)/1000,"")</f>
        <v/>
      </c>
      <c r="BD1226" t="str">
        <f>IF(H1226=Detail!$E$3,ROW()+5+(COLUMN()-48)/1000,"")</f>
        <v/>
      </c>
      <c r="BE1226" t="str">
        <f>IF(I1226=Detail!$E$3,ROW()+5+(COLUMN()-48)/1000,"")</f>
        <v/>
      </c>
      <c r="BF1226" t="str">
        <f>IF(J1226=Detail!$E$3,ROW()+5+(COLUMN()-48)/1000,"")</f>
        <v/>
      </c>
      <c r="BG1226" t="str">
        <f>IF(K1226=Detail!$E$3,ROW()+5+(COLUMN()-48)/1000,"")</f>
        <v/>
      </c>
      <c r="BH1226" t="str">
        <f>IF(L1226=Detail!$E$3,ROW()+5+(COLUMN()-48)/1000,"")</f>
        <v/>
      </c>
      <c r="BI1226" t="str">
        <f>IF(M1226=Detail!$E$3,ROW()+5+(COLUMN()-48)/1000,"")</f>
        <v/>
      </c>
      <c r="BJ1226" t="str">
        <f>IF(N1226=Detail!$E$3,ROW()+5+(COLUMN()-48)/1000,"")</f>
        <v/>
      </c>
      <c r="BK1226" t="str">
        <f>IF(O1226=Detail!$E$3,ROW()+5+(COLUMN()-48)/1000,"")</f>
        <v/>
      </c>
      <c r="BL1226" t="str">
        <f>IF(P1226=Detail!$E$3,ROW()+5+(COLUMN()-48)/1000,"")</f>
        <v/>
      </c>
      <c r="BM1226" t="str">
        <f>IF(Q1226=Detail!$E$3,ROW()+5+(COLUMN()-48)/1000,"")</f>
        <v/>
      </c>
      <c r="BN1226" t="str">
        <f>IF(R1226=Detail!$E$3,ROW()+5+(COLUMN()-48)/1000,"")</f>
        <v/>
      </c>
      <c r="BO1226" t="str">
        <f>IF(S1226=Detail!$E$3,ROW()+5+(COLUMN()-48)/1000,"")</f>
        <v/>
      </c>
      <c r="BP1226" t="str">
        <f>IF(T1226=Detail!$E$3,ROW()+5+(COLUMN()-48)/1000,"")</f>
        <v/>
      </c>
    </row>
    <row r="1227" spans="49:68" x14ac:dyDescent="0.3">
      <c r="AW1227" s="104" t="str">
        <f>IF(A1227=Detail!$E$3,ROW()+5+(COLUMN()-48)/1000,"")</f>
        <v/>
      </c>
      <c r="AX1227" t="str">
        <f>IF(B1227=Detail!$E$3,ROW()+5+(COLUMN()-48)/1000,"")</f>
        <v/>
      </c>
      <c r="AY1227" t="str">
        <f>IF(C1227=Detail!$E$3,ROW()+5+(COLUMN()-48)/1000,"")</f>
        <v/>
      </c>
      <c r="AZ1227" t="str">
        <f>IF(D1227=Detail!$E$3,ROW()+5+(COLUMN()-48)/1000,"")</f>
        <v/>
      </c>
      <c r="BA1227" t="str">
        <f>IF(E1227=Detail!$E$3,ROW()+5+(COLUMN()-48)/1000,"")</f>
        <v/>
      </c>
      <c r="BB1227" t="str">
        <f>IF(F1227=Detail!$E$3,ROW()+5+(COLUMN()-48)/1000,"")</f>
        <v/>
      </c>
      <c r="BC1227" t="str">
        <f>IF(G1227=Detail!$E$3,ROW()+5+(COLUMN()-48)/1000,"")</f>
        <v/>
      </c>
      <c r="BD1227" t="str">
        <f>IF(H1227=Detail!$E$3,ROW()+5+(COLUMN()-48)/1000,"")</f>
        <v/>
      </c>
      <c r="BE1227" t="str">
        <f>IF(I1227=Detail!$E$3,ROW()+5+(COLUMN()-48)/1000,"")</f>
        <v/>
      </c>
      <c r="BF1227" t="str">
        <f>IF(J1227=Detail!$E$3,ROW()+5+(COLUMN()-48)/1000,"")</f>
        <v/>
      </c>
      <c r="BG1227" t="str">
        <f>IF(K1227=Detail!$E$3,ROW()+5+(COLUMN()-48)/1000,"")</f>
        <v/>
      </c>
      <c r="BH1227" t="str">
        <f>IF(L1227=Detail!$E$3,ROW()+5+(COLUMN()-48)/1000,"")</f>
        <v/>
      </c>
      <c r="BI1227" t="str">
        <f>IF(M1227=Detail!$E$3,ROW()+5+(COLUMN()-48)/1000,"")</f>
        <v/>
      </c>
      <c r="BJ1227" t="str">
        <f>IF(N1227=Detail!$E$3,ROW()+5+(COLUMN()-48)/1000,"")</f>
        <v/>
      </c>
      <c r="BK1227" t="str">
        <f>IF(O1227=Detail!$E$3,ROW()+5+(COLUMN()-48)/1000,"")</f>
        <v/>
      </c>
      <c r="BL1227" t="str">
        <f>IF(P1227=Detail!$E$3,ROW()+5+(COLUMN()-48)/1000,"")</f>
        <v/>
      </c>
      <c r="BM1227" t="str">
        <f>IF(Q1227=Detail!$E$3,ROW()+5+(COLUMN()-48)/1000,"")</f>
        <v/>
      </c>
      <c r="BN1227" t="str">
        <f>IF(R1227=Detail!$E$3,ROW()+5+(COLUMN()-48)/1000,"")</f>
        <v/>
      </c>
      <c r="BO1227" t="str">
        <f>IF(S1227=Detail!$E$3,ROW()+5+(COLUMN()-48)/1000,"")</f>
        <v/>
      </c>
      <c r="BP1227" t="str">
        <f>IF(T1227=Detail!$E$3,ROW()+5+(COLUMN()-48)/1000,"")</f>
        <v/>
      </c>
    </row>
    <row r="1228" spans="49:68" x14ac:dyDescent="0.3">
      <c r="AW1228" s="104" t="str">
        <f>IF(A1228=Detail!$E$3,ROW()+5+(COLUMN()-48)/1000,"")</f>
        <v/>
      </c>
      <c r="AX1228" t="str">
        <f>IF(B1228=Detail!$E$3,ROW()+5+(COLUMN()-48)/1000,"")</f>
        <v/>
      </c>
      <c r="AY1228" t="str">
        <f>IF(C1228=Detail!$E$3,ROW()+5+(COLUMN()-48)/1000,"")</f>
        <v/>
      </c>
      <c r="AZ1228" t="str">
        <f>IF(D1228=Detail!$E$3,ROW()+5+(COLUMN()-48)/1000,"")</f>
        <v/>
      </c>
      <c r="BA1228" t="str">
        <f>IF(E1228=Detail!$E$3,ROW()+5+(COLUMN()-48)/1000,"")</f>
        <v/>
      </c>
      <c r="BB1228" t="str">
        <f>IF(F1228=Detail!$E$3,ROW()+5+(COLUMN()-48)/1000,"")</f>
        <v/>
      </c>
      <c r="BC1228" t="str">
        <f>IF(G1228=Detail!$E$3,ROW()+5+(COLUMN()-48)/1000,"")</f>
        <v/>
      </c>
      <c r="BD1228" t="str">
        <f>IF(H1228=Detail!$E$3,ROW()+5+(COLUMN()-48)/1000,"")</f>
        <v/>
      </c>
      <c r="BE1228" t="str">
        <f>IF(I1228=Detail!$E$3,ROW()+5+(COLUMN()-48)/1000,"")</f>
        <v/>
      </c>
      <c r="BF1228" t="str">
        <f>IF(J1228=Detail!$E$3,ROW()+5+(COLUMN()-48)/1000,"")</f>
        <v/>
      </c>
      <c r="BG1228" t="str">
        <f>IF(K1228=Detail!$E$3,ROW()+5+(COLUMN()-48)/1000,"")</f>
        <v/>
      </c>
      <c r="BH1228" t="str">
        <f>IF(L1228=Detail!$E$3,ROW()+5+(COLUMN()-48)/1000,"")</f>
        <v/>
      </c>
      <c r="BI1228" t="str">
        <f>IF(M1228=Detail!$E$3,ROW()+5+(COLUMN()-48)/1000,"")</f>
        <v/>
      </c>
      <c r="BJ1228" t="str">
        <f>IF(N1228=Detail!$E$3,ROW()+5+(COLUMN()-48)/1000,"")</f>
        <v/>
      </c>
      <c r="BK1228" t="str">
        <f>IF(O1228=Detail!$E$3,ROW()+5+(COLUMN()-48)/1000,"")</f>
        <v/>
      </c>
      <c r="BL1228" t="str">
        <f>IF(P1228=Detail!$E$3,ROW()+5+(COLUMN()-48)/1000,"")</f>
        <v/>
      </c>
      <c r="BM1228" t="str">
        <f>IF(Q1228=Detail!$E$3,ROW()+5+(COLUMN()-48)/1000,"")</f>
        <v/>
      </c>
      <c r="BN1228" t="str">
        <f>IF(R1228=Detail!$E$3,ROW()+5+(COLUMN()-48)/1000,"")</f>
        <v/>
      </c>
      <c r="BO1228" t="str">
        <f>IF(S1228=Detail!$E$3,ROW()+5+(COLUMN()-48)/1000,"")</f>
        <v/>
      </c>
      <c r="BP1228" t="str">
        <f>IF(T1228=Detail!$E$3,ROW()+5+(COLUMN()-48)/1000,"")</f>
        <v/>
      </c>
    </row>
    <row r="1229" spans="49:68" x14ac:dyDescent="0.3">
      <c r="AW1229" s="104" t="str">
        <f>IF(A1229=Detail!$E$3,ROW()+5+(COLUMN()-48)/1000,"")</f>
        <v/>
      </c>
      <c r="AX1229" t="str">
        <f>IF(B1229=Detail!$E$3,ROW()+5+(COLUMN()-48)/1000,"")</f>
        <v/>
      </c>
      <c r="AY1229" t="str">
        <f>IF(C1229=Detail!$E$3,ROW()+5+(COLUMN()-48)/1000,"")</f>
        <v/>
      </c>
      <c r="AZ1229" t="str">
        <f>IF(D1229=Detail!$E$3,ROW()+5+(COLUMN()-48)/1000,"")</f>
        <v/>
      </c>
      <c r="BA1229" t="str">
        <f>IF(E1229=Detail!$E$3,ROW()+5+(COLUMN()-48)/1000,"")</f>
        <v/>
      </c>
      <c r="BB1229" t="str">
        <f>IF(F1229=Detail!$E$3,ROW()+5+(COLUMN()-48)/1000,"")</f>
        <v/>
      </c>
      <c r="BC1229" t="str">
        <f>IF(G1229=Detail!$E$3,ROW()+5+(COLUMN()-48)/1000,"")</f>
        <v/>
      </c>
      <c r="BD1229" t="str">
        <f>IF(H1229=Detail!$E$3,ROW()+5+(COLUMN()-48)/1000,"")</f>
        <v/>
      </c>
      <c r="BE1229" t="str">
        <f>IF(I1229=Detail!$E$3,ROW()+5+(COLUMN()-48)/1000,"")</f>
        <v/>
      </c>
      <c r="BF1229" t="str">
        <f>IF(J1229=Detail!$E$3,ROW()+5+(COLUMN()-48)/1000,"")</f>
        <v/>
      </c>
      <c r="BG1229" t="str">
        <f>IF(K1229=Detail!$E$3,ROW()+5+(COLUMN()-48)/1000,"")</f>
        <v/>
      </c>
      <c r="BH1229" t="str">
        <f>IF(L1229=Detail!$E$3,ROW()+5+(COLUMN()-48)/1000,"")</f>
        <v/>
      </c>
      <c r="BI1229" t="str">
        <f>IF(M1229=Detail!$E$3,ROW()+5+(COLUMN()-48)/1000,"")</f>
        <v/>
      </c>
      <c r="BJ1229" t="str">
        <f>IF(N1229=Detail!$E$3,ROW()+5+(COLUMN()-48)/1000,"")</f>
        <v/>
      </c>
      <c r="BK1229" t="str">
        <f>IF(O1229=Detail!$E$3,ROW()+5+(COLUMN()-48)/1000,"")</f>
        <v/>
      </c>
      <c r="BL1229" t="str">
        <f>IF(P1229=Detail!$E$3,ROW()+5+(COLUMN()-48)/1000,"")</f>
        <v/>
      </c>
      <c r="BM1229" t="str">
        <f>IF(Q1229=Detail!$E$3,ROW()+5+(COLUMN()-48)/1000,"")</f>
        <v/>
      </c>
      <c r="BN1229" t="str">
        <f>IF(R1229=Detail!$E$3,ROW()+5+(COLUMN()-48)/1000,"")</f>
        <v/>
      </c>
      <c r="BO1229" t="str">
        <f>IF(S1229=Detail!$E$3,ROW()+5+(COLUMN()-48)/1000,"")</f>
        <v/>
      </c>
      <c r="BP1229" t="str">
        <f>IF(T1229=Detail!$E$3,ROW()+5+(COLUMN()-48)/1000,"")</f>
        <v/>
      </c>
    </row>
    <row r="1230" spans="49:68" x14ac:dyDescent="0.3">
      <c r="AW1230" s="104" t="str">
        <f>IF(A1230=Detail!$E$3,ROW()+5+(COLUMN()-48)/1000,"")</f>
        <v/>
      </c>
      <c r="AX1230" t="str">
        <f>IF(B1230=Detail!$E$3,ROW()+5+(COLUMN()-48)/1000,"")</f>
        <v/>
      </c>
      <c r="AY1230" t="str">
        <f>IF(C1230=Detail!$E$3,ROW()+5+(COLUMN()-48)/1000,"")</f>
        <v/>
      </c>
      <c r="AZ1230" t="str">
        <f>IF(D1230=Detail!$E$3,ROW()+5+(COLUMN()-48)/1000,"")</f>
        <v/>
      </c>
      <c r="BA1230" t="str">
        <f>IF(E1230=Detail!$E$3,ROW()+5+(COLUMN()-48)/1000,"")</f>
        <v/>
      </c>
      <c r="BB1230" t="str">
        <f>IF(F1230=Detail!$E$3,ROW()+5+(COLUMN()-48)/1000,"")</f>
        <v/>
      </c>
      <c r="BC1230" t="str">
        <f>IF(G1230=Detail!$E$3,ROW()+5+(COLUMN()-48)/1000,"")</f>
        <v/>
      </c>
      <c r="BD1230" t="str">
        <f>IF(H1230=Detail!$E$3,ROW()+5+(COLUMN()-48)/1000,"")</f>
        <v/>
      </c>
      <c r="BE1230" t="str">
        <f>IF(I1230=Detail!$E$3,ROW()+5+(COLUMN()-48)/1000,"")</f>
        <v/>
      </c>
      <c r="BF1230" t="str">
        <f>IF(J1230=Detail!$E$3,ROW()+5+(COLUMN()-48)/1000,"")</f>
        <v/>
      </c>
      <c r="BG1230" t="str">
        <f>IF(K1230=Detail!$E$3,ROW()+5+(COLUMN()-48)/1000,"")</f>
        <v/>
      </c>
      <c r="BH1230" t="str">
        <f>IF(L1230=Detail!$E$3,ROW()+5+(COLUMN()-48)/1000,"")</f>
        <v/>
      </c>
      <c r="BI1230" t="str">
        <f>IF(M1230=Detail!$E$3,ROW()+5+(COLUMN()-48)/1000,"")</f>
        <v/>
      </c>
      <c r="BJ1230" t="str">
        <f>IF(N1230=Detail!$E$3,ROW()+5+(COLUMN()-48)/1000,"")</f>
        <v/>
      </c>
      <c r="BK1230" t="str">
        <f>IF(O1230=Detail!$E$3,ROW()+5+(COLUMN()-48)/1000,"")</f>
        <v/>
      </c>
      <c r="BL1230" t="str">
        <f>IF(P1230=Detail!$E$3,ROW()+5+(COLUMN()-48)/1000,"")</f>
        <v/>
      </c>
      <c r="BM1230" t="str">
        <f>IF(Q1230=Detail!$E$3,ROW()+5+(COLUMN()-48)/1000,"")</f>
        <v/>
      </c>
      <c r="BN1230" t="str">
        <f>IF(R1230=Detail!$E$3,ROW()+5+(COLUMN()-48)/1000,"")</f>
        <v/>
      </c>
      <c r="BO1230" t="str">
        <f>IF(S1230=Detail!$E$3,ROW()+5+(COLUMN()-48)/1000,"")</f>
        <v/>
      </c>
      <c r="BP1230" t="str">
        <f>IF(T1230=Detail!$E$3,ROW()+5+(COLUMN()-48)/1000,"")</f>
        <v/>
      </c>
    </row>
    <row r="1231" spans="49:68" x14ac:dyDescent="0.3">
      <c r="AW1231" s="104" t="str">
        <f>IF(A1231=Detail!$E$3,ROW()+5+(COLUMN()-48)/1000,"")</f>
        <v/>
      </c>
      <c r="AX1231" t="str">
        <f>IF(B1231=Detail!$E$3,ROW()+5+(COLUMN()-48)/1000,"")</f>
        <v/>
      </c>
      <c r="AY1231" t="str">
        <f>IF(C1231=Detail!$E$3,ROW()+5+(COLUMN()-48)/1000,"")</f>
        <v/>
      </c>
      <c r="AZ1231" t="str">
        <f>IF(D1231=Detail!$E$3,ROW()+5+(COLUMN()-48)/1000,"")</f>
        <v/>
      </c>
      <c r="BA1231" t="str">
        <f>IF(E1231=Detail!$E$3,ROW()+5+(COLUMN()-48)/1000,"")</f>
        <v/>
      </c>
      <c r="BB1231" t="str">
        <f>IF(F1231=Detail!$E$3,ROW()+5+(COLUMN()-48)/1000,"")</f>
        <v/>
      </c>
      <c r="BC1231" t="str">
        <f>IF(G1231=Detail!$E$3,ROW()+5+(COLUMN()-48)/1000,"")</f>
        <v/>
      </c>
      <c r="BD1231" t="str">
        <f>IF(H1231=Detail!$E$3,ROW()+5+(COLUMN()-48)/1000,"")</f>
        <v/>
      </c>
      <c r="BE1231" t="str">
        <f>IF(I1231=Detail!$E$3,ROW()+5+(COLUMN()-48)/1000,"")</f>
        <v/>
      </c>
      <c r="BF1231" t="str">
        <f>IF(J1231=Detail!$E$3,ROW()+5+(COLUMN()-48)/1000,"")</f>
        <v/>
      </c>
      <c r="BG1231" t="str">
        <f>IF(K1231=Detail!$E$3,ROW()+5+(COLUMN()-48)/1000,"")</f>
        <v/>
      </c>
      <c r="BH1231" t="str">
        <f>IF(L1231=Detail!$E$3,ROW()+5+(COLUMN()-48)/1000,"")</f>
        <v/>
      </c>
      <c r="BI1231" t="str">
        <f>IF(M1231=Detail!$E$3,ROW()+5+(COLUMN()-48)/1000,"")</f>
        <v/>
      </c>
      <c r="BJ1231" t="str">
        <f>IF(N1231=Detail!$E$3,ROW()+5+(COLUMN()-48)/1000,"")</f>
        <v/>
      </c>
      <c r="BK1231" t="str">
        <f>IF(O1231=Detail!$E$3,ROW()+5+(COLUMN()-48)/1000,"")</f>
        <v/>
      </c>
      <c r="BL1231" t="str">
        <f>IF(P1231=Detail!$E$3,ROW()+5+(COLUMN()-48)/1000,"")</f>
        <v/>
      </c>
      <c r="BM1231" t="str">
        <f>IF(Q1231=Detail!$E$3,ROW()+5+(COLUMN()-48)/1000,"")</f>
        <v/>
      </c>
      <c r="BN1231" t="str">
        <f>IF(R1231=Detail!$E$3,ROW()+5+(COLUMN()-48)/1000,"")</f>
        <v/>
      </c>
      <c r="BO1231" t="str">
        <f>IF(S1231=Detail!$E$3,ROW()+5+(COLUMN()-48)/1000,"")</f>
        <v/>
      </c>
      <c r="BP1231" t="str">
        <f>IF(T1231=Detail!$E$3,ROW()+5+(COLUMN()-48)/1000,"")</f>
        <v/>
      </c>
    </row>
    <row r="1232" spans="49:68" x14ac:dyDescent="0.3">
      <c r="AW1232" s="104" t="str">
        <f>IF(A1232=Detail!$E$3,ROW()+5+(COLUMN()-48)/1000,"")</f>
        <v/>
      </c>
      <c r="AX1232" t="str">
        <f>IF(B1232=Detail!$E$3,ROW()+5+(COLUMN()-48)/1000,"")</f>
        <v/>
      </c>
      <c r="AY1232" t="str">
        <f>IF(C1232=Detail!$E$3,ROW()+5+(COLUMN()-48)/1000,"")</f>
        <v/>
      </c>
      <c r="AZ1232" t="str">
        <f>IF(D1232=Detail!$E$3,ROW()+5+(COLUMN()-48)/1000,"")</f>
        <v/>
      </c>
      <c r="BA1232" t="str">
        <f>IF(E1232=Detail!$E$3,ROW()+5+(COLUMN()-48)/1000,"")</f>
        <v/>
      </c>
      <c r="BB1232" t="str">
        <f>IF(F1232=Detail!$E$3,ROW()+5+(COLUMN()-48)/1000,"")</f>
        <v/>
      </c>
      <c r="BC1232" t="str">
        <f>IF(G1232=Detail!$E$3,ROW()+5+(COLUMN()-48)/1000,"")</f>
        <v/>
      </c>
      <c r="BD1232" t="str">
        <f>IF(H1232=Detail!$E$3,ROW()+5+(COLUMN()-48)/1000,"")</f>
        <v/>
      </c>
      <c r="BE1232" t="str">
        <f>IF(I1232=Detail!$E$3,ROW()+5+(COLUMN()-48)/1000,"")</f>
        <v/>
      </c>
      <c r="BF1232" t="str">
        <f>IF(J1232=Detail!$E$3,ROW()+5+(COLUMN()-48)/1000,"")</f>
        <v/>
      </c>
      <c r="BG1232" t="str">
        <f>IF(K1232=Detail!$E$3,ROW()+5+(COLUMN()-48)/1000,"")</f>
        <v/>
      </c>
      <c r="BH1232" t="str">
        <f>IF(L1232=Detail!$E$3,ROW()+5+(COLUMN()-48)/1000,"")</f>
        <v/>
      </c>
      <c r="BI1232" t="str">
        <f>IF(M1232=Detail!$E$3,ROW()+5+(COLUMN()-48)/1000,"")</f>
        <v/>
      </c>
      <c r="BJ1232" t="str">
        <f>IF(N1232=Detail!$E$3,ROW()+5+(COLUMN()-48)/1000,"")</f>
        <v/>
      </c>
      <c r="BK1232" t="str">
        <f>IF(O1232=Detail!$E$3,ROW()+5+(COLUMN()-48)/1000,"")</f>
        <v/>
      </c>
      <c r="BL1232" t="str">
        <f>IF(P1232=Detail!$E$3,ROW()+5+(COLUMN()-48)/1000,"")</f>
        <v/>
      </c>
      <c r="BM1232" t="str">
        <f>IF(Q1232=Detail!$E$3,ROW()+5+(COLUMN()-48)/1000,"")</f>
        <v/>
      </c>
      <c r="BN1232" t="str">
        <f>IF(R1232=Detail!$E$3,ROW()+5+(COLUMN()-48)/1000,"")</f>
        <v/>
      </c>
      <c r="BO1232" t="str">
        <f>IF(S1232=Detail!$E$3,ROW()+5+(COLUMN()-48)/1000,"")</f>
        <v/>
      </c>
      <c r="BP1232" t="str">
        <f>IF(T1232=Detail!$E$3,ROW()+5+(COLUMN()-48)/1000,"")</f>
        <v/>
      </c>
    </row>
    <row r="1233" spans="49:68" x14ac:dyDescent="0.3">
      <c r="AW1233" s="104" t="str">
        <f>IF(A1233=Detail!$E$3,ROW()+5+(COLUMN()-48)/1000,"")</f>
        <v/>
      </c>
      <c r="AX1233" t="str">
        <f>IF(B1233=Detail!$E$3,ROW()+5+(COLUMN()-48)/1000,"")</f>
        <v/>
      </c>
      <c r="AY1233" t="str">
        <f>IF(C1233=Detail!$E$3,ROW()+5+(COLUMN()-48)/1000,"")</f>
        <v/>
      </c>
      <c r="AZ1233" t="str">
        <f>IF(D1233=Detail!$E$3,ROW()+5+(COLUMN()-48)/1000,"")</f>
        <v/>
      </c>
      <c r="BA1233" t="str">
        <f>IF(E1233=Detail!$E$3,ROW()+5+(COLUMN()-48)/1000,"")</f>
        <v/>
      </c>
      <c r="BB1233" t="str">
        <f>IF(F1233=Detail!$E$3,ROW()+5+(COLUMN()-48)/1000,"")</f>
        <v/>
      </c>
      <c r="BC1233" t="str">
        <f>IF(G1233=Detail!$E$3,ROW()+5+(COLUMN()-48)/1000,"")</f>
        <v/>
      </c>
      <c r="BD1233" t="str">
        <f>IF(H1233=Detail!$E$3,ROW()+5+(COLUMN()-48)/1000,"")</f>
        <v/>
      </c>
      <c r="BE1233" t="str">
        <f>IF(I1233=Detail!$E$3,ROW()+5+(COLUMN()-48)/1000,"")</f>
        <v/>
      </c>
      <c r="BF1233" t="str">
        <f>IF(J1233=Detail!$E$3,ROW()+5+(COLUMN()-48)/1000,"")</f>
        <v/>
      </c>
      <c r="BG1233" t="str">
        <f>IF(K1233=Detail!$E$3,ROW()+5+(COLUMN()-48)/1000,"")</f>
        <v/>
      </c>
      <c r="BH1233" t="str">
        <f>IF(L1233=Detail!$E$3,ROW()+5+(COLUMN()-48)/1000,"")</f>
        <v/>
      </c>
      <c r="BI1233" t="str">
        <f>IF(M1233=Detail!$E$3,ROW()+5+(COLUMN()-48)/1000,"")</f>
        <v/>
      </c>
      <c r="BJ1233" t="str">
        <f>IF(N1233=Detail!$E$3,ROW()+5+(COLUMN()-48)/1000,"")</f>
        <v/>
      </c>
      <c r="BK1233" t="str">
        <f>IF(O1233=Detail!$E$3,ROW()+5+(COLUMN()-48)/1000,"")</f>
        <v/>
      </c>
      <c r="BL1233" t="str">
        <f>IF(P1233=Detail!$E$3,ROW()+5+(COLUMN()-48)/1000,"")</f>
        <v/>
      </c>
      <c r="BM1233" t="str">
        <f>IF(Q1233=Detail!$E$3,ROW()+5+(COLUMN()-48)/1000,"")</f>
        <v/>
      </c>
      <c r="BN1233" t="str">
        <f>IF(R1233=Detail!$E$3,ROW()+5+(COLUMN()-48)/1000,"")</f>
        <v/>
      </c>
      <c r="BO1233" t="str">
        <f>IF(S1233=Detail!$E$3,ROW()+5+(COLUMN()-48)/1000,"")</f>
        <v/>
      </c>
      <c r="BP1233" t="str">
        <f>IF(T1233=Detail!$E$3,ROW()+5+(COLUMN()-48)/1000,"")</f>
        <v/>
      </c>
    </row>
    <row r="1234" spans="49:68" x14ac:dyDescent="0.3">
      <c r="AW1234" s="104" t="str">
        <f>IF(A1234=Detail!$E$3,ROW()+5+(COLUMN()-48)/1000,"")</f>
        <v/>
      </c>
      <c r="AX1234" t="str">
        <f>IF(B1234=Detail!$E$3,ROW()+5+(COLUMN()-48)/1000,"")</f>
        <v/>
      </c>
      <c r="AY1234" t="str">
        <f>IF(C1234=Detail!$E$3,ROW()+5+(COLUMN()-48)/1000,"")</f>
        <v/>
      </c>
      <c r="AZ1234" t="str">
        <f>IF(D1234=Detail!$E$3,ROW()+5+(COLUMN()-48)/1000,"")</f>
        <v/>
      </c>
      <c r="BA1234" t="str">
        <f>IF(E1234=Detail!$E$3,ROW()+5+(COLUMN()-48)/1000,"")</f>
        <v/>
      </c>
      <c r="BB1234" t="str">
        <f>IF(F1234=Detail!$E$3,ROW()+5+(COLUMN()-48)/1000,"")</f>
        <v/>
      </c>
      <c r="BC1234" t="str">
        <f>IF(G1234=Detail!$E$3,ROW()+5+(COLUMN()-48)/1000,"")</f>
        <v/>
      </c>
      <c r="BD1234" t="str">
        <f>IF(H1234=Detail!$E$3,ROW()+5+(COLUMN()-48)/1000,"")</f>
        <v/>
      </c>
      <c r="BE1234" t="str">
        <f>IF(I1234=Detail!$E$3,ROW()+5+(COLUMN()-48)/1000,"")</f>
        <v/>
      </c>
      <c r="BF1234" t="str">
        <f>IF(J1234=Detail!$E$3,ROW()+5+(COLUMN()-48)/1000,"")</f>
        <v/>
      </c>
      <c r="BG1234" t="str">
        <f>IF(K1234=Detail!$E$3,ROW()+5+(COLUMN()-48)/1000,"")</f>
        <v/>
      </c>
      <c r="BH1234" t="str">
        <f>IF(L1234=Detail!$E$3,ROW()+5+(COLUMN()-48)/1000,"")</f>
        <v/>
      </c>
      <c r="BI1234" t="str">
        <f>IF(M1234=Detail!$E$3,ROW()+5+(COLUMN()-48)/1000,"")</f>
        <v/>
      </c>
      <c r="BJ1234" t="str">
        <f>IF(N1234=Detail!$E$3,ROW()+5+(COLUMN()-48)/1000,"")</f>
        <v/>
      </c>
      <c r="BK1234" t="str">
        <f>IF(O1234=Detail!$E$3,ROW()+5+(COLUMN()-48)/1000,"")</f>
        <v/>
      </c>
      <c r="BL1234" t="str">
        <f>IF(P1234=Detail!$E$3,ROW()+5+(COLUMN()-48)/1000,"")</f>
        <v/>
      </c>
      <c r="BM1234" t="str">
        <f>IF(Q1234=Detail!$E$3,ROW()+5+(COLUMN()-48)/1000,"")</f>
        <v/>
      </c>
      <c r="BN1234" t="str">
        <f>IF(R1234=Detail!$E$3,ROW()+5+(COLUMN()-48)/1000,"")</f>
        <v/>
      </c>
      <c r="BO1234" t="str">
        <f>IF(S1234=Detail!$E$3,ROW()+5+(COLUMN()-48)/1000,"")</f>
        <v/>
      </c>
      <c r="BP1234" t="str">
        <f>IF(T1234=Detail!$E$3,ROW()+5+(COLUMN()-48)/1000,"")</f>
        <v/>
      </c>
    </row>
    <row r="1235" spans="49:68" x14ac:dyDescent="0.3">
      <c r="AW1235" s="104" t="str">
        <f>IF(A1235=Detail!$E$3,ROW()+5+(COLUMN()-48)/1000,"")</f>
        <v/>
      </c>
      <c r="AX1235" t="str">
        <f>IF(B1235=Detail!$E$3,ROW()+5+(COLUMN()-48)/1000,"")</f>
        <v/>
      </c>
      <c r="AY1235" t="str">
        <f>IF(C1235=Detail!$E$3,ROW()+5+(COLUMN()-48)/1000,"")</f>
        <v/>
      </c>
      <c r="AZ1235" t="str">
        <f>IF(D1235=Detail!$E$3,ROW()+5+(COLUMN()-48)/1000,"")</f>
        <v/>
      </c>
      <c r="BA1235" t="str">
        <f>IF(E1235=Detail!$E$3,ROW()+5+(COLUMN()-48)/1000,"")</f>
        <v/>
      </c>
      <c r="BB1235" t="str">
        <f>IF(F1235=Detail!$E$3,ROW()+5+(COLUMN()-48)/1000,"")</f>
        <v/>
      </c>
      <c r="BC1235" t="str">
        <f>IF(G1235=Detail!$E$3,ROW()+5+(COLUMN()-48)/1000,"")</f>
        <v/>
      </c>
      <c r="BD1235" t="str">
        <f>IF(H1235=Detail!$E$3,ROW()+5+(COLUMN()-48)/1000,"")</f>
        <v/>
      </c>
      <c r="BE1235" t="str">
        <f>IF(I1235=Detail!$E$3,ROW()+5+(COLUMN()-48)/1000,"")</f>
        <v/>
      </c>
      <c r="BF1235" t="str">
        <f>IF(J1235=Detail!$E$3,ROW()+5+(COLUMN()-48)/1000,"")</f>
        <v/>
      </c>
      <c r="BG1235" t="str">
        <f>IF(K1235=Detail!$E$3,ROW()+5+(COLUMN()-48)/1000,"")</f>
        <v/>
      </c>
      <c r="BH1235" t="str">
        <f>IF(L1235=Detail!$E$3,ROW()+5+(COLUMN()-48)/1000,"")</f>
        <v/>
      </c>
      <c r="BI1235" t="str">
        <f>IF(M1235=Detail!$E$3,ROW()+5+(COLUMN()-48)/1000,"")</f>
        <v/>
      </c>
      <c r="BJ1235" t="str">
        <f>IF(N1235=Detail!$E$3,ROW()+5+(COLUMN()-48)/1000,"")</f>
        <v/>
      </c>
      <c r="BK1235" t="str">
        <f>IF(O1235=Detail!$E$3,ROW()+5+(COLUMN()-48)/1000,"")</f>
        <v/>
      </c>
      <c r="BL1235" t="str">
        <f>IF(P1235=Detail!$E$3,ROW()+5+(COLUMN()-48)/1000,"")</f>
        <v/>
      </c>
      <c r="BM1235" t="str">
        <f>IF(Q1235=Detail!$E$3,ROW()+5+(COLUMN()-48)/1000,"")</f>
        <v/>
      </c>
      <c r="BN1235" t="str">
        <f>IF(R1235=Detail!$E$3,ROW()+5+(COLUMN()-48)/1000,"")</f>
        <v/>
      </c>
      <c r="BO1235" t="str">
        <f>IF(S1235=Detail!$E$3,ROW()+5+(COLUMN()-48)/1000,"")</f>
        <v/>
      </c>
      <c r="BP1235" t="str">
        <f>IF(T1235=Detail!$E$3,ROW()+5+(COLUMN()-48)/1000,"")</f>
        <v/>
      </c>
    </row>
    <row r="1236" spans="49:68" x14ac:dyDescent="0.3">
      <c r="AW1236" s="104" t="str">
        <f>IF(A1236=Detail!$E$3,ROW()+5+(COLUMN()-48)/1000,"")</f>
        <v/>
      </c>
      <c r="AX1236" t="str">
        <f>IF(B1236=Detail!$E$3,ROW()+5+(COLUMN()-48)/1000,"")</f>
        <v/>
      </c>
      <c r="AY1236" t="str">
        <f>IF(C1236=Detail!$E$3,ROW()+5+(COLUMN()-48)/1000,"")</f>
        <v/>
      </c>
      <c r="AZ1236" t="str">
        <f>IF(D1236=Detail!$E$3,ROW()+5+(COLUMN()-48)/1000,"")</f>
        <v/>
      </c>
      <c r="BA1236" t="str">
        <f>IF(E1236=Detail!$E$3,ROW()+5+(COLUMN()-48)/1000,"")</f>
        <v/>
      </c>
      <c r="BB1236" t="str">
        <f>IF(F1236=Detail!$E$3,ROW()+5+(COLUMN()-48)/1000,"")</f>
        <v/>
      </c>
      <c r="BC1236" t="str">
        <f>IF(G1236=Detail!$E$3,ROW()+5+(COLUMN()-48)/1000,"")</f>
        <v/>
      </c>
      <c r="BD1236" t="str">
        <f>IF(H1236=Detail!$E$3,ROW()+5+(COLUMN()-48)/1000,"")</f>
        <v/>
      </c>
      <c r="BE1236" t="str">
        <f>IF(I1236=Detail!$E$3,ROW()+5+(COLUMN()-48)/1000,"")</f>
        <v/>
      </c>
      <c r="BF1236" t="str">
        <f>IF(J1236=Detail!$E$3,ROW()+5+(COLUMN()-48)/1000,"")</f>
        <v/>
      </c>
      <c r="BG1236" t="str">
        <f>IF(K1236=Detail!$E$3,ROW()+5+(COLUMN()-48)/1000,"")</f>
        <v/>
      </c>
      <c r="BH1236" t="str">
        <f>IF(L1236=Detail!$E$3,ROW()+5+(COLUMN()-48)/1000,"")</f>
        <v/>
      </c>
      <c r="BI1236" t="str">
        <f>IF(M1236=Detail!$E$3,ROW()+5+(COLUMN()-48)/1000,"")</f>
        <v/>
      </c>
      <c r="BJ1236" t="str">
        <f>IF(N1236=Detail!$E$3,ROW()+5+(COLUMN()-48)/1000,"")</f>
        <v/>
      </c>
      <c r="BK1236" t="str">
        <f>IF(O1236=Detail!$E$3,ROW()+5+(COLUMN()-48)/1000,"")</f>
        <v/>
      </c>
      <c r="BL1236" t="str">
        <f>IF(P1236=Detail!$E$3,ROW()+5+(COLUMN()-48)/1000,"")</f>
        <v/>
      </c>
      <c r="BM1236" t="str">
        <f>IF(Q1236=Detail!$E$3,ROW()+5+(COLUMN()-48)/1000,"")</f>
        <v/>
      </c>
      <c r="BN1236" t="str">
        <f>IF(R1236=Detail!$E$3,ROW()+5+(COLUMN()-48)/1000,"")</f>
        <v/>
      </c>
      <c r="BO1236" t="str">
        <f>IF(S1236=Detail!$E$3,ROW()+5+(COLUMN()-48)/1000,"")</f>
        <v/>
      </c>
      <c r="BP1236" t="str">
        <f>IF(T1236=Detail!$E$3,ROW()+5+(COLUMN()-48)/1000,"")</f>
        <v/>
      </c>
    </row>
    <row r="1237" spans="49:68" x14ac:dyDescent="0.3">
      <c r="AW1237" s="104" t="str">
        <f>IF(A1237=Detail!$E$3,ROW()+5+(COLUMN()-48)/1000,"")</f>
        <v/>
      </c>
      <c r="AX1237" t="str">
        <f>IF(B1237=Detail!$E$3,ROW()+5+(COLUMN()-48)/1000,"")</f>
        <v/>
      </c>
      <c r="AY1237" t="str">
        <f>IF(C1237=Detail!$E$3,ROW()+5+(COLUMN()-48)/1000,"")</f>
        <v/>
      </c>
      <c r="AZ1237" t="str">
        <f>IF(D1237=Detail!$E$3,ROW()+5+(COLUMN()-48)/1000,"")</f>
        <v/>
      </c>
      <c r="BA1237" t="str">
        <f>IF(E1237=Detail!$E$3,ROW()+5+(COLUMN()-48)/1000,"")</f>
        <v/>
      </c>
      <c r="BB1237" t="str">
        <f>IF(F1237=Detail!$E$3,ROW()+5+(COLUMN()-48)/1000,"")</f>
        <v/>
      </c>
      <c r="BC1237" t="str">
        <f>IF(G1237=Detail!$E$3,ROW()+5+(COLUMN()-48)/1000,"")</f>
        <v/>
      </c>
      <c r="BD1237" t="str">
        <f>IF(H1237=Detail!$E$3,ROW()+5+(COLUMN()-48)/1000,"")</f>
        <v/>
      </c>
      <c r="BE1237" t="str">
        <f>IF(I1237=Detail!$E$3,ROW()+5+(COLUMN()-48)/1000,"")</f>
        <v/>
      </c>
      <c r="BF1237" t="str">
        <f>IF(J1237=Detail!$E$3,ROW()+5+(COLUMN()-48)/1000,"")</f>
        <v/>
      </c>
      <c r="BG1237" t="str">
        <f>IF(K1237=Detail!$E$3,ROW()+5+(COLUMN()-48)/1000,"")</f>
        <v/>
      </c>
      <c r="BH1237" t="str">
        <f>IF(L1237=Detail!$E$3,ROW()+5+(COLUMN()-48)/1000,"")</f>
        <v/>
      </c>
      <c r="BI1237" t="str">
        <f>IF(M1237=Detail!$E$3,ROW()+5+(COLUMN()-48)/1000,"")</f>
        <v/>
      </c>
      <c r="BJ1237" t="str">
        <f>IF(N1237=Detail!$E$3,ROW()+5+(COLUMN()-48)/1000,"")</f>
        <v/>
      </c>
      <c r="BK1237" t="str">
        <f>IF(O1237=Detail!$E$3,ROW()+5+(COLUMN()-48)/1000,"")</f>
        <v/>
      </c>
      <c r="BL1237" t="str">
        <f>IF(P1237=Detail!$E$3,ROW()+5+(COLUMN()-48)/1000,"")</f>
        <v/>
      </c>
      <c r="BM1237" t="str">
        <f>IF(Q1237=Detail!$E$3,ROW()+5+(COLUMN()-48)/1000,"")</f>
        <v/>
      </c>
      <c r="BN1237" t="str">
        <f>IF(R1237=Detail!$E$3,ROW()+5+(COLUMN()-48)/1000,"")</f>
        <v/>
      </c>
      <c r="BO1237" t="str">
        <f>IF(S1237=Detail!$E$3,ROW()+5+(COLUMN()-48)/1000,"")</f>
        <v/>
      </c>
      <c r="BP1237" t="str">
        <f>IF(T1237=Detail!$E$3,ROW()+5+(COLUMN()-48)/1000,"")</f>
        <v/>
      </c>
    </row>
    <row r="1238" spans="49:68" x14ac:dyDescent="0.3">
      <c r="AW1238" s="104" t="str">
        <f>IF(A1238=Detail!$E$3,ROW()+5+(COLUMN()-48)/1000,"")</f>
        <v/>
      </c>
      <c r="AX1238" t="str">
        <f>IF(B1238=Detail!$E$3,ROW()+5+(COLUMN()-48)/1000,"")</f>
        <v/>
      </c>
      <c r="AY1238" t="str">
        <f>IF(C1238=Detail!$E$3,ROW()+5+(COLUMN()-48)/1000,"")</f>
        <v/>
      </c>
      <c r="AZ1238" t="str">
        <f>IF(D1238=Detail!$E$3,ROW()+5+(COLUMN()-48)/1000,"")</f>
        <v/>
      </c>
      <c r="BA1238" t="str">
        <f>IF(E1238=Detail!$E$3,ROW()+5+(COLUMN()-48)/1000,"")</f>
        <v/>
      </c>
      <c r="BB1238" t="str">
        <f>IF(F1238=Detail!$E$3,ROW()+5+(COLUMN()-48)/1000,"")</f>
        <v/>
      </c>
      <c r="BC1238" t="str">
        <f>IF(G1238=Detail!$E$3,ROW()+5+(COLUMN()-48)/1000,"")</f>
        <v/>
      </c>
      <c r="BD1238" t="str">
        <f>IF(H1238=Detail!$E$3,ROW()+5+(COLUMN()-48)/1000,"")</f>
        <v/>
      </c>
      <c r="BE1238" t="str">
        <f>IF(I1238=Detail!$E$3,ROW()+5+(COLUMN()-48)/1000,"")</f>
        <v/>
      </c>
      <c r="BF1238" t="str">
        <f>IF(J1238=Detail!$E$3,ROW()+5+(COLUMN()-48)/1000,"")</f>
        <v/>
      </c>
      <c r="BG1238" t="str">
        <f>IF(K1238=Detail!$E$3,ROW()+5+(COLUMN()-48)/1000,"")</f>
        <v/>
      </c>
      <c r="BH1238" t="str">
        <f>IF(L1238=Detail!$E$3,ROW()+5+(COLUMN()-48)/1000,"")</f>
        <v/>
      </c>
      <c r="BI1238" t="str">
        <f>IF(M1238=Detail!$E$3,ROW()+5+(COLUMN()-48)/1000,"")</f>
        <v/>
      </c>
      <c r="BJ1238" t="str">
        <f>IF(N1238=Detail!$E$3,ROW()+5+(COLUMN()-48)/1000,"")</f>
        <v/>
      </c>
      <c r="BK1238" t="str">
        <f>IF(O1238=Detail!$E$3,ROW()+5+(COLUMN()-48)/1000,"")</f>
        <v/>
      </c>
      <c r="BL1238" t="str">
        <f>IF(P1238=Detail!$E$3,ROW()+5+(COLUMN()-48)/1000,"")</f>
        <v/>
      </c>
      <c r="BM1238" t="str">
        <f>IF(Q1238=Detail!$E$3,ROW()+5+(COLUMN()-48)/1000,"")</f>
        <v/>
      </c>
      <c r="BN1238" t="str">
        <f>IF(R1238=Detail!$E$3,ROW()+5+(COLUMN()-48)/1000,"")</f>
        <v/>
      </c>
      <c r="BO1238" t="str">
        <f>IF(S1238=Detail!$E$3,ROW()+5+(COLUMN()-48)/1000,"")</f>
        <v/>
      </c>
      <c r="BP1238" t="str">
        <f>IF(T1238=Detail!$E$3,ROW()+5+(COLUMN()-48)/1000,"")</f>
        <v/>
      </c>
    </row>
    <row r="1239" spans="49:68" x14ac:dyDescent="0.3">
      <c r="AW1239" s="104" t="str">
        <f>IF(A1239=Detail!$E$3,ROW()+5+(COLUMN()-48)/1000,"")</f>
        <v/>
      </c>
      <c r="AX1239" t="str">
        <f>IF(B1239=Detail!$E$3,ROW()+5+(COLUMN()-48)/1000,"")</f>
        <v/>
      </c>
      <c r="AY1239" t="str">
        <f>IF(C1239=Detail!$E$3,ROW()+5+(COLUMN()-48)/1000,"")</f>
        <v/>
      </c>
      <c r="AZ1239" t="str">
        <f>IF(D1239=Detail!$E$3,ROW()+5+(COLUMN()-48)/1000,"")</f>
        <v/>
      </c>
      <c r="BA1239" t="str">
        <f>IF(E1239=Detail!$E$3,ROW()+5+(COLUMN()-48)/1000,"")</f>
        <v/>
      </c>
      <c r="BB1239" t="str">
        <f>IF(F1239=Detail!$E$3,ROW()+5+(COLUMN()-48)/1000,"")</f>
        <v/>
      </c>
      <c r="BC1239" t="str">
        <f>IF(G1239=Detail!$E$3,ROW()+5+(COLUMN()-48)/1000,"")</f>
        <v/>
      </c>
      <c r="BD1239" t="str">
        <f>IF(H1239=Detail!$E$3,ROW()+5+(COLUMN()-48)/1000,"")</f>
        <v/>
      </c>
      <c r="BE1239" t="str">
        <f>IF(I1239=Detail!$E$3,ROW()+5+(COLUMN()-48)/1000,"")</f>
        <v/>
      </c>
      <c r="BF1239" t="str">
        <f>IF(J1239=Detail!$E$3,ROW()+5+(COLUMN()-48)/1000,"")</f>
        <v/>
      </c>
      <c r="BG1239" t="str">
        <f>IF(K1239=Detail!$E$3,ROW()+5+(COLUMN()-48)/1000,"")</f>
        <v/>
      </c>
      <c r="BH1239" t="str">
        <f>IF(L1239=Detail!$E$3,ROW()+5+(COLUMN()-48)/1000,"")</f>
        <v/>
      </c>
      <c r="BI1239" t="str">
        <f>IF(M1239=Detail!$E$3,ROW()+5+(COLUMN()-48)/1000,"")</f>
        <v/>
      </c>
      <c r="BJ1239" t="str">
        <f>IF(N1239=Detail!$E$3,ROW()+5+(COLUMN()-48)/1000,"")</f>
        <v/>
      </c>
      <c r="BK1239" t="str">
        <f>IF(O1239=Detail!$E$3,ROW()+5+(COLUMN()-48)/1000,"")</f>
        <v/>
      </c>
      <c r="BL1239" t="str">
        <f>IF(P1239=Detail!$E$3,ROW()+5+(COLUMN()-48)/1000,"")</f>
        <v/>
      </c>
      <c r="BM1239" t="str">
        <f>IF(Q1239=Detail!$E$3,ROW()+5+(COLUMN()-48)/1000,"")</f>
        <v/>
      </c>
      <c r="BN1239" t="str">
        <f>IF(R1239=Detail!$E$3,ROW()+5+(COLUMN()-48)/1000,"")</f>
        <v/>
      </c>
      <c r="BO1239" t="str">
        <f>IF(S1239=Detail!$E$3,ROW()+5+(COLUMN()-48)/1000,"")</f>
        <v/>
      </c>
      <c r="BP1239" t="str">
        <f>IF(T1239=Detail!$E$3,ROW()+5+(COLUMN()-48)/1000,"")</f>
        <v/>
      </c>
    </row>
    <row r="1240" spans="49:68" x14ac:dyDescent="0.3">
      <c r="AW1240" s="104" t="str">
        <f>IF(A1240=Detail!$E$3,ROW()+5+(COLUMN()-48)/1000,"")</f>
        <v/>
      </c>
      <c r="AX1240" t="str">
        <f>IF(B1240=Detail!$E$3,ROW()+5+(COLUMN()-48)/1000,"")</f>
        <v/>
      </c>
      <c r="AY1240" t="str">
        <f>IF(C1240=Detail!$E$3,ROW()+5+(COLUMN()-48)/1000,"")</f>
        <v/>
      </c>
      <c r="AZ1240" t="str">
        <f>IF(D1240=Detail!$E$3,ROW()+5+(COLUMN()-48)/1000,"")</f>
        <v/>
      </c>
      <c r="BA1240" t="str">
        <f>IF(E1240=Detail!$E$3,ROW()+5+(COLUMN()-48)/1000,"")</f>
        <v/>
      </c>
      <c r="BB1240" t="str">
        <f>IF(F1240=Detail!$E$3,ROW()+5+(COLUMN()-48)/1000,"")</f>
        <v/>
      </c>
      <c r="BC1240" t="str">
        <f>IF(G1240=Detail!$E$3,ROW()+5+(COLUMN()-48)/1000,"")</f>
        <v/>
      </c>
      <c r="BD1240" t="str">
        <f>IF(H1240=Detail!$E$3,ROW()+5+(COLUMN()-48)/1000,"")</f>
        <v/>
      </c>
      <c r="BE1240" t="str">
        <f>IF(I1240=Detail!$E$3,ROW()+5+(COLUMN()-48)/1000,"")</f>
        <v/>
      </c>
      <c r="BF1240" t="str">
        <f>IF(J1240=Detail!$E$3,ROW()+5+(COLUMN()-48)/1000,"")</f>
        <v/>
      </c>
      <c r="BG1240" t="str">
        <f>IF(K1240=Detail!$E$3,ROW()+5+(COLUMN()-48)/1000,"")</f>
        <v/>
      </c>
      <c r="BH1240" t="str">
        <f>IF(L1240=Detail!$E$3,ROW()+5+(COLUMN()-48)/1000,"")</f>
        <v/>
      </c>
      <c r="BI1240" t="str">
        <f>IF(M1240=Detail!$E$3,ROW()+5+(COLUMN()-48)/1000,"")</f>
        <v/>
      </c>
      <c r="BJ1240" t="str">
        <f>IF(N1240=Detail!$E$3,ROW()+5+(COLUMN()-48)/1000,"")</f>
        <v/>
      </c>
      <c r="BK1240" t="str">
        <f>IF(O1240=Detail!$E$3,ROW()+5+(COLUMN()-48)/1000,"")</f>
        <v/>
      </c>
      <c r="BL1240" t="str">
        <f>IF(P1240=Detail!$E$3,ROW()+5+(COLUMN()-48)/1000,"")</f>
        <v/>
      </c>
      <c r="BM1240" t="str">
        <f>IF(Q1240=Detail!$E$3,ROW()+5+(COLUMN()-48)/1000,"")</f>
        <v/>
      </c>
      <c r="BN1240" t="str">
        <f>IF(R1240=Detail!$E$3,ROW()+5+(COLUMN()-48)/1000,"")</f>
        <v/>
      </c>
      <c r="BO1240" t="str">
        <f>IF(S1240=Detail!$E$3,ROW()+5+(COLUMN()-48)/1000,"")</f>
        <v/>
      </c>
      <c r="BP1240" t="str">
        <f>IF(T1240=Detail!$E$3,ROW()+5+(COLUMN()-48)/1000,"")</f>
        <v/>
      </c>
    </row>
    <row r="1241" spans="49:68" x14ac:dyDescent="0.3">
      <c r="AW1241" s="104" t="str">
        <f>IF(A1241=Detail!$E$3,ROW()+5+(COLUMN()-48)/1000,"")</f>
        <v/>
      </c>
      <c r="AX1241" t="str">
        <f>IF(B1241=Detail!$E$3,ROW()+5+(COLUMN()-48)/1000,"")</f>
        <v/>
      </c>
      <c r="AY1241" t="str">
        <f>IF(C1241=Detail!$E$3,ROW()+5+(COLUMN()-48)/1000,"")</f>
        <v/>
      </c>
      <c r="AZ1241" t="str">
        <f>IF(D1241=Detail!$E$3,ROW()+5+(COLUMN()-48)/1000,"")</f>
        <v/>
      </c>
      <c r="BA1241" t="str">
        <f>IF(E1241=Detail!$E$3,ROW()+5+(COLUMN()-48)/1000,"")</f>
        <v/>
      </c>
      <c r="BB1241" t="str">
        <f>IF(F1241=Detail!$E$3,ROW()+5+(COLUMN()-48)/1000,"")</f>
        <v/>
      </c>
      <c r="BC1241" t="str">
        <f>IF(G1241=Detail!$E$3,ROW()+5+(COLUMN()-48)/1000,"")</f>
        <v/>
      </c>
      <c r="BD1241" t="str">
        <f>IF(H1241=Detail!$E$3,ROW()+5+(COLUMN()-48)/1000,"")</f>
        <v/>
      </c>
      <c r="BE1241" t="str">
        <f>IF(I1241=Detail!$E$3,ROW()+5+(COLUMN()-48)/1000,"")</f>
        <v/>
      </c>
      <c r="BF1241" t="str">
        <f>IF(J1241=Detail!$E$3,ROW()+5+(COLUMN()-48)/1000,"")</f>
        <v/>
      </c>
      <c r="BG1241" t="str">
        <f>IF(K1241=Detail!$E$3,ROW()+5+(COLUMN()-48)/1000,"")</f>
        <v/>
      </c>
      <c r="BH1241" t="str">
        <f>IF(L1241=Detail!$E$3,ROW()+5+(COLUMN()-48)/1000,"")</f>
        <v/>
      </c>
      <c r="BI1241" t="str">
        <f>IF(M1241=Detail!$E$3,ROW()+5+(COLUMN()-48)/1000,"")</f>
        <v/>
      </c>
      <c r="BJ1241" t="str">
        <f>IF(N1241=Detail!$E$3,ROW()+5+(COLUMN()-48)/1000,"")</f>
        <v/>
      </c>
      <c r="BK1241" t="str">
        <f>IF(O1241=Detail!$E$3,ROW()+5+(COLUMN()-48)/1000,"")</f>
        <v/>
      </c>
      <c r="BL1241" t="str">
        <f>IF(P1241=Detail!$E$3,ROW()+5+(COLUMN()-48)/1000,"")</f>
        <v/>
      </c>
      <c r="BM1241" t="str">
        <f>IF(Q1241=Detail!$E$3,ROW()+5+(COLUMN()-48)/1000,"")</f>
        <v/>
      </c>
      <c r="BN1241" t="str">
        <f>IF(R1241=Detail!$E$3,ROW()+5+(COLUMN()-48)/1000,"")</f>
        <v/>
      </c>
      <c r="BO1241" t="str">
        <f>IF(S1241=Detail!$E$3,ROW()+5+(COLUMN()-48)/1000,"")</f>
        <v/>
      </c>
      <c r="BP1241" t="str">
        <f>IF(T1241=Detail!$E$3,ROW()+5+(COLUMN()-48)/1000,"")</f>
        <v/>
      </c>
    </row>
    <row r="1242" spans="49:68" x14ac:dyDescent="0.3">
      <c r="AW1242" s="104" t="str">
        <f>IF(A1242=Detail!$E$3,ROW()+5+(COLUMN()-48)/1000,"")</f>
        <v/>
      </c>
      <c r="AX1242" t="str">
        <f>IF(B1242=Detail!$E$3,ROW()+5+(COLUMN()-48)/1000,"")</f>
        <v/>
      </c>
      <c r="AY1242" t="str">
        <f>IF(C1242=Detail!$E$3,ROW()+5+(COLUMN()-48)/1000,"")</f>
        <v/>
      </c>
      <c r="AZ1242" t="str">
        <f>IF(D1242=Detail!$E$3,ROW()+5+(COLUMN()-48)/1000,"")</f>
        <v/>
      </c>
      <c r="BA1242" t="str">
        <f>IF(E1242=Detail!$E$3,ROW()+5+(COLUMN()-48)/1000,"")</f>
        <v/>
      </c>
      <c r="BB1242" t="str">
        <f>IF(F1242=Detail!$E$3,ROW()+5+(COLUMN()-48)/1000,"")</f>
        <v/>
      </c>
      <c r="BC1242" t="str">
        <f>IF(G1242=Detail!$E$3,ROW()+5+(COLUMN()-48)/1000,"")</f>
        <v/>
      </c>
      <c r="BD1242" t="str">
        <f>IF(H1242=Detail!$E$3,ROW()+5+(COLUMN()-48)/1000,"")</f>
        <v/>
      </c>
      <c r="BE1242" t="str">
        <f>IF(I1242=Detail!$E$3,ROW()+5+(COLUMN()-48)/1000,"")</f>
        <v/>
      </c>
      <c r="BF1242" t="str">
        <f>IF(J1242=Detail!$E$3,ROW()+5+(COLUMN()-48)/1000,"")</f>
        <v/>
      </c>
      <c r="BG1242" t="str">
        <f>IF(K1242=Detail!$E$3,ROW()+5+(COLUMN()-48)/1000,"")</f>
        <v/>
      </c>
      <c r="BH1242" t="str">
        <f>IF(L1242=Detail!$E$3,ROW()+5+(COLUMN()-48)/1000,"")</f>
        <v/>
      </c>
      <c r="BI1242" t="str">
        <f>IF(M1242=Detail!$E$3,ROW()+5+(COLUMN()-48)/1000,"")</f>
        <v/>
      </c>
      <c r="BJ1242" t="str">
        <f>IF(N1242=Detail!$E$3,ROW()+5+(COLUMN()-48)/1000,"")</f>
        <v/>
      </c>
      <c r="BK1242" t="str">
        <f>IF(O1242=Detail!$E$3,ROW()+5+(COLUMN()-48)/1000,"")</f>
        <v/>
      </c>
      <c r="BL1242" t="str">
        <f>IF(P1242=Detail!$E$3,ROW()+5+(COLUMN()-48)/1000,"")</f>
        <v/>
      </c>
      <c r="BM1242" t="str">
        <f>IF(Q1242=Detail!$E$3,ROW()+5+(COLUMN()-48)/1000,"")</f>
        <v/>
      </c>
      <c r="BN1242" t="str">
        <f>IF(R1242=Detail!$E$3,ROW()+5+(COLUMN()-48)/1000,"")</f>
        <v/>
      </c>
      <c r="BO1242" t="str">
        <f>IF(S1242=Detail!$E$3,ROW()+5+(COLUMN()-48)/1000,"")</f>
        <v/>
      </c>
      <c r="BP1242" t="str">
        <f>IF(T1242=Detail!$E$3,ROW()+5+(COLUMN()-48)/1000,"")</f>
        <v/>
      </c>
    </row>
    <row r="1243" spans="49:68" x14ac:dyDescent="0.3">
      <c r="AW1243" s="104" t="str">
        <f>IF(A1243=Detail!$E$3,ROW()+5+(COLUMN()-48)/1000,"")</f>
        <v/>
      </c>
      <c r="AX1243" t="str">
        <f>IF(B1243=Detail!$E$3,ROW()+5+(COLUMN()-48)/1000,"")</f>
        <v/>
      </c>
      <c r="AY1243" t="str">
        <f>IF(C1243=Detail!$E$3,ROW()+5+(COLUMN()-48)/1000,"")</f>
        <v/>
      </c>
      <c r="AZ1243" t="str">
        <f>IF(D1243=Detail!$E$3,ROW()+5+(COLUMN()-48)/1000,"")</f>
        <v/>
      </c>
      <c r="BA1243" t="str">
        <f>IF(E1243=Detail!$E$3,ROW()+5+(COLUMN()-48)/1000,"")</f>
        <v/>
      </c>
      <c r="BB1243" t="str">
        <f>IF(F1243=Detail!$E$3,ROW()+5+(COLUMN()-48)/1000,"")</f>
        <v/>
      </c>
      <c r="BC1243" t="str">
        <f>IF(G1243=Detail!$E$3,ROW()+5+(COLUMN()-48)/1000,"")</f>
        <v/>
      </c>
      <c r="BD1243" t="str">
        <f>IF(H1243=Detail!$E$3,ROW()+5+(COLUMN()-48)/1000,"")</f>
        <v/>
      </c>
      <c r="BE1243" t="str">
        <f>IF(I1243=Detail!$E$3,ROW()+5+(COLUMN()-48)/1000,"")</f>
        <v/>
      </c>
      <c r="BF1243" t="str">
        <f>IF(J1243=Detail!$E$3,ROW()+5+(COLUMN()-48)/1000,"")</f>
        <v/>
      </c>
      <c r="BG1243" t="str">
        <f>IF(K1243=Detail!$E$3,ROW()+5+(COLUMN()-48)/1000,"")</f>
        <v/>
      </c>
      <c r="BH1243" t="str">
        <f>IF(L1243=Detail!$E$3,ROW()+5+(COLUMN()-48)/1000,"")</f>
        <v/>
      </c>
      <c r="BI1243" t="str">
        <f>IF(M1243=Detail!$E$3,ROW()+5+(COLUMN()-48)/1000,"")</f>
        <v/>
      </c>
      <c r="BJ1243" t="str">
        <f>IF(N1243=Detail!$E$3,ROW()+5+(COLUMN()-48)/1000,"")</f>
        <v/>
      </c>
      <c r="BK1243" t="str">
        <f>IF(O1243=Detail!$E$3,ROW()+5+(COLUMN()-48)/1000,"")</f>
        <v/>
      </c>
      <c r="BL1243" t="str">
        <f>IF(P1243=Detail!$E$3,ROW()+5+(COLUMN()-48)/1000,"")</f>
        <v/>
      </c>
      <c r="BM1243" t="str">
        <f>IF(Q1243=Detail!$E$3,ROW()+5+(COLUMN()-48)/1000,"")</f>
        <v/>
      </c>
      <c r="BN1243" t="str">
        <f>IF(R1243=Detail!$E$3,ROW()+5+(COLUMN()-48)/1000,"")</f>
        <v/>
      </c>
      <c r="BO1243" t="str">
        <f>IF(S1243=Detail!$E$3,ROW()+5+(COLUMN()-48)/1000,"")</f>
        <v/>
      </c>
      <c r="BP1243" t="str">
        <f>IF(T1243=Detail!$E$3,ROW()+5+(COLUMN()-48)/1000,"")</f>
        <v/>
      </c>
    </row>
    <row r="1244" spans="49:68" x14ac:dyDescent="0.3">
      <c r="AW1244" s="104" t="str">
        <f>IF(A1244=Detail!$E$3,ROW()+5+(COLUMN()-48)/1000,"")</f>
        <v/>
      </c>
      <c r="AX1244" t="str">
        <f>IF(B1244=Detail!$E$3,ROW()+5+(COLUMN()-48)/1000,"")</f>
        <v/>
      </c>
      <c r="AY1244" t="str">
        <f>IF(C1244=Detail!$E$3,ROW()+5+(COLUMN()-48)/1000,"")</f>
        <v/>
      </c>
      <c r="AZ1244" t="str">
        <f>IF(D1244=Detail!$E$3,ROW()+5+(COLUMN()-48)/1000,"")</f>
        <v/>
      </c>
      <c r="BA1244" t="str">
        <f>IF(E1244=Detail!$E$3,ROW()+5+(COLUMN()-48)/1000,"")</f>
        <v/>
      </c>
      <c r="BB1244" t="str">
        <f>IF(F1244=Detail!$E$3,ROW()+5+(COLUMN()-48)/1000,"")</f>
        <v/>
      </c>
      <c r="BC1244" t="str">
        <f>IF(G1244=Detail!$E$3,ROW()+5+(COLUMN()-48)/1000,"")</f>
        <v/>
      </c>
      <c r="BD1244" t="str">
        <f>IF(H1244=Detail!$E$3,ROW()+5+(COLUMN()-48)/1000,"")</f>
        <v/>
      </c>
      <c r="BE1244" t="str">
        <f>IF(I1244=Detail!$E$3,ROW()+5+(COLUMN()-48)/1000,"")</f>
        <v/>
      </c>
      <c r="BF1244" t="str">
        <f>IF(J1244=Detail!$E$3,ROW()+5+(COLUMN()-48)/1000,"")</f>
        <v/>
      </c>
      <c r="BG1244" t="str">
        <f>IF(K1244=Detail!$E$3,ROW()+5+(COLUMN()-48)/1000,"")</f>
        <v/>
      </c>
      <c r="BH1244" t="str">
        <f>IF(L1244=Detail!$E$3,ROW()+5+(COLUMN()-48)/1000,"")</f>
        <v/>
      </c>
      <c r="BI1244" t="str">
        <f>IF(M1244=Detail!$E$3,ROW()+5+(COLUMN()-48)/1000,"")</f>
        <v/>
      </c>
      <c r="BJ1244" t="str">
        <f>IF(N1244=Detail!$E$3,ROW()+5+(COLUMN()-48)/1000,"")</f>
        <v/>
      </c>
      <c r="BK1244" t="str">
        <f>IF(O1244=Detail!$E$3,ROW()+5+(COLUMN()-48)/1000,"")</f>
        <v/>
      </c>
      <c r="BL1244" t="str">
        <f>IF(P1244=Detail!$E$3,ROW()+5+(COLUMN()-48)/1000,"")</f>
        <v/>
      </c>
      <c r="BM1244" t="str">
        <f>IF(Q1244=Detail!$E$3,ROW()+5+(COLUMN()-48)/1000,"")</f>
        <v/>
      </c>
      <c r="BN1244" t="str">
        <f>IF(R1244=Detail!$E$3,ROW()+5+(COLUMN()-48)/1000,"")</f>
        <v/>
      </c>
      <c r="BO1244" t="str">
        <f>IF(S1244=Detail!$E$3,ROW()+5+(COLUMN()-48)/1000,"")</f>
        <v/>
      </c>
      <c r="BP1244" t="str">
        <f>IF(T1244=Detail!$E$3,ROW()+5+(COLUMN()-48)/1000,"")</f>
        <v/>
      </c>
    </row>
    <row r="1245" spans="49:68" x14ac:dyDescent="0.3">
      <c r="AW1245" s="104" t="str">
        <f>IF(A1245=Detail!$E$3,ROW()+5+(COLUMN()-48)/1000,"")</f>
        <v/>
      </c>
      <c r="AX1245" t="str">
        <f>IF(B1245=Detail!$E$3,ROW()+5+(COLUMN()-48)/1000,"")</f>
        <v/>
      </c>
      <c r="AY1245" t="str">
        <f>IF(C1245=Detail!$E$3,ROW()+5+(COLUMN()-48)/1000,"")</f>
        <v/>
      </c>
      <c r="AZ1245" t="str">
        <f>IF(D1245=Detail!$E$3,ROW()+5+(COLUMN()-48)/1000,"")</f>
        <v/>
      </c>
      <c r="BA1245" t="str">
        <f>IF(E1245=Detail!$E$3,ROW()+5+(COLUMN()-48)/1000,"")</f>
        <v/>
      </c>
      <c r="BB1245" t="str">
        <f>IF(F1245=Detail!$E$3,ROW()+5+(COLUMN()-48)/1000,"")</f>
        <v/>
      </c>
      <c r="BC1245" t="str">
        <f>IF(G1245=Detail!$E$3,ROW()+5+(COLUMN()-48)/1000,"")</f>
        <v/>
      </c>
      <c r="BD1245" t="str">
        <f>IF(H1245=Detail!$E$3,ROW()+5+(COLUMN()-48)/1000,"")</f>
        <v/>
      </c>
      <c r="BE1245" t="str">
        <f>IF(I1245=Detail!$E$3,ROW()+5+(COLUMN()-48)/1000,"")</f>
        <v/>
      </c>
      <c r="BF1245" t="str">
        <f>IF(J1245=Detail!$E$3,ROW()+5+(COLUMN()-48)/1000,"")</f>
        <v/>
      </c>
      <c r="BG1245" t="str">
        <f>IF(K1245=Detail!$E$3,ROW()+5+(COLUMN()-48)/1000,"")</f>
        <v/>
      </c>
      <c r="BH1245" t="str">
        <f>IF(L1245=Detail!$E$3,ROW()+5+(COLUMN()-48)/1000,"")</f>
        <v/>
      </c>
      <c r="BI1245" t="str">
        <f>IF(M1245=Detail!$E$3,ROW()+5+(COLUMN()-48)/1000,"")</f>
        <v/>
      </c>
      <c r="BJ1245" t="str">
        <f>IF(N1245=Detail!$E$3,ROW()+5+(COLUMN()-48)/1000,"")</f>
        <v/>
      </c>
      <c r="BK1245" t="str">
        <f>IF(O1245=Detail!$E$3,ROW()+5+(COLUMN()-48)/1000,"")</f>
        <v/>
      </c>
      <c r="BL1245" t="str">
        <f>IF(P1245=Detail!$E$3,ROW()+5+(COLUMN()-48)/1000,"")</f>
        <v/>
      </c>
      <c r="BM1245" t="str">
        <f>IF(Q1245=Detail!$E$3,ROW()+5+(COLUMN()-48)/1000,"")</f>
        <v/>
      </c>
      <c r="BN1245" t="str">
        <f>IF(R1245=Detail!$E$3,ROW()+5+(COLUMN()-48)/1000,"")</f>
        <v/>
      </c>
      <c r="BO1245" t="str">
        <f>IF(S1245=Detail!$E$3,ROW()+5+(COLUMN()-48)/1000,"")</f>
        <v/>
      </c>
      <c r="BP1245" t="str">
        <f>IF(T1245=Detail!$E$3,ROW()+5+(COLUMN()-48)/1000,"")</f>
        <v/>
      </c>
    </row>
    <row r="1246" spans="49:68" x14ac:dyDescent="0.3">
      <c r="AW1246" s="104" t="str">
        <f>IF(A1246=Detail!$E$3,ROW()+5+(COLUMN()-48)/1000,"")</f>
        <v/>
      </c>
      <c r="AX1246" t="str">
        <f>IF(B1246=Detail!$E$3,ROW()+5+(COLUMN()-48)/1000,"")</f>
        <v/>
      </c>
      <c r="AY1246" t="str">
        <f>IF(C1246=Detail!$E$3,ROW()+5+(COLUMN()-48)/1000,"")</f>
        <v/>
      </c>
      <c r="AZ1246" t="str">
        <f>IF(D1246=Detail!$E$3,ROW()+5+(COLUMN()-48)/1000,"")</f>
        <v/>
      </c>
      <c r="BA1246" t="str">
        <f>IF(E1246=Detail!$E$3,ROW()+5+(COLUMN()-48)/1000,"")</f>
        <v/>
      </c>
      <c r="BB1246" t="str">
        <f>IF(F1246=Detail!$E$3,ROW()+5+(COLUMN()-48)/1000,"")</f>
        <v/>
      </c>
      <c r="BC1246" t="str">
        <f>IF(G1246=Detail!$E$3,ROW()+5+(COLUMN()-48)/1000,"")</f>
        <v/>
      </c>
      <c r="BD1246" t="str">
        <f>IF(H1246=Detail!$E$3,ROW()+5+(COLUMN()-48)/1000,"")</f>
        <v/>
      </c>
      <c r="BE1246" t="str">
        <f>IF(I1246=Detail!$E$3,ROW()+5+(COLUMN()-48)/1000,"")</f>
        <v/>
      </c>
      <c r="BF1246" t="str">
        <f>IF(J1246=Detail!$E$3,ROW()+5+(COLUMN()-48)/1000,"")</f>
        <v/>
      </c>
      <c r="BG1246" t="str">
        <f>IF(K1246=Detail!$E$3,ROW()+5+(COLUMN()-48)/1000,"")</f>
        <v/>
      </c>
      <c r="BH1246" t="str">
        <f>IF(L1246=Detail!$E$3,ROW()+5+(COLUMN()-48)/1000,"")</f>
        <v/>
      </c>
      <c r="BI1246" t="str">
        <f>IF(M1246=Detail!$E$3,ROW()+5+(COLUMN()-48)/1000,"")</f>
        <v/>
      </c>
      <c r="BJ1246" t="str">
        <f>IF(N1246=Detail!$E$3,ROW()+5+(COLUMN()-48)/1000,"")</f>
        <v/>
      </c>
      <c r="BK1246" t="str">
        <f>IF(O1246=Detail!$E$3,ROW()+5+(COLUMN()-48)/1000,"")</f>
        <v/>
      </c>
      <c r="BL1246" t="str">
        <f>IF(P1246=Detail!$E$3,ROW()+5+(COLUMN()-48)/1000,"")</f>
        <v/>
      </c>
      <c r="BM1246" t="str">
        <f>IF(Q1246=Detail!$E$3,ROW()+5+(COLUMN()-48)/1000,"")</f>
        <v/>
      </c>
      <c r="BN1246" t="str">
        <f>IF(R1246=Detail!$E$3,ROW()+5+(COLUMN()-48)/1000,"")</f>
        <v/>
      </c>
      <c r="BO1246" t="str">
        <f>IF(S1246=Detail!$E$3,ROW()+5+(COLUMN()-48)/1000,"")</f>
        <v/>
      </c>
      <c r="BP1246" t="str">
        <f>IF(T1246=Detail!$E$3,ROW()+5+(COLUMN()-48)/1000,"")</f>
        <v/>
      </c>
    </row>
    <row r="1247" spans="49:68" x14ac:dyDescent="0.3">
      <c r="AW1247" s="104" t="str">
        <f>IF(A1247=Detail!$E$3,ROW()+5+(COLUMN()-48)/1000,"")</f>
        <v/>
      </c>
      <c r="AX1247" t="str">
        <f>IF(B1247=Detail!$E$3,ROW()+5+(COLUMN()-48)/1000,"")</f>
        <v/>
      </c>
      <c r="AY1247" t="str">
        <f>IF(C1247=Detail!$E$3,ROW()+5+(COLUMN()-48)/1000,"")</f>
        <v/>
      </c>
      <c r="AZ1247" t="str">
        <f>IF(D1247=Detail!$E$3,ROW()+5+(COLUMN()-48)/1000,"")</f>
        <v/>
      </c>
      <c r="BA1247" t="str">
        <f>IF(E1247=Detail!$E$3,ROW()+5+(COLUMN()-48)/1000,"")</f>
        <v/>
      </c>
      <c r="BB1247" t="str">
        <f>IF(F1247=Detail!$E$3,ROW()+5+(COLUMN()-48)/1000,"")</f>
        <v/>
      </c>
      <c r="BC1247" t="str">
        <f>IF(G1247=Detail!$E$3,ROW()+5+(COLUMN()-48)/1000,"")</f>
        <v/>
      </c>
      <c r="BD1247" t="str">
        <f>IF(H1247=Detail!$E$3,ROW()+5+(COLUMN()-48)/1000,"")</f>
        <v/>
      </c>
      <c r="BE1247" t="str">
        <f>IF(I1247=Detail!$E$3,ROW()+5+(COLUMN()-48)/1000,"")</f>
        <v/>
      </c>
      <c r="BF1247" t="str">
        <f>IF(J1247=Detail!$E$3,ROW()+5+(COLUMN()-48)/1000,"")</f>
        <v/>
      </c>
      <c r="BG1247" t="str">
        <f>IF(K1247=Detail!$E$3,ROW()+5+(COLUMN()-48)/1000,"")</f>
        <v/>
      </c>
      <c r="BH1247" t="str">
        <f>IF(L1247=Detail!$E$3,ROW()+5+(COLUMN()-48)/1000,"")</f>
        <v/>
      </c>
      <c r="BI1247" t="str">
        <f>IF(M1247=Detail!$E$3,ROW()+5+(COLUMN()-48)/1000,"")</f>
        <v/>
      </c>
      <c r="BJ1247" t="str">
        <f>IF(N1247=Detail!$E$3,ROW()+5+(COLUMN()-48)/1000,"")</f>
        <v/>
      </c>
      <c r="BK1247" t="str">
        <f>IF(O1247=Detail!$E$3,ROW()+5+(COLUMN()-48)/1000,"")</f>
        <v/>
      </c>
      <c r="BL1247" t="str">
        <f>IF(P1247=Detail!$E$3,ROW()+5+(COLUMN()-48)/1000,"")</f>
        <v/>
      </c>
      <c r="BM1247" t="str">
        <f>IF(Q1247=Detail!$E$3,ROW()+5+(COLUMN()-48)/1000,"")</f>
        <v/>
      </c>
      <c r="BN1247" t="str">
        <f>IF(R1247=Detail!$E$3,ROW()+5+(COLUMN()-48)/1000,"")</f>
        <v/>
      </c>
      <c r="BO1247" t="str">
        <f>IF(S1247=Detail!$E$3,ROW()+5+(COLUMN()-48)/1000,"")</f>
        <v/>
      </c>
      <c r="BP1247" t="str">
        <f>IF(T1247=Detail!$E$3,ROW()+5+(COLUMN()-48)/1000,"")</f>
        <v/>
      </c>
    </row>
    <row r="1248" spans="49:68" x14ac:dyDescent="0.3">
      <c r="AW1248" s="104" t="str">
        <f>IF(A1248=Detail!$E$3,ROW()+5+(COLUMN()-48)/1000,"")</f>
        <v/>
      </c>
      <c r="AX1248" t="str">
        <f>IF(B1248=Detail!$E$3,ROW()+5+(COLUMN()-48)/1000,"")</f>
        <v/>
      </c>
      <c r="AY1248" t="str">
        <f>IF(C1248=Detail!$E$3,ROW()+5+(COLUMN()-48)/1000,"")</f>
        <v/>
      </c>
      <c r="AZ1248" t="str">
        <f>IF(D1248=Detail!$E$3,ROW()+5+(COLUMN()-48)/1000,"")</f>
        <v/>
      </c>
      <c r="BA1248" t="str">
        <f>IF(E1248=Detail!$E$3,ROW()+5+(COLUMN()-48)/1000,"")</f>
        <v/>
      </c>
      <c r="BB1248" t="str">
        <f>IF(F1248=Detail!$E$3,ROW()+5+(COLUMN()-48)/1000,"")</f>
        <v/>
      </c>
      <c r="BC1248" t="str">
        <f>IF(G1248=Detail!$E$3,ROW()+5+(COLUMN()-48)/1000,"")</f>
        <v/>
      </c>
      <c r="BD1248" t="str">
        <f>IF(H1248=Detail!$E$3,ROW()+5+(COLUMN()-48)/1000,"")</f>
        <v/>
      </c>
      <c r="BE1248" t="str">
        <f>IF(I1248=Detail!$E$3,ROW()+5+(COLUMN()-48)/1000,"")</f>
        <v/>
      </c>
      <c r="BF1248" t="str">
        <f>IF(J1248=Detail!$E$3,ROW()+5+(COLUMN()-48)/1000,"")</f>
        <v/>
      </c>
      <c r="BG1248" t="str">
        <f>IF(K1248=Detail!$E$3,ROW()+5+(COLUMN()-48)/1000,"")</f>
        <v/>
      </c>
      <c r="BH1248" t="str">
        <f>IF(L1248=Detail!$E$3,ROW()+5+(COLUMN()-48)/1000,"")</f>
        <v/>
      </c>
      <c r="BI1248" t="str">
        <f>IF(M1248=Detail!$E$3,ROW()+5+(COLUMN()-48)/1000,"")</f>
        <v/>
      </c>
      <c r="BJ1248" t="str">
        <f>IF(N1248=Detail!$E$3,ROW()+5+(COLUMN()-48)/1000,"")</f>
        <v/>
      </c>
      <c r="BK1248" t="str">
        <f>IF(O1248=Detail!$E$3,ROW()+5+(COLUMN()-48)/1000,"")</f>
        <v/>
      </c>
      <c r="BL1248" t="str">
        <f>IF(P1248=Detail!$E$3,ROW()+5+(COLUMN()-48)/1000,"")</f>
        <v/>
      </c>
      <c r="BM1248" t="str">
        <f>IF(Q1248=Detail!$E$3,ROW()+5+(COLUMN()-48)/1000,"")</f>
        <v/>
      </c>
      <c r="BN1248" t="str">
        <f>IF(R1248=Detail!$E$3,ROW()+5+(COLUMN()-48)/1000,"")</f>
        <v/>
      </c>
      <c r="BO1248" t="str">
        <f>IF(S1248=Detail!$E$3,ROW()+5+(COLUMN()-48)/1000,"")</f>
        <v/>
      </c>
      <c r="BP1248" t="str">
        <f>IF(T1248=Detail!$E$3,ROW()+5+(COLUMN()-48)/1000,"")</f>
        <v/>
      </c>
    </row>
    <row r="1249" spans="49:68" x14ac:dyDescent="0.3">
      <c r="AW1249" s="104" t="str">
        <f>IF(A1249=Detail!$E$3,ROW()+5+(COLUMN()-48)/1000,"")</f>
        <v/>
      </c>
      <c r="AX1249" t="str">
        <f>IF(B1249=Detail!$E$3,ROW()+5+(COLUMN()-48)/1000,"")</f>
        <v/>
      </c>
      <c r="AY1249" t="str">
        <f>IF(C1249=Detail!$E$3,ROW()+5+(COLUMN()-48)/1000,"")</f>
        <v/>
      </c>
      <c r="AZ1249" t="str">
        <f>IF(D1249=Detail!$E$3,ROW()+5+(COLUMN()-48)/1000,"")</f>
        <v/>
      </c>
      <c r="BA1249" t="str">
        <f>IF(E1249=Detail!$E$3,ROW()+5+(COLUMN()-48)/1000,"")</f>
        <v/>
      </c>
      <c r="BB1249" t="str">
        <f>IF(F1249=Detail!$E$3,ROW()+5+(COLUMN()-48)/1000,"")</f>
        <v/>
      </c>
      <c r="BC1249" t="str">
        <f>IF(G1249=Detail!$E$3,ROW()+5+(COLUMN()-48)/1000,"")</f>
        <v/>
      </c>
      <c r="BD1249" t="str">
        <f>IF(H1249=Detail!$E$3,ROW()+5+(COLUMN()-48)/1000,"")</f>
        <v/>
      </c>
      <c r="BE1249" t="str">
        <f>IF(I1249=Detail!$E$3,ROW()+5+(COLUMN()-48)/1000,"")</f>
        <v/>
      </c>
      <c r="BF1249" t="str">
        <f>IF(J1249=Detail!$E$3,ROW()+5+(COLUMN()-48)/1000,"")</f>
        <v/>
      </c>
      <c r="BG1249" t="str">
        <f>IF(K1249=Detail!$E$3,ROW()+5+(COLUMN()-48)/1000,"")</f>
        <v/>
      </c>
      <c r="BH1249" t="str">
        <f>IF(L1249=Detail!$E$3,ROW()+5+(COLUMN()-48)/1000,"")</f>
        <v/>
      </c>
      <c r="BI1249" t="str">
        <f>IF(M1249=Detail!$E$3,ROW()+5+(COLUMN()-48)/1000,"")</f>
        <v/>
      </c>
      <c r="BJ1249" t="str">
        <f>IF(N1249=Detail!$E$3,ROW()+5+(COLUMN()-48)/1000,"")</f>
        <v/>
      </c>
      <c r="BK1249" t="str">
        <f>IF(O1249=Detail!$E$3,ROW()+5+(COLUMN()-48)/1000,"")</f>
        <v/>
      </c>
      <c r="BL1249" t="str">
        <f>IF(P1249=Detail!$E$3,ROW()+5+(COLUMN()-48)/1000,"")</f>
        <v/>
      </c>
      <c r="BM1249" t="str">
        <f>IF(Q1249=Detail!$E$3,ROW()+5+(COLUMN()-48)/1000,"")</f>
        <v/>
      </c>
      <c r="BN1249" t="str">
        <f>IF(R1249=Detail!$E$3,ROW()+5+(COLUMN()-48)/1000,"")</f>
        <v/>
      </c>
      <c r="BO1249" t="str">
        <f>IF(S1249=Detail!$E$3,ROW()+5+(COLUMN()-48)/1000,"")</f>
        <v/>
      </c>
      <c r="BP1249" t="str">
        <f>IF(T1249=Detail!$E$3,ROW()+5+(COLUMN()-48)/1000,"")</f>
        <v/>
      </c>
    </row>
    <row r="1250" spans="49:68" x14ac:dyDescent="0.3">
      <c r="AW1250" s="104" t="str">
        <f>IF(A1250=Detail!$E$3,ROW()+5+(COLUMN()-48)/1000,"")</f>
        <v/>
      </c>
      <c r="AX1250" t="str">
        <f>IF(B1250=Detail!$E$3,ROW()+5+(COLUMN()-48)/1000,"")</f>
        <v/>
      </c>
      <c r="AY1250" t="str">
        <f>IF(C1250=Detail!$E$3,ROW()+5+(COLUMN()-48)/1000,"")</f>
        <v/>
      </c>
      <c r="AZ1250" t="str">
        <f>IF(D1250=Detail!$E$3,ROW()+5+(COLUMN()-48)/1000,"")</f>
        <v/>
      </c>
      <c r="BA1250" t="str">
        <f>IF(E1250=Detail!$E$3,ROW()+5+(COLUMN()-48)/1000,"")</f>
        <v/>
      </c>
      <c r="BB1250" t="str">
        <f>IF(F1250=Detail!$E$3,ROW()+5+(COLUMN()-48)/1000,"")</f>
        <v/>
      </c>
      <c r="BC1250" t="str">
        <f>IF(G1250=Detail!$E$3,ROW()+5+(COLUMN()-48)/1000,"")</f>
        <v/>
      </c>
      <c r="BD1250" t="str">
        <f>IF(H1250=Detail!$E$3,ROW()+5+(COLUMN()-48)/1000,"")</f>
        <v/>
      </c>
      <c r="BE1250" t="str">
        <f>IF(I1250=Detail!$E$3,ROW()+5+(COLUMN()-48)/1000,"")</f>
        <v/>
      </c>
      <c r="BF1250" t="str">
        <f>IF(J1250=Detail!$E$3,ROW()+5+(COLUMN()-48)/1000,"")</f>
        <v/>
      </c>
      <c r="BG1250" t="str">
        <f>IF(K1250=Detail!$E$3,ROW()+5+(COLUMN()-48)/1000,"")</f>
        <v/>
      </c>
      <c r="BH1250" t="str">
        <f>IF(L1250=Detail!$E$3,ROW()+5+(COLUMN()-48)/1000,"")</f>
        <v/>
      </c>
      <c r="BI1250" t="str">
        <f>IF(M1250=Detail!$E$3,ROW()+5+(COLUMN()-48)/1000,"")</f>
        <v/>
      </c>
      <c r="BJ1250" t="str">
        <f>IF(N1250=Detail!$E$3,ROW()+5+(COLUMN()-48)/1000,"")</f>
        <v/>
      </c>
      <c r="BK1250" t="str">
        <f>IF(O1250=Detail!$E$3,ROW()+5+(COLUMN()-48)/1000,"")</f>
        <v/>
      </c>
      <c r="BL1250" t="str">
        <f>IF(P1250=Detail!$E$3,ROW()+5+(COLUMN()-48)/1000,"")</f>
        <v/>
      </c>
      <c r="BM1250" t="str">
        <f>IF(Q1250=Detail!$E$3,ROW()+5+(COLUMN()-48)/1000,"")</f>
        <v/>
      </c>
      <c r="BN1250" t="str">
        <f>IF(R1250=Detail!$E$3,ROW()+5+(COLUMN()-48)/1000,"")</f>
        <v/>
      </c>
      <c r="BO1250" t="str">
        <f>IF(S1250=Detail!$E$3,ROW()+5+(COLUMN()-48)/1000,"")</f>
        <v/>
      </c>
      <c r="BP1250" t="str">
        <f>IF(T1250=Detail!$E$3,ROW()+5+(COLUMN()-48)/1000,"")</f>
        <v/>
      </c>
    </row>
    <row r="1251" spans="49:68" x14ac:dyDescent="0.3">
      <c r="AW1251" s="104" t="str">
        <f>IF(A1251=Detail!$E$3,ROW()+5+(COLUMN()-48)/1000,"")</f>
        <v/>
      </c>
      <c r="AX1251" t="str">
        <f>IF(B1251=Detail!$E$3,ROW()+5+(COLUMN()-48)/1000,"")</f>
        <v/>
      </c>
      <c r="AY1251" t="str">
        <f>IF(C1251=Detail!$E$3,ROW()+5+(COLUMN()-48)/1000,"")</f>
        <v/>
      </c>
      <c r="AZ1251" t="str">
        <f>IF(D1251=Detail!$E$3,ROW()+5+(COLUMN()-48)/1000,"")</f>
        <v/>
      </c>
      <c r="BA1251" t="str">
        <f>IF(E1251=Detail!$E$3,ROW()+5+(COLUMN()-48)/1000,"")</f>
        <v/>
      </c>
      <c r="BB1251" t="str">
        <f>IF(F1251=Detail!$E$3,ROW()+5+(COLUMN()-48)/1000,"")</f>
        <v/>
      </c>
      <c r="BC1251" t="str">
        <f>IF(G1251=Detail!$E$3,ROW()+5+(COLUMN()-48)/1000,"")</f>
        <v/>
      </c>
      <c r="BD1251" t="str">
        <f>IF(H1251=Detail!$E$3,ROW()+5+(COLUMN()-48)/1000,"")</f>
        <v/>
      </c>
      <c r="BE1251" t="str">
        <f>IF(I1251=Detail!$E$3,ROW()+5+(COLUMN()-48)/1000,"")</f>
        <v/>
      </c>
      <c r="BF1251" t="str">
        <f>IF(J1251=Detail!$E$3,ROW()+5+(COLUMN()-48)/1000,"")</f>
        <v/>
      </c>
      <c r="BG1251" t="str">
        <f>IF(K1251=Detail!$E$3,ROW()+5+(COLUMN()-48)/1000,"")</f>
        <v/>
      </c>
      <c r="BH1251" t="str">
        <f>IF(L1251=Detail!$E$3,ROW()+5+(COLUMN()-48)/1000,"")</f>
        <v/>
      </c>
      <c r="BI1251" t="str">
        <f>IF(M1251=Detail!$E$3,ROW()+5+(COLUMN()-48)/1000,"")</f>
        <v/>
      </c>
      <c r="BJ1251" t="str">
        <f>IF(N1251=Detail!$E$3,ROW()+5+(COLUMN()-48)/1000,"")</f>
        <v/>
      </c>
      <c r="BK1251" t="str">
        <f>IF(O1251=Detail!$E$3,ROW()+5+(COLUMN()-48)/1000,"")</f>
        <v/>
      </c>
      <c r="BL1251" t="str">
        <f>IF(P1251=Detail!$E$3,ROW()+5+(COLUMN()-48)/1000,"")</f>
        <v/>
      </c>
      <c r="BM1251" t="str">
        <f>IF(Q1251=Detail!$E$3,ROW()+5+(COLUMN()-48)/1000,"")</f>
        <v/>
      </c>
      <c r="BN1251" t="str">
        <f>IF(R1251=Detail!$E$3,ROW()+5+(COLUMN()-48)/1000,"")</f>
        <v/>
      </c>
      <c r="BO1251" t="str">
        <f>IF(S1251=Detail!$E$3,ROW()+5+(COLUMN()-48)/1000,"")</f>
        <v/>
      </c>
      <c r="BP1251" t="str">
        <f>IF(T1251=Detail!$E$3,ROW()+5+(COLUMN()-48)/1000,"")</f>
        <v/>
      </c>
    </row>
    <row r="1252" spans="49:68" x14ac:dyDescent="0.3">
      <c r="AW1252" s="104" t="str">
        <f>IF(A1252=Detail!$E$3,ROW()+5+(COLUMN()-48)/1000,"")</f>
        <v/>
      </c>
      <c r="AX1252" t="str">
        <f>IF(B1252=Detail!$E$3,ROW()+5+(COLUMN()-48)/1000,"")</f>
        <v/>
      </c>
      <c r="AY1252" t="str">
        <f>IF(C1252=Detail!$E$3,ROW()+5+(COLUMN()-48)/1000,"")</f>
        <v/>
      </c>
      <c r="AZ1252" t="str">
        <f>IF(D1252=Detail!$E$3,ROW()+5+(COLUMN()-48)/1000,"")</f>
        <v/>
      </c>
      <c r="BA1252" t="str">
        <f>IF(E1252=Detail!$E$3,ROW()+5+(COLUMN()-48)/1000,"")</f>
        <v/>
      </c>
      <c r="BB1252" t="str">
        <f>IF(F1252=Detail!$E$3,ROW()+5+(COLUMN()-48)/1000,"")</f>
        <v/>
      </c>
      <c r="BC1252" t="str">
        <f>IF(G1252=Detail!$E$3,ROW()+5+(COLUMN()-48)/1000,"")</f>
        <v/>
      </c>
      <c r="BD1252" t="str">
        <f>IF(H1252=Detail!$E$3,ROW()+5+(COLUMN()-48)/1000,"")</f>
        <v/>
      </c>
      <c r="BE1252" t="str">
        <f>IF(I1252=Detail!$E$3,ROW()+5+(COLUMN()-48)/1000,"")</f>
        <v/>
      </c>
      <c r="BF1252" t="str">
        <f>IF(J1252=Detail!$E$3,ROW()+5+(COLUMN()-48)/1000,"")</f>
        <v/>
      </c>
      <c r="BG1252" t="str">
        <f>IF(K1252=Detail!$E$3,ROW()+5+(COLUMN()-48)/1000,"")</f>
        <v/>
      </c>
      <c r="BH1252" t="str">
        <f>IF(L1252=Detail!$E$3,ROW()+5+(COLUMN()-48)/1000,"")</f>
        <v/>
      </c>
      <c r="BI1252" t="str">
        <f>IF(M1252=Detail!$E$3,ROW()+5+(COLUMN()-48)/1000,"")</f>
        <v/>
      </c>
      <c r="BJ1252" t="str">
        <f>IF(N1252=Detail!$E$3,ROW()+5+(COLUMN()-48)/1000,"")</f>
        <v/>
      </c>
      <c r="BK1252" t="str">
        <f>IF(O1252=Detail!$E$3,ROW()+5+(COLUMN()-48)/1000,"")</f>
        <v/>
      </c>
      <c r="BL1252" t="str">
        <f>IF(P1252=Detail!$E$3,ROW()+5+(COLUMN()-48)/1000,"")</f>
        <v/>
      </c>
      <c r="BM1252" t="str">
        <f>IF(Q1252=Detail!$E$3,ROW()+5+(COLUMN()-48)/1000,"")</f>
        <v/>
      </c>
      <c r="BN1252" t="str">
        <f>IF(R1252=Detail!$E$3,ROW()+5+(COLUMN()-48)/1000,"")</f>
        <v/>
      </c>
      <c r="BO1252" t="str">
        <f>IF(S1252=Detail!$E$3,ROW()+5+(COLUMN()-48)/1000,"")</f>
        <v/>
      </c>
      <c r="BP1252" t="str">
        <f>IF(T1252=Detail!$E$3,ROW()+5+(COLUMN()-48)/1000,"")</f>
        <v/>
      </c>
    </row>
    <row r="1253" spans="49:68" x14ac:dyDescent="0.3">
      <c r="AW1253" s="104" t="str">
        <f>IF(A1253=Detail!$E$3,ROW()+5+(COLUMN()-48)/1000,"")</f>
        <v/>
      </c>
      <c r="AX1253" t="str">
        <f>IF(B1253=Detail!$E$3,ROW()+5+(COLUMN()-48)/1000,"")</f>
        <v/>
      </c>
      <c r="AY1253" t="str">
        <f>IF(C1253=Detail!$E$3,ROW()+5+(COLUMN()-48)/1000,"")</f>
        <v/>
      </c>
      <c r="AZ1253" t="str">
        <f>IF(D1253=Detail!$E$3,ROW()+5+(COLUMN()-48)/1000,"")</f>
        <v/>
      </c>
      <c r="BA1253" t="str">
        <f>IF(E1253=Detail!$E$3,ROW()+5+(COLUMN()-48)/1000,"")</f>
        <v/>
      </c>
      <c r="BB1253" t="str">
        <f>IF(F1253=Detail!$E$3,ROW()+5+(COLUMN()-48)/1000,"")</f>
        <v/>
      </c>
      <c r="BC1253" t="str">
        <f>IF(G1253=Detail!$E$3,ROW()+5+(COLUMN()-48)/1000,"")</f>
        <v/>
      </c>
      <c r="BD1253" t="str">
        <f>IF(H1253=Detail!$E$3,ROW()+5+(COLUMN()-48)/1000,"")</f>
        <v/>
      </c>
      <c r="BE1253" t="str">
        <f>IF(I1253=Detail!$E$3,ROW()+5+(COLUMN()-48)/1000,"")</f>
        <v/>
      </c>
      <c r="BF1253" t="str">
        <f>IF(J1253=Detail!$E$3,ROW()+5+(COLUMN()-48)/1000,"")</f>
        <v/>
      </c>
      <c r="BG1253" t="str">
        <f>IF(K1253=Detail!$E$3,ROW()+5+(COLUMN()-48)/1000,"")</f>
        <v/>
      </c>
      <c r="BH1253" t="str">
        <f>IF(L1253=Detail!$E$3,ROW()+5+(COLUMN()-48)/1000,"")</f>
        <v/>
      </c>
      <c r="BI1253" t="str">
        <f>IF(M1253=Detail!$E$3,ROW()+5+(COLUMN()-48)/1000,"")</f>
        <v/>
      </c>
      <c r="BJ1253" t="str">
        <f>IF(N1253=Detail!$E$3,ROW()+5+(COLUMN()-48)/1000,"")</f>
        <v/>
      </c>
      <c r="BK1253" t="str">
        <f>IF(O1253=Detail!$E$3,ROW()+5+(COLUMN()-48)/1000,"")</f>
        <v/>
      </c>
      <c r="BL1253" t="str">
        <f>IF(P1253=Detail!$E$3,ROW()+5+(COLUMN()-48)/1000,"")</f>
        <v/>
      </c>
      <c r="BM1253" t="str">
        <f>IF(Q1253=Detail!$E$3,ROW()+5+(COLUMN()-48)/1000,"")</f>
        <v/>
      </c>
      <c r="BN1253" t="str">
        <f>IF(R1253=Detail!$E$3,ROW()+5+(COLUMN()-48)/1000,"")</f>
        <v/>
      </c>
      <c r="BO1253" t="str">
        <f>IF(S1253=Detail!$E$3,ROW()+5+(COLUMN()-48)/1000,"")</f>
        <v/>
      </c>
      <c r="BP1253" t="str">
        <f>IF(T1253=Detail!$E$3,ROW()+5+(COLUMN()-48)/1000,"")</f>
        <v/>
      </c>
    </row>
    <row r="1254" spans="49:68" x14ac:dyDescent="0.3">
      <c r="AW1254" s="104" t="str">
        <f>IF(A1254=Detail!$E$3,ROW()+5+(COLUMN()-48)/1000,"")</f>
        <v/>
      </c>
      <c r="AX1254" t="str">
        <f>IF(B1254=Detail!$E$3,ROW()+5+(COLUMN()-48)/1000,"")</f>
        <v/>
      </c>
      <c r="AY1254" t="str">
        <f>IF(C1254=Detail!$E$3,ROW()+5+(COLUMN()-48)/1000,"")</f>
        <v/>
      </c>
      <c r="AZ1254" t="str">
        <f>IF(D1254=Detail!$E$3,ROW()+5+(COLUMN()-48)/1000,"")</f>
        <v/>
      </c>
      <c r="BA1254" t="str">
        <f>IF(E1254=Detail!$E$3,ROW()+5+(COLUMN()-48)/1000,"")</f>
        <v/>
      </c>
      <c r="BB1254" t="str">
        <f>IF(F1254=Detail!$E$3,ROW()+5+(COLUMN()-48)/1000,"")</f>
        <v/>
      </c>
      <c r="BC1254" t="str">
        <f>IF(G1254=Detail!$E$3,ROW()+5+(COLUMN()-48)/1000,"")</f>
        <v/>
      </c>
      <c r="BD1254" t="str">
        <f>IF(H1254=Detail!$E$3,ROW()+5+(COLUMN()-48)/1000,"")</f>
        <v/>
      </c>
      <c r="BE1254" t="str">
        <f>IF(I1254=Detail!$E$3,ROW()+5+(COLUMN()-48)/1000,"")</f>
        <v/>
      </c>
      <c r="BF1254" t="str">
        <f>IF(J1254=Detail!$E$3,ROW()+5+(COLUMN()-48)/1000,"")</f>
        <v/>
      </c>
      <c r="BG1254" t="str">
        <f>IF(K1254=Detail!$E$3,ROW()+5+(COLUMN()-48)/1000,"")</f>
        <v/>
      </c>
      <c r="BH1254" t="str">
        <f>IF(L1254=Detail!$E$3,ROW()+5+(COLUMN()-48)/1000,"")</f>
        <v/>
      </c>
      <c r="BI1254" t="str">
        <f>IF(M1254=Detail!$E$3,ROW()+5+(COLUMN()-48)/1000,"")</f>
        <v/>
      </c>
      <c r="BJ1254" t="str">
        <f>IF(N1254=Detail!$E$3,ROW()+5+(COLUMN()-48)/1000,"")</f>
        <v/>
      </c>
      <c r="BK1254" t="str">
        <f>IF(O1254=Detail!$E$3,ROW()+5+(COLUMN()-48)/1000,"")</f>
        <v/>
      </c>
      <c r="BL1254" t="str">
        <f>IF(P1254=Detail!$E$3,ROW()+5+(COLUMN()-48)/1000,"")</f>
        <v/>
      </c>
      <c r="BM1254" t="str">
        <f>IF(Q1254=Detail!$E$3,ROW()+5+(COLUMN()-48)/1000,"")</f>
        <v/>
      </c>
      <c r="BN1254" t="str">
        <f>IF(R1254=Detail!$E$3,ROW()+5+(COLUMN()-48)/1000,"")</f>
        <v/>
      </c>
      <c r="BO1254" t="str">
        <f>IF(S1254=Detail!$E$3,ROW()+5+(COLUMN()-48)/1000,"")</f>
        <v/>
      </c>
      <c r="BP1254" t="str">
        <f>IF(T1254=Detail!$E$3,ROW()+5+(COLUMN()-48)/1000,"")</f>
        <v/>
      </c>
    </row>
    <row r="1255" spans="49:68" x14ac:dyDescent="0.3">
      <c r="AW1255" s="104" t="str">
        <f>IF(A1255=Detail!$E$3,ROW()+5+(COLUMN()-48)/1000,"")</f>
        <v/>
      </c>
      <c r="AX1255" t="str">
        <f>IF(B1255=Detail!$E$3,ROW()+5+(COLUMN()-48)/1000,"")</f>
        <v/>
      </c>
      <c r="AY1255" t="str">
        <f>IF(C1255=Detail!$E$3,ROW()+5+(COLUMN()-48)/1000,"")</f>
        <v/>
      </c>
      <c r="AZ1255" t="str">
        <f>IF(D1255=Detail!$E$3,ROW()+5+(COLUMN()-48)/1000,"")</f>
        <v/>
      </c>
      <c r="BA1255" t="str">
        <f>IF(E1255=Detail!$E$3,ROW()+5+(COLUMN()-48)/1000,"")</f>
        <v/>
      </c>
      <c r="BB1255" t="str">
        <f>IF(F1255=Detail!$E$3,ROW()+5+(COLUMN()-48)/1000,"")</f>
        <v/>
      </c>
      <c r="BC1255" t="str">
        <f>IF(G1255=Detail!$E$3,ROW()+5+(COLUMN()-48)/1000,"")</f>
        <v/>
      </c>
      <c r="BD1255" t="str">
        <f>IF(H1255=Detail!$E$3,ROW()+5+(COLUMN()-48)/1000,"")</f>
        <v/>
      </c>
      <c r="BE1255" t="str">
        <f>IF(I1255=Detail!$E$3,ROW()+5+(COLUMN()-48)/1000,"")</f>
        <v/>
      </c>
      <c r="BF1255" t="str">
        <f>IF(J1255=Detail!$E$3,ROW()+5+(COLUMN()-48)/1000,"")</f>
        <v/>
      </c>
      <c r="BG1255" t="str">
        <f>IF(K1255=Detail!$E$3,ROW()+5+(COLUMN()-48)/1000,"")</f>
        <v/>
      </c>
      <c r="BH1255" t="str">
        <f>IF(L1255=Detail!$E$3,ROW()+5+(COLUMN()-48)/1000,"")</f>
        <v/>
      </c>
      <c r="BI1255" t="str">
        <f>IF(M1255=Detail!$E$3,ROW()+5+(COLUMN()-48)/1000,"")</f>
        <v/>
      </c>
      <c r="BJ1255" t="str">
        <f>IF(N1255=Detail!$E$3,ROW()+5+(COLUMN()-48)/1000,"")</f>
        <v/>
      </c>
      <c r="BK1255" t="str">
        <f>IF(O1255=Detail!$E$3,ROW()+5+(COLUMN()-48)/1000,"")</f>
        <v/>
      </c>
      <c r="BL1255" t="str">
        <f>IF(P1255=Detail!$E$3,ROW()+5+(COLUMN()-48)/1000,"")</f>
        <v/>
      </c>
      <c r="BM1255" t="str">
        <f>IF(Q1255=Detail!$E$3,ROW()+5+(COLUMN()-48)/1000,"")</f>
        <v/>
      </c>
      <c r="BN1255" t="str">
        <f>IF(R1255=Detail!$E$3,ROW()+5+(COLUMN()-48)/1000,"")</f>
        <v/>
      </c>
      <c r="BO1255" t="str">
        <f>IF(S1255=Detail!$E$3,ROW()+5+(COLUMN()-48)/1000,"")</f>
        <v/>
      </c>
      <c r="BP1255" t="str">
        <f>IF(T1255=Detail!$E$3,ROW()+5+(COLUMN()-48)/1000,"")</f>
        <v/>
      </c>
    </row>
    <row r="1256" spans="49:68" x14ac:dyDescent="0.3">
      <c r="AW1256" s="104" t="str">
        <f>IF(A1256=Detail!$E$3,ROW()+5+(COLUMN()-48)/1000,"")</f>
        <v/>
      </c>
      <c r="AX1256" t="str">
        <f>IF(B1256=Detail!$E$3,ROW()+5+(COLUMN()-48)/1000,"")</f>
        <v/>
      </c>
      <c r="AY1256" t="str">
        <f>IF(C1256=Detail!$E$3,ROW()+5+(COLUMN()-48)/1000,"")</f>
        <v/>
      </c>
      <c r="AZ1256" t="str">
        <f>IF(D1256=Detail!$E$3,ROW()+5+(COLUMN()-48)/1000,"")</f>
        <v/>
      </c>
      <c r="BA1256" t="str">
        <f>IF(E1256=Detail!$E$3,ROW()+5+(COLUMN()-48)/1000,"")</f>
        <v/>
      </c>
      <c r="BB1256" t="str">
        <f>IF(F1256=Detail!$E$3,ROW()+5+(COLUMN()-48)/1000,"")</f>
        <v/>
      </c>
      <c r="BC1256" t="str">
        <f>IF(G1256=Detail!$E$3,ROW()+5+(COLUMN()-48)/1000,"")</f>
        <v/>
      </c>
      <c r="BD1256" t="str">
        <f>IF(H1256=Detail!$E$3,ROW()+5+(COLUMN()-48)/1000,"")</f>
        <v/>
      </c>
      <c r="BE1256" t="str">
        <f>IF(I1256=Detail!$E$3,ROW()+5+(COLUMN()-48)/1000,"")</f>
        <v/>
      </c>
      <c r="BF1256" t="str">
        <f>IF(J1256=Detail!$E$3,ROW()+5+(COLUMN()-48)/1000,"")</f>
        <v/>
      </c>
      <c r="BG1256" t="str">
        <f>IF(K1256=Detail!$E$3,ROW()+5+(COLUMN()-48)/1000,"")</f>
        <v/>
      </c>
      <c r="BH1256" t="str">
        <f>IF(L1256=Detail!$E$3,ROW()+5+(COLUMN()-48)/1000,"")</f>
        <v/>
      </c>
      <c r="BI1256" t="str">
        <f>IF(M1256=Detail!$E$3,ROW()+5+(COLUMN()-48)/1000,"")</f>
        <v/>
      </c>
      <c r="BJ1256" t="str">
        <f>IF(N1256=Detail!$E$3,ROW()+5+(COLUMN()-48)/1000,"")</f>
        <v/>
      </c>
      <c r="BK1256" t="str">
        <f>IF(O1256=Detail!$E$3,ROW()+5+(COLUMN()-48)/1000,"")</f>
        <v/>
      </c>
      <c r="BL1256" t="str">
        <f>IF(P1256=Detail!$E$3,ROW()+5+(COLUMN()-48)/1000,"")</f>
        <v/>
      </c>
      <c r="BM1256" t="str">
        <f>IF(Q1256=Detail!$E$3,ROW()+5+(COLUMN()-48)/1000,"")</f>
        <v/>
      </c>
      <c r="BN1256" t="str">
        <f>IF(R1256=Detail!$E$3,ROW()+5+(COLUMN()-48)/1000,"")</f>
        <v/>
      </c>
      <c r="BO1256" t="str">
        <f>IF(S1256=Detail!$E$3,ROW()+5+(COLUMN()-48)/1000,"")</f>
        <v/>
      </c>
      <c r="BP1256" t="str">
        <f>IF(T1256=Detail!$E$3,ROW()+5+(COLUMN()-48)/1000,"")</f>
        <v/>
      </c>
    </row>
    <row r="1257" spans="49:68" x14ac:dyDescent="0.3">
      <c r="AW1257" s="104" t="str">
        <f>IF(A1257=Detail!$E$3,ROW()+5+(COLUMN()-48)/1000,"")</f>
        <v/>
      </c>
      <c r="AX1257" t="str">
        <f>IF(B1257=Detail!$E$3,ROW()+5+(COLUMN()-48)/1000,"")</f>
        <v/>
      </c>
      <c r="AY1257" t="str">
        <f>IF(C1257=Detail!$E$3,ROW()+5+(COLUMN()-48)/1000,"")</f>
        <v/>
      </c>
      <c r="AZ1257" t="str">
        <f>IF(D1257=Detail!$E$3,ROW()+5+(COLUMN()-48)/1000,"")</f>
        <v/>
      </c>
      <c r="BA1257" t="str">
        <f>IF(E1257=Detail!$E$3,ROW()+5+(COLUMN()-48)/1000,"")</f>
        <v/>
      </c>
      <c r="BB1257" t="str">
        <f>IF(F1257=Detail!$E$3,ROW()+5+(COLUMN()-48)/1000,"")</f>
        <v/>
      </c>
      <c r="BC1257" t="str">
        <f>IF(G1257=Detail!$E$3,ROW()+5+(COLUMN()-48)/1000,"")</f>
        <v/>
      </c>
      <c r="BD1257" t="str">
        <f>IF(H1257=Detail!$E$3,ROW()+5+(COLUMN()-48)/1000,"")</f>
        <v/>
      </c>
      <c r="BE1257" t="str">
        <f>IF(I1257=Detail!$E$3,ROW()+5+(COLUMN()-48)/1000,"")</f>
        <v/>
      </c>
      <c r="BF1257" t="str">
        <f>IF(J1257=Detail!$E$3,ROW()+5+(COLUMN()-48)/1000,"")</f>
        <v/>
      </c>
      <c r="BG1257" t="str">
        <f>IF(K1257=Detail!$E$3,ROW()+5+(COLUMN()-48)/1000,"")</f>
        <v/>
      </c>
      <c r="BH1257" t="str">
        <f>IF(L1257=Detail!$E$3,ROW()+5+(COLUMN()-48)/1000,"")</f>
        <v/>
      </c>
      <c r="BI1257" t="str">
        <f>IF(M1257=Detail!$E$3,ROW()+5+(COLUMN()-48)/1000,"")</f>
        <v/>
      </c>
      <c r="BJ1257" t="str">
        <f>IF(N1257=Detail!$E$3,ROW()+5+(COLUMN()-48)/1000,"")</f>
        <v/>
      </c>
      <c r="BK1257" t="str">
        <f>IF(O1257=Detail!$E$3,ROW()+5+(COLUMN()-48)/1000,"")</f>
        <v/>
      </c>
      <c r="BL1257" t="str">
        <f>IF(P1257=Detail!$E$3,ROW()+5+(COLUMN()-48)/1000,"")</f>
        <v/>
      </c>
      <c r="BM1257" t="str">
        <f>IF(Q1257=Detail!$E$3,ROW()+5+(COLUMN()-48)/1000,"")</f>
        <v/>
      </c>
      <c r="BN1257" t="str">
        <f>IF(R1257=Detail!$E$3,ROW()+5+(COLUMN()-48)/1000,"")</f>
        <v/>
      </c>
      <c r="BO1257" t="str">
        <f>IF(S1257=Detail!$E$3,ROW()+5+(COLUMN()-48)/1000,"")</f>
        <v/>
      </c>
      <c r="BP1257" t="str">
        <f>IF(T1257=Detail!$E$3,ROW()+5+(COLUMN()-48)/1000,"")</f>
        <v/>
      </c>
    </row>
    <row r="1258" spans="49:68" x14ac:dyDescent="0.3">
      <c r="AW1258" s="104" t="str">
        <f>IF(A1258=Detail!$E$3,ROW()+5+(COLUMN()-48)/1000,"")</f>
        <v/>
      </c>
      <c r="AX1258" t="str">
        <f>IF(B1258=Detail!$E$3,ROW()+5+(COLUMN()-48)/1000,"")</f>
        <v/>
      </c>
      <c r="AY1258" t="str">
        <f>IF(C1258=Detail!$E$3,ROW()+5+(COLUMN()-48)/1000,"")</f>
        <v/>
      </c>
      <c r="AZ1258" t="str">
        <f>IF(D1258=Detail!$E$3,ROW()+5+(COLUMN()-48)/1000,"")</f>
        <v/>
      </c>
      <c r="BA1258" t="str">
        <f>IF(E1258=Detail!$E$3,ROW()+5+(COLUMN()-48)/1000,"")</f>
        <v/>
      </c>
      <c r="BB1258" t="str">
        <f>IF(F1258=Detail!$E$3,ROW()+5+(COLUMN()-48)/1000,"")</f>
        <v/>
      </c>
      <c r="BC1258" t="str">
        <f>IF(G1258=Detail!$E$3,ROW()+5+(COLUMN()-48)/1000,"")</f>
        <v/>
      </c>
      <c r="BD1258" t="str">
        <f>IF(H1258=Detail!$E$3,ROW()+5+(COLUMN()-48)/1000,"")</f>
        <v/>
      </c>
      <c r="BE1258" t="str">
        <f>IF(I1258=Detail!$E$3,ROW()+5+(COLUMN()-48)/1000,"")</f>
        <v/>
      </c>
      <c r="BF1258" t="str">
        <f>IF(J1258=Detail!$E$3,ROW()+5+(COLUMN()-48)/1000,"")</f>
        <v/>
      </c>
      <c r="BG1258" t="str">
        <f>IF(K1258=Detail!$E$3,ROW()+5+(COLUMN()-48)/1000,"")</f>
        <v/>
      </c>
      <c r="BH1258" t="str">
        <f>IF(L1258=Detail!$E$3,ROW()+5+(COLUMN()-48)/1000,"")</f>
        <v/>
      </c>
      <c r="BI1258" t="str">
        <f>IF(M1258=Detail!$E$3,ROW()+5+(COLUMN()-48)/1000,"")</f>
        <v/>
      </c>
      <c r="BJ1258" t="str">
        <f>IF(N1258=Detail!$E$3,ROW()+5+(COLUMN()-48)/1000,"")</f>
        <v/>
      </c>
      <c r="BK1258" t="str">
        <f>IF(O1258=Detail!$E$3,ROW()+5+(COLUMN()-48)/1000,"")</f>
        <v/>
      </c>
      <c r="BL1258" t="str">
        <f>IF(P1258=Detail!$E$3,ROW()+5+(COLUMN()-48)/1000,"")</f>
        <v/>
      </c>
      <c r="BM1258" t="str">
        <f>IF(Q1258=Detail!$E$3,ROW()+5+(COLUMN()-48)/1000,"")</f>
        <v/>
      </c>
      <c r="BN1258" t="str">
        <f>IF(R1258=Detail!$E$3,ROW()+5+(COLUMN()-48)/1000,"")</f>
        <v/>
      </c>
      <c r="BO1258" t="str">
        <f>IF(S1258=Detail!$E$3,ROW()+5+(COLUMN()-48)/1000,"")</f>
        <v/>
      </c>
      <c r="BP1258" t="str">
        <f>IF(T1258=Detail!$E$3,ROW()+5+(COLUMN()-48)/1000,"")</f>
        <v/>
      </c>
    </row>
    <row r="1259" spans="49:68" x14ac:dyDescent="0.3">
      <c r="AW1259" s="104" t="str">
        <f>IF(A1259=Detail!$E$3,ROW()+5+(COLUMN()-48)/1000,"")</f>
        <v/>
      </c>
      <c r="AX1259" t="str">
        <f>IF(B1259=Detail!$E$3,ROW()+5+(COLUMN()-48)/1000,"")</f>
        <v/>
      </c>
      <c r="AY1259" t="str">
        <f>IF(C1259=Detail!$E$3,ROW()+5+(COLUMN()-48)/1000,"")</f>
        <v/>
      </c>
      <c r="AZ1259" t="str">
        <f>IF(D1259=Detail!$E$3,ROW()+5+(COLUMN()-48)/1000,"")</f>
        <v/>
      </c>
      <c r="BA1259" t="str">
        <f>IF(E1259=Detail!$E$3,ROW()+5+(COLUMN()-48)/1000,"")</f>
        <v/>
      </c>
      <c r="BB1259" t="str">
        <f>IF(F1259=Detail!$E$3,ROW()+5+(COLUMN()-48)/1000,"")</f>
        <v/>
      </c>
      <c r="BC1259" t="str">
        <f>IF(G1259=Detail!$E$3,ROW()+5+(COLUMN()-48)/1000,"")</f>
        <v/>
      </c>
      <c r="BD1259" t="str">
        <f>IF(H1259=Detail!$E$3,ROW()+5+(COLUMN()-48)/1000,"")</f>
        <v/>
      </c>
      <c r="BE1259" t="str">
        <f>IF(I1259=Detail!$E$3,ROW()+5+(COLUMN()-48)/1000,"")</f>
        <v/>
      </c>
      <c r="BF1259" t="str">
        <f>IF(J1259=Detail!$E$3,ROW()+5+(COLUMN()-48)/1000,"")</f>
        <v/>
      </c>
      <c r="BG1259" t="str">
        <f>IF(K1259=Detail!$E$3,ROW()+5+(COLUMN()-48)/1000,"")</f>
        <v/>
      </c>
      <c r="BH1259" t="str">
        <f>IF(L1259=Detail!$E$3,ROW()+5+(COLUMN()-48)/1000,"")</f>
        <v/>
      </c>
      <c r="BI1259" t="str">
        <f>IF(M1259=Detail!$E$3,ROW()+5+(COLUMN()-48)/1000,"")</f>
        <v/>
      </c>
      <c r="BJ1259" t="str">
        <f>IF(N1259=Detail!$E$3,ROW()+5+(COLUMN()-48)/1000,"")</f>
        <v/>
      </c>
      <c r="BK1259" t="str">
        <f>IF(O1259=Detail!$E$3,ROW()+5+(COLUMN()-48)/1000,"")</f>
        <v/>
      </c>
      <c r="BL1259" t="str">
        <f>IF(P1259=Detail!$E$3,ROW()+5+(COLUMN()-48)/1000,"")</f>
        <v/>
      </c>
      <c r="BM1259" t="str">
        <f>IF(Q1259=Detail!$E$3,ROW()+5+(COLUMN()-48)/1000,"")</f>
        <v/>
      </c>
      <c r="BN1259" t="str">
        <f>IF(R1259=Detail!$E$3,ROW()+5+(COLUMN()-48)/1000,"")</f>
        <v/>
      </c>
      <c r="BO1259" t="str">
        <f>IF(S1259=Detail!$E$3,ROW()+5+(COLUMN()-48)/1000,"")</f>
        <v/>
      </c>
      <c r="BP1259" t="str">
        <f>IF(T1259=Detail!$E$3,ROW()+5+(COLUMN()-48)/1000,"")</f>
        <v/>
      </c>
    </row>
    <row r="1260" spans="49:68" x14ac:dyDescent="0.3">
      <c r="AW1260" s="104" t="str">
        <f>IF(A1260=Detail!$E$3,ROW()+5+(COLUMN()-48)/1000,"")</f>
        <v/>
      </c>
      <c r="AX1260" t="str">
        <f>IF(B1260=Detail!$E$3,ROW()+5+(COLUMN()-48)/1000,"")</f>
        <v/>
      </c>
      <c r="AY1260" t="str">
        <f>IF(C1260=Detail!$E$3,ROW()+5+(COLUMN()-48)/1000,"")</f>
        <v/>
      </c>
      <c r="AZ1260" t="str">
        <f>IF(D1260=Detail!$E$3,ROW()+5+(COLUMN()-48)/1000,"")</f>
        <v/>
      </c>
      <c r="BA1260" t="str">
        <f>IF(E1260=Detail!$E$3,ROW()+5+(COLUMN()-48)/1000,"")</f>
        <v/>
      </c>
      <c r="BB1260" t="str">
        <f>IF(F1260=Detail!$E$3,ROW()+5+(COLUMN()-48)/1000,"")</f>
        <v/>
      </c>
      <c r="BC1260" t="str">
        <f>IF(G1260=Detail!$E$3,ROW()+5+(COLUMN()-48)/1000,"")</f>
        <v/>
      </c>
      <c r="BD1260" t="str">
        <f>IF(H1260=Detail!$E$3,ROW()+5+(COLUMN()-48)/1000,"")</f>
        <v/>
      </c>
      <c r="BE1260" t="str">
        <f>IF(I1260=Detail!$E$3,ROW()+5+(COLUMN()-48)/1000,"")</f>
        <v/>
      </c>
      <c r="BF1260" t="str">
        <f>IF(J1260=Detail!$E$3,ROW()+5+(COLUMN()-48)/1000,"")</f>
        <v/>
      </c>
      <c r="BG1260" t="str">
        <f>IF(K1260=Detail!$E$3,ROW()+5+(COLUMN()-48)/1000,"")</f>
        <v/>
      </c>
      <c r="BH1260" t="str">
        <f>IF(L1260=Detail!$E$3,ROW()+5+(COLUMN()-48)/1000,"")</f>
        <v/>
      </c>
      <c r="BI1260" t="str">
        <f>IF(M1260=Detail!$E$3,ROW()+5+(COLUMN()-48)/1000,"")</f>
        <v/>
      </c>
      <c r="BJ1260" t="str">
        <f>IF(N1260=Detail!$E$3,ROW()+5+(COLUMN()-48)/1000,"")</f>
        <v/>
      </c>
      <c r="BK1260" t="str">
        <f>IF(O1260=Detail!$E$3,ROW()+5+(COLUMN()-48)/1000,"")</f>
        <v/>
      </c>
      <c r="BL1260" t="str">
        <f>IF(P1260=Detail!$E$3,ROW()+5+(COLUMN()-48)/1000,"")</f>
        <v/>
      </c>
      <c r="BM1260" t="str">
        <f>IF(Q1260=Detail!$E$3,ROW()+5+(COLUMN()-48)/1000,"")</f>
        <v/>
      </c>
      <c r="BN1260" t="str">
        <f>IF(R1260=Detail!$E$3,ROW()+5+(COLUMN()-48)/1000,"")</f>
        <v/>
      </c>
      <c r="BO1260" t="str">
        <f>IF(S1260=Detail!$E$3,ROW()+5+(COLUMN()-48)/1000,"")</f>
        <v/>
      </c>
      <c r="BP1260" t="str">
        <f>IF(T1260=Detail!$E$3,ROW()+5+(COLUMN()-48)/1000,"")</f>
        <v/>
      </c>
    </row>
    <row r="1261" spans="49:68" x14ac:dyDescent="0.3">
      <c r="AW1261" s="104" t="str">
        <f>IF(A1261=Detail!$E$3,ROW()+5+(COLUMN()-48)/1000,"")</f>
        <v/>
      </c>
      <c r="AX1261" t="str">
        <f>IF(B1261=Detail!$E$3,ROW()+5+(COLUMN()-48)/1000,"")</f>
        <v/>
      </c>
      <c r="AY1261" t="str">
        <f>IF(C1261=Detail!$E$3,ROW()+5+(COLUMN()-48)/1000,"")</f>
        <v/>
      </c>
      <c r="AZ1261" t="str">
        <f>IF(D1261=Detail!$E$3,ROW()+5+(COLUMN()-48)/1000,"")</f>
        <v/>
      </c>
      <c r="BA1261" t="str">
        <f>IF(E1261=Detail!$E$3,ROW()+5+(COLUMN()-48)/1000,"")</f>
        <v/>
      </c>
      <c r="BB1261" t="str">
        <f>IF(F1261=Detail!$E$3,ROW()+5+(COLUMN()-48)/1000,"")</f>
        <v/>
      </c>
      <c r="BC1261" t="str">
        <f>IF(G1261=Detail!$E$3,ROW()+5+(COLUMN()-48)/1000,"")</f>
        <v/>
      </c>
      <c r="BD1261" t="str">
        <f>IF(H1261=Detail!$E$3,ROW()+5+(COLUMN()-48)/1000,"")</f>
        <v/>
      </c>
      <c r="BE1261" t="str">
        <f>IF(I1261=Detail!$E$3,ROW()+5+(COLUMN()-48)/1000,"")</f>
        <v/>
      </c>
      <c r="BF1261" t="str">
        <f>IF(J1261=Detail!$E$3,ROW()+5+(COLUMN()-48)/1000,"")</f>
        <v/>
      </c>
      <c r="BG1261" t="str">
        <f>IF(K1261=Detail!$E$3,ROW()+5+(COLUMN()-48)/1000,"")</f>
        <v/>
      </c>
      <c r="BH1261" t="str">
        <f>IF(L1261=Detail!$E$3,ROW()+5+(COLUMN()-48)/1000,"")</f>
        <v/>
      </c>
      <c r="BI1261" t="str">
        <f>IF(M1261=Detail!$E$3,ROW()+5+(COLUMN()-48)/1000,"")</f>
        <v/>
      </c>
      <c r="BJ1261" t="str">
        <f>IF(N1261=Detail!$E$3,ROW()+5+(COLUMN()-48)/1000,"")</f>
        <v/>
      </c>
      <c r="BK1261" t="str">
        <f>IF(O1261=Detail!$E$3,ROW()+5+(COLUMN()-48)/1000,"")</f>
        <v/>
      </c>
      <c r="BL1261" t="str">
        <f>IF(P1261=Detail!$E$3,ROW()+5+(COLUMN()-48)/1000,"")</f>
        <v/>
      </c>
      <c r="BM1261" t="str">
        <f>IF(Q1261=Detail!$E$3,ROW()+5+(COLUMN()-48)/1000,"")</f>
        <v/>
      </c>
      <c r="BN1261" t="str">
        <f>IF(R1261=Detail!$E$3,ROW()+5+(COLUMN()-48)/1000,"")</f>
        <v/>
      </c>
      <c r="BO1261" t="str">
        <f>IF(S1261=Detail!$E$3,ROW()+5+(COLUMN()-48)/1000,"")</f>
        <v/>
      </c>
      <c r="BP1261" t="str">
        <f>IF(T1261=Detail!$E$3,ROW()+5+(COLUMN()-48)/1000,"")</f>
        <v/>
      </c>
    </row>
    <row r="1262" spans="49:68" x14ac:dyDescent="0.3">
      <c r="AW1262" s="104" t="str">
        <f>IF(A1262=Detail!$E$3,ROW()+5+(COLUMN()-48)/1000,"")</f>
        <v/>
      </c>
      <c r="AX1262" t="str">
        <f>IF(B1262=Detail!$E$3,ROW()+5+(COLUMN()-48)/1000,"")</f>
        <v/>
      </c>
      <c r="AY1262" t="str">
        <f>IF(C1262=Detail!$E$3,ROW()+5+(COLUMN()-48)/1000,"")</f>
        <v/>
      </c>
      <c r="AZ1262" t="str">
        <f>IF(D1262=Detail!$E$3,ROW()+5+(COLUMN()-48)/1000,"")</f>
        <v/>
      </c>
      <c r="BA1262" t="str">
        <f>IF(E1262=Detail!$E$3,ROW()+5+(COLUMN()-48)/1000,"")</f>
        <v/>
      </c>
      <c r="BB1262" t="str">
        <f>IF(F1262=Detail!$E$3,ROW()+5+(COLUMN()-48)/1000,"")</f>
        <v/>
      </c>
      <c r="BC1262" t="str">
        <f>IF(G1262=Detail!$E$3,ROW()+5+(COLUMN()-48)/1000,"")</f>
        <v/>
      </c>
      <c r="BD1262" t="str">
        <f>IF(H1262=Detail!$E$3,ROW()+5+(COLUMN()-48)/1000,"")</f>
        <v/>
      </c>
      <c r="BE1262" t="str">
        <f>IF(I1262=Detail!$E$3,ROW()+5+(COLUMN()-48)/1000,"")</f>
        <v/>
      </c>
      <c r="BF1262" t="str">
        <f>IF(J1262=Detail!$E$3,ROW()+5+(COLUMN()-48)/1000,"")</f>
        <v/>
      </c>
      <c r="BG1262" t="str">
        <f>IF(K1262=Detail!$E$3,ROW()+5+(COLUMN()-48)/1000,"")</f>
        <v/>
      </c>
      <c r="BH1262" t="str">
        <f>IF(L1262=Detail!$E$3,ROW()+5+(COLUMN()-48)/1000,"")</f>
        <v/>
      </c>
      <c r="BI1262" t="str">
        <f>IF(M1262=Detail!$E$3,ROW()+5+(COLUMN()-48)/1000,"")</f>
        <v/>
      </c>
      <c r="BJ1262" t="str">
        <f>IF(N1262=Detail!$E$3,ROW()+5+(COLUMN()-48)/1000,"")</f>
        <v/>
      </c>
      <c r="BK1262" t="str">
        <f>IF(O1262=Detail!$E$3,ROW()+5+(COLUMN()-48)/1000,"")</f>
        <v/>
      </c>
      <c r="BL1262" t="str">
        <f>IF(P1262=Detail!$E$3,ROW()+5+(COLUMN()-48)/1000,"")</f>
        <v/>
      </c>
      <c r="BM1262" t="str">
        <f>IF(Q1262=Detail!$E$3,ROW()+5+(COLUMN()-48)/1000,"")</f>
        <v/>
      </c>
      <c r="BN1262" t="str">
        <f>IF(R1262=Detail!$E$3,ROW()+5+(COLUMN()-48)/1000,"")</f>
        <v/>
      </c>
      <c r="BO1262" t="str">
        <f>IF(S1262=Detail!$E$3,ROW()+5+(COLUMN()-48)/1000,"")</f>
        <v/>
      </c>
      <c r="BP1262" t="str">
        <f>IF(T1262=Detail!$E$3,ROW()+5+(COLUMN()-48)/1000,"")</f>
        <v/>
      </c>
    </row>
    <row r="1263" spans="49:68" x14ac:dyDescent="0.3">
      <c r="AW1263" s="104" t="str">
        <f>IF(A1263=Detail!$E$3,ROW()+5+(COLUMN()-48)/1000,"")</f>
        <v/>
      </c>
      <c r="AX1263" t="str">
        <f>IF(B1263=Detail!$E$3,ROW()+5+(COLUMN()-48)/1000,"")</f>
        <v/>
      </c>
      <c r="AY1263" t="str">
        <f>IF(C1263=Detail!$E$3,ROW()+5+(COLUMN()-48)/1000,"")</f>
        <v/>
      </c>
      <c r="AZ1263" t="str">
        <f>IF(D1263=Detail!$E$3,ROW()+5+(COLUMN()-48)/1000,"")</f>
        <v/>
      </c>
      <c r="BA1263" t="str">
        <f>IF(E1263=Detail!$E$3,ROW()+5+(COLUMN()-48)/1000,"")</f>
        <v/>
      </c>
      <c r="BB1263" t="str">
        <f>IF(F1263=Detail!$E$3,ROW()+5+(COLUMN()-48)/1000,"")</f>
        <v/>
      </c>
      <c r="BC1263" t="str">
        <f>IF(G1263=Detail!$E$3,ROW()+5+(COLUMN()-48)/1000,"")</f>
        <v/>
      </c>
      <c r="BD1263" t="str">
        <f>IF(H1263=Detail!$E$3,ROW()+5+(COLUMN()-48)/1000,"")</f>
        <v/>
      </c>
      <c r="BE1263" t="str">
        <f>IF(I1263=Detail!$E$3,ROW()+5+(COLUMN()-48)/1000,"")</f>
        <v/>
      </c>
      <c r="BF1263" t="str">
        <f>IF(J1263=Detail!$E$3,ROW()+5+(COLUMN()-48)/1000,"")</f>
        <v/>
      </c>
      <c r="BG1263" t="str">
        <f>IF(K1263=Detail!$E$3,ROW()+5+(COLUMN()-48)/1000,"")</f>
        <v/>
      </c>
      <c r="BH1263" t="str">
        <f>IF(L1263=Detail!$E$3,ROW()+5+(COLUMN()-48)/1000,"")</f>
        <v/>
      </c>
      <c r="BI1263" t="str">
        <f>IF(M1263=Detail!$E$3,ROW()+5+(COLUMN()-48)/1000,"")</f>
        <v/>
      </c>
      <c r="BJ1263" t="str">
        <f>IF(N1263=Detail!$E$3,ROW()+5+(COLUMN()-48)/1000,"")</f>
        <v/>
      </c>
      <c r="BK1263" t="str">
        <f>IF(O1263=Detail!$E$3,ROW()+5+(COLUMN()-48)/1000,"")</f>
        <v/>
      </c>
      <c r="BL1263" t="str">
        <f>IF(P1263=Detail!$E$3,ROW()+5+(COLUMN()-48)/1000,"")</f>
        <v/>
      </c>
      <c r="BM1263" t="str">
        <f>IF(Q1263=Detail!$E$3,ROW()+5+(COLUMN()-48)/1000,"")</f>
        <v/>
      </c>
      <c r="BN1263" t="str">
        <f>IF(R1263=Detail!$E$3,ROW()+5+(COLUMN()-48)/1000,"")</f>
        <v/>
      </c>
      <c r="BO1263" t="str">
        <f>IF(S1263=Detail!$E$3,ROW()+5+(COLUMN()-48)/1000,"")</f>
        <v/>
      </c>
      <c r="BP1263" t="str">
        <f>IF(T1263=Detail!$E$3,ROW()+5+(COLUMN()-48)/1000,"")</f>
        <v/>
      </c>
    </row>
    <row r="1264" spans="49:68" x14ac:dyDescent="0.3">
      <c r="AW1264" s="104" t="str">
        <f>IF(A1264=Detail!$E$3,ROW()+5+(COLUMN()-48)/1000,"")</f>
        <v/>
      </c>
      <c r="AX1264" t="str">
        <f>IF(B1264=Detail!$E$3,ROW()+5+(COLUMN()-48)/1000,"")</f>
        <v/>
      </c>
      <c r="AY1264" t="str">
        <f>IF(C1264=Detail!$E$3,ROW()+5+(COLUMN()-48)/1000,"")</f>
        <v/>
      </c>
      <c r="AZ1264" t="str">
        <f>IF(D1264=Detail!$E$3,ROW()+5+(COLUMN()-48)/1000,"")</f>
        <v/>
      </c>
      <c r="BA1264" t="str">
        <f>IF(E1264=Detail!$E$3,ROW()+5+(COLUMN()-48)/1000,"")</f>
        <v/>
      </c>
      <c r="BB1264" t="str">
        <f>IF(F1264=Detail!$E$3,ROW()+5+(COLUMN()-48)/1000,"")</f>
        <v/>
      </c>
      <c r="BC1264" t="str">
        <f>IF(G1264=Detail!$E$3,ROW()+5+(COLUMN()-48)/1000,"")</f>
        <v/>
      </c>
      <c r="BD1264" t="str">
        <f>IF(H1264=Detail!$E$3,ROW()+5+(COLUMN()-48)/1000,"")</f>
        <v/>
      </c>
      <c r="BE1264" t="str">
        <f>IF(I1264=Detail!$E$3,ROW()+5+(COLUMN()-48)/1000,"")</f>
        <v/>
      </c>
      <c r="BF1264" t="str">
        <f>IF(J1264=Detail!$E$3,ROW()+5+(COLUMN()-48)/1000,"")</f>
        <v/>
      </c>
      <c r="BG1264" t="str">
        <f>IF(K1264=Detail!$E$3,ROW()+5+(COLUMN()-48)/1000,"")</f>
        <v/>
      </c>
      <c r="BH1264" t="str">
        <f>IF(L1264=Detail!$E$3,ROW()+5+(COLUMN()-48)/1000,"")</f>
        <v/>
      </c>
      <c r="BI1264" t="str">
        <f>IF(M1264=Detail!$E$3,ROW()+5+(COLUMN()-48)/1000,"")</f>
        <v/>
      </c>
      <c r="BJ1264" t="str">
        <f>IF(N1264=Detail!$E$3,ROW()+5+(COLUMN()-48)/1000,"")</f>
        <v/>
      </c>
      <c r="BK1264" t="str">
        <f>IF(O1264=Detail!$E$3,ROW()+5+(COLUMN()-48)/1000,"")</f>
        <v/>
      </c>
      <c r="BL1264" t="str">
        <f>IF(P1264=Detail!$E$3,ROW()+5+(COLUMN()-48)/1000,"")</f>
        <v/>
      </c>
      <c r="BM1264" t="str">
        <f>IF(Q1264=Detail!$E$3,ROW()+5+(COLUMN()-48)/1000,"")</f>
        <v/>
      </c>
      <c r="BN1264" t="str">
        <f>IF(R1264=Detail!$E$3,ROW()+5+(COLUMN()-48)/1000,"")</f>
        <v/>
      </c>
      <c r="BO1264" t="str">
        <f>IF(S1264=Detail!$E$3,ROW()+5+(COLUMN()-48)/1000,"")</f>
        <v/>
      </c>
      <c r="BP1264" t="str">
        <f>IF(T1264=Detail!$E$3,ROW()+5+(COLUMN()-48)/1000,"")</f>
        <v/>
      </c>
    </row>
    <row r="1265" spans="49:68" x14ac:dyDescent="0.3">
      <c r="AW1265" s="104" t="str">
        <f>IF(A1265=Detail!$E$3,ROW()+5+(COLUMN()-48)/1000,"")</f>
        <v/>
      </c>
      <c r="AX1265" t="str">
        <f>IF(B1265=Detail!$E$3,ROW()+5+(COLUMN()-48)/1000,"")</f>
        <v/>
      </c>
      <c r="AY1265" t="str">
        <f>IF(C1265=Detail!$E$3,ROW()+5+(COLUMN()-48)/1000,"")</f>
        <v/>
      </c>
      <c r="AZ1265" t="str">
        <f>IF(D1265=Detail!$E$3,ROW()+5+(COLUMN()-48)/1000,"")</f>
        <v/>
      </c>
      <c r="BA1265" t="str">
        <f>IF(E1265=Detail!$E$3,ROW()+5+(COLUMN()-48)/1000,"")</f>
        <v/>
      </c>
      <c r="BB1265" t="str">
        <f>IF(F1265=Detail!$E$3,ROW()+5+(COLUMN()-48)/1000,"")</f>
        <v/>
      </c>
      <c r="BC1265" t="str">
        <f>IF(G1265=Detail!$E$3,ROW()+5+(COLUMN()-48)/1000,"")</f>
        <v/>
      </c>
      <c r="BD1265" t="str">
        <f>IF(H1265=Detail!$E$3,ROW()+5+(COLUMN()-48)/1000,"")</f>
        <v/>
      </c>
      <c r="BE1265" t="str">
        <f>IF(I1265=Detail!$E$3,ROW()+5+(COLUMN()-48)/1000,"")</f>
        <v/>
      </c>
      <c r="BF1265" t="str">
        <f>IF(J1265=Detail!$E$3,ROW()+5+(COLUMN()-48)/1000,"")</f>
        <v/>
      </c>
      <c r="BG1265" t="str">
        <f>IF(K1265=Detail!$E$3,ROW()+5+(COLUMN()-48)/1000,"")</f>
        <v/>
      </c>
      <c r="BH1265" t="str">
        <f>IF(L1265=Detail!$E$3,ROW()+5+(COLUMN()-48)/1000,"")</f>
        <v/>
      </c>
      <c r="BI1265" t="str">
        <f>IF(M1265=Detail!$E$3,ROW()+5+(COLUMN()-48)/1000,"")</f>
        <v/>
      </c>
      <c r="BJ1265" t="str">
        <f>IF(N1265=Detail!$E$3,ROW()+5+(COLUMN()-48)/1000,"")</f>
        <v/>
      </c>
      <c r="BK1265" t="str">
        <f>IF(O1265=Detail!$E$3,ROW()+5+(COLUMN()-48)/1000,"")</f>
        <v/>
      </c>
      <c r="BL1265" t="str">
        <f>IF(P1265=Detail!$E$3,ROW()+5+(COLUMN()-48)/1000,"")</f>
        <v/>
      </c>
      <c r="BM1265" t="str">
        <f>IF(Q1265=Detail!$E$3,ROW()+5+(COLUMN()-48)/1000,"")</f>
        <v/>
      </c>
      <c r="BN1265" t="str">
        <f>IF(R1265=Detail!$E$3,ROW()+5+(COLUMN()-48)/1000,"")</f>
        <v/>
      </c>
      <c r="BO1265" t="str">
        <f>IF(S1265=Detail!$E$3,ROW()+5+(COLUMN()-48)/1000,"")</f>
        <v/>
      </c>
      <c r="BP1265" t="str">
        <f>IF(T1265=Detail!$E$3,ROW()+5+(COLUMN()-48)/1000,"")</f>
        <v/>
      </c>
    </row>
    <row r="1266" spans="49:68" x14ac:dyDescent="0.3">
      <c r="AW1266" s="104" t="str">
        <f>IF(A1266=Detail!$E$3,ROW()+5+(COLUMN()-48)/1000,"")</f>
        <v/>
      </c>
      <c r="AX1266" t="str">
        <f>IF(B1266=Detail!$E$3,ROW()+5+(COLUMN()-48)/1000,"")</f>
        <v/>
      </c>
      <c r="AY1266" t="str">
        <f>IF(C1266=Detail!$E$3,ROW()+5+(COLUMN()-48)/1000,"")</f>
        <v/>
      </c>
      <c r="AZ1266" t="str">
        <f>IF(D1266=Detail!$E$3,ROW()+5+(COLUMN()-48)/1000,"")</f>
        <v/>
      </c>
      <c r="BA1266" t="str">
        <f>IF(E1266=Detail!$E$3,ROW()+5+(COLUMN()-48)/1000,"")</f>
        <v/>
      </c>
      <c r="BB1266" t="str">
        <f>IF(F1266=Detail!$E$3,ROW()+5+(COLUMN()-48)/1000,"")</f>
        <v/>
      </c>
      <c r="BC1266" t="str">
        <f>IF(G1266=Detail!$E$3,ROW()+5+(COLUMN()-48)/1000,"")</f>
        <v/>
      </c>
      <c r="BD1266" t="str">
        <f>IF(H1266=Detail!$E$3,ROW()+5+(COLUMN()-48)/1000,"")</f>
        <v/>
      </c>
      <c r="BE1266" t="str">
        <f>IF(I1266=Detail!$E$3,ROW()+5+(COLUMN()-48)/1000,"")</f>
        <v/>
      </c>
      <c r="BF1266" t="str">
        <f>IF(J1266=Detail!$E$3,ROW()+5+(COLUMN()-48)/1000,"")</f>
        <v/>
      </c>
      <c r="BG1266" t="str">
        <f>IF(K1266=Detail!$E$3,ROW()+5+(COLUMN()-48)/1000,"")</f>
        <v/>
      </c>
      <c r="BH1266" t="str">
        <f>IF(L1266=Detail!$E$3,ROW()+5+(COLUMN()-48)/1000,"")</f>
        <v/>
      </c>
      <c r="BI1266" t="str">
        <f>IF(M1266=Detail!$E$3,ROW()+5+(COLUMN()-48)/1000,"")</f>
        <v/>
      </c>
      <c r="BJ1266" t="str">
        <f>IF(N1266=Detail!$E$3,ROW()+5+(COLUMN()-48)/1000,"")</f>
        <v/>
      </c>
      <c r="BK1266" t="str">
        <f>IF(O1266=Detail!$E$3,ROW()+5+(COLUMN()-48)/1000,"")</f>
        <v/>
      </c>
      <c r="BL1266" t="str">
        <f>IF(P1266=Detail!$E$3,ROW()+5+(COLUMN()-48)/1000,"")</f>
        <v/>
      </c>
      <c r="BM1266" t="str">
        <f>IF(Q1266=Detail!$E$3,ROW()+5+(COLUMN()-48)/1000,"")</f>
        <v/>
      </c>
      <c r="BN1266" t="str">
        <f>IF(R1266=Detail!$E$3,ROW()+5+(COLUMN()-48)/1000,"")</f>
        <v/>
      </c>
      <c r="BO1266" t="str">
        <f>IF(S1266=Detail!$E$3,ROW()+5+(COLUMN()-48)/1000,"")</f>
        <v/>
      </c>
      <c r="BP1266" t="str">
        <f>IF(T1266=Detail!$E$3,ROW()+5+(COLUMN()-48)/1000,"")</f>
        <v/>
      </c>
    </row>
    <row r="1267" spans="49:68" x14ac:dyDescent="0.3">
      <c r="AW1267" s="104" t="str">
        <f>IF(A1267=Detail!$E$3,ROW()+5+(COLUMN()-48)/1000,"")</f>
        <v/>
      </c>
      <c r="AX1267" t="str">
        <f>IF(B1267=Detail!$E$3,ROW()+5+(COLUMN()-48)/1000,"")</f>
        <v/>
      </c>
      <c r="AY1267" t="str">
        <f>IF(C1267=Detail!$E$3,ROW()+5+(COLUMN()-48)/1000,"")</f>
        <v/>
      </c>
      <c r="AZ1267" t="str">
        <f>IF(D1267=Detail!$E$3,ROW()+5+(COLUMN()-48)/1000,"")</f>
        <v/>
      </c>
      <c r="BA1267" t="str">
        <f>IF(E1267=Detail!$E$3,ROW()+5+(COLUMN()-48)/1000,"")</f>
        <v/>
      </c>
      <c r="BB1267" t="str">
        <f>IF(F1267=Detail!$E$3,ROW()+5+(COLUMN()-48)/1000,"")</f>
        <v/>
      </c>
      <c r="BC1267" t="str">
        <f>IF(G1267=Detail!$E$3,ROW()+5+(COLUMN()-48)/1000,"")</f>
        <v/>
      </c>
      <c r="BD1267" t="str">
        <f>IF(H1267=Detail!$E$3,ROW()+5+(COLUMN()-48)/1000,"")</f>
        <v/>
      </c>
      <c r="BE1267" t="str">
        <f>IF(I1267=Detail!$E$3,ROW()+5+(COLUMN()-48)/1000,"")</f>
        <v/>
      </c>
      <c r="BF1267" t="str">
        <f>IF(J1267=Detail!$E$3,ROW()+5+(COLUMN()-48)/1000,"")</f>
        <v/>
      </c>
      <c r="BG1267" t="str">
        <f>IF(K1267=Detail!$E$3,ROW()+5+(COLUMN()-48)/1000,"")</f>
        <v/>
      </c>
      <c r="BH1267" t="str">
        <f>IF(L1267=Detail!$E$3,ROW()+5+(COLUMN()-48)/1000,"")</f>
        <v/>
      </c>
      <c r="BI1267" t="str">
        <f>IF(M1267=Detail!$E$3,ROW()+5+(COLUMN()-48)/1000,"")</f>
        <v/>
      </c>
      <c r="BJ1267" t="str">
        <f>IF(N1267=Detail!$E$3,ROW()+5+(COLUMN()-48)/1000,"")</f>
        <v/>
      </c>
      <c r="BK1267" t="str">
        <f>IF(O1267=Detail!$E$3,ROW()+5+(COLUMN()-48)/1000,"")</f>
        <v/>
      </c>
      <c r="BL1267" t="str">
        <f>IF(P1267=Detail!$E$3,ROW()+5+(COLUMN()-48)/1000,"")</f>
        <v/>
      </c>
      <c r="BM1267" t="str">
        <f>IF(Q1267=Detail!$E$3,ROW()+5+(COLUMN()-48)/1000,"")</f>
        <v/>
      </c>
      <c r="BN1267" t="str">
        <f>IF(R1267=Detail!$E$3,ROW()+5+(COLUMN()-48)/1000,"")</f>
        <v/>
      </c>
      <c r="BO1267" t="str">
        <f>IF(S1267=Detail!$E$3,ROW()+5+(COLUMN()-48)/1000,"")</f>
        <v/>
      </c>
      <c r="BP1267" t="str">
        <f>IF(T1267=Detail!$E$3,ROW()+5+(COLUMN()-48)/1000,"")</f>
        <v/>
      </c>
    </row>
    <row r="1268" spans="49:68" x14ac:dyDescent="0.3">
      <c r="AW1268" s="104" t="str">
        <f>IF(A1268=Detail!$E$3,ROW()+5+(COLUMN()-48)/1000,"")</f>
        <v/>
      </c>
      <c r="AX1268" t="str">
        <f>IF(B1268=Detail!$E$3,ROW()+5+(COLUMN()-48)/1000,"")</f>
        <v/>
      </c>
      <c r="AY1268" t="str">
        <f>IF(C1268=Detail!$E$3,ROW()+5+(COLUMN()-48)/1000,"")</f>
        <v/>
      </c>
      <c r="AZ1268" t="str">
        <f>IF(D1268=Detail!$E$3,ROW()+5+(COLUMN()-48)/1000,"")</f>
        <v/>
      </c>
      <c r="BA1268" t="str">
        <f>IF(E1268=Detail!$E$3,ROW()+5+(COLUMN()-48)/1000,"")</f>
        <v/>
      </c>
      <c r="BB1268" t="str">
        <f>IF(F1268=Detail!$E$3,ROW()+5+(COLUMN()-48)/1000,"")</f>
        <v/>
      </c>
      <c r="BC1268" t="str">
        <f>IF(G1268=Detail!$E$3,ROW()+5+(COLUMN()-48)/1000,"")</f>
        <v/>
      </c>
      <c r="BD1268" t="str">
        <f>IF(H1268=Detail!$E$3,ROW()+5+(COLUMN()-48)/1000,"")</f>
        <v/>
      </c>
      <c r="BE1268" t="str">
        <f>IF(I1268=Detail!$E$3,ROW()+5+(COLUMN()-48)/1000,"")</f>
        <v/>
      </c>
      <c r="BF1268" t="str">
        <f>IF(J1268=Detail!$E$3,ROW()+5+(COLUMN()-48)/1000,"")</f>
        <v/>
      </c>
      <c r="BG1268" t="str">
        <f>IF(K1268=Detail!$E$3,ROW()+5+(COLUMN()-48)/1000,"")</f>
        <v/>
      </c>
      <c r="BH1268" t="str">
        <f>IF(L1268=Detail!$E$3,ROW()+5+(COLUMN()-48)/1000,"")</f>
        <v/>
      </c>
      <c r="BI1268" t="str">
        <f>IF(M1268=Detail!$E$3,ROW()+5+(COLUMN()-48)/1000,"")</f>
        <v/>
      </c>
      <c r="BJ1268" t="str">
        <f>IF(N1268=Detail!$E$3,ROW()+5+(COLUMN()-48)/1000,"")</f>
        <v/>
      </c>
      <c r="BK1268" t="str">
        <f>IF(O1268=Detail!$E$3,ROW()+5+(COLUMN()-48)/1000,"")</f>
        <v/>
      </c>
      <c r="BL1268" t="str">
        <f>IF(P1268=Detail!$E$3,ROW()+5+(COLUMN()-48)/1000,"")</f>
        <v/>
      </c>
      <c r="BM1268" t="str">
        <f>IF(Q1268=Detail!$E$3,ROW()+5+(COLUMN()-48)/1000,"")</f>
        <v/>
      </c>
      <c r="BN1268" t="str">
        <f>IF(R1268=Detail!$E$3,ROW()+5+(COLUMN()-48)/1000,"")</f>
        <v/>
      </c>
      <c r="BO1268" t="str">
        <f>IF(S1268=Detail!$E$3,ROW()+5+(COLUMN()-48)/1000,"")</f>
        <v/>
      </c>
      <c r="BP1268" t="str">
        <f>IF(T1268=Detail!$E$3,ROW()+5+(COLUMN()-48)/1000,"")</f>
        <v/>
      </c>
    </row>
    <row r="1269" spans="49:68" x14ac:dyDescent="0.3">
      <c r="AW1269" s="104" t="str">
        <f>IF(A1269=Detail!$E$3,ROW()+5+(COLUMN()-48)/1000,"")</f>
        <v/>
      </c>
      <c r="AX1269" t="str">
        <f>IF(B1269=Detail!$E$3,ROW()+5+(COLUMN()-48)/1000,"")</f>
        <v/>
      </c>
      <c r="AY1269" t="str">
        <f>IF(C1269=Detail!$E$3,ROW()+5+(COLUMN()-48)/1000,"")</f>
        <v/>
      </c>
      <c r="AZ1269" t="str">
        <f>IF(D1269=Detail!$E$3,ROW()+5+(COLUMN()-48)/1000,"")</f>
        <v/>
      </c>
      <c r="BA1269" t="str">
        <f>IF(E1269=Detail!$E$3,ROW()+5+(COLUMN()-48)/1000,"")</f>
        <v/>
      </c>
      <c r="BB1269" t="str">
        <f>IF(F1269=Detail!$E$3,ROW()+5+(COLUMN()-48)/1000,"")</f>
        <v/>
      </c>
      <c r="BC1269" t="str">
        <f>IF(G1269=Detail!$E$3,ROW()+5+(COLUMN()-48)/1000,"")</f>
        <v/>
      </c>
      <c r="BD1269" t="str">
        <f>IF(H1269=Detail!$E$3,ROW()+5+(COLUMN()-48)/1000,"")</f>
        <v/>
      </c>
      <c r="BE1269" t="str">
        <f>IF(I1269=Detail!$E$3,ROW()+5+(COLUMN()-48)/1000,"")</f>
        <v/>
      </c>
      <c r="BF1269" t="str">
        <f>IF(J1269=Detail!$E$3,ROW()+5+(COLUMN()-48)/1000,"")</f>
        <v/>
      </c>
      <c r="BG1269" t="str">
        <f>IF(K1269=Detail!$E$3,ROW()+5+(COLUMN()-48)/1000,"")</f>
        <v/>
      </c>
      <c r="BH1269" t="str">
        <f>IF(L1269=Detail!$E$3,ROW()+5+(COLUMN()-48)/1000,"")</f>
        <v/>
      </c>
      <c r="BI1269" t="str">
        <f>IF(M1269=Detail!$E$3,ROW()+5+(COLUMN()-48)/1000,"")</f>
        <v/>
      </c>
      <c r="BJ1269" t="str">
        <f>IF(N1269=Detail!$E$3,ROW()+5+(COLUMN()-48)/1000,"")</f>
        <v/>
      </c>
      <c r="BK1269" t="str">
        <f>IF(O1269=Detail!$E$3,ROW()+5+(COLUMN()-48)/1000,"")</f>
        <v/>
      </c>
      <c r="BL1269" t="str">
        <f>IF(P1269=Detail!$E$3,ROW()+5+(COLUMN()-48)/1000,"")</f>
        <v/>
      </c>
      <c r="BM1269" t="str">
        <f>IF(Q1269=Detail!$E$3,ROW()+5+(COLUMN()-48)/1000,"")</f>
        <v/>
      </c>
      <c r="BN1269" t="str">
        <f>IF(R1269=Detail!$E$3,ROW()+5+(COLUMN()-48)/1000,"")</f>
        <v/>
      </c>
      <c r="BO1269" t="str">
        <f>IF(S1269=Detail!$E$3,ROW()+5+(COLUMN()-48)/1000,"")</f>
        <v/>
      </c>
      <c r="BP1269" t="str">
        <f>IF(T1269=Detail!$E$3,ROW()+5+(COLUMN()-48)/1000,"")</f>
        <v/>
      </c>
    </row>
    <row r="1270" spans="49:68" x14ac:dyDescent="0.3">
      <c r="AW1270" s="104" t="str">
        <f>IF(A1270=Detail!$E$3,ROW()+5+(COLUMN()-48)/1000,"")</f>
        <v/>
      </c>
      <c r="AX1270" t="str">
        <f>IF(B1270=Detail!$E$3,ROW()+5+(COLUMN()-48)/1000,"")</f>
        <v/>
      </c>
      <c r="AY1270" t="str">
        <f>IF(C1270=Detail!$E$3,ROW()+5+(COLUMN()-48)/1000,"")</f>
        <v/>
      </c>
      <c r="AZ1270" t="str">
        <f>IF(D1270=Detail!$E$3,ROW()+5+(COLUMN()-48)/1000,"")</f>
        <v/>
      </c>
      <c r="BA1270" t="str">
        <f>IF(E1270=Detail!$E$3,ROW()+5+(COLUMN()-48)/1000,"")</f>
        <v/>
      </c>
      <c r="BB1270" t="str">
        <f>IF(F1270=Detail!$E$3,ROW()+5+(COLUMN()-48)/1000,"")</f>
        <v/>
      </c>
      <c r="BC1270" t="str">
        <f>IF(G1270=Detail!$E$3,ROW()+5+(COLUMN()-48)/1000,"")</f>
        <v/>
      </c>
      <c r="BD1270" t="str">
        <f>IF(H1270=Detail!$E$3,ROW()+5+(COLUMN()-48)/1000,"")</f>
        <v/>
      </c>
      <c r="BE1270" t="str">
        <f>IF(I1270=Detail!$E$3,ROW()+5+(COLUMN()-48)/1000,"")</f>
        <v/>
      </c>
      <c r="BF1270" t="str">
        <f>IF(J1270=Detail!$E$3,ROW()+5+(COLUMN()-48)/1000,"")</f>
        <v/>
      </c>
      <c r="BG1270" t="str">
        <f>IF(K1270=Detail!$E$3,ROW()+5+(COLUMN()-48)/1000,"")</f>
        <v/>
      </c>
      <c r="BH1270" t="str">
        <f>IF(L1270=Detail!$E$3,ROW()+5+(COLUMN()-48)/1000,"")</f>
        <v/>
      </c>
      <c r="BI1270" t="str">
        <f>IF(M1270=Detail!$E$3,ROW()+5+(COLUMN()-48)/1000,"")</f>
        <v/>
      </c>
      <c r="BJ1270" t="str">
        <f>IF(N1270=Detail!$E$3,ROW()+5+(COLUMN()-48)/1000,"")</f>
        <v/>
      </c>
      <c r="BK1270" t="str">
        <f>IF(O1270=Detail!$E$3,ROW()+5+(COLUMN()-48)/1000,"")</f>
        <v/>
      </c>
      <c r="BL1270" t="str">
        <f>IF(P1270=Detail!$E$3,ROW()+5+(COLUMN()-48)/1000,"")</f>
        <v/>
      </c>
      <c r="BM1270" t="str">
        <f>IF(Q1270=Detail!$E$3,ROW()+5+(COLUMN()-48)/1000,"")</f>
        <v/>
      </c>
      <c r="BN1270" t="str">
        <f>IF(R1270=Detail!$E$3,ROW()+5+(COLUMN()-48)/1000,"")</f>
        <v/>
      </c>
      <c r="BO1270" t="str">
        <f>IF(S1270=Detail!$E$3,ROW()+5+(COLUMN()-48)/1000,"")</f>
        <v/>
      </c>
      <c r="BP1270" t="str">
        <f>IF(T1270=Detail!$E$3,ROW()+5+(COLUMN()-48)/1000,"")</f>
        <v/>
      </c>
    </row>
    <row r="1271" spans="49:68" x14ac:dyDescent="0.3">
      <c r="AW1271" s="104" t="str">
        <f>IF(A1271=Detail!$E$3,ROW()+5+(COLUMN()-48)/1000,"")</f>
        <v/>
      </c>
      <c r="AX1271" t="str">
        <f>IF(B1271=Detail!$E$3,ROW()+5+(COLUMN()-48)/1000,"")</f>
        <v/>
      </c>
      <c r="AY1271" t="str">
        <f>IF(C1271=Detail!$E$3,ROW()+5+(COLUMN()-48)/1000,"")</f>
        <v/>
      </c>
      <c r="AZ1271" t="str">
        <f>IF(D1271=Detail!$E$3,ROW()+5+(COLUMN()-48)/1000,"")</f>
        <v/>
      </c>
      <c r="BA1271" t="str">
        <f>IF(E1271=Detail!$E$3,ROW()+5+(COLUMN()-48)/1000,"")</f>
        <v/>
      </c>
      <c r="BB1271" t="str">
        <f>IF(F1271=Detail!$E$3,ROW()+5+(COLUMN()-48)/1000,"")</f>
        <v/>
      </c>
      <c r="BC1271" t="str">
        <f>IF(G1271=Detail!$E$3,ROW()+5+(COLUMN()-48)/1000,"")</f>
        <v/>
      </c>
      <c r="BD1271" t="str">
        <f>IF(H1271=Detail!$E$3,ROW()+5+(COLUMN()-48)/1000,"")</f>
        <v/>
      </c>
      <c r="BE1271" t="str">
        <f>IF(I1271=Detail!$E$3,ROW()+5+(COLUMN()-48)/1000,"")</f>
        <v/>
      </c>
      <c r="BF1271" t="str">
        <f>IF(J1271=Detail!$E$3,ROW()+5+(COLUMN()-48)/1000,"")</f>
        <v/>
      </c>
      <c r="BG1271" t="str">
        <f>IF(K1271=Detail!$E$3,ROW()+5+(COLUMN()-48)/1000,"")</f>
        <v/>
      </c>
      <c r="BH1271" t="str">
        <f>IF(L1271=Detail!$E$3,ROW()+5+(COLUMN()-48)/1000,"")</f>
        <v/>
      </c>
      <c r="BI1271" t="str">
        <f>IF(M1271=Detail!$E$3,ROW()+5+(COLUMN()-48)/1000,"")</f>
        <v/>
      </c>
      <c r="BJ1271" t="str">
        <f>IF(N1271=Detail!$E$3,ROW()+5+(COLUMN()-48)/1000,"")</f>
        <v/>
      </c>
      <c r="BK1271" t="str">
        <f>IF(O1271=Detail!$E$3,ROW()+5+(COLUMN()-48)/1000,"")</f>
        <v/>
      </c>
      <c r="BL1271" t="str">
        <f>IF(P1271=Detail!$E$3,ROW()+5+(COLUMN()-48)/1000,"")</f>
        <v/>
      </c>
      <c r="BM1271" t="str">
        <f>IF(Q1271=Detail!$E$3,ROW()+5+(COLUMN()-48)/1000,"")</f>
        <v/>
      </c>
      <c r="BN1271" t="str">
        <f>IF(R1271=Detail!$E$3,ROW()+5+(COLUMN()-48)/1000,"")</f>
        <v/>
      </c>
      <c r="BO1271" t="str">
        <f>IF(S1271=Detail!$E$3,ROW()+5+(COLUMN()-48)/1000,"")</f>
        <v/>
      </c>
      <c r="BP1271" t="str">
        <f>IF(T1271=Detail!$E$3,ROW()+5+(COLUMN()-48)/1000,"")</f>
        <v/>
      </c>
    </row>
    <row r="1272" spans="49:68" x14ac:dyDescent="0.3">
      <c r="AW1272" s="104" t="str">
        <f>IF(A1272=Detail!$E$3,ROW()+5+(COLUMN()-48)/1000,"")</f>
        <v/>
      </c>
      <c r="AX1272" t="str">
        <f>IF(B1272=Detail!$E$3,ROW()+5+(COLUMN()-48)/1000,"")</f>
        <v/>
      </c>
      <c r="AY1272" t="str">
        <f>IF(C1272=Detail!$E$3,ROW()+5+(COLUMN()-48)/1000,"")</f>
        <v/>
      </c>
      <c r="AZ1272" t="str">
        <f>IF(D1272=Detail!$E$3,ROW()+5+(COLUMN()-48)/1000,"")</f>
        <v/>
      </c>
      <c r="BA1272" t="str">
        <f>IF(E1272=Detail!$E$3,ROW()+5+(COLUMN()-48)/1000,"")</f>
        <v/>
      </c>
      <c r="BB1272" t="str">
        <f>IF(F1272=Detail!$E$3,ROW()+5+(COLUMN()-48)/1000,"")</f>
        <v/>
      </c>
      <c r="BC1272" t="str">
        <f>IF(G1272=Detail!$E$3,ROW()+5+(COLUMN()-48)/1000,"")</f>
        <v/>
      </c>
      <c r="BD1272" t="str">
        <f>IF(H1272=Detail!$E$3,ROW()+5+(COLUMN()-48)/1000,"")</f>
        <v/>
      </c>
      <c r="BE1272" t="str">
        <f>IF(I1272=Detail!$E$3,ROW()+5+(COLUMN()-48)/1000,"")</f>
        <v/>
      </c>
      <c r="BF1272" t="str">
        <f>IF(J1272=Detail!$E$3,ROW()+5+(COLUMN()-48)/1000,"")</f>
        <v/>
      </c>
      <c r="BG1272" t="str">
        <f>IF(K1272=Detail!$E$3,ROW()+5+(COLUMN()-48)/1000,"")</f>
        <v/>
      </c>
      <c r="BH1272" t="str">
        <f>IF(L1272=Detail!$E$3,ROW()+5+(COLUMN()-48)/1000,"")</f>
        <v/>
      </c>
      <c r="BI1272" t="str">
        <f>IF(M1272=Detail!$E$3,ROW()+5+(COLUMN()-48)/1000,"")</f>
        <v/>
      </c>
      <c r="BJ1272" t="str">
        <f>IF(N1272=Detail!$E$3,ROW()+5+(COLUMN()-48)/1000,"")</f>
        <v/>
      </c>
      <c r="BK1272" t="str">
        <f>IF(O1272=Detail!$E$3,ROW()+5+(COLUMN()-48)/1000,"")</f>
        <v/>
      </c>
      <c r="BL1272" t="str">
        <f>IF(P1272=Detail!$E$3,ROW()+5+(COLUMN()-48)/1000,"")</f>
        <v/>
      </c>
      <c r="BM1272" t="str">
        <f>IF(Q1272=Detail!$E$3,ROW()+5+(COLUMN()-48)/1000,"")</f>
        <v/>
      </c>
      <c r="BN1272" t="str">
        <f>IF(R1272=Detail!$E$3,ROW()+5+(COLUMN()-48)/1000,"")</f>
        <v/>
      </c>
      <c r="BO1272" t="str">
        <f>IF(S1272=Detail!$E$3,ROW()+5+(COLUMN()-48)/1000,"")</f>
        <v/>
      </c>
      <c r="BP1272" t="str">
        <f>IF(T1272=Detail!$E$3,ROW()+5+(COLUMN()-48)/1000,"")</f>
        <v/>
      </c>
    </row>
    <row r="1273" spans="49:68" x14ac:dyDescent="0.3">
      <c r="AW1273" s="104" t="str">
        <f>IF(A1273=Detail!$E$3,ROW()+5+(COLUMN()-48)/1000,"")</f>
        <v/>
      </c>
      <c r="AX1273" t="str">
        <f>IF(B1273=Detail!$E$3,ROW()+5+(COLUMN()-48)/1000,"")</f>
        <v/>
      </c>
      <c r="AY1273" t="str">
        <f>IF(C1273=Detail!$E$3,ROW()+5+(COLUMN()-48)/1000,"")</f>
        <v/>
      </c>
      <c r="AZ1273" t="str">
        <f>IF(D1273=Detail!$E$3,ROW()+5+(COLUMN()-48)/1000,"")</f>
        <v/>
      </c>
      <c r="BA1273" t="str">
        <f>IF(E1273=Detail!$E$3,ROW()+5+(COLUMN()-48)/1000,"")</f>
        <v/>
      </c>
      <c r="BB1273" t="str">
        <f>IF(F1273=Detail!$E$3,ROW()+5+(COLUMN()-48)/1000,"")</f>
        <v/>
      </c>
      <c r="BC1273" t="str">
        <f>IF(G1273=Detail!$E$3,ROW()+5+(COLUMN()-48)/1000,"")</f>
        <v/>
      </c>
      <c r="BD1273" t="str">
        <f>IF(H1273=Detail!$E$3,ROW()+5+(COLUMN()-48)/1000,"")</f>
        <v/>
      </c>
      <c r="BE1273" t="str">
        <f>IF(I1273=Detail!$E$3,ROW()+5+(COLUMN()-48)/1000,"")</f>
        <v/>
      </c>
      <c r="BF1273" t="str">
        <f>IF(J1273=Detail!$E$3,ROW()+5+(COLUMN()-48)/1000,"")</f>
        <v/>
      </c>
      <c r="BG1273" t="str">
        <f>IF(K1273=Detail!$E$3,ROW()+5+(COLUMN()-48)/1000,"")</f>
        <v/>
      </c>
      <c r="BH1273" t="str">
        <f>IF(L1273=Detail!$E$3,ROW()+5+(COLUMN()-48)/1000,"")</f>
        <v/>
      </c>
      <c r="BI1273" t="str">
        <f>IF(M1273=Detail!$E$3,ROW()+5+(COLUMN()-48)/1000,"")</f>
        <v/>
      </c>
      <c r="BJ1273" t="str">
        <f>IF(N1273=Detail!$E$3,ROW()+5+(COLUMN()-48)/1000,"")</f>
        <v/>
      </c>
      <c r="BK1273" t="str">
        <f>IF(O1273=Detail!$E$3,ROW()+5+(COLUMN()-48)/1000,"")</f>
        <v/>
      </c>
      <c r="BL1273" t="str">
        <f>IF(P1273=Detail!$E$3,ROW()+5+(COLUMN()-48)/1000,"")</f>
        <v/>
      </c>
      <c r="BM1273" t="str">
        <f>IF(Q1273=Detail!$E$3,ROW()+5+(COLUMN()-48)/1000,"")</f>
        <v/>
      </c>
      <c r="BN1273" t="str">
        <f>IF(R1273=Detail!$E$3,ROW()+5+(COLUMN()-48)/1000,"")</f>
        <v/>
      </c>
      <c r="BO1273" t="str">
        <f>IF(S1273=Detail!$E$3,ROW()+5+(COLUMN()-48)/1000,"")</f>
        <v/>
      </c>
      <c r="BP1273" t="str">
        <f>IF(T1273=Detail!$E$3,ROW()+5+(COLUMN()-48)/1000,"")</f>
        <v/>
      </c>
    </row>
    <row r="1274" spans="49:68" x14ac:dyDescent="0.3">
      <c r="AW1274" s="104" t="str">
        <f>IF(A1274=Detail!$E$3,ROW()+5+(COLUMN()-48)/1000,"")</f>
        <v/>
      </c>
      <c r="AX1274" t="str">
        <f>IF(B1274=Detail!$E$3,ROW()+5+(COLUMN()-48)/1000,"")</f>
        <v/>
      </c>
      <c r="AY1274" t="str">
        <f>IF(C1274=Detail!$E$3,ROW()+5+(COLUMN()-48)/1000,"")</f>
        <v/>
      </c>
      <c r="AZ1274" t="str">
        <f>IF(D1274=Detail!$E$3,ROW()+5+(COLUMN()-48)/1000,"")</f>
        <v/>
      </c>
      <c r="BA1274" t="str">
        <f>IF(E1274=Detail!$E$3,ROW()+5+(COLUMN()-48)/1000,"")</f>
        <v/>
      </c>
      <c r="BB1274" t="str">
        <f>IF(F1274=Detail!$E$3,ROW()+5+(COLUMN()-48)/1000,"")</f>
        <v/>
      </c>
      <c r="BC1274" t="str">
        <f>IF(G1274=Detail!$E$3,ROW()+5+(COLUMN()-48)/1000,"")</f>
        <v/>
      </c>
      <c r="BD1274" t="str">
        <f>IF(H1274=Detail!$E$3,ROW()+5+(COLUMN()-48)/1000,"")</f>
        <v/>
      </c>
      <c r="BE1274" t="str">
        <f>IF(I1274=Detail!$E$3,ROW()+5+(COLUMN()-48)/1000,"")</f>
        <v/>
      </c>
      <c r="BF1274" t="str">
        <f>IF(J1274=Detail!$E$3,ROW()+5+(COLUMN()-48)/1000,"")</f>
        <v/>
      </c>
      <c r="BG1274" t="str">
        <f>IF(K1274=Detail!$E$3,ROW()+5+(COLUMN()-48)/1000,"")</f>
        <v/>
      </c>
      <c r="BH1274" t="str">
        <f>IF(L1274=Detail!$E$3,ROW()+5+(COLUMN()-48)/1000,"")</f>
        <v/>
      </c>
      <c r="BI1274" t="str">
        <f>IF(M1274=Detail!$E$3,ROW()+5+(COLUMN()-48)/1000,"")</f>
        <v/>
      </c>
      <c r="BJ1274" t="str">
        <f>IF(N1274=Detail!$E$3,ROW()+5+(COLUMN()-48)/1000,"")</f>
        <v/>
      </c>
      <c r="BK1274" t="str">
        <f>IF(O1274=Detail!$E$3,ROW()+5+(COLUMN()-48)/1000,"")</f>
        <v/>
      </c>
      <c r="BL1274" t="str">
        <f>IF(P1274=Detail!$E$3,ROW()+5+(COLUMN()-48)/1000,"")</f>
        <v/>
      </c>
      <c r="BM1274" t="str">
        <f>IF(Q1274=Detail!$E$3,ROW()+5+(COLUMN()-48)/1000,"")</f>
        <v/>
      </c>
      <c r="BN1274" t="str">
        <f>IF(R1274=Detail!$E$3,ROW()+5+(COLUMN()-48)/1000,"")</f>
        <v/>
      </c>
      <c r="BO1274" t="str">
        <f>IF(S1274=Detail!$E$3,ROW()+5+(COLUMN()-48)/1000,"")</f>
        <v/>
      </c>
      <c r="BP1274" t="str">
        <f>IF(T1274=Detail!$E$3,ROW()+5+(COLUMN()-48)/1000,"")</f>
        <v/>
      </c>
    </row>
    <row r="1275" spans="49:68" x14ac:dyDescent="0.3">
      <c r="AW1275" s="104" t="str">
        <f>IF(A1275=Detail!$E$3,ROW()+5+(COLUMN()-48)/1000,"")</f>
        <v/>
      </c>
      <c r="AX1275" t="str">
        <f>IF(B1275=Detail!$E$3,ROW()+5+(COLUMN()-48)/1000,"")</f>
        <v/>
      </c>
      <c r="AY1275" t="str">
        <f>IF(C1275=Detail!$E$3,ROW()+5+(COLUMN()-48)/1000,"")</f>
        <v/>
      </c>
      <c r="AZ1275" t="str">
        <f>IF(D1275=Detail!$E$3,ROW()+5+(COLUMN()-48)/1000,"")</f>
        <v/>
      </c>
      <c r="BA1275" t="str">
        <f>IF(E1275=Detail!$E$3,ROW()+5+(COLUMN()-48)/1000,"")</f>
        <v/>
      </c>
      <c r="BB1275" t="str">
        <f>IF(F1275=Detail!$E$3,ROW()+5+(COLUMN()-48)/1000,"")</f>
        <v/>
      </c>
      <c r="BC1275" t="str">
        <f>IF(G1275=Detail!$E$3,ROW()+5+(COLUMN()-48)/1000,"")</f>
        <v/>
      </c>
      <c r="BD1275" t="str">
        <f>IF(H1275=Detail!$E$3,ROW()+5+(COLUMN()-48)/1000,"")</f>
        <v/>
      </c>
      <c r="BE1275" t="str">
        <f>IF(I1275=Detail!$E$3,ROW()+5+(COLUMN()-48)/1000,"")</f>
        <v/>
      </c>
      <c r="BF1275" t="str">
        <f>IF(J1275=Detail!$E$3,ROW()+5+(COLUMN()-48)/1000,"")</f>
        <v/>
      </c>
      <c r="BG1275" t="str">
        <f>IF(K1275=Detail!$E$3,ROW()+5+(COLUMN()-48)/1000,"")</f>
        <v/>
      </c>
      <c r="BH1275" t="str">
        <f>IF(L1275=Detail!$E$3,ROW()+5+(COLUMN()-48)/1000,"")</f>
        <v/>
      </c>
      <c r="BI1275" t="str">
        <f>IF(M1275=Detail!$E$3,ROW()+5+(COLUMN()-48)/1000,"")</f>
        <v/>
      </c>
      <c r="BJ1275" t="str">
        <f>IF(N1275=Detail!$E$3,ROW()+5+(COLUMN()-48)/1000,"")</f>
        <v/>
      </c>
      <c r="BK1275" t="str">
        <f>IF(O1275=Detail!$E$3,ROW()+5+(COLUMN()-48)/1000,"")</f>
        <v/>
      </c>
      <c r="BL1275" t="str">
        <f>IF(P1275=Detail!$E$3,ROW()+5+(COLUMN()-48)/1000,"")</f>
        <v/>
      </c>
      <c r="BM1275" t="str">
        <f>IF(Q1275=Detail!$E$3,ROW()+5+(COLUMN()-48)/1000,"")</f>
        <v/>
      </c>
      <c r="BN1275" t="str">
        <f>IF(R1275=Detail!$E$3,ROW()+5+(COLUMN()-48)/1000,"")</f>
        <v/>
      </c>
      <c r="BO1275" t="str">
        <f>IF(S1275=Detail!$E$3,ROW()+5+(COLUMN()-48)/1000,"")</f>
        <v/>
      </c>
      <c r="BP1275" t="str">
        <f>IF(T1275=Detail!$E$3,ROW()+5+(COLUMN()-48)/1000,"")</f>
        <v/>
      </c>
    </row>
    <row r="1276" spans="49:68" x14ac:dyDescent="0.3">
      <c r="AW1276" s="104" t="str">
        <f>IF(A1276=Detail!$E$3,ROW()+5+(COLUMN()-48)/1000,"")</f>
        <v/>
      </c>
      <c r="AX1276" t="str">
        <f>IF(B1276=Detail!$E$3,ROW()+5+(COLUMN()-48)/1000,"")</f>
        <v/>
      </c>
      <c r="AY1276" t="str">
        <f>IF(C1276=Detail!$E$3,ROW()+5+(COLUMN()-48)/1000,"")</f>
        <v/>
      </c>
      <c r="AZ1276" t="str">
        <f>IF(D1276=Detail!$E$3,ROW()+5+(COLUMN()-48)/1000,"")</f>
        <v/>
      </c>
      <c r="BA1276" t="str">
        <f>IF(E1276=Detail!$E$3,ROW()+5+(COLUMN()-48)/1000,"")</f>
        <v/>
      </c>
      <c r="BB1276" t="str">
        <f>IF(F1276=Detail!$E$3,ROW()+5+(COLUMN()-48)/1000,"")</f>
        <v/>
      </c>
      <c r="BC1276" t="str">
        <f>IF(G1276=Detail!$E$3,ROW()+5+(COLUMN()-48)/1000,"")</f>
        <v/>
      </c>
      <c r="BD1276" t="str">
        <f>IF(H1276=Detail!$E$3,ROW()+5+(COLUMN()-48)/1000,"")</f>
        <v/>
      </c>
      <c r="BE1276" t="str">
        <f>IF(I1276=Detail!$E$3,ROW()+5+(COLUMN()-48)/1000,"")</f>
        <v/>
      </c>
      <c r="BF1276" t="str">
        <f>IF(J1276=Detail!$E$3,ROW()+5+(COLUMN()-48)/1000,"")</f>
        <v/>
      </c>
      <c r="BG1276" t="str">
        <f>IF(K1276=Detail!$E$3,ROW()+5+(COLUMN()-48)/1000,"")</f>
        <v/>
      </c>
      <c r="BH1276" t="str">
        <f>IF(L1276=Detail!$E$3,ROW()+5+(COLUMN()-48)/1000,"")</f>
        <v/>
      </c>
      <c r="BI1276" t="str">
        <f>IF(M1276=Detail!$E$3,ROW()+5+(COLUMN()-48)/1000,"")</f>
        <v/>
      </c>
      <c r="BJ1276" t="str">
        <f>IF(N1276=Detail!$E$3,ROW()+5+(COLUMN()-48)/1000,"")</f>
        <v/>
      </c>
      <c r="BK1276" t="str">
        <f>IF(O1276=Detail!$E$3,ROW()+5+(COLUMN()-48)/1000,"")</f>
        <v/>
      </c>
      <c r="BL1276" t="str">
        <f>IF(P1276=Detail!$E$3,ROW()+5+(COLUMN()-48)/1000,"")</f>
        <v/>
      </c>
      <c r="BM1276" t="str">
        <f>IF(Q1276=Detail!$E$3,ROW()+5+(COLUMN()-48)/1000,"")</f>
        <v/>
      </c>
      <c r="BN1276" t="str">
        <f>IF(R1276=Detail!$E$3,ROW()+5+(COLUMN()-48)/1000,"")</f>
        <v/>
      </c>
      <c r="BO1276" t="str">
        <f>IF(S1276=Detail!$E$3,ROW()+5+(COLUMN()-48)/1000,"")</f>
        <v/>
      </c>
      <c r="BP1276" t="str">
        <f>IF(T1276=Detail!$E$3,ROW()+5+(COLUMN()-48)/1000,"")</f>
        <v/>
      </c>
    </row>
    <row r="1277" spans="49:68" x14ac:dyDescent="0.3">
      <c r="AW1277" s="104" t="str">
        <f>IF(A1277=Detail!$E$3,ROW()+5+(COLUMN()-48)/1000,"")</f>
        <v/>
      </c>
      <c r="AX1277" t="str">
        <f>IF(B1277=Detail!$E$3,ROW()+5+(COLUMN()-48)/1000,"")</f>
        <v/>
      </c>
      <c r="AY1277" t="str">
        <f>IF(C1277=Detail!$E$3,ROW()+5+(COLUMN()-48)/1000,"")</f>
        <v/>
      </c>
      <c r="AZ1277" t="str">
        <f>IF(D1277=Detail!$E$3,ROW()+5+(COLUMN()-48)/1000,"")</f>
        <v/>
      </c>
      <c r="BA1277" t="str">
        <f>IF(E1277=Detail!$E$3,ROW()+5+(COLUMN()-48)/1000,"")</f>
        <v/>
      </c>
      <c r="BB1277" t="str">
        <f>IF(F1277=Detail!$E$3,ROW()+5+(COLUMN()-48)/1000,"")</f>
        <v/>
      </c>
      <c r="BC1277" t="str">
        <f>IF(G1277=Detail!$E$3,ROW()+5+(COLUMN()-48)/1000,"")</f>
        <v/>
      </c>
      <c r="BD1277" t="str">
        <f>IF(H1277=Detail!$E$3,ROW()+5+(COLUMN()-48)/1000,"")</f>
        <v/>
      </c>
      <c r="BE1277" t="str">
        <f>IF(I1277=Detail!$E$3,ROW()+5+(COLUMN()-48)/1000,"")</f>
        <v/>
      </c>
      <c r="BF1277" t="str">
        <f>IF(J1277=Detail!$E$3,ROW()+5+(COLUMN()-48)/1000,"")</f>
        <v/>
      </c>
      <c r="BG1277" t="str">
        <f>IF(K1277=Detail!$E$3,ROW()+5+(COLUMN()-48)/1000,"")</f>
        <v/>
      </c>
      <c r="BH1277" t="str">
        <f>IF(L1277=Detail!$E$3,ROW()+5+(COLUMN()-48)/1000,"")</f>
        <v/>
      </c>
      <c r="BI1277" t="str">
        <f>IF(M1277=Detail!$E$3,ROW()+5+(COLUMN()-48)/1000,"")</f>
        <v/>
      </c>
      <c r="BJ1277" t="str">
        <f>IF(N1277=Detail!$E$3,ROW()+5+(COLUMN()-48)/1000,"")</f>
        <v/>
      </c>
      <c r="BK1277" t="str">
        <f>IF(O1277=Detail!$E$3,ROW()+5+(COLUMN()-48)/1000,"")</f>
        <v/>
      </c>
      <c r="BL1277" t="str">
        <f>IF(P1277=Detail!$E$3,ROW()+5+(COLUMN()-48)/1000,"")</f>
        <v/>
      </c>
      <c r="BM1277" t="str">
        <f>IF(Q1277=Detail!$E$3,ROW()+5+(COLUMN()-48)/1000,"")</f>
        <v/>
      </c>
      <c r="BN1277" t="str">
        <f>IF(R1277=Detail!$E$3,ROW()+5+(COLUMN()-48)/1000,"")</f>
        <v/>
      </c>
      <c r="BO1277" t="str">
        <f>IF(S1277=Detail!$E$3,ROW()+5+(COLUMN()-48)/1000,"")</f>
        <v/>
      </c>
      <c r="BP1277" t="str">
        <f>IF(T1277=Detail!$E$3,ROW()+5+(COLUMN()-48)/1000,"")</f>
        <v/>
      </c>
    </row>
    <row r="1278" spans="49:68" x14ac:dyDescent="0.3">
      <c r="AW1278" s="104" t="str">
        <f>IF(A1278=Detail!$E$3,ROW()+5+(COLUMN()-48)/1000,"")</f>
        <v/>
      </c>
      <c r="AX1278" t="str">
        <f>IF(B1278=Detail!$E$3,ROW()+5+(COLUMN()-48)/1000,"")</f>
        <v/>
      </c>
      <c r="AY1278" t="str">
        <f>IF(C1278=Detail!$E$3,ROW()+5+(COLUMN()-48)/1000,"")</f>
        <v/>
      </c>
      <c r="AZ1278" t="str">
        <f>IF(D1278=Detail!$E$3,ROW()+5+(COLUMN()-48)/1000,"")</f>
        <v/>
      </c>
      <c r="BA1278" t="str">
        <f>IF(E1278=Detail!$E$3,ROW()+5+(COLUMN()-48)/1000,"")</f>
        <v/>
      </c>
      <c r="BB1278" t="str">
        <f>IF(F1278=Detail!$E$3,ROW()+5+(COLUMN()-48)/1000,"")</f>
        <v/>
      </c>
      <c r="BC1278" t="str">
        <f>IF(G1278=Detail!$E$3,ROW()+5+(COLUMN()-48)/1000,"")</f>
        <v/>
      </c>
      <c r="BD1278" t="str">
        <f>IF(H1278=Detail!$E$3,ROW()+5+(COLUMN()-48)/1000,"")</f>
        <v/>
      </c>
      <c r="BE1278" t="str">
        <f>IF(I1278=Detail!$E$3,ROW()+5+(COLUMN()-48)/1000,"")</f>
        <v/>
      </c>
      <c r="BF1278" t="str">
        <f>IF(J1278=Detail!$E$3,ROW()+5+(COLUMN()-48)/1000,"")</f>
        <v/>
      </c>
      <c r="BG1278" t="str">
        <f>IF(K1278=Detail!$E$3,ROW()+5+(COLUMN()-48)/1000,"")</f>
        <v/>
      </c>
      <c r="BH1278" t="str">
        <f>IF(L1278=Detail!$E$3,ROW()+5+(COLUMN()-48)/1000,"")</f>
        <v/>
      </c>
      <c r="BI1278" t="str">
        <f>IF(M1278=Detail!$E$3,ROW()+5+(COLUMN()-48)/1000,"")</f>
        <v/>
      </c>
      <c r="BJ1278" t="str">
        <f>IF(N1278=Detail!$E$3,ROW()+5+(COLUMN()-48)/1000,"")</f>
        <v/>
      </c>
      <c r="BK1278" t="str">
        <f>IF(O1278=Detail!$E$3,ROW()+5+(COLUMN()-48)/1000,"")</f>
        <v/>
      </c>
      <c r="BL1278" t="str">
        <f>IF(P1278=Detail!$E$3,ROW()+5+(COLUMN()-48)/1000,"")</f>
        <v/>
      </c>
      <c r="BM1278" t="str">
        <f>IF(Q1278=Detail!$E$3,ROW()+5+(COLUMN()-48)/1000,"")</f>
        <v/>
      </c>
      <c r="BN1278" t="str">
        <f>IF(R1278=Detail!$E$3,ROW()+5+(COLUMN()-48)/1000,"")</f>
        <v/>
      </c>
      <c r="BO1278" t="str">
        <f>IF(S1278=Detail!$E$3,ROW()+5+(COLUMN()-48)/1000,"")</f>
        <v/>
      </c>
      <c r="BP1278" t="str">
        <f>IF(T1278=Detail!$E$3,ROW()+5+(COLUMN()-48)/1000,"")</f>
        <v/>
      </c>
    </row>
    <row r="1279" spans="49:68" x14ac:dyDescent="0.3">
      <c r="AW1279" s="104" t="str">
        <f>IF(A1279=Detail!$E$3,ROW()+5+(COLUMN()-48)/1000,"")</f>
        <v/>
      </c>
      <c r="AX1279" t="str">
        <f>IF(B1279=Detail!$E$3,ROW()+5+(COLUMN()-48)/1000,"")</f>
        <v/>
      </c>
      <c r="AY1279" t="str">
        <f>IF(C1279=Detail!$E$3,ROW()+5+(COLUMN()-48)/1000,"")</f>
        <v/>
      </c>
      <c r="AZ1279" t="str">
        <f>IF(D1279=Detail!$E$3,ROW()+5+(COLUMN()-48)/1000,"")</f>
        <v/>
      </c>
      <c r="BA1279" t="str">
        <f>IF(E1279=Detail!$E$3,ROW()+5+(COLUMN()-48)/1000,"")</f>
        <v/>
      </c>
      <c r="BB1279" t="str">
        <f>IF(F1279=Detail!$E$3,ROW()+5+(COLUMN()-48)/1000,"")</f>
        <v/>
      </c>
      <c r="BC1279" t="str">
        <f>IF(G1279=Detail!$E$3,ROW()+5+(COLUMN()-48)/1000,"")</f>
        <v/>
      </c>
      <c r="BD1279" t="str">
        <f>IF(H1279=Detail!$E$3,ROW()+5+(COLUMN()-48)/1000,"")</f>
        <v/>
      </c>
      <c r="BE1279" t="str">
        <f>IF(I1279=Detail!$E$3,ROW()+5+(COLUMN()-48)/1000,"")</f>
        <v/>
      </c>
      <c r="BF1279" t="str">
        <f>IF(J1279=Detail!$E$3,ROW()+5+(COLUMN()-48)/1000,"")</f>
        <v/>
      </c>
      <c r="BG1279" t="str">
        <f>IF(K1279=Detail!$E$3,ROW()+5+(COLUMN()-48)/1000,"")</f>
        <v/>
      </c>
      <c r="BH1279" t="str">
        <f>IF(L1279=Detail!$E$3,ROW()+5+(COLUMN()-48)/1000,"")</f>
        <v/>
      </c>
      <c r="BI1279" t="str">
        <f>IF(M1279=Detail!$E$3,ROW()+5+(COLUMN()-48)/1000,"")</f>
        <v/>
      </c>
      <c r="BJ1279" t="str">
        <f>IF(N1279=Detail!$E$3,ROW()+5+(COLUMN()-48)/1000,"")</f>
        <v/>
      </c>
      <c r="BK1279" t="str">
        <f>IF(O1279=Detail!$E$3,ROW()+5+(COLUMN()-48)/1000,"")</f>
        <v/>
      </c>
      <c r="BL1279" t="str">
        <f>IF(P1279=Detail!$E$3,ROW()+5+(COLUMN()-48)/1000,"")</f>
        <v/>
      </c>
      <c r="BM1279" t="str">
        <f>IF(Q1279=Detail!$E$3,ROW()+5+(COLUMN()-48)/1000,"")</f>
        <v/>
      </c>
      <c r="BN1279" t="str">
        <f>IF(R1279=Detail!$E$3,ROW()+5+(COLUMN()-48)/1000,"")</f>
        <v/>
      </c>
      <c r="BO1279" t="str">
        <f>IF(S1279=Detail!$E$3,ROW()+5+(COLUMN()-48)/1000,"")</f>
        <v/>
      </c>
      <c r="BP1279" t="str">
        <f>IF(T1279=Detail!$E$3,ROW()+5+(COLUMN()-48)/1000,"")</f>
        <v/>
      </c>
    </row>
    <row r="1280" spans="49:68" x14ac:dyDescent="0.3">
      <c r="AW1280" s="104" t="str">
        <f>IF(A1280=Detail!$E$3,ROW()+5+(COLUMN()-48)/1000,"")</f>
        <v/>
      </c>
      <c r="AX1280" t="str">
        <f>IF(B1280=Detail!$E$3,ROW()+5+(COLUMN()-48)/1000,"")</f>
        <v/>
      </c>
      <c r="AY1280" t="str">
        <f>IF(C1280=Detail!$E$3,ROW()+5+(COLUMN()-48)/1000,"")</f>
        <v/>
      </c>
      <c r="AZ1280" t="str">
        <f>IF(D1280=Detail!$E$3,ROW()+5+(COLUMN()-48)/1000,"")</f>
        <v/>
      </c>
      <c r="BA1280" t="str">
        <f>IF(E1280=Detail!$E$3,ROW()+5+(COLUMN()-48)/1000,"")</f>
        <v/>
      </c>
      <c r="BB1280" t="str">
        <f>IF(F1280=Detail!$E$3,ROW()+5+(COLUMN()-48)/1000,"")</f>
        <v/>
      </c>
      <c r="BC1280" t="str">
        <f>IF(G1280=Detail!$E$3,ROW()+5+(COLUMN()-48)/1000,"")</f>
        <v/>
      </c>
      <c r="BD1280" t="str">
        <f>IF(H1280=Detail!$E$3,ROW()+5+(COLUMN()-48)/1000,"")</f>
        <v/>
      </c>
      <c r="BE1280" t="str">
        <f>IF(I1280=Detail!$E$3,ROW()+5+(COLUMN()-48)/1000,"")</f>
        <v/>
      </c>
      <c r="BF1280" t="str">
        <f>IF(J1280=Detail!$E$3,ROW()+5+(COLUMN()-48)/1000,"")</f>
        <v/>
      </c>
      <c r="BG1280" t="str">
        <f>IF(K1280=Detail!$E$3,ROW()+5+(COLUMN()-48)/1000,"")</f>
        <v/>
      </c>
      <c r="BH1280" t="str">
        <f>IF(L1280=Detail!$E$3,ROW()+5+(COLUMN()-48)/1000,"")</f>
        <v/>
      </c>
      <c r="BI1280" t="str">
        <f>IF(M1280=Detail!$E$3,ROW()+5+(COLUMN()-48)/1000,"")</f>
        <v/>
      </c>
      <c r="BJ1280" t="str">
        <f>IF(N1280=Detail!$E$3,ROW()+5+(COLUMN()-48)/1000,"")</f>
        <v/>
      </c>
      <c r="BK1280" t="str">
        <f>IF(O1280=Detail!$E$3,ROW()+5+(COLUMN()-48)/1000,"")</f>
        <v/>
      </c>
      <c r="BL1280" t="str">
        <f>IF(P1280=Detail!$E$3,ROW()+5+(COLUMN()-48)/1000,"")</f>
        <v/>
      </c>
      <c r="BM1280" t="str">
        <f>IF(Q1280=Detail!$E$3,ROW()+5+(COLUMN()-48)/1000,"")</f>
        <v/>
      </c>
      <c r="BN1280" t="str">
        <f>IF(R1280=Detail!$E$3,ROW()+5+(COLUMN()-48)/1000,"")</f>
        <v/>
      </c>
      <c r="BO1280" t="str">
        <f>IF(S1280=Detail!$E$3,ROW()+5+(COLUMN()-48)/1000,"")</f>
        <v/>
      </c>
      <c r="BP1280" t="str">
        <f>IF(T1280=Detail!$E$3,ROW()+5+(COLUMN()-48)/1000,"")</f>
        <v/>
      </c>
    </row>
    <row r="1281" spans="49:68" x14ac:dyDescent="0.3">
      <c r="AW1281" s="104" t="str">
        <f>IF(A1281=Detail!$E$3,ROW()+5+(COLUMN()-48)/1000,"")</f>
        <v/>
      </c>
      <c r="AX1281" t="str">
        <f>IF(B1281=Detail!$E$3,ROW()+5+(COLUMN()-48)/1000,"")</f>
        <v/>
      </c>
      <c r="AY1281" t="str">
        <f>IF(C1281=Detail!$E$3,ROW()+5+(COLUMN()-48)/1000,"")</f>
        <v/>
      </c>
      <c r="AZ1281" t="str">
        <f>IF(D1281=Detail!$E$3,ROW()+5+(COLUMN()-48)/1000,"")</f>
        <v/>
      </c>
      <c r="BA1281" t="str">
        <f>IF(E1281=Detail!$E$3,ROW()+5+(COLUMN()-48)/1000,"")</f>
        <v/>
      </c>
      <c r="BB1281" t="str">
        <f>IF(F1281=Detail!$E$3,ROW()+5+(COLUMN()-48)/1000,"")</f>
        <v/>
      </c>
      <c r="BC1281" t="str">
        <f>IF(G1281=Detail!$E$3,ROW()+5+(COLUMN()-48)/1000,"")</f>
        <v/>
      </c>
      <c r="BD1281" t="str">
        <f>IF(H1281=Detail!$E$3,ROW()+5+(COLUMN()-48)/1000,"")</f>
        <v/>
      </c>
      <c r="BE1281" t="str">
        <f>IF(I1281=Detail!$E$3,ROW()+5+(COLUMN()-48)/1000,"")</f>
        <v/>
      </c>
      <c r="BF1281" t="str">
        <f>IF(J1281=Detail!$E$3,ROW()+5+(COLUMN()-48)/1000,"")</f>
        <v/>
      </c>
      <c r="BG1281" t="str">
        <f>IF(K1281=Detail!$E$3,ROW()+5+(COLUMN()-48)/1000,"")</f>
        <v/>
      </c>
      <c r="BH1281" t="str">
        <f>IF(L1281=Detail!$E$3,ROW()+5+(COLUMN()-48)/1000,"")</f>
        <v/>
      </c>
      <c r="BI1281" t="str">
        <f>IF(M1281=Detail!$E$3,ROW()+5+(COLUMN()-48)/1000,"")</f>
        <v/>
      </c>
      <c r="BJ1281" t="str">
        <f>IF(N1281=Detail!$E$3,ROW()+5+(COLUMN()-48)/1000,"")</f>
        <v/>
      </c>
      <c r="BK1281" t="str">
        <f>IF(O1281=Detail!$E$3,ROW()+5+(COLUMN()-48)/1000,"")</f>
        <v/>
      </c>
      <c r="BL1281" t="str">
        <f>IF(P1281=Detail!$E$3,ROW()+5+(COLUMN()-48)/1000,"")</f>
        <v/>
      </c>
      <c r="BM1281" t="str">
        <f>IF(Q1281=Detail!$E$3,ROW()+5+(COLUMN()-48)/1000,"")</f>
        <v/>
      </c>
      <c r="BN1281" t="str">
        <f>IF(R1281=Detail!$E$3,ROW()+5+(COLUMN()-48)/1000,"")</f>
        <v/>
      </c>
      <c r="BO1281" t="str">
        <f>IF(S1281=Detail!$E$3,ROW()+5+(COLUMN()-48)/1000,"")</f>
        <v/>
      </c>
      <c r="BP1281" t="str">
        <f>IF(T1281=Detail!$E$3,ROW()+5+(COLUMN()-48)/1000,"")</f>
        <v/>
      </c>
    </row>
    <row r="1282" spans="49:68" x14ac:dyDescent="0.3">
      <c r="AW1282" s="104" t="str">
        <f>IF(A1282=Detail!$E$3,ROW()+5+(COLUMN()-48)/1000,"")</f>
        <v/>
      </c>
      <c r="AX1282" t="str">
        <f>IF(B1282=Detail!$E$3,ROW()+5+(COLUMN()-48)/1000,"")</f>
        <v/>
      </c>
      <c r="AY1282" t="str">
        <f>IF(C1282=Detail!$E$3,ROW()+5+(COLUMN()-48)/1000,"")</f>
        <v/>
      </c>
      <c r="AZ1282" t="str">
        <f>IF(D1282=Detail!$E$3,ROW()+5+(COLUMN()-48)/1000,"")</f>
        <v/>
      </c>
      <c r="BA1282" t="str">
        <f>IF(E1282=Detail!$E$3,ROW()+5+(COLUMN()-48)/1000,"")</f>
        <v/>
      </c>
      <c r="BB1282" t="str">
        <f>IF(F1282=Detail!$E$3,ROW()+5+(COLUMN()-48)/1000,"")</f>
        <v/>
      </c>
      <c r="BC1282" t="str">
        <f>IF(G1282=Detail!$E$3,ROW()+5+(COLUMN()-48)/1000,"")</f>
        <v/>
      </c>
      <c r="BD1282" t="str">
        <f>IF(H1282=Detail!$E$3,ROW()+5+(COLUMN()-48)/1000,"")</f>
        <v/>
      </c>
      <c r="BE1282" t="str">
        <f>IF(I1282=Detail!$E$3,ROW()+5+(COLUMN()-48)/1000,"")</f>
        <v/>
      </c>
      <c r="BF1282" t="str">
        <f>IF(J1282=Detail!$E$3,ROW()+5+(COLUMN()-48)/1000,"")</f>
        <v/>
      </c>
      <c r="BG1282" t="str">
        <f>IF(K1282=Detail!$E$3,ROW()+5+(COLUMN()-48)/1000,"")</f>
        <v/>
      </c>
      <c r="BH1282" t="str">
        <f>IF(L1282=Detail!$E$3,ROW()+5+(COLUMN()-48)/1000,"")</f>
        <v/>
      </c>
      <c r="BI1282" t="str">
        <f>IF(M1282=Detail!$E$3,ROW()+5+(COLUMN()-48)/1000,"")</f>
        <v/>
      </c>
      <c r="BJ1282" t="str">
        <f>IF(N1282=Detail!$E$3,ROW()+5+(COLUMN()-48)/1000,"")</f>
        <v/>
      </c>
      <c r="BK1282" t="str">
        <f>IF(O1282=Detail!$E$3,ROW()+5+(COLUMN()-48)/1000,"")</f>
        <v/>
      </c>
      <c r="BL1282" t="str">
        <f>IF(P1282=Detail!$E$3,ROW()+5+(COLUMN()-48)/1000,"")</f>
        <v/>
      </c>
      <c r="BM1282" t="str">
        <f>IF(Q1282=Detail!$E$3,ROW()+5+(COLUMN()-48)/1000,"")</f>
        <v/>
      </c>
      <c r="BN1282" t="str">
        <f>IF(R1282=Detail!$E$3,ROW()+5+(COLUMN()-48)/1000,"")</f>
        <v/>
      </c>
      <c r="BO1282" t="str">
        <f>IF(S1282=Detail!$E$3,ROW()+5+(COLUMN()-48)/1000,"")</f>
        <v/>
      </c>
      <c r="BP1282" t="str">
        <f>IF(T1282=Detail!$E$3,ROW()+5+(COLUMN()-48)/1000,"")</f>
        <v/>
      </c>
    </row>
    <row r="1283" spans="49:68" x14ac:dyDescent="0.3">
      <c r="AW1283" s="104" t="str">
        <f>IF(A1283=Detail!$E$3,ROW()+5+(COLUMN()-48)/1000,"")</f>
        <v/>
      </c>
      <c r="AX1283" t="str">
        <f>IF(B1283=Detail!$E$3,ROW()+5+(COLUMN()-48)/1000,"")</f>
        <v/>
      </c>
      <c r="AY1283" t="str">
        <f>IF(C1283=Detail!$E$3,ROW()+5+(COLUMN()-48)/1000,"")</f>
        <v/>
      </c>
      <c r="AZ1283" t="str">
        <f>IF(D1283=Detail!$E$3,ROW()+5+(COLUMN()-48)/1000,"")</f>
        <v/>
      </c>
      <c r="BA1283" t="str">
        <f>IF(E1283=Detail!$E$3,ROW()+5+(COLUMN()-48)/1000,"")</f>
        <v/>
      </c>
      <c r="BB1283" t="str">
        <f>IF(F1283=Detail!$E$3,ROW()+5+(COLUMN()-48)/1000,"")</f>
        <v/>
      </c>
      <c r="BC1283" t="str">
        <f>IF(G1283=Detail!$E$3,ROW()+5+(COLUMN()-48)/1000,"")</f>
        <v/>
      </c>
      <c r="BD1283" t="str">
        <f>IF(H1283=Detail!$E$3,ROW()+5+(COLUMN()-48)/1000,"")</f>
        <v/>
      </c>
      <c r="BE1283" t="str">
        <f>IF(I1283=Detail!$E$3,ROW()+5+(COLUMN()-48)/1000,"")</f>
        <v/>
      </c>
      <c r="BF1283" t="str">
        <f>IF(J1283=Detail!$E$3,ROW()+5+(COLUMN()-48)/1000,"")</f>
        <v/>
      </c>
      <c r="BG1283" t="str">
        <f>IF(K1283=Detail!$E$3,ROW()+5+(COLUMN()-48)/1000,"")</f>
        <v/>
      </c>
      <c r="BH1283" t="str">
        <f>IF(L1283=Detail!$E$3,ROW()+5+(COLUMN()-48)/1000,"")</f>
        <v/>
      </c>
      <c r="BI1283" t="str">
        <f>IF(M1283=Detail!$E$3,ROW()+5+(COLUMN()-48)/1000,"")</f>
        <v/>
      </c>
      <c r="BJ1283" t="str">
        <f>IF(N1283=Detail!$E$3,ROW()+5+(COLUMN()-48)/1000,"")</f>
        <v/>
      </c>
      <c r="BK1283" t="str">
        <f>IF(O1283=Detail!$E$3,ROW()+5+(COLUMN()-48)/1000,"")</f>
        <v/>
      </c>
      <c r="BL1283" t="str">
        <f>IF(P1283=Detail!$E$3,ROW()+5+(COLUMN()-48)/1000,"")</f>
        <v/>
      </c>
      <c r="BM1283" t="str">
        <f>IF(Q1283=Detail!$E$3,ROW()+5+(COLUMN()-48)/1000,"")</f>
        <v/>
      </c>
      <c r="BN1283" t="str">
        <f>IF(R1283=Detail!$E$3,ROW()+5+(COLUMN()-48)/1000,"")</f>
        <v/>
      </c>
      <c r="BO1283" t="str">
        <f>IF(S1283=Detail!$E$3,ROW()+5+(COLUMN()-48)/1000,"")</f>
        <v/>
      </c>
      <c r="BP1283" t="str">
        <f>IF(T1283=Detail!$E$3,ROW()+5+(COLUMN()-48)/1000,"")</f>
        <v/>
      </c>
    </row>
    <row r="1284" spans="49:68" x14ac:dyDescent="0.3">
      <c r="AW1284" s="104" t="str">
        <f>IF(A1284=Detail!$E$3,ROW()+5+(COLUMN()-48)/1000,"")</f>
        <v/>
      </c>
      <c r="AX1284" t="str">
        <f>IF(B1284=Detail!$E$3,ROW()+5+(COLUMN()-48)/1000,"")</f>
        <v/>
      </c>
      <c r="AY1284" t="str">
        <f>IF(C1284=Detail!$E$3,ROW()+5+(COLUMN()-48)/1000,"")</f>
        <v/>
      </c>
      <c r="AZ1284" t="str">
        <f>IF(D1284=Detail!$E$3,ROW()+5+(COLUMN()-48)/1000,"")</f>
        <v/>
      </c>
      <c r="BA1284" t="str">
        <f>IF(E1284=Detail!$E$3,ROW()+5+(COLUMN()-48)/1000,"")</f>
        <v/>
      </c>
      <c r="BB1284" t="str">
        <f>IF(F1284=Detail!$E$3,ROW()+5+(COLUMN()-48)/1000,"")</f>
        <v/>
      </c>
      <c r="BC1284" t="str">
        <f>IF(G1284=Detail!$E$3,ROW()+5+(COLUMN()-48)/1000,"")</f>
        <v/>
      </c>
      <c r="BD1284" t="str">
        <f>IF(H1284=Detail!$E$3,ROW()+5+(COLUMN()-48)/1000,"")</f>
        <v/>
      </c>
      <c r="BE1284" t="str">
        <f>IF(I1284=Detail!$E$3,ROW()+5+(COLUMN()-48)/1000,"")</f>
        <v/>
      </c>
      <c r="BF1284" t="str">
        <f>IF(J1284=Detail!$E$3,ROW()+5+(COLUMN()-48)/1000,"")</f>
        <v/>
      </c>
      <c r="BG1284" t="str">
        <f>IF(K1284=Detail!$E$3,ROW()+5+(COLUMN()-48)/1000,"")</f>
        <v/>
      </c>
      <c r="BH1284" t="str">
        <f>IF(L1284=Detail!$E$3,ROW()+5+(COLUMN()-48)/1000,"")</f>
        <v/>
      </c>
      <c r="BI1284" t="str">
        <f>IF(M1284=Detail!$E$3,ROW()+5+(COLUMN()-48)/1000,"")</f>
        <v/>
      </c>
      <c r="BJ1284" t="str">
        <f>IF(N1284=Detail!$E$3,ROW()+5+(COLUMN()-48)/1000,"")</f>
        <v/>
      </c>
      <c r="BK1284" t="str">
        <f>IF(O1284=Detail!$E$3,ROW()+5+(COLUMN()-48)/1000,"")</f>
        <v/>
      </c>
      <c r="BL1284" t="str">
        <f>IF(P1284=Detail!$E$3,ROW()+5+(COLUMN()-48)/1000,"")</f>
        <v/>
      </c>
      <c r="BM1284" t="str">
        <f>IF(Q1284=Detail!$E$3,ROW()+5+(COLUMN()-48)/1000,"")</f>
        <v/>
      </c>
      <c r="BN1284" t="str">
        <f>IF(R1284=Detail!$E$3,ROW()+5+(COLUMN()-48)/1000,"")</f>
        <v/>
      </c>
      <c r="BO1284" t="str">
        <f>IF(S1284=Detail!$E$3,ROW()+5+(COLUMN()-48)/1000,"")</f>
        <v/>
      </c>
      <c r="BP1284" t="str">
        <f>IF(T1284=Detail!$E$3,ROW()+5+(COLUMN()-48)/1000,"")</f>
        <v/>
      </c>
    </row>
    <row r="1285" spans="49:68" x14ac:dyDescent="0.3">
      <c r="AW1285" s="104" t="str">
        <f>IF(A1285=Detail!$E$3,ROW()+5+(COLUMN()-48)/1000,"")</f>
        <v/>
      </c>
      <c r="AX1285" t="str">
        <f>IF(B1285=Detail!$E$3,ROW()+5+(COLUMN()-48)/1000,"")</f>
        <v/>
      </c>
      <c r="AY1285" t="str">
        <f>IF(C1285=Detail!$E$3,ROW()+5+(COLUMN()-48)/1000,"")</f>
        <v/>
      </c>
      <c r="AZ1285" t="str">
        <f>IF(D1285=Detail!$E$3,ROW()+5+(COLUMN()-48)/1000,"")</f>
        <v/>
      </c>
      <c r="BA1285" t="str">
        <f>IF(E1285=Detail!$E$3,ROW()+5+(COLUMN()-48)/1000,"")</f>
        <v/>
      </c>
      <c r="BB1285" t="str">
        <f>IF(F1285=Detail!$E$3,ROW()+5+(COLUMN()-48)/1000,"")</f>
        <v/>
      </c>
      <c r="BC1285" t="str">
        <f>IF(G1285=Detail!$E$3,ROW()+5+(COLUMN()-48)/1000,"")</f>
        <v/>
      </c>
      <c r="BD1285" t="str">
        <f>IF(H1285=Detail!$E$3,ROW()+5+(COLUMN()-48)/1000,"")</f>
        <v/>
      </c>
      <c r="BE1285" t="str">
        <f>IF(I1285=Detail!$E$3,ROW()+5+(COLUMN()-48)/1000,"")</f>
        <v/>
      </c>
      <c r="BF1285" t="str">
        <f>IF(J1285=Detail!$E$3,ROW()+5+(COLUMN()-48)/1000,"")</f>
        <v/>
      </c>
      <c r="BG1285" t="str">
        <f>IF(K1285=Detail!$E$3,ROW()+5+(COLUMN()-48)/1000,"")</f>
        <v/>
      </c>
      <c r="BH1285" t="str">
        <f>IF(L1285=Detail!$E$3,ROW()+5+(COLUMN()-48)/1000,"")</f>
        <v/>
      </c>
      <c r="BI1285" t="str">
        <f>IF(M1285=Detail!$E$3,ROW()+5+(COLUMN()-48)/1000,"")</f>
        <v/>
      </c>
      <c r="BJ1285" t="str">
        <f>IF(N1285=Detail!$E$3,ROW()+5+(COLUMN()-48)/1000,"")</f>
        <v/>
      </c>
      <c r="BK1285" t="str">
        <f>IF(O1285=Detail!$E$3,ROW()+5+(COLUMN()-48)/1000,"")</f>
        <v/>
      </c>
      <c r="BL1285" t="str">
        <f>IF(P1285=Detail!$E$3,ROW()+5+(COLUMN()-48)/1000,"")</f>
        <v/>
      </c>
      <c r="BM1285" t="str">
        <f>IF(Q1285=Detail!$E$3,ROW()+5+(COLUMN()-48)/1000,"")</f>
        <v/>
      </c>
      <c r="BN1285" t="str">
        <f>IF(R1285=Detail!$E$3,ROW()+5+(COLUMN()-48)/1000,"")</f>
        <v/>
      </c>
      <c r="BO1285" t="str">
        <f>IF(S1285=Detail!$E$3,ROW()+5+(COLUMN()-48)/1000,"")</f>
        <v/>
      </c>
      <c r="BP1285" t="str">
        <f>IF(T1285=Detail!$E$3,ROW()+5+(COLUMN()-48)/1000,"")</f>
        <v/>
      </c>
    </row>
    <row r="1286" spans="49:68" x14ac:dyDescent="0.3">
      <c r="AW1286" s="104" t="str">
        <f>IF(A1286=Detail!$E$3,ROW()+5+(COLUMN()-48)/1000,"")</f>
        <v/>
      </c>
      <c r="AX1286" t="str">
        <f>IF(B1286=Detail!$E$3,ROW()+5+(COLUMN()-48)/1000,"")</f>
        <v/>
      </c>
      <c r="AY1286" t="str">
        <f>IF(C1286=Detail!$E$3,ROW()+5+(COLUMN()-48)/1000,"")</f>
        <v/>
      </c>
      <c r="AZ1286" t="str">
        <f>IF(D1286=Detail!$E$3,ROW()+5+(COLUMN()-48)/1000,"")</f>
        <v/>
      </c>
      <c r="BA1286" t="str">
        <f>IF(E1286=Detail!$E$3,ROW()+5+(COLUMN()-48)/1000,"")</f>
        <v/>
      </c>
      <c r="BB1286" t="str">
        <f>IF(F1286=Detail!$E$3,ROW()+5+(COLUMN()-48)/1000,"")</f>
        <v/>
      </c>
      <c r="BC1286" t="str">
        <f>IF(G1286=Detail!$E$3,ROW()+5+(COLUMN()-48)/1000,"")</f>
        <v/>
      </c>
      <c r="BD1286" t="str">
        <f>IF(H1286=Detail!$E$3,ROW()+5+(COLUMN()-48)/1000,"")</f>
        <v/>
      </c>
      <c r="BE1286" t="str">
        <f>IF(I1286=Detail!$E$3,ROW()+5+(COLUMN()-48)/1000,"")</f>
        <v/>
      </c>
      <c r="BF1286" t="str">
        <f>IF(J1286=Detail!$E$3,ROW()+5+(COLUMN()-48)/1000,"")</f>
        <v/>
      </c>
      <c r="BG1286" t="str">
        <f>IF(K1286=Detail!$E$3,ROW()+5+(COLUMN()-48)/1000,"")</f>
        <v/>
      </c>
      <c r="BH1286" t="str">
        <f>IF(L1286=Detail!$E$3,ROW()+5+(COLUMN()-48)/1000,"")</f>
        <v/>
      </c>
      <c r="BI1286" t="str">
        <f>IF(M1286=Detail!$E$3,ROW()+5+(COLUMN()-48)/1000,"")</f>
        <v/>
      </c>
      <c r="BJ1286" t="str">
        <f>IF(N1286=Detail!$E$3,ROW()+5+(COLUMN()-48)/1000,"")</f>
        <v/>
      </c>
      <c r="BK1286" t="str">
        <f>IF(O1286=Detail!$E$3,ROW()+5+(COLUMN()-48)/1000,"")</f>
        <v/>
      </c>
      <c r="BL1286" t="str">
        <f>IF(P1286=Detail!$E$3,ROW()+5+(COLUMN()-48)/1000,"")</f>
        <v/>
      </c>
      <c r="BM1286" t="str">
        <f>IF(Q1286=Detail!$E$3,ROW()+5+(COLUMN()-48)/1000,"")</f>
        <v/>
      </c>
      <c r="BN1286" t="str">
        <f>IF(R1286=Detail!$E$3,ROW()+5+(COLUMN()-48)/1000,"")</f>
        <v/>
      </c>
      <c r="BO1286" t="str">
        <f>IF(S1286=Detail!$E$3,ROW()+5+(COLUMN()-48)/1000,"")</f>
        <v/>
      </c>
      <c r="BP1286" t="str">
        <f>IF(T1286=Detail!$E$3,ROW()+5+(COLUMN()-48)/1000,"")</f>
        <v/>
      </c>
    </row>
    <row r="1287" spans="49:68" x14ac:dyDescent="0.3">
      <c r="AW1287" s="104" t="str">
        <f>IF(A1287=Detail!$E$3,ROW()+5+(COLUMN()-48)/1000,"")</f>
        <v/>
      </c>
      <c r="AX1287" t="str">
        <f>IF(B1287=Detail!$E$3,ROW()+5+(COLUMN()-48)/1000,"")</f>
        <v/>
      </c>
      <c r="AY1287" t="str">
        <f>IF(C1287=Detail!$E$3,ROW()+5+(COLUMN()-48)/1000,"")</f>
        <v/>
      </c>
      <c r="AZ1287" t="str">
        <f>IF(D1287=Detail!$E$3,ROW()+5+(COLUMN()-48)/1000,"")</f>
        <v/>
      </c>
      <c r="BA1287" t="str">
        <f>IF(E1287=Detail!$E$3,ROW()+5+(COLUMN()-48)/1000,"")</f>
        <v/>
      </c>
      <c r="BB1287" t="str">
        <f>IF(F1287=Detail!$E$3,ROW()+5+(COLUMN()-48)/1000,"")</f>
        <v/>
      </c>
      <c r="BC1287" t="str">
        <f>IF(G1287=Detail!$E$3,ROW()+5+(COLUMN()-48)/1000,"")</f>
        <v/>
      </c>
      <c r="BD1287" t="str">
        <f>IF(H1287=Detail!$E$3,ROW()+5+(COLUMN()-48)/1000,"")</f>
        <v/>
      </c>
      <c r="BE1287" t="str">
        <f>IF(I1287=Detail!$E$3,ROW()+5+(COLUMN()-48)/1000,"")</f>
        <v/>
      </c>
      <c r="BF1287" t="str">
        <f>IF(J1287=Detail!$E$3,ROW()+5+(COLUMN()-48)/1000,"")</f>
        <v/>
      </c>
      <c r="BG1287" t="str">
        <f>IF(K1287=Detail!$E$3,ROW()+5+(COLUMN()-48)/1000,"")</f>
        <v/>
      </c>
      <c r="BH1287" t="str">
        <f>IF(L1287=Detail!$E$3,ROW()+5+(COLUMN()-48)/1000,"")</f>
        <v/>
      </c>
      <c r="BI1287" t="str">
        <f>IF(M1287=Detail!$E$3,ROW()+5+(COLUMN()-48)/1000,"")</f>
        <v/>
      </c>
      <c r="BJ1287" t="str">
        <f>IF(N1287=Detail!$E$3,ROW()+5+(COLUMN()-48)/1000,"")</f>
        <v/>
      </c>
      <c r="BK1287" t="str">
        <f>IF(O1287=Detail!$E$3,ROW()+5+(COLUMN()-48)/1000,"")</f>
        <v/>
      </c>
      <c r="BL1287" t="str">
        <f>IF(P1287=Detail!$E$3,ROW()+5+(COLUMN()-48)/1000,"")</f>
        <v/>
      </c>
      <c r="BM1287" t="str">
        <f>IF(Q1287=Detail!$E$3,ROW()+5+(COLUMN()-48)/1000,"")</f>
        <v/>
      </c>
      <c r="BN1287" t="str">
        <f>IF(R1287=Detail!$E$3,ROW()+5+(COLUMN()-48)/1000,"")</f>
        <v/>
      </c>
      <c r="BO1287" t="str">
        <f>IF(S1287=Detail!$E$3,ROW()+5+(COLUMN()-48)/1000,"")</f>
        <v/>
      </c>
      <c r="BP1287" t="str">
        <f>IF(T1287=Detail!$E$3,ROW()+5+(COLUMN()-48)/1000,"")</f>
        <v/>
      </c>
    </row>
    <row r="1288" spans="49:68" x14ac:dyDescent="0.3">
      <c r="AW1288" s="104" t="str">
        <f>IF(A1288=Detail!$E$3,ROW()+5+(COLUMN()-48)/1000,"")</f>
        <v/>
      </c>
      <c r="AX1288" t="str">
        <f>IF(B1288=Detail!$E$3,ROW()+5+(COLUMN()-48)/1000,"")</f>
        <v/>
      </c>
      <c r="AY1288" t="str">
        <f>IF(C1288=Detail!$E$3,ROW()+5+(COLUMN()-48)/1000,"")</f>
        <v/>
      </c>
      <c r="AZ1288" t="str">
        <f>IF(D1288=Detail!$E$3,ROW()+5+(COLUMN()-48)/1000,"")</f>
        <v/>
      </c>
      <c r="BA1288" t="str">
        <f>IF(E1288=Detail!$E$3,ROW()+5+(COLUMN()-48)/1000,"")</f>
        <v/>
      </c>
      <c r="BB1288" t="str">
        <f>IF(F1288=Detail!$E$3,ROW()+5+(COLUMN()-48)/1000,"")</f>
        <v/>
      </c>
      <c r="BC1288" t="str">
        <f>IF(G1288=Detail!$E$3,ROW()+5+(COLUMN()-48)/1000,"")</f>
        <v/>
      </c>
      <c r="BD1288" t="str">
        <f>IF(H1288=Detail!$E$3,ROW()+5+(COLUMN()-48)/1000,"")</f>
        <v/>
      </c>
      <c r="BE1288" t="str">
        <f>IF(I1288=Detail!$E$3,ROW()+5+(COLUMN()-48)/1000,"")</f>
        <v/>
      </c>
      <c r="BF1288" t="str">
        <f>IF(J1288=Detail!$E$3,ROW()+5+(COLUMN()-48)/1000,"")</f>
        <v/>
      </c>
      <c r="BG1288" t="str">
        <f>IF(K1288=Detail!$E$3,ROW()+5+(COLUMN()-48)/1000,"")</f>
        <v/>
      </c>
      <c r="BH1288" t="str">
        <f>IF(L1288=Detail!$E$3,ROW()+5+(COLUMN()-48)/1000,"")</f>
        <v/>
      </c>
      <c r="BI1288" t="str">
        <f>IF(M1288=Detail!$E$3,ROW()+5+(COLUMN()-48)/1000,"")</f>
        <v/>
      </c>
      <c r="BJ1288" t="str">
        <f>IF(N1288=Detail!$E$3,ROW()+5+(COLUMN()-48)/1000,"")</f>
        <v/>
      </c>
      <c r="BK1288" t="str">
        <f>IF(O1288=Detail!$E$3,ROW()+5+(COLUMN()-48)/1000,"")</f>
        <v/>
      </c>
      <c r="BL1288" t="str">
        <f>IF(P1288=Detail!$E$3,ROW()+5+(COLUMN()-48)/1000,"")</f>
        <v/>
      </c>
      <c r="BM1288" t="str">
        <f>IF(Q1288=Detail!$E$3,ROW()+5+(COLUMN()-48)/1000,"")</f>
        <v/>
      </c>
      <c r="BN1288" t="str">
        <f>IF(R1288=Detail!$E$3,ROW()+5+(COLUMN()-48)/1000,"")</f>
        <v/>
      </c>
      <c r="BO1288" t="str">
        <f>IF(S1288=Detail!$E$3,ROW()+5+(COLUMN()-48)/1000,"")</f>
        <v/>
      </c>
      <c r="BP1288" t="str">
        <f>IF(T1288=Detail!$E$3,ROW()+5+(COLUMN()-48)/1000,"")</f>
        <v/>
      </c>
    </row>
    <row r="1289" spans="49:68" x14ac:dyDescent="0.3">
      <c r="AW1289" s="104" t="str">
        <f>IF(A1289=Detail!$E$3,ROW()+5+(COLUMN()-48)/1000,"")</f>
        <v/>
      </c>
      <c r="AX1289" t="str">
        <f>IF(B1289=Detail!$E$3,ROW()+5+(COLUMN()-48)/1000,"")</f>
        <v/>
      </c>
      <c r="AY1289" t="str">
        <f>IF(C1289=Detail!$E$3,ROW()+5+(COLUMN()-48)/1000,"")</f>
        <v/>
      </c>
      <c r="AZ1289" t="str">
        <f>IF(D1289=Detail!$E$3,ROW()+5+(COLUMN()-48)/1000,"")</f>
        <v/>
      </c>
      <c r="BA1289" t="str">
        <f>IF(E1289=Detail!$E$3,ROW()+5+(COLUMN()-48)/1000,"")</f>
        <v/>
      </c>
      <c r="BB1289" t="str">
        <f>IF(F1289=Detail!$E$3,ROW()+5+(COLUMN()-48)/1000,"")</f>
        <v/>
      </c>
      <c r="BC1289" t="str">
        <f>IF(G1289=Detail!$E$3,ROW()+5+(COLUMN()-48)/1000,"")</f>
        <v/>
      </c>
      <c r="BD1289" t="str">
        <f>IF(H1289=Detail!$E$3,ROW()+5+(COLUMN()-48)/1000,"")</f>
        <v/>
      </c>
      <c r="BE1289" t="str">
        <f>IF(I1289=Detail!$E$3,ROW()+5+(COLUMN()-48)/1000,"")</f>
        <v/>
      </c>
      <c r="BF1289" t="str">
        <f>IF(J1289=Detail!$E$3,ROW()+5+(COLUMN()-48)/1000,"")</f>
        <v/>
      </c>
      <c r="BG1289" t="str">
        <f>IF(K1289=Detail!$E$3,ROW()+5+(COLUMN()-48)/1000,"")</f>
        <v/>
      </c>
      <c r="BH1289" t="str">
        <f>IF(L1289=Detail!$E$3,ROW()+5+(COLUMN()-48)/1000,"")</f>
        <v/>
      </c>
      <c r="BI1289" t="str">
        <f>IF(M1289=Detail!$E$3,ROW()+5+(COLUMN()-48)/1000,"")</f>
        <v/>
      </c>
      <c r="BJ1289" t="str">
        <f>IF(N1289=Detail!$E$3,ROW()+5+(COLUMN()-48)/1000,"")</f>
        <v/>
      </c>
      <c r="BK1289" t="str">
        <f>IF(O1289=Detail!$E$3,ROW()+5+(COLUMN()-48)/1000,"")</f>
        <v/>
      </c>
      <c r="BL1289" t="str">
        <f>IF(P1289=Detail!$E$3,ROW()+5+(COLUMN()-48)/1000,"")</f>
        <v/>
      </c>
      <c r="BM1289" t="str">
        <f>IF(Q1289=Detail!$E$3,ROW()+5+(COLUMN()-48)/1000,"")</f>
        <v/>
      </c>
      <c r="BN1289" t="str">
        <f>IF(R1289=Detail!$E$3,ROW()+5+(COLUMN()-48)/1000,"")</f>
        <v/>
      </c>
      <c r="BO1289" t="str">
        <f>IF(S1289=Detail!$E$3,ROW()+5+(COLUMN()-48)/1000,"")</f>
        <v/>
      </c>
      <c r="BP1289" t="str">
        <f>IF(T1289=Detail!$E$3,ROW()+5+(COLUMN()-48)/1000,"")</f>
        <v/>
      </c>
    </row>
    <row r="1290" spans="49:68" x14ac:dyDescent="0.3">
      <c r="AW1290" s="104" t="str">
        <f>IF(A1290=Detail!$E$3,ROW()+5+(COLUMN()-48)/1000,"")</f>
        <v/>
      </c>
      <c r="AX1290" t="str">
        <f>IF(B1290=Detail!$E$3,ROW()+5+(COLUMN()-48)/1000,"")</f>
        <v/>
      </c>
      <c r="AY1290" t="str">
        <f>IF(C1290=Detail!$E$3,ROW()+5+(COLUMN()-48)/1000,"")</f>
        <v/>
      </c>
      <c r="AZ1290" t="str">
        <f>IF(D1290=Detail!$E$3,ROW()+5+(COLUMN()-48)/1000,"")</f>
        <v/>
      </c>
      <c r="BA1290" t="str">
        <f>IF(E1290=Detail!$E$3,ROW()+5+(COLUMN()-48)/1000,"")</f>
        <v/>
      </c>
      <c r="BB1290" t="str">
        <f>IF(F1290=Detail!$E$3,ROW()+5+(COLUMN()-48)/1000,"")</f>
        <v/>
      </c>
      <c r="BC1290" t="str">
        <f>IF(G1290=Detail!$E$3,ROW()+5+(COLUMN()-48)/1000,"")</f>
        <v/>
      </c>
      <c r="BD1290" t="str">
        <f>IF(H1290=Detail!$E$3,ROW()+5+(COLUMN()-48)/1000,"")</f>
        <v/>
      </c>
      <c r="BE1290" t="str">
        <f>IF(I1290=Detail!$E$3,ROW()+5+(COLUMN()-48)/1000,"")</f>
        <v/>
      </c>
      <c r="BF1290" t="str">
        <f>IF(J1290=Detail!$E$3,ROW()+5+(COLUMN()-48)/1000,"")</f>
        <v/>
      </c>
      <c r="BG1290" t="str">
        <f>IF(K1290=Detail!$E$3,ROW()+5+(COLUMN()-48)/1000,"")</f>
        <v/>
      </c>
      <c r="BH1290" t="str">
        <f>IF(L1290=Detail!$E$3,ROW()+5+(COLUMN()-48)/1000,"")</f>
        <v/>
      </c>
      <c r="BI1290" t="str">
        <f>IF(M1290=Detail!$E$3,ROW()+5+(COLUMN()-48)/1000,"")</f>
        <v/>
      </c>
      <c r="BJ1290" t="str">
        <f>IF(N1290=Detail!$E$3,ROW()+5+(COLUMN()-48)/1000,"")</f>
        <v/>
      </c>
      <c r="BK1290" t="str">
        <f>IF(O1290=Detail!$E$3,ROW()+5+(COLUMN()-48)/1000,"")</f>
        <v/>
      </c>
      <c r="BL1290" t="str">
        <f>IF(P1290=Detail!$E$3,ROW()+5+(COLUMN()-48)/1000,"")</f>
        <v/>
      </c>
      <c r="BM1290" t="str">
        <f>IF(Q1290=Detail!$E$3,ROW()+5+(COLUMN()-48)/1000,"")</f>
        <v/>
      </c>
      <c r="BN1290" t="str">
        <f>IF(R1290=Detail!$E$3,ROW()+5+(COLUMN()-48)/1000,"")</f>
        <v/>
      </c>
      <c r="BO1290" t="str">
        <f>IF(S1290=Detail!$E$3,ROW()+5+(COLUMN()-48)/1000,"")</f>
        <v/>
      </c>
      <c r="BP1290" t="str">
        <f>IF(T1290=Detail!$E$3,ROW()+5+(COLUMN()-48)/1000,"")</f>
        <v/>
      </c>
    </row>
    <row r="1291" spans="49:68" x14ac:dyDescent="0.3">
      <c r="AW1291" s="104" t="str">
        <f>IF(A1291=Detail!$E$3,ROW()+5+(COLUMN()-48)/1000,"")</f>
        <v/>
      </c>
      <c r="AX1291" t="str">
        <f>IF(B1291=Detail!$E$3,ROW()+5+(COLUMN()-48)/1000,"")</f>
        <v/>
      </c>
      <c r="AY1291" t="str">
        <f>IF(C1291=Detail!$E$3,ROW()+5+(COLUMN()-48)/1000,"")</f>
        <v/>
      </c>
      <c r="AZ1291" t="str">
        <f>IF(D1291=Detail!$E$3,ROW()+5+(COLUMN()-48)/1000,"")</f>
        <v/>
      </c>
      <c r="BA1291" t="str">
        <f>IF(E1291=Detail!$E$3,ROW()+5+(COLUMN()-48)/1000,"")</f>
        <v/>
      </c>
      <c r="BB1291" t="str">
        <f>IF(F1291=Detail!$E$3,ROW()+5+(COLUMN()-48)/1000,"")</f>
        <v/>
      </c>
      <c r="BC1291" t="str">
        <f>IF(G1291=Detail!$E$3,ROW()+5+(COLUMN()-48)/1000,"")</f>
        <v/>
      </c>
      <c r="BD1291" t="str">
        <f>IF(H1291=Detail!$E$3,ROW()+5+(COLUMN()-48)/1000,"")</f>
        <v/>
      </c>
      <c r="BE1291" t="str">
        <f>IF(I1291=Detail!$E$3,ROW()+5+(COLUMN()-48)/1000,"")</f>
        <v/>
      </c>
      <c r="BF1291" t="str">
        <f>IF(J1291=Detail!$E$3,ROW()+5+(COLUMN()-48)/1000,"")</f>
        <v/>
      </c>
      <c r="BG1291" t="str">
        <f>IF(K1291=Detail!$E$3,ROW()+5+(COLUMN()-48)/1000,"")</f>
        <v/>
      </c>
      <c r="BH1291" t="str">
        <f>IF(L1291=Detail!$E$3,ROW()+5+(COLUMN()-48)/1000,"")</f>
        <v/>
      </c>
      <c r="BI1291" t="str">
        <f>IF(M1291=Detail!$E$3,ROW()+5+(COLUMN()-48)/1000,"")</f>
        <v/>
      </c>
      <c r="BJ1291" t="str">
        <f>IF(N1291=Detail!$E$3,ROW()+5+(COLUMN()-48)/1000,"")</f>
        <v/>
      </c>
      <c r="BK1291" t="str">
        <f>IF(O1291=Detail!$E$3,ROW()+5+(COLUMN()-48)/1000,"")</f>
        <v/>
      </c>
      <c r="BL1291" t="str">
        <f>IF(P1291=Detail!$E$3,ROW()+5+(COLUMN()-48)/1000,"")</f>
        <v/>
      </c>
      <c r="BM1291" t="str">
        <f>IF(Q1291=Detail!$E$3,ROW()+5+(COLUMN()-48)/1000,"")</f>
        <v/>
      </c>
      <c r="BN1291" t="str">
        <f>IF(R1291=Detail!$E$3,ROW()+5+(COLUMN()-48)/1000,"")</f>
        <v/>
      </c>
      <c r="BO1291" t="str">
        <f>IF(S1291=Detail!$E$3,ROW()+5+(COLUMN()-48)/1000,"")</f>
        <v/>
      </c>
      <c r="BP1291" t="str">
        <f>IF(T1291=Detail!$E$3,ROW()+5+(COLUMN()-48)/1000,"")</f>
        <v/>
      </c>
    </row>
    <row r="1292" spans="49:68" x14ac:dyDescent="0.3">
      <c r="AW1292" s="104" t="str">
        <f>IF(A1292=Detail!$E$3,ROW()+5+(COLUMN()-48)/1000,"")</f>
        <v/>
      </c>
      <c r="AX1292" t="str">
        <f>IF(B1292=Detail!$E$3,ROW()+5+(COLUMN()-48)/1000,"")</f>
        <v/>
      </c>
      <c r="AY1292" t="str">
        <f>IF(C1292=Detail!$E$3,ROW()+5+(COLUMN()-48)/1000,"")</f>
        <v/>
      </c>
      <c r="AZ1292" t="str">
        <f>IF(D1292=Detail!$E$3,ROW()+5+(COLUMN()-48)/1000,"")</f>
        <v/>
      </c>
      <c r="BA1292" t="str">
        <f>IF(E1292=Detail!$E$3,ROW()+5+(COLUMN()-48)/1000,"")</f>
        <v/>
      </c>
      <c r="BB1292" t="str">
        <f>IF(F1292=Detail!$E$3,ROW()+5+(COLUMN()-48)/1000,"")</f>
        <v/>
      </c>
      <c r="BC1292" t="str">
        <f>IF(G1292=Detail!$E$3,ROW()+5+(COLUMN()-48)/1000,"")</f>
        <v/>
      </c>
      <c r="BD1292" t="str">
        <f>IF(H1292=Detail!$E$3,ROW()+5+(COLUMN()-48)/1000,"")</f>
        <v/>
      </c>
      <c r="BE1292" t="str">
        <f>IF(I1292=Detail!$E$3,ROW()+5+(COLUMN()-48)/1000,"")</f>
        <v/>
      </c>
      <c r="BF1292" t="str">
        <f>IF(J1292=Detail!$E$3,ROW()+5+(COLUMN()-48)/1000,"")</f>
        <v/>
      </c>
      <c r="BG1292" t="str">
        <f>IF(K1292=Detail!$E$3,ROW()+5+(COLUMN()-48)/1000,"")</f>
        <v/>
      </c>
      <c r="BH1292" t="str">
        <f>IF(L1292=Detail!$E$3,ROW()+5+(COLUMN()-48)/1000,"")</f>
        <v/>
      </c>
      <c r="BI1292" t="str">
        <f>IF(M1292=Detail!$E$3,ROW()+5+(COLUMN()-48)/1000,"")</f>
        <v/>
      </c>
      <c r="BJ1292" t="str">
        <f>IF(N1292=Detail!$E$3,ROW()+5+(COLUMN()-48)/1000,"")</f>
        <v/>
      </c>
      <c r="BK1292" t="str">
        <f>IF(O1292=Detail!$E$3,ROW()+5+(COLUMN()-48)/1000,"")</f>
        <v/>
      </c>
      <c r="BL1292" t="str">
        <f>IF(P1292=Detail!$E$3,ROW()+5+(COLUMN()-48)/1000,"")</f>
        <v/>
      </c>
      <c r="BM1292" t="str">
        <f>IF(Q1292=Detail!$E$3,ROW()+5+(COLUMN()-48)/1000,"")</f>
        <v/>
      </c>
      <c r="BN1292" t="str">
        <f>IF(R1292=Detail!$E$3,ROW()+5+(COLUMN()-48)/1000,"")</f>
        <v/>
      </c>
      <c r="BO1292" t="str">
        <f>IF(S1292=Detail!$E$3,ROW()+5+(COLUMN()-48)/1000,"")</f>
        <v/>
      </c>
      <c r="BP1292" t="str">
        <f>IF(T1292=Detail!$E$3,ROW()+5+(COLUMN()-48)/1000,"")</f>
        <v/>
      </c>
    </row>
    <row r="1293" spans="49:68" x14ac:dyDescent="0.3">
      <c r="AW1293" s="104" t="str">
        <f>IF(A1293=Detail!$E$3,ROW()+5+(COLUMN()-48)/1000,"")</f>
        <v/>
      </c>
      <c r="AX1293" t="str">
        <f>IF(B1293=Detail!$E$3,ROW()+5+(COLUMN()-48)/1000,"")</f>
        <v/>
      </c>
      <c r="AY1293" t="str">
        <f>IF(C1293=Detail!$E$3,ROW()+5+(COLUMN()-48)/1000,"")</f>
        <v/>
      </c>
      <c r="AZ1293" t="str">
        <f>IF(D1293=Detail!$E$3,ROW()+5+(COLUMN()-48)/1000,"")</f>
        <v/>
      </c>
      <c r="BA1293" t="str">
        <f>IF(E1293=Detail!$E$3,ROW()+5+(COLUMN()-48)/1000,"")</f>
        <v/>
      </c>
      <c r="BB1293" t="str">
        <f>IF(F1293=Detail!$E$3,ROW()+5+(COLUMN()-48)/1000,"")</f>
        <v/>
      </c>
      <c r="BC1293" t="str">
        <f>IF(G1293=Detail!$E$3,ROW()+5+(COLUMN()-48)/1000,"")</f>
        <v/>
      </c>
      <c r="BD1293" t="str">
        <f>IF(H1293=Detail!$E$3,ROW()+5+(COLUMN()-48)/1000,"")</f>
        <v/>
      </c>
      <c r="BE1293" t="str">
        <f>IF(I1293=Detail!$E$3,ROW()+5+(COLUMN()-48)/1000,"")</f>
        <v/>
      </c>
      <c r="BF1293" t="str">
        <f>IF(J1293=Detail!$E$3,ROW()+5+(COLUMN()-48)/1000,"")</f>
        <v/>
      </c>
      <c r="BG1293" t="str">
        <f>IF(K1293=Detail!$E$3,ROW()+5+(COLUMN()-48)/1000,"")</f>
        <v/>
      </c>
      <c r="BH1293" t="str">
        <f>IF(L1293=Detail!$E$3,ROW()+5+(COLUMN()-48)/1000,"")</f>
        <v/>
      </c>
      <c r="BI1293" t="str">
        <f>IF(M1293=Detail!$E$3,ROW()+5+(COLUMN()-48)/1000,"")</f>
        <v/>
      </c>
      <c r="BJ1293" t="str">
        <f>IF(N1293=Detail!$E$3,ROW()+5+(COLUMN()-48)/1000,"")</f>
        <v/>
      </c>
      <c r="BK1293" t="str">
        <f>IF(O1293=Detail!$E$3,ROW()+5+(COLUMN()-48)/1000,"")</f>
        <v/>
      </c>
      <c r="BL1293" t="str">
        <f>IF(P1293=Detail!$E$3,ROW()+5+(COLUMN()-48)/1000,"")</f>
        <v/>
      </c>
      <c r="BM1293" t="str">
        <f>IF(Q1293=Detail!$E$3,ROW()+5+(COLUMN()-48)/1000,"")</f>
        <v/>
      </c>
      <c r="BN1293" t="str">
        <f>IF(R1293=Detail!$E$3,ROW()+5+(COLUMN()-48)/1000,"")</f>
        <v/>
      </c>
      <c r="BO1293" t="str">
        <f>IF(S1293=Detail!$E$3,ROW()+5+(COLUMN()-48)/1000,"")</f>
        <v/>
      </c>
      <c r="BP1293" t="str">
        <f>IF(T1293=Detail!$E$3,ROW()+5+(COLUMN()-48)/1000,"")</f>
        <v/>
      </c>
    </row>
    <row r="1294" spans="49:68" x14ac:dyDescent="0.3">
      <c r="AW1294" s="104" t="str">
        <f>IF(A1294=Detail!$E$3,ROW()+5+(COLUMN()-48)/1000,"")</f>
        <v/>
      </c>
      <c r="AX1294" t="str">
        <f>IF(B1294=Detail!$E$3,ROW()+5+(COLUMN()-48)/1000,"")</f>
        <v/>
      </c>
      <c r="AY1294" t="str">
        <f>IF(C1294=Detail!$E$3,ROW()+5+(COLUMN()-48)/1000,"")</f>
        <v/>
      </c>
      <c r="AZ1294" t="str">
        <f>IF(D1294=Detail!$E$3,ROW()+5+(COLUMN()-48)/1000,"")</f>
        <v/>
      </c>
      <c r="BA1294" t="str">
        <f>IF(E1294=Detail!$E$3,ROW()+5+(COLUMN()-48)/1000,"")</f>
        <v/>
      </c>
      <c r="BB1294" t="str">
        <f>IF(F1294=Detail!$E$3,ROW()+5+(COLUMN()-48)/1000,"")</f>
        <v/>
      </c>
      <c r="BC1294" t="str">
        <f>IF(G1294=Detail!$E$3,ROW()+5+(COLUMN()-48)/1000,"")</f>
        <v/>
      </c>
      <c r="BD1294" t="str">
        <f>IF(H1294=Detail!$E$3,ROW()+5+(COLUMN()-48)/1000,"")</f>
        <v/>
      </c>
      <c r="BE1294" t="str">
        <f>IF(I1294=Detail!$E$3,ROW()+5+(COLUMN()-48)/1000,"")</f>
        <v/>
      </c>
      <c r="BF1294" t="str">
        <f>IF(J1294=Detail!$E$3,ROW()+5+(COLUMN()-48)/1000,"")</f>
        <v/>
      </c>
      <c r="BG1294" t="str">
        <f>IF(K1294=Detail!$E$3,ROW()+5+(COLUMN()-48)/1000,"")</f>
        <v/>
      </c>
      <c r="BH1294" t="str">
        <f>IF(L1294=Detail!$E$3,ROW()+5+(COLUMN()-48)/1000,"")</f>
        <v/>
      </c>
      <c r="BI1294" t="str">
        <f>IF(M1294=Detail!$E$3,ROW()+5+(COLUMN()-48)/1000,"")</f>
        <v/>
      </c>
      <c r="BJ1294" t="str">
        <f>IF(N1294=Detail!$E$3,ROW()+5+(COLUMN()-48)/1000,"")</f>
        <v/>
      </c>
      <c r="BK1294" t="str">
        <f>IF(O1294=Detail!$E$3,ROW()+5+(COLUMN()-48)/1000,"")</f>
        <v/>
      </c>
      <c r="BL1294" t="str">
        <f>IF(P1294=Detail!$E$3,ROW()+5+(COLUMN()-48)/1000,"")</f>
        <v/>
      </c>
      <c r="BM1294" t="str">
        <f>IF(Q1294=Detail!$E$3,ROW()+5+(COLUMN()-48)/1000,"")</f>
        <v/>
      </c>
      <c r="BN1294" t="str">
        <f>IF(R1294=Detail!$E$3,ROW()+5+(COLUMN()-48)/1000,"")</f>
        <v/>
      </c>
      <c r="BO1294" t="str">
        <f>IF(S1294=Detail!$E$3,ROW()+5+(COLUMN()-48)/1000,"")</f>
        <v/>
      </c>
      <c r="BP1294" t="str">
        <f>IF(T1294=Detail!$E$3,ROW()+5+(COLUMN()-48)/1000,"")</f>
        <v/>
      </c>
    </row>
    <row r="1295" spans="49:68" x14ac:dyDescent="0.3">
      <c r="AW1295" s="104" t="str">
        <f>IF(A1295=Detail!$E$3,ROW()+5+(COLUMN()-48)/1000,"")</f>
        <v/>
      </c>
      <c r="AX1295" t="str">
        <f>IF(B1295=Detail!$E$3,ROW()+5+(COLUMN()-48)/1000,"")</f>
        <v/>
      </c>
      <c r="AY1295" t="str">
        <f>IF(C1295=Detail!$E$3,ROW()+5+(COLUMN()-48)/1000,"")</f>
        <v/>
      </c>
      <c r="AZ1295" t="str">
        <f>IF(D1295=Detail!$E$3,ROW()+5+(COLUMN()-48)/1000,"")</f>
        <v/>
      </c>
      <c r="BA1295" t="str">
        <f>IF(E1295=Detail!$E$3,ROW()+5+(COLUMN()-48)/1000,"")</f>
        <v/>
      </c>
      <c r="BB1295" t="str">
        <f>IF(F1295=Detail!$E$3,ROW()+5+(COLUMN()-48)/1000,"")</f>
        <v/>
      </c>
      <c r="BC1295" t="str">
        <f>IF(G1295=Detail!$E$3,ROW()+5+(COLUMN()-48)/1000,"")</f>
        <v/>
      </c>
      <c r="BD1295" t="str">
        <f>IF(H1295=Detail!$E$3,ROW()+5+(COLUMN()-48)/1000,"")</f>
        <v/>
      </c>
      <c r="BE1295" t="str">
        <f>IF(I1295=Detail!$E$3,ROW()+5+(COLUMN()-48)/1000,"")</f>
        <v/>
      </c>
      <c r="BF1295" t="str">
        <f>IF(J1295=Detail!$E$3,ROW()+5+(COLUMN()-48)/1000,"")</f>
        <v/>
      </c>
      <c r="BG1295" t="str">
        <f>IF(K1295=Detail!$E$3,ROW()+5+(COLUMN()-48)/1000,"")</f>
        <v/>
      </c>
      <c r="BH1295" t="str">
        <f>IF(L1295=Detail!$E$3,ROW()+5+(COLUMN()-48)/1000,"")</f>
        <v/>
      </c>
      <c r="BI1295" t="str">
        <f>IF(M1295=Detail!$E$3,ROW()+5+(COLUMN()-48)/1000,"")</f>
        <v/>
      </c>
      <c r="BJ1295" t="str">
        <f>IF(N1295=Detail!$E$3,ROW()+5+(COLUMN()-48)/1000,"")</f>
        <v/>
      </c>
      <c r="BK1295" t="str">
        <f>IF(O1295=Detail!$E$3,ROW()+5+(COLUMN()-48)/1000,"")</f>
        <v/>
      </c>
      <c r="BL1295" t="str">
        <f>IF(P1295=Detail!$E$3,ROW()+5+(COLUMN()-48)/1000,"")</f>
        <v/>
      </c>
      <c r="BM1295" t="str">
        <f>IF(Q1295=Detail!$E$3,ROW()+5+(COLUMN()-48)/1000,"")</f>
        <v/>
      </c>
      <c r="BN1295" t="str">
        <f>IF(R1295=Detail!$E$3,ROW()+5+(COLUMN()-48)/1000,"")</f>
        <v/>
      </c>
      <c r="BO1295" t="str">
        <f>IF(S1295=Detail!$E$3,ROW()+5+(COLUMN()-48)/1000,"")</f>
        <v/>
      </c>
      <c r="BP1295" t="str">
        <f>IF(T1295=Detail!$E$3,ROW()+5+(COLUMN()-48)/1000,"")</f>
        <v/>
      </c>
    </row>
    <row r="1296" spans="49:68" x14ac:dyDescent="0.3">
      <c r="AW1296" s="104" t="str">
        <f>IF(A1296=Detail!$E$3,ROW()+5+(COLUMN()-48)/1000,"")</f>
        <v/>
      </c>
      <c r="AX1296" t="str">
        <f>IF(B1296=Detail!$E$3,ROW()+5+(COLUMN()-48)/1000,"")</f>
        <v/>
      </c>
      <c r="AY1296" t="str">
        <f>IF(C1296=Detail!$E$3,ROW()+5+(COLUMN()-48)/1000,"")</f>
        <v/>
      </c>
      <c r="AZ1296" t="str">
        <f>IF(D1296=Detail!$E$3,ROW()+5+(COLUMN()-48)/1000,"")</f>
        <v/>
      </c>
      <c r="BA1296" t="str">
        <f>IF(E1296=Detail!$E$3,ROW()+5+(COLUMN()-48)/1000,"")</f>
        <v/>
      </c>
      <c r="BB1296" t="str">
        <f>IF(F1296=Detail!$E$3,ROW()+5+(COLUMN()-48)/1000,"")</f>
        <v/>
      </c>
      <c r="BC1296" t="str">
        <f>IF(G1296=Detail!$E$3,ROW()+5+(COLUMN()-48)/1000,"")</f>
        <v/>
      </c>
      <c r="BD1296" t="str">
        <f>IF(H1296=Detail!$E$3,ROW()+5+(COLUMN()-48)/1000,"")</f>
        <v/>
      </c>
      <c r="BE1296" t="str">
        <f>IF(I1296=Detail!$E$3,ROW()+5+(COLUMN()-48)/1000,"")</f>
        <v/>
      </c>
      <c r="BF1296" t="str">
        <f>IF(J1296=Detail!$E$3,ROW()+5+(COLUMN()-48)/1000,"")</f>
        <v/>
      </c>
      <c r="BG1296" t="str">
        <f>IF(K1296=Detail!$E$3,ROW()+5+(COLUMN()-48)/1000,"")</f>
        <v/>
      </c>
      <c r="BH1296" t="str">
        <f>IF(L1296=Detail!$E$3,ROW()+5+(COLUMN()-48)/1000,"")</f>
        <v/>
      </c>
      <c r="BI1296" t="str">
        <f>IF(M1296=Detail!$E$3,ROW()+5+(COLUMN()-48)/1000,"")</f>
        <v/>
      </c>
      <c r="BJ1296" t="str">
        <f>IF(N1296=Detail!$E$3,ROW()+5+(COLUMN()-48)/1000,"")</f>
        <v/>
      </c>
      <c r="BK1296" t="str">
        <f>IF(O1296=Detail!$E$3,ROW()+5+(COLUMN()-48)/1000,"")</f>
        <v/>
      </c>
      <c r="BL1296" t="str">
        <f>IF(P1296=Detail!$E$3,ROW()+5+(COLUMN()-48)/1000,"")</f>
        <v/>
      </c>
      <c r="BM1296" t="str">
        <f>IF(Q1296=Detail!$E$3,ROW()+5+(COLUMN()-48)/1000,"")</f>
        <v/>
      </c>
      <c r="BN1296" t="str">
        <f>IF(R1296=Detail!$E$3,ROW()+5+(COLUMN()-48)/1000,"")</f>
        <v/>
      </c>
      <c r="BO1296" t="str">
        <f>IF(S1296=Detail!$E$3,ROW()+5+(COLUMN()-48)/1000,"")</f>
        <v/>
      </c>
      <c r="BP1296" t="str">
        <f>IF(T1296=Detail!$E$3,ROW()+5+(COLUMN()-48)/1000,"")</f>
        <v/>
      </c>
    </row>
    <row r="1297" spans="49:68" x14ac:dyDescent="0.3">
      <c r="AW1297" s="104" t="str">
        <f>IF(A1297=Detail!$E$3,ROW()+5+(COLUMN()-48)/1000,"")</f>
        <v/>
      </c>
      <c r="AX1297" t="str">
        <f>IF(B1297=Detail!$E$3,ROW()+5+(COLUMN()-48)/1000,"")</f>
        <v/>
      </c>
      <c r="AY1297" t="str">
        <f>IF(C1297=Detail!$E$3,ROW()+5+(COLUMN()-48)/1000,"")</f>
        <v/>
      </c>
      <c r="AZ1297" t="str">
        <f>IF(D1297=Detail!$E$3,ROW()+5+(COLUMN()-48)/1000,"")</f>
        <v/>
      </c>
      <c r="BA1297" t="str">
        <f>IF(E1297=Detail!$E$3,ROW()+5+(COLUMN()-48)/1000,"")</f>
        <v/>
      </c>
      <c r="BB1297" t="str">
        <f>IF(F1297=Detail!$E$3,ROW()+5+(COLUMN()-48)/1000,"")</f>
        <v/>
      </c>
      <c r="BC1297" t="str">
        <f>IF(G1297=Detail!$E$3,ROW()+5+(COLUMN()-48)/1000,"")</f>
        <v/>
      </c>
      <c r="BD1297" t="str">
        <f>IF(H1297=Detail!$E$3,ROW()+5+(COLUMN()-48)/1000,"")</f>
        <v/>
      </c>
      <c r="BE1297" t="str">
        <f>IF(I1297=Detail!$E$3,ROW()+5+(COLUMN()-48)/1000,"")</f>
        <v/>
      </c>
      <c r="BF1297" t="str">
        <f>IF(J1297=Detail!$E$3,ROW()+5+(COLUMN()-48)/1000,"")</f>
        <v/>
      </c>
      <c r="BG1297" t="str">
        <f>IF(K1297=Detail!$E$3,ROW()+5+(COLUMN()-48)/1000,"")</f>
        <v/>
      </c>
      <c r="BH1297" t="str">
        <f>IF(L1297=Detail!$E$3,ROW()+5+(COLUMN()-48)/1000,"")</f>
        <v/>
      </c>
      <c r="BI1297" t="str">
        <f>IF(M1297=Detail!$E$3,ROW()+5+(COLUMN()-48)/1000,"")</f>
        <v/>
      </c>
      <c r="BJ1297" t="str">
        <f>IF(N1297=Detail!$E$3,ROW()+5+(COLUMN()-48)/1000,"")</f>
        <v/>
      </c>
      <c r="BK1297" t="str">
        <f>IF(O1297=Detail!$E$3,ROW()+5+(COLUMN()-48)/1000,"")</f>
        <v/>
      </c>
      <c r="BL1297" t="str">
        <f>IF(P1297=Detail!$E$3,ROW()+5+(COLUMN()-48)/1000,"")</f>
        <v/>
      </c>
      <c r="BM1297" t="str">
        <f>IF(Q1297=Detail!$E$3,ROW()+5+(COLUMN()-48)/1000,"")</f>
        <v/>
      </c>
      <c r="BN1297" t="str">
        <f>IF(R1297=Detail!$E$3,ROW()+5+(COLUMN()-48)/1000,"")</f>
        <v/>
      </c>
      <c r="BO1297" t="str">
        <f>IF(S1297=Detail!$E$3,ROW()+5+(COLUMN()-48)/1000,"")</f>
        <v/>
      </c>
      <c r="BP1297" t="str">
        <f>IF(T1297=Detail!$E$3,ROW()+5+(COLUMN()-48)/1000,"")</f>
        <v/>
      </c>
    </row>
    <row r="1298" spans="49:68" x14ac:dyDescent="0.3">
      <c r="AW1298" s="104" t="str">
        <f>IF(A1298=Detail!$E$3,ROW()+5+(COLUMN()-48)/1000,"")</f>
        <v/>
      </c>
      <c r="AX1298" t="str">
        <f>IF(B1298=Detail!$E$3,ROW()+5+(COLUMN()-48)/1000,"")</f>
        <v/>
      </c>
      <c r="AY1298" t="str">
        <f>IF(C1298=Detail!$E$3,ROW()+5+(COLUMN()-48)/1000,"")</f>
        <v/>
      </c>
      <c r="AZ1298" t="str">
        <f>IF(D1298=Detail!$E$3,ROW()+5+(COLUMN()-48)/1000,"")</f>
        <v/>
      </c>
      <c r="BA1298" t="str">
        <f>IF(E1298=Detail!$E$3,ROW()+5+(COLUMN()-48)/1000,"")</f>
        <v/>
      </c>
      <c r="BB1298" t="str">
        <f>IF(F1298=Detail!$E$3,ROW()+5+(COLUMN()-48)/1000,"")</f>
        <v/>
      </c>
      <c r="BC1298" t="str">
        <f>IF(G1298=Detail!$E$3,ROW()+5+(COLUMN()-48)/1000,"")</f>
        <v/>
      </c>
      <c r="BD1298" t="str">
        <f>IF(H1298=Detail!$E$3,ROW()+5+(COLUMN()-48)/1000,"")</f>
        <v/>
      </c>
      <c r="BE1298" t="str">
        <f>IF(I1298=Detail!$E$3,ROW()+5+(COLUMN()-48)/1000,"")</f>
        <v/>
      </c>
      <c r="BF1298" t="str">
        <f>IF(J1298=Detail!$E$3,ROW()+5+(COLUMN()-48)/1000,"")</f>
        <v/>
      </c>
      <c r="BG1298" t="str">
        <f>IF(K1298=Detail!$E$3,ROW()+5+(COLUMN()-48)/1000,"")</f>
        <v/>
      </c>
      <c r="BH1298" t="str">
        <f>IF(L1298=Detail!$E$3,ROW()+5+(COLUMN()-48)/1000,"")</f>
        <v/>
      </c>
      <c r="BI1298" t="str">
        <f>IF(M1298=Detail!$E$3,ROW()+5+(COLUMN()-48)/1000,"")</f>
        <v/>
      </c>
      <c r="BJ1298" t="str">
        <f>IF(N1298=Detail!$E$3,ROW()+5+(COLUMN()-48)/1000,"")</f>
        <v/>
      </c>
      <c r="BK1298" t="str">
        <f>IF(O1298=Detail!$E$3,ROW()+5+(COLUMN()-48)/1000,"")</f>
        <v/>
      </c>
      <c r="BL1298" t="str">
        <f>IF(P1298=Detail!$E$3,ROW()+5+(COLUMN()-48)/1000,"")</f>
        <v/>
      </c>
      <c r="BM1298" t="str">
        <f>IF(Q1298=Detail!$E$3,ROW()+5+(COLUMN()-48)/1000,"")</f>
        <v/>
      </c>
      <c r="BN1298" t="str">
        <f>IF(R1298=Detail!$E$3,ROW()+5+(COLUMN()-48)/1000,"")</f>
        <v/>
      </c>
      <c r="BO1298" t="str">
        <f>IF(S1298=Detail!$E$3,ROW()+5+(COLUMN()-48)/1000,"")</f>
        <v/>
      </c>
      <c r="BP1298" t="str">
        <f>IF(T1298=Detail!$E$3,ROW()+5+(COLUMN()-48)/1000,"")</f>
        <v/>
      </c>
    </row>
    <row r="1299" spans="49:68" x14ac:dyDescent="0.3">
      <c r="AW1299" s="104" t="str">
        <f>IF(A1299=Detail!$E$3,ROW()+5+(COLUMN()-48)/1000,"")</f>
        <v/>
      </c>
      <c r="AX1299" t="str">
        <f>IF(B1299=Detail!$E$3,ROW()+5+(COLUMN()-48)/1000,"")</f>
        <v/>
      </c>
      <c r="AY1299" t="str">
        <f>IF(C1299=Detail!$E$3,ROW()+5+(COLUMN()-48)/1000,"")</f>
        <v/>
      </c>
      <c r="AZ1299" t="str">
        <f>IF(D1299=Detail!$E$3,ROW()+5+(COLUMN()-48)/1000,"")</f>
        <v/>
      </c>
      <c r="BA1299" t="str">
        <f>IF(E1299=Detail!$E$3,ROW()+5+(COLUMN()-48)/1000,"")</f>
        <v/>
      </c>
      <c r="BB1299" t="str">
        <f>IF(F1299=Detail!$E$3,ROW()+5+(COLUMN()-48)/1000,"")</f>
        <v/>
      </c>
      <c r="BC1299" t="str">
        <f>IF(G1299=Detail!$E$3,ROW()+5+(COLUMN()-48)/1000,"")</f>
        <v/>
      </c>
      <c r="BD1299" t="str">
        <f>IF(H1299=Detail!$E$3,ROW()+5+(COLUMN()-48)/1000,"")</f>
        <v/>
      </c>
      <c r="BE1299" t="str">
        <f>IF(I1299=Detail!$E$3,ROW()+5+(COLUMN()-48)/1000,"")</f>
        <v/>
      </c>
      <c r="BF1299" t="str">
        <f>IF(J1299=Detail!$E$3,ROW()+5+(COLUMN()-48)/1000,"")</f>
        <v/>
      </c>
      <c r="BG1299" t="str">
        <f>IF(K1299=Detail!$E$3,ROW()+5+(COLUMN()-48)/1000,"")</f>
        <v/>
      </c>
      <c r="BH1299" t="str">
        <f>IF(L1299=Detail!$E$3,ROW()+5+(COLUMN()-48)/1000,"")</f>
        <v/>
      </c>
      <c r="BI1299" t="str">
        <f>IF(M1299=Detail!$E$3,ROW()+5+(COLUMN()-48)/1000,"")</f>
        <v/>
      </c>
      <c r="BJ1299" t="str">
        <f>IF(N1299=Detail!$E$3,ROW()+5+(COLUMN()-48)/1000,"")</f>
        <v/>
      </c>
      <c r="BK1299" t="str">
        <f>IF(O1299=Detail!$E$3,ROW()+5+(COLUMN()-48)/1000,"")</f>
        <v/>
      </c>
      <c r="BL1299" t="str">
        <f>IF(P1299=Detail!$E$3,ROW()+5+(COLUMN()-48)/1000,"")</f>
        <v/>
      </c>
      <c r="BM1299" t="str">
        <f>IF(Q1299=Detail!$E$3,ROW()+5+(COLUMN()-48)/1000,"")</f>
        <v/>
      </c>
      <c r="BN1299" t="str">
        <f>IF(R1299=Detail!$E$3,ROW()+5+(COLUMN()-48)/1000,"")</f>
        <v/>
      </c>
      <c r="BO1299" t="str">
        <f>IF(S1299=Detail!$E$3,ROW()+5+(COLUMN()-48)/1000,"")</f>
        <v/>
      </c>
      <c r="BP1299" t="str">
        <f>IF(T1299=Detail!$E$3,ROW()+5+(COLUMN()-48)/1000,"")</f>
        <v/>
      </c>
    </row>
    <row r="1300" spans="49:68" x14ac:dyDescent="0.3">
      <c r="AW1300" s="104" t="str">
        <f>IF(A1300=Detail!$E$3,ROW()+5+(COLUMN()-48)/1000,"")</f>
        <v/>
      </c>
      <c r="AX1300" t="str">
        <f>IF(B1300=Detail!$E$3,ROW()+5+(COLUMN()-48)/1000,"")</f>
        <v/>
      </c>
      <c r="AY1300" t="str">
        <f>IF(C1300=Detail!$E$3,ROW()+5+(COLUMN()-48)/1000,"")</f>
        <v/>
      </c>
      <c r="AZ1300" t="str">
        <f>IF(D1300=Detail!$E$3,ROW()+5+(COLUMN()-48)/1000,"")</f>
        <v/>
      </c>
      <c r="BA1300" t="str">
        <f>IF(E1300=Detail!$E$3,ROW()+5+(COLUMN()-48)/1000,"")</f>
        <v/>
      </c>
      <c r="BB1300" t="str">
        <f>IF(F1300=Detail!$E$3,ROW()+5+(COLUMN()-48)/1000,"")</f>
        <v/>
      </c>
      <c r="BC1300" t="str">
        <f>IF(G1300=Detail!$E$3,ROW()+5+(COLUMN()-48)/1000,"")</f>
        <v/>
      </c>
      <c r="BD1300" t="str">
        <f>IF(H1300=Detail!$E$3,ROW()+5+(COLUMN()-48)/1000,"")</f>
        <v/>
      </c>
      <c r="BE1300" t="str">
        <f>IF(I1300=Detail!$E$3,ROW()+5+(COLUMN()-48)/1000,"")</f>
        <v/>
      </c>
      <c r="BF1300" t="str">
        <f>IF(J1300=Detail!$E$3,ROW()+5+(COLUMN()-48)/1000,"")</f>
        <v/>
      </c>
      <c r="BG1300" t="str">
        <f>IF(K1300=Detail!$E$3,ROW()+5+(COLUMN()-48)/1000,"")</f>
        <v/>
      </c>
      <c r="BH1300" t="str">
        <f>IF(L1300=Detail!$E$3,ROW()+5+(COLUMN()-48)/1000,"")</f>
        <v/>
      </c>
      <c r="BI1300" t="str">
        <f>IF(M1300=Detail!$E$3,ROW()+5+(COLUMN()-48)/1000,"")</f>
        <v/>
      </c>
      <c r="BJ1300" t="str">
        <f>IF(N1300=Detail!$E$3,ROW()+5+(COLUMN()-48)/1000,"")</f>
        <v/>
      </c>
      <c r="BK1300" t="str">
        <f>IF(O1300=Detail!$E$3,ROW()+5+(COLUMN()-48)/1000,"")</f>
        <v/>
      </c>
      <c r="BL1300" t="str">
        <f>IF(P1300=Detail!$E$3,ROW()+5+(COLUMN()-48)/1000,"")</f>
        <v/>
      </c>
      <c r="BM1300" t="str">
        <f>IF(Q1300=Detail!$E$3,ROW()+5+(COLUMN()-48)/1000,"")</f>
        <v/>
      </c>
      <c r="BN1300" t="str">
        <f>IF(R1300=Detail!$E$3,ROW()+5+(COLUMN()-48)/1000,"")</f>
        <v/>
      </c>
      <c r="BO1300" t="str">
        <f>IF(S1300=Detail!$E$3,ROW()+5+(COLUMN()-48)/1000,"")</f>
        <v/>
      </c>
      <c r="BP1300" t="str">
        <f>IF(T1300=Detail!$E$3,ROW()+5+(COLUMN()-48)/1000,"")</f>
        <v/>
      </c>
    </row>
    <row r="1301" spans="49:68" x14ac:dyDescent="0.3">
      <c r="AW1301" s="104" t="str">
        <f>IF(A1301=Detail!$E$3,ROW()+5+(COLUMN()-48)/1000,"")</f>
        <v/>
      </c>
      <c r="AX1301" t="str">
        <f>IF(B1301=Detail!$E$3,ROW()+5+(COLUMN()-48)/1000,"")</f>
        <v/>
      </c>
      <c r="AY1301" t="str">
        <f>IF(C1301=Detail!$E$3,ROW()+5+(COLUMN()-48)/1000,"")</f>
        <v/>
      </c>
      <c r="AZ1301" t="str">
        <f>IF(D1301=Detail!$E$3,ROW()+5+(COLUMN()-48)/1000,"")</f>
        <v/>
      </c>
      <c r="BA1301" t="str">
        <f>IF(E1301=Detail!$E$3,ROW()+5+(COLUMN()-48)/1000,"")</f>
        <v/>
      </c>
      <c r="BB1301" t="str">
        <f>IF(F1301=Detail!$E$3,ROW()+5+(COLUMN()-48)/1000,"")</f>
        <v/>
      </c>
      <c r="BC1301" t="str">
        <f>IF(G1301=Detail!$E$3,ROW()+5+(COLUMN()-48)/1000,"")</f>
        <v/>
      </c>
      <c r="BD1301" t="str">
        <f>IF(H1301=Detail!$E$3,ROW()+5+(COLUMN()-48)/1000,"")</f>
        <v/>
      </c>
      <c r="BE1301" t="str">
        <f>IF(I1301=Detail!$E$3,ROW()+5+(COLUMN()-48)/1000,"")</f>
        <v/>
      </c>
      <c r="BF1301" t="str">
        <f>IF(J1301=Detail!$E$3,ROW()+5+(COLUMN()-48)/1000,"")</f>
        <v/>
      </c>
      <c r="BG1301" t="str">
        <f>IF(K1301=Detail!$E$3,ROW()+5+(COLUMN()-48)/1000,"")</f>
        <v/>
      </c>
      <c r="BH1301" t="str">
        <f>IF(L1301=Detail!$E$3,ROW()+5+(COLUMN()-48)/1000,"")</f>
        <v/>
      </c>
      <c r="BI1301" t="str">
        <f>IF(M1301=Detail!$E$3,ROW()+5+(COLUMN()-48)/1000,"")</f>
        <v/>
      </c>
      <c r="BJ1301" t="str">
        <f>IF(N1301=Detail!$E$3,ROW()+5+(COLUMN()-48)/1000,"")</f>
        <v/>
      </c>
      <c r="BK1301" t="str">
        <f>IF(O1301=Detail!$E$3,ROW()+5+(COLUMN()-48)/1000,"")</f>
        <v/>
      </c>
      <c r="BL1301" t="str">
        <f>IF(P1301=Detail!$E$3,ROW()+5+(COLUMN()-48)/1000,"")</f>
        <v/>
      </c>
      <c r="BM1301" t="str">
        <f>IF(Q1301=Detail!$E$3,ROW()+5+(COLUMN()-48)/1000,"")</f>
        <v/>
      </c>
      <c r="BN1301" t="str">
        <f>IF(R1301=Detail!$E$3,ROW()+5+(COLUMN()-48)/1000,"")</f>
        <v/>
      </c>
      <c r="BO1301" t="str">
        <f>IF(S1301=Detail!$E$3,ROW()+5+(COLUMN()-48)/1000,"")</f>
        <v/>
      </c>
      <c r="BP1301" t="str">
        <f>IF(T1301=Detail!$E$3,ROW()+5+(COLUMN()-48)/1000,"")</f>
        <v/>
      </c>
    </row>
    <row r="1302" spans="49:68" x14ac:dyDescent="0.3">
      <c r="AW1302" s="104" t="str">
        <f>IF(A1302=Detail!$E$3,ROW()+5+(COLUMN()-48)/1000,"")</f>
        <v/>
      </c>
      <c r="AX1302" t="str">
        <f>IF(B1302=Detail!$E$3,ROW()+5+(COLUMN()-48)/1000,"")</f>
        <v/>
      </c>
      <c r="AY1302" t="str">
        <f>IF(C1302=Detail!$E$3,ROW()+5+(COLUMN()-48)/1000,"")</f>
        <v/>
      </c>
      <c r="AZ1302" t="str">
        <f>IF(D1302=Detail!$E$3,ROW()+5+(COLUMN()-48)/1000,"")</f>
        <v/>
      </c>
      <c r="BA1302" t="str">
        <f>IF(E1302=Detail!$E$3,ROW()+5+(COLUMN()-48)/1000,"")</f>
        <v/>
      </c>
      <c r="BB1302" t="str">
        <f>IF(F1302=Detail!$E$3,ROW()+5+(COLUMN()-48)/1000,"")</f>
        <v/>
      </c>
      <c r="BC1302" t="str">
        <f>IF(G1302=Detail!$E$3,ROW()+5+(COLUMN()-48)/1000,"")</f>
        <v/>
      </c>
      <c r="BD1302" t="str">
        <f>IF(H1302=Detail!$E$3,ROW()+5+(COLUMN()-48)/1000,"")</f>
        <v/>
      </c>
      <c r="BE1302" t="str">
        <f>IF(I1302=Detail!$E$3,ROW()+5+(COLUMN()-48)/1000,"")</f>
        <v/>
      </c>
      <c r="BF1302" t="str">
        <f>IF(J1302=Detail!$E$3,ROW()+5+(COLUMN()-48)/1000,"")</f>
        <v/>
      </c>
      <c r="BG1302" t="str">
        <f>IF(K1302=Detail!$E$3,ROW()+5+(COLUMN()-48)/1000,"")</f>
        <v/>
      </c>
      <c r="BH1302" t="str">
        <f>IF(L1302=Detail!$E$3,ROW()+5+(COLUMN()-48)/1000,"")</f>
        <v/>
      </c>
      <c r="BI1302" t="str">
        <f>IF(M1302=Detail!$E$3,ROW()+5+(COLUMN()-48)/1000,"")</f>
        <v/>
      </c>
      <c r="BJ1302" t="str">
        <f>IF(N1302=Detail!$E$3,ROW()+5+(COLUMN()-48)/1000,"")</f>
        <v/>
      </c>
      <c r="BK1302" t="str">
        <f>IF(O1302=Detail!$E$3,ROW()+5+(COLUMN()-48)/1000,"")</f>
        <v/>
      </c>
      <c r="BL1302" t="str">
        <f>IF(P1302=Detail!$E$3,ROW()+5+(COLUMN()-48)/1000,"")</f>
        <v/>
      </c>
      <c r="BM1302" t="str">
        <f>IF(Q1302=Detail!$E$3,ROW()+5+(COLUMN()-48)/1000,"")</f>
        <v/>
      </c>
      <c r="BN1302" t="str">
        <f>IF(R1302=Detail!$E$3,ROW()+5+(COLUMN()-48)/1000,"")</f>
        <v/>
      </c>
      <c r="BO1302" t="str">
        <f>IF(S1302=Detail!$E$3,ROW()+5+(COLUMN()-48)/1000,"")</f>
        <v/>
      </c>
      <c r="BP1302" t="str">
        <f>IF(T1302=Detail!$E$3,ROW()+5+(COLUMN()-48)/1000,"")</f>
        <v/>
      </c>
    </row>
    <row r="1303" spans="49:68" x14ac:dyDescent="0.3">
      <c r="AW1303" s="104" t="str">
        <f>IF(A1303=Detail!$E$3,ROW()+5+(COLUMN()-48)/1000,"")</f>
        <v/>
      </c>
      <c r="AX1303" t="str">
        <f>IF(B1303=Detail!$E$3,ROW()+5+(COLUMN()-48)/1000,"")</f>
        <v/>
      </c>
      <c r="AY1303" t="str">
        <f>IF(C1303=Detail!$E$3,ROW()+5+(COLUMN()-48)/1000,"")</f>
        <v/>
      </c>
      <c r="AZ1303" t="str">
        <f>IF(D1303=Detail!$E$3,ROW()+5+(COLUMN()-48)/1000,"")</f>
        <v/>
      </c>
      <c r="BA1303" t="str">
        <f>IF(E1303=Detail!$E$3,ROW()+5+(COLUMN()-48)/1000,"")</f>
        <v/>
      </c>
      <c r="BB1303" t="str">
        <f>IF(F1303=Detail!$E$3,ROW()+5+(COLUMN()-48)/1000,"")</f>
        <v/>
      </c>
      <c r="BC1303" t="str">
        <f>IF(G1303=Detail!$E$3,ROW()+5+(COLUMN()-48)/1000,"")</f>
        <v/>
      </c>
      <c r="BD1303" t="str">
        <f>IF(H1303=Detail!$E$3,ROW()+5+(COLUMN()-48)/1000,"")</f>
        <v/>
      </c>
      <c r="BE1303" t="str">
        <f>IF(I1303=Detail!$E$3,ROW()+5+(COLUMN()-48)/1000,"")</f>
        <v/>
      </c>
      <c r="BF1303" t="str">
        <f>IF(J1303=Detail!$E$3,ROW()+5+(COLUMN()-48)/1000,"")</f>
        <v/>
      </c>
      <c r="BG1303" t="str">
        <f>IF(K1303=Detail!$E$3,ROW()+5+(COLUMN()-48)/1000,"")</f>
        <v/>
      </c>
      <c r="BH1303" t="str">
        <f>IF(L1303=Detail!$E$3,ROW()+5+(COLUMN()-48)/1000,"")</f>
        <v/>
      </c>
      <c r="BI1303" t="str">
        <f>IF(M1303=Detail!$E$3,ROW()+5+(COLUMN()-48)/1000,"")</f>
        <v/>
      </c>
      <c r="BJ1303" t="str">
        <f>IF(N1303=Detail!$E$3,ROW()+5+(COLUMN()-48)/1000,"")</f>
        <v/>
      </c>
      <c r="BK1303" t="str">
        <f>IF(O1303=Detail!$E$3,ROW()+5+(COLUMN()-48)/1000,"")</f>
        <v/>
      </c>
      <c r="BL1303" t="str">
        <f>IF(P1303=Detail!$E$3,ROW()+5+(COLUMN()-48)/1000,"")</f>
        <v/>
      </c>
      <c r="BM1303" t="str">
        <f>IF(Q1303=Detail!$E$3,ROW()+5+(COLUMN()-48)/1000,"")</f>
        <v/>
      </c>
      <c r="BN1303" t="str">
        <f>IF(R1303=Detail!$E$3,ROW()+5+(COLUMN()-48)/1000,"")</f>
        <v/>
      </c>
      <c r="BO1303" t="str">
        <f>IF(S1303=Detail!$E$3,ROW()+5+(COLUMN()-48)/1000,"")</f>
        <v/>
      </c>
      <c r="BP1303" t="str">
        <f>IF(T1303=Detail!$E$3,ROW()+5+(COLUMN()-48)/1000,"")</f>
        <v/>
      </c>
    </row>
    <row r="1304" spans="49:68" x14ac:dyDescent="0.3">
      <c r="AW1304" s="104" t="str">
        <f>IF(A1304=Detail!$E$3,ROW()+5+(COLUMN()-48)/1000,"")</f>
        <v/>
      </c>
      <c r="AX1304" t="str">
        <f>IF(B1304=Detail!$E$3,ROW()+5+(COLUMN()-48)/1000,"")</f>
        <v/>
      </c>
      <c r="AY1304" t="str">
        <f>IF(C1304=Detail!$E$3,ROW()+5+(COLUMN()-48)/1000,"")</f>
        <v/>
      </c>
      <c r="AZ1304" t="str">
        <f>IF(D1304=Detail!$E$3,ROW()+5+(COLUMN()-48)/1000,"")</f>
        <v/>
      </c>
      <c r="BA1304" t="str">
        <f>IF(E1304=Detail!$E$3,ROW()+5+(COLUMN()-48)/1000,"")</f>
        <v/>
      </c>
      <c r="BB1304" t="str">
        <f>IF(F1304=Detail!$E$3,ROW()+5+(COLUMN()-48)/1000,"")</f>
        <v/>
      </c>
      <c r="BC1304" t="str">
        <f>IF(G1304=Detail!$E$3,ROW()+5+(COLUMN()-48)/1000,"")</f>
        <v/>
      </c>
      <c r="BD1304" t="str">
        <f>IF(H1304=Detail!$E$3,ROW()+5+(COLUMN()-48)/1000,"")</f>
        <v/>
      </c>
      <c r="BE1304" t="str">
        <f>IF(I1304=Detail!$E$3,ROW()+5+(COLUMN()-48)/1000,"")</f>
        <v/>
      </c>
      <c r="BF1304" t="str">
        <f>IF(J1304=Detail!$E$3,ROW()+5+(COLUMN()-48)/1000,"")</f>
        <v/>
      </c>
      <c r="BG1304" t="str">
        <f>IF(K1304=Detail!$E$3,ROW()+5+(COLUMN()-48)/1000,"")</f>
        <v/>
      </c>
      <c r="BH1304" t="str">
        <f>IF(L1304=Detail!$E$3,ROW()+5+(COLUMN()-48)/1000,"")</f>
        <v/>
      </c>
      <c r="BI1304" t="str">
        <f>IF(M1304=Detail!$E$3,ROW()+5+(COLUMN()-48)/1000,"")</f>
        <v/>
      </c>
      <c r="BJ1304" t="str">
        <f>IF(N1304=Detail!$E$3,ROW()+5+(COLUMN()-48)/1000,"")</f>
        <v/>
      </c>
      <c r="BK1304" t="str">
        <f>IF(O1304=Detail!$E$3,ROW()+5+(COLUMN()-48)/1000,"")</f>
        <v/>
      </c>
      <c r="BL1304" t="str">
        <f>IF(P1304=Detail!$E$3,ROW()+5+(COLUMN()-48)/1000,"")</f>
        <v/>
      </c>
      <c r="BM1304" t="str">
        <f>IF(Q1304=Detail!$E$3,ROW()+5+(COLUMN()-48)/1000,"")</f>
        <v/>
      </c>
      <c r="BN1304" t="str">
        <f>IF(R1304=Detail!$E$3,ROW()+5+(COLUMN()-48)/1000,"")</f>
        <v/>
      </c>
      <c r="BO1304" t="str">
        <f>IF(S1304=Detail!$E$3,ROW()+5+(COLUMN()-48)/1000,"")</f>
        <v/>
      </c>
      <c r="BP1304" t="str">
        <f>IF(T1304=Detail!$E$3,ROW()+5+(COLUMN()-48)/1000,"")</f>
        <v/>
      </c>
    </row>
    <row r="1305" spans="49:68" x14ac:dyDescent="0.3">
      <c r="AW1305" s="104" t="str">
        <f>IF(A1305=Detail!$E$3,ROW()+5+(COLUMN()-48)/1000,"")</f>
        <v/>
      </c>
      <c r="AX1305" t="str">
        <f>IF(B1305=Detail!$E$3,ROW()+5+(COLUMN()-48)/1000,"")</f>
        <v/>
      </c>
      <c r="AY1305" t="str">
        <f>IF(C1305=Detail!$E$3,ROW()+5+(COLUMN()-48)/1000,"")</f>
        <v/>
      </c>
      <c r="AZ1305" t="str">
        <f>IF(D1305=Detail!$E$3,ROW()+5+(COLUMN()-48)/1000,"")</f>
        <v/>
      </c>
      <c r="BA1305" t="str">
        <f>IF(E1305=Detail!$E$3,ROW()+5+(COLUMN()-48)/1000,"")</f>
        <v/>
      </c>
      <c r="BB1305" t="str">
        <f>IF(F1305=Detail!$E$3,ROW()+5+(COLUMN()-48)/1000,"")</f>
        <v/>
      </c>
      <c r="BC1305" t="str">
        <f>IF(G1305=Detail!$E$3,ROW()+5+(COLUMN()-48)/1000,"")</f>
        <v/>
      </c>
      <c r="BD1305" t="str">
        <f>IF(H1305=Detail!$E$3,ROW()+5+(COLUMN()-48)/1000,"")</f>
        <v/>
      </c>
      <c r="BE1305" t="str">
        <f>IF(I1305=Detail!$E$3,ROW()+5+(COLUMN()-48)/1000,"")</f>
        <v/>
      </c>
      <c r="BF1305" t="str">
        <f>IF(J1305=Detail!$E$3,ROW()+5+(COLUMN()-48)/1000,"")</f>
        <v/>
      </c>
      <c r="BG1305" t="str">
        <f>IF(K1305=Detail!$E$3,ROW()+5+(COLUMN()-48)/1000,"")</f>
        <v/>
      </c>
      <c r="BH1305" t="str">
        <f>IF(L1305=Detail!$E$3,ROW()+5+(COLUMN()-48)/1000,"")</f>
        <v/>
      </c>
      <c r="BI1305" t="str">
        <f>IF(M1305=Detail!$E$3,ROW()+5+(COLUMN()-48)/1000,"")</f>
        <v/>
      </c>
      <c r="BJ1305" t="str">
        <f>IF(N1305=Detail!$E$3,ROW()+5+(COLUMN()-48)/1000,"")</f>
        <v/>
      </c>
      <c r="BK1305" t="str">
        <f>IF(O1305=Detail!$E$3,ROW()+5+(COLUMN()-48)/1000,"")</f>
        <v/>
      </c>
      <c r="BL1305" t="str">
        <f>IF(P1305=Detail!$E$3,ROW()+5+(COLUMN()-48)/1000,"")</f>
        <v/>
      </c>
      <c r="BM1305" t="str">
        <f>IF(Q1305=Detail!$E$3,ROW()+5+(COLUMN()-48)/1000,"")</f>
        <v/>
      </c>
      <c r="BN1305" t="str">
        <f>IF(R1305=Detail!$E$3,ROW()+5+(COLUMN()-48)/1000,"")</f>
        <v/>
      </c>
      <c r="BO1305" t="str">
        <f>IF(S1305=Detail!$E$3,ROW()+5+(COLUMN()-48)/1000,"")</f>
        <v/>
      </c>
      <c r="BP1305" t="str">
        <f>IF(T1305=Detail!$E$3,ROW()+5+(COLUMN()-48)/1000,"")</f>
        <v/>
      </c>
    </row>
    <row r="1306" spans="49:68" x14ac:dyDescent="0.3">
      <c r="AW1306" s="104" t="str">
        <f>IF(A1306=Detail!$E$3,ROW()+5+(COLUMN()-48)/1000,"")</f>
        <v/>
      </c>
      <c r="AX1306" t="str">
        <f>IF(B1306=Detail!$E$3,ROW()+5+(COLUMN()-48)/1000,"")</f>
        <v/>
      </c>
      <c r="AY1306" t="str">
        <f>IF(C1306=Detail!$E$3,ROW()+5+(COLUMN()-48)/1000,"")</f>
        <v/>
      </c>
      <c r="AZ1306" t="str">
        <f>IF(D1306=Detail!$E$3,ROW()+5+(COLUMN()-48)/1000,"")</f>
        <v/>
      </c>
      <c r="BA1306" t="str">
        <f>IF(E1306=Detail!$E$3,ROW()+5+(COLUMN()-48)/1000,"")</f>
        <v/>
      </c>
      <c r="BB1306" t="str">
        <f>IF(F1306=Detail!$E$3,ROW()+5+(COLUMN()-48)/1000,"")</f>
        <v/>
      </c>
      <c r="BC1306" t="str">
        <f>IF(G1306=Detail!$E$3,ROW()+5+(COLUMN()-48)/1000,"")</f>
        <v/>
      </c>
      <c r="BD1306" t="str">
        <f>IF(H1306=Detail!$E$3,ROW()+5+(COLUMN()-48)/1000,"")</f>
        <v/>
      </c>
      <c r="BE1306" t="str">
        <f>IF(I1306=Detail!$E$3,ROW()+5+(COLUMN()-48)/1000,"")</f>
        <v/>
      </c>
      <c r="BF1306" t="str">
        <f>IF(J1306=Detail!$E$3,ROW()+5+(COLUMN()-48)/1000,"")</f>
        <v/>
      </c>
      <c r="BG1306" t="str">
        <f>IF(K1306=Detail!$E$3,ROW()+5+(COLUMN()-48)/1000,"")</f>
        <v/>
      </c>
      <c r="BH1306" t="str">
        <f>IF(L1306=Detail!$E$3,ROW()+5+(COLUMN()-48)/1000,"")</f>
        <v/>
      </c>
      <c r="BI1306" t="str">
        <f>IF(M1306=Detail!$E$3,ROW()+5+(COLUMN()-48)/1000,"")</f>
        <v/>
      </c>
      <c r="BJ1306" t="str">
        <f>IF(N1306=Detail!$E$3,ROW()+5+(COLUMN()-48)/1000,"")</f>
        <v/>
      </c>
      <c r="BK1306" t="str">
        <f>IF(O1306=Detail!$E$3,ROW()+5+(COLUMN()-48)/1000,"")</f>
        <v/>
      </c>
      <c r="BL1306" t="str">
        <f>IF(P1306=Detail!$E$3,ROW()+5+(COLUMN()-48)/1000,"")</f>
        <v/>
      </c>
      <c r="BM1306" t="str">
        <f>IF(Q1306=Detail!$E$3,ROW()+5+(COLUMN()-48)/1000,"")</f>
        <v/>
      </c>
      <c r="BN1306" t="str">
        <f>IF(R1306=Detail!$E$3,ROW()+5+(COLUMN()-48)/1000,"")</f>
        <v/>
      </c>
      <c r="BO1306" t="str">
        <f>IF(S1306=Detail!$E$3,ROW()+5+(COLUMN()-48)/1000,"")</f>
        <v/>
      </c>
      <c r="BP1306" t="str">
        <f>IF(T1306=Detail!$E$3,ROW()+5+(COLUMN()-48)/1000,"")</f>
        <v/>
      </c>
    </row>
    <row r="1307" spans="49:68" x14ac:dyDescent="0.3">
      <c r="AW1307" s="104" t="str">
        <f>IF(A1307=Detail!$E$3,ROW()+5+(COLUMN()-48)/1000,"")</f>
        <v/>
      </c>
      <c r="AX1307" t="str">
        <f>IF(B1307=Detail!$E$3,ROW()+5+(COLUMN()-48)/1000,"")</f>
        <v/>
      </c>
      <c r="AY1307" t="str">
        <f>IF(C1307=Detail!$E$3,ROW()+5+(COLUMN()-48)/1000,"")</f>
        <v/>
      </c>
      <c r="AZ1307" t="str">
        <f>IF(D1307=Detail!$E$3,ROW()+5+(COLUMN()-48)/1000,"")</f>
        <v/>
      </c>
      <c r="BA1307" t="str">
        <f>IF(E1307=Detail!$E$3,ROW()+5+(COLUMN()-48)/1000,"")</f>
        <v/>
      </c>
      <c r="BB1307" t="str">
        <f>IF(F1307=Detail!$E$3,ROW()+5+(COLUMN()-48)/1000,"")</f>
        <v/>
      </c>
      <c r="BC1307" t="str">
        <f>IF(G1307=Detail!$E$3,ROW()+5+(COLUMN()-48)/1000,"")</f>
        <v/>
      </c>
      <c r="BD1307" t="str">
        <f>IF(H1307=Detail!$E$3,ROW()+5+(COLUMN()-48)/1000,"")</f>
        <v/>
      </c>
      <c r="BE1307" t="str">
        <f>IF(I1307=Detail!$E$3,ROW()+5+(COLUMN()-48)/1000,"")</f>
        <v/>
      </c>
      <c r="BF1307" t="str">
        <f>IF(J1307=Detail!$E$3,ROW()+5+(COLUMN()-48)/1000,"")</f>
        <v/>
      </c>
      <c r="BG1307" t="str">
        <f>IF(K1307=Detail!$E$3,ROW()+5+(COLUMN()-48)/1000,"")</f>
        <v/>
      </c>
      <c r="BH1307" t="str">
        <f>IF(L1307=Detail!$E$3,ROW()+5+(COLUMN()-48)/1000,"")</f>
        <v/>
      </c>
      <c r="BI1307" t="str">
        <f>IF(M1307=Detail!$E$3,ROW()+5+(COLUMN()-48)/1000,"")</f>
        <v/>
      </c>
      <c r="BJ1307" t="str">
        <f>IF(N1307=Detail!$E$3,ROW()+5+(COLUMN()-48)/1000,"")</f>
        <v/>
      </c>
      <c r="BK1307" t="str">
        <f>IF(O1307=Detail!$E$3,ROW()+5+(COLUMN()-48)/1000,"")</f>
        <v/>
      </c>
      <c r="BL1307" t="str">
        <f>IF(P1307=Detail!$E$3,ROW()+5+(COLUMN()-48)/1000,"")</f>
        <v/>
      </c>
      <c r="BM1307" t="str">
        <f>IF(Q1307=Detail!$E$3,ROW()+5+(COLUMN()-48)/1000,"")</f>
        <v/>
      </c>
      <c r="BN1307" t="str">
        <f>IF(R1307=Detail!$E$3,ROW()+5+(COLUMN()-48)/1000,"")</f>
        <v/>
      </c>
      <c r="BO1307" t="str">
        <f>IF(S1307=Detail!$E$3,ROW()+5+(COLUMN()-48)/1000,"")</f>
        <v/>
      </c>
      <c r="BP1307" t="str">
        <f>IF(T1307=Detail!$E$3,ROW()+5+(COLUMN()-48)/1000,"")</f>
        <v/>
      </c>
    </row>
    <row r="1308" spans="49:68" x14ac:dyDescent="0.3">
      <c r="AW1308" s="104" t="str">
        <f>IF(A1308=Detail!$E$3,ROW()+5+(COLUMN()-48)/1000,"")</f>
        <v/>
      </c>
      <c r="AX1308" t="str">
        <f>IF(B1308=Detail!$E$3,ROW()+5+(COLUMN()-48)/1000,"")</f>
        <v/>
      </c>
      <c r="AY1308" t="str">
        <f>IF(C1308=Detail!$E$3,ROW()+5+(COLUMN()-48)/1000,"")</f>
        <v/>
      </c>
      <c r="AZ1308" t="str">
        <f>IF(D1308=Detail!$E$3,ROW()+5+(COLUMN()-48)/1000,"")</f>
        <v/>
      </c>
      <c r="BA1308" t="str">
        <f>IF(E1308=Detail!$E$3,ROW()+5+(COLUMN()-48)/1000,"")</f>
        <v/>
      </c>
      <c r="BB1308" t="str">
        <f>IF(F1308=Detail!$E$3,ROW()+5+(COLUMN()-48)/1000,"")</f>
        <v/>
      </c>
      <c r="BC1308" t="str">
        <f>IF(G1308=Detail!$E$3,ROW()+5+(COLUMN()-48)/1000,"")</f>
        <v/>
      </c>
      <c r="BD1308" t="str">
        <f>IF(H1308=Detail!$E$3,ROW()+5+(COLUMN()-48)/1000,"")</f>
        <v/>
      </c>
      <c r="BE1308" t="str">
        <f>IF(I1308=Detail!$E$3,ROW()+5+(COLUMN()-48)/1000,"")</f>
        <v/>
      </c>
      <c r="BF1308" t="str">
        <f>IF(J1308=Detail!$E$3,ROW()+5+(COLUMN()-48)/1000,"")</f>
        <v/>
      </c>
      <c r="BG1308" t="str">
        <f>IF(K1308=Detail!$E$3,ROW()+5+(COLUMN()-48)/1000,"")</f>
        <v/>
      </c>
      <c r="BH1308" t="str">
        <f>IF(L1308=Detail!$E$3,ROW()+5+(COLUMN()-48)/1000,"")</f>
        <v/>
      </c>
      <c r="BI1308" t="str">
        <f>IF(M1308=Detail!$E$3,ROW()+5+(COLUMN()-48)/1000,"")</f>
        <v/>
      </c>
      <c r="BJ1308" t="str">
        <f>IF(N1308=Detail!$E$3,ROW()+5+(COLUMN()-48)/1000,"")</f>
        <v/>
      </c>
      <c r="BK1308" t="str">
        <f>IF(O1308=Detail!$E$3,ROW()+5+(COLUMN()-48)/1000,"")</f>
        <v/>
      </c>
      <c r="BL1308" t="str">
        <f>IF(P1308=Detail!$E$3,ROW()+5+(COLUMN()-48)/1000,"")</f>
        <v/>
      </c>
      <c r="BM1308" t="str">
        <f>IF(Q1308=Detail!$E$3,ROW()+5+(COLUMN()-48)/1000,"")</f>
        <v/>
      </c>
      <c r="BN1308" t="str">
        <f>IF(R1308=Detail!$E$3,ROW()+5+(COLUMN()-48)/1000,"")</f>
        <v/>
      </c>
      <c r="BO1308" t="str">
        <f>IF(S1308=Detail!$E$3,ROW()+5+(COLUMN()-48)/1000,"")</f>
        <v/>
      </c>
      <c r="BP1308" t="str">
        <f>IF(T1308=Detail!$E$3,ROW()+5+(COLUMN()-48)/1000,"")</f>
        <v/>
      </c>
    </row>
    <row r="1309" spans="49:68" x14ac:dyDescent="0.3">
      <c r="AW1309" s="104" t="str">
        <f>IF(A1309=Detail!$E$3,ROW()+5+(COLUMN()-48)/1000,"")</f>
        <v/>
      </c>
      <c r="AX1309" t="str">
        <f>IF(B1309=Detail!$E$3,ROW()+5+(COLUMN()-48)/1000,"")</f>
        <v/>
      </c>
      <c r="AY1309" t="str">
        <f>IF(C1309=Detail!$E$3,ROW()+5+(COLUMN()-48)/1000,"")</f>
        <v/>
      </c>
      <c r="AZ1309" t="str">
        <f>IF(D1309=Detail!$E$3,ROW()+5+(COLUMN()-48)/1000,"")</f>
        <v/>
      </c>
      <c r="BA1309" t="str">
        <f>IF(E1309=Detail!$E$3,ROW()+5+(COLUMN()-48)/1000,"")</f>
        <v/>
      </c>
      <c r="BB1309" t="str">
        <f>IF(F1309=Detail!$E$3,ROW()+5+(COLUMN()-48)/1000,"")</f>
        <v/>
      </c>
      <c r="BC1309" t="str">
        <f>IF(G1309=Detail!$E$3,ROW()+5+(COLUMN()-48)/1000,"")</f>
        <v/>
      </c>
      <c r="BD1309" t="str">
        <f>IF(H1309=Detail!$E$3,ROW()+5+(COLUMN()-48)/1000,"")</f>
        <v/>
      </c>
      <c r="BE1309" t="str">
        <f>IF(I1309=Detail!$E$3,ROW()+5+(COLUMN()-48)/1000,"")</f>
        <v/>
      </c>
      <c r="BF1309" t="str">
        <f>IF(J1309=Detail!$E$3,ROW()+5+(COLUMN()-48)/1000,"")</f>
        <v/>
      </c>
      <c r="BG1309" t="str">
        <f>IF(K1309=Detail!$E$3,ROW()+5+(COLUMN()-48)/1000,"")</f>
        <v/>
      </c>
      <c r="BH1309" t="str">
        <f>IF(L1309=Detail!$E$3,ROW()+5+(COLUMN()-48)/1000,"")</f>
        <v/>
      </c>
      <c r="BI1309" t="str">
        <f>IF(M1309=Detail!$E$3,ROW()+5+(COLUMN()-48)/1000,"")</f>
        <v/>
      </c>
      <c r="BJ1309" t="str">
        <f>IF(N1309=Detail!$E$3,ROW()+5+(COLUMN()-48)/1000,"")</f>
        <v/>
      </c>
      <c r="BK1309" t="str">
        <f>IF(O1309=Detail!$E$3,ROW()+5+(COLUMN()-48)/1000,"")</f>
        <v/>
      </c>
      <c r="BL1309" t="str">
        <f>IF(P1309=Detail!$E$3,ROW()+5+(COLUMN()-48)/1000,"")</f>
        <v/>
      </c>
      <c r="BM1309" t="str">
        <f>IF(Q1309=Detail!$E$3,ROW()+5+(COLUMN()-48)/1000,"")</f>
        <v/>
      </c>
      <c r="BN1309" t="str">
        <f>IF(R1309=Detail!$E$3,ROW()+5+(COLUMN()-48)/1000,"")</f>
        <v/>
      </c>
      <c r="BO1309" t="str">
        <f>IF(S1309=Detail!$E$3,ROW()+5+(COLUMN()-48)/1000,"")</f>
        <v/>
      </c>
      <c r="BP1309" t="str">
        <f>IF(T1309=Detail!$E$3,ROW()+5+(COLUMN()-48)/1000,"")</f>
        <v/>
      </c>
    </row>
    <row r="1310" spans="49:68" x14ac:dyDescent="0.3">
      <c r="AW1310" s="104" t="str">
        <f>IF(A1310=Detail!$E$3,ROW()+5+(COLUMN()-48)/1000,"")</f>
        <v/>
      </c>
      <c r="AX1310" t="str">
        <f>IF(B1310=Detail!$E$3,ROW()+5+(COLUMN()-48)/1000,"")</f>
        <v/>
      </c>
      <c r="AY1310" t="str">
        <f>IF(C1310=Detail!$E$3,ROW()+5+(COLUMN()-48)/1000,"")</f>
        <v/>
      </c>
      <c r="AZ1310" t="str">
        <f>IF(D1310=Detail!$E$3,ROW()+5+(COLUMN()-48)/1000,"")</f>
        <v/>
      </c>
      <c r="BA1310" t="str">
        <f>IF(E1310=Detail!$E$3,ROW()+5+(COLUMN()-48)/1000,"")</f>
        <v/>
      </c>
      <c r="BB1310" t="str">
        <f>IF(F1310=Detail!$E$3,ROW()+5+(COLUMN()-48)/1000,"")</f>
        <v/>
      </c>
      <c r="BC1310" t="str">
        <f>IF(G1310=Detail!$E$3,ROW()+5+(COLUMN()-48)/1000,"")</f>
        <v/>
      </c>
      <c r="BD1310" t="str">
        <f>IF(H1310=Detail!$E$3,ROW()+5+(COLUMN()-48)/1000,"")</f>
        <v/>
      </c>
      <c r="BE1310" t="str">
        <f>IF(I1310=Detail!$E$3,ROW()+5+(COLUMN()-48)/1000,"")</f>
        <v/>
      </c>
      <c r="BF1310" t="str">
        <f>IF(J1310=Detail!$E$3,ROW()+5+(COLUMN()-48)/1000,"")</f>
        <v/>
      </c>
      <c r="BG1310" t="str">
        <f>IF(K1310=Detail!$E$3,ROW()+5+(COLUMN()-48)/1000,"")</f>
        <v/>
      </c>
      <c r="BH1310" t="str">
        <f>IF(L1310=Detail!$E$3,ROW()+5+(COLUMN()-48)/1000,"")</f>
        <v/>
      </c>
      <c r="BI1310" t="str">
        <f>IF(M1310=Detail!$E$3,ROW()+5+(COLUMN()-48)/1000,"")</f>
        <v/>
      </c>
      <c r="BJ1310" t="str">
        <f>IF(N1310=Detail!$E$3,ROW()+5+(COLUMN()-48)/1000,"")</f>
        <v/>
      </c>
      <c r="BK1310" t="str">
        <f>IF(O1310=Detail!$E$3,ROW()+5+(COLUMN()-48)/1000,"")</f>
        <v/>
      </c>
      <c r="BL1310" t="str">
        <f>IF(P1310=Detail!$E$3,ROW()+5+(COLUMN()-48)/1000,"")</f>
        <v/>
      </c>
      <c r="BM1310" t="str">
        <f>IF(Q1310=Detail!$E$3,ROW()+5+(COLUMN()-48)/1000,"")</f>
        <v/>
      </c>
      <c r="BN1310" t="str">
        <f>IF(R1310=Detail!$E$3,ROW()+5+(COLUMN()-48)/1000,"")</f>
        <v/>
      </c>
      <c r="BO1310" t="str">
        <f>IF(S1310=Detail!$E$3,ROW()+5+(COLUMN()-48)/1000,"")</f>
        <v/>
      </c>
      <c r="BP1310" t="str">
        <f>IF(T1310=Detail!$E$3,ROW()+5+(COLUMN()-48)/1000,"")</f>
        <v/>
      </c>
    </row>
    <row r="1311" spans="49:68" x14ac:dyDescent="0.3">
      <c r="AW1311" s="104" t="str">
        <f>IF(A1311=Detail!$E$3,ROW()+5+(COLUMN()-48)/1000,"")</f>
        <v/>
      </c>
      <c r="AX1311" t="str">
        <f>IF(B1311=Detail!$E$3,ROW()+5+(COLUMN()-48)/1000,"")</f>
        <v/>
      </c>
      <c r="AY1311" t="str">
        <f>IF(C1311=Detail!$E$3,ROW()+5+(COLUMN()-48)/1000,"")</f>
        <v/>
      </c>
      <c r="AZ1311" t="str">
        <f>IF(D1311=Detail!$E$3,ROW()+5+(COLUMN()-48)/1000,"")</f>
        <v/>
      </c>
      <c r="BA1311" t="str">
        <f>IF(E1311=Detail!$E$3,ROW()+5+(COLUMN()-48)/1000,"")</f>
        <v/>
      </c>
      <c r="BB1311" t="str">
        <f>IF(F1311=Detail!$E$3,ROW()+5+(COLUMN()-48)/1000,"")</f>
        <v/>
      </c>
      <c r="BC1311" t="str">
        <f>IF(G1311=Detail!$E$3,ROW()+5+(COLUMN()-48)/1000,"")</f>
        <v/>
      </c>
      <c r="BD1311" t="str">
        <f>IF(H1311=Detail!$E$3,ROW()+5+(COLUMN()-48)/1000,"")</f>
        <v/>
      </c>
      <c r="BE1311" t="str">
        <f>IF(I1311=Detail!$E$3,ROW()+5+(COLUMN()-48)/1000,"")</f>
        <v/>
      </c>
      <c r="BF1311" t="str">
        <f>IF(J1311=Detail!$E$3,ROW()+5+(COLUMN()-48)/1000,"")</f>
        <v/>
      </c>
      <c r="BG1311" t="str">
        <f>IF(K1311=Detail!$E$3,ROW()+5+(COLUMN()-48)/1000,"")</f>
        <v/>
      </c>
      <c r="BH1311" t="str">
        <f>IF(L1311=Detail!$E$3,ROW()+5+(COLUMN()-48)/1000,"")</f>
        <v/>
      </c>
      <c r="BI1311" t="str">
        <f>IF(M1311=Detail!$E$3,ROW()+5+(COLUMN()-48)/1000,"")</f>
        <v/>
      </c>
      <c r="BJ1311" t="str">
        <f>IF(N1311=Detail!$E$3,ROW()+5+(COLUMN()-48)/1000,"")</f>
        <v/>
      </c>
      <c r="BK1311" t="str">
        <f>IF(O1311=Detail!$E$3,ROW()+5+(COLUMN()-48)/1000,"")</f>
        <v/>
      </c>
      <c r="BL1311" t="str">
        <f>IF(P1311=Detail!$E$3,ROW()+5+(COLUMN()-48)/1000,"")</f>
        <v/>
      </c>
      <c r="BM1311" t="str">
        <f>IF(Q1311=Detail!$E$3,ROW()+5+(COLUMN()-48)/1000,"")</f>
        <v/>
      </c>
      <c r="BN1311" t="str">
        <f>IF(R1311=Detail!$E$3,ROW()+5+(COLUMN()-48)/1000,"")</f>
        <v/>
      </c>
      <c r="BO1311" t="str">
        <f>IF(S1311=Detail!$E$3,ROW()+5+(COLUMN()-48)/1000,"")</f>
        <v/>
      </c>
      <c r="BP1311" t="str">
        <f>IF(T1311=Detail!$E$3,ROW()+5+(COLUMN()-48)/1000,"")</f>
        <v/>
      </c>
    </row>
    <row r="1312" spans="49:68" x14ac:dyDescent="0.3">
      <c r="AW1312" s="104" t="str">
        <f>IF(A1312=Detail!$E$3,ROW()+5+(COLUMN()-48)/1000,"")</f>
        <v/>
      </c>
      <c r="AX1312" t="str">
        <f>IF(B1312=Detail!$E$3,ROW()+5+(COLUMN()-48)/1000,"")</f>
        <v/>
      </c>
      <c r="AY1312" t="str">
        <f>IF(C1312=Detail!$E$3,ROW()+5+(COLUMN()-48)/1000,"")</f>
        <v/>
      </c>
      <c r="AZ1312" t="str">
        <f>IF(D1312=Detail!$E$3,ROW()+5+(COLUMN()-48)/1000,"")</f>
        <v/>
      </c>
      <c r="BA1312" t="str">
        <f>IF(E1312=Detail!$E$3,ROW()+5+(COLUMN()-48)/1000,"")</f>
        <v/>
      </c>
      <c r="BB1312" t="str">
        <f>IF(F1312=Detail!$E$3,ROW()+5+(COLUMN()-48)/1000,"")</f>
        <v/>
      </c>
      <c r="BC1312" t="str">
        <f>IF(G1312=Detail!$E$3,ROW()+5+(COLUMN()-48)/1000,"")</f>
        <v/>
      </c>
      <c r="BD1312" t="str">
        <f>IF(H1312=Detail!$E$3,ROW()+5+(COLUMN()-48)/1000,"")</f>
        <v/>
      </c>
      <c r="BE1312" t="str">
        <f>IF(I1312=Detail!$E$3,ROW()+5+(COLUMN()-48)/1000,"")</f>
        <v/>
      </c>
      <c r="BF1312" t="str">
        <f>IF(J1312=Detail!$E$3,ROW()+5+(COLUMN()-48)/1000,"")</f>
        <v/>
      </c>
      <c r="BG1312" t="str">
        <f>IF(K1312=Detail!$E$3,ROW()+5+(COLUMN()-48)/1000,"")</f>
        <v/>
      </c>
      <c r="BH1312" t="str">
        <f>IF(L1312=Detail!$E$3,ROW()+5+(COLUMN()-48)/1000,"")</f>
        <v/>
      </c>
      <c r="BI1312" t="str">
        <f>IF(M1312=Detail!$E$3,ROW()+5+(COLUMN()-48)/1000,"")</f>
        <v/>
      </c>
      <c r="BJ1312" t="str">
        <f>IF(N1312=Detail!$E$3,ROW()+5+(COLUMN()-48)/1000,"")</f>
        <v/>
      </c>
      <c r="BK1312" t="str">
        <f>IF(O1312=Detail!$E$3,ROW()+5+(COLUMN()-48)/1000,"")</f>
        <v/>
      </c>
      <c r="BL1312" t="str">
        <f>IF(P1312=Detail!$E$3,ROW()+5+(COLUMN()-48)/1000,"")</f>
        <v/>
      </c>
      <c r="BM1312" t="str">
        <f>IF(Q1312=Detail!$E$3,ROW()+5+(COLUMN()-48)/1000,"")</f>
        <v/>
      </c>
      <c r="BN1312" t="str">
        <f>IF(R1312=Detail!$E$3,ROW()+5+(COLUMN()-48)/1000,"")</f>
        <v/>
      </c>
      <c r="BO1312" t="str">
        <f>IF(S1312=Detail!$E$3,ROW()+5+(COLUMN()-48)/1000,"")</f>
        <v/>
      </c>
      <c r="BP1312" t="str">
        <f>IF(T1312=Detail!$E$3,ROW()+5+(COLUMN()-48)/1000,"")</f>
        <v/>
      </c>
    </row>
    <row r="1313" spans="49:68" x14ac:dyDescent="0.3">
      <c r="AW1313" s="104" t="str">
        <f>IF(A1313=Detail!$E$3,ROW()+5+(COLUMN()-48)/1000,"")</f>
        <v/>
      </c>
      <c r="AX1313" t="str">
        <f>IF(B1313=Detail!$E$3,ROW()+5+(COLUMN()-48)/1000,"")</f>
        <v/>
      </c>
      <c r="AY1313" t="str">
        <f>IF(C1313=Detail!$E$3,ROW()+5+(COLUMN()-48)/1000,"")</f>
        <v/>
      </c>
      <c r="AZ1313" t="str">
        <f>IF(D1313=Detail!$E$3,ROW()+5+(COLUMN()-48)/1000,"")</f>
        <v/>
      </c>
      <c r="BA1313" t="str">
        <f>IF(E1313=Detail!$E$3,ROW()+5+(COLUMN()-48)/1000,"")</f>
        <v/>
      </c>
      <c r="BB1313" t="str">
        <f>IF(F1313=Detail!$E$3,ROW()+5+(COLUMN()-48)/1000,"")</f>
        <v/>
      </c>
      <c r="BC1313" t="str">
        <f>IF(G1313=Detail!$E$3,ROW()+5+(COLUMN()-48)/1000,"")</f>
        <v/>
      </c>
      <c r="BD1313" t="str">
        <f>IF(H1313=Detail!$E$3,ROW()+5+(COLUMN()-48)/1000,"")</f>
        <v/>
      </c>
      <c r="BE1313" t="str">
        <f>IF(I1313=Detail!$E$3,ROW()+5+(COLUMN()-48)/1000,"")</f>
        <v/>
      </c>
      <c r="BF1313" t="str">
        <f>IF(J1313=Detail!$E$3,ROW()+5+(COLUMN()-48)/1000,"")</f>
        <v/>
      </c>
      <c r="BG1313" t="str">
        <f>IF(K1313=Detail!$E$3,ROW()+5+(COLUMN()-48)/1000,"")</f>
        <v/>
      </c>
      <c r="BH1313" t="str">
        <f>IF(L1313=Detail!$E$3,ROW()+5+(COLUMN()-48)/1000,"")</f>
        <v/>
      </c>
      <c r="BI1313" t="str">
        <f>IF(M1313=Detail!$E$3,ROW()+5+(COLUMN()-48)/1000,"")</f>
        <v/>
      </c>
      <c r="BJ1313" t="str">
        <f>IF(N1313=Detail!$E$3,ROW()+5+(COLUMN()-48)/1000,"")</f>
        <v/>
      </c>
      <c r="BK1313" t="str">
        <f>IF(O1313=Detail!$E$3,ROW()+5+(COLUMN()-48)/1000,"")</f>
        <v/>
      </c>
      <c r="BL1313" t="str">
        <f>IF(P1313=Detail!$E$3,ROW()+5+(COLUMN()-48)/1000,"")</f>
        <v/>
      </c>
      <c r="BM1313" t="str">
        <f>IF(Q1313=Detail!$E$3,ROW()+5+(COLUMN()-48)/1000,"")</f>
        <v/>
      </c>
      <c r="BN1313" t="str">
        <f>IF(R1313=Detail!$E$3,ROW()+5+(COLUMN()-48)/1000,"")</f>
        <v/>
      </c>
      <c r="BO1313" t="str">
        <f>IF(S1313=Detail!$E$3,ROW()+5+(COLUMN()-48)/1000,"")</f>
        <v/>
      </c>
      <c r="BP1313" t="str">
        <f>IF(T1313=Detail!$E$3,ROW()+5+(COLUMN()-48)/1000,"")</f>
        <v/>
      </c>
    </row>
    <row r="1314" spans="49:68" x14ac:dyDescent="0.3">
      <c r="AW1314" s="104" t="str">
        <f>IF(A1314=Detail!$E$3,ROW()+5+(COLUMN()-48)/1000,"")</f>
        <v/>
      </c>
      <c r="AX1314" t="str">
        <f>IF(B1314=Detail!$E$3,ROW()+5+(COLUMN()-48)/1000,"")</f>
        <v/>
      </c>
      <c r="AY1314" t="str">
        <f>IF(C1314=Detail!$E$3,ROW()+5+(COLUMN()-48)/1000,"")</f>
        <v/>
      </c>
      <c r="AZ1314" t="str">
        <f>IF(D1314=Detail!$E$3,ROW()+5+(COLUMN()-48)/1000,"")</f>
        <v/>
      </c>
      <c r="BA1314" t="str">
        <f>IF(E1314=Detail!$E$3,ROW()+5+(COLUMN()-48)/1000,"")</f>
        <v/>
      </c>
      <c r="BB1314" t="str">
        <f>IF(F1314=Detail!$E$3,ROW()+5+(COLUMN()-48)/1000,"")</f>
        <v/>
      </c>
      <c r="BC1314" t="str">
        <f>IF(G1314=Detail!$E$3,ROW()+5+(COLUMN()-48)/1000,"")</f>
        <v/>
      </c>
      <c r="BD1314" t="str">
        <f>IF(H1314=Detail!$E$3,ROW()+5+(COLUMN()-48)/1000,"")</f>
        <v/>
      </c>
      <c r="BE1314" t="str">
        <f>IF(I1314=Detail!$E$3,ROW()+5+(COLUMN()-48)/1000,"")</f>
        <v/>
      </c>
      <c r="BF1314" t="str">
        <f>IF(J1314=Detail!$E$3,ROW()+5+(COLUMN()-48)/1000,"")</f>
        <v/>
      </c>
      <c r="BG1314" t="str">
        <f>IF(K1314=Detail!$E$3,ROW()+5+(COLUMN()-48)/1000,"")</f>
        <v/>
      </c>
      <c r="BH1314" t="str">
        <f>IF(L1314=Detail!$E$3,ROW()+5+(COLUMN()-48)/1000,"")</f>
        <v/>
      </c>
      <c r="BI1314" t="str">
        <f>IF(M1314=Detail!$E$3,ROW()+5+(COLUMN()-48)/1000,"")</f>
        <v/>
      </c>
      <c r="BJ1314" t="str">
        <f>IF(N1314=Detail!$E$3,ROW()+5+(COLUMN()-48)/1000,"")</f>
        <v/>
      </c>
      <c r="BK1314" t="str">
        <f>IF(O1314=Detail!$E$3,ROW()+5+(COLUMN()-48)/1000,"")</f>
        <v/>
      </c>
      <c r="BL1314" t="str">
        <f>IF(P1314=Detail!$E$3,ROW()+5+(COLUMN()-48)/1000,"")</f>
        <v/>
      </c>
      <c r="BM1314" t="str">
        <f>IF(Q1314=Detail!$E$3,ROW()+5+(COLUMN()-48)/1000,"")</f>
        <v/>
      </c>
      <c r="BN1314" t="str">
        <f>IF(R1314=Detail!$E$3,ROW()+5+(COLUMN()-48)/1000,"")</f>
        <v/>
      </c>
      <c r="BO1314" t="str">
        <f>IF(S1314=Detail!$E$3,ROW()+5+(COLUMN()-48)/1000,"")</f>
        <v/>
      </c>
      <c r="BP1314" t="str">
        <f>IF(T1314=Detail!$E$3,ROW()+5+(COLUMN()-48)/1000,"")</f>
        <v/>
      </c>
    </row>
    <row r="1315" spans="49:68" x14ac:dyDescent="0.3">
      <c r="AW1315" s="104" t="str">
        <f>IF(A1315=Detail!$E$3,ROW()+5+(COLUMN()-48)/1000,"")</f>
        <v/>
      </c>
      <c r="AX1315" t="str">
        <f>IF(B1315=Detail!$E$3,ROW()+5+(COLUMN()-48)/1000,"")</f>
        <v/>
      </c>
      <c r="AY1315" t="str">
        <f>IF(C1315=Detail!$E$3,ROW()+5+(COLUMN()-48)/1000,"")</f>
        <v/>
      </c>
      <c r="AZ1315" t="str">
        <f>IF(D1315=Detail!$E$3,ROW()+5+(COLUMN()-48)/1000,"")</f>
        <v/>
      </c>
      <c r="BA1315" t="str">
        <f>IF(E1315=Detail!$E$3,ROW()+5+(COLUMN()-48)/1000,"")</f>
        <v/>
      </c>
      <c r="BB1315" t="str">
        <f>IF(F1315=Detail!$E$3,ROW()+5+(COLUMN()-48)/1000,"")</f>
        <v/>
      </c>
      <c r="BC1315" t="str">
        <f>IF(G1315=Detail!$E$3,ROW()+5+(COLUMN()-48)/1000,"")</f>
        <v/>
      </c>
      <c r="BD1315" t="str">
        <f>IF(H1315=Detail!$E$3,ROW()+5+(COLUMN()-48)/1000,"")</f>
        <v/>
      </c>
      <c r="BE1315" t="str">
        <f>IF(I1315=Detail!$E$3,ROW()+5+(COLUMN()-48)/1000,"")</f>
        <v/>
      </c>
      <c r="BF1315" t="str">
        <f>IF(J1315=Detail!$E$3,ROW()+5+(COLUMN()-48)/1000,"")</f>
        <v/>
      </c>
      <c r="BG1315" t="str">
        <f>IF(K1315=Detail!$E$3,ROW()+5+(COLUMN()-48)/1000,"")</f>
        <v/>
      </c>
      <c r="BH1315" t="str">
        <f>IF(L1315=Detail!$E$3,ROW()+5+(COLUMN()-48)/1000,"")</f>
        <v/>
      </c>
      <c r="BI1315" t="str">
        <f>IF(M1315=Detail!$E$3,ROW()+5+(COLUMN()-48)/1000,"")</f>
        <v/>
      </c>
      <c r="BJ1315" t="str">
        <f>IF(N1315=Detail!$E$3,ROW()+5+(COLUMN()-48)/1000,"")</f>
        <v/>
      </c>
      <c r="BK1315" t="str">
        <f>IF(O1315=Detail!$E$3,ROW()+5+(COLUMN()-48)/1000,"")</f>
        <v/>
      </c>
      <c r="BL1315" t="str">
        <f>IF(P1315=Detail!$E$3,ROW()+5+(COLUMN()-48)/1000,"")</f>
        <v/>
      </c>
      <c r="BM1315" t="str">
        <f>IF(Q1315=Detail!$E$3,ROW()+5+(COLUMN()-48)/1000,"")</f>
        <v/>
      </c>
      <c r="BN1315" t="str">
        <f>IF(R1315=Detail!$E$3,ROW()+5+(COLUMN()-48)/1000,"")</f>
        <v/>
      </c>
      <c r="BO1315" t="str">
        <f>IF(S1315=Detail!$E$3,ROW()+5+(COLUMN()-48)/1000,"")</f>
        <v/>
      </c>
      <c r="BP1315" t="str">
        <f>IF(T1315=Detail!$E$3,ROW()+5+(COLUMN()-48)/1000,"")</f>
        <v/>
      </c>
    </row>
    <row r="1316" spans="49:68" x14ac:dyDescent="0.3">
      <c r="AW1316" s="104" t="str">
        <f>IF(A1316=Detail!$E$3,ROW()+5+(COLUMN()-48)/1000,"")</f>
        <v/>
      </c>
      <c r="AX1316" t="str">
        <f>IF(B1316=Detail!$E$3,ROW()+5+(COLUMN()-48)/1000,"")</f>
        <v/>
      </c>
      <c r="AY1316" t="str">
        <f>IF(C1316=Detail!$E$3,ROW()+5+(COLUMN()-48)/1000,"")</f>
        <v/>
      </c>
      <c r="AZ1316" t="str">
        <f>IF(D1316=Detail!$E$3,ROW()+5+(COLUMN()-48)/1000,"")</f>
        <v/>
      </c>
      <c r="BA1316" t="str">
        <f>IF(E1316=Detail!$E$3,ROW()+5+(COLUMN()-48)/1000,"")</f>
        <v/>
      </c>
      <c r="BB1316" t="str">
        <f>IF(F1316=Detail!$E$3,ROW()+5+(COLUMN()-48)/1000,"")</f>
        <v/>
      </c>
      <c r="BC1316" t="str">
        <f>IF(G1316=Detail!$E$3,ROW()+5+(COLUMN()-48)/1000,"")</f>
        <v/>
      </c>
      <c r="BD1316" t="str">
        <f>IF(H1316=Detail!$E$3,ROW()+5+(COLUMN()-48)/1000,"")</f>
        <v/>
      </c>
      <c r="BE1316" t="str">
        <f>IF(I1316=Detail!$E$3,ROW()+5+(COLUMN()-48)/1000,"")</f>
        <v/>
      </c>
      <c r="BF1316" t="str">
        <f>IF(J1316=Detail!$E$3,ROW()+5+(COLUMN()-48)/1000,"")</f>
        <v/>
      </c>
      <c r="BG1316" t="str">
        <f>IF(K1316=Detail!$E$3,ROW()+5+(COLUMN()-48)/1000,"")</f>
        <v/>
      </c>
      <c r="BH1316" t="str">
        <f>IF(L1316=Detail!$E$3,ROW()+5+(COLUMN()-48)/1000,"")</f>
        <v/>
      </c>
      <c r="BI1316" t="str">
        <f>IF(M1316=Detail!$E$3,ROW()+5+(COLUMN()-48)/1000,"")</f>
        <v/>
      </c>
      <c r="BJ1316" t="str">
        <f>IF(N1316=Detail!$E$3,ROW()+5+(COLUMN()-48)/1000,"")</f>
        <v/>
      </c>
      <c r="BK1316" t="str">
        <f>IF(O1316=Detail!$E$3,ROW()+5+(COLUMN()-48)/1000,"")</f>
        <v/>
      </c>
      <c r="BL1316" t="str">
        <f>IF(P1316=Detail!$E$3,ROW()+5+(COLUMN()-48)/1000,"")</f>
        <v/>
      </c>
      <c r="BM1316" t="str">
        <f>IF(Q1316=Detail!$E$3,ROW()+5+(COLUMN()-48)/1000,"")</f>
        <v/>
      </c>
      <c r="BN1316" t="str">
        <f>IF(R1316=Detail!$E$3,ROW()+5+(COLUMN()-48)/1000,"")</f>
        <v/>
      </c>
      <c r="BO1316" t="str">
        <f>IF(S1316=Detail!$E$3,ROW()+5+(COLUMN()-48)/1000,"")</f>
        <v/>
      </c>
      <c r="BP1316" t="str">
        <f>IF(T1316=Detail!$E$3,ROW()+5+(COLUMN()-48)/1000,"")</f>
        <v/>
      </c>
    </row>
    <row r="1317" spans="49:68" x14ac:dyDescent="0.3">
      <c r="AW1317" s="104" t="str">
        <f>IF(A1317=Detail!$E$3,ROW()+5+(COLUMN()-48)/1000,"")</f>
        <v/>
      </c>
      <c r="AX1317" t="str">
        <f>IF(B1317=Detail!$E$3,ROW()+5+(COLUMN()-48)/1000,"")</f>
        <v/>
      </c>
      <c r="AY1317" t="str">
        <f>IF(C1317=Detail!$E$3,ROW()+5+(COLUMN()-48)/1000,"")</f>
        <v/>
      </c>
      <c r="AZ1317" t="str">
        <f>IF(D1317=Detail!$E$3,ROW()+5+(COLUMN()-48)/1000,"")</f>
        <v/>
      </c>
      <c r="BA1317" t="str">
        <f>IF(E1317=Detail!$E$3,ROW()+5+(COLUMN()-48)/1000,"")</f>
        <v/>
      </c>
      <c r="BB1317" t="str">
        <f>IF(F1317=Detail!$E$3,ROW()+5+(COLUMN()-48)/1000,"")</f>
        <v/>
      </c>
      <c r="BC1317" t="str">
        <f>IF(G1317=Detail!$E$3,ROW()+5+(COLUMN()-48)/1000,"")</f>
        <v/>
      </c>
      <c r="BD1317" t="str">
        <f>IF(H1317=Detail!$E$3,ROW()+5+(COLUMN()-48)/1000,"")</f>
        <v/>
      </c>
      <c r="BE1317" t="str">
        <f>IF(I1317=Detail!$E$3,ROW()+5+(COLUMN()-48)/1000,"")</f>
        <v/>
      </c>
      <c r="BF1317" t="str">
        <f>IF(J1317=Detail!$E$3,ROW()+5+(COLUMN()-48)/1000,"")</f>
        <v/>
      </c>
      <c r="BG1317" t="str">
        <f>IF(K1317=Detail!$E$3,ROW()+5+(COLUMN()-48)/1000,"")</f>
        <v/>
      </c>
      <c r="BH1317" t="str">
        <f>IF(L1317=Detail!$E$3,ROW()+5+(COLUMN()-48)/1000,"")</f>
        <v/>
      </c>
      <c r="BI1317" t="str">
        <f>IF(M1317=Detail!$E$3,ROW()+5+(COLUMN()-48)/1000,"")</f>
        <v/>
      </c>
      <c r="BJ1317" t="str">
        <f>IF(N1317=Detail!$E$3,ROW()+5+(COLUMN()-48)/1000,"")</f>
        <v/>
      </c>
      <c r="BK1317" t="str">
        <f>IF(O1317=Detail!$E$3,ROW()+5+(COLUMN()-48)/1000,"")</f>
        <v/>
      </c>
      <c r="BL1317" t="str">
        <f>IF(P1317=Detail!$E$3,ROW()+5+(COLUMN()-48)/1000,"")</f>
        <v/>
      </c>
      <c r="BM1317" t="str">
        <f>IF(Q1317=Detail!$E$3,ROW()+5+(COLUMN()-48)/1000,"")</f>
        <v/>
      </c>
      <c r="BN1317" t="str">
        <f>IF(R1317=Detail!$E$3,ROW()+5+(COLUMN()-48)/1000,"")</f>
        <v/>
      </c>
      <c r="BO1317" t="str">
        <f>IF(S1317=Detail!$E$3,ROW()+5+(COLUMN()-48)/1000,"")</f>
        <v/>
      </c>
      <c r="BP1317" t="str">
        <f>IF(T1317=Detail!$E$3,ROW()+5+(COLUMN()-48)/1000,"")</f>
        <v/>
      </c>
    </row>
    <row r="1318" spans="49:68" x14ac:dyDescent="0.3">
      <c r="AW1318" s="104" t="str">
        <f>IF(A1318=Detail!$E$3,ROW()+5+(COLUMN()-48)/1000,"")</f>
        <v/>
      </c>
      <c r="AX1318" t="str">
        <f>IF(B1318=Detail!$E$3,ROW()+5+(COLUMN()-48)/1000,"")</f>
        <v/>
      </c>
      <c r="AY1318" t="str">
        <f>IF(C1318=Detail!$E$3,ROW()+5+(COLUMN()-48)/1000,"")</f>
        <v/>
      </c>
      <c r="AZ1318" t="str">
        <f>IF(D1318=Detail!$E$3,ROW()+5+(COLUMN()-48)/1000,"")</f>
        <v/>
      </c>
      <c r="BA1318" t="str">
        <f>IF(E1318=Detail!$E$3,ROW()+5+(COLUMN()-48)/1000,"")</f>
        <v/>
      </c>
      <c r="BB1318" t="str">
        <f>IF(F1318=Detail!$E$3,ROW()+5+(COLUMN()-48)/1000,"")</f>
        <v/>
      </c>
      <c r="BC1318" t="str">
        <f>IF(G1318=Detail!$E$3,ROW()+5+(COLUMN()-48)/1000,"")</f>
        <v/>
      </c>
      <c r="BD1318" t="str">
        <f>IF(H1318=Detail!$E$3,ROW()+5+(COLUMN()-48)/1000,"")</f>
        <v/>
      </c>
      <c r="BE1318" t="str">
        <f>IF(I1318=Detail!$E$3,ROW()+5+(COLUMN()-48)/1000,"")</f>
        <v/>
      </c>
      <c r="BF1318" t="str">
        <f>IF(J1318=Detail!$E$3,ROW()+5+(COLUMN()-48)/1000,"")</f>
        <v/>
      </c>
      <c r="BG1318" t="str">
        <f>IF(K1318=Detail!$E$3,ROW()+5+(COLUMN()-48)/1000,"")</f>
        <v/>
      </c>
      <c r="BH1318" t="str">
        <f>IF(L1318=Detail!$E$3,ROW()+5+(COLUMN()-48)/1000,"")</f>
        <v/>
      </c>
      <c r="BI1318" t="str">
        <f>IF(M1318=Detail!$E$3,ROW()+5+(COLUMN()-48)/1000,"")</f>
        <v/>
      </c>
      <c r="BJ1318" t="str">
        <f>IF(N1318=Detail!$E$3,ROW()+5+(COLUMN()-48)/1000,"")</f>
        <v/>
      </c>
      <c r="BK1318" t="str">
        <f>IF(O1318=Detail!$E$3,ROW()+5+(COLUMN()-48)/1000,"")</f>
        <v/>
      </c>
      <c r="BL1318" t="str">
        <f>IF(P1318=Detail!$E$3,ROW()+5+(COLUMN()-48)/1000,"")</f>
        <v/>
      </c>
      <c r="BM1318" t="str">
        <f>IF(Q1318=Detail!$E$3,ROW()+5+(COLUMN()-48)/1000,"")</f>
        <v/>
      </c>
      <c r="BN1318" t="str">
        <f>IF(R1318=Detail!$E$3,ROW()+5+(COLUMN()-48)/1000,"")</f>
        <v/>
      </c>
      <c r="BO1318" t="str">
        <f>IF(S1318=Detail!$E$3,ROW()+5+(COLUMN()-48)/1000,"")</f>
        <v/>
      </c>
      <c r="BP1318" t="str">
        <f>IF(T1318=Detail!$E$3,ROW()+5+(COLUMN()-48)/1000,"")</f>
        <v/>
      </c>
    </row>
    <row r="1319" spans="49:68" x14ac:dyDescent="0.3">
      <c r="AW1319" s="104" t="str">
        <f>IF(A1319=Detail!$E$3,ROW()+5+(COLUMN()-48)/1000,"")</f>
        <v/>
      </c>
      <c r="AX1319" t="str">
        <f>IF(B1319=Detail!$E$3,ROW()+5+(COLUMN()-48)/1000,"")</f>
        <v/>
      </c>
      <c r="AY1319" t="str">
        <f>IF(C1319=Detail!$E$3,ROW()+5+(COLUMN()-48)/1000,"")</f>
        <v/>
      </c>
      <c r="AZ1319" t="str">
        <f>IF(D1319=Detail!$E$3,ROW()+5+(COLUMN()-48)/1000,"")</f>
        <v/>
      </c>
      <c r="BA1319" t="str">
        <f>IF(E1319=Detail!$E$3,ROW()+5+(COLUMN()-48)/1000,"")</f>
        <v/>
      </c>
      <c r="BB1319" t="str">
        <f>IF(F1319=Detail!$E$3,ROW()+5+(COLUMN()-48)/1000,"")</f>
        <v/>
      </c>
      <c r="BC1319" t="str">
        <f>IF(G1319=Detail!$E$3,ROW()+5+(COLUMN()-48)/1000,"")</f>
        <v/>
      </c>
      <c r="BD1319" t="str">
        <f>IF(H1319=Detail!$E$3,ROW()+5+(COLUMN()-48)/1000,"")</f>
        <v/>
      </c>
      <c r="BE1319" t="str">
        <f>IF(I1319=Detail!$E$3,ROW()+5+(COLUMN()-48)/1000,"")</f>
        <v/>
      </c>
      <c r="BF1319" t="str">
        <f>IF(J1319=Detail!$E$3,ROW()+5+(COLUMN()-48)/1000,"")</f>
        <v/>
      </c>
      <c r="BG1319" t="str">
        <f>IF(K1319=Detail!$E$3,ROW()+5+(COLUMN()-48)/1000,"")</f>
        <v/>
      </c>
      <c r="BH1319" t="str">
        <f>IF(L1319=Detail!$E$3,ROW()+5+(COLUMN()-48)/1000,"")</f>
        <v/>
      </c>
      <c r="BI1319" t="str">
        <f>IF(M1319=Detail!$E$3,ROW()+5+(COLUMN()-48)/1000,"")</f>
        <v/>
      </c>
      <c r="BJ1319" t="str">
        <f>IF(N1319=Detail!$E$3,ROW()+5+(COLUMN()-48)/1000,"")</f>
        <v/>
      </c>
      <c r="BK1319" t="str">
        <f>IF(O1319=Detail!$E$3,ROW()+5+(COLUMN()-48)/1000,"")</f>
        <v/>
      </c>
      <c r="BL1319" t="str">
        <f>IF(P1319=Detail!$E$3,ROW()+5+(COLUMN()-48)/1000,"")</f>
        <v/>
      </c>
      <c r="BM1319" t="str">
        <f>IF(Q1319=Detail!$E$3,ROW()+5+(COLUMN()-48)/1000,"")</f>
        <v/>
      </c>
      <c r="BN1319" t="str">
        <f>IF(R1319=Detail!$E$3,ROW()+5+(COLUMN()-48)/1000,"")</f>
        <v/>
      </c>
      <c r="BO1319" t="str">
        <f>IF(S1319=Detail!$E$3,ROW()+5+(COLUMN()-48)/1000,"")</f>
        <v/>
      </c>
      <c r="BP1319" t="str">
        <f>IF(T1319=Detail!$E$3,ROW()+5+(COLUMN()-48)/1000,"")</f>
        <v/>
      </c>
    </row>
    <row r="1320" spans="49:68" x14ac:dyDescent="0.3">
      <c r="AW1320" s="104" t="str">
        <f>IF(A1320=Detail!$E$3,ROW()+5+(COLUMN()-48)/1000,"")</f>
        <v/>
      </c>
      <c r="AX1320" t="str">
        <f>IF(B1320=Detail!$E$3,ROW()+5+(COLUMN()-48)/1000,"")</f>
        <v/>
      </c>
      <c r="AY1320" t="str">
        <f>IF(C1320=Detail!$E$3,ROW()+5+(COLUMN()-48)/1000,"")</f>
        <v/>
      </c>
      <c r="AZ1320" t="str">
        <f>IF(D1320=Detail!$E$3,ROW()+5+(COLUMN()-48)/1000,"")</f>
        <v/>
      </c>
      <c r="BA1320" t="str">
        <f>IF(E1320=Detail!$E$3,ROW()+5+(COLUMN()-48)/1000,"")</f>
        <v/>
      </c>
      <c r="BB1320" t="str">
        <f>IF(F1320=Detail!$E$3,ROW()+5+(COLUMN()-48)/1000,"")</f>
        <v/>
      </c>
      <c r="BC1320" t="str">
        <f>IF(G1320=Detail!$E$3,ROW()+5+(COLUMN()-48)/1000,"")</f>
        <v/>
      </c>
      <c r="BD1320" t="str">
        <f>IF(H1320=Detail!$E$3,ROW()+5+(COLUMN()-48)/1000,"")</f>
        <v/>
      </c>
      <c r="BE1320" t="str">
        <f>IF(I1320=Detail!$E$3,ROW()+5+(COLUMN()-48)/1000,"")</f>
        <v/>
      </c>
      <c r="BF1320" t="str">
        <f>IF(J1320=Detail!$E$3,ROW()+5+(COLUMN()-48)/1000,"")</f>
        <v/>
      </c>
      <c r="BG1320" t="str">
        <f>IF(K1320=Detail!$E$3,ROW()+5+(COLUMN()-48)/1000,"")</f>
        <v/>
      </c>
      <c r="BH1320" t="str">
        <f>IF(L1320=Detail!$E$3,ROW()+5+(COLUMN()-48)/1000,"")</f>
        <v/>
      </c>
      <c r="BI1320" t="str">
        <f>IF(M1320=Detail!$E$3,ROW()+5+(COLUMN()-48)/1000,"")</f>
        <v/>
      </c>
      <c r="BJ1320" t="str">
        <f>IF(N1320=Detail!$E$3,ROW()+5+(COLUMN()-48)/1000,"")</f>
        <v/>
      </c>
      <c r="BK1320" t="str">
        <f>IF(O1320=Detail!$E$3,ROW()+5+(COLUMN()-48)/1000,"")</f>
        <v/>
      </c>
      <c r="BL1320" t="str">
        <f>IF(P1320=Detail!$E$3,ROW()+5+(COLUMN()-48)/1000,"")</f>
        <v/>
      </c>
      <c r="BM1320" t="str">
        <f>IF(Q1320=Detail!$E$3,ROW()+5+(COLUMN()-48)/1000,"")</f>
        <v/>
      </c>
      <c r="BN1320" t="str">
        <f>IF(R1320=Detail!$E$3,ROW()+5+(COLUMN()-48)/1000,"")</f>
        <v/>
      </c>
      <c r="BO1320" t="str">
        <f>IF(S1320=Detail!$E$3,ROW()+5+(COLUMN()-48)/1000,"")</f>
        <v/>
      </c>
      <c r="BP1320" t="str">
        <f>IF(T1320=Detail!$E$3,ROW()+5+(COLUMN()-48)/1000,"")</f>
        <v/>
      </c>
    </row>
    <row r="1321" spans="49:68" x14ac:dyDescent="0.3">
      <c r="AW1321" s="104" t="str">
        <f>IF(A1321=Detail!$E$3,ROW()+5+(COLUMN()-48)/1000,"")</f>
        <v/>
      </c>
      <c r="AX1321" t="str">
        <f>IF(B1321=Detail!$E$3,ROW()+5+(COLUMN()-48)/1000,"")</f>
        <v/>
      </c>
      <c r="AY1321" t="str">
        <f>IF(C1321=Detail!$E$3,ROW()+5+(COLUMN()-48)/1000,"")</f>
        <v/>
      </c>
      <c r="AZ1321" t="str">
        <f>IF(D1321=Detail!$E$3,ROW()+5+(COLUMN()-48)/1000,"")</f>
        <v/>
      </c>
      <c r="BA1321" t="str">
        <f>IF(E1321=Detail!$E$3,ROW()+5+(COLUMN()-48)/1000,"")</f>
        <v/>
      </c>
      <c r="BB1321" t="str">
        <f>IF(F1321=Detail!$E$3,ROW()+5+(COLUMN()-48)/1000,"")</f>
        <v/>
      </c>
      <c r="BC1321" t="str">
        <f>IF(G1321=Detail!$E$3,ROW()+5+(COLUMN()-48)/1000,"")</f>
        <v/>
      </c>
      <c r="BD1321" t="str">
        <f>IF(H1321=Detail!$E$3,ROW()+5+(COLUMN()-48)/1000,"")</f>
        <v/>
      </c>
      <c r="BE1321" t="str">
        <f>IF(I1321=Detail!$E$3,ROW()+5+(COLUMN()-48)/1000,"")</f>
        <v/>
      </c>
      <c r="BF1321" t="str">
        <f>IF(J1321=Detail!$E$3,ROW()+5+(COLUMN()-48)/1000,"")</f>
        <v/>
      </c>
      <c r="BG1321" t="str">
        <f>IF(K1321=Detail!$E$3,ROW()+5+(COLUMN()-48)/1000,"")</f>
        <v/>
      </c>
      <c r="BH1321" t="str">
        <f>IF(L1321=Detail!$E$3,ROW()+5+(COLUMN()-48)/1000,"")</f>
        <v/>
      </c>
      <c r="BI1321" t="str">
        <f>IF(M1321=Detail!$E$3,ROW()+5+(COLUMN()-48)/1000,"")</f>
        <v/>
      </c>
      <c r="BJ1321" t="str">
        <f>IF(N1321=Detail!$E$3,ROW()+5+(COLUMN()-48)/1000,"")</f>
        <v/>
      </c>
      <c r="BK1321" t="str">
        <f>IF(O1321=Detail!$E$3,ROW()+5+(COLUMN()-48)/1000,"")</f>
        <v/>
      </c>
      <c r="BL1321" t="str">
        <f>IF(P1321=Detail!$E$3,ROW()+5+(COLUMN()-48)/1000,"")</f>
        <v/>
      </c>
      <c r="BM1321" t="str">
        <f>IF(Q1321=Detail!$E$3,ROW()+5+(COLUMN()-48)/1000,"")</f>
        <v/>
      </c>
      <c r="BN1321" t="str">
        <f>IF(R1321=Detail!$E$3,ROW()+5+(COLUMN()-48)/1000,"")</f>
        <v/>
      </c>
      <c r="BO1321" t="str">
        <f>IF(S1321=Detail!$E$3,ROW()+5+(COLUMN()-48)/1000,"")</f>
        <v/>
      </c>
      <c r="BP1321" t="str">
        <f>IF(T1321=Detail!$E$3,ROW()+5+(COLUMN()-48)/1000,"")</f>
        <v/>
      </c>
    </row>
    <row r="1322" spans="49:68" x14ac:dyDescent="0.3">
      <c r="AW1322" s="104" t="str">
        <f>IF(A1322=Detail!$E$3,ROW()+5+(COLUMN()-48)/1000,"")</f>
        <v/>
      </c>
      <c r="AX1322" t="str">
        <f>IF(B1322=Detail!$E$3,ROW()+5+(COLUMN()-48)/1000,"")</f>
        <v/>
      </c>
      <c r="AY1322" t="str">
        <f>IF(C1322=Detail!$E$3,ROW()+5+(COLUMN()-48)/1000,"")</f>
        <v/>
      </c>
      <c r="AZ1322" t="str">
        <f>IF(D1322=Detail!$E$3,ROW()+5+(COLUMN()-48)/1000,"")</f>
        <v/>
      </c>
      <c r="BA1322" t="str">
        <f>IF(E1322=Detail!$E$3,ROW()+5+(COLUMN()-48)/1000,"")</f>
        <v/>
      </c>
      <c r="BB1322" t="str">
        <f>IF(F1322=Detail!$E$3,ROW()+5+(COLUMN()-48)/1000,"")</f>
        <v/>
      </c>
      <c r="BC1322" t="str">
        <f>IF(G1322=Detail!$E$3,ROW()+5+(COLUMN()-48)/1000,"")</f>
        <v/>
      </c>
      <c r="BD1322" t="str">
        <f>IF(H1322=Detail!$E$3,ROW()+5+(COLUMN()-48)/1000,"")</f>
        <v/>
      </c>
      <c r="BE1322" t="str">
        <f>IF(I1322=Detail!$E$3,ROW()+5+(COLUMN()-48)/1000,"")</f>
        <v/>
      </c>
      <c r="BF1322" t="str">
        <f>IF(J1322=Detail!$E$3,ROW()+5+(COLUMN()-48)/1000,"")</f>
        <v/>
      </c>
      <c r="BG1322" t="str">
        <f>IF(K1322=Detail!$E$3,ROW()+5+(COLUMN()-48)/1000,"")</f>
        <v/>
      </c>
      <c r="BH1322" t="str">
        <f>IF(L1322=Detail!$E$3,ROW()+5+(COLUMN()-48)/1000,"")</f>
        <v/>
      </c>
      <c r="BI1322" t="str">
        <f>IF(M1322=Detail!$E$3,ROW()+5+(COLUMN()-48)/1000,"")</f>
        <v/>
      </c>
      <c r="BJ1322" t="str">
        <f>IF(N1322=Detail!$E$3,ROW()+5+(COLUMN()-48)/1000,"")</f>
        <v/>
      </c>
      <c r="BK1322" t="str">
        <f>IF(O1322=Detail!$E$3,ROW()+5+(COLUMN()-48)/1000,"")</f>
        <v/>
      </c>
      <c r="BL1322" t="str">
        <f>IF(P1322=Detail!$E$3,ROW()+5+(COLUMN()-48)/1000,"")</f>
        <v/>
      </c>
      <c r="BM1322" t="str">
        <f>IF(Q1322=Detail!$E$3,ROW()+5+(COLUMN()-48)/1000,"")</f>
        <v/>
      </c>
      <c r="BN1322" t="str">
        <f>IF(R1322=Detail!$E$3,ROW()+5+(COLUMN()-48)/1000,"")</f>
        <v/>
      </c>
      <c r="BO1322" t="str">
        <f>IF(S1322=Detail!$E$3,ROW()+5+(COLUMN()-48)/1000,"")</f>
        <v/>
      </c>
      <c r="BP1322" t="str">
        <f>IF(T1322=Detail!$E$3,ROW()+5+(COLUMN()-48)/1000,"")</f>
        <v/>
      </c>
    </row>
    <row r="1323" spans="49:68" x14ac:dyDescent="0.3">
      <c r="AW1323" s="104" t="str">
        <f>IF(A1323=Detail!$E$3,ROW()+5+(COLUMN()-48)/1000,"")</f>
        <v/>
      </c>
      <c r="AX1323" t="str">
        <f>IF(B1323=Detail!$E$3,ROW()+5+(COLUMN()-48)/1000,"")</f>
        <v/>
      </c>
      <c r="AY1323" t="str">
        <f>IF(C1323=Detail!$E$3,ROW()+5+(COLUMN()-48)/1000,"")</f>
        <v/>
      </c>
      <c r="AZ1323" t="str">
        <f>IF(D1323=Detail!$E$3,ROW()+5+(COLUMN()-48)/1000,"")</f>
        <v/>
      </c>
      <c r="BA1323" t="str">
        <f>IF(E1323=Detail!$E$3,ROW()+5+(COLUMN()-48)/1000,"")</f>
        <v/>
      </c>
      <c r="BB1323" t="str">
        <f>IF(F1323=Detail!$E$3,ROW()+5+(COLUMN()-48)/1000,"")</f>
        <v/>
      </c>
      <c r="BC1323" t="str">
        <f>IF(G1323=Detail!$E$3,ROW()+5+(COLUMN()-48)/1000,"")</f>
        <v/>
      </c>
      <c r="BD1323" t="str">
        <f>IF(H1323=Detail!$E$3,ROW()+5+(COLUMN()-48)/1000,"")</f>
        <v/>
      </c>
      <c r="BE1323" t="str">
        <f>IF(I1323=Detail!$E$3,ROW()+5+(COLUMN()-48)/1000,"")</f>
        <v/>
      </c>
      <c r="BF1323" t="str">
        <f>IF(J1323=Detail!$E$3,ROW()+5+(COLUMN()-48)/1000,"")</f>
        <v/>
      </c>
      <c r="BG1323" t="str">
        <f>IF(K1323=Detail!$E$3,ROW()+5+(COLUMN()-48)/1000,"")</f>
        <v/>
      </c>
      <c r="BH1323" t="str">
        <f>IF(L1323=Detail!$E$3,ROW()+5+(COLUMN()-48)/1000,"")</f>
        <v/>
      </c>
      <c r="BI1323" t="str">
        <f>IF(M1323=Detail!$E$3,ROW()+5+(COLUMN()-48)/1000,"")</f>
        <v/>
      </c>
      <c r="BJ1323" t="str">
        <f>IF(N1323=Detail!$E$3,ROW()+5+(COLUMN()-48)/1000,"")</f>
        <v/>
      </c>
      <c r="BK1323" t="str">
        <f>IF(O1323=Detail!$E$3,ROW()+5+(COLUMN()-48)/1000,"")</f>
        <v/>
      </c>
      <c r="BL1323" t="str">
        <f>IF(P1323=Detail!$E$3,ROW()+5+(COLUMN()-48)/1000,"")</f>
        <v/>
      </c>
      <c r="BM1323" t="str">
        <f>IF(Q1323=Detail!$E$3,ROW()+5+(COLUMN()-48)/1000,"")</f>
        <v/>
      </c>
      <c r="BN1323" t="str">
        <f>IF(R1323=Detail!$E$3,ROW()+5+(COLUMN()-48)/1000,"")</f>
        <v/>
      </c>
      <c r="BO1323" t="str">
        <f>IF(S1323=Detail!$E$3,ROW()+5+(COLUMN()-48)/1000,"")</f>
        <v/>
      </c>
      <c r="BP1323" t="str">
        <f>IF(T1323=Detail!$E$3,ROW()+5+(COLUMN()-48)/1000,"")</f>
        <v/>
      </c>
    </row>
    <row r="1324" spans="49:68" x14ac:dyDescent="0.3">
      <c r="AW1324" s="104" t="str">
        <f>IF(A1324=Detail!$E$3,ROW()+5+(COLUMN()-48)/1000,"")</f>
        <v/>
      </c>
      <c r="AX1324" t="str">
        <f>IF(B1324=Detail!$E$3,ROW()+5+(COLUMN()-48)/1000,"")</f>
        <v/>
      </c>
      <c r="AY1324" t="str">
        <f>IF(C1324=Detail!$E$3,ROW()+5+(COLUMN()-48)/1000,"")</f>
        <v/>
      </c>
      <c r="AZ1324" t="str">
        <f>IF(D1324=Detail!$E$3,ROW()+5+(COLUMN()-48)/1000,"")</f>
        <v/>
      </c>
      <c r="BA1324" t="str">
        <f>IF(E1324=Detail!$E$3,ROW()+5+(COLUMN()-48)/1000,"")</f>
        <v/>
      </c>
      <c r="BB1324" t="str">
        <f>IF(F1324=Detail!$E$3,ROW()+5+(COLUMN()-48)/1000,"")</f>
        <v/>
      </c>
      <c r="BC1324" t="str">
        <f>IF(G1324=Detail!$E$3,ROW()+5+(COLUMN()-48)/1000,"")</f>
        <v/>
      </c>
      <c r="BD1324" t="str">
        <f>IF(H1324=Detail!$E$3,ROW()+5+(COLUMN()-48)/1000,"")</f>
        <v/>
      </c>
      <c r="BE1324" t="str">
        <f>IF(I1324=Detail!$E$3,ROW()+5+(COLUMN()-48)/1000,"")</f>
        <v/>
      </c>
      <c r="BF1324" t="str">
        <f>IF(J1324=Detail!$E$3,ROW()+5+(COLUMN()-48)/1000,"")</f>
        <v/>
      </c>
      <c r="BG1324" t="str">
        <f>IF(K1324=Detail!$E$3,ROW()+5+(COLUMN()-48)/1000,"")</f>
        <v/>
      </c>
      <c r="BH1324" t="str">
        <f>IF(L1324=Detail!$E$3,ROW()+5+(COLUMN()-48)/1000,"")</f>
        <v/>
      </c>
      <c r="BI1324" t="str">
        <f>IF(M1324=Detail!$E$3,ROW()+5+(COLUMN()-48)/1000,"")</f>
        <v/>
      </c>
      <c r="BJ1324" t="str">
        <f>IF(N1324=Detail!$E$3,ROW()+5+(COLUMN()-48)/1000,"")</f>
        <v/>
      </c>
      <c r="BK1324" t="str">
        <f>IF(O1324=Detail!$E$3,ROW()+5+(COLUMN()-48)/1000,"")</f>
        <v/>
      </c>
      <c r="BL1324" t="str">
        <f>IF(P1324=Detail!$E$3,ROW()+5+(COLUMN()-48)/1000,"")</f>
        <v/>
      </c>
      <c r="BM1324" t="str">
        <f>IF(Q1324=Detail!$E$3,ROW()+5+(COLUMN()-48)/1000,"")</f>
        <v/>
      </c>
      <c r="BN1324" t="str">
        <f>IF(R1324=Detail!$E$3,ROW()+5+(COLUMN()-48)/1000,"")</f>
        <v/>
      </c>
      <c r="BO1324" t="str">
        <f>IF(S1324=Detail!$E$3,ROW()+5+(COLUMN()-48)/1000,"")</f>
        <v/>
      </c>
      <c r="BP1324" t="str">
        <f>IF(T1324=Detail!$E$3,ROW()+5+(COLUMN()-48)/1000,"")</f>
        <v/>
      </c>
    </row>
    <row r="1325" spans="49:68" x14ac:dyDescent="0.3">
      <c r="AW1325" s="104" t="str">
        <f>IF(A1325=Detail!$E$3,ROW()+5+(COLUMN()-48)/1000,"")</f>
        <v/>
      </c>
      <c r="AX1325" t="str">
        <f>IF(B1325=Detail!$E$3,ROW()+5+(COLUMN()-48)/1000,"")</f>
        <v/>
      </c>
      <c r="AY1325" t="str">
        <f>IF(C1325=Detail!$E$3,ROW()+5+(COLUMN()-48)/1000,"")</f>
        <v/>
      </c>
      <c r="AZ1325" t="str">
        <f>IF(D1325=Detail!$E$3,ROW()+5+(COLUMN()-48)/1000,"")</f>
        <v/>
      </c>
      <c r="BA1325" t="str">
        <f>IF(E1325=Detail!$E$3,ROW()+5+(COLUMN()-48)/1000,"")</f>
        <v/>
      </c>
      <c r="BB1325" t="str">
        <f>IF(F1325=Detail!$E$3,ROW()+5+(COLUMN()-48)/1000,"")</f>
        <v/>
      </c>
      <c r="BC1325" t="str">
        <f>IF(G1325=Detail!$E$3,ROW()+5+(COLUMN()-48)/1000,"")</f>
        <v/>
      </c>
      <c r="BD1325" t="str">
        <f>IF(H1325=Detail!$E$3,ROW()+5+(COLUMN()-48)/1000,"")</f>
        <v/>
      </c>
      <c r="BE1325" t="str">
        <f>IF(I1325=Detail!$E$3,ROW()+5+(COLUMN()-48)/1000,"")</f>
        <v/>
      </c>
      <c r="BF1325" t="str">
        <f>IF(J1325=Detail!$E$3,ROW()+5+(COLUMN()-48)/1000,"")</f>
        <v/>
      </c>
      <c r="BG1325" t="str">
        <f>IF(K1325=Detail!$E$3,ROW()+5+(COLUMN()-48)/1000,"")</f>
        <v/>
      </c>
      <c r="BH1325" t="str">
        <f>IF(L1325=Detail!$E$3,ROW()+5+(COLUMN()-48)/1000,"")</f>
        <v/>
      </c>
      <c r="BI1325" t="str">
        <f>IF(M1325=Detail!$E$3,ROW()+5+(COLUMN()-48)/1000,"")</f>
        <v/>
      </c>
      <c r="BJ1325" t="str">
        <f>IF(N1325=Detail!$E$3,ROW()+5+(COLUMN()-48)/1000,"")</f>
        <v/>
      </c>
      <c r="BK1325" t="str">
        <f>IF(O1325=Detail!$E$3,ROW()+5+(COLUMN()-48)/1000,"")</f>
        <v/>
      </c>
      <c r="BL1325" t="str">
        <f>IF(P1325=Detail!$E$3,ROW()+5+(COLUMN()-48)/1000,"")</f>
        <v/>
      </c>
      <c r="BM1325" t="str">
        <f>IF(Q1325=Detail!$E$3,ROW()+5+(COLUMN()-48)/1000,"")</f>
        <v/>
      </c>
      <c r="BN1325" t="str">
        <f>IF(R1325=Detail!$E$3,ROW()+5+(COLUMN()-48)/1000,"")</f>
        <v/>
      </c>
      <c r="BO1325" t="str">
        <f>IF(S1325=Detail!$E$3,ROW()+5+(COLUMN()-48)/1000,"")</f>
        <v/>
      </c>
      <c r="BP1325" t="str">
        <f>IF(T1325=Detail!$E$3,ROW()+5+(COLUMN()-48)/1000,"")</f>
        <v/>
      </c>
    </row>
    <row r="1326" spans="49:68" x14ac:dyDescent="0.3">
      <c r="AW1326" s="104" t="str">
        <f>IF(A1326=Detail!$E$3,ROW()+5+(COLUMN()-48)/1000,"")</f>
        <v/>
      </c>
      <c r="AX1326" t="str">
        <f>IF(B1326=Detail!$E$3,ROW()+5+(COLUMN()-48)/1000,"")</f>
        <v/>
      </c>
      <c r="AY1326" t="str">
        <f>IF(C1326=Detail!$E$3,ROW()+5+(COLUMN()-48)/1000,"")</f>
        <v/>
      </c>
      <c r="AZ1326" t="str">
        <f>IF(D1326=Detail!$E$3,ROW()+5+(COLUMN()-48)/1000,"")</f>
        <v/>
      </c>
      <c r="BA1326" t="str">
        <f>IF(E1326=Detail!$E$3,ROW()+5+(COLUMN()-48)/1000,"")</f>
        <v/>
      </c>
      <c r="BB1326" t="str">
        <f>IF(F1326=Detail!$E$3,ROW()+5+(COLUMN()-48)/1000,"")</f>
        <v/>
      </c>
      <c r="BC1326" t="str">
        <f>IF(G1326=Detail!$E$3,ROW()+5+(COLUMN()-48)/1000,"")</f>
        <v/>
      </c>
      <c r="BD1326" t="str">
        <f>IF(H1326=Detail!$E$3,ROW()+5+(COLUMN()-48)/1000,"")</f>
        <v/>
      </c>
      <c r="BE1326" t="str">
        <f>IF(I1326=Detail!$E$3,ROW()+5+(COLUMN()-48)/1000,"")</f>
        <v/>
      </c>
      <c r="BF1326" t="str">
        <f>IF(J1326=Detail!$E$3,ROW()+5+(COLUMN()-48)/1000,"")</f>
        <v/>
      </c>
      <c r="BG1326" t="str">
        <f>IF(K1326=Detail!$E$3,ROW()+5+(COLUMN()-48)/1000,"")</f>
        <v/>
      </c>
      <c r="BH1326" t="str">
        <f>IF(L1326=Detail!$E$3,ROW()+5+(COLUMN()-48)/1000,"")</f>
        <v/>
      </c>
      <c r="BI1326" t="str">
        <f>IF(M1326=Detail!$E$3,ROW()+5+(COLUMN()-48)/1000,"")</f>
        <v/>
      </c>
      <c r="BJ1326" t="str">
        <f>IF(N1326=Detail!$E$3,ROW()+5+(COLUMN()-48)/1000,"")</f>
        <v/>
      </c>
      <c r="BK1326" t="str">
        <f>IF(O1326=Detail!$E$3,ROW()+5+(COLUMN()-48)/1000,"")</f>
        <v/>
      </c>
      <c r="BL1326" t="str">
        <f>IF(P1326=Detail!$E$3,ROW()+5+(COLUMN()-48)/1000,"")</f>
        <v/>
      </c>
      <c r="BM1326" t="str">
        <f>IF(Q1326=Detail!$E$3,ROW()+5+(COLUMN()-48)/1000,"")</f>
        <v/>
      </c>
      <c r="BN1326" t="str">
        <f>IF(R1326=Detail!$E$3,ROW()+5+(COLUMN()-48)/1000,"")</f>
        <v/>
      </c>
      <c r="BO1326" t="str">
        <f>IF(S1326=Detail!$E$3,ROW()+5+(COLUMN()-48)/1000,"")</f>
        <v/>
      </c>
      <c r="BP1326" t="str">
        <f>IF(T1326=Detail!$E$3,ROW()+5+(COLUMN()-48)/1000,"")</f>
        <v/>
      </c>
    </row>
    <row r="1327" spans="49:68" x14ac:dyDescent="0.3">
      <c r="AW1327" s="104" t="str">
        <f>IF(A1327=Detail!$E$3,ROW()+5+(COLUMN()-48)/1000,"")</f>
        <v/>
      </c>
      <c r="AX1327" t="str">
        <f>IF(B1327=Detail!$E$3,ROW()+5+(COLUMN()-48)/1000,"")</f>
        <v/>
      </c>
      <c r="AY1327" t="str">
        <f>IF(C1327=Detail!$E$3,ROW()+5+(COLUMN()-48)/1000,"")</f>
        <v/>
      </c>
      <c r="AZ1327" t="str">
        <f>IF(D1327=Detail!$E$3,ROW()+5+(COLUMN()-48)/1000,"")</f>
        <v/>
      </c>
      <c r="BA1327" t="str">
        <f>IF(E1327=Detail!$E$3,ROW()+5+(COLUMN()-48)/1000,"")</f>
        <v/>
      </c>
      <c r="BB1327" t="str">
        <f>IF(F1327=Detail!$E$3,ROW()+5+(COLUMN()-48)/1000,"")</f>
        <v/>
      </c>
      <c r="BC1327" t="str">
        <f>IF(G1327=Detail!$E$3,ROW()+5+(COLUMN()-48)/1000,"")</f>
        <v/>
      </c>
      <c r="BD1327" t="str">
        <f>IF(H1327=Detail!$E$3,ROW()+5+(COLUMN()-48)/1000,"")</f>
        <v/>
      </c>
      <c r="BE1327" t="str">
        <f>IF(I1327=Detail!$E$3,ROW()+5+(COLUMN()-48)/1000,"")</f>
        <v/>
      </c>
      <c r="BF1327" t="str">
        <f>IF(J1327=Detail!$E$3,ROW()+5+(COLUMN()-48)/1000,"")</f>
        <v/>
      </c>
      <c r="BG1327" t="str">
        <f>IF(K1327=Detail!$E$3,ROW()+5+(COLUMN()-48)/1000,"")</f>
        <v/>
      </c>
      <c r="BH1327" t="str">
        <f>IF(L1327=Detail!$E$3,ROW()+5+(COLUMN()-48)/1000,"")</f>
        <v/>
      </c>
      <c r="BI1327" t="str">
        <f>IF(M1327=Detail!$E$3,ROW()+5+(COLUMN()-48)/1000,"")</f>
        <v/>
      </c>
      <c r="BJ1327" t="str">
        <f>IF(N1327=Detail!$E$3,ROW()+5+(COLUMN()-48)/1000,"")</f>
        <v/>
      </c>
      <c r="BK1327" t="str">
        <f>IF(O1327=Detail!$E$3,ROW()+5+(COLUMN()-48)/1000,"")</f>
        <v/>
      </c>
      <c r="BL1327" t="str">
        <f>IF(P1327=Detail!$E$3,ROW()+5+(COLUMN()-48)/1000,"")</f>
        <v/>
      </c>
      <c r="BM1327" t="str">
        <f>IF(Q1327=Detail!$E$3,ROW()+5+(COLUMN()-48)/1000,"")</f>
        <v/>
      </c>
      <c r="BN1327" t="str">
        <f>IF(R1327=Detail!$E$3,ROW()+5+(COLUMN()-48)/1000,"")</f>
        <v/>
      </c>
      <c r="BO1327" t="str">
        <f>IF(S1327=Detail!$E$3,ROW()+5+(COLUMN()-48)/1000,"")</f>
        <v/>
      </c>
      <c r="BP1327" t="str">
        <f>IF(T1327=Detail!$E$3,ROW()+5+(COLUMN()-48)/1000,"")</f>
        <v/>
      </c>
    </row>
    <row r="1328" spans="49:68" x14ac:dyDescent="0.3">
      <c r="AW1328" s="104" t="str">
        <f>IF(A1328=Detail!$E$3,ROW()+5+(COLUMN()-48)/1000,"")</f>
        <v/>
      </c>
      <c r="AX1328" t="str">
        <f>IF(B1328=Detail!$E$3,ROW()+5+(COLUMN()-48)/1000,"")</f>
        <v/>
      </c>
      <c r="AY1328" t="str">
        <f>IF(C1328=Detail!$E$3,ROW()+5+(COLUMN()-48)/1000,"")</f>
        <v/>
      </c>
      <c r="AZ1328" t="str">
        <f>IF(D1328=Detail!$E$3,ROW()+5+(COLUMN()-48)/1000,"")</f>
        <v/>
      </c>
      <c r="BA1328" t="str">
        <f>IF(E1328=Detail!$E$3,ROW()+5+(COLUMN()-48)/1000,"")</f>
        <v/>
      </c>
      <c r="BB1328" t="str">
        <f>IF(F1328=Detail!$E$3,ROW()+5+(COLUMN()-48)/1000,"")</f>
        <v/>
      </c>
      <c r="BC1328" t="str">
        <f>IF(G1328=Detail!$E$3,ROW()+5+(COLUMN()-48)/1000,"")</f>
        <v/>
      </c>
      <c r="BD1328" t="str">
        <f>IF(H1328=Detail!$E$3,ROW()+5+(COLUMN()-48)/1000,"")</f>
        <v/>
      </c>
      <c r="BE1328" t="str">
        <f>IF(I1328=Detail!$E$3,ROW()+5+(COLUMN()-48)/1000,"")</f>
        <v/>
      </c>
      <c r="BF1328" t="str">
        <f>IF(J1328=Detail!$E$3,ROW()+5+(COLUMN()-48)/1000,"")</f>
        <v/>
      </c>
      <c r="BG1328" t="str">
        <f>IF(K1328=Detail!$E$3,ROW()+5+(COLUMN()-48)/1000,"")</f>
        <v/>
      </c>
      <c r="BH1328" t="str">
        <f>IF(L1328=Detail!$E$3,ROW()+5+(COLUMN()-48)/1000,"")</f>
        <v/>
      </c>
      <c r="BI1328" t="str">
        <f>IF(M1328=Detail!$E$3,ROW()+5+(COLUMN()-48)/1000,"")</f>
        <v/>
      </c>
      <c r="BJ1328" t="str">
        <f>IF(N1328=Detail!$E$3,ROW()+5+(COLUMN()-48)/1000,"")</f>
        <v/>
      </c>
      <c r="BK1328" t="str">
        <f>IF(O1328=Detail!$E$3,ROW()+5+(COLUMN()-48)/1000,"")</f>
        <v/>
      </c>
      <c r="BL1328" t="str">
        <f>IF(P1328=Detail!$E$3,ROW()+5+(COLUMN()-48)/1000,"")</f>
        <v/>
      </c>
      <c r="BM1328" t="str">
        <f>IF(Q1328=Detail!$E$3,ROW()+5+(COLUMN()-48)/1000,"")</f>
        <v/>
      </c>
      <c r="BN1328" t="str">
        <f>IF(R1328=Detail!$E$3,ROW()+5+(COLUMN()-48)/1000,"")</f>
        <v/>
      </c>
      <c r="BO1328" t="str">
        <f>IF(S1328=Detail!$E$3,ROW()+5+(COLUMN()-48)/1000,"")</f>
        <v/>
      </c>
      <c r="BP1328" t="str">
        <f>IF(T1328=Detail!$E$3,ROW()+5+(COLUMN()-48)/1000,"")</f>
        <v/>
      </c>
    </row>
    <row r="1329" spans="49:68" x14ac:dyDescent="0.3">
      <c r="AW1329" s="104" t="str">
        <f>IF(A1329=Detail!$E$3,ROW()+5+(COLUMN()-48)/1000,"")</f>
        <v/>
      </c>
      <c r="AX1329" t="str">
        <f>IF(B1329=Detail!$E$3,ROW()+5+(COLUMN()-48)/1000,"")</f>
        <v/>
      </c>
      <c r="AY1329" t="str">
        <f>IF(C1329=Detail!$E$3,ROW()+5+(COLUMN()-48)/1000,"")</f>
        <v/>
      </c>
      <c r="AZ1329" t="str">
        <f>IF(D1329=Detail!$E$3,ROW()+5+(COLUMN()-48)/1000,"")</f>
        <v/>
      </c>
      <c r="BA1329" t="str">
        <f>IF(E1329=Detail!$E$3,ROW()+5+(COLUMN()-48)/1000,"")</f>
        <v/>
      </c>
      <c r="BB1329" t="str">
        <f>IF(F1329=Detail!$E$3,ROW()+5+(COLUMN()-48)/1000,"")</f>
        <v/>
      </c>
      <c r="BC1329" t="str">
        <f>IF(G1329=Detail!$E$3,ROW()+5+(COLUMN()-48)/1000,"")</f>
        <v/>
      </c>
      <c r="BD1329" t="str">
        <f>IF(H1329=Detail!$E$3,ROW()+5+(COLUMN()-48)/1000,"")</f>
        <v/>
      </c>
      <c r="BE1329" t="str">
        <f>IF(I1329=Detail!$E$3,ROW()+5+(COLUMN()-48)/1000,"")</f>
        <v/>
      </c>
      <c r="BF1329" t="str">
        <f>IF(J1329=Detail!$E$3,ROW()+5+(COLUMN()-48)/1000,"")</f>
        <v/>
      </c>
      <c r="BG1329" t="str">
        <f>IF(K1329=Detail!$E$3,ROW()+5+(COLUMN()-48)/1000,"")</f>
        <v/>
      </c>
      <c r="BH1329" t="str">
        <f>IF(L1329=Detail!$E$3,ROW()+5+(COLUMN()-48)/1000,"")</f>
        <v/>
      </c>
      <c r="BI1329" t="str">
        <f>IF(M1329=Detail!$E$3,ROW()+5+(COLUMN()-48)/1000,"")</f>
        <v/>
      </c>
      <c r="BJ1329" t="str">
        <f>IF(N1329=Detail!$E$3,ROW()+5+(COLUMN()-48)/1000,"")</f>
        <v/>
      </c>
      <c r="BK1329" t="str">
        <f>IF(O1329=Detail!$E$3,ROW()+5+(COLUMN()-48)/1000,"")</f>
        <v/>
      </c>
      <c r="BL1329" t="str">
        <f>IF(P1329=Detail!$E$3,ROW()+5+(COLUMN()-48)/1000,"")</f>
        <v/>
      </c>
      <c r="BM1329" t="str">
        <f>IF(Q1329=Detail!$E$3,ROW()+5+(COLUMN()-48)/1000,"")</f>
        <v/>
      </c>
      <c r="BN1329" t="str">
        <f>IF(R1329=Detail!$E$3,ROW()+5+(COLUMN()-48)/1000,"")</f>
        <v/>
      </c>
      <c r="BO1329" t="str">
        <f>IF(S1329=Detail!$E$3,ROW()+5+(COLUMN()-48)/1000,"")</f>
        <v/>
      </c>
      <c r="BP1329" t="str">
        <f>IF(T1329=Detail!$E$3,ROW()+5+(COLUMN()-48)/1000,"")</f>
        <v/>
      </c>
    </row>
    <row r="1330" spans="49:68" x14ac:dyDescent="0.3">
      <c r="AW1330" s="104" t="str">
        <f>IF(A1330=Detail!$E$3,ROW()+5+(COLUMN()-48)/1000,"")</f>
        <v/>
      </c>
      <c r="AX1330" t="str">
        <f>IF(B1330=Detail!$E$3,ROW()+5+(COLUMN()-48)/1000,"")</f>
        <v/>
      </c>
      <c r="AY1330" t="str">
        <f>IF(C1330=Detail!$E$3,ROW()+5+(COLUMN()-48)/1000,"")</f>
        <v/>
      </c>
      <c r="AZ1330" t="str">
        <f>IF(D1330=Detail!$E$3,ROW()+5+(COLUMN()-48)/1000,"")</f>
        <v/>
      </c>
      <c r="BA1330" t="str">
        <f>IF(E1330=Detail!$E$3,ROW()+5+(COLUMN()-48)/1000,"")</f>
        <v/>
      </c>
      <c r="BB1330" t="str">
        <f>IF(F1330=Detail!$E$3,ROW()+5+(COLUMN()-48)/1000,"")</f>
        <v/>
      </c>
      <c r="BC1330" t="str">
        <f>IF(G1330=Detail!$E$3,ROW()+5+(COLUMN()-48)/1000,"")</f>
        <v/>
      </c>
      <c r="BD1330" t="str">
        <f>IF(H1330=Detail!$E$3,ROW()+5+(COLUMN()-48)/1000,"")</f>
        <v/>
      </c>
      <c r="BE1330" t="str">
        <f>IF(I1330=Detail!$E$3,ROW()+5+(COLUMN()-48)/1000,"")</f>
        <v/>
      </c>
      <c r="BF1330" t="str">
        <f>IF(J1330=Detail!$E$3,ROW()+5+(COLUMN()-48)/1000,"")</f>
        <v/>
      </c>
      <c r="BG1330" t="str">
        <f>IF(K1330=Detail!$E$3,ROW()+5+(COLUMN()-48)/1000,"")</f>
        <v/>
      </c>
      <c r="BH1330" t="str">
        <f>IF(L1330=Detail!$E$3,ROW()+5+(COLUMN()-48)/1000,"")</f>
        <v/>
      </c>
      <c r="BI1330" t="str">
        <f>IF(M1330=Detail!$E$3,ROW()+5+(COLUMN()-48)/1000,"")</f>
        <v/>
      </c>
      <c r="BJ1330" t="str">
        <f>IF(N1330=Detail!$E$3,ROW()+5+(COLUMN()-48)/1000,"")</f>
        <v/>
      </c>
      <c r="BK1330" t="str">
        <f>IF(O1330=Detail!$E$3,ROW()+5+(COLUMN()-48)/1000,"")</f>
        <v/>
      </c>
      <c r="BL1330" t="str">
        <f>IF(P1330=Detail!$E$3,ROW()+5+(COLUMN()-48)/1000,"")</f>
        <v/>
      </c>
      <c r="BM1330" t="str">
        <f>IF(Q1330=Detail!$E$3,ROW()+5+(COLUMN()-48)/1000,"")</f>
        <v/>
      </c>
      <c r="BN1330" t="str">
        <f>IF(R1330=Detail!$E$3,ROW()+5+(COLUMN()-48)/1000,"")</f>
        <v/>
      </c>
      <c r="BO1330" t="str">
        <f>IF(S1330=Detail!$E$3,ROW()+5+(COLUMN()-48)/1000,"")</f>
        <v/>
      </c>
      <c r="BP1330" t="str">
        <f>IF(T1330=Detail!$E$3,ROW()+5+(COLUMN()-48)/1000,"")</f>
        <v/>
      </c>
    </row>
    <row r="1331" spans="49:68" x14ac:dyDescent="0.3">
      <c r="AW1331" s="104" t="str">
        <f>IF(A1331=Detail!$E$3,ROW()+5+(COLUMN()-48)/1000,"")</f>
        <v/>
      </c>
      <c r="AX1331" t="str">
        <f>IF(B1331=Detail!$E$3,ROW()+5+(COLUMN()-48)/1000,"")</f>
        <v/>
      </c>
      <c r="AY1331" t="str">
        <f>IF(C1331=Detail!$E$3,ROW()+5+(COLUMN()-48)/1000,"")</f>
        <v/>
      </c>
      <c r="AZ1331" t="str">
        <f>IF(D1331=Detail!$E$3,ROW()+5+(COLUMN()-48)/1000,"")</f>
        <v/>
      </c>
      <c r="BA1331" t="str">
        <f>IF(E1331=Detail!$E$3,ROW()+5+(COLUMN()-48)/1000,"")</f>
        <v/>
      </c>
      <c r="BB1331" t="str">
        <f>IF(F1331=Detail!$E$3,ROW()+5+(COLUMN()-48)/1000,"")</f>
        <v/>
      </c>
      <c r="BC1331" t="str">
        <f>IF(G1331=Detail!$E$3,ROW()+5+(COLUMN()-48)/1000,"")</f>
        <v/>
      </c>
      <c r="BD1331" t="str">
        <f>IF(H1331=Detail!$E$3,ROW()+5+(COLUMN()-48)/1000,"")</f>
        <v/>
      </c>
      <c r="BE1331" t="str">
        <f>IF(I1331=Detail!$E$3,ROW()+5+(COLUMN()-48)/1000,"")</f>
        <v/>
      </c>
      <c r="BF1331" t="str">
        <f>IF(J1331=Detail!$E$3,ROW()+5+(COLUMN()-48)/1000,"")</f>
        <v/>
      </c>
      <c r="BG1331" t="str">
        <f>IF(K1331=Detail!$E$3,ROW()+5+(COLUMN()-48)/1000,"")</f>
        <v/>
      </c>
      <c r="BH1331" t="str">
        <f>IF(L1331=Detail!$E$3,ROW()+5+(COLUMN()-48)/1000,"")</f>
        <v/>
      </c>
      <c r="BI1331" t="str">
        <f>IF(M1331=Detail!$E$3,ROW()+5+(COLUMN()-48)/1000,"")</f>
        <v/>
      </c>
      <c r="BJ1331" t="str">
        <f>IF(N1331=Detail!$E$3,ROW()+5+(COLUMN()-48)/1000,"")</f>
        <v/>
      </c>
      <c r="BK1331" t="str">
        <f>IF(O1331=Detail!$E$3,ROW()+5+(COLUMN()-48)/1000,"")</f>
        <v/>
      </c>
      <c r="BL1331" t="str">
        <f>IF(P1331=Detail!$E$3,ROW()+5+(COLUMN()-48)/1000,"")</f>
        <v/>
      </c>
      <c r="BM1331" t="str">
        <f>IF(Q1331=Detail!$E$3,ROW()+5+(COLUMN()-48)/1000,"")</f>
        <v/>
      </c>
      <c r="BN1331" t="str">
        <f>IF(R1331=Detail!$E$3,ROW()+5+(COLUMN()-48)/1000,"")</f>
        <v/>
      </c>
      <c r="BO1331" t="str">
        <f>IF(S1331=Detail!$E$3,ROW()+5+(COLUMN()-48)/1000,"")</f>
        <v/>
      </c>
      <c r="BP1331" t="str">
        <f>IF(T1331=Detail!$E$3,ROW()+5+(COLUMN()-48)/1000,"")</f>
        <v/>
      </c>
    </row>
    <row r="1332" spans="49:68" x14ac:dyDescent="0.3">
      <c r="AW1332" s="104" t="str">
        <f>IF(A1332=Detail!$E$3,ROW()+5+(COLUMN()-48)/1000,"")</f>
        <v/>
      </c>
      <c r="AX1332" t="str">
        <f>IF(B1332=Detail!$E$3,ROW()+5+(COLUMN()-48)/1000,"")</f>
        <v/>
      </c>
      <c r="AY1332" t="str">
        <f>IF(C1332=Detail!$E$3,ROW()+5+(COLUMN()-48)/1000,"")</f>
        <v/>
      </c>
      <c r="AZ1332" t="str">
        <f>IF(D1332=Detail!$E$3,ROW()+5+(COLUMN()-48)/1000,"")</f>
        <v/>
      </c>
      <c r="BA1332" t="str">
        <f>IF(E1332=Detail!$E$3,ROW()+5+(COLUMN()-48)/1000,"")</f>
        <v/>
      </c>
      <c r="BB1332" t="str">
        <f>IF(F1332=Detail!$E$3,ROW()+5+(COLUMN()-48)/1000,"")</f>
        <v/>
      </c>
      <c r="BC1332" t="str">
        <f>IF(G1332=Detail!$E$3,ROW()+5+(COLUMN()-48)/1000,"")</f>
        <v/>
      </c>
      <c r="BD1332" t="str">
        <f>IF(H1332=Detail!$E$3,ROW()+5+(COLUMN()-48)/1000,"")</f>
        <v/>
      </c>
      <c r="BE1332" t="str">
        <f>IF(I1332=Detail!$E$3,ROW()+5+(COLUMN()-48)/1000,"")</f>
        <v/>
      </c>
      <c r="BF1332" t="str">
        <f>IF(J1332=Detail!$E$3,ROW()+5+(COLUMN()-48)/1000,"")</f>
        <v/>
      </c>
      <c r="BG1332" t="str">
        <f>IF(K1332=Detail!$E$3,ROW()+5+(COLUMN()-48)/1000,"")</f>
        <v/>
      </c>
      <c r="BH1332" t="str">
        <f>IF(L1332=Detail!$E$3,ROW()+5+(COLUMN()-48)/1000,"")</f>
        <v/>
      </c>
      <c r="BI1332" t="str">
        <f>IF(M1332=Detail!$E$3,ROW()+5+(COLUMN()-48)/1000,"")</f>
        <v/>
      </c>
      <c r="BJ1332" t="str">
        <f>IF(N1332=Detail!$E$3,ROW()+5+(COLUMN()-48)/1000,"")</f>
        <v/>
      </c>
      <c r="BK1332" t="str">
        <f>IF(O1332=Detail!$E$3,ROW()+5+(COLUMN()-48)/1000,"")</f>
        <v/>
      </c>
      <c r="BL1332" t="str">
        <f>IF(P1332=Detail!$E$3,ROW()+5+(COLUMN()-48)/1000,"")</f>
        <v/>
      </c>
      <c r="BM1332" t="str">
        <f>IF(Q1332=Detail!$E$3,ROW()+5+(COLUMN()-48)/1000,"")</f>
        <v/>
      </c>
      <c r="BN1332" t="str">
        <f>IF(R1332=Detail!$E$3,ROW()+5+(COLUMN()-48)/1000,"")</f>
        <v/>
      </c>
      <c r="BO1332" t="str">
        <f>IF(S1332=Detail!$E$3,ROW()+5+(COLUMN()-48)/1000,"")</f>
        <v/>
      </c>
      <c r="BP1332" t="str">
        <f>IF(T1332=Detail!$E$3,ROW()+5+(COLUMN()-48)/1000,"")</f>
        <v/>
      </c>
    </row>
    <row r="1333" spans="49:68" x14ac:dyDescent="0.3">
      <c r="AW1333" s="104" t="str">
        <f>IF(A1333=Detail!$E$3,ROW()+5+(COLUMN()-48)/1000,"")</f>
        <v/>
      </c>
      <c r="AX1333" t="str">
        <f>IF(B1333=Detail!$E$3,ROW()+5+(COLUMN()-48)/1000,"")</f>
        <v/>
      </c>
      <c r="AY1333" t="str">
        <f>IF(C1333=Detail!$E$3,ROW()+5+(COLUMN()-48)/1000,"")</f>
        <v/>
      </c>
      <c r="AZ1333" t="str">
        <f>IF(D1333=Detail!$E$3,ROW()+5+(COLUMN()-48)/1000,"")</f>
        <v/>
      </c>
      <c r="BA1333" t="str">
        <f>IF(E1333=Detail!$E$3,ROW()+5+(COLUMN()-48)/1000,"")</f>
        <v/>
      </c>
      <c r="BB1333" t="str">
        <f>IF(F1333=Detail!$E$3,ROW()+5+(COLUMN()-48)/1000,"")</f>
        <v/>
      </c>
      <c r="BC1333" t="str">
        <f>IF(G1333=Detail!$E$3,ROW()+5+(COLUMN()-48)/1000,"")</f>
        <v/>
      </c>
      <c r="BD1333" t="str">
        <f>IF(H1333=Detail!$E$3,ROW()+5+(COLUMN()-48)/1000,"")</f>
        <v/>
      </c>
      <c r="BE1333" t="str">
        <f>IF(I1333=Detail!$E$3,ROW()+5+(COLUMN()-48)/1000,"")</f>
        <v/>
      </c>
      <c r="BF1333" t="str">
        <f>IF(J1333=Detail!$E$3,ROW()+5+(COLUMN()-48)/1000,"")</f>
        <v/>
      </c>
      <c r="BG1333" t="str">
        <f>IF(K1333=Detail!$E$3,ROW()+5+(COLUMN()-48)/1000,"")</f>
        <v/>
      </c>
      <c r="BH1333" t="str">
        <f>IF(L1333=Detail!$E$3,ROW()+5+(COLUMN()-48)/1000,"")</f>
        <v/>
      </c>
      <c r="BI1333" t="str">
        <f>IF(M1333=Detail!$E$3,ROW()+5+(COLUMN()-48)/1000,"")</f>
        <v/>
      </c>
      <c r="BJ1333" t="str">
        <f>IF(N1333=Detail!$E$3,ROW()+5+(COLUMN()-48)/1000,"")</f>
        <v/>
      </c>
      <c r="BK1333" t="str">
        <f>IF(O1333=Detail!$E$3,ROW()+5+(COLUMN()-48)/1000,"")</f>
        <v/>
      </c>
      <c r="BL1333" t="str">
        <f>IF(P1333=Detail!$E$3,ROW()+5+(COLUMN()-48)/1000,"")</f>
        <v/>
      </c>
      <c r="BM1333" t="str">
        <f>IF(Q1333=Detail!$E$3,ROW()+5+(COLUMN()-48)/1000,"")</f>
        <v/>
      </c>
      <c r="BN1333" t="str">
        <f>IF(R1333=Detail!$E$3,ROW()+5+(COLUMN()-48)/1000,"")</f>
        <v/>
      </c>
      <c r="BO1333" t="str">
        <f>IF(S1333=Detail!$E$3,ROW()+5+(COLUMN()-48)/1000,"")</f>
        <v/>
      </c>
      <c r="BP1333" t="str">
        <f>IF(T1333=Detail!$E$3,ROW()+5+(COLUMN()-48)/1000,"")</f>
        <v/>
      </c>
    </row>
    <row r="1334" spans="49:68" x14ac:dyDescent="0.3">
      <c r="AW1334" s="104" t="str">
        <f>IF(A1334=Detail!$E$3,ROW()+5+(COLUMN()-48)/1000,"")</f>
        <v/>
      </c>
      <c r="AX1334" t="str">
        <f>IF(B1334=Detail!$E$3,ROW()+5+(COLUMN()-48)/1000,"")</f>
        <v/>
      </c>
      <c r="AY1334" t="str">
        <f>IF(C1334=Detail!$E$3,ROW()+5+(COLUMN()-48)/1000,"")</f>
        <v/>
      </c>
      <c r="AZ1334" t="str">
        <f>IF(D1334=Detail!$E$3,ROW()+5+(COLUMN()-48)/1000,"")</f>
        <v/>
      </c>
      <c r="BA1334" t="str">
        <f>IF(E1334=Detail!$E$3,ROW()+5+(COLUMN()-48)/1000,"")</f>
        <v/>
      </c>
      <c r="BB1334" t="str">
        <f>IF(F1334=Detail!$E$3,ROW()+5+(COLUMN()-48)/1000,"")</f>
        <v/>
      </c>
      <c r="BC1334" t="str">
        <f>IF(G1334=Detail!$E$3,ROW()+5+(COLUMN()-48)/1000,"")</f>
        <v/>
      </c>
      <c r="BD1334" t="str">
        <f>IF(H1334=Detail!$E$3,ROW()+5+(COLUMN()-48)/1000,"")</f>
        <v/>
      </c>
      <c r="BE1334" t="str">
        <f>IF(I1334=Detail!$E$3,ROW()+5+(COLUMN()-48)/1000,"")</f>
        <v/>
      </c>
      <c r="BF1334" t="str">
        <f>IF(J1334=Detail!$E$3,ROW()+5+(COLUMN()-48)/1000,"")</f>
        <v/>
      </c>
      <c r="BG1334" t="str">
        <f>IF(K1334=Detail!$E$3,ROW()+5+(COLUMN()-48)/1000,"")</f>
        <v/>
      </c>
      <c r="BH1334" t="str">
        <f>IF(L1334=Detail!$E$3,ROW()+5+(COLUMN()-48)/1000,"")</f>
        <v/>
      </c>
      <c r="BI1334" t="str">
        <f>IF(M1334=Detail!$E$3,ROW()+5+(COLUMN()-48)/1000,"")</f>
        <v/>
      </c>
      <c r="BJ1334" t="str">
        <f>IF(N1334=Detail!$E$3,ROW()+5+(COLUMN()-48)/1000,"")</f>
        <v/>
      </c>
      <c r="BK1334" t="str">
        <f>IF(O1334=Detail!$E$3,ROW()+5+(COLUMN()-48)/1000,"")</f>
        <v/>
      </c>
      <c r="BL1334" t="str">
        <f>IF(P1334=Detail!$E$3,ROW()+5+(COLUMN()-48)/1000,"")</f>
        <v/>
      </c>
      <c r="BM1334" t="str">
        <f>IF(Q1334=Detail!$E$3,ROW()+5+(COLUMN()-48)/1000,"")</f>
        <v/>
      </c>
      <c r="BN1334" t="str">
        <f>IF(R1334=Detail!$E$3,ROW()+5+(COLUMN()-48)/1000,"")</f>
        <v/>
      </c>
      <c r="BO1334" t="str">
        <f>IF(S1334=Detail!$E$3,ROW()+5+(COLUMN()-48)/1000,"")</f>
        <v/>
      </c>
      <c r="BP1334" t="str">
        <f>IF(T1334=Detail!$E$3,ROW()+5+(COLUMN()-48)/1000,"")</f>
        <v/>
      </c>
    </row>
    <row r="1335" spans="49:68" x14ac:dyDescent="0.3">
      <c r="AW1335" s="104" t="str">
        <f>IF(A1335=Detail!$E$3,ROW()+5+(COLUMN()-48)/1000,"")</f>
        <v/>
      </c>
      <c r="AX1335" t="str">
        <f>IF(B1335=Detail!$E$3,ROW()+5+(COLUMN()-48)/1000,"")</f>
        <v/>
      </c>
      <c r="AY1335" t="str">
        <f>IF(C1335=Detail!$E$3,ROW()+5+(COLUMN()-48)/1000,"")</f>
        <v/>
      </c>
      <c r="AZ1335" t="str">
        <f>IF(D1335=Detail!$E$3,ROW()+5+(COLUMN()-48)/1000,"")</f>
        <v/>
      </c>
      <c r="BA1335" t="str">
        <f>IF(E1335=Detail!$E$3,ROW()+5+(COLUMN()-48)/1000,"")</f>
        <v/>
      </c>
      <c r="BB1335" t="str">
        <f>IF(F1335=Detail!$E$3,ROW()+5+(COLUMN()-48)/1000,"")</f>
        <v/>
      </c>
      <c r="BC1335" t="str">
        <f>IF(G1335=Detail!$E$3,ROW()+5+(COLUMN()-48)/1000,"")</f>
        <v/>
      </c>
      <c r="BD1335" t="str">
        <f>IF(H1335=Detail!$E$3,ROW()+5+(COLUMN()-48)/1000,"")</f>
        <v/>
      </c>
      <c r="BE1335" t="str">
        <f>IF(I1335=Detail!$E$3,ROW()+5+(COLUMN()-48)/1000,"")</f>
        <v/>
      </c>
      <c r="BF1335" t="str">
        <f>IF(J1335=Detail!$E$3,ROW()+5+(COLUMN()-48)/1000,"")</f>
        <v/>
      </c>
      <c r="BG1335" t="str">
        <f>IF(K1335=Detail!$E$3,ROW()+5+(COLUMN()-48)/1000,"")</f>
        <v/>
      </c>
      <c r="BH1335" t="str">
        <f>IF(L1335=Detail!$E$3,ROW()+5+(COLUMN()-48)/1000,"")</f>
        <v/>
      </c>
      <c r="BI1335" t="str">
        <f>IF(M1335=Detail!$E$3,ROW()+5+(COLUMN()-48)/1000,"")</f>
        <v/>
      </c>
      <c r="BJ1335" t="str">
        <f>IF(N1335=Detail!$E$3,ROW()+5+(COLUMN()-48)/1000,"")</f>
        <v/>
      </c>
      <c r="BK1335" t="str">
        <f>IF(O1335=Detail!$E$3,ROW()+5+(COLUMN()-48)/1000,"")</f>
        <v/>
      </c>
      <c r="BL1335" t="str">
        <f>IF(P1335=Detail!$E$3,ROW()+5+(COLUMN()-48)/1000,"")</f>
        <v/>
      </c>
      <c r="BM1335" t="str">
        <f>IF(Q1335=Detail!$E$3,ROW()+5+(COLUMN()-48)/1000,"")</f>
        <v/>
      </c>
      <c r="BN1335" t="str">
        <f>IF(R1335=Detail!$E$3,ROW()+5+(COLUMN()-48)/1000,"")</f>
        <v/>
      </c>
      <c r="BO1335" t="str">
        <f>IF(S1335=Detail!$E$3,ROW()+5+(COLUMN()-48)/1000,"")</f>
        <v/>
      </c>
      <c r="BP1335" t="str">
        <f>IF(T1335=Detail!$E$3,ROW()+5+(COLUMN()-48)/1000,"")</f>
        <v/>
      </c>
    </row>
    <row r="1336" spans="49:68" x14ac:dyDescent="0.3">
      <c r="AW1336" s="104" t="str">
        <f>IF(A1336=Detail!$E$3,ROW()+5+(COLUMN()-48)/1000,"")</f>
        <v/>
      </c>
      <c r="AX1336" t="str">
        <f>IF(B1336=Detail!$E$3,ROW()+5+(COLUMN()-48)/1000,"")</f>
        <v/>
      </c>
      <c r="AY1336" t="str">
        <f>IF(C1336=Detail!$E$3,ROW()+5+(COLUMN()-48)/1000,"")</f>
        <v/>
      </c>
      <c r="AZ1336" t="str">
        <f>IF(D1336=Detail!$E$3,ROW()+5+(COLUMN()-48)/1000,"")</f>
        <v/>
      </c>
      <c r="BA1336" t="str">
        <f>IF(E1336=Detail!$E$3,ROW()+5+(COLUMN()-48)/1000,"")</f>
        <v/>
      </c>
      <c r="BB1336" t="str">
        <f>IF(F1336=Detail!$E$3,ROW()+5+(COLUMN()-48)/1000,"")</f>
        <v/>
      </c>
      <c r="BC1336" t="str">
        <f>IF(G1336=Detail!$E$3,ROW()+5+(COLUMN()-48)/1000,"")</f>
        <v/>
      </c>
      <c r="BD1336" t="str">
        <f>IF(H1336=Detail!$E$3,ROW()+5+(COLUMN()-48)/1000,"")</f>
        <v/>
      </c>
      <c r="BE1336" t="str">
        <f>IF(I1336=Detail!$E$3,ROW()+5+(COLUMN()-48)/1000,"")</f>
        <v/>
      </c>
      <c r="BF1336" t="str">
        <f>IF(J1336=Detail!$E$3,ROW()+5+(COLUMN()-48)/1000,"")</f>
        <v/>
      </c>
      <c r="BG1336" t="str">
        <f>IF(K1336=Detail!$E$3,ROW()+5+(COLUMN()-48)/1000,"")</f>
        <v/>
      </c>
      <c r="BH1336" t="str">
        <f>IF(L1336=Detail!$E$3,ROW()+5+(COLUMN()-48)/1000,"")</f>
        <v/>
      </c>
      <c r="BI1336" t="str">
        <f>IF(M1336=Detail!$E$3,ROW()+5+(COLUMN()-48)/1000,"")</f>
        <v/>
      </c>
      <c r="BJ1336" t="str">
        <f>IF(N1336=Detail!$E$3,ROW()+5+(COLUMN()-48)/1000,"")</f>
        <v/>
      </c>
      <c r="BK1336" t="str">
        <f>IF(O1336=Detail!$E$3,ROW()+5+(COLUMN()-48)/1000,"")</f>
        <v/>
      </c>
      <c r="BL1336" t="str">
        <f>IF(P1336=Detail!$E$3,ROW()+5+(COLUMN()-48)/1000,"")</f>
        <v/>
      </c>
      <c r="BM1336" t="str">
        <f>IF(Q1336=Detail!$E$3,ROW()+5+(COLUMN()-48)/1000,"")</f>
        <v/>
      </c>
      <c r="BN1336" t="str">
        <f>IF(R1336=Detail!$E$3,ROW()+5+(COLUMN()-48)/1000,"")</f>
        <v/>
      </c>
      <c r="BO1336" t="str">
        <f>IF(S1336=Detail!$E$3,ROW()+5+(COLUMN()-48)/1000,"")</f>
        <v/>
      </c>
      <c r="BP1336" t="str">
        <f>IF(T1336=Detail!$E$3,ROW()+5+(COLUMN()-48)/1000,"")</f>
        <v/>
      </c>
    </row>
    <row r="1337" spans="49:68" x14ac:dyDescent="0.3">
      <c r="AW1337" s="104" t="str">
        <f>IF(A1337=Detail!$E$3,ROW()+5+(COLUMN()-48)/1000,"")</f>
        <v/>
      </c>
      <c r="AX1337" t="str">
        <f>IF(B1337=Detail!$E$3,ROW()+5+(COLUMN()-48)/1000,"")</f>
        <v/>
      </c>
      <c r="AY1337" t="str">
        <f>IF(C1337=Detail!$E$3,ROW()+5+(COLUMN()-48)/1000,"")</f>
        <v/>
      </c>
      <c r="AZ1337" t="str">
        <f>IF(D1337=Detail!$E$3,ROW()+5+(COLUMN()-48)/1000,"")</f>
        <v/>
      </c>
      <c r="BA1337" t="str">
        <f>IF(E1337=Detail!$E$3,ROW()+5+(COLUMN()-48)/1000,"")</f>
        <v/>
      </c>
      <c r="BB1337" t="str">
        <f>IF(F1337=Detail!$E$3,ROW()+5+(COLUMN()-48)/1000,"")</f>
        <v/>
      </c>
      <c r="BC1337" t="str">
        <f>IF(G1337=Detail!$E$3,ROW()+5+(COLUMN()-48)/1000,"")</f>
        <v/>
      </c>
      <c r="BD1337" t="str">
        <f>IF(H1337=Detail!$E$3,ROW()+5+(COLUMN()-48)/1000,"")</f>
        <v/>
      </c>
      <c r="BE1337" t="str">
        <f>IF(I1337=Detail!$E$3,ROW()+5+(COLUMN()-48)/1000,"")</f>
        <v/>
      </c>
      <c r="BF1337" t="str">
        <f>IF(J1337=Detail!$E$3,ROW()+5+(COLUMN()-48)/1000,"")</f>
        <v/>
      </c>
      <c r="BG1337" t="str">
        <f>IF(K1337=Detail!$E$3,ROW()+5+(COLUMN()-48)/1000,"")</f>
        <v/>
      </c>
      <c r="BH1337" t="str">
        <f>IF(L1337=Detail!$E$3,ROW()+5+(COLUMN()-48)/1000,"")</f>
        <v/>
      </c>
      <c r="BI1337" t="str">
        <f>IF(M1337=Detail!$E$3,ROW()+5+(COLUMN()-48)/1000,"")</f>
        <v/>
      </c>
      <c r="BJ1337" t="str">
        <f>IF(N1337=Detail!$E$3,ROW()+5+(COLUMN()-48)/1000,"")</f>
        <v/>
      </c>
      <c r="BK1337" t="str">
        <f>IF(O1337=Detail!$E$3,ROW()+5+(COLUMN()-48)/1000,"")</f>
        <v/>
      </c>
      <c r="BL1337" t="str">
        <f>IF(P1337=Detail!$E$3,ROW()+5+(COLUMN()-48)/1000,"")</f>
        <v/>
      </c>
      <c r="BM1337" t="str">
        <f>IF(Q1337=Detail!$E$3,ROW()+5+(COLUMN()-48)/1000,"")</f>
        <v/>
      </c>
      <c r="BN1337" t="str">
        <f>IF(R1337=Detail!$E$3,ROW()+5+(COLUMN()-48)/1000,"")</f>
        <v/>
      </c>
      <c r="BO1337" t="str">
        <f>IF(S1337=Detail!$E$3,ROW()+5+(COLUMN()-48)/1000,"")</f>
        <v/>
      </c>
      <c r="BP1337" t="str">
        <f>IF(T1337=Detail!$E$3,ROW()+5+(COLUMN()-48)/1000,"")</f>
        <v/>
      </c>
    </row>
    <row r="1338" spans="49:68" x14ac:dyDescent="0.3">
      <c r="AW1338" s="104" t="str">
        <f>IF(A1338=Detail!$E$3,ROW()+5+(COLUMN()-48)/1000,"")</f>
        <v/>
      </c>
      <c r="AX1338" t="str">
        <f>IF(B1338=Detail!$E$3,ROW()+5+(COLUMN()-48)/1000,"")</f>
        <v/>
      </c>
      <c r="AY1338" t="str">
        <f>IF(C1338=Detail!$E$3,ROW()+5+(COLUMN()-48)/1000,"")</f>
        <v/>
      </c>
      <c r="AZ1338" t="str">
        <f>IF(D1338=Detail!$E$3,ROW()+5+(COLUMN()-48)/1000,"")</f>
        <v/>
      </c>
      <c r="BA1338" t="str">
        <f>IF(E1338=Detail!$E$3,ROW()+5+(COLUMN()-48)/1000,"")</f>
        <v/>
      </c>
      <c r="BB1338" t="str">
        <f>IF(F1338=Detail!$E$3,ROW()+5+(COLUMN()-48)/1000,"")</f>
        <v/>
      </c>
      <c r="BC1338" t="str">
        <f>IF(G1338=Detail!$E$3,ROW()+5+(COLUMN()-48)/1000,"")</f>
        <v/>
      </c>
      <c r="BD1338" t="str">
        <f>IF(H1338=Detail!$E$3,ROW()+5+(COLUMN()-48)/1000,"")</f>
        <v/>
      </c>
      <c r="BE1338" t="str">
        <f>IF(I1338=Detail!$E$3,ROW()+5+(COLUMN()-48)/1000,"")</f>
        <v/>
      </c>
      <c r="BF1338" t="str">
        <f>IF(J1338=Detail!$E$3,ROW()+5+(COLUMN()-48)/1000,"")</f>
        <v/>
      </c>
      <c r="BG1338" t="str">
        <f>IF(K1338=Detail!$E$3,ROW()+5+(COLUMN()-48)/1000,"")</f>
        <v/>
      </c>
      <c r="BH1338" t="str">
        <f>IF(L1338=Detail!$E$3,ROW()+5+(COLUMN()-48)/1000,"")</f>
        <v/>
      </c>
      <c r="BI1338" t="str">
        <f>IF(M1338=Detail!$E$3,ROW()+5+(COLUMN()-48)/1000,"")</f>
        <v/>
      </c>
      <c r="BJ1338" t="str">
        <f>IF(N1338=Detail!$E$3,ROW()+5+(COLUMN()-48)/1000,"")</f>
        <v/>
      </c>
      <c r="BK1338" t="str">
        <f>IF(O1338=Detail!$E$3,ROW()+5+(COLUMN()-48)/1000,"")</f>
        <v/>
      </c>
      <c r="BL1338" t="str">
        <f>IF(P1338=Detail!$E$3,ROW()+5+(COLUMN()-48)/1000,"")</f>
        <v/>
      </c>
      <c r="BM1338" t="str">
        <f>IF(Q1338=Detail!$E$3,ROW()+5+(COLUMN()-48)/1000,"")</f>
        <v/>
      </c>
      <c r="BN1338" t="str">
        <f>IF(R1338=Detail!$E$3,ROW()+5+(COLUMN()-48)/1000,"")</f>
        <v/>
      </c>
      <c r="BO1338" t="str">
        <f>IF(S1338=Detail!$E$3,ROW()+5+(COLUMN()-48)/1000,"")</f>
        <v/>
      </c>
      <c r="BP1338" t="str">
        <f>IF(T1338=Detail!$E$3,ROW()+5+(COLUMN()-48)/1000,"")</f>
        <v/>
      </c>
    </row>
    <row r="1339" spans="49:68" x14ac:dyDescent="0.3">
      <c r="AW1339" s="104" t="str">
        <f>IF(A1339=Detail!$E$3,ROW()+5+(COLUMN()-48)/1000,"")</f>
        <v/>
      </c>
      <c r="AX1339" t="str">
        <f>IF(B1339=Detail!$E$3,ROW()+5+(COLUMN()-48)/1000,"")</f>
        <v/>
      </c>
      <c r="AY1339" t="str">
        <f>IF(C1339=Detail!$E$3,ROW()+5+(COLUMN()-48)/1000,"")</f>
        <v/>
      </c>
      <c r="AZ1339" t="str">
        <f>IF(D1339=Detail!$E$3,ROW()+5+(COLUMN()-48)/1000,"")</f>
        <v/>
      </c>
      <c r="BA1339" t="str">
        <f>IF(E1339=Detail!$E$3,ROW()+5+(COLUMN()-48)/1000,"")</f>
        <v/>
      </c>
      <c r="BB1339" t="str">
        <f>IF(F1339=Detail!$E$3,ROW()+5+(COLUMN()-48)/1000,"")</f>
        <v/>
      </c>
      <c r="BC1339" t="str">
        <f>IF(G1339=Detail!$E$3,ROW()+5+(COLUMN()-48)/1000,"")</f>
        <v/>
      </c>
      <c r="BD1339" t="str">
        <f>IF(H1339=Detail!$E$3,ROW()+5+(COLUMN()-48)/1000,"")</f>
        <v/>
      </c>
      <c r="BE1339" t="str">
        <f>IF(I1339=Detail!$E$3,ROW()+5+(COLUMN()-48)/1000,"")</f>
        <v/>
      </c>
      <c r="BF1339" t="str">
        <f>IF(J1339=Detail!$E$3,ROW()+5+(COLUMN()-48)/1000,"")</f>
        <v/>
      </c>
      <c r="BG1339" t="str">
        <f>IF(K1339=Detail!$E$3,ROW()+5+(COLUMN()-48)/1000,"")</f>
        <v/>
      </c>
      <c r="BH1339" t="str">
        <f>IF(L1339=Detail!$E$3,ROW()+5+(COLUMN()-48)/1000,"")</f>
        <v/>
      </c>
      <c r="BI1339" t="str">
        <f>IF(M1339=Detail!$E$3,ROW()+5+(COLUMN()-48)/1000,"")</f>
        <v/>
      </c>
      <c r="BJ1339" t="str">
        <f>IF(N1339=Detail!$E$3,ROW()+5+(COLUMN()-48)/1000,"")</f>
        <v/>
      </c>
      <c r="BK1339" t="str">
        <f>IF(O1339=Detail!$E$3,ROW()+5+(COLUMN()-48)/1000,"")</f>
        <v/>
      </c>
      <c r="BL1339" t="str">
        <f>IF(P1339=Detail!$E$3,ROW()+5+(COLUMN()-48)/1000,"")</f>
        <v/>
      </c>
      <c r="BM1339" t="str">
        <f>IF(Q1339=Detail!$E$3,ROW()+5+(COLUMN()-48)/1000,"")</f>
        <v/>
      </c>
      <c r="BN1339" t="str">
        <f>IF(R1339=Detail!$E$3,ROW()+5+(COLUMN()-48)/1000,"")</f>
        <v/>
      </c>
      <c r="BO1339" t="str">
        <f>IF(S1339=Detail!$E$3,ROW()+5+(COLUMN()-48)/1000,"")</f>
        <v/>
      </c>
      <c r="BP1339" t="str">
        <f>IF(T1339=Detail!$E$3,ROW()+5+(COLUMN()-48)/1000,"")</f>
        <v/>
      </c>
    </row>
    <row r="1340" spans="49:68" x14ac:dyDescent="0.3">
      <c r="AW1340" s="104" t="str">
        <f>IF(A1340=Detail!$E$3,ROW()+5+(COLUMN()-48)/1000,"")</f>
        <v/>
      </c>
      <c r="AX1340" t="str">
        <f>IF(B1340=Detail!$E$3,ROW()+5+(COLUMN()-48)/1000,"")</f>
        <v/>
      </c>
      <c r="AY1340" t="str">
        <f>IF(C1340=Detail!$E$3,ROW()+5+(COLUMN()-48)/1000,"")</f>
        <v/>
      </c>
      <c r="AZ1340" t="str">
        <f>IF(D1340=Detail!$E$3,ROW()+5+(COLUMN()-48)/1000,"")</f>
        <v/>
      </c>
      <c r="BA1340" t="str">
        <f>IF(E1340=Detail!$E$3,ROW()+5+(COLUMN()-48)/1000,"")</f>
        <v/>
      </c>
      <c r="BB1340" t="str">
        <f>IF(F1340=Detail!$E$3,ROW()+5+(COLUMN()-48)/1000,"")</f>
        <v/>
      </c>
      <c r="BC1340" t="str">
        <f>IF(G1340=Detail!$E$3,ROW()+5+(COLUMN()-48)/1000,"")</f>
        <v/>
      </c>
      <c r="BD1340" t="str">
        <f>IF(H1340=Detail!$E$3,ROW()+5+(COLUMN()-48)/1000,"")</f>
        <v/>
      </c>
      <c r="BE1340" t="str">
        <f>IF(I1340=Detail!$E$3,ROW()+5+(COLUMN()-48)/1000,"")</f>
        <v/>
      </c>
      <c r="BF1340" t="str">
        <f>IF(J1340=Detail!$E$3,ROW()+5+(COLUMN()-48)/1000,"")</f>
        <v/>
      </c>
      <c r="BG1340" t="str">
        <f>IF(K1340=Detail!$E$3,ROW()+5+(COLUMN()-48)/1000,"")</f>
        <v/>
      </c>
      <c r="BH1340" t="str">
        <f>IF(L1340=Detail!$E$3,ROW()+5+(COLUMN()-48)/1000,"")</f>
        <v/>
      </c>
      <c r="BI1340" t="str">
        <f>IF(M1340=Detail!$E$3,ROW()+5+(COLUMN()-48)/1000,"")</f>
        <v/>
      </c>
      <c r="BJ1340" t="str">
        <f>IF(N1340=Detail!$E$3,ROW()+5+(COLUMN()-48)/1000,"")</f>
        <v/>
      </c>
      <c r="BK1340" t="str">
        <f>IF(O1340=Detail!$E$3,ROW()+5+(COLUMN()-48)/1000,"")</f>
        <v/>
      </c>
      <c r="BL1340" t="str">
        <f>IF(P1340=Detail!$E$3,ROW()+5+(COLUMN()-48)/1000,"")</f>
        <v/>
      </c>
      <c r="BM1340" t="str">
        <f>IF(Q1340=Detail!$E$3,ROW()+5+(COLUMN()-48)/1000,"")</f>
        <v/>
      </c>
      <c r="BN1340" t="str">
        <f>IF(R1340=Detail!$E$3,ROW()+5+(COLUMN()-48)/1000,"")</f>
        <v/>
      </c>
      <c r="BO1340" t="str">
        <f>IF(S1340=Detail!$E$3,ROW()+5+(COLUMN()-48)/1000,"")</f>
        <v/>
      </c>
      <c r="BP1340" t="str">
        <f>IF(T1340=Detail!$E$3,ROW()+5+(COLUMN()-48)/1000,"")</f>
        <v/>
      </c>
    </row>
    <row r="1341" spans="49:68" x14ac:dyDescent="0.3">
      <c r="AW1341" s="104" t="str">
        <f>IF(A1341=Detail!$E$3,ROW()+5+(COLUMN()-48)/1000,"")</f>
        <v/>
      </c>
      <c r="AX1341" t="str">
        <f>IF(B1341=Detail!$E$3,ROW()+5+(COLUMN()-48)/1000,"")</f>
        <v/>
      </c>
      <c r="AY1341" t="str">
        <f>IF(C1341=Detail!$E$3,ROW()+5+(COLUMN()-48)/1000,"")</f>
        <v/>
      </c>
      <c r="AZ1341" t="str">
        <f>IF(D1341=Detail!$E$3,ROW()+5+(COLUMN()-48)/1000,"")</f>
        <v/>
      </c>
      <c r="BA1341" t="str">
        <f>IF(E1341=Detail!$E$3,ROW()+5+(COLUMN()-48)/1000,"")</f>
        <v/>
      </c>
      <c r="BB1341" t="str">
        <f>IF(F1341=Detail!$E$3,ROW()+5+(COLUMN()-48)/1000,"")</f>
        <v/>
      </c>
      <c r="BC1341" t="str">
        <f>IF(G1341=Detail!$E$3,ROW()+5+(COLUMN()-48)/1000,"")</f>
        <v/>
      </c>
      <c r="BD1341" t="str">
        <f>IF(H1341=Detail!$E$3,ROW()+5+(COLUMN()-48)/1000,"")</f>
        <v/>
      </c>
      <c r="BE1341" t="str">
        <f>IF(I1341=Detail!$E$3,ROW()+5+(COLUMN()-48)/1000,"")</f>
        <v/>
      </c>
      <c r="BF1341" t="str">
        <f>IF(J1341=Detail!$E$3,ROW()+5+(COLUMN()-48)/1000,"")</f>
        <v/>
      </c>
      <c r="BG1341" t="str">
        <f>IF(K1341=Detail!$E$3,ROW()+5+(COLUMN()-48)/1000,"")</f>
        <v/>
      </c>
      <c r="BH1341" t="str">
        <f>IF(L1341=Detail!$E$3,ROW()+5+(COLUMN()-48)/1000,"")</f>
        <v/>
      </c>
      <c r="BI1341" t="str">
        <f>IF(M1341=Detail!$E$3,ROW()+5+(COLUMN()-48)/1000,"")</f>
        <v/>
      </c>
      <c r="BJ1341" t="str">
        <f>IF(N1341=Detail!$E$3,ROW()+5+(COLUMN()-48)/1000,"")</f>
        <v/>
      </c>
      <c r="BK1341" t="str">
        <f>IF(O1341=Detail!$E$3,ROW()+5+(COLUMN()-48)/1000,"")</f>
        <v/>
      </c>
      <c r="BL1341" t="str">
        <f>IF(P1341=Detail!$E$3,ROW()+5+(COLUMN()-48)/1000,"")</f>
        <v/>
      </c>
      <c r="BM1341" t="str">
        <f>IF(Q1341=Detail!$E$3,ROW()+5+(COLUMN()-48)/1000,"")</f>
        <v/>
      </c>
      <c r="BN1341" t="str">
        <f>IF(R1341=Detail!$E$3,ROW()+5+(COLUMN()-48)/1000,"")</f>
        <v/>
      </c>
      <c r="BO1341" t="str">
        <f>IF(S1341=Detail!$E$3,ROW()+5+(COLUMN()-48)/1000,"")</f>
        <v/>
      </c>
      <c r="BP1341" t="str">
        <f>IF(T1341=Detail!$E$3,ROW()+5+(COLUMN()-48)/1000,"")</f>
        <v/>
      </c>
    </row>
    <row r="1342" spans="49:68" x14ac:dyDescent="0.3">
      <c r="AW1342" s="104" t="str">
        <f>IF(A1342=Detail!$E$3,ROW()+5+(COLUMN()-48)/1000,"")</f>
        <v/>
      </c>
      <c r="AX1342" t="str">
        <f>IF(B1342=Detail!$E$3,ROW()+5+(COLUMN()-48)/1000,"")</f>
        <v/>
      </c>
      <c r="AY1342" t="str">
        <f>IF(C1342=Detail!$E$3,ROW()+5+(COLUMN()-48)/1000,"")</f>
        <v/>
      </c>
      <c r="AZ1342" t="str">
        <f>IF(D1342=Detail!$E$3,ROW()+5+(COLUMN()-48)/1000,"")</f>
        <v/>
      </c>
      <c r="BA1342" t="str">
        <f>IF(E1342=Detail!$E$3,ROW()+5+(COLUMN()-48)/1000,"")</f>
        <v/>
      </c>
      <c r="BB1342" t="str">
        <f>IF(F1342=Detail!$E$3,ROW()+5+(COLUMN()-48)/1000,"")</f>
        <v/>
      </c>
      <c r="BC1342" t="str">
        <f>IF(G1342=Detail!$E$3,ROW()+5+(COLUMN()-48)/1000,"")</f>
        <v/>
      </c>
      <c r="BD1342" t="str">
        <f>IF(H1342=Detail!$E$3,ROW()+5+(COLUMN()-48)/1000,"")</f>
        <v/>
      </c>
      <c r="BE1342" t="str">
        <f>IF(I1342=Detail!$E$3,ROW()+5+(COLUMN()-48)/1000,"")</f>
        <v/>
      </c>
      <c r="BF1342" t="str">
        <f>IF(J1342=Detail!$E$3,ROW()+5+(COLUMN()-48)/1000,"")</f>
        <v/>
      </c>
      <c r="BG1342" t="str">
        <f>IF(K1342=Detail!$E$3,ROW()+5+(COLUMN()-48)/1000,"")</f>
        <v/>
      </c>
      <c r="BH1342" t="str">
        <f>IF(L1342=Detail!$E$3,ROW()+5+(COLUMN()-48)/1000,"")</f>
        <v/>
      </c>
      <c r="BI1342" t="str">
        <f>IF(M1342=Detail!$E$3,ROW()+5+(COLUMN()-48)/1000,"")</f>
        <v/>
      </c>
      <c r="BJ1342" t="str">
        <f>IF(N1342=Detail!$E$3,ROW()+5+(COLUMN()-48)/1000,"")</f>
        <v/>
      </c>
      <c r="BK1342" t="str">
        <f>IF(O1342=Detail!$E$3,ROW()+5+(COLUMN()-48)/1000,"")</f>
        <v/>
      </c>
      <c r="BL1342" t="str">
        <f>IF(P1342=Detail!$E$3,ROW()+5+(COLUMN()-48)/1000,"")</f>
        <v/>
      </c>
      <c r="BM1342" t="str">
        <f>IF(Q1342=Detail!$E$3,ROW()+5+(COLUMN()-48)/1000,"")</f>
        <v/>
      </c>
      <c r="BN1342" t="str">
        <f>IF(R1342=Detail!$E$3,ROW()+5+(COLUMN()-48)/1000,"")</f>
        <v/>
      </c>
      <c r="BO1342" t="str">
        <f>IF(S1342=Detail!$E$3,ROW()+5+(COLUMN()-48)/1000,"")</f>
        <v/>
      </c>
      <c r="BP1342" t="str">
        <f>IF(T1342=Detail!$E$3,ROW()+5+(COLUMN()-48)/1000,"")</f>
        <v/>
      </c>
    </row>
    <row r="1343" spans="49:68" x14ac:dyDescent="0.3">
      <c r="AW1343" s="104" t="str">
        <f>IF(A1343=Detail!$E$3,ROW()+5+(COLUMN()-48)/1000,"")</f>
        <v/>
      </c>
      <c r="AX1343" t="str">
        <f>IF(B1343=Detail!$E$3,ROW()+5+(COLUMN()-48)/1000,"")</f>
        <v/>
      </c>
      <c r="AY1343" t="str">
        <f>IF(C1343=Detail!$E$3,ROW()+5+(COLUMN()-48)/1000,"")</f>
        <v/>
      </c>
      <c r="AZ1343" t="str">
        <f>IF(D1343=Detail!$E$3,ROW()+5+(COLUMN()-48)/1000,"")</f>
        <v/>
      </c>
      <c r="BA1343" t="str">
        <f>IF(E1343=Detail!$E$3,ROW()+5+(COLUMN()-48)/1000,"")</f>
        <v/>
      </c>
      <c r="BB1343" t="str">
        <f>IF(F1343=Detail!$E$3,ROW()+5+(COLUMN()-48)/1000,"")</f>
        <v/>
      </c>
      <c r="BC1343" t="str">
        <f>IF(G1343=Detail!$E$3,ROW()+5+(COLUMN()-48)/1000,"")</f>
        <v/>
      </c>
      <c r="BD1343" t="str">
        <f>IF(H1343=Detail!$E$3,ROW()+5+(COLUMN()-48)/1000,"")</f>
        <v/>
      </c>
      <c r="BE1343" t="str">
        <f>IF(I1343=Detail!$E$3,ROW()+5+(COLUMN()-48)/1000,"")</f>
        <v/>
      </c>
      <c r="BF1343" t="str">
        <f>IF(J1343=Detail!$E$3,ROW()+5+(COLUMN()-48)/1000,"")</f>
        <v/>
      </c>
      <c r="BG1343" t="str">
        <f>IF(K1343=Detail!$E$3,ROW()+5+(COLUMN()-48)/1000,"")</f>
        <v/>
      </c>
      <c r="BH1343" t="str">
        <f>IF(L1343=Detail!$E$3,ROW()+5+(COLUMN()-48)/1000,"")</f>
        <v/>
      </c>
      <c r="BI1343" t="str">
        <f>IF(M1343=Detail!$E$3,ROW()+5+(COLUMN()-48)/1000,"")</f>
        <v/>
      </c>
      <c r="BJ1343" t="str">
        <f>IF(N1343=Detail!$E$3,ROW()+5+(COLUMN()-48)/1000,"")</f>
        <v/>
      </c>
      <c r="BK1343" t="str">
        <f>IF(O1343=Detail!$E$3,ROW()+5+(COLUMN()-48)/1000,"")</f>
        <v/>
      </c>
      <c r="BL1343" t="str">
        <f>IF(P1343=Detail!$E$3,ROW()+5+(COLUMN()-48)/1000,"")</f>
        <v/>
      </c>
      <c r="BM1343" t="str">
        <f>IF(Q1343=Detail!$E$3,ROW()+5+(COLUMN()-48)/1000,"")</f>
        <v/>
      </c>
      <c r="BN1343" t="str">
        <f>IF(R1343=Detail!$E$3,ROW()+5+(COLUMN()-48)/1000,"")</f>
        <v/>
      </c>
      <c r="BO1343" t="str">
        <f>IF(S1343=Detail!$E$3,ROW()+5+(COLUMN()-48)/1000,"")</f>
        <v/>
      </c>
      <c r="BP1343" t="str">
        <f>IF(T1343=Detail!$E$3,ROW()+5+(COLUMN()-48)/1000,"")</f>
        <v/>
      </c>
    </row>
    <row r="1344" spans="49:68" x14ac:dyDescent="0.3">
      <c r="AW1344" s="104" t="str">
        <f>IF(A1344=Detail!$E$3,ROW()+5+(COLUMN()-48)/1000,"")</f>
        <v/>
      </c>
      <c r="AX1344" t="str">
        <f>IF(B1344=Detail!$E$3,ROW()+5+(COLUMN()-48)/1000,"")</f>
        <v/>
      </c>
      <c r="AY1344" t="str">
        <f>IF(C1344=Detail!$E$3,ROW()+5+(COLUMN()-48)/1000,"")</f>
        <v/>
      </c>
      <c r="AZ1344" t="str">
        <f>IF(D1344=Detail!$E$3,ROW()+5+(COLUMN()-48)/1000,"")</f>
        <v/>
      </c>
      <c r="BA1344" t="str">
        <f>IF(E1344=Detail!$E$3,ROW()+5+(COLUMN()-48)/1000,"")</f>
        <v/>
      </c>
      <c r="BB1344" t="str">
        <f>IF(F1344=Detail!$E$3,ROW()+5+(COLUMN()-48)/1000,"")</f>
        <v/>
      </c>
      <c r="BC1344" t="str">
        <f>IF(G1344=Detail!$E$3,ROW()+5+(COLUMN()-48)/1000,"")</f>
        <v/>
      </c>
      <c r="BD1344" t="str">
        <f>IF(H1344=Detail!$E$3,ROW()+5+(COLUMN()-48)/1000,"")</f>
        <v/>
      </c>
      <c r="BE1344" t="str">
        <f>IF(I1344=Detail!$E$3,ROW()+5+(COLUMN()-48)/1000,"")</f>
        <v/>
      </c>
      <c r="BF1344" t="str">
        <f>IF(J1344=Detail!$E$3,ROW()+5+(COLUMN()-48)/1000,"")</f>
        <v/>
      </c>
      <c r="BG1344" t="str">
        <f>IF(K1344=Detail!$E$3,ROW()+5+(COLUMN()-48)/1000,"")</f>
        <v/>
      </c>
      <c r="BH1344" t="str">
        <f>IF(L1344=Detail!$E$3,ROW()+5+(COLUMN()-48)/1000,"")</f>
        <v/>
      </c>
      <c r="BI1344" t="str">
        <f>IF(M1344=Detail!$E$3,ROW()+5+(COLUMN()-48)/1000,"")</f>
        <v/>
      </c>
      <c r="BJ1344" t="str">
        <f>IF(N1344=Detail!$E$3,ROW()+5+(COLUMN()-48)/1000,"")</f>
        <v/>
      </c>
      <c r="BK1344" t="str">
        <f>IF(O1344=Detail!$E$3,ROW()+5+(COLUMN()-48)/1000,"")</f>
        <v/>
      </c>
      <c r="BL1344" t="str">
        <f>IF(P1344=Detail!$E$3,ROW()+5+(COLUMN()-48)/1000,"")</f>
        <v/>
      </c>
      <c r="BM1344" t="str">
        <f>IF(Q1344=Detail!$E$3,ROW()+5+(COLUMN()-48)/1000,"")</f>
        <v/>
      </c>
      <c r="BN1344" t="str">
        <f>IF(R1344=Detail!$E$3,ROW()+5+(COLUMN()-48)/1000,"")</f>
        <v/>
      </c>
      <c r="BO1344" t="str">
        <f>IF(S1344=Detail!$E$3,ROW()+5+(COLUMN()-48)/1000,"")</f>
        <v/>
      </c>
      <c r="BP1344" t="str">
        <f>IF(T1344=Detail!$E$3,ROW()+5+(COLUMN()-48)/1000,"")</f>
        <v/>
      </c>
    </row>
    <row r="1345" spans="49:68" x14ac:dyDescent="0.3">
      <c r="AW1345" s="104" t="str">
        <f>IF(A1345=Detail!$E$3,ROW()+5+(COLUMN()-48)/1000,"")</f>
        <v/>
      </c>
      <c r="AX1345" t="str">
        <f>IF(B1345=Detail!$E$3,ROW()+5+(COLUMN()-48)/1000,"")</f>
        <v/>
      </c>
      <c r="AY1345" t="str">
        <f>IF(C1345=Detail!$E$3,ROW()+5+(COLUMN()-48)/1000,"")</f>
        <v/>
      </c>
      <c r="AZ1345" t="str">
        <f>IF(D1345=Detail!$E$3,ROW()+5+(COLUMN()-48)/1000,"")</f>
        <v/>
      </c>
      <c r="BA1345" t="str">
        <f>IF(E1345=Detail!$E$3,ROW()+5+(COLUMN()-48)/1000,"")</f>
        <v/>
      </c>
      <c r="BB1345" t="str">
        <f>IF(F1345=Detail!$E$3,ROW()+5+(COLUMN()-48)/1000,"")</f>
        <v/>
      </c>
      <c r="BC1345" t="str">
        <f>IF(G1345=Detail!$E$3,ROW()+5+(COLUMN()-48)/1000,"")</f>
        <v/>
      </c>
      <c r="BD1345" t="str">
        <f>IF(H1345=Detail!$E$3,ROW()+5+(COLUMN()-48)/1000,"")</f>
        <v/>
      </c>
      <c r="BE1345" t="str">
        <f>IF(I1345=Detail!$E$3,ROW()+5+(COLUMN()-48)/1000,"")</f>
        <v/>
      </c>
      <c r="BF1345" t="str">
        <f>IF(J1345=Detail!$E$3,ROW()+5+(COLUMN()-48)/1000,"")</f>
        <v/>
      </c>
      <c r="BG1345" t="str">
        <f>IF(K1345=Detail!$E$3,ROW()+5+(COLUMN()-48)/1000,"")</f>
        <v/>
      </c>
      <c r="BH1345" t="str">
        <f>IF(L1345=Detail!$E$3,ROW()+5+(COLUMN()-48)/1000,"")</f>
        <v/>
      </c>
      <c r="BI1345" t="str">
        <f>IF(M1345=Detail!$E$3,ROW()+5+(COLUMN()-48)/1000,"")</f>
        <v/>
      </c>
      <c r="BJ1345" t="str">
        <f>IF(N1345=Detail!$E$3,ROW()+5+(COLUMN()-48)/1000,"")</f>
        <v/>
      </c>
      <c r="BK1345" t="str">
        <f>IF(O1345=Detail!$E$3,ROW()+5+(COLUMN()-48)/1000,"")</f>
        <v/>
      </c>
      <c r="BL1345" t="str">
        <f>IF(P1345=Detail!$E$3,ROW()+5+(COLUMN()-48)/1000,"")</f>
        <v/>
      </c>
      <c r="BM1345" t="str">
        <f>IF(Q1345=Detail!$E$3,ROW()+5+(COLUMN()-48)/1000,"")</f>
        <v/>
      </c>
      <c r="BN1345" t="str">
        <f>IF(R1345=Detail!$E$3,ROW()+5+(COLUMN()-48)/1000,"")</f>
        <v/>
      </c>
      <c r="BO1345" t="str">
        <f>IF(S1345=Detail!$E$3,ROW()+5+(COLUMN()-48)/1000,"")</f>
        <v/>
      </c>
      <c r="BP1345" t="str">
        <f>IF(T1345=Detail!$E$3,ROW()+5+(COLUMN()-48)/1000,"")</f>
        <v/>
      </c>
    </row>
    <row r="1346" spans="49:68" x14ac:dyDescent="0.3">
      <c r="AW1346" s="104" t="str">
        <f>IF(A1346=Detail!$E$3,ROW()+5+(COLUMN()-48)/1000,"")</f>
        <v/>
      </c>
      <c r="AX1346" t="str">
        <f>IF(B1346=Detail!$E$3,ROW()+5+(COLUMN()-48)/1000,"")</f>
        <v/>
      </c>
      <c r="AY1346" t="str">
        <f>IF(C1346=Detail!$E$3,ROW()+5+(COLUMN()-48)/1000,"")</f>
        <v/>
      </c>
      <c r="AZ1346" t="str">
        <f>IF(D1346=Detail!$E$3,ROW()+5+(COLUMN()-48)/1000,"")</f>
        <v/>
      </c>
      <c r="BA1346" t="str">
        <f>IF(E1346=Detail!$E$3,ROW()+5+(COLUMN()-48)/1000,"")</f>
        <v/>
      </c>
      <c r="BB1346" t="str">
        <f>IF(F1346=Detail!$E$3,ROW()+5+(COLUMN()-48)/1000,"")</f>
        <v/>
      </c>
      <c r="BC1346" t="str">
        <f>IF(G1346=Detail!$E$3,ROW()+5+(COLUMN()-48)/1000,"")</f>
        <v/>
      </c>
      <c r="BD1346" t="str">
        <f>IF(H1346=Detail!$E$3,ROW()+5+(COLUMN()-48)/1000,"")</f>
        <v/>
      </c>
      <c r="BE1346" t="str">
        <f>IF(I1346=Detail!$E$3,ROW()+5+(COLUMN()-48)/1000,"")</f>
        <v/>
      </c>
      <c r="BF1346" t="str">
        <f>IF(J1346=Detail!$E$3,ROW()+5+(COLUMN()-48)/1000,"")</f>
        <v/>
      </c>
      <c r="BG1346" t="str">
        <f>IF(K1346=Detail!$E$3,ROW()+5+(COLUMN()-48)/1000,"")</f>
        <v/>
      </c>
      <c r="BH1346" t="str">
        <f>IF(L1346=Detail!$E$3,ROW()+5+(COLUMN()-48)/1000,"")</f>
        <v/>
      </c>
      <c r="BI1346" t="str">
        <f>IF(M1346=Detail!$E$3,ROW()+5+(COLUMN()-48)/1000,"")</f>
        <v/>
      </c>
      <c r="BJ1346" t="str">
        <f>IF(N1346=Detail!$E$3,ROW()+5+(COLUMN()-48)/1000,"")</f>
        <v/>
      </c>
      <c r="BK1346" t="str">
        <f>IF(O1346=Detail!$E$3,ROW()+5+(COLUMN()-48)/1000,"")</f>
        <v/>
      </c>
      <c r="BL1346" t="str">
        <f>IF(P1346=Detail!$E$3,ROW()+5+(COLUMN()-48)/1000,"")</f>
        <v/>
      </c>
      <c r="BM1346" t="str">
        <f>IF(Q1346=Detail!$E$3,ROW()+5+(COLUMN()-48)/1000,"")</f>
        <v/>
      </c>
      <c r="BN1346" t="str">
        <f>IF(R1346=Detail!$E$3,ROW()+5+(COLUMN()-48)/1000,"")</f>
        <v/>
      </c>
      <c r="BO1346" t="str">
        <f>IF(S1346=Detail!$E$3,ROW()+5+(COLUMN()-48)/1000,"")</f>
        <v/>
      </c>
      <c r="BP1346" t="str">
        <f>IF(T1346=Detail!$E$3,ROW()+5+(COLUMN()-48)/1000,"")</f>
        <v/>
      </c>
    </row>
    <row r="1347" spans="49:68" x14ac:dyDescent="0.3">
      <c r="AW1347" s="104" t="str">
        <f>IF(A1347=Detail!$E$3,ROW()+5+(COLUMN()-48)/1000,"")</f>
        <v/>
      </c>
      <c r="AX1347" t="str">
        <f>IF(B1347=Detail!$E$3,ROW()+5+(COLUMN()-48)/1000,"")</f>
        <v/>
      </c>
      <c r="AY1347" t="str">
        <f>IF(C1347=Detail!$E$3,ROW()+5+(COLUMN()-48)/1000,"")</f>
        <v/>
      </c>
      <c r="AZ1347" t="str">
        <f>IF(D1347=Detail!$E$3,ROW()+5+(COLUMN()-48)/1000,"")</f>
        <v/>
      </c>
      <c r="BA1347" t="str">
        <f>IF(E1347=Detail!$E$3,ROW()+5+(COLUMN()-48)/1000,"")</f>
        <v/>
      </c>
      <c r="BB1347" t="str">
        <f>IF(F1347=Detail!$E$3,ROW()+5+(COLUMN()-48)/1000,"")</f>
        <v/>
      </c>
      <c r="BC1347" t="str">
        <f>IF(G1347=Detail!$E$3,ROW()+5+(COLUMN()-48)/1000,"")</f>
        <v/>
      </c>
      <c r="BD1347" t="str">
        <f>IF(H1347=Detail!$E$3,ROW()+5+(COLUMN()-48)/1000,"")</f>
        <v/>
      </c>
      <c r="BE1347" t="str">
        <f>IF(I1347=Detail!$E$3,ROW()+5+(COLUMN()-48)/1000,"")</f>
        <v/>
      </c>
      <c r="BF1347" t="str">
        <f>IF(J1347=Detail!$E$3,ROW()+5+(COLUMN()-48)/1000,"")</f>
        <v/>
      </c>
      <c r="BG1347" t="str">
        <f>IF(K1347=Detail!$E$3,ROW()+5+(COLUMN()-48)/1000,"")</f>
        <v/>
      </c>
      <c r="BH1347" t="str">
        <f>IF(L1347=Detail!$E$3,ROW()+5+(COLUMN()-48)/1000,"")</f>
        <v/>
      </c>
      <c r="BI1347" t="str">
        <f>IF(M1347=Detail!$E$3,ROW()+5+(COLUMN()-48)/1000,"")</f>
        <v/>
      </c>
      <c r="BJ1347" t="str">
        <f>IF(N1347=Detail!$E$3,ROW()+5+(COLUMN()-48)/1000,"")</f>
        <v/>
      </c>
      <c r="BK1347" t="str">
        <f>IF(O1347=Detail!$E$3,ROW()+5+(COLUMN()-48)/1000,"")</f>
        <v/>
      </c>
      <c r="BL1347" t="str">
        <f>IF(P1347=Detail!$E$3,ROW()+5+(COLUMN()-48)/1000,"")</f>
        <v/>
      </c>
      <c r="BM1347" t="str">
        <f>IF(Q1347=Detail!$E$3,ROW()+5+(COLUMN()-48)/1000,"")</f>
        <v/>
      </c>
      <c r="BN1347" t="str">
        <f>IF(R1347=Detail!$E$3,ROW()+5+(COLUMN()-48)/1000,"")</f>
        <v/>
      </c>
      <c r="BO1347" t="str">
        <f>IF(S1347=Detail!$E$3,ROW()+5+(COLUMN()-48)/1000,"")</f>
        <v/>
      </c>
      <c r="BP1347" t="str">
        <f>IF(T1347=Detail!$E$3,ROW()+5+(COLUMN()-48)/1000,"")</f>
        <v/>
      </c>
    </row>
    <row r="1348" spans="49:68" x14ac:dyDescent="0.3">
      <c r="AW1348" s="104" t="str">
        <f>IF(A1348=Detail!$E$3,ROW()+5+(COLUMN()-48)/1000,"")</f>
        <v/>
      </c>
      <c r="AX1348" t="str">
        <f>IF(B1348=Detail!$E$3,ROW()+5+(COLUMN()-48)/1000,"")</f>
        <v/>
      </c>
      <c r="AY1348" t="str">
        <f>IF(C1348=Detail!$E$3,ROW()+5+(COLUMN()-48)/1000,"")</f>
        <v/>
      </c>
      <c r="AZ1348" t="str">
        <f>IF(D1348=Detail!$E$3,ROW()+5+(COLUMN()-48)/1000,"")</f>
        <v/>
      </c>
      <c r="BA1348" t="str">
        <f>IF(E1348=Detail!$E$3,ROW()+5+(COLUMN()-48)/1000,"")</f>
        <v/>
      </c>
      <c r="BB1348" t="str">
        <f>IF(F1348=Detail!$E$3,ROW()+5+(COLUMN()-48)/1000,"")</f>
        <v/>
      </c>
      <c r="BC1348" t="str">
        <f>IF(G1348=Detail!$E$3,ROW()+5+(COLUMN()-48)/1000,"")</f>
        <v/>
      </c>
      <c r="BD1348" t="str">
        <f>IF(H1348=Detail!$E$3,ROW()+5+(COLUMN()-48)/1000,"")</f>
        <v/>
      </c>
      <c r="BE1348" t="str">
        <f>IF(I1348=Detail!$E$3,ROW()+5+(COLUMN()-48)/1000,"")</f>
        <v/>
      </c>
      <c r="BF1348" t="str">
        <f>IF(J1348=Detail!$E$3,ROW()+5+(COLUMN()-48)/1000,"")</f>
        <v/>
      </c>
      <c r="BG1348" t="str">
        <f>IF(K1348=Detail!$E$3,ROW()+5+(COLUMN()-48)/1000,"")</f>
        <v/>
      </c>
      <c r="BH1348" t="str">
        <f>IF(L1348=Detail!$E$3,ROW()+5+(COLUMN()-48)/1000,"")</f>
        <v/>
      </c>
      <c r="BI1348" t="str">
        <f>IF(M1348=Detail!$E$3,ROW()+5+(COLUMN()-48)/1000,"")</f>
        <v/>
      </c>
      <c r="BJ1348" t="str">
        <f>IF(N1348=Detail!$E$3,ROW()+5+(COLUMN()-48)/1000,"")</f>
        <v/>
      </c>
      <c r="BK1348" t="str">
        <f>IF(O1348=Detail!$E$3,ROW()+5+(COLUMN()-48)/1000,"")</f>
        <v/>
      </c>
      <c r="BL1348" t="str">
        <f>IF(P1348=Detail!$E$3,ROW()+5+(COLUMN()-48)/1000,"")</f>
        <v/>
      </c>
      <c r="BM1348" t="str">
        <f>IF(Q1348=Detail!$E$3,ROW()+5+(COLUMN()-48)/1000,"")</f>
        <v/>
      </c>
      <c r="BN1348" t="str">
        <f>IF(R1348=Detail!$E$3,ROW()+5+(COLUMN()-48)/1000,"")</f>
        <v/>
      </c>
      <c r="BO1348" t="str">
        <f>IF(S1348=Detail!$E$3,ROW()+5+(COLUMN()-48)/1000,"")</f>
        <v/>
      </c>
      <c r="BP1348" t="str">
        <f>IF(T1348=Detail!$E$3,ROW()+5+(COLUMN()-48)/1000,"")</f>
        <v/>
      </c>
    </row>
    <row r="1349" spans="49:68" x14ac:dyDescent="0.3">
      <c r="AW1349" s="104" t="str">
        <f>IF(A1349=Detail!$E$3,ROW()+5+(COLUMN()-48)/1000,"")</f>
        <v/>
      </c>
      <c r="AX1349" t="str">
        <f>IF(B1349=Detail!$E$3,ROW()+5+(COLUMN()-48)/1000,"")</f>
        <v/>
      </c>
      <c r="AY1349" t="str">
        <f>IF(C1349=Detail!$E$3,ROW()+5+(COLUMN()-48)/1000,"")</f>
        <v/>
      </c>
      <c r="AZ1349" t="str">
        <f>IF(D1349=Detail!$E$3,ROW()+5+(COLUMN()-48)/1000,"")</f>
        <v/>
      </c>
      <c r="BA1349" t="str">
        <f>IF(E1349=Detail!$E$3,ROW()+5+(COLUMN()-48)/1000,"")</f>
        <v/>
      </c>
      <c r="BB1349" t="str">
        <f>IF(F1349=Detail!$E$3,ROW()+5+(COLUMN()-48)/1000,"")</f>
        <v/>
      </c>
      <c r="BC1349" t="str">
        <f>IF(G1349=Detail!$E$3,ROW()+5+(COLUMN()-48)/1000,"")</f>
        <v/>
      </c>
      <c r="BD1349" t="str">
        <f>IF(H1349=Detail!$E$3,ROW()+5+(COLUMN()-48)/1000,"")</f>
        <v/>
      </c>
      <c r="BE1349" t="str">
        <f>IF(I1349=Detail!$E$3,ROW()+5+(COLUMN()-48)/1000,"")</f>
        <v/>
      </c>
      <c r="BF1349" t="str">
        <f>IF(J1349=Detail!$E$3,ROW()+5+(COLUMN()-48)/1000,"")</f>
        <v/>
      </c>
      <c r="BG1349" t="str">
        <f>IF(K1349=Detail!$E$3,ROW()+5+(COLUMN()-48)/1000,"")</f>
        <v/>
      </c>
      <c r="BH1349" t="str">
        <f>IF(L1349=Detail!$E$3,ROW()+5+(COLUMN()-48)/1000,"")</f>
        <v/>
      </c>
      <c r="BI1349" t="str">
        <f>IF(M1349=Detail!$E$3,ROW()+5+(COLUMN()-48)/1000,"")</f>
        <v/>
      </c>
      <c r="BJ1349" t="str">
        <f>IF(N1349=Detail!$E$3,ROW()+5+(COLUMN()-48)/1000,"")</f>
        <v/>
      </c>
      <c r="BK1349" t="str">
        <f>IF(O1349=Detail!$E$3,ROW()+5+(COLUMN()-48)/1000,"")</f>
        <v/>
      </c>
      <c r="BL1349" t="str">
        <f>IF(P1349=Detail!$E$3,ROW()+5+(COLUMN()-48)/1000,"")</f>
        <v/>
      </c>
      <c r="BM1349" t="str">
        <f>IF(Q1349=Detail!$E$3,ROW()+5+(COLUMN()-48)/1000,"")</f>
        <v/>
      </c>
      <c r="BN1349" t="str">
        <f>IF(R1349=Detail!$E$3,ROW()+5+(COLUMN()-48)/1000,"")</f>
        <v/>
      </c>
      <c r="BO1349" t="str">
        <f>IF(S1349=Detail!$E$3,ROW()+5+(COLUMN()-48)/1000,"")</f>
        <v/>
      </c>
      <c r="BP1349" t="str">
        <f>IF(T1349=Detail!$E$3,ROW()+5+(COLUMN()-48)/1000,"")</f>
        <v/>
      </c>
    </row>
    <row r="1350" spans="49:68" x14ac:dyDescent="0.3">
      <c r="AW1350" s="104" t="str">
        <f>IF(A1350=Detail!$E$3,ROW()+5+(COLUMN()-48)/1000,"")</f>
        <v/>
      </c>
      <c r="AX1350" t="str">
        <f>IF(B1350=Detail!$E$3,ROW()+5+(COLUMN()-48)/1000,"")</f>
        <v/>
      </c>
      <c r="AY1350" t="str">
        <f>IF(C1350=Detail!$E$3,ROW()+5+(COLUMN()-48)/1000,"")</f>
        <v/>
      </c>
      <c r="AZ1350" t="str">
        <f>IF(D1350=Detail!$E$3,ROW()+5+(COLUMN()-48)/1000,"")</f>
        <v/>
      </c>
      <c r="BA1350" t="str">
        <f>IF(E1350=Detail!$E$3,ROW()+5+(COLUMN()-48)/1000,"")</f>
        <v/>
      </c>
      <c r="BB1350" t="str">
        <f>IF(F1350=Detail!$E$3,ROW()+5+(COLUMN()-48)/1000,"")</f>
        <v/>
      </c>
      <c r="BC1350" t="str">
        <f>IF(G1350=Detail!$E$3,ROW()+5+(COLUMN()-48)/1000,"")</f>
        <v/>
      </c>
      <c r="BD1350" t="str">
        <f>IF(H1350=Detail!$E$3,ROW()+5+(COLUMN()-48)/1000,"")</f>
        <v/>
      </c>
      <c r="BE1350" t="str">
        <f>IF(I1350=Detail!$E$3,ROW()+5+(COLUMN()-48)/1000,"")</f>
        <v/>
      </c>
      <c r="BF1350" t="str">
        <f>IF(J1350=Detail!$E$3,ROW()+5+(COLUMN()-48)/1000,"")</f>
        <v/>
      </c>
      <c r="BG1350" t="str">
        <f>IF(K1350=Detail!$E$3,ROW()+5+(COLUMN()-48)/1000,"")</f>
        <v/>
      </c>
      <c r="BH1350" t="str">
        <f>IF(L1350=Detail!$E$3,ROW()+5+(COLUMN()-48)/1000,"")</f>
        <v/>
      </c>
      <c r="BI1350" t="str">
        <f>IF(M1350=Detail!$E$3,ROW()+5+(COLUMN()-48)/1000,"")</f>
        <v/>
      </c>
      <c r="BJ1350" t="str">
        <f>IF(N1350=Detail!$E$3,ROW()+5+(COLUMN()-48)/1000,"")</f>
        <v/>
      </c>
      <c r="BK1350" t="str">
        <f>IF(O1350=Detail!$E$3,ROW()+5+(COLUMN()-48)/1000,"")</f>
        <v/>
      </c>
      <c r="BL1350" t="str">
        <f>IF(P1350=Detail!$E$3,ROW()+5+(COLUMN()-48)/1000,"")</f>
        <v/>
      </c>
      <c r="BM1350" t="str">
        <f>IF(Q1350=Detail!$E$3,ROW()+5+(COLUMN()-48)/1000,"")</f>
        <v/>
      </c>
      <c r="BN1350" t="str">
        <f>IF(R1350=Detail!$E$3,ROW()+5+(COLUMN()-48)/1000,"")</f>
        <v/>
      </c>
      <c r="BO1350" t="str">
        <f>IF(S1350=Detail!$E$3,ROW()+5+(COLUMN()-48)/1000,"")</f>
        <v/>
      </c>
      <c r="BP1350" t="str">
        <f>IF(T1350=Detail!$E$3,ROW()+5+(COLUMN()-48)/1000,"")</f>
        <v/>
      </c>
    </row>
    <row r="1351" spans="49:68" x14ac:dyDescent="0.3">
      <c r="AW1351" s="104" t="str">
        <f>IF(A1351=Detail!$E$3,ROW()+5+(COLUMN()-48)/1000,"")</f>
        <v/>
      </c>
      <c r="AX1351" t="str">
        <f>IF(B1351=Detail!$E$3,ROW()+5+(COLUMN()-48)/1000,"")</f>
        <v/>
      </c>
      <c r="AY1351" t="str">
        <f>IF(C1351=Detail!$E$3,ROW()+5+(COLUMN()-48)/1000,"")</f>
        <v/>
      </c>
      <c r="AZ1351" t="str">
        <f>IF(D1351=Detail!$E$3,ROW()+5+(COLUMN()-48)/1000,"")</f>
        <v/>
      </c>
      <c r="BA1351" t="str">
        <f>IF(E1351=Detail!$E$3,ROW()+5+(COLUMN()-48)/1000,"")</f>
        <v/>
      </c>
      <c r="BB1351" t="str">
        <f>IF(F1351=Detail!$E$3,ROW()+5+(COLUMN()-48)/1000,"")</f>
        <v/>
      </c>
      <c r="BC1351" t="str">
        <f>IF(G1351=Detail!$E$3,ROW()+5+(COLUMN()-48)/1000,"")</f>
        <v/>
      </c>
      <c r="BD1351" t="str">
        <f>IF(H1351=Detail!$E$3,ROW()+5+(COLUMN()-48)/1000,"")</f>
        <v/>
      </c>
      <c r="BE1351" t="str">
        <f>IF(I1351=Detail!$E$3,ROW()+5+(COLUMN()-48)/1000,"")</f>
        <v/>
      </c>
      <c r="BF1351" t="str">
        <f>IF(J1351=Detail!$E$3,ROW()+5+(COLUMN()-48)/1000,"")</f>
        <v/>
      </c>
      <c r="BG1351" t="str">
        <f>IF(K1351=Detail!$E$3,ROW()+5+(COLUMN()-48)/1000,"")</f>
        <v/>
      </c>
      <c r="BH1351" t="str">
        <f>IF(L1351=Detail!$E$3,ROW()+5+(COLUMN()-48)/1000,"")</f>
        <v/>
      </c>
      <c r="BI1351" t="str">
        <f>IF(M1351=Detail!$E$3,ROW()+5+(COLUMN()-48)/1000,"")</f>
        <v/>
      </c>
      <c r="BJ1351" t="str">
        <f>IF(N1351=Detail!$E$3,ROW()+5+(COLUMN()-48)/1000,"")</f>
        <v/>
      </c>
      <c r="BK1351" t="str">
        <f>IF(O1351=Detail!$E$3,ROW()+5+(COLUMN()-48)/1000,"")</f>
        <v/>
      </c>
      <c r="BL1351" t="str">
        <f>IF(P1351=Detail!$E$3,ROW()+5+(COLUMN()-48)/1000,"")</f>
        <v/>
      </c>
      <c r="BM1351" t="str">
        <f>IF(Q1351=Detail!$E$3,ROW()+5+(COLUMN()-48)/1000,"")</f>
        <v/>
      </c>
      <c r="BN1351" t="str">
        <f>IF(R1351=Detail!$E$3,ROW()+5+(COLUMN()-48)/1000,"")</f>
        <v/>
      </c>
      <c r="BO1351" t="str">
        <f>IF(S1351=Detail!$E$3,ROW()+5+(COLUMN()-48)/1000,"")</f>
        <v/>
      </c>
      <c r="BP1351" t="str">
        <f>IF(T1351=Detail!$E$3,ROW()+5+(COLUMN()-48)/1000,"")</f>
        <v/>
      </c>
    </row>
    <row r="1352" spans="49:68" x14ac:dyDescent="0.3">
      <c r="AW1352" s="104" t="str">
        <f>IF(A1352=Detail!$E$3,ROW()+5+(COLUMN()-48)/1000,"")</f>
        <v/>
      </c>
      <c r="AX1352" t="str">
        <f>IF(B1352=Detail!$E$3,ROW()+5+(COLUMN()-48)/1000,"")</f>
        <v/>
      </c>
      <c r="AY1352" t="str">
        <f>IF(C1352=Detail!$E$3,ROW()+5+(COLUMN()-48)/1000,"")</f>
        <v/>
      </c>
      <c r="AZ1352" t="str">
        <f>IF(D1352=Detail!$E$3,ROW()+5+(COLUMN()-48)/1000,"")</f>
        <v/>
      </c>
      <c r="BA1352" t="str">
        <f>IF(E1352=Detail!$E$3,ROW()+5+(COLUMN()-48)/1000,"")</f>
        <v/>
      </c>
      <c r="BB1352" t="str">
        <f>IF(F1352=Detail!$E$3,ROW()+5+(COLUMN()-48)/1000,"")</f>
        <v/>
      </c>
      <c r="BC1352" t="str">
        <f>IF(G1352=Detail!$E$3,ROW()+5+(COLUMN()-48)/1000,"")</f>
        <v/>
      </c>
      <c r="BD1352" t="str">
        <f>IF(H1352=Detail!$E$3,ROW()+5+(COLUMN()-48)/1000,"")</f>
        <v/>
      </c>
      <c r="BE1352" t="str">
        <f>IF(I1352=Detail!$E$3,ROW()+5+(COLUMN()-48)/1000,"")</f>
        <v/>
      </c>
      <c r="BF1352" t="str">
        <f>IF(J1352=Detail!$E$3,ROW()+5+(COLUMN()-48)/1000,"")</f>
        <v/>
      </c>
      <c r="BG1352" t="str">
        <f>IF(K1352=Detail!$E$3,ROW()+5+(COLUMN()-48)/1000,"")</f>
        <v/>
      </c>
      <c r="BH1352" t="str">
        <f>IF(L1352=Detail!$E$3,ROW()+5+(COLUMN()-48)/1000,"")</f>
        <v/>
      </c>
      <c r="BI1352" t="str">
        <f>IF(M1352=Detail!$E$3,ROW()+5+(COLUMN()-48)/1000,"")</f>
        <v/>
      </c>
      <c r="BJ1352" t="str">
        <f>IF(N1352=Detail!$E$3,ROW()+5+(COLUMN()-48)/1000,"")</f>
        <v/>
      </c>
      <c r="BK1352" t="str">
        <f>IF(O1352=Detail!$E$3,ROW()+5+(COLUMN()-48)/1000,"")</f>
        <v/>
      </c>
      <c r="BL1352" t="str">
        <f>IF(P1352=Detail!$E$3,ROW()+5+(COLUMN()-48)/1000,"")</f>
        <v/>
      </c>
      <c r="BM1352" t="str">
        <f>IF(Q1352=Detail!$E$3,ROW()+5+(COLUMN()-48)/1000,"")</f>
        <v/>
      </c>
      <c r="BN1352" t="str">
        <f>IF(R1352=Detail!$E$3,ROW()+5+(COLUMN()-48)/1000,"")</f>
        <v/>
      </c>
      <c r="BO1352" t="str">
        <f>IF(S1352=Detail!$E$3,ROW()+5+(COLUMN()-48)/1000,"")</f>
        <v/>
      </c>
      <c r="BP1352" t="str">
        <f>IF(T1352=Detail!$E$3,ROW()+5+(COLUMN()-48)/1000,"")</f>
        <v/>
      </c>
    </row>
    <row r="1353" spans="49:68" x14ac:dyDescent="0.3">
      <c r="AW1353" s="104" t="str">
        <f>IF(A1353=Detail!$E$3,ROW()+5+(COLUMN()-48)/1000,"")</f>
        <v/>
      </c>
      <c r="AX1353" t="str">
        <f>IF(B1353=Detail!$E$3,ROW()+5+(COLUMN()-48)/1000,"")</f>
        <v/>
      </c>
      <c r="AY1353" t="str">
        <f>IF(C1353=Detail!$E$3,ROW()+5+(COLUMN()-48)/1000,"")</f>
        <v/>
      </c>
      <c r="AZ1353" t="str">
        <f>IF(D1353=Detail!$E$3,ROW()+5+(COLUMN()-48)/1000,"")</f>
        <v/>
      </c>
      <c r="BA1353" t="str">
        <f>IF(E1353=Detail!$E$3,ROW()+5+(COLUMN()-48)/1000,"")</f>
        <v/>
      </c>
      <c r="BB1353" t="str">
        <f>IF(F1353=Detail!$E$3,ROW()+5+(COLUMN()-48)/1000,"")</f>
        <v/>
      </c>
      <c r="BC1353" t="str">
        <f>IF(G1353=Detail!$E$3,ROW()+5+(COLUMN()-48)/1000,"")</f>
        <v/>
      </c>
      <c r="BD1353" t="str">
        <f>IF(H1353=Detail!$E$3,ROW()+5+(COLUMN()-48)/1000,"")</f>
        <v/>
      </c>
      <c r="BE1353" t="str">
        <f>IF(I1353=Detail!$E$3,ROW()+5+(COLUMN()-48)/1000,"")</f>
        <v/>
      </c>
      <c r="BF1353" t="str">
        <f>IF(J1353=Detail!$E$3,ROW()+5+(COLUMN()-48)/1000,"")</f>
        <v/>
      </c>
      <c r="BG1353" t="str">
        <f>IF(K1353=Detail!$E$3,ROW()+5+(COLUMN()-48)/1000,"")</f>
        <v/>
      </c>
      <c r="BH1353" t="str">
        <f>IF(L1353=Detail!$E$3,ROW()+5+(COLUMN()-48)/1000,"")</f>
        <v/>
      </c>
      <c r="BI1353" t="str">
        <f>IF(M1353=Detail!$E$3,ROW()+5+(COLUMN()-48)/1000,"")</f>
        <v/>
      </c>
      <c r="BJ1353" t="str">
        <f>IF(N1353=Detail!$E$3,ROW()+5+(COLUMN()-48)/1000,"")</f>
        <v/>
      </c>
      <c r="BK1353" t="str">
        <f>IF(O1353=Detail!$E$3,ROW()+5+(COLUMN()-48)/1000,"")</f>
        <v/>
      </c>
      <c r="BL1353" t="str">
        <f>IF(P1353=Detail!$E$3,ROW()+5+(COLUMN()-48)/1000,"")</f>
        <v/>
      </c>
      <c r="BM1353" t="str">
        <f>IF(Q1353=Detail!$E$3,ROW()+5+(COLUMN()-48)/1000,"")</f>
        <v/>
      </c>
      <c r="BN1353" t="str">
        <f>IF(R1353=Detail!$E$3,ROW()+5+(COLUMN()-48)/1000,"")</f>
        <v/>
      </c>
      <c r="BO1353" t="str">
        <f>IF(S1353=Detail!$E$3,ROW()+5+(COLUMN()-48)/1000,"")</f>
        <v/>
      </c>
      <c r="BP1353" t="str">
        <f>IF(T1353=Detail!$E$3,ROW()+5+(COLUMN()-48)/1000,"")</f>
        <v/>
      </c>
    </row>
    <row r="1354" spans="49:68" x14ac:dyDescent="0.3">
      <c r="AW1354" s="104" t="str">
        <f>IF(A1354=Detail!$E$3,ROW()+5+(COLUMN()-48)/1000,"")</f>
        <v/>
      </c>
      <c r="AX1354" t="str">
        <f>IF(B1354=Detail!$E$3,ROW()+5+(COLUMN()-48)/1000,"")</f>
        <v/>
      </c>
      <c r="AY1354" t="str">
        <f>IF(C1354=Detail!$E$3,ROW()+5+(COLUMN()-48)/1000,"")</f>
        <v/>
      </c>
      <c r="AZ1354" t="str">
        <f>IF(D1354=Detail!$E$3,ROW()+5+(COLUMN()-48)/1000,"")</f>
        <v/>
      </c>
      <c r="BA1354" t="str">
        <f>IF(E1354=Detail!$E$3,ROW()+5+(COLUMN()-48)/1000,"")</f>
        <v/>
      </c>
      <c r="BB1354" t="str">
        <f>IF(F1354=Detail!$E$3,ROW()+5+(COLUMN()-48)/1000,"")</f>
        <v/>
      </c>
      <c r="BC1354" t="str">
        <f>IF(G1354=Detail!$E$3,ROW()+5+(COLUMN()-48)/1000,"")</f>
        <v/>
      </c>
      <c r="BD1354" t="str">
        <f>IF(H1354=Detail!$E$3,ROW()+5+(COLUMN()-48)/1000,"")</f>
        <v/>
      </c>
      <c r="BE1354" t="str">
        <f>IF(I1354=Detail!$E$3,ROW()+5+(COLUMN()-48)/1000,"")</f>
        <v/>
      </c>
      <c r="BF1354" t="str">
        <f>IF(J1354=Detail!$E$3,ROW()+5+(COLUMN()-48)/1000,"")</f>
        <v/>
      </c>
      <c r="BG1354" t="str">
        <f>IF(K1354=Detail!$E$3,ROW()+5+(COLUMN()-48)/1000,"")</f>
        <v/>
      </c>
      <c r="BH1354" t="str">
        <f>IF(L1354=Detail!$E$3,ROW()+5+(COLUMN()-48)/1000,"")</f>
        <v/>
      </c>
      <c r="BI1354" t="str">
        <f>IF(M1354=Detail!$E$3,ROW()+5+(COLUMN()-48)/1000,"")</f>
        <v/>
      </c>
      <c r="BJ1354" t="str">
        <f>IF(N1354=Detail!$E$3,ROW()+5+(COLUMN()-48)/1000,"")</f>
        <v/>
      </c>
      <c r="BK1354" t="str">
        <f>IF(O1354=Detail!$E$3,ROW()+5+(COLUMN()-48)/1000,"")</f>
        <v/>
      </c>
      <c r="BL1354" t="str">
        <f>IF(P1354=Detail!$E$3,ROW()+5+(COLUMN()-48)/1000,"")</f>
        <v/>
      </c>
      <c r="BM1354" t="str">
        <f>IF(Q1354=Detail!$E$3,ROW()+5+(COLUMN()-48)/1000,"")</f>
        <v/>
      </c>
      <c r="BN1354" t="str">
        <f>IF(R1354=Detail!$E$3,ROW()+5+(COLUMN()-48)/1000,"")</f>
        <v/>
      </c>
      <c r="BO1354" t="str">
        <f>IF(S1354=Detail!$E$3,ROW()+5+(COLUMN()-48)/1000,"")</f>
        <v/>
      </c>
      <c r="BP1354" t="str">
        <f>IF(T1354=Detail!$E$3,ROW()+5+(COLUMN()-48)/1000,"")</f>
        <v/>
      </c>
    </row>
    <row r="1355" spans="49:68" x14ac:dyDescent="0.3">
      <c r="AW1355" s="104" t="str">
        <f>IF(A1355=Detail!$E$3,ROW()+5+(COLUMN()-48)/1000,"")</f>
        <v/>
      </c>
      <c r="AX1355" t="str">
        <f>IF(B1355=Detail!$E$3,ROW()+5+(COLUMN()-48)/1000,"")</f>
        <v/>
      </c>
      <c r="AY1355" t="str">
        <f>IF(C1355=Detail!$E$3,ROW()+5+(COLUMN()-48)/1000,"")</f>
        <v/>
      </c>
      <c r="AZ1355" t="str">
        <f>IF(D1355=Detail!$E$3,ROW()+5+(COLUMN()-48)/1000,"")</f>
        <v/>
      </c>
      <c r="BA1355" t="str">
        <f>IF(E1355=Detail!$E$3,ROW()+5+(COLUMN()-48)/1000,"")</f>
        <v/>
      </c>
      <c r="BB1355" t="str">
        <f>IF(F1355=Detail!$E$3,ROW()+5+(COLUMN()-48)/1000,"")</f>
        <v/>
      </c>
      <c r="BC1355" t="str">
        <f>IF(G1355=Detail!$E$3,ROW()+5+(COLUMN()-48)/1000,"")</f>
        <v/>
      </c>
      <c r="BD1355" t="str">
        <f>IF(H1355=Detail!$E$3,ROW()+5+(COLUMN()-48)/1000,"")</f>
        <v/>
      </c>
      <c r="BE1355" t="str">
        <f>IF(I1355=Detail!$E$3,ROW()+5+(COLUMN()-48)/1000,"")</f>
        <v/>
      </c>
      <c r="BF1355" t="str">
        <f>IF(J1355=Detail!$E$3,ROW()+5+(COLUMN()-48)/1000,"")</f>
        <v/>
      </c>
      <c r="BG1355" t="str">
        <f>IF(K1355=Detail!$E$3,ROW()+5+(COLUMN()-48)/1000,"")</f>
        <v/>
      </c>
      <c r="BH1355" t="str">
        <f>IF(L1355=Detail!$E$3,ROW()+5+(COLUMN()-48)/1000,"")</f>
        <v/>
      </c>
      <c r="BI1355" t="str">
        <f>IF(M1355=Detail!$E$3,ROW()+5+(COLUMN()-48)/1000,"")</f>
        <v/>
      </c>
      <c r="BJ1355" t="str">
        <f>IF(N1355=Detail!$E$3,ROW()+5+(COLUMN()-48)/1000,"")</f>
        <v/>
      </c>
      <c r="BK1355" t="str">
        <f>IF(O1355=Detail!$E$3,ROW()+5+(COLUMN()-48)/1000,"")</f>
        <v/>
      </c>
      <c r="BL1355" t="str">
        <f>IF(P1355=Detail!$E$3,ROW()+5+(COLUMN()-48)/1000,"")</f>
        <v/>
      </c>
      <c r="BM1355" t="str">
        <f>IF(Q1355=Detail!$E$3,ROW()+5+(COLUMN()-48)/1000,"")</f>
        <v/>
      </c>
      <c r="BN1355" t="str">
        <f>IF(R1355=Detail!$E$3,ROW()+5+(COLUMN()-48)/1000,"")</f>
        <v/>
      </c>
      <c r="BO1355" t="str">
        <f>IF(S1355=Detail!$E$3,ROW()+5+(COLUMN()-48)/1000,"")</f>
        <v/>
      </c>
      <c r="BP1355" t="str">
        <f>IF(T1355=Detail!$E$3,ROW()+5+(COLUMN()-48)/1000,"")</f>
        <v/>
      </c>
    </row>
    <row r="1356" spans="49:68" x14ac:dyDescent="0.3">
      <c r="AW1356" s="104" t="str">
        <f>IF(A1356=Detail!$E$3,ROW()+5+(COLUMN()-48)/1000,"")</f>
        <v/>
      </c>
      <c r="AX1356" t="str">
        <f>IF(B1356=Detail!$E$3,ROW()+5+(COLUMN()-48)/1000,"")</f>
        <v/>
      </c>
      <c r="AY1356" t="str">
        <f>IF(C1356=Detail!$E$3,ROW()+5+(COLUMN()-48)/1000,"")</f>
        <v/>
      </c>
      <c r="AZ1356" t="str">
        <f>IF(D1356=Detail!$E$3,ROW()+5+(COLUMN()-48)/1000,"")</f>
        <v/>
      </c>
      <c r="BA1356" t="str">
        <f>IF(E1356=Detail!$E$3,ROW()+5+(COLUMN()-48)/1000,"")</f>
        <v/>
      </c>
      <c r="BB1356" t="str">
        <f>IF(F1356=Detail!$E$3,ROW()+5+(COLUMN()-48)/1000,"")</f>
        <v/>
      </c>
      <c r="BC1356" t="str">
        <f>IF(G1356=Detail!$E$3,ROW()+5+(COLUMN()-48)/1000,"")</f>
        <v/>
      </c>
      <c r="BD1356" t="str">
        <f>IF(H1356=Detail!$E$3,ROW()+5+(COLUMN()-48)/1000,"")</f>
        <v/>
      </c>
      <c r="BE1356" t="str">
        <f>IF(I1356=Detail!$E$3,ROW()+5+(COLUMN()-48)/1000,"")</f>
        <v/>
      </c>
      <c r="BF1356" t="str">
        <f>IF(J1356=Detail!$E$3,ROW()+5+(COLUMN()-48)/1000,"")</f>
        <v/>
      </c>
      <c r="BG1356" t="str">
        <f>IF(K1356=Detail!$E$3,ROW()+5+(COLUMN()-48)/1000,"")</f>
        <v/>
      </c>
      <c r="BH1356" t="str">
        <f>IF(L1356=Detail!$E$3,ROW()+5+(COLUMN()-48)/1000,"")</f>
        <v/>
      </c>
      <c r="BI1356" t="str">
        <f>IF(M1356=Detail!$E$3,ROW()+5+(COLUMN()-48)/1000,"")</f>
        <v/>
      </c>
      <c r="BJ1356" t="str">
        <f>IF(N1356=Detail!$E$3,ROW()+5+(COLUMN()-48)/1000,"")</f>
        <v/>
      </c>
      <c r="BK1356" t="str">
        <f>IF(O1356=Detail!$E$3,ROW()+5+(COLUMN()-48)/1000,"")</f>
        <v/>
      </c>
      <c r="BL1356" t="str">
        <f>IF(P1356=Detail!$E$3,ROW()+5+(COLUMN()-48)/1000,"")</f>
        <v/>
      </c>
      <c r="BM1356" t="str">
        <f>IF(Q1356=Detail!$E$3,ROW()+5+(COLUMN()-48)/1000,"")</f>
        <v/>
      </c>
      <c r="BN1356" t="str">
        <f>IF(R1356=Detail!$E$3,ROW()+5+(COLUMN()-48)/1000,"")</f>
        <v/>
      </c>
      <c r="BO1356" t="str">
        <f>IF(S1356=Detail!$E$3,ROW()+5+(COLUMN()-48)/1000,"")</f>
        <v/>
      </c>
      <c r="BP1356" t="str">
        <f>IF(T1356=Detail!$E$3,ROW()+5+(COLUMN()-48)/1000,"")</f>
        <v/>
      </c>
    </row>
    <row r="1357" spans="49:68" x14ac:dyDescent="0.3">
      <c r="AW1357" s="104" t="str">
        <f>IF(A1357=Detail!$E$3,ROW()+5+(COLUMN()-48)/1000,"")</f>
        <v/>
      </c>
      <c r="AX1357" t="str">
        <f>IF(B1357=Detail!$E$3,ROW()+5+(COLUMN()-48)/1000,"")</f>
        <v/>
      </c>
      <c r="AY1357" t="str">
        <f>IF(C1357=Detail!$E$3,ROW()+5+(COLUMN()-48)/1000,"")</f>
        <v/>
      </c>
      <c r="AZ1357" t="str">
        <f>IF(D1357=Detail!$E$3,ROW()+5+(COLUMN()-48)/1000,"")</f>
        <v/>
      </c>
      <c r="BA1357" t="str">
        <f>IF(E1357=Detail!$E$3,ROW()+5+(COLUMN()-48)/1000,"")</f>
        <v/>
      </c>
      <c r="BB1357" t="str">
        <f>IF(F1357=Detail!$E$3,ROW()+5+(COLUMN()-48)/1000,"")</f>
        <v/>
      </c>
      <c r="BC1357" t="str">
        <f>IF(G1357=Detail!$E$3,ROW()+5+(COLUMN()-48)/1000,"")</f>
        <v/>
      </c>
      <c r="BD1357" t="str">
        <f>IF(H1357=Detail!$E$3,ROW()+5+(COLUMN()-48)/1000,"")</f>
        <v/>
      </c>
      <c r="BE1357" t="str">
        <f>IF(I1357=Detail!$E$3,ROW()+5+(COLUMN()-48)/1000,"")</f>
        <v/>
      </c>
      <c r="BF1357" t="str">
        <f>IF(J1357=Detail!$E$3,ROW()+5+(COLUMN()-48)/1000,"")</f>
        <v/>
      </c>
      <c r="BG1357" t="str">
        <f>IF(K1357=Detail!$E$3,ROW()+5+(COLUMN()-48)/1000,"")</f>
        <v/>
      </c>
      <c r="BH1357" t="str">
        <f>IF(L1357=Detail!$E$3,ROW()+5+(COLUMN()-48)/1000,"")</f>
        <v/>
      </c>
      <c r="BI1357" t="str">
        <f>IF(M1357=Detail!$E$3,ROW()+5+(COLUMN()-48)/1000,"")</f>
        <v/>
      </c>
      <c r="BJ1357" t="str">
        <f>IF(N1357=Detail!$E$3,ROW()+5+(COLUMN()-48)/1000,"")</f>
        <v/>
      </c>
      <c r="BK1357" t="str">
        <f>IF(O1357=Detail!$E$3,ROW()+5+(COLUMN()-48)/1000,"")</f>
        <v/>
      </c>
      <c r="BL1357" t="str">
        <f>IF(P1357=Detail!$E$3,ROW()+5+(COLUMN()-48)/1000,"")</f>
        <v/>
      </c>
      <c r="BM1357" t="str">
        <f>IF(Q1357=Detail!$E$3,ROW()+5+(COLUMN()-48)/1000,"")</f>
        <v/>
      </c>
      <c r="BN1357" t="str">
        <f>IF(R1357=Detail!$E$3,ROW()+5+(COLUMN()-48)/1000,"")</f>
        <v/>
      </c>
      <c r="BO1357" t="str">
        <f>IF(S1357=Detail!$E$3,ROW()+5+(COLUMN()-48)/1000,"")</f>
        <v/>
      </c>
      <c r="BP1357" t="str">
        <f>IF(T1357=Detail!$E$3,ROW()+5+(COLUMN()-48)/1000,"")</f>
        <v/>
      </c>
    </row>
    <row r="1358" spans="49:68" x14ac:dyDescent="0.3">
      <c r="AW1358" s="104" t="str">
        <f>IF(A1358=Detail!$E$3,ROW()+5+(COLUMN()-48)/1000,"")</f>
        <v/>
      </c>
      <c r="AX1358" t="str">
        <f>IF(B1358=Detail!$E$3,ROW()+5+(COLUMN()-48)/1000,"")</f>
        <v/>
      </c>
      <c r="AY1358" t="str">
        <f>IF(C1358=Detail!$E$3,ROW()+5+(COLUMN()-48)/1000,"")</f>
        <v/>
      </c>
      <c r="AZ1358" t="str">
        <f>IF(D1358=Detail!$E$3,ROW()+5+(COLUMN()-48)/1000,"")</f>
        <v/>
      </c>
      <c r="BA1358" t="str">
        <f>IF(E1358=Detail!$E$3,ROW()+5+(COLUMN()-48)/1000,"")</f>
        <v/>
      </c>
      <c r="BB1358" t="str">
        <f>IF(F1358=Detail!$E$3,ROW()+5+(COLUMN()-48)/1000,"")</f>
        <v/>
      </c>
      <c r="BC1358" t="str">
        <f>IF(G1358=Detail!$E$3,ROW()+5+(COLUMN()-48)/1000,"")</f>
        <v/>
      </c>
      <c r="BD1358" t="str">
        <f>IF(H1358=Detail!$E$3,ROW()+5+(COLUMN()-48)/1000,"")</f>
        <v/>
      </c>
      <c r="BE1358" t="str">
        <f>IF(I1358=Detail!$E$3,ROW()+5+(COLUMN()-48)/1000,"")</f>
        <v/>
      </c>
      <c r="BF1358" t="str">
        <f>IF(J1358=Detail!$E$3,ROW()+5+(COLUMN()-48)/1000,"")</f>
        <v/>
      </c>
      <c r="BG1358" t="str">
        <f>IF(K1358=Detail!$E$3,ROW()+5+(COLUMN()-48)/1000,"")</f>
        <v/>
      </c>
      <c r="BH1358" t="str">
        <f>IF(L1358=Detail!$E$3,ROW()+5+(COLUMN()-48)/1000,"")</f>
        <v/>
      </c>
      <c r="BI1358" t="str">
        <f>IF(M1358=Detail!$E$3,ROW()+5+(COLUMN()-48)/1000,"")</f>
        <v/>
      </c>
      <c r="BJ1358" t="str">
        <f>IF(N1358=Detail!$E$3,ROW()+5+(COLUMN()-48)/1000,"")</f>
        <v/>
      </c>
      <c r="BK1358" t="str">
        <f>IF(O1358=Detail!$E$3,ROW()+5+(COLUMN()-48)/1000,"")</f>
        <v/>
      </c>
      <c r="BL1358" t="str">
        <f>IF(P1358=Detail!$E$3,ROW()+5+(COLUMN()-48)/1000,"")</f>
        <v/>
      </c>
      <c r="BM1358" t="str">
        <f>IF(Q1358=Detail!$E$3,ROW()+5+(COLUMN()-48)/1000,"")</f>
        <v/>
      </c>
      <c r="BN1358" t="str">
        <f>IF(R1358=Detail!$E$3,ROW()+5+(COLUMN()-48)/1000,"")</f>
        <v/>
      </c>
      <c r="BO1358" t="str">
        <f>IF(S1358=Detail!$E$3,ROW()+5+(COLUMN()-48)/1000,"")</f>
        <v/>
      </c>
      <c r="BP1358" t="str">
        <f>IF(T1358=Detail!$E$3,ROW()+5+(COLUMN()-48)/1000,"")</f>
        <v/>
      </c>
    </row>
    <row r="1359" spans="49:68" x14ac:dyDescent="0.3">
      <c r="AW1359" s="104" t="str">
        <f>IF(A1359=Detail!$E$3,ROW()+5+(COLUMN()-48)/1000,"")</f>
        <v/>
      </c>
      <c r="AX1359" t="str">
        <f>IF(B1359=Detail!$E$3,ROW()+5+(COLUMN()-48)/1000,"")</f>
        <v/>
      </c>
      <c r="AY1359" t="str">
        <f>IF(C1359=Detail!$E$3,ROW()+5+(COLUMN()-48)/1000,"")</f>
        <v/>
      </c>
      <c r="AZ1359" t="str">
        <f>IF(D1359=Detail!$E$3,ROW()+5+(COLUMN()-48)/1000,"")</f>
        <v/>
      </c>
      <c r="BA1359" t="str">
        <f>IF(E1359=Detail!$E$3,ROW()+5+(COLUMN()-48)/1000,"")</f>
        <v/>
      </c>
      <c r="BB1359" t="str">
        <f>IF(F1359=Detail!$E$3,ROW()+5+(COLUMN()-48)/1000,"")</f>
        <v/>
      </c>
      <c r="BC1359" t="str">
        <f>IF(G1359=Detail!$E$3,ROW()+5+(COLUMN()-48)/1000,"")</f>
        <v/>
      </c>
      <c r="BD1359" t="str">
        <f>IF(H1359=Detail!$E$3,ROW()+5+(COLUMN()-48)/1000,"")</f>
        <v/>
      </c>
      <c r="BE1359" t="str">
        <f>IF(I1359=Detail!$E$3,ROW()+5+(COLUMN()-48)/1000,"")</f>
        <v/>
      </c>
      <c r="BF1359" t="str">
        <f>IF(J1359=Detail!$E$3,ROW()+5+(COLUMN()-48)/1000,"")</f>
        <v/>
      </c>
      <c r="BG1359" t="str">
        <f>IF(K1359=Detail!$E$3,ROW()+5+(COLUMN()-48)/1000,"")</f>
        <v/>
      </c>
      <c r="BH1359" t="str">
        <f>IF(L1359=Detail!$E$3,ROW()+5+(COLUMN()-48)/1000,"")</f>
        <v/>
      </c>
      <c r="BI1359" t="str">
        <f>IF(M1359=Detail!$E$3,ROW()+5+(COLUMN()-48)/1000,"")</f>
        <v/>
      </c>
      <c r="BJ1359" t="str">
        <f>IF(N1359=Detail!$E$3,ROW()+5+(COLUMN()-48)/1000,"")</f>
        <v/>
      </c>
      <c r="BK1359" t="str">
        <f>IF(O1359=Detail!$E$3,ROW()+5+(COLUMN()-48)/1000,"")</f>
        <v/>
      </c>
      <c r="BL1359" t="str">
        <f>IF(P1359=Detail!$E$3,ROW()+5+(COLUMN()-48)/1000,"")</f>
        <v/>
      </c>
      <c r="BM1359" t="str">
        <f>IF(Q1359=Detail!$E$3,ROW()+5+(COLUMN()-48)/1000,"")</f>
        <v/>
      </c>
      <c r="BN1359" t="str">
        <f>IF(R1359=Detail!$E$3,ROW()+5+(COLUMN()-48)/1000,"")</f>
        <v/>
      </c>
      <c r="BO1359" t="str">
        <f>IF(S1359=Detail!$E$3,ROW()+5+(COLUMN()-48)/1000,"")</f>
        <v/>
      </c>
      <c r="BP1359" t="str">
        <f>IF(T1359=Detail!$E$3,ROW()+5+(COLUMN()-48)/1000,"")</f>
        <v/>
      </c>
    </row>
    <row r="1360" spans="49:68" x14ac:dyDescent="0.3">
      <c r="AW1360" s="104" t="str">
        <f>IF(A1360=Detail!$E$3,ROW()+5+(COLUMN()-48)/1000,"")</f>
        <v/>
      </c>
      <c r="AX1360" t="str">
        <f>IF(B1360=Detail!$E$3,ROW()+5+(COLUMN()-48)/1000,"")</f>
        <v/>
      </c>
      <c r="AY1360" t="str">
        <f>IF(C1360=Detail!$E$3,ROW()+5+(COLUMN()-48)/1000,"")</f>
        <v/>
      </c>
      <c r="AZ1360" t="str">
        <f>IF(D1360=Detail!$E$3,ROW()+5+(COLUMN()-48)/1000,"")</f>
        <v/>
      </c>
      <c r="BA1360" t="str">
        <f>IF(E1360=Detail!$E$3,ROW()+5+(COLUMN()-48)/1000,"")</f>
        <v/>
      </c>
      <c r="BB1360" t="str">
        <f>IF(F1360=Detail!$E$3,ROW()+5+(COLUMN()-48)/1000,"")</f>
        <v/>
      </c>
      <c r="BC1360" t="str">
        <f>IF(G1360=Detail!$E$3,ROW()+5+(COLUMN()-48)/1000,"")</f>
        <v/>
      </c>
      <c r="BD1360" t="str">
        <f>IF(H1360=Detail!$E$3,ROW()+5+(COLUMN()-48)/1000,"")</f>
        <v/>
      </c>
      <c r="BE1360" t="str">
        <f>IF(I1360=Detail!$E$3,ROW()+5+(COLUMN()-48)/1000,"")</f>
        <v/>
      </c>
      <c r="BF1360" t="str">
        <f>IF(J1360=Detail!$E$3,ROW()+5+(COLUMN()-48)/1000,"")</f>
        <v/>
      </c>
      <c r="BG1360" t="str">
        <f>IF(K1360=Detail!$E$3,ROW()+5+(COLUMN()-48)/1000,"")</f>
        <v/>
      </c>
      <c r="BH1360" t="str">
        <f>IF(L1360=Detail!$E$3,ROW()+5+(COLUMN()-48)/1000,"")</f>
        <v/>
      </c>
      <c r="BI1360" t="str">
        <f>IF(M1360=Detail!$E$3,ROW()+5+(COLUMN()-48)/1000,"")</f>
        <v/>
      </c>
      <c r="BJ1360" t="str">
        <f>IF(N1360=Detail!$E$3,ROW()+5+(COLUMN()-48)/1000,"")</f>
        <v/>
      </c>
      <c r="BK1360" t="str">
        <f>IF(O1360=Detail!$E$3,ROW()+5+(COLUMN()-48)/1000,"")</f>
        <v/>
      </c>
      <c r="BL1360" t="str">
        <f>IF(P1360=Detail!$E$3,ROW()+5+(COLUMN()-48)/1000,"")</f>
        <v/>
      </c>
      <c r="BM1360" t="str">
        <f>IF(Q1360=Detail!$E$3,ROW()+5+(COLUMN()-48)/1000,"")</f>
        <v/>
      </c>
      <c r="BN1360" t="str">
        <f>IF(R1360=Detail!$E$3,ROW()+5+(COLUMN()-48)/1000,"")</f>
        <v/>
      </c>
      <c r="BO1360" t="str">
        <f>IF(S1360=Detail!$E$3,ROW()+5+(COLUMN()-48)/1000,"")</f>
        <v/>
      </c>
      <c r="BP1360" t="str">
        <f>IF(T1360=Detail!$E$3,ROW()+5+(COLUMN()-48)/1000,"")</f>
        <v/>
      </c>
    </row>
    <row r="1361" spans="49:68" x14ac:dyDescent="0.3">
      <c r="AW1361" s="104" t="str">
        <f>IF(A1361=Detail!$E$3,ROW()+5+(COLUMN()-48)/1000,"")</f>
        <v/>
      </c>
      <c r="AX1361" t="str">
        <f>IF(B1361=Detail!$E$3,ROW()+5+(COLUMN()-48)/1000,"")</f>
        <v/>
      </c>
      <c r="AY1361" t="str">
        <f>IF(C1361=Detail!$E$3,ROW()+5+(COLUMN()-48)/1000,"")</f>
        <v/>
      </c>
      <c r="AZ1361" t="str">
        <f>IF(D1361=Detail!$E$3,ROW()+5+(COLUMN()-48)/1000,"")</f>
        <v/>
      </c>
      <c r="BA1361" t="str">
        <f>IF(E1361=Detail!$E$3,ROW()+5+(COLUMN()-48)/1000,"")</f>
        <v/>
      </c>
      <c r="BB1361" t="str">
        <f>IF(F1361=Detail!$E$3,ROW()+5+(COLUMN()-48)/1000,"")</f>
        <v/>
      </c>
      <c r="BC1361" t="str">
        <f>IF(G1361=Detail!$E$3,ROW()+5+(COLUMN()-48)/1000,"")</f>
        <v/>
      </c>
      <c r="BD1361" t="str">
        <f>IF(H1361=Detail!$E$3,ROW()+5+(COLUMN()-48)/1000,"")</f>
        <v/>
      </c>
      <c r="BE1361" t="str">
        <f>IF(I1361=Detail!$E$3,ROW()+5+(COLUMN()-48)/1000,"")</f>
        <v/>
      </c>
      <c r="BF1361" t="str">
        <f>IF(J1361=Detail!$E$3,ROW()+5+(COLUMN()-48)/1000,"")</f>
        <v/>
      </c>
      <c r="BG1361" t="str">
        <f>IF(K1361=Detail!$E$3,ROW()+5+(COLUMN()-48)/1000,"")</f>
        <v/>
      </c>
      <c r="BH1361" t="str">
        <f>IF(L1361=Detail!$E$3,ROW()+5+(COLUMN()-48)/1000,"")</f>
        <v/>
      </c>
      <c r="BI1361" t="str">
        <f>IF(M1361=Detail!$E$3,ROW()+5+(COLUMN()-48)/1000,"")</f>
        <v/>
      </c>
      <c r="BJ1361" t="str">
        <f>IF(N1361=Detail!$E$3,ROW()+5+(COLUMN()-48)/1000,"")</f>
        <v/>
      </c>
      <c r="BK1361" t="str">
        <f>IF(O1361=Detail!$E$3,ROW()+5+(COLUMN()-48)/1000,"")</f>
        <v/>
      </c>
      <c r="BL1361" t="str">
        <f>IF(P1361=Detail!$E$3,ROW()+5+(COLUMN()-48)/1000,"")</f>
        <v/>
      </c>
      <c r="BM1361" t="str">
        <f>IF(Q1361=Detail!$E$3,ROW()+5+(COLUMN()-48)/1000,"")</f>
        <v/>
      </c>
      <c r="BN1361" t="str">
        <f>IF(R1361=Detail!$E$3,ROW()+5+(COLUMN()-48)/1000,"")</f>
        <v/>
      </c>
      <c r="BO1361" t="str">
        <f>IF(S1361=Detail!$E$3,ROW()+5+(COLUMN()-48)/1000,"")</f>
        <v/>
      </c>
      <c r="BP1361" t="str">
        <f>IF(T1361=Detail!$E$3,ROW()+5+(COLUMN()-48)/1000,"")</f>
        <v/>
      </c>
    </row>
    <row r="1362" spans="49:68" x14ac:dyDescent="0.3">
      <c r="AW1362" s="104" t="str">
        <f>IF(A1362=Detail!$E$3,ROW()+5+(COLUMN()-48)/1000,"")</f>
        <v/>
      </c>
      <c r="AX1362" t="str">
        <f>IF(B1362=Detail!$E$3,ROW()+5+(COLUMN()-48)/1000,"")</f>
        <v/>
      </c>
      <c r="AY1362" t="str">
        <f>IF(C1362=Detail!$E$3,ROW()+5+(COLUMN()-48)/1000,"")</f>
        <v/>
      </c>
      <c r="AZ1362" t="str">
        <f>IF(D1362=Detail!$E$3,ROW()+5+(COLUMN()-48)/1000,"")</f>
        <v/>
      </c>
      <c r="BA1362" t="str">
        <f>IF(E1362=Detail!$E$3,ROW()+5+(COLUMN()-48)/1000,"")</f>
        <v/>
      </c>
      <c r="BB1362" t="str">
        <f>IF(F1362=Detail!$E$3,ROW()+5+(COLUMN()-48)/1000,"")</f>
        <v/>
      </c>
      <c r="BC1362" t="str">
        <f>IF(G1362=Detail!$E$3,ROW()+5+(COLUMN()-48)/1000,"")</f>
        <v/>
      </c>
      <c r="BD1362" t="str">
        <f>IF(H1362=Detail!$E$3,ROW()+5+(COLUMN()-48)/1000,"")</f>
        <v/>
      </c>
      <c r="BE1362" t="str">
        <f>IF(I1362=Detail!$E$3,ROW()+5+(COLUMN()-48)/1000,"")</f>
        <v/>
      </c>
      <c r="BF1362" t="str">
        <f>IF(J1362=Detail!$E$3,ROW()+5+(COLUMN()-48)/1000,"")</f>
        <v/>
      </c>
      <c r="BG1362" t="str">
        <f>IF(K1362=Detail!$E$3,ROW()+5+(COLUMN()-48)/1000,"")</f>
        <v/>
      </c>
      <c r="BH1362" t="str">
        <f>IF(L1362=Detail!$E$3,ROW()+5+(COLUMN()-48)/1000,"")</f>
        <v/>
      </c>
      <c r="BI1362" t="str">
        <f>IF(M1362=Detail!$E$3,ROW()+5+(COLUMN()-48)/1000,"")</f>
        <v/>
      </c>
      <c r="BJ1362" t="str">
        <f>IF(N1362=Detail!$E$3,ROW()+5+(COLUMN()-48)/1000,"")</f>
        <v/>
      </c>
      <c r="BK1362" t="str">
        <f>IF(O1362=Detail!$E$3,ROW()+5+(COLUMN()-48)/1000,"")</f>
        <v/>
      </c>
      <c r="BL1362" t="str">
        <f>IF(P1362=Detail!$E$3,ROW()+5+(COLUMN()-48)/1000,"")</f>
        <v/>
      </c>
      <c r="BM1362" t="str">
        <f>IF(Q1362=Detail!$E$3,ROW()+5+(COLUMN()-48)/1000,"")</f>
        <v/>
      </c>
      <c r="BN1362" t="str">
        <f>IF(R1362=Detail!$E$3,ROW()+5+(COLUMN()-48)/1000,"")</f>
        <v/>
      </c>
      <c r="BO1362" t="str">
        <f>IF(S1362=Detail!$E$3,ROW()+5+(COLUMN()-48)/1000,"")</f>
        <v/>
      </c>
      <c r="BP1362" t="str">
        <f>IF(T1362=Detail!$E$3,ROW()+5+(COLUMN()-48)/1000,"")</f>
        <v/>
      </c>
    </row>
    <row r="1363" spans="49:68" x14ac:dyDescent="0.3">
      <c r="AW1363" s="104" t="str">
        <f>IF(A1363=Detail!$E$3,ROW()+5+(COLUMN()-48)/1000,"")</f>
        <v/>
      </c>
      <c r="AX1363" t="str">
        <f>IF(B1363=Detail!$E$3,ROW()+5+(COLUMN()-48)/1000,"")</f>
        <v/>
      </c>
      <c r="AY1363" t="str">
        <f>IF(C1363=Detail!$E$3,ROW()+5+(COLUMN()-48)/1000,"")</f>
        <v/>
      </c>
      <c r="AZ1363" t="str">
        <f>IF(D1363=Detail!$E$3,ROW()+5+(COLUMN()-48)/1000,"")</f>
        <v/>
      </c>
      <c r="BA1363" t="str">
        <f>IF(E1363=Detail!$E$3,ROW()+5+(COLUMN()-48)/1000,"")</f>
        <v/>
      </c>
      <c r="BB1363" t="str">
        <f>IF(F1363=Detail!$E$3,ROW()+5+(COLUMN()-48)/1000,"")</f>
        <v/>
      </c>
      <c r="BC1363" t="str">
        <f>IF(G1363=Detail!$E$3,ROW()+5+(COLUMN()-48)/1000,"")</f>
        <v/>
      </c>
      <c r="BD1363" t="str">
        <f>IF(H1363=Detail!$E$3,ROW()+5+(COLUMN()-48)/1000,"")</f>
        <v/>
      </c>
      <c r="BE1363" t="str">
        <f>IF(I1363=Detail!$E$3,ROW()+5+(COLUMN()-48)/1000,"")</f>
        <v/>
      </c>
      <c r="BF1363" t="str">
        <f>IF(J1363=Detail!$E$3,ROW()+5+(COLUMN()-48)/1000,"")</f>
        <v/>
      </c>
      <c r="BG1363" t="str">
        <f>IF(K1363=Detail!$E$3,ROW()+5+(COLUMN()-48)/1000,"")</f>
        <v/>
      </c>
      <c r="BH1363" t="str">
        <f>IF(L1363=Detail!$E$3,ROW()+5+(COLUMN()-48)/1000,"")</f>
        <v/>
      </c>
      <c r="BI1363" t="str">
        <f>IF(M1363=Detail!$E$3,ROW()+5+(COLUMN()-48)/1000,"")</f>
        <v/>
      </c>
      <c r="BJ1363" t="str">
        <f>IF(N1363=Detail!$E$3,ROW()+5+(COLUMN()-48)/1000,"")</f>
        <v/>
      </c>
      <c r="BK1363" t="str">
        <f>IF(O1363=Detail!$E$3,ROW()+5+(COLUMN()-48)/1000,"")</f>
        <v/>
      </c>
      <c r="BL1363" t="str">
        <f>IF(P1363=Detail!$E$3,ROW()+5+(COLUMN()-48)/1000,"")</f>
        <v/>
      </c>
      <c r="BM1363" t="str">
        <f>IF(Q1363=Detail!$E$3,ROW()+5+(COLUMN()-48)/1000,"")</f>
        <v/>
      </c>
      <c r="BN1363" t="str">
        <f>IF(R1363=Detail!$E$3,ROW()+5+(COLUMN()-48)/1000,"")</f>
        <v/>
      </c>
      <c r="BO1363" t="str">
        <f>IF(S1363=Detail!$E$3,ROW()+5+(COLUMN()-48)/1000,"")</f>
        <v/>
      </c>
      <c r="BP1363" t="str">
        <f>IF(T1363=Detail!$E$3,ROW()+5+(COLUMN()-48)/1000,"")</f>
        <v/>
      </c>
    </row>
    <row r="1364" spans="49:68" x14ac:dyDescent="0.3">
      <c r="AW1364" s="104" t="str">
        <f>IF(A1364=Detail!$E$3,ROW()+5+(COLUMN()-48)/1000,"")</f>
        <v/>
      </c>
      <c r="AX1364" t="str">
        <f>IF(B1364=Detail!$E$3,ROW()+5+(COLUMN()-48)/1000,"")</f>
        <v/>
      </c>
      <c r="AY1364" t="str">
        <f>IF(C1364=Detail!$E$3,ROW()+5+(COLUMN()-48)/1000,"")</f>
        <v/>
      </c>
      <c r="AZ1364" t="str">
        <f>IF(D1364=Detail!$E$3,ROW()+5+(COLUMN()-48)/1000,"")</f>
        <v/>
      </c>
      <c r="BA1364" t="str">
        <f>IF(E1364=Detail!$E$3,ROW()+5+(COLUMN()-48)/1000,"")</f>
        <v/>
      </c>
      <c r="BB1364" t="str">
        <f>IF(F1364=Detail!$E$3,ROW()+5+(COLUMN()-48)/1000,"")</f>
        <v/>
      </c>
      <c r="BC1364" t="str">
        <f>IF(G1364=Detail!$E$3,ROW()+5+(COLUMN()-48)/1000,"")</f>
        <v/>
      </c>
      <c r="BD1364" t="str">
        <f>IF(H1364=Detail!$E$3,ROW()+5+(COLUMN()-48)/1000,"")</f>
        <v/>
      </c>
      <c r="BE1364" t="str">
        <f>IF(I1364=Detail!$E$3,ROW()+5+(COLUMN()-48)/1000,"")</f>
        <v/>
      </c>
      <c r="BF1364" t="str">
        <f>IF(J1364=Detail!$E$3,ROW()+5+(COLUMN()-48)/1000,"")</f>
        <v/>
      </c>
      <c r="BG1364" t="str">
        <f>IF(K1364=Detail!$E$3,ROW()+5+(COLUMN()-48)/1000,"")</f>
        <v/>
      </c>
      <c r="BH1364" t="str">
        <f>IF(L1364=Detail!$E$3,ROW()+5+(COLUMN()-48)/1000,"")</f>
        <v/>
      </c>
      <c r="BI1364" t="str">
        <f>IF(M1364=Detail!$E$3,ROW()+5+(COLUMN()-48)/1000,"")</f>
        <v/>
      </c>
      <c r="BJ1364" t="str">
        <f>IF(N1364=Detail!$E$3,ROW()+5+(COLUMN()-48)/1000,"")</f>
        <v/>
      </c>
      <c r="BK1364" t="str">
        <f>IF(O1364=Detail!$E$3,ROW()+5+(COLUMN()-48)/1000,"")</f>
        <v/>
      </c>
      <c r="BL1364" t="str">
        <f>IF(P1364=Detail!$E$3,ROW()+5+(COLUMN()-48)/1000,"")</f>
        <v/>
      </c>
      <c r="BM1364" t="str">
        <f>IF(Q1364=Detail!$E$3,ROW()+5+(COLUMN()-48)/1000,"")</f>
        <v/>
      </c>
      <c r="BN1364" t="str">
        <f>IF(R1364=Detail!$E$3,ROW()+5+(COLUMN()-48)/1000,"")</f>
        <v/>
      </c>
      <c r="BO1364" t="str">
        <f>IF(S1364=Detail!$E$3,ROW()+5+(COLUMN()-48)/1000,"")</f>
        <v/>
      </c>
      <c r="BP1364" t="str">
        <f>IF(T1364=Detail!$E$3,ROW()+5+(COLUMN()-48)/1000,"")</f>
        <v/>
      </c>
    </row>
    <row r="1365" spans="49:68" x14ac:dyDescent="0.3">
      <c r="AW1365" s="104" t="str">
        <f>IF(A1365=Detail!$E$3,ROW()+5+(COLUMN()-48)/1000,"")</f>
        <v/>
      </c>
      <c r="AX1365" t="str">
        <f>IF(B1365=Detail!$E$3,ROW()+5+(COLUMN()-48)/1000,"")</f>
        <v/>
      </c>
      <c r="AY1365" t="str">
        <f>IF(C1365=Detail!$E$3,ROW()+5+(COLUMN()-48)/1000,"")</f>
        <v/>
      </c>
      <c r="AZ1365" t="str">
        <f>IF(D1365=Detail!$E$3,ROW()+5+(COLUMN()-48)/1000,"")</f>
        <v/>
      </c>
      <c r="BA1365" t="str">
        <f>IF(E1365=Detail!$E$3,ROW()+5+(COLUMN()-48)/1000,"")</f>
        <v/>
      </c>
      <c r="BB1365" t="str">
        <f>IF(F1365=Detail!$E$3,ROW()+5+(COLUMN()-48)/1000,"")</f>
        <v/>
      </c>
      <c r="BC1365" t="str">
        <f>IF(G1365=Detail!$E$3,ROW()+5+(COLUMN()-48)/1000,"")</f>
        <v/>
      </c>
      <c r="BD1365" t="str">
        <f>IF(H1365=Detail!$E$3,ROW()+5+(COLUMN()-48)/1000,"")</f>
        <v/>
      </c>
      <c r="BE1365" t="str">
        <f>IF(I1365=Detail!$E$3,ROW()+5+(COLUMN()-48)/1000,"")</f>
        <v/>
      </c>
      <c r="BF1365" t="str">
        <f>IF(J1365=Detail!$E$3,ROW()+5+(COLUMN()-48)/1000,"")</f>
        <v/>
      </c>
      <c r="BG1365" t="str">
        <f>IF(K1365=Detail!$E$3,ROW()+5+(COLUMN()-48)/1000,"")</f>
        <v/>
      </c>
      <c r="BH1365" t="str">
        <f>IF(L1365=Detail!$E$3,ROW()+5+(COLUMN()-48)/1000,"")</f>
        <v/>
      </c>
      <c r="BI1365" t="str">
        <f>IF(M1365=Detail!$E$3,ROW()+5+(COLUMN()-48)/1000,"")</f>
        <v/>
      </c>
      <c r="BJ1365" t="str">
        <f>IF(N1365=Detail!$E$3,ROW()+5+(COLUMN()-48)/1000,"")</f>
        <v/>
      </c>
      <c r="BK1365" t="str">
        <f>IF(O1365=Detail!$E$3,ROW()+5+(COLUMN()-48)/1000,"")</f>
        <v/>
      </c>
      <c r="BL1365" t="str">
        <f>IF(P1365=Detail!$E$3,ROW()+5+(COLUMN()-48)/1000,"")</f>
        <v/>
      </c>
      <c r="BM1365" t="str">
        <f>IF(Q1365=Detail!$E$3,ROW()+5+(COLUMN()-48)/1000,"")</f>
        <v/>
      </c>
      <c r="BN1365" t="str">
        <f>IF(R1365=Detail!$E$3,ROW()+5+(COLUMN()-48)/1000,"")</f>
        <v/>
      </c>
      <c r="BO1365" t="str">
        <f>IF(S1365=Detail!$E$3,ROW()+5+(COLUMN()-48)/1000,"")</f>
        <v/>
      </c>
      <c r="BP1365" t="str">
        <f>IF(T1365=Detail!$E$3,ROW()+5+(COLUMN()-48)/1000,"")</f>
        <v/>
      </c>
    </row>
    <row r="1366" spans="49:68" x14ac:dyDescent="0.3">
      <c r="AW1366" s="104" t="str">
        <f>IF(A1366=Detail!$E$3,ROW()+5+(COLUMN()-48)/1000,"")</f>
        <v/>
      </c>
      <c r="AX1366" t="str">
        <f>IF(B1366=Detail!$E$3,ROW()+5+(COLUMN()-48)/1000,"")</f>
        <v/>
      </c>
      <c r="AY1366" t="str">
        <f>IF(C1366=Detail!$E$3,ROW()+5+(COLUMN()-48)/1000,"")</f>
        <v/>
      </c>
      <c r="AZ1366" t="str">
        <f>IF(D1366=Detail!$E$3,ROW()+5+(COLUMN()-48)/1000,"")</f>
        <v/>
      </c>
      <c r="BA1366" t="str">
        <f>IF(E1366=Detail!$E$3,ROW()+5+(COLUMN()-48)/1000,"")</f>
        <v/>
      </c>
      <c r="BB1366" t="str">
        <f>IF(F1366=Detail!$E$3,ROW()+5+(COLUMN()-48)/1000,"")</f>
        <v/>
      </c>
      <c r="BC1366" t="str">
        <f>IF(G1366=Detail!$E$3,ROW()+5+(COLUMN()-48)/1000,"")</f>
        <v/>
      </c>
      <c r="BD1366" t="str">
        <f>IF(H1366=Detail!$E$3,ROW()+5+(COLUMN()-48)/1000,"")</f>
        <v/>
      </c>
      <c r="BE1366" t="str">
        <f>IF(I1366=Detail!$E$3,ROW()+5+(COLUMN()-48)/1000,"")</f>
        <v/>
      </c>
      <c r="BF1366" t="str">
        <f>IF(J1366=Detail!$E$3,ROW()+5+(COLUMN()-48)/1000,"")</f>
        <v/>
      </c>
      <c r="BG1366" t="str">
        <f>IF(K1366=Detail!$E$3,ROW()+5+(COLUMN()-48)/1000,"")</f>
        <v/>
      </c>
      <c r="BH1366" t="str">
        <f>IF(L1366=Detail!$E$3,ROW()+5+(COLUMN()-48)/1000,"")</f>
        <v/>
      </c>
      <c r="BI1366" t="str">
        <f>IF(M1366=Detail!$E$3,ROW()+5+(COLUMN()-48)/1000,"")</f>
        <v/>
      </c>
      <c r="BJ1366" t="str">
        <f>IF(N1366=Detail!$E$3,ROW()+5+(COLUMN()-48)/1000,"")</f>
        <v/>
      </c>
      <c r="BK1366" t="str">
        <f>IF(O1366=Detail!$E$3,ROW()+5+(COLUMN()-48)/1000,"")</f>
        <v/>
      </c>
      <c r="BL1366" t="str">
        <f>IF(P1366=Detail!$E$3,ROW()+5+(COLUMN()-48)/1000,"")</f>
        <v/>
      </c>
      <c r="BM1366" t="str">
        <f>IF(Q1366=Detail!$E$3,ROW()+5+(COLUMN()-48)/1000,"")</f>
        <v/>
      </c>
      <c r="BN1366" t="str">
        <f>IF(R1366=Detail!$E$3,ROW()+5+(COLUMN()-48)/1000,"")</f>
        <v/>
      </c>
      <c r="BO1366" t="str">
        <f>IF(S1366=Detail!$E$3,ROW()+5+(COLUMN()-48)/1000,"")</f>
        <v/>
      </c>
      <c r="BP1366" t="str">
        <f>IF(T1366=Detail!$E$3,ROW()+5+(COLUMN()-48)/1000,"")</f>
        <v/>
      </c>
    </row>
    <row r="1367" spans="49:68" x14ac:dyDescent="0.3">
      <c r="AW1367" s="104" t="str">
        <f>IF(A1367=Detail!$E$3,ROW()+5+(COLUMN()-48)/1000,"")</f>
        <v/>
      </c>
      <c r="AX1367" t="str">
        <f>IF(B1367=Detail!$E$3,ROW()+5+(COLUMN()-48)/1000,"")</f>
        <v/>
      </c>
      <c r="AY1367" t="str">
        <f>IF(C1367=Detail!$E$3,ROW()+5+(COLUMN()-48)/1000,"")</f>
        <v/>
      </c>
      <c r="AZ1367" t="str">
        <f>IF(D1367=Detail!$E$3,ROW()+5+(COLUMN()-48)/1000,"")</f>
        <v/>
      </c>
      <c r="BA1367" t="str">
        <f>IF(E1367=Detail!$E$3,ROW()+5+(COLUMN()-48)/1000,"")</f>
        <v/>
      </c>
      <c r="BB1367" t="str">
        <f>IF(F1367=Detail!$E$3,ROW()+5+(COLUMN()-48)/1000,"")</f>
        <v/>
      </c>
      <c r="BC1367" t="str">
        <f>IF(G1367=Detail!$E$3,ROW()+5+(COLUMN()-48)/1000,"")</f>
        <v/>
      </c>
      <c r="BD1367" t="str">
        <f>IF(H1367=Detail!$E$3,ROW()+5+(COLUMN()-48)/1000,"")</f>
        <v/>
      </c>
      <c r="BE1367" t="str">
        <f>IF(I1367=Detail!$E$3,ROW()+5+(COLUMN()-48)/1000,"")</f>
        <v/>
      </c>
      <c r="BF1367" t="str">
        <f>IF(J1367=Detail!$E$3,ROW()+5+(COLUMN()-48)/1000,"")</f>
        <v/>
      </c>
      <c r="BG1367" t="str">
        <f>IF(K1367=Detail!$E$3,ROW()+5+(COLUMN()-48)/1000,"")</f>
        <v/>
      </c>
      <c r="BH1367" t="str">
        <f>IF(L1367=Detail!$E$3,ROW()+5+(COLUMN()-48)/1000,"")</f>
        <v/>
      </c>
      <c r="BI1367" t="str">
        <f>IF(M1367=Detail!$E$3,ROW()+5+(COLUMN()-48)/1000,"")</f>
        <v/>
      </c>
      <c r="BJ1367" t="str">
        <f>IF(N1367=Detail!$E$3,ROW()+5+(COLUMN()-48)/1000,"")</f>
        <v/>
      </c>
      <c r="BK1367" t="str">
        <f>IF(O1367=Detail!$E$3,ROW()+5+(COLUMN()-48)/1000,"")</f>
        <v/>
      </c>
      <c r="BL1367" t="str">
        <f>IF(P1367=Detail!$E$3,ROW()+5+(COLUMN()-48)/1000,"")</f>
        <v/>
      </c>
      <c r="BM1367" t="str">
        <f>IF(Q1367=Detail!$E$3,ROW()+5+(COLUMN()-48)/1000,"")</f>
        <v/>
      </c>
      <c r="BN1367" t="str">
        <f>IF(R1367=Detail!$E$3,ROW()+5+(COLUMN()-48)/1000,"")</f>
        <v/>
      </c>
      <c r="BO1367" t="str">
        <f>IF(S1367=Detail!$E$3,ROW()+5+(COLUMN()-48)/1000,"")</f>
        <v/>
      </c>
      <c r="BP1367" t="str">
        <f>IF(T1367=Detail!$E$3,ROW()+5+(COLUMN()-48)/1000,"")</f>
        <v/>
      </c>
    </row>
    <row r="1368" spans="49:68" x14ac:dyDescent="0.3">
      <c r="AW1368" s="104" t="str">
        <f>IF(A1368=Detail!$E$3,ROW()+5+(COLUMN()-48)/1000,"")</f>
        <v/>
      </c>
      <c r="AX1368" t="str">
        <f>IF(B1368=Detail!$E$3,ROW()+5+(COLUMN()-48)/1000,"")</f>
        <v/>
      </c>
      <c r="AY1368" t="str">
        <f>IF(C1368=Detail!$E$3,ROW()+5+(COLUMN()-48)/1000,"")</f>
        <v/>
      </c>
      <c r="AZ1368" t="str">
        <f>IF(D1368=Detail!$E$3,ROW()+5+(COLUMN()-48)/1000,"")</f>
        <v/>
      </c>
      <c r="BA1368" t="str">
        <f>IF(E1368=Detail!$E$3,ROW()+5+(COLUMN()-48)/1000,"")</f>
        <v/>
      </c>
      <c r="BB1368" t="str">
        <f>IF(F1368=Detail!$E$3,ROW()+5+(COLUMN()-48)/1000,"")</f>
        <v/>
      </c>
      <c r="BC1368" t="str">
        <f>IF(G1368=Detail!$E$3,ROW()+5+(COLUMN()-48)/1000,"")</f>
        <v/>
      </c>
      <c r="BD1368" t="str">
        <f>IF(H1368=Detail!$E$3,ROW()+5+(COLUMN()-48)/1000,"")</f>
        <v/>
      </c>
      <c r="BE1368" t="str">
        <f>IF(I1368=Detail!$E$3,ROW()+5+(COLUMN()-48)/1000,"")</f>
        <v/>
      </c>
      <c r="BF1368" t="str">
        <f>IF(J1368=Detail!$E$3,ROW()+5+(COLUMN()-48)/1000,"")</f>
        <v/>
      </c>
      <c r="BG1368" t="str">
        <f>IF(K1368=Detail!$E$3,ROW()+5+(COLUMN()-48)/1000,"")</f>
        <v/>
      </c>
      <c r="BH1368" t="str">
        <f>IF(L1368=Detail!$E$3,ROW()+5+(COLUMN()-48)/1000,"")</f>
        <v/>
      </c>
      <c r="BI1368" t="str">
        <f>IF(M1368=Detail!$E$3,ROW()+5+(COLUMN()-48)/1000,"")</f>
        <v/>
      </c>
      <c r="BJ1368" t="str">
        <f>IF(N1368=Detail!$E$3,ROW()+5+(COLUMN()-48)/1000,"")</f>
        <v/>
      </c>
      <c r="BK1368" t="str">
        <f>IF(O1368=Detail!$E$3,ROW()+5+(COLUMN()-48)/1000,"")</f>
        <v/>
      </c>
      <c r="BL1368" t="str">
        <f>IF(P1368=Detail!$E$3,ROW()+5+(COLUMN()-48)/1000,"")</f>
        <v/>
      </c>
      <c r="BM1368" t="str">
        <f>IF(Q1368=Detail!$E$3,ROW()+5+(COLUMN()-48)/1000,"")</f>
        <v/>
      </c>
      <c r="BN1368" t="str">
        <f>IF(R1368=Detail!$E$3,ROW()+5+(COLUMN()-48)/1000,"")</f>
        <v/>
      </c>
      <c r="BO1368" t="str">
        <f>IF(S1368=Detail!$E$3,ROW()+5+(COLUMN()-48)/1000,"")</f>
        <v/>
      </c>
      <c r="BP1368" t="str">
        <f>IF(T1368=Detail!$E$3,ROW()+5+(COLUMN()-48)/1000,"")</f>
        <v/>
      </c>
    </row>
    <row r="1369" spans="49:68" x14ac:dyDescent="0.3">
      <c r="AW1369" s="104" t="str">
        <f>IF(A1369=Detail!$E$3,ROW()+5+(COLUMN()-48)/1000,"")</f>
        <v/>
      </c>
      <c r="AX1369" t="str">
        <f>IF(B1369=Detail!$E$3,ROW()+5+(COLUMN()-48)/1000,"")</f>
        <v/>
      </c>
      <c r="AY1369" t="str">
        <f>IF(C1369=Detail!$E$3,ROW()+5+(COLUMN()-48)/1000,"")</f>
        <v/>
      </c>
      <c r="AZ1369" t="str">
        <f>IF(D1369=Detail!$E$3,ROW()+5+(COLUMN()-48)/1000,"")</f>
        <v/>
      </c>
      <c r="BA1369" t="str">
        <f>IF(E1369=Detail!$E$3,ROW()+5+(COLUMN()-48)/1000,"")</f>
        <v/>
      </c>
      <c r="BB1369" t="str">
        <f>IF(F1369=Detail!$E$3,ROW()+5+(COLUMN()-48)/1000,"")</f>
        <v/>
      </c>
      <c r="BC1369" t="str">
        <f>IF(G1369=Detail!$E$3,ROW()+5+(COLUMN()-48)/1000,"")</f>
        <v/>
      </c>
      <c r="BD1369" t="str">
        <f>IF(H1369=Detail!$E$3,ROW()+5+(COLUMN()-48)/1000,"")</f>
        <v/>
      </c>
      <c r="BE1369" t="str">
        <f>IF(I1369=Detail!$E$3,ROW()+5+(COLUMN()-48)/1000,"")</f>
        <v/>
      </c>
      <c r="BF1369" t="str">
        <f>IF(J1369=Detail!$E$3,ROW()+5+(COLUMN()-48)/1000,"")</f>
        <v/>
      </c>
      <c r="BG1369" t="str">
        <f>IF(K1369=Detail!$E$3,ROW()+5+(COLUMN()-48)/1000,"")</f>
        <v/>
      </c>
      <c r="BH1369" t="str">
        <f>IF(L1369=Detail!$E$3,ROW()+5+(COLUMN()-48)/1000,"")</f>
        <v/>
      </c>
      <c r="BI1369" t="str">
        <f>IF(M1369=Detail!$E$3,ROW()+5+(COLUMN()-48)/1000,"")</f>
        <v/>
      </c>
      <c r="BJ1369" t="str">
        <f>IF(N1369=Detail!$E$3,ROW()+5+(COLUMN()-48)/1000,"")</f>
        <v/>
      </c>
      <c r="BK1369" t="str">
        <f>IF(O1369=Detail!$E$3,ROW()+5+(COLUMN()-48)/1000,"")</f>
        <v/>
      </c>
      <c r="BL1369" t="str">
        <f>IF(P1369=Detail!$E$3,ROW()+5+(COLUMN()-48)/1000,"")</f>
        <v/>
      </c>
      <c r="BM1369" t="str">
        <f>IF(Q1369=Detail!$E$3,ROW()+5+(COLUMN()-48)/1000,"")</f>
        <v/>
      </c>
      <c r="BN1369" t="str">
        <f>IF(R1369=Detail!$E$3,ROW()+5+(COLUMN()-48)/1000,"")</f>
        <v/>
      </c>
      <c r="BO1369" t="str">
        <f>IF(S1369=Detail!$E$3,ROW()+5+(COLUMN()-48)/1000,"")</f>
        <v/>
      </c>
      <c r="BP1369" t="str">
        <f>IF(T1369=Detail!$E$3,ROW()+5+(COLUMN()-48)/1000,"")</f>
        <v/>
      </c>
    </row>
    <row r="1370" spans="49:68" x14ac:dyDescent="0.3">
      <c r="AW1370" s="104" t="str">
        <f>IF(A1370=Detail!$E$3,ROW()+5+(COLUMN()-48)/1000,"")</f>
        <v/>
      </c>
      <c r="AX1370" t="str">
        <f>IF(B1370=Detail!$E$3,ROW()+5+(COLUMN()-48)/1000,"")</f>
        <v/>
      </c>
      <c r="AY1370" t="str">
        <f>IF(C1370=Detail!$E$3,ROW()+5+(COLUMN()-48)/1000,"")</f>
        <v/>
      </c>
      <c r="AZ1370" t="str">
        <f>IF(D1370=Detail!$E$3,ROW()+5+(COLUMN()-48)/1000,"")</f>
        <v/>
      </c>
      <c r="BA1370" t="str">
        <f>IF(E1370=Detail!$E$3,ROW()+5+(COLUMN()-48)/1000,"")</f>
        <v/>
      </c>
      <c r="BB1370" t="str">
        <f>IF(F1370=Detail!$E$3,ROW()+5+(COLUMN()-48)/1000,"")</f>
        <v/>
      </c>
      <c r="BC1370" t="str">
        <f>IF(G1370=Detail!$E$3,ROW()+5+(COLUMN()-48)/1000,"")</f>
        <v/>
      </c>
      <c r="BD1370" t="str">
        <f>IF(H1370=Detail!$E$3,ROW()+5+(COLUMN()-48)/1000,"")</f>
        <v/>
      </c>
      <c r="BE1370" t="str">
        <f>IF(I1370=Detail!$E$3,ROW()+5+(COLUMN()-48)/1000,"")</f>
        <v/>
      </c>
      <c r="BF1370" t="str">
        <f>IF(J1370=Detail!$E$3,ROW()+5+(COLUMN()-48)/1000,"")</f>
        <v/>
      </c>
      <c r="BG1370" t="str">
        <f>IF(K1370=Detail!$E$3,ROW()+5+(COLUMN()-48)/1000,"")</f>
        <v/>
      </c>
      <c r="BH1370" t="str">
        <f>IF(L1370=Detail!$E$3,ROW()+5+(COLUMN()-48)/1000,"")</f>
        <v/>
      </c>
      <c r="BI1370" t="str">
        <f>IF(M1370=Detail!$E$3,ROW()+5+(COLUMN()-48)/1000,"")</f>
        <v/>
      </c>
      <c r="BJ1370" t="str">
        <f>IF(N1370=Detail!$E$3,ROW()+5+(COLUMN()-48)/1000,"")</f>
        <v/>
      </c>
      <c r="BK1370" t="str">
        <f>IF(O1370=Detail!$E$3,ROW()+5+(COLUMN()-48)/1000,"")</f>
        <v/>
      </c>
      <c r="BL1370" t="str">
        <f>IF(P1370=Detail!$E$3,ROW()+5+(COLUMN()-48)/1000,"")</f>
        <v/>
      </c>
      <c r="BM1370" t="str">
        <f>IF(Q1370=Detail!$E$3,ROW()+5+(COLUMN()-48)/1000,"")</f>
        <v/>
      </c>
      <c r="BN1370" t="str">
        <f>IF(R1370=Detail!$E$3,ROW()+5+(COLUMN()-48)/1000,"")</f>
        <v/>
      </c>
      <c r="BO1370" t="str">
        <f>IF(S1370=Detail!$E$3,ROW()+5+(COLUMN()-48)/1000,"")</f>
        <v/>
      </c>
      <c r="BP1370" t="str">
        <f>IF(T1370=Detail!$E$3,ROW()+5+(COLUMN()-48)/1000,"")</f>
        <v/>
      </c>
    </row>
    <row r="1371" spans="49:68" x14ac:dyDescent="0.3">
      <c r="AW1371" s="104" t="str">
        <f>IF(A1371=Detail!$E$3,ROW()+5+(COLUMN()-48)/1000,"")</f>
        <v/>
      </c>
      <c r="AX1371" t="str">
        <f>IF(B1371=Detail!$E$3,ROW()+5+(COLUMN()-48)/1000,"")</f>
        <v/>
      </c>
      <c r="AY1371" t="str">
        <f>IF(C1371=Detail!$E$3,ROW()+5+(COLUMN()-48)/1000,"")</f>
        <v/>
      </c>
      <c r="AZ1371" t="str">
        <f>IF(D1371=Detail!$E$3,ROW()+5+(COLUMN()-48)/1000,"")</f>
        <v/>
      </c>
      <c r="BA1371" t="str">
        <f>IF(E1371=Detail!$E$3,ROW()+5+(COLUMN()-48)/1000,"")</f>
        <v/>
      </c>
      <c r="BB1371" t="str">
        <f>IF(F1371=Detail!$E$3,ROW()+5+(COLUMN()-48)/1000,"")</f>
        <v/>
      </c>
      <c r="BC1371" t="str">
        <f>IF(G1371=Detail!$E$3,ROW()+5+(COLUMN()-48)/1000,"")</f>
        <v/>
      </c>
      <c r="BD1371" t="str">
        <f>IF(H1371=Detail!$E$3,ROW()+5+(COLUMN()-48)/1000,"")</f>
        <v/>
      </c>
      <c r="BE1371" t="str">
        <f>IF(I1371=Detail!$E$3,ROW()+5+(COLUMN()-48)/1000,"")</f>
        <v/>
      </c>
      <c r="BF1371" t="str">
        <f>IF(J1371=Detail!$E$3,ROW()+5+(COLUMN()-48)/1000,"")</f>
        <v/>
      </c>
      <c r="BG1371" t="str">
        <f>IF(K1371=Detail!$E$3,ROW()+5+(COLUMN()-48)/1000,"")</f>
        <v/>
      </c>
      <c r="BH1371" t="str">
        <f>IF(L1371=Detail!$E$3,ROW()+5+(COLUMN()-48)/1000,"")</f>
        <v/>
      </c>
      <c r="BI1371" t="str">
        <f>IF(M1371=Detail!$E$3,ROW()+5+(COLUMN()-48)/1000,"")</f>
        <v/>
      </c>
      <c r="BJ1371" t="str">
        <f>IF(N1371=Detail!$E$3,ROW()+5+(COLUMN()-48)/1000,"")</f>
        <v/>
      </c>
      <c r="BK1371" t="str">
        <f>IF(O1371=Detail!$E$3,ROW()+5+(COLUMN()-48)/1000,"")</f>
        <v/>
      </c>
      <c r="BL1371" t="str">
        <f>IF(P1371=Detail!$E$3,ROW()+5+(COLUMN()-48)/1000,"")</f>
        <v/>
      </c>
      <c r="BM1371" t="str">
        <f>IF(Q1371=Detail!$E$3,ROW()+5+(COLUMN()-48)/1000,"")</f>
        <v/>
      </c>
      <c r="BN1371" t="str">
        <f>IF(R1371=Detail!$E$3,ROW()+5+(COLUMN()-48)/1000,"")</f>
        <v/>
      </c>
      <c r="BO1371" t="str">
        <f>IF(S1371=Detail!$E$3,ROW()+5+(COLUMN()-48)/1000,"")</f>
        <v/>
      </c>
      <c r="BP1371" t="str">
        <f>IF(T1371=Detail!$E$3,ROW()+5+(COLUMN()-48)/1000,"")</f>
        <v/>
      </c>
    </row>
    <row r="1372" spans="49:68" x14ac:dyDescent="0.3">
      <c r="AW1372" s="104" t="str">
        <f>IF(A1372=Detail!$E$3,ROW()+5+(COLUMN()-48)/1000,"")</f>
        <v/>
      </c>
      <c r="AX1372" t="str">
        <f>IF(B1372=Detail!$E$3,ROW()+5+(COLUMN()-48)/1000,"")</f>
        <v/>
      </c>
      <c r="AY1372" t="str">
        <f>IF(C1372=Detail!$E$3,ROW()+5+(COLUMN()-48)/1000,"")</f>
        <v/>
      </c>
      <c r="AZ1372" t="str">
        <f>IF(D1372=Detail!$E$3,ROW()+5+(COLUMN()-48)/1000,"")</f>
        <v/>
      </c>
      <c r="BA1372" t="str">
        <f>IF(E1372=Detail!$E$3,ROW()+5+(COLUMN()-48)/1000,"")</f>
        <v/>
      </c>
      <c r="BB1372" t="str">
        <f>IF(F1372=Detail!$E$3,ROW()+5+(COLUMN()-48)/1000,"")</f>
        <v/>
      </c>
      <c r="BC1372" t="str">
        <f>IF(G1372=Detail!$E$3,ROW()+5+(COLUMN()-48)/1000,"")</f>
        <v/>
      </c>
      <c r="BD1372" t="str">
        <f>IF(H1372=Detail!$E$3,ROW()+5+(COLUMN()-48)/1000,"")</f>
        <v/>
      </c>
      <c r="BE1372" t="str">
        <f>IF(I1372=Detail!$E$3,ROW()+5+(COLUMN()-48)/1000,"")</f>
        <v/>
      </c>
      <c r="BF1372" t="str">
        <f>IF(J1372=Detail!$E$3,ROW()+5+(COLUMN()-48)/1000,"")</f>
        <v/>
      </c>
      <c r="BG1372" t="str">
        <f>IF(K1372=Detail!$E$3,ROW()+5+(COLUMN()-48)/1000,"")</f>
        <v/>
      </c>
      <c r="BH1372" t="str">
        <f>IF(L1372=Detail!$E$3,ROW()+5+(COLUMN()-48)/1000,"")</f>
        <v/>
      </c>
      <c r="BI1372" t="str">
        <f>IF(M1372=Detail!$E$3,ROW()+5+(COLUMN()-48)/1000,"")</f>
        <v/>
      </c>
      <c r="BJ1372" t="str">
        <f>IF(N1372=Detail!$E$3,ROW()+5+(COLUMN()-48)/1000,"")</f>
        <v/>
      </c>
      <c r="BK1372" t="str">
        <f>IF(O1372=Detail!$E$3,ROW()+5+(COLUMN()-48)/1000,"")</f>
        <v/>
      </c>
      <c r="BL1372" t="str">
        <f>IF(P1372=Detail!$E$3,ROW()+5+(COLUMN()-48)/1000,"")</f>
        <v/>
      </c>
      <c r="BM1372" t="str">
        <f>IF(Q1372=Detail!$E$3,ROW()+5+(COLUMN()-48)/1000,"")</f>
        <v/>
      </c>
      <c r="BN1372" t="str">
        <f>IF(R1372=Detail!$E$3,ROW()+5+(COLUMN()-48)/1000,"")</f>
        <v/>
      </c>
      <c r="BO1372" t="str">
        <f>IF(S1372=Detail!$E$3,ROW()+5+(COLUMN()-48)/1000,"")</f>
        <v/>
      </c>
      <c r="BP1372" t="str">
        <f>IF(T1372=Detail!$E$3,ROW()+5+(COLUMN()-48)/1000,"")</f>
        <v/>
      </c>
    </row>
    <row r="1373" spans="49:68" x14ac:dyDescent="0.3">
      <c r="AW1373" s="104" t="str">
        <f>IF(A1373=Detail!$E$3,ROW()+5+(COLUMN()-48)/1000,"")</f>
        <v/>
      </c>
      <c r="AX1373" t="str">
        <f>IF(B1373=Detail!$E$3,ROW()+5+(COLUMN()-48)/1000,"")</f>
        <v/>
      </c>
      <c r="AY1373" t="str">
        <f>IF(C1373=Detail!$E$3,ROW()+5+(COLUMN()-48)/1000,"")</f>
        <v/>
      </c>
      <c r="AZ1373" t="str">
        <f>IF(D1373=Detail!$E$3,ROW()+5+(COLUMN()-48)/1000,"")</f>
        <v/>
      </c>
      <c r="BA1373" t="str">
        <f>IF(E1373=Detail!$E$3,ROW()+5+(COLUMN()-48)/1000,"")</f>
        <v/>
      </c>
      <c r="BB1373" t="str">
        <f>IF(F1373=Detail!$E$3,ROW()+5+(COLUMN()-48)/1000,"")</f>
        <v/>
      </c>
      <c r="BC1373" t="str">
        <f>IF(G1373=Detail!$E$3,ROW()+5+(COLUMN()-48)/1000,"")</f>
        <v/>
      </c>
      <c r="BD1373" t="str">
        <f>IF(H1373=Detail!$E$3,ROW()+5+(COLUMN()-48)/1000,"")</f>
        <v/>
      </c>
      <c r="BE1373" t="str">
        <f>IF(I1373=Detail!$E$3,ROW()+5+(COLUMN()-48)/1000,"")</f>
        <v/>
      </c>
      <c r="BF1373" t="str">
        <f>IF(J1373=Detail!$E$3,ROW()+5+(COLUMN()-48)/1000,"")</f>
        <v/>
      </c>
      <c r="BG1373" t="str">
        <f>IF(K1373=Detail!$E$3,ROW()+5+(COLUMN()-48)/1000,"")</f>
        <v/>
      </c>
      <c r="BH1373" t="str">
        <f>IF(L1373=Detail!$E$3,ROW()+5+(COLUMN()-48)/1000,"")</f>
        <v/>
      </c>
      <c r="BI1373" t="str">
        <f>IF(M1373=Detail!$E$3,ROW()+5+(COLUMN()-48)/1000,"")</f>
        <v/>
      </c>
      <c r="BJ1373" t="str">
        <f>IF(N1373=Detail!$E$3,ROW()+5+(COLUMN()-48)/1000,"")</f>
        <v/>
      </c>
      <c r="BK1373" t="str">
        <f>IF(O1373=Detail!$E$3,ROW()+5+(COLUMN()-48)/1000,"")</f>
        <v/>
      </c>
      <c r="BL1373" t="str">
        <f>IF(P1373=Detail!$E$3,ROW()+5+(COLUMN()-48)/1000,"")</f>
        <v/>
      </c>
      <c r="BM1373" t="str">
        <f>IF(Q1373=Detail!$E$3,ROW()+5+(COLUMN()-48)/1000,"")</f>
        <v/>
      </c>
      <c r="BN1373" t="str">
        <f>IF(R1373=Detail!$E$3,ROW()+5+(COLUMN()-48)/1000,"")</f>
        <v/>
      </c>
      <c r="BO1373" t="str">
        <f>IF(S1373=Detail!$E$3,ROW()+5+(COLUMN()-48)/1000,"")</f>
        <v/>
      </c>
      <c r="BP1373" t="str">
        <f>IF(T1373=Detail!$E$3,ROW()+5+(COLUMN()-48)/1000,"")</f>
        <v/>
      </c>
    </row>
    <row r="1374" spans="49:68" x14ac:dyDescent="0.3">
      <c r="AW1374" s="104" t="str">
        <f>IF(A1374=Detail!$E$3,ROW()+5+(COLUMN()-48)/1000,"")</f>
        <v/>
      </c>
      <c r="AX1374" t="str">
        <f>IF(B1374=Detail!$E$3,ROW()+5+(COLUMN()-48)/1000,"")</f>
        <v/>
      </c>
      <c r="AY1374" t="str">
        <f>IF(C1374=Detail!$E$3,ROW()+5+(COLUMN()-48)/1000,"")</f>
        <v/>
      </c>
      <c r="AZ1374" t="str">
        <f>IF(D1374=Detail!$E$3,ROW()+5+(COLUMN()-48)/1000,"")</f>
        <v/>
      </c>
      <c r="BA1374" t="str">
        <f>IF(E1374=Detail!$E$3,ROW()+5+(COLUMN()-48)/1000,"")</f>
        <v/>
      </c>
      <c r="BB1374" t="str">
        <f>IF(F1374=Detail!$E$3,ROW()+5+(COLUMN()-48)/1000,"")</f>
        <v/>
      </c>
      <c r="BC1374" t="str">
        <f>IF(G1374=Detail!$E$3,ROW()+5+(COLUMN()-48)/1000,"")</f>
        <v/>
      </c>
      <c r="BD1374" t="str">
        <f>IF(H1374=Detail!$E$3,ROW()+5+(COLUMN()-48)/1000,"")</f>
        <v/>
      </c>
      <c r="BE1374" t="str">
        <f>IF(I1374=Detail!$E$3,ROW()+5+(COLUMN()-48)/1000,"")</f>
        <v/>
      </c>
      <c r="BF1374" t="str">
        <f>IF(J1374=Detail!$E$3,ROW()+5+(COLUMN()-48)/1000,"")</f>
        <v/>
      </c>
      <c r="BG1374" t="str">
        <f>IF(K1374=Detail!$E$3,ROW()+5+(COLUMN()-48)/1000,"")</f>
        <v/>
      </c>
      <c r="BH1374" t="str">
        <f>IF(L1374=Detail!$E$3,ROW()+5+(COLUMN()-48)/1000,"")</f>
        <v/>
      </c>
      <c r="BI1374" t="str">
        <f>IF(M1374=Detail!$E$3,ROW()+5+(COLUMN()-48)/1000,"")</f>
        <v/>
      </c>
      <c r="BJ1374" t="str">
        <f>IF(N1374=Detail!$E$3,ROW()+5+(COLUMN()-48)/1000,"")</f>
        <v/>
      </c>
      <c r="BK1374" t="str">
        <f>IF(O1374=Detail!$E$3,ROW()+5+(COLUMN()-48)/1000,"")</f>
        <v/>
      </c>
      <c r="BL1374" t="str">
        <f>IF(P1374=Detail!$E$3,ROW()+5+(COLUMN()-48)/1000,"")</f>
        <v/>
      </c>
      <c r="BM1374" t="str">
        <f>IF(Q1374=Detail!$E$3,ROW()+5+(COLUMN()-48)/1000,"")</f>
        <v/>
      </c>
      <c r="BN1374" t="str">
        <f>IF(R1374=Detail!$E$3,ROW()+5+(COLUMN()-48)/1000,"")</f>
        <v/>
      </c>
      <c r="BO1374" t="str">
        <f>IF(S1374=Detail!$E$3,ROW()+5+(COLUMN()-48)/1000,"")</f>
        <v/>
      </c>
      <c r="BP1374" t="str">
        <f>IF(T1374=Detail!$E$3,ROW()+5+(COLUMN()-48)/1000,"")</f>
        <v/>
      </c>
    </row>
    <row r="1375" spans="49:68" x14ac:dyDescent="0.3">
      <c r="AW1375" s="104" t="str">
        <f>IF(A1375=Detail!$E$3,ROW()+5+(COLUMN()-48)/1000,"")</f>
        <v/>
      </c>
      <c r="AX1375" t="str">
        <f>IF(B1375=Detail!$E$3,ROW()+5+(COLUMN()-48)/1000,"")</f>
        <v/>
      </c>
      <c r="AY1375" t="str">
        <f>IF(C1375=Detail!$E$3,ROW()+5+(COLUMN()-48)/1000,"")</f>
        <v/>
      </c>
      <c r="AZ1375" t="str">
        <f>IF(D1375=Detail!$E$3,ROW()+5+(COLUMN()-48)/1000,"")</f>
        <v/>
      </c>
      <c r="BA1375" t="str">
        <f>IF(E1375=Detail!$E$3,ROW()+5+(COLUMN()-48)/1000,"")</f>
        <v/>
      </c>
      <c r="BB1375" t="str">
        <f>IF(F1375=Detail!$E$3,ROW()+5+(COLUMN()-48)/1000,"")</f>
        <v/>
      </c>
      <c r="BC1375" t="str">
        <f>IF(G1375=Detail!$E$3,ROW()+5+(COLUMN()-48)/1000,"")</f>
        <v/>
      </c>
      <c r="BD1375" t="str">
        <f>IF(H1375=Detail!$E$3,ROW()+5+(COLUMN()-48)/1000,"")</f>
        <v/>
      </c>
      <c r="BE1375" t="str">
        <f>IF(I1375=Detail!$E$3,ROW()+5+(COLUMN()-48)/1000,"")</f>
        <v/>
      </c>
      <c r="BF1375" t="str">
        <f>IF(J1375=Detail!$E$3,ROW()+5+(COLUMN()-48)/1000,"")</f>
        <v/>
      </c>
      <c r="BG1375" t="str">
        <f>IF(K1375=Detail!$E$3,ROW()+5+(COLUMN()-48)/1000,"")</f>
        <v/>
      </c>
      <c r="BH1375" t="str">
        <f>IF(L1375=Detail!$E$3,ROW()+5+(COLUMN()-48)/1000,"")</f>
        <v/>
      </c>
      <c r="BI1375" t="str">
        <f>IF(M1375=Detail!$E$3,ROW()+5+(COLUMN()-48)/1000,"")</f>
        <v/>
      </c>
      <c r="BJ1375" t="str">
        <f>IF(N1375=Detail!$E$3,ROW()+5+(COLUMN()-48)/1000,"")</f>
        <v/>
      </c>
      <c r="BK1375" t="str">
        <f>IF(O1375=Detail!$E$3,ROW()+5+(COLUMN()-48)/1000,"")</f>
        <v/>
      </c>
      <c r="BL1375" t="str">
        <f>IF(P1375=Detail!$E$3,ROW()+5+(COLUMN()-48)/1000,"")</f>
        <v/>
      </c>
      <c r="BM1375" t="str">
        <f>IF(Q1375=Detail!$E$3,ROW()+5+(COLUMN()-48)/1000,"")</f>
        <v/>
      </c>
      <c r="BN1375" t="str">
        <f>IF(R1375=Detail!$E$3,ROW()+5+(COLUMN()-48)/1000,"")</f>
        <v/>
      </c>
      <c r="BO1375" t="str">
        <f>IF(S1375=Detail!$E$3,ROW()+5+(COLUMN()-48)/1000,"")</f>
        <v/>
      </c>
      <c r="BP1375" t="str">
        <f>IF(T1375=Detail!$E$3,ROW()+5+(COLUMN()-48)/1000,"")</f>
        <v/>
      </c>
    </row>
    <row r="1376" spans="49:68" x14ac:dyDescent="0.3">
      <c r="AW1376" s="104" t="str">
        <f>IF(A1376=Detail!$E$3,ROW()+5+(COLUMN()-48)/1000,"")</f>
        <v/>
      </c>
      <c r="AX1376" t="str">
        <f>IF(B1376=Detail!$E$3,ROW()+5+(COLUMN()-48)/1000,"")</f>
        <v/>
      </c>
      <c r="AY1376" t="str">
        <f>IF(C1376=Detail!$E$3,ROW()+5+(COLUMN()-48)/1000,"")</f>
        <v/>
      </c>
      <c r="AZ1376" t="str">
        <f>IF(D1376=Detail!$E$3,ROW()+5+(COLUMN()-48)/1000,"")</f>
        <v/>
      </c>
      <c r="BA1376" t="str">
        <f>IF(E1376=Detail!$E$3,ROW()+5+(COLUMN()-48)/1000,"")</f>
        <v/>
      </c>
      <c r="BB1376" t="str">
        <f>IF(F1376=Detail!$E$3,ROW()+5+(COLUMN()-48)/1000,"")</f>
        <v/>
      </c>
      <c r="BC1376" t="str">
        <f>IF(G1376=Detail!$E$3,ROW()+5+(COLUMN()-48)/1000,"")</f>
        <v/>
      </c>
      <c r="BD1376" t="str">
        <f>IF(H1376=Detail!$E$3,ROW()+5+(COLUMN()-48)/1000,"")</f>
        <v/>
      </c>
      <c r="BE1376" t="str">
        <f>IF(I1376=Detail!$E$3,ROW()+5+(COLUMN()-48)/1000,"")</f>
        <v/>
      </c>
      <c r="BF1376" t="str">
        <f>IF(J1376=Detail!$E$3,ROW()+5+(COLUMN()-48)/1000,"")</f>
        <v/>
      </c>
      <c r="BG1376" t="str">
        <f>IF(K1376=Detail!$E$3,ROW()+5+(COLUMN()-48)/1000,"")</f>
        <v/>
      </c>
      <c r="BH1376" t="str">
        <f>IF(L1376=Detail!$E$3,ROW()+5+(COLUMN()-48)/1000,"")</f>
        <v/>
      </c>
      <c r="BI1376" t="str">
        <f>IF(M1376=Detail!$E$3,ROW()+5+(COLUMN()-48)/1000,"")</f>
        <v/>
      </c>
      <c r="BJ1376" t="str">
        <f>IF(N1376=Detail!$E$3,ROW()+5+(COLUMN()-48)/1000,"")</f>
        <v/>
      </c>
      <c r="BK1376" t="str">
        <f>IF(O1376=Detail!$E$3,ROW()+5+(COLUMN()-48)/1000,"")</f>
        <v/>
      </c>
      <c r="BL1376" t="str">
        <f>IF(P1376=Detail!$E$3,ROW()+5+(COLUMN()-48)/1000,"")</f>
        <v/>
      </c>
      <c r="BM1376" t="str">
        <f>IF(Q1376=Detail!$E$3,ROW()+5+(COLUMN()-48)/1000,"")</f>
        <v/>
      </c>
      <c r="BN1376" t="str">
        <f>IF(R1376=Detail!$E$3,ROW()+5+(COLUMN()-48)/1000,"")</f>
        <v/>
      </c>
      <c r="BO1376" t="str">
        <f>IF(S1376=Detail!$E$3,ROW()+5+(COLUMN()-48)/1000,"")</f>
        <v/>
      </c>
      <c r="BP1376" t="str">
        <f>IF(T1376=Detail!$E$3,ROW()+5+(COLUMN()-48)/1000,"")</f>
        <v/>
      </c>
    </row>
    <row r="1377" spans="49:68" x14ac:dyDescent="0.3">
      <c r="AW1377" s="104" t="str">
        <f>IF(A1377=Detail!$E$3,ROW()+5+(COLUMN()-48)/1000,"")</f>
        <v/>
      </c>
      <c r="AX1377" t="str">
        <f>IF(B1377=Detail!$E$3,ROW()+5+(COLUMN()-48)/1000,"")</f>
        <v/>
      </c>
      <c r="AY1377" t="str">
        <f>IF(C1377=Detail!$E$3,ROW()+5+(COLUMN()-48)/1000,"")</f>
        <v/>
      </c>
      <c r="AZ1377" t="str">
        <f>IF(D1377=Detail!$E$3,ROW()+5+(COLUMN()-48)/1000,"")</f>
        <v/>
      </c>
      <c r="BA1377" t="str">
        <f>IF(E1377=Detail!$E$3,ROW()+5+(COLUMN()-48)/1000,"")</f>
        <v/>
      </c>
      <c r="BB1377" t="str">
        <f>IF(F1377=Detail!$E$3,ROW()+5+(COLUMN()-48)/1000,"")</f>
        <v/>
      </c>
      <c r="BC1377" t="str">
        <f>IF(G1377=Detail!$E$3,ROW()+5+(COLUMN()-48)/1000,"")</f>
        <v/>
      </c>
      <c r="BD1377" t="str">
        <f>IF(H1377=Detail!$E$3,ROW()+5+(COLUMN()-48)/1000,"")</f>
        <v/>
      </c>
      <c r="BE1377" t="str">
        <f>IF(I1377=Detail!$E$3,ROW()+5+(COLUMN()-48)/1000,"")</f>
        <v/>
      </c>
      <c r="BF1377" t="str">
        <f>IF(J1377=Detail!$E$3,ROW()+5+(COLUMN()-48)/1000,"")</f>
        <v/>
      </c>
      <c r="BG1377" t="str">
        <f>IF(K1377=Detail!$E$3,ROW()+5+(COLUMN()-48)/1000,"")</f>
        <v/>
      </c>
      <c r="BH1377" t="str">
        <f>IF(L1377=Detail!$E$3,ROW()+5+(COLUMN()-48)/1000,"")</f>
        <v/>
      </c>
      <c r="BI1377" t="str">
        <f>IF(M1377=Detail!$E$3,ROW()+5+(COLUMN()-48)/1000,"")</f>
        <v/>
      </c>
      <c r="BJ1377" t="str">
        <f>IF(N1377=Detail!$E$3,ROW()+5+(COLUMN()-48)/1000,"")</f>
        <v/>
      </c>
      <c r="BK1377" t="str">
        <f>IF(O1377=Detail!$E$3,ROW()+5+(COLUMN()-48)/1000,"")</f>
        <v/>
      </c>
      <c r="BL1377" t="str">
        <f>IF(P1377=Detail!$E$3,ROW()+5+(COLUMN()-48)/1000,"")</f>
        <v/>
      </c>
      <c r="BM1377" t="str">
        <f>IF(Q1377=Detail!$E$3,ROW()+5+(COLUMN()-48)/1000,"")</f>
        <v/>
      </c>
      <c r="BN1377" t="str">
        <f>IF(R1377=Detail!$E$3,ROW()+5+(COLUMN()-48)/1000,"")</f>
        <v/>
      </c>
      <c r="BO1377" t="str">
        <f>IF(S1377=Detail!$E$3,ROW()+5+(COLUMN()-48)/1000,"")</f>
        <v/>
      </c>
      <c r="BP1377" t="str">
        <f>IF(T1377=Detail!$E$3,ROW()+5+(COLUMN()-48)/1000,"")</f>
        <v/>
      </c>
    </row>
    <row r="1378" spans="49:68" x14ac:dyDescent="0.3">
      <c r="AW1378" s="104" t="str">
        <f>IF(A1378=Detail!$E$3,ROW()+5+(COLUMN()-48)/1000,"")</f>
        <v/>
      </c>
      <c r="AX1378" t="str">
        <f>IF(B1378=Detail!$E$3,ROW()+5+(COLUMN()-48)/1000,"")</f>
        <v/>
      </c>
      <c r="AY1378" t="str">
        <f>IF(C1378=Detail!$E$3,ROW()+5+(COLUMN()-48)/1000,"")</f>
        <v/>
      </c>
      <c r="AZ1378" t="str">
        <f>IF(D1378=Detail!$E$3,ROW()+5+(COLUMN()-48)/1000,"")</f>
        <v/>
      </c>
      <c r="BA1378" t="str">
        <f>IF(E1378=Detail!$E$3,ROW()+5+(COLUMN()-48)/1000,"")</f>
        <v/>
      </c>
      <c r="BB1378" t="str">
        <f>IF(F1378=Detail!$E$3,ROW()+5+(COLUMN()-48)/1000,"")</f>
        <v/>
      </c>
      <c r="BC1378" t="str">
        <f>IF(G1378=Detail!$E$3,ROW()+5+(COLUMN()-48)/1000,"")</f>
        <v/>
      </c>
      <c r="BD1378" t="str">
        <f>IF(H1378=Detail!$E$3,ROW()+5+(COLUMN()-48)/1000,"")</f>
        <v/>
      </c>
      <c r="BE1378" t="str">
        <f>IF(I1378=Detail!$E$3,ROW()+5+(COLUMN()-48)/1000,"")</f>
        <v/>
      </c>
      <c r="BF1378" t="str">
        <f>IF(J1378=Detail!$E$3,ROW()+5+(COLUMN()-48)/1000,"")</f>
        <v/>
      </c>
      <c r="BG1378" t="str">
        <f>IF(K1378=Detail!$E$3,ROW()+5+(COLUMN()-48)/1000,"")</f>
        <v/>
      </c>
      <c r="BH1378" t="str">
        <f>IF(L1378=Detail!$E$3,ROW()+5+(COLUMN()-48)/1000,"")</f>
        <v/>
      </c>
      <c r="BI1378" t="str">
        <f>IF(M1378=Detail!$E$3,ROW()+5+(COLUMN()-48)/1000,"")</f>
        <v/>
      </c>
      <c r="BJ1378" t="str">
        <f>IF(N1378=Detail!$E$3,ROW()+5+(COLUMN()-48)/1000,"")</f>
        <v/>
      </c>
      <c r="BK1378" t="str">
        <f>IF(O1378=Detail!$E$3,ROW()+5+(COLUMN()-48)/1000,"")</f>
        <v/>
      </c>
      <c r="BL1378" t="str">
        <f>IF(P1378=Detail!$E$3,ROW()+5+(COLUMN()-48)/1000,"")</f>
        <v/>
      </c>
      <c r="BM1378" t="str">
        <f>IF(Q1378=Detail!$E$3,ROW()+5+(COLUMN()-48)/1000,"")</f>
        <v/>
      </c>
      <c r="BN1378" t="str">
        <f>IF(R1378=Detail!$E$3,ROW()+5+(COLUMN()-48)/1000,"")</f>
        <v/>
      </c>
      <c r="BO1378" t="str">
        <f>IF(S1378=Detail!$E$3,ROW()+5+(COLUMN()-48)/1000,"")</f>
        <v/>
      </c>
      <c r="BP1378" t="str">
        <f>IF(T1378=Detail!$E$3,ROW()+5+(COLUMN()-48)/1000,"")</f>
        <v/>
      </c>
    </row>
    <row r="1379" spans="49:68" x14ac:dyDescent="0.3">
      <c r="AW1379" s="104" t="str">
        <f>IF(A1379=Detail!$E$3,ROW()+5+(COLUMN()-48)/1000,"")</f>
        <v/>
      </c>
      <c r="AX1379" t="str">
        <f>IF(B1379=Detail!$E$3,ROW()+5+(COLUMN()-48)/1000,"")</f>
        <v/>
      </c>
      <c r="AY1379" t="str">
        <f>IF(C1379=Detail!$E$3,ROW()+5+(COLUMN()-48)/1000,"")</f>
        <v/>
      </c>
      <c r="AZ1379" t="str">
        <f>IF(D1379=Detail!$E$3,ROW()+5+(COLUMN()-48)/1000,"")</f>
        <v/>
      </c>
      <c r="BA1379" t="str">
        <f>IF(E1379=Detail!$E$3,ROW()+5+(COLUMN()-48)/1000,"")</f>
        <v/>
      </c>
      <c r="BB1379" t="str">
        <f>IF(F1379=Detail!$E$3,ROW()+5+(COLUMN()-48)/1000,"")</f>
        <v/>
      </c>
      <c r="BC1379" t="str">
        <f>IF(G1379=Detail!$E$3,ROW()+5+(COLUMN()-48)/1000,"")</f>
        <v/>
      </c>
      <c r="BD1379" t="str">
        <f>IF(H1379=Detail!$E$3,ROW()+5+(COLUMN()-48)/1000,"")</f>
        <v/>
      </c>
      <c r="BE1379" t="str">
        <f>IF(I1379=Detail!$E$3,ROW()+5+(COLUMN()-48)/1000,"")</f>
        <v/>
      </c>
      <c r="BF1379" t="str">
        <f>IF(J1379=Detail!$E$3,ROW()+5+(COLUMN()-48)/1000,"")</f>
        <v/>
      </c>
      <c r="BG1379" t="str">
        <f>IF(K1379=Detail!$E$3,ROW()+5+(COLUMN()-48)/1000,"")</f>
        <v/>
      </c>
      <c r="BH1379" t="str">
        <f>IF(L1379=Detail!$E$3,ROW()+5+(COLUMN()-48)/1000,"")</f>
        <v/>
      </c>
      <c r="BI1379" t="str">
        <f>IF(M1379=Detail!$E$3,ROW()+5+(COLUMN()-48)/1000,"")</f>
        <v/>
      </c>
      <c r="BJ1379" t="str">
        <f>IF(N1379=Detail!$E$3,ROW()+5+(COLUMN()-48)/1000,"")</f>
        <v/>
      </c>
      <c r="BK1379" t="str">
        <f>IF(O1379=Detail!$E$3,ROW()+5+(COLUMN()-48)/1000,"")</f>
        <v/>
      </c>
      <c r="BL1379" t="str">
        <f>IF(P1379=Detail!$E$3,ROW()+5+(COLUMN()-48)/1000,"")</f>
        <v/>
      </c>
      <c r="BM1379" t="str">
        <f>IF(Q1379=Detail!$E$3,ROW()+5+(COLUMN()-48)/1000,"")</f>
        <v/>
      </c>
      <c r="BN1379" t="str">
        <f>IF(R1379=Detail!$E$3,ROW()+5+(COLUMN()-48)/1000,"")</f>
        <v/>
      </c>
      <c r="BO1379" t="str">
        <f>IF(S1379=Detail!$E$3,ROW()+5+(COLUMN()-48)/1000,"")</f>
        <v/>
      </c>
      <c r="BP1379" t="str">
        <f>IF(T1379=Detail!$E$3,ROW()+5+(COLUMN()-48)/1000,"")</f>
        <v/>
      </c>
    </row>
    <row r="1380" spans="49:68" x14ac:dyDescent="0.3">
      <c r="AW1380" s="104" t="str">
        <f>IF(A1380=Detail!$E$3,ROW()+5+(COLUMN()-48)/1000,"")</f>
        <v/>
      </c>
      <c r="AX1380" t="str">
        <f>IF(B1380=Detail!$E$3,ROW()+5+(COLUMN()-48)/1000,"")</f>
        <v/>
      </c>
      <c r="AY1380" t="str">
        <f>IF(C1380=Detail!$E$3,ROW()+5+(COLUMN()-48)/1000,"")</f>
        <v/>
      </c>
      <c r="AZ1380" t="str">
        <f>IF(D1380=Detail!$E$3,ROW()+5+(COLUMN()-48)/1000,"")</f>
        <v/>
      </c>
      <c r="BA1380" t="str">
        <f>IF(E1380=Detail!$E$3,ROW()+5+(COLUMN()-48)/1000,"")</f>
        <v/>
      </c>
      <c r="BB1380" t="str">
        <f>IF(F1380=Detail!$E$3,ROW()+5+(COLUMN()-48)/1000,"")</f>
        <v/>
      </c>
      <c r="BC1380" t="str">
        <f>IF(G1380=Detail!$E$3,ROW()+5+(COLUMN()-48)/1000,"")</f>
        <v/>
      </c>
      <c r="BD1380" t="str">
        <f>IF(H1380=Detail!$E$3,ROW()+5+(COLUMN()-48)/1000,"")</f>
        <v/>
      </c>
      <c r="BE1380" t="str">
        <f>IF(I1380=Detail!$E$3,ROW()+5+(COLUMN()-48)/1000,"")</f>
        <v/>
      </c>
      <c r="BF1380" t="str">
        <f>IF(J1380=Detail!$E$3,ROW()+5+(COLUMN()-48)/1000,"")</f>
        <v/>
      </c>
      <c r="BG1380" t="str">
        <f>IF(K1380=Detail!$E$3,ROW()+5+(COLUMN()-48)/1000,"")</f>
        <v/>
      </c>
      <c r="BH1380" t="str">
        <f>IF(L1380=Detail!$E$3,ROW()+5+(COLUMN()-48)/1000,"")</f>
        <v/>
      </c>
      <c r="BI1380" t="str">
        <f>IF(M1380=Detail!$E$3,ROW()+5+(COLUMN()-48)/1000,"")</f>
        <v/>
      </c>
      <c r="BJ1380" t="str">
        <f>IF(N1380=Detail!$E$3,ROW()+5+(COLUMN()-48)/1000,"")</f>
        <v/>
      </c>
      <c r="BK1380" t="str">
        <f>IF(O1380=Detail!$E$3,ROW()+5+(COLUMN()-48)/1000,"")</f>
        <v/>
      </c>
      <c r="BL1380" t="str">
        <f>IF(P1380=Detail!$E$3,ROW()+5+(COLUMN()-48)/1000,"")</f>
        <v/>
      </c>
      <c r="BM1380" t="str">
        <f>IF(Q1380=Detail!$E$3,ROW()+5+(COLUMN()-48)/1000,"")</f>
        <v/>
      </c>
      <c r="BN1380" t="str">
        <f>IF(R1380=Detail!$E$3,ROW()+5+(COLUMN()-48)/1000,"")</f>
        <v/>
      </c>
      <c r="BO1380" t="str">
        <f>IF(S1380=Detail!$E$3,ROW()+5+(COLUMN()-48)/1000,"")</f>
        <v/>
      </c>
      <c r="BP1380" t="str">
        <f>IF(T1380=Detail!$E$3,ROW()+5+(COLUMN()-48)/1000,"")</f>
        <v/>
      </c>
    </row>
    <row r="1381" spans="49:68" x14ac:dyDescent="0.3">
      <c r="AW1381" s="104" t="str">
        <f>IF(A1381=Detail!$E$3,ROW()+5+(COLUMN()-48)/1000,"")</f>
        <v/>
      </c>
      <c r="AX1381" t="str">
        <f>IF(B1381=Detail!$E$3,ROW()+5+(COLUMN()-48)/1000,"")</f>
        <v/>
      </c>
      <c r="AY1381" t="str">
        <f>IF(C1381=Detail!$E$3,ROW()+5+(COLUMN()-48)/1000,"")</f>
        <v/>
      </c>
      <c r="AZ1381" t="str">
        <f>IF(D1381=Detail!$E$3,ROW()+5+(COLUMN()-48)/1000,"")</f>
        <v/>
      </c>
      <c r="BA1381" t="str">
        <f>IF(E1381=Detail!$E$3,ROW()+5+(COLUMN()-48)/1000,"")</f>
        <v/>
      </c>
      <c r="BB1381" t="str">
        <f>IF(F1381=Detail!$E$3,ROW()+5+(COLUMN()-48)/1000,"")</f>
        <v/>
      </c>
      <c r="BC1381" t="str">
        <f>IF(G1381=Detail!$E$3,ROW()+5+(COLUMN()-48)/1000,"")</f>
        <v/>
      </c>
      <c r="BD1381" t="str">
        <f>IF(H1381=Detail!$E$3,ROW()+5+(COLUMN()-48)/1000,"")</f>
        <v/>
      </c>
      <c r="BE1381" t="str">
        <f>IF(I1381=Detail!$E$3,ROW()+5+(COLUMN()-48)/1000,"")</f>
        <v/>
      </c>
      <c r="BF1381" t="str">
        <f>IF(J1381=Detail!$E$3,ROW()+5+(COLUMN()-48)/1000,"")</f>
        <v/>
      </c>
      <c r="BG1381" t="str">
        <f>IF(K1381=Detail!$E$3,ROW()+5+(COLUMN()-48)/1000,"")</f>
        <v/>
      </c>
      <c r="BH1381" t="str">
        <f>IF(L1381=Detail!$E$3,ROW()+5+(COLUMN()-48)/1000,"")</f>
        <v/>
      </c>
      <c r="BI1381" t="str">
        <f>IF(M1381=Detail!$E$3,ROW()+5+(COLUMN()-48)/1000,"")</f>
        <v/>
      </c>
      <c r="BJ1381" t="str">
        <f>IF(N1381=Detail!$E$3,ROW()+5+(COLUMN()-48)/1000,"")</f>
        <v/>
      </c>
      <c r="BK1381" t="str">
        <f>IF(O1381=Detail!$E$3,ROW()+5+(COLUMN()-48)/1000,"")</f>
        <v/>
      </c>
      <c r="BL1381" t="str">
        <f>IF(P1381=Detail!$E$3,ROW()+5+(COLUMN()-48)/1000,"")</f>
        <v/>
      </c>
      <c r="BM1381" t="str">
        <f>IF(Q1381=Detail!$E$3,ROW()+5+(COLUMN()-48)/1000,"")</f>
        <v/>
      </c>
      <c r="BN1381" t="str">
        <f>IF(R1381=Detail!$E$3,ROW()+5+(COLUMN()-48)/1000,"")</f>
        <v/>
      </c>
      <c r="BO1381" t="str">
        <f>IF(S1381=Detail!$E$3,ROW()+5+(COLUMN()-48)/1000,"")</f>
        <v/>
      </c>
      <c r="BP1381" t="str">
        <f>IF(T1381=Detail!$E$3,ROW()+5+(COLUMN()-48)/1000,"")</f>
        <v/>
      </c>
    </row>
    <row r="1382" spans="49:68" x14ac:dyDescent="0.3">
      <c r="AW1382" s="104" t="str">
        <f>IF(A1382=Detail!$E$3,ROW()+5+(COLUMN()-48)/1000,"")</f>
        <v/>
      </c>
      <c r="AX1382" t="str">
        <f>IF(B1382=Detail!$E$3,ROW()+5+(COLUMN()-48)/1000,"")</f>
        <v/>
      </c>
      <c r="AY1382" t="str">
        <f>IF(C1382=Detail!$E$3,ROW()+5+(COLUMN()-48)/1000,"")</f>
        <v/>
      </c>
      <c r="AZ1382" t="str">
        <f>IF(D1382=Detail!$E$3,ROW()+5+(COLUMN()-48)/1000,"")</f>
        <v/>
      </c>
      <c r="BA1382" t="str">
        <f>IF(E1382=Detail!$E$3,ROW()+5+(COLUMN()-48)/1000,"")</f>
        <v/>
      </c>
      <c r="BB1382" t="str">
        <f>IF(F1382=Detail!$E$3,ROW()+5+(COLUMN()-48)/1000,"")</f>
        <v/>
      </c>
      <c r="BC1382" t="str">
        <f>IF(G1382=Detail!$E$3,ROW()+5+(COLUMN()-48)/1000,"")</f>
        <v/>
      </c>
      <c r="BD1382" t="str">
        <f>IF(H1382=Detail!$E$3,ROW()+5+(COLUMN()-48)/1000,"")</f>
        <v/>
      </c>
      <c r="BE1382" t="str">
        <f>IF(I1382=Detail!$E$3,ROW()+5+(COLUMN()-48)/1000,"")</f>
        <v/>
      </c>
      <c r="BF1382" t="str">
        <f>IF(J1382=Detail!$E$3,ROW()+5+(COLUMN()-48)/1000,"")</f>
        <v/>
      </c>
      <c r="BG1382" t="str">
        <f>IF(K1382=Detail!$E$3,ROW()+5+(COLUMN()-48)/1000,"")</f>
        <v/>
      </c>
      <c r="BH1382" t="str">
        <f>IF(L1382=Detail!$E$3,ROW()+5+(COLUMN()-48)/1000,"")</f>
        <v/>
      </c>
      <c r="BI1382" t="str">
        <f>IF(M1382=Detail!$E$3,ROW()+5+(COLUMN()-48)/1000,"")</f>
        <v/>
      </c>
      <c r="BJ1382" t="str">
        <f>IF(N1382=Detail!$E$3,ROW()+5+(COLUMN()-48)/1000,"")</f>
        <v/>
      </c>
      <c r="BK1382" t="str">
        <f>IF(O1382=Detail!$E$3,ROW()+5+(COLUMN()-48)/1000,"")</f>
        <v/>
      </c>
      <c r="BL1382" t="str">
        <f>IF(P1382=Detail!$E$3,ROW()+5+(COLUMN()-48)/1000,"")</f>
        <v/>
      </c>
      <c r="BM1382" t="str">
        <f>IF(Q1382=Detail!$E$3,ROW()+5+(COLUMN()-48)/1000,"")</f>
        <v/>
      </c>
      <c r="BN1382" t="str">
        <f>IF(R1382=Detail!$E$3,ROW()+5+(COLUMN()-48)/1000,"")</f>
        <v/>
      </c>
      <c r="BO1382" t="str">
        <f>IF(S1382=Detail!$E$3,ROW()+5+(COLUMN()-48)/1000,"")</f>
        <v/>
      </c>
      <c r="BP1382" t="str">
        <f>IF(T1382=Detail!$E$3,ROW()+5+(COLUMN()-48)/1000,"")</f>
        <v/>
      </c>
    </row>
    <row r="1383" spans="49:68" x14ac:dyDescent="0.3">
      <c r="AW1383" s="104" t="str">
        <f>IF(A1383=Detail!$E$3,ROW()+5+(COLUMN()-48)/1000,"")</f>
        <v/>
      </c>
      <c r="AX1383" t="str">
        <f>IF(B1383=Detail!$E$3,ROW()+5+(COLUMN()-48)/1000,"")</f>
        <v/>
      </c>
      <c r="AY1383" t="str">
        <f>IF(C1383=Detail!$E$3,ROW()+5+(COLUMN()-48)/1000,"")</f>
        <v/>
      </c>
      <c r="AZ1383" t="str">
        <f>IF(D1383=Detail!$E$3,ROW()+5+(COLUMN()-48)/1000,"")</f>
        <v/>
      </c>
      <c r="BA1383" t="str">
        <f>IF(E1383=Detail!$E$3,ROW()+5+(COLUMN()-48)/1000,"")</f>
        <v/>
      </c>
      <c r="BB1383" t="str">
        <f>IF(F1383=Detail!$E$3,ROW()+5+(COLUMN()-48)/1000,"")</f>
        <v/>
      </c>
      <c r="BC1383" t="str">
        <f>IF(G1383=Detail!$E$3,ROW()+5+(COLUMN()-48)/1000,"")</f>
        <v/>
      </c>
      <c r="BD1383" t="str">
        <f>IF(H1383=Detail!$E$3,ROW()+5+(COLUMN()-48)/1000,"")</f>
        <v/>
      </c>
      <c r="BE1383" t="str">
        <f>IF(I1383=Detail!$E$3,ROW()+5+(COLUMN()-48)/1000,"")</f>
        <v/>
      </c>
      <c r="BF1383" t="str">
        <f>IF(J1383=Detail!$E$3,ROW()+5+(COLUMN()-48)/1000,"")</f>
        <v/>
      </c>
      <c r="BG1383" t="str">
        <f>IF(K1383=Detail!$E$3,ROW()+5+(COLUMN()-48)/1000,"")</f>
        <v/>
      </c>
      <c r="BH1383" t="str">
        <f>IF(L1383=Detail!$E$3,ROW()+5+(COLUMN()-48)/1000,"")</f>
        <v/>
      </c>
      <c r="BI1383" t="str">
        <f>IF(M1383=Detail!$E$3,ROW()+5+(COLUMN()-48)/1000,"")</f>
        <v/>
      </c>
      <c r="BJ1383" t="str">
        <f>IF(N1383=Detail!$E$3,ROW()+5+(COLUMN()-48)/1000,"")</f>
        <v/>
      </c>
      <c r="BK1383" t="str">
        <f>IF(O1383=Detail!$E$3,ROW()+5+(COLUMN()-48)/1000,"")</f>
        <v/>
      </c>
      <c r="BL1383" t="str">
        <f>IF(P1383=Detail!$E$3,ROW()+5+(COLUMN()-48)/1000,"")</f>
        <v/>
      </c>
      <c r="BM1383" t="str">
        <f>IF(Q1383=Detail!$E$3,ROW()+5+(COLUMN()-48)/1000,"")</f>
        <v/>
      </c>
      <c r="BN1383" t="str">
        <f>IF(R1383=Detail!$E$3,ROW()+5+(COLUMN()-48)/1000,"")</f>
        <v/>
      </c>
      <c r="BO1383" t="str">
        <f>IF(S1383=Detail!$E$3,ROW()+5+(COLUMN()-48)/1000,"")</f>
        <v/>
      </c>
      <c r="BP1383" t="str">
        <f>IF(T1383=Detail!$E$3,ROW()+5+(COLUMN()-48)/1000,"")</f>
        <v/>
      </c>
    </row>
    <row r="1384" spans="49:68" x14ac:dyDescent="0.3">
      <c r="AW1384" s="104" t="str">
        <f>IF(A1384=Detail!$E$3,ROW()+5+(COLUMN()-48)/1000,"")</f>
        <v/>
      </c>
      <c r="AX1384" t="str">
        <f>IF(B1384=Detail!$E$3,ROW()+5+(COLUMN()-48)/1000,"")</f>
        <v/>
      </c>
      <c r="AY1384" t="str">
        <f>IF(C1384=Detail!$E$3,ROW()+5+(COLUMN()-48)/1000,"")</f>
        <v/>
      </c>
      <c r="AZ1384" t="str">
        <f>IF(D1384=Detail!$E$3,ROW()+5+(COLUMN()-48)/1000,"")</f>
        <v/>
      </c>
      <c r="BA1384" t="str">
        <f>IF(E1384=Detail!$E$3,ROW()+5+(COLUMN()-48)/1000,"")</f>
        <v/>
      </c>
      <c r="BB1384" t="str">
        <f>IF(F1384=Detail!$E$3,ROW()+5+(COLUMN()-48)/1000,"")</f>
        <v/>
      </c>
      <c r="BC1384" t="str">
        <f>IF(G1384=Detail!$E$3,ROW()+5+(COLUMN()-48)/1000,"")</f>
        <v/>
      </c>
      <c r="BD1384" t="str">
        <f>IF(H1384=Detail!$E$3,ROW()+5+(COLUMN()-48)/1000,"")</f>
        <v/>
      </c>
      <c r="BE1384" t="str">
        <f>IF(I1384=Detail!$E$3,ROW()+5+(COLUMN()-48)/1000,"")</f>
        <v/>
      </c>
      <c r="BF1384" t="str">
        <f>IF(J1384=Detail!$E$3,ROW()+5+(COLUMN()-48)/1000,"")</f>
        <v/>
      </c>
      <c r="BG1384" t="str">
        <f>IF(K1384=Detail!$E$3,ROW()+5+(COLUMN()-48)/1000,"")</f>
        <v/>
      </c>
      <c r="BH1384" t="str">
        <f>IF(L1384=Detail!$E$3,ROW()+5+(COLUMN()-48)/1000,"")</f>
        <v/>
      </c>
      <c r="BI1384" t="str">
        <f>IF(M1384=Detail!$E$3,ROW()+5+(COLUMN()-48)/1000,"")</f>
        <v/>
      </c>
      <c r="BJ1384" t="str">
        <f>IF(N1384=Detail!$E$3,ROW()+5+(COLUMN()-48)/1000,"")</f>
        <v/>
      </c>
      <c r="BK1384" t="str">
        <f>IF(O1384=Detail!$E$3,ROW()+5+(COLUMN()-48)/1000,"")</f>
        <v/>
      </c>
      <c r="BL1384" t="str">
        <f>IF(P1384=Detail!$E$3,ROW()+5+(COLUMN()-48)/1000,"")</f>
        <v/>
      </c>
      <c r="BM1384" t="str">
        <f>IF(Q1384=Detail!$E$3,ROW()+5+(COLUMN()-48)/1000,"")</f>
        <v/>
      </c>
      <c r="BN1384" t="str">
        <f>IF(R1384=Detail!$E$3,ROW()+5+(COLUMN()-48)/1000,"")</f>
        <v/>
      </c>
      <c r="BO1384" t="str">
        <f>IF(S1384=Detail!$E$3,ROW()+5+(COLUMN()-48)/1000,"")</f>
        <v/>
      </c>
      <c r="BP1384" t="str">
        <f>IF(T1384=Detail!$E$3,ROW()+5+(COLUMN()-48)/1000,"")</f>
        <v/>
      </c>
    </row>
    <row r="1385" spans="49:68" x14ac:dyDescent="0.3">
      <c r="AW1385" s="104" t="str">
        <f>IF(A1385=Detail!$E$3,ROW()+5+(COLUMN()-48)/1000,"")</f>
        <v/>
      </c>
      <c r="AX1385" t="str">
        <f>IF(B1385=Detail!$E$3,ROW()+5+(COLUMN()-48)/1000,"")</f>
        <v/>
      </c>
      <c r="AY1385" t="str">
        <f>IF(C1385=Detail!$E$3,ROW()+5+(COLUMN()-48)/1000,"")</f>
        <v/>
      </c>
      <c r="AZ1385" t="str">
        <f>IF(D1385=Detail!$E$3,ROW()+5+(COLUMN()-48)/1000,"")</f>
        <v/>
      </c>
      <c r="BA1385" t="str">
        <f>IF(E1385=Detail!$E$3,ROW()+5+(COLUMN()-48)/1000,"")</f>
        <v/>
      </c>
      <c r="BB1385" t="str">
        <f>IF(F1385=Detail!$E$3,ROW()+5+(COLUMN()-48)/1000,"")</f>
        <v/>
      </c>
      <c r="BC1385" t="str">
        <f>IF(G1385=Detail!$E$3,ROW()+5+(COLUMN()-48)/1000,"")</f>
        <v/>
      </c>
      <c r="BD1385" t="str">
        <f>IF(H1385=Detail!$E$3,ROW()+5+(COLUMN()-48)/1000,"")</f>
        <v/>
      </c>
      <c r="BE1385" t="str">
        <f>IF(I1385=Detail!$E$3,ROW()+5+(COLUMN()-48)/1000,"")</f>
        <v/>
      </c>
      <c r="BF1385" t="str">
        <f>IF(J1385=Detail!$E$3,ROW()+5+(COLUMN()-48)/1000,"")</f>
        <v/>
      </c>
      <c r="BG1385" t="str">
        <f>IF(K1385=Detail!$E$3,ROW()+5+(COLUMN()-48)/1000,"")</f>
        <v/>
      </c>
      <c r="BH1385" t="str">
        <f>IF(L1385=Detail!$E$3,ROW()+5+(COLUMN()-48)/1000,"")</f>
        <v/>
      </c>
      <c r="BI1385" t="str">
        <f>IF(M1385=Detail!$E$3,ROW()+5+(COLUMN()-48)/1000,"")</f>
        <v/>
      </c>
      <c r="BJ1385" t="str">
        <f>IF(N1385=Detail!$E$3,ROW()+5+(COLUMN()-48)/1000,"")</f>
        <v/>
      </c>
      <c r="BK1385" t="str">
        <f>IF(O1385=Detail!$E$3,ROW()+5+(COLUMN()-48)/1000,"")</f>
        <v/>
      </c>
      <c r="BL1385" t="str">
        <f>IF(P1385=Detail!$E$3,ROW()+5+(COLUMN()-48)/1000,"")</f>
        <v/>
      </c>
      <c r="BM1385" t="str">
        <f>IF(Q1385=Detail!$E$3,ROW()+5+(COLUMN()-48)/1000,"")</f>
        <v/>
      </c>
      <c r="BN1385" t="str">
        <f>IF(R1385=Detail!$E$3,ROW()+5+(COLUMN()-48)/1000,"")</f>
        <v/>
      </c>
      <c r="BO1385" t="str">
        <f>IF(S1385=Detail!$E$3,ROW()+5+(COLUMN()-48)/1000,"")</f>
        <v/>
      </c>
      <c r="BP1385" t="str">
        <f>IF(T1385=Detail!$E$3,ROW()+5+(COLUMN()-48)/1000,"")</f>
        <v/>
      </c>
    </row>
    <row r="1386" spans="49:68" x14ac:dyDescent="0.3">
      <c r="AW1386" s="104" t="str">
        <f>IF(A1386=Detail!$E$3,ROW()+5+(COLUMN()-48)/1000,"")</f>
        <v/>
      </c>
      <c r="AX1386" t="str">
        <f>IF(B1386=Detail!$E$3,ROW()+5+(COLUMN()-48)/1000,"")</f>
        <v/>
      </c>
      <c r="AY1386" t="str">
        <f>IF(C1386=Detail!$E$3,ROW()+5+(COLUMN()-48)/1000,"")</f>
        <v/>
      </c>
      <c r="AZ1386" t="str">
        <f>IF(D1386=Detail!$E$3,ROW()+5+(COLUMN()-48)/1000,"")</f>
        <v/>
      </c>
      <c r="BA1386" t="str">
        <f>IF(E1386=Detail!$E$3,ROW()+5+(COLUMN()-48)/1000,"")</f>
        <v/>
      </c>
      <c r="BB1386" t="str">
        <f>IF(F1386=Detail!$E$3,ROW()+5+(COLUMN()-48)/1000,"")</f>
        <v/>
      </c>
      <c r="BC1386" t="str">
        <f>IF(G1386=Detail!$E$3,ROW()+5+(COLUMN()-48)/1000,"")</f>
        <v/>
      </c>
      <c r="BD1386" t="str">
        <f>IF(H1386=Detail!$E$3,ROW()+5+(COLUMN()-48)/1000,"")</f>
        <v/>
      </c>
      <c r="BE1386" t="str">
        <f>IF(I1386=Detail!$E$3,ROW()+5+(COLUMN()-48)/1000,"")</f>
        <v/>
      </c>
      <c r="BF1386" t="str">
        <f>IF(J1386=Detail!$E$3,ROW()+5+(COLUMN()-48)/1000,"")</f>
        <v/>
      </c>
      <c r="BG1386" t="str">
        <f>IF(K1386=Detail!$E$3,ROW()+5+(COLUMN()-48)/1000,"")</f>
        <v/>
      </c>
      <c r="BH1386" t="str">
        <f>IF(L1386=Detail!$E$3,ROW()+5+(COLUMN()-48)/1000,"")</f>
        <v/>
      </c>
      <c r="BI1386" t="str">
        <f>IF(M1386=Detail!$E$3,ROW()+5+(COLUMN()-48)/1000,"")</f>
        <v/>
      </c>
      <c r="BJ1386" t="str">
        <f>IF(N1386=Detail!$E$3,ROW()+5+(COLUMN()-48)/1000,"")</f>
        <v/>
      </c>
      <c r="BK1386" t="str">
        <f>IF(O1386=Detail!$E$3,ROW()+5+(COLUMN()-48)/1000,"")</f>
        <v/>
      </c>
      <c r="BL1386" t="str">
        <f>IF(P1386=Detail!$E$3,ROW()+5+(COLUMN()-48)/1000,"")</f>
        <v/>
      </c>
      <c r="BM1386" t="str">
        <f>IF(Q1386=Detail!$E$3,ROW()+5+(COLUMN()-48)/1000,"")</f>
        <v/>
      </c>
      <c r="BN1386" t="str">
        <f>IF(R1386=Detail!$E$3,ROW()+5+(COLUMN()-48)/1000,"")</f>
        <v/>
      </c>
      <c r="BO1386" t="str">
        <f>IF(S1386=Detail!$E$3,ROW()+5+(COLUMN()-48)/1000,"")</f>
        <v/>
      </c>
      <c r="BP1386" t="str">
        <f>IF(T1386=Detail!$E$3,ROW()+5+(COLUMN()-48)/1000,"")</f>
        <v/>
      </c>
    </row>
    <row r="1387" spans="49:68" x14ac:dyDescent="0.3">
      <c r="AW1387" s="104" t="str">
        <f>IF(A1387=Detail!$E$3,ROW()+5+(COLUMN()-48)/1000,"")</f>
        <v/>
      </c>
      <c r="AX1387" t="str">
        <f>IF(B1387=Detail!$E$3,ROW()+5+(COLUMN()-48)/1000,"")</f>
        <v/>
      </c>
      <c r="AY1387" t="str">
        <f>IF(C1387=Detail!$E$3,ROW()+5+(COLUMN()-48)/1000,"")</f>
        <v/>
      </c>
      <c r="AZ1387" t="str">
        <f>IF(D1387=Detail!$E$3,ROW()+5+(COLUMN()-48)/1000,"")</f>
        <v/>
      </c>
      <c r="BA1387" t="str">
        <f>IF(E1387=Detail!$E$3,ROW()+5+(COLUMN()-48)/1000,"")</f>
        <v/>
      </c>
      <c r="BB1387" t="str">
        <f>IF(F1387=Detail!$E$3,ROW()+5+(COLUMN()-48)/1000,"")</f>
        <v/>
      </c>
      <c r="BC1387" t="str">
        <f>IF(G1387=Detail!$E$3,ROW()+5+(COLUMN()-48)/1000,"")</f>
        <v/>
      </c>
      <c r="BD1387" t="str">
        <f>IF(H1387=Detail!$E$3,ROW()+5+(COLUMN()-48)/1000,"")</f>
        <v/>
      </c>
      <c r="BE1387" t="str">
        <f>IF(I1387=Detail!$E$3,ROW()+5+(COLUMN()-48)/1000,"")</f>
        <v/>
      </c>
      <c r="BF1387" t="str">
        <f>IF(J1387=Detail!$E$3,ROW()+5+(COLUMN()-48)/1000,"")</f>
        <v/>
      </c>
      <c r="BG1387" t="str">
        <f>IF(K1387=Detail!$E$3,ROW()+5+(COLUMN()-48)/1000,"")</f>
        <v/>
      </c>
      <c r="BH1387" t="str">
        <f>IF(L1387=Detail!$E$3,ROW()+5+(COLUMN()-48)/1000,"")</f>
        <v/>
      </c>
      <c r="BI1387" t="str">
        <f>IF(M1387=Detail!$E$3,ROW()+5+(COLUMN()-48)/1000,"")</f>
        <v/>
      </c>
      <c r="BJ1387" t="str">
        <f>IF(N1387=Detail!$E$3,ROW()+5+(COLUMN()-48)/1000,"")</f>
        <v/>
      </c>
      <c r="BK1387" t="str">
        <f>IF(O1387=Detail!$E$3,ROW()+5+(COLUMN()-48)/1000,"")</f>
        <v/>
      </c>
      <c r="BL1387" t="str">
        <f>IF(P1387=Detail!$E$3,ROW()+5+(COLUMN()-48)/1000,"")</f>
        <v/>
      </c>
      <c r="BM1387" t="str">
        <f>IF(Q1387=Detail!$E$3,ROW()+5+(COLUMN()-48)/1000,"")</f>
        <v/>
      </c>
      <c r="BN1387" t="str">
        <f>IF(R1387=Detail!$E$3,ROW()+5+(COLUMN()-48)/1000,"")</f>
        <v/>
      </c>
      <c r="BO1387" t="str">
        <f>IF(S1387=Detail!$E$3,ROW()+5+(COLUMN()-48)/1000,"")</f>
        <v/>
      </c>
      <c r="BP1387" t="str">
        <f>IF(T1387=Detail!$E$3,ROW()+5+(COLUMN()-48)/1000,"")</f>
        <v/>
      </c>
    </row>
    <row r="1388" spans="49:68" x14ac:dyDescent="0.3">
      <c r="AW1388" s="104" t="str">
        <f>IF(A1388=Detail!$E$3,ROW()+5+(COLUMN()-48)/1000,"")</f>
        <v/>
      </c>
      <c r="AX1388" t="str">
        <f>IF(B1388=Detail!$E$3,ROW()+5+(COLUMN()-48)/1000,"")</f>
        <v/>
      </c>
      <c r="AY1388" t="str">
        <f>IF(C1388=Detail!$E$3,ROW()+5+(COLUMN()-48)/1000,"")</f>
        <v/>
      </c>
      <c r="AZ1388" t="str">
        <f>IF(D1388=Detail!$E$3,ROW()+5+(COLUMN()-48)/1000,"")</f>
        <v/>
      </c>
      <c r="BA1388" t="str">
        <f>IF(E1388=Detail!$E$3,ROW()+5+(COLUMN()-48)/1000,"")</f>
        <v/>
      </c>
      <c r="BB1388" t="str">
        <f>IF(F1388=Detail!$E$3,ROW()+5+(COLUMN()-48)/1000,"")</f>
        <v/>
      </c>
      <c r="BC1388" t="str">
        <f>IF(G1388=Detail!$E$3,ROW()+5+(COLUMN()-48)/1000,"")</f>
        <v/>
      </c>
      <c r="BD1388" t="str">
        <f>IF(H1388=Detail!$E$3,ROW()+5+(COLUMN()-48)/1000,"")</f>
        <v/>
      </c>
      <c r="BE1388" t="str">
        <f>IF(I1388=Detail!$E$3,ROW()+5+(COLUMN()-48)/1000,"")</f>
        <v/>
      </c>
      <c r="BF1388" t="str">
        <f>IF(J1388=Detail!$E$3,ROW()+5+(COLUMN()-48)/1000,"")</f>
        <v/>
      </c>
      <c r="BG1388" t="str">
        <f>IF(K1388=Detail!$E$3,ROW()+5+(COLUMN()-48)/1000,"")</f>
        <v/>
      </c>
      <c r="BH1388" t="str">
        <f>IF(L1388=Detail!$E$3,ROW()+5+(COLUMN()-48)/1000,"")</f>
        <v/>
      </c>
      <c r="BI1388" t="str">
        <f>IF(M1388=Detail!$E$3,ROW()+5+(COLUMN()-48)/1000,"")</f>
        <v/>
      </c>
      <c r="BJ1388" t="str">
        <f>IF(N1388=Detail!$E$3,ROW()+5+(COLUMN()-48)/1000,"")</f>
        <v/>
      </c>
      <c r="BK1388" t="str">
        <f>IF(O1388=Detail!$E$3,ROW()+5+(COLUMN()-48)/1000,"")</f>
        <v/>
      </c>
      <c r="BL1388" t="str">
        <f>IF(P1388=Detail!$E$3,ROW()+5+(COLUMN()-48)/1000,"")</f>
        <v/>
      </c>
      <c r="BM1388" t="str">
        <f>IF(Q1388=Detail!$E$3,ROW()+5+(COLUMN()-48)/1000,"")</f>
        <v/>
      </c>
      <c r="BN1388" t="str">
        <f>IF(R1388=Detail!$E$3,ROW()+5+(COLUMN()-48)/1000,"")</f>
        <v/>
      </c>
      <c r="BO1388" t="str">
        <f>IF(S1388=Detail!$E$3,ROW()+5+(COLUMN()-48)/1000,"")</f>
        <v/>
      </c>
      <c r="BP1388" t="str">
        <f>IF(T1388=Detail!$E$3,ROW()+5+(COLUMN()-48)/1000,"")</f>
        <v/>
      </c>
    </row>
    <row r="1389" spans="49:68" x14ac:dyDescent="0.3">
      <c r="AW1389" s="104" t="str">
        <f>IF(A1389=Detail!$E$3,ROW()+5+(COLUMN()-48)/1000,"")</f>
        <v/>
      </c>
      <c r="AX1389" t="str">
        <f>IF(B1389=Detail!$E$3,ROW()+5+(COLUMN()-48)/1000,"")</f>
        <v/>
      </c>
      <c r="AY1389" t="str">
        <f>IF(C1389=Detail!$E$3,ROW()+5+(COLUMN()-48)/1000,"")</f>
        <v/>
      </c>
      <c r="AZ1389" t="str">
        <f>IF(D1389=Detail!$E$3,ROW()+5+(COLUMN()-48)/1000,"")</f>
        <v/>
      </c>
      <c r="BA1389" t="str">
        <f>IF(E1389=Detail!$E$3,ROW()+5+(COLUMN()-48)/1000,"")</f>
        <v/>
      </c>
      <c r="BB1389" t="str">
        <f>IF(F1389=Detail!$E$3,ROW()+5+(COLUMN()-48)/1000,"")</f>
        <v/>
      </c>
      <c r="BC1389" t="str">
        <f>IF(G1389=Detail!$E$3,ROW()+5+(COLUMN()-48)/1000,"")</f>
        <v/>
      </c>
      <c r="BD1389" t="str">
        <f>IF(H1389=Detail!$E$3,ROW()+5+(COLUMN()-48)/1000,"")</f>
        <v/>
      </c>
      <c r="BE1389" t="str">
        <f>IF(I1389=Detail!$E$3,ROW()+5+(COLUMN()-48)/1000,"")</f>
        <v/>
      </c>
      <c r="BF1389" t="str">
        <f>IF(J1389=Detail!$E$3,ROW()+5+(COLUMN()-48)/1000,"")</f>
        <v/>
      </c>
      <c r="BG1389" t="str">
        <f>IF(K1389=Detail!$E$3,ROW()+5+(COLUMN()-48)/1000,"")</f>
        <v/>
      </c>
      <c r="BH1389" t="str">
        <f>IF(L1389=Detail!$E$3,ROW()+5+(COLUMN()-48)/1000,"")</f>
        <v/>
      </c>
      <c r="BI1389" t="str">
        <f>IF(M1389=Detail!$E$3,ROW()+5+(COLUMN()-48)/1000,"")</f>
        <v/>
      </c>
      <c r="BJ1389" t="str">
        <f>IF(N1389=Detail!$E$3,ROW()+5+(COLUMN()-48)/1000,"")</f>
        <v/>
      </c>
      <c r="BK1389" t="str">
        <f>IF(O1389=Detail!$E$3,ROW()+5+(COLUMN()-48)/1000,"")</f>
        <v/>
      </c>
      <c r="BL1389" t="str">
        <f>IF(P1389=Detail!$E$3,ROW()+5+(COLUMN()-48)/1000,"")</f>
        <v/>
      </c>
      <c r="BM1389" t="str">
        <f>IF(Q1389=Detail!$E$3,ROW()+5+(COLUMN()-48)/1000,"")</f>
        <v/>
      </c>
      <c r="BN1389" t="str">
        <f>IF(R1389=Detail!$E$3,ROW()+5+(COLUMN()-48)/1000,"")</f>
        <v/>
      </c>
      <c r="BO1389" t="str">
        <f>IF(S1389=Detail!$E$3,ROW()+5+(COLUMN()-48)/1000,"")</f>
        <v/>
      </c>
      <c r="BP1389" t="str">
        <f>IF(T1389=Detail!$E$3,ROW()+5+(COLUMN()-48)/1000,"")</f>
        <v/>
      </c>
    </row>
    <row r="1390" spans="49:68" x14ac:dyDescent="0.3">
      <c r="AW1390" s="104" t="str">
        <f>IF(A1390=Detail!$E$3,ROW()+5+(COLUMN()-48)/1000,"")</f>
        <v/>
      </c>
      <c r="AX1390" t="str">
        <f>IF(B1390=Detail!$E$3,ROW()+5+(COLUMN()-48)/1000,"")</f>
        <v/>
      </c>
      <c r="AY1390" t="str">
        <f>IF(C1390=Detail!$E$3,ROW()+5+(COLUMN()-48)/1000,"")</f>
        <v/>
      </c>
      <c r="AZ1390" t="str">
        <f>IF(D1390=Detail!$E$3,ROW()+5+(COLUMN()-48)/1000,"")</f>
        <v/>
      </c>
      <c r="BA1390" t="str">
        <f>IF(E1390=Detail!$E$3,ROW()+5+(COLUMN()-48)/1000,"")</f>
        <v/>
      </c>
      <c r="BB1390" t="str">
        <f>IF(F1390=Detail!$E$3,ROW()+5+(COLUMN()-48)/1000,"")</f>
        <v/>
      </c>
      <c r="BC1390" t="str">
        <f>IF(G1390=Detail!$E$3,ROW()+5+(COLUMN()-48)/1000,"")</f>
        <v/>
      </c>
      <c r="BD1390" t="str">
        <f>IF(H1390=Detail!$E$3,ROW()+5+(COLUMN()-48)/1000,"")</f>
        <v/>
      </c>
      <c r="BE1390" t="str">
        <f>IF(I1390=Detail!$E$3,ROW()+5+(COLUMN()-48)/1000,"")</f>
        <v/>
      </c>
      <c r="BF1390" t="str">
        <f>IF(J1390=Detail!$E$3,ROW()+5+(COLUMN()-48)/1000,"")</f>
        <v/>
      </c>
      <c r="BG1390" t="str">
        <f>IF(K1390=Detail!$E$3,ROW()+5+(COLUMN()-48)/1000,"")</f>
        <v/>
      </c>
      <c r="BH1390" t="str">
        <f>IF(L1390=Detail!$E$3,ROW()+5+(COLUMN()-48)/1000,"")</f>
        <v/>
      </c>
      <c r="BI1390" t="str">
        <f>IF(M1390=Detail!$E$3,ROW()+5+(COLUMN()-48)/1000,"")</f>
        <v/>
      </c>
      <c r="BJ1390" t="str">
        <f>IF(N1390=Detail!$E$3,ROW()+5+(COLUMN()-48)/1000,"")</f>
        <v/>
      </c>
      <c r="BK1390" t="str">
        <f>IF(O1390=Detail!$E$3,ROW()+5+(COLUMN()-48)/1000,"")</f>
        <v/>
      </c>
      <c r="BL1390" t="str">
        <f>IF(P1390=Detail!$E$3,ROW()+5+(COLUMN()-48)/1000,"")</f>
        <v/>
      </c>
      <c r="BM1390" t="str">
        <f>IF(Q1390=Detail!$E$3,ROW()+5+(COLUMN()-48)/1000,"")</f>
        <v/>
      </c>
      <c r="BN1390" t="str">
        <f>IF(R1390=Detail!$E$3,ROW()+5+(COLUMN()-48)/1000,"")</f>
        <v/>
      </c>
      <c r="BO1390" t="str">
        <f>IF(S1390=Detail!$E$3,ROW()+5+(COLUMN()-48)/1000,"")</f>
        <v/>
      </c>
      <c r="BP1390" t="str">
        <f>IF(T1390=Detail!$E$3,ROW()+5+(COLUMN()-48)/1000,"")</f>
        <v/>
      </c>
    </row>
    <row r="1391" spans="49:68" x14ac:dyDescent="0.3">
      <c r="AW1391" s="104" t="str">
        <f>IF(A1391=Detail!$E$3,ROW()+5+(COLUMN()-48)/1000,"")</f>
        <v/>
      </c>
      <c r="AX1391" t="str">
        <f>IF(B1391=Detail!$E$3,ROW()+5+(COLUMN()-48)/1000,"")</f>
        <v/>
      </c>
      <c r="AY1391" t="str">
        <f>IF(C1391=Detail!$E$3,ROW()+5+(COLUMN()-48)/1000,"")</f>
        <v/>
      </c>
      <c r="AZ1391" t="str">
        <f>IF(D1391=Detail!$E$3,ROW()+5+(COLUMN()-48)/1000,"")</f>
        <v/>
      </c>
      <c r="BA1391" t="str">
        <f>IF(E1391=Detail!$E$3,ROW()+5+(COLUMN()-48)/1000,"")</f>
        <v/>
      </c>
      <c r="BB1391" t="str">
        <f>IF(F1391=Detail!$E$3,ROW()+5+(COLUMN()-48)/1000,"")</f>
        <v/>
      </c>
      <c r="BC1391" t="str">
        <f>IF(G1391=Detail!$E$3,ROW()+5+(COLUMN()-48)/1000,"")</f>
        <v/>
      </c>
      <c r="BD1391" t="str">
        <f>IF(H1391=Detail!$E$3,ROW()+5+(COLUMN()-48)/1000,"")</f>
        <v/>
      </c>
      <c r="BE1391" t="str">
        <f>IF(I1391=Detail!$E$3,ROW()+5+(COLUMN()-48)/1000,"")</f>
        <v/>
      </c>
      <c r="BF1391" t="str">
        <f>IF(J1391=Detail!$E$3,ROW()+5+(COLUMN()-48)/1000,"")</f>
        <v/>
      </c>
      <c r="BG1391" t="str">
        <f>IF(K1391=Detail!$E$3,ROW()+5+(COLUMN()-48)/1000,"")</f>
        <v/>
      </c>
      <c r="BH1391" t="str">
        <f>IF(L1391=Detail!$E$3,ROW()+5+(COLUMN()-48)/1000,"")</f>
        <v/>
      </c>
      <c r="BI1391" t="str">
        <f>IF(M1391=Detail!$E$3,ROW()+5+(COLUMN()-48)/1000,"")</f>
        <v/>
      </c>
      <c r="BJ1391" t="str">
        <f>IF(N1391=Detail!$E$3,ROW()+5+(COLUMN()-48)/1000,"")</f>
        <v/>
      </c>
      <c r="BK1391" t="str">
        <f>IF(O1391=Detail!$E$3,ROW()+5+(COLUMN()-48)/1000,"")</f>
        <v/>
      </c>
      <c r="BL1391" t="str">
        <f>IF(P1391=Detail!$E$3,ROW()+5+(COLUMN()-48)/1000,"")</f>
        <v/>
      </c>
      <c r="BM1391" t="str">
        <f>IF(Q1391=Detail!$E$3,ROW()+5+(COLUMN()-48)/1000,"")</f>
        <v/>
      </c>
      <c r="BN1391" t="str">
        <f>IF(R1391=Detail!$E$3,ROW()+5+(COLUMN()-48)/1000,"")</f>
        <v/>
      </c>
      <c r="BO1391" t="str">
        <f>IF(S1391=Detail!$E$3,ROW()+5+(COLUMN()-48)/1000,"")</f>
        <v/>
      </c>
      <c r="BP1391" t="str">
        <f>IF(T1391=Detail!$E$3,ROW()+5+(COLUMN()-48)/1000,"")</f>
        <v/>
      </c>
    </row>
    <row r="1392" spans="49:68" x14ac:dyDescent="0.3">
      <c r="AW1392" s="104" t="str">
        <f>IF(A1392=Detail!$E$3,ROW()+5+(COLUMN()-48)/1000,"")</f>
        <v/>
      </c>
      <c r="AX1392" t="str">
        <f>IF(B1392=Detail!$E$3,ROW()+5+(COLUMN()-48)/1000,"")</f>
        <v/>
      </c>
      <c r="AY1392" t="str">
        <f>IF(C1392=Detail!$E$3,ROW()+5+(COLUMN()-48)/1000,"")</f>
        <v/>
      </c>
      <c r="AZ1392" t="str">
        <f>IF(D1392=Detail!$E$3,ROW()+5+(COLUMN()-48)/1000,"")</f>
        <v/>
      </c>
      <c r="BA1392" t="str">
        <f>IF(E1392=Detail!$E$3,ROW()+5+(COLUMN()-48)/1000,"")</f>
        <v/>
      </c>
      <c r="BB1392" t="str">
        <f>IF(F1392=Detail!$E$3,ROW()+5+(COLUMN()-48)/1000,"")</f>
        <v/>
      </c>
      <c r="BC1392" t="str">
        <f>IF(G1392=Detail!$E$3,ROW()+5+(COLUMN()-48)/1000,"")</f>
        <v/>
      </c>
      <c r="BD1392" t="str">
        <f>IF(H1392=Detail!$E$3,ROW()+5+(COLUMN()-48)/1000,"")</f>
        <v/>
      </c>
      <c r="BE1392" t="str">
        <f>IF(I1392=Detail!$E$3,ROW()+5+(COLUMN()-48)/1000,"")</f>
        <v/>
      </c>
      <c r="BF1392" t="str">
        <f>IF(J1392=Detail!$E$3,ROW()+5+(COLUMN()-48)/1000,"")</f>
        <v/>
      </c>
      <c r="BG1392" t="str">
        <f>IF(K1392=Detail!$E$3,ROW()+5+(COLUMN()-48)/1000,"")</f>
        <v/>
      </c>
      <c r="BH1392" t="str">
        <f>IF(L1392=Detail!$E$3,ROW()+5+(COLUMN()-48)/1000,"")</f>
        <v/>
      </c>
      <c r="BI1392" t="str">
        <f>IF(M1392=Detail!$E$3,ROW()+5+(COLUMN()-48)/1000,"")</f>
        <v/>
      </c>
      <c r="BJ1392" t="str">
        <f>IF(N1392=Detail!$E$3,ROW()+5+(COLUMN()-48)/1000,"")</f>
        <v/>
      </c>
      <c r="BK1392" t="str">
        <f>IF(O1392=Detail!$E$3,ROW()+5+(COLUMN()-48)/1000,"")</f>
        <v/>
      </c>
      <c r="BL1392" t="str">
        <f>IF(P1392=Detail!$E$3,ROW()+5+(COLUMN()-48)/1000,"")</f>
        <v/>
      </c>
      <c r="BM1392" t="str">
        <f>IF(Q1392=Detail!$E$3,ROW()+5+(COLUMN()-48)/1000,"")</f>
        <v/>
      </c>
      <c r="BN1392" t="str">
        <f>IF(R1392=Detail!$E$3,ROW()+5+(COLUMN()-48)/1000,"")</f>
        <v/>
      </c>
      <c r="BO1392" t="str">
        <f>IF(S1392=Detail!$E$3,ROW()+5+(COLUMN()-48)/1000,"")</f>
        <v/>
      </c>
      <c r="BP1392" t="str">
        <f>IF(T1392=Detail!$E$3,ROW()+5+(COLUMN()-48)/1000,"")</f>
        <v/>
      </c>
    </row>
    <row r="1393" spans="49:68" x14ac:dyDescent="0.3">
      <c r="AW1393" s="104" t="str">
        <f>IF(A1393=Detail!$E$3,ROW()+5+(COLUMN()-48)/1000,"")</f>
        <v/>
      </c>
      <c r="AX1393" t="str">
        <f>IF(B1393=Detail!$E$3,ROW()+5+(COLUMN()-48)/1000,"")</f>
        <v/>
      </c>
      <c r="AY1393" t="str">
        <f>IF(C1393=Detail!$E$3,ROW()+5+(COLUMN()-48)/1000,"")</f>
        <v/>
      </c>
      <c r="AZ1393" t="str">
        <f>IF(D1393=Detail!$E$3,ROW()+5+(COLUMN()-48)/1000,"")</f>
        <v/>
      </c>
      <c r="BA1393" t="str">
        <f>IF(E1393=Detail!$E$3,ROW()+5+(COLUMN()-48)/1000,"")</f>
        <v/>
      </c>
      <c r="BB1393" t="str">
        <f>IF(F1393=Detail!$E$3,ROW()+5+(COLUMN()-48)/1000,"")</f>
        <v/>
      </c>
      <c r="BC1393" t="str">
        <f>IF(G1393=Detail!$E$3,ROW()+5+(COLUMN()-48)/1000,"")</f>
        <v/>
      </c>
      <c r="BD1393" t="str">
        <f>IF(H1393=Detail!$E$3,ROW()+5+(COLUMN()-48)/1000,"")</f>
        <v/>
      </c>
      <c r="BE1393" t="str">
        <f>IF(I1393=Detail!$E$3,ROW()+5+(COLUMN()-48)/1000,"")</f>
        <v/>
      </c>
      <c r="BF1393" t="str">
        <f>IF(J1393=Detail!$E$3,ROW()+5+(COLUMN()-48)/1000,"")</f>
        <v/>
      </c>
      <c r="BG1393" t="str">
        <f>IF(K1393=Detail!$E$3,ROW()+5+(COLUMN()-48)/1000,"")</f>
        <v/>
      </c>
      <c r="BH1393" t="str">
        <f>IF(L1393=Detail!$E$3,ROW()+5+(COLUMN()-48)/1000,"")</f>
        <v/>
      </c>
      <c r="BI1393" t="str">
        <f>IF(M1393=Detail!$E$3,ROW()+5+(COLUMN()-48)/1000,"")</f>
        <v/>
      </c>
      <c r="BJ1393" t="str">
        <f>IF(N1393=Detail!$E$3,ROW()+5+(COLUMN()-48)/1000,"")</f>
        <v/>
      </c>
      <c r="BK1393" t="str">
        <f>IF(O1393=Detail!$E$3,ROW()+5+(COLUMN()-48)/1000,"")</f>
        <v/>
      </c>
      <c r="BL1393" t="str">
        <f>IF(P1393=Detail!$E$3,ROW()+5+(COLUMN()-48)/1000,"")</f>
        <v/>
      </c>
      <c r="BM1393" t="str">
        <f>IF(Q1393=Detail!$E$3,ROW()+5+(COLUMN()-48)/1000,"")</f>
        <v/>
      </c>
      <c r="BN1393" t="str">
        <f>IF(R1393=Detail!$E$3,ROW()+5+(COLUMN()-48)/1000,"")</f>
        <v/>
      </c>
      <c r="BO1393" t="str">
        <f>IF(S1393=Detail!$E$3,ROW()+5+(COLUMN()-48)/1000,"")</f>
        <v/>
      </c>
      <c r="BP1393" t="str">
        <f>IF(T1393=Detail!$E$3,ROW()+5+(COLUMN()-48)/1000,"")</f>
        <v/>
      </c>
    </row>
    <row r="1394" spans="49:68" x14ac:dyDescent="0.3">
      <c r="AW1394" s="104" t="str">
        <f>IF(A1394=Detail!$E$3,ROW()+5+(COLUMN()-48)/1000,"")</f>
        <v/>
      </c>
      <c r="AX1394" t="str">
        <f>IF(B1394=Detail!$E$3,ROW()+5+(COLUMN()-48)/1000,"")</f>
        <v/>
      </c>
      <c r="AY1394" t="str">
        <f>IF(C1394=Detail!$E$3,ROW()+5+(COLUMN()-48)/1000,"")</f>
        <v/>
      </c>
      <c r="AZ1394" t="str">
        <f>IF(D1394=Detail!$E$3,ROW()+5+(COLUMN()-48)/1000,"")</f>
        <v/>
      </c>
      <c r="BA1394" t="str">
        <f>IF(E1394=Detail!$E$3,ROW()+5+(COLUMN()-48)/1000,"")</f>
        <v/>
      </c>
      <c r="BB1394" t="str">
        <f>IF(F1394=Detail!$E$3,ROW()+5+(COLUMN()-48)/1000,"")</f>
        <v/>
      </c>
      <c r="BC1394" t="str">
        <f>IF(G1394=Detail!$E$3,ROW()+5+(COLUMN()-48)/1000,"")</f>
        <v/>
      </c>
      <c r="BD1394" t="str">
        <f>IF(H1394=Detail!$E$3,ROW()+5+(COLUMN()-48)/1000,"")</f>
        <v/>
      </c>
      <c r="BE1394" t="str">
        <f>IF(I1394=Detail!$E$3,ROW()+5+(COLUMN()-48)/1000,"")</f>
        <v/>
      </c>
      <c r="BF1394" t="str">
        <f>IF(J1394=Detail!$E$3,ROW()+5+(COLUMN()-48)/1000,"")</f>
        <v/>
      </c>
      <c r="BG1394" t="str">
        <f>IF(K1394=Detail!$E$3,ROW()+5+(COLUMN()-48)/1000,"")</f>
        <v/>
      </c>
      <c r="BH1394" t="str">
        <f>IF(L1394=Detail!$E$3,ROW()+5+(COLUMN()-48)/1000,"")</f>
        <v/>
      </c>
      <c r="BI1394" t="str">
        <f>IF(M1394=Detail!$E$3,ROW()+5+(COLUMN()-48)/1000,"")</f>
        <v/>
      </c>
      <c r="BJ1394" t="str">
        <f>IF(N1394=Detail!$E$3,ROW()+5+(COLUMN()-48)/1000,"")</f>
        <v/>
      </c>
      <c r="BK1394" t="str">
        <f>IF(O1394=Detail!$E$3,ROW()+5+(COLUMN()-48)/1000,"")</f>
        <v/>
      </c>
      <c r="BL1394" t="str">
        <f>IF(P1394=Detail!$E$3,ROW()+5+(COLUMN()-48)/1000,"")</f>
        <v/>
      </c>
      <c r="BM1394" t="str">
        <f>IF(Q1394=Detail!$E$3,ROW()+5+(COLUMN()-48)/1000,"")</f>
        <v/>
      </c>
      <c r="BN1394" t="str">
        <f>IF(R1394=Detail!$E$3,ROW()+5+(COLUMN()-48)/1000,"")</f>
        <v/>
      </c>
      <c r="BO1394" t="str">
        <f>IF(S1394=Detail!$E$3,ROW()+5+(COLUMN()-48)/1000,"")</f>
        <v/>
      </c>
      <c r="BP1394" t="str">
        <f>IF(T1394=Detail!$E$3,ROW()+5+(COLUMN()-48)/1000,"")</f>
        <v/>
      </c>
    </row>
    <row r="1395" spans="49:68" x14ac:dyDescent="0.3">
      <c r="AW1395" s="104" t="str">
        <f>IF(A1395=Detail!$E$3,ROW()+5+(COLUMN()-48)/1000,"")</f>
        <v/>
      </c>
      <c r="AX1395" t="str">
        <f>IF(B1395=Detail!$E$3,ROW()+5+(COLUMN()-48)/1000,"")</f>
        <v/>
      </c>
      <c r="AY1395" t="str">
        <f>IF(C1395=Detail!$E$3,ROW()+5+(COLUMN()-48)/1000,"")</f>
        <v/>
      </c>
      <c r="AZ1395" t="str">
        <f>IF(D1395=Detail!$E$3,ROW()+5+(COLUMN()-48)/1000,"")</f>
        <v/>
      </c>
      <c r="BA1395" t="str">
        <f>IF(E1395=Detail!$E$3,ROW()+5+(COLUMN()-48)/1000,"")</f>
        <v/>
      </c>
      <c r="BB1395" t="str">
        <f>IF(F1395=Detail!$E$3,ROW()+5+(COLUMN()-48)/1000,"")</f>
        <v/>
      </c>
      <c r="BC1395" t="str">
        <f>IF(G1395=Detail!$E$3,ROW()+5+(COLUMN()-48)/1000,"")</f>
        <v/>
      </c>
      <c r="BD1395" t="str">
        <f>IF(H1395=Detail!$E$3,ROW()+5+(COLUMN()-48)/1000,"")</f>
        <v/>
      </c>
      <c r="BE1395" t="str">
        <f>IF(I1395=Detail!$E$3,ROW()+5+(COLUMN()-48)/1000,"")</f>
        <v/>
      </c>
      <c r="BF1395" t="str">
        <f>IF(J1395=Detail!$E$3,ROW()+5+(COLUMN()-48)/1000,"")</f>
        <v/>
      </c>
      <c r="BG1395" t="str">
        <f>IF(K1395=Detail!$E$3,ROW()+5+(COLUMN()-48)/1000,"")</f>
        <v/>
      </c>
      <c r="BH1395" t="str">
        <f>IF(L1395=Detail!$E$3,ROW()+5+(COLUMN()-48)/1000,"")</f>
        <v/>
      </c>
      <c r="BI1395" t="str">
        <f>IF(M1395=Detail!$E$3,ROW()+5+(COLUMN()-48)/1000,"")</f>
        <v/>
      </c>
      <c r="BJ1395" t="str">
        <f>IF(N1395=Detail!$E$3,ROW()+5+(COLUMN()-48)/1000,"")</f>
        <v/>
      </c>
      <c r="BK1395" t="str">
        <f>IF(O1395=Detail!$E$3,ROW()+5+(COLUMN()-48)/1000,"")</f>
        <v/>
      </c>
      <c r="BL1395" t="str">
        <f>IF(P1395=Detail!$E$3,ROW()+5+(COLUMN()-48)/1000,"")</f>
        <v/>
      </c>
      <c r="BM1395" t="str">
        <f>IF(Q1395=Detail!$E$3,ROW()+5+(COLUMN()-48)/1000,"")</f>
        <v/>
      </c>
      <c r="BN1395" t="str">
        <f>IF(R1395=Detail!$E$3,ROW()+5+(COLUMN()-48)/1000,"")</f>
        <v/>
      </c>
      <c r="BO1395" t="str">
        <f>IF(S1395=Detail!$E$3,ROW()+5+(COLUMN()-48)/1000,"")</f>
        <v/>
      </c>
      <c r="BP1395" t="str">
        <f>IF(T1395=Detail!$E$3,ROW()+5+(COLUMN()-48)/1000,"")</f>
        <v/>
      </c>
    </row>
    <row r="1396" spans="49:68" x14ac:dyDescent="0.3">
      <c r="AW1396" s="104" t="str">
        <f>IF(A1396=Detail!$E$3,ROW()+5+(COLUMN()-48)/1000,"")</f>
        <v/>
      </c>
      <c r="AX1396" t="str">
        <f>IF(B1396=Detail!$E$3,ROW()+5+(COLUMN()-48)/1000,"")</f>
        <v/>
      </c>
      <c r="AY1396" t="str">
        <f>IF(C1396=Detail!$E$3,ROW()+5+(COLUMN()-48)/1000,"")</f>
        <v/>
      </c>
      <c r="AZ1396" t="str">
        <f>IF(D1396=Detail!$E$3,ROW()+5+(COLUMN()-48)/1000,"")</f>
        <v/>
      </c>
      <c r="BA1396" t="str">
        <f>IF(E1396=Detail!$E$3,ROW()+5+(COLUMN()-48)/1000,"")</f>
        <v/>
      </c>
      <c r="BB1396" t="str">
        <f>IF(F1396=Detail!$E$3,ROW()+5+(COLUMN()-48)/1000,"")</f>
        <v/>
      </c>
      <c r="BC1396" t="str">
        <f>IF(G1396=Detail!$E$3,ROW()+5+(COLUMN()-48)/1000,"")</f>
        <v/>
      </c>
      <c r="BD1396" t="str">
        <f>IF(H1396=Detail!$E$3,ROW()+5+(COLUMN()-48)/1000,"")</f>
        <v/>
      </c>
      <c r="BE1396" t="str">
        <f>IF(I1396=Detail!$E$3,ROW()+5+(COLUMN()-48)/1000,"")</f>
        <v/>
      </c>
      <c r="BF1396" t="str">
        <f>IF(J1396=Detail!$E$3,ROW()+5+(COLUMN()-48)/1000,"")</f>
        <v/>
      </c>
      <c r="BG1396" t="str">
        <f>IF(K1396=Detail!$E$3,ROW()+5+(COLUMN()-48)/1000,"")</f>
        <v/>
      </c>
      <c r="BH1396" t="str">
        <f>IF(L1396=Detail!$E$3,ROW()+5+(COLUMN()-48)/1000,"")</f>
        <v/>
      </c>
      <c r="BI1396" t="str">
        <f>IF(M1396=Detail!$E$3,ROW()+5+(COLUMN()-48)/1000,"")</f>
        <v/>
      </c>
      <c r="BJ1396" t="str">
        <f>IF(N1396=Detail!$E$3,ROW()+5+(COLUMN()-48)/1000,"")</f>
        <v/>
      </c>
      <c r="BK1396" t="str">
        <f>IF(O1396=Detail!$E$3,ROW()+5+(COLUMN()-48)/1000,"")</f>
        <v/>
      </c>
      <c r="BL1396" t="str">
        <f>IF(P1396=Detail!$E$3,ROW()+5+(COLUMN()-48)/1000,"")</f>
        <v/>
      </c>
      <c r="BM1396" t="str">
        <f>IF(Q1396=Detail!$E$3,ROW()+5+(COLUMN()-48)/1000,"")</f>
        <v/>
      </c>
      <c r="BN1396" t="str">
        <f>IF(R1396=Detail!$E$3,ROW()+5+(COLUMN()-48)/1000,"")</f>
        <v/>
      </c>
      <c r="BO1396" t="str">
        <f>IF(S1396=Detail!$E$3,ROW()+5+(COLUMN()-48)/1000,"")</f>
        <v/>
      </c>
      <c r="BP1396" t="str">
        <f>IF(T1396=Detail!$E$3,ROW()+5+(COLUMN()-48)/1000,"")</f>
        <v/>
      </c>
    </row>
    <row r="1397" spans="49:68" x14ac:dyDescent="0.3">
      <c r="AW1397" s="104" t="str">
        <f>IF(A1397=Detail!$E$3,ROW()+5+(COLUMN()-48)/1000,"")</f>
        <v/>
      </c>
      <c r="AX1397" t="str">
        <f>IF(B1397=Detail!$E$3,ROW()+5+(COLUMN()-48)/1000,"")</f>
        <v/>
      </c>
      <c r="AY1397" t="str">
        <f>IF(C1397=Detail!$E$3,ROW()+5+(COLUMN()-48)/1000,"")</f>
        <v/>
      </c>
      <c r="AZ1397" t="str">
        <f>IF(D1397=Detail!$E$3,ROW()+5+(COLUMN()-48)/1000,"")</f>
        <v/>
      </c>
      <c r="BA1397" t="str">
        <f>IF(E1397=Detail!$E$3,ROW()+5+(COLUMN()-48)/1000,"")</f>
        <v/>
      </c>
      <c r="BB1397" t="str">
        <f>IF(F1397=Detail!$E$3,ROW()+5+(COLUMN()-48)/1000,"")</f>
        <v/>
      </c>
      <c r="BC1397" t="str">
        <f>IF(G1397=Detail!$E$3,ROW()+5+(COLUMN()-48)/1000,"")</f>
        <v/>
      </c>
      <c r="BD1397" t="str">
        <f>IF(H1397=Detail!$E$3,ROW()+5+(COLUMN()-48)/1000,"")</f>
        <v/>
      </c>
      <c r="BE1397" t="str">
        <f>IF(I1397=Detail!$E$3,ROW()+5+(COLUMN()-48)/1000,"")</f>
        <v/>
      </c>
      <c r="BF1397" t="str">
        <f>IF(J1397=Detail!$E$3,ROW()+5+(COLUMN()-48)/1000,"")</f>
        <v/>
      </c>
      <c r="BG1397" t="str">
        <f>IF(K1397=Detail!$E$3,ROW()+5+(COLUMN()-48)/1000,"")</f>
        <v/>
      </c>
      <c r="BH1397" t="str">
        <f>IF(L1397=Detail!$E$3,ROW()+5+(COLUMN()-48)/1000,"")</f>
        <v/>
      </c>
      <c r="BI1397" t="str">
        <f>IF(M1397=Detail!$E$3,ROW()+5+(COLUMN()-48)/1000,"")</f>
        <v/>
      </c>
      <c r="BJ1397" t="str">
        <f>IF(N1397=Detail!$E$3,ROW()+5+(COLUMN()-48)/1000,"")</f>
        <v/>
      </c>
      <c r="BK1397" t="str">
        <f>IF(O1397=Detail!$E$3,ROW()+5+(COLUMN()-48)/1000,"")</f>
        <v/>
      </c>
      <c r="BL1397" t="str">
        <f>IF(P1397=Detail!$E$3,ROW()+5+(COLUMN()-48)/1000,"")</f>
        <v/>
      </c>
      <c r="BM1397" t="str">
        <f>IF(Q1397=Detail!$E$3,ROW()+5+(COLUMN()-48)/1000,"")</f>
        <v/>
      </c>
      <c r="BN1397" t="str">
        <f>IF(R1397=Detail!$E$3,ROW()+5+(COLUMN()-48)/1000,"")</f>
        <v/>
      </c>
      <c r="BO1397" t="str">
        <f>IF(S1397=Detail!$E$3,ROW()+5+(COLUMN()-48)/1000,"")</f>
        <v/>
      </c>
      <c r="BP1397" t="str">
        <f>IF(T1397=Detail!$E$3,ROW()+5+(COLUMN()-48)/1000,"")</f>
        <v/>
      </c>
    </row>
    <row r="1398" spans="49:68" x14ac:dyDescent="0.3">
      <c r="AW1398" s="104" t="str">
        <f>IF(A1398=Detail!$E$3,ROW()+5+(COLUMN()-48)/1000,"")</f>
        <v/>
      </c>
      <c r="AX1398" t="str">
        <f>IF(B1398=Detail!$E$3,ROW()+5+(COLUMN()-48)/1000,"")</f>
        <v/>
      </c>
      <c r="AY1398" t="str">
        <f>IF(C1398=Detail!$E$3,ROW()+5+(COLUMN()-48)/1000,"")</f>
        <v/>
      </c>
      <c r="AZ1398" t="str">
        <f>IF(D1398=Detail!$E$3,ROW()+5+(COLUMN()-48)/1000,"")</f>
        <v/>
      </c>
      <c r="BA1398" t="str">
        <f>IF(E1398=Detail!$E$3,ROW()+5+(COLUMN()-48)/1000,"")</f>
        <v/>
      </c>
      <c r="BB1398" t="str">
        <f>IF(F1398=Detail!$E$3,ROW()+5+(COLUMN()-48)/1000,"")</f>
        <v/>
      </c>
      <c r="BC1398" t="str">
        <f>IF(G1398=Detail!$E$3,ROW()+5+(COLUMN()-48)/1000,"")</f>
        <v/>
      </c>
      <c r="BD1398" t="str">
        <f>IF(H1398=Detail!$E$3,ROW()+5+(COLUMN()-48)/1000,"")</f>
        <v/>
      </c>
      <c r="BE1398" t="str">
        <f>IF(I1398=Detail!$E$3,ROW()+5+(COLUMN()-48)/1000,"")</f>
        <v/>
      </c>
      <c r="BF1398" t="str">
        <f>IF(J1398=Detail!$E$3,ROW()+5+(COLUMN()-48)/1000,"")</f>
        <v/>
      </c>
      <c r="BG1398" t="str">
        <f>IF(K1398=Detail!$E$3,ROW()+5+(COLUMN()-48)/1000,"")</f>
        <v/>
      </c>
      <c r="BH1398" t="str">
        <f>IF(L1398=Detail!$E$3,ROW()+5+(COLUMN()-48)/1000,"")</f>
        <v/>
      </c>
      <c r="BI1398" t="str">
        <f>IF(M1398=Detail!$E$3,ROW()+5+(COLUMN()-48)/1000,"")</f>
        <v/>
      </c>
      <c r="BJ1398" t="str">
        <f>IF(N1398=Detail!$E$3,ROW()+5+(COLUMN()-48)/1000,"")</f>
        <v/>
      </c>
      <c r="BK1398" t="str">
        <f>IF(O1398=Detail!$E$3,ROW()+5+(COLUMN()-48)/1000,"")</f>
        <v/>
      </c>
      <c r="BL1398" t="str">
        <f>IF(P1398=Detail!$E$3,ROW()+5+(COLUMN()-48)/1000,"")</f>
        <v/>
      </c>
      <c r="BM1398" t="str">
        <f>IF(Q1398=Detail!$E$3,ROW()+5+(COLUMN()-48)/1000,"")</f>
        <v/>
      </c>
      <c r="BN1398" t="str">
        <f>IF(R1398=Detail!$E$3,ROW()+5+(COLUMN()-48)/1000,"")</f>
        <v/>
      </c>
      <c r="BO1398" t="str">
        <f>IF(S1398=Detail!$E$3,ROW()+5+(COLUMN()-48)/1000,"")</f>
        <v/>
      </c>
      <c r="BP1398" t="str">
        <f>IF(T1398=Detail!$E$3,ROW()+5+(COLUMN()-48)/1000,"")</f>
        <v/>
      </c>
    </row>
    <row r="1399" spans="49:68" x14ac:dyDescent="0.3">
      <c r="AW1399" s="104" t="str">
        <f>IF(A1399=Detail!$E$3,ROW()+5+(COLUMN()-48)/1000,"")</f>
        <v/>
      </c>
      <c r="AX1399" t="str">
        <f>IF(B1399=Detail!$E$3,ROW()+5+(COLUMN()-48)/1000,"")</f>
        <v/>
      </c>
      <c r="AY1399" t="str">
        <f>IF(C1399=Detail!$E$3,ROW()+5+(COLUMN()-48)/1000,"")</f>
        <v/>
      </c>
      <c r="AZ1399" t="str">
        <f>IF(D1399=Detail!$E$3,ROW()+5+(COLUMN()-48)/1000,"")</f>
        <v/>
      </c>
      <c r="BA1399" t="str">
        <f>IF(E1399=Detail!$E$3,ROW()+5+(COLUMN()-48)/1000,"")</f>
        <v/>
      </c>
      <c r="BB1399" t="str">
        <f>IF(F1399=Detail!$E$3,ROW()+5+(COLUMN()-48)/1000,"")</f>
        <v/>
      </c>
      <c r="BC1399" t="str">
        <f>IF(G1399=Detail!$E$3,ROW()+5+(COLUMN()-48)/1000,"")</f>
        <v/>
      </c>
      <c r="BD1399" t="str">
        <f>IF(H1399=Detail!$E$3,ROW()+5+(COLUMN()-48)/1000,"")</f>
        <v/>
      </c>
      <c r="BE1399" t="str">
        <f>IF(I1399=Detail!$E$3,ROW()+5+(COLUMN()-48)/1000,"")</f>
        <v/>
      </c>
      <c r="BF1399" t="str">
        <f>IF(J1399=Detail!$E$3,ROW()+5+(COLUMN()-48)/1000,"")</f>
        <v/>
      </c>
      <c r="BG1399" t="str">
        <f>IF(K1399=Detail!$E$3,ROW()+5+(COLUMN()-48)/1000,"")</f>
        <v/>
      </c>
      <c r="BH1399" t="str">
        <f>IF(L1399=Detail!$E$3,ROW()+5+(COLUMN()-48)/1000,"")</f>
        <v/>
      </c>
      <c r="BI1399" t="str">
        <f>IF(M1399=Detail!$E$3,ROW()+5+(COLUMN()-48)/1000,"")</f>
        <v/>
      </c>
      <c r="BJ1399" t="str">
        <f>IF(N1399=Detail!$E$3,ROW()+5+(COLUMN()-48)/1000,"")</f>
        <v/>
      </c>
      <c r="BK1399" t="str">
        <f>IF(O1399=Detail!$E$3,ROW()+5+(COLUMN()-48)/1000,"")</f>
        <v/>
      </c>
      <c r="BL1399" t="str">
        <f>IF(P1399=Detail!$E$3,ROW()+5+(COLUMN()-48)/1000,"")</f>
        <v/>
      </c>
      <c r="BM1399" t="str">
        <f>IF(Q1399=Detail!$E$3,ROW()+5+(COLUMN()-48)/1000,"")</f>
        <v/>
      </c>
      <c r="BN1399" t="str">
        <f>IF(R1399=Detail!$E$3,ROW()+5+(COLUMN()-48)/1000,"")</f>
        <v/>
      </c>
      <c r="BO1399" t="str">
        <f>IF(S1399=Detail!$E$3,ROW()+5+(COLUMN()-48)/1000,"")</f>
        <v/>
      </c>
      <c r="BP1399" t="str">
        <f>IF(T1399=Detail!$E$3,ROW()+5+(COLUMN()-48)/1000,"")</f>
        <v/>
      </c>
    </row>
    <row r="1400" spans="49:68" x14ac:dyDescent="0.3">
      <c r="AW1400" s="104" t="str">
        <f>IF(A1400=Detail!$E$3,ROW()+5+(COLUMN()-48)/1000,"")</f>
        <v/>
      </c>
      <c r="AX1400" t="str">
        <f>IF(B1400=Detail!$E$3,ROW()+5+(COLUMN()-48)/1000,"")</f>
        <v/>
      </c>
      <c r="AY1400" t="str">
        <f>IF(C1400=Detail!$E$3,ROW()+5+(COLUMN()-48)/1000,"")</f>
        <v/>
      </c>
      <c r="AZ1400" t="str">
        <f>IF(D1400=Detail!$E$3,ROW()+5+(COLUMN()-48)/1000,"")</f>
        <v/>
      </c>
      <c r="BA1400" t="str">
        <f>IF(E1400=Detail!$E$3,ROW()+5+(COLUMN()-48)/1000,"")</f>
        <v/>
      </c>
      <c r="BB1400" t="str">
        <f>IF(F1400=Detail!$E$3,ROW()+5+(COLUMN()-48)/1000,"")</f>
        <v/>
      </c>
      <c r="BC1400" t="str">
        <f>IF(G1400=Detail!$E$3,ROW()+5+(COLUMN()-48)/1000,"")</f>
        <v/>
      </c>
      <c r="BD1400" t="str">
        <f>IF(H1400=Detail!$E$3,ROW()+5+(COLUMN()-48)/1000,"")</f>
        <v/>
      </c>
      <c r="BE1400" t="str">
        <f>IF(I1400=Detail!$E$3,ROW()+5+(COLUMN()-48)/1000,"")</f>
        <v/>
      </c>
      <c r="BF1400" t="str">
        <f>IF(J1400=Detail!$E$3,ROW()+5+(COLUMN()-48)/1000,"")</f>
        <v/>
      </c>
      <c r="BG1400" t="str">
        <f>IF(K1400=Detail!$E$3,ROW()+5+(COLUMN()-48)/1000,"")</f>
        <v/>
      </c>
      <c r="BH1400" t="str">
        <f>IF(L1400=Detail!$E$3,ROW()+5+(COLUMN()-48)/1000,"")</f>
        <v/>
      </c>
      <c r="BI1400" t="str">
        <f>IF(M1400=Detail!$E$3,ROW()+5+(COLUMN()-48)/1000,"")</f>
        <v/>
      </c>
      <c r="BJ1400" t="str">
        <f>IF(N1400=Detail!$E$3,ROW()+5+(COLUMN()-48)/1000,"")</f>
        <v/>
      </c>
      <c r="BK1400" t="str">
        <f>IF(O1400=Detail!$E$3,ROW()+5+(COLUMN()-48)/1000,"")</f>
        <v/>
      </c>
      <c r="BL1400" t="str">
        <f>IF(P1400=Detail!$E$3,ROW()+5+(COLUMN()-48)/1000,"")</f>
        <v/>
      </c>
      <c r="BM1400" t="str">
        <f>IF(Q1400=Detail!$E$3,ROW()+5+(COLUMN()-48)/1000,"")</f>
        <v/>
      </c>
      <c r="BN1400" t="str">
        <f>IF(R1400=Detail!$E$3,ROW()+5+(COLUMN()-48)/1000,"")</f>
        <v/>
      </c>
      <c r="BO1400" t="str">
        <f>IF(S1400=Detail!$E$3,ROW()+5+(COLUMN()-48)/1000,"")</f>
        <v/>
      </c>
      <c r="BP1400" t="str">
        <f>IF(T1400=Detail!$E$3,ROW()+5+(COLUMN()-48)/1000,"")</f>
        <v/>
      </c>
    </row>
    <row r="1401" spans="49:68" x14ac:dyDescent="0.3">
      <c r="AW1401" s="104" t="str">
        <f>IF(A1401=Detail!$E$3,ROW()+5+(COLUMN()-48)/1000,"")</f>
        <v/>
      </c>
      <c r="AX1401" t="str">
        <f>IF(B1401=Detail!$E$3,ROW()+5+(COLUMN()-48)/1000,"")</f>
        <v/>
      </c>
      <c r="AY1401" t="str">
        <f>IF(C1401=Detail!$E$3,ROW()+5+(COLUMN()-48)/1000,"")</f>
        <v/>
      </c>
      <c r="AZ1401" t="str">
        <f>IF(D1401=Detail!$E$3,ROW()+5+(COLUMN()-48)/1000,"")</f>
        <v/>
      </c>
      <c r="BA1401" t="str">
        <f>IF(E1401=Detail!$E$3,ROW()+5+(COLUMN()-48)/1000,"")</f>
        <v/>
      </c>
      <c r="BB1401" t="str">
        <f>IF(F1401=Detail!$E$3,ROW()+5+(COLUMN()-48)/1000,"")</f>
        <v/>
      </c>
      <c r="BC1401" t="str">
        <f>IF(G1401=Detail!$E$3,ROW()+5+(COLUMN()-48)/1000,"")</f>
        <v/>
      </c>
      <c r="BD1401" t="str">
        <f>IF(H1401=Detail!$E$3,ROW()+5+(COLUMN()-48)/1000,"")</f>
        <v/>
      </c>
      <c r="BE1401" t="str">
        <f>IF(I1401=Detail!$E$3,ROW()+5+(COLUMN()-48)/1000,"")</f>
        <v/>
      </c>
      <c r="BF1401" t="str">
        <f>IF(J1401=Detail!$E$3,ROW()+5+(COLUMN()-48)/1000,"")</f>
        <v/>
      </c>
      <c r="BG1401" t="str">
        <f>IF(K1401=Detail!$E$3,ROW()+5+(COLUMN()-48)/1000,"")</f>
        <v/>
      </c>
      <c r="BH1401" t="str">
        <f>IF(L1401=Detail!$E$3,ROW()+5+(COLUMN()-48)/1000,"")</f>
        <v/>
      </c>
      <c r="BI1401" t="str">
        <f>IF(M1401=Detail!$E$3,ROW()+5+(COLUMN()-48)/1000,"")</f>
        <v/>
      </c>
      <c r="BJ1401" t="str">
        <f>IF(N1401=Detail!$E$3,ROW()+5+(COLUMN()-48)/1000,"")</f>
        <v/>
      </c>
      <c r="BK1401" t="str">
        <f>IF(O1401=Detail!$E$3,ROW()+5+(COLUMN()-48)/1000,"")</f>
        <v/>
      </c>
      <c r="BL1401" t="str">
        <f>IF(P1401=Detail!$E$3,ROW()+5+(COLUMN()-48)/1000,"")</f>
        <v/>
      </c>
      <c r="BM1401" t="str">
        <f>IF(Q1401=Detail!$E$3,ROW()+5+(COLUMN()-48)/1000,"")</f>
        <v/>
      </c>
      <c r="BN1401" t="str">
        <f>IF(R1401=Detail!$E$3,ROW()+5+(COLUMN()-48)/1000,"")</f>
        <v/>
      </c>
      <c r="BO1401" t="str">
        <f>IF(S1401=Detail!$E$3,ROW()+5+(COLUMN()-48)/1000,"")</f>
        <v/>
      </c>
      <c r="BP1401" t="str">
        <f>IF(T1401=Detail!$E$3,ROW()+5+(COLUMN()-48)/1000,"")</f>
        <v/>
      </c>
    </row>
    <row r="1402" spans="49:68" x14ac:dyDescent="0.3">
      <c r="AW1402" s="104" t="str">
        <f>IF(A1402=Detail!$E$3,ROW()+5+(COLUMN()-48)/1000,"")</f>
        <v/>
      </c>
      <c r="AX1402" t="str">
        <f>IF(B1402=Detail!$E$3,ROW()+5+(COLUMN()-48)/1000,"")</f>
        <v/>
      </c>
      <c r="AY1402" t="str">
        <f>IF(C1402=Detail!$E$3,ROW()+5+(COLUMN()-48)/1000,"")</f>
        <v/>
      </c>
      <c r="AZ1402" t="str">
        <f>IF(D1402=Detail!$E$3,ROW()+5+(COLUMN()-48)/1000,"")</f>
        <v/>
      </c>
      <c r="BA1402" t="str">
        <f>IF(E1402=Detail!$E$3,ROW()+5+(COLUMN()-48)/1000,"")</f>
        <v/>
      </c>
      <c r="BB1402" t="str">
        <f>IF(F1402=Detail!$E$3,ROW()+5+(COLUMN()-48)/1000,"")</f>
        <v/>
      </c>
      <c r="BC1402" t="str">
        <f>IF(G1402=Detail!$E$3,ROW()+5+(COLUMN()-48)/1000,"")</f>
        <v/>
      </c>
      <c r="BD1402" t="str">
        <f>IF(H1402=Detail!$E$3,ROW()+5+(COLUMN()-48)/1000,"")</f>
        <v/>
      </c>
      <c r="BE1402" t="str">
        <f>IF(I1402=Detail!$E$3,ROW()+5+(COLUMN()-48)/1000,"")</f>
        <v/>
      </c>
      <c r="BF1402" t="str">
        <f>IF(J1402=Detail!$E$3,ROW()+5+(COLUMN()-48)/1000,"")</f>
        <v/>
      </c>
      <c r="BG1402" t="str">
        <f>IF(K1402=Detail!$E$3,ROW()+5+(COLUMN()-48)/1000,"")</f>
        <v/>
      </c>
      <c r="BH1402" t="str">
        <f>IF(L1402=Detail!$E$3,ROW()+5+(COLUMN()-48)/1000,"")</f>
        <v/>
      </c>
      <c r="BI1402" t="str">
        <f>IF(M1402=Detail!$E$3,ROW()+5+(COLUMN()-48)/1000,"")</f>
        <v/>
      </c>
      <c r="BJ1402" t="str">
        <f>IF(N1402=Detail!$E$3,ROW()+5+(COLUMN()-48)/1000,"")</f>
        <v/>
      </c>
      <c r="BK1402" t="str">
        <f>IF(O1402=Detail!$E$3,ROW()+5+(COLUMN()-48)/1000,"")</f>
        <v/>
      </c>
      <c r="BL1402" t="str">
        <f>IF(P1402=Detail!$E$3,ROW()+5+(COLUMN()-48)/1000,"")</f>
        <v/>
      </c>
      <c r="BM1402" t="str">
        <f>IF(Q1402=Detail!$E$3,ROW()+5+(COLUMN()-48)/1000,"")</f>
        <v/>
      </c>
      <c r="BN1402" t="str">
        <f>IF(R1402=Detail!$E$3,ROW()+5+(COLUMN()-48)/1000,"")</f>
        <v/>
      </c>
      <c r="BO1402" t="str">
        <f>IF(S1402=Detail!$E$3,ROW()+5+(COLUMN()-48)/1000,"")</f>
        <v/>
      </c>
      <c r="BP1402" t="str">
        <f>IF(T1402=Detail!$E$3,ROW()+5+(COLUMN()-48)/1000,"")</f>
        <v/>
      </c>
    </row>
    <row r="1403" spans="49:68" x14ac:dyDescent="0.3">
      <c r="AW1403" s="104" t="str">
        <f>IF(A1403=Detail!$E$3,ROW()+5+(COLUMN()-48)/1000,"")</f>
        <v/>
      </c>
      <c r="AX1403" t="str">
        <f>IF(B1403=Detail!$E$3,ROW()+5+(COLUMN()-48)/1000,"")</f>
        <v/>
      </c>
      <c r="AY1403" t="str">
        <f>IF(C1403=Detail!$E$3,ROW()+5+(COLUMN()-48)/1000,"")</f>
        <v/>
      </c>
      <c r="AZ1403" t="str">
        <f>IF(D1403=Detail!$E$3,ROW()+5+(COLUMN()-48)/1000,"")</f>
        <v/>
      </c>
      <c r="BA1403" t="str">
        <f>IF(E1403=Detail!$E$3,ROW()+5+(COLUMN()-48)/1000,"")</f>
        <v/>
      </c>
      <c r="BB1403" t="str">
        <f>IF(F1403=Detail!$E$3,ROW()+5+(COLUMN()-48)/1000,"")</f>
        <v/>
      </c>
      <c r="BC1403" t="str">
        <f>IF(G1403=Detail!$E$3,ROW()+5+(COLUMN()-48)/1000,"")</f>
        <v/>
      </c>
      <c r="BD1403" t="str">
        <f>IF(H1403=Detail!$E$3,ROW()+5+(COLUMN()-48)/1000,"")</f>
        <v/>
      </c>
      <c r="BE1403" t="str">
        <f>IF(I1403=Detail!$E$3,ROW()+5+(COLUMN()-48)/1000,"")</f>
        <v/>
      </c>
      <c r="BF1403" t="str">
        <f>IF(J1403=Detail!$E$3,ROW()+5+(COLUMN()-48)/1000,"")</f>
        <v/>
      </c>
      <c r="BG1403" t="str">
        <f>IF(K1403=Detail!$E$3,ROW()+5+(COLUMN()-48)/1000,"")</f>
        <v/>
      </c>
      <c r="BH1403" t="str">
        <f>IF(L1403=Detail!$E$3,ROW()+5+(COLUMN()-48)/1000,"")</f>
        <v/>
      </c>
      <c r="BI1403" t="str">
        <f>IF(M1403=Detail!$E$3,ROW()+5+(COLUMN()-48)/1000,"")</f>
        <v/>
      </c>
      <c r="BJ1403" t="str">
        <f>IF(N1403=Detail!$E$3,ROW()+5+(COLUMN()-48)/1000,"")</f>
        <v/>
      </c>
      <c r="BK1403" t="str">
        <f>IF(O1403=Detail!$E$3,ROW()+5+(COLUMN()-48)/1000,"")</f>
        <v/>
      </c>
      <c r="BL1403" t="str">
        <f>IF(P1403=Detail!$E$3,ROW()+5+(COLUMN()-48)/1000,"")</f>
        <v/>
      </c>
      <c r="BM1403" t="str">
        <f>IF(Q1403=Detail!$E$3,ROW()+5+(COLUMN()-48)/1000,"")</f>
        <v/>
      </c>
      <c r="BN1403" t="str">
        <f>IF(R1403=Detail!$E$3,ROW()+5+(COLUMN()-48)/1000,"")</f>
        <v/>
      </c>
      <c r="BO1403" t="str">
        <f>IF(S1403=Detail!$E$3,ROW()+5+(COLUMN()-48)/1000,"")</f>
        <v/>
      </c>
      <c r="BP1403" t="str">
        <f>IF(T1403=Detail!$E$3,ROW()+5+(COLUMN()-48)/1000,"")</f>
        <v/>
      </c>
    </row>
    <row r="1404" spans="49:68" x14ac:dyDescent="0.3">
      <c r="AW1404" s="104" t="str">
        <f>IF(A1404=Detail!$E$3,ROW()+5+(COLUMN()-48)/1000,"")</f>
        <v/>
      </c>
      <c r="AX1404" t="str">
        <f>IF(B1404=Detail!$E$3,ROW()+5+(COLUMN()-48)/1000,"")</f>
        <v/>
      </c>
      <c r="AY1404" t="str">
        <f>IF(C1404=Detail!$E$3,ROW()+5+(COLUMN()-48)/1000,"")</f>
        <v/>
      </c>
      <c r="AZ1404" t="str">
        <f>IF(D1404=Detail!$E$3,ROW()+5+(COLUMN()-48)/1000,"")</f>
        <v/>
      </c>
      <c r="BA1404" t="str">
        <f>IF(E1404=Detail!$E$3,ROW()+5+(COLUMN()-48)/1000,"")</f>
        <v/>
      </c>
      <c r="BB1404" t="str">
        <f>IF(F1404=Detail!$E$3,ROW()+5+(COLUMN()-48)/1000,"")</f>
        <v/>
      </c>
      <c r="BC1404" t="str">
        <f>IF(G1404=Detail!$E$3,ROW()+5+(COLUMN()-48)/1000,"")</f>
        <v/>
      </c>
      <c r="BD1404" t="str">
        <f>IF(H1404=Detail!$E$3,ROW()+5+(COLUMN()-48)/1000,"")</f>
        <v/>
      </c>
      <c r="BE1404" t="str">
        <f>IF(I1404=Detail!$E$3,ROW()+5+(COLUMN()-48)/1000,"")</f>
        <v/>
      </c>
      <c r="BF1404" t="str">
        <f>IF(J1404=Detail!$E$3,ROW()+5+(COLUMN()-48)/1000,"")</f>
        <v/>
      </c>
      <c r="BG1404" t="str">
        <f>IF(K1404=Detail!$E$3,ROW()+5+(COLUMN()-48)/1000,"")</f>
        <v/>
      </c>
      <c r="BH1404" t="str">
        <f>IF(L1404=Detail!$E$3,ROW()+5+(COLUMN()-48)/1000,"")</f>
        <v/>
      </c>
      <c r="BI1404" t="str">
        <f>IF(M1404=Detail!$E$3,ROW()+5+(COLUMN()-48)/1000,"")</f>
        <v/>
      </c>
      <c r="BJ1404" t="str">
        <f>IF(N1404=Detail!$E$3,ROW()+5+(COLUMN()-48)/1000,"")</f>
        <v/>
      </c>
      <c r="BK1404" t="str">
        <f>IF(O1404=Detail!$E$3,ROW()+5+(COLUMN()-48)/1000,"")</f>
        <v/>
      </c>
      <c r="BL1404" t="str">
        <f>IF(P1404=Detail!$E$3,ROW()+5+(COLUMN()-48)/1000,"")</f>
        <v/>
      </c>
      <c r="BM1404" t="str">
        <f>IF(Q1404=Detail!$E$3,ROW()+5+(COLUMN()-48)/1000,"")</f>
        <v/>
      </c>
      <c r="BN1404" t="str">
        <f>IF(R1404=Detail!$E$3,ROW()+5+(COLUMN()-48)/1000,"")</f>
        <v/>
      </c>
      <c r="BO1404" t="str">
        <f>IF(S1404=Detail!$E$3,ROW()+5+(COLUMN()-48)/1000,"")</f>
        <v/>
      </c>
      <c r="BP1404" t="str">
        <f>IF(T1404=Detail!$E$3,ROW()+5+(COLUMN()-48)/1000,"")</f>
        <v/>
      </c>
    </row>
    <row r="1405" spans="49:68" x14ac:dyDescent="0.3">
      <c r="AW1405" s="104" t="str">
        <f>IF(A1405=Detail!$E$3,ROW()+5+(COLUMN()-48)/1000,"")</f>
        <v/>
      </c>
      <c r="AX1405" t="str">
        <f>IF(B1405=Detail!$E$3,ROW()+5+(COLUMN()-48)/1000,"")</f>
        <v/>
      </c>
      <c r="AY1405" t="str">
        <f>IF(C1405=Detail!$E$3,ROW()+5+(COLUMN()-48)/1000,"")</f>
        <v/>
      </c>
      <c r="AZ1405" t="str">
        <f>IF(D1405=Detail!$E$3,ROW()+5+(COLUMN()-48)/1000,"")</f>
        <v/>
      </c>
      <c r="BA1405" t="str">
        <f>IF(E1405=Detail!$E$3,ROW()+5+(COLUMN()-48)/1000,"")</f>
        <v/>
      </c>
      <c r="BB1405" t="str">
        <f>IF(F1405=Detail!$E$3,ROW()+5+(COLUMN()-48)/1000,"")</f>
        <v/>
      </c>
      <c r="BC1405" t="str">
        <f>IF(G1405=Detail!$E$3,ROW()+5+(COLUMN()-48)/1000,"")</f>
        <v/>
      </c>
      <c r="BD1405" t="str">
        <f>IF(H1405=Detail!$E$3,ROW()+5+(COLUMN()-48)/1000,"")</f>
        <v/>
      </c>
      <c r="BE1405" t="str">
        <f>IF(I1405=Detail!$E$3,ROW()+5+(COLUMN()-48)/1000,"")</f>
        <v/>
      </c>
      <c r="BF1405" t="str">
        <f>IF(J1405=Detail!$E$3,ROW()+5+(COLUMN()-48)/1000,"")</f>
        <v/>
      </c>
      <c r="BG1405" t="str">
        <f>IF(K1405=Detail!$E$3,ROW()+5+(COLUMN()-48)/1000,"")</f>
        <v/>
      </c>
      <c r="BH1405" t="str">
        <f>IF(L1405=Detail!$E$3,ROW()+5+(COLUMN()-48)/1000,"")</f>
        <v/>
      </c>
      <c r="BI1405" t="str">
        <f>IF(M1405=Detail!$E$3,ROW()+5+(COLUMN()-48)/1000,"")</f>
        <v/>
      </c>
      <c r="BJ1405" t="str">
        <f>IF(N1405=Detail!$E$3,ROW()+5+(COLUMN()-48)/1000,"")</f>
        <v/>
      </c>
      <c r="BK1405" t="str">
        <f>IF(O1405=Detail!$E$3,ROW()+5+(COLUMN()-48)/1000,"")</f>
        <v/>
      </c>
      <c r="BL1405" t="str">
        <f>IF(P1405=Detail!$E$3,ROW()+5+(COLUMN()-48)/1000,"")</f>
        <v/>
      </c>
      <c r="BM1405" t="str">
        <f>IF(Q1405=Detail!$E$3,ROW()+5+(COLUMN()-48)/1000,"")</f>
        <v/>
      </c>
      <c r="BN1405" t="str">
        <f>IF(R1405=Detail!$E$3,ROW()+5+(COLUMN()-48)/1000,"")</f>
        <v/>
      </c>
      <c r="BO1405" t="str">
        <f>IF(S1405=Detail!$E$3,ROW()+5+(COLUMN()-48)/1000,"")</f>
        <v/>
      </c>
      <c r="BP1405" t="str">
        <f>IF(T1405=Detail!$E$3,ROW()+5+(COLUMN()-48)/1000,"")</f>
        <v/>
      </c>
    </row>
    <row r="1406" spans="49:68" x14ac:dyDescent="0.3">
      <c r="AW1406" s="104" t="str">
        <f>IF(A1406=Detail!$E$3,ROW()+5+(COLUMN()-48)/1000,"")</f>
        <v/>
      </c>
      <c r="AX1406" t="str">
        <f>IF(B1406=Detail!$E$3,ROW()+5+(COLUMN()-48)/1000,"")</f>
        <v/>
      </c>
      <c r="AY1406" t="str">
        <f>IF(C1406=Detail!$E$3,ROW()+5+(COLUMN()-48)/1000,"")</f>
        <v/>
      </c>
      <c r="AZ1406" t="str">
        <f>IF(D1406=Detail!$E$3,ROW()+5+(COLUMN()-48)/1000,"")</f>
        <v/>
      </c>
      <c r="BA1406" t="str">
        <f>IF(E1406=Detail!$E$3,ROW()+5+(COLUMN()-48)/1000,"")</f>
        <v/>
      </c>
      <c r="BB1406" t="str">
        <f>IF(F1406=Detail!$E$3,ROW()+5+(COLUMN()-48)/1000,"")</f>
        <v/>
      </c>
      <c r="BC1406" t="str">
        <f>IF(G1406=Detail!$E$3,ROW()+5+(COLUMN()-48)/1000,"")</f>
        <v/>
      </c>
      <c r="BD1406" t="str">
        <f>IF(H1406=Detail!$E$3,ROW()+5+(COLUMN()-48)/1000,"")</f>
        <v/>
      </c>
      <c r="BE1406" t="str">
        <f>IF(I1406=Detail!$E$3,ROW()+5+(COLUMN()-48)/1000,"")</f>
        <v/>
      </c>
      <c r="BF1406" t="str">
        <f>IF(J1406=Detail!$E$3,ROW()+5+(COLUMN()-48)/1000,"")</f>
        <v/>
      </c>
      <c r="BG1406" t="str">
        <f>IF(K1406=Detail!$E$3,ROW()+5+(COLUMN()-48)/1000,"")</f>
        <v/>
      </c>
      <c r="BH1406" t="str">
        <f>IF(L1406=Detail!$E$3,ROW()+5+(COLUMN()-48)/1000,"")</f>
        <v/>
      </c>
      <c r="BI1406" t="str">
        <f>IF(M1406=Detail!$E$3,ROW()+5+(COLUMN()-48)/1000,"")</f>
        <v/>
      </c>
      <c r="BJ1406" t="str">
        <f>IF(N1406=Detail!$E$3,ROW()+5+(COLUMN()-48)/1000,"")</f>
        <v/>
      </c>
      <c r="BK1406" t="str">
        <f>IF(O1406=Detail!$E$3,ROW()+5+(COLUMN()-48)/1000,"")</f>
        <v/>
      </c>
      <c r="BL1406" t="str">
        <f>IF(P1406=Detail!$E$3,ROW()+5+(COLUMN()-48)/1000,"")</f>
        <v/>
      </c>
      <c r="BM1406" t="str">
        <f>IF(Q1406=Detail!$E$3,ROW()+5+(COLUMN()-48)/1000,"")</f>
        <v/>
      </c>
      <c r="BN1406" t="str">
        <f>IF(R1406=Detail!$E$3,ROW()+5+(COLUMN()-48)/1000,"")</f>
        <v/>
      </c>
      <c r="BO1406" t="str">
        <f>IF(S1406=Detail!$E$3,ROW()+5+(COLUMN()-48)/1000,"")</f>
        <v/>
      </c>
      <c r="BP1406" t="str">
        <f>IF(T1406=Detail!$E$3,ROW()+5+(COLUMN()-48)/1000,"")</f>
        <v/>
      </c>
    </row>
    <row r="1407" spans="49:68" x14ac:dyDescent="0.3">
      <c r="AW1407" s="104" t="str">
        <f>IF(A1407=Detail!$E$3,ROW()+5+(COLUMN()-48)/1000,"")</f>
        <v/>
      </c>
      <c r="AX1407" t="str">
        <f>IF(B1407=Detail!$E$3,ROW()+5+(COLUMN()-48)/1000,"")</f>
        <v/>
      </c>
      <c r="AY1407" t="str">
        <f>IF(C1407=Detail!$E$3,ROW()+5+(COLUMN()-48)/1000,"")</f>
        <v/>
      </c>
      <c r="AZ1407" t="str">
        <f>IF(D1407=Detail!$E$3,ROW()+5+(COLUMN()-48)/1000,"")</f>
        <v/>
      </c>
      <c r="BA1407" t="str">
        <f>IF(E1407=Detail!$E$3,ROW()+5+(COLUMN()-48)/1000,"")</f>
        <v/>
      </c>
      <c r="BB1407" t="str">
        <f>IF(F1407=Detail!$E$3,ROW()+5+(COLUMN()-48)/1000,"")</f>
        <v/>
      </c>
      <c r="BC1407" t="str">
        <f>IF(G1407=Detail!$E$3,ROW()+5+(COLUMN()-48)/1000,"")</f>
        <v/>
      </c>
      <c r="BD1407" t="str">
        <f>IF(H1407=Detail!$E$3,ROW()+5+(COLUMN()-48)/1000,"")</f>
        <v/>
      </c>
      <c r="BE1407" t="str">
        <f>IF(I1407=Detail!$E$3,ROW()+5+(COLUMN()-48)/1000,"")</f>
        <v/>
      </c>
      <c r="BF1407" t="str">
        <f>IF(J1407=Detail!$E$3,ROW()+5+(COLUMN()-48)/1000,"")</f>
        <v/>
      </c>
      <c r="BG1407" t="str">
        <f>IF(K1407=Detail!$E$3,ROW()+5+(COLUMN()-48)/1000,"")</f>
        <v/>
      </c>
      <c r="BH1407" t="str">
        <f>IF(L1407=Detail!$E$3,ROW()+5+(COLUMN()-48)/1000,"")</f>
        <v/>
      </c>
      <c r="BI1407" t="str">
        <f>IF(M1407=Detail!$E$3,ROW()+5+(COLUMN()-48)/1000,"")</f>
        <v/>
      </c>
      <c r="BJ1407" t="str">
        <f>IF(N1407=Detail!$E$3,ROW()+5+(COLUMN()-48)/1000,"")</f>
        <v/>
      </c>
      <c r="BK1407" t="str">
        <f>IF(O1407=Detail!$E$3,ROW()+5+(COLUMN()-48)/1000,"")</f>
        <v/>
      </c>
      <c r="BL1407" t="str">
        <f>IF(P1407=Detail!$E$3,ROW()+5+(COLUMN()-48)/1000,"")</f>
        <v/>
      </c>
      <c r="BM1407" t="str">
        <f>IF(Q1407=Detail!$E$3,ROW()+5+(COLUMN()-48)/1000,"")</f>
        <v/>
      </c>
      <c r="BN1407" t="str">
        <f>IF(R1407=Detail!$E$3,ROW()+5+(COLUMN()-48)/1000,"")</f>
        <v/>
      </c>
      <c r="BO1407" t="str">
        <f>IF(S1407=Detail!$E$3,ROW()+5+(COLUMN()-48)/1000,"")</f>
        <v/>
      </c>
      <c r="BP1407" t="str">
        <f>IF(T1407=Detail!$E$3,ROW()+5+(COLUMN()-48)/1000,"")</f>
        <v/>
      </c>
    </row>
    <row r="1408" spans="49:68" x14ac:dyDescent="0.3">
      <c r="AW1408" s="104" t="str">
        <f>IF(A1408=Detail!$E$3,ROW()+5+(COLUMN()-48)/1000,"")</f>
        <v/>
      </c>
      <c r="AX1408" t="str">
        <f>IF(B1408=Detail!$E$3,ROW()+5+(COLUMN()-48)/1000,"")</f>
        <v/>
      </c>
      <c r="AY1408" t="str">
        <f>IF(C1408=Detail!$E$3,ROW()+5+(COLUMN()-48)/1000,"")</f>
        <v/>
      </c>
      <c r="AZ1408" t="str">
        <f>IF(D1408=Detail!$E$3,ROW()+5+(COLUMN()-48)/1000,"")</f>
        <v/>
      </c>
      <c r="BA1408" t="str">
        <f>IF(E1408=Detail!$E$3,ROW()+5+(COLUMN()-48)/1000,"")</f>
        <v/>
      </c>
      <c r="BB1408" t="str">
        <f>IF(F1408=Detail!$E$3,ROW()+5+(COLUMN()-48)/1000,"")</f>
        <v/>
      </c>
      <c r="BC1408" t="str">
        <f>IF(G1408=Detail!$E$3,ROW()+5+(COLUMN()-48)/1000,"")</f>
        <v/>
      </c>
      <c r="BD1408" t="str">
        <f>IF(H1408=Detail!$E$3,ROW()+5+(COLUMN()-48)/1000,"")</f>
        <v/>
      </c>
      <c r="BE1408" t="str">
        <f>IF(I1408=Detail!$E$3,ROW()+5+(COLUMN()-48)/1000,"")</f>
        <v/>
      </c>
      <c r="BF1408" t="str">
        <f>IF(J1408=Detail!$E$3,ROW()+5+(COLUMN()-48)/1000,"")</f>
        <v/>
      </c>
      <c r="BG1408" t="str">
        <f>IF(K1408=Detail!$E$3,ROW()+5+(COLUMN()-48)/1000,"")</f>
        <v/>
      </c>
      <c r="BH1408" t="str">
        <f>IF(L1408=Detail!$E$3,ROW()+5+(COLUMN()-48)/1000,"")</f>
        <v/>
      </c>
      <c r="BI1408" t="str">
        <f>IF(M1408=Detail!$E$3,ROW()+5+(COLUMN()-48)/1000,"")</f>
        <v/>
      </c>
      <c r="BJ1408" t="str">
        <f>IF(N1408=Detail!$E$3,ROW()+5+(COLUMN()-48)/1000,"")</f>
        <v/>
      </c>
      <c r="BK1408" t="str">
        <f>IF(O1408=Detail!$E$3,ROW()+5+(COLUMN()-48)/1000,"")</f>
        <v/>
      </c>
      <c r="BL1408" t="str">
        <f>IF(P1408=Detail!$E$3,ROW()+5+(COLUMN()-48)/1000,"")</f>
        <v/>
      </c>
      <c r="BM1408" t="str">
        <f>IF(Q1408=Detail!$E$3,ROW()+5+(COLUMN()-48)/1000,"")</f>
        <v/>
      </c>
      <c r="BN1408" t="str">
        <f>IF(R1408=Detail!$E$3,ROW()+5+(COLUMN()-48)/1000,"")</f>
        <v/>
      </c>
      <c r="BO1408" t="str">
        <f>IF(S1408=Detail!$E$3,ROW()+5+(COLUMN()-48)/1000,"")</f>
        <v/>
      </c>
      <c r="BP1408" t="str">
        <f>IF(T1408=Detail!$E$3,ROW()+5+(COLUMN()-48)/1000,"")</f>
        <v/>
      </c>
    </row>
    <row r="1409" spans="49:68" x14ac:dyDescent="0.3">
      <c r="AW1409" s="104" t="str">
        <f>IF(A1409=Detail!$E$3,ROW()+5+(COLUMN()-48)/1000,"")</f>
        <v/>
      </c>
      <c r="AX1409" t="str">
        <f>IF(B1409=Detail!$E$3,ROW()+5+(COLUMN()-48)/1000,"")</f>
        <v/>
      </c>
      <c r="AY1409" t="str">
        <f>IF(C1409=Detail!$E$3,ROW()+5+(COLUMN()-48)/1000,"")</f>
        <v/>
      </c>
      <c r="AZ1409" t="str">
        <f>IF(D1409=Detail!$E$3,ROW()+5+(COLUMN()-48)/1000,"")</f>
        <v/>
      </c>
      <c r="BA1409" t="str">
        <f>IF(E1409=Detail!$E$3,ROW()+5+(COLUMN()-48)/1000,"")</f>
        <v/>
      </c>
      <c r="BB1409" t="str">
        <f>IF(F1409=Detail!$E$3,ROW()+5+(COLUMN()-48)/1000,"")</f>
        <v/>
      </c>
      <c r="BC1409" t="str">
        <f>IF(G1409=Detail!$E$3,ROW()+5+(COLUMN()-48)/1000,"")</f>
        <v/>
      </c>
      <c r="BD1409" t="str">
        <f>IF(H1409=Detail!$E$3,ROW()+5+(COLUMN()-48)/1000,"")</f>
        <v/>
      </c>
      <c r="BE1409" t="str">
        <f>IF(I1409=Detail!$E$3,ROW()+5+(COLUMN()-48)/1000,"")</f>
        <v/>
      </c>
      <c r="BF1409" t="str">
        <f>IF(J1409=Detail!$E$3,ROW()+5+(COLUMN()-48)/1000,"")</f>
        <v/>
      </c>
      <c r="BG1409" t="str">
        <f>IF(K1409=Detail!$E$3,ROW()+5+(COLUMN()-48)/1000,"")</f>
        <v/>
      </c>
      <c r="BH1409" t="str">
        <f>IF(L1409=Detail!$E$3,ROW()+5+(COLUMN()-48)/1000,"")</f>
        <v/>
      </c>
      <c r="BI1409" t="str">
        <f>IF(M1409=Detail!$E$3,ROW()+5+(COLUMN()-48)/1000,"")</f>
        <v/>
      </c>
      <c r="BJ1409" t="str">
        <f>IF(N1409=Detail!$E$3,ROW()+5+(COLUMN()-48)/1000,"")</f>
        <v/>
      </c>
      <c r="BK1409" t="str">
        <f>IF(O1409=Detail!$E$3,ROW()+5+(COLUMN()-48)/1000,"")</f>
        <v/>
      </c>
      <c r="BL1409" t="str">
        <f>IF(P1409=Detail!$E$3,ROW()+5+(COLUMN()-48)/1000,"")</f>
        <v/>
      </c>
      <c r="BM1409" t="str">
        <f>IF(Q1409=Detail!$E$3,ROW()+5+(COLUMN()-48)/1000,"")</f>
        <v/>
      </c>
      <c r="BN1409" t="str">
        <f>IF(R1409=Detail!$E$3,ROW()+5+(COLUMN()-48)/1000,"")</f>
        <v/>
      </c>
      <c r="BO1409" t="str">
        <f>IF(S1409=Detail!$E$3,ROW()+5+(COLUMN()-48)/1000,"")</f>
        <v/>
      </c>
      <c r="BP1409" t="str">
        <f>IF(T1409=Detail!$E$3,ROW()+5+(COLUMN()-48)/1000,"")</f>
        <v/>
      </c>
    </row>
    <row r="1410" spans="49:68" x14ac:dyDescent="0.3">
      <c r="AW1410" s="104" t="str">
        <f>IF(A1410=Detail!$E$3,ROW()+5+(COLUMN()-48)/1000,"")</f>
        <v/>
      </c>
      <c r="AX1410" t="str">
        <f>IF(B1410=Detail!$E$3,ROW()+5+(COLUMN()-48)/1000,"")</f>
        <v/>
      </c>
      <c r="AY1410" t="str">
        <f>IF(C1410=Detail!$E$3,ROW()+5+(COLUMN()-48)/1000,"")</f>
        <v/>
      </c>
      <c r="AZ1410" t="str">
        <f>IF(D1410=Detail!$E$3,ROW()+5+(COLUMN()-48)/1000,"")</f>
        <v/>
      </c>
      <c r="BA1410" t="str">
        <f>IF(E1410=Detail!$E$3,ROW()+5+(COLUMN()-48)/1000,"")</f>
        <v/>
      </c>
      <c r="BB1410" t="str">
        <f>IF(F1410=Detail!$E$3,ROW()+5+(COLUMN()-48)/1000,"")</f>
        <v/>
      </c>
      <c r="BC1410" t="str">
        <f>IF(G1410=Detail!$E$3,ROW()+5+(COLUMN()-48)/1000,"")</f>
        <v/>
      </c>
      <c r="BD1410" t="str">
        <f>IF(H1410=Detail!$E$3,ROW()+5+(COLUMN()-48)/1000,"")</f>
        <v/>
      </c>
      <c r="BE1410" t="str">
        <f>IF(I1410=Detail!$E$3,ROW()+5+(COLUMN()-48)/1000,"")</f>
        <v/>
      </c>
      <c r="BF1410" t="str">
        <f>IF(J1410=Detail!$E$3,ROW()+5+(COLUMN()-48)/1000,"")</f>
        <v/>
      </c>
      <c r="BG1410" t="str">
        <f>IF(K1410=Detail!$E$3,ROW()+5+(COLUMN()-48)/1000,"")</f>
        <v/>
      </c>
      <c r="BH1410" t="str">
        <f>IF(L1410=Detail!$E$3,ROW()+5+(COLUMN()-48)/1000,"")</f>
        <v/>
      </c>
      <c r="BI1410" t="str">
        <f>IF(M1410=Detail!$E$3,ROW()+5+(COLUMN()-48)/1000,"")</f>
        <v/>
      </c>
      <c r="BJ1410" t="str">
        <f>IF(N1410=Detail!$E$3,ROW()+5+(COLUMN()-48)/1000,"")</f>
        <v/>
      </c>
      <c r="BK1410" t="str">
        <f>IF(O1410=Detail!$E$3,ROW()+5+(COLUMN()-48)/1000,"")</f>
        <v/>
      </c>
      <c r="BL1410" t="str">
        <f>IF(P1410=Detail!$E$3,ROW()+5+(COLUMN()-48)/1000,"")</f>
        <v/>
      </c>
      <c r="BM1410" t="str">
        <f>IF(Q1410=Detail!$E$3,ROW()+5+(COLUMN()-48)/1000,"")</f>
        <v/>
      </c>
      <c r="BN1410" t="str">
        <f>IF(R1410=Detail!$E$3,ROW()+5+(COLUMN()-48)/1000,"")</f>
        <v/>
      </c>
      <c r="BO1410" t="str">
        <f>IF(S1410=Detail!$E$3,ROW()+5+(COLUMN()-48)/1000,"")</f>
        <v/>
      </c>
      <c r="BP1410" t="str">
        <f>IF(T1410=Detail!$E$3,ROW()+5+(COLUMN()-48)/1000,"")</f>
        <v/>
      </c>
    </row>
    <row r="1411" spans="49:68" x14ac:dyDescent="0.3">
      <c r="AW1411" s="104" t="str">
        <f>IF(A1411=Detail!$E$3,ROW()+5+(COLUMN()-48)/1000,"")</f>
        <v/>
      </c>
      <c r="AX1411" t="str">
        <f>IF(B1411=Detail!$E$3,ROW()+5+(COLUMN()-48)/1000,"")</f>
        <v/>
      </c>
      <c r="AY1411" t="str">
        <f>IF(C1411=Detail!$E$3,ROW()+5+(COLUMN()-48)/1000,"")</f>
        <v/>
      </c>
      <c r="AZ1411" t="str">
        <f>IF(D1411=Detail!$E$3,ROW()+5+(COLUMN()-48)/1000,"")</f>
        <v/>
      </c>
      <c r="BA1411" t="str">
        <f>IF(E1411=Detail!$E$3,ROW()+5+(COLUMN()-48)/1000,"")</f>
        <v/>
      </c>
      <c r="BB1411" t="str">
        <f>IF(F1411=Detail!$E$3,ROW()+5+(COLUMN()-48)/1000,"")</f>
        <v/>
      </c>
      <c r="BC1411" t="str">
        <f>IF(G1411=Detail!$E$3,ROW()+5+(COLUMN()-48)/1000,"")</f>
        <v/>
      </c>
      <c r="BD1411" t="str">
        <f>IF(H1411=Detail!$E$3,ROW()+5+(COLUMN()-48)/1000,"")</f>
        <v/>
      </c>
      <c r="BE1411" t="str">
        <f>IF(I1411=Detail!$E$3,ROW()+5+(COLUMN()-48)/1000,"")</f>
        <v/>
      </c>
      <c r="BF1411" t="str">
        <f>IF(J1411=Detail!$E$3,ROW()+5+(COLUMN()-48)/1000,"")</f>
        <v/>
      </c>
      <c r="BG1411" t="str">
        <f>IF(K1411=Detail!$E$3,ROW()+5+(COLUMN()-48)/1000,"")</f>
        <v/>
      </c>
      <c r="BH1411" t="str">
        <f>IF(L1411=Detail!$E$3,ROW()+5+(COLUMN()-48)/1000,"")</f>
        <v/>
      </c>
      <c r="BI1411" t="str">
        <f>IF(M1411=Detail!$E$3,ROW()+5+(COLUMN()-48)/1000,"")</f>
        <v/>
      </c>
      <c r="BJ1411" t="str">
        <f>IF(N1411=Detail!$E$3,ROW()+5+(COLUMN()-48)/1000,"")</f>
        <v/>
      </c>
      <c r="BK1411" t="str">
        <f>IF(O1411=Detail!$E$3,ROW()+5+(COLUMN()-48)/1000,"")</f>
        <v/>
      </c>
      <c r="BL1411" t="str">
        <f>IF(P1411=Detail!$E$3,ROW()+5+(COLUMN()-48)/1000,"")</f>
        <v/>
      </c>
      <c r="BM1411" t="str">
        <f>IF(Q1411=Detail!$E$3,ROW()+5+(COLUMN()-48)/1000,"")</f>
        <v/>
      </c>
      <c r="BN1411" t="str">
        <f>IF(R1411=Detail!$E$3,ROW()+5+(COLUMN()-48)/1000,"")</f>
        <v/>
      </c>
      <c r="BO1411" t="str">
        <f>IF(S1411=Detail!$E$3,ROW()+5+(COLUMN()-48)/1000,"")</f>
        <v/>
      </c>
      <c r="BP1411" t="str">
        <f>IF(T1411=Detail!$E$3,ROW()+5+(COLUMN()-48)/1000,"")</f>
        <v/>
      </c>
    </row>
    <row r="1412" spans="49:68" x14ac:dyDescent="0.3">
      <c r="AW1412" s="104" t="str">
        <f>IF(A1412=Detail!$E$3,ROW()+5+(COLUMN()-48)/1000,"")</f>
        <v/>
      </c>
      <c r="AX1412" t="str">
        <f>IF(B1412=Detail!$E$3,ROW()+5+(COLUMN()-48)/1000,"")</f>
        <v/>
      </c>
      <c r="AY1412" t="str">
        <f>IF(C1412=Detail!$E$3,ROW()+5+(COLUMN()-48)/1000,"")</f>
        <v/>
      </c>
      <c r="AZ1412" t="str">
        <f>IF(D1412=Detail!$E$3,ROW()+5+(COLUMN()-48)/1000,"")</f>
        <v/>
      </c>
      <c r="BA1412" t="str">
        <f>IF(E1412=Detail!$E$3,ROW()+5+(COLUMN()-48)/1000,"")</f>
        <v/>
      </c>
      <c r="BB1412" t="str">
        <f>IF(F1412=Detail!$E$3,ROW()+5+(COLUMN()-48)/1000,"")</f>
        <v/>
      </c>
      <c r="BC1412" t="str">
        <f>IF(G1412=Detail!$E$3,ROW()+5+(COLUMN()-48)/1000,"")</f>
        <v/>
      </c>
      <c r="BD1412" t="str">
        <f>IF(H1412=Detail!$E$3,ROW()+5+(COLUMN()-48)/1000,"")</f>
        <v/>
      </c>
      <c r="BE1412" t="str">
        <f>IF(I1412=Detail!$E$3,ROW()+5+(COLUMN()-48)/1000,"")</f>
        <v/>
      </c>
      <c r="BF1412" t="str">
        <f>IF(J1412=Detail!$E$3,ROW()+5+(COLUMN()-48)/1000,"")</f>
        <v/>
      </c>
      <c r="BG1412" t="str">
        <f>IF(K1412=Detail!$E$3,ROW()+5+(COLUMN()-48)/1000,"")</f>
        <v/>
      </c>
      <c r="BH1412" t="str">
        <f>IF(L1412=Detail!$E$3,ROW()+5+(COLUMN()-48)/1000,"")</f>
        <v/>
      </c>
      <c r="BI1412" t="str">
        <f>IF(M1412=Detail!$E$3,ROW()+5+(COLUMN()-48)/1000,"")</f>
        <v/>
      </c>
      <c r="BJ1412" t="str">
        <f>IF(N1412=Detail!$E$3,ROW()+5+(COLUMN()-48)/1000,"")</f>
        <v/>
      </c>
      <c r="BK1412" t="str">
        <f>IF(O1412=Detail!$E$3,ROW()+5+(COLUMN()-48)/1000,"")</f>
        <v/>
      </c>
      <c r="BL1412" t="str">
        <f>IF(P1412=Detail!$E$3,ROW()+5+(COLUMN()-48)/1000,"")</f>
        <v/>
      </c>
      <c r="BM1412" t="str">
        <f>IF(Q1412=Detail!$E$3,ROW()+5+(COLUMN()-48)/1000,"")</f>
        <v/>
      </c>
      <c r="BN1412" t="str">
        <f>IF(R1412=Detail!$E$3,ROW()+5+(COLUMN()-48)/1000,"")</f>
        <v/>
      </c>
      <c r="BO1412" t="str">
        <f>IF(S1412=Detail!$E$3,ROW()+5+(COLUMN()-48)/1000,"")</f>
        <v/>
      </c>
      <c r="BP1412" t="str">
        <f>IF(T1412=Detail!$E$3,ROW()+5+(COLUMN()-48)/1000,"")</f>
        <v/>
      </c>
    </row>
    <row r="1413" spans="49:68" x14ac:dyDescent="0.3">
      <c r="AW1413" s="104" t="str">
        <f>IF(A1413=Detail!$E$3,ROW()+5+(COLUMN()-48)/1000,"")</f>
        <v/>
      </c>
      <c r="AX1413" t="str">
        <f>IF(B1413=Detail!$E$3,ROW()+5+(COLUMN()-48)/1000,"")</f>
        <v/>
      </c>
      <c r="AY1413" t="str">
        <f>IF(C1413=Detail!$E$3,ROW()+5+(COLUMN()-48)/1000,"")</f>
        <v/>
      </c>
      <c r="AZ1413" t="str">
        <f>IF(D1413=Detail!$E$3,ROW()+5+(COLUMN()-48)/1000,"")</f>
        <v/>
      </c>
      <c r="BA1413" t="str">
        <f>IF(E1413=Detail!$E$3,ROW()+5+(COLUMN()-48)/1000,"")</f>
        <v/>
      </c>
      <c r="BB1413" t="str">
        <f>IF(F1413=Detail!$E$3,ROW()+5+(COLUMN()-48)/1000,"")</f>
        <v/>
      </c>
      <c r="BC1413" t="str">
        <f>IF(G1413=Detail!$E$3,ROW()+5+(COLUMN()-48)/1000,"")</f>
        <v/>
      </c>
      <c r="BD1413" t="str">
        <f>IF(H1413=Detail!$E$3,ROW()+5+(COLUMN()-48)/1000,"")</f>
        <v/>
      </c>
      <c r="BE1413" t="str">
        <f>IF(I1413=Detail!$E$3,ROW()+5+(COLUMN()-48)/1000,"")</f>
        <v/>
      </c>
      <c r="BF1413" t="str">
        <f>IF(J1413=Detail!$E$3,ROW()+5+(COLUMN()-48)/1000,"")</f>
        <v/>
      </c>
      <c r="BG1413" t="str">
        <f>IF(K1413=Detail!$E$3,ROW()+5+(COLUMN()-48)/1000,"")</f>
        <v/>
      </c>
      <c r="BH1413" t="str">
        <f>IF(L1413=Detail!$E$3,ROW()+5+(COLUMN()-48)/1000,"")</f>
        <v/>
      </c>
      <c r="BI1413" t="str">
        <f>IF(M1413=Detail!$E$3,ROW()+5+(COLUMN()-48)/1000,"")</f>
        <v/>
      </c>
      <c r="BJ1413" t="str">
        <f>IF(N1413=Detail!$E$3,ROW()+5+(COLUMN()-48)/1000,"")</f>
        <v/>
      </c>
      <c r="BK1413" t="str">
        <f>IF(O1413=Detail!$E$3,ROW()+5+(COLUMN()-48)/1000,"")</f>
        <v/>
      </c>
      <c r="BL1413" t="str">
        <f>IF(P1413=Detail!$E$3,ROW()+5+(COLUMN()-48)/1000,"")</f>
        <v/>
      </c>
      <c r="BM1413" t="str">
        <f>IF(Q1413=Detail!$E$3,ROW()+5+(COLUMN()-48)/1000,"")</f>
        <v/>
      </c>
      <c r="BN1413" t="str">
        <f>IF(R1413=Detail!$E$3,ROW()+5+(COLUMN()-48)/1000,"")</f>
        <v/>
      </c>
      <c r="BO1413" t="str">
        <f>IF(S1413=Detail!$E$3,ROW()+5+(COLUMN()-48)/1000,"")</f>
        <v/>
      </c>
      <c r="BP1413" t="str">
        <f>IF(T1413=Detail!$E$3,ROW()+5+(COLUMN()-48)/1000,"")</f>
        <v/>
      </c>
    </row>
    <row r="1414" spans="49:68" x14ac:dyDescent="0.3">
      <c r="AW1414" s="104" t="str">
        <f>IF(A1414=Detail!$E$3,ROW()+5+(COLUMN()-48)/1000,"")</f>
        <v/>
      </c>
      <c r="AX1414" t="str">
        <f>IF(B1414=Detail!$E$3,ROW()+5+(COLUMN()-48)/1000,"")</f>
        <v/>
      </c>
      <c r="AY1414" t="str">
        <f>IF(C1414=Detail!$E$3,ROW()+5+(COLUMN()-48)/1000,"")</f>
        <v/>
      </c>
      <c r="AZ1414" t="str">
        <f>IF(D1414=Detail!$E$3,ROW()+5+(COLUMN()-48)/1000,"")</f>
        <v/>
      </c>
      <c r="BA1414" t="str">
        <f>IF(E1414=Detail!$E$3,ROW()+5+(COLUMN()-48)/1000,"")</f>
        <v/>
      </c>
      <c r="BB1414" t="str">
        <f>IF(F1414=Detail!$E$3,ROW()+5+(COLUMN()-48)/1000,"")</f>
        <v/>
      </c>
      <c r="BC1414" t="str">
        <f>IF(G1414=Detail!$E$3,ROW()+5+(COLUMN()-48)/1000,"")</f>
        <v/>
      </c>
      <c r="BD1414" t="str">
        <f>IF(H1414=Detail!$E$3,ROW()+5+(COLUMN()-48)/1000,"")</f>
        <v/>
      </c>
      <c r="BE1414" t="str">
        <f>IF(I1414=Detail!$E$3,ROW()+5+(COLUMN()-48)/1000,"")</f>
        <v/>
      </c>
      <c r="BF1414" t="str">
        <f>IF(J1414=Detail!$E$3,ROW()+5+(COLUMN()-48)/1000,"")</f>
        <v/>
      </c>
      <c r="BG1414" t="str">
        <f>IF(K1414=Detail!$E$3,ROW()+5+(COLUMN()-48)/1000,"")</f>
        <v/>
      </c>
      <c r="BH1414" t="str">
        <f>IF(L1414=Detail!$E$3,ROW()+5+(COLUMN()-48)/1000,"")</f>
        <v/>
      </c>
      <c r="BI1414" t="str">
        <f>IF(M1414=Detail!$E$3,ROW()+5+(COLUMN()-48)/1000,"")</f>
        <v/>
      </c>
      <c r="BJ1414" t="str">
        <f>IF(N1414=Detail!$E$3,ROW()+5+(COLUMN()-48)/1000,"")</f>
        <v/>
      </c>
      <c r="BK1414" t="str">
        <f>IF(O1414=Detail!$E$3,ROW()+5+(COLUMN()-48)/1000,"")</f>
        <v/>
      </c>
      <c r="BL1414" t="str">
        <f>IF(P1414=Detail!$E$3,ROW()+5+(COLUMN()-48)/1000,"")</f>
        <v/>
      </c>
      <c r="BM1414" t="str">
        <f>IF(Q1414=Detail!$E$3,ROW()+5+(COLUMN()-48)/1000,"")</f>
        <v/>
      </c>
      <c r="BN1414" t="str">
        <f>IF(R1414=Detail!$E$3,ROW()+5+(COLUMN()-48)/1000,"")</f>
        <v/>
      </c>
      <c r="BO1414" t="str">
        <f>IF(S1414=Detail!$E$3,ROW()+5+(COLUMN()-48)/1000,"")</f>
        <v/>
      </c>
      <c r="BP1414" t="str">
        <f>IF(T1414=Detail!$E$3,ROW()+5+(COLUMN()-48)/1000,"")</f>
        <v/>
      </c>
    </row>
    <row r="1415" spans="49:68" x14ac:dyDescent="0.3">
      <c r="AW1415" s="104" t="str">
        <f>IF(A1415=Detail!$E$3,ROW()+5+(COLUMN()-48)/1000,"")</f>
        <v/>
      </c>
      <c r="AX1415" t="str">
        <f>IF(B1415=Detail!$E$3,ROW()+5+(COLUMN()-48)/1000,"")</f>
        <v/>
      </c>
      <c r="AY1415" t="str">
        <f>IF(C1415=Detail!$E$3,ROW()+5+(COLUMN()-48)/1000,"")</f>
        <v/>
      </c>
      <c r="AZ1415" t="str">
        <f>IF(D1415=Detail!$E$3,ROW()+5+(COLUMN()-48)/1000,"")</f>
        <v/>
      </c>
      <c r="BA1415" t="str">
        <f>IF(E1415=Detail!$E$3,ROW()+5+(COLUMN()-48)/1000,"")</f>
        <v/>
      </c>
      <c r="BB1415" t="str">
        <f>IF(F1415=Detail!$E$3,ROW()+5+(COLUMN()-48)/1000,"")</f>
        <v/>
      </c>
      <c r="BC1415" t="str">
        <f>IF(G1415=Detail!$E$3,ROW()+5+(COLUMN()-48)/1000,"")</f>
        <v/>
      </c>
      <c r="BD1415" t="str">
        <f>IF(H1415=Detail!$E$3,ROW()+5+(COLUMN()-48)/1000,"")</f>
        <v/>
      </c>
      <c r="BE1415" t="str">
        <f>IF(I1415=Detail!$E$3,ROW()+5+(COLUMN()-48)/1000,"")</f>
        <v/>
      </c>
      <c r="BF1415" t="str">
        <f>IF(J1415=Detail!$E$3,ROW()+5+(COLUMN()-48)/1000,"")</f>
        <v/>
      </c>
      <c r="BG1415" t="str">
        <f>IF(K1415=Detail!$E$3,ROW()+5+(COLUMN()-48)/1000,"")</f>
        <v/>
      </c>
      <c r="BH1415" t="str">
        <f>IF(L1415=Detail!$E$3,ROW()+5+(COLUMN()-48)/1000,"")</f>
        <v/>
      </c>
      <c r="BI1415" t="str">
        <f>IF(M1415=Detail!$E$3,ROW()+5+(COLUMN()-48)/1000,"")</f>
        <v/>
      </c>
      <c r="BJ1415" t="str">
        <f>IF(N1415=Detail!$E$3,ROW()+5+(COLUMN()-48)/1000,"")</f>
        <v/>
      </c>
      <c r="BK1415" t="str">
        <f>IF(O1415=Detail!$E$3,ROW()+5+(COLUMN()-48)/1000,"")</f>
        <v/>
      </c>
      <c r="BL1415" t="str">
        <f>IF(P1415=Detail!$E$3,ROW()+5+(COLUMN()-48)/1000,"")</f>
        <v/>
      </c>
      <c r="BM1415" t="str">
        <f>IF(Q1415=Detail!$E$3,ROW()+5+(COLUMN()-48)/1000,"")</f>
        <v/>
      </c>
      <c r="BN1415" t="str">
        <f>IF(R1415=Detail!$E$3,ROW()+5+(COLUMN()-48)/1000,"")</f>
        <v/>
      </c>
      <c r="BO1415" t="str">
        <f>IF(S1415=Detail!$E$3,ROW()+5+(COLUMN()-48)/1000,"")</f>
        <v/>
      </c>
      <c r="BP1415" t="str">
        <f>IF(T1415=Detail!$E$3,ROW()+5+(COLUMN()-48)/1000,"")</f>
        <v/>
      </c>
    </row>
    <row r="1416" spans="49:68" x14ac:dyDescent="0.3">
      <c r="AW1416" s="104" t="str">
        <f>IF(A1416=Detail!$E$3,ROW()+5+(COLUMN()-48)/1000,"")</f>
        <v/>
      </c>
      <c r="AX1416" t="str">
        <f>IF(B1416=Detail!$E$3,ROW()+5+(COLUMN()-48)/1000,"")</f>
        <v/>
      </c>
      <c r="AY1416" t="str">
        <f>IF(C1416=Detail!$E$3,ROW()+5+(COLUMN()-48)/1000,"")</f>
        <v/>
      </c>
      <c r="AZ1416" t="str">
        <f>IF(D1416=Detail!$E$3,ROW()+5+(COLUMN()-48)/1000,"")</f>
        <v/>
      </c>
      <c r="BA1416" t="str">
        <f>IF(E1416=Detail!$E$3,ROW()+5+(COLUMN()-48)/1000,"")</f>
        <v/>
      </c>
      <c r="BB1416" t="str">
        <f>IF(F1416=Detail!$E$3,ROW()+5+(COLUMN()-48)/1000,"")</f>
        <v/>
      </c>
      <c r="BC1416" t="str">
        <f>IF(G1416=Detail!$E$3,ROW()+5+(COLUMN()-48)/1000,"")</f>
        <v/>
      </c>
      <c r="BD1416" t="str">
        <f>IF(H1416=Detail!$E$3,ROW()+5+(COLUMN()-48)/1000,"")</f>
        <v/>
      </c>
      <c r="BE1416" t="str">
        <f>IF(I1416=Detail!$E$3,ROW()+5+(COLUMN()-48)/1000,"")</f>
        <v/>
      </c>
      <c r="BF1416" t="str">
        <f>IF(J1416=Detail!$E$3,ROW()+5+(COLUMN()-48)/1000,"")</f>
        <v/>
      </c>
      <c r="BG1416" t="str">
        <f>IF(K1416=Detail!$E$3,ROW()+5+(COLUMN()-48)/1000,"")</f>
        <v/>
      </c>
      <c r="BH1416" t="str">
        <f>IF(L1416=Detail!$E$3,ROW()+5+(COLUMN()-48)/1000,"")</f>
        <v/>
      </c>
      <c r="BI1416" t="str">
        <f>IF(M1416=Detail!$E$3,ROW()+5+(COLUMN()-48)/1000,"")</f>
        <v/>
      </c>
      <c r="BJ1416" t="str">
        <f>IF(N1416=Detail!$E$3,ROW()+5+(COLUMN()-48)/1000,"")</f>
        <v/>
      </c>
      <c r="BK1416" t="str">
        <f>IF(O1416=Detail!$E$3,ROW()+5+(COLUMN()-48)/1000,"")</f>
        <v/>
      </c>
      <c r="BL1416" t="str">
        <f>IF(P1416=Detail!$E$3,ROW()+5+(COLUMN()-48)/1000,"")</f>
        <v/>
      </c>
      <c r="BM1416" t="str">
        <f>IF(Q1416=Detail!$E$3,ROW()+5+(COLUMN()-48)/1000,"")</f>
        <v/>
      </c>
      <c r="BN1416" t="str">
        <f>IF(R1416=Detail!$E$3,ROW()+5+(COLUMN()-48)/1000,"")</f>
        <v/>
      </c>
      <c r="BO1416" t="str">
        <f>IF(S1416=Detail!$E$3,ROW()+5+(COLUMN()-48)/1000,"")</f>
        <v/>
      </c>
      <c r="BP1416" t="str">
        <f>IF(T1416=Detail!$E$3,ROW()+5+(COLUMN()-48)/1000,"")</f>
        <v/>
      </c>
    </row>
    <row r="1417" spans="49:68" x14ac:dyDescent="0.3">
      <c r="AW1417" s="104" t="str">
        <f>IF(A1417=Detail!$E$3,ROW()+5+(COLUMN()-48)/1000,"")</f>
        <v/>
      </c>
      <c r="AX1417" t="str">
        <f>IF(B1417=Detail!$E$3,ROW()+5+(COLUMN()-48)/1000,"")</f>
        <v/>
      </c>
      <c r="AY1417" t="str">
        <f>IF(C1417=Detail!$E$3,ROW()+5+(COLUMN()-48)/1000,"")</f>
        <v/>
      </c>
      <c r="AZ1417" t="str">
        <f>IF(D1417=Detail!$E$3,ROW()+5+(COLUMN()-48)/1000,"")</f>
        <v/>
      </c>
      <c r="BA1417" t="str">
        <f>IF(E1417=Detail!$E$3,ROW()+5+(COLUMN()-48)/1000,"")</f>
        <v/>
      </c>
      <c r="BB1417" t="str">
        <f>IF(F1417=Detail!$E$3,ROW()+5+(COLUMN()-48)/1000,"")</f>
        <v/>
      </c>
      <c r="BC1417" t="str">
        <f>IF(G1417=Detail!$E$3,ROW()+5+(COLUMN()-48)/1000,"")</f>
        <v/>
      </c>
      <c r="BD1417" t="str">
        <f>IF(H1417=Detail!$E$3,ROW()+5+(COLUMN()-48)/1000,"")</f>
        <v/>
      </c>
      <c r="BE1417" t="str">
        <f>IF(I1417=Detail!$E$3,ROW()+5+(COLUMN()-48)/1000,"")</f>
        <v/>
      </c>
      <c r="BF1417" t="str">
        <f>IF(J1417=Detail!$E$3,ROW()+5+(COLUMN()-48)/1000,"")</f>
        <v/>
      </c>
      <c r="BG1417" t="str">
        <f>IF(K1417=Detail!$E$3,ROW()+5+(COLUMN()-48)/1000,"")</f>
        <v/>
      </c>
      <c r="BH1417" t="str">
        <f>IF(L1417=Detail!$E$3,ROW()+5+(COLUMN()-48)/1000,"")</f>
        <v/>
      </c>
      <c r="BI1417" t="str">
        <f>IF(M1417=Detail!$E$3,ROW()+5+(COLUMN()-48)/1000,"")</f>
        <v/>
      </c>
      <c r="BJ1417" t="str">
        <f>IF(N1417=Detail!$E$3,ROW()+5+(COLUMN()-48)/1000,"")</f>
        <v/>
      </c>
      <c r="BK1417" t="str">
        <f>IF(O1417=Detail!$E$3,ROW()+5+(COLUMN()-48)/1000,"")</f>
        <v/>
      </c>
      <c r="BL1417" t="str">
        <f>IF(P1417=Detail!$E$3,ROW()+5+(COLUMN()-48)/1000,"")</f>
        <v/>
      </c>
      <c r="BM1417" t="str">
        <f>IF(Q1417=Detail!$E$3,ROW()+5+(COLUMN()-48)/1000,"")</f>
        <v/>
      </c>
      <c r="BN1417" t="str">
        <f>IF(R1417=Detail!$E$3,ROW()+5+(COLUMN()-48)/1000,"")</f>
        <v/>
      </c>
      <c r="BO1417" t="str">
        <f>IF(S1417=Detail!$E$3,ROW()+5+(COLUMN()-48)/1000,"")</f>
        <v/>
      </c>
      <c r="BP1417" t="str">
        <f>IF(T1417=Detail!$E$3,ROW()+5+(COLUMN()-48)/1000,"")</f>
        <v/>
      </c>
    </row>
    <row r="1418" spans="49:68" x14ac:dyDescent="0.3">
      <c r="AW1418" s="104" t="str">
        <f>IF(A1418=Detail!$E$3,ROW()+5+(COLUMN()-48)/1000,"")</f>
        <v/>
      </c>
      <c r="AX1418" t="str">
        <f>IF(B1418=Detail!$E$3,ROW()+5+(COLUMN()-48)/1000,"")</f>
        <v/>
      </c>
      <c r="AY1418" t="str">
        <f>IF(C1418=Detail!$E$3,ROW()+5+(COLUMN()-48)/1000,"")</f>
        <v/>
      </c>
      <c r="AZ1418" t="str">
        <f>IF(D1418=Detail!$E$3,ROW()+5+(COLUMN()-48)/1000,"")</f>
        <v/>
      </c>
      <c r="BA1418" t="str">
        <f>IF(E1418=Detail!$E$3,ROW()+5+(COLUMN()-48)/1000,"")</f>
        <v/>
      </c>
      <c r="BB1418" t="str">
        <f>IF(F1418=Detail!$E$3,ROW()+5+(COLUMN()-48)/1000,"")</f>
        <v/>
      </c>
      <c r="BC1418" t="str">
        <f>IF(G1418=Detail!$E$3,ROW()+5+(COLUMN()-48)/1000,"")</f>
        <v/>
      </c>
      <c r="BD1418" t="str">
        <f>IF(H1418=Detail!$E$3,ROW()+5+(COLUMN()-48)/1000,"")</f>
        <v/>
      </c>
      <c r="BE1418" t="str">
        <f>IF(I1418=Detail!$E$3,ROW()+5+(COLUMN()-48)/1000,"")</f>
        <v/>
      </c>
      <c r="BF1418" t="str">
        <f>IF(J1418=Detail!$E$3,ROW()+5+(COLUMN()-48)/1000,"")</f>
        <v/>
      </c>
      <c r="BG1418" t="str">
        <f>IF(K1418=Detail!$E$3,ROW()+5+(COLUMN()-48)/1000,"")</f>
        <v/>
      </c>
      <c r="BH1418" t="str">
        <f>IF(L1418=Detail!$E$3,ROW()+5+(COLUMN()-48)/1000,"")</f>
        <v/>
      </c>
      <c r="BI1418" t="str">
        <f>IF(M1418=Detail!$E$3,ROW()+5+(COLUMN()-48)/1000,"")</f>
        <v/>
      </c>
      <c r="BJ1418" t="str">
        <f>IF(N1418=Detail!$E$3,ROW()+5+(COLUMN()-48)/1000,"")</f>
        <v/>
      </c>
      <c r="BK1418" t="str">
        <f>IF(O1418=Detail!$E$3,ROW()+5+(COLUMN()-48)/1000,"")</f>
        <v/>
      </c>
      <c r="BL1418" t="str">
        <f>IF(P1418=Detail!$E$3,ROW()+5+(COLUMN()-48)/1000,"")</f>
        <v/>
      </c>
      <c r="BM1418" t="str">
        <f>IF(Q1418=Detail!$E$3,ROW()+5+(COLUMN()-48)/1000,"")</f>
        <v/>
      </c>
      <c r="BN1418" t="str">
        <f>IF(R1418=Detail!$E$3,ROW()+5+(COLUMN()-48)/1000,"")</f>
        <v/>
      </c>
      <c r="BO1418" t="str">
        <f>IF(S1418=Detail!$E$3,ROW()+5+(COLUMN()-48)/1000,"")</f>
        <v/>
      </c>
      <c r="BP1418" t="str">
        <f>IF(T1418=Detail!$E$3,ROW()+5+(COLUMN()-48)/1000,"")</f>
        <v/>
      </c>
    </row>
    <row r="1419" spans="49:68" x14ac:dyDescent="0.3">
      <c r="AW1419" s="104" t="str">
        <f>IF(A1419=Detail!$E$3,ROW()+5+(COLUMN()-48)/1000,"")</f>
        <v/>
      </c>
      <c r="AX1419" t="str">
        <f>IF(B1419=Detail!$E$3,ROW()+5+(COLUMN()-48)/1000,"")</f>
        <v/>
      </c>
      <c r="AY1419" t="str">
        <f>IF(C1419=Detail!$E$3,ROW()+5+(COLUMN()-48)/1000,"")</f>
        <v/>
      </c>
      <c r="AZ1419" t="str">
        <f>IF(D1419=Detail!$E$3,ROW()+5+(COLUMN()-48)/1000,"")</f>
        <v/>
      </c>
      <c r="BA1419" t="str">
        <f>IF(E1419=Detail!$E$3,ROW()+5+(COLUMN()-48)/1000,"")</f>
        <v/>
      </c>
      <c r="BB1419" t="str">
        <f>IF(F1419=Detail!$E$3,ROW()+5+(COLUMN()-48)/1000,"")</f>
        <v/>
      </c>
      <c r="BC1419" t="str">
        <f>IF(G1419=Detail!$E$3,ROW()+5+(COLUMN()-48)/1000,"")</f>
        <v/>
      </c>
      <c r="BD1419" t="str">
        <f>IF(H1419=Detail!$E$3,ROW()+5+(COLUMN()-48)/1000,"")</f>
        <v/>
      </c>
      <c r="BE1419" t="str">
        <f>IF(I1419=Detail!$E$3,ROW()+5+(COLUMN()-48)/1000,"")</f>
        <v/>
      </c>
      <c r="BF1419" t="str">
        <f>IF(J1419=Detail!$E$3,ROW()+5+(COLUMN()-48)/1000,"")</f>
        <v/>
      </c>
      <c r="BG1419" t="str">
        <f>IF(K1419=Detail!$E$3,ROW()+5+(COLUMN()-48)/1000,"")</f>
        <v/>
      </c>
      <c r="BH1419" t="str">
        <f>IF(L1419=Detail!$E$3,ROW()+5+(COLUMN()-48)/1000,"")</f>
        <v/>
      </c>
      <c r="BI1419" t="str">
        <f>IF(M1419=Detail!$E$3,ROW()+5+(COLUMN()-48)/1000,"")</f>
        <v/>
      </c>
      <c r="BJ1419" t="str">
        <f>IF(N1419=Detail!$E$3,ROW()+5+(COLUMN()-48)/1000,"")</f>
        <v/>
      </c>
      <c r="BK1419" t="str">
        <f>IF(O1419=Detail!$E$3,ROW()+5+(COLUMN()-48)/1000,"")</f>
        <v/>
      </c>
      <c r="BL1419" t="str">
        <f>IF(P1419=Detail!$E$3,ROW()+5+(COLUMN()-48)/1000,"")</f>
        <v/>
      </c>
      <c r="BM1419" t="str">
        <f>IF(Q1419=Detail!$E$3,ROW()+5+(COLUMN()-48)/1000,"")</f>
        <v/>
      </c>
      <c r="BN1419" t="str">
        <f>IF(R1419=Detail!$E$3,ROW()+5+(COLUMN()-48)/1000,"")</f>
        <v/>
      </c>
      <c r="BO1419" t="str">
        <f>IF(S1419=Detail!$E$3,ROW()+5+(COLUMN()-48)/1000,"")</f>
        <v/>
      </c>
      <c r="BP1419" t="str">
        <f>IF(T1419=Detail!$E$3,ROW()+5+(COLUMN()-48)/1000,"")</f>
        <v/>
      </c>
    </row>
    <row r="1420" spans="49:68" x14ac:dyDescent="0.3">
      <c r="AW1420" s="104" t="str">
        <f>IF(A1420=Detail!$E$3,ROW()+5+(COLUMN()-48)/1000,"")</f>
        <v/>
      </c>
      <c r="AX1420" t="str">
        <f>IF(B1420=Detail!$E$3,ROW()+5+(COLUMN()-48)/1000,"")</f>
        <v/>
      </c>
      <c r="AY1420" t="str">
        <f>IF(C1420=Detail!$E$3,ROW()+5+(COLUMN()-48)/1000,"")</f>
        <v/>
      </c>
      <c r="AZ1420" t="str">
        <f>IF(D1420=Detail!$E$3,ROW()+5+(COLUMN()-48)/1000,"")</f>
        <v/>
      </c>
      <c r="BA1420" t="str">
        <f>IF(E1420=Detail!$E$3,ROW()+5+(COLUMN()-48)/1000,"")</f>
        <v/>
      </c>
      <c r="BB1420" t="str">
        <f>IF(F1420=Detail!$E$3,ROW()+5+(COLUMN()-48)/1000,"")</f>
        <v/>
      </c>
      <c r="BC1420" t="str">
        <f>IF(G1420=Detail!$E$3,ROW()+5+(COLUMN()-48)/1000,"")</f>
        <v/>
      </c>
      <c r="BD1420" t="str">
        <f>IF(H1420=Detail!$E$3,ROW()+5+(COLUMN()-48)/1000,"")</f>
        <v/>
      </c>
      <c r="BE1420" t="str">
        <f>IF(I1420=Detail!$E$3,ROW()+5+(COLUMN()-48)/1000,"")</f>
        <v/>
      </c>
      <c r="BF1420" t="str">
        <f>IF(J1420=Detail!$E$3,ROW()+5+(COLUMN()-48)/1000,"")</f>
        <v/>
      </c>
      <c r="BG1420" t="str">
        <f>IF(K1420=Detail!$E$3,ROW()+5+(COLUMN()-48)/1000,"")</f>
        <v/>
      </c>
      <c r="BH1420" t="str">
        <f>IF(L1420=Detail!$E$3,ROW()+5+(COLUMN()-48)/1000,"")</f>
        <v/>
      </c>
      <c r="BI1420" t="str">
        <f>IF(M1420=Detail!$E$3,ROW()+5+(COLUMN()-48)/1000,"")</f>
        <v/>
      </c>
      <c r="BJ1420" t="str">
        <f>IF(N1420=Detail!$E$3,ROW()+5+(COLUMN()-48)/1000,"")</f>
        <v/>
      </c>
      <c r="BK1420" t="str">
        <f>IF(O1420=Detail!$E$3,ROW()+5+(COLUMN()-48)/1000,"")</f>
        <v/>
      </c>
      <c r="BL1420" t="str">
        <f>IF(P1420=Detail!$E$3,ROW()+5+(COLUMN()-48)/1000,"")</f>
        <v/>
      </c>
      <c r="BM1420" t="str">
        <f>IF(Q1420=Detail!$E$3,ROW()+5+(COLUMN()-48)/1000,"")</f>
        <v/>
      </c>
      <c r="BN1420" t="str">
        <f>IF(R1420=Detail!$E$3,ROW()+5+(COLUMN()-48)/1000,"")</f>
        <v/>
      </c>
      <c r="BO1420" t="str">
        <f>IF(S1420=Detail!$E$3,ROW()+5+(COLUMN()-48)/1000,"")</f>
        <v/>
      </c>
      <c r="BP1420" t="str">
        <f>IF(T1420=Detail!$E$3,ROW()+5+(COLUMN()-48)/1000,"")</f>
        <v/>
      </c>
    </row>
    <row r="1421" spans="49:68" x14ac:dyDescent="0.3">
      <c r="AW1421" s="104" t="str">
        <f>IF(A1421=Detail!$E$3,ROW()+5+(COLUMN()-48)/1000,"")</f>
        <v/>
      </c>
      <c r="AX1421" t="str">
        <f>IF(B1421=Detail!$E$3,ROW()+5+(COLUMN()-48)/1000,"")</f>
        <v/>
      </c>
      <c r="AY1421" t="str">
        <f>IF(C1421=Detail!$E$3,ROW()+5+(COLUMN()-48)/1000,"")</f>
        <v/>
      </c>
      <c r="AZ1421" t="str">
        <f>IF(D1421=Detail!$E$3,ROW()+5+(COLUMN()-48)/1000,"")</f>
        <v/>
      </c>
      <c r="BA1421" t="str">
        <f>IF(E1421=Detail!$E$3,ROW()+5+(COLUMN()-48)/1000,"")</f>
        <v/>
      </c>
      <c r="BB1421" t="str">
        <f>IF(F1421=Detail!$E$3,ROW()+5+(COLUMN()-48)/1000,"")</f>
        <v/>
      </c>
      <c r="BC1421" t="str">
        <f>IF(G1421=Detail!$E$3,ROW()+5+(COLUMN()-48)/1000,"")</f>
        <v/>
      </c>
      <c r="BD1421" t="str">
        <f>IF(H1421=Detail!$E$3,ROW()+5+(COLUMN()-48)/1000,"")</f>
        <v/>
      </c>
      <c r="BE1421" t="str">
        <f>IF(I1421=Detail!$E$3,ROW()+5+(COLUMN()-48)/1000,"")</f>
        <v/>
      </c>
      <c r="BF1421" t="str">
        <f>IF(J1421=Detail!$E$3,ROW()+5+(COLUMN()-48)/1000,"")</f>
        <v/>
      </c>
      <c r="BG1421" t="str">
        <f>IF(K1421=Detail!$E$3,ROW()+5+(COLUMN()-48)/1000,"")</f>
        <v/>
      </c>
      <c r="BH1421" t="str">
        <f>IF(L1421=Detail!$E$3,ROW()+5+(COLUMN()-48)/1000,"")</f>
        <v/>
      </c>
      <c r="BI1421" t="str">
        <f>IF(M1421=Detail!$E$3,ROW()+5+(COLUMN()-48)/1000,"")</f>
        <v/>
      </c>
      <c r="BJ1421" t="str">
        <f>IF(N1421=Detail!$E$3,ROW()+5+(COLUMN()-48)/1000,"")</f>
        <v/>
      </c>
      <c r="BK1421" t="str">
        <f>IF(O1421=Detail!$E$3,ROW()+5+(COLUMN()-48)/1000,"")</f>
        <v/>
      </c>
      <c r="BL1421" t="str">
        <f>IF(P1421=Detail!$E$3,ROW()+5+(COLUMN()-48)/1000,"")</f>
        <v/>
      </c>
      <c r="BM1421" t="str">
        <f>IF(Q1421=Detail!$E$3,ROW()+5+(COLUMN()-48)/1000,"")</f>
        <v/>
      </c>
      <c r="BN1421" t="str">
        <f>IF(R1421=Detail!$E$3,ROW()+5+(COLUMN()-48)/1000,"")</f>
        <v/>
      </c>
      <c r="BO1421" t="str">
        <f>IF(S1421=Detail!$E$3,ROW()+5+(COLUMN()-48)/1000,"")</f>
        <v/>
      </c>
      <c r="BP1421" t="str">
        <f>IF(T1421=Detail!$E$3,ROW()+5+(COLUMN()-48)/1000,"")</f>
        <v/>
      </c>
    </row>
    <row r="1422" spans="49:68" x14ac:dyDescent="0.3">
      <c r="AW1422" s="104" t="str">
        <f>IF(A1422=Detail!$E$3,ROW()+5+(COLUMN()-48)/1000,"")</f>
        <v/>
      </c>
      <c r="AX1422" t="str">
        <f>IF(B1422=Detail!$E$3,ROW()+5+(COLUMN()-48)/1000,"")</f>
        <v/>
      </c>
      <c r="AY1422" t="str">
        <f>IF(C1422=Detail!$E$3,ROW()+5+(COLUMN()-48)/1000,"")</f>
        <v/>
      </c>
      <c r="AZ1422" t="str">
        <f>IF(D1422=Detail!$E$3,ROW()+5+(COLUMN()-48)/1000,"")</f>
        <v/>
      </c>
      <c r="BA1422" t="str">
        <f>IF(E1422=Detail!$E$3,ROW()+5+(COLUMN()-48)/1000,"")</f>
        <v/>
      </c>
      <c r="BB1422" t="str">
        <f>IF(F1422=Detail!$E$3,ROW()+5+(COLUMN()-48)/1000,"")</f>
        <v/>
      </c>
      <c r="BC1422" t="str">
        <f>IF(G1422=Detail!$E$3,ROW()+5+(COLUMN()-48)/1000,"")</f>
        <v/>
      </c>
      <c r="BD1422" t="str">
        <f>IF(H1422=Detail!$E$3,ROW()+5+(COLUMN()-48)/1000,"")</f>
        <v/>
      </c>
      <c r="BE1422" t="str">
        <f>IF(I1422=Detail!$E$3,ROW()+5+(COLUMN()-48)/1000,"")</f>
        <v/>
      </c>
      <c r="BF1422" t="str">
        <f>IF(J1422=Detail!$E$3,ROW()+5+(COLUMN()-48)/1000,"")</f>
        <v/>
      </c>
      <c r="BG1422" t="str">
        <f>IF(K1422=Detail!$E$3,ROW()+5+(COLUMN()-48)/1000,"")</f>
        <v/>
      </c>
      <c r="BH1422" t="str">
        <f>IF(L1422=Detail!$E$3,ROW()+5+(COLUMN()-48)/1000,"")</f>
        <v/>
      </c>
      <c r="BI1422" t="str">
        <f>IF(M1422=Detail!$E$3,ROW()+5+(COLUMN()-48)/1000,"")</f>
        <v/>
      </c>
      <c r="BJ1422" t="str">
        <f>IF(N1422=Detail!$E$3,ROW()+5+(COLUMN()-48)/1000,"")</f>
        <v/>
      </c>
      <c r="BK1422" t="str">
        <f>IF(O1422=Detail!$E$3,ROW()+5+(COLUMN()-48)/1000,"")</f>
        <v/>
      </c>
      <c r="BL1422" t="str">
        <f>IF(P1422=Detail!$E$3,ROW()+5+(COLUMN()-48)/1000,"")</f>
        <v/>
      </c>
      <c r="BM1422" t="str">
        <f>IF(Q1422=Detail!$E$3,ROW()+5+(COLUMN()-48)/1000,"")</f>
        <v/>
      </c>
      <c r="BN1422" t="str">
        <f>IF(R1422=Detail!$E$3,ROW()+5+(COLUMN()-48)/1000,"")</f>
        <v/>
      </c>
      <c r="BO1422" t="str">
        <f>IF(S1422=Detail!$E$3,ROW()+5+(COLUMN()-48)/1000,"")</f>
        <v/>
      </c>
      <c r="BP1422" t="str">
        <f>IF(T1422=Detail!$E$3,ROW()+5+(COLUMN()-48)/1000,"")</f>
        <v/>
      </c>
    </row>
    <row r="1423" spans="49:68" x14ac:dyDescent="0.3">
      <c r="AW1423" s="104" t="str">
        <f>IF(A1423=Detail!$E$3,ROW()+5+(COLUMN()-48)/1000,"")</f>
        <v/>
      </c>
      <c r="AX1423" t="str">
        <f>IF(B1423=Detail!$E$3,ROW()+5+(COLUMN()-48)/1000,"")</f>
        <v/>
      </c>
      <c r="AY1423" t="str">
        <f>IF(C1423=Detail!$E$3,ROW()+5+(COLUMN()-48)/1000,"")</f>
        <v/>
      </c>
      <c r="AZ1423" t="str">
        <f>IF(D1423=Detail!$E$3,ROW()+5+(COLUMN()-48)/1000,"")</f>
        <v/>
      </c>
      <c r="BA1423" t="str">
        <f>IF(E1423=Detail!$E$3,ROW()+5+(COLUMN()-48)/1000,"")</f>
        <v/>
      </c>
      <c r="BB1423" t="str">
        <f>IF(F1423=Detail!$E$3,ROW()+5+(COLUMN()-48)/1000,"")</f>
        <v/>
      </c>
      <c r="BC1423" t="str">
        <f>IF(G1423=Detail!$E$3,ROW()+5+(COLUMN()-48)/1000,"")</f>
        <v/>
      </c>
      <c r="BD1423" t="str">
        <f>IF(H1423=Detail!$E$3,ROW()+5+(COLUMN()-48)/1000,"")</f>
        <v/>
      </c>
      <c r="BE1423" t="str">
        <f>IF(I1423=Detail!$E$3,ROW()+5+(COLUMN()-48)/1000,"")</f>
        <v/>
      </c>
      <c r="BF1423" t="str">
        <f>IF(J1423=Detail!$E$3,ROW()+5+(COLUMN()-48)/1000,"")</f>
        <v/>
      </c>
      <c r="BG1423" t="str">
        <f>IF(K1423=Detail!$E$3,ROW()+5+(COLUMN()-48)/1000,"")</f>
        <v/>
      </c>
      <c r="BH1423" t="str">
        <f>IF(L1423=Detail!$E$3,ROW()+5+(COLUMN()-48)/1000,"")</f>
        <v/>
      </c>
      <c r="BI1423" t="str">
        <f>IF(M1423=Detail!$E$3,ROW()+5+(COLUMN()-48)/1000,"")</f>
        <v/>
      </c>
      <c r="BJ1423" t="str">
        <f>IF(N1423=Detail!$E$3,ROW()+5+(COLUMN()-48)/1000,"")</f>
        <v/>
      </c>
      <c r="BK1423" t="str">
        <f>IF(O1423=Detail!$E$3,ROW()+5+(COLUMN()-48)/1000,"")</f>
        <v/>
      </c>
      <c r="BL1423" t="str">
        <f>IF(P1423=Detail!$E$3,ROW()+5+(COLUMN()-48)/1000,"")</f>
        <v/>
      </c>
      <c r="BM1423" t="str">
        <f>IF(Q1423=Detail!$E$3,ROW()+5+(COLUMN()-48)/1000,"")</f>
        <v/>
      </c>
      <c r="BN1423" t="str">
        <f>IF(R1423=Detail!$E$3,ROW()+5+(COLUMN()-48)/1000,"")</f>
        <v/>
      </c>
      <c r="BO1423" t="str">
        <f>IF(S1423=Detail!$E$3,ROW()+5+(COLUMN()-48)/1000,"")</f>
        <v/>
      </c>
      <c r="BP1423" t="str">
        <f>IF(T1423=Detail!$E$3,ROW()+5+(COLUMN()-48)/1000,"")</f>
        <v/>
      </c>
    </row>
    <row r="1424" spans="49:68" x14ac:dyDescent="0.3">
      <c r="AW1424" s="104" t="str">
        <f>IF(A1424=Detail!$E$3,ROW()+5+(COLUMN()-48)/1000,"")</f>
        <v/>
      </c>
      <c r="AX1424" t="str">
        <f>IF(B1424=Detail!$E$3,ROW()+5+(COLUMN()-48)/1000,"")</f>
        <v/>
      </c>
      <c r="AY1424" t="str">
        <f>IF(C1424=Detail!$E$3,ROW()+5+(COLUMN()-48)/1000,"")</f>
        <v/>
      </c>
      <c r="AZ1424" t="str">
        <f>IF(D1424=Detail!$E$3,ROW()+5+(COLUMN()-48)/1000,"")</f>
        <v/>
      </c>
      <c r="BA1424" t="str">
        <f>IF(E1424=Detail!$E$3,ROW()+5+(COLUMN()-48)/1000,"")</f>
        <v/>
      </c>
      <c r="BB1424" t="str">
        <f>IF(F1424=Detail!$E$3,ROW()+5+(COLUMN()-48)/1000,"")</f>
        <v/>
      </c>
      <c r="BC1424" t="str">
        <f>IF(G1424=Detail!$E$3,ROW()+5+(COLUMN()-48)/1000,"")</f>
        <v/>
      </c>
      <c r="BD1424" t="str">
        <f>IF(H1424=Detail!$E$3,ROW()+5+(COLUMN()-48)/1000,"")</f>
        <v/>
      </c>
      <c r="BE1424" t="str">
        <f>IF(I1424=Detail!$E$3,ROW()+5+(COLUMN()-48)/1000,"")</f>
        <v/>
      </c>
      <c r="BF1424" t="str">
        <f>IF(J1424=Detail!$E$3,ROW()+5+(COLUMN()-48)/1000,"")</f>
        <v/>
      </c>
      <c r="BG1424" t="str">
        <f>IF(K1424=Detail!$E$3,ROW()+5+(COLUMN()-48)/1000,"")</f>
        <v/>
      </c>
      <c r="BH1424" t="str">
        <f>IF(L1424=Detail!$E$3,ROW()+5+(COLUMN()-48)/1000,"")</f>
        <v/>
      </c>
      <c r="BI1424" t="str">
        <f>IF(M1424=Detail!$E$3,ROW()+5+(COLUMN()-48)/1000,"")</f>
        <v/>
      </c>
      <c r="BJ1424" t="str">
        <f>IF(N1424=Detail!$E$3,ROW()+5+(COLUMN()-48)/1000,"")</f>
        <v/>
      </c>
      <c r="BK1424" t="str">
        <f>IF(O1424=Detail!$E$3,ROW()+5+(COLUMN()-48)/1000,"")</f>
        <v/>
      </c>
      <c r="BL1424" t="str">
        <f>IF(P1424=Detail!$E$3,ROW()+5+(COLUMN()-48)/1000,"")</f>
        <v/>
      </c>
      <c r="BM1424" t="str">
        <f>IF(Q1424=Detail!$E$3,ROW()+5+(COLUMN()-48)/1000,"")</f>
        <v/>
      </c>
      <c r="BN1424" t="str">
        <f>IF(R1424=Detail!$E$3,ROW()+5+(COLUMN()-48)/1000,"")</f>
        <v/>
      </c>
      <c r="BO1424" t="str">
        <f>IF(S1424=Detail!$E$3,ROW()+5+(COLUMN()-48)/1000,"")</f>
        <v/>
      </c>
      <c r="BP1424" t="str">
        <f>IF(T1424=Detail!$E$3,ROW()+5+(COLUMN()-48)/1000,"")</f>
        <v/>
      </c>
    </row>
    <row r="1425" spans="49:68" x14ac:dyDescent="0.3">
      <c r="AW1425" s="104" t="str">
        <f>IF(A1425=Detail!$E$3,ROW()+5+(COLUMN()-48)/1000,"")</f>
        <v/>
      </c>
      <c r="AX1425" t="str">
        <f>IF(B1425=Detail!$E$3,ROW()+5+(COLUMN()-48)/1000,"")</f>
        <v/>
      </c>
      <c r="AY1425" t="str">
        <f>IF(C1425=Detail!$E$3,ROW()+5+(COLUMN()-48)/1000,"")</f>
        <v/>
      </c>
      <c r="AZ1425" t="str">
        <f>IF(D1425=Detail!$E$3,ROW()+5+(COLUMN()-48)/1000,"")</f>
        <v/>
      </c>
      <c r="BA1425" t="str">
        <f>IF(E1425=Detail!$E$3,ROW()+5+(COLUMN()-48)/1000,"")</f>
        <v/>
      </c>
      <c r="BB1425" t="str">
        <f>IF(F1425=Detail!$E$3,ROW()+5+(COLUMN()-48)/1000,"")</f>
        <v/>
      </c>
      <c r="BC1425" t="str">
        <f>IF(G1425=Detail!$E$3,ROW()+5+(COLUMN()-48)/1000,"")</f>
        <v/>
      </c>
      <c r="BD1425" t="str">
        <f>IF(H1425=Detail!$E$3,ROW()+5+(COLUMN()-48)/1000,"")</f>
        <v/>
      </c>
      <c r="BE1425" t="str">
        <f>IF(I1425=Detail!$E$3,ROW()+5+(COLUMN()-48)/1000,"")</f>
        <v/>
      </c>
      <c r="BF1425" t="str">
        <f>IF(J1425=Detail!$E$3,ROW()+5+(COLUMN()-48)/1000,"")</f>
        <v/>
      </c>
      <c r="BG1425" t="str">
        <f>IF(K1425=Detail!$E$3,ROW()+5+(COLUMN()-48)/1000,"")</f>
        <v/>
      </c>
      <c r="BH1425" t="str">
        <f>IF(L1425=Detail!$E$3,ROW()+5+(COLUMN()-48)/1000,"")</f>
        <v/>
      </c>
      <c r="BI1425" t="str">
        <f>IF(M1425=Detail!$E$3,ROW()+5+(COLUMN()-48)/1000,"")</f>
        <v/>
      </c>
      <c r="BJ1425" t="str">
        <f>IF(N1425=Detail!$E$3,ROW()+5+(COLUMN()-48)/1000,"")</f>
        <v/>
      </c>
      <c r="BK1425" t="str">
        <f>IF(O1425=Detail!$E$3,ROW()+5+(COLUMN()-48)/1000,"")</f>
        <v/>
      </c>
      <c r="BL1425" t="str">
        <f>IF(P1425=Detail!$E$3,ROW()+5+(COLUMN()-48)/1000,"")</f>
        <v/>
      </c>
      <c r="BM1425" t="str">
        <f>IF(Q1425=Detail!$E$3,ROW()+5+(COLUMN()-48)/1000,"")</f>
        <v/>
      </c>
      <c r="BN1425" t="str">
        <f>IF(R1425=Detail!$E$3,ROW()+5+(COLUMN()-48)/1000,"")</f>
        <v/>
      </c>
      <c r="BO1425" t="str">
        <f>IF(S1425=Detail!$E$3,ROW()+5+(COLUMN()-48)/1000,"")</f>
        <v/>
      </c>
      <c r="BP1425" t="str">
        <f>IF(T1425=Detail!$E$3,ROW()+5+(COLUMN()-48)/1000,"")</f>
        <v/>
      </c>
    </row>
    <row r="1426" spans="49:68" x14ac:dyDescent="0.3">
      <c r="AW1426" s="104" t="str">
        <f>IF(A1426=Detail!$E$3,ROW()+5+(COLUMN()-48)/1000,"")</f>
        <v/>
      </c>
      <c r="AX1426" t="str">
        <f>IF(B1426=Detail!$E$3,ROW()+5+(COLUMN()-48)/1000,"")</f>
        <v/>
      </c>
      <c r="AY1426" t="str">
        <f>IF(C1426=Detail!$E$3,ROW()+5+(COLUMN()-48)/1000,"")</f>
        <v/>
      </c>
      <c r="AZ1426" t="str">
        <f>IF(D1426=Detail!$E$3,ROW()+5+(COLUMN()-48)/1000,"")</f>
        <v/>
      </c>
      <c r="BA1426" t="str">
        <f>IF(E1426=Detail!$E$3,ROW()+5+(COLUMN()-48)/1000,"")</f>
        <v/>
      </c>
      <c r="BB1426" t="str">
        <f>IF(F1426=Detail!$E$3,ROW()+5+(COLUMN()-48)/1000,"")</f>
        <v/>
      </c>
      <c r="BC1426" t="str">
        <f>IF(G1426=Detail!$E$3,ROW()+5+(COLUMN()-48)/1000,"")</f>
        <v/>
      </c>
      <c r="BD1426" t="str">
        <f>IF(H1426=Detail!$E$3,ROW()+5+(COLUMN()-48)/1000,"")</f>
        <v/>
      </c>
      <c r="BE1426" t="str">
        <f>IF(I1426=Detail!$E$3,ROW()+5+(COLUMN()-48)/1000,"")</f>
        <v/>
      </c>
      <c r="BF1426" t="str">
        <f>IF(J1426=Detail!$E$3,ROW()+5+(COLUMN()-48)/1000,"")</f>
        <v/>
      </c>
      <c r="BG1426" t="str">
        <f>IF(K1426=Detail!$E$3,ROW()+5+(COLUMN()-48)/1000,"")</f>
        <v/>
      </c>
      <c r="BH1426" t="str">
        <f>IF(L1426=Detail!$E$3,ROW()+5+(COLUMN()-48)/1000,"")</f>
        <v/>
      </c>
      <c r="BI1426" t="str">
        <f>IF(M1426=Detail!$E$3,ROW()+5+(COLUMN()-48)/1000,"")</f>
        <v/>
      </c>
      <c r="BJ1426" t="str">
        <f>IF(N1426=Detail!$E$3,ROW()+5+(COLUMN()-48)/1000,"")</f>
        <v/>
      </c>
      <c r="BK1426" t="str">
        <f>IF(O1426=Detail!$E$3,ROW()+5+(COLUMN()-48)/1000,"")</f>
        <v/>
      </c>
      <c r="BL1426" t="str">
        <f>IF(P1426=Detail!$E$3,ROW()+5+(COLUMN()-48)/1000,"")</f>
        <v/>
      </c>
      <c r="BM1426" t="str">
        <f>IF(Q1426=Detail!$E$3,ROW()+5+(COLUMN()-48)/1000,"")</f>
        <v/>
      </c>
      <c r="BN1426" t="str">
        <f>IF(R1426=Detail!$E$3,ROW()+5+(COLUMN()-48)/1000,"")</f>
        <v/>
      </c>
      <c r="BO1426" t="str">
        <f>IF(S1426=Detail!$E$3,ROW()+5+(COLUMN()-48)/1000,"")</f>
        <v/>
      </c>
      <c r="BP1426" t="str">
        <f>IF(T1426=Detail!$E$3,ROW()+5+(COLUMN()-48)/1000,"")</f>
        <v/>
      </c>
    </row>
    <row r="1427" spans="49:68" x14ac:dyDescent="0.3">
      <c r="AW1427" s="104" t="str">
        <f>IF(A1427=Detail!$E$3,ROW()+5+(COLUMN()-48)/1000,"")</f>
        <v/>
      </c>
      <c r="AX1427" t="str">
        <f>IF(B1427=Detail!$E$3,ROW()+5+(COLUMN()-48)/1000,"")</f>
        <v/>
      </c>
      <c r="AY1427" t="str">
        <f>IF(C1427=Detail!$E$3,ROW()+5+(COLUMN()-48)/1000,"")</f>
        <v/>
      </c>
      <c r="AZ1427" t="str">
        <f>IF(D1427=Detail!$E$3,ROW()+5+(COLUMN()-48)/1000,"")</f>
        <v/>
      </c>
      <c r="BA1427" t="str">
        <f>IF(E1427=Detail!$E$3,ROW()+5+(COLUMN()-48)/1000,"")</f>
        <v/>
      </c>
      <c r="BB1427" t="str">
        <f>IF(F1427=Detail!$E$3,ROW()+5+(COLUMN()-48)/1000,"")</f>
        <v/>
      </c>
      <c r="BC1427" t="str">
        <f>IF(G1427=Detail!$E$3,ROW()+5+(COLUMN()-48)/1000,"")</f>
        <v/>
      </c>
      <c r="BD1427" t="str">
        <f>IF(H1427=Detail!$E$3,ROW()+5+(COLUMN()-48)/1000,"")</f>
        <v/>
      </c>
      <c r="BE1427" t="str">
        <f>IF(I1427=Detail!$E$3,ROW()+5+(COLUMN()-48)/1000,"")</f>
        <v/>
      </c>
      <c r="BF1427" t="str">
        <f>IF(J1427=Detail!$E$3,ROW()+5+(COLUMN()-48)/1000,"")</f>
        <v/>
      </c>
      <c r="BG1427" t="str">
        <f>IF(K1427=Detail!$E$3,ROW()+5+(COLUMN()-48)/1000,"")</f>
        <v/>
      </c>
      <c r="BH1427" t="str">
        <f>IF(L1427=Detail!$E$3,ROW()+5+(COLUMN()-48)/1000,"")</f>
        <v/>
      </c>
      <c r="BI1427" t="str">
        <f>IF(M1427=Detail!$E$3,ROW()+5+(COLUMN()-48)/1000,"")</f>
        <v/>
      </c>
      <c r="BJ1427" t="str">
        <f>IF(N1427=Detail!$E$3,ROW()+5+(COLUMN()-48)/1000,"")</f>
        <v/>
      </c>
      <c r="BK1427" t="str">
        <f>IF(O1427=Detail!$E$3,ROW()+5+(COLUMN()-48)/1000,"")</f>
        <v/>
      </c>
      <c r="BL1427" t="str">
        <f>IF(P1427=Detail!$E$3,ROW()+5+(COLUMN()-48)/1000,"")</f>
        <v/>
      </c>
      <c r="BM1427" t="str">
        <f>IF(Q1427=Detail!$E$3,ROW()+5+(COLUMN()-48)/1000,"")</f>
        <v/>
      </c>
      <c r="BN1427" t="str">
        <f>IF(R1427=Detail!$E$3,ROW()+5+(COLUMN()-48)/1000,"")</f>
        <v/>
      </c>
      <c r="BO1427" t="str">
        <f>IF(S1427=Detail!$E$3,ROW()+5+(COLUMN()-48)/1000,"")</f>
        <v/>
      </c>
      <c r="BP1427" t="str">
        <f>IF(T1427=Detail!$E$3,ROW()+5+(COLUMN()-48)/1000,"")</f>
        <v/>
      </c>
    </row>
    <row r="1428" spans="49:68" x14ac:dyDescent="0.3">
      <c r="AW1428" s="104" t="str">
        <f>IF(A1428=Detail!$E$3,ROW()+5+(COLUMN()-48)/1000,"")</f>
        <v/>
      </c>
      <c r="AX1428" t="str">
        <f>IF(B1428=Detail!$E$3,ROW()+5+(COLUMN()-48)/1000,"")</f>
        <v/>
      </c>
      <c r="AY1428" t="str">
        <f>IF(C1428=Detail!$E$3,ROW()+5+(COLUMN()-48)/1000,"")</f>
        <v/>
      </c>
      <c r="AZ1428" t="str">
        <f>IF(D1428=Detail!$E$3,ROW()+5+(COLUMN()-48)/1000,"")</f>
        <v/>
      </c>
      <c r="BA1428" t="str">
        <f>IF(E1428=Detail!$E$3,ROW()+5+(COLUMN()-48)/1000,"")</f>
        <v/>
      </c>
      <c r="BB1428" t="str">
        <f>IF(F1428=Detail!$E$3,ROW()+5+(COLUMN()-48)/1000,"")</f>
        <v/>
      </c>
      <c r="BC1428" t="str">
        <f>IF(G1428=Detail!$E$3,ROW()+5+(COLUMN()-48)/1000,"")</f>
        <v/>
      </c>
      <c r="BD1428" t="str">
        <f>IF(H1428=Detail!$E$3,ROW()+5+(COLUMN()-48)/1000,"")</f>
        <v/>
      </c>
      <c r="BE1428" t="str">
        <f>IF(I1428=Detail!$E$3,ROW()+5+(COLUMN()-48)/1000,"")</f>
        <v/>
      </c>
      <c r="BF1428" t="str">
        <f>IF(J1428=Detail!$E$3,ROW()+5+(COLUMN()-48)/1000,"")</f>
        <v/>
      </c>
      <c r="BG1428" t="str">
        <f>IF(K1428=Detail!$E$3,ROW()+5+(COLUMN()-48)/1000,"")</f>
        <v/>
      </c>
      <c r="BH1428" t="str">
        <f>IF(L1428=Detail!$E$3,ROW()+5+(COLUMN()-48)/1000,"")</f>
        <v/>
      </c>
      <c r="BI1428" t="str">
        <f>IF(M1428=Detail!$E$3,ROW()+5+(COLUMN()-48)/1000,"")</f>
        <v/>
      </c>
      <c r="BJ1428" t="str">
        <f>IF(N1428=Detail!$E$3,ROW()+5+(COLUMN()-48)/1000,"")</f>
        <v/>
      </c>
      <c r="BK1428" t="str">
        <f>IF(O1428=Detail!$E$3,ROW()+5+(COLUMN()-48)/1000,"")</f>
        <v/>
      </c>
      <c r="BL1428" t="str">
        <f>IF(P1428=Detail!$E$3,ROW()+5+(COLUMN()-48)/1000,"")</f>
        <v/>
      </c>
      <c r="BM1428" t="str">
        <f>IF(Q1428=Detail!$E$3,ROW()+5+(COLUMN()-48)/1000,"")</f>
        <v/>
      </c>
      <c r="BN1428" t="str">
        <f>IF(R1428=Detail!$E$3,ROW()+5+(COLUMN()-48)/1000,"")</f>
        <v/>
      </c>
      <c r="BO1428" t="str">
        <f>IF(S1428=Detail!$E$3,ROW()+5+(COLUMN()-48)/1000,"")</f>
        <v/>
      </c>
      <c r="BP1428" t="str">
        <f>IF(T1428=Detail!$E$3,ROW()+5+(COLUMN()-48)/1000,"")</f>
        <v/>
      </c>
    </row>
    <row r="1429" spans="49:68" x14ac:dyDescent="0.3">
      <c r="AW1429" s="104" t="str">
        <f>IF(A1429=Detail!$E$3,ROW()+5+(COLUMN()-48)/1000,"")</f>
        <v/>
      </c>
      <c r="AX1429" t="str">
        <f>IF(B1429=Detail!$E$3,ROW()+5+(COLUMN()-48)/1000,"")</f>
        <v/>
      </c>
      <c r="AY1429" t="str">
        <f>IF(C1429=Detail!$E$3,ROW()+5+(COLUMN()-48)/1000,"")</f>
        <v/>
      </c>
      <c r="AZ1429" t="str">
        <f>IF(D1429=Detail!$E$3,ROW()+5+(COLUMN()-48)/1000,"")</f>
        <v/>
      </c>
      <c r="BA1429" t="str">
        <f>IF(E1429=Detail!$E$3,ROW()+5+(COLUMN()-48)/1000,"")</f>
        <v/>
      </c>
      <c r="BB1429" t="str">
        <f>IF(F1429=Detail!$E$3,ROW()+5+(COLUMN()-48)/1000,"")</f>
        <v/>
      </c>
      <c r="BC1429" t="str">
        <f>IF(G1429=Detail!$E$3,ROW()+5+(COLUMN()-48)/1000,"")</f>
        <v/>
      </c>
      <c r="BD1429" t="str">
        <f>IF(H1429=Detail!$E$3,ROW()+5+(COLUMN()-48)/1000,"")</f>
        <v/>
      </c>
      <c r="BE1429" t="str">
        <f>IF(I1429=Detail!$E$3,ROW()+5+(COLUMN()-48)/1000,"")</f>
        <v/>
      </c>
      <c r="BF1429" t="str">
        <f>IF(J1429=Detail!$E$3,ROW()+5+(COLUMN()-48)/1000,"")</f>
        <v/>
      </c>
      <c r="BG1429" t="str">
        <f>IF(K1429=Detail!$E$3,ROW()+5+(COLUMN()-48)/1000,"")</f>
        <v/>
      </c>
      <c r="BH1429" t="str">
        <f>IF(L1429=Detail!$E$3,ROW()+5+(COLUMN()-48)/1000,"")</f>
        <v/>
      </c>
      <c r="BI1429" t="str">
        <f>IF(M1429=Detail!$E$3,ROW()+5+(COLUMN()-48)/1000,"")</f>
        <v/>
      </c>
      <c r="BJ1429" t="str">
        <f>IF(N1429=Detail!$E$3,ROW()+5+(COLUMN()-48)/1000,"")</f>
        <v/>
      </c>
      <c r="BK1429" t="str">
        <f>IF(O1429=Detail!$E$3,ROW()+5+(COLUMN()-48)/1000,"")</f>
        <v/>
      </c>
      <c r="BL1429" t="str">
        <f>IF(P1429=Detail!$E$3,ROW()+5+(COLUMN()-48)/1000,"")</f>
        <v/>
      </c>
      <c r="BM1429" t="str">
        <f>IF(Q1429=Detail!$E$3,ROW()+5+(COLUMN()-48)/1000,"")</f>
        <v/>
      </c>
      <c r="BN1429" t="str">
        <f>IF(R1429=Detail!$E$3,ROW()+5+(COLUMN()-48)/1000,"")</f>
        <v/>
      </c>
      <c r="BO1429" t="str">
        <f>IF(S1429=Detail!$E$3,ROW()+5+(COLUMN()-48)/1000,"")</f>
        <v/>
      </c>
      <c r="BP1429" t="str">
        <f>IF(T1429=Detail!$E$3,ROW()+5+(COLUMN()-48)/1000,"")</f>
        <v/>
      </c>
    </row>
    <row r="1430" spans="49:68" x14ac:dyDescent="0.3">
      <c r="AW1430" s="104" t="str">
        <f>IF(A1430=Detail!$E$3,ROW()+5+(COLUMN()-48)/1000,"")</f>
        <v/>
      </c>
      <c r="AX1430" t="str">
        <f>IF(B1430=Detail!$E$3,ROW()+5+(COLUMN()-48)/1000,"")</f>
        <v/>
      </c>
      <c r="AY1430" t="str">
        <f>IF(C1430=Detail!$E$3,ROW()+5+(COLUMN()-48)/1000,"")</f>
        <v/>
      </c>
      <c r="AZ1430" t="str">
        <f>IF(D1430=Detail!$E$3,ROW()+5+(COLUMN()-48)/1000,"")</f>
        <v/>
      </c>
      <c r="BA1430" t="str">
        <f>IF(E1430=Detail!$E$3,ROW()+5+(COLUMN()-48)/1000,"")</f>
        <v/>
      </c>
      <c r="BB1430" t="str">
        <f>IF(F1430=Detail!$E$3,ROW()+5+(COLUMN()-48)/1000,"")</f>
        <v/>
      </c>
      <c r="BC1430" t="str">
        <f>IF(G1430=Detail!$E$3,ROW()+5+(COLUMN()-48)/1000,"")</f>
        <v/>
      </c>
      <c r="BD1430" t="str">
        <f>IF(H1430=Detail!$E$3,ROW()+5+(COLUMN()-48)/1000,"")</f>
        <v/>
      </c>
      <c r="BE1430" t="str">
        <f>IF(I1430=Detail!$E$3,ROW()+5+(COLUMN()-48)/1000,"")</f>
        <v/>
      </c>
      <c r="BF1430" t="str">
        <f>IF(J1430=Detail!$E$3,ROW()+5+(COLUMN()-48)/1000,"")</f>
        <v/>
      </c>
      <c r="BG1430" t="str">
        <f>IF(K1430=Detail!$E$3,ROW()+5+(COLUMN()-48)/1000,"")</f>
        <v/>
      </c>
      <c r="BH1430" t="str">
        <f>IF(L1430=Detail!$E$3,ROW()+5+(COLUMN()-48)/1000,"")</f>
        <v/>
      </c>
      <c r="BI1430" t="str">
        <f>IF(M1430=Detail!$E$3,ROW()+5+(COLUMN()-48)/1000,"")</f>
        <v/>
      </c>
      <c r="BJ1430" t="str">
        <f>IF(N1430=Detail!$E$3,ROW()+5+(COLUMN()-48)/1000,"")</f>
        <v/>
      </c>
      <c r="BK1430" t="str">
        <f>IF(O1430=Detail!$E$3,ROW()+5+(COLUMN()-48)/1000,"")</f>
        <v/>
      </c>
      <c r="BL1430" t="str">
        <f>IF(P1430=Detail!$E$3,ROW()+5+(COLUMN()-48)/1000,"")</f>
        <v/>
      </c>
      <c r="BM1430" t="str">
        <f>IF(Q1430=Detail!$E$3,ROW()+5+(COLUMN()-48)/1000,"")</f>
        <v/>
      </c>
      <c r="BN1430" t="str">
        <f>IF(R1430=Detail!$E$3,ROW()+5+(COLUMN()-48)/1000,"")</f>
        <v/>
      </c>
      <c r="BO1430" t="str">
        <f>IF(S1430=Detail!$E$3,ROW()+5+(COLUMN()-48)/1000,"")</f>
        <v/>
      </c>
      <c r="BP1430" t="str">
        <f>IF(T1430=Detail!$E$3,ROW()+5+(COLUMN()-48)/1000,"")</f>
        <v/>
      </c>
    </row>
    <row r="1431" spans="49:68" x14ac:dyDescent="0.3">
      <c r="AW1431" s="104" t="str">
        <f>IF(A1431=Detail!$E$3,ROW()+5+(COLUMN()-48)/1000,"")</f>
        <v/>
      </c>
      <c r="AX1431" t="str">
        <f>IF(B1431=Detail!$E$3,ROW()+5+(COLUMN()-48)/1000,"")</f>
        <v/>
      </c>
      <c r="AY1431" t="str">
        <f>IF(C1431=Detail!$E$3,ROW()+5+(COLUMN()-48)/1000,"")</f>
        <v/>
      </c>
      <c r="AZ1431" t="str">
        <f>IF(D1431=Detail!$E$3,ROW()+5+(COLUMN()-48)/1000,"")</f>
        <v/>
      </c>
      <c r="BA1431" t="str">
        <f>IF(E1431=Detail!$E$3,ROW()+5+(COLUMN()-48)/1000,"")</f>
        <v/>
      </c>
      <c r="BB1431" t="str">
        <f>IF(F1431=Detail!$E$3,ROW()+5+(COLUMN()-48)/1000,"")</f>
        <v/>
      </c>
      <c r="BC1431" t="str">
        <f>IF(G1431=Detail!$E$3,ROW()+5+(COLUMN()-48)/1000,"")</f>
        <v/>
      </c>
      <c r="BD1431" t="str">
        <f>IF(H1431=Detail!$E$3,ROW()+5+(COLUMN()-48)/1000,"")</f>
        <v/>
      </c>
      <c r="BE1431" t="str">
        <f>IF(I1431=Detail!$E$3,ROW()+5+(COLUMN()-48)/1000,"")</f>
        <v/>
      </c>
      <c r="BF1431" t="str">
        <f>IF(J1431=Detail!$E$3,ROW()+5+(COLUMN()-48)/1000,"")</f>
        <v/>
      </c>
      <c r="BG1431" t="str">
        <f>IF(K1431=Detail!$E$3,ROW()+5+(COLUMN()-48)/1000,"")</f>
        <v/>
      </c>
      <c r="BH1431" t="str">
        <f>IF(L1431=Detail!$E$3,ROW()+5+(COLUMN()-48)/1000,"")</f>
        <v/>
      </c>
      <c r="BI1431" t="str">
        <f>IF(M1431=Detail!$E$3,ROW()+5+(COLUMN()-48)/1000,"")</f>
        <v/>
      </c>
      <c r="BJ1431" t="str">
        <f>IF(N1431=Detail!$E$3,ROW()+5+(COLUMN()-48)/1000,"")</f>
        <v/>
      </c>
      <c r="BK1431" t="str">
        <f>IF(O1431=Detail!$E$3,ROW()+5+(COLUMN()-48)/1000,"")</f>
        <v/>
      </c>
      <c r="BL1431" t="str">
        <f>IF(P1431=Detail!$E$3,ROW()+5+(COLUMN()-48)/1000,"")</f>
        <v/>
      </c>
      <c r="BM1431" t="str">
        <f>IF(Q1431=Detail!$E$3,ROW()+5+(COLUMN()-48)/1000,"")</f>
        <v/>
      </c>
      <c r="BN1431" t="str">
        <f>IF(R1431=Detail!$E$3,ROW()+5+(COLUMN()-48)/1000,"")</f>
        <v/>
      </c>
      <c r="BO1431" t="str">
        <f>IF(S1431=Detail!$E$3,ROW()+5+(COLUMN()-48)/1000,"")</f>
        <v/>
      </c>
      <c r="BP1431" t="str">
        <f>IF(T1431=Detail!$E$3,ROW()+5+(COLUMN()-48)/1000,"")</f>
        <v/>
      </c>
    </row>
    <row r="1432" spans="49:68" x14ac:dyDescent="0.3">
      <c r="AW1432" s="104" t="str">
        <f>IF(A1432=Detail!$E$3,ROW()+5+(COLUMN()-48)/1000,"")</f>
        <v/>
      </c>
      <c r="AX1432" t="str">
        <f>IF(B1432=Detail!$E$3,ROW()+5+(COLUMN()-48)/1000,"")</f>
        <v/>
      </c>
      <c r="AY1432" t="str">
        <f>IF(C1432=Detail!$E$3,ROW()+5+(COLUMN()-48)/1000,"")</f>
        <v/>
      </c>
      <c r="AZ1432" t="str">
        <f>IF(D1432=Detail!$E$3,ROW()+5+(COLUMN()-48)/1000,"")</f>
        <v/>
      </c>
      <c r="BA1432" t="str">
        <f>IF(E1432=Detail!$E$3,ROW()+5+(COLUMN()-48)/1000,"")</f>
        <v/>
      </c>
      <c r="BB1432" t="str">
        <f>IF(F1432=Detail!$E$3,ROW()+5+(COLUMN()-48)/1000,"")</f>
        <v/>
      </c>
      <c r="BC1432" t="str">
        <f>IF(G1432=Detail!$E$3,ROW()+5+(COLUMN()-48)/1000,"")</f>
        <v/>
      </c>
      <c r="BD1432" t="str">
        <f>IF(H1432=Detail!$E$3,ROW()+5+(COLUMN()-48)/1000,"")</f>
        <v/>
      </c>
      <c r="BE1432" t="str">
        <f>IF(I1432=Detail!$E$3,ROW()+5+(COLUMN()-48)/1000,"")</f>
        <v/>
      </c>
      <c r="BF1432" t="str">
        <f>IF(J1432=Detail!$E$3,ROW()+5+(COLUMN()-48)/1000,"")</f>
        <v/>
      </c>
      <c r="BG1432" t="str">
        <f>IF(K1432=Detail!$E$3,ROW()+5+(COLUMN()-48)/1000,"")</f>
        <v/>
      </c>
      <c r="BH1432" t="str">
        <f>IF(L1432=Detail!$E$3,ROW()+5+(COLUMN()-48)/1000,"")</f>
        <v/>
      </c>
      <c r="BI1432" t="str">
        <f>IF(M1432=Detail!$E$3,ROW()+5+(COLUMN()-48)/1000,"")</f>
        <v/>
      </c>
      <c r="BJ1432" t="str">
        <f>IF(N1432=Detail!$E$3,ROW()+5+(COLUMN()-48)/1000,"")</f>
        <v/>
      </c>
      <c r="BK1432" t="str">
        <f>IF(O1432=Detail!$E$3,ROW()+5+(COLUMN()-48)/1000,"")</f>
        <v/>
      </c>
      <c r="BL1432" t="str">
        <f>IF(P1432=Detail!$E$3,ROW()+5+(COLUMN()-48)/1000,"")</f>
        <v/>
      </c>
      <c r="BM1432" t="str">
        <f>IF(Q1432=Detail!$E$3,ROW()+5+(COLUMN()-48)/1000,"")</f>
        <v/>
      </c>
      <c r="BN1432" t="str">
        <f>IF(R1432=Detail!$E$3,ROW()+5+(COLUMN()-48)/1000,"")</f>
        <v/>
      </c>
      <c r="BO1432" t="str">
        <f>IF(S1432=Detail!$E$3,ROW()+5+(COLUMN()-48)/1000,"")</f>
        <v/>
      </c>
      <c r="BP1432" t="str">
        <f>IF(T1432=Detail!$E$3,ROW()+5+(COLUMN()-48)/1000,"")</f>
        <v/>
      </c>
    </row>
    <row r="1433" spans="49:68" x14ac:dyDescent="0.3">
      <c r="AW1433" s="104" t="str">
        <f>IF(A1433=Detail!$E$3,ROW()+5+(COLUMN()-48)/1000,"")</f>
        <v/>
      </c>
      <c r="AX1433" t="str">
        <f>IF(B1433=Detail!$E$3,ROW()+5+(COLUMN()-48)/1000,"")</f>
        <v/>
      </c>
      <c r="AY1433" t="str">
        <f>IF(C1433=Detail!$E$3,ROW()+5+(COLUMN()-48)/1000,"")</f>
        <v/>
      </c>
      <c r="AZ1433" t="str">
        <f>IF(D1433=Detail!$E$3,ROW()+5+(COLUMN()-48)/1000,"")</f>
        <v/>
      </c>
      <c r="BA1433" t="str">
        <f>IF(E1433=Detail!$E$3,ROW()+5+(COLUMN()-48)/1000,"")</f>
        <v/>
      </c>
      <c r="BB1433" t="str">
        <f>IF(F1433=Detail!$E$3,ROW()+5+(COLUMN()-48)/1000,"")</f>
        <v/>
      </c>
      <c r="BC1433" t="str">
        <f>IF(G1433=Detail!$E$3,ROW()+5+(COLUMN()-48)/1000,"")</f>
        <v/>
      </c>
      <c r="BD1433" t="str">
        <f>IF(H1433=Detail!$E$3,ROW()+5+(COLUMN()-48)/1000,"")</f>
        <v/>
      </c>
      <c r="BE1433" t="str">
        <f>IF(I1433=Detail!$E$3,ROW()+5+(COLUMN()-48)/1000,"")</f>
        <v/>
      </c>
      <c r="BF1433" t="str">
        <f>IF(J1433=Detail!$E$3,ROW()+5+(COLUMN()-48)/1000,"")</f>
        <v/>
      </c>
      <c r="BG1433" t="str">
        <f>IF(K1433=Detail!$E$3,ROW()+5+(COLUMN()-48)/1000,"")</f>
        <v/>
      </c>
      <c r="BH1433" t="str">
        <f>IF(L1433=Detail!$E$3,ROW()+5+(COLUMN()-48)/1000,"")</f>
        <v/>
      </c>
      <c r="BI1433" t="str">
        <f>IF(M1433=Detail!$E$3,ROW()+5+(COLUMN()-48)/1000,"")</f>
        <v/>
      </c>
      <c r="BJ1433" t="str">
        <f>IF(N1433=Detail!$E$3,ROW()+5+(COLUMN()-48)/1000,"")</f>
        <v/>
      </c>
      <c r="BK1433" t="str">
        <f>IF(O1433=Detail!$E$3,ROW()+5+(COLUMN()-48)/1000,"")</f>
        <v/>
      </c>
      <c r="BL1433" t="str">
        <f>IF(P1433=Detail!$E$3,ROW()+5+(COLUMN()-48)/1000,"")</f>
        <v/>
      </c>
      <c r="BM1433" t="str">
        <f>IF(Q1433=Detail!$E$3,ROW()+5+(COLUMN()-48)/1000,"")</f>
        <v/>
      </c>
      <c r="BN1433" t="str">
        <f>IF(R1433=Detail!$E$3,ROW()+5+(COLUMN()-48)/1000,"")</f>
        <v/>
      </c>
      <c r="BO1433" t="str">
        <f>IF(S1433=Detail!$E$3,ROW()+5+(COLUMN()-48)/1000,"")</f>
        <v/>
      </c>
      <c r="BP1433" t="str">
        <f>IF(T1433=Detail!$E$3,ROW()+5+(COLUMN()-48)/1000,"")</f>
        <v/>
      </c>
    </row>
    <row r="1434" spans="49:68" x14ac:dyDescent="0.3">
      <c r="AW1434" s="104" t="str">
        <f>IF(A1434=Detail!$E$3,ROW()+5+(COLUMN()-48)/1000,"")</f>
        <v/>
      </c>
      <c r="AX1434" t="str">
        <f>IF(B1434=Detail!$E$3,ROW()+5+(COLUMN()-48)/1000,"")</f>
        <v/>
      </c>
      <c r="AY1434" t="str">
        <f>IF(C1434=Detail!$E$3,ROW()+5+(COLUMN()-48)/1000,"")</f>
        <v/>
      </c>
      <c r="AZ1434" t="str">
        <f>IF(D1434=Detail!$E$3,ROW()+5+(COLUMN()-48)/1000,"")</f>
        <v/>
      </c>
      <c r="BA1434" t="str">
        <f>IF(E1434=Detail!$E$3,ROW()+5+(COLUMN()-48)/1000,"")</f>
        <v/>
      </c>
      <c r="BB1434" t="str">
        <f>IF(F1434=Detail!$E$3,ROW()+5+(COLUMN()-48)/1000,"")</f>
        <v/>
      </c>
      <c r="BC1434" t="str">
        <f>IF(G1434=Detail!$E$3,ROW()+5+(COLUMN()-48)/1000,"")</f>
        <v/>
      </c>
      <c r="BD1434" t="str">
        <f>IF(H1434=Detail!$E$3,ROW()+5+(COLUMN()-48)/1000,"")</f>
        <v/>
      </c>
      <c r="BE1434" t="str">
        <f>IF(I1434=Detail!$E$3,ROW()+5+(COLUMN()-48)/1000,"")</f>
        <v/>
      </c>
      <c r="BF1434" t="str">
        <f>IF(J1434=Detail!$E$3,ROW()+5+(COLUMN()-48)/1000,"")</f>
        <v/>
      </c>
      <c r="BG1434" t="str">
        <f>IF(K1434=Detail!$E$3,ROW()+5+(COLUMN()-48)/1000,"")</f>
        <v/>
      </c>
      <c r="BH1434" t="str">
        <f>IF(L1434=Detail!$E$3,ROW()+5+(COLUMN()-48)/1000,"")</f>
        <v/>
      </c>
      <c r="BI1434" t="str">
        <f>IF(M1434=Detail!$E$3,ROW()+5+(COLUMN()-48)/1000,"")</f>
        <v/>
      </c>
      <c r="BJ1434" t="str">
        <f>IF(N1434=Detail!$E$3,ROW()+5+(COLUMN()-48)/1000,"")</f>
        <v/>
      </c>
      <c r="BK1434" t="str">
        <f>IF(O1434=Detail!$E$3,ROW()+5+(COLUMN()-48)/1000,"")</f>
        <v/>
      </c>
      <c r="BL1434" t="str">
        <f>IF(P1434=Detail!$E$3,ROW()+5+(COLUMN()-48)/1000,"")</f>
        <v/>
      </c>
      <c r="BM1434" t="str">
        <f>IF(Q1434=Detail!$E$3,ROW()+5+(COLUMN()-48)/1000,"")</f>
        <v/>
      </c>
      <c r="BN1434" t="str">
        <f>IF(R1434=Detail!$E$3,ROW()+5+(COLUMN()-48)/1000,"")</f>
        <v/>
      </c>
      <c r="BO1434" t="str">
        <f>IF(S1434=Detail!$E$3,ROW()+5+(COLUMN()-48)/1000,"")</f>
        <v/>
      </c>
      <c r="BP1434" t="str">
        <f>IF(T1434=Detail!$E$3,ROW()+5+(COLUMN()-48)/1000,"")</f>
        <v/>
      </c>
    </row>
    <row r="1435" spans="49:68" x14ac:dyDescent="0.3">
      <c r="AW1435" s="104" t="str">
        <f>IF(A1435=Detail!$E$3,ROW()+5+(COLUMN()-48)/1000,"")</f>
        <v/>
      </c>
      <c r="AX1435" t="str">
        <f>IF(B1435=Detail!$E$3,ROW()+5+(COLUMN()-48)/1000,"")</f>
        <v/>
      </c>
      <c r="AY1435" t="str">
        <f>IF(C1435=Detail!$E$3,ROW()+5+(COLUMN()-48)/1000,"")</f>
        <v/>
      </c>
      <c r="AZ1435" t="str">
        <f>IF(D1435=Detail!$E$3,ROW()+5+(COLUMN()-48)/1000,"")</f>
        <v/>
      </c>
      <c r="BA1435" t="str">
        <f>IF(E1435=Detail!$E$3,ROW()+5+(COLUMN()-48)/1000,"")</f>
        <v/>
      </c>
      <c r="BB1435" t="str">
        <f>IF(F1435=Detail!$E$3,ROW()+5+(COLUMN()-48)/1000,"")</f>
        <v/>
      </c>
      <c r="BC1435" t="str">
        <f>IF(G1435=Detail!$E$3,ROW()+5+(COLUMN()-48)/1000,"")</f>
        <v/>
      </c>
      <c r="BD1435" t="str">
        <f>IF(H1435=Detail!$E$3,ROW()+5+(COLUMN()-48)/1000,"")</f>
        <v/>
      </c>
      <c r="BE1435" t="str">
        <f>IF(I1435=Detail!$E$3,ROW()+5+(COLUMN()-48)/1000,"")</f>
        <v/>
      </c>
      <c r="BF1435" t="str">
        <f>IF(J1435=Detail!$E$3,ROW()+5+(COLUMN()-48)/1000,"")</f>
        <v/>
      </c>
      <c r="BG1435" t="str">
        <f>IF(K1435=Detail!$E$3,ROW()+5+(COLUMN()-48)/1000,"")</f>
        <v/>
      </c>
      <c r="BH1435" t="str">
        <f>IF(L1435=Detail!$E$3,ROW()+5+(COLUMN()-48)/1000,"")</f>
        <v/>
      </c>
      <c r="BI1435" t="str">
        <f>IF(M1435=Detail!$E$3,ROW()+5+(COLUMN()-48)/1000,"")</f>
        <v/>
      </c>
      <c r="BJ1435" t="str">
        <f>IF(N1435=Detail!$E$3,ROW()+5+(COLUMN()-48)/1000,"")</f>
        <v/>
      </c>
      <c r="BK1435" t="str">
        <f>IF(O1435=Detail!$E$3,ROW()+5+(COLUMN()-48)/1000,"")</f>
        <v/>
      </c>
      <c r="BL1435" t="str">
        <f>IF(P1435=Detail!$E$3,ROW()+5+(COLUMN()-48)/1000,"")</f>
        <v/>
      </c>
      <c r="BM1435" t="str">
        <f>IF(Q1435=Detail!$E$3,ROW()+5+(COLUMN()-48)/1000,"")</f>
        <v/>
      </c>
      <c r="BN1435" t="str">
        <f>IF(R1435=Detail!$E$3,ROW()+5+(COLUMN()-48)/1000,"")</f>
        <v/>
      </c>
      <c r="BO1435" t="str">
        <f>IF(S1435=Detail!$E$3,ROW()+5+(COLUMN()-48)/1000,"")</f>
        <v/>
      </c>
      <c r="BP1435" t="str">
        <f>IF(T1435=Detail!$E$3,ROW()+5+(COLUMN()-48)/1000,"")</f>
        <v/>
      </c>
    </row>
    <row r="1436" spans="49:68" x14ac:dyDescent="0.3">
      <c r="AW1436" s="104" t="str">
        <f>IF(A1436=Detail!$E$3,ROW()+5+(COLUMN()-48)/1000,"")</f>
        <v/>
      </c>
      <c r="AX1436" t="str">
        <f>IF(B1436=Detail!$E$3,ROW()+5+(COLUMN()-48)/1000,"")</f>
        <v/>
      </c>
      <c r="AY1436" t="str">
        <f>IF(C1436=Detail!$E$3,ROW()+5+(COLUMN()-48)/1000,"")</f>
        <v/>
      </c>
      <c r="AZ1436" t="str">
        <f>IF(D1436=Detail!$E$3,ROW()+5+(COLUMN()-48)/1000,"")</f>
        <v/>
      </c>
      <c r="BA1436" t="str">
        <f>IF(E1436=Detail!$E$3,ROW()+5+(COLUMN()-48)/1000,"")</f>
        <v/>
      </c>
      <c r="BB1436" t="str">
        <f>IF(F1436=Detail!$E$3,ROW()+5+(COLUMN()-48)/1000,"")</f>
        <v/>
      </c>
      <c r="BC1436" t="str">
        <f>IF(G1436=Detail!$E$3,ROW()+5+(COLUMN()-48)/1000,"")</f>
        <v/>
      </c>
      <c r="BD1436" t="str">
        <f>IF(H1436=Detail!$E$3,ROW()+5+(COLUMN()-48)/1000,"")</f>
        <v/>
      </c>
      <c r="BE1436" t="str">
        <f>IF(I1436=Detail!$E$3,ROW()+5+(COLUMN()-48)/1000,"")</f>
        <v/>
      </c>
      <c r="BF1436" t="str">
        <f>IF(J1436=Detail!$E$3,ROW()+5+(COLUMN()-48)/1000,"")</f>
        <v/>
      </c>
      <c r="BG1436" t="str">
        <f>IF(K1436=Detail!$E$3,ROW()+5+(COLUMN()-48)/1000,"")</f>
        <v/>
      </c>
      <c r="BH1436" t="str">
        <f>IF(L1436=Detail!$E$3,ROW()+5+(COLUMN()-48)/1000,"")</f>
        <v/>
      </c>
      <c r="BI1436" t="str">
        <f>IF(M1436=Detail!$E$3,ROW()+5+(COLUMN()-48)/1000,"")</f>
        <v/>
      </c>
      <c r="BJ1436" t="str">
        <f>IF(N1436=Detail!$E$3,ROW()+5+(COLUMN()-48)/1000,"")</f>
        <v/>
      </c>
      <c r="BK1436" t="str">
        <f>IF(O1436=Detail!$E$3,ROW()+5+(COLUMN()-48)/1000,"")</f>
        <v/>
      </c>
      <c r="BL1436" t="str">
        <f>IF(P1436=Detail!$E$3,ROW()+5+(COLUMN()-48)/1000,"")</f>
        <v/>
      </c>
      <c r="BM1436" t="str">
        <f>IF(Q1436=Detail!$E$3,ROW()+5+(COLUMN()-48)/1000,"")</f>
        <v/>
      </c>
      <c r="BN1436" t="str">
        <f>IF(R1436=Detail!$E$3,ROW()+5+(COLUMN()-48)/1000,"")</f>
        <v/>
      </c>
      <c r="BO1436" t="str">
        <f>IF(S1436=Detail!$E$3,ROW()+5+(COLUMN()-48)/1000,"")</f>
        <v/>
      </c>
      <c r="BP1436" t="str">
        <f>IF(T1436=Detail!$E$3,ROW()+5+(COLUMN()-48)/1000,"")</f>
        <v/>
      </c>
    </row>
    <row r="1437" spans="49:68" x14ac:dyDescent="0.3">
      <c r="AW1437" s="104" t="str">
        <f>IF(A1437=Detail!$E$3,ROW()+5+(COLUMN()-48)/1000,"")</f>
        <v/>
      </c>
      <c r="AX1437" t="str">
        <f>IF(B1437=Detail!$E$3,ROW()+5+(COLUMN()-48)/1000,"")</f>
        <v/>
      </c>
      <c r="AY1437" t="str">
        <f>IF(C1437=Detail!$E$3,ROW()+5+(COLUMN()-48)/1000,"")</f>
        <v/>
      </c>
      <c r="AZ1437" t="str">
        <f>IF(D1437=Detail!$E$3,ROW()+5+(COLUMN()-48)/1000,"")</f>
        <v/>
      </c>
      <c r="BA1437" t="str">
        <f>IF(E1437=Detail!$E$3,ROW()+5+(COLUMN()-48)/1000,"")</f>
        <v/>
      </c>
      <c r="BB1437" t="str">
        <f>IF(F1437=Detail!$E$3,ROW()+5+(COLUMN()-48)/1000,"")</f>
        <v/>
      </c>
      <c r="BC1437" t="str">
        <f>IF(G1437=Detail!$E$3,ROW()+5+(COLUMN()-48)/1000,"")</f>
        <v/>
      </c>
      <c r="BD1437" t="str">
        <f>IF(H1437=Detail!$E$3,ROW()+5+(COLUMN()-48)/1000,"")</f>
        <v/>
      </c>
      <c r="BE1437" t="str">
        <f>IF(I1437=Detail!$E$3,ROW()+5+(COLUMN()-48)/1000,"")</f>
        <v/>
      </c>
      <c r="BF1437" t="str">
        <f>IF(J1437=Detail!$E$3,ROW()+5+(COLUMN()-48)/1000,"")</f>
        <v/>
      </c>
      <c r="BG1437" t="str">
        <f>IF(K1437=Detail!$E$3,ROW()+5+(COLUMN()-48)/1000,"")</f>
        <v/>
      </c>
      <c r="BH1437" t="str">
        <f>IF(L1437=Detail!$E$3,ROW()+5+(COLUMN()-48)/1000,"")</f>
        <v/>
      </c>
      <c r="BI1437" t="str">
        <f>IF(M1437=Detail!$E$3,ROW()+5+(COLUMN()-48)/1000,"")</f>
        <v/>
      </c>
      <c r="BJ1437" t="str">
        <f>IF(N1437=Detail!$E$3,ROW()+5+(COLUMN()-48)/1000,"")</f>
        <v/>
      </c>
      <c r="BK1437" t="str">
        <f>IF(O1437=Detail!$E$3,ROW()+5+(COLUMN()-48)/1000,"")</f>
        <v/>
      </c>
      <c r="BL1437" t="str">
        <f>IF(P1437=Detail!$E$3,ROW()+5+(COLUMN()-48)/1000,"")</f>
        <v/>
      </c>
      <c r="BM1437" t="str">
        <f>IF(Q1437=Detail!$E$3,ROW()+5+(COLUMN()-48)/1000,"")</f>
        <v/>
      </c>
      <c r="BN1437" t="str">
        <f>IF(R1437=Detail!$E$3,ROW()+5+(COLUMN()-48)/1000,"")</f>
        <v/>
      </c>
      <c r="BO1437" t="str">
        <f>IF(S1437=Detail!$E$3,ROW()+5+(COLUMN()-48)/1000,"")</f>
        <v/>
      </c>
      <c r="BP1437" t="str">
        <f>IF(T1437=Detail!$E$3,ROW()+5+(COLUMN()-48)/1000,"")</f>
        <v/>
      </c>
    </row>
    <row r="1438" spans="49:68" x14ac:dyDescent="0.3">
      <c r="AW1438" s="104" t="str">
        <f>IF(A1438=Detail!$E$3,ROW()+5+(COLUMN()-48)/1000,"")</f>
        <v/>
      </c>
      <c r="AX1438" t="str">
        <f>IF(B1438=Detail!$E$3,ROW()+5+(COLUMN()-48)/1000,"")</f>
        <v/>
      </c>
      <c r="AY1438" t="str">
        <f>IF(C1438=Detail!$E$3,ROW()+5+(COLUMN()-48)/1000,"")</f>
        <v/>
      </c>
      <c r="AZ1438" t="str">
        <f>IF(D1438=Detail!$E$3,ROW()+5+(COLUMN()-48)/1000,"")</f>
        <v/>
      </c>
      <c r="BA1438" t="str">
        <f>IF(E1438=Detail!$E$3,ROW()+5+(COLUMN()-48)/1000,"")</f>
        <v/>
      </c>
      <c r="BB1438" t="str">
        <f>IF(F1438=Detail!$E$3,ROW()+5+(COLUMN()-48)/1000,"")</f>
        <v/>
      </c>
      <c r="BC1438" t="str">
        <f>IF(G1438=Detail!$E$3,ROW()+5+(COLUMN()-48)/1000,"")</f>
        <v/>
      </c>
      <c r="BD1438" t="str">
        <f>IF(H1438=Detail!$E$3,ROW()+5+(COLUMN()-48)/1000,"")</f>
        <v/>
      </c>
      <c r="BE1438" t="str">
        <f>IF(I1438=Detail!$E$3,ROW()+5+(COLUMN()-48)/1000,"")</f>
        <v/>
      </c>
      <c r="BF1438" t="str">
        <f>IF(J1438=Detail!$E$3,ROW()+5+(COLUMN()-48)/1000,"")</f>
        <v/>
      </c>
      <c r="BG1438" t="str">
        <f>IF(K1438=Detail!$E$3,ROW()+5+(COLUMN()-48)/1000,"")</f>
        <v/>
      </c>
      <c r="BH1438" t="str">
        <f>IF(L1438=Detail!$E$3,ROW()+5+(COLUMN()-48)/1000,"")</f>
        <v/>
      </c>
      <c r="BI1438" t="str">
        <f>IF(M1438=Detail!$E$3,ROW()+5+(COLUMN()-48)/1000,"")</f>
        <v/>
      </c>
      <c r="BJ1438" t="str">
        <f>IF(N1438=Detail!$E$3,ROW()+5+(COLUMN()-48)/1000,"")</f>
        <v/>
      </c>
      <c r="BK1438" t="str">
        <f>IF(O1438=Detail!$E$3,ROW()+5+(COLUMN()-48)/1000,"")</f>
        <v/>
      </c>
      <c r="BL1438" t="str">
        <f>IF(P1438=Detail!$E$3,ROW()+5+(COLUMN()-48)/1000,"")</f>
        <v/>
      </c>
      <c r="BM1438" t="str">
        <f>IF(Q1438=Detail!$E$3,ROW()+5+(COLUMN()-48)/1000,"")</f>
        <v/>
      </c>
      <c r="BN1438" t="str">
        <f>IF(R1438=Detail!$E$3,ROW()+5+(COLUMN()-48)/1000,"")</f>
        <v/>
      </c>
      <c r="BO1438" t="str">
        <f>IF(S1438=Detail!$E$3,ROW()+5+(COLUMN()-48)/1000,"")</f>
        <v/>
      </c>
      <c r="BP1438" t="str">
        <f>IF(T1438=Detail!$E$3,ROW()+5+(COLUMN()-48)/1000,"")</f>
        <v/>
      </c>
    </row>
    <row r="1439" spans="49:68" x14ac:dyDescent="0.3">
      <c r="AW1439" s="104" t="str">
        <f>IF(A1439=Detail!$E$3,ROW()+5+(COLUMN()-48)/1000,"")</f>
        <v/>
      </c>
      <c r="AX1439" t="str">
        <f>IF(B1439=Detail!$E$3,ROW()+5+(COLUMN()-48)/1000,"")</f>
        <v/>
      </c>
      <c r="AY1439" t="str">
        <f>IF(C1439=Detail!$E$3,ROW()+5+(COLUMN()-48)/1000,"")</f>
        <v/>
      </c>
      <c r="AZ1439" t="str">
        <f>IF(D1439=Detail!$E$3,ROW()+5+(COLUMN()-48)/1000,"")</f>
        <v/>
      </c>
      <c r="BA1439" t="str">
        <f>IF(E1439=Detail!$E$3,ROW()+5+(COLUMN()-48)/1000,"")</f>
        <v/>
      </c>
      <c r="BB1439" t="str">
        <f>IF(F1439=Detail!$E$3,ROW()+5+(COLUMN()-48)/1000,"")</f>
        <v/>
      </c>
      <c r="BC1439" t="str">
        <f>IF(G1439=Detail!$E$3,ROW()+5+(COLUMN()-48)/1000,"")</f>
        <v/>
      </c>
      <c r="BD1439" t="str">
        <f>IF(H1439=Detail!$E$3,ROW()+5+(COLUMN()-48)/1000,"")</f>
        <v/>
      </c>
      <c r="BE1439" t="str">
        <f>IF(I1439=Detail!$E$3,ROW()+5+(COLUMN()-48)/1000,"")</f>
        <v/>
      </c>
      <c r="BF1439" t="str">
        <f>IF(J1439=Detail!$E$3,ROW()+5+(COLUMN()-48)/1000,"")</f>
        <v/>
      </c>
      <c r="BG1439" t="str">
        <f>IF(K1439=Detail!$E$3,ROW()+5+(COLUMN()-48)/1000,"")</f>
        <v/>
      </c>
      <c r="BH1439" t="str">
        <f>IF(L1439=Detail!$E$3,ROW()+5+(COLUMN()-48)/1000,"")</f>
        <v/>
      </c>
      <c r="BI1439" t="str">
        <f>IF(M1439=Detail!$E$3,ROW()+5+(COLUMN()-48)/1000,"")</f>
        <v/>
      </c>
      <c r="BJ1439" t="str">
        <f>IF(N1439=Detail!$E$3,ROW()+5+(COLUMN()-48)/1000,"")</f>
        <v/>
      </c>
      <c r="BK1439" t="str">
        <f>IF(O1439=Detail!$E$3,ROW()+5+(COLUMN()-48)/1000,"")</f>
        <v/>
      </c>
      <c r="BL1439" t="str">
        <f>IF(P1439=Detail!$E$3,ROW()+5+(COLUMN()-48)/1000,"")</f>
        <v/>
      </c>
      <c r="BM1439" t="str">
        <f>IF(Q1439=Detail!$E$3,ROW()+5+(COLUMN()-48)/1000,"")</f>
        <v/>
      </c>
      <c r="BN1439" t="str">
        <f>IF(R1439=Detail!$E$3,ROW()+5+(COLUMN()-48)/1000,"")</f>
        <v/>
      </c>
      <c r="BO1439" t="str">
        <f>IF(S1439=Detail!$E$3,ROW()+5+(COLUMN()-48)/1000,"")</f>
        <v/>
      </c>
      <c r="BP1439" t="str">
        <f>IF(T1439=Detail!$E$3,ROW()+5+(COLUMN()-48)/1000,"")</f>
        <v/>
      </c>
    </row>
    <row r="1440" spans="49:68" x14ac:dyDescent="0.3">
      <c r="AW1440" s="104" t="str">
        <f>IF(A1440=Detail!$E$3,ROW()+5+(COLUMN()-48)/1000,"")</f>
        <v/>
      </c>
      <c r="AX1440" t="str">
        <f>IF(B1440=Detail!$E$3,ROW()+5+(COLUMN()-48)/1000,"")</f>
        <v/>
      </c>
      <c r="AY1440" t="str">
        <f>IF(C1440=Detail!$E$3,ROW()+5+(COLUMN()-48)/1000,"")</f>
        <v/>
      </c>
      <c r="AZ1440" t="str">
        <f>IF(D1440=Detail!$E$3,ROW()+5+(COLUMN()-48)/1000,"")</f>
        <v/>
      </c>
      <c r="BA1440" t="str">
        <f>IF(E1440=Detail!$E$3,ROW()+5+(COLUMN()-48)/1000,"")</f>
        <v/>
      </c>
      <c r="BB1440" t="str">
        <f>IF(F1440=Detail!$E$3,ROW()+5+(COLUMN()-48)/1000,"")</f>
        <v/>
      </c>
      <c r="BC1440" t="str">
        <f>IF(G1440=Detail!$E$3,ROW()+5+(COLUMN()-48)/1000,"")</f>
        <v/>
      </c>
      <c r="BD1440" t="str">
        <f>IF(H1440=Detail!$E$3,ROW()+5+(COLUMN()-48)/1000,"")</f>
        <v/>
      </c>
      <c r="BE1440" t="str">
        <f>IF(I1440=Detail!$E$3,ROW()+5+(COLUMN()-48)/1000,"")</f>
        <v/>
      </c>
      <c r="BF1440" t="str">
        <f>IF(J1440=Detail!$E$3,ROW()+5+(COLUMN()-48)/1000,"")</f>
        <v/>
      </c>
      <c r="BG1440" t="str">
        <f>IF(K1440=Detail!$E$3,ROW()+5+(COLUMN()-48)/1000,"")</f>
        <v/>
      </c>
      <c r="BH1440" t="str">
        <f>IF(L1440=Detail!$E$3,ROW()+5+(COLUMN()-48)/1000,"")</f>
        <v/>
      </c>
      <c r="BI1440" t="str">
        <f>IF(M1440=Detail!$E$3,ROW()+5+(COLUMN()-48)/1000,"")</f>
        <v/>
      </c>
      <c r="BJ1440" t="str">
        <f>IF(N1440=Detail!$E$3,ROW()+5+(COLUMN()-48)/1000,"")</f>
        <v/>
      </c>
      <c r="BK1440" t="str">
        <f>IF(O1440=Detail!$E$3,ROW()+5+(COLUMN()-48)/1000,"")</f>
        <v/>
      </c>
      <c r="BL1440" t="str">
        <f>IF(P1440=Detail!$E$3,ROW()+5+(COLUMN()-48)/1000,"")</f>
        <v/>
      </c>
      <c r="BM1440" t="str">
        <f>IF(Q1440=Detail!$E$3,ROW()+5+(COLUMN()-48)/1000,"")</f>
        <v/>
      </c>
      <c r="BN1440" t="str">
        <f>IF(R1440=Detail!$E$3,ROW()+5+(COLUMN()-48)/1000,"")</f>
        <v/>
      </c>
      <c r="BO1440" t="str">
        <f>IF(S1440=Detail!$E$3,ROW()+5+(COLUMN()-48)/1000,"")</f>
        <v/>
      </c>
      <c r="BP1440" t="str">
        <f>IF(T1440=Detail!$E$3,ROW()+5+(COLUMN()-48)/1000,"")</f>
        <v/>
      </c>
    </row>
    <row r="1441" spans="49:68" x14ac:dyDescent="0.3">
      <c r="AW1441" s="104" t="str">
        <f>IF(A1441=Detail!$E$3,ROW()+5+(COLUMN()-48)/1000,"")</f>
        <v/>
      </c>
      <c r="AX1441" t="str">
        <f>IF(B1441=Detail!$E$3,ROW()+5+(COLUMN()-48)/1000,"")</f>
        <v/>
      </c>
      <c r="AY1441" t="str">
        <f>IF(C1441=Detail!$E$3,ROW()+5+(COLUMN()-48)/1000,"")</f>
        <v/>
      </c>
      <c r="AZ1441" t="str">
        <f>IF(D1441=Detail!$E$3,ROW()+5+(COLUMN()-48)/1000,"")</f>
        <v/>
      </c>
      <c r="BA1441" t="str">
        <f>IF(E1441=Detail!$E$3,ROW()+5+(COLUMN()-48)/1000,"")</f>
        <v/>
      </c>
      <c r="BB1441" t="str">
        <f>IF(F1441=Detail!$E$3,ROW()+5+(COLUMN()-48)/1000,"")</f>
        <v/>
      </c>
      <c r="BC1441" t="str">
        <f>IF(G1441=Detail!$E$3,ROW()+5+(COLUMN()-48)/1000,"")</f>
        <v/>
      </c>
      <c r="BD1441" t="str">
        <f>IF(H1441=Detail!$E$3,ROW()+5+(COLUMN()-48)/1000,"")</f>
        <v/>
      </c>
      <c r="BE1441" t="str">
        <f>IF(I1441=Detail!$E$3,ROW()+5+(COLUMN()-48)/1000,"")</f>
        <v/>
      </c>
      <c r="BF1441" t="str">
        <f>IF(J1441=Detail!$E$3,ROW()+5+(COLUMN()-48)/1000,"")</f>
        <v/>
      </c>
      <c r="BG1441" t="str">
        <f>IF(K1441=Detail!$E$3,ROW()+5+(COLUMN()-48)/1000,"")</f>
        <v/>
      </c>
      <c r="BH1441" t="str">
        <f>IF(L1441=Detail!$E$3,ROW()+5+(COLUMN()-48)/1000,"")</f>
        <v/>
      </c>
      <c r="BI1441" t="str">
        <f>IF(M1441=Detail!$E$3,ROW()+5+(COLUMN()-48)/1000,"")</f>
        <v/>
      </c>
      <c r="BJ1441" t="str">
        <f>IF(N1441=Detail!$E$3,ROW()+5+(COLUMN()-48)/1000,"")</f>
        <v/>
      </c>
      <c r="BK1441" t="str">
        <f>IF(O1441=Detail!$E$3,ROW()+5+(COLUMN()-48)/1000,"")</f>
        <v/>
      </c>
      <c r="BL1441" t="str">
        <f>IF(P1441=Detail!$E$3,ROW()+5+(COLUMN()-48)/1000,"")</f>
        <v/>
      </c>
      <c r="BM1441" t="str">
        <f>IF(Q1441=Detail!$E$3,ROW()+5+(COLUMN()-48)/1000,"")</f>
        <v/>
      </c>
      <c r="BN1441" t="str">
        <f>IF(R1441=Detail!$E$3,ROW()+5+(COLUMN()-48)/1000,"")</f>
        <v/>
      </c>
      <c r="BO1441" t="str">
        <f>IF(S1441=Detail!$E$3,ROW()+5+(COLUMN()-48)/1000,"")</f>
        <v/>
      </c>
      <c r="BP1441" t="str">
        <f>IF(T1441=Detail!$E$3,ROW()+5+(COLUMN()-48)/1000,"")</f>
        <v/>
      </c>
    </row>
    <row r="1442" spans="49:68" x14ac:dyDescent="0.3">
      <c r="AW1442" s="104" t="str">
        <f>IF(A1442=Detail!$E$3,ROW()+5+(COLUMN()-48)/1000,"")</f>
        <v/>
      </c>
      <c r="AX1442" t="str">
        <f>IF(B1442=Detail!$E$3,ROW()+5+(COLUMN()-48)/1000,"")</f>
        <v/>
      </c>
      <c r="AY1442" t="str">
        <f>IF(C1442=Detail!$E$3,ROW()+5+(COLUMN()-48)/1000,"")</f>
        <v/>
      </c>
      <c r="AZ1442" t="str">
        <f>IF(D1442=Detail!$E$3,ROW()+5+(COLUMN()-48)/1000,"")</f>
        <v/>
      </c>
      <c r="BA1442" t="str">
        <f>IF(E1442=Detail!$E$3,ROW()+5+(COLUMN()-48)/1000,"")</f>
        <v/>
      </c>
      <c r="BB1442" t="str">
        <f>IF(F1442=Detail!$E$3,ROW()+5+(COLUMN()-48)/1000,"")</f>
        <v/>
      </c>
      <c r="BC1442" t="str">
        <f>IF(G1442=Detail!$E$3,ROW()+5+(COLUMN()-48)/1000,"")</f>
        <v/>
      </c>
      <c r="BD1442" t="str">
        <f>IF(H1442=Detail!$E$3,ROW()+5+(COLUMN()-48)/1000,"")</f>
        <v/>
      </c>
      <c r="BE1442" t="str">
        <f>IF(I1442=Detail!$E$3,ROW()+5+(COLUMN()-48)/1000,"")</f>
        <v/>
      </c>
      <c r="BF1442" t="str">
        <f>IF(J1442=Detail!$E$3,ROW()+5+(COLUMN()-48)/1000,"")</f>
        <v/>
      </c>
      <c r="BG1442" t="str">
        <f>IF(K1442=Detail!$E$3,ROW()+5+(COLUMN()-48)/1000,"")</f>
        <v/>
      </c>
      <c r="BH1442" t="str">
        <f>IF(L1442=Detail!$E$3,ROW()+5+(COLUMN()-48)/1000,"")</f>
        <v/>
      </c>
      <c r="BI1442" t="str">
        <f>IF(M1442=Detail!$E$3,ROW()+5+(COLUMN()-48)/1000,"")</f>
        <v/>
      </c>
      <c r="BJ1442" t="str">
        <f>IF(N1442=Detail!$E$3,ROW()+5+(COLUMN()-48)/1000,"")</f>
        <v/>
      </c>
      <c r="BK1442" t="str">
        <f>IF(O1442=Detail!$E$3,ROW()+5+(COLUMN()-48)/1000,"")</f>
        <v/>
      </c>
      <c r="BL1442" t="str">
        <f>IF(P1442=Detail!$E$3,ROW()+5+(COLUMN()-48)/1000,"")</f>
        <v/>
      </c>
      <c r="BM1442" t="str">
        <f>IF(Q1442=Detail!$E$3,ROW()+5+(COLUMN()-48)/1000,"")</f>
        <v/>
      </c>
      <c r="BN1442" t="str">
        <f>IF(R1442=Detail!$E$3,ROW()+5+(COLUMN()-48)/1000,"")</f>
        <v/>
      </c>
      <c r="BO1442" t="str">
        <f>IF(S1442=Detail!$E$3,ROW()+5+(COLUMN()-48)/1000,"")</f>
        <v/>
      </c>
      <c r="BP1442" t="str">
        <f>IF(T1442=Detail!$E$3,ROW()+5+(COLUMN()-48)/1000,"")</f>
        <v/>
      </c>
    </row>
    <row r="1443" spans="49:68" x14ac:dyDescent="0.3">
      <c r="AW1443" s="104" t="str">
        <f>IF(A1443=Detail!$E$3,ROW()+5+(COLUMN()-48)/1000,"")</f>
        <v/>
      </c>
      <c r="AX1443" t="str">
        <f>IF(B1443=Detail!$E$3,ROW()+5+(COLUMN()-48)/1000,"")</f>
        <v/>
      </c>
      <c r="AY1443" t="str">
        <f>IF(C1443=Detail!$E$3,ROW()+5+(COLUMN()-48)/1000,"")</f>
        <v/>
      </c>
      <c r="AZ1443" t="str">
        <f>IF(D1443=Detail!$E$3,ROW()+5+(COLUMN()-48)/1000,"")</f>
        <v/>
      </c>
      <c r="BA1443" t="str">
        <f>IF(E1443=Detail!$E$3,ROW()+5+(COLUMN()-48)/1000,"")</f>
        <v/>
      </c>
      <c r="BB1443" t="str">
        <f>IF(F1443=Detail!$E$3,ROW()+5+(COLUMN()-48)/1000,"")</f>
        <v/>
      </c>
      <c r="BC1443" t="str">
        <f>IF(G1443=Detail!$E$3,ROW()+5+(COLUMN()-48)/1000,"")</f>
        <v/>
      </c>
      <c r="BD1443" t="str">
        <f>IF(H1443=Detail!$E$3,ROW()+5+(COLUMN()-48)/1000,"")</f>
        <v/>
      </c>
      <c r="BE1443" t="str">
        <f>IF(I1443=Detail!$E$3,ROW()+5+(COLUMN()-48)/1000,"")</f>
        <v/>
      </c>
      <c r="BF1443" t="str">
        <f>IF(J1443=Detail!$E$3,ROW()+5+(COLUMN()-48)/1000,"")</f>
        <v/>
      </c>
      <c r="BG1443" t="str">
        <f>IF(K1443=Detail!$E$3,ROW()+5+(COLUMN()-48)/1000,"")</f>
        <v/>
      </c>
      <c r="BH1443" t="str">
        <f>IF(L1443=Detail!$E$3,ROW()+5+(COLUMN()-48)/1000,"")</f>
        <v/>
      </c>
      <c r="BI1443" t="str">
        <f>IF(M1443=Detail!$E$3,ROW()+5+(COLUMN()-48)/1000,"")</f>
        <v/>
      </c>
      <c r="BJ1443" t="str">
        <f>IF(N1443=Detail!$E$3,ROW()+5+(COLUMN()-48)/1000,"")</f>
        <v/>
      </c>
      <c r="BK1443" t="str">
        <f>IF(O1443=Detail!$E$3,ROW()+5+(COLUMN()-48)/1000,"")</f>
        <v/>
      </c>
      <c r="BL1443" t="str">
        <f>IF(P1443=Detail!$E$3,ROW()+5+(COLUMN()-48)/1000,"")</f>
        <v/>
      </c>
      <c r="BM1443" t="str">
        <f>IF(Q1443=Detail!$E$3,ROW()+5+(COLUMN()-48)/1000,"")</f>
        <v/>
      </c>
      <c r="BN1443" t="str">
        <f>IF(R1443=Detail!$E$3,ROW()+5+(COLUMN()-48)/1000,"")</f>
        <v/>
      </c>
      <c r="BO1443" t="str">
        <f>IF(S1443=Detail!$E$3,ROW()+5+(COLUMN()-48)/1000,"")</f>
        <v/>
      </c>
      <c r="BP1443" t="str">
        <f>IF(T1443=Detail!$E$3,ROW()+5+(COLUMN()-48)/1000,"")</f>
        <v/>
      </c>
    </row>
    <row r="1444" spans="49:68" x14ac:dyDescent="0.3">
      <c r="AW1444" s="104" t="str">
        <f>IF(A1444=Detail!$E$3,ROW()+5+(COLUMN()-48)/1000,"")</f>
        <v/>
      </c>
      <c r="AX1444" t="str">
        <f>IF(B1444=Detail!$E$3,ROW()+5+(COLUMN()-48)/1000,"")</f>
        <v/>
      </c>
      <c r="AY1444" t="str">
        <f>IF(C1444=Detail!$E$3,ROW()+5+(COLUMN()-48)/1000,"")</f>
        <v/>
      </c>
      <c r="AZ1444" t="str">
        <f>IF(D1444=Detail!$E$3,ROW()+5+(COLUMN()-48)/1000,"")</f>
        <v/>
      </c>
      <c r="BA1444" t="str">
        <f>IF(E1444=Detail!$E$3,ROW()+5+(COLUMN()-48)/1000,"")</f>
        <v/>
      </c>
      <c r="BB1444" t="str">
        <f>IF(F1444=Detail!$E$3,ROW()+5+(COLUMN()-48)/1000,"")</f>
        <v/>
      </c>
      <c r="BC1444" t="str">
        <f>IF(G1444=Detail!$E$3,ROW()+5+(COLUMN()-48)/1000,"")</f>
        <v/>
      </c>
      <c r="BD1444" t="str">
        <f>IF(H1444=Detail!$E$3,ROW()+5+(COLUMN()-48)/1000,"")</f>
        <v/>
      </c>
      <c r="BE1444" t="str">
        <f>IF(I1444=Detail!$E$3,ROW()+5+(COLUMN()-48)/1000,"")</f>
        <v/>
      </c>
      <c r="BF1444" t="str">
        <f>IF(J1444=Detail!$E$3,ROW()+5+(COLUMN()-48)/1000,"")</f>
        <v/>
      </c>
      <c r="BG1444" t="str">
        <f>IF(K1444=Detail!$E$3,ROW()+5+(COLUMN()-48)/1000,"")</f>
        <v/>
      </c>
      <c r="BH1444" t="str">
        <f>IF(L1444=Detail!$E$3,ROW()+5+(COLUMN()-48)/1000,"")</f>
        <v/>
      </c>
      <c r="BI1444" t="str">
        <f>IF(M1444=Detail!$E$3,ROW()+5+(COLUMN()-48)/1000,"")</f>
        <v/>
      </c>
      <c r="BJ1444" t="str">
        <f>IF(N1444=Detail!$E$3,ROW()+5+(COLUMN()-48)/1000,"")</f>
        <v/>
      </c>
      <c r="BK1444" t="str">
        <f>IF(O1444=Detail!$E$3,ROW()+5+(COLUMN()-48)/1000,"")</f>
        <v/>
      </c>
      <c r="BL1444" t="str">
        <f>IF(P1444=Detail!$E$3,ROW()+5+(COLUMN()-48)/1000,"")</f>
        <v/>
      </c>
      <c r="BM1444" t="str">
        <f>IF(Q1444=Detail!$E$3,ROW()+5+(COLUMN()-48)/1000,"")</f>
        <v/>
      </c>
      <c r="BN1444" t="str">
        <f>IF(R1444=Detail!$E$3,ROW()+5+(COLUMN()-48)/1000,"")</f>
        <v/>
      </c>
      <c r="BO1444" t="str">
        <f>IF(S1444=Detail!$E$3,ROW()+5+(COLUMN()-48)/1000,"")</f>
        <v/>
      </c>
      <c r="BP1444" t="str">
        <f>IF(T1444=Detail!$E$3,ROW()+5+(COLUMN()-48)/1000,"")</f>
        <v/>
      </c>
    </row>
    <row r="1445" spans="49:68" x14ac:dyDescent="0.3">
      <c r="AW1445" s="104" t="str">
        <f>IF(A1445=Detail!$E$3,ROW()+5+(COLUMN()-48)/1000,"")</f>
        <v/>
      </c>
      <c r="AX1445" t="str">
        <f>IF(B1445=Detail!$E$3,ROW()+5+(COLUMN()-48)/1000,"")</f>
        <v/>
      </c>
      <c r="AY1445" t="str">
        <f>IF(C1445=Detail!$E$3,ROW()+5+(COLUMN()-48)/1000,"")</f>
        <v/>
      </c>
      <c r="AZ1445" t="str">
        <f>IF(D1445=Detail!$E$3,ROW()+5+(COLUMN()-48)/1000,"")</f>
        <v/>
      </c>
      <c r="BA1445" t="str">
        <f>IF(E1445=Detail!$E$3,ROW()+5+(COLUMN()-48)/1000,"")</f>
        <v/>
      </c>
      <c r="BB1445" t="str">
        <f>IF(F1445=Detail!$E$3,ROW()+5+(COLUMN()-48)/1000,"")</f>
        <v/>
      </c>
      <c r="BC1445" t="str">
        <f>IF(G1445=Detail!$E$3,ROW()+5+(COLUMN()-48)/1000,"")</f>
        <v/>
      </c>
      <c r="BD1445" t="str">
        <f>IF(H1445=Detail!$E$3,ROW()+5+(COLUMN()-48)/1000,"")</f>
        <v/>
      </c>
      <c r="BE1445" t="str">
        <f>IF(I1445=Detail!$E$3,ROW()+5+(COLUMN()-48)/1000,"")</f>
        <v/>
      </c>
      <c r="BF1445" t="str">
        <f>IF(J1445=Detail!$E$3,ROW()+5+(COLUMN()-48)/1000,"")</f>
        <v/>
      </c>
      <c r="BG1445" t="str">
        <f>IF(K1445=Detail!$E$3,ROW()+5+(COLUMN()-48)/1000,"")</f>
        <v/>
      </c>
      <c r="BH1445" t="str">
        <f>IF(L1445=Detail!$E$3,ROW()+5+(COLUMN()-48)/1000,"")</f>
        <v/>
      </c>
      <c r="BI1445" t="str">
        <f>IF(M1445=Detail!$E$3,ROW()+5+(COLUMN()-48)/1000,"")</f>
        <v/>
      </c>
      <c r="BJ1445" t="str">
        <f>IF(N1445=Detail!$E$3,ROW()+5+(COLUMN()-48)/1000,"")</f>
        <v/>
      </c>
      <c r="BK1445" t="str">
        <f>IF(O1445=Detail!$E$3,ROW()+5+(COLUMN()-48)/1000,"")</f>
        <v/>
      </c>
      <c r="BL1445" t="str">
        <f>IF(P1445=Detail!$E$3,ROW()+5+(COLUMN()-48)/1000,"")</f>
        <v/>
      </c>
      <c r="BM1445" t="str">
        <f>IF(Q1445=Detail!$E$3,ROW()+5+(COLUMN()-48)/1000,"")</f>
        <v/>
      </c>
      <c r="BN1445" t="str">
        <f>IF(R1445=Detail!$E$3,ROW()+5+(COLUMN()-48)/1000,"")</f>
        <v/>
      </c>
      <c r="BO1445" t="str">
        <f>IF(S1445=Detail!$E$3,ROW()+5+(COLUMN()-48)/1000,"")</f>
        <v/>
      </c>
      <c r="BP1445" t="str">
        <f>IF(T1445=Detail!$E$3,ROW()+5+(COLUMN()-48)/1000,"")</f>
        <v/>
      </c>
    </row>
    <row r="1446" spans="49:68" x14ac:dyDescent="0.3">
      <c r="AW1446" s="104" t="str">
        <f>IF(A1446=Detail!$E$3,ROW()+5+(COLUMN()-48)/1000,"")</f>
        <v/>
      </c>
      <c r="AX1446" t="str">
        <f>IF(B1446=Detail!$E$3,ROW()+5+(COLUMN()-48)/1000,"")</f>
        <v/>
      </c>
      <c r="AY1446" t="str">
        <f>IF(C1446=Detail!$E$3,ROW()+5+(COLUMN()-48)/1000,"")</f>
        <v/>
      </c>
      <c r="AZ1446" t="str">
        <f>IF(D1446=Detail!$E$3,ROW()+5+(COLUMN()-48)/1000,"")</f>
        <v/>
      </c>
      <c r="BA1446" t="str">
        <f>IF(E1446=Detail!$E$3,ROW()+5+(COLUMN()-48)/1000,"")</f>
        <v/>
      </c>
      <c r="BB1446" t="str">
        <f>IF(F1446=Detail!$E$3,ROW()+5+(COLUMN()-48)/1000,"")</f>
        <v/>
      </c>
      <c r="BC1446" t="str">
        <f>IF(G1446=Detail!$E$3,ROW()+5+(COLUMN()-48)/1000,"")</f>
        <v/>
      </c>
      <c r="BD1446" t="str">
        <f>IF(H1446=Detail!$E$3,ROW()+5+(COLUMN()-48)/1000,"")</f>
        <v/>
      </c>
      <c r="BE1446" t="str">
        <f>IF(I1446=Detail!$E$3,ROW()+5+(COLUMN()-48)/1000,"")</f>
        <v/>
      </c>
      <c r="BF1446" t="str">
        <f>IF(J1446=Detail!$E$3,ROW()+5+(COLUMN()-48)/1000,"")</f>
        <v/>
      </c>
      <c r="BG1446" t="str">
        <f>IF(K1446=Detail!$E$3,ROW()+5+(COLUMN()-48)/1000,"")</f>
        <v/>
      </c>
      <c r="BH1446" t="str">
        <f>IF(L1446=Detail!$E$3,ROW()+5+(COLUMN()-48)/1000,"")</f>
        <v/>
      </c>
      <c r="BI1446" t="str">
        <f>IF(M1446=Detail!$E$3,ROW()+5+(COLUMN()-48)/1000,"")</f>
        <v/>
      </c>
      <c r="BJ1446" t="str">
        <f>IF(N1446=Detail!$E$3,ROW()+5+(COLUMN()-48)/1000,"")</f>
        <v/>
      </c>
      <c r="BK1446" t="str">
        <f>IF(O1446=Detail!$E$3,ROW()+5+(COLUMN()-48)/1000,"")</f>
        <v/>
      </c>
      <c r="BL1446" t="str">
        <f>IF(P1446=Detail!$E$3,ROW()+5+(COLUMN()-48)/1000,"")</f>
        <v/>
      </c>
      <c r="BM1446" t="str">
        <f>IF(Q1446=Detail!$E$3,ROW()+5+(COLUMN()-48)/1000,"")</f>
        <v/>
      </c>
      <c r="BN1446" t="str">
        <f>IF(R1446=Detail!$E$3,ROW()+5+(COLUMN()-48)/1000,"")</f>
        <v/>
      </c>
      <c r="BO1446" t="str">
        <f>IF(S1446=Detail!$E$3,ROW()+5+(COLUMN()-48)/1000,"")</f>
        <v/>
      </c>
      <c r="BP1446" t="str">
        <f>IF(T1446=Detail!$E$3,ROW()+5+(COLUMN()-48)/1000,"")</f>
        <v/>
      </c>
    </row>
    <row r="1447" spans="49:68" x14ac:dyDescent="0.3">
      <c r="AW1447" s="104" t="str">
        <f>IF(A1447=Detail!$E$3,ROW()+5+(COLUMN()-48)/1000,"")</f>
        <v/>
      </c>
      <c r="AX1447" t="str">
        <f>IF(B1447=Detail!$E$3,ROW()+5+(COLUMN()-48)/1000,"")</f>
        <v/>
      </c>
      <c r="AY1447" t="str">
        <f>IF(C1447=Detail!$E$3,ROW()+5+(COLUMN()-48)/1000,"")</f>
        <v/>
      </c>
      <c r="AZ1447" t="str">
        <f>IF(D1447=Detail!$E$3,ROW()+5+(COLUMN()-48)/1000,"")</f>
        <v/>
      </c>
      <c r="BA1447" t="str">
        <f>IF(E1447=Detail!$E$3,ROW()+5+(COLUMN()-48)/1000,"")</f>
        <v/>
      </c>
      <c r="BB1447" t="str">
        <f>IF(F1447=Detail!$E$3,ROW()+5+(COLUMN()-48)/1000,"")</f>
        <v/>
      </c>
      <c r="BC1447" t="str">
        <f>IF(G1447=Detail!$E$3,ROW()+5+(COLUMN()-48)/1000,"")</f>
        <v/>
      </c>
      <c r="BD1447" t="str">
        <f>IF(H1447=Detail!$E$3,ROW()+5+(COLUMN()-48)/1000,"")</f>
        <v/>
      </c>
      <c r="BE1447" t="str">
        <f>IF(I1447=Detail!$E$3,ROW()+5+(COLUMN()-48)/1000,"")</f>
        <v/>
      </c>
      <c r="BF1447" t="str">
        <f>IF(J1447=Detail!$E$3,ROW()+5+(COLUMN()-48)/1000,"")</f>
        <v/>
      </c>
      <c r="BG1447" t="str">
        <f>IF(K1447=Detail!$E$3,ROW()+5+(COLUMN()-48)/1000,"")</f>
        <v/>
      </c>
      <c r="BH1447" t="str">
        <f>IF(L1447=Detail!$E$3,ROW()+5+(COLUMN()-48)/1000,"")</f>
        <v/>
      </c>
      <c r="BI1447" t="str">
        <f>IF(M1447=Detail!$E$3,ROW()+5+(COLUMN()-48)/1000,"")</f>
        <v/>
      </c>
      <c r="BJ1447" t="str">
        <f>IF(N1447=Detail!$E$3,ROW()+5+(COLUMN()-48)/1000,"")</f>
        <v/>
      </c>
      <c r="BK1447" t="str">
        <f>IF(O1447=Detail!$E$3,ROW()+5+(COLUMN()-48)/1000,"")</f>
        <v/>
      </c>
      <c r="BL1447" t="str">
        <f>IF(P1447=Detail!$E$3,ROW()+5+(COLUMN()-48)/1000,"")</f>
        <v/>
      </c>
      <c r="BM1447" t="str">
        <f>IF(Q1447=Detail!$E$3,ROW()+5+(COLUMN()-48)/1000,"")</f>
        <v/>
      </c>
      <c r="BN1447" t="str">
        <f>IF(R1447=Detail!$E$3,ROW()+5+(COLUMN()-48)/1000,"")</f>
        <v/>
      </c>
      <c r="BO1447" t="str">
        <f>IF(S1447=Detail!$E$3,ROW()+5+(COLUMN()-48)/1000,"")</f>
        <v/>
      </c>
      <c r="BP1447" t="str">
        <f>IF(T1447=Detail!$E$3,ROW()+5+(COLUMN()-48)/1000,"")</f>
        <v/>
      </c>
    </row>
    <row r="1448" spans="49:68" x14ac:dyDescent="0.3">
      <c r="AW1448" s="104" t="str">
        <f>IF(A1448=Detail!$E$3,ROW()+5+(COLUMN()-48)/1000,"")</f>
        <v/>
      </c>
      <c r="AX1448" t="str">
        <f>IF(B1448=Detail!$E$3,ROW()+5+(COLUMN()-48)/1000,"")</f>
        <v/>
      </c>
      <c r="AY1448" t="str">
        <f>IF(C1448=Detail!$E$3,ROW()+5+(COLUMN()-48)/1000,"")</f>
        <v/>
      </c>
      <c r="AZ1448" t="str">
        <f>IF(D1448=Detail!$E$3,ROW()+5+(COLUMN()-48)/1000,"")</f>
        <v/>
      </c>
      <c r="BA1448" t="str">
        <f>IF(E1448=Detail!$E$3,ROW()+5+(COLUMN()-48)/1000,"")</f>
        <v/>
      </c>
      <c r="BB1448" t="str">
        <f>IF(F1448=Detail!$E$3,ROW()+5+(COLUMN()-48)/1000,"")</f>
        <v/>
      </c>
      <c r="BC1448" t="str">
        <f>IF(G1448=Detail!$E$3,ROW()+5+(COLUMN()-48)/1000,"")</f>
        <v/>
      </c>
      <c r="BD1448" t="str">
        <f>IF(H1448=Detail!$E$3,ROW()+5+(COLUMN()-48)/1000,"")</f>
        <v/>
      </c>
      <c r="BE1448" t="str">
        <f>IF(I1448=Detail!$E$3,ROW()+5+(COLUMN()-48)/1000,"")</f>
        <v/>
      </c>
      <c r="BF1448" t="str">
        <f>IF(J1448=Detail!$E$3,ROW()+5+(COLUMN()-48)/1000,"")</f>
        <v/>
      </c>
      <c r="BG1448" t="str">
        <f>IF(K1448=Detail!$E$3,ROW()+5+(COLUMN()-48)/1000,"")</f>
        <v/>
      </c>
      <c r="BH1448" t="str">
        <f>IF(L1448=Detail!$E$3,ROW()+5+(COLUMN()-48)/1000,"")</f>
        <v/>
      </c>
      <c r="BI1448" t="str">
        <f>IF(M1448=Detail!$E$3,ROW()+5+(COLUMN()-48)/1000,"")</f>
        <v/>
      </c>
      <c r="BJ1448" t="str">
        <f>IF(N1448=Detail!$E$3,ROW()+5+(COLUMN()-48)/1000,"")</f>
        <v/>
      </c>
      <c r="BK1448" t="str">
        <f>IF(O1448=Detail!$E$3,ROW()+5+(COLUMN()-48)/1000,"")</f>
        <v/>
      </c>
      <c r="BL1448" t="str">
        <f>IF(P1448=Detail!$E$3,ROW()+5+(COLUMN()-48)/1000,"")</f>
        <v/>
      </c>
      <c r="BM1448" t="str">
        <f>IF(Q1448=Detail!$E$3,ROW()+5+(COLUMN()-48)/1000,"")</f>
        <v/>
      </c>
      <c r="BN1448" t="str">
        <f>IF(R1448=Detail!$E$3,ROW()+5+(COLUMN()-48)/1000,"")</f>
        <v/>
      </c>
      <c r="BO1448" t="str">
        <f>IF(S1448=Detail!$E$3,ROW()+5+(COLUMN()-48)/1000,"")</f>
        <v/>
      </c>
      <c r="BP1448" t="str">
        <f>IF(T1448=Detail!$E$3,ROW()+5+(COLUMN()-48)/1000,"")</f>
        <v/>
      </c>
    </row>
    <row r="1449" spans="49:68" x14ac:dyDescent="0.3">
      <c r="AW1449" s="104" t="str">
        <f>IF(A1449=Detail!$E$3,ROW()+5+(COLUMN()-48)/1000,"")</f>
        <v/>
      </c>
      <c r="AX1449" t="str">
        <f>IF(B1449=Detail!$E$3,ROW()+5+(COLUMN()-48)/1000,"")</f>
        <v/>
      </c>
      <c r="AY1449" t="str">
        <f>IF(C1449=Detail!$E$3,ROW()+5+(COLUMN()-48)/1000,"")</f>
        <v/>
      </c>
      <c r="AZ1449" t="str">
        <f>IF(D1449=Detail!$E$3,ROW()+5+(COLUMN()-48)/1000,"")</f>
        <v/>
      </c>
      <c r="BA1449" t="str">
        <f>IF(E1449=Detail!$E$3,ROW()+5+(COLUMN()-48)/1000,"")</f>
        <v/>
      </c>
      <c r="BB1449" t="str">
        <f>IF(F1449=Detail!$E$3,ROW()+5+(COLUMN()-48)/1000,"")</f>
        <v/>
      </c>
      <c r="BC1449" t="str">
        <f>IF(G1449=Detail!$E$3,ROW()+5+(COLUMN()-48)/1000,"")</f>
        <v/>
      </c>
      <c r="BD1449" t="str">
        <f>IF(H1449=Detail!$E$3,ROW()+5+(COLUMN()-48)/1000,"")</f>
        <v/>
      </c>
      <c r="BE1449" t="str">
        <f>IF(I1449=Detail!$E$3,ROW()+5+(COLUMN()-48)/1000,"")</f>
        <v/>
      </c>
      <c r="BF1449" t="str">
        <f>IF(J1449=Detail!$E$3,ROW()+5+(COLUMN()-48)/1000,"")</f>
        <v/>
      </c>
      <c r="BG1449" t="str">
        <f>IF(K1449=Detail!$E$3,ROW()+5+(COLUMN()-48)/1000,"")</f>
        <v/>
      </c>
      <c r="BH1449" t="str">
        <f>IF(L1449=Detail!$E$3,ROW()+5+(COLUMN()-48)/1000,"")</f>
        <v/>
      </c>
      <c r="BI1449" t="str">
        <f>IF(M1449=Detail!$E$3,ROW()+5+(COLUMN()-48)/1000,"")</f>
        <v/>
      </c>
      <c r="BJ1449" t="str">
        <f>IF(N1449=Detail!$E$3,ROW()+5+(COLUMN()-48)/1000,"")</f>
        <v/>
      </c>
      <c r="BK1449" t="str">
        <f>IF(O1449=Detail!$E$3,ROW()+5+(COLUMN()-48)/1000,"")</f>
        <v/>
      </c>
      <c r="BL1449" t="str">
        <f>IF(P1449=Detail!$E$3,ROW()+5+(COLUMN()-48)/1000,"")</f>
        <v/>
      </c>
      <c r="BM1449" t="str">
        <f>IF(Q1449=Detail!$E$3,ROW()+5+(COLUMN()-48)/1000,"")</f>
        <v/>
      </c>
      <c r="BN1449" t="str">
        <f>IF(R1449=Detail!$E$3,ROW()+5+(COLUMN()-48)/1000,"")</f>
        <v/>
      </c>
      <c r="BO1449" t="str">
        <f>IF(S1449=Detail!$E$3,ROW()+5+(COLUMN()-48)/1000,"")</f>
        <v/>
      </c>
      <c r="BP1449" t="str">
        <f>IF(T1449=Detail!$E$3,ROW()+5+(COLUMN()-48)/1000,"")</f>
        <v/>
      </c>
    </row>
    <row r="1450" spans="49:68" x14ac:dyDescent="0.3">
      <c r="AW1450" s="104" t="str">
        <f>IF(A1450=Detail!$E$3,ROW()+5+(COLUMN()-48)/1000,"")</f>
        <v/>
      </c>
      <c r="AX1450" t="str">
        <f>IF(B1450=Detail!$E$3,ROW()+5+(COLUMN()-48)/1000,"")</f>
        <v/>
      </c>
      <c r="AY1450" t="str">
        <f>IF(C1450=Detail!$E$3,ROW()+5+(COLUMN()-48)/1000,"")</f>
        <v/>
      </c>
      <c r="AZ1450" t="str">
        <f>IF(D1450=Detail!$E$3,ROW()+5+(COLUMN()-48)/1000,"")</f>
        <v/>
      </c>
      <c r="BA1450" t="str">
        <f>IF(E1450=Detail!$E$3,ROW()+5+(COLUMN()-48)/1000,"")</f>
        <v/>
      </c>
      <c r="BB1450" t="str">
        <f>IF(F1450=Detail!$E$3,ROW()+5+(COLUMN()-48)/1000,"")</f>
        <v/>
      </c>
      <c r="BC1450" t="str">
        <f>IF(G1450=Detail!$E$3,ROW()+5+(COLUMN()-48)/1000,"")</f>
        <v/>
      </c>
      <c r="BD1450" t="str">
        <f>IF(H1450=Detail!$E$3,ROW()+5+(COLUMN()-48)/1000,"")</f>
        <v/>
      </c>
      <c r="BE1450" t="str">
        <f>IF(I1450=Detail!$E$3,ROW()+5+(COLUMN()-48)/1000,"")</f>
        <v/>
      </c>
      <c r="BF1450" t="str">
        <f>IF(J1450=Detail!$E$3,ROW()+5+(COLUMN()-48)/1000,"")</f>
        <v/>
      </c>
      <c r="BG1450" t="str">
        <f>IF(K1450=Detail!$E$3,ROW()+5+(COLUMN()-48)/1000,"")</f>
        <v/>
      </c>
      <c r="BH1450" t="str">
        <f>IF(L1450=Detail!$E$3,ROW()+5+(COLUMN()-48)/1000,"")</f>
        <v/>
      </c>
      <c r="BI1450" t="str">
        <f>IF(M1450=Detail!$E$3,ROW()+5+(COLUMN()-48)/1000,"")</f>
        <v/>
      </c>
      <c r="BJ1450" t="str">
        <f>IF(N1450=Detail!$E$3,ROW()+5+(COLUMN()-48)/1000,"")</f>
        <v/>
      </c>
      <c r="BK1450" t="str">
        <f>IF(O1450=Detail!$E$3,ROW()+5+(COLUMN()-48)/1000,"")</f>
        <v/>
      </c>
      <c r="BL1450" t="str">
        <f>IF(P1450=Detail!$E$3,ROW()+5+(COLUMN()-48)/1000,"")</f>
        <v/>
      </c>
      <c r="BM1450" t="str">
        <f>IF(Q1450=Detail!$E$3,ROW()+5+(COLUMN()-48)/1000,"")</f>
        <v/>
      </c>
      <c r="BN1450" t="str">
        <f>IF(R1450=Detail!$E$3,ROW()+5+(COLUMN()-48)/1000,"")</f>
        <v/>
      </c>
      <c r="BO1450" t="str">
        <f>IF(S1450=Detail!$E$3,ROW()+5+(COLUMN()-48)/1000,"")</f>
        <v/>
      </c>
      <c r="BP1450" t="str">
        <f>IF(T1450=Detail!$E$3,ROW()+5+(COLUMN()-48)/1000,"")</f>
        <v/>
      </c>
    </row>
    <row r="1451" spans="49:68" x14ac:dyDescent="0.3">
      <c r="AW1451" s="104" t="str">
        <f>IF(A1451=Detail!$E$3,ROW()+5+(COLUMN()-48)/1000,"")</f>
        <v/>
      </c>
      <c r="AX1451" t="str">
        <f>IF(B1451=Detail!$E$3,ROW()+5+(COLUMN()-48)/1000,"")</f>
        <v/>
      </c>
      <c r="AY1451" t="str">
        <f>IF(C1451=Detail!$E$3,ROW()+5+(COLUMN()-48)/1000,"")</f>
        <v/>
      </c>
      <c r="AZ1451" t="str">
        <f>IF(D1451=Detail!$E$3,ROW()+5+(COLUMN()-48)/1000,"")</f>
        <v/>
      </c>
      <c r="BA1451" t="str">
        <f>IF(E1451=Detail!$E$3,ROW()+5+(COLUMN()-48)/1000,"")</f>
        <v/>
      </c>
      <c r="BB1451" t="str">
        <f>IF(F1451=Detail!$E$3,ROW()+5+(COLUMN()-48)/1000,"")</f>
        <v/>
      </c>
      <c r="BC1451" t="str">
        <f>IF(G1451=Detail!$E$3,ROW()+5+(COLUMN()-48)/1000,"")</f>
        <v/>
      </c>
      <c r="BD1451" t="str">
        <f>IF(H1451=Detail!$E$3,ROW()+5+(COLUMN()-48)/1000,"")</f>
        <v/>
      </c>
      <c r="BE1451" t="str">
        <f>IF(I1451=Detail!$E$3,ROW()+5+(COLUMN()-48)/1000,"")</f>
        <v/>
      </c>
      <c r="BF1451" t="str">
        <f>IF(J1451=Detail!$E$3,ROW()+5+(COLUMN()-48)/1000,"")</f>
        <v/>
      </c>
      <c r="BG1451" t="str">
        <f>IF(K1451=Detail!$E$3,ROW()+5+(COLUMN()-48)/1000,"")</f>
        <v/>
      </c>
      <c r="BH1451" t="str">
        <f>IF(L1451=Detail!$E$3,ROW()+5+(COLUMN()-48)/1000,"")</f>
        <v/>
      </c>
      <c r="BI1451" t="str">
        <f>IF(M1451=Detail!$E$3,ROW()+5+(COLUMN()-48)/1000,"")</f>
        <v/>
      </c>
      <c r="BJ1451" t="str">
        <f>IF(N1451=Detail!$E$3,ROW()+5+(COLUMN()-48)/1000,"")</f>
        <v/>
      </c>
      <c r="BK1451" t="str">
        <f>IF(O1451=Detail!$E$3,ROW()+5+(COLUMN()-48)/1000,"")</f>
        <v/>
      </c>
      <c r="BL1451" t="str">
        <f>IF(P1451=Detail!$E$3,ROW()+5+(COLUMN()-48)/1000,"")</f>
        <v/>
      </c>
      <c r="BM1451" t="str">
        <f>IF(Q1451=Detail!$E$3,ROW()+5+(COLUMN()-48)/1000,"")</f>
        <v/>
      </c>
      <c r="BN1451" t="str">
        <f>IF(R1451=Detail!$E$3,ROW()+5+(COLUMN()-48)/1000,"")</f>
        <v/>
      </c>
      <c r="BO1451" t="str">
        <f>IF(S1451=Detail!$E$3,ROW()+5+(COLUMN()-48)/1000,"")</f>
        <v/>
      </c>
      <c r="BP1451" t="str">
        <f>IF(T1451=Detail!$E$3,ROW()+5+(COLUMN()-48)/1000,"")</f>
        <v/>
      </c>
    </row>
    <row r="1452" spans="49:68" x14ac:dyDescent="0.3">
      <c r="AW1452" s="104" t="str">
        <f>IF(A1452=Detail!$E$3,ROW()+5+(COLUMN()-48)/1000,"")</f>
        <v/>
      </c>
      <c r="AX1452" t="str">
        <f>IF(B1452=Detail!$E$3,ROW()+5+(COLUMN()-48)/1000,"")</f>
        <v/>
      </c>
      <c r="AY1452" t="str">
        <f>IF(C1452=Detail!$E$3,ROW()+5+(COLUMN()-48)/1000,"")</f>
        <v/>
      </c>
      <c r="AZ1452" t="str">
        <f>IF(D1452=Detail!$E$3,ROW()+5+(COLUMN()-48)/1000,"")</f>
        <v/>
      </c>
      <c r="BA1452" t="str">
        <f>IF(E1452=Detail!$E$3,ROW()+5+(COLUMN()-48)/1000,"")</f>
        <v/>
      </c>
      <c r="BB1452" t="str">
        <f>IF(F1452=Detail!$E$3,ROW()+5+(COLUMN()-48)/1000,"")</f>
        <v/>
      </c>
      <c r="BC1452" t="str">
        <f>IF(G1452=Detail!$E$3,ROW()+5+(COLUMN()-48)/1000,"")</f>
        <v/>
      </c>
      <c r="BD1452" t="str">
        <f>IF(H1452=Detail!$E$3,ROW()+5+(COLUMN()-48)/1000,"")</f>
        <v/>
      </c>
      <c r="BE1452" t="str">
        <f>IF(I1452=Detail!$E$3,ROW()+5+(COLUMN()-48)/1000,"")</f>
        <v/>
      </c>
      <c r="BF1452" t="str">
        <f>IF(J1452=Detail!$E$3,ROW()+5+(COLUMN()-48)/1000,"")</f>
        <v/>
      </c>
      <c r="BG1452" t="str">
        <f>IF(K1452=Detail!$E$3,ROW()+5+(COLUMN()-48)/1000,"")</f>
        <v/>
      </c>
      <c r="BH1452" t="str">
        <f>IF(L1452=Detail!$E$3,ROW()+5+(COLUMN()-48)/1000,"")</f>
        <v/>
      </c>
      <c r="BI1452" t="str">
        <f>IF(M1452=Detail!$E$3,ROW()+5+(COLUMN()-48)/1000,"")</f>
        <v/>
      </c>
      <c r="BJ1452" t="str">
        <f>IF(N1452=Detail!$E$3,ROW()+5+(COLUMN()-48)/1000,"")</f>
        <v/>
      </c>
      <c r="BK1452" t="str">
        <f>IF(O1452=Detail!$E$3,ROW()+5+(COLUMN()-48)/1000,"")</f>
        <v/>
      </c>
      <c r="BL1452" t="str">
        <f>IF(P1452=Detail!$E$3,ROW()+5+(COLUMN()-48)/1000,"")</f>
        <v/>
      </c>
      <c r="BM1452" t="str">
        <f>IF(Q1452=Detail!$E$3,ROW()+5+(COLUMN()-48)/1000,"")</f>
        <v/>
      </c>
      <c r="BN1452" t="str">
        <f>IF(R1452=Detail!$E$3,ROW()+5+(COLUMN()-48)/1000,"")</f>
        <v/>
      </c>
      <c r="BO1452" t="str">
        <f>IF(S1452=Detail!$E$3,ROW()+5+(COLUMN()-48)/1000,"")</f>
        <v/>
      </c>
      <c r="BP1452" t="str">
        <f>IF(T1452=Detail!$E$3,ROW()+5+(COLUMN()-48)/1000,"")</f>
        <v/>
      </c>
    </row>
    <row r="1453" spans="49:68" x14ac:dyDescent="0.3">
      <c r="AW1453" s="104" t="str">
        <f>IF(A1453=Detail!$E$3,ROW()+5+(COLUMN()-48)/1000,"")</f>
        <v/>
      </c>
      <c r="AX1453" t="str">
        <f>IF(B1453=Detail!$E$3,ROW()+5+(COLUMN()-48)/1000,"")</f>
        <v/>
      </c>
      <c r="AY1453" t="str">
        <f>IF(C1453=Detail!$E$3,ROW()+5+(COLUMN()-48)/1000,"")</f>
        <v/>
      </c>
      <c r="AZ1453" t="str">
        <f>IF(D1453=Detail!$E$3,ROW()+5+(COLUMN()-48)/1000,"")</f>
        <v/>
      </c>
      <c r="BA1453" t="str">
        <f>IF(E1453=Detail!$E$3,ROW()+5+(COLUMN()-48)/1000,"")</f>
        <v/>
      </c>
      <c r="BB1453" t="str">
        <f>IF(F1453=Detail!$E$3,ROW()+5+(COLUMN()-48)/1000,"")</f>
        <v/>
      </c>
      <c r="BC1453" t="str">
        <f>IF(G1453=Detail!$E$3,ROW()+5+(COLUMN()-48)/1000,"")</f>
        <v/>
      </c>
      <c r="BD1453" t="str">
        <f>IF(H1453=Detail!$E$3,ROW()+5+(COLUMN()-48)/1000,"")</f>
        <v/>
      </c>
      <c r="BE1453" t="str">
        <f>IF(I1453=Detail!$E$3,ROW()+5+(COLUMN()-48)/1000,"")</f>
        <v/>
      </c>
      <c r="BF1453" t="str">
        <f>IF(J1453=Detail!$E$3,ROW()+5+(COLUMN()-48)/1000,"")</f>
        <v/>
      </c>
      <c r="BG1453" t="str">
        <f>IF(K1453=Detail!$E$3,ROW()+5+(COLUMN()-48)/1000,"")</f>
        <v/>
      </c>
      <c r="BH1453" t="str">
        <f>IF(L1453=Detail!$E$3,ROW()+5+(COLUMN()-48)/1000,"")</f>
        <v/>
      </c>
      <c r="BI1453" t="str">
        <f>IF(M1453=Detail!$E$3,ROW()+5+(COLUMN()-48)/1000,"")</f>
        <v/>
      </c>
      <c r="BJ1453" t="str">
        <f>IF(N1453=Detail!$E$3,ROW()+5+(COLUMN()-48)/1000,"")</f>
        <v/>
      </c>
      <c r="BK1453" t="str">
        <f>IF(O1453=Detail!$E$3,ROW()+5+(COLUMN()-48)/1000,"")</f>
        <v/>
      </c>
      <c r="BL1453" t="str">
        <f>IF(P1453=Detail!$E$3,ROW()+5+(COLUMN()-48)/1000,"")</f>
        <v/>
      </c>
      <c r="BM1453" t="str">
        <f>IF(Q1453=Detail!$E$3,ROW()+5+(COLUMN()-48)/1000,"")</f>
        <v/>
      </c>
      <c r="BN1453" t="str">
        <f>IF(R1453=Detail!$E$3,ROW()+5+(COLUMN()-48)/1000,"")</f>
        <v/>
      </c>
      <c r="BO1453" t="str">
        <f>IF(S1453=Detail!$E$3,ROW()+5+(COLUMN()-48)/1000,"")</f>
        <v/>
      </c>
      <c r="BP1453" t="str">
        <f>IF(T1453=Detail!$E$3,ROW()+5+(COLUMN()-48)/1000,"")</f>
        <v/>
      </c>
    </row>
    <row r="1454" spans="49:68" x14ac:dyDescent="0.3">
      <c r="AW1454" s="104" t="str">
        <f>IF(A1454=Detail!$E$3,ROW()+5+(COLUMN()-48)/1000,"")</f>
        <v/>
      </c>
      <c r="AX1454" t="str">
        <f>IF(B1454=Detail!$E$3,ROW()+5+(COLUMN()-48)/1000,"")</f>
        <v/>
      </c>
      <c r="AY1454" t="str">
        <f>IF(C1454=Detail!$E$3,ROW()+5+(COLUMN()-48)/1000,"")</f>
        <v/>
      </c>
      <c r="AZ1454" t="str">
        <f>IF(D1454=Detail!$E$3,ROW()+5+(COLUMN()-48)/1000,"")</f>
        <v/>
      </c>
      <c r="BA1454" t="str">
        <f>IF(E1454=Detail!$E$3,ROW()+5+(COLUMN()-48)/1000,"")</f>
        <v/>
      </c>
      <c r="BB1454" t="str">
        <f>IF(F1454=Detail!$E$3,ROW()+5+(COLUMN()-48)/1000,"")</f>
        <v/>
      </c>
      <c r="BC1454" t="str">
        <f>IF(G1454=Detail!$E$3,ROW()+5+(COLUMN()-48)/1000,"")</f>
        <v/>
      </c>
      <c r="BD1454" t="str">
        <f>IF(H1454=Detail!$E$3,ROW()+5+(COLUMN()-48)/1000,"")</f>
        <v/>
      </c>
      <c r="BE1454" t="str">
        <f>IF(I1454=Detail!$E$3,ROW()+5+(COLUMN()-48)/1000,"")</f>
        <v/>
      </c>
      <c r="BF1454" t="str">
        <f>IF(J1454=Detail!$E$3,ROW()+5+(COLUMN()-48)/1000,"")</f>
        <v/>
      </c>
      <c r="BG1454" t="str">
        <f>IF(K1454=Detail!$E$3,ROW()+5+(COLUMN()-48)/1000,"")</f>
        <v/>
      </c>
      <c r="BH1454" t="str">
        <f>IF(L1454=Detail!$E$3,ROW()+5+(COLUMN()-48)/1000,"")</f>
        <v/>
      </c>
      <c r="BI1454" t="str">
        <f>IF(M1454=Detail!$E$3,ROW()+5+(COLUMN()-48)/1000,"")</f>
        <v/>
      </c>
      <c r="BJ1454" t="str">
        <f>IF(N1454=Detail!$E$3,ROW()+5+(COLUMN()-48)/1000,"")</f>
        <v/>
      </c>
      <c r="BK1454" t="str">
        <f>IF(O1454=Detail!$E$3,ROW()+5+(COLUMN()-48)/1000,"")</f>
        <v/>
      </c>
      <c r="BL1454" t="str">
        <f>IF(P1454=Detail!$E$3,ROW()+5+(COLUMN()-48)/1000,"")</f>
        <v/>
      </c>
      <c r="BM1454" t="str">
        <f>IF(Q1454=Detail!$E$3,ROW()+5+(COLUMN()-48)/1000,"")</f>
        <v/>
      </c>
      <c r="BN1454" t="str">
        <f>IF(R1454=Detail!$E$3,ROW()+5+(COLUMN()-48)/1000,"")</f>
        <v/>
      </c>
      <c r="BO1454" t="str">
        <f>IF(S1454=Detail!$E$3,ROW()+5+(COLUMN()-48)/1000,"")</f>
        <v/>
      </c>
      <c r="BP1454" t="str">
        <f>IF(T1454=Detail!$E$3,ROW()+5+(COLUMN()-48)/1000,"")</f>
        <v/>
      </c>
    </row>
    <row r="1455" spans="49:68" x14ac:dyDescent="0.3">
      <c r="AW1455" s="104" t="str">
        <f>IF(A1455=Detail!$E$3,ROW()+5+(COLUMN()-48)/1000,"")</f>
        <v/>
      </c>
      <c r="AX1455" t="str">
        <f>IF(B1455=Detail!$E$3,ROW()+5+(COLUMN()-48)/1000,"")</f>
        <v/>
      </c>
      <c r="AY1455" t="str">
        <f>IF(C1455=Detail!$E$3,ROW()+5+(COLUMN()-48)/1000,"")</f>
        <v/>
      </c>
      <c r="AZ1455" t="str">
        <f>IF(D1455=Detail!$E$3,ROW()+5+(COLUMN()-48)/1000,"")</f>
        <v/>
      </c>
      <c r="BA1455" t="str">
        <f>IF(E1455=Detail!$E$3,ROW()+5+(COLUMN()-48)/1000,"")</f>
        <v/>
      </c>
      <c r="BB1455" t="str">
        <f>IF(F1455=Detail!$E$3,ROW()+5+(COLUMN()-48)/1000,"")</f>
        <v/>
      </c>
      <c r="BC1455" t="str">
        <f>IF(G1455=Detail!$E$3,ROW()+5+(COLUMN()-48)/1000,"")</f>
        <v/>
      </c>
      <c r="BD1455" t="str">
        <f>IF(H1455=Detail!$E$3,ROW()+5+(COLUMN()-48)/1000,"")</f>
        <v/>
      </c>
      <c r="BE1455" t="str">
        <f>IF(I1455=Detail!$E$3,ROW()+5+(COLUMN()-48)/1000,"")</f>
        <v/>
      </c>
      <c r="BF1455" t="str">
        <f>IF(J1455=Detail!$E$3,ROW()+5+(COLUMN()-48)/1000,"")</f>
        <v/>
      </c>
      <c r="BG1455" t="str">
        <f>IF(K1455=Detail!$E$3,ROW()+5+(COLUMN()-48)/1000,"")</f>
        <v/>
      </c>
      <c r="BH1455" t="str">
        <f>IF(L1455=Detail!$E$3,ROW()+5+(COLUMN()-48)/1000,"")</f>
        <v/>
      </c>
      <c r="BI1455" t="str">
        <f>IF(M1455=Detail!$E$3,ROW()+5+(COLUMN()-48)/1000,"")</f>
        <v/>
      </c>
      <c r="BJ1455" t="str">
        <f>IF(N1455=Detail!$E$3,ROW()+5+(COLUMN()-48)/1000,"")</f>
        <v/>
      </c>
      <c r="BK1455" t="str">
        <f>IF(O1455=Detail!$E$3,ROW()+5+(COLUMN()-48)/1000,"")</f>
        <v/>
      </c>
      <c r="BL1455" t="str">
        <f>IF(P1455=Detail!$E$3,ROW()+5+(COLUMN()-48)/1000,"")</f>
        <v/>
      </c>
      <c r="BM1455" t="str">
        <f>IF(Q1455=Detail!$E$3,ROW()+5+(COLUMN()-48)/1000,"")</f>
        <v/>
      </c>
      <c r="BN1455" t="str">
        <f>IF(R1455=Detail!$E$3,ROW()+5+(COLUMN()-48)/1000,"")</f>
        <v/>
      </c>
      <c r="BO1455" t="str">
        <f>IF(S1455=Detail!$E$3,ROW()+5+(COLUMN()-48)/1000,"")</f>
        <v/>
      </c>
      <c r="BP1455" t="str">
        <f>IF(T1455=Detail!$E$3,ROW()+5+(COLUMN()-48)/1000,"")</f>
        <v/>
      </c>
    </row>
    <row r="1456" spans="49:68" x14ac:dyDescent="0.3">
      <c r="AW1456" s="104" t="str">
        <f>IF(A1456=Detail!$E$3,ROW()+5+(COLUMN()-48)/1000,"")</f>
        <v/>
      </c>
      <c r="AX1456" t="str">
        <f>IF(B1456=Detail!$E$3,ROW()+5+(COLUMN()-48)/1000,"")</f>
        <v/>
      </c>
      <c r="AY1456" t="str">
        <f>IF(C1456=Detail!$E$3,ROW()+5+(COLUMN()-48)/1000,"")</f>
        <v/>
      </c>
      <c r="AZ1456" t="str">
        <f>IF(D1456=Detail!$E$3,ROW()+5+(COLUMN()-48)/1000,"")</f>
        <v/>
      </c>
      <c r="BA1456" t="str">
        <f>IF(E1456=Detail!$E$3,ROW()+5+(COLUMN()-48)/1000,"")</f>
        <v/>
      </c>
      <c r="BB1456" t="str">
        <f>IF(F1456=Detail!$E$3,ROW()+5+(COLUMN()-48)/1000,"")</f>
        <v/>
      </c>
      <c r="BC1456" t="str">
        <f>IF(G1456=Detail!$E$3,ROW()+5+(COLUMN()-48)/1000,"")</f>
        <v/>
      </c>
      <c r="BD1456" t="str">
        <f>IF(H1456=Detail!$E$3,ROW()+5+(COLUMN()-48)/1000,"")</f>
        <v/>
      </c>
      <c r="BE1456" t="str">
        <f>IF(I1456=Detail!$E$3,ROW()+5+(COLUMN()-48)/1000,"")</f>
        <v/>
      </c>
      <c r="BF1456" t="str">
        <f>IF(J1456=Detail!$E$3,ROW()+5+(COLUMN()-48)/1000,"")</f>
        <v/>
      </c>
      <c r="BG1456" t="str">
        <f>IF(K1456=Detail!$E$3,ROW()+5+(COLUMN()-48)/1000,"")</f>
        <v/>
      </c>
      <c r="BH1456" t="str">
        <f>IF(L1456=Detail!$E$3,ROW()+5+(COLUMN()-48)/1000,"")</f>
        <v/>
      </c>
      <c r="BI1456" t="str">
        <f>IF(M1456=Detail!$E$3,ROW()+5+(COLUMN()-48)/1000,"")</f>
        <v/>
      </c>
      <c r="BJ1456" t="str">
        <f>IF(N1456=Detail!$E$3,ROW()+5+(COLUMN()-48)/1000,"")</f>
        <v/>
      </c>
      <c r="BK1456" t="str">
        <f>IF(O1456=Detail!$E$3,ROW()+5+(COLUMN()-48)/1000,"")</f>
        <v/>
      </c>
      <c r="BL1456" t="str">
        <f>IF(P1456=Detail!$E$3,ROW()+5+(COLUMN()-48)/1000,"")</f>
        <v/>
      </c>
      <c r="BM1456" t="str">
        <f>IF(Q1456=Detail!$E$3,ROW()+5+(COLUMN()-48)/1000,"")</f>
        <v/>
      </c>
      <c r="BN1456" t="str">
        <f>IF(R1456=Detail!$E$3,ROW()+5+(COLUMN()-48)/1000,"")</f>
        <v/>
      </c>
      <c r="BO1456" t="str">
        <f>IF(S1456=Detail!$E$3,ROW()+5+(COLUMN()-48)/1000,"")</f>
        <v/>
      </c>
      <c r="BP1456" t="str">
        <f>IF(T1456=Detail!$E$3,ROW()+5+(COLUMN()-48)/1000,"")</f>
        <v/>
      </c>
    </row>
    <row r="1457" spans="49:68" x14ac:dyDescent="0.3">
      <c r="AW1457" s="104" t="str">
        <f>IF(A1457=Detail!$E$3,ROW()+5+(COLUMN()-48)/1000,"")</f>
        <v/>
      </c>
      <c r="AX1457" t="str">
        <f>IF(B1457=Detail!$E$3,ROW()+5+(COLUMN()-48)/1000,"")</f>
        <v/>
      </c>
      <c r="AY1457" t="str">
        <f>IF(C1457=Detail!$E$3,ROW()+5+(COLUMN()-48)/1000,"")</f>
        <v/>
      </c>
      <c r="AZ1457" t="str">
        <f>IF(D1457=Detail!$E$3,ROW()+5+(COLUMN()-48)/1000,"")</f>
        <v/>
      </c>
      <c r="BA1457" t="str">
        <f>IF(E1457=Detail!$E$3,ROW()+5+(COLUMN()-48)/1000,"")</f>
        <v/>
      </c>
      <c r="BB1457" t="str">
        <f>IF(F1457=Detail!$E$3,ROW()+5+(COLUMN()-48)/1000,"")</f>
        <v/>
      </c>
      <c r="BC1457" t="str">
        <f>IF(G1457=Detail!$E$3,ROW()+5+(COLUMN()-48)/1000,"")</f>
        <v/>
      </c>
      <c r="BD1457" t="str">
        <f>IF(H1457=Detail!$E$3,ROW()+5+(COLUMN()-48)/1000,"")</f>
        <v/>
      </c>
      <c r="BE1457" t="str">
        <f>IF(I1457=Detail!$E$3,ROW()+5+(COLUMN()-48)/1000,"")</f>
        <v/>
      </c>
      <c r="BF1457" t="str">
        <f>IF(J1457=Detail!$E$3,ROW()+5+(COLUMN()-48)/1000,"")</f>
        <v/>
      </c>
      <c r="BG1457" t="str">
        <f>IF(K1457=Detail!$E$3,ROW()+5+(COLUMN()-48)/1000,"")</f>
        <v/>
      </c>
      <c r="BH1457" t="str">
        <f>IF(L1457=Detail!$E$3,ROW()+5+(COLUMN()-48)/1000,"")</f>
        <v/>
      </c>
      <c r="BI1457" t="str">
        <f>IF(M1457=Detail!$E$3,ROW()+5+(COLUMN()-48)/1000,"")</f>
        <v/>
      </c>
      <c r="BJ1457" t="str">
        <f>IF(N1457=Detail!$E$3,ROW()+5+(COLUMN()-48)/1000,"")</f>
        <v/>
      </c>
      <c r="BK1457" t="str">
        <f>IF(O1457=Detail!$E$3,ROW()+5+(COLUMN()-48)/1000,"")</f>
        <v/>
      </c>
      <c r="BL1457" t="str">
        <f>IF(P1457=Detail!$E$3,ROW()+5+(COLUMN()-48)/1000,"")</f>
        <v/>
      </c>
      <c r="BM1457" t="str">
        <f>IF(Q1457=Detail!$E$3,ROW()+5+(COLUMN()-48)/1000,"")</f>
        <v/>
      </c>
      <c r="BN1457" t="str">
        <f>IF(R1457=Detail!$E$3,ROW()+5+(COLUMN()-48)/1000,"")</f>
        <v/>
      </c>
      <c r="BO1457" t="str">
        <f>IF(S1457=Detail!$E$3,ROW()+5+(COLUMN()-48)/1000,"")</f>
        <v/>
      </c>
      <c r="BP1457" t="str">
        <f>IF(T1457=Detail!$E$3,ROW()+5+(COLUMN()-48)/1000,"")</f>
        <v/>
      </c>
    </row>
    <row r="1458" spans="49:68" x14ac:dyDescent="0.3">
      <c r="AW1458" s="104" t="str">
        <f>IF(A1458=Detail!$E$3,ROW()+5+(COLUMN()-48)/1000,"")</f>
        <v/>
      </c>
      <c r="AX1458" t="str">
        <f>IF(B1458=Detail!$E$3,ROW()+5+(COLUMN()-48)/1000,"")</f>
        <v/>
      </c>
      <c r="AY1458" t="str">
        <f>IF(C1458=Detail!$E$3,ROW()+5+(COLUMN()-48)/1000,"")</f>
        <v/>
      </c>
      <c r="AZ1458" t="str">
        <f>IF(D1458=Detail!$E$3,ROW()+5+(COLUMN()-48)/1000,"")</f>
        <v/>
      </c>
      <c r="BA1458" t="str">
        <f>IF(E1458=Detail!$E$3,ROW()+5+(COLUMN()-48)/1000,"")</f>
        <v/>
      </c>
      <c r="BB1458" t="str">
        <f>IF(F1458=Detail!$E$3,ROW()+5+(COLUMN()-48)/1000,"")</f>
        <v/>
      </c>
      <c r="BC1458" t="str">
        <f>IF(G1458=Detail!$E$3,ROW()+5+(COLUMN()-48)/1000,"")</f>
        <v/>
      </c>
      <c r="BD1458" t="str">
        <f>IF(H1458=Detail!$E$3,ROW()+5+(COLUMN()-48)/1000,"")</f>
        <v/>
      </c>
      <c r="BE1458" t="str">
        <f>IF(I1458=Detail!$E$3,ROW()+5+(COLUMN()-48)/1000,"")</f>
        <v/>
      </c>
      <c r="BF1458" t="str">
        <f>IF(J1458=Detail!$E$3,ROW()+5+(COLUMN()-48)/1000,"")</f>
        <v/>
      </c>
      <c r="BG1458" t="str">
        <f>IF(K1458=Detail!$E$3,ROW()+5+(COLUMN()-48)/1000,"")</f>
        <v/>
      </c>
      <c r="BH1458" t="str">
        <f>IF(L1458=Detail!$E$3,ROW()+5+(COLUMN()-48)/1000,"")</f>
        <v/>
      </c>
      <c r="BI1458" t="str">
        <f>IF(M1458=Detail!$E$3,ROW()+5+(COLUMN()-48)/1000,"")</f>
        <v/>
      </c>
      <c r="BJ1458" t="str">
        <f>IF(N1458=Detail!$E$3,ROW()+5+(COLUMN()-48)/1000,"")</f>
        <v/>
      </c>
      <c r="BK1458" t="str">
        <f>IF(O1458=Detail!$E$3,ROW()+5+(COLUMN()-48)/1000,"")</f>
        <v/>
      </c>
      <c r="BL1458" t="str">
        <f>IF(P1458=Detail!$E$3,ROW()+5+(COLUMN()-48)/1000,"")</f>
        <v/>
      </c>
      <c r="BM1458" t="str">
        <f>IF(Q1458=Detail!$E$3,ROW()+5+(COLUMN()-48)/1000,"")</f>
        <v/>
      </c>
      <c r="BN1458" t="str">
        <f>IF(R1458=Detail!$E$3,ROW()+5+(COLUMN()-48)/1000,"")</f>
        <v/>
      </c>
      <c r="BO1458" t="str">
        <f>IF(S1458=Detail!$E$3,ROW()+5+(COLUMN()-48)/1000,"")</f>
        <v/>
      </c>
      <c r="BP1458" t="str">
        <f>IF(T1458=Detail!$E$3,ROW()+5+(COLUMN()-48)/1000,"")</f>
        <v/>
      </c>
    </row>
    <row r="1459" spans="49:68" x14ac:dyDescent="0.3">
      <c r="AW1459" s="104" t="str">
        <f>IF(A1459=Detail!$E$3,ROW()+5+(COLUMN()-48)/1000,"")</f>
        <v/>
      </c>
      <c r="AX1459" t="str">
        <f>IF(B1459=Detail!$E$3,ROW()+5+(COLUMN()-48)/1000,"")</f>
        <v/>
      </c>
      <c r="AY1459" t="str">
        <f>IF(C1459=Detail!$E$3,ROW()+5+(COLUMN()-48)/1000,"")</f>
        <v/>
      </c>
      <c r="AZ1459" t="str">
        <f>IF(D1459=Detail!$E$3,ROW()+5+(COLUMN()-48)/1000,"")</f>
        <v/>
      </c>
      <c r="BA1459" t="str">
        <f>IF(E1459=Detail!$E$3,ROW()+5+(COLUMN()-48)/1000,"")</f>
        <v/>
      </c>
      <c r="BB1459" t="str">
        <f>IF(F1459=Detail!$E$3,ROW()+5+(COLUMN()-48)/1000,"")</f>
        <v/>
      </c>
      <c r="BC1459" t="str">
        <f>IF(G1459=Detail!$E$3,ROW()+5+(COLUMN()-48)/1000,"")</f>
        <v/>
      </c>
      <c r="BD1459" t="str">
        <f>IF(H1459=Detail!$E$3,ROW()+5+(COLUMN()-48)/1000,"")</f>
        <v/>
      </c>
      <c r="BE1459" t="str">
        <f>IF(I1459=Detail!$E$3,ROW()+5+(COLUMN()-48)/1000,"")</f>
        <v/>
      </c>
      <c r="BF1459" t="str">
        <f>IF(J1459=Detail!$E$3,ROW()+5+(COLUMN()-48)/1000,"")</f>
        <v/>
      </c>
      <c r="BG1459" t="str">
        <f>IF(K1459=Detail!$E$3,ROW()+5+(COLUMN()-48)/1000,"")</f>
        <v/>
      </c>
      <c r="BH1459" t="str">
        <f>IF(L1459=Detail!$E$3,ROW()+5+(COLUMN()-48)/1000,"")</f>
        <v/>
      </c>
      <c r="BI1459" t="str">
        <f>IF(M1459=Detail!$E$3,ROW()+5+(COLUMN()-48)/1000,"")</f>
        <v/>
      </c>
      <c r="BJ1459" t="str">
        <f>IF(N1459=Detail!$E$3,ROW()+5+(COLUMN()-48)/1000,"")</f>
        <v/>
      </c>
      <c r="BK1459" t="str">
        <f>IF(O1459=Detail!$E$3,ROW()+5+(COLUMN()-48)/1000,"")</f>
        <v/>
      </c>
      <c r="BL1459" t="str">
        <f>IF(P1459=Detail!$E$3,ROW()+5+(COLUMN()-48)/1000,"")</f>
        <v/>
      </c>
      <c r="BM1459" t="str">
        <f>IF(Q1459=Detail!$E$3,ROW()+5+(COLUMN()-48)/1000,"")</f>
        <v/>
      </c>
      <c r="BN1459" t="str">
        <f>IF(R1459=Detail!$E$3,ROW()+5+(COLUMN()-48)/1000,"")</f>
        <v/>
      </c>
      <c r="BO1459" t="str">
        <f>IF(S1459=Detail!$E$3,ROW()+5+(COLUMN()-48)/1000,"")</f>
        <v/>
      </c>
      <c r="BP1459" t="str">
        <f>IF(T1459=Detail!$E$3,ROW()+5+(COLUMN()-48)/1000,"")</f>
        <v/>
      </c>
    </row>
    <row r="1460" spans="49:68" x14ac:dyDescent="0.3">
      <c r="AW1460" s="104" t="str">
        <f>IF(A1460=Detail!$E$3,ROW()+5+(COLUMN()-48)/1000,"")</f>
        <v/>
      </c>
      <c r="AX1460" t="str">
        <f>IF(B1460=Detail!$E$3,ROW()+5+(COLUMN()-48)/1000,"")</f>
        <v/>
      </c>
      <c r="AY1460" t="str">
        <f>IF(C1460=Detail!$E$3,ROW()+5+(COLUMN()-48)/1000,"")</f>
        <v/>
      </c>
      <c r="AZ1460" t="str">
        <f>IF(D1460=Detail!$E$3,ROW()+5+(COLUMN()-48)/1000,"")</f>
        <v/>
      </c>
      <c r="BA1460" t="str">
        <f>IF(E1460=Detail!$E$3,ROW()+5+(COLUMN()-48)/1000,"")</f>
        <v/>
      </c>
      <c r="BB1460" t="str">
        <f>IF(F1460=Detail!$E$3,ROW()+5+(COLUMN()-48)/1000,"")</f>
        <v/>
      </c>
      <c r="BC1460" t="str">
        <f>IF(G1460=Detail!$E$3,ROW()+5+(COLUMN()-48)/1000,"")</f>
        <v/>
      </c>
      <c r="BD1460" t="str">
        <f>IF(H1460=Detail!$E$3,ROW()+5+(COLUMN()-48)/1000,"")</f>
        <v/>
      </c>
      <c r="BE1460" t="str">
        <f>IF(I1460=Detail!$E$3,ROW()+5+(COLUMN()-48)/1000,"")</f>
        <v/>
      </c>
      <c r="BF1460" t="str">
        <f>IF(J1460=Detail!$E$3,ROW()+5+(COLUMN()-48)/1000,"")</f>
        <v/>
      </c>
      <c r="BG1460" t="str">
        <f>IF(K1460=Detail!$E$3,ROW()+5+(COLUMN()-48)/1000,"")</f>
        <v/>
      </c>
      <c r="BH1460" t="str">
        <f>IF(L1460=Detail!$E$3,ROW()+5+(COLUMN()-48)/1000,"")</f>
        <v/>
      </c>
      <c r="BI1460" t="str">
        <f>IF(M1460=Detail!$E$3,ROW()+5+(COLUMN()-48)/1000,"")</f>
        <v/>
      </c>
      <c r="BJ1460" t="str">
        <f>IF(N1460=Detail!$E$3,ROW()+5+(COLUMN()-48)/1000,"")</f>
        <v/>
      </c>
      <c r="BK1460" t="str">
        <f>IF(O1460=Detail!$E$3,ROW()+5+(COLUMN()-48)/1000,"")</f>
        <v/>
      </c>
      <c r="BL1460" t="str">
        <f>IF(P1460=Detail!$E$3,ROW()+5+(COLUMN()-48)/1000,"")</f>
        <v/>
      </c>
      <c r="BM1460" t="str">
        <f>IF(Q1460=Detail!$E$3,ROW()+5+(COLUMN()-48)/1000,"")</f>
        <v/>
      </c>
      <c r="BN1460" t="str">
        <f>IF(R1460=Detail!$E$3,ROW()+5+(COLUMN()-48)/1000,"")</f>
        <v/>
      </c>
      <c r="BO1460" t="str">
        <f>IF(S1460=Detail!$E$3,ROW()+5+(COLUMN()-48)/1000,"")</f>
        <v/>
      </c>
      <c r="BP1460" t="str">
        <f>IF(T1460=Detail!$E$3,ROW()+5+(COLUMN()-48)/1000,"")</f>
        <v/>
      </c>
    </row>
    <row r="1461" spans="49:68" x14ac:dyDescent="0.3">
      <c r="AW1461" s="104" t="str">
        <f>IF(A1461=Detail!$E$3,ROW()+5+(COLUMN()-48)/1000,"")</f>
        <v/>
      </c>
      <c r="AX1461" t="str">
        <f>IF(B1461=Detail!$E$3,ROW()+5+(COLUMN()-48)/1000,"")</f>
        <v/>
      </c>
      <c r="AY1461" t="str">
        <f>IF(C1461=Detail!$E$3,ROW()+5+(COLUMN()-48)/1000,"")</f>
        <v/>
      </c>
      <c r="AZ1461" t="str">
        <f>IF(D1461=Detail!$E$3,ROW()+5+(COLUMN()-48)/1000,"")</f>
        <v/>
      </c>
      <c r="BA1461" t="str">
        <f>IF(E1461=Detail!$E$3,ROW()+5+(COLUMN()-48)/1000,"")</f>
        <v/>
      </c>
      <c r="BB1461" t="str">
        <f>IF(F1461=Detail!$E$3,ROW()+5+(COLUMN()-48)/1000,"")</f>
        <v/>
      </c>
      <c r="BC1461" t="str">
        <f>IF(G1461=Detail!$E$3,ROW()+5+(COLUMN()-48)/1000,"")</f>
        <v/>
      </c>
      <c r="BD1461" t="str">
        <f>IF(H1461=Detail!$E$3,ROW()+5+(COLUMN()-48)/1000,"")</f>
        <v/>
      </c>
      <c r="BE1461" t="str">
        <f>IF(I1461=Detail!$E$3,ROW()+5+(COLUMN()-48)/1000,"")</f>
        <v/>
      </c>
      <c r="BF1461" t="str">
        <f>IF(J1461=Detail!$E$3,ROW()+5+(COLUMN()-48)/1000,"")</f>
        <v/>
      </c>
      <c r="BG1461" t="str">
        <f>IF(K1461=Detail!$E$3,ROW()+5+(COLUMN()-48)/1000,"")</f>
        <v/>
      </c>
      <c r="BH1461" t="str">
        <f>IF(L1461=Detail!$E$3,ROW()+5+(COLUMN()-48)/1000,"")</f>
        <v/>
      </c>
      <c r="BI1461" t="str">
        <f>IF(M1461=Detail!$E$3,ROW()+5+(COLUMN()-48)/1000,"")</f>
        <v/>
      </c>
      <c r="BJ1461" t="str">
        <f>IF(N1461=Detail!$E$3,ROW()+5+(COLUMN()-48)/1000,"")</f>
        <v/>
      </c>
      <c r="BK1461" t="str">
        <f>IF(O1461=Detail!$E$3,ROW()+5+(COLUMN()-48)/1000,"")</f>
        <v/>
      </c>
      <c r="BL1461" t="str">
        <f>IF(P1461=Detail!$E$3,ROW()+5+(COLUMN()-48)/1000,"")</f>
        <v/>
      </c>
      <c r="BM1461" t="str">
        <f>IF(Q1461=Detail!$E$3,ROW()+5+(COLUMN()-48)/1000,"")</f>
        <v/>
      </c>
      <c r="BN1461" t="str">
        <f>IF(R1461=Detail!$E$3,ROW()+5+(COLUMN()-48)/1000,"")</f>
        <v/>
      </c>
      <c r="BO1461" t="str">
        <f>IF(S1461=Detail!$E$3,ROW()+5+(COLUMN()-48)/1000,"")</f>
        <v/>
      </c>
      <c r="BP1461" t="str">
        <f>IF(T1461=Detail!$E$3,ROW()+5+(COLUMN()-48)/1000,"")</f>
        <v/>
      </c>
    </row>
    <row r="1462" spans="49:68" x14ac:dyDescent="0.3">
      <c r="AW1462" s="104" t="str">
        <f>IF(A1462=Detail!$E$3,ROW()+5+(COLUMN()-48)/1000,"")</f>
        <v/>
      </c>
      <c r="AX1462" t="str">
        <f>IF(B1462=Detail!$E$3,ROW()+5+(COLUMN()-48)/1000,"")</f>
        <v/>
      </c>
      <c r="AY1462" t="str">
        <f>IF(C1462=Detail!$E$3,ROW()+5+(COLUMN()-48)/1000,"")</f>
        <v/>
      </c>
      <c r="AZ1462" t="str">
        <f>IF(D1462=Detail!$E$3,ROW()+5+(COLUMN()-48)/1000,"")</f>
        <v/>
      </c>
      <c r="BA1462" t="str">
        <f>IF(E1462=Detail!$E$3,ROW()+5+(COLUMN()-48)/1000,"")</f>
        <v/>
      </c>
      <c r="BB1462" t="str">
        <f>IF(F1462=Detail!$E$3,ROW()+5+(COLUMN()-48)/1000,"")</f>
        <v/>
      </c>
      <c r="BC1462" t="str">
        <f>IF(G1462=Detail!$E$3,ROW()+5+(COLUMN()-48)/1000,"")</f>
        <v/>
      </c>
      <c r="BD1462" t="str">
        <f>IF(H1462=Detail!$E$3,ROW()+5+(COLUMN()-48)/1000,"")</f>
        <v/>
      </c>
      <c r="BE1462" t="str">
        <f>IF(I1462=Detail!$E$3,ROW()+5+(COLUMN()-48)/1000,"")</f>
        <v/>
      </c>
      <c r="BF1462" t="str">
        <f>IF(J1462=Detail!$E$3,ROW()+5+(COLUMN()-48)/1000,"")</f>
        <v/>
      </c>
      <c r="BG1462" t="str">
        <f>IF(K1462=Detail!$E$3,ROW()+5+(COLUMN()-48)/1000,"")</f>
        <v/>
      </c>
      <c r="BH1462" t="str">
        <f>IF(L1462=Detail!$E$3,ROW()+5+(COLUMN()-48)/1000,"")</f>
        <v/>
      </c>
      <c r="BI1462" t="str">
        <f>IF(M1462=Detail!$E$3,ROW()+5+(COLUMN()-48)/1000,"")</f>
        <v/>
      </c>
      <c r="BJ1462" t="str">
        <f>IF(N1462=Detail!$E$3,ROW()+5+(COLUMN()-48)/1000,"")</f>
        <v/>
      </c>
      <c r="BK1462" t="str">
        <f>IF(O1462=Detail!$E$3,ROW()+5+(COLUMN()-48)/1000,"")</f>
        <v/>
      </c>
      <c r="BL1462" t="str">
        <f>IF(P1462=Detail!$E$3,ROW()+5+(COLUMN()-48)/1000,"")</f>
        <v/>
      </c>
      <c r="BM1462" t="str">
        <f>IF(Q1462=Detail!$E$3,ROW()+5+(COLUMN()-48)/1000,"")</f>
        <v/>
      </c>
      <c r="BN1462" t="str">
        <f>IF(R1462=Detail!$E$3,ROW()+5+(COLUMN()-48)/1000,"")</f>
        <v/>
      </c>
      <c r="BO1462" t="str">
        <f>IF(S1462=Detail!$E$3,ROW()+5+(COLUMN()-48)/1000,"")</f>
        <v/>
      </c>
      <c r="BP1462" t="str">
        <f>IF(T1462=Detail!$E$3,ROW()+5+(COLUMN()-48)/1000,"")</f>
        <v/>
      </c>
    </row>
    <row r="1463" spans="49:68" x14ac:dyDescent="0.3">
      <c r="AW1463" s="104" t="str">
        <f>IF(A1463=Detail!$E$3,ROW()+5+(COLUMN()-48)/1000,"")</f>
        <v/>
      </c>
      <c r="AX1463" t="str">
        <f>IF(B1463=Detail!$E$3,ROW()+5+(COLUMN()-48)/1000,"")</f>
        <v/>
      </c>
      <c r="AY1463" t="str">
        <f>IF(C1463=Detail!$E$3,ROW()+5+(COLUMN()-48)/1000,"")</f>
        <v/>
      </c>
      <c r="AZ1463" t="str">
        <f>IF(D1463=Detail!$E$3,ROW()+5+(COLUMN()-48)/1000,"")</f>
        <v/>
      </c>
      <c r="BA1463" t="str">
        <f>IF(E1463=Detail!$E$3,ROW()+5+(COLUMN()-48)/1000,"")</f>
        <v/>
      </c>
      <c r="BB1463" t="str">
        <f>IF(F1463=Detail!$E$3,ROW()+5+(COLUMN()-48)/1000,"")</f>
        <v/>
      </c>
      <c r="BC1463" t="str">
        <f>IF(G1463=Detail!$E$3,ROW()+5+(COLUMN()-48)/1000,"")</f>
        <v/>
      </c>
      <c r="BD1463" t="str">
        <f>IF(H1463=Detail!$E$3,ROW()+5+(COLUMN()-48)/1000,"")</f>
        <v/>
      </c>
      <c r="BE1463" t="str">
        <f>IF(I1463=Detail!$E$3,ROW()+5+(COLUMN()-48)/1000,"")</f>
        <v/>
      </c>
      <c r="BF1463" t="str">
        <f>IF(J1463=Detail!$E$3,ROW()+5+(COLUMN()-48)/1000,"")</f>
        <v/>
      </c>
      <c r="BG1463" t="str">
        <f>IF(K1463=Detail!$E$3,ROW()+5+(COLUMN()-48)/1000,"")</f>
        <v/>
      </c>
      <c r="BH1463" t="str">
        <f>IF(L1463=Detail!$E$3,ROW()+5+(COLUMN()-48)/1000,"")</f>
        <v/>
      </c>
      <c r="BI1463" t="str">
        <f>IF(M1463=Detail!$E$3,ROW()+5+(COLUMN()-48)/1000,"")</f>
        <v/>
      </c>
      <c r="BJ1463" t="str">
        <f>IF(N1463=Detail!$E$3,ROW()+5+(COLUMN()-48)/1000,"")</f>
        <v/>
      </c>
      <c r="BK1463" t="str">
        <f>IF(O1463=Detail!$E$3,ROW()+5+(COLUMN()-48)/1000,"")</f>
        <v/>
      </c>
      <c r="BL1463" t="str">
        <f>IF(P1463=Detail!$E$3,ROW()+5+(COLUMN()-48)/1000,"")</f>
        <v/>
      </c>
      <c r="BM1463" t="str">
        <f>IF(Q1463=Detail!$E$3,ROW()+5+(COLUMN()-48)/1000,"")</f>
        <v/>
      </c>
      <c r="BN1463" t="str">
        <f>IF(R1463=Detail!$E$3,ROW()+5+(COLUMN()-48)/1000,"")</f>
        <v/>
      </c>
      <c r="BO1463" t="str">
        <f>IF(S1463=Detail!$E$3,ROW()+5+(COLUMN()-48)/1000,"")</f>
        <v/>
      </c>
      <c r="BP1463" t="str">
        <f>IF(T1463=Detail!$E$3,ROW()+5+(COLUMN()-48)/1000,"")</f>
        <v/>
      </c>
    </row>
    <row r="1464" spans="49:68" x14ac:dyDescent="0.3">
      <c r="AW1464" s="104" t="str">
        <f>IF(A1464=Detail!$E$3,ROW()+5+(COLUMN()-48)/1000,"")</f>
        <v/>
      </c>
      <c r="AX1464" t="str">
        <f>IF(B1464=Detail!$E$3,ROW()+5+(COLUMN()-48)/1000,"")</f>
        <v/>
      </c>
      <c r="AY1464" t="str">
        <f>IF(C1464=Detail!$E$3,ROW()+5+(COLUMN()-48)/1000,"")</f>
        <v/>
      </c>
      <c r="AZ1464" t="str">
        <f>IF(D1464=Detail!$E$3,ROW()+5+(COLUMN()-48)/1000,"")</f>
        <v/>
      </c>
      <c r="BA1464" t="str">
        <f>IF(E1464=Detail!$E$3,ROW()+5+(COLUMN()-48)/1000,"")</f>
        <v/>
      </c>
      <c r="BB1464" t="str">
        <f>IF(F1464=Detail!$E$3,ROW()+5+(COLUMN()-48)/1000,"")</f>
        <v/>
      </c>
      <c r="BC1464" t="str">
        <f>IF(G1464=Detail!$E$3,ROW()+5+(COLUMN()-48)/1000,"")</f>
        <v/>
      </c>
      <c r="BD1464" t="str">
        <f>IF(H1464=Detail!$E$3,ROW()+5+(COLUMN()-48)/1000,"")</f>
        <v/>
      </c>
      <c r="BE1464" t="str">
        <f>IF(I1464=Detail!$E$3,ROW()+5+(COLUMN()-48)/1000,"")</f>
        <v/>
      </c>
      <c r="BF1464" t="str">
        <f>IF(J1464=Detail!$E$3,ROW()+5+(COLUMN()-48)/1000,"")</f>
        <v/>
      </c>
      <c r="BG1464" t="str">
        <f>IF(K1464=Detail!$E$3,ROW()+5+(COLUMN()-48)/1000,"")</f>
        <v/>
      </c>
      <c r="BH1464" t="str">
        <f>IF(L1464=Detail!$E$3,ROW()+5+(COLUMN()-48)/1000,"")</f>
        <v/>
      </c>
      <c r="BI1464" t="str">
        <f>IF(M1464=Detail!$E$3,ROW()+5+(COLUMN()-48)/1000,"")</f>
        <v/>
      </c>
      <c r="BJ1464" t="str">
        <f>IF(N1464=Detail!$E$3,ROW()+5+(COLUMN()-48)/1000,"")</f>
        <v/>
      </c>
      <c r="BK1464" t="str">
        <f>IF(O1464=Detail!$E$3,ROW()+5+(COLUMN()-48)/1000,"")</f>
        <v/>
      </c>
      <c r="BL1464" t="str">
        <f>IF(P1464=Detail!$E$3,ROW()+5+(COLUMN()-48)/1000,"")</f>
        <v/>
      </c>
      <c r="BM1464" t="str">
        <f>IF(Q1464=Detail!$E$3,ROW()+5+(COLUMN()-48)/1000,"")</f>
        <v/>
      </c>
      <c r="BN1464" t="str">
        <f>IF(R1464=Detail!$E$3,ROW()+5+(COLUMN()-48)/1000,"")</f>
        <v/>
      </c>
      <c r="BO1464" t="str">
        <f>IF(S1464=Detail!$E$3,ROW()+5+(COLUMN()-48)/1000,"")</f>
        <v/>
      </c>
      <c r="BP1464" t="str">
        <f>IF(T1464=Detail!$E$3,ROW()+5+(COLUMN()-48)/1000,"")</f>
        <v/>
      </c>
    </row>
    <row r="1465" spans="49:68" x14ac:dyDescent="0.3">
      <c r="AW1465" s="104" t="str">
        <f>IF(A1465=Detail!$E$3,ROW()+5+(COLUMN()-48)/1000,"")</f>
        <v/>
      </c>
      <c r="AX1465" t="str">
        <f>IF(B1465=Detail!$E$3,ROW()+5+(COLUMN()-48)/1000,"")</f>
        <v/>
      </c>
      <c r="AY1465" t="str">
        <f>IF(C1465=Detail!$E$3,ROW()+5+(COLUMN()-48)/1000,"")</f>
        <v/>
      </c>
      <c r="AZ1465" t="str">
        <f>IF(D1465=Detail!$E$3,ROW()+5+(COLUMN()-48)/1000,"")</f>
        <v/>
      </c>
      <c r="BA1465" t="str">
        <f>IF(E1465=Detail!$E$3,ROW()+5+(COLUMN()-48)/1000,"")</f>
        <v/>
      </c>
      <c r="BB1465" t="str">
        <f>IF(F1465=Detail!$E$3,ROW()+5+(COLUMN()-48)/1000,"")</f>
        <v/>
      </c>
      <c r="BC1465" t="str">
        <f>IF(G1465=Detail!$E$3,ROW()+5+(COLUMN()-48)/1000,"")</f>
        <v/>
      </c>
      <c r="BD1465" t="str">
        <f>IF(H1465=Detail!$E$3,ROW()+5+(COLUMN()-48)/1000,"")</f>
        <v/>
      </c>
      <c r="BE1465" t="str">
        <f>IF(I1465=Detail!$E$3,ROW()+5+(COLUMN()-48)/1000,"")</f>
        <v/>
      </c>
      <c r="BF1465" t="str">
        <f>IF(J1465=Detail!$E$3,ROW()+5+(COLUMN()-48)/1000,"")</f>
        <v/>
      </c>
      <c r="BG1465" t="str">
        <f>IF(K1465=Detail!$E$3,ROW()+5+(COLUMN()-48)/1000,"")</f>
        <v/>
      </c>
      <c r="BH1465" t="str">
        <f>IF(L1465=Detail!$E$3,ROW()+5+(COLUMN()-48)/1000,"")</f>
        <v/>
      </c>
      <c r="BI1465" t="str">
        <f>IF(M1465=Detail!$E$3,ROW()+5+(COLUMN()-48)/1000,"")</f>
        <v/>
      </c>
      <c r="BJ1465" t="str">
        <f>IF(N1465=Detail!$E$3,ROW()+5+(COLUMN()-48)/1000,"")</f>
        <v/>
      </c>
      <c r="BK1465" t="str">
        <f>IF(O1465=Detail!$E$3,ROW()+5+(COLUMN()-48)/1000,"")</f>
        <v/>
      </c>
      <c r="BL1465" t="str">
        <f>IF(P1465=Detail!$E$3,ROW()+5+(COLUMN()-48)/1000,"")</f>
        <v/>
      </c>
      <c r="BM1465" t="str">
        <f>IF(Q1465=Detail!$E$3,ROW()+5+(COLUMN()-48)/1000,"")</f>
        <v/>
      </c>
      <c r="BN1465" t="str">
        <f>IF(R1465=Detail!$E$3,ROW()+5+(COLUMN()-48)/1000,"")</f>
        <v/>
      </c>
      <c r="BO1465" t="str">
        <f>IF(S1465=Detail!$E$3,ROW()+5+(COLUMN()-48)/1000,"")</f>
        <v/>
      </c>
      <c r="BP1465" t="str">
        <f>IF(T1465=Detail!$E$3,ROW()+5+(COLUMN()-48)/1000,"")</f>
        <v/>
      </c>
    </row>
    <row r="1466" spans="49:68" x14ac:dyDescent="0.3">
      <c r="AW1466" s="104" t="str">
        <f>IF(A1466=Detail!$E$3,ROW()+5+(COLUMN()-48)/1000,"")</f>
        <v/>
      </c>
      <c r="AX1466" t="str">
        <f>IF(B1466=Detail!$E$3,ROW()+5+(COLUMN()-48)/1000,"")</f>
        <v/>
      </c>
      <c r="AY1466" t="str">
        <f>IF(C1466=Detail!$E$3,ROW()+5+(COLUMN()-48)/1000,"")</f>
        <v/>
      </c>
      <c r="AZ1466" t="str">
        <f>IF(D1466=Detail!$E$3,ROW()+5+(COLUMN()-48)/1000,"")</f>
        <v/>
      </c>
      <c r="BA1466" t="str">
        <f>IF(E1466=Detail!$E$3,ROW()+5+(COLUMN()-48)/1000,"")</f>
        <v/>
      </c>
      <c r="BB1466" t="str">
        <f>IF(F1466=Detail!$E$3,ROW()+5+(COLUMN()-48)/1000,"")</f>
        <v/>
      </c>
      <c r="BC1466" t="str">
        <f>IF(G1466=Detail!$E$3,ROW()+5+(COLUMN()-48)/1000,"")</f>
        <v/>
      </c>
      <c r="BD1466" t="str">
        <f>IF(H1466=Detail!$E$3,ROW()+5+(COLUMN()-48)/1000,"")</f>
        <v/>
      </c>
      <c r="BE1466" t="str">
        <f>IF(I1466=Detail!$E$3,ROW()+5+(COLUMN()-48)/1000,"")</f>
        <v/>
      </c>
      <c r="BF1466" t="str">
        <f>IF(J1466=Detail!$E$3,ROW()+5+(COLUMN()-48)/1000,"")</f>
        <v/>
      </c>
      <c r="BG1466" t="str">
        <f>IF(K1466=Detail!$E$3,ROW()+5+(COLUMN()-48)/1000,"")</f>
        <v/>
      </c>
      <c r="BH1466" t="str">
        <f>IF(L1466=Detail!$E$3,ROW()+5+(COLUMN()-48)/1000,"")</f>
        <v/>
      </c>
      <c r="BI1466" t="str">
        <f>IF(M1466=Detail!$E$3,ROW()+5+(COLUMN()-48)/1000,"")</f>
        <v/>
      </c>
      <c r="BJ1466" t="str">
        <f>IF(N1466=Detail!$E$3,ROW()+5+(COLUMN()-48)/1000,"")</f>
        <v/>
      </c>
      <c r="BK1466" t="str">
        <f>IF(O1466=Detail!$E$3,ROW()+5+(COLUMN()-48)/1000,"")</f>
        <v/>
      </c>
      <c r="BL1466" t="str">
        <f>IF(P1466=Detail!$E$3,ROW()+5+(COLUMN()-48)/1000,"")</f>
        <v/>
      </c>
      <c r="BM1466" t="str">
        <f>IF(Q1466=Detail!$E$3,ROW()+5+(COLUMN()-48)/1000,"")</f>
        <v/>
      </c>
      <c r="BN1466" t="str">
        <f>IF(R1466=Detail!$E$3,ROW()+5+(COLUMN()-48)/1000,"")</f>
        <v/>
      </c>
      <c r="BO1466" t="str">
        <f>IF(S1466=Detail!$E$3,ROW()+5+(COLUMN()-48)/1000,"")</f>
        <v/>
      </c>
      <c r="BP1466" t="str">
        <f>IF(T1466=Detail!$E$3,ROW()+5+(COLUMN()-48)/1000,"")</f>
        <v/>
      </c>
    </row>
    <row r="1467" spans="49:68" x14ac:dyDescent="0.3">
      <c r="AW1467" s="104" t="str">
        <f>IF(A1467=Detail!$E$3,ROW()+5+(COLUMN()-48)/1000,"")</f>
        <v/>
      </c>
      <c r="AX1467" t="str">
        <f>IF(B1467=Detail!$E$3,ROW()+5+(COLUMN()-48)/1000,"")</f>
        <v/>
      </c>
      <c r="AY1467" t="str">
        <f>IF(C1467=Detail!$E$3,ROW()+5+(COLUMN()-48)/1000,"")</f>
        <v/>
      </c>
      <c r="AZ1467" t="str">
        <f>IF(D1467=Detail!$E$3,ROW()+5+(COLUMN()-48)/1000,"")</f>
        <v/>
      </c>
      <c r="BA1467" t="str">
        <f>IF(E1467=Detail!$E$3,ROW()+5+(COLUMN()-48)/1000,"")</f>
        <v/>
      </c>
      <c r="BB1467" t="str">
        <f>IF(F1467=Detail!$E$3,ROW()+5+(COLUMN()-48)/1000,"")</f>
        <v/>
      </c>
      <c r="BC1467" t="str">
        <f>IF(G1467=Detail!$E$3,ROW()+5+(COLUMN()-48)/1000,"")</f>
        <v/>
      </c>
      <c r="BD1467" t="str">
        <f>IF(H1467=Detail!$E$3,ROW()+5+(COLUMN()-48)/1000,"")</f>
        <v/>
      </c>
      <c r="BE1467" t="str">
        <f>IF(I1467=Detail!$E$3,ROW()+5+(COLUMN()-48)/1000,"")</f>
        <v/>
      </c>
      <c r="BF1467" t="str">
        <f>IF(J1467=Detail!$E$3,ROW()+5+(COLUMN()-48)/1000,"")</f>
        <v/>
      </c>
      <c r="BG1467" t="str">
        <f>IF(K1467=Detail!$E$3,ROW()+5+(COLUMN()-48)/1000,"")</f>
        <v/>
      </c>
      <c r="BH1467" t="str">
        <f>IF(L1467=Detail!$E$3,ROW()+5+(COLUMN()-48)/1000,"")</f>
        <v/>
      </c>
      <c r="BI1467" t="str">
        <f>IF(M1467=Detail!$E$3,ROW()+5+(COLUMN()-48)/1000,"")</f>
        <v/>
      </c>
      <c r="BJ1467" t="str">
        <f>IF(N1467=Detail!$E$3,ROW()+5+(COLUMN()-48)/1000,"")</f>
        <v/>
      </c>
      <c r="BK1467" t="str">
        <f>IF(O1467=Detail!$E$3,ROW()+5+(COLUMN()-48)/1000,"")</f>
        <v/>
      </c>
      <c r="BL1467" t="str">
        <f>IF(P1467=Detail!$E$3,ROW()+5+(COLUMN()-48)/1000,"")</f>
        <v/>
      </c>
      <c r="BM1467" t="str">
        <f>IF(Q1467=Detail!$E$3,ROW()+5+(COLUMN()-48)/1000,"")</f>
        <v/>
      </c>
      <c r="BN1467" t="str">
        <f>IF(R1467=Detail!$E$3,ROW()+5+(COLUMN()-48)/1000,"")</f>
        <v/>
      </c>
      <c r="BO1467" t="str">
        <f>IF(S1467=Detail!$E$3,ROW()+5+(COLUMN()-48)/1000,"")</f>
        <v/>
      </c>
      <c r="BP1467" t="str">
        <f>IF(T1467=Detail!$E$3,ROW()+5+(COLUMN()-48)/1000,"")</f>
        <v/>
      </c>
    </row>
    <row r="1468" spans="49:68" x14ac:dyDescent="0.3">
      <c r="AW1468" s="104" t="str">
        <f>IF(A1468=Detail!$E$3,ROW()+5+(COLUMN()-48)/1000,"")</f>
        <v/>
      </c>
      <c r="AX1468" t="str">
        <f>IF(B1468=Detail!$E$3,ROW()+5+(COLUMN()-48)/1000,"")</f>
        <v/>
      </c>
      <c r="AY1468" t="str">
        <f>IF(C1468=Detail!$E$3,ROW()+5+(COLUMN()-48)/1000,"")</f>
        <v/>
      </c>
      <c r="AZ1468" t="str">
        <f>IF(D1468=Detail!$E$3,ROW()+5+(COLUMN()-48)/1000,"")</f>
        <v/>
      </c>
      <c r="BA1468" t="str">
        <f>IF(E1468=Detail!$E$3,ROW()+5+(COLUMN()-48)/1000,"")</f>
        <v/>
      </c>
      <c r="BB1468" t="str">
        <f>IF(F1468=Detail!$E$3,ROW()+5+(COLUMN()-48)/1000,"")</f>
        <v/>
      </c>
      <c r="BC1468" t="str">
        <f>IF(G1468=Detail!$E$3,ROW()+5+(COLUMN()-48)/1000,"")</f>
        <v/>
      </c>
      <c r="BD1468" t="str">
        <f>IF(H1468=Detail!$E$3,ROW()+5+(COLUMN()-48)/1000,"")</f>
        <v/>
      </c>
      <c r="BE1468" t="str">
        <f>IF(I1468=Detail!$E$3,ROW()+5+(COLUMN()-48)/1000,"")</f>
        <v/>
      </c>
      <c r="BF1468" t="str">
        <f>IF(J1468=Detail!$E$3,ROW()+5+(COLUMN()-48)/1000,"")</f>
        <v/>
      </c>
      <c r="BG1468" t="str">
        <f>IF(K1468=Detail!$E$3,ROW()+5+(COLUMN()-48)/1000,"")</f>
        <v/>
      </c>
      <c r="BH1468" t="str">
        <f>IF(L1468=Detail!$E$3,ROW()+5+(COLUMN()-48)/1000,"")</f>
        <v/>
      </c>
      <c r="BI1468" t="str">
        <f>IF(M1468=Detail!$E$3,ROW()+5+(COLUMN()-48)/1000,"")</f>
        <v/>
      </c>
      <c r="BJ1468" t="str">
        <f>IF(N1468=Detail!$E$3,ROW()+5+(COLUMN()-48)/1000,"")</f>
        <v/>
      </c>
      <c r="BK1468" t="str">
        <f>IF(O1468=Detail!$E$3,ROW()+5+(COLUMN()-48)/1000,"")</f>
        <v/>
      </c>
      <c r="BL1468" t="str">
        <f>IF(P1468=Detail!$E$3,ROW()+5+(COLUMN()-48)/1000,"")</f>
        <v/>
      </c>
      <c r="BM1468" t="str">
        <f>IF(Q1468=Detail!$E$3,ROW()+5+(COLUMN()-48)/1000,"")</f>
        <v/>
      </c>
      <c r="BN1468" t="str">
        <f>IF(R1468=Detail!$E$3,ROW()+5+(COLUMN()-48)/1000,"")</f>
        <v/>
      </c>
      <c r="BO1468" t="str">
        <f>IF(S1468=Detail!$E$3,ROW()+5+(COLUMN()-48)/1000,"")</f>
        <v/>
      </c>
      <c r="BP1468" t="str">
        <f>IF(T1468=Detail!$E$3,ROW()+5+(COLUMN()-48)/1000,"")</f>
        <v/>
      </c>
    </row>
    <row r="1469" spans="49:68" x14ac:dyDescent="0.3">
      <c r="AW1469" s="104" t="str">
        <f>IF(A1469=Detail!$E$3,ROW()+5+(COLUMN()-48)/1000,"")</f>
        <v/>
      </c>
      <c r="AX1469" t="str">
        <f>IF(B1469=Detail!$E$3,ROW()+5+(COLUMN()-48)/1000,"")</f>
        <v/>
      </c>
      <c r="AY1469" t="str">
        <f>IF(C1469=Detail!$E$3,ROW()+5+(COLUMN()-48)/1000,"")</f>
        <v/>
      </c>
      <c r="AZ1469" t="str">
        <f>IF(D1469=Detail!$E$3,ROW()+5+(COLUMN()-48)/1000,"")</f>
        <v/>
      </c>
      <c r="BA1469" t="str">
        <f>IF(E1469=Detail!$E$3,ROW()+5+(COLUMN()-48)/1000,"")</f>
        <v/>
      </c>
      <c r="BB1469" t="str">
        <f>IF(F1469=Detail!$E$3,ROW()+5+(COLUMN()-48)/1000,"")</f>
        <v/>
      </c>
      <c r="BC1469" t="str">
        <f>IF(G1469=Detail!$E$3,ROW()+5+(COLUMN()-48)/1000,"")</f>
        <v/>
      </c>
      <c r="BD1469" t="str">
        <f>IF(H1469=Detail!$E$3,ROW()+5+(COLUMN()-48)/1000,"")</f>
        <v/>
      </c>
      <c r="BE1469" t="str">
        <f>IF(I1469=Detail!$E$3,ROW()+5+(COLUMN()-48)/1000,"")</f>
        <v/>
      </c>
      <c r="BF1469" t="str">
        <f>IF(J1469=Detail!$E$3,ROW()+5+(COLUMN()-48)/1000,"")</f>
        <v/>
      </c>
      <c r="BG1469" t="str">
        <f>IF(K1469=Detail!$E$3,ROW()+5+(COLUMN()-48)/1000,"")</f>
        <v/>
      </c>
      <c r="BH1469" t="str">
        <f>IF(L1469=Detail!$E$3,ROW()+5+(COLUMN()-48)/1000,"")</f>
        <v/>
      </c>
      <c r="BI1469" t="str">
        <f>IF(M1469=Detail!$E$3,ROW()+5+(COLUMN()-48)/1000,"")</f>
        <v/>
      </c>
      <c r="BJ1469" t="str">
        <f>IF(N1469=Detail!$E$3,ROW()+5+(COLUMN()-48)/1000,"")</f>
        <v/>
      </c>
      <c r="BK1469" t="str">
        <f>IF(O1469=Detail!$E$3,ROW()+5+(COLUMN()-48)/1000,"")</f>
        <v/>
      </c>
      <c r="BL1469" t="str">
        <f>IF(P1469=Detail!$E$3,ROW()+5+(COLUMN()-48)/1000,"")</f>
        <v/>
      </c>
      <c r="BM1469" t="str">
        <f>IF(Q1469=Detail!$E$3,ROW()+5+(COLUMN()-48)/1000,"")</f>
        <v/>
      </c>
      <c r="BN1469" t="str">
        <f>IF(R1469=Detail!$E$3,ROW()+5+(COLUMN()-48)/1000,"")</f>
        <v/>
      </c>
      <c r="BO1469" t="str">
        <f>IF(S1469=Detail!$E$3,ROW()+5+(COLUMN()-48)/1000,"")</f>
        <v/>
      </c>
      <c r="BP1469" t="str">
        <f>IF(T1469=Detail!$E$3,ROW()+5+(COLUMN()-48)/1000,"")</f>
        <v/>
      </c>
    </row>
    <row r="1470" spans="49:68" x14ac:dyDescent="0.3">
      <c r="AW1470" s="104" t="str">
        <f>IF(A1470=Detail!$E$3,ROW()+5+(COLUMN()-48)/1000,"")</f>
        <v/>
      </c>
      <c r="AX1470" t="str">
        <f>IF(B1470=Detail!$E$3,ROW()+5+(COLUMN()-48)/1000,"")</f>
        <v/>
      </c>
      <c r="AY1470" t="str">
        <f>IF(C1470=Detail!$E$3,ROW()+5+(COLUMN()-48)/1000,"")</f>
        <v/>
      </c>
      <c r="AZ1470" t="str">
        <f>IF(D1470=Detail!$E$3,ROW()+5+(COLUMN()-48)/1000,"")</f>
        <v/>
      </c>
      <c r="BA1470" t="str">
        <f>IF(E1470=Detail!$E$3,ROW()+5+(COLUMN()-48)/1000,"")</f>
        <v/>
      </c>
      <c r="BB1470" t="str">
        <f>IF(F1470=Detail!$E$3,ROW()+5+(COLUMN()-48)/1000,"")</f>
        <v/>
      </c>
      <c r="BC1470" t="str">
        <f>IF(G1470=Detail!$E$3,ROW()+5+(COLUMN()-48)/1000,"")</f>
        <v/>
      </c>
      <c r="BD1470" t="str">
        <f>IF(H1470=Detail!$E$3,ROW()+5+(COLUMN()-48)/1000,"")</f>
        <v/>
      </c>
      <c r="BE1470" t="str">
        <f>IF(I1470=Detail!$E$3,ROW()+5+(COLUMN()-48)/1000,"")</f>
        <v/>
      </c>
      <c r="BF1470" t="str">
        <f>IF(J1470=Detail!$E$3,ROW()+5+(COLUMN()-48)/1000,"")</f>
        <v/>
      </c>
      <c r="BG1470" t="str">
        <f>IF(K1470=Detail!$E$3,ROW()+5+(COLUMN()-48)/1000,"")</f>
        <v/>
      </c>
      <c r="BH1470" t="str">
        <f>IF(L1470=Detail!$E$3,ROW()+5+(COLUMN()-48)/1000,"")</f>
        <v/>
      </c>
      <c r="BI1470" t="str">
        <f>IF(M1470=Detail!$E$3,ROW()+5+(COLUMN()-48)/1000,"")</f>
        <v/>
      </c>
      <c r="BJ1470" t="str">
        <f>IF(N1470=Detail!$E$3,ROW()+5+(COLUMN()-48)/1000,"")</f>
        <v/>
      </c>
      <c r="BK1470" t="str">
        <f>IF(O1470=Detail!$E$3,ROW()+5+(COLUMN()-48)/1000,"")</f>
        <v/>
      </c>
      <c r="BL1470" t="str">
        <f>IF(P1470=Detail!$E$3,ROW()+5+(COLUMN()-48)/1000,"")</f>
        <v/>
      </c>
      <c r="BM1470" t="str">
        <f>IF(Q1470=Detail!$E$3,ROW()+5+(COLUMN()-48)/1000,"")</f>
        <v/>
      </c>
      <c r="BN1470" t="str">
        <f>IF(R1470=Detail!$E$3,ROW()+5+(COLUMN()-48)/1000,"")</f>
        <v/>
      </c>
      <c r="BO1470" t="str">
        <f>IF(S1470=Detail!$E$3,ROW()+5+(COLUMN()-48)/1000,"")</f>
        <v/>
      </c>
      <c r="BP1470" t="str">
        <f>IF(T1470=Detail!$E$3,ROW()+5+(COLUMN()-48)/1000,"")</f>
        <v/>
      </c>
    </row>
    <row r="1471" spans="49:68" x14ac:dyDescent="0.3">
      <c r="AW1471" s="104" t="str">
        <f>IF(A1471=Detail!$E$3,ROW()+5+(COLUMN()-48)/1000,"")</f>
        <v/>
      </c>
      <c r="AX1471" t="str">
        <f>IF(B1471=Detail!$E$3,ROW()+5+(COLUMN()-48)/1000,"")</f>
        <v/>
      </c>
      <c r="AY1471" t="str">
        <f>IF(C1471=Detail!$E$3,ROW()+5+(COLUMN()-48)/1000,"")</f>
        <v/>
      </c>
      <c r="AZ1471" t="str">
        <f>IF(D1471=Detail!$E$3,ROW()+5+(COLUMN()-48)/1000,"")</f>
        <v/>
      </c>
      <c r="BA1471" t="str">
        <f>IF(E1471=Detail!$E$3,ROW()+5+(COLUMN()-48)/1000,"")</f>
        <v/>
      </c>
      <c r="BB1471" t="str">
        <f>IF(F1471=Detail!$E$3,ROW()+5+(COLUMN()-48)/1000,"")</f>
        <v/>
      </c>
      <c r="BC1471" t="str">
        <f>IF(G1471=Detail!$E$3,ROW()+5+(COLUMN()-48)/1000,"")</f>
        <v/>
      </c>
      <c r="BD1471" t="str">
        <f>IF(H1471=Detail!$E$3,ROW()+5+(COLUMN()-48)/1000,"")</f>
        <v/>
      </c>
      <c r="BE1471" t="str">
        <f>IF(I1471=Detail!$E$3,ROW()+5+(COLUMN()-48)/1000,"")</f>
        <v/>
      </c>
      <c r="BF1471" t="str">
        <f>IF(J1471=Detail!$E$3,ROW()+5+(COLUMN()-48)/1000,"")</f>
        <v/>
      </c>
      <c r="BG1471" t="str">
        <f>IF(K1471=Detail!$E$3,ROW()+5+(COLUMN()-48)/1000,"")</f>
        <v/>
      </c>
      <c r="BH1471" t="str">
        <f>IF(L1471=Detail!$E$3,ROW()+5+(COLUMN()-48)/1000,"")</f>
        <v/>
      </c>
      <c r="BI1471" t="str">
        <f>IF(M1471=Detail!$E$3,ROW()+5+(COLUMN()-48)/1000,"")</f>
        <v/>
      </c>
      <c r="BJ1471" t="str">
        <f>IF(N1471=Detail!$E$3,ROW()+5+(COLUMN()-48)/1000,"")</f>
        <v/>
      </c>
      <c r="BK1471" t="str">
        <f>IF(O1471=Detail!$E$3,ROW()+5+(COLUMN()-48)/1000,"")</f>
        <v/>
      </c>
      <c r="BL1471" t="str">
        <f>IF(P1471=Detail!$E$3,ROW()+5+(COLUMN()-48)/1000,"")</f>
        <v/>
      </c>
      <c r="BM1471" t="str">
        <f>IF(Q1471=Detail!$E$3,ROW()+5+(COLUMN()-48)/1000,"")</f>
        <v/>
      </c>
      <c r="BN1471" t="str">
        <f>IF(R1471=Detail!$E$3,ROW()+5+(COLUMN()-48)/1000,"")</f>
        <v/>
      </c>
      <c r="BO1471" t="str">
        <f>IF(S1471=Detail!$E$3,ROW()+5+(COLUMN()-48)/1000,"")</f>
        <v/>
      </c>
      <c r="BP1471" t="str">
        <f>IF(T1471=Detail!$E$3,ROW()+5+(COLUMN()-48)/1000,"")</f>
        <v/>
      </c>
    </row>
    <row r="1472" spans="49:68" x14ac:dyDescent="0.3">
      <c r="AW1472" s="104" t="str">
        <f>IF(A1472=Detail!$E$3,ROW()+5+(COLUMN()-48)/1000,"")</f>
        <v/>
      </c>
      <c r="AX1472" t="str">
        <f>IF(B1472=Detail!$E$3,ROW()+5+(COLUMN()-48)/1000,"")</f>
        <v/>
      </c>
      <c r="AY1472" t="str">
        <f>IF(C1472=Detail!$E$3,ROW()+5+(COLUMN()-48)/1000,"")</f>
        <v/>
      </c>
      <c r="AZ1472" t="str">
        <f>IF(D1472=Detail!$E$3,ROW()+5+(COLUMN()-48)/1000,"")</f>
        <v/>
      </c>
      <c r="BA1472" t="str">
        <f>IF(E1472=Detail!$E$3,ROW()+5+(COLUMN()-48)/1000,"")</f>
        <v/>
      </c>
      <c r="BB1472" t="str">
        <f>IF(F1472=Detail!$E$3,ROW()+5+(COLUMN()-48)/1000,"")</f>
        <v/>
      </c>
      <c r="BC1472" t="str">
        <f>IF(G1472=Detail!$E$3,ROW()+5+(COLUMN()-48)/1000,"")</f>
        <v/>
      </c>
      <c r="BD1472" t="str">
        <f>IF(H1472=Detail!$E$3,ROW()+5+(COLUMN()-48)/1000,"")</f>
        <v/>
      </c>
      <c r="BE1472" t="str">
        <f>IF(I1472=Detail!$E$3,ROW()+5+(COLUMN()-48)/1000,"")</f>
        <v/>
      </c>
      <c r="BF1472" t="str">
        <f>IF(J1472=Detail!$E$3,ROW()+5+(COLUMN()-48)/1000,"")</f>
        <v/>
      </c>
      <c r="BG1472" t="str">
        <f>IF(K1472=Detail!$E$3,ROW()+5+(COLUMN()-48)/1000,"")</f>
        <v/>
      </c>
      <c r="BH1472" t="str">
        <f>IF(L1472=Detail!$E$3,ROW()+5+(COLUMN()-48)/1000,"")</f>
        <v/>
      </c>
      <c r="BI1472" t="str">
        <f>IF(M1472=Detail!$E$3,ROW()+5+(COLUMN()-48)/1000,"")</f>
        <v/>
      </c>
      <c r="BJ1472" t="str">
        <f>IF(N1472=Detail!$E$3,ROW()+5+(COLUMN()-48)/1000,"")</f>
        <v/>
      </c>
      <c r="BK1472" t="str">
        <f>IF(O1472=Detail!$E$3,ROW()+5+(COLUMN()-48)/1000,"")</f>
        <v/>
      </c>
      <c r="BL1472" t="str">
        <f>IF(P1472=Detail!$E$3,ROW()+5+(COLUMN()-48)/1000,"")</f>
        <v/>
      </c>
      <c r="BM1472" t="str">
        <f>IF(Q1472=Detail!$E$3,ROW()+5+(COLUMN()-48)/1000,"")</f>
        <v/>
      </c>
      <c r="BN1472" t="str">
        <f>IF(R1472=Detail!$E$3,ROW()+5+(COLUMN()-48)/1000,"")</f>
        <v/>
      </c>
      <c r="BO1472" t="str">
        <f>IF(S1472=Detail!$E$3,ROW()+5+(COLUMN()-48)/1000,"")</f>
        <v/>
      </c>
      <c r="BP1472" t="str">
        <f>IF(T1472=Detail!$E$3,ROW()+5+(COLUMN()-48)/1000,"")</f>
        <v/>
      </c>
    </row>
    <row r="1473" spans="49:68" x14ac:dyDescent="0.3">
      <c r="AW1473" s="104" t="str">
        <f>IF(A1473=Detail!$E$3,ROW()+5+(COLUMN()-48)/1000,"")</f>
        <v/>
      </c>
      <c r="AX1473" t="str">
        <f>IF(B1473=Detail!$E$3,ROW()+5+(COLUMN()-48)/1000,"")</f>
        <v/>
      </c>
      <c r="AY1473" t="str">
        <f>IF(C1473=Detail!$E$3,ROW()+5+(COLUMN()-48)/1000,"")</f>
        <v/>
      </c>
      <c r="AZ1473" t="str">
        <f>IF(D1473=Detail!$E$3,ROW()+5+(COLUMN()-48)/1000,"")</f>
        <v/>
      </c>
      <c r="BA1473" t="str">
        <f>IF(E1473=Detail!$E$3,ROW()+5+(COLUMN()-48)/1000,"")</f>
        <v/>
      </c>
      <c r="BB1473" t="str">
        <f>IF(F1473=Detail!$E$3,ROW()+5+(COLUMN()-48)/1000,"")</f>
        <v/>
      </c>
      <c r="BC1473" t="str">
        <f>IF(G1473=Detail!$E$3,ROW()+5+(COLUMN()-48)/1000,"")</f>
        <v/>
      </c>
      <c r="BD1473" t="str">
        <f>IF(H1473=Detail!$E$3,ROW()+5+(COLUMN()-48)/1000,"")</f>
        <v/>
      </c>
      <c r="BE1473" t="str">
        <f>IF(I1473=Detail!$E$3,ROW()+5+(COLUMN()-48)/1000,"")</f>
        <v/>
      </c>
      <c r="BF1473" t="str">
        <f>IF(J1473=Detail!$E$3,ROW()+5+(COLUMN()-48)/1000,"")</f>
        <v/>
      </c>
      <c r="BG1473" t="str">
        <f>IF(K1473=Detail!$E$3,ROW()+5+(COLUMN()-48)/1000,"")</f>
        <v/>
      </c>
      <c r="BH1473" t="str">
        <f>IF(L1473=Detail!$E$3,ROW()+5+(COLUMN()-48)/1000,"")</f>
        <v/>
      </c>
      <c r="BI1473" t="str">
        <f>IF(M1473=Detail!$E$3,ROW()+5+(COLUMN()-48)/1000,"")</f>
        <v/>
      </c>
      <c r="BJ1473" t="str">
        <f>IF(N1473=Detail!$E$3,ROW()+5+(COLUMN()-48)/1000,"")</f>
        <v/>
      </c>
      <c r="BK1473" t="str">
        <f>IF(O1473=Detail!$E$3,ROW()+5+(COLUMN()-48)/1000,"")</f>
        <v/>
      </c>
      <c r="BL1473" t="str">
        <f>IF(P1473=Detail!$E$3,ROW()+5+(COLUMN()-48)/1000,"")</f>
        <v/>
      </c>
      <c r="BM1473" t="str">
        <f>IF(Q1473=Detail!$E$3,ROW()+5+(COLUMN()-48)/1000,"")</f>
        <v/>
      </c>
      <c r="BN1473" t="str">
        <f>IF(R1473=Detail!$E$3,ROW()+5+(COLUMN()-48)/1000,"")</f>
        <v/>
      </c>
      <c r="BO1473" t="str">
        <f>IF(S1473=Detail!$E$3,ROW()+5+(COLUMN()-48)/1000,"")</f>
        <v/>
      </c>
      <c r="BP1473" t="str">
        <f>IF(T1473=Detail!$E$3,ROW()+5+(COLUMN()-48)/1000,"")</f>
        <v/>
      </c>
    </row>
    <row r="1474" spans="49:68" x14ac:dyDescent="0.3">
      <c r="AW1474" s="104" t="str">
        <f>IF(A1474=Detail!$E$3,ROW()+5+(COLUMN()-48)/1000,"")</f>
        <v/>
      </c>
      <c r="AX1474" t="str">
        <f>IF(B1474=Detail!$E$3,ROW()+5+(COLUMN()-48)/1000,"")</f>
        <v/>
      </c>
      <c r="AY1474" t="str">
        <f>IF(C1474=Detail!$E$3,ROW()+5+(COLUMN()-48)/1000,"")</f>
        <v/>
      </c>
      <c r="AZ1474" t="str">
        <f>IF(D1474=Detail!$E$3,ROW()+5+(COLUMN()-48)/1000,"")</f>
        <v/>
      </c>
      <c r="BA1474" t="str">
        <f>IF(E1474=Detail!$E$3,ROW()+5+(COLUMN()-48)/1000,"")</f>
        <v/>
      </c>
      <c r="BB1474" t="str">
        <f>IF(F1474=Detail!$E$3,ROW()+5+(COLUMN()-48)/1000,"")</f>
        <v/>
      </c>
      <c r="BC1474" t="str">
        <f>IF(G1474=Detail!$E$3,ROW()+5+(COLUMN()-48)/1000,"")</f>
        <v/>
      </c>
      <c r="BD1474" t="str">
        <f>IF(H1474=Detail!$E$3,ROW()+5+(COLUMN()-48)/1000,"")</f>
        <v/>
      </c>
      <c r="BE1474" t="str">
        <f>IF(I1474=Detail!$E$3,ROW()+5+(COLUMN()-48)/1000,"")</f>
        <v/>
      </c>
      <c r="BF1474" t="str">
        <f>IF(J1474=Detail!$E$3,ROW()+5+(COLUMN()-48)/1000,"")</f>
        <v/>
      </c>
      <c r="BG1474" t="str">
        <f>IF(K1474=Detail!$E$3,ROW()+5+(COLUMN()-48)/1000,"")</f>
        <v/>
      </c>
      <c r="BH1474" t="str">
        <f>IF(L1474=Detail!$E$3,ROW()+5+(COLUMN()-48)/1000,"")</f>
        <v/>
      </c>
      <c r="BI1474" t="str">
        <f>IF(M1474=Detail!$E$3,ROW()+5+(COLUMN()-48)/1000,"")</f>
        <v/>
      </c>
      <c r="BJ1474" t="str">
        <f>IF(N1474=Detail!$E$3,ROW()+5+(COLUMN()-48)/1000,"")</f>
        <v/>
      </c>
      <c r="BK1474" t="str">
        <f>IF(O1474=Detail!$E$3,ROW()+5+(COLUMN()-48)/1000,"")</f>
        <v/>
      </c>
      <c r="BL1474" t="str">
        <f>IF(P1474=Detail!$E$3,ROW()+5+(COLUMN()-48)/1000,"")</f>
        <v/>
      </c>
      <c r="BM1474" t="str">
        <f>IF(Q1474=Detail!$E$3,ROW()+5+(COLUMN()-48)/1000,"")</f>
        <v/>
      </c>
      <c r="BN1474" t="str">
        <f>IF(R1474=Detail!$E$3,ROW()+5+(COLUMN()-48)/1000,"")</f>
        <v/>
      </c>
      <c r="BO1474" t="str">
        <f>IF(S1474=Detail!$E$3,ROW()+5+(COLUMN()-48)/1000,"")</f>
        <v/>
      </c>
      <c r="BP1474" t="str">
        <f>IF(T1474=Detail!$E$3,ROW()+5+(COLUMN()-48)/1000,"")</f>
        <v/>
      </c>
    </row>
    <row r="1475" spans="49:68" x14ac:dyDescent="0.3">
      <c r="AW1475" s="104" t="str">
        <f>IF(A1475=Detail!$E$3,ROW()+5+(COLUMN()-48)/1000,"")</f>
        <v/>
      </c>
      <c r="AX1475" t="str">
        <f>IF(B1475=Detail!$E$3,ROW()+5+(COLUMN()-48)/1000,"")</f>
        <v/>
      </c>
      <c r="AY1475" t="str">
        <f>IF(C1475=Detail!$E$3,ROW()+5+(COLUMN()-48)/1000,"")</f>
        <v/>
      </c>
      <c r="AZ1475" t="str">
        <f>IF(D1475=Detail!$E$3,ROW()+5+(COLUMN()-48)/1000,"")</f>
        <v/>
      </c>
      <c r="BA1475" t="str">
        <f>IF(E1475=Detail!$E$3,ROW()+5+(COLUMN()-48)/1000,"")</f>
        <v/>
      </c>
      <c r="BB1475" t="str">
        <f>IF(F1475=Detail!$E$3,ROW()+5+(COLUMN()-48)/1000,"")</f>
        <v/>
      </c>
      <c r="BC1475" t="str">
        <f>IF(G1475=Detail!$E$3,ROW()+5+(COLUMN()-48)/1000,"")</f>
        <v/>
      </c>
      <c r="BD1475" t="str">
        <f>IF(H1475=Detail!$E$3,ROW()+5+(COLUMN()-48)/1000,"")</f>
        <v/>
      </c>
      <c r="BE1475" t="str">
        <f>IF(I1475=Detail!$E$3,ROW()+5+(COLUMN()-48)/1000,"")</f>
        <v/>
      </c>
      <c r="BF1475" t="str">
        <f>IF(J1475=Detail!$E$3,ROW()+5+(COLUMN()-48)/1000,"")</f>
        <v/>
      </c>
      <c r="BG1475" t="str">
        <f>IF(K1475=Detail!$E$3,ROW()+5+(COLUMN()-48)/1000,"")</f>
        <v/>
      </c>
      <c r="BH1475" t="str">
        <f>IF(L1475=Detail!$E$3,ROW()+5+(COLUMN()-48)/1000,"")</f>
        <v/>
      </c>
      <c r="BI1475" t="str">
        <f>IF(M1475=Detail!$E$3,ROW()+5+(COLUMN()-48)/1000,"")</f>
        <v/>
      </c>
      <c r="BJ1475" t="str">
        <f>IF(N1475=Detail!$E$3,ROW()+5+(COLUMN()-48)/1000,"")</f>
        <v/>
      </c>
      <c r="BK1475" t="str">
        <f>IF(O1475=Detail!$E$3,ROW()+5+(COLUMN()-48)/1000,"")</f>
        <v/>
      </c>
      <c r="BL1475" t="str">
        <f>IF(P1475=Detail!$E$3,ROW()+5+(COLUMN()-48)/1000,"")</f>
        <v/>
      </c>
      <c r="BM1475" t="str">
        <f>IF(Q1475=Detail!$E$3,ROW()+5+(COLUMN()-48)/1000,"")</f>
        <v/>
      </c>
      <c r="BN1475" t="str">
        <f>IF(R1475=Detail!$E$3,ROW()+5+(COLUMN()-48)/1000,"")</f>
        <v/>
      </c>
      <c r="BO1475" t="str">
        <f>IF(S1475=Detail!$E$3,ROW()+5+(COLUMN()-48)/1000,"")</f>
        <v/>
      </c>
      <c r="BP1475" t="str">
        <f>IF(T1475=Detail!$E$3,ROW()+5+(COLUMN()-48)/1000,"")</f>
        <v/>
      </c>
    </row>
    <row r="1476" spans="49:68" x14ac:dyDescent="0.3">
      <c r="AW1476" s="104" t="str">
        <f>IF(A1476=Detail!$E$3,ROW()+5+(COLUMN()-48)/1000,"")</f>
        <v/>
      </c>
      <c r="AX1476" t="str">
        <f>IF(B1476=Detail!$E$3,ROW()+5+(COLUMN()-48)/1000,"")</f>
        <v/>
      </c>
      <c r="AY1476" t="str">
        <f>IF(C1476=Detail!$E$3,ROW()+5+(COLUMN()-48)/1000,"")</f>
        <v/>
      </c>
      <c r="AZ1476" t="str">
        <f>IF(D1476=Detail!$E$3,ROW()+5+(COLUMN()-48)/1000,"")</f>
        <v/>
      </c>
      <c r="BA1476" t="str">
        <f>IF(E1476=Detail!$E$3,ROW()+5+(COLUMN()-48)/1000,"")</f>
        <v/>
      </c>
      <c r="BB1476" t="str">
        <f>IF(F1476=Detail!$E$3,ROW()+5+(COLUMN()-48)/1000,"")</f>
        <v/>
      </c>
      <c r="BC1476" t="str">
        <f>IF(G1476=Detail!$E$3,ROW()+5+(COLUMN()-48)/1000,"")</f>
        <v/>
      </c>
      <c r="BD1476" t="str">
        <f>IF(H1476=Detail!$E$3,ROW()+5+(COLUMN()-48)/1000,"")</f>
        <v/>
      </c>
      <c r="BE1476" t="str">
        <f>IF(I1476=Detail!$E$3,ROW()+5+(COLUMN()-48)/1000,"")</f>
        <v/>
      </c>
      <c r="BF1476" t="str">
        <f>IF(J1476=Detail!$E$3,ROW()+5+(COLUMN()-48)/1000,"")</f>
        <v/>
      </c>
      <c r="BG1476" t="str">
        <f>IF(K1476=Detail!$E$3,ROW()+5+(COLUMN()-48)/1000,"")</f>
        <v/>
      </c>
      <c r="BH1476" t="str">
        <f>IF(L1476=Detail!$E$3,ROW()+5+(COLUMN()-48)/1000,"")</f>
        <v/>
      </c>
      <c r="BI1476" t="str">
        <f>IF(M1476=Detail!$E$3,ROW()+5+(COLUMN()-48)/1000,"")</f>
        <v/>
      </c>
      <c r="BJ1476" t="str">
        <f>IF(N1476=Detail!$E$3,ROW()+5+(COLUMN()-48)/1000,"")</f>
        <v/>
      </c>
      <c r="BK1476" t="str">
        <f>IF(O1476=Detail!$E$3,ROW()+5+(COLUMN()-48)/1000,"")</f>
        <v/>
      </c>
      <c r="BL1476" t="str">
        <f>IF(P1476=Detail!$E$3,ROW()+5+(COLUMN()-48)/1000,"")</f>
        <v/>
      </c>
      <c r="BM1476" t="str">
        <f>IF(Q1476=Detail!$E$3,ROW()+5+(COLUMN()-48)/1000,"")</f>
        <v/>
      </c>
      <c r="BN1476" t="str">
        <f>IF(R1476=Detail!$E$3,ROW()+5+(COLUMN()-48)/1000,"")</f>
        <v/>
      </c>
      <c r="BO1476" t="str">
        <f>IF(S1476=Detail!$E$3,ROW()+5+(COLUMN()-48)/1000,"")</f>
        <v/>
      </c>
      <c r="BP1476" t="str">
        <f>IF(T1476=Detail!$E$3,ROW()+5+(COLUMN()-48)/1000,"")</f>
        <v/>
      </c>
    </row>
    <row r="1477" spans="49:68" x14ac:dyDescent="0.3">
      <c r="AW1477" s="104" t="str">
        <f>IF(A1477=Detail!$E$3,ROW()+5+(COLUMN()-48)/1000,"")</f>
        <v/>
      </c>
      <c r="AX1477" t="str">
        <f>IF(B1477=Detail!$E$3,ROW()+5+(COLUMN()-48)/1000,"")</f>
        <v/>
      </c>
      <c r="AY1477" t="str">
        <f>IF(C1477=Detail!$E$3,ROW()+5+(COLUMN()-48)/1000,"")</f>
        <v/>
      </c>
      <c r="AZ1477" t="str">
        <f>IF(D1477=Detail!$E$3,ROW()+5+(COLUMN()-48)/1000,"")</f>
        <v/>
      </c>
      <c r="BA1477" t="str">
        <f>IF(E1477=Detail!$E$3,ROW()+5+(COLUMN()-48)/1000,"")</f>
        <v/>
      </c>
      <c r="BB1477" t="str">
        <f>IF(F1477=Detail!$E$3,ROW()+5+(COLUMN()-48)/1000,"")</f>
        <v/>
      </c>
      <c r="BC1477" t="str">
        <f>IF(G1477=Detail!$E$3,ROW()+5+(COLUMN()-48)/1000,"")</f>
        <v/>
      </c>
      <c r="BD1477" t="str">
        <f>IF(H1477=Detail!$E$3,ROW()+5+(COLUMN()-48)/1000,"")</f>
        <v/>
      </c>
      <c r="BE1477" t="str">
        <f>IF(I1477=Detail!$E$3,ROW()+5+(COLUMN()-48)/1000,"")</f>
        <v/>
      </c>
      <c r="BF1477" t="str">
        <f>IF(J1477=Detail!$E$3,ROW()+5+(COLUMN()-48)/1000,"")</f>
        <v/>
      </c>
      <c r="BG1477" t="str">
        <f>IF(K1477=Detail!$E$3,ROW()+5+(COLUMN()-48)/1000,"")</f>
        <v/>
      </c>
      <c r="BH1477" t="str">
        <f>IF(L1477=Detail!$E$3,ROW()+5+(COLUMN()-48)/1000,"")</f>
        <v/>
      </c>
      <c r="BI1477" t="str">
        <f>IF(M1477=Detail!$E$3,ROW()+5+(COLUMN()-48)/1000,"")</f>
        <v/>
      </c>
      <c r="BJ1477" t="str">
        <f>IF(N1477=Detail!$E$3,ROW()+5+(COLUMN()-48)/1000,"")</f>
        <v/>
      </c>
      <c r="BK1477" t="str">
        <f>IF(O1477=Detail!$E$3,ROW()+5+(COLUMN()-48)/1000,"")</f>
        <v/>
      </c>
      <c r="BL1477" t="str">
        <f>IF(P1477=Detail!$E$3,ROW()+5+(COLUMN()-48)/1000,"")</f>
        <v/>
      </c>
      <c r="BM1477" t="str">
        <f>IF(Q1477=Detail!$E$3,ROW()+5+(COLUMN()-48)/1000,"")</f>
        <v/>
      </c>
      <c r="BN1477" t="str">
        <f>IF(R1477=Detail!$E$3,ROW()+5+(COLUMN()-48)/1000,"")</f>
        <v/>
      </c>
      <c r="BO1477" t="str">
        <f>IF(S1477=Detail!$E$3,ROW()+5+(COLUMN()-48)/1000,"")</f>
        <v/>
      </c>
      <c r="BP1477" t="str">
        <f>IF(T1477=Detail!$E$3,ROW()+5+(COLUMN()-48)/1000,"")</f>
        <v/>
      </c>
    </row>
    <row r="1478" spans="49:68" x14ac:dyDescent="0.3">
      <c r="AW1478" s="104" t="str">
        <f>IF(A1478=Detail!$E$3,ROW()+5+(COLUMN()-48)/1000,"")</f>
        <v/>
      </c>
      <c r="AX1478" t="str">
        <f>IF(B1478=Detail!$E$3,ROW()+5+(COLUMN()-48)/1000,"")</f>
        <v/>
      </c>
      <c r="AY1478" t="str">
        <f>IF(C1478=Detail!$E$3,ROW()+5+(COLUMN()-48)/1000,"")</f>
        <v/>
      </c>
      <c r="AZ1478" t="str">
        <f>IF(D1478=Detail!$E$3,ROW()+5+(COLUMN()-48)/1000,"")</f>
        <v/>
      </c>
      <c r="BA1478" t="str">
        <f>IF(E1478=Detail!$E$3,ROW()+5+(COLUMN()-48)/1000,"")</f>
        <v/>
      </c>
      <c r="BB1478" t="str">
        <f>IF(F1478=Detail!$E$3,ROW()+5+(COLUMN()-48)/1000,"")</f>
        <v/>
      </c>
      <c r="BC1478" t="str">
        <f>IF(G1478=Detail!$E$3,ROW()+5+(COLUMN()-48)/1000,"")</f>
        <v/>
      </c>
      <c r="BD1478" t="str">
        <f>IF(H1478=Detail!$E$3,ROW()+5+(COLUMN()-48)/1000,"")</f>
        <v/>
      </c>
      <c r="BE1478" t="str">
        <f>IF(I1478=Detail!$E$3,ROW()+5+(COLUMN()-48)/1000,"")</f>
        <v/>
      </c>
      <c r="BF1478" t="str">
        <f>IF(J1478=Detail!$E$3,ROW()+5+(COLUMN()-48)/1000,"")</f>
        <v/>
      </c>
      <c r="BG1478" t="str">
        <f>IF(K1478=Detail!$E$3,ROW()+5+(COLUMN()-48)/1000,"")</f>
        <v/>
      </c>
      <c r="BH1478" t="str">
        <f>IF(L1478=Detail!$E$3,ROW()+5+(COLUMN()-48)/1000,"")</f>
        <v/>
      </c>
      <c r="BI1478" t="str">
        <f>IF(M1478=Detail!$E$3,ROW()+5+(COLUMN()-48)/1000,"")</f>
        <v/>
      </c>
      <c r="BJ1478" t="str">
        <f>IF(N1478=Detail!$E$3,ROW()+5+(COLUMN()-48)/1000,"")</f>
        <v/>
      </c>
      <c r="BK1478" t="str">
        <f>IF(O1478=Detail!$E$3,ROW()+5+(COLUMN()-48)/1000,"")</f>
        <v/>
      </c>
      <c r="BL1478" t="str">
        <f>IF(P1478=Detail!$E$3,ROW()+5+(COLUMN()-48)/1000,"")</f>
        <v/>
      </c>
      <c r="BM1478" t="str">
        <f>IF(Q1478=Detail!$E$3,ROW()+5+(COLUMN()-48)/1000,"")</f>
        <v/>
      </c>
      <c r="BN1478" t="str">
        <f>IF(R1478=Detail!$E$3,ROW()+5+(COLUMN()-48)/1000,"")</f>
        <v/>
      </c>
      <c r="BO1478" t="str">
        <f>IF(S1478=Detail!$E$3,ROW()+5+(COLUMN()-48)/1000,"")</f>
        <v/>
      </c>
      <c r="BP1478" t="str">
        <f>IF(T1478=Detail!$E$3,ROW()+5+(COLUMN()-48)/1000,"")</f>
        <v/>
      </c>
    </row>
    <row r="1479" spans="49:68" x14ac:dyDescent="0.3">
      <c r="AW1479" s="104" t="str">
        <f>IF(A1479=Detail!$E$3,ROW()+5+(COLUMN()-48)/1000,"")</f>
        <v/>
      </c>
      <c r="AX1479" t="str">
        <f>IF(B1479=Detail!$E$3,ROW()+5+(COLUMN()-48)/1000,"")</f>
        <v/>
      </c>
      <c r="AY1479" t="str">
        <f>IF(C1479=Detail!$E$3,ROW()+5+(COLUMN()-48)/1000,"")</f>
        <v/>
      </c>
      <c r="AZ1479" t="str">
        <f>IF(D1479=Detail!$E$3,ROW()+5+(COLUMN()-48)/1000,"")</f>
        <v/>
      </c>
      <c r="BA1479" t="str">
        <f>IF(E1479=Detail!$E$3,ROW()+5+(COLUMN()-48)/1000,"")</f>
        <v/>
      </c>
      <c r="BB1479" t="str">
        <f>IF(F1479=Detail!$E$3,ROW()+5+(COLUMN()-48)/1000,"")</f>
        <v/>
      </c>
      <c r="BC1479" t="str">
        <f>IF(G1479=Detail!$E$3,ROW()+5+(COLUMN()-48)/1000,"")</f>
        <v/>
      </c>
      <c r="BD1479" t="str">
        <f>IF(H1479=Detail!$E$3,ROW()+5+(COLUMN()-48)/1000,"")</f>
        <v/>
      </c>
      <c r="BE1479" t="str">
        <f>IF(I1479=Detail!$E$3,ROW()+5+(COLUMN()-48)/1000,"")</f>
        <v/>
      </c>
      <c r="BF1479" t="str">
        <f>IF(J1479=Detail!$E$3,ROW()+5+(COLUMN()-48)/1000,"")</f>
        <v/>
      </c>
      <c r="BG1479" t="str">
        <f>IF(K1479=Detail!$E$3,ROW()+5+(COLUMN()-48)/1000,"")</f>
        <v/>
      </c>
      <c r="BH1479" t="str">
        <f>IF(L1479=Detail!$E$3,ROW()+5+(COLUMN()-48)/1000,"")</f>
        <v/>
      </c>
      <c r="BI1479" t="str">
        <f>IF(M1479=Detail!$E$3,ROW()+5+(COLUMN()-48)/1000,"")</f>
        <v/>
      </c>
      <c r="BJ1479" t="str">
        <f>IF(N1479=Detail!$E$3,ROW()+5+(COLUMN()-48)/1000,"")</f>
        <v/>
      </c>
      <c r="BK1479" t="str">
        <f>IF(O1479=Detail!$E$3,ROW()+5+(COLUMN()-48)/1000,"")</f>
        <v/>
      </c>
      <c r="BL1479" t="str">
        <f>IF(P1479=Detail!$E$3,ROW()+5+(COLUMN()-48)/1000,"")</f>
        <v/>
      </c>
      <c r="BM1479" t="str">
        <f>IF(Q1479=Detail!$E$3,ROW()+5+(COLUMN()-48)/1000,"")</f>
        <v/>
      </c>
      <c r="BN1479" t="str">
        <f>IF(R1479=Detail!$E$3,ROW()+5+(COLUMN()-48)/1000,"")</f>
        <v/>
      </c>
      <c r="BO1479" t="str">
        <f>IF(S1479=Detail!$E$3,ROW()+5+(COLUMN()-48)/1000,"")</f>
        <v/>
      </c>
      <c r="BP1479" t="str">
        <f>IF(T1479=Detail!$E$3,ROW()+5+(COLUMN()-48)/1000,"")</f>
        <v/>
      </c>
    </row>
    <row r="1480" spans="49:68" x14ac:dyDescent="0.3">
      <c r="AW1480" s="104" t="str">
        <f>IF(A1480=Detail!$E$3,ROW()+5+(COLUMN()-48)/1000,"")</f>
        <v/>
      </c>
      <c r="AX1480" t="str">
        <f>IF(B1480=Detail!$E$3,ROW()+5+(COLUMN()-48)/1000,"")</f>
        <v/>
      </c>
      <c r="AY1480" t="str">
        <f>IF(C1480=Detail!$E$3,ROW()+5+(COLUMN()-48)/1000,"")</f>
        <v/>
      </c>
      <c r="AZ1480" t="str">
        <f>IF(D1480=Detail!$E$3,ROW()+5+(COLUMN()-48)/1000,"")</f>
        <v/>
      </c>
      <c r="BA1480" t="str">
        <f>IF(E1480=Detail!$E$3,ROW()+5+(COLUMN()-48)/1000,"")</f>
        <v/>
      </c>
      <c r="BB1480" t="str">
        <f>IF(F1480=Detail!$E$3,ROW()+5+(COLUMN()-48)/1000,"")</f>
        <v/>
      </c>
      <c r="BC1480" t="str">
        <f>IF(G1480=Detail!$E$3,ROW()+5+(COLUMN()-48)/1000,"")</f>
        <v/>
      </c>
      <c r="BD1480" t="str">
        <f>IF(H1480=Detail!$E$3,ROW()+5+(COLUMN()-48)/1000,"")</f>
        <v/>
      </c>
      <c r="BE1480" t="str">
        <f>IF(I1480=Detail!$E$3,ROW()+5+(COLUMN()-48)/1000,"")</f>
        <v/>
      </c>
      <c r="BF1480" t="str">
        <f>IF(J1480=Detail!$E$3,ROW()+5+(COLUMN()-48)/1000,"")</f>
        <v/>
      </c>
      <c r="BG1480" t="str">
        <f>IF(K1480=Detail!$E$3,ROW()+5+(COLUMN()-48)/1000,"")</f>
        <v/>
      </c>
      <c r="BH1480" t="str">
        <f>IF(L1480=Detail!$E$3,ROW()+5+(COLUMN()-48)/1000,"")</f>
        <v/>
      </c>
      <c r="BI1480" t="str">
        <f>IF(M1480=Detail!$E$3,ROW()+5+(COLUMN()-48)/1000,"")</f>
        <v/>
      </c>
      <c r="BJ1480" t="str">
        <f>IF(N1480=Detail!$E$3,ROW()+5+(COLUMN()-48)/1000,"")</f>
        <v/>
      </c>
      <c r="BK1480" t="str">
        <f>IF(O1480=Detail!$E$3,ROW()+5+(COLUMN()-48)/1000,"")</f>
        <v/>
      </c>
      <c r="BL1480" t="str">
        <f>IF(P1480=Detail!$E$3,ROW()+5+(COLUMN()-48)/1000,"")</f>
        <v/>
      </c>
      <c r="BM1480" t="str">
        <f>IF(Q1480=Detail!$E$3,ROW()+5+(COLUMN()-48)/1000,"")</f>
        <v/>
      </c>
      <c r="BN1480" t="str">
        <f>IF(R1480=Detail!$E$3,ROW()+5+(COLUMN()-48)/1000,"")</f>
        <v/>
      </c>
      <c r="BO1480" t="str">
        <f>IF(S1480=Detail!$E$3,ROW()+5+(COLUMN()-48)/1000,"")</f>
        <v/>
      </c>
      <c r="BP1480" t="str">
        <f>IF(T1480=Detail!$E$3,ROW()+5+(COLUMN()-48)/1000,"")</f>
        <v/>
      </c>
    </row>
    <row r="1481" spans="49:68" x14ac:dyDescent="0.3">
      <c r="AW1481" s="104" t="str">
        <f>IF(A1481=Detail!$E$3,ROW()+5+(COLUMN()-48)/1000,"")</f>
        <v/>
      </c>
      <c r="AX1481" t="str">
        <f>IF(B1481=Detail!$E$3,ROW()+5+(COLUMN()-48)/1000,"")</f>
        <v/>
      </c>
      <c r="AY1481" t="str">
        <f>IF(C1481=Detail!$E$3,ROW()+5+(COLUMN()-48)/1000,"")</f>
        <v/>
      </c>
      <c r="AZ1481" t="str">
        <f>IF(D1481=Detail!$E$3,ROW()+5+(COLUMN()-48)/1000,"")</f>
        <v/>
      </c>
      <c r="BA1481" t="str">
        <f>IF(E1481=Detail!$E$3,ROW()+5+(COLUMN()-48)/1000,"")</f>
        <v/>
      </c>
      <c r="BB1481" t="str">
        <f>IF(F1481=Detail!$E$3,ROW()+5+(COLUMN()-48)/1000,"")</f>
        <v/>
      </c>
      <c r="BC1481" t="str">
        <f>IF(G1481=Detail!$E$3,ROW()+5+(COLUMN()-48)/1000,"")</f>
        <v/>
      </c>
      <c r="BD1481" t="str">
        <f>IF(H1481=Detail!$E$3,ROW()+5+(COLUMN()-48)/1000,"")</f>
        <v/>
      </c>
      <c r="BE1481" t="str">
        <f>IF(I1481=Detail!$E$3,ROW()+5+(COLUMN()-48)/1000,"")</f>
        <v/>
      </c>
      <c r="BF1481" t="str">
        <f>IF(J1481=Detail!$E$3,ROW()+5+(COLUMN()-48)/1000,"")</f>
        <v/>
      </c>
      <c r="BG1481" t="str">
        <f>IF(K1481=Detail!$E$3,ROW()+5+(COLUMN()-48)/1000,"")</f>
        <v/>
      </c>
      <c r="BH1481" t="str">
        <f>IF(L1481=Detail!$E$3,ROW()+5+(COLUMN()-48)/1000,"")</f>
        <v/>
      </c>
      <c r="BI1481" t="str">
        <f>IF(M1481=Detail!$E$3,ROW()+5+(COLUMN()-48)/1000,"")</f>
        <v/>
      </c>
      <c r="BJ1481" t="str">
        <f>IF(N1481=Detail!$E$3,ROW()+5+(COLUMN()-48)/1000,"")</f>
        <v/>
      </c>
      <c r="BK1481" t="str">
        <f>IF(O1481=Detail!$E$3,ROW()+5+(COLUMN()-48)/1000,"")</f>
        <v/>
      </c>
      <c r="BL1481" t="str">
        <f>IF(P1481=Detail!$E$3,ROW()+5+(COLUMN()-48)/1000,"")</f>
        <v/>
      </c>
      <c r="BM1481" t="str">
        <f>IF(Q1481=Detail!$E$3,ROW()+5+(COLUMN()-48)/1000,"")</f>
        <v/>
      </c>
      <c r="BN1481" t="str">
        <f>IF(R1481=Detail!$E$3,ROW()+5+(COLUMN()-48)/1000,"")</f>
        <v/>
      </c>
      <c r="BO1481" t="str">
        <f>IF(S1481=Detail!$E$3,ROW()+5+(COLUMN()-48)/1000,"")</f>
        <v/>
      </c>
      <c r="BP1481" t="str">
        <f>IF(T1481=Detail!$E$3,ROW()+5+(COLUMN()-48)/1000,"")</f>
        <v/>
      </c>
    </row>
    <row r="1482" spans="49:68" x14ac:dyDescent="0.3">
      <c r="AW1482" s="104" t="str">
        <f>IF(A1482=Detail!$E$3,ROW()+5+(COLUMN()-48)/1000,"")</f>
        <v/>
      </c>
      <c r="AX1482" t="str">
        <f>IF(B1482=Detail!$E$3,ROW()+5+(COLUMN()-48)/1000,"")</f>
        <v/>
      </c>
      <c r="AY1482" t="str">
        <f>IF(C1482=Detail!$E$3,ROW()+5+(COLUMN()-48)/1000,"")</f>
        <v/>
      </c>
      <c r="AZ1482" t="str">
        <f>IF(D1482=Detail!$E$3,ROW()+5+(COLUMN()-48)/1000,"")</f>
        <v/>
      </c>
      <c r="BA1482" t="str">
        <f>IF(E1482=Detail!$E$3,ROW()+5+(COLUMN()-48)/1000,"")</f>
        <v/>
      </c>
      <c r="BB1482" t="str">
        <f>IF(F1482=Detail!$E$3,ROW()+5+(COLUMN()-48)/1000,"")</f>
        <v/>
      </c>
      <c r="BC1482" t="str">
        <f>IF(G1482=Detail!$E$3,ROW()+5+(COLUMN()-48)/1000,"")</f>
        <v/>
      </c>
      <c r="BD1482" t="str">
        <f>IF(H1482=Detail!$E$3,ROW()+5+(COLUMN()-48)/1000,"")</f>
        <v/>
      </c>
      <c r="BE1482" t="str">
        <f>IF(I1482=Detail!$E$3,ROW()+5+(COLUMN()-48)/1000,"")</f>
        <v/>
      </c>
      <c r="BF1482" t="str">
        <f>IF(J1482=Detail!$E$3,ROW()+5+(COLUMN()-48)/1000,"")</f>
        <v/>
      </c>
      <c r="BG1482" t="str">
        <f>IF(K1482=Detail!$E$3,ROW()+5+(COLUMN()-48)/1000,"")</f>
        <v/>
      </c>
      <c r="BH1482" t="str">
        <f>IF(L1482=Detail!$E$3,ROW()+5+(COLUMN()-48)/1000,"")</f>
        <v/>
      </c>
      <c r="BI1482" t="str">
        <f>IF(M1482=Detail!$E$3,ROW()+5+(COLUMN()-48)/1000,"")</f>
        <v/>
      </c>
      <c r="BJ1482" t="str">
        <f>IF(N1482=Detail!$E$3,ROW()+5+(COLUMN()-48)/1000,"")</f>
        <v/>
      </c>
      <c r="BK1482" t="str">
        <f>IF(O1482=Detail!$E$3,ROW()+5+(COLUMN()-48)/1000,"")</f>
        <v/>
      </c>
      <c r="BL1482" t="str">
        <f>IF(P1482=Detail!$E$3,ROW()+5+(COLUMN()-48)/1000,"")</f>
        <v/>
      </c>
      <c r="BM1482" t="str">
        <f>IF(Q1482=Detail!$E$3,ROW()+5+(COLUMN()-48)/1000,"")</f>
        <v/>
      </c>
      <c r="BN1482" t="str">
        <f>IF(R1482=Detail!$E$3,ROW()+5+(COLUMN()-48)/1000,"")</f>
        <v/>
      </c>
      <c r="BO1482" t="str">
        <f>IF(S1482=Detail!$E$3,ROW()+5+(COLUMN()-48)/1000,"")</f>
        <v/>
      </c>
      <c r="BP1482" t="str">
        <f>IF(T1482=Detail!$E$3,ROW()+5+(COLUMN()-48)/1000,"")</f>
        <v/>
      </c>
    </row>
    <row r="1483" spans="49:68" x14ac:dyDescent="0.3">
      <c r="AW1483" s="104" t="str">
        <f>IF(A1483=Detail!$E$3,ROW()+5+(COLUMN()-48)/1000,"")</f>
        <v/>
      </c>
      <c r="AX1483" t="str">
        <f>IF(B1483=Detail!$E$3,ROW()+5+(COLUMN()-48)/1000,"")</f>
        <v/>
      </c>
      <c r="AY1483" t="str">
        <f>IF(C1483=Detail!$E$3,ROW()+5+(COLUMN()-48)/1000,"")</f>
        <v/>
      </c>
      <c r="AZ1483" t="str">
        <f>IF(D1483=Detail!$E$3,ROW()+5+(COLUMN()-48)/1000,"")</f>
        <v/>
      </c>
      <c r="BA1483" t="str">
        <f>IF(E1483=Detail!$E$3,ROW()+5+(COLUMN()-48)/1000,"")</f>
        <v/>
      </c>
      <c r="BB1483" t="str">
        <f>IF(F1483=Detail!$E$3,ROW()+5+(COLUMN()-48)/1000,"")</f>
        <v/>
      </c>
      <c r="BC1483" t="str">
        <f>IF(G1483=Detail!$E$3,ROW()+5+(COLUMN()-48)/1000,"")</f>
        <v/>
      </c>
      <c r="BD1483" t="str">
        <f>IF(H1483=Detail!$E$3,ROW()+5+(COLUMN()-48)/1000,"")</f>
        <v/>
      </c>
      <c r="BE1483" t="str">
        <f>IF(I1483=Detail!$E$3,ROW()+5+(COLUMN()-48)/1000,"")</f>
        <v/>
      </c>
      <c r="BF1483" t="str">
        <f>IF(J1483=Detail!$E$3,ROW()+5+(COLUMN()-48)/1000,"")</f>
        <v/>
      </c>
      <c r="BG1483" t="str">
        <f>IF(K1483=Detail!$E$3,ROW()+5+(COLUMN()-48)/1000,"")</f>
        <v/>
      </c>
      <c r="BH1483" t="str">
        <f>IF(L1483=Detail!$E$3,ROW()+5+(COLUMN()-48)/1000,"")</f>
        <v/>
      </c>
      <c r="BI1483" t="str">
        <f>IF(M1483=Detail!$E$3,ROW()+5+(COLUMN()-48)/1000,"")</f>
        <v/>
      </c>
      <c r="BJ1483" t="str">
        <f>IF(N1483=Detail!$E$3,ROW()+5+(COLUMN()-48)/1000,"")</f>
        <v/>
      </c>
      <c r="BK1483" t="str">
        <f>IF(O1483=Detail!$E$3,ROW()+5+(COLUMN()-48)/1000,"")</f>
        <v/>
      </c>
      <c r="BL1483" t="str">
        <f>IF(P1483=Detail!$E$3,ROW()+5+(COLUMN()-48)/1000,"")</f>
        <v/>
      </c>
      <c r="BM1483" t="str">
        <f>IF(Q1483=Detail!$E$3,ROW()+5+(COLUMN()-48)/1000,"")</f>
        <v/>
      </c>
      <c r="BN1483" t="str">
        <f>IF(R1483=Detail!$E$3,ROW()+5+(COLUMN()-48)/1000,"")</f>
        <v/>
      </c>
      <c r="BO1483" t="str">
        <f>IF(S1483=Detail!$E$3,ROW()+5+(COLUMN()-48)/1000,"")</f>
        <v/>
      </c>
      <c r="BP1483" t="str">
        <f>IF(T1483=Detail!$E$3,ROW()+5+(COLUMN()-48)/1000,"")</f>
        <v/>
      </c>
    </row>
    <row r="1484" spans="49:68" x14ac:dyDescent="0.3">
      <c r="AW1484" s="104" t="str">
        <f>IF(A1484=Detail!$E$3,ROW()+5+(COLUMN()-48)/1000,"")</f>
        <v/>
      </c>
      <c r="AX1484" t="str">
        <f>IF(B1484=Detail!$E$3,ROW()+5+(COLUMN()-48)/1000,"")</f>
        <v/>
      </c>
      <c r="AY1484" t="str">
        <f>IF(C1484=Detail!$E$3,ROW()+5+(COLUMN()-48)/1000,"")</f>
        <v/>
      </c>
      <c r="AZ1484" t="str">
        <f>IF(D1484=Detail!$E$3,ROW()+5+(COLUMN()-48)/1000,"")</f>
        <v/>
      </c>
      <c r="BA1484" t="str">
        <f>IF(E1484=Detail!$E$3,ROW()+5+(COLUMN()-48)/1000,"")</f>
        <v/>
      </c>
      <c r="BB1484" t="str">
        <f>IF(F1484=Detail!$E$3,ROW()+5+(COLUMN()-48)/1000,"")</f>
        <v/>
      </c>
      <c r="BC1484" t="str">
        <f>IF(G1484=Detail!$E$3,ROW()+5+(COLUMN()-48)/1000,"")</f>
        <v/>
      </c>
      <c r="BD1484" t="str">
        <f>IF(H1484=Detail!$E$3,ROW()+5+(COLUMN()-48)/1000,"")</f>
        <v/>
      </c>
      <c r="BE1484" t="str">
        <f>IF(I1484=Detail!$E$3,ROW()+5+(COLUMN()-48)/1000,"")</f>
        <v/>
      </c>
      <c r="BF1484" t="str">
        <f>IF(J1484=Detail!$E$3,ROW()+5+(COLUMN()-48)/1000,"")</f>
        <v/>
      </c>
      <c r="BG1484" t="str">
        <f>IF(K1484=Detail!$E$3,ROW()+5+(COLUMN()-48)/1000,"")</f>
        <v/>
      </c>
      <c r="BH1484" t="str">
        <f>IF(L1484=Detail!$E$3,ROW()+5+(COLUMN()-48)/1000,"")</f>
        <v/>
      </c>
      <c r="BI1484" t="str">
        <f>IF(M1484=Detail!$E$3,ROW()+5+(COLUMN()-48)/1000,"")</f>
        <v/>
      </c>
      <c r="BJ1484" t="str">
        <f>IF(N1484=Detail!$E$3,ROW()+5+(COLUMN()-48)/1000,"")</f>
        <v/>
      </c>
      <c r="BK1484" t="str">
        <f>IF(O1484=Detail!$E$3,ROW()+5+(COLUMN()-48)/1000,"")</f>
        <v/>
      </c>
      <c r="BL1484" t="str">
        <f>IF(P1484=Detail!$E$3,ROW()+5+(COLUMN()-48)/1000,"")</f>
        <v/>
      </c>
      <c r="BM1484" t="str">
        <f>IF(Q1484=Detail!$E$3,ROW()+5+(COLUMN()-48)/1000,"")</f>
        <v/>
      </c>
      <c r="BN1484" t="str">
        <f>IF(R1484=Detail!$E$3,ROW()+5+(COLUMN()-48)/1000,"")</f>
        <v/>
      </c>
      <c r="BO1484" t="str">
        <f>IF(S1484=Detail!$E$3,ROW()+5+(COLUMN()-48)/1000,"")</f>
        <v/>
      </c>
      <c r="BP1484" t="str">
        <f>IF(T1484=Detail!$E$3,ROW()+5+(COLUMN()-48)/1000,"")</f>
        <v/>
      </c>
    </row>
    <row r="1485" spans="49:68" x14ac:dyDescent="0.3">
      <c r="AW1485" s="104" t="str">
        <f>IF(A1485=Detail!$E$3,ROW()+5+(COLUMN()-48)/1000,"")</f>
        <v/>
      </c>
      <c r="AX1485" t="str">
        <f>IF(B1485=Detail!$E$3,ROW()+5+(COLUMN()-48)/1000,"")</f>
        <v/>
      </c>
      <c r="AY1485" t="str">
        <f>IF(C1485=Detail!$E$3,ROW()+5+(COLUMN()-48)/1000,"")</f>
        <v/>
      </c>
      <c r="AZ1485" t="str">
        <f>IF(D1485=Detail!$E$3,ROW()+5+(COLUMN()-48)/1000,"")</f>
        <v/>
      </c>
      <c r="BA1485" t="str">
        <f>IF(E1485=Detail!$E$3,ROW()+5+(COLUMN()-48)/1000,"")</f>
        <v/>
      </c>
      <c r="BB1485" t="str">
        <f>IF(F1485=Detail!$E$3,ROW()+5+(COLUMN()-48)/1000,"")</f>
        <v/>
      </c>
      <c r="BC1485" t="str">
        <f>IF(G1485=Detail!$E$3,ROW()+5+(COLUMN()-48)/1000,"")</f>
        <v/>
      </c>
      <c r="BD1485" t="str">
        <f>IF(H1485=Detail!$E$3,ROW()+5+(COLUMN()-48)/1000,"")</f>
        <v/>
      </c>
      <c r="BE1485" t="str">
        <f>IF(I1485=Detail!$E$3,ROW()+5+(COLUMN()-48)/1000,"")</f>
        <v/>
      </c>
      <c r="BF1485" t="str">
        <f>IF(J1485=Detail!$E$3,ROW()+5+(COLUMN()-48)/1000,"")</f>
        <v/>
      </c>
      <c r="BG1485" t="str">
        <f>IF(K1485=Detail!$E$3,ROW()+5+(COLUMN()-48)/1000,"")</f>
        <v/>
      </c>
      <c r="BH1485" t="str">
        <f>IF(L1485=Detail!$E$3,ROW()+5+(COLUMN()-48)/1000,"")</f>
        <v/>
      </c>
      <c r="BI1485" t="str">
        <f>IF(M1485=Detail!$E$3,ROW()+5+(COLUMN()-48)/1000,"")</f>
        <v/>
      </c>
      <c r="BJ1485" t="str">
        <f>IF(N1485=Detail!$E$3,ROW()+5+(COLUMN()-48)/1000,"")</f>
        <v/>
      </c>
      <c r="BK1485" t="str">
        <f>IF(O1485=Detail!$E$3,ROW()+5+(COLUMN()-48)/1000,"")</f>
        <v/>
      </c>
      <c r="BL1485" t="str">
        <f>IF(P1485=Detail!$E$3,ROW()+5+(COLUMN()-48)/1000,"")</f>
        <v/>
      </c>
      <c r="BM1485" t="str">
        <f>IF(Q1485=Detail!$E$3,ROW()+5+(COLUMN()-48)/1000,"")</f>
        <v/>
      </c>
      <c r="BN1485" t="str">
        <f>IF(R1485=Detail!$E$3,ROW()+5+(COLUMN()-48)/1000,"")</f>
        <v/>
      </c>
      <c r="BO1485" t="str">
        <f>IF(S1485=Detail!$E$3,ROW()+5+(COLUMN()-48)/1000,"")</f>
        <v/>
      </c>
      <c r="BP1485" t="str">
        <f>IF(T1485=Detail!$E$3,ROW()+5+(COLUMN()-48)/1000,"")</f>
        <v/>
      </c>
    </row>
    <row r="1486" spans="49:68" x14ac:dyDescent="0.3">
      <c r="AW1486" s="104" t="str">
        <f>IF(A1486=Detail!$E$3,ROW()+5+(COLUMN()-48)/1000,"")</f>
        <v/>
      </c>
      <c r="AX1486" t="str">
        <f>IF(B1486=Detail!$E$3,ROW()+5+(COLUMN()-48)/1000,"")</f>
        <v/>
      </c>
      <c r="AY1486" t="str">
        <f>IF(C1486=Detail!$E$3,ROW()+5+(COLUMN()-48)/1000,"")</f>
        <v/>
      </c>
      <c r="AZ1486" t="str">
        <f>IF(D1486=Detail!$E$3,ROW()+5+(COLUMN()-48)/1000,"")</f>
        <v/>
      </c>
      <c r="BA1486" t="str">
        <f>IF(E1486=Detail!$E$3,ROW()+5+(COLUMN()-48)/1000,"")</f>
        <v/>
      </c>
      <c r="BB1486" t="str">
        <f>IF(F1486=Detail!$E$3,ROW()+5+(COLUMN()-48)/1000,"")</f>
        <v/>
      </c>
      <c r="BC1486" t="str">
        <f>IF(G1486=Detail!$E$3,ROW()+5+(COLUMN()-48)/1000,"")</f>
        <v/>
      </c>
      <c r="BD1486" t="str">
        <f>IF(H1486=Detail!$E$3,ROW()+5+(COLUMN()-48)/1000,"")</f>
        <v/>
      </c>
      <c r="BE1486" t="str">
        <f>IF(I1486=Detail!$E$3,ROW()+5+(COLUMN()-48)/1000,"")</f>
        <v/>
      </c>
      <c r="BF1486" t="str">
        <f>IF(J1486=Detail!$E$3,ROW()+5+(COLUMN()-48)/1000,"")</f>
        <v/>
      </c>
      <c r="BG1486" t="str">
        <f>IF(K1486=Detail!$E$3,ROW()+5+(COLUMN()-48)/1000,"")</f>
        <v/>
      </c>
      <c r="BH1486" t="str">
        <f>IF(L1486=Detail!$E$3,ROW()+5+(COLUMN()-48)/1000,"")</f>
        <v/>
      </c>
      <c r="BI1486" t="str">
        <f>IF(M1486=Detail!$E$3,ROW()+5+(COLUMN()-48)/1000,"")</f>
        <v/>
      </c>
      <c r="BJ1486" t="str">
        <f>IF(N1486=Detail!$E$3,ROW()+5+(COLUMN()-48)/1000,"")</f>
        <v/>
      </c>
      <c r="BK1486" t="str">
        <f>IF(O1486=Detail!$E$3,ROW()+5+(COLUMN()-48)/1000,"")</f>
        <v/>
      </c>
      <c r="BL1486" t="str">
        <f>IF(P1486=Detail!$E$3,ROW()+5+(COLUMN()-48)/1000,"")</f>
        <v/>
      </c>
      <c r="BM1486" t="str">
        <f>IF(Q1486=Detail!$E$3,ROW()+5+(COLUMN()-48)/1000,"")</f>
        <v/>
      </c>
      <c r="BN1486" t="str">
        <f>IF(R1486=Detail!$E$3,ROW()+5+(COLUMN()-48)/1000,"")</f>
        <v/>
      </c>
      <c r="BO1486" t="str">
        <f>IF(S1486=Detail!$E$3,ROW()+5+(COLUMN()-48)/1000,"")</f>
        <v/>
      </c>
      <c r="BP1486" t="str">
        <f>IF(T1486=Detail!$E$3,ROW()+5+(COLUMN()-48)/1000,"")</f>
        <v/>
      </c>
    </row>
    <row r="1487" spans="49:68" x14ac:dyDescent="0.3">
      <c r="AW1487" s="104" t="str">
        <f>IF(A1487=Detail!$E$3,ROW()+5+(COLUMN()-48)/1000,"")</f>
        <v/>
      </c>
      <c r="AX1487" t="str">
        <f>IF(B1487=Detail!$E$3,ROW()+5+(COLUMN()-48)/1000,"")</f>
        <v/>
      </c>
      <c r="AY1487" t="str">
        <f>IF(C1487=Detail!$E$3,ROW()+5+(COLUMN()-48)/1000,"")</f>
        <v/>
      </c>
      <c r="AZ1487" t="str">
        <f>IF(D1487=Detail!$E$3,ROW()+5+(COLUMN()-48)/1000,"")</f>
        <v/>
      </c>
      <c r="BA1487" t="str">
        <f>IF(E1487=Detail!$E$3,ROW()+5+(COLUMN()-48)/1000,"")</f>
        <v/>
      </c>
      <c r="BB1487" t="str">
        <f>IF(F1487=Detail!$E$3,ROW()+5+(COLUMN()-48)/1000,"")</f>
        <v/>
      </c>
      <c r="BC1487" t="str">
        <f>IF(G1487=Detail!$E$3,ROW()+5+(COLUMN()-48)/1000,"")</f>
        <v/>
      </c>
      <c r="BD1487" t="str">
        <f>IF(H1487=Detail!$E$3,ROW()+5+(COLUMN()-48)/1000,"")</f>
        <v/>
      </c>
      <c r="BE1487" t="str">
        <f>IF(I1487=Detail!$E$3,ROW()+5+(COLUMN()-48)/1000,"")</f>
        <v/>
      </c>
      <c r="BF1487" t="str">
        <f>IF(J1487=Detail!$E$3,ROW()+5+(COLUMN()-48)/1000,"")</f>
        <v/>
      </c>
      <c r="BG1487" t="str">
        <f>IF(K1487=Detail!$E$3,ROW()+5+(COLUMN()-48)/1000,"")</f>
        <v/>
      </c>
      <c r="BH1487" t="str">
        <f>IF(L1487=Detail!$E$3,ROW()+5+(COLUMN()-48)/1000,"")</f>
        <v/>
      </c>
      <c r="BI1487" t="str">
        <f>IF(M1487=Detail!$E$3,ROW()+5+(COLUMN()-48)/1000,"")</f>
        <v/>
      </c>
      <c r="BJ1487" t="str">
        <f>IF(N1487=Detail!$E$3,ROW()+5+(COLUMN()-48)/1000,"")</f>
        <v/>
      </c>
      <c r="BK1487" t="str">
        <f>IF(O1487=Detail!$E$3,ROW()+5+(COLUMN()-48)/1000,"")</f>
        <v/>
      </c>
      <c r="BL1487" t="str">
        <f>IF(P1487=Detail!$E$3,ROW()+5+(COLUMN()-48)/1000,"")</f>
        <v/>
      </c>
      <c r="BM1487" t="str">
        <f>IF(Q1487=Detail!$E$3,ROW()+5+(COLUMN()-48)/1000,"")</f>
        <v/>
      </c>
      <c r="BN1487" t="str">
        <f>IF(R1487=Detail!$E$3,ROW()+5+(COLUMN()-48)/1000,"")</f>
        <v/>
      </c>
      <c r="BO1487" t="str">
        <f>IF(S1487=Detail!$E$3,ROW()+5+(COLUMN()-48)/1000,"")</f>
        <v/>
      </c>
      <c r="BP1487" t="str">
        <f>IF(T1487=Detail!$E$3,ROW()+5+(COLUMN()-48)/1000,"")</f>
        <v/>
      </c>
    </row>
    <row r="1488" spans="49:68" x14ac:dyDescent="0.3">
      <c r="AW1488" s="104" t="str">
        <f>IF(A1488=Detail!$E$3,ROW()+5+(COLUMN()-48)/1000,"")</f>
        <v/>
      </c>
      <c r="AX1488" t="str">
        <f>IF(B1488=Detail!$E$3,ROW()+5+(COLUMN()-48)/1000,"")</f>
        <v/>
      </c>
      <c r="AY1488" t="str">
        <f>IF(C1488=Detail!$E$3,ROW()+5+(COLUMN()-48)/1000,"")</f>
        <v/>
      </c>
      <c r="AZ1488" t="str">
        <f>IF(D1488=Detail!$E$3,ROW()+5+(COLUMN()-48)/1000,"")</f>
        <v/>
      </c>
      <c r="BA1488" t="str">
        <f>IF(E1488=Detail!$E$3,ROW()+5+(COLUMN()-48)/1000,"")</f>
        <v/>
      </c>
      <c r="BB1488" t="str">
        <f>IF(F1488=Detail!$E$3,ROW()+5+(COLUMN()-48)/1000,"")</f>
        <v/>
      </c>
      <c r="BC1488" t="str">
        <f>IF(G1488=Detail!$E$3,ROW()+5+(COLUMN()-48)/1000,"")</f>
        <v/>
      </c>
      <c r="BD1488" t="str">
        <f>IF(H1488=Detail!$E$3,ROW()+5+(COLUMN()-48)/1000,"")</f>
        <v/>
      </c>
      <c r="BE1488" t="str">
        <f>IF(I1488=Detail!$E$3,ROW()+5+(COLUMN()-48)/1000,"")</f>
        <v/>
      </c>
      <c r="BF1488" t="str">
        <f>IF(J1488=Detail!$E$3,ROW()+5+(COLUMN()-48)/1000,"")</f>
        <v/>
      </c>
      <c r="BG1488" t="str">
        <f>IF(K1488=Detail!$E$3,ROW()+5+(COLUMN()-48)/1000,"")</f>
        <v/>
      </c>
      <c r="BH1488" t="str">
        <f>IF(L1488=Detail!$E$3,ROW()+5+(COLUMN()-48)/1000,"")</f>
        <v/>
      </c>
      <c r="BI1488" t="str">
        <f>IF(M1488=Detail!$E$3,ROW()+5+(COLUMN()-48)/1000,"")</f>
        <v/>
      </c>
      <c r="BJ1488" t="str">
        <f>IF(N1488=Detail!$E$3,ROW()+5+(COLUMN()-48)/1000,"")</f>
        <v/>
      </c>
      <c r="BK1488" t="str">
        <f>IF(O1488=Detail!$E$3,ROW()+5+(COLUMN()-48)/1000,"")</f>
        <v/>
      </c>
      <c r="BL1488" t="str">
        <f>IF(P1488=Detail!$E$3,ROW()+5+(COLUMN()-48)/1000,"")</f>
        <v/>
      </c>
      <c r="BM1488" t="str">
        <f>IF(Q1488=Detail!$E$3,ROW()+5+(COLUMN()-48)/1000,"")</f>
        <v/>
      </c>
      <c r="BN1488" t="str">
        <f>IF(R1488=Detail!$E$3,ROW()+5+(COLUMN()-48)/1000,"")</f>
        <v/>
      </c>
      <c r="BO1488" t="str">
        <f>IF(S1488=Detail!$E$3,ROW()+5+(COLUMN()-48)/1000,"")</f>
        <v/>
      </c>
      <c r="BP1488" t="str">
        <f>IF(T1488=Detail!$E$3,ROW()+5+(COLUMN()-48)/1000,"")</f>
        <v/>
      </c>
    </row>
    <row r="1489" spans="49:68" x14ac:dyDescent="0.3">
      <c r="AW1489" s="104" t="str">
        <f>IF(A1489=Detail!$E$3,ROW()+5+(COLUMN()-48)/1000,"")</f>
        <v/>
      </c>
      <c r="AX1489" t="str">
        <f>IF(B1489=Detail!$E$3,ROW()+5+(COLUMN()-48)/1000,"")</f>
        <v/>
      </c>
      <c r="AY1489" t="str">
        <f>IF(C1489=Detail!$E$3,ROW()+5+(COLUMN()-48)/1000,"")</f>
        <v/>
      </c>
      <c r="AZ1489" t="str">
        <f>IF(D1489=Detail!$E$3,ROW()+5+(COLUMN()-48)/1000,"")</f>
        <v/>
      </c>
      <c r="BA1489" t="str">
        <f>IF(E1489=Detail!$E$3,ROW()+5+(COLUMN()-48)/1000,"")</f>
        <v/>
      </c>
      <c r="BB1489" t="str">
        <f>IF(F1489=Detail!$E$3,ROW()+5+(COLUMN()-48)/1000,"")</f>
        <v/>
      </c>
      <c r="BC1489" t="str">
        <f>IF(G1489=Detail!$E$3,ROW()+5+(COLUMN()-48)/1000,"")</f>
        <v/>
      </c>
      <c r="BD1489" t="str">
        <f>IF(H1489=Detail!$E$3,ROW()+5+(COLUMN()-48)/1000,"")</f>
        <v/>
      </c>
      <c r="BE1489" t="str">
        <f>IF(I1489=Detail!$E$3,ROW()+5+(COLUMN()-48)/1000,"")</f>
        <v/>
      </c>
      <c r="BF1489" t="str">
        <f>IF(J1489=Detail!$E$3,ROW()+5+(COLUMN()-48)/1000,"")</f>
        <v/>
      </c>
      <c r="BG1489" t="str">
        <f>IF(K1489=Detail!$E$3,ROW()+5+(COLUMN()-48)/1000,"")</f>
        <v/>
      </c>
      <c r="BH1489" t="str">
        <f>IF(L1489=Detail!$E$3,ROW()+5+(COLUMN()-48)/1000,"")</f>
        <v/>
      </c>
      <c r="BI1489" t="str">
        <f>IF(M1489=Detail!$E$3,ROW()+5+(COLUMN()-48)/1000,"")</f>
        <v/>
      </c>
      <c r="BJ1489" t="str">
        <f>IF(N1489=Detail!$E$3,ROW()+5+(COLUMN()-48)/1000,"")</f>
        <v/>
      </c>
      <c r="BK1489" t="str">
        <f>IF(O1489=Detail!$E$3,ROW()+5+(COLUMN()-48)/1000,"")</f>
        <v/>
      </c>
      <c r="BL1489" t="str">
        <f>IF(P1489=Detail!$E$3,ROW()+5+(COLUMN()-48)/1000,"")</f>
        <v/>
      </c>
      <c r="BM1489" t="str">
        <f>IF(Q1489=Detail!$E$3,ROW()+5+(COLUMN()-48)/1000,"")</f>
        <v/>
      </c>
      <c r="BN1489" t="str">
        <f>IF(R1489=Detail!$E$3,ROW()+5+(COLUMN()-48)/1000,"")</f>
        <v/>
      </c>
      <c r="BO1489" t="str">
        <f>IF(S1489=Detail!$E$3,ROW()+5+(COLUMN()-48)/1000,"")</f>
        <v/>
      </c>
      <c r="BP1489" t="str">
        <f>IF(T1489=Detail!$E$3,ROW()+5+(COLUMN()-48)/1000,"")</f>
        <v/>
      </c>
    </row>
    <row r="1490" spans="49:68" x14ac:dyDescent="0.3">
      <c r="AW1490" s="104" t="str">
        <f>IF(A1490=Detail!$E$3,ROW()+5+(COLUMN()-48)/1000,"")</f>
        <v/>
      </c>
      <c r="AX1490" t="str">
        <f>IF(B1490=Detail!$E$3,ROW()+5+(COLUMN()-48)/1000,"")</f>
        <v/>
      </c>
      <c r="AY1490" t="str">
        <f>IF(C1490=Detail!$E$3,ROW()+5+(COLUMN()-48)/1000,"")</f>
        <v/>
      </c>
      <c r="AZ1490" t="str">
        <f>IF(D1490=Detail!$E$3,ROW()+5+(COLUMN()-48)/1000,"")</f>
        <v/>
      </c>
      <c r="BA1490" t="str">
        <f>IF(E1490=Detail!$E$3,ROW()+5+(COLUMN()-48)/1000,"")</f>
        <v/>
      </c>
      <c r="BB1490" t="str">
        <f>IF(F1490=Detail!$E$3,ROW()+5+(COLUMN()-48)/1000,"")</f>
        <v/>
      </c>
      <c r="BC1490" t="str">
        <f>IF(G1490=Detail!$E$3,ROW()+5+(COLUMN()-48)/1000,"")</f>
        <v/>
      </c>
      <c r="BD1490" t="str">
        <f>IF(H1490=Detail!$E$3,ROW()+5+(COLUMN()-48)/1000,"")</f>
        <v/>
      </c>
      <c r="BE1490" t="str">
        <f>IF(I1490=Detail!$E$3,ROW()+5+(COLUMN()-48)/1000,"")</f>
        <v/>
      </c>
      <c r="BF1490" t="str">
        <f>IF(J1490=Detail!$E$3,ROW()+5+(COLUMN()-48)/1000,"")</f>
        <v/>
      </c>
      <c r="BG1490" t="str">
        <f>IF(K1490=Detail!$E$3,ROW()+5+(COLUMN()-48)/1000,"")</f>
        <v/>
      </c>
      <c r="BH1490" t="str">
        <f>IF(L1490=Detail!$E$3,ROW()+5+(COLUMN()-48)/1000,"")</f>
        <v/>
      </c>
      <c r="BI1490" t="str">
        <f>IF(M1490=Detail!$E$3,ROW()+5+(COLUMN()-48)/1000,"")</f>
        <v/>
      </c>
      <c r="BJ1490" t="str">
        <f>IF(N1490=Detail!$E$3,ROW()+5+(COLUMN()-48)/1000,"")</f>
        <v/>
      </c>
      <c r="BK1490" t="str">
        <f>IF(O1490=Detail!$E$3,ROW()+5+(COLUMN()-48)/1000,"")</f>
        <v/>
      </c>
      <c r="BL1490" t="str">
        <f>IF(P1490=Detail!$E$3,ROW()+5+(COLUMN()-48)/1000,"")</f>
        <v/>
      </c>
      <c r="BM1490" t="str">
        <f>IF(Q1490=Detail!$E$3,ROW()+5+(COLUMN()-48)/1000,"")</f>
        <v/>
      </c>
      <c r="BN1490" t="str">
        <f>IF(R1490=Detail!$E$3,ROW()+5+(COLUMN()-48)/1000,"")</f>
        <v/>
      </c>
      <c r="BO1490" t="str">
        <f>IF(S1490=Detail!$E$3,ROW()+5+(COLUMN()-48)/1000,"")</f>
        <v/>
      </c>
      <c r="BP1490" t="str">
        <f>IF(T1490=Detail!$E$3,ROW()+5+(COLUMN()-48)/1000,"")</f>
        <v/>
      </c>
    </row>
    <row r="1491" spans="49:68" x14ac:dyDescent="0.3">
      <c r="AW1491" s="104" t="str">
        <f>IF(A1491=Detail!$E$3,ROW()+5+(COLUMN()-48)/1000,"")</f>
        <v/>
      </c>
      <c r="AX1491" t="str">
        <f>IF(B1491=Detail!$E$3,ROW()+5+(COLUMN()-48)/1000,"")</f>
        <v/>
      </c>
      <c r="AY1491" t="str">
        <f>IF(C1491=Detail!$E$3,ROW()+5+(COLUMN()-48)/1000,"")</f>
        <v/>
      </c>
      <c r="AZ1491" t="str">
        <f>IF(D1491=Detail!$E$3,ROW()+5+(COLUMN()-48)/1000,"")</f>
        <v/>
      </c>
      <c r="BA1491" t="str">
        <f>IF(E1491=Detail!$E$3,ROW()+5+(COLUMN()-48)/1000,"")</f>
        <v/>
      </c>
      <c r="BB1491" t="str">
        <f>IF(F1491=Detail!$E$3,ROW()+5+(COLUMN()-48)/1000,"")</f>
        <v/>
      </c>
      <c r="BC1491" t="str">
        <f>IF(G1491=Detail!$E$3,ROW()+5+(COLUMN()-48)/1000,"")</f>
        <v/>
      </c>
      <c r="BD1491" t="str">
        <f>IF(H1491=Detail!$E$3,ROW()+5+(COLUMN()-48)/1000,"")</f>
        <v/>
      </c>
      <c r="BE1491" t="str">
        <f>IF(I1491=Detail!$E$3,ROW()+5+(COLUMN()-48)/1000,"")</f>
        <v/>
      </c>
      <c r="BF1491" t="str">
        <f>IF(J1491=Detail!$E$3,ROW()+5+(COLUMN()-48)/1000,"")</f>
        <v/>
      </c>
      <c r="BG1491" t="str">
        <f>IF(K1491=Detail!$E$3,ROW()+5+(COLUMN()-48)/1000,"")</f>
        <v/>
      </c>
      <c r="BH1491" t="str">
        <f>IF(L1491=Detail!$E$3,ROW()+5+(COLUMN()-48)/1000,"")</f>
        <v/>
      </c>
      <c r="BI1491" t="str">
        <f>IF(M1491=Detail!$E$3,ROW()+5+(COLUMN()-48)/1000,"")</f>
        <v/>
      </c>
      <c r="BJ1491" t="str">
        <f>IF(N1491=Detail!$E$3,ROW()+5+(COLUMN()-48)/1000,"")</f>
        <v/>
      </c>
      <c r="BK1491" t="str">
        <f>IF(O1491=Detail!$E$3,ROW()+5+(COLUMN()-48)/1000,"")</f>
        <v/>
      </c>
      <c r="BL1491" t="str">
        <f>IF(P1491=Detail!$E$3,ROW()+5+(COLUMN()-48)/1000,"")</f>
        <v/>
      </c>
      <c r="BM1491" t="str">
        <f>IF(Q1491=Detail!$E$3,ROW()+5+(COLUMN()-48)/1000,"")</f>
        <v/>
      </c>
      <c r="BN1491" t="str">
        <f>IF(R1491=Detail!$E$3,ROW()+5+(COLUMN()-48)/1000,"")</f>
        <v/>
      </c>
      <c r="BO1491" t="str">
        <f>IF(S1491=Detail!$E$3,ROW()+5+(COLUMN()-48)/1000,"")</f>
        <v/>
      </c>
      <c r="BP1491" t="str">
        <f>IF(T1491=Detail!$E$3,ROW()+5+(COLUMN()-48)/1000,"")</f>
        <v/>
      </c>
    </row>
    <row r="1492" spans="49:68" x14ac:dyDescent="0.3">
      <c r="AW1492" s="104" t="str">
        <f>IF(A1492=Detail!$E$3,ROW()+5+(COLUMN()-48)/1000,"")</f>
        <v/>
      </c>
      <c r="AX1492" t="str">
        <f>IF(B1492=Detail!$E$3,ROW()+5+(COLUMN()-48)/1000,"")</f>
        <v/>
      </c>
      <c r="AY1492" t="str">
        <f>IF(C1492=Detail!$E$3,ROW()+5+(COLUMN()-48)/1000,"")</f>
        <v/>
      </c>
      <c r="AZ1492" t="str">
        <f>IF(D1492=Detail!$E$3,ROW()+5+(COLUMN()-48)/1000,"")</f>
        <v/>
      </c>
      <c r="BA1492" t="str">
        <f>IF(E1492=Detail!$E$3,ROW()+5+(COLUMN()-48)/1000,"")</f>
        <v/>
      </c>
      <c r="BB1492" t="str">
        <f>IF(F1492=Detail!$E$3,ROW()+5+(COLUMN()-48)/1000,"")</f>
        <v/>
      </c>
      <c r="BC1492" t="str">
        <f>IF(G1492=Detail!$E$3,ROW()+5+(COLUMN()-48)/1000,"")</f>
        <v/>
      </c>
      <c r="BD1492" t="str">
        <f>IF(H1492=Detail!$E$3,ROW()+5+(COLUMN()-48)/1000,"")</f>
        <v/>
      </c>
      <c r="BE1492" t="str">
        <f>IF(I1492=Detail!$E$3,ROW()+5+(COLUMN()-48)/1000,"")</f>
        <v/>
      </c>
      <c r="BF1492" t="str">
        <f>IF(J1492=Detail!$E$3,ROW()+5+(COLUMN()-48)/1000,"")</f>
        <v/>
      </c>
      <c r="BG1492" t="str">
        <f>IF(K1492=Detail!$E$3,ROW()+5+(COLUMN()-48)/1000,"")</f>
        <v/>
      </c>
      <c r="BH1492" t="str">
        <f>IF(L1492=Detail!$E$3,ROW()+5+(COLUMN()-48)/1000,"")</f>
        <v/>
      </c>
      <c r="BI1492" t="str">
        <f>IF(M1492=Detail!$E$3,ROW()+5+(COLUMN()-48)/1000,"")</f>
        <v/>
      </c>
      <c r="BJ1492" t="str">
        <f>IF(N1492=Detail!$E$3,ROW()+5+(COLUMN()-48)/1000,"")</f>
        <v/>
      </c>
      <c r="BK1492" t="str">
        <f>IF(O1492=Detail!$E$3,ROW()+5+(COLUMN()-48)/1000,"")</f>
        <v/>
      </c>
      <c r="BL1492" t="str">
        <f>IF(P1492=Detail!$E$3,ROW()+5+(COLUMN()-48)/1000,"")</f>
        <v/>
      </c>
      <c r="BM1492" t="str">
        <f>IF(Q1492=Detail!$E$3,ROW()+5+(COLUMN()-48)/1000,"")</f>
        <v/>
      </c>
      <c r="BN1492" t="str">
        <f>IF(R1492=Detail!$E$3,ROW()+5+(COLUMN()-48)/1000,"")</f>
        <v/>
      </c>
      <c r="BO1492" t="str">
        <f>IF(S1492=Detail!$E$3,ROW()+5+(COLUMN()-48)/1000,"")</f>
        <v/>
      </c>
      <c r="BP1492" t="str">
        <f>IF(T1492=Detail!$E$3,ROW()+5+(COLUMN()-48)/1000,"")</f>
        <v/>
      </c>
    </row>
    <row r="1493" spans="49:68" x14ac:dyDescent="0.3">
      <c r="AW1493" s="104" t="str">
        <f>IF(A1493=Detail!$E$3,ROW()+5+(COLUMN()-48)/1000,"")</f>
        <v/>
      </c>
      <c r="AX1493" t="str">
        <f>IF(B1493=Detail!$E$3,ROW()+5+(COLUMN()-48)/1000,"")</f>
        <v/>
      </c>
      <c r="AY1493" t="str">
        <f>IF(C1493=Detail!$E$3,ROW()+5+(COLUMN()-48)/1000,"")</f>
        <v/>
      </c>
      <c r="AZ1493" t="str">
        <f>IF(D1493=Detail!$E$3,ROW()+5+(COLUMN()-48)/1000,"")</f>
        <v/>
      </c>
      <c r="BA1493" t="str">
        <f>IF(E1493=Detail!$E$3,ROW()+5+(COLUMN()-48)/1000,"")</f>
        <v/>
      </c>
      <c r="BB1493" t="str">
        <f>IF(F1493=Detail!$E$3,ROW()+5+(COLUMN()-48)/1000,"")</f>
        <v/>
      </c>
      <c r="BC1493" t="str">
        <f>IF(G1493=Detail!$E$3,ROW()+5+(COLUMN()-48)/1000,"")</f>
        <v/>
      </c>
      <c r="BD1493" t="str">
        <f>IF(H1493=Detail!$E$3,ROW()+5+(COLUMN()-48)/1000,"")</f>
        <v/>
      </c>
      <c r="BE1493" t="str">
        <f>IF(I1493=Detail!$E$3,ROW()+5+(COLUMN()-48)/1000,"")</f>
        <v/>
      </c>
      <c r="BF1493" t="str">
        <f>IF(J1493=Detail!$E$3,ROW()+5+(COLUMN()-48)/1000,"")</f>
        <v/>
      </c>
      <c r="BG1493" t="str">
        <f>IF(K1493=Detail!$E$3,ROW()+5+(COLUMN()-48)/1000,"")</f>
        <v/>
      </c>
      <c r="BH1493" t="str">
        <f>IF(L1493=Detail!$E$3,ROW()+5+(COLUMN()-48)/1000,"")</f>
        <v/>
      </c>
      <c r="BI1493" t="str">
        <f>IF(M1493=Detail!$E$3,ROW()+5+(COLUMN()-48)/1000,"")</f>
        <v/>
      </c>
      <c r="BJ1493" t="str">
        <f>IF(N1493=Detail!$E$3,ROW()+5+(COLUMN()-48)/1000,"")</f>
        <v/>
      </c>
      <c r="BK1493" t="str">
        <f>IF(O1493=Detail!$E$3,ROW()+5+(COLUMN()-48)/1000,"")</f>
        <v/>
      </c>
      <c r="BL1493" t="str">
        <f>IF(P1493=Detail!$E$3,ROW()+5+(COLUMN()-48)/1000,"")</f>
        <v/>
      </c>
      <c r="BM1493" t="str">
        <f>IF(Q1493=Detail!$E$3,ROW()+5+(COLUMN()-48)/1000,"")</f>
        <v/>
      </c>
      <c r="BN1493" t="str">
        <f>IF(R1493=Detail!$E$3,ROW()+5+(COLUMN()-48)/1000,"")</f>
        <v/>
      </c>
      <c r="BO1493" t="str">
        <f>IF(S1493=Detail!$E$3,ROW()+5+(COLUMN()-48)/1000,"")</f>
        <v/>
      </c>
      <c r="BP1493" t="str">
        <f>IF(T1493=Detail!$E$3,ROW()+5+(COLUMN()-48)/1000,"")</f>
        <v/>
      </c>
    </row>
    <row r="1494" spans="49:68" x14ac:dyDescent="0.3">
      <c r="AW1494" s="104" t="str">
        <f>IF(A1494=Detail!$E$3,ROW()+5+(COLUMN()-48)/1000,"")</f>
        <v/>
      </c>
      <c r="AX1494" t="str">
        <f>IF(B1494=Detail!$E$3,ROW()+5+(COLUMN()-48)/1000,"")</f>
        <v/>
      </c>
      <c r="AY1494" t="str">
        <f>IF(C1494=Detail!$E$3,ROW()+5+(COLUMN()-48)/1000,"")</f>
        <v/>
      </c>
      <c r="AZ1494" t="str">
        <f>IF(D1494=Detail!$E$3,ROW()+5+(COLUMN()-48)/1000,"")</f>
        <v/>
      </c>
      <c r="BA1494" t="str">
        <f>IF(E1494=Detail!$E$3,ROW()+5+(COLUMN()-48)/1000,"")</f>
        <v/>
      </c>
      <c r="BB1494" t="str">
        <f>IF(F1494=Detail!$E$3,ROW()+5+(COLUMN()-48)/1000,"")</f>
        <v/>
      </c>
      <c r="BC1494" t="str">
        <f>IF(G1494=Detail!$E$3,ROW()+5+(COLUMN()-48)/1000,"")</f>
        <v/>
      </c>
      <c r="BD1494" t="str">
        <f>IF(H1494=Detail!$E$3,ROW()+5+(COLUMN()-48)/1000,"")</f>
        <v/>
      </c>
      <c r="BE1494" t="str">
        <f>IF(I1494=Detail!$E$3,ROW()+5+(COLUMN()-48)/1000,"")</f>
        <v/>
      </c>
      <c r="BF1494" t="str">
        <f>IF(J1494=Detail!$E$3,ROW()+5+(COLUMN()-48)/1000,"")</f>
        <v/>
      </c>
      <c r="BG1494" t="str">
        <f>IF(K1494=Detail!$E$3,ROW()+5+(COLUMN()-48)/1000,"")</f>
        <v/>
      </c>
      <c r="BH1494" t="str">
        <f>IF(L1494=Detail!$E$3,ROW()+5+(COLUMN()-48)/1000,"")</f>
        <v/>
      </c>
      <c r="BI1494" t="str">
        <f>IF(M1494=Detail!$E$3,ROW()+5+(COLUMN()-48)/1000,"")</f>
        <v/>
      </c>
      <c r="BJ1494" t="str">
        <f>IF(N1494=Detail!$E$3,ROW()+5+(COLUMN()-48)/1000,"")</f>
        <v/>
      </c>
      <c r="BK1494" t="str">
        <f>IF(O1494=Detail!$E$3,ROW()+5+(COLUMN()-48)/1000,"")</f>
        <v/>
      </c>
      <c r="BL1494" t="str">
        <f>IF(P1494=Detail!$E$3,ROW()+5+(COLUMN()-48)/1000,"")</f>
        <v/>
      </c>
      <c r="BM1494" t="str">
        <f>IF(Q1494=Detail!$E$3,ROW()+5+(COLUMN()-48)/1000,"")</f>
        <v/>
      </c>
      <c r="BN1494" t="str">
        <f>IF(R1494=Detail!$E$3,ROW()+5+(COLUMN()-48)/1000,"")</f>
        <v/>
      </c>
      <c r="BO1494" t="str">
        <f>IF(S1494=Detail!$E$3,ROW()+5+(COLUMN()-48)/1000,"")</f>
        <v/>
      </c>
      <c r="BP1494" t="str">
        <f>IF(T1494=Detail!$E$3,ROW()+5+(COLUMN()-48)/1000,"")</f>
        <v/>
      </c>
    </row>
    <row r="1495" spans="49:68" x14ac:dyDescent="0.3">
      <c r="AW1495" s="104" t="str">
        <f>IF(A1495=Detail!$E$3,ROW()+5+(COLUMN()-48)/1000,"")</f>
        <v/>
      </c>
      <c r="AX1495" t="str">
        <f>IF(B1495=Detail!$E$3,ROW()+5+(COLUMN()-48)/1000,"")</f>
        <v/>
      </c>
      <c r="AY1495" t="str">
        <f>IF(C1495=Detail!$E$3,ROW()+5+(COLUMN()-48)/1000,"")</f>
        <v/>
      </c>
      <c r="AZ1495" t="str">
        <f>IF(D1495=Detail!$E$3,ROW()+5+(COLUMN()-48)/1000,"")</f>
        <v/>
      </c>
      <c r="BA1495" t="str">
        <f>IF(E1495=Detail!$E$3,ROW()+5+(COLUMN()-48)/1000,"")</f>
        <v/>
      </c>
      <c r="BB1495" t="str">
        <f>IF(F1495=Detail!$E$3,ROW()+5+(COLUMN()-48)/1000,"")</f>
        <v/>
      </c>
      <c r="BC1495" t="str">
        <f>IF(G1495=Detail!$E$3,ROW()+5+(COLUMN()-48)/1000,"")</f>
        <v/>
      </c>
      <c r="BD1495" t="str">
        <f>IF(H1495=Detail!$E$3,ROW()+5+(COLUMN()-48)/1000,"")</f>
        <v/>
      </c>
      <c r="BE1495" t="str">
        <f>IF(I1495=Detail!$E$3,ROW()+5+(COLUMN()-48)/1000,"")</f>
        <v/>
      </c>
      <c r="BF1495" t="str">
        <f>IF(J1495=Detail!$E$3,ROW()+5+(COLUMN()-48)/1000,"")</f>
        <v/>
      </c>
      <c r="BG1495" t="str">
        <f>IF(K1495=Detail!$E$3,ROW()+5+(COLUMN()-48)/1000,"")</f>
        <v/>
      </c>
      <c r="BH1495" t="str">
        <f>IF(L1495=Detail!$E$3,ROW()+5+(COLUMN()-48)/1000,"")</f>
        <v/>
      </c>
      <c r="BI1495" t="str">
        <f>IF(M1495=Detail!$E$3,ROW()+5+(COLUMN()-48)/1000,"")</f>
        <v/>
      </c>
      <c r="BJ1495" t="str">
        <f>IF(N1495=Detail!$E$3,ROW()+5+(COLUMN()-48)/1000,"")</f>
        <v/>
      </c>
      <c r="BK1495" t="str">
        <f>IF(O1495=Detail!$E$3,ROW()+5+(COLUMN()-48)/1000,"")</f>
        <v/>
      </c>
      <c r="BL1495" t="str">
        <f>IF(P1495=Detail!$E$3,ROW()+5+(COLUMN()-48)/1000,"")</f>
        <v/>
      </c>
      <c r="BM1495" t="str">
        <f>IF(Q1495=Detail!$E$3,ROW()+5+(COLUMN()-48)/1000,"")</f>
        <v/>
      </c>
      <c r="BN1495" t="str">
        <f>IF(R1495=Detail!$E$3,ROW()+5+(COLUMN()-48)/1000,"")</f>
        <v/>
      </c>
      <c r="BO1495" t="str">
        <f>IF(S1495=Detail!$E$3,ROW()+5+(COLUMN()-48)/1000,"")</f>
        <v/>
      </c>
      <c r="BP1495" t="str">
        <f>IF(T1495=Detail!$E$3,ROW()+5+(COLUMN()-48)/1000,"")</f>
        <v/>
      </c>
    </row>
    <row r="1496" spans="49:68" x14ac:dyDescent="0.3">
      <c r="AW1496" s="104" t="str">
        <f>IF(A1496=Detail!$E$3,ROW()+5+(COLUMN()-48)/1000,"")</f>
        <v/>
      </c>
      <c r="AX1496" t="str">
        <f>IF(B1496=Detail!$E$3,ROW()+5+(COLUMN()-48)/1000,"")</f>
        <v/>
      </c>
      <c r="AY1496" t="str">
        <f>IF(C1496=Detail!$E$3,ROW()+5+(COLUMN()-48)/1000,"")</f>
        <v/>
      </c>
      <c r="AZ1496" t="str">
        <f>IF(D1496=Detail!$E$3,ROW()+5+(COLUMN()-48)/1000,"")</f>
        <v/>
      </c>
      <c r="BA1496" t="str">
        <f>IF(E1496=Detail!$E$3,ROW()+5+(COLUMN()-48)/1000,"")</f>
        <v/>
      </c>
      <c r="BB1496" t="str">
        <f>IF(F1496=Detail!$E$3,ROW()+5+(COLUMN()-48)/1000,"")</f>
        <v/>
      </c>
      <c r="BC1496" t="str">
        <f>IF(G1496=Detail!$E$3,ROW()+5+(COLUMN()-48)/1000,"")</f>
        <v/>
      </c>
      <c r="BD1496" t="str">
        <f>IF(H1496=Detail!$E$3,ROW()+5+(COLUMN()-48)/1000,"")</f>
        <v/>
      </c>
      <c r="BE1496" t="str">
        <f>IF(I1496=Detail!$E$3,ROW()+5+(COLUMN()-48)/1000,"")</f>
        <v/>
      </c>
      <c r="BF1496" t="str">
        <f>IF(J1496=Detail!$E$3,ROW()+5+(COLUMN()-48)/1000,"")</f>
        <v/>
      </c>
      <c r="BG1496" t="str">
        <f>IF(K1496=Detail!$E$3,ROW()+5+(COLUMN()-48)/1000,"")</f>
        <v/>
      </c>
      <c r="BH1496" t="str">
        <f>IF(L1496=Detail!$E$3,ROW()+5+(COLUMN()-48)/1000,"")</f>
        <v/>
      </c>
      <c r="BI1496" t="str">
        <f>IF(M1496=Detail!$E$3,ROW()+5+(COLUMN()-48)/1000,"")</f>
        <v/>
      </c>
      <c r="BJ1496" t="str">
        <f>IF(N1496=Detail!$E$3,ROW()+5+(COLUMN()-48)/1000,"")</f>
        <v/>
      </c>
      <c r="BK1496" t="str">
        <f>IF(O1496=Detail!$E$3,ROW()+5+(COLUMN()-48)/1000,"")</f>
        <v/>
      </c>
      <c r="BL1496" t="str">
        <f>IF(P1496=Detail!$E$3,ROW()+5+(COLUMN()-48)/1000,"")</f>
        <v/>
      </c>
      <c r="BM1496" t="str">
        <f>IF(Q1496=Detail!$E$3,ROW()+5+(COLUMN()-48)/1000,"")</f>
        <v/>
      </c>
      <c r="BN1496" t="str">
        <f>IF(R1496=Detail!$E$3,ROW()+5+(COLUMN()-48)/1000,"")</f>
        <v/>
      </c>
      <c r="BO1496" t="str">
        <f>IF(S1496=Detail!$E$3,ROW()+5+(COLUMN()-48)/1000,"")</f>
        <v/>
      </c>
      <c r="BP1496" t="str">
        <f>IF(T1496=Detail!$E$3,ROW()+5+(COLUMN()-48)/1000,"")</f>
        <v/>
      </c>
    </row>
    <row r="1497" spans="49:68" x14ac:dyDescent="0.3">
      <c r="AW1497" s="104" t="str">
        <f>IF(A1497=Detail!$E$3,ROW()+5+(COLUMN()-48)/1000,"")</f>
        <v/>
      </c>
      <c r="AX1497" t="str">
        <f>IF(B1497=Detail!$E$3,ROW()+5+(COLUMN()-48)/1000,"")</f>
        <v/>
      </c>
      <c r="AY1497" t="str">
        <f>IF(C1497=Detail!$E$3,ROW()+5+(COLUMN()-48)/1000,"")</f>
        <v/>
      </c>
      <c r="AZ1497" t="str">
        <f>IF(D1497=Detail!$E$3,ROW()+5+(COLUMN()-48)/1000,"")</f>
        <v/>
      </c>
      <c r="BA1497" t="str">
        <f>IF(E1497=Detail!$E$3,ROW()+5+(COLUMN()-48)/1000,"")</f>
        <v/>
      </c>
      <c r="BB1497" t="str">
        <f>IF(F1497=Detail!$E$3,ROW()+5+(COLUMN()-48)/1000,"")</f>
        <v/>
      </c>
      <c r="BC1497" t="str">
        <f>IF(G1497=Detail!$E$3,ROW()+5+(COLUMN()-48)/1000,"")</f>
        <v/>
      </c>
      <c r="BD1497" t="str">
        <f>IF(H1497=Detail!$E$3,ROW()+5+(COLUMN()-48)/1000,"")</f>
        <v/>
      </c>
      <c r="BE1497" t="str">
        <f>IF(I1497=Detail!$E$3,ROW()+5+(COLUMN()-48)/1000,"")</f>
        <v/>
      </c>
      <c r="BF1497" t="str">
        <f>IF(J1497=Detail!$E$3,ROW()+5+(COLUMN()-48)/1000,"")</f>
        <v/>
      </c>
      <c r="BG1497" t="str">
        <f>IF(K1497=Detail!$E$3,ROW()+5+(COLUMN()-48)/1000,"")</f>
        <v/>
      </c>
      <c r="BH1497" t="str">
        <f>IF(L1497=Detail!$E$3,ROW()+5+(COLUMN()-48)/1000,"")</f>
        <v/>
      </c>
      <c r="BI1497" t="str">
        <f>IF(M1497=Detail!$E$3,ROW()+5+(COLUMN()-48)/1000,"")</f>
        <v/>
      </c>
      <c r="BJ1497" t="str">
        <f>IF(N1497=Detail!$E$3,ROW()+5+(COLUMN()-48)/1000,"")</f>
        <v/>
      </c>
      <c r="BK1497" t="str">
        <f>IF(O1497=Detail!$E$3,ROW()+5+(COLUMN()-48)/1000,"")</f>
        <v/>
      </c>
      <c r="BL1497" t="str">
        <f>IF(P1497=Detail!$E$3,ROW()+5+(COLUMN()-48)/1000,"")</f>
        <v/>
      </c>
      <c r="BM1497" t="str">
        <f>IF(Q1497=Detail!$E$3,ROW()+5+(COLUMN()-48)/1000,"")</f>
        <v/>
      </c>
      <c r="BN1497" t="str">
        <f>IF(R1497=Detail!$E$3,ROW()+5+(COLUMN()-48)/1000,"")</f>
        <v/>
      </c>
      <c r="BO1497" t="str">
        <f>IF(S1497=Detail!$E$3,ROW()+5+(COLUMN()-48)/1000,"")</f>
        <v/>
      </c>
      <c r="BP1497" t="str">
        <f>IF(T1497=Detail!$E$3,ROW()+5+(COLUMN()-48)/1000,"")</f>
        <v/>
      </c>
    </row>
    <row r="1498" spans="49:68" x14ac:dyDescent="0.3">
      <c r="AW1498" s="104" t="str">
        <f>IF(A1498=Detail!$E$3,ROW()+5+(COLUMN()-48)/1000,"")</f>
        <v/>
      </c>
      <c r="AX1498" t="str">
        <f>IF(B1498=Detail!$E$3,ROW()+5+(COLUMN()-48)/1000,"")</f>
        <v/>
      </c>
      <c r="AY1498" t="str">
        <f>IF(C1498=Detail!$E$3,ROW()+5+(COLUMN()-48)/1000,"")</f>
        <v/>
      </c>
      <c r="AZ1498" t="str">
        <f>IF(D1498=Detail!$E$3,ROW()+5+(COLUMN()-48)/1000,"")</f>
        <v/>
      </c>
      <c r="BA1498" t="str">
        <f>IF(E1498=Detail!$E$3,ROW()+5+(COLUMN()-48)/1000,"")</f>
        <v/>
      </c>
      <c r="BB1498" t="str">
        <f>IF(F1498=Detail!$E$3,ROW()+5+(COLUMN()-48)/1000,"")</f>
        <v/>
      </c>
      <c r="BC1498" t="str">
        <f>IF(G1498=Detail!$E$3,ROW()+5+(COLUMN()-48)/1000,"")</f>
        <v/>
      </c>
      <c r="BD1498" t="str">
        <f>IF(H1498=Detail!$E$3,ROW()+5+(COLUMN()-48)/1000,"")</f>
        <v/>
      </c>
      <c r="BE1498" t="str">
        <f>IF(I1498=Detail!$E$3,ROW()+5+(COLUMN()-48)/1000,"")</f>
        <v/>
      </c>
      <c r="BF1498" t="str">
        <f>IF(J1498=Detail!$E$3,ROW()+5+(COLUMN()-48)/1000,"")</f>
        <v/>
      </c>
      <c r="BG1498" t="str">
        <f>IF(K1498=Detail!$E$3,ROW()+5+(COLUMN()-48)/1000,"")</f>
        <v/>
      </c>
      <c r="BH1498" t="str">
        <f>IF(L1498=Detail!$E$3,ROW()+5+(COLUMN()-48)/1000,"")</f>
        <v/>
      </c>
      <c r="BI1498" t="str">
        <f>IF(M1498=Detail!$E$3,ROW()+5+(COLUMN()-48)/1000,"")</f>
        <v/>
      </c>
      <c r="BJ1498" t="str">
        <f>IF(N1498=Detail!$E$3,ROW()+5+(COLUMN()-48)/1000,"")</f>
        <v/>
      </c>
      <c r="BK1498" t="str">
        <f>IF(O1498=Detail!$E$3,ROW()+5+(COLUMN()-48)/1000,"")</f>
        <v/>
      </c>
      <c r="BL1498" t="str">
        <f>IF(P1498=Detail!$E$3,ROW()+5+(COLUMN()-48)/1000,"")</f>
        <v/>
      </c>
      <c r="BM1498" t="str">
        <f>IF(Q1498=Detail!$E$3,ROW()+5+(COLUMN()-48)/1000,"")</f>
        <v/>
      </c>
      <c r="BN1498" t="str">
        <f>IF(R1498=Detail!$E$3,ROW()+5+(COLUMN()-48)/1000,"")</f>
        <v/>
      </c>
      <c r="BO1498" t="str">
        <f>IF(S1498=Detail!$E$3,ROW()+5+(COLUMN()-48)/1000,"")</f>
        <v/>
      </c>
      <c r="BP1498" t="str">
        <f>IF(T1498=Detail!$E$3,ROW()+5+(COLUMN()-48)/1000,"")</f>
        <v/>
      </c>
    </row>
    <row r="1499" spans="49:68" x14ac:dyDescent="0.3">
      <c r="AW1499" s="104" t="str">
        <f>IF(A1499=Detail!$E$3,ROW()+5+(COLUMN()-48)/1000,"")</f>
        <v/>
      </c>
      <c r="AX1499" t="str">
        <f>IF(B1499=Detail!$E$3,ROW()+5+(COLUMN()-48)/1000,"")</f>
        <v/>
      </c>
      <c r="AY1499" t="str">
        <f>IF(C1499=Detail!$E$3,ROW()+5+(COLUMN()-48)/1000,"")</f>
        <v/>
      </c>
      <c r="AZ1499" t="str">
        <f>IF(D1499=Detail!$E$3,ROW()+5+(COLUMN()-48)/1000,"")</f>
        <v/>
      </c>
      <c r="BA1499" t="str">
        <f>IF(E1499=Detail!$E$3,ROW()+5+(COLUMN()-48)/1000,"")</f>
        <v/>
      </c>
      <c r="BB1499" t="str">
        <f>IF(F1499=Detail!$E$3,ROW()+5+(COLUMN()-48)/1000,"")</f>
        <v/>
      </c>
      <c r="BC1499" t="str">
        <f>IF(G1499=Detail!$E$3,ROW()+5+(COLUMN()-48)/1000,"")</f>
        <v/>
      </c>
      <c r="BD1499" t="str">
        <f>IF(H1499=Detail!$E$3,ROW()+5+(COLUMN()-48)/1000,"")</f>
        <v/>
      </c>
      <c r="BE1499" t="str">
        <f>IF(I1499=Detail!$E$3,ROW()+5+(COLUMN()-48)/1000,"")</f>
        <v/>
      </c>
      <c r="BF1499" t="str">
        <f>IF(J1499=Detail!$E$3,ROW()+5+(COLUMN()-48)/1000,"")</f>
        <v/>
      </c>
      <c r="BG1499" t="str">
        <f>IF(K1499=Detail!$E$3,ROW()+5+(COLUMN()-48)/1000,"")</f>
        <v/>
      </c>
      <c r="BH1499" t="str">
        <f>IF(L1499=Detail!$E$3,ROW()+5+(COLUMN()-48)/1000,"")</f>
        <v/>
      </c>
      <c r="BI1499" t="str">
        <f>IF(M1499=Detail!$E$3,ROW()+5+(COLUMN()-48)/1000,"")</f>
        <v/>
      </c>
      <c r="BJ1499" t="str">
        <f>IF(N1499=Detail!$E$3,ROW()+5+(COLUMN()-48)/1000,"")</f>
        <v/>
      </c>
      <c r="BK1499" t="str">
        <f>IF(O1499=Detail!$E$3,ROW()+5+(COLUMN()-48)/1000,"")</f>
        <v/>
      </c>
      <c r="BL1499" t="str">
        <f>IF(P1499=Detail!$E$3,ROW()+5+(COLUMN()-48)/1000,"")</f>
        <v/>
      </c>
      <c r="BM1499" t="str">
        <f>IF(Q1499=Detail!$E$3,ROW()+5+(COLUMN()-48)/1000,"")</f>
        <v/>
      </c>
      <c r="BN1499" t="str">
        <f>IF(R1499=Detail!$E$3,ROW()+5+(COLUMN()-48)/1000,"")</f>
        <v/>
      </c>
      <c r="BO1499" t="str">
        <f>IF(S1499=Detail!$E$3,ROW()+5+(COLUMN()-48)/1000,"")</f>
        <v/>
      </c>
      <c r="BP1499" t="str">
        <f>IF(T1499=Detail!$E$3,ROW()+5+(COLUMN()-48)/1000,"")</f>
        <v/>
      </c>
    </row>
    <row r="1500" spans="49:68" x14ac:dyDescent="0.3">
      <c r="AW1500" s="104" t="str">
        <f>IF(A1500=Detail!$E$3,ROW()+5+(COLUMN()-48)/1000,"")</f>
        <v/>
      </c>
      <c r="AX1500" t="str">
        <f>IF(B1500=Detail!$E$3,ROW()+5+(COLUMN()-48)/1000,"")</f>
        <v/>
      </c>
      <c r="AY1500" t="str">
        <f>IF(C1500=Detail!$E$3,ROW()+5+(COLUMN()-48)/1000,"")</f>
        <v/>
      </c>
      <c r="AZ1500" t="str">
        <f>IF(D1500=Detail!$E$3,ROW()+5+(COLUMN()-48)/1000,"")</f>
        <v/>
      </c>
      <c r="BA1500" t="str">
        <f>IF(E1500=Detail!$E$3,ROW()+5+(COLUMN()-48)/1000,"")</f>
        <v/>
      </c>
      <c r="BB1500" t="str">
        <f>IF(F1500=Detail!$E$3,ROW()+5+(COLUMN()-48)/1000,"")</f>
        <v/>
      </c>
      <c r="BC1500" t="str">
        <f>IF(G1500=Detail!$E$3,ROW()+5+(COLUMN()-48)/1000,"")</f>
        <v/>
      </c>
      <c r="BD1500" t="str">
        <f>IF(H1500=Detail!$E$3,ROW()+5+(COLUMN()-48)/1000,"")</f>
        <v/>
      </c>
      <c r="BE1500" t="str">
        <f>IF(I1500=Detail!$E$3,ROW()+5+(COLUMN()-48)/1000,"")</f>
        <v/>
      </c>
      <c r="BF1500" t="str">
        <f>IF(J1500=Detail!$E$3,ROW()+5+(COLUMN()-48)/1000,"")</f>
        <v/>
      </c>
      <c r="BG1500" t="str">
        <f>IF(K1500=Detail!$E$3,ROW()+5+(COLUMN()-48)/1000,"")</f>
        <v/>
      </c>
      <c r="BH1500" t="str">
        <f>IF(L1500=Detail!$E$3,ROW()+5+(COLUMN()-48)/1000,"")</f>
        <v/>
      </c>
      <c r="BI1500" t="str">
        <f>IF(M1500=Detail!$E$3,ROW()+5+(COLUMN()-48)/1000,"")</f>
        <v/>
      </c>
      <c r="BJ1500" t="str">
        <f>IF(N1500=Detail!$E$3,ROW()+5+(COLUMN()-48)/1000,"")</f>
        <v/>
      </c>
      <c r="BK1500" t="str">
        <f>IF(O1500=Detail!$E$3,ROW()+5+(COLUMN()-48)/1000,"")</f>
        <v/>
      </c>
      <c r="BL1500" t="str">
        <f>IF(P1500=Detail!$E$3,ROW()+5+(COLUMN()-48)/1000,"")</f>
        <v/>
      </c>
      <c r="BM1500" t="str">
        <f>IF(Q1500=Detail!$E$3,ROW()+5+(COLUMN()-48)/1000,"")</f>
        <v/>
      </c>
      <c r="BN1500" t="str">
        <f>IF(R1500=Detail!$E$3,ROW()+5+(COLUMN()-48)/1000,"")</f>
        <v/>
      </c>
      <c r="BO1500" t="str">
        <f>IF(S1500=Detail!$E$3,ROW()+5+(COLUMN()-48)/1000,"")</f>
        <v/>
      </c>
      <c r="BP1500" t="str">
        <f>IF(T1500=Detail!$E$3,ROW()+5+(COLUMN()-48)/1000,"")</f>
        <v/>
      </c>
    </row>
    <row r="1501" spans="49:68" x14ac:dyDescent="0.3">
      <c r="AW1501" s="104" t="str">
        <f>IF(A1501=Detail!$E$3,ROW()+5+(COLUMN()-48)/1000,"")</f>
        <v/>
      </c>
      <c r="AX1501" t="str">
        <f>IF(B1501=Detail!$E$3,ROW()+5+(COLUMN()-48)/1000,"")</f>
        <v/>
      </c>
      <c r="AY1501" t="str">
        <f>IF(C1501=Detail!$E$3,ROW()+5+(COLUMN()-48)/1000,"")</f>
        <v/>
      </c>
      <c r="AZ1501" t="str">
        <f>IF(D1501=Detail!$E$3,ROW()+5+(COLUMN()-48)/1000,"")</f>
        <v/>
      </c>
      <c r="BA1501" t="str">
        <f>IF(E1501=Detail!$E$3,ROW()+5+(COLUMN()-48)/1000,"")</f>
        <v/>
      </c>
      <c r="BB1501" t="str">
        <f>IF(F1501=Detail!$E$3,ROW()+5+(COLUMN()-48)/1000,"")</f>
        <v/>
      </c>
      <c r="BC1501" t="str">
        <f>IF(G1501=Detail!$E$3,ROW()+5+(COLUMN()-48)/1000,"")</f>
        <v/>
      </c>
      <c r="BD1501" t="str">
        <f>IF(H1501=Detail!$E$3,ROW()+5+(COLUMN()-48)/1000,"")</f>
        <v/>
      </c>
      <c r="BE1501" t="str">
        <f>IF(I1501=Detail!$E$3,ROW()+5+(COLUMN()-48)/1000,"")</f>
        <v/>
      </c>
      <c r="BF1501" t="str">
        <f>IF(J1501=Detail!$E$3,ROW()+5+(COLUMN()-48)/1000,"")</f>
        <v/>
      </c>
      <c r="BG1501" t="str">
        <f>IF(K1501=Detail!$E$3,ROW()+5+(COLUMN()-48)/1000,"")</f>
        <v/>
      </c>
      <c r="BH1501" t="str">
        <f>IF(L1501=Detail!$E$3,ROW()+5+(COLUMN()-48)/1000,"")</f>
        <v/>
      </c>
      <c r="BI1501" t="str">
        <f>IF(M1501=Detail!$E$3,ROW()+5+(COLUMN()-48)/1000,"")</f>
        <v/>
      </c>
      <c r="BJ1501" t="str">
        <f>IF(N1501=Detail!$E$3,ROW()+5+(COLUMN()-48)/1000,"")</f>
        <v/>
      </c>
      <c r="BK1501" t="str">
        <f>IF(O1501=Detail!$E$3,ROW()+5+(COLUMN()-48)/1000,"")</f>
        <v/>
      </c>
      <c r="BL1501" t="str">
        <f>IF(P1501=Detail!$E$3,ROW()+5+(COLUMN()-48)/1000,"")</f>
        <v/>
      </c>
      <c r="BM1501" t="str">
        <f>IF(Q1501=Detail!$E$3,ROW()+5+(COLUMN()-48)/1000,"")</f>
        <v/>
      </c>
      <c r="BN1501" t="str">
        <f>IF(R1501=Detail!$E$3,ROW()+5+(COLUMN()-48)/1000,"")</f>
        <v/>
      </c>
      <c r="BO1501" t="str">
        <f>IF(S1501=Detail!$E$3,ROW()+5+(COLUMN()-48)/1000,"")</f>
        <v/>
      </c>
      <c r="BP1501" t="str">
        <f>IF(T1501=Detail!$E$3,ROW()+5+(COLUMN()-48)/1000,"")</f>
        <v/>
      </c>
    </row>
    <row r="1502" spans="49:68" x14ac:dyDescent="0.3">
      <c r="AW1502" s="104" t="str">
        <f>IF(A1502=Detail!$E$3,ROW()+5+(COLUMN()-48)/1000,"")</f>
        <v/>
      </c>
      <c r="AX1502" t="str">
        <f>IF(B1502=Detail!$E$3,ROW()+5+(COLUMN()-48)/1000,"")</f>
        <v/>
      </c>
      <c r="AY1502" t="str">
        <f>IF(C1502=Detail!$E$3,ROW()+5+(COLUMN()-48)/1000,"")</f>
        <v/>
      </c>
      <c r="AZ1502" t="str">
        <f>IF(D1502=Detail!$E$3,ROW()+5+(COLUMN()-48)/1000,"")</f>
        <v/>
      </c>
      <c r="BA1502" t="str">
        <f>IF(E1502=Detail!$E$3,ROW()+5+(COLUMN()-48)/1000,"")</f>
        <v/>
      </c>
      <c r="BB1502" t="str">
        <f>IF(F1502=Detail!$E$3,ROW()+5+(COLUMN()-48)/1000,"")</f>
        <v/>
      </c>
      <c r="BC1502" t="str">
        <f>IF(G1502=Detail!$E$3,ROW()+5+(COLUMN()-48)/1000,"")</f>
        <v/>
      </c>
      <c r="BD1502" t="str">
        <f>IF(H1502=Detail!$E$3,ROW()+5+(COLUMN()-48)/1000,"")</f>
        <v/>
      </c>
      <c r="BE1502" t="str">
        <f>IF(I1502=Detail!$E$3,ROW()+5+(COLUMN()-48)/1000,"")</f>
        <v/>
      </c>
      <c r="BF1502" t="str">
        <f>IF(J1502=Detail!$E$3,ROW()+5+(COLUMN()-48)/1000,"")</f>
        <v/>
      </c>
      <c r="BG1502" t="str">
        <f>IF(K1502=Detail!$E$3,ROW()+5+(COLUMN()-48)/1000,"")</f>
        <v/>
      </c>
      <c r="BH1502" t="str">
        <f>IF(L1502=Detail!$E$3,ROW()+5+(COLUMN()-48)/1000,"")</f>
        <v/>
      </c>
      <c r="BI1502" t="str">
        <f>IF(M1502=Detail!$E$3,ROW()+5+(COLUMN()-48)/1000,"")</f>
        <v/>
      </c>
      <c r="BJ1502" t="str">
        <f>IF(N1502=Detail!$E$3,ROW()+5+(COLUMN()-48)/1000,"")</f>
        <v/>
      </c>
      <c r="BK1502" t="str">
        <f>IF(O1502=Detail!$E$3,ROW()+5+(COLUMN()-48)/1000,"")</f>
        <v/>
      </c>
      <c r="BL1502" t="str">
        <f>IF(P1502=Detail!$E$3,ROW()+5+(COLUMN()-48)/1000,"")</f>
        <v/>
      </c>
      <c r="BM1502" t="str">
        <f>IF(Q1502=Detail!$E$3,ROW()+5+(COLUMN()-48)/1000,"")</f>
        <v/>
      </c>
      <c r="BN1502" t="str">
        <f>IF(R1502=Detail!$E$3,ROW()+5+(COLUMN()-48)/1000,"")</f>
        <v/>
      </c>
      <c r="BO1502" t="str">
        <f>IF(S1502=Detail!$E$3,ROW()+5+(COLUMN()-48)/1000,"")</f>
        <v/>
      </c>
      <c r="BP1502" t="str">
        <f>IF(T1502=Detail!$E$3,ROW()+5+(COLUMN()-48)/1000,"")</f>
        <v/>
      </c>
    </row>
    <row r="1503" spans="49:68" x14ac:dyDescent="0.3">
      <c r="AW1503" s="104" t="str">
        <f>IF(A1503=Detail!$E$3,ROW()+5+(COLUMN()-48)/1000,"")</f>
        <v/>
      </c>
      <c r="AX1503" t="str">
        <f>IF(B1503=Detail!$E$3,ROW()+5+(COLUMN()-48)/1000,"")</f>
        <v/>
      </c>
      <c r="AY1503" t="str">
        <f>IF(C1503=Detail!$E$3,ROW()+5+(COLUMN()-48)/1000,"")</f>
        <v/>
      </c>
      <c r="AZ1503" t="str">
        <f>IF(D1503=Detail!$E$3,ROW()+5+(COLUMN()-48)/1000,"")</f>
        <v/>
      </c>
      <c r="BA1503" t="str">
        <f>IF(E1503=Detail!$E$3,ROW()+5+(COLUMN()-48)/1000,"")</f>
        <v/>
      </c>
      <c r="BB1503" t="str">
        <f>IF(F1503=Detail!$E$3,ROW()+5+(COLUMN()-48)/1000,"")</f>
        <v/>
      </c>
      <c r="BC1503" t="str">
        <f>IF(G1503=Detail!$E$3,ROW()+5+(COLUMN()-48)/1000,"")</f>
        <v/>
      </c>
      <c r="BD1503" t="str">
        <f>IF(H1503=Detail!$E$3,ROW()+5+(COLUMN()-48)/1000,"")</f>
        <v/>
      </c>
      <c r="BE1503" t="str">
        <f>IF(I1503=Detail!$E$3,ROW()+5+(COLUMN()-48)/1000,"")</f>
        <v/>
      </c>
      <c r="BF1503" t="str">
        <f>IF(J1503=Detail!$E$3,ROW()+5+(COLUMN()-48)/1000,"")</f>
        <v/>
      </c>
      <c r="BG1503" t="str">
        <f>IF(K1503=Detail!$E$3,ROW()+5+(COLUMN()-48)/1000,"")</f>
        <v/>
      </c>
      <c r="BH1503" t="str">
        <f>IF(L1503=Detail!$E$3,ROW()+5+(COLUMN()-48)/1000,"")</f>
        <v/>
      </c>
      <c r="BI1503" t="str">
        <f>IF(M1503=Detail!$E$3,ROW()+5+(COLUMN()-48)/1000,"")</f>
        <v/>
      </c>
      <c r="BJ1503" t="str">
        <f>IF(N1503=Detail!$E$3,ROW()+5+(COLUMN()-48)/1000,"")</f>
        <v/>
      </c>
      <c r="BK1503" t="str">
        <f>IF(O1503=Detail!$E$3,ROW()+5+(COLUMN()-48)/1000,"")</f>
        <v/>
      </c>
      <c r="BL1503" t="str">
        <f>IF(P1503=Detail!$E$3,ROW()+5+(COLUMN()-48)/1000,"")</f>
        <v/>
      </c>
      <c r="BM1503" t="str">
        <f>IF(Q1503=Detail!$E$3,ROW()+5+(COLUMN()-48)/1000,"")</f>
        <v/>
      </c>
      <c r="BN1503" t="str">
        <f>IF(R1503=Detail!$E$3,ROW()+5+(COLUMN()-48)/1000,"")</f>
        <v/>
      </c>
      <c r="BO1503" t="str">
        <f>IF(S1503=Detail!$E$3,ROW()+5+(COLUMN()-48)/1000,"")</f>
        <v/>
      </c>
      <c r="BP1503" t="str">
        <f>IF(T1503=Detail!$E$3,ROW()+5+(COLUMN()-48)/1000,"")</f>
        <v/>
      </c>
    </row>
    <row r="1504" spans="49:68" x14ac:dyDescent="0.3">
      <c r="AW1504" s="104" t="str">
        <f>IF(A1504=Detail!$E$3,ROW()+5+(COLUMN()-48)/1000,"")</f>
        <v/>
      </c>
      <c r="AX1504" t="str">
        <f>IF(B1504=Detail!$E$3,ROW()+5+(COLUMN()-48)/1000,"")</f>
        <v/>
      </c>
      <c r="AY1504" t="str">
        <f>IF(C1504=Detail!$E$3,ROW()+5+(COLUMN()-48)/1000,"")</f>
        <v/>
      </c>
      <c r="AZ1504" t="str">
        <f>IF(D1504=Detail!$E$3,ROW()+5+(COLUMN()-48)/1000,"")</f>
        <v/>
      </c>
      <c r="BA1504" t="str">
        <f>IF(E1504=Detail!$E$3,ROW()+5+(COLUMN()-48)/1000,"")</f>
        <v/>
      </c>
      <c r="BB1504" t="str">
        <f>IF(F1504=Detail!$E$3,ROW()+5+(COLUMN()-48)/1000,"")</f>
        <v/>
      </c>
      <c r="BC1504" t="str">
        <f>IF(G1504=Detail!$E$3,ROW()+5+(COLUMN()-48)/1000,"")</f>
        <v/>
      </c>
      <c r="BD1504" t="str">
        <f>IF(H1504=Detail!$E$3,ROW()+5+(COLUMN()-48)/1000,"")</f>
        <v/>
      </c>
      <c r="BE1504" t="str">
        <f>IF(I1504=Detail!$E$3,ROW()+5+(COLUMN()-48)/1000,"")</f>
        <v/>
      </c>
      <c r="BF1504" t="str">
        <f>IF(J1504=Detail!$E$3,ROW()+5+(COLUMN()-48)/1000,"")</f>
        <v/>
      </c>
      <c r="BG1504" t="str">
        <f>IF(K1504=Detail!$E$3,ROW()+5+(COLUMN()-48)/1000,"")</f>
        <v/>
      </c>
      <c r="BH1504" t="str">
        <f>IF(L1504=Detail!$E$3,ROW()+5+(COLUMN()-48)/1000,"")</f>
        <v/>
      </c>
      <c r="BI1504" t="str">
        <f>IF(M1504=Detail!$E$3,ROW()+5+(COLUMN()-48)/1000,"")</f>
        <v/>
      </c>
      <c r="BJ1504" t="str">
        <f>IF(N1504=Detail!$E$3,ROW()+5+(COLUMN()-48)/1000,"")</f>
        <v/>
      </c>
      <c r="BK1504" t="str">
        <f>IF(O1504=Detail!$E$3,ROW()+5+(COLUMN()-48)/1000,"")</f>
        <v/>
      </c>
      <c r="BL1504" t="str">
        <f>IF(P1504=Detail!$E$3,ROW()+5+(COLUMN()-48)/1000,"")</f>
        <v/>
      </c>
      <c r="BM1504" t="str">
        <f>IF(Q1504=Detail!$E$3,ROW()+5+(COLUMN()-48)/1000,"")</f>
        <v/>
      </c>
      <c r="BN1504" t="str">
        <f>IF(R1504=Detail!$E$3,ROW()+5+(COLUMN()-48)/1000,"")</f>
        <v/>
      </c>
      <c r="BO1504" t="str">
        <f>IF(S1504=Detail!$E$3,ROW()+5+(COLUMN()-48)/1000,"")</f>
        <v/>
      </c>
      <c r="BP1504" t="str">
        <f>IF(T1504=Detail!$E$3,ROW()+5+(COLUMN()-48)/1000,"")</f>
        <v/>
      </c>
    </row>
    <row r="1505" spans="49:68" x14ac:dyDescent="0.3">
      <c r="AW1505" s="104" t="str">
        <f>IF(A1505=Detail!$E$3,ROW()+5+(COLUMN()-48)/1000,"")</f>
        <v/>
      </c>
      <c r="AX1505" t="str">
        <f>IF(B1505=Detail!$E$3,ROW()+5+(COLUMN()-48)/1000,"")</f>
        <v/>
      </c>
      <c r="AY1505" t="str">
        <f>IF(C1505=Detail!$E$3,ROW()+5+(COLUMN()-48)/1000,"")</f>
        <v/>
      </c>
      <c r="AZ1505" t="str">
        <f>IF(D1505=Detail!$E$3,ROW()+5+(COLUMN()-48)/1000,"")</f>
        <v/>
      </c>
      <c r="BA1505" t="str">
        <f>IF(E1505=Detail!$E$3,ROW()+5+(COLUMN()-48)/1000,"")</f>
        <v/>
      </c>
      <c r="BB1505" t="str">
        <f>IF(F1505=Detail!$E$3,ROW()+5+(COLUMN()-48)/1000,"")</f>
        <v/>
      </c>
      <c r="BC1505" t="str">
        <f>IF(G1505=Detail!$E$3,ROW()+5+(COLUMN()-48)/1000,"")</f>
        <v/>
      </c>
      <c r="BD1505" t="str">
        <f>IF(H1505=Detail!$E$3,ROW()+5+(COLUMN()-48)/1000,"")</f>
        <v/>
      </c>
      <c r="BE1505" t="str">
        <f>IF(I1505=Detail!$E$3,ROW()+5+(COLUMN()-48)/1000,"")</f>
        <v/>
      </c>
      <c r="BF1505" t="str">
        <f>IF(J1505=Detail!$E$3,ROW()+5+(COLUMN()-48)/1000,"")</f>
        <v/>
      </c>
      <c r="BG1505" t="str">
        <f>IF(K1505=Detail!$E$3,ROW()+5+(COLUMN()-48)/1000,"")</f>
        <v/>
      </c>
      <c r="BH1505" t="str">
        <f>IF(L1505=Detail!$E$3,ROW()+5+(COLUMN()-48)/1000,"")</f>
        <v/>
      </c>
      <c r="BI1505" t="str">
        <f>IF(M1505=Detail!$E$3,ROW()+5+(COLUMN()-48)/1000,"")</f>
        <v/>
      </c>
      <c r="BJ1505" t="str">
        <f>IF(N1505=Detail!$E$3,ROW()+5+(COLUMN()-48)/1000,"")</f>
        <v/>
      </c>
      <c r="BK1505" t="str">
        <f>IF(O1505=Detail!$E$3,ROW()+5+(COLUMN()-48)/1000,"")</f>
        <v/>
      </c>
      <c r="BL1505" t="str">
        <f>IF(P1505=Detail!$E$3,ROW()+5+(COLUMN()-48)/1000,"")</f>
        <v/>
      </c>
      <c r="BM1505" t="str">
        <f>IF(Q1505=Detail!$E$3,ROW()+5+(COLUMN()-48)/1000,"")</f>
        <v/>
      </c>
      <c r="BN1505" t="str">
        <f>IF(R1505=Detail!$E$3,ROW()+5+(COLUMN()-48)/1000,"")</f>
        <v/>
      </c>
      <c r="BO1505" t="str">
        <f>IF(S1505=Detail!$E$3,ROW()+5+(COLUMN()-48)/1000,"")</f>
        <v/>
      </c>
      <c r="BP1505" t="str">
        <f>IF(T1505=Detail!$E$3,ROW()+5+(COLUMN()-48)/1000,"")</f>
        <v/>
      </c>
    </row>
    <row r="1506" spans="49:68" x14ac:dyDescent="0.3">
      <c r="AW1506" s="104" t="str">
        <f>IF(A1506=Detail!$E$3,ROW()+5+(COLUMN()-48)/1000,"")</f>
        <v/>
      </c>
      <c r="AX1506" t="str">
        <f>IF(B1506=Detail!$E$3,ROW()+5+(COLUMN()-48)/1000,"")</f>
        <v/>
      </c>
      <c r="AY1506" t="str">
        <f>IF(C1506=Detail!$E$3,ROW()+5+(COLUMN()-48)/1000,"")</f>
        <v/>
      </c>
      <c r="AZ1506" t="str">
        <f>IF(D1506=Detail!$E$3,ROW()+5+(COLUMN()-48)/1000,"")</f>
        <v/>
      </c>
      <c r="BA1506" t="str">
        <f>IF(E1506=Detail!$E$3,ROW()+5+(COLUMN()-48)/1000,"")</f>
        <v/>
      </c>
      <c r="BB1506" t="str">
        <f>IF(F1506=Detail!$E$3,ROW()+5+(COLUMN()-48)/1000,"")</f>
        <v/>
      </c>
      <c r="BC1506" t="str">
        <f>IF(G1506=Detail!$E$3,ROW()+5+(COLUMN()-48)/1000,"")</f>
        <v/>
      </c>
      <c r="BD1506" t="str">
        <f>IF(H1506=Detail!$E$3,ROW()+5+(COLUMN()-48)/1000,"")</f>
        <v/>
      </c>
      <c r="BE1506" t="str">
        <f>IF(I1506=Detail!$E$3,ROW()+5+(COLUMN()-48)/1000,"")</f>
        <v/>
      </c>
      <c r="BF1506" t="str">
        <f>IF(J1506=Detail!$E$3,ROW()+5+(COLUMN()-48)/1000,"")</f>
        <v/>
      </c>
      <c r="BG1506" t="str">
        <f>IF(K1506=Detail!$E$3,ROW()+5+(COLUMN()-48)/1000,"")</f>
        <v/>
      </c>
      <c r="BH1506" t="str">
        <f>IF(L1506=Detail!$E$3,ROW()+5+(COLUMN()-48)/1000,"")</f>
        <v/>
      </c>
      <c r="BI1506" t="str">
        <f>IF(M1506=Detail!$E$3,ROW()+5+(COLUMN()-48)/1000,"")</f>
        <v/>
      </c>
      <c r="BJ1506" t="str">
        <f>IF(N1506=Detail!$E$3,ROW()+5+(COLUMN()-48)/1000,"")</f>
        <v/>
      </c>
      <c r="BK1506" t="str">
        <f>IF(O1506=Detail!$E$3,ROW()+5+(COLUMN()-48)/1000,"")</f>
        <v/>
      </c>
      <c r="BL1506" t="str">
        <f>IF(P1506=Detail!$E$3,ROW()+5+(COLUMN()-48)/1000,"")</f>
        <v/>
      </c>
      <c r="BM1506" t="str">
        <f>IF(Q1506=Detail!$E$3,ROW()+5+(COLUMN()-48)/1000,"")</f>
        <v/>
      </c>
      <c r="BN1506" t="str">
        <f>IF(R1506=Detail!$E$3,ROW()+5+(COLUMN()-48)/1000,"")</f>
        <v/>
      </c>
      <c r="BO1506" t="str">
        <f>IF(S1506=Detail!$E$3,ROW()+5+(COLUMN()-48)/1000,"")</f>
        <v/>
      </c>
      <c r="BP1506" t="str">
        <f>IF(T1506=Detail!$E$3,ROW()+5+(COLUMN()-48)/1000,"")</f>
        <v/>
      </c>
    </row>
    <row r="1507" spans="49:68" x14ac:dyDescent="0.3">
      <c r="AW1507" s="104" t="str">
        <f>IF(A1507=Detail!$E$3,ROW()+5+(COLUMN()-48)/1000,"")</f>
        <v/>
      </c>
      <c r="AX1507" t="str">
        <f>IF(B1507=Detail!$E$3,ROW()+5+(COLUMN()-48)/1000,"")</f>
        <v/>
      </c>
      <c r="AY1507" t="str">
        <f>IF(C1507=Detail!$E$3,ROW()+5+(COLUMN()-48)/1000,"")</f>
        <v/>
      </c>
      <c r="AZ1507" t="str">
        <f>IF(D1507=Detail!$E$3,ROW()+5+(COLUMN()-48)/1000,"")</f>
        <v/>
      </c>
      <c r="BA1507" t="str">
        <f>IF(E1507=Detail!$E$3,ROW()+5+(COLUMN()-48)/1000,"")</f>
        <v/>
      </c>
      <c r="BB1507" t="str">
        <f>IF(F1507=Detail!$E$3,ROW()+5+(COLUMN()-48)/1000,"")</f>
        <v/>
      </c>
      <c r="BC1507" t="str">
        <f>IF(G1507=Detail!$E$3,ROW()+5+(COLUMN()-48)/1000,"")</f>
        <v/>
      </c>
      <c r="BD1507" t="str">
        <f>IF(H1507=Detail!$E$3,ROW()+5+(COLUMN()-48)/1000,"")</f>
        <v/>
      </c>
      <c r="BE1507" t="str">
        <f>IF(I1507=Detail!$E$3,ROW()+5+(COLUMN()-48)/1000,"")</f>
        <v/>
      </c>
      <c r="BF1507" t="str">
        <f>IF(J1507=Detail!$E$3,ROW()+5+(COLUMN()-48)/1000,"")</f>
        <v/>
      </c>
      <c r="BG1507" t="str">
        <f>IF(K1507=Detail!$E$3,ROW()+5+(COLUMN()-48)/1000,"")</f>
        <v/>
      </c>
      <c r="BH1507" t="str">
        <f>IF(L1507=Detail!$E$3,ROW()+5+(COLUMN()-48)/1000,"")</f>
        <v/>
      </c>
      <c r="BI1507" t="str">
        <f>IF(M1507=Detail!$E$3,ROW()+5+(COLUMN()-48)/1000,"")</f>
        <v/>
      </c>
      <c r="BJ1507" t="str">
        <f>IF(N1507=Detail!$E$3,ROW()+5+(COLUMN()-48)/1000,"")</f>
        <v/>
      </c>
      <c r="BK1507" t="str">
        <f>IF(O1507=Detail!$E$3,ROW()+5+(COLUMN()-48)/1000,"")</f>
        <v/>
      </c>
      <c r="BL1507" t="str">
        <f>IF(P1507=Detail!$E$3,ROW()+5+(COLUMN()-48)/1000,"")</f>
        <v/>
      </c>
      <c r="BM1507" t="str">
        <f>IF(Q1507=Detail!$E$3,ROW()+5+(COLUMN()-48)/1000,"")</f>
        <v/>
      </c>
      <c r="BN1507" t="str">
        <f>IF(R1507=Detail!$E$3,ROW()+5+(COLUMN()-48)/1000,"")</f>
        <v/>
      </c>
      <c r="BO1507" t="str">
        <f>IF(S1507=Detail!$E$3,ROW()+5+(COLUMN()-48)/1000,"")</f>
        <v/>
      </c>
      <c r="BP1507" t="str">
        <f>IF(T1507=Detail!$E$3,ROW()+5+(COLUMN()-48)/1000,"")</f>
        <v/>
      </c>
    </row>
    <row r="1508" spans="49:68" x14ac:dyDescent="0.3">
      <c r="AW1508" s="104" t="str">
        <f>IF(A1508=Detail!$E$3,ROW()+5+(COLUMN()-48)/1000,"")</f>
        <v/>
      </c>
      <c r="AX1508" t="str">
        <f>IF(B1508=Detail!$E$3,ROW()+5+(COLUMN()-48)/1000,"")</f>
        <v/>
      </c>
      <c r="AY1508" t="str">
        <f>IF(C1508=Detail!$E$3,ROW()+5+(COLUMN()-48)/1000,"")</f>
        <v/>
      </c>
      <c r="AZ1508" t="str">
        <f>IF(D1508=Detail!$E$3,ROW()+5+(COLUMN()-48)/1000,"")</f>
        <v/>
      </c>
      <c r="BA1508" t="str">
        <f>IF(E1508=Detail!$E$3,ROW()+5+(COLUMN()-48)/1000,"")</f>
        <v/>
      </c>
      <c r="BB1508" t="str">
        <f>IF(F1508=Detail!$E$3,ROW()+5+(COLUMN()-48)/1000,"")</f>
        <v/>
      </c>
      <c r="BC1508" t="str">
        <f>IF(G1508=Detail!$E$3,ROW()+5+(COLUMN()-48)/1000,"")</f>
        <v/>
      </c>
      <c r="BD1508" t="str">
        <f>IF(H1508=Detail!$E$3,ROW()+5+(COLUMN()-48)/1000,"")</f>
        <v/>
      </c>
      <c r="BE1508" t="str">
        <f>IF(I1508=Detail!$E$3,ROW()+5+(COLUMN()-48)/1000,"")</f>
        <v/>
      </c>
      <c r="BF1508" t="str">
        <f>IF(J1508=Detail!$E$3,ROW()+5+(COLUMN()-48)/1000,"")</f>
        <v/>
      </c>
      <c r="BG1508" t="str">
        <f>IF(K1508=Detail!$E$3,ROW()+5+(COLUMN()-48)/1000,"")</f>
        <v/>
      </c>
      <c r="BH1508" t="str">
        <f>IF(L1508=Detail!$E$3,ROW()+5+(COLUMN()-48)/1000,"")</f>
        <v/>
      </c>
      <c r="BI1508" t="str">
        <f>IF(M1508=Detail!$E$3,ROW()+5+(COLUMN()-48)/1000,"")</f>
        <v/>
      </c>
      <c r="BJ1508" t="str">
        <f>IF(N1508=Detail!$E$3,ROW()+5+(COLUMN()-48)/1000,"")</f>
        <v/>
      </c>
      <c r="BK1508" t="str">
        <f>IF(O1508=Detail!$E$3,ROW()+5+(COLUMN()-48)/1000,"")</f>
        <v/>
      </c>
      <c r="BL1508" t="str">
        <f>IF(P1508=Detail!$E$3,ROW()+5+(COLUMN()-48)/1000,"")</f>
        <v/>
      </c>
      <c r="BM1508" t="str">
        <f>IF(Q1508=Detail!$E$3,ROW()+5+(COLUMN()-48)/1000,"")</f>
        <v/>
      </c>
      <c r="BN1508" t="str">
        <f>IF(R1508=Detail!$E$3,ROW()+5+(COLUMN()-48)/1000,"")</f>
        <v/>
      </c>
      <c r="BO1508" t="str">
        <f>IF(S1508=Detail!$E$3,ROW()+5+(COLUMN()-48)/1000,"")</f>
        <v/>
      </c>
      <c r="BP1508" t="str">
        <f>IF(T1508=Detail!$E$3,ROW()+5+(COLUMN()-48)/1000,"")</f>
        <v/>
      </c>
    </row>
    <row r="1509" spans="49:68" x14ac:dyDescent="0.3">
      <c r="AW1509" s="104" t="str">
        <f>IF(A1509=Detail!$E$3,ROW()+5+(COLUMN()-48)/1000,"")</f>
        <v/>
      </c>
      <c r="AX1509" t="str">
        <f>IF(B1509=Detail!$E$3,ROW()+5+(COLUMN()-48)/1000,"")</f>
        <v/>
      </c>
      <c r="AY1509" t="str">
        <f>IF(C1509=Detail!$E$3,ROW()+5+(COLUMN()-48)/1000,"")</f>
        <v/>
      </c>
      <c r="AZ1509" t="str">
        <f>IF(D1509=Detail!$E$3,ROW()+5+(COLUMN()-48)/1000,"")</f>
        <v/>
      </c>
      <c r="BA1509" t="str">
        <f>IF(E1509=Detail!$E$3,ROW()+5+(COLUMN()-48)/1000,"")</f>
        <v/>
      </c>
      <c r="BB1509" t="str">
        <f>IF(F1509=Detail!$E$3,ROW()+5+(COLUMN()-48)/1000,"")</f>
        <v/>
      </c>
      <c r="BC1509" t="str">
        <f>IF(G1509=Detail!$E$3,ROW()+5+(COLUMN()-48)/1000,"")</f>
        <v/>
      </c>
      <c r="BD1509" t="str">
        <f>IF(H1509=Detail!$E$3,ROW()+5+(COLUMN()-48)/1000,"")</f>
        <v/>
      </c>
      <c r="BE1509" t="str">
        <f>IF(I1509=Detail!$E$3,ROW()+5+(COLUMN()-48)/1000,"")</f>
        <v/>
      </c>
      <c r="BF1509" t="str">
        <f>IF(J1509=Detail!$E$3,ROW()+5+(COLUMN()-48)/1000,"")</f>
        <v/>
      </c>
      <c r="BG1509" t="str">
        <f>IF(K1509=Detail!$E$3,ROW()+5+(COLUMN()-48)/1000,"")</f>
        <v/>
      </c>
      <c r="BH1509" t="str">
        <f>IF(L1509=Detail!$E$3,ROW()+5+(COLUMN()-48)/1000,"")</f>
        <v/>
      </c>
      <c r="BI1509" t="str">
        <f>IF(M1509=Detail!$E$3,ROW()+5+(COLUMN()-48)/1000,"")</f>
        <v/>
      </c>
      <c r="BJ1509" t="str">
        <f>IF(N1509=Detail!$E$3,ROW()+5+(COLUMN()-48)/1000,"")</f>
        <v/>
      </c>
      <c r="BK1509" t="str">
        <f>IF(O1509=Detail!$E$3,ROW()+5+(COLUMN()-48)/1000,"")</f>
        <v/>
      </c>
      <c r="BL1509" t="str">
        <f>IF(P1509=Detail!$E$3,ROW()+5+(COLUMN()-48)/1000,"")</f>
        <v/>
      </c>
      <c r="BM1509" t="str">
        <f>IF(Q1509=Detail!$E$3,ROW()+5+(COLUMN()-48)/1000,"")</f>
        <v/>
      </c>
      <c r="BN1509" t="str">
        <f>IF(R1509=Detail!$E$3,ROW()+5+(COLUMN()-48)/1000,"")</f>
        <v/>
      </c>
      <c r="BO1509" t="str">
        <f>IF(S1509=Detail!$E$3,ROW()+5+(COLUMN()-48)/1000,"")</f>
        <v/>
      </c>
      <c r="BP1509" t="str">
        <f>IF(T1509=Detail!$E$3,ROW()+5+(COLUMN()-48)/1000,"")</f>
        <v/>
      </c>
    </row>
    <row r="1510" spans="49:68" x14ac:dyDescent="0.3">
      <c r="AW1510" s="104" t="str">
        <f>IF(A1510=Detail!$E$3,ROW()+5+(COLUMN()-48)/1000,"")</f>
        <v/>
      </c>
      <c r="AX1510" t="str">
        <f>IF(B1510=Detail!$E$3,ROW()+5+(COLUMN()-48)/1000,"")</f>
        <v/>
      </c>
      <c r="AY1510" t="str">
        <f>IF(C1510=Detail!$E$3,ROW()+5+(COLUMN()-48)/1000,"")</f>
        <v/>
      </c>
      <c r="AZ1510" t="str">
        <f>IF(D1510=Detail!$E$3,ROW()+5+(COLUMN()-48)/1000,"")</f>
        <v/>
      </c>
      <c r="BA1510" t="str">
        <f>IF(E1510=Detail!$E$3,ROW()+5+(COLUMN()-48)/1000,"")</f>
        <v/>
      </c>
      <c r="BB1510" t="str">
        <f>IF(F1510=Detail!$E$3,ROW()+5+(COLUMN()-48)/1000,"")</f>
        <v/>
      </c>
      <c r="BC1510" t="str">
        <f>IF(G1510=Detail!$E$3,ROW()+5+(COLUMN()-48)/1000,"")</f>
        <v/>
      </c>
      <c r="BD1510" t="str">
        <f>IF(H1510=Detail!$E$3,ROW()+5+(COLUMN()-48)/1000,"")</f>
        <v/>
      </c>
      <c r="BE1510" t="str">
        <f>IF(I1510=Detail!$E$3,ROW()+5+(COLUMN()-48)/1000,"")</f>
        <v/>
      </c>
      <c r="BF1510" t="str">
        <f>IF(J1510=Detail!$E$3,ROW()+5+(COLUMN()-48)/1000,"")</f>
        <v/>
      </c>
      <c r="BG1510" t="str">
        <f>IF(K1510=Detail!$E$3,ROW()+5+(COLUMN()-48)/1000,"")</f>
        <v/>
      </c>
      <c r="BH1510" t="str">
        <f>IF(L1510=Detail!$E$3,ROW()+5+(COLUMN()-48)/1000,"")</f>
        <v/>
      </c>
      <c r="BI1510" t="str">
        <f>IF(M1510=Detail!$E$3,ROW()+5+(COLUMN()-48)/1000,"")</f>
        <v/>
      </c>
      <c r="BJ1510" t="str">
        <f>IF(N1510=Detail!$E$3,ROW()+5+(COLUMN()-48)/1000,"")</f>
        <v/>
      </c>
      <c r="BK1510" t="str">
        <f>IF(O1510=Detail!$E$3,ROW()+5+(COLUMN()-48)/1000,"")</f>
        <v/>
      </c>
      <c r="BL1510" t="str">
        <f>IF(P1510=Detail!$E$3,ROW()+5+(COLUMN()-48)/1000,"")</f>
        <v/>
      </c>
      <c r="BM1510" t="str">
        <f>IF(Q1510=Detail!$E$3,ROW()+5+(COLUMN()-48)/1000,"")</f>
        <v/>
      </c>
      <c r="BN1510" t="str">
        <f>IF(R1510=Detail!$E$3,ROW()+5+(COLUMN()-48)/1000,"")</f>
        <v/>
      </c>
      <c r="BO1510" t="str">
        <f>IF(S1510=Detail!$E$3,ROW()+5+(COLUMN()-48)/1000,"")</f>
        <v/>
      </c>
      <c r="BP1510" t="str">
        <f>IF(T1510=Detail!$E$3,ROW()+5+(COLUMN()-48)/1000,"")</f>
        <v/>
      </c>
    </row>
    <row r="1511" spans="49:68" x14ac:dyDescent="0.3">
      <c r="AW1511" s="104" t="str">
        <f>IF(A1511=Detail!$E$3,ROW()+5+(COLUMN()-48)/1000,"")</f>
        <v/>
      </c>
      <c r="AX1511" t="str">
        <f>IF(B1511=Detail!$E$3,ROW()+5+(COLUMN()-48)/1000,"")</f>
        <v/>
      </c>
      <c r="AY1511" t="str">
        <f>IF(C1511=Detail!$E$3,ROW()+5+(COLUMN()-48)/1000,"")</f>
        <v/>
      </c>
      <c r="AZ1511" t="str">
        <f>IF(D1511=Detail!$E$3,ROW()+5+(COLUMN()-48)/1000,"")</f>
        <v/>
      </c>
      <c r="BA1511" t="str">
        <f>IF(E1511=Detail!$E$3,ROW()+5+(COLUMN()-48)/1000,"")</f>
        <v/>
      </c>
      <c r="BB1511" t="str">
        <f>IF(F1511=Detail!$E$3,ROW()+5+(COLUMN()-48)/1000,"")</f>
        <v/>
      </c>
      <c r="BC1511" t="str">
        <f>IF(G1511=Detail!$E$3,ROW()+5+(COLUMN()-48)/1000,"")</f>
        <v/>
      </c>
      <c r="BD1511" t="str">
        <f>IF(H1511=Detail!$E$3,ROW()+5+(COLUMN()-48)/1000,"")</f>
        <v/>
      </c>
      <c r="BE1511" t="str">
        <f>IF(I1511=Detail!$E$3,ROW()+5+(COLUMN()-48)/1000,"")</f>
        <v/>
      </c>
      <c r="BF1511" t="str">
        <f>IF(J1511=Detail!$E$3,ROW()+5+(COLUMN()-48)/1000,"")</f>
        <v/>
      </c>
      <c r="BG1511" t="str">
        <f>IF(K1511=Detail!$E$3,ROW()+5+(COLUMN()-48)/1000,"")</f>
        <v/>
      </c>
      <c r="BH1511" t="str">
        <f>IF(L1511=Detail!$E$3,ROW()+5+(COLUMN()-48)/1000,"")</f>
        <v/>
      </c>
      <c r="BI1511" t="str">
        <f>IF(M1511=Detail!$E$3,ROW()+5+(COLUMN()-48)/1000,"")</f>
        <v/>
      </c>
      <c r="BJ1511" t="str">
        <f>IF(N1511=Detail!$E$3,ROW()+5+(COLUMN()-48)/1000,"")</f>
        <v/>
      </c>
      <c r="BK1511" t="str">
        <f>IF(O1511=Detail!$E$3,ROW()+5+(COLUMN()-48)/1000,"")</f>
        <v/>
      </c>
      <c r="BL1511" t="str">
        <f>IF(P1511=Detail!$E$3,ROW()+5+(COLUMN()-48)/1000,"")</f>
        <v/>
      </c>
      <c r="BM1511" t="str">
        <f>IF(Q1511=Detail!$E$3,ROW()+5+(COLUMN()-48)/1000,"")</f>
        <v/>
      </c>
      <c r="BN1511" t="str">
        <f>IF(R1511=Detail!$E$3,ROW()+5+(COLUMN()-48)/1000,"")</f>
        <v/>
      </c>
      <c r="BO1511" t="str">
        <f>IF(S1511=Detail!$E$3,ROW()+5+(COLUMN()-48)/1000,"")</f>
        <v/>
      </c>
      <c r="BP1511" t="str">
        <f>IF(T1511=Detail!$E$3,ROW()+5+(COLUMN()-48)/1000,"")</f>
        <v/>
      </c>
    </row>
    <row r="1512" spans="49:68" x14ac:dyDescent="0.3">
      <c r="AW1512" s="104" t="str">
        <f>IF(A1512=Detail!$E$3,ROW()+5+(COLUMN()-48)/1000,"")</f>
        <v/>
      </c>
      <c r="AX1512" t="str">
        <f>IF(B1512=Detail!$E$3,ROW()+5+(COLUMN()-48)/1000,"")</f>
        <v/>
      </c>
      <c r="AY1512" t="str">
        <f>IF(C1512=Detail!$E$3,ROW()+5+(COLUMN()-48)/1000,"")</f>
        <v/>
      </c>
      <c r="AZ1512" t="str">
        <f>IF(D1512=Detail!$E$3,ROW()+5+(COLUMN()-48)/1000,"")</f>
        <v/>
      </c>
      <c r="BA1512" t="str">
        <f>IF(E1512=Detail!$E$3,ROW()+5+(COLUMN()-48)/1000,"")</f>
        <v/>
      </c>
      <c r="BB1512" t="str">
        <f>IF(F1512=Detail!$E$3,ROW()+5+(COLUMN()-48)/1000,"")</f>
        <v/>
      </c>
      <c r="BC1512" t="str">
        <f>IF(G1512=Detail!$E$3,ROW()+5+(COLUMN()-48)/1000,"")</f>
        <v/>
      </c>
      <c r="BD1512" t="str">
        <f>IF(H1512=Detail!$E$3,ROW()+5+(COLUMN()-48)/1000,"")</f>
        <v/>
      </c>
      <c r="BE1512" t="str">
        <f>IF(I1512=Detail!$E$3,ROW()+5+(COLUMN()-48)/1000,"")</f>
        <v/>
      </c>
      <c r="BF1512" t="str">
        <f>IF(J1512=Detail!$E$3,ROW()+5+(COLUMN()-48)/1000,"")</f>
        <v/>
      </c>
      <c r="BG1512" t="str">
        <f>IF(K1512=Detail!$E$3,ROW()+5+(COLUMN()-48)/1000,"")</f>
        <v/>
      </c>
      <c r="BH1512" t="str">
        <f>IF(L1512=Detail!$E$3,ROW()+5+(COLUMN()-48)/1000,"")</f>
        <v/>
      </c>
      <c r="BI1512" t="str">
        <f>IF(M1512=Detail!$E$3,ROW()+5+(COLUMN()-48)/1000,"")</f>
        <v/>
      </c>
      <c r="BJ1512" t="str">
        <f>IF(N1512=Detail!$E$3,ROW()+5+(COLUMN()-48)/1000,"")</f>
        <v/>
      </c>
      <c r="BK1512" t="str">
        <f>IF(O1512=Detail!$E$3,ROW()+5+(COLUMN()-48)/1000,"")</f>
        <v/>
      </c>
      <c r="BL1512" t="str">
        <f>IF(P1512=Detail!$E$3,ROW()+5+(COLUMN()-48)/1000,"")</f>
        <v/>
      </c>
      <c r="BM1512" t="str">
        <f>IF(Q1512=Detail!$E$3,ROW()+5+(COLUMN()-48)/1000,"")</f>
        <v/>
      </c>
      <c r="BN1512" t="str">
        <f>IF(R1512=Detail!$E$3,ROW()+5+(COLUMN()-48)/1000,"")</f>
        <v/>
      </c>
      <c r="BO1512" t="str">
        <f>IF(S1512=Detail!$E$3,ROW()+5+(COLUMN()-48)/1000,"")</f>
        <v/>
      </c>
      <c r="BP1512" t="str">
        <f>IF(T1512=Detail!$E$3,ROW()+5+(COLUMN()-48)/1000,"")</f>
        <v/>
      </c>
    </row>
    <row r="1513" spans="49:68" x14ac:dyDescent="0.3">
      <c r="AW1513" s="104" t="str">
        <f>IF(A1513=Detail!$E$3,ROW()+5+(COLUMN()-48)/1000,"")</f>
        <v/>
      </c>
      <c r="AX1513" t="str">
        <f>IF(B1513=Detail!$E$3,ROW()+5+(COLUMN()-48)/1000,"")</f>
        <v/>
      </c>
      <c r="AY1513" t="str">
        <f>IF(C1513=Detail!$E$3,ROW()+5+(COLUMN()-48)/1000,"")</f>
        <v/>
      </c>
      <c r="AZ1513" t="str">
        <f>IF(D1513=Detail!$E$3,ROW()+5+(COLUMN()-48)/1000,"")</f>
        <v/>
      </c>
      <c r="BA1513" t="str">
        <f>IF(E1513=Detail!$E$3,ROW()+5+(COLUMN()-48)/1000,"")</f>
        <v/>
      </c>
      <c r="BB1513" t="str">
        <f>IF(F1513=Detail!$E$3,ROW()+5+(COLUMN()-48)/1000,"")</f>
        <v/>
      </c>
      <c r="BC1513" t="str">
        <f>IF(G1513=Detail!$E$3,ROW()+5+(COLUMN()-48)/1000,"")</f>
        <v/>
      </c>
      <c r="BD1513" t="str">
        <f>IF(H1513=Detail!$E$3,ROW()+5+(COLUMN()-48)/1000,"")</f>
        <v/>
      </c>
      <c r="BE1513" t="str">
        <f>IF(I1513=Detail!$E$3,ROW()+5+(COLUMN()-48)/1000,"")</f>
        <v/>
      </c>
      <c r="BF1513" t="str">
        <f>IF(J1513=Detail!$E$3,ROW()+5+(COLUMN()-48)/1000,"")</f>
        <v/>
      </c>
      <c r="BG1513" t="str">
        <f>IF(K1513=Detail!$E$3,ROW()+5+(COLUMN()-48)/1000,"")</f>
        <v/>
      </c>
      <c r="BH1513" t="str">
        <f>IF(L1513=Detail!$E$3,ROW()+5+(COLUMN()-48)/1000,"")</f>
        <v/>
      </c>
      <c r="BI1513" t="str">
        <f>IF(M1513=Detail!$E$3,ROW()+5+(COLUMN()-48)/1000,"")</f>
        <v/>
      </c>
      <c r="BJ1513" t="str">
        <f>IF(N1513=Detail!$E$3,ROW()+5+(COLUMN()-48)/1000,"")</f>
        <v/>
      </c>
      <c r="BK1513" t="str">
        <f>IF(O1513=Detail!$E$3,ROW()+5+(COLUMN()-48)/1000,"")</f>
        <v/>
      </c>
      <c r="BL1513" t="str">
        <f>IF(P1513=Detail!$E$3,ROW()+5+(COLUMN()-48)/1000,"")</f>
        <v/>
      </c>
      <c r="BM1513" t="str">
        <f>IF(Q1513=Detail!$E$3,ROW()+5+(COLUMN()-48)/1000,"")</f>
        <v/>
      </c>
      <c r="BN1513" t="str">
        <f>IF(R1513=Detail!$E$3,ROW()+5+(COLUMN()-48)/1000,"")</f>
        <v/>
      </c>
      <c r="BO1513" t="str">
        <f>IF(S1513=Detail!$E$3,ROW()+5+(COLUMN()-48)/1000,"")</f>
        <v/>
      </c>
      <c r="BP1513" t="str">
        <f>IF(T1513=Detail!$E$3,ROW()+5+(COLUMN()-48)/1000,"")</f>
        <v/>
      </c>
    </row>
    <row r="1514" spans="49:68" x14ac:dyDescent="0.3">
      <c r="AW1514" s="104" t="str">
        <f>IF(A1514=Detail!$E$3,ROW()+5+(COLUMN()-48)/1000,"")</f>
        <v/>
      </c>
      <c r="AX1514" t="str">
        <f>IF(B1514=Detail!$E$3,ROW()+5+(COLUMN()-48)/1000,"")</f>
        <v/>
      </c>
      <c r="AY1514" t="str">
        <f>IF(C1514=Detail!$E$3,ROW()+5+(COLUMN()-48)/1000,"")</f>
        <v/>
      </c>
      <c r="AZ1514" t="str">
        <f>IF(D1514=Detail!$E$3,ROW()+5+(COLUMN()-48)/1000,"")</f>
        <v/>
      </c>
      <c r="BA1514" t="str">
        <f>IF(E1514=Detail!$E$3,ROW()+5+(COLUMN()-48)/1000,"")</f>
        <v/>
      </c>
      <c r="BB1514" t="str">
        <f>IF(F1514=Detail!$E$3,ROW()+5+(COLUMN()-48)/1000,"")</f>
        <v/>
      </c>
      <c r="BC1514" t="str">
        <f>IF(G1514=Detail!$E$3,ROW()+5+(COLUMN()-48)/1000,"")</f>
        <v/>
      </c>
      <c r="BD1514" t="str">
        <f>IF(H1514=Detail!$E$3,ROW()+5+(COLUMN()-48)/1000,"")</f>
        <v/>
      </c>
      <c r="BE1514" t="str">
        <f>IF(I1514=Detail!$E$3,ROW()+5+(COLUMN()-48)/1000,"")</f>
        <v/>
      </c>
      <c r="BF1514" t="str">
        <f>IF(J1514=Detail!$E$3,ROW()+5+(COLUMN()-48)/1000,"")</f>
        <v/>
      </c>
      <c r="BG1514" t="str">
        <f>IF(K1514=Detail!$E$3,ROW()+5+(COLUMN()-48)/1000,"")</f>
        <v/>
      </c>
      <c r="BH1514" t="str">
        <f>IF(L1514=Detail!$E$3,ROW()+5+(COLUMN()-48)/1000,"")</f>
        <v/>
      </c>
      <c r="BI1514" t="str">
        <f>IF(M1514=Detail!$E$3,ROW()+5+(COLUMN()-48)/1000,"")</f>
        <v/>
      </c>
      <c r="BJ1514" t="str">
        <f>IF(N1514=Detail!$E$3,ROW()+5+(COLUMN()-48)/1000,"")</f>
        <v/>
      </c>
      <c r="BK1514" t="str">
        <f>IF(O1514=Detail!$E$3,ROW()+5+(COLUMN()-48)/1000,"")</f>
        <v/>
      </c>
      <c r="BL1514" t="str">
        <f>IF(P1514=Detail!$E$3,ROW()+5+(COLUMN()-48)/1000,"")</f>
        <v/>
      </c>
      <c r="BM1514" t="str">
        <f>IF(Q1514=Detail!$E$3,ROW()+5+(COLUMN()-48)/1000,"")</f>
        <v/>
      </c>
      <c r="BN1514" t="str">
        <f>IF(R1514=Detail!$E$3,ROW()+5+(COLUMN()-48)/1000,"")</f>
        <v/>
      </c>
      <c r="BO1514" t="str">
        <f>IF(S1514=Detail!$E$3,ROW()+5+(COLUMN()-48)/1000,"")</f>
        <v/>
      </c>
      <c r="BP1514" t="str">
        <f>IF(T1514=Detail!$E$3,ROW()+5+(COLUMN()-48)/1000,"")</f>
        <v/>
      </c>
    </row>
    <row r="1515" spans="49:68" x14ac:dyDescent="0.3">
      <c r="AW1515" s="104" t="str">
        <f>IF(A1515=Detail!$E$3,ROW()+5+(COLUMN()-48)/1000,"")</f>
        <v/>
      </c>
      <c r="AX1515" t="str">
        <f>IF(B1515=Detail!$E$3,ROW()+5+(COLUMN()-48)/1000,"")</f>
        <v/>
      </c>
      <c r="AY1515" t="str">
        <f>IF(C1515=Detail!$E$3,ROW()+5+(COLUMN()-48)/1000,"")</f>
        <v/>
      </c>
      <c r="AZ1515" t="str">
        <f>IF(D1515=Detail!$E$3,ROW()+5+(COLUMN()-48)/1000,"")</f>
        <v/>
      </c>
      <c r="BA1515" t="str">
        <f>IF(E1515=Detail!$E$3,ROW()+5+(COLUMN()-48)/1000,"")</f>
        <v/>
      </c>
      <c r="BB1515" t="str">
        <f>IF(F1515=Detail!$E$3,ROW()+5+(COLUMN()-48)/1000,"")</f>
        <v/>
      </c>
      <c r="BC1515" t="str">
        <f>IF(G1515=Detail!$E$3,ROW()+5+(COLUMN()-48)/1000,"")</f>
        <v/>
      </c>
      <c r="BD1515" t="str">
        <f>IF(H1515=Detail!$E$3,ROW()+5+(COLUMN()-48)/1000,"")</f>
        <v/>
      </c>
      <c r="BE1515" t="str">
        <f>IF(I1515=Detail!$E$3,ROW()+5+(COLUMN()-48)/1000,"")</f>
        <v/>
      </c>
      <c r="BF1515" t="str">
        <f>IF(J1515=Detail!$E$3,ROW()+5+(COLUMN()-48)/1000,"")</f>
        <v/>
      </c>
      <c r="BG1515" t="str">
        <f>IF(K1515=Detail!$E$3,ROW()+5+(COLUMN()-48)/1000,"")</f>
        <v/>
      </c>
      <c r="BH1515" t="str">
        <f>IF(L1515=Detail!$E$3,ROW()+5+(COLUMN()-48)/1000,"")</f>
        <v/>
      </c>
      <c r="BI1515" t="str">
        <f>IF(M1515=Detail!$E$3,ROW()+5+(COLUMN()-48)/1000,"")</f>
        <v/>
      </c>
      <c r="BJ1515" t="str">
        <f>IF(N1515=Detail!$E$3,ROW()+5+(COLUMN()-48)/1000,"")</f>
        <v/>
      </c>
      <c r="BK1515" t="str">
        <f>IF(O1515=Detail!$E$3,ROW()+5+(COLUMN()-48)/1000,"")</f>
        <v/>
      </c>
      <c r="BL1515" t="str">
        <f>IF(P1515=Detail!$E$3,ROW()+5+(COLUMN()-48)/1000,"")</f>
        <v/>
      </c>
      <c r="BM1515" t="str">
        <f>IF(Q1515=Detail!$E$3,ROW()+5+(COLUMN()-48)/1000,"")</f>
        <v/>
      </c>
      <c r="BN1515" t="str">
        <f>IF(R1515=Detail!$E$3,ROW()+5+(COLUMN()-48)/1000,"")</f>
        <v/>
      </c>
      <c r="BO1515" t="str">
        <f>IF(S1515=Detail!$E$3,ROW()+5+(COLUMN()-48)/1000,"")</f>
        <v/>
      </c>
      <c r="BP1515" t="str">
        <f>IF(T1515=Detail!$E$3,ROW()+5+(COLUMN()-48)/1000,"")</f>
        <v/>
      </c>
    </row>
    <row r="1516" spans="49:68" x14ac:dyDescent="0.3">
      <c r="AW1516" s="104" t="str">
        <f>IF(A1516=Detail!$E$3,ROW()+5+(COLUMN()-48)/1000,"")</f>
        <v/>
      </c>
      <c r="AX1516" t="str">
        <f>IF(B1516=Detail!$E$3,ROW()+5+(COLUMN()-48)/1000,"")</f>
        <v/>
      </c>
      <c r="AY1516" t="str">
        <f>IF(C1516=Detail!$E$3,ROW()+5+(COLUMN()-48)/1000,"")</f>
        <v/>
      </c>
      <c r="AZ1516" t="str">
        <f>IF(D1516=Detail!$E$3,ROW()+5+(COLUMN()-48)/1000,"")</f>
        <v/>
      </c>
      <c r="BA1516" t="str">
        <f>IF(E1516=Detail!$E$3,ROW()+5+(COLUMN()-48)/1000,"")</f>
        <v/>
      </c>
      <c r="BB1516" t="str">
        <f>IF(F1516=Detail!$E$3,ROW()+5+(COLUMN()-48)/1000,"")</f>
        <v/>
      </c>
      <c r="BC1516" t="str">
        <f>IF(G1516=Detail!$E$3,ROW()+5+(COLUMN()-48)/1000,"")</f>
        <v/>
      </c>
      <c r="BD1516" t="str">
        <f>IF(H1516=Detail!$E$3,ROW()+5+(COLUMN()-48)/1000,"")</f>
        <v/>
      </c>
      <c r="BE1516" t="str">
        <f>IF(I1516=Detail!$E$3,ROW()+5+(COLUMN()-48)/1000,"")</f>
        <v/>
      </c>
      <c r="BF1516" t="str">
        <f>IF(J1516=Detail!$E$3,ROW()+5+(COLUMN()-48)/1000,"")</f>
        <v/>
      </c>
      <c r="BG1516" t="str">
        <f>IF(K1516=Detail!$E$3,ROW()+5+(COLUMN()-48)/1000,"")</f>
        <v/>
      </c>
      <c r="BH1516" t="str">
        <f>IF(L1516=Detail!$E$3,ROW()+5+(COLUMN()-48)/1000,"")</f>
        <v/>
      </c>
      <c r="BI1516" t="str">
        <f>IF(M1516=Detail!$E$3,ROW()+5+(COLUMN()-48)/1000,"")</f>
        <v/>
      </c>
      <c r="BJ1516" t="str">
        <f>IF(N1516=Detail!$E$3,ROW()+5+(COLUMN()-48)/1000,"")</f>
        <v/>
      </c>
      <c r="BK1516" t="str">
        <f>IF(O1516=Detail!$E$3,ROW()+5+(COLUMN()-48)/1000,"")</f>
        <v/>
      </c>
      <c r="BL1516" t="str">
        <f>IF(P1516=Detail!$E$3,ROW()+5+(COLUMN()-48)/1000,"")</f>
        <v/>
      </c>
      <c r="BM1516" t="str">
        <f>IF(Q1516=Detail!$E$3,ROW()+5+(COLUMN()-48)/1000,"")</f>
        <v/>
      </c>
      <c r="BN1516" t="str">
        <f>IF(R1516=Detail!$E$3,ROW()+5+(COLUMN()-48)/1000,"")</f>
        <v/>
      </c>
      <c r="BO1516" t="str">
        <f>IF(S1516=Detail!$E$3,ROW()+5+(COLUMN()-48)/1000,"")</f>
        <v/>
      </c>
      <c r="BP1516" t="str">
        <f>IF(T1516=Detail!$E$3,ROW()+5+(COLUMN()-48)/1000,"")</f>
        <v/>
      </c>
    </row>
    <row r="1517" spans="49:68" x14ac:dyDescent="0.3">
      <c r="AW1517" s="104" t="str">
        <f>IF(A1517=Detail!$E$3,ROW()+5+(COLUMN()-48)/1000,"")</f>
        <v/>
      </c>
      <c r="AX1517" t="str">
        <f>IF(B1517=Detail!$E$3,ROW()+5+(COLUMN()-48)/1000,"")</f>
        <v/>
      </c>
      <c r="AY1517" t="str">
        <f>IF(C1517=Detail!$E$3,ROW()+5+(COLUMN()-48)/1000,"")</f>
        <v/>
      </c>
      <c r="AZ1517" t="str">
        <f>IF(D1517=Detail!$E$3,ROW()+5+(COLUMN()-48)/1000,"")</f>
        <v/>
      </c>
      <c r="BA1517" t="str">
        <f>IF(E1517=Detail!$E$3,ROW()+5+(COLUMN()-48)/1000,"")</f>
        <v/>
      </c>
      <c r="BB1517" t="str">
        <f>IF(F1517=Detail!$E$3,ROW()+5+(COLUMN()-48)/1000,"")</f>
        <v/>
      </c>
      <c r="BC1517" t="str">
        <f>IF(G1517=Detail!$E$3,ROW()+5+(COLUMN()-48)/1000,"")</f>
        <v/>
      </c>
      <c r="BD1517" t="str">
        <f>IF(H1517=Detail!$E$3,ROW()+5+(COLUMN()-48)/1000,"")</f>
        <v/>
      </c>
      <c r="BE1517" t="str">
        <f>IF(I1517=Detail!$E$3,ROW()+5+(COLUMN()-48)/1000,"")</f>
        <v/>
      </c>
      <c r="BF1517" t="str">
        <f>IF(J1517=Detail!$E$3,ROW()+5+(COLUMN()-48)/1000,"")</f>
        <v/>
      </c>
      <c r="BG1517" t="str">
        <f>IF(K1517=Detail!$E$3,ROW()+5+(COLUMN()-48)/1000,"")</f>
        <v/>
      </c>
      <c r="BH1517" t="str">
        <f>IF(L1517=Detail!$E$3,ROW()+5+(COLUMN()-48)/1000,"")</f>
        <v/>
      </c>
      <c r="BI1517" t="str">
        <f>IF(M1517=Detail!$E$3,ROW()+5+(COLUMN()-48)/1000,"")</f>
        <v/>
      </c>
      <c r="BJ1517" t="str">
        <f>IF(N1517=Detail!$E$3,ROW()+5+(COLUMN()-48)/1000,"")</f>
        <v/>
      </c>
      <c r="BK1517" t="str">
        <f>IF(O1517=Detail!$E$3,ROW()+5+(COLUMN()-48)/1000,"")</f>
        <v/>
      </c>
      <c r="BL1517" t="str">
        <f>IF(P1517=Detail!$E$3,ROW()+5+(COLUMN()-48)/1000,"")</f>
        <v/>
      </c>
      <c r="BM1517" t="str">
        <f>IF(Q1517=Detail!$E$3,ROW()+5+(COLUMN()-48)/1000,"")</f>
        <v/>
      </c>
      <c r="BN1517" t="str">
        <f>IF(R1517=Detail!$E$3,ROW()+5+(COLUMN()-48)/1000,"")</f>
        <v/>
      </c>
      <c r="BO1517" t="str">
        <f>IF(S1517=Detail!$E$3,ROW()+5+(COLUMN()-48)/1000,"")</f>
        <v/>
      </c>
      <c r="BP1517" t="str">
        <f>IF(T1517=Detail!$E$3,ROW()+5+(COLUMN()-48)/1000,"")</f>
        <v/>
      </c>
    </row>
    <row r="1518" spans="49:68" x14ac:dyDescent="0.3">
      <c r="AW1518" s="104" t="str">
        <f>IF(A1518=Detail!$E$3,ROW()+5+(COLUMN()-48)/1000,"")</f>
        <v/>
      </c>
      <c r="AX1518" t="str">
        <f>IF(B1518=Detail!$E$3,ROW()+5+(COLUMN()-48)/1000,"")</f>
        <v/>
      </c>
      <c r="AY1518" t="str">
        <f>IF(C1518=Detail!$E$3,ROW()+5+(COLUMN()-48)/1000,"")</f>
        <v/>
      </c>
      <c r="AZ1518" t="str">
        <f>IF(D1518=Detail!$E$3,ROW()+5+(COLUMN()-48)/1000,"")</f>
        <v/>
      </c>
      <c r="BA1518" t="str">
        <f>IF(E1518=Detail!$E$3,ROW()+5+(COLUMN()-48)/1000,"")</f>
        <v/>
      </c>
      <c r="BB1518" t="str">
        <f>IF(F1518=Detail!$E$3,ROW()+5+(COLUMN()-48)/1000,"")</f>
        <v/>
      </c>
      <c r="BC1518" t="str">
        <f>IF(G1518=Detail!$E$3,ROW()+5+(COLUMN()-48)/1000,"")</f>
        <v/>
      </c>
      <c r="BD1518" t="str">
        <f>IF(H1518=Detail!$E$3,ROW()+5+(COLUMN()-48)/1000,"")</f>
        <v/>
      </c>
      <c r="BE1518" t="str">
        <f>IF(I1518=Detail!$E$3,ROW()+5+(COLUMN()-48)/1000,"")</f>
        <v/>
      </c>
      <c r="BF1518" t="str">
        <f>IF(J1518=Detail!$E$3,ROW()+5+(COLUMN()-48)/1000,"")</f>
        <v/>
      </c>
      <c r="BG1518" t="str">
        <f>IF(K1518=Detail!$E$3,ROW()+5+(COLUMN()-48)/1000,"")</f>
        <v/>
      </c>
      <c r="BH1518" t="str">
        <f>IF(L1518=Detail!$E$3,ROW()+5+(COLUMN()-48)/1000,"")</f>
        <v/>
      </c>
      <c r="BI1518" t="str">
        <f>IF(M1518=Detail!$E$3,ROW()+5+(COLUMN()-48)/1000,"")</f>
        <v/>
      </c>
      <c r="BJ1518" t="str">
        <f>IF(N1518=Detail!$E$3,ROW()+5+(COLUMN()-48)/1000,"")</f>
        <v/>
      </c>
      <c r="BK1518" t="str">
        <f>IF(O1518=Detail!$E$3,ROW()+5+(COLUMN()-48)/1000,"")</f>
        <v/>
      </c>
      <c r="BL1518" t="str">
        <f>IF(P1518=Detail!$E$3,ROW()+5+(COLUMN()-48)/1000,"")</f>
        <v/>
      </c>
      <c r="BM1518" t="str">
        <f>IF(Q1518=Detail!$E$3,ROW()+5+(COLUMN()-48)/1000,"")</f>
        <v/>
      </c>
      <c r="BN1518" t="str">
        <f>IF(R1518=Detail!$E$3,ROW()+5+(COLUMN()-48)/1000,"")</f>
        <v/>
      </c>
      <c r="BO1518" t="str">
        <f>IF(S1518=Detail!$E$3,ROW()+5+(COLUMN()-48)/1000,"")</f>
        <v/>
      </c>
      <c r="BP1518" t="str">
        <f>IF(T1518=Detail!$E$3,ROW()+5+(COLUMN()-48)/1000,"")</f>
        <v/>
      </c>
    </row>
    <row r="1519" spans="49:68" x14ac:dyDescent="0.3">
      <c r="AW1519" s="104" t="str">
        <f>IF(A1519=Detail!$E$3,ROW()+5+(COLUMN()-48)/1000,"")</f>
        <v/>
      </c>
      <c r="AX1519" t="str">
        <f>IF(B1519=Detail!$E$3,ROW()+5+(COLUMN()-48)/1000,"")</f>
        <v/>
      </c>
      <c r="AY1519" t="str">
        <f>IF(C1519=Detail!$E$3,ROW()+5+(COLUMN()-48)/1000,"")</f>
        <v/>
      </c>
      <c r="AZ1519" t="str">
        <f>IF(D1519=Detail!$E$3,ROW()+5+(COLUMN()-48)/1000,"")</f>
        <v/>
      </c>
      <c r="BA1519" t="str">
        <f>IF(E1519=Detail!$E$3,ROW()+5+(COLUMN()-48)/1000,"")</f>
        <v/>
      </c>
      <c r="BB1519" t="str">
        <f>IF(F1519=Detail!$E$3,ROW()+5+(COLUMN()-48)/1000,"")</f>
        <v/>
      </c>
      <c r="BC1519" t="str">
        <f>IF(G1519=Detail!$E$3,ROW()+5+(COLUMN()-48)/1000,"")</f>
        <v/>
      </c>
      <c r="BD1519" t="str">
        <f>IF(H1519=Detail!$E$3,ROW()+5+(COLUMN()-48)/1000,"")</f>
        <v/>
      </c>
      <c r="BE1519" t="str">
        <f>IF(I1519=Detail!$E$3,ROW()+5+(COLUMN()-48)/1000,"")</f>
        <v/>
      </c>
      <c r="BF1519" t="str">
        <f>IF(J1519=Detail!$E$3,ROW()+5+(COLUMN()-48)/1000,"")</f>
        <v/>
      </c>
      <c r="BG1519" t="str">
        <f>IF(K1519=Detail!$E$3,ROW()+5+(COLUMN()-48)/1000,"")</f>
        <v/>
      </c>
      <c r="BH1519" t="str">
        <f>IF(L1519=Detail!$E$3,ROW()+5+(COLUMN()-48)/1000,"")</f>
        <v/>
      </c>
      <c r="BI1519" t="str">
        <f>IF(M1519=Detail!$E$3,ROW()+5+(COLUMN()-48)/1000,"")</f>
        <v/>
      </c>
      <c r="BJ1519" t="str">
        <f>IF(N1519=Detail!$E$3,ROW()+5+(COLUMN()-48)/1000,"")</f>
        <v/>
      </c>
      <c r="BK1519" t="str">
        <f>IF(O1519=Detail!$E$3,ROW()+5+(COLUMN()-48)/1000,"")</f>
        <v/>
      </c>
      <c r="BL1519" t="str">
        <f>IF(P1519=Detail!$E$3,ROW()+5+(COLUMN()-48)/1000,"")</f>
        <v/>
      </c>
      <c r="BM1519" t="str">
        <f>IF(Q1519=Detail!$E$3,ROW()+5+(COLUMN()-48)/1000,"")</f>
        <v/>
      </c>
      <c r="BN1519" t="str">
        <f>IF(R1519=Detail!$E$3,ROW()+5+(COLUMN()-48)/1000,"")</f>
        <v/>
      </c>
      <c r="BO1519" t="str">
        <f>IF(S1519=Detail!$E$3,ROW()+5+(COLUMN()-48)/1000,"")</f>
        <v/>
      </c>
      <c r="BP1519" t="str">
        <f>IF(T1519=Detail!$E$3,ROW()+5+(COLUMN()-48)/1000,"")</f>
        <v/>
      </c>
    </row>
    <row r="1520" spans="49:68" x14ac:dyDescent="0.3">
      <c r="AW1520" s="104" t="str">
        <f>IF(A1520=Detail!$E$3,ROW()+5+(COLUMN()-48)/1000,"")</f>
        <v/>
      </c>
      <c r="AX1520" t="str">
        <f>IF(B1520=Detail!$E$3,ROW()+5+(COLUMN()-48)/1000,"")</f>
        <v/>
      </c>
      <c r="AY1520" t="str">
        <f>IF(C1520=Detail!$E$3,ROW()+5+(COLUMN()-48)/1000,"")</f>
        <v/>
      </c>
      <c r="AZ1520" t="str">
        <f>IF(D1520=Detail!$E$3,ROW()+5+(COLUMN()-48)/1000,"")</f>
        <v/>
      </c>
      <c r="BA1520" t="str">
        <f>IF(E1520=Detail!$E$3,ROW()+5+(COLUMN()-48)/1000,"")</f>
        <v/>
      </c>
      <c r="BB1520" t="str">
        <f>IF(F1520=Detail!$E$3,ROW()+5+(COLUMN()-48)/1000,"")</f>
        <v/>
      </c>
      <c r="BC1520" t="str">
        <f>IF(G1520=Detail!$E$3,ROW()+5+(COLUMN()-48)/1000,"")</f>
        <v/>
      </c>
      <c r="BD1520" t="str">
        <f>IF(H1520=Detail!$E$3,ROW()+5+(COLUMN()-48)/1000,"")</f>
        <v/>
      </c>
      <c r="BE1520" t="str">
        <f>IF(I1520=Detail!$E$3,ROW()+5+(COLUMN()-48)/1000,"")</f>
        <v/>
      </c>
      <c r="BF1520" t="str">
        <f>IF(J1520=Detail!$E$3,ROW()+5+(COLUMN()-48)/1000,"")</f>
        <v/>
      </c>
      <c r="BG1520" t="str">
        <f>IF(K1520=Detail!$E$3,ROW()+5+(COLUMN()-48)/1000,"")</f>
        <v/>
      </c>
      <c r="BH1520" t="str">
        <f>IF(L1520=Detail!$E$3,ROW()+5+(COLUMN()-48)/1000,"")</f>
        <v/>
      </c>
      <c r="BI1520" t="str">
        <f>IF(M1520=Detail!$E$3,ROW()+5+(COLUMN()-48)/1000,"")</f>
        <v/>
      </c>
      <c r="BJ1520" t="str">
        <f>IF(N1520=Detail!$E$3,ROW()+5+(COLUMN()-48)/1000,"")</f>
        <v/>
      </c>
      <c r="BK1520" t="str">
        <f>IF(O1520=Detail!$E$3,ROW()+5+(COLUMN()-48)/1000,"")</f>
        <v/>
      </c>
      <c r="BL1520" t="str">
        <f>IF(P1520=Detail!$E$3,ROW()+5+(COLUMN()-48)/1000,"")</f>
        <v/>
      </c>
      <c r="BM1520" t="str">
        <f>IF(Q1520=Detail!$E$3,ROW()+5+(COLUMN()-48)/1000,"")</f>
        <v/>
      </c>
      <c r="BN1520" t="str">
        <f>IF(R1520=Detail!$E$3,ROW()+5+(COLUMN()-48)/1000,"")</f>
        <v/>
      </c>
      <c r="BO1520" t="str">
        <f>IF(S1520=Detail!$E$3,ROW()+5+(COLUMN()-48)/1000,"")</f>
        <v/>
      </c>
      <c r="BP1520" t="str">
        <f>IF(T1520=Detail!$E$3,ROW()+5+(COLUMN()-48)/1000,"")</f>
        <v/>
      </c>
    </row>
    <row r="1521" spans="49:68" x14ac:dyDescent="0.3">
      <c r="AW1521" s="104" t="str">
        <f>IF(A1521=Detail!$E$3,ROW()+5+(COLUMN()-48)/1000,"")</f>
        <v/>
      </c>
      <c r="AX1521" t="str">
        <f>IF(B1521=Detail!$E$3,ROW()+5+(COLUMN()-48)/1000,"")</f>
        <v/>
      </c>
      <c r="AY1521" t="str">
        <f>IF(C1521=Detail!$E$3,ROW()+5+(COLUMN()-48)/1000,"")</f>
        <v/>
      </c>
      <c r="AZ1521" t="str">
        <f>IF(D1521=Detail!$E$3,ROW()+5+(COLUMN()-48)/1000,"")</f>
        <v/>
      </c>
      <c r="BA1521" t="str">
        <f>IF(E1521=Detail!$E$3,ROW()+5+(COLUMN()-48)/1000,"")</f>
        <v/>
      </c>
      <c r="BB1521" t="str">
        <f>IF(F1521=Detail!$E$3,ROW()+5+(COLUMN()-48)/1000,"")</f>
        <v/>
      </c>
      <c r="BC1521" t="str">
        <f>IF(G1521=Detail!$E$3,ROW()+5+(COLUMN()-48)/1000,"")</f>
        <v/>
      </c>
      <c r="BD1521" t="str">
        <f>IF(H1521=Detail!$E$3,ROW()+5+(COLUMN()-48)/1000,"")</f>
        <v/>
      </c>
      <c r="BE1521" t="str">
        <f>IF(I1521=Detail!$E$3,ROW()+5+(COLUMN()-48)/1000,"")</f>
        <v/>
      </c>
      <c r="BF1521" t="str">
        <f>IF(J1521=Detail!$E$3,ROW()+5+(COLUMN()-48)/1000,"")</f>
        <v/>
      </c>
      <c r="BG1521" t="str">
        <f>IF(K1521=Detail!$E$3,ROW()+5+(COLUMN()-48)/1000,"")</f>
        <v/>
      </c>
      <c r="BH1521" t="str">
        <f>IF(L1521=Detail!$E$3,ROW()+5+(COLUMN()-48)/1000,"")</f>
        <v/>
      </c>
      <c r="BI1521" t="str">
        <f>IF(M1521=Detail!$E$3,ROW()+5+(COLUMN()-48)/1000,"")</f>
        <v/>
      </c>
      <c r="BJ1521" t="str">
        <f>IF(N1521=Detail!$E$3,ROW()+5+(COLUMN()-48)/1000,"")</f>
        <v/>
      </c>
      <c r="BK1521" t="str">
        <f>IF(O1521=Detail!$E$3,ROW()+5+(COLUMN()-48)/1000,"")</f>
        <v/>
      </c>
      <c r="BL1521" t="str">
        <f>IF(P1521=Detail!$E$3,ROW()+5+(COLUMN()-48)/1000,"")</f>
        <v/>
      </c>
      <c r="BM1521" t="str">
        <f>IF(Q1521=Detail!$E$3,ROW()+5+(COLUMN()-48)/1000,"")</f>
        <v/>
      </c>
      <c r="BN1521" t="str">
        <f>IF(R1521=Detail!$E$3,ROW()+5+(COLUMN()-48)/1000,"")</f>
        <v/>
      </c>
      <c r="BO1521" t="str">
        <f>IF(S1521=Detail!$E$3,ROW()+5+(COLUMN()-48)/1000,"")</f>
        <v/>
      </c>
      <c r="BP1521" t="str">
        <f>IF(T1521=Detail!$E$3,ROW()+5+(COLUMN()-48)/1000,"")</f>
        <v/>
      </c>
    </row>
    <row r="1522" spans="49:68" x14ac:dyDescent="0.3">
      <c r="AW1522" s="104" t="str">
        <f>IF(A1522=Detail!$E$3,ROW()+5+(COLUMN()-48)/1000,"")</f>
        <v/>
      </c>
      <c r="AX1522" t="str">
        <f>IF(B1522=Detail!$E$3,ROW()+5+(COLUMN()-48)/1000,"")</f>
        <v/>
      </c>
      <c r="AY1522" t="str">
        <f>IF(C1522=Detail!$E$3,ROW()+5+(COLUMN()-48)/1000,"")</f>
        <v/>
      </c>
      <c r="AZ1522" t="str">
        <f>IF(D1522=Detail!$E$3,ROW()+5+(COLUMN()-48)/1000,"")</f>
        <v/>
      </c>
      <c r="BA1522" t="str">
        <f>IF(E1522=Detail!$E$3,ROW()+5+(COLUMN()-48)/1000,"")</f>
        <v/>
      </c>
      <c r="BB1522" t="str">
        <f>IF(F1522=Detail!$E$3,ROW()+5+(COLUMN()-48)/1000,"")</f>
        <v/>
      </c>
      <c r="BC1522" t="str">
        <f>IF(G1522=Detail!$E$3,ROW()+5+(COLUMN()-48)/1000,"")</f>
        <v/>
      </c>
      <c r="BD1522" t="str">
        <f>IF(H1522=Detail!$E$3,ROW()+5+(COLUMN()-48)/1000,"")</f>
        <v/>
      </c>
      <c r="BE1522" t="str">
        <f>IF(I1522=Detail!$E$3,ROW()+5+(COLUMN()-48)/1000,"")</f>
        <v/>
      </c>
      <c r="BF1522" t="str">
        <f>IF(J1522=Detail!$E$3,ROW()+5+(COLUMN()-48)/1000,"")</f>
        <v/>
      </c>
      <c r="BG1522" t="str">
        <f>IF(K1522=Detail!$E$3,ROW()+5+(COLUMN()-48)/1000,"")</f>
        <v/>
      </c>
      <c r="BH1522" t="str">
        <f>IF(L1522=Detail!$E$3,ROW()+5+(COLUMN()-48)/1000,"")</f>
        <v/>
      </c>
      <c r="BI1522" t="str">
        <f>IF(M1522=Detail!$E$3,ROW()+5+(COLUMN()-48)/1000,"")</f>
        <v/>
      </c>
      <c r="BJ1522" t="str">
        <f>IF(N1522=Detail!$E$3,ROW()+5+(COLUMN()-48)/1000,"")</f>
        <v/>
      </c>
      <c r="BK1522" t="str">
        <f>IF(O1522=Detail!$E$3,ROW()+5+(COLUMN()-48)/1000,"")</f>
        <v/>
      </c>
      <c r="BL1522" t="str">
        <f>IF(P1522=Detail!$E$3,ROW()+5+(COLUMN()-48)/1000,"")</f>
        <v/>
      </c>
      <c r="BM1522" t="str">
        <f>IF(Q1522=Detail!$E$3,ROW()+5+(COLUMN()-48)/1000,"")</f>
        <v/>
      </c>
      <c r="BN1522" t="str">
        <f>IF(R1522=Detail!$E$3,ROW()+5+(COLUMN()-48)/1000,"")</f>
        <v/>
      </c>
      <c r="BO1522" t="str">
        <f>IF(S1522=Detail!$E$3,ROW()+5+(COLUMN()-48)/1000,"")</f>
        <v/>
      </c>
      <c r="BP1522" t="str">
        <f>IF(T1522=Detail!$E$3,ROW()+5+(COLUMN()-48)/1000,"")</f>
        <v/>
      </c>
    </row>
    <row r="1523" spans="49:68" x14ac:dyDescent="0.3">
      <c r="AW1523" s="104" t="str">
        <f>IF(A1523=Detail!$E$3,ROW()+5+(COLUMN()-48)/1000,"")</f>
        <v/>
      </c>
      <c r="AX1523" t="str">
        <f>IF(B1523=Detail!$E$3,ROW()+5+(COLUMN()-48)/1000,"")</f>
        <v/>
      </c>
      <c r="AY1523" t="str">
        <f>IF(C1523=Detail!$E$3,ROW()+5+(COLUMN()-48)/1000,"")</f>
        <v/>
      </c>
      <c r="AZ1523" t="str">
        <f>IF(D1523=Detail!$E$3,ROW()+5+(COLUMN()-48)/1000,"")</f>
        <v/>
      </c>
      <c r="BA1523" t="str">
        <f>IF(E1523=Detail!$E$3,ROW()+5+(COLUMN()-48)/1000,"")</f>
        <v/>
      </c>
      <c r="BB1523" t="str">
        <f>IF(F1523=Detail!$E$3,ROW()+5+(COLUMN()-48)/1000,"")</f>
        <v/>
      </c>
      <c r="BC1523" t="str">
        <f>IF(G1523=Detail!$E$3,ROW()+5+(COLUMN()-48)/1000,"")</f>
        <v/>
      </c>
      <c r="BD1523" t="str">
        <f>IF(H1523=Detail!$E$3,ROW()+5+(COLUMN()-48)/1000,"")</f>
        <v/>
      </c>
      <c r="BE1523" t="str">
        <f>IF(I1523=Detail!$E$3,ROW()+5+(COLUMN()-48)/1000,"")</f>
        <v/>
      </c>
      <c r="BF1523" t="str">
        <f>IF(J1523=Detail!$E$3,ROW()+5+(COLUMN()-48)/1000,"")</f>
        <v/>
      </c>
      <c r="BG1523" t="str">
        <f>IF(K1523=Detail!$E$3,ROW()+5+(COLUMN()-48)/1000,"")</f>
        <v/>
      </c>
      <c r="BH1523" t="str">
        <f>IF(L1523=Detail!$E$3,ROW()+5+(COLUMN()-48)/1000,"")</f>
        <v/>
      </c>
      <c r="BI1523" t="str">
        <f>IF(M1523=Detail!$E$3,ROW()+5+(COLUMN()-48)/1000,"")</f>
        <v/>
      </c>
      <c r="BJ1523" t="str">
        <f>IF(N1523=Detail!$E$3,ROW()+5+(COLUMN()-48)/1000,"")</f>
        <v/>
      </c>
      <c r="BK1523" t="str">
        <f>IF(O1523=Detail!$E$3,ROW()+5+(COLUMN()-48)/1000,"")</f>
        <v/>
      </c>
      <c r="BL1523" t="str">
        <f>IF(P1523=Detail!$E$3,ROW()+5+(COLUMN()-48)/1000,"")</f>
        <v/>
      </c>
      <c r="BM1523" t="str">
        <f>IF(Q1523=Detail!$E$3,ROW()+5+(COLUMN()-48)/1000,"")</f>
        <v/>
      </c>
      <c r="BN1523" t="str">
        <f>IF(R1523=Detail!$E$3,ROW()+5+(COLUMN()-48)/1000,"")</f>
        <v/>
      </c>
      <c r="BO1523" t="str">
        <f>IF(S1523=Detail!$E$3,ROW()+5+(COLUMN()-48)/1000,"")</f>
        <v/>
      </c>
      <c r="BP1523" t="str">
        <f>IF(T1523=Detail!$E$3,ROW()+5+(COLUMN()-48)/1000,"")</f>
        <v/>
      </c>
    </row>
    <row r="1524" spans="49:68" x14ac:dyDescent="0.3">
      <c r="AW1524" s="104" t="str">
        <f>IF(A1524=Detail!$E$3,ROW()+5+(COLUMN()-48)/1000,"")</f>
        <v/>
      </c>
      <c r="AX1524" t="str">
        <f>IF(B1524=Detail!$E$3,ROW()+5+(COLUMN()-48)/1000,"")</f>
        <v/>
      </c>
      <c r="AY1524" t="str">
        <f>IF(C1524=Detail!$E$3,ROW()+5+(COLUMN()-48)/1000,"")</f>
        <v/>
      </c>
      <c r="AZ1524" t="str">
        <f>IF(D1524=Detail!$E$3,ROW()+5+(COLUMN()-48)/1000,"")</f>
        <v/>
      </c>
      <c r="BA1524" t="str">
        <f>IF(E1524=Detail!$E$3,ROW()+5+(COLUMN()-48)/1000,"")</f>
        <v/>
      </c>
      <c r="BB1524" t="str">
        <f>IF(F1524=Detail!$E$3,ROW()+5+(COLUMN()-48)/1000,"")</f>
        <v/>
      </c>
      <c r="BC1524" t="str">
        <f>IF(G1524=Detail!$E$3,ROW()+5+(COLUMN()-48)/1000,"")</f>
        <v/>
      </c>
      <c r="BD1524" t="str">
        <f>IF(H1524=Detail!$E$3,ROW()+5+(COLUMN()-48)/1000,"")</f>
        <v/>
      </c>
      <c r="BE1524" t="str">
        <f>IF(I1524=Detail!$E$3,ROW()+5+(COLUMN()-48)/1000,"")</f>
        <v/>
      </c>
      <c r="BF1524" t="str">
        <f>IF(J1524=Detail!$E$3,ROW()+5+(COLUMN()-48)/1000,"")</f>
        <v/>
      </c>
      <c r="BG1524" t="str">
        <f>IF(K1524=Detail!$E$3,ROW()+5+(COLUMN()-48)/1000,"")</f>
        <v/>
      </c>
      <c r="BH1524" t="str">
        <f>IF(L1524=Detail!$E$3,ROW()+5+(COLUMN()-48)/1000,"")</f>
        <v/>
      </c>
      <c r="BI1524" t="str">
        <f>IF(M1524=Detail!$E$3,ROW()+5+(COLUMN()-48)/1000,"")</f>
        <v/>
      </c>
      <c r="BJ1524" t="str">
        <f>IF(N1524=Detail!$E$3,ROW()+5+(COLUMN()-48)/1000,"")</f>
        <v/>
      </c>
      <c r="BK1524" t="str">
        <f>IF(O1524=Detail!$E$3,ROW()+5+(COLUMN()-48)/1000,"")</f>
        <v/>
      </c>
      <c r="BL1524" t="str">
        <f>IF(P1524=Detail!$E$3,ROW()+5+(COLUMN()-48)/1000,"")</f>
        <v/>
      </c>
      <c r="BM1524" t="str">
        <f>IF(Q1524=Detail!$E$3,ROW()+5+(COLUMN()-48)/1000,"")</f>
        <v/>
      </c>
      <c r="BN1524" t="str">
        <f>IF(R1524=Detail!$E$3,ROW()+5+(COLUMN()-48)/1000,"")</f>
        <v/>
      </c>
      <c r="BO1524" t="str">
        <f>IF(S1524=Detail!$E$3,ROW()+5+(COLUMN()-48)/1000,"")</f>
        <v/>
      </c>
      <c r="BP1524" t="str">
        <f>IF(T1524=Detail!$E$3,ROW()+5+(COLUMN()-48)/1000,"")</f>
        <v/>
      </c>
    </row>
    <row r="1525" spans="49:68" x14ac:dyDescent="0.3">
      <c r="AW1525" s="104" t="str">
        <f>IF(A1525=Detail!$E$3,ROW()+5+(COLUMN()-48)/1000,"")</f>
        <v/>
      </c>
      <c r="AX1525" t="str">
        <f>IF(B1525=Detail!$E$3,ROW()+5+(COLUMN()-48)/1000,"")</f>
        <v/>
      </c>
      <c r="AY1525" t="str">
        <f>IF(C1525=Detail!$E$3,ROW()+5+(COLUMN()-48)/1000,"")</f>
        <v/>
      </c>
      <c r="AZ1525" t="str">
        <f>IF(D1525=Detail!$E$3,ROW()+5+(COLUMN()-48)/1000,"")</f>
        <v/>
      </c>
      <c r="BA1525" t="str">
        <f>IF(E1525=Detail!$E$3,ROW()+5+(COLUMN()-48)/1000,"")</f>
        <v/>
      </c>
      <c r="BB1525" t="str">
        <f>IF(F1525=Detail!$E$3,ROW()+5+(COLUMN()-48)/1000,"")</f>
        <v/>
      </c>
      <c r="BC1525" t="str">
        <f>IF(G1525=Detail!$E$3,ROW()+5+(COLUMN()-48)/1000,"")</f>
        <v/>
      </c>
      <c r="BD1525" t="str">
        <f>IF(H1525=Detail!$E$3,ROW()+5+(COLUMN()-48)/1000,"")</f>
        <v/>
      </c>
      <c r="BE1525" t="str">
        <f>IF(I1525=Detail!$E$3,ROW()+5+(COLUMN()-48)/1000,"")</f>
        <v/>
      </c>
      <c r="BF1525" t="str">
        <f>IF(J1525=Detail!$E$3,ROW()+5+(COLUMN()-48)/1000,"")</f>
        <v/>
      </c>
      <c r="BG1525" t="str">
        <f>IF(K1525=Detail!$E$3,ROW()+5+(COLUMN()-48)/1000,"")</f>
        <v/>
      </c>
      <c r="BH1525" t="str">
        <f>IF(L1525=Detail!$E$3,ROW()+5+(COLUMN()-48)/1000,"")</f>
        <v/>
      </c>
      <c r="BI1525" t="str">
        <f>IF(M1525=Detail!$E$3,ROW()+5+(COLUMN()-48)/1000,"")</f>
        <v/>
      </c>
      <c r="BJ1525" t="str">
        <f>IF(N1525=Detail!$E$3,ROW()+5+(COLUMN()-48)/1000,"")</f>
        <v/>
      </c>
      <c r="BK1525" t="str">
        <f>IF(O1525=Detail!$E$3,ROW()+5+(COLUMN()-48)/1000,"")</f>
        <v/>
      </c>
      <c r="BL1525" t="str">
        <f>IF(P1525=Detail!$E$3,ROW()+5+(COLUMN()-48)/1000,"")</f>
        <v/>
      </c>
      <c r="BM1525" t="str">
        <f>IF(Q1525=Detail!$E$3,ROW()+5+(COLUMN()-48)/1000,"")</f>
        <v/>
      </c>
      <c r="BN1525" t="str">
        <f>IF(R1525=Detail!$E$3,ROW()+5+(COLUMN()-48)/1000,"")</f>
        <v/>
      </c>
      <c r="BO1525" t="str">
        <f>IF(S1525=Detail!$E$3,ROW()+5+(COLUMN()-48)/1000,"")</f>
        <v/>
      </c>
      <c r="BP1525" t="str">
        <f>IF(T1525=Detail!$E$3,ROW()+5+(COLUMN()-48)/1000,"")</f>
        <v/>
      </c>
    </row>
    <row r="1526" spans="49:68" x14ac:dyDescent="0.3">
      <c r="AW1526" s="104" t="str">
        <f>IF(A1526=Detail!$E$3,ROW()+5+(COLUMN()-48)/1000,"")</f>
        <v/>
      </c>
      <c r="AX1526" t="str">
        <f>IF(B1526=Detail!$E$3,ROW()+5+(COLUMN()-48)/1000,"")</f>
        <v/>
      </c>
      <c r="AY1526" t="str">
        <f>IF(C1526=Detail!$E$3,ROW()+5+(COLUMN()-48)/1000,"")</f>
        <v/>
      </c>
      <c r="AZ1526" t="str">
        <f>IF(D1526=Detail!$E$3,ROW()+5+(COLUMN()-48)/1000,"")</f>
        <v/>
      </c>
      <c r="BA1526" t="str">
        <f>IF(E1526=Detail!$E$3,ROW()+5+(COLUMN()-48)/1000,"")</f>
        <v/>
      </c>
      <c r="BB1526" t="str">
        <f>IF(F1526=Detail!$E$3,ROW()+5+(COLUMN()-48)/1000,"")</f>
        <v/>
      </c>
      <c r="BC1526" t="str">
        <f>IF(G1526=Detail!$E$3,ROW()+5+(COLUMN()-48)/1000,"")</f>
        <v/>
      </c>
      <c r="BD1526" t="str">
        <f>IF(H1526=Detail!$E$3,ROW()+5+(COLUMN()-48)/1000,"")</f>
        <v/>
      </c>
      <c r="BE1526" t="str">
        <f>IF(I1526=Detail!$E$3,ROW()+5+(COLUMN()-48)/1000,"")</f>
        <v/>
      </c>
      <c r="BF1526" t="str">
        <f>IF(J1526=Detail!$E$3,ROW()+5+(COLUMN()-48)/1000,"")</f>
        <v/>
      </c>
      <c r="BG1526" t="str">
        <f>IF(K1526=Detail!$E$3,ROW()+5+(COLUMN()-48)/1000,"")</f>
        <v/>
      </c>
      <c r="BH1526" t="str">
        <f>IF(L1526=Detail!$E$3,ROW()+5+(COLUMN()-48)/1000,"")</f>
        <v/>
      </c>
      <c r="BI1526" t="str">
        <f>IF(M1526=Detail!$E$3,ROW()+5+(COLUMN()-48)/1000,"")</f>
        <v/>
      </c>
      <c r="BJ1526" t="str">
        <f>IF(N1526=Detail!$E$3,ROW()+5+(COLUMN()-48)/1000,"")</f>
        <v/>
      </c>
      <c r="BK1526" t="str">
        <f>IF(O1526=Detail!$E$3,ROW()+5+(COLUMN()-48)/1000,"")</f>
        <v/>
      </c>
      <c r="BL1526" t="str">
        <f>IF(P1526=Detail!$E$3,ROW()+5+(COLUMN()-48)/1000,"")</f>
        <v/>
      </c>
      <c r="BM1526" t="str">
        <f>IF(Q1526=Detail!$E$3,ROW()+5+(COLUMN()-48)/1000,"")</f>
        <v/>
      </c>
      <c r="BN1526" t="str">
        <f>IF(R1526=Detail!$E$3,ROW()+5+(COLUMN()-48)/1000,"")</f>
        <v/>
      </c>
      <c r="BO1526" t="str">
        <f>IF(S1526=Detail!$E$3,ROW()+5+(COLUMN()-48)/1000,"")</f>
        <v/>
      </c>
      <c r="BP1526" t="str">
        <f>IF(T1526=Detail!$E$3,ROW()+5+(COLUMN()-48)/1000,"")</f>
        <v/>
      </c>
    </row>
    <row r="1527" spans="49:68" x14ac:dyDescent="0.3">
      <c r="AW1527" s="104" t="str">
        <f>IF(A1527=Detail!$E$3,ROW()+5+(COLUMN()-48)/1000,"")</f>
        <v/>
      </c>
      <c r="AX1527" t="str">
        <f>IF(B1527=Detail!$E$3,ROW()+5+(COLUMN()-48)/1000,"")</f>
        <v/>
      </c>
      <c r="AY1527" t="str">
        <f>IF(C1527=Detail!$E$3,ROW()+5+(COLUMN()-48)/1000,"")</f>
        <v/>
      </c>
      <c r="AZ1527" t="str">
        <f>IF(D1527=Detail!$E$3,ROW()+5+(COLUMN()-48)/1000,"")</f>
        <v/>
      </c>
      <c r="BA1527" t="str">
        <f>IF(E1527=Detail!$E$3,ROW()+5+(COLUMN()-48)/1000,"")</f>
        <v/>
      </c>
      <c r="BB1527" t="str">
        <f>IF(F1527=Detail!$E$3,ROW()+5+(COLUMN()-48)/1000,"")</f>
        <v/>
      </c>
      <c r="BC1527" t="str">
        <f>IF(G1527=Detail!$E$3,ROW()+5+(COLUMN()-48)/1000,"")</f>
        <v/>
      </c>
      <c r="BD1527" t="str">
        <f>IF(H1527=Detail!$E$3,ROW()+5+(COLUMN()-48)/1000,"")</f>
        <v/>
      </c>
      <c r="BE1527" t="str">
        <f>IF(I1527=Detail!$E$3,ROW()+5+(COLUMN()-48)/1000,"")</f>
        <v/>
      </c>
      <c r="BF1527" t="str">
        <f>IF(J1527=Detail!$E$3,ROW()+5+(COLUMN()-48)/1000,"")</f>
        <v/>
      </c>
      <c r="BG1527" t="str">
        <f>IF(K1527=Detail!$E$3,ROW()+5+(COLUMN()-48)/1000,"")</f>
        <v/>
      </c>
      <c r="BH1527" t="str">
        <f>IF(L1527=Detail!$E$3,ROW()+5+(COLUMN()-48)/1000,"")</f>
        <v/>
      </c>
      <c r="BI1527" t="str">
        <f>IF(M1527=Detail!$E$3,ROW()+5+(COLUMN()-48)/1000,"")</f>
        <v/>
      </c>
      <c r="BJ1527" t="str">
        <f>IF(N1527=Detail!$E$3,ROW()+5+(COLUMN()-48)/1000,"")</f>
        <v/>
      </c>
      <c r="BK1527" t="str">
        <f>IF(O1527=Detail!$E$3,ROW()+5+(COLUMN()-48)/1000,"")</f>
        <v/>
      </c>
      <c r="BL1527" t="str">
        <f>IF(P1527=Detail!$E$3,ROW()+5+(COLUMN()-48)/1000,"")</f>
        <v/>
      </c>
      <c r="BM1527" t="str">
        <f>IF(Q1527=Detail!$E$3,ROW()+5+(COLUMN()-48)/1000,"")</f>
        <v/>
      </c>
      <c r="BN1527" t="str">
        <f>IF(R1527=Detail!$E$3,ROW()+5+(COLUMN()-48)/1000,"")</f>
        <v/>
      </c>
      <c r="BO1527" t="str">
        <f>IF(S1527=Detail!$E$3,ROW()+5+(COLUMN()-48)/1000,"")</f>
        <v/>
      </c>
      <c r="BP1527" t="str">
        <f>IF(T1527=Detail!$E$3,ROW()+5+(COLUMN()-48)/1000,"")</f>
        <v/>
      </c>
    </row>
    <row r="1528" spans="49:68" x14ac:dyDescent="0.3">
      <c r="AW1528" s="104" t="str">
        <f>IF(A1528=Detail!$E$3,ROW()+5+(COLUMN()-48)/1000,"")</f>
        <v/>
      </c>
      <c r="AX1528" t="str">
        <f>IF(B1528=Detail!$E$3,ROW()+5+(COLUMN()-48)/1000,"")</f>
        <v/>
      </c>
      <c r="AY1528" t="str">
        <f>IF(C1528=Detail!$E$3,ROW()+5+(COLUMN()-48)/1000,"")</f>
        <v/>
      </c>
      <c r="AZ1528" t="str">
        <f>IF(D1528=Detail!$E$3,ROW()+5+(COLUMN()-48)/1000,"")</f>
        <v/>
      </c>
      <c r="BA1528" t="str">
        <f>IF(E1528=Detail!$E$3,ROW()+5+(COLUMN()-48)/1000,"")</f>
        <v/>
      </c>
      <c r="BB1528" t="str">
        <f>IF(F1528=Detail!$E$3,ROW()+5+(COLUMN()-48)/1000,"")</f>
        <v/>
      </c>
      <c r="BC1528" t="str">
        <f>IF(G1528=Detail!$E$3,ROW()+5+(COLUMN()-48)/1000,"")</f>
        <v/>
      </c>
      <c r="BD1528" t="str">
        <f>IF(H1528=Detail!$E$3,ROW()+5+(COLUMN()-48)/1000,"")</f>
        <v/>
      </c>
      <c r="BE1528" t="str">
        <f>IF(I1528=Detail!$E$3,ROW()+5+(COLUMN()-48)/1000,"")</f>
        <v/>
      </c>
      <c r="BF1528" t="str">
        <f>IF(J1528=Detail!$E$3,ROW()+5+(COLUMN()-48)/1000,"")</f>
        <v/>
      </c>
      <c r="BG1528" t="str">
        <f>IF(K1528=Detail!$E$3,ROW()+5+(COLUMN()-48)/1000,"")</f>
        <v/>
      </c>
      <c r="BH1528" t="str">
        <f>IF(L1528=Detail!$E$3,ROW()+5+(COLUMN()-48)/1000,"")</f>
        <v/>
      </c>
      <c r="BI1528" t="str">
        <f>IF(M1528=Detail!$E$3,ROW()+5+(COLUMN()-48)/1000,"")</f>
        <v/>
      </c>
      <c r="BJ1528" t="str">
        <f>IF(N1528=Detail!$E$3,ROW()+5+(COLUMN()-48)/1000,"")</f>
        <v/>
      </c>
      <c r="BK1528" t="str">
        <f>IF(O1528=Detail!$E$3,ROW()+5+(COLUMN()-48)/1000,"")</f>
        <v/>
      </c>
      <c r="BL1528" t="str">
        <f>IF(P1528=Detail!$E$3,ROW()+5+(COLUMN()-48)/1000,"")</f>
        <v/>
      </c>
      <c r="BM1528" t="str">
        <f>IF(Q1528=Detail!$E$3,ROW()+5+(COLUMN()-48)/1000,"")</f>
        <v/>
      </c>
      <c r="BN1528" t="str">
        <f>IF(R1528=Detail!$E$3,ROW()+5+(COLUMN()-48)/1000,"")</f>
        <v/>
      </c>
      <c r="BO1528" t="str">
        <f>IF(S1528=Detail!$E$3,ROW()+5+(COLUMN()-48)/1000,"")</f>
        <v/>
      </c>
      <c r="BP1528" t="str">
        <f>IF(T1528=Detail!$E$3,ROW()+5+(COLUMN()-48)/1000,"")</f>
        <v/>
      </c>
    </row>
    <row r="1529" spans="49:68" x14ac:dyDescent="0.3">
      <c r="AW1529" s="104" t="str">
        <f>IF(A1529=Detail!$E$3,ROW()+5+(COLUMN()-48)/1000,"")</f>
        <v/>
      </c>
      <c r="AX1529" t="str">
        <f>IF(B1529=Detail!$E$3,ROW()+5+(COLUMN()-48)/1000,"")</f>
        <v/>
      </c>
      <c r="AY1529" t="str">
        <f>IF(C1529=Detail!$E$3,ROW()+5+(COLUMN()-48)/1000,"")</f>
        <v/>
      </c>
      <c r="AZ1529" t="str">
        <f>IF(D1529=Detail!$E$3,ROW()+5+(COLUMN()-48)/1000,"")</f>
        <v/>
      </c>
      <c r="BA1529" t="str">
        <f>IF(E1529=Detail!$E$3,ROW()+5+(COLUMN()-48)/1000,"")</f>
        <v/>
      </c>
      <c r="BB1529" t="str">
        <f>IF(F1529=Detail!$E$3,ROW()+5+(COLUMN()-48)/1000,"")</f>
        <v/>
      </c>
      <c r="BC1529" t="str">
        <f>IF(G1529=Detail!$E$3,ROW()+5+(COLUMN()-48)/1000,"")</f>
        <v/>
      </c>
      <c r="BD1529" t="str">
        <f>IF(H1529=Detail!$E$3,ROW()+5+(COLUMN()-48)/1000,"")</f>
        <v/>
      </c>
      <c r="BE1529" t="str">
        <f>IF(I1529=Detail!$E$3,ROW()+5+(COLUMN()-48)/1000,"")</f>
        <v/>
      </c>
      <c r="BF1529" t="str">
        <f>IF(J1529=Detail!$E$3,ROW()+5+(COLUMN()-48)/1000,"")</f>
        <v/>
      </c>
      <c r="BG1529" t="str">
        <f>IF(K1529=Detail!$E$3,ROW()+5+(COLUMN()-48)/1000,"")</f>
        <v/>
      </c>
      <c r="BH1529" t="str">
        <f>IF(L1529=Detail!$E$3,ROW()+5+(COLUMN()-48)/1000,"")</f>
        <v/>
      </c>
      <c r="BI1529" t="str">
        <f>IF(M1529=Detail!$E$3,ROW()+5+(COLUMN()-48)/1000,"")</f>
        <v/>
      </c>
      <c r="BJ1529" t="str">
        <f>IF(N1529=Detail!$E$3,ROW()+5+(COLUMN()-48)/1000,"")</f>
        <v/>
      </c>
      <c r="BK1529" t="str">
        <f>IF(O1529=Detail!$E$3,ROW()+5+(COLUMN()-48)/1000,"")</f>
        <v/>
      </c>
      <c r="BL1529" t="str">
        <f>IF(P1529=Detail!$E$3,ROW()+5+(COLUMN()-48)/1000,"")</f>
        <v/>
      </c>
      <c r="BM1529" t="str">
        <f>IF(Q1529=Detail!$E$3,ROW()+5+(COLUMN()-48)/1000,"")</f>
        <v/>
      </c>
      <c r="BN1529" t="str">
        <f>IF(R1529=Detail!$E$3,ROW()+5+(COLUMN()-48)/1000,"")</f>
        <v/>
      </c>
      <c r="BO1529" t="str">
        <f>IF(S1529=Detail!$E$3,ROW()+5+(COLUMN()-48)/1000,"")</f>
        <v/>
      </c>
      <c r="BP1529" t="str">
        <f>IF(T1529=Detail!$E$3,ROW()+5+(COLUMN()-48)/1000,"")</f>
        <v/>
      </c>
    </row>
    <row r="1530" spans="49:68" x14ac:dyDescent="0.3">
      <c r="AW1530" s="104" t="str">
        <f>IF(A1530=Detail!$E$3,ROW()+5+(COLUMN()-48)/1000,"")</f>
        <v/>
      </c>
      <c r="AX1530" t="str">
        <f>IF(B1530=Detail!$E$3,ROW()+5+(COLUMN()-48)/1000,"")</f>
        <v/>
      </c>
      <c r="AY1530" t="str">
        <f>IF(C1530=Detail!$E$3,ROW()+5+(COLUMN()-48)/1000,"")</f>
        <v/>
      </c>
      <c r="AZ1530" t="str">
        <f>IF(D1530=Detail!$E$3,ROW()+5+(COLUMN()-48)/1000,"")</f>
        <v/>
      </c>
      <c r="BA1530" t="str">
        <f>IF(E1530=Detail!$E$3,ROW()+5+(COLUMN()-48)/1000,"")</f>
        <v/>
      </c>
      <c r="BB1530" t="str">
        <f>IF(F1530=Detail!$E$3,ROW()+5+(COLUMN()-48)/1000,"")</f>
        <v/>
      </c>
      <c r="BC1530" t="str">
        <f>IF(G1530=Detail!$E$3,ROW()+5+(COLUMN()-48)/1000,"")</f>
        <v/>
      </c>
      <c r="BD1530" t="str">
        <f>IF(H1530=Detail!$E$3,ROW()+5+(COLUMN()-48)/1000,"")</f>
        <v/>
      </c>
      <c r="BE1530" t="str">
        <f>IF(I1530=Detail!$E$3,ROW()+5+(COLUMN()-48)/1000,"")</f>
        <v/>
      </c>
      <c r="BF1530" t="str">
        <f>IF(J1530=Detail!$E$3,ROW()+5+(COLUMN()-48)/1000,"")</f>
        <v/>
      </c>
      <c r="BG1530" t="str">
        <f>IF(K1530=Detail!$E$3,ROW()+5+(COLUMN()-48)/1000,"")</f>
        <v/>
      </c>
      <c r="BH1530" t="str">
        <f>IF(L1530=Detail!$E$3,ROW()+5+(COLUMN()-48)/1000,"")</f>
        <v/>
      </c>
      <c r="BI1530" t="str">
        <f>IF(M1530=Detail!$E$3,ROW()+5+(COLUMN()-48)/1000,"")</f>
        <v/>
      </c>
      <c r="BJ1530" t="str">
        <f>IF(N1530=Detail!$E$3,ROW()+5+(COLUMN()-48)/1000,"")</f>
        <v/>
      </c>
      <c r="BK1530" t="str">
        <f>IF(O1530=Detail!$E$3,ROW()+5+(COLUMN()-48)/1000,"")</f>
        <v/>
      </c>
      <c r="BL1530" t="str">
        <f>IF(P1530=Detail!$E$3,ROW()+5+(COLUMN()-48)/1000,"")</f>
        <v/>
      </c>
      <c r="BM1530" t="str">
        <f>IF(Q1530=Detail!$E$3,ROW()+5+(COLUMN()-48)/1000,"")</f>
        <v/>
      </c>
      <c r="BN1530" t="str">
        <f>IF(R1530=Detail!$E$3,ROW()+5+(COLUMN()-48)/1000,"")</f>
        <v/>
      </c>
      <c r="BO1530" t="str">
        <f>IF(S1530=Detail!$E$3,ROW()+5+(COLUMN()-48)/1000,"")</f>
        <v/>
      </c>
      <c r="BP1530" t="str">
        <f>IF(T1530=Detail!$E$3,ROW()+5+(COLUMN()-48)/1000,"")</f>
        <v/>
      </c>
    </row>
    <row r="1531" spans="49:68" x14ac:dyDescent="0.3">
      <c r="AW1531" s="104" t="str">
        <f>IF(A1531=Detail!$E$3,ROW()+5+(COLUMN()-48)/1000,"")</f>
        <v/>
      </c>
      <c r="AX1531" t="str">
        <f>IF(B1531=Detail!$E$3,ROW()+5+(COLUMN()-48)/1000,"")</f>
        <v/>
      </c>
      <c r="AY1531" t="str">
        <f>IF(C1531=Detail!$E$3,ROW()+5+(COLUMN()-48)/1000,"")</f>
        <v/>
      </c>
      <c r="AZ1531" t="str">
        <f>IF(D1531=Detail!$E$3,ROW()+5+(COLUMN()-48)/1000,"")</f>
        <v/>
      </c>
      <c r="BA1531" t="str">
        <f>IF(E1531=Detail!$E$3,ROW()+5+(COLUMN()-48)/1000,"")</f>
        <v/>
      </c>
      <c r="BB1531" t="str">
        <f>IF(F1531=Detail!$E$3,ROW()+5+(COLUMN()-48)/1000,"")</f>
        <v/>
      </c>
      <c r="BC1531" t="str">
        <f>IF(G1531=Detail!$E$3,ROW()+5+(COLUMN()-48)/1000,"")</f>
        <v/>
      </c>
      <c r="BD1531" t="str">
        <f>IF(H1531=Detail!$E$3,ROW()+5+(COLUMN()-48)/1000,"")</f>
        <v/>
      </c>
      <c r="BE1531" t="str">
        <f>IF(I1531=Detail!$E$3,ROW()+5+(COLUMN()-48)/1000,"")</f>
        <v/>
      </c>
      <c r="BF1531" t="str">
        <f>IF(J1531=Detail!$E$3,ROW()+5+(COLUMN()-48)/1000,"")</f>
        <v/>
      </c>
      <c r="BG1531" t="str">
        <f>IF(K1531=Detail!$E$3,ROW()+5+(COLUMN()-48)/1000,"")</f>
        <v/>
      </c>
      <c r="BH1531" t="str">
        <f>IF(L1531=Detail!$E$3,ROW()+5+(COLUMN()-48)/1000,"")</f>
        <v/>
      </c>
      <c r="BI1531" t="str">
        <f>IF(M1531=Detail!$E$3,ROW()+5+(COLUMN()-48)/1000,"")</f>
        <v/>
      </c>
      <c r="BJ1531" t="str">
        <f>IF(N1531=Detail!$E$3,ROW()+5+(COLUMN()-48)/1000,"")</f>
        <v/>
      </c>
      <c r="BK1531" t="str">
        <f>IF(O1531=Detail!$E$3,ROW()+5+(COLUMN()-48)/1000,"")</f>
        <v/>
      </c>
      <c r="BL1531" t="str">
        <f>IF(P1531=Detail!$E$3,ROW()+5+(COLUMN()-48)/1000,"")</f>
        <v/>
      </c>
      <c r="BM1531" t="str">
        <f>IF(Q1531=Detail!$E$3,ROW()+5+(COLUMN()-48)/1000,"")</f>
        <v/>
      </c>
      <c r="BN1531" t="str">
        <f>IF(R1531=Detail!$E$3,ROW()+5+(COLUMN()-48)/1000,"")</f>
        <v/>
      </c>
      <c r="BO1531" t="str">
        <f>IF(S1531=Detail!$E$3,ROW()+5+(COLUMN()-48)/1000,"")</f>
        <v/>
      </c>
      <c r="BP1531" t="str">
        <f>IF(T1531=Detail!$E$3,ROW()+5+(COLUMN()-48)/1000,"")</f>
        <v/>
      </c>
    </row>
    <row r="1532" spans="49:68" x14ac:dyDescent="0.3">
      <c r="AW1532" s="104" t="str">
        <f>IF(A1532=Detail!$E$3,ROW()+5+(COLUMN()-48)/1000,"")</f>
        <v/>
      </c>
      <c r="AX1532" t="str">
        <f>IF(B1532=Detail!$E$3,ROW()+5+(COLUMN()-48)/1000,"")</f>
        <v/>
      </c>
      <c r="AY1532" t="str">
        <f>IF(C1532=Detail!$E$3,ROW()+5+(COLUMN()-48)/1000,"")</f>
        <v/>
      </c>
      <c r="AZ1532" t="str">
        <f>IF(D1532=Detail!$E$3,ROW()+5+(COLUMN()-48)/1000,"")</f>
        <v/>
      </c>
      <c r="BA1532" t="str">
        <f>IF(E1532=Detail!$E$3,ROW()+5+(COLUMN()-48)/1000,"")</f>
        <v/>
      </c>
      <c r="BB1532" t="str">
        <f>IF(F1532=Detail!$E$3,ROW()+5+(COLUMN()-48)/1000,"")</f>
        <v/>
      </c>
      <c r="BC1532" t="str">
        <f>IF(G1532=Detail!$E$3,ROW()+5+(COLUMN()-48)/1000,"")</f>
        <v/>
      </c>
      <c r="BD1532" t="str">
        <f>IF(H1532=Detail!$E$3,ROW()+5+(COLUMN()-48)/1000,"")</f>
        <v/>
      </c>
      <c r="BE1532" t="str">
        <f>IF(I1532=Detail!$E$3,ROW()+5+(COLUMN()-48)/1000,"")</f>
        <v/>
      </c>
      <c r="BF1532" t="str">
        <f>IF(J1532=Detail!$E$3,ROW()+5+(COLUMN()-48)/1000,"")</f>
        <v/>
      </c>
      <c r="BG1532" t="str">
        <f>IF(K1532=Detail!$E$3,ROW()+5+(COLUMN()-48)/1000,"")</f>
        <v/>
      </c>
      <c r="BH1532" t="str">
        <f>IF(L1532=Detail!$E$3,ROW()+5+(COLUMN()-48)/1000,"")</f>
        <v/>
      </c>
      <c r="BI1532" t="str">
        <f>IF(M1532=Detail!$E$3,ROW()+5+(COLUMN()-48)/1000,"")</f>
        <v/>
      </c>
      <c r="BJ1532" t="str">
        <f>IF(N1532=Detail!$E$3,ROW()+5+(COLUMN()-48)/1000,"")</f>
        <v/>
      </c>
      <c r="BK1532" t="str">
        <f>IF(O1532=Detail!$E$3,ROW()+5+(COLUMN()-48)/1000,"")</f>
        <v/>
      </c>
      <c r="BL1532" t="str">
        <f>IF(P1532=Detail!$E$3,ROW()+5+(COLUMN()-48)/1000,"")</f>
        <v/>
      </c>
      <c r="BM1532" t="str">
        <f>IF(Q1532=Detail!$E$3,ROW()+5+(COLUMN()-48)/1000,"")</f>
        <v/>
      </c>
      <c r="BN1532" t="str">
        <f>IF(R1532=Detail!$E$3,ROW()+5+(COLUMN()-48)/1000,"")</f>
        <v/>
      </c>
      <c r="BO1532" t="str">
        <f>IF(S1532=Detail!$E$3,ROW()+5+(COLUMN()-48)/1000,"")</f>
        <v/>
      </c>
      <c r="BP1532" t="str">
        <f>IF(T1532=Detail!$E$3,ROW()+5+(COLUMN()-48)/1000,"")</f>
        <v/>
      </c>
    </row>
    <row r="1533" spans="49:68" x14ac:dyDescent="0.3">
      <c r="AW1533" s="104" t="str">
        <f>IF(A1533=Detail!$E$3,ROW()+5+(COLUMN()-48)/1000,"")</f>
        <v/>
      </c>
      <c r="AX1533" t="str">
        <f>IF(B1533=Detail!$E$3,ROW()+5+(COLUMN()-48)/1000,"")</f>
        <v/>
      </c>
      <c r="AY1533" t="str">
        <f>IF(C1533=Detail!$E$3,ROW()+5+(COLUMN()-48)/1000,"")</f>
        <v/>
      </c>
      <c r="AZ1533" t="str">
        <f>IF(D1533=Detail!$E$3,ROW()+5+(COLUMN()-48)/1000,"")</f>
        <v/>
      </c>
      <c r="BA1533" t="str">
        <f>IF(E1533=Detail!$E$3,ROW()+5+(COLUMN()-48)/1000,"")</f>
        <v/>
      </c>
      <c r="BB1533" t="str">
        <f>IF(F1533=Detail!$E$3,ROW()+5+(COLUMN()-48)/1000,"")</f>
        <v/>
      </c>
      <c r="BC1533" t="str">
        <f>IF(G1533=Detail!$E$3,ROW()+5+(COLUMN()-48)/1000,"")</f>
        <v/>
      </c>
      <c r="BD1533" t="str">
        <f>IF(H1533=Detail!$E$3,ROW()+5+(COLUMN()-48)/1000,"")</f>
        <v/>
      </c>
      <c r="BE1533" t="str">
        <f>IF(I1533=Detail!$E$3,ROW()+5+(COLUMN()-48)/1000,"")</f>
        <v/>
      </c>
      <c r="BF1533" t="str">
        <f>IF(J1533=Detail!$E$3,ROW()+5+(COLUMN()-48)/1000,"")</f>
        <v/>
      </c>
      <c r="BG1533" t="str">
        <f>IF(K1533=Detail!$E$3,ROW()+5+(COLUMN()-48)/1000,"")</f>
        <v/>
      </c>
      <c r="BH1533" t="str">
        <f>IF(L1533=Detail!$E$3,ROW()+5+(COLUMN()-48)/1000,"")</f>
        <v/>
      </c>
      <c r="BI1533" t="str">
        <f>IF(M1533=Detail!$E$3,ROW()+5+(COLUMN()-48)/1000,"")</f>
        <v/>
      </c>
      <c r="BJ1533" t="str">
        <f>IF(N1533=Detail!$E$3,ROW()+5+(COLUMN()-48)/1000,"")</f>
        <v/>
      </c>
      <c r="BK1533" t="str">
        <f>IF(O1533=Detail!$E$3,ROW()+5+(COLUMN()-48)/1000,"")</f>
        <v/>
      </c>
      <c r="BL1533" t="str">
        <f>IF(P1533=Detail!$E$3,ROW()+5+(COLUMN()-48)/1000,"")</f>
        <v/>
      </c>
      <c r="BM1533" t="str">
        <f>IF(Q1533=Detail!$E$3,ROW()+5+(COLUMN()-48)/1000,"")</f>
        <v/>
      </c>
      <c r="BN1533" t="str">
        <f>IF(R1533=Detail!$E$3,ROW()+5+(COLUMN()-48)/1000,"")</f>
        <v/>
      </c>
      <c r="BO1533" t="str">
        <f>IF(S1533=Detail!$E$3,ROW()+5+(COLUMN()-48)/1000,"")</f>
        <v/>
      </c>
      <c r="BP1533" t="str">
        <f>IF(T1533=Detail!$E$3,ROW()+5+(COLUMN()-48)/1000,"")</f>
        <v/>
      </c>
    </row>
    <row r="1534" spans="49:68" x14ac:dyDescent="0.3">
      <c r="AW1534" s="104" t="str">
        <f>IF(A1534=Detail!$E$3,ROW()+5+(COLUMN()-48)/1000,"")</f>
        <v/>
      </c>
      <c r="AX1534" t="str">
        <f>IF(B1534=Detail!$E$3,ROW()+5+(COLUMN()-48)/1000,"")</f>
        <v/>
      </c>
      <c r="AY1534" t="str">
        <f>IF(C1534=Detail!$E$3,ROW()+5+(COLUMN()-48)/1000,"")</f>
        <v/>
      </c>
      <c r="AZ1534" t="str">
        <f>IF(D1534=Detail!$E$3,ROW()+5+(COLUMN()-48)/1000,"")</f>
        <v/>
      </c>
      <c r="BA1534" t="str">
        <f>IF(E1534=Detail!$E$3,ROW()+5+(COLUMN()-48)/1000,"")</f>
        <v/>
      </c>
      <c r="BB1534" t="str">
        <f>IF(F1534=Detail!$E$3,ROW()+5+(COLUMN()-48)/1000,"")</f>
        <v/>
      </c>
      <c r="BC1534" t="str">
        <f>IF(G1534=Detail!$E$3,ROW()+5+(COLUMN()-48)/1000,"")</f>
        <v/>
      </c>
      <c r="BD1534" t="str">
        <f>IF(H1534=Detail!$E$3,ROW()+5+(COLUMN()-48)/1000,"")</f>
        <v/>
      </c>
      <c r="BE1534" t="str">
        <f>IF(I1534=Detail!$E$3,ROW()+5+(COLUMN()-48)/1000,"")</f>
        <v/>
      </c>
      <c r="BF1534" t="str">
        <f>IF(J1534=Detail!$E$3,ROW()+5+(COLUMN()-48)/1000,"")</f>
        <v/>
      </c>
      <c r="BG1534" t="str">
        <f>IF(K1534=Detail!$E$3,ROW()+5+(COLUMN()-48)/1000,"")</f>
        <v/>
      </c>
      <c r="BH1534" t="str">
        <f>IF(L1534=Detail!$E$3,ROW()+5+(COLUMN()-48)/1000,"")</f>
        <v/>
      </c>
      <c r="BI1534" t="str">
        <f>IF(M1534=Detail!$E$3,ROW()+5+(COLUMN()-48)/1000,"")</f>
        <v/>
      </c>
      <c r="BJ1534" t="str">
        <f>IF(N1534=Detail!$E$3,ROW()+5+(COLUMN()-48)/1000,"")</f>
        <v/>
      </c>
      <c r="BK1534" t="str">
        <f>IF(O1534=Detail!$E$3,ROW()+5+(COLUMN()-48)/1000,"")</f>
        <v/>
      </c>
      <c r="BL1534" t="str">
        <f>IF(P1534=Detail!$E$3,ROW()+5+(COLUMN()-48)/1000,"")</f>
        <v/>
      </c>
      <c r="BM1534" t="str">
        <f>IF(Q1534=Detail!$E$3,ROW()+5+(COLUMN()-48)/1000,"")</f>
        <v/>
      </c>
      <c r="BN1534" t="str">
        <f>IF(R1534=Detail!$E$3,ROW()+5+(COLUMN()-48)/1000,"")</f>
        <v/>
      </c>
      <c r="BO1534" t="str">
        <f>IF(S1534=Detail!$E$3,ROW()+5+(COLUMN()-48)/1000,"")</f>
        <v/>
      </c>
      <c r="BP1534" t="str">
        <f>IF(T1534=Detail!$E$3,ROW()+5+(COLUMN()-48)/1000,"")</f>
        <v/>
      </c>
    </row>
    <row r="1535" spans="49:68" x14ac:dyDescent="0.3">
      <c r="AW1535" s="104" t="str">
        <f>IF(A1535=Detail!$E$3,ROW()+5+(COLUMN()-48)/1000,"")</f>
        <v/>
      </c>
      <c r="AX1535" t="str">
        <f>IF(B1535=Detail!$E$3,ROW()+5+(COLUMN()-48)/1000,"")</f>
        <v/>
      </c>
      <c r="AY1535" t="str">
        <f>IF(C1535=Detail!$E$3,ROW()+5+(COLUMN()-48)/1000,"")</f>
        <v/>
      </c>
      <c r="AZ1535" t="str">
        <f>IF(D1535=Detail!$E$3,ROW()+5+(COLUMN()-48)/1000,"")</f>
        <v/>
      </c>
      <c r="BA1535" t="str">
        <f>IF(E1535=Detail!$E$3,ROW()+5+(COLUMN()-48)/1000,"")</f>
        <v/>
      </c>
      <c r="BB1535" t="str">
        <f>IF(F1535=Detail!$E$3,ROW()+5+(COLUMN()-48)/1000,"")</f>
        <v/>
      </c>
      <c r="BC1535" t="str">
        <f>IF(G1535=Detail!$E$3,ROW()+5+(COLUMN()-48)/1000,"")</f>
        <v/>
      </c>
      <c r="BD1535" t="str">
        <f>IF(H1535=Detail!$E$3,ROW()+5+(COLUMN()-48)/1000,"")</f>
        <v/>
      </c>
      <c r="BE1535" t="str">
        <f>IF(I1535=Detail!$E$3,ROW()+5+(COLUMN()-48)/1000,"")</f>
        <v/>
      </c>
      <c r="BF1535" t="str">
        <f>IF(J1535=Detail!$E$3,ROW()+5+(COLUMN()-48)/1000,"")</f>
        <v/>
      </c>
      <c r="BG1535" t="str">
        <f>IF(K1535=Detail!$E$3,ROW()+5+(COLUMN()-48)/1000,"")</f>
        <v/>
      </c>
      <c r="BH1535" t="str">
        <f>IF(L1535=Detail!$E$3,ROW()+5+(COLUMN()-48)/1000,"")</f>
        <v/>
      </c>
      <c r="BI1535" t="str">
        <f>IF(M1535=Detail!$E$3,ROW()+5+(COLUMN()-48)/1000,"")</f>
        <v/>
      </c>
      <c r="BJ1535" t="str">
        <f>IF(N1535=Detail!$E$3,ROW()+5+(COLUMN()-48)/1000,"")</f>
        <v/>
      </c>
      <c r="BK1535" t="str">
        <f>IF(O1535=Detail!$E$3,ROW()+5+(COLUMN()-48)/1000,"")</f>
        <v/>
      </c>
      <c r="BL1535" t="str">
        <f>IF(P1535=Detail!$E$3,ROW()+5+(COLUMN()-48)/1000,"")</f>
        <v/>
      </c>
      <c r="BM1535" t="str">
        <f>IF(Q1535=Detail!$E$3,ROW()+5+(COLUMN()-48)/1000,"")</f>
        <v/>
      </c>
      <c r="BN1535" t="str">
        <f>IF(R1535=Detail!$E$3,ROW()+5+(COLUMN()-48)/1000,"")</f>
        <v/>
      </c>
      <c r="BO1535" t="str">
        <f>IF(S1535=Detail!$E$3,ROW()+5+(COLUMN()-48)/1000,"")</f>
        <v/>
      </c>
      <c r="BP1535" t="str">
        <f>IF(T1535=Detail!$E$3,ROW()+5+(COLUMN()-48)/1000,"")</f>
        <v/>
      </c>
    </row>
    <row r="1536" spans="49:68" x14ac:dyDescent="0.3">
      <c r="AW1536" s="104" t="str">
        <f>IF(A1536=Detail!$E$3,ROW()+5+(COLUMN()-48)/1000,"")</f>
        <v/>
      </c>
      <c r="AX1536" t="str">
        <f>IF(B1536=Detail!$E$3,ROW()+5+(COLUMN()-48)/1000,"")</f>
        <v/>
      </c>
      <c r="AY1536" t="str">
        <f>IF(C1536=Detail!$E$3,ROW()+5+(COLUMN()-48)/1000,"")</f>
        <v/>
      </c>
      <c r="AZ1536" t="str">
        <f>IF(D1536=Detail!$E$3,ROW()+5+(COLUMN()-48)/1000,"")</f>
        <v/>
      </c>
      <c r="BA1536" t="str">
        <f>IF(E1536=Detail!$E$3,ROW()+5+(COLUMN()-48)/1000,"")</f>
        <v/>
      </c>
      <c r="BB1536" t="str">
        <f>IF(F1536=Detail!$E$3,ROW()+5+(COLUMN()-48)/1000,"")</f>
        <v/>
      </c>
      <c r="BC1536" t="str">
        <f>IF(G1536=Detail!$E$3,ROW()+5+(COLUMN()-48)/1000,"")</f>
        <v/>
      </c>
      <c r="BD1536" t="str">
        <f>IF(H1536=Detail!$E$3,ROW()+5+(COLUMN()-48)/1000,"")</f>
        <v/>
      </c>
      <c r="BE1536" t="str">
        <f>IF(I1536=Detail!$E$3,ROW()+5+(COLUMN()-48)/1000,"")</f>
        <v/>
      </c>
      <c r="BF1536" t="str">
        <f>IF(J1536=Detail!$E$3,ROW()+5+(COLUMN()-48)/1000,"")</f>
        <v/>
      </c>
      <c r="BG1536" t="str">
        <f>IF(K1536=Detail!$E$3,ROW()+5+(COLUMN()-48)/1000,"")</f>
        <v/>
      </c>
      <c r="BH1536" t="str">
        <f>IF(L1536=Detail!$E$3,ROW()+5+(COLUMN()-48)/1000,"")</f>
        <v/>
      </c>
      <c r="BI1536" t="str">
        <f>IF(M1536=Detail!$E$3,ROW()+5+(COLUMN()-48)/1000,"")</f>
        <v/>
      </c>
      <c r="BJ1536" t="str">
        <f>IF(N1536=Detail!$E$3,ROW()+5+(COLUMN()-48)/1000,"")</f>
        <v/>
      </c>
      <c r="BK1536" t="str">
        <f>IF(O1536=Detail!$E$3,ROW()+5+(COLUMN()-48)/1000,"")</f>
        <v/>
      </c>
      <c r="BL1536" t="str">
        <f>IF(P1536=Detail!$E$3,ROW()+5+(COLUMN()-48)/1000,"")</f>
        <v/>
      </c>
      <c r="BM1536" t="str">
        <f>IF(Q1536=Detail!$E$3,ROW()+5+(COLUMN()-48)/1000,"")</f>
        <v/>
      </c>
      <c r="BN1536" t="str">
        <f>IF(R1536=Detail!$E$3,ROW()+5+(COLUMN()-48)/1000,"")</f>
        <v/>
      </c>
      <c r="BO1536" t="str">
        <f>IF(S1536=Detail!$E$3,ROW()+5+(COLUMN()-48)/1000,"")</f>
        <v/>
      </c>
      <c r="BP1536" t="str">
        <f>IF(T1536=Detail!$E$3,ROW()+5+(COLUMN()-48)/1000,"")</f>
        <v/>
      </c>
    </row>
    <row r="1537" spans="49:68" x14ac:dyDescent="0.3">
      <c r="AW1537" s="104" t="str">
        <f>IF(A1537=Detail!$E$3,ROW()+5+(COLUMN()-48)/1000,"")</f>
        <v/>
      </c>
      <c r="AX1537" t="str">
        <f>IF(B1537=Detail!$E$3,ROW()+5+(COLUMN()-48)/1000,"")</f>
        <v/>
      </c>
      <c r="AY1537" t="str">
        <f>IF(C1537=Detail!$E$3,ROW()+5+(COLUMN()-48)/1000,"")</f>
        <v/>
      </c>
      <c r="AZ1537" t="str">
        <f>IF(D1537=Detail!$E$3,ROW()+5+(COLUMN()-48)/1000,"")</f>
        <v/>
      </c>
      <c r="BA1537" t="str">
        <f>IF(E1537=Detail!$E$3,ROW()+5+(COLUMN()-48)/1000,"")</f>
        <v/>
      </c>
      <c r="BB1537" t="str">
        <f>IF(F1537=Detail!$E$3,ROW()+5+(COLUMN()-48)/1000,"")</f>
        <v/>
      </c>
      <c r="BC1537" t="str">
        <f>IF(G1537=Detail!$E$3,ROW()+5+(COLUMN()-48)/1000,"")</f>
        <v/>
      </c>
      <c r="BD1537" t="str">
        <f>IF(H1537=Detail!$E$3,ROW()+5+(COLUMN()-48)/1000,"")</f>
        <v/>
      </c>
      <c r="BE1537" t="str">
        <f>IF(I1537=Detail!$E$3,ROW()+5+(COLUMN()-48)/1000,"")</f>
        <v/>
      </c>
      <c r="BF1537" t="str">
        <f>IF(J1537=Detail!$E$3,ROW()+5+(COLUMN()-48)/1000,"")</f>
        <v/>
      </c>
      <c r="BG1537" t="str">
        <f>IF(K1537=Detail!$E$3,ROW()+5+(COLUMN()-48)/1000,"")</f>
        <v/>
      </c>
      <c r="BH1537" t="str">
        <f>IF(L1537=Detail!$E$3,ROW()+5+(COLUMN()-48)/1000,"")</f>
        <v/>
      </c>
      <c r="BI1537" t="str">
        <f>IF(M1537=Detail!$E$3,ROW()+5+(COLUMN()-48)/1000,"")</f>
        <v/>
      </c>
      <c r="BJ1537" t="str">
        <f>IF(N1537=Detail!$E$3,ROW()+5+(COLUMN()-48)/1000,"")</f>
        <v/>
      </c>
      <c r="BK1537" t="str">
        <f>IF(O1537=Detail!$E$3,ROW()+5+(COLUMN()-48)/1000,"")</f>
        <v/>
      </c>
      <c r="BL1537" t="str">
        <f>IF(P1537=Detail!$E$3,ROW()+5+(COLUMN()-48)/1000,"")</f>
        <v/>
      </c>
      <c r="BM1537" t="str">
        <f>IF(Q1537=Detail!$E$3,ROW()+5+(COLUMN()-48)/1000,"")</f>
        <v/>
      </c>
      <c r="BN1537" t="str">
        <f>IF(R1537=Detail!$E$3,ROW()+5+(COLUMN()-48)/1000,"")</f>
        <v/>
      </c>
      <c r="BO1537" t="str">
        <f>IF(S1537=Detail!$E$3,ROW()+5+(COLUMN()-48)/1000,"")</f>
        <v/>
      </c>
      <c r="BP1537" t="str">
        <f>IF(T1537=Detail!$E$3,ROW()+5+(COLUMN()-48)/1000,"")</f>
        <v/>
      </c>
    </row>
    <row r="1538" spans="49:68" x14ac:dyDescent="0.3">
      <c r="AW1538" s="104" t="str">
        <f>IF(A1538=Detail!$E$3,ROW()+5+(COLUMN()-48)/1000,"")</f>
        <v/>
      </c>
      <c r="AX1538" t="str">
        <f>IF(B1538=Detail!$E$3,ROW()+5+(COLUMN()-48)/1000,"")</f>
        <v/>
      </c>
      <c r="AY1538" t="str">
        <f>IF(C1538=Detail!$E$3,ROW()+5+(COLUMN()-48)/1000,"")</f>
        <v/>
      </c>
      <c r="AZ1538" t="str">
        <f>IF(D1538=Detail!$E$3,ROW()+5+(COLUMN()-48)/1000,"")</f>
        <v/>
      </c>
      <c r="BA1538" t="str">
        <f>IF(E1538=Detail!$E$3,ROW()+5+(COLUMN()-48)/1000,"")</f>
        <v/>
      </c>
      <c r="BB1538" t="str">
        <f>IF(F1538=Detail!$E$3,ROW()+5+(COLUMN()-48)/1000,"")</f>
        <v/>
      </c>
      <c r="BC1538" t="str">
        <f>IF(G1538=Detail!$E$3,ROW()+5+(COLUMN()-48)/1000,"")</f>
        <v/>
      </c>
      <c r="BD1538" t="str">
        <f>IF(H1538=Detail!$E$3,ROW()+5+(COLUMN()-48)/1000,"")</f>
        <v/>
      </c>
      <c r="BE1538" t="str">
        <f>IF(I1538=Detail!$E$3,ROW()+5+(COLUMN()-48)/1000,"")</f>
        <v/>
      </c>
      <c r="BF1538" t="str">
        <f>IF(J1538=Detail!$E$3,ROW()+5+(COLUMN()-48)/1000,"")</f>
        <v/>
      </c>
      <c r="BG1538" t="str">
        <f>IF(K1538=Detail!$E$3,ROW()+5+(COLUMN()-48)/1000,"")</f>
        <v/>
      </c>
      <c r="BH1538" t="str">
        <f>IF(L1538=Detail!$E$3,ROW()+5+(COLUMN()-48)/1000,"")</f>
        <v/>
      </c>
      <c r="BI1538" t="str">
        <f>IF(M1538=Detail!$E$3,ROW()+5+(COLUMN()-48)/1000,"")</f>
        <v/>
      </c>
      <c r="BJ1538" t="str">
        <f>IF(N1538=Detail!$E$3,ROW()+5+(COLUMN()-48)/1000,"")</f>
        <v/>
      </c>
      <c r="BK1538" t="str">
        <f>IF(O1538=Detail!$E$3,ROW()+5+(COLUMN()-48)/1000,"")</f>
        <v/>
      </c>
      <c r="BL1538" t="str">
        <f>IF(P1538=Detail!$E$3,ROW()+5+(COLUMN()-48)/1000,"")</f>
        <v/>
      </c>
      <c r="BM1538" t="str">
        <f>IF(Q1538=Detail!$E$3,ROW()+5+(COLUMN()-48)/1000,"")</f>
        <v/>
      </c>
      <c r="BN1538" t="str">
        <f>IF(R1538=Detail!$E$3,ROW()+5+(COLUMN()-48)/1000,"")</f>
        <v/>
      </c>
      <c r="BO1538" t="str">
        <f>IF(S1538=Detail!$E$3,ROW()+5+(COLUMN()-48)/1000,"")</f>
        <v/>
      </c>
      <c r="BP1538" t="str">
        <f>IF(T1538=Detail!$E$3,ROW()+5+(COLUMN()-48)/1000,"")</f>
        <v/>
      </c>
    </row>
    <row r="1539" spans="49:68" x14ac:dyDescent="0.3">
      <c r="AW1539" s="104" t="str">
        <f>IF(A1539=Detail!$E$3,ROW()+5+(COLUMN()-48)/1000,"")</f>
        <v/>
      </c>
      <c r="AX1539" t="str">
        <f>IF(B1539=Detail!$E$3,ROW()+5+(COLUMN()-48)/1000,"")</f>
        <v/>
      </c>
      <c r="AY1539" t="str">
        <f>IF(C1539=Detail!$E$3,ROW()+5+(COLUMN()-48)/1000,"")</f>
        <v/>
      </c>
      <c r="AZ1539" t="str">
        <f>IF(D1539=Detail!$E$3,ROW()+5+(COLUMN()-48)/1000,"")</f>
        <v/>
      </c>
      <c r="BA1539" t="str">
        <f>IF(E1539=Detail!$E$3,ROW()+5+(COLUMN()-48)/1000,"")</f>
        <v/>
      </c>
      <c r="BB1539" t="str">
        <f>IF(F1539=Detail!$E$3,ROW()+5+(COLUMN()-48)/1000,"")</f>
        <v/>
      </c>
      <c r="BC1539" t="str">
        <f>IF(G1539=Detail!$E$3,ROW()+5+(COLUMN()-48)/1000,"")</f>
        <v/>
      </c>
      <c r="BD1539" t="str">
        <f>IF(H1539=Detail!$E$3,ROW()+5+(COLUMN()-48)/1000,"")</f>
        <v/>
      </c>
      <c r="BE1539" t="str">
        <f>IF(I1539=Detail!$E$3,ROW()+5+(COLUMN()-48)/1000,"")</f>
        <v/>
      </c>
      <c r="BF1539" t="str">
        <f>IF(J1539=Detail!$E$3,ROW()+5+(COLUMN()-48)/1000,"")</f>
        <v/>
      </c>
      <c r="BG1539" t="str">
        <f>IF(K1539=Detail!$E$3,ROW()+5+(COLUMN()-48)/1000,"")</f>
        <v/>
      </c>
      <c r="BH1539" t="str">
        <f>IF(L1539=Detail!$E$3,ROW()+5+(COLUMN()-48)/1000,"")</f>
        <v/>
      </c>
      <c r="BI1539" t="str">
        <f>IF(M1539=Detail!$E$3,ROW()+5+(COLUMN()-48)/1000,"")</f>
        <v/>
      </c>
      <c r="BJ1539" t="str">
        <f>IF(N1539=Detail!$E$3,ROW()+5+(COLUMN()-48)/1000,"")</f>
        <v/>
      </c>
      <c r="BK1539" t="str">
        <f>IF(O1539=Detail!$E$3,ROW()+5+(COLUMN()-48)/1000,"")</f>
        <v/>
      </c>
      <c r="BL1539" t="str">
        <f>IF(P1539=Detail!$E$3,ROW()+5+(COLUMN()-48)/1000,"")</f>
        <v/>
      </c>
      <c r="BM1539" t="str">
        <f>IF(Q1539=Detail!$E$3,ROW()+5+(COLUMN()-48)/1000,"")</f>
        <v/>
      </c>
      <c r="BN1539" t="str">
        <f>IF(R1539=Detail!$E$3,ROW()+5+(COLUMN()-48)/1000,"")</f>
        <v/>
      </c>
      <c r="BO1539" t="str">
        <f>IF(S1539=Detail!$E$3,ROW()+5+(COLUMN()-48)/1000,"")</f>
        <v/>
      </c>
      <c r="BP1539" t="str">
        <f>IF(T1539=Detail!$E$3,ROW()+5+(COLUMN()-48)/1000,"")</f>
        <v/>
      </c>
    </row>
    <row r="1540" spans="49:68" x14ac:dyDescent="0.3">
      <c r="AW1540" s="104" t="str">
        <f>IF(A1540=Detail!$E$3,ROW()+5+(COLUMN()-48)/1000,"")</f>
        <v/>
      </c>
      <c r="AX1540" t="str">
        <f>IF(B1540=Detail!$E$3,ROW()+5+(COLUMN()-48)/1000,"")</f>
        <v/>
      </c>
      <c r="AY1540" t="str">
        <f>IF(C1540=Detail!$E$3,ROW()+5+(COLUMN()-48)/1000,"")</f>
        <v/>
      </c>
      <c r="AZ1540" t="str">
        <f>IF(D1540=Detail!$E$3,ROW()+5+(COLUMN()-48)/1000,"")</f>
        <v/>
      </c>
      <c r="BA1540" t="str">
        <f>IF(E1540=Detail!$E$3,ROW()+5+(COLUMN()-48)/1000,"")</f>
        <v/>
      </c>
      <c r="BB1540" t="str">
        <f>IF(F1540=Detail!$E$3,ROW()+5+(COLUMN()-48)/1000,"")</f>
        <v/>
      </c>
      <c r="BC1540" t="str">
        <f>IF(G1540=Detail!$E$3,ROW()+5+(COLUMN()-48)/1000,"")</f>
        <v/>
      </c>
      <c r="BD1540" t="str">
        <f>IF(H1540=Detail!$E$3,ROW()+5+(COLUMN()-48)/1000,"")</f>
        <v/>
      </c>
      <c r="BE1540" t="str">
        <f>IF(I1540=Detail!$E$3,ROW()+5+(COLUMN()-48)/1000,"")</f>
        <v/>
      </c>
      <c r="BF1540" t="str">
        <f>IF(J1540=Detail!$E$3,ROW()+5+(COLUMN()-48)/1000,"")</f>
        <v/>
      </c>
      <c r="BG1540" t="str">
        <f>IF(K1540=Detail!$E$3,ROW()+5+(COLUMN()-48)/1000,"")</f>
        <v/>
      </c>
      <c r="BH1540" t="str">
        <f>IF(L1540=Detail!$E$3,ROW()+5+(COLUMN()-48)/1000,"")</f>
        <v/>
      </c>
      <c r="BI1540" t="str">
        <f>IF(M1540=Detail!$E$3,ROW()+5+(COLUMN()-48)/1000,"")</f>
        <v/>
      </c>
      <c r="BJ1540" t="str">
        <f>IF(N1540=Detail!$E$3,ROW()+5+(COLUMN()-48)/1000,"")</f>
        <v/>
      </c>
      <c r="BK1540" t="str">
        <f>IF(O1540=Detail!$E$3,ROW()+5+(COLUMN()-48)/1000,"")</f>
        <v/>
      </c>
      <c r="BL1540" t="str">
        <f>IF(P1540=Detail!$E$3,ROW()+5+(COLUMN()-48)/1000,"")</f>
        <v/>
      </c>
      <c r="BM1540" t="str">
        <f>IF(Q1540=Detail!$E$3,ROW()+5+(COLUMN()-48)/1000,"")</f>
        <v/>
      </c>
      <c r="BN1540" t="str">
        <f>IF(R1540=Detail!$E$3,ROW()+5+(COLUMN()-48)/1000,"")</f>
        <v/>
      </c>
      <c r="BO1540" t="str">
        <f>IF(S1540=Detail!$E$3,ROW()+5+(COLUMN()-48)/1000,"")</f>
        <v/>
      </c>
      <c r="BP1540" t="str">
        <f>IF(T1540=Detail!$E$3,ROW()+5+(COLUMN()-48)/1000,"")</f>
        <v/>
      </c>
    </row>
    <row r="1541" spans="49:68" x14ac:dyDescent="0.3">
      <c r="AW1541" s="104" t="str">
        <f>IF(A1541=Detail!$E$3,ROW()+5+(COLUMN()-48)/1000,"")</f>
        <v/>
      </c>
      <c r="AX1541" t="str">
        <f>IF(B1541=Detail!$E$3,ROW()+5+(COLUMN()-48)/1000,"")</f>
        <v/>
      </c>
      <c r="AY1541" t="str">
        <f>IF(C1541=Detail!$E$3,ROW()+5+(COLUMN()-48)/1000,"")</f>
        <v/>
      </c>
      <c r="AZ1541" t="str">
        <f>IF(D1541=Detail!$E$3,ROW()+5+(COLUMN()-48)/1000,"")</f>
        <v/>
      </c>
      <c r="BA1541" t="str">
        <f>IF(E1541=Detail!$E$3,ROW()+5+(COLUMN()-48)/1000,"")</f>
        <v/>
      </c>
      <c r="BB1541" t="str">
        <f>IF(F1541=Detail!$E$3,ROW()+5+(COLUMN()-48)/1000,"")</f>
        <v/>
      </c>
      <c r="BC1541" t="str">
        <f>IF(G1541=Detail!$E$3,ROW()+5+(COLUMN()-48)/1000,"")</f>
        <v/>
      </c>
      <c r="BD1541" t="str">
        <f>IF(H1541=Detail!$E$3,ROW()+5+(COLUMN()-48)/1000,"")</f>
        <v/>
      </c>
      <c r="BE1541" t="str">
        <f>IF(I1541=Detail!$E$3,ROW()+5+(COLUMN()-48)/1000,"")</f>
        <v/>
      </c>
      <c r="BF1541" t="str">
        <f>IF(J1541=Detail!$E$3,ROW()+5+(COLUMN()-48)/1000,"")</f>
        <v/>
      </c>
      <c r="BG1541" t="str">
        <f>IF(K1541=Detail!$E$3,ROW()+5+(COLUMN()-48)/1000,"")</f>
        <v/>
      </c>
      <c r="BH1541" t="str">
        <f>IF(L1541=Detail!$E$3,ROW()+5+(COLUMN()-48)/1000,"")</f>
        <v/>
      </c>
      <c r="BI1541" t="str">
        <f>IF(M1541=Detail!$E$3,ROW()+5+(COLUMN()-48)/1000,"")</f>
        <v/>
      </c>
      <c r="BJ1541" t="str">
        <f>IF(N1541=Detail!$E$3,ROW()+5+(COLUMN()-48)/1000,"")</f>
        <v/>
      </c>
      <c r="BK1541" t="str">
        <f>IF(O1541=Detail!$E$3,ROW()+5+(COLUMN()-48)/1000,"")</f>
        <v/>
      </c>
      <c r="BL1541" t="str">
        <f>IF(P1541=Detail!$E$3,ROW()+5+(COLUMN()-48)/1000,"")</f>
        <v/>
      </c>
      <c r="BM1541" t="str">
        <f>IF(Q1541=Detail!$E$3,ROW()+5+(COLUMN()-48)/1000,"")</f>
        <v/>
      </c>
      <c r="BN1541" t="str">
        <f>IF(R1541=Detail!$E$3,ROW()+5+(COLUMN()-48)/1000,"")</f>
        <v/>
      </c>
      <c r="BO1541" t="str">
        <f>IF(S1541=Detail!$E$3,ROW()+5+(COLUMN()-48)/1000,"")</f>
        <v/>
      </c>
      <c r="BP1541" t="str">
        <f>IF(T1541=Detail!$E$3,ROW()+5+(COLUMN()-48)/1000,"")</f>
        <v/>
      </c>
    </row>
    <row r="1542" spans="49:68" x14ac:dyDescent="0.3">
      <c r="AW1542" s="104" t="str">
        <f>IF(A1542=Detail!$E$3,ROW()+5+(COLUMN()-48)/1000,"")</f>
        <v/>
      </c>
      <c r="AX1542" t="str">
        <f>IF(B1542=Detail!$E$3,ROW()+5+(COLUMN()-48)/1000,"")</f>
        <v/>
      </c>
      <c r="AY1542" t="str">
        <f>IF(C1542=Detail!$E$3,ROW()+5+(COLUMN()-48)/1000,"")</f>
        <v/>
      </c>
      <c r="AZ1542" t="str">
        <f>IF(D1542=Detail!$E$3,ROW()+5+(COLUMN()-48)/1000,"")</f>
        <v/>
      </c>
      <c r="BA1542" t="str">
        <f>IF(E1542=Detail!$E$3,ROW()+5+(COLUMN()-48)/1000,"")</f>
        <v/>
      </c>
      <c r="BB1542" t="str">
        <f>IF(F1542=Detail!$E$3,ROW()+5+(COLUMN()-48)/1000,"")</f>
        <v/>
      </c>
      <c r="BC1542" t="str">
        <f>IF(G1542=Detail!$E$3,ROW()+5+(COLUMN()-48)/1000,"")</f>
        <v/>
      </c>
      <c r="BD1542" t="str">
        <f>IF(H1542=Detail!$E$3,ROW()+5+(COLUMN()-48)/1000,"")</f>
        <v/>
      </c>
      <c r="BE1542" t="str">
        <f>IF(I1542=Detail!$E$3,ROW()+5+(COLUMN()-48)/1000,"")</f>
        <v/>
      </c>
      <c r="BF1542" t="str">
        <f>IF(J1542=Detail!$E$3,ROW()+5+(COLUMN()-48)/1000,"")</f>
        <v/>
      </c>
      <c r="BG1542" t="str">
        <f>IF(K1542=Detail!$E$3,ROW()+5+(COLUMN()-48)/1000,"")</f>
        <v/>
      </c>
      <c r="BH1542" t="str">
        <f>IF(L1542=Detail!$E$3,ROW()+5+(COLUMN()-48)/1000,"")</f>
        <v/>
      </c>
      <c r="BI1542" t="str">
        <f>IF(M1542=Detail!$E$3,ROW()+5+(COLUMN()-48)/1000,"")</f>
        <v/>
      </c>
      <c r="BJ1542" t="str">
        <f>IF(N1542=Detail!$E$3,ROW()+5+(COLUMN()-48)/1000,"")</f>
        <v/>
      </c>
      <c r="BK1542" t="str">
        <f>IF(O1542=Detail!$E$3,ROW()+5+(COLUMN()-48)/1000,"")</f>
        <v/>
      </c>
      <c r="BL1542" t="str">
        <f>IF(P1542=Detail!$E$3,ROW()+5+(COLUMN()-48)/1000,"")</f>
        <v/>
      </c>
      <c r="BM1542" t="str">
        <f>IF(Q1542=Detail!$E$3,ROW()+5+(COLUMN()-48)/1000,"")</f>
        <v/>
      </c>
      <c r="BN1542" t="str">
        <f>IF(R1542=Detail!$E$3,ROW()+5+(COLUMN()-48)/1000,"")</f>
        <v/>
      </c>
      <c r="BO1542" t="str">
        <f>IF(S1542=Detail!$E$3,ROW()+5+(COLUMN()-48)/1000,"")</f>
        <v/>
      </c>
      <c r="BP1542" t="str">
        <f>IF(T1542=Detail!$E$3,ROW()+5+(COLUMN()-48)/1000,"")</f>
        <v/>
      </c>
    </row>
    <row r="1543" spans="49:68" x14ac:dyDescent="0.3">
      <c r="AW1543" s="104" t="str">
        <f>IF(A1543=Detail!$E$3,ROW()+5+(COLUMN()-48)/1000,"")</f>
        <v/>
      </c>
      <c r="AX1543" t="str">
        <f>IF(B1543=Detail!$E$3,ROW()+5+(COLUMN()-48)/1000,"")</f>
        <v/>
      </c>
      <c r="AY1543" t="str">
        <f>IF(C1543=Detail!$E$3,ROW()+5+(COLUMN()-48)/1000,"")</f>
        <v/>
      </c>
      <c r="AZ1543" t="str">
        <f>IF(D1543=Detail!$E$3,ROW()+5+(COLUMN()-48)/1000,"")</f>
        <v/>
      </c>
      <c r="BA1543" t="str">
        <f>IF(E1543=Detail!$E$3,ROW()+5+(COLUMN()-48)/1000,"")</f>
        <v/>
      </c>
      <c r="BB1543" t="str">
        <f>IF(F1543=Detail!$E$3,ROW()+5+(COLUMN()-48)/1000,"")</f>
        <v/>
      </c>
      <c r="BC1543" t="str">
        <f>IF(G1543=Detail!$E$3,ROW()+5+(COLUMN()-48)/1000,"")</f>
        <v/>
      </c>
      <c r="BD1543" t="str">
        <f>IF(H1543=Detail!$E$3,ROW()+5+(COLUMN()-48)/1000,"")</f>
        <v/>
      </c>
      <c r="BE1543" t="str">
        <f>IF(I1543=Detail!$E$3,ROW()+5+(COLUMN()-48)/1000,"")</f>
        <v/>
      </c>
      <c r="BF1543" t="str">
        <f>IF(J1543=Detail!$E$3,ROW()+5+(COLUMN()-48)/1000,"")</f>
        <v/>
      </c>
      <c r="BG1543" t="str">
        <f>IF(K1543=Detail!$E$3,ROW()+5+(COLUMN()-48)/1000,"")</f>
        <v/>
      </c>
      <c r="BH1543" t="str">
        <f>IF(L1543=Detail!$E$3,ROW()+5+(COLUMN()-48)/1000,"")</f>
        <v/>
      </c>
      <c r="BI1543" t="str">
        <f>IF(M1543=Detail!$E$3,ROW()+5+(COLUMN()-48)/1000,"")</f>
        <v/>
      </c>
      <c r="BJ1543" t="str">
        <f>IF(N1543=Detail!$E$3,ROW()+5+(COLUMN()-48)/1000,"")</f>
        <v/>
      </c>
      <c r="BK1543" t="str">
        <f>IF(O1543=Detail!$E$3,ROW()+5+(COLUMN()-48)/1000,"")</f>
        <v/>
      </c>
      <c r="BL1543" t="str">
        <f>IF(P1543=Detail!$E$3,ROW()+5+(COLUMN()-48)/1000,"")</f>
        <v/>
      </c>
      <c r="BM1543" t="str">
        <f>IF(Q1543=Detail!$E$3,ROW()+5+(COLUMN()-48)/1000,"")</f>
        <v/>
      </c>
      <c r="BN1543" t="str">
        <f>IF(R1543=Detail!$E$3,ROW()+5+(COLUMN()-48)/1000,"")</f>
        <v/>
      </c>
      <c r="BO1543" t="str">
        <f>IF(S1543=Detail!$E$3,ROW()+5+(COLUMN()-48)/1000,"")</f>
        <v/>
      </c>
      <c r="BP1543" t="str">
        <f>IF(T1543=Detail!$E$3,ROW()+5+(COLUMN()-48)/1000,"")</f>
        <v/>
      </c>
    </row>
    <row r="1544" spans="49:68" x14ac:dyDescent="0.3">
      <c r="AW1544" s="104" t="str">
        <f>IF(A1544=Detail!$E$3,ROW()+5+(COLUMN()-48)/1000,"")</f>
        <v/>
      </c>
      <c r="AX1544" t="str">
        <f>IF(B1544=Detail!$E$3,ROW()+5+(COLUMN()-48)/1000,"")</f>
        <v/>
      </c>
      <c r="AY1544" t="str">
        <f>IF(C1544=Detail!$E$3,ROW()+5+(COLUMN()-48)/1000,"")</f>
        <v/>
      </c>
      <c r="AZ1544" t="str">
        <f>IF(D1544=Detail!$E$3,ROW()+5+(COLUMN()-48)/1000,"")</f>
        <v/>
      </c>
      <c r="BA1544" t="str">
        <f>IF(E1544=Detail!$E$3,ROW()+5+(COLUMN()-48)/1000,"")</f>
        <v/>
      </c>
      <c r="BB1544" t="str">
        <f>IF(F1544=Detail!$E$3,ROW()+5+(COLUMN()-48)/1000,"")</f>
        <v/>
      </c>
      <c r="BC1544" t="str">
        <f>IF(G1544=Detail!$E$3,ROW()+5+(COLUMN()-48)/1000,"")</f>
        <v/>
      </c>
      <c r="BD1544" t="str">
        <f>IF(H1544=Detail!$E$3,ROW()+5+(COLUMN()-48)/1000,"")</f>
        <v/>
      </c>
      <c r="BE1544" t="str">
        <f>IF(I1544=Detail!$E$3,ROW()+5+(COLUMN()-48)/1000,"")</f>
        <v/>
      </c>
      <c r="BF1544" t="str">
        <f>IF(J1544=Detail!$E$3,ROW()+5+(COLUMN()-48)/1000,"")</f>
        <v/>
      </c>
      <c r="BG1544" t="str">
        <f>IF(K1544=Detail!$E$3,ROW()+5+(COLUMN()-48)/1000,"")</f>
        <v/>
      </c>
      <c r="BH1544" t="str">
        <f>IF(L1544=Detail!$E$3,ROW()+5+(COLUMN()-48)/1000,"")</f>
        <v/>
      </c>
      <c r="BI1544" t="str">
        <f>IF(M1544=Detail!$E$3,ROW()+5+(COLUMN()-48)/1000,"")</f>
        <v/>
      </c>
      <c r="BJ1544" t="str">
        <f>IF(N1544=Detail!$E$3,ROW()+5+(COLUMN()-48)/1000,"")</f>
        <v/>
      </c>
      <c r="BK1544" t="str">
        <f>IF(O1544=Detail!$E$3,ROW()+5+(COLUMN()-48)/1000,"")</f>
        <v/>
      </c>
      <c r="BL1544" t="str">
        <f>IF(P1544=Detail!$E$3,ROW()+5+(COLUMN()-48)/1000,"")</f>
        <v/>
      </c>
      <c r="BM1544" t="str">
        <f>IF(Q1544=Detail!$E$3,ROW()+5+(COLUMN()-48)/1000,"")</f>
        <v/>
      </c>
      <c r="BN1544" t="str">
        <f>IF(R1544=Detail!$E$3,ROW()+5+(COLUMN()-48)/1000,"")</f>
        <v/>
      </c>
      <c r="BO1544" t="str">
        <f>IF(S1544=Detail!$E$3,ROW()+5+(COLUMN()-48)/1000,"")</f>
        <v/>
      </c>
      <c r="BP1544" t="str">
        <f>IF(T1544=Detail!$E$3,ROW()+5+(COLUMN()-48)/1000,"")</f>
        <v/>
      </c>
    </row>
    <row r="1545" spans="49:68" x14ac:dyDescent="0.3">
      <c r="AW1545" s="104" t="str">
        <f>IF(A1545=Detail!$E$3,ROW()+5+(COLUMN()-48)/1000,"")</f>
        <v/>
      </c>
      <c r="AX1545" t="str">
        <f>IF(B1545=Detail!$E$3,ROW()+5+(COLUMN()-48)/1000,"")</f>
        <v/>
      </c>
      <c r="AY1545" t="str">
        <f>IF(C1545=Detail!$E$3,ROW()+5+(COLUMN()-48)/1000,"")</f>
        <v/>
      </c>
      <c r="AZ1545" t="str">
        <f>IF(D1545=Detail!$E$3,ROW()+5+(COLUMN()-48)/1000,"")</f>
        <v/>
      </c>
      <c r="BA1545" t="str">
        <f>IF(E1545=Detail!$E$3,ROW()+5+(COLUMN()-48)/1000,"")</f>
        <v/>
      </c>
      <c r="BB1545" t="str">
        <f>IF(F1545=Detail!$E$3,ROW()+5+(COLUMN()-48)/1000,"")</f>
        <v/>
      </c>
      <c r="BC1545" t="str">
        <f>IF(G1545=Detail!$E$3,ROW()+5+(COLUMN()-48)/1000,"")</f>
        <v/>
      </c>
      <c r="BD1545" t="str">
        <f>IF(H1545=Detail!$E$3,ROW()+5+(COLUMN()-48)/1000,"")</f>
        <v/>
      </c>
      <c r="BE1545" t="str">
        <f>IF(I1545=Detail!$E$3,ROW()+5+(COLUMN()-48)/1000,"")</f>
        <v/>
      </c>
      <c r="BF1545" t="str">
        <f>IF(J1545=Detail!$E$3,ROW()+5+(COLUMN()-48)/1000,"")</f>
        <v/>
      </c>
      <c r="BG1545" t="str">
        <f>IF(K1545=Detail!$E$3,ROW()+5+(COLUMN()-48)/1000,"")</f>
        <v/>
      </c>
      <c r="BH1545" t="str">
        <f>IF(L1545=Detail!$E$3,ROW()+5+(COLUMN()-48)/1000,"")</f>
        <v/>
      </c>
      <c r="BI1545" t="str">
        <f>IF(M1545=Detail!$E$3,ROW()+5+(COLUMN()-48)/1000,"")</f>
        <v/>
      </c>
      <c r="BJ1545" t="str">
        <f>IF(N1545=Detail!$E$3,ROW()+5+(COLUMN()-48)/1000,"")</f>
        <v/>
      </c>
      <c r="BK1545" t="str">
        <f>IF(O1545=Detail!$E$3,ROW()+5+(COLUMN()-48)/1000,"")</f>
        <v/>
      </c>
      <c r="BL1545" t="str">
        <f>IF(P1545=Detail!$E$3,ROW()+5+(COLUMN()-48)/1000,"")</f>
        <v/>
      </c>
      <c r="BM1545" t="str">
        <f>IF(Q1545=Detail!$E$3,ROW()+5+(COLUMN()-48)/1000,"")</f>
        <v/>
      </c>
      <c r="BN1545" t="str">
        <f>IF(R1545=Detail!$E$3,ROW()+5+(COLUMN()-48)/1000,"")</f>
        <v/>
      </c>
      <c r="BO1545" t="str">
        <f>IF(S1545=Detail!$E$3,ROW()+5+(COLUMN()-48)/1000,"")</f>
        <v/>
      </c>
      <c r="BP1545" t="str">
        <f>IF(T1545=Detail!$E$3,ROW()+5+(COLUMN()-48)/1000,"")</f>
        <v/>
      </c>
    </row>
    <row r="1546" spans="49:68" x14ac:dyDescent="0.3">
      <c r="AW1546" s="104" t="str">
        <f>IF(A1546=Detail!$E$3,ROW()+5+(COLUMN()-48)/1000,"")</f>
        <v/>
      </c>
      <c r="AX1546" t="str">
        <f>IF(B1546=Detail!$E$3,ROW()+5+(COLUMN()-48)/1000,"")</f>
        <v/>
      </c>
      <c r="AY1546" t="str">
        <f>IF(C1546=Detail!$E$3,ROW()+5+(COLUMN()-48)/1000,"")</f>
        <v/>
      </c>
      <c r="AZ1546" t="str">
        <f>IF(D1546=Detail!$E$3,ROW()+5+(COLUMN()-48)/1000,"")</f>
        <v/>
      </c>
      <c r="BA1546" t="str">
        <f>IF(E1546=Detail!$E$3,ROW()+5+(COLUMN()-48)/1000,"")</f>
        <v/>
      </c>
      <c r="BB1546" t="str">
        <f>IF(F1546=Detail!$E$3,ROW()+5+(COLUMN()-48)/1000,"")</f>
        <v/>
      </c>
      <c r="BC1546" t="str">
        <f>IF(G1546=Detail!$E$3,ROW()+5+(COLUMN()-48)/1000,"")</f>
        <v/>
      </c>
      <c r="BD1546" t="str">
        <f>IF(H1546=Detail!$E$3,ROW()+5+(COLUMN()-48)/1000,"")</f>
        <v/>
      </c>
      <c r="BE1546" t="str">
        <f>IF(I1546=Detail!$E$3,ROW()+5+(COLUMN()-48)/1000,"")</f>
        <v/>
      </c>
      <c r="BF1546" t="str">
        <f>IF(J1546=Detail!$E$3,ROW()+5+(COLUMN()-48)/1000,"")</f>
        <v/>
      </c>
      <c r="BG1546" t="str">
        <f>IF(K1546=Detail!$E$3,ROW()+5+(COLUMN()-48)/1000,"")</f>
        <v/>
      </c>
      <c r="BH1546" t="str">
        <f>IF(L1546=Detail!$E$3,ROW()+5+(COLUMN()-48)/1000,"")</f>
        <v/>
      </c>
      <c r="BI1546" t="str">
        <f>IF(M1546=Detail!$E$3,ROW()+5+(COLUMN()-48)/1000,"")</f>
        <v/>
      </c>
      <c r="BJ1546" t="str">
        <f>IF(N1546=Detail!$E$3,ROW()+5+(COLUMN()-48)/1000,"")</f>
        <v/>
      </c>
      <c r="BK1546" t="str">
        <f>IF(O1546=Detail!$E$3,ROW()+5+(COLUMN()-48)/1000,"")</f>
        <v/>
      </c>
      <c r="BL1546" t="str">
        <f>IF(P1546=Detail!$E$3,ROW()+5+(COLUMN()-48)/1000,"")</f>
        <v/>
      </c>
      <c r="BM1546" t="str">
        <f>IF(Q1546=Detail!$E$3,ROW()+5+(COLUMN()-48)/1000,"")</f>
        <v/>
      </c>
      <c r="BN1546" t="str">
        <f>IF(R1546=Detail!$E$3,ROW()+5+(COLUMN()-48)/1000,"")</f>
        <v/>
      </c>
      <c r="BO1546" t="str">
        <f>IF(S1546=Detail!$E$3,ROW()+5+(COLUMN()-48)/1000,"")</f>
        <v/>
      </c>
      <c r="BP1546" t="str">
        <f>IF(T1546=Detail!$E$3,ROW()+5+(COLUMN()-48)/1000,"")</f>
        <v/>
      </c>
    </row>
    <row r="1547" spans="49:68" x14ac:dyDescent="0.3">
      <c r="AW1547" s="104" t="str">
        <f>IF(A1547=Detail!$E$3,ROW()+5+(COLUMN()-48)/1000,"")</f>
        <v/>
      </c>
      <c r="AX1547" t="str">
        <f>IF(B1547=Detail!$E$3,ROW()+5+(COLUMN()-48)/1000,"")</f>
        <v/>
      </c>
      <c r="AY1547" t="str">
        <f>IF(C1547=Detail!$E$3,ROW()+5+(COLUMN()-48)/1000,"")</f>
        <v/>
      </c>
      <c r="AZ1547" t="str">
        <f>IF(D1547=Detail!$E$3,ROW()+5+(COLUMN()-48)/1000,"")</f>
        <v/>
      </c>
      <c r="BA1547" t="str">
        <f>IF(E1547=Detail!$E$3,ROW()+5+(COLUMN()-48)/1000,"")</f>
        <v/>
      </c>
      <c r="BB1547" t="str">
        <f>IF(F1547=Detail!$E$3,ROW()+5+(COLUMN()-48)/1000,"")</f>
        <v/>
      </c>
      <c r="BC1547" t="str">
        <f>IF(G1547=Detail!$E$3,ROW()+5+(COLUMN()-48)/1000,"")</f>
        <v/>
      </c>
      <c r="BD1547" t="str">
        <f>IF(H1547=Detail!$E$3,ROW()+5+(COLUMN()-48)/1000,"")</f>
        <v/>
      </c>
      <c r="BE1547" t="str">
        <f>IF(I1547=Detail!$E$3,ROW()+5+(COLUMN()-48)/1000,"")</f>
        <v/>
      </c>
      <c r="BF1547" t="str">
        <f>IF(J1547=Detail!$E$3,ROW()+5+(COLUMN()-48)/1000,"")</f>
        <v/>
      </c>
      <c r="BG1547" t="str">
        <f>IF(K1547=Detail!$E$3,ROW()+5+(COLUMN()-48)/1000,"")</f>
        <v/>
      </c>
      <c r="BH1547" t="str">
        <f>IF(L1547=Detail!$E$3,ROW()+5+(COLUMN()-48)/1000,"")</f>
        <v/>
      </c>
      <c r="BI1547" t="str">
        <f>IF(M1547=Detail!$E$3,ROW()+5+(COLUMN()-48)/1000,"")</f>
        <v/>
      </c>
      <c r="BJ1547" t="str">
        <f>IF(N1547=Detail!$E$3,ROW()+5+(COLUMN()-48)/1000,"")</f>
        <v/>
      </c>
      <c r="BK1547" t="str">
        <f>IF(O1547=Detail!$E$3,ROW()+5+(COLUMN()-48)/1000,"")</f>
        <v/>
      </c>
      <c r="BL1547" t="str">
        <f>IF(P1547=Detail!$E$3,ROW()+5+(COLUMN()-48)/1000,"")</f>
        <v/>
      </c>
      <c r="BM1547" t="str">
        <f>IF(Q1547=Detail!$E$3,ROW()+5+(COLUMN()-48)/1000,"")</f>
        <v/>
      </c>
      <c r="BN1547" t="str">
        <f>IF(R1547=Detail!$E$3,ROW()+5+(COLUMN()-48)/1000,"")</f>
        <v/>
      </c>
      <c r="BO1547" t="str">
        <f>IF(S1547=Detail!$E$3,ROW()+5+(COLUMN()-48)/1000,"")</f>
        <v/>
      </c>
      <c r="BP1547" t="str">
        <f>IF(T1547=Detail!$E$3,ROW()+5+(COLUMN()-48)/1000,"")</f>
        <v/>
      </c>
    </row>
    <row r="1548" spans="49:68" x14ac:dyDescent="0.3">
      <c r="AW1548" s="104" t="str">
        <f>IF(A1548=Detail!$E$3,ROW()+5+(COLUMN()-48)/1000,"")</f>
        <v/>
      </c>
      <c r="AX1548" t="str">
        <f>IF(B1548=Detail!$E$3,ROW()+5+(COLUMN()-48)/1000,"")</f>
        <v/>
      </c>
      <c r="AY1548" t="str">
        <f>IF(C1548=Detail!$E$3,ROW()+5+(COLUMN()-48)/1000,"")</f>
        <v/>
      </c>
      <c r="AZ1548" t="str">
        <f>IF(D1548=Detail!$E$3,ROW()+5+(COLUMN()-48)/1000,"")</f>
        <v/>
      </c>
      <c r="BA1548" t="str">
        <f>IF(E1548=Detail!$E$3,ROW()+5+(COLUMN()-48)/1000,"")</f>
        <v/>
      </c>
      <c r="BB1548" t="str">
        <f>IF(F1548=Detail!$E$3,ROW()+5+(COLUMN()-48)/1000,"")</f>
        <v/>
      </c>
      <c r="BC1548" t="str">
        <f>IF(G1548=Detail!$E$3,ROW()+5+(COLUMN()-48)/1000,"")</f>
        <v/>
      </c>
      <c r="BD1548" t="str">
        <f>IF(H1548=Detail!$E$3,ROW()+5+(COLUMN()-48)/1000,"")</f>
        <v/>
      </c>
      <c r="BE1548" t="str">
        <f>IF(I1548=Detail!$E$3,ROW()+5+(COLUMN()-48)/1000,"")</f>
        <v/>
      </c>
      <c r="BF1548" t="str">
        <f>IF(J1548=Detail!$E$3,ROW()+5+(COLUMN()-48)/1000,"")</f>
        <v/>
      </c>
      <c r="BG1548" t="str">
        <f>IF(K1548=Detail!$E$3,ROW()+5+(COLUMN()-48)/1000,"")</f>
        <v/>
      </c>
      <c r="BH1548" t="str">
        <f>IF(L1548=Detail!$E$3,ROW()+5+(COLUMN()-48)/1000,"")</f>
        <v/>
      </c>
      <c r="BI1548" t="str">
        <f>IF(M1548=Detail!$E$3,ROW()+5+(COLUMN()-48)/1000,"")</f>
        <v/>
      </c>
      <c r="BJ1548" t="str">
        <f>IF(N1548=Detail!$E$3,ROW()+5+(COLUMN()-48)/1000,"")</f>
        <v/>
      </c>
      <c r="BK1548" t="str">
        <f>IF(O1548=Detail!$E$3,ROW()+5+(COLUMN()-48)/1000,"")</f>
        <v/>
      </c>
      <c r="BL1548" t="str">
        <f>IF(P1548=Detail!$E$3,ROW()+5+(COLUMN()-48)/1000,"")</f>
        <v/>
      </c>
      <c r="BM1548" t="str">
        <f>IF(Q1548=Detail!$E$3,ROW()+5+(COLUMN()-48)/1000,"")</f>
        <v/>
      </c>
      <c r="BN1548" t="str">
        <f>IF(R1548=Detail!$E$3,ROW()+5+(COLUMN()-48)/1000,"")</f>
        <v/>
      </c>
      <c r="BO1548" t="str">
        <f>IF(S1548=Detail!$E$3,ROW()+5+(COLUMN()-48)/1000,"")</f>
        <v/>
      </c>
      <c r="BP1548" t="str">
        <f>IF(T1548=Detail!$E$3,ROW()+5+(COLUMN()-48)/1000,"")</f>
        <v/>
      </c>
    </row>
    <row r="1549" spans="49:68" x14ac:dyDescent="0.3">
      <c r="AW1549" s="104" t="str">
        <f>IF(A1549=Detail!$E$3,ROW()+5+(COLUMN()-48)/1000,"")</f>
        <v/>
      </c>
      <c r="AX1549" t="str">
        <f>IF(B1549=Detail!$E$3,ROW()+5+(COLUMN()-48)/1000,"")</f>
        <v/>
      </c>
      <c r="AY1549" t="str">
        <f>IF(C1549=Detail!$E$3,ROW()+5+(COLUMN()-48)/1000,"")</f>
        <v/>
      </c>
      <c r="AZ1549" t="str">
        <f>IF(D1549=Detail!$E$3,ROW()+5+(COLUMN()-48)/1000,"")</f>
        <v/>
      </c>
      <c r="BA1549" t="str">
        <f>IF(E1549=Detail!$E$3,ROW()+5+(COLUMN()-48)/1000,"")</f>
        <v/>
      </c>
      <c r="BB1549" t="str">
        <f>IF(F1549=Detail!$E$3,ROW()+5+(COLUMN()-48)/1000,"")</f>
        <v/>
      </c>
      <c r="BC1549" t="str">
        <f>IF(G1549=Detail!$E$3,ROW()+5+(COLUMN()-48)/1000,"")</f>
        <v/>
      </c>
      <c r="BD1549" t="str">
        <f>IF(H1549=Detail!$E$3,ROW()+5+(COLUMN()-48)/1000,"")</f>
        <v/>
      </c>
      <c r="BE1549" t="str">
        <f>IF(I1549=Detail!$E$3,ROW()+5+(COLUMN()-48)/1000,"")</f>
        <v/>
      </c>
      <c r="BF1549" t="str">
        <f>IF(J1549=Detail!$E$3,ROW()+5+(COLUMN()-48)/1000,"")</f>
        <v/>
      </c>
      <c r="BG1549" t="str">
        <f>IF(K1549=Detail!$E$3,ROW()+5+(COLUMN()-48)/1000,"")</f>
        <v/>
      </c>
      <c r="BH1549" t="str">
        <f>IF(L1549=Detail!$E$3,ROW()+5+(COLUMN()-48)/1000,"")</f>
        <v/>
      </c>
      <c r="BI1549" t="str">
        <f>IF(M1549=Detail!$E$3,ROW()+5+(COLUMN()-48)/1000,"")</f>
        <v/>
      </c>
      <c r="BJ1549" t="str">
        <f>IF(N1549=Detail!$E$3,ROW()+5+(COLUMN()-48)/1000,"")</f>
        <v/>
      </c>
      <c r="BK1549" t="str">
        <f>IF(O1549=Detail!$E$3,ROW()+5+(COLUMN()-48)/1000,"")</f>
        <v/>
      </c>
      <c r="BL1549" t="str">
        <f>IF(P1549=Detail!$E$3,ROW()+5+(COLUMN()-48)/1000,"")</f>
        <v/>
      </c>
      <c r="BM1549" t="str">
        <f>IF(Q1549=Detail!$E$3,ROW()+5+(COLUMN()-48)/1000,"")</f>
        <v/>
      </c>
      <c r="BN1549" t="str">
        <f>IF(R1549=Detail!$E$3,ROW()+5+(COLUMN()-48)/1000,"")</f>
        <v/>
      </c>
      <c r="BO1549" t="str">
        <f>IF(S1549=Detail!$E$3,ROW()+5+(COLUMN()-48)/1000,"")</f>
        <v/>
      </c>
      <c r="BP1549" t="str">
        <f>IF(T1549=Detail!$E$3,ROW()+5+(COLUMN()-48)/1000,"")</f>
        <v/>
      </c>
    </row>
    <row r="1550" spans="49:68" x14ac:dyDescent="0.3">
      <c r="AW1550" s="104" t="str">
        <f>IF(A1550=Detail!$E$3,ROW()+5+(COLUMN()-48)/1000,"")</f>
        <v/>
      </c>
      <c r="AX1550" t="str">
        <f>IF(B1550=Detail!$E$3,ROW()+5+(COLUMN()-48)/1000,"")</f>
        <v/>
      </c>
      <c r="AY1550" t="str">
        <f>IF(C1550=Detail!$E$3,ROW()+5+(COLUMN()-48)/1000,"")</f>
        <v/>
      </c>
      <c r="AZ1550" t="str">
        <f>IF(D1550=Detail!$E$3,ROW()+5+(COLUMN()-48)/1000,"")</f>
        <v/>
      </c>
      <c r="BA1550" t="str">
        <f>IF(E1550=Detail!$E$3,ROW()+5+(COLUMN()-48)/1000,"")</f>
        <v/>
      </c>
      <c r="BB1550" t="str">
        <f>IF(F1550=Detail!$E$3,ROW()+5+(COLUMN()-48)/1000,"")</f>
        <v/>
      </c>
      <c r="BC1550" t="str">
        <f>IF(G1550=Detail!$E$3,ROW()+5+(COLUMN()-48)/1000,"")</f>
        <v/>
      </c>
      <c r="BD1550" t="str">
        <f>IF(H1550=Detail!$E$3,ROW()+5+(COLUMN()-48)/1000,"")</f>
        <v/>
      </c>
      <c r="BE1550" t="str">
        <f>IF(I1550=Detail!$E$3,ROW()+5+(COLUMN()-48)/1000,"")</f>
        <v/>
      </c>
      <c r="BF1550" t="str">
        <f>IF(J1550=Detail!$E$3,ROW()+5+(COLUMN()-48)/1000,"")</f>
        <v/>
      </c>
      <c r="BG1550" t="str">
        <f>IF(K1550=Detail!$E$3,ROW()+5+(COLUMN()-48)/1000,"")</f>
        <v/>
      </c>
      <c r="BH1550" t="str">
        <f>IF(L1550=Detail!$E$3,ROW()+5+(COLUMN()-48)/1000,"")</f>
        <v/>
      </c>
      <c r="BI1550" t="str">
        <f>IF(M1550=Detail!$E$3,ROW()+5+(COLUMN()-48)/1000,"")</f>
        <v/>
      </c>
      <c r="BJ1550" t="str">
        <f>IF(N1550=Detail!$E$3,ROW()+5+(COLUMN()-48)/1000,"")</f>
        <v/>
      </c>
      <c r="BK1550" t="str">
        <f>IF(O1550=Detail!$E$3,ROW()+5+(COLUMN()-48)/1000,"")</f>
        <v/>
      </c>
      <c r="BL1550" t="str">
        <f>IF(P1550=Detail!$E$3,ROW()+5+(COLUMN()-48)/1000,"")</f>
        <v/>
      </c>
      <c r="BM1550" t="str">
        <f>IF(Q1550=Detail!$E$3,ROW()+5+(COLUMN()-48)/1000,"")</f>
        <v/>
      </c>
      <c r="BN1550" t="str">
        <f>IF(R1550=Detail!$E$3,ROW()+5+(COLUMN()-48)/1000,"")</f>
        <v/>
      </c>
      <c r="BO1550" t="str">
        <f>IF(S1550=Detail!$E$3,ROW()+5+(COLUMN()-48)/1000,"")</f>
        <v/>
      </c>
      <c r="BP1550" t="str">
        <f>IF(T1550=Detail!$E$3,ROW()+5+(COLUMN()-48)/1000,"")</f>
        <v/>
      </c>
    </row>
    <row r="1551" spans="49:68" x14ac:dyDescent="0.3">
      <c r="AW1551" s="104" t="str">
        <f>IF(A1551=Detail!$E$3,ROW()+5+(COLUMN()-48)/1000,"")</f>
        <v/>
      </c>
      <c r="AX1551" t="str">
        <f>IF(B1551=Detail!$E$3,ROW()+5+(COLUMN()-48)/1000,"")</f>
        <v/>
      </c>
      <c r="AY1551" t="str">
        <f>IF(C1551=Detail!$E$3,ROW()+5+(COLUMN()-48)/1000,"")</f>
        <v/>
      </c>
      <c r="AZ1551" t="str">
        <f>IF(D1551=Detail!$E$3,ROW()+5+(COLUMN()-48)/1000,"")</f>
        <v/>
      </c>
      <c r="BA1551" t="str">
        <f>IF(E1551=Detail!$E$3,ROW()+5+(COLUMN()-48)/1000,"")</f>
        <v/>
      </c>
      <c r="BB1551" t="str">
        <f>IF(F1551=Detail!$E$3,ROW()+5+(COLUMN()-48)/1000,"")</f>
        <v/>
      </c>
      <c r="BC1551" t="str">
        <f>IF(G1551=Detail!$E$3,ROW()+5+(COLUMN()-48)/1000,"")</f>
        <v/>
      </c>
      <c r="BD1551" t="str">
        <f>IF(H1551=Detail!$E$3,ROW()+5+(COLUMN()-48)/1000,"")</f>
        <v/>
      </c>
      <c r="BE1551" t="str">
        <f>IF(I1551=Detail!$E$3,ROW()+5+(COLUMN()-48)/1000,"")</f>
        <v/>
      </c>
      <c r="BF1551" t="str">
        <f>IF(J1551=Detail!$E$3,ROW()+5+(COLUMN()-48)/1000,"")</f>
        <v/>
      </c>
      <c r="BG1551" t="str">
        <f>IF(K1551=Detail!$E$3,ROW()+5+(COLUMN()-48)/1000,"")</f>
        <v/>
      </c>
      <c r="BH1551" t="str">
        <f>IF(L1551=Detail!$E$3,ROW()+5+(COLUMN()-48)/1000,"")</f>
        <v/>
      </c>
      <c r="BI1551" t="str">
        <f>IF(M1551=Detail!$E$3,ROW()+5+(COLUMN()-48)/1000,"")</f>
        <v/>
      </c>
      <c r="BJ1551" t="str">
        <f>IF(N1551=Detail!$E$3,ROW()+5+(COLUMN()-48)/1000,"")</f>
        <v/>
      </c>
      <c r="BK1551" t="str">
        <f>IF(O1551=Detail!$E$3,ROW()+5+(COLUMN()-48)/1000,"")</f>
        <v/>
      </c>
      <c r="BL1551" t="str">
        <f>IF(P1551=Detail!$E$3,ROW()+5+(COLUMN()-48)/1000,"")</f>
        <v/>
      </c>
      <c r="BM1551" t="str">
        <f>IF(Q1551=Detail!$E$3,ROW()+5+(COLUMN()-48)/1000,"")</f>
        <v/>
      </c>
      <c r="BN1551" t="str">
        <f>IF(R1551=Detail!$E$3,ROW()+5+(COLUMN()-48)/1000,"")</f>
        <v/>
      </c>
      <c r="BO1551" t="str">
        <f>IF(S1551=Detail!$E$3,ROW()+5+(COLUMN()-48)/1000,"")</f>
        <v/>
      </c>
      <c r="BP1551" t="str">
        <f>IF(T1551=Detail!$E$3,ROW()+5+(COLUMN()-48)/1000,"")</f>
        <v/>
      </c>
    </row>
    <row r="1552" spans="49:68" x14ac:dyDescent="0.3">
      <c r="AW1552" s="104" t="str">
        <f>IF(A1552=Detail!$E$3,ROW()+5+(COLUMN()-48)/1000,"")</f>
        <v/>
      </c>
      <c r="AX1552" t="str">
        <f>IF(B1552=Detail!$E$3,ROW()+5+(COLUMN()-48)/1000,"")</f>
        <v/>
      </c>
      <c r="AY1552" t="str">
        <f>IF(C1552=Detail!$E$3,ROW()+5+(COLUMN()-48)/1000,"")</f>
        <v/>
      </c>
      <c r="AZ1552" t="str">
        <f>IF(D1552=Detail!$E$3,ROW()+5+(COLUMN()-48)/1000,"")</f>
        <v/>
      </c>
      <c r="BA1552" t="str">
        <f>IF(E1552=Detail!$E$3,ROW()+5+(COLUMN()-48)/1000,"")</f>
        <v/>
      </c>
      <c r="BB1552" t="str">
        <f>IF(F1552=Detail!$E$3,ROW()+5+(COLUMN()-48)/1000,"")</f>
        <v/>
      </c>
      <c r="BC1552" t="str">
        <f>IF(G1552=Detail!$E$3,ROW()+5+(COLUMN()-48)/1000,"")</f>
        <v/>
      </c>
      <c r="BD1552" t="str">
        <f>IF(H1552=Detail!$E$3,ROW()+5+(COLUMN()-48)/1000,"")</f>
        <v/>
      </c>
      <c r="BE1552" t="str">
        <f>IF(I1552=Detail!$E$3,ROW()+5+(COLUMN()-48)/1000,"")</f>
        <v/>
      </c>
      <c r="BF1552" t="str">
        <f>IF(J1552=Detail!$E$3,ROW()+5+(COLUMN()-48)/1000,"")</f>
        <v/>
      </c>
      <c r="BG1552" t="str">
        <f>IF(K1552=Detail!$E$3,ROW()+5+(COLUMN()-48)/1000,"")</f>
        <v/>
      </c>
      <c r="BH1552" t="str">
        <f>IF(L1552=Detail!$E$3,ROW()+5+(COLUMN()-48)/1000,"")</f>
        <v/>
      </c>
      <c r="BI1552" t="str">
        <f>IF(M1552=Detail!$E$3,ROW()+5+(COLUMN()-48)/1000,"")</f>
        <v/>
      </c>
      <c r="BJ1552" t="str">
        <f>IF(N1552=Detail!$E$3,ROW()+5+(COLUMN()-48)/1000,"")</f>
        <v/>
      </c>
      <c r="BK1552" t="str">
        <f>IF(O1552=Detail!$E$3,ROW()+5+(COLUMN()-48)/1000,"")</f>
        <v/>
      </c>
      <c r="BL1552" t="str">
        <f>IF(P1552=Detail!$E$3,ROW()+5+(COLUMN()-48)/1000,"")</f>
        <v/>
      </c>
      <c r="BM1552" t="str">
        <f>IF(Q1552=Detail!$E$3,ROW()+5+(COLUMN()-48)/1000,"")</f>
        <v/>
      </c>
      <c r="BN1552" t="str">
        <f>IF(R1552=Detail!$E$3,ROW()+5+(COLUMN()-48)/1000,"")</f>
        <v/>
      </c>
      <c r="BO1552" t="str">
        <f>IF(S1552=Detail!$E$3,ROW()+5+(COLUMN()-48)/1000,"")</f>
        <v/>
      </c>
      <c r="BP1552" t="str">
        <f>IF(T1552=Detail!$E$3,ROW()+5+(COLUMN()-48)/1000,"")</f>
        <v/>
      </c>
    </row>
    <row r="1553" spans="49:68" x14ac:dyDescent="0.3">
      <c r="AW1553" s="104" t="str">
        <f>IF(A1553=Detail!$E$3,ROW()+5+(COLUMN()-48)/1000,"")</f>
        <v/>
      </c>
      <c r="AX1553" t="str">
        <f>IF(B1553=Detail!$E$3,ROW()+5+(COLUMN()-48)/1000,"")</f>
        <v/>
      </c>
      <c r="AY1553" t="str">
        <f>IF(C1553=Detail!$E$3,ROW()+5+(COLUMN()-48)/1000,"")</f>
        <v/>
      </c>
      <c r="AZ1553" t="str">
        <f>IF(D1553=Detail!$E$3,ROW()+5+(COLUMN()-48)/1000,"")</f>
        <v/>
      </c>
      <c r="BA1553" t="str">
        <f>IF(E1553=Detail!$E$3,ROW()+5+(COLUMN()-48)/1000,"")</f>
        <v/>
      </c>
      <c r="BB1553" t="str">
        <f>IF(F1553=Detail!$E$3,ROW()+5+(COLUMN()-48)/1000,"")</f>
        <v/>
      </c>
      <c r="BC1553" t="str">
        <f>IF(G1553=Detail!$E$3,ROW()+5+(COLUMN()-48)/1000,"")</f>
        <v/>
      </c>
      <c r="BD1553" t="str">
        <f>IF(H1553=Detail!$E$3,ROW()+5+(COLUMN()-48)/1000,"")</f>
        <v/>
      </c>
      <c r="BE1553" t="str">
        <f>IF(I1553=Detail!$E$3,ROW()+5+(COLUMN()-48)/1000,"")</f>
        <v/>
      </c>
      <c r="BF1553" t="str">
        <f>IF(J1553=Detail!$E$3,ROW()+5+(COLUMN()-48)/1000,"")</f>
        <v/>
      </c>
      <c r="BG1553" t="str">
        <f>IF(K1553=Detail!$E$3,ROW()+5+(COLUMN()-48)/1000,"")</f>
        <v/>
      </c>
      <c r="BH1553" t="str">
        <f>IF(L1553=Detail!$E$3,ROW()+5+(COLUMN()-48)/1000,"")</f>
        <v/>
      </c>
      <c r="BI1553" t="str">
        <f>IF(M1553=Detail!$E$3,ROW()+5+(COLUMN()-48)/1000,"")</f>
        <v/>
      </c>
      <c r="BJ1553" t="str">
        <f>IF(N1553=Detail!$E$3,ROW()+5+(COLUMN()-48)/1000,"")</f>
        <v/>
      </c>
      <c r="BK1553" t="str">
        <f>IF(O1553=Detail!$E$3,ROW()+5+(COLUMN()-48)/1000,"")</f>
        <v/>
      </c>
      <c r="BL1553" t="str">
        <f>IF(P1553=Detail!$E$3,ROW()+5+(COLUMN()-48)/1000,"")</f>
        <v/>
      </c>
      <c r="BM1553" t="str">
        <f>IF(Q1553=Detail!$E$3,ROW()+5+(COLUMN()-48)/1000,"")</f>
        <v/>
      </c>
      <c r="BN1553" t="str">
        <f>IF(R1553=Detail!$E$3,ROW()+5+(COLUMN()-48)/1000,"")</f>
        <v/>
      </c>
      <c r="BO1553" t="str">
        <f>IF(S1553=Detail!$E$3,ROW()+5+(COLUMN()-48)/1000,"")</f>
        <v/>
      </c>
      <c r="BP1553" t="str">
        <f>IF(T1553=Detail!$E$3,ROW()+5+(COLUMN()-48)/1000,"")</f>
        <v/>
      </c>
    </row>
    <row r="1554" spans="49:68" x14ac:dyDescent="0.3">
      <c r="AW1554" s="104" t="str">
        <f>IF(A1554=Detail!$E$3,ROW()+5+(COLUMN()-48)/1000,"")</f>
        <v/>
      </c>
      <c r="AX1554" t="str">
        <f>IF(B1554=Detail!$E$3,ROW()+5+(COLUMN()-48)/1000,"")</f>
        <v/>
      </c>
      <c r="AY1554" t="str">
        <f>IF(C1554=Detail!$E$3,ROW()+5+(COLUMN()-48)/1000,"")</f>
        <v/>
      </c>
      <c r="AZ1554" t="str">
        <f>IF(D1554=Detail!$E$3,ROW()+5+(COLUMN()-48)/1000,"")</f>
        <v/>
      </c>
      <c r="BA1554" t="str">
        <f>IF(E1554=Detail!$E$3,ROW()+5+(COLUMN()-48)/1000,"")</f>
        <v/>
      </c>
      <c r="BB1554" t="str">
        <f>IF(F1554=Detail!$E$3,ROW()+5+(COLUMN()-48)/1000,"")</f>
        <v/>
      </c>
      <c r="BC1554" t="str">
        <f>IF(G1554=Detail!$E$3,ROW()+5+(COLUMN()-48)/1000,"")</f>
        <v/>
      </c>
      <c r="BD1554" t="str">
        <f>IF(H1554=Detail!$E$3,ROW()+5+(COLUMN()-48)/1000,"")</f>
        <v/>
      </c>
      <c r="BE1554" t="str">
        <f>IF(I1554=Detail!$E$3,ROW()+5+(COLUMN()-48)/1000,"")</f>
        <v/>
      </c>
      <c r="BF1554" t="str">
        <f>IF(J1554=Detail!$E$3,ROW()+5+(COLUMN()-48)/1000,"")</f>
        <v/>
      </c>
      <c r="BG1554" t="str">
        <f>IF(K1554=Detail!$E$3,ROW()+5+(COLUMN()-48)/1000,"")</f>
        <v/>
      </c>
      <c r="BH1554" t="str">
        <f>IF(L1554=Detail!$E$3,ROW()+5+(COLUMN()-48)/1000,"")</f>
        <v/>
      </c>
      <c r="BI1554" t="str">
        <f>IF(M1554=Detail!$E$3,ROW()+5+(COLUMN()-48)/1000,"")</f>
        <v/>
      </c>
      <c r="BJ1554" t="str">
        <f>IF(N1554=Detail!$E$3,ROW()+5+(COLUMN()-48)/1000,"")</f>
        <v/>
      </c>
      <c r="BK1554" t="str">
        <f>IF(O1554=Detail!$E$3,ROW()+5+(COLUMN()-48)/1000,"")</f>
        <v/>
      </c>
      <c r="BL1554" t="str">
        <f>IF(P1554=Detail!$E$3,ROW()+5+(COLUMN()-48)/1000,"")</f>
        <v/>
      </c>
      <c r="BM1554" t="str">
        <f>IF(Q1554=Detail!$E$3,ROW()+5+(COLUMN()-48)/1000,"")</f>
        <v/>
      </c>
      <c r="BN1554" t="str">
        <f>IF(R1554=Detail!$E$3,ROW()+5+(COLUMN()-48)/1000,"")</f>
        <v/>
      </c>
      <c r="BO1554" t="str">
        <f>IF(S1554=Detail!$E$3,ROW()+5+(COLUMN()-48)/1000,"")</f>
        <v/>
      </c>
      <c r="BP1554" t="str">
        <f>IF(T1554=Detail!$E$3,ROW()+5+(COLUMN()-48)/1000,"")</f>
        <v/>
      </c>
    </row>
    <row r="1555" spans="49:68" x14ac:dyDescent="0.3">
      <c r="AW1555" s="104" t="str">
        <f>IF(A1555=Detail!$E$3,ROW()+5+(COLUMN()-48)/1000,"")</f>
        <v/>
      </c>
      <c r="AX1555" t="str">
        <f>IF(B1555=Detail!$E$3,ROW()+5+(COLUMN()-48)/1000,"")</f>
        <v/>
      </c>
      <c r="AY1555" t="str">
        <f>IF(C1555=Detail!$E$3,ROW()+5+(COLUMN()-48)/1000,"")</f>
        <v/>
      </c>
      <c r="AZ1555" t="str">
        <f>IF(D1555=Detail!$E$3,ROW()+5+(COLUMN()-48)/1000,"")</f>
        <v/>
      </c>
      <c r="BA1555" t="str">
        <f>IF(E1555=Detail!$E$3,ROW()+5+(COLUMN()-48)/1000,"")</f>
        <v/>
      </c>
      <c r="BB1555" t="str">
        <f>IF(F1555=Detail!$E$3,ROW()+5+(COLUMN()-48)/1000,"")</f>
        <v/>
      </c>
      <c r="BC1555" t="str">
        <f>IF(G1555=Detail!$E$3,ROW()+5+(COLUMN()-48)/1000,"")</f>
        <v/>
      </c>
      <c r="BD1555" t="str">
        <f>IF(H1555=Detail!$E$3,ROW()+5+(COLUMN()-48)/1000,"")</f>
        <v/>
      </c>
      <c r="BE1555" t="str">
        <f>IF(I1555=Detail!$E$3,ROW()+5+(COLUMN()-48)/1000,"")</f>
        <v/>
      </c>
      <c r="BF1555" t="str">
        <f>IF(J1555=Detail!$E$3,ROW()+5+(COLUMN()-48)/1000,"")</f>
        <v/>
      </c>
      <c r="BG1555" t="str">
        <f>IF(K1555=Detail!$E$3,ROW()+5+(COLUMN()-48)/1000,"")</f>
        <v/>
      </c>
      <c r="BH1555" t="str">
        <f>IF(L1555=Detail!$E$3,ROW()+5+(COLUMN()-48)/1000,"")</f>
        <v/>
      </c>
      <c r="BI1555" t="str">
        <f>IF(M1555=Detail!$E$3,ROW()+5+(COLUMN()-48)/1000,"")</f>
        <v/>
      </c>
      <c r="BJ1555" t="str">
        <f>IF(N1555=Detail!$E$3,ROW()+5+(COLUMN()-48)/1000,"")</f>
        <v/>
      </c>
      <c r="BK1555" t="str">
        <f>IF(O1555=Detail!$E$3,ROW()+5+(COLUMN()-48)/1000,"")</f>
        <v/>
      </c>
      <c r="BL1555" t="str">
        <f>IF(P1555=Detail!$E$3,ROW()+5+(COLUMN()-48)/1000,"")</f>
        <v/>
      </c>
      <c r="BM1555" t="str">
        <f>IF(Q1555=Detail!$E$3,ROW()+5+(COLUMN()-48)/1000,"")</f>
        <v/>
      </c>
      <c r="BN1555" t="str">
        <f>IF(R1555=Detail!$E$3,ROW()+5+(COLUMN()-48)/1000,"")</f>
        <v/>
      </c>
      <c r="BO1555" t="str">
        <f>IF(S1555=Detail!$E$3,ROW()+5+(COLUMN()-48)/1000,"")</f>
        <v/>
      </c>
      <c r="BP1555" t="str">
        <f>IF(T1555=Detail!$E$3,ROW()+5+(COLUMN()-48)/1000,"")</f>
        <v/>
      </c>
    </row>
    <row r="1556" spans="49:68" x14ac:dyDescent="0.3">
      <c r="AW1556" s="104" t="str">
        <f>IF(A1556=Detail!$E$3,ROW()+5+(COLUMN()-48)/1000,"")</f>
        <v/>
      </c>
      <c r="AX1556" t="str">
        <f>IF(B1556=Detail!$E$3,ROW()+5+(COLUMN()-48)/1000,"")</f>
        <v/>
      </c>
      <c r="AY1556" t="str">
        <f>IF(C1556=Detail!$E$3,ROW()+5+(COLUMN()-48)/1000,"")</f>
        <v/>
      </c>
      <c r="AZ1556" t="str">
        <f>IF(D1556=Detail!$E$3,ROW()+5+(COLUMN()-48)/1000,"")</f>
        <v/>
      </c>
      <c r="BA1556" t="str">
        <f>IF(E1556=Detail!$E$3,ROW()+5+(COLUMN()-48)/1000,"")</f>
        <v/>
      </c>
      <c r="BB1556" t="str">
        <f>IF(F1556=Detail!$E$3,ROW()+5+(COLUMN()-48)/1000,"")</f>
        <v/>
      </c>
      <c r="BC1556" t="str">
        <f>IF(G1556=Detail!$E$3,ROW()+5+(COLUMN()-48)/1000,"")</f>
        <v/>
      </c>
      <c r="BD1556" t="str">
        <f>IF(H1556=Detail!$E$3,ROW()+5+(COLUMN()-48)/1000,"")</f>
        <v/>
      </c>
      <c r="BE1556" t="str">
        <f>IF(I1556=Detail!$E$3,ROW()+5+(COLUMN()-48)/1000,"")</f>
        <v/>
      </c>
      <c r="BF1556" t="str">
        <f>IF(J1556=Detail!$E$3,ROW()+5+(COLUMN()-48)/1000,"")</f>
        <v/>
      </c>
      <c r="BG1556" t="str">
        <f>IF(K1556=Detail!$E$3,ROW()+5+(COLUMN()-48)/1000,"")</f>
        <v/>
      </c>
      <c r="BH1556" t="str">
        <f>IF(L1556=Detail!$E$3,ROW()+5+(COLUMN()-48)/1000,"")</f>
        <v/>
      </c>
      <c r="BI1556" t="str">
        <f>IF(M1556=Detail!$E$3,ROW()+5+(COLUMN()-48)/1000,"")</f>
        <v/>
      </c>
      <c r="BJ1556" t="str">
        <f>IF(N1556=Detail!$E$3,ROW()+5+(COLUMN()-48)/1000,"")</f>
        <v/>
      </c>
      <c r="BK1556" t="str">
        <f>IF(O1556=Detail!$E$3,ROW()+5+(COLUMN()-48)/1000,"")</f>
        <v/>
      </c>
      <c r="BL1556" t="str">
        <f>IF(P1556=Detail!$E$3,ROW()+5+(COLUMN()-48)/1000,"")</f>
        <v/>
      </c>
      <c r="BM1556" t="str">
        <f>IF(Q1556=Detail!$E$3,ROW()+5+(COLUMN()-48)/1000,"")</f>
        <v/>
      </c>
      <c r="BN1556" t="str">
        <f>IF(R1556=Detail!$E$3,ROW()+5+(COLUMN()-48)/1000,"")</f>
        <v/>
      </c>
      <c r="BO1556" t="str">
        <f>IF(S1556=Detail!$E$3,ROW()+5+(COLUMN()-48)/1000,"")</f>
        <v/>
      </c>
      <c r="BP1556" t="str">
        <f>IF(T1556=Detail!$E$3,ROW()+5+(COLUMN()-48)/1000,"")</f>
        <v/>
      </c>
    </row>
    <row r="1557" spans="49:68" x14ac:dyDescent="0.3">
      <c r="AW1557" s="104" t="str">
        <f>IF(A1557=Detail!$E$3,ROW()+5+(COLUMN()-48)/1000,"")</f>
        <v/>
      </c>
      <c r="AX1557" t="str">
        <f>IF(B1557=Detail!$E$3,ROW()+5+(COLUMN()-48)/1000,"")</f>
        <v/>
      </c>
      <c r="AY1557" t="str">
        <f>IF(C1557=Detail!$E$3,ROW()+5+(COLUMN()-48)/1000,"")</f>
        <v/>
      </c>
      <c r="AZ1557" t="str">
        <f>IF(D1557=Detail!$E$3,ROW()+5+(COLUMN()-48)/1000,"")</f>
        <v/>
      </c>
      <c r="BA1557" t="str">
        <f>IF(E1557=Detail!$E$3,ROW()+5+(COLUMN()-48)/1000,"")</f>
        <v/>
      </c>
      <c r="BB1557" t="str">
        <f>IF(F1557=Detail!$E$3,ROW()+5+(COLUMN()-48)/1000,"")</f>
        <v/>
      </c>
      <c r="BC1557" t="str">
        <f>IF(G1557=Detail!$E$3,ROW()+5+(COLUMN()-48)/1000,"")</f>
        <v/>
      </c>
      <c r="BD1557" t="str">
        <f>IF(H1557=Detail!$E$3,ROW()+5+(COLUMN()-48)/1000,"")</f>
        <v/>
      </c>
      <c r="BE1557" t="str">
        <f>IF(I1557=Detail!$E$3,ROW()+5+(COLUMN()-48)/1000,"")</f>
        <v/>
      </c>
      <c r="BF1557" t="str">
        <f>IF(J1557=Detail!$E$3,ROW()+5+(COLUMN()-48)/1000,"")</f>
        <v/>
      </c>
      <c r="BG1557" t="str">
        <f>IF(K1557=Detail!$E$3,ROW()+5+(COLUMN()-48)/1000,"")</f>
        <v/>
      </c>
      <c r="BH1557" t="str">
        <f>IF(L1557=Detail!$E$3,ROW()+5+(COLUMN()-48)/1000,"")</f>
        <v/>
      </c>
      <c r="BI1557" t="str">
        <f>IF(M1557=Detail!$E$3,ROW()+5+(COLUMN()-48)/1000,"")</f>
        <v/>
      </c>
      <c r="BJ1557" t="str">
        <f>IF(N1557=Detail!$E$3,ROW()+5+(COLUMN()-48)/1000,"")</f>
        <v/>
      </c>
      <c r="BK1557" t="str">
        <f>IF(O1557=Detail!$E$3,ROW()+5+(COLUMN()-48)/1000,"")</f>
        <v/>
      </c>
      <c r="BL1557" t="str">
        <f>IF(P1557=Detail!$E$3,ROW()+5+(COLUMN()-48)/1000,"")</f>
        <v/>
      </c>
      <c r="BM1557" t="str">
        <f>IF(Q1557=Detail!$E$3,ROW()+5+(COLUMN()-48)/1000,"")</f>
        <v/>
      </c>
      <c r="BN1557" t="str">
        <f>IF(R1557=Detail!$E$3,ROW()+5+(COLUMN()-48)/1000,"")</f>
        <v/>
      </c>
      <c r="BO1557" t="str">
        <f>IF(S1557=Detail!$E$3,ROW()+5+(COLUMN()-48)/1000,"")</f>
        <v/>
      </c>
      <c r="BP1557" t="str">
        <f>IF(T1557=Detail!$E$3,ROW()+5+(COLUMN()-48)/1000,"")</f>
        <v/>
      </c>
    </row>
    <row r="1558" spans="49:68" x14ac:dyDescent="0.3">
      <c r="AW1558" s="104" t="str">
        <f>IF(A1558=Detail!$E$3,ROW()+5+(COLUMN()-48)/1000,"")</f>
        <v/>
      </c>
      <c r="AX1558" t="str">
        <f>IF(B1558=Detail!$E$3,ROW()+5+(COLUMN()-48)/1000,"")</f>
        <v/>
      </c>
      <c r="AY1558" t="str">
        <f>IF(C1558=Detail!$E$3,ROW()+5+(COLUMN()-48)/1000,"")</f>
        <v/>
      </c>
      <c r="AZ1558" t="str">
        <f>IF(D1558=Detail!$E$3,ROW()+5+(COLUMN()-48)/1000,"")</f>
        <v/>
      </c>
      <c r="BA1558" t="str">
        <f>IF(E1558=Detail!$E$3,ROW()+5+(COLUMN()-48)/1000,"")</f>
        <v/>
      </c>
      <c r="BB1558" t="str">
        <f>IF(F1558=Detail!$E$3,ROW()+5+(COLUMN()-48)/1000,"")</f>
        <v/>
      </c>
      <c r="BC1558" t="str">
        <f>IF(G1558=Detail!$E$3,ROW()+5+(COLUMN()-48)/1000,"")</f>
        <v/>
      </c>
      <c r="BD1558" t="str">
        <f>IF(H1558=Detail!$E$3,ROW()+5+(COLUMN()-48)/1000,"")</f>
        <v/>
      </c>
      <c r="BE1558" t="str">
        <f>IF(I1558=Detail!$E$3,ROW()+5+(COLUMN()-48)/1000,"")</f>
        <v/>
      </c>
      <c r="BF1558" t="str">
        <f>IF(J1558=Detail!$E$3,ROW()+5+(COLUMN()-48)/1000,"")</f>
        <v/>
      </c>
      <c r="BG1558" t="str">
        <f>IF(K1558=Detail!$E$3,ROW()+5+(COLUMN()-48)/1000,"")</f>
        <v/>
      </c>
      <c r="BH1558" t="str">
        <f>IF(L1558=Detail!$E$3,ROW()+5+(COLUMN()-48)/1000,"")</f>
        <v/>
      </c>
      <c r="BI1558" t="str">
        <f>IF(M1558=Detail!$E$3,ROW()+5+(COLUMN()-48)/1000,"")</f>
        <v/>
      </c>
      <c r="BJ1558" t="str">
        <f>IF(N1558=Detail!$E$3,ROW()+5+(COLUMN()-48)/1000,"")</f>
        <v/>
      </c>
      <c r="BK1558" t="str">
        <f>IF(O1558=Detail!$E$3,ROW()+5+(COLUMN()-48)/1000,"")</f>
        <v/>
      </c>
      <c r="BL1558" t="str">
        <f>IF(P1558=Detail!$E$3,ROW()+5+(COLUMN()-48)/1000,"")</f>
        <v/>
      </c>
      <c r="BM1558" t="str">
        <f>IF(Q1558=Detail!$E$3,ROW()+5+(COLUMN()-48)/1000,"")</f>
        <v/>
      </c>
      <c r="BN1558" t="str">
        <f>IF(R1558=Detail!$E$3,ROW()+5+(COLUMN()-48)/1000,"")</f>
        <v/>
      </c>
      <c r="BO1558" t="str">
        <f>IF(S1558=Detail!$E$3,ROW()+5+(COLUMN()-48)/1000,"")</f>
        <v/>
      </c>
      <c r="BP1558" t="str">
        <f>IF(T1558=Detail!$E$3,ROW()+5+(COLUMN()-48)/1000,"")</f>
        <v/>
      </c>
    </row>
    <row r="1559" spans="49:68" x14ac:dyDescent="0.3">
      <c r="AW1559" s="104" t="str">
        <f>IF(A1559=Detail!$E$3,ROW()+5+(COLUMN()-48)/1000,"")</f>
        <v/>
      </c>
      <c r="AX1559" t="str">
        <f>IF(B1559=Detail!$E$3,ROW()+5+(COLUMN()-48)/1000,"")</f>
        <v/>
      </c>
      <c r="AY1559" t="str">
        <f>IF(C1559=Detail!$E$3,ROW()+5+(COLUMN()-48)/1000,"")</f>
        <v/>
      </c>
      <c r="AZ1559" t="str">
        <f>IF(D1559=Detail!$E$3,ROW()+5+(COLUMN()-48)/1000,"")</f>
        <v/>
      </c>
      <c r="BA1559" t="str">
        <f>IF(E1559=Detail!$E$3,ROW()+5+(COLUMN()-48)/1000,"")</f>
        <v/>
      </c>
      <c r="BB1559" t="str">
        <f>IF(F1559=Detail!$E$3,ROW()+5+(COLUMN()-48)/1000,"")</f>
        <v/>
      </c>
      <c r="BC1559" t="str">
        <f>IF(G1559=Detail!$E$3,ROW()+5+(COLUMN()-48)/1000,"")</f>
        <v/>
      </c>
      <c r="BD1559" t="str">
        <f>IF(H1559=Detail!$E$3,ROW()+5+(COLUMN()-48)/1000,"")</f>
        <v/>
      </c>
      <c r="BE1559" t="str">
        <f>IF(I1559=Detail!$E$3,ROW()+5+(COLUMN()-48)/1000,"")</f>
        <v/>
      </c>
      <c r="BF1559" t="str">
        <f>IF(J1559=Detail!$E$3,ROW()+5+(COLUMN()-48)/1000,"")</f>
        <v/>
      </c>
      <c r="BG1559" t="str">
        <f>IF(K1559=Detail!$E$3,ROW()+5+(COLUMN()-48)/1000,"")</f>
        <v/>
      </c>
      <c r="BH1559" t="str">
        <f>IF(L1559=Detail!$E$3,ROW()+5+(COLUMN()-48)/1000,"")</f>
        <v/>
      </c>
      <c r="BI1559" t="str">
        <f>IF(M1559=Detail!$E$3,ROW()+5+(COLUMN()-48)/1000,"")</f>
        <v/>
      </c>
      <c r="BJ1559" t="str">
        <f>IF(N1559=Detail!$E$3,ROW()+5+(COLUMN()-48)/1000,"")</f>
        <v/>
      </c>
      <c r="BK1559" t="str">
        <f>IF(O1559=Detail!$E$3,ROW()+5+(COLUMN()-48)/1000,"")</f>
        <v/>
      </c>
      <c r="BL1559" t="str">
        <f>IF(P1559=Detail!$E$3,ROW()+5+(COLUMN()-48)/1000,"")</f>
        <v/>
      </c>
      <c r="BM1559" t="str">
        <f>IF(Q1559=Detail!$E$3,ROW()+5+(COLUMN()-48)/1000,"")</f>
        <v/>
      </c>
      <c r="BN1559" t="str">
        <f>IF(R1559=Detail!$E$3,ROW()+5+(COLUMN()-48)/1000,"")</f>
        <v/>
      </c>
      <c r="BO1559" t="str">
        <f>IF(S1559=Detail!$E$3,ROW()+5+(COLUMN()-48)/1000,"")</f>
        <v/>
      </c>
      <c r="BP1559" t="str">
        <f>IF(T1559=Detail!$E$3,ROW()+5+(COLUMN()-48)/1000,"")</f>
        <v/>
      </c>
    </row>
    <row r="1560" spans="49:68" x14ac:dyDescent="0.3">
      <c r="AW1560" s="104" t="str">
        <f>IF(A1560=Detail!$E$3,ROW()+5+(COLUMN()-48)/1000,"")</f>
        <v/>
      </c>
      <c r="AX1560" t="str">
        <f>IF(B1560=Detail!$E$3,ROW()+5+(COLUMN()-48)/1000,"")</f>
        <v/>
      </c>
      <c r="AY1560" t="str">
        <f>IF(C1560=Detail!$E$3,ROW()+5+(COLUMN()-48)/1000,"")</f>
        <v/>
      </c>
      <c r="AZ1560" t="str">
        <f>IF(D1560=Detail!$E$3,ROW()+5+(COLUMN()-48)/1000,"")</f>
        <v/>
      </c>
      <c r="BA1560" t="str">
        <f>IF(E1560=Detail!$E$3,ROW()+5+(COLUMN()-48)/1000,"")</f>
        <v/>
      </c>
      <c r="BB1560" t="str">
        <f>IF(F1560=Detail!$E$3,ROW()+5+(COLUMN()-48)/1000,"")</f>
        <v/>
      </c>
      <c r="BC1560" t="str">
        <f>IF(G1560=Detail!$E$3,ROW()+5+(COLUMN()-48)/1000,"")</f>
        <v/>
      </c>
      <c r="BD1560" t="str">
        <f>IF(H1560=Detail!$E$3,ROW()+5+(COLUMN()-48)/1000,"")</f>
        <v/>
      </c>
      <c r="BE1560" t="str">
        <f>IF(I1560=Detail!$E$3,ROW()+5+(COLUMN()-48)/1000,"")</f>
        <v/>
      </c>
      <c r="BF1560" t="str">
        <f>IF(J1560=Detail!$E$3,ROW()+5+(COLUMN()-48)/1000,"")</f>
        <v/>
      </c>
      <c r="BG1560" t="str">
        <f>IF(K1560=Detail!$E$3,ROW()+5+(COLUMN()-48)/1000,"")</f>
        <v/>
      </c>
      <c r="BH1560" t="str">
        <f>IF(L1560=Detail!$E$3,ROW()+5+(COLUMN()-48)/1000,"")</f>
        <v/>
      </c>
      <c r="BI1560" t="str">
        <f>IF(M1560=Detail!$E$3,ROW()+5+(COLUMN()-48)/1000,"")</f>
        <v/>
      </c>
      <c r="BJ1560" t="str">
        <f>IF(N1560=Detail!$E$3,ROW()+5+(COLUMN()-48)/1000,"")</f>
        <v/>
      </c>
      <c r="BK1560" t="str">
        <f>IF(O1560=Detail!$E$3,ROW()+5+(COLUMN()-48)/1000,"")</f>
        <v/>
      </c>
      <c r="BL1560" t="str">
        <f>IF(P1560=Detail!$E$3,ROW()+5+(COLUMN()-48)/1000,"")</f>
        <v/>
      </c>
      <c r="BM1560" t="str">
        <f>IF(Q1560=Detail!$E$3,ROW()+5+(COLUMN()-48)/1000,"")</f>
        <v/>
      </c>
      <c r="BN1560" t="str">
        <f>IF(R1560=Detail!$E$3,ROW()+5+(COLUMN()-48)/1000,"")</f>
        <v/>
      </c>
      <c r="BO1560" t="str">
        <f>IF(S1560=Detail!$E$3,ROW()+5+(COLUMN()-48)/1000,"")</f>
        <v/>
      </c>
      <c r="BP1560" t="str">
        <f>IF(T1560=Detail!$E$3,ROW()+5+(COLUMN()-48)/1000,"")</f>
        <v/>
      </c>
    </row>
    <row r="1561" spans="49:68" x14ac:dyDescent="0.3">
      <c r="AW1561" s="104" t="str">
        <f>IF(A1561=Detail!$E$3,ROW()+5+(COLUMN()-48)/1000,"")</f>
        <v/>
      </c>
      <c r="AX1561" t="str">
        <f>IF(B1561=Detail!$E$3,ROW()+5+(COLUMN()-48)/1000,"")</f>
        <v/>
      </c>
      <c r="AY1561" t="str">
        <f>IF(C1561=Detail!$E$3,ROW()+5+(COLUMN()-48)/1000,"")</f>
        <v/>
      </c>
      <c r="AZ1561" t="str">
        <f>IF(D1561=Detail!$E$3,ROW()+5+(COLUMN()-48)/1000,"")</f>
        <v/>
      </c>
      <c r="BA1561" t="str">
        <f>IF(E1561=Detail!$E$3,ROW()+5+(COLUMN()-48)/1000,"")</f>
        <v/>
      </c>
      <c r="BB1561" t="str">
        <f>IF(F1561=Detail!$E$3,ROW()+5+(COLUMN()-48)/1000,"")</f>
        <v/>
      </c>
      <c r="BC1561" t="str">
        <f>IF(G1561=Detail!$E$3,ROW()+5+(COLUMN()-48)/1000,"")</f>
        <v/>
      </c>
      <c r="BD1561" t="str">
        <f>IF(H1561=Detail!$E$3,ROW()+5+(COLUMN()-48)/1000,"")</f>
        <v/>
      </c>
      <c r="BE1561" t="str">
        <f>IF(I1561=Detail!$E$3,ROW()+5+(COLUMN()-48)/1000,"")</f>
        <v/>
      </c>
      <c r="BF1561" t="str">
        <f>IF(J1561=Detail!$E$3,ROW()+5+(COLUMN()-48)/1000,"")</f>
        <v/>
      </c>
      <c r="BG1561" t="str">
        <f>IF(K1561=Detail!$E$3,ROW()+5+(COLUMN()-48)/1000,"")</f>
        <v/>
      </c>
      <c r="BH1561" t="str">
        <f>IF(L1561=Detail!$E$3,ROW()+5+(COLUMN()-48)/1000,"")</f>
        <v/>
      </c>
      <c r="BI1561" t="str">
        <f>IF(M1561=Detail!$E$3,ROW()+5+(COLUMN()-48)/1000,"")</f>
        <v/>
      </c>
      <c r="BJ1561" t="str">
        <f>IF(N1561=Detail!$E$3,ROW()+5+(COLUMN()-48)/1000,"")</f>
        <v/>
      </c>
      <c r="BK1561" t="str">
        <f>IF(O1561=Detail!$E$3,ROW()+5+(COLUMN()-48)/1000,"")</f>
        <v/>
      </c>
      <c r="BL1561" t="str">
        <f>IF(P1561=Detail!$E$3,ROW()+5+(COLUMN()-48)/1000,"")</f>
        <v/>
      </c>
      <c r="BM1561" t="str">
        <f>IF(Q1561=Detail!$E$3,ROW()+5+(COLUMN()-48)/1000,"")</f>
        <v/>
      </c>
      <c r="BN1561" t="str">
        <f>IF(R1561=Detail!$E$3,ROW()+5+(COLUMN()-48)/1000,"")</f>
        <v/>
      </c>
      <c r="BO1561" t="str">
        <f>IF(S1561=Detail!$E$3,ROW()+5+(COLUMN()-48)/1000,"")</f>
        <v/>
      </c>
      <c r="BP1561" t="str">
        <f>IF(T1561=Detail!$E$3,ROW()+5+(COLUMN()-48)/1000,"")</f>
        <v/>
      </c>
    </row>
    <row r="1562" spans="49:68" x14ac:dyDescent="0.3">
      <c r="AW1562" s="104" t="str">
        <f>IF(A1562=Detail!$E$3,ROW()+5+(COLUMN()-48)/1000,"")</f>
        <v/>
      </c>
      <c r="AX1562" t="str">
        <f>IF(B1562=Detail!$E$3,ROW()+5+(COLUMN()-48)/1000,"")</f>
        <v/>
      </c>
      <c r="AY1562" t="str">
        <f>IF(C1562=Detail!$E$3,ROW()+5+(COLUMN()-48)/1000,"")</f>
        <v/>
      </c>
      <c r="AZ1562" t="str">
        <f>IF(D1562=Detail!$E$3,ROW()+5+(COLUMN()-48)/1000,"")</f>
        <v/>
      </c>
      <c r="BA1562" t="str">
        <f>IF(E1562=Detail!$E$3,ROW()+5+(COLUMN()-48)/1000,"")</f>
        <v/>
      </c>
      <c r="BB1562" t="str">
        <f>IF(F1562=Detail!$E$3,ROW()+5+(COLUMN()-48)/1000,"")</f>
        <v/>
      </c>
      <c r="BC1562" t="str">
        <f>IF(G1562=Detail!$E$3,ROW()+5+(COLUMN()-48)/1000,"")</f>
        <v/>
      </c>
      <c r="BD1562" t="str">
        <f>IF(H1562=Detail!$E$3,ROW()+5+(COLUMN()-48)/1000,"")</f>
        <v/>
      </c>
      <c r="BE1562" t="str">
        <f>IF(I1562=Detail!$E$3,ROW()+5+(COLUMN()-48)/1000,"")</f>
        <v/>
      </c>
      <c r="BF1562" t="str">
        <f>IF(J1562=Detail!$E$3,ROW()+5+(COLUMN()-48)/1000,"")</f>
        <v/>
      </c>
      <c r="BG1562" t="str">
        <f>IF(K1562=Detail!$E$3,ROW()+5+(COLUMN()-48)/1000,"")</f>
        <v/>
      </c>
      <c r="BH1562" t="str">
        <f>IF(L1562=Detail!$E$3,ROW()+5+(COLUMN()-48)/1000,"")</f>
        <v/>
      </c>
      <c r="BI1562" t="str">
        <f>IF(M1562=Detail!$E$3,ROW()+5+(COLUMN()-48)/1000,"")</f>
        <v/>
      </c>
      <c r="BJ1562" t="str">
        <f>IF(N1562=Detail!$E$3,ROW()+5+(COLUMN()-48)/1000,"")</f>
        <v/>
      </c>
      <c r="BK1562" t="str">
        <f>IF(O1562=Detail!$E$3,ROW()+5+(COLUMN()-48)/1000,"")</f>
        <v/>
      </c>
      <c r="BL1562" t="str">
        <f>IF(P1562=Detail!$E$3,ROW()+5+(COLUMN()-48)/1000,"")</f>
        <v/>
      </c>
      <c r="BM1562" t="str">
        <f>IF(Q1562=Detail!$E$3,ROW()+5+(COLUMN()-48)/1000,"")</f>
        <v/>
      </c>
      <c r="BN1562" t="str">
        <f>IF(R1562=Detail!$E$3,ROW()+5+(COLUMN()-48)/1000,"")</f>
        <v/>
      </c>
      <c r="BO1562" t="str">
        <f>IF(S1562=Detail!$E$3,ROW()+5+(COLUMN()-48)/1000,"")</f>
        <v/>
      </c>
      <c r="BP1562" t="str">
        <f>IF(T1562=Detail!$E$3,ROW()+5+(COLUMN()-48)/1000,"")</f>
        <v/>
      </c>
    </row>
    <row r="1563" spans="49:68" x14ac:dyDescent="0.3">
      <c r="AW1563" s="104" t="str">
        <f>IF(A1563=Detail!$E$3,ROW()+5+(COLUMN()-48)/1000,"")</f>
        <v/>
      </c>
      <c r="AX1563" t="str">
        <f>IF(B1563=Detail!$E$3,ROW()+5+(COLUMN()-48)/1000,"")</f>
        <v/>
      </c>
      <c r="AY1563" t="str">
        <f>IF(C1563=Detail!$E$3,ROW()+5+(COLUMN()-48)/1000,"")</f>
        <v/>
      </c>
      <c r="AZ1563" t="str">
        <f>IF(D1563=Detail!$E$3,ROW()+5+(COLUMN()-48)/1000,"")</f>
        <v/>
      </c>
      <c r="BA1563" t="str">
        <f>IF(E1563=Detail!$E$3,ROW()+5+(COLUMN()-48)/1000,"")</f>
        <v/>
      </c>
      <c r="BB1563" t="str">
        <f>IF(F1563=Detail!$E$3,ROW()+5+(COLUMN()-48)/1000,"")</f>
        <v/>
      </c>
      <c r="BC1563" t="str">
        <f>IF(G1563=Detail!$E$3,ROW()+5+(COLUMN()-48)/1000,"")</f>
        <v/>
      </c>
      <c r="BD1563" t="str">
        <f>IF(H1563=Detail!$E$3,ROW()+5+(COLUMN()-48)/1000,"")</f>
        <v/>
      </c>
      <c r="BE1563" t="str">
        <f>IF(I1563=Detail!$E$3,ROW()+5+(COLUMN()-48)/1000,"")</f>
        <v/>
      </c>
      <c r="BF1563" t="str">
        <f>IF(J1563=Detail!$E$3,ROW()+5+(COLUMN()-48)/1000,"")</f>
        <v/>
      </c>
      <c r="BG1563" t="str">
        <f>IF(K1563=Detail!$E$3,ROW()+5+(COLUMN()-48)/1000,"")</f>
        <v/>
      </c>
      <c r="BH1563" t="str">
        <f>IF(L1563=Detail!$E$3,ROW()+5+(COLUMN()-48)/1000,"")</f>
        <v/>
      </c>
      <c r="BI1563" t="str">
        <f>IF(M1563=Detail!$E$3,ROW()+5+(COLUMN()-48)/1000,"")</f>
        <v/>
      </c>
      <c r="BJ1563" t="str">
        <f>IF(N1563=Detail!$E$3,ROW()+5+(COLUMN()-48)/1000,"")</f>
        <v/>
      </c>
      <c r="BK1563" t="str">
        <f>IF(O1563=Detail!$E$3,ROW()+5+(COLUMN()-48)/1000,"")</f>
        <v/>
      </c>
      <c r="BL1563" t="str">
        <f>IF(P1563=Detail!$E$3,ROW()+5+(COLUMN()-48)/1000,"")</f>
        <v/>
      </c>
      <c r="BM1563" t="str">
        <f>IF(Q1563=Detail!$E$3,ROW()+5+(COLUMN()-48)/1000,"")</f>
        <v/>
      </c>
      <c r="BN1563" t="str">
        <f>IF(R1563=Detail!$E$3,ROW()+5+(COLUMN()-48)/1000,"")</f>
        <v/>
      </c>
      <c r="BO1563" t="str">
        <f>IF(S1563=Detail!$E$3,ROW()+5+(COLUMN()-48)/1000,"")</f>
        <v/>
      </c>
      <c r="BP1563" t="str">
        <f>IF(T1563=Detail!$E$3,ROW()+5+(COLUMN()-48)/1000,"")</f>
        <v/>
      </c>
    </row>
    <row r="1564" spans="49:68" x14ac:dyDescent="0.3">
      <c r="AW1564" s="104" t="str">
        <f>IF(A1564=Detail!$E$3,ROW()+5+(COLUMN()-48)/1000,"")</f>
        <v/>
      </c>
      <c r="AX1564" t="str">
        <f>IF(B1564=Detail!$E$3,ROW()+5+(COLUMN()-48)/1000,"")</f>
        <v/>
      </c>
      <c r="AY1564" t="str">
        <f>IF(C1564=Detail!$E$3,ROW()+5+(COLUMN()-48)/1000,"")</f>
        <v/>
      </c>
      <c r="AZ1564" t="str">
        <f>IF(D1564=Detail!$E$3,ROW()+5+(COLUMN()-48)/1000,"")</f>
        <v/>
      </c>
      <c r="BA1564" t="str">
        <f>IF(E1564=Detail!$E$3,ROW()+5+(COLUMN()-48)/1000,"")</f>
        <v/>
      </c>
      <c r="BB1564" t="str">
        <f>IF(F1564=Detail!$E$3,ROW()+5+(COLUMN()-48)/1000,"")</f>
        <v/>
      </c>
      <c r="BC1564" t="str">
        <f>IF(G1564=Detail!$E$3,ROW()+5+(COLUMN()-48)/1000,"")</f>
        <v/>
      </c>
      <c r="BD1564" t="str">
        <f>IF(H1564=Detail!$E$3,ROW()+5+(COLUMN()-48)/1000,"")</f>
        <v/>
      </c>
      <c r="BE1564" t="str">
        <f>IF(I1564=Detail!$E$3,ROW()+5+(COLUMN()-48)/1000,"")</f>
        <v/>
      </c>
      <c r="BF1564" t="str">
        <f>IF(J1564=Detail!$E$3,ROW()+5+(COLUMN()-48)/1000,"")</f>
        <v/>
      </c>
      <c r="BG1564" t="str">
        <f>IF(K1564=Detail!$E$3,ROW()+5+(COLUMN()-48)/1000,"")</f>
        <v/>
      </c>
      <c r="BH1564" t="str">
        <f>IF(L1564=Detail!$E$3,ROW()+5+(COLUMN()-48)/1000,"")</f>
        <v/>
      </c>
      <c r="BI1564" t="str">
        <f>IF(M1564=Detail!$E$3,ROW()+5+(COLUMN()-48)/1000,"")</f>
        <v/>
      </c>
      <c r="BJ1564" t="str">
        <f>IF(N1564=Detail!$E$3,ROW()+5+(COLUMN()-48)/1000,"")</f>
        <v/>
      </c>
      <c r="BK1564" t="str">
        <f>IF(O1564=Detail!$E$3,ROW()+5+(COLUMN()-48)/1000,"")</f>
        <v/>
      </c>
      <c r="BL1564" t="str">
        <f>IF(P1564=Detail!$E$3,ROW()+5+(COLUMN()-48)/1000,"")</f>
        <v/>
      </c>
      <c r="BM1564" t="str">
        <f>IF(Q1564=Detail!$E$3,ROW()+5+(COLUMN()-48)/1000,"")</f>
        <v/>
      </c>
      <c r="BN1564" t="str">
        <f>IF(R1564=Detail!$E$3,ROW()+5+(COLUMN()-48)/1000,"")</f>
        <v/>
      </c>
      <c r="BO1564" t="str">
        <f>IF(S1564=Detail!$E$3,ROW()+5+(COLUMN()-48)/1000,"")</f>
        <v/>
      </c>
      <c r="BP1564" t="str">
        <f>IF(T1564=Detail!$E$3,ROW()+5+(COLUMN()-48)/1000,"")</f>
        <v/>
      </c>
    </row>
    <row r="1565" spans="49:68" x14ac:dyDescent="0.3">
      <c r="AW1565" s="104" t="str">
        <f>IF(A1565=Detail!$E$3,ROW()+5+(COLUMN()-48)/1000,"")</f>
        <v/>
      </c>
      <c r="AX1565" t="str">
        <f>IF(B1565=Detail!$E$3,ROW()+5+(COLUMN()-48)/1000,"")</f>
        <v/>
      </c>
      <c r="AY1565" t="str">
        <f>IF(C1565=Detail!$E$3,ROW()+5+(COLUMN()-48)/1000,"")</f>
        <v/>
      </c>
      <c r="AZ1565" t="str">
        <f>IF(D1565=Detail!$E$3,ROW()+5+(COLUMN()-48)/1000,"")</f>
        <v/>
      </c>
      <c r="BA1565" t="str">
        <f>IF(E1565=Detail!$E$3,ROW()+5+(COLUMN()-48)/1000,"")</f>
        <v/>
      </c>
      <c r="BB1565" t="str">
        <f>IF(F1565=Detail!$E$3,ROW()+5+(COLUMN()-48)/1000,"")</f>
        <v/>
      </c>
      <c r="BC1565" t="str">
        <f>IF(G1565=Detail!$E$3,ROW()+5+(COLUMN()-48)/1000,"")</f>
        <v/>
      </c>
      <c r="BD1565" t="str">
        <f>IF(H1565=Detail!$E$3,ROW()+5+(COLUMN()-48)/1000,"")</f>
        <v/>
      </c>
      <c r="BE1565" t="str">
        <f>IF(I1565=Detail!$E$3,ROW()+5+(COLUMN()-48)/1000,"")</f>
        <v/>
      </c>
      <c r="BF1565" t="str">
        <f>IF(J1565=Detail!$E$3,ROW()+5+(COLUMN()-48)/1000,"")</f>
        <v/>
      </c>
      <c r="BG1565" t="str">
        <f>IF(K1565=Detail!$E$3,ROW()+5+(COLUMN()-48)/1000,"")</f>
        <v/>
      </c>
      <c r="BH1565" t="str">
        <f>IF(L1565=Detail!$E$3,ROW()+5+(COLUMN()-48)/1000,"")</f>
        <v/>
      </c>
      <c r="BI1565" t="str">
        <f>IF(M1565=Detail!$E$3,ROW()+5+(COLUMN()-48)/1000,"")</f>
        <v/>
      </c>
      <c r="BJ1565" t="str">
        <f>IF(N1565=Detail!$E$3,ROW()+5+(COLUMN()-48)/1000,"")</f>
        <v/>
      </c>
      <c r="BK1565" t="str">
        <f>IF(O1565=Detail!$E$3,ROW()+5+(COLUMN()-48)/1000,"")</f>
        <v/>
      </c>
      <c r="BL1565" t="str">
        <f>IF(P1565=Detail!$E$3,ROW()+5+(COLUMN()-48)/1000,"")</f>
        <v/>
      </c>
      <c r="BM1565" t="str">
        <f>IF(Q1565=Detail!$E$3,ROW()+5+(COLUMN()-48)/1000,"")</f>
        <v/>
      </c>
      <c r="BN1565" t="str">
        <f>IF(R1565=Detail!$E$3,ROW()+5+(COLUMN()-48)/1000,"")</f>
        <v/>
      </c>
      <c r="BO1565" t="str">
        <f>IF(S1565=Detail!$E$3,ROW()+5+(COLUMN()-48)/1000,"")</f>
        <v/>
      </c>
      <c r="BP1565" t="str">
        <f>IF(T1565=Detail!$E$3,ROW()+5+(COLUMN()-48)/1000,"")</f>
        <v/>
      </c>
    </row>
    <row r="1566" spans="49:68" x14ac:dyDescent="0.3">
      <c r="AW1566" s="104" t="str">
        <f>IF(A1566=Detail!$E$3,ROW()+5+(COLUMN()-48)/1000,"")</f>
        <v/>
      </c>
      <c r="AX1566" t="str">
        <f>IF(B1566=Detail!$E$3,ROW()+5+(COLUMN()-48)/1000,"")</f>
        <v/>
      </c>
      <c r="AY1566" t="str">
        <f>IF(C1566=Detail!$E$3,ROW()+5+(COLUMN()-48)/1000,"")</f>
        <v/>
      </c>
      <c r="AZ1566" t="str">
        <f>IF(D1566=Detail!$E$3,ROW()+5+(COLUMN()-48)/1000,"")</f>
        <v/>
      </c>
      <c r="BA1566" t="str">
        <f>IF(E1566=Detail!$E$3,ROW()+5+(COLUMN()-48)/1000,"")</f>
        <v/>
      </c>
      <c r="BB1566" t="str">
        <f>IF(F1566=Detail!$E$3,ROW()+5+(COLUMN()-48)/1000,"")</f>
        <v/>
      </c>
      <c r="BC1566" t="str">
        <f>IF(G1566=Detail!$E$3,ROW()+5+(COLUMN()-48)/1000,"")</f>
        <v/>
      </c>
      <c r="BD1566" t="str">
        <f>IF(H1566=Detail!$E$3,ROW()+5+(COLUMN()-48)/1000,"")</f>
        <v/>
      </c>
      <c r="BE1566" t="str">
        <f>IF(I1566=Detail!$E$3,ROW()+5+(COLUMN()-48)/1000,"")</f>
        <v/>
      </c>
      <c r="BF1566" t="str">
        <f>IF(J1566=Detail!$E$3,ROW()+5+(COLUMN()-48)/1000,"")</f>
        <v/>
      </c>
      <c r="BG1566" t="str">
        <f>IF(K1566=Detail!$E$3,ROW()+5+(COLUMN()-48)/1000,"")</f>
        <v/>
      </c>
      <c r="BH1566" t="str">
        <f>IF(L1566=Detail!$E$3,ROW()+5+(COLUMN()-48)/1000,"")</f>
        <v/>
      </c>
      <c r="BI1566" t="str">
        <f>IF(M1566=Detail!$E$3,ROW()+5+(COLUMN()-48)/1000,"")</f>
        <v/>
      </c>
      <c r="BJ1566" t="str">
        <f>IF(N1566=Detail!$E$3,ROW()+5+(COLUMN()-48)/1000,"")</f>
        <v/>
      </c>
      <c r="BK1566" t="str">
        <f>IF(O1566=Detail!$E$3,ROW()+5+(COLUMN()-48)/1000,"")</f>
        <v/>
      </c>
      <c r="BL1566" t="str">
        <f>IF(P1566=Detail!$E$3,ROW()+5+(COLUMN()-48)/1000,"")</f>
        <v/>
      </c>
      <c r="BM1566" t="str">
        <f>IF(Q1566=Detail!$E$3,ROW()+5+(COLUMN()-48)/1000,"")</f>
        <v/>
      </c>
      <c r="BN1566" t="str">
        <f>IF(R1566=Detail!$E$3,ROW()+5+(COLUMN()-48)/1000,"")</f>
        <v/>
      </c>
      <c r="BO1566" t="str">
        <f>IF(S1566=Detail!$E$3,ROW()+5+(COLUMN()-48)/1000,"")</f>
        <v/>
      </c>
      <c r="BP1566" t="str">
        <f>IF(T1566=Detail!$E$3,ROW()+5+(COLUMN()-48)/1000,"")</f>
        <v/>
      </c>
    </row>
    <row r="1567" spans="49:68" x14ac:dyDescent="0.3">
      <c r="AW1567" s="104" t="str">
        <f>IF(A1567=Detail!$E$3,ROW()+5+(COLUMN()-48)/1000,"")</f>
        <v/>
      </c>
      <c r="AX1567" t="str">
        <f>IF(B1567=Detail!$E$3,ROW()+5+(COLUMN()-48)/1000,"")</f>
        <v/>
      </c>
      <c r="AY1567" t="str">
        <f>IF(C1567=Detail!$E$3,ROW()+5+(COLUMN()-48)/1000,"")</f>
        <v/>
      </c>
      <c r="AZ1567" t="str">
        <f>IF(D1567=Detail!$E$3,ROW()+5+(COLUMN()-48)/1000,"")</f>
        <v/>
      </c>
      <c r="BA1567" t="str">
        <f>IF(E1567=Detail!$E$3,ROW()+5+(COLUMN()-48)/1000,"")</f>
        <v/>
      </c>
      <c r="BB1567" t="str">
        <f>IF(F1567=Detail!$E$3,ROW()+5+(COLUMN()-48)/1000,"")</f>
        <v/>
      </c>
      <c r="BC1567" t="str">
        <f>IF(G1567=Detail!$E$3,ROW()+5+(COLUMN()-48)/1000,"")</f>
        <v/>
      </c>
      <c r="BD1567" t="str">
        <f>IF(H1567=Detail!$E$3,ROW()+5+(COLUMN()-48)/1000,"")</f>
        <v/>
      </c>
      <c r="BE1567" t="str">
        <f>IF(I1567=Detail!$E$3,ROW()+5+(COLUMN()-48)/1000,"")</f>
        <v/>
      </c>
      <c r="BF1567" t="str">
        <f>IF(J1567=Detail!$E$3,ROW()+5+(COLUMN()-48)/1000,"")</f>
        <v/>
      </c>
      <c r="BG1567" t="str">
        <f>IF(K1567=Detail!$E$3,ROW()+5+(COLUMN()-48)/1000,"")</f>
        <v/>
      </c>
      <c r="BH1567" t="str">
        <f>IF(L1567=Detail!$E$3,ROW()+5+(COLUMN()-48)/1000,"")</f>
        <v/>
      </c>
      <c r="BI1567" t="str">
        <f>IF(M1567=Detail!$E$3,ROW()+5+(COLUMN()-48)/1000,"")</f>
        <v/>
      </c>
      <c r="BJ1567" t="str">
        <f>IF(N1567=Detail!$E$3,ROW()+5+(COLUMN()-48)/1000,"")</f>
        <v/>
      </c>
      <c r="BK1567" t="str">
        <f>IF(O1567=Detail!$E$3,ROW()+5+(COLUMN()-48)/1000,"")</f>
        <v/>
      </c>
      <c r="BL1567" t="str">
        <f>IF(P1567=Detail!$E$3,ROW()+5+(COLUMN()-48)/1000,"")</f>
        <v/>
      </c>
      <c r="BM1567" t="str">
        <f>IF(Q1567=Detail!$E$3,ROW()+5+(COLUMN()-48)/1000,"")</f>
        <v/>
      </c>
      <c r="BN1567" t="str">
        <f>IF(R1567=Detail!$E$3,ROW()+5+(COLUMN()-48)/1000,"")</f>
        <v/>
      </c>
      <c r="BO1567" t="str">
        <f>IF(S1567=Detail!$E$3,ROW()+5+(COLUMN()-48)/1000,"")</f>
        <v/>
      </c>
      <c r="BP1567" t="str">
        <f>IF(T1567=Detail!$E$3,ROW()+5+(COLUMN()-48)/1000,"")</f>
        <v/>
      </c>
    </row>
    <row r="1568" spans="49:68" x14ac:dyDescent="0.3">
      <c r="AW1568" s="104" t="str">
        <f>IF(A1568=Detail!$E$3,ROW()+5+(COLUMN()-48)/1000,"")</f>
        <v/>
      </c>
      <c r="AX1568" t="str">
        <f>IF(B1568=Detail!$E$3,ROW()+5+(COLUMN()-48)/1000,"")</f>
        <v/>
      </c>
      <c r="AY1568" t="str">
        <f>IF(C1568=Detail!$E$3,ROW()+5+(COLUMN()-48)/1000,"")</f>
        <v/>
      </c>
      <c r="AZ1568" t="str">
        <f>IF(D1568=Detail!$E$3,ROW()+5+(COLUMN()-48)/1000,"")</f>
        <v/>
      </c>
      <c r="BA1568" t="str">
        <f>IF(E1568=Detail!$E$3,ROW()+5+(COLUMN()-48)/1000,"")</f>
        <v/>
      </c>
      <c r="BB1568" t="str">
        <f>IF(F1568=Detail!$E$3,ROW()+5+(COLUMN()-48)/1000,"")</f>
        <v/>
      </c>
      <c r="BC1568" t="str">
        <f>IF(G1568=Detail!$E$3,ROW()+5+(COLUMN()-48)/1000,"")</f>
        <v/>
      </c>
      <c r="BD1568" t="str">
        <f>IF(H1568=Detail!$E$3,ROW()+5+(COLUMN()-48)/1000,"")</f>
        <v/>
      </c>
      <c r="BE1568" t="str">
        <f>IF(I1568=Detail!$E$3,ROW()+5+(COLUMN()-48)/1000,"")</f>
        <v/>
      </c>
      <c r="BF1568" t="str">
        <f>IF(J1568=Detail!$E$3,ROW()+5+(COLUMN()-48)/1000,"")</f>
        <v/>
      </c>
      <c r="BG1568" t="str">
        <f>IF(K1568=Detail!$E$3,ROW()+5+(COLUMN()-48)/1000,"")</f>
        <v/>
      </c>
      <c r="BH1568" t="str">
        <f>IF(L1568=Detail!$E$3,ROW()+5+(COLUMN()-48)/1000,"")</f>
        <v/>
      </c>
      <c r="BI1568" t="str">
        <f>IF(M1568=Detail!$E$3,ROW()+5+(COLUMN()-48)/1000,"")</f>
        <v/>
      </c>
      <c r="BJ1568" t="str">
        <f>IF(N1568=Detail!$E$3,ROW()+5+(COLUMN()-48)/1000,"")</f>
        <v/>
      </c>
      <c r="BK1568" t="str">
        <f>IF(O1568=Detail!$E$3,ROW()+5+(COLUMN()-48)/1000,"")</f>
        <v/>
      </c>
      <c r="BL1568" t="str">
        <f>IF(P1568=Detail!$E$3,ROW()+5+(COLUMN()-48)/1000,"")</f>
        <v/>
      </c>
      <c r="BM1568" t="str">
        <f>IF(Q1568=Detail!$E$3,ROW()+5+(COLUMN()-48)/1000,"")</f>
        <v/>
      </c>
      <c r="BN1568" t="str">
        <f>IF(R1568=Detail!$E$3,ROW()+5+(COLUMN()-48)/1000,"")</f>
        <v/>
      </c>
      <c r="BO1568" t="str">
        <f>IF(S1568=Detail!$E$3,ROW()+5+(COLUMN()-48)/1000,"")</f>
        <v/>
      </c>
      <c r="BP1568" t="str">
        <f>IF(T1568=Detail!$E$3,ROW()+5+(COLUMN()-48)/1000,"")</f>
        <v/>
      </c>
    </row>
    <row r="1569" spans="49:68" x14ac:dyDescent="0.3">
      <c r="AW1569" s="104" t="str">
        <f>IF(A1569=Detail!$E$3,ROW()+5+(COLUMN()-48)/1000,"")</f>
        <v/>
      </c>
      <c r="AX1569" t="str">
        <f>IF(B1569=Detail!$E$3,ROW()+5+(COLUMN()-48)/1000,"")</f>
        <v/>
      </c>
      <c r="AY1569" t="str">
        <f>IF(C1569=Detail!$E$3,ROW()+5+(COLUMN()-48)/1000,"")</f>
        <v/>
      </c>
      <c r="AZ1569" t="str">
        <f>IF(D1569=Detail!$E$3,ROW()+5+(COLUMN()-48)/1000,"")</f>
        <v/>
      </c>
      <c r="BA1569" t="str">
        <f>IF(E1569=Detail!$E$3,ROW()+5+(COLUMN()-48)/1000,"")</f>
        <v/>
      </c>
      <c r="BB1569" t="str">
        <f>IF(F1569=Detail!$E$3,ROW()+5+(COLUMN()-48)/1000,"")</f>
        <v/>
      </c>
      <c r="BC1569" t="str">
        <f>IF(G1569=Detail!$E$3,ROW()+5+(COLUMN()-48)/1000,"")</f>
        <v/>
      </c>
      <c r="BD1569" t="str">
        <f>IF(H1569=Detail!$E$3,ROW()+5+(COLUMN()-48)/1000,"")</f>
        <v/>
      </c>
      <c r="BE1569" t="str">
        <f>IF(I1569=Detail!$E$3,ROW()+5+(COLUMN()-48)/1000,"")</f>
        <v/>
      </c>
      <c r="BF1569" t="str">
        <f>IF(J1569=Detail!$E$3,ROW()+5+(COLUMN()-48)/1000,"")</f>
        <v/>
      </c>
      <c r="BG1569" t="str">
        <f>IF(K1569=Detail!$E$3,ROW()+5+(COLUMN()-48)/1000,"")</f>
        <v/>
      </c>
      <c r="BH1569" t="str">
        <f>IF(L1569=Detail!$E$3,ROW()+5+(COLUMN()-48)/1000,"")</f>
        <v/>
      </c>
      <c r="BI1569" t="str">
        <f>IF(M1569=Detail!$E$3,ROW()+5+(COLUMN()-48)/1000,"")</f>
        <v/>
      </c>
      <c r="BJ1569" t="str">
        <f>IF(N1569=Detail!$E$3,ROW()+5+(COLUMN()-48)/1000,"")</f>
        <v/>
      </c>
      <c r="BK1569" t="str">
        <f>IF(O1569=Detail!$E$3,ROW()+5+(COLUMN()-48)/1000,"")</f>
        <v/>
      </c>
      <c r="BL1569" t="str">
        <f>IF(P1569=Detail!$E$3,ROW()+5+(COLUMN()-48)/1000,"")</f>
        <v/>
      </c>
      <c r="BM1569" t="str">
        <f>IF(Q1569=Detail!$E$3,ROW()+5+(COLUMN()-48)/1000,"")</f>
        <v/>
      </c>
      <c r="BN1569" t="str">
        <f>IF(R1569=Detail!$E$3,ROW()+5+(COLUMN()-48)/1000,"")</f>
        <v/>
      </c>
      <c r="BO1569" t="str">
        <f>IF(S1569=Detail!$E$3,ROW()+5+(COLUMN()-48)/1000,"")</f>
        <v/>
      </c>
      <c r="BP1569" t="str">
        <f>IF(T1569=Detail!$E$3,ROW()+5+(COLUMN()-48)/1000,"")</f>
        <v/>
      </c>
    </row>
    <row r="1570" spans="49:68" x14ac:dyDescent="0.3">
      <c r="AW1570" s="104" t="str">
        <f>IF(A1570=Detail!$E$3,ROW()+5+(COLUMN()-48)/1000,"")</f>
        <v/>
      </c>
      <c r="AX1570" t="str">
        <f>IF(B1570=Detail!$E$3,ROW()+5+(COLUMN()-48)/1000,"")</f>
        <v/>
      </c>
      <c r="AY1570" t="str">
        <f>IF(C1570=Detail!$E$3,ROW()+5+(COLUMN()-48)/1000,"")</f>
        <v/>
      </c>
      <c r="AZ1570" t="str">
        <f>IF(D1570=Detail!$E$3,ROW()+5+(COLUMN()-48)/1000,"")</f>
        <v/>
      </c>
      <c r="BA1570" t="str">
        <f>IF(E1570=Detail!$E$3,ROW()+5+(COLUMN()-48)/1000,"")</f>
        <v/>
      </c>
      <c r="BB1570" t="str">
        <f>IF(F1570=Detail!$E$3,ROW()+5+(COLUMN()-48)/1000,"")</f>
        <v/>
      </c>
      <c r="BC1570" t="str">
        <f>IF(G1570=Detail!$E$3,ROW()+5+(COLUMN()-48)/1000,"")</f>
        <v/>
      </c>
      <c r="BD1570" t="str">
        <f>IF(H1570=Detail!$E$3,ROW()+5+(COLUMN()-48)/1000,"")</f>
        <v/>
      </c>
      <c r="BE1570" t="str">
        <f>IF(I1570=Detail!$E$3,ROW()+5+(COLUMN()-48)/1000,"")</f>
        <v/>
      </c>
      <c r="BF1570" t="str">
        <f>IF(J1570=Detail!$E$3,ROW()+5+(COLUMN()-48)/1000,"")</f>
        <v/>
      </c>
      <c r="BG1570" t="str">
        <f>IF(K1570=Detail!$E$3,ROW()+5+(COLUMN()-48)/1000,"")</f>
        <v/>
      </c>
      <c r="BH1570" t="str">
        <f>IF(L1570=Detail!$E$3,ROW()+5+(COLUMN()-48)/1000,"")</f>
        <v/>
      </c>
      <c r="BI1570" t="str">
        <f>IF(M1570=Detail!$E$3,ROW()+5+(COLUMN()-48)/1000,"")</f>
        <v/>
      </c>
      <c r="BJ1570" t="str">
        <f>IF(N1570=Detail!$E$3,ROW()+5+(COLUMN()-48)/1000,"")</f>
        <v/>
      </c>
      <c r="BK1570" t="str">
        <f>IF(O1570=Detail!$E$3,ROW()+5+(COLUMN()-48)/1000,"")</f>
        <v/>
      </c>
      <c r="BL1570" t="str">
        <f>IF(P1570=Detail!$E$3,ROW()+5+(COLUMN()-48)/1000,"")</f>
        <v/>
      </c>
      <c r="BM1570" t="str">
        <f>IF(Q1570=Detail!$E$3,ROW()+5+(COLUMN()-48)/1000,"")</f>
        <v/>
      </c>
      <c r="BN1570" t="str">
        <f>IF(R1570=Detail!$E$3,ROW()+5+(COLUMN()-48)/1000,"")</f>
        <v/>
      </c>
      <c r="BO1570" t="str">
        <f>IF(S1570=Detail!$E$3,ROW()+5+(COLUMN()-48)/1000,"")</f>
        <v/>
      </c>
      <c r="BP1570" t="str">
        <f>IF(T1570=Detail!$E$3,ROW()+5+(COLUMN()-48)/1000,"")</f>
        <v/>
      </c>
    </row>
    <row r="1571" spans="49:68" x14ac:dyDescent="0.3">
      <c r="AW1571" s="104" t="str">
        <f>IF(A1571=Detail!$E$3,ROW()+5+(COLUMN()-48)/1000,"")</f>
        <v/>
      </c>
      <c r="AX1571" t="str">
        <f>IF(B1571=Detail!$E$3,ROW()+5+(COLUMN()-48)/1000,"")</f>
        <v/>
      </c>
      <c r="AY1571" t="str">
        <f>IF(C1571=Detail!$E$3,ROW()+5+(COLUMN()-48)/1000,"")</f>
        <v/>
      </c>
      <c r="AZ1571" t="str">
        <f>IF(D1571=Detail!$E$3,ROW()+5+(COLUMN()-48)/1000,"")</f>
        <v/>
      </c>
      <c r="BA1571" t="str">
        <f>IF(E1571=Detail!$E$3,ROW()+5+(COLUMN()-48)/1000,"")</f>
        <v/>
      </c>
      <c r="BB1571" t="str">
        <f>IF(F1571=Detail!$E$3,ROW()+5+(COLUMN()-48)/1000,"")</f>
        <v/>
      </c>
      <c r="BC1571" t="str">
        <f>IF(G1571=Detail!$E$3,ROW()+5+(COLUMN()-48)/1000,"")</f>
        <v/>
      </c>
      <c r="BD1571" t="str">
        <f>IF(H1571=Detail!$E$3,ROW()+5+(COLUMN()-48)/1000,"")</f>
        <v/>
      </c>
      <c r="BE1571" t="str">
        <f>IF(I1571=Detail!$E$3,ROW()+5+(COLUMN()-48)/1000,"")</f>
        <v/>
      </c>
      <c r="BF1571" t="str">
        <f>IF(J1571=Detail!$E$3,ROW()+5+(COLUMN()-48)/1000,"")</f>
        <v/>
      </c>
      <c r="BG1571" t="str">
        <f>IF(K1571=Detail!$E$3,ROW()+5+(COLUMN()-48)/1000,"")</f>
        <v/>
      </c>
      <c r="BH1571" t="str">
        <f>IF(L1571=Detail!$E$3,ROW()+5+(COLUMN()-48)/1000,"")</f>
        <v/>
      </c>
      <c r="BI1571" t="str">
        <f>IF(M1571=Detail!$E$3,ROW()+5+(COLUMN()-48)/1000,"")</f>
        <v/>
      </c>
      <c r="BJ1571" t="str">
        <f>IF(N1571=Detail!$E$3,ROW()+5+(COLUMN()-48)/1000,"")</f>
        <v/>
      </c>
      <c r="BK1571" t="str">
        <f>IF(O1571=Detail!$E$3,ROW()+5+(COLUMN()-48)/1000,"")</f>
        <v/>
      </c>
      <c r="BL1571" t="str">
        <f>IF(P1571=Detail!$E$3,ROW()+5+(COLUMN()-48)/1000,"")</f>
        <v/>
      </c>
      <c r="BM1571" t="str">
        <f>IF(Q1571=Detail!$E$3,ROW()+5+(COLUMN()-48)/1000,"")</f>
        <v/>
      </c>
      <c r="BN1571" t="str">
        <f>IF(R1571=Detail!$E$3,ROW()+5+(COLUMN()-48)/1000,"")</f>
        <v/>
      </c>
      <c r="BO1571" t="str">
        <f>IF(S1571=Detail!$E$3,ROW()+5+(COLUMN()-48)/1000,"")</f>
        <v/>
      </c>
      <c r="BP1571" t="str">
        <f>IF(T1571=Detail!$E$3,ROW()+5+(COLUMN()-48)/1000,"")</f>
        <v/>
      </c>
    </row>
    <row r="1572" spans="49:68" x14ac:dyDescent="0.3">
      <c r="AW1572" s="104" t="str">
        <f>IF(A1572=Detail!$E$3,ROW()+5+(COLUMN()-48)/1000,"")</f>
        <v/>
      </c>
      <c r="AX1572" t="str">
        <f>IF(B1572=Detail!$E$3,ROW()+5+(COLUMN()-48)/1000,"")</f>
        <v/>
      </c>
      <c r="AY1572" t="str">
        <f>IF(C1572=Detail!$E$3,ROW()+5+(COLUMN()-48)/1000,"")</f>
        <v/>
      </c>
      <c r="AZ1572" t="str">
        <f>IF(D1572=Detail!$E$3,ROW()+5+(COLUMN()-48)/1000,"")</f>
        <v/>
      </c>
      <c r="BA1572" t="str">
        <f>IF(E1572=Detail!$E$3,ROW()+5+(COLUMN()-48)/1000,"")</f>
        <v/>
      </c>
      <c r="BB1572" t="str">
        <f>IF(F1572=Detail!$E$3,ROW()+5+(COLUMN()-48)/1000,"")</f>
        <v/>
      </c>
      <c r="BC1572" t="str">
        <f>IF(G1572=Detail!$E$3,ROW()+5+(COLUMN()-48)/1000,"")</f>
        <v/>
      </c>
      <c r="BD1572" t="str">
        <f>IF(H1572=Detail!$E$3,ROW()+5+(COLUMN()-48)/1000,"")</f>
        <v/>
      </c>
      <c r="BE1572" t="str">
        <f>IF(I1572=Detail!$E$3,ROW()+5+(COLUMN()-48)/1000,"")</f>
        <v/>
      </c>
      <c r="BF1572" t="str">
        <f>IF(J1572=Detail!$E$3,ROW()+5+(COLUMN()-48)/1000,"")</f>
        <v/>
      </c>
      <c r="BG1572" t="str">
        <f>IF(K1572=Detail!$E$3,ROW()+5+(COLUMN()-48)/1000,"")</f>
        <v/>
      </c>
      <c r="BH1572" t="str">
        <f>IF(L1572=Detail!$E$3,ROW()+5+(COLUMN()-48)/1000,"")</f>
        <v/>
      </c>
      <c r="BI1572" t="str">
        <f>IF(M1572=Detail!$E$3,ROW()+5+(COLUMN()-48)/1000,"")</f>
        <v/>
      </c>
      <c r="BJ1572" t="str">
        <f>IF(N1572=Detail!$E$3,ROW()+5+(COLUMN()-48)/1000,"")</f>
        <v/>
      </c>
      <c r="BK1572" t="str">
        <f>IF(O1572=Detail!$E$3,ROW()+5+(COLUMN()-48)/1000,"")</f>
        <v/>
      </c>
      <c r="BL1572" t="str">
        <f>IF(P1572=Detail!$E$3,ROW()+5+(COLUMN()-48)/1000,"")</f>
        <v/>
      </c>
      <c r="BM1572" t="str">
        <f>IF(Q1572=Detail!$E$3,ROW()+5+(COLUMN()-48)/1000,"")</f>
        <v/>
      </c>
      <c r="BN1572" t="str">
        <f>IF(R1572=Detail!$E$3,ROW()+5+(COLUMN()-48)/1000,"")</f>
        <v/>
      </c>
      <c r="BO1572" t="str">
        <f>IF(S1572=Detail!$E$3,ROW()+5+(COLUMN()-48)/1000,"")</f>
        <v/>
      </c>
      <c r="BP1572" t="str">
        <f>IF(T1572=Detail!$E$3,ROW()+5+(COLUMN()-48)/1000,"")</f>
        <v/>
      </c>
    </row>
    <row r="1573" spans="49:68" x14ac:dyDescent="0.3">
      <c r="AW1573" s="104" t="str">
        <f>IF(A1573=Detail!$E$3,ROW()+5+(COLUMN()-48)/1000,"")</f>
        <v/>
      </c>
      <c r="AX1573" t="str">
        <f>IF(B1573=Detail!$E$3,ROW()+5+(COLUMN()-48)/1000,"")</f>
        <v/>
      </c>
      <c r="AY1573" t="str">
        <f>IF(C1573=Detail!$E$3,ROW()+5+(COLUMN()-48)/1000,"")</f>
        <v/>
      </c>
      <c r="AZ1573" t="str">
        <f>IF(D1573=Detail!$E$3,ROW()+5+(COLUMN()-48)/1000,"")</f>
        <v/>
      </c>
      <c r="BA1573" t="str">
        <f>IF(E1573=Detail!$E$3,ROW()+5+(COLUMN()-48)/1000,"")</f>
        <v/>
      </c>
      <c r="BB1573" t="str">
        <f>IF(F1573=Detail!$E$3,ROW()+5+(COLUMN()-48)/1000,"")</f>
        <v/>
      </c>
      <c r="BC1573" t="str">
        <f>IF(G1573=Detail!$E$3,ROW()+5+(COLUMN()-48)/1000,"")</f>
        <v/>
      </c>
      <c r="BD1573" t="str">
        <f>IF(H1573=Detail!$E$3,ROW()+5+(COLUMN()-48)/1000,"")</f>
        <v/>
      </c>
      <c r="BE1573" t="str">
        <f>IF(I1573=Detail!$E$3,ROW()+5+(COLUMN()-48)/1000,"")</f>
        <v/>
      </c>
      <c r="BF1573" t="str">
        <f>IF(J1573=Detail!$E$3,ROW()+5+(COLUMN()-48)/1000,"")</f>
        <v/>
      </c>
      <c r="BG1573" t="str">
        <f>IF(K1573=Detail!$E$3,ROW()+5+(COLUMN()-48)/1000,"")</f>
        <v/>
      </c>
      <c r="BH1573" t="str">
        <f>IF(L1573=Detail!$E$3,ROW()+5+(COLUMN()-48)/1000,"")</f>
        <v/>
      </c>
      <c r="BI1573" t="str">
        <f>IF(M1573=Detail!$E$3,ROW()+5+(COLUMN()-48)/1000,"")</f>
        <v/>
      </c>
      <c r="BJ1573" t="str">
        <f>IF(N1573=Detail!$E$3,ROW()+5+(COLUMN()-48)/1000,"")</f>
        <v/>
      </c>
      <c r="BK1573" t="str">
        <f>IF(O1573=Detail!$E$3,ROW()+5+(COLUMN()-48)/1000,"")</f>
        <v/>
      </c>
      <c r="BL1573" t="str">
        <f>IF(P1573=Detail!$E$3,ROW()+5+(COLUMN()-48)/1000,"")</f>
        <v/>
      </c>
      <c r="BM1573" t="str">
        <f>IF(Q1573=Detail!$E$3,ROW()+5+(COLUMN()-48)/1000,"")</f>
        <v/>
      </c>
      <c r="BN1573" t="str">
        <f>IF(R1573=Detail!$E$3,ROW()+5+(COLUMN()-48)/1000,"")</f>
        <v/>
      </c>
      <c r="BO1573" t="str">
        <f>IF(S1573=Detail!$E$3,ROW()+5+(COLUMN()-48)/1000,"")</f>
        <v/>
      </c>
      <c r="BP1573" t="str">
        <f>IF(T1573=Detail!$E$3,ROW()+5+(COLUMN()-48)/1000,"")</f>
        <v/>
      </c>
    </row>
    <row r="1574" spans="49:68" x14ac:dyDescent="0.3">
      <c r="AW1574" s="104" t="str">
        <f>IF(A1574=Detail!$E$3,ROW()+5+(COLUMN()-48)/1000,"")</f>
        <v/>
      </c>
      <c r="AX1574" t="str">
        <f>IF(B1574=Detail!$E$3,ROW()+5+(COLUMN()-48)/1000,"")</f>
        <v/>
      </c>
      <c r="AY1574" t="str">
        <f>IF(C1574=Detail!$E$3,ROW()+5+(COLUMN()-48)/1000,"")</f>
        <v/>
      </c>
      <c r="AZ1574" t="str">
        <f>IF(D1574=Detail!$E$3,ROW()+5+(COLUMN()-48)/1000,"")</f>
        <v/>
      </c>
      <c r="BA1574" t="str">
        <f>IF(E1574=Detail!$E$3,ROW()+5+(COLUMN()-48)/1000,"")</f>
        <v/>
      </c>
      <c r="BB1574" t="str">
        <f>IF(F1574=Detail!$E$3,ROW()+5+(COLUMN()-48)/1000,"")</f>
        <v/>
      </c>
      <c r="BC1574" t="str">
        <f>IF(G1574=Detail!$E$3,ROW()+5+(COLUMN()-48)/1000,"")</f>
        <v/>
      </c>
      <c r="BD1574" t="str">
        <f>IF(H1574=Detail!$E$3,ROW()+5+(COLUMN()-48)/1000,"")</f>
        <v/>
      </c>
      <c r="BE1574" t="str">
        <f>IF(I1574=Detail!$E$3,ROW()+5+(COLUMN()-48)/1000,"")</f>
        <v/>
      </c>
      <c r="BF1574" t="str">
        <f>IF(J1574=Detail!$E$3,ROW()+5+(COLUMN()-48)/1000,"")</f>
        <v/>
      </c>
      <c r="BG1574" t="str">
        <f>IF(K1574=Detail!$E$3,ROW()+5+(COLUMN()-48)/1000,"")</f>
        <v/>
      </c>
      <c r="BH1574" t="str">
        <f>IF(L1574=Detail!$E$3,ROW()+5+(COLUMN()-48)/1000,"")</f>
        <v/>
      </c>
      <c r="BI1574" t="str">
        <f>IF(M1574=Detail!$E$3,ROW()+5+(COLUMN()-48)/1000,"")</f>
        <v/>
      </c>
      <c r="BJ1574" t="str">
        <f>IF(N1574=Detail!$E$3,ROW()+5+(COLUMN()-48)/1000,"")</f>
        <v/>
      </c>
      <c r="BK1574" t="str">
        <f>IF(O1574=Detail!$E$3,ROW()+5+(COLUMN()-48)/1000,"")</f>
        <v/>
      </c>
      <c r="BL1574" t="str">
        <f>IF(P1574=Detail!$E$3,ROW()+5+(COLUMN()-48)/1000,"")</f>
        <v/>
      </c>
      <c r="BM1574" t="str">
        <f>IF(Q1574=Detail!$E$3,ROW()+5+(COLUMN()-48)/1000,"")</f>
        <v/>
      </c>
      <c r="BN1574" t="str">
        <f>IF(R1574=Detail!$E$3,ROW()+5+(COLUMN()-48)/1000,"")</f>
        <v/>
      </c>
      <c r="BO1574" t="str">
        <f>IF(S1574=Detail!$E$3,ROW()+5+(COLUMN()-48)/1000,"")</f>
        <v/>
      </c>
      <c r="BP1574" t="str">
        <f>IF(T1574=Detail!$E$3,ROW()+5+(COLUMN()-48)/1000,"")</f>
        <v/>
      </c>
    </row>
    <row r="1575" spans="49:68" x14ac:dyDescent="0.3">
      <c r="AW1575" s="104" t="str">
        <f>IF(A1575=Detail!$E$3,ROW()+5+(COLUMN()-48)/1000,"")</f>
        <v/>
      </c>
      <c r="AX1575" t="str">
        <f>IF(B1575=Detail!$E$3,ROW()+5+(COLUMN()-48)/1000,"")</f>
        <v/>
      </c>
      <c r="AY1575" t="str">
        <f>IF(C1575=Detail!$E$3,ROW()+5+(COLUMN()-48)/1000,"")</f>
        <v/>
      </c>
      <c r="AZ1575" t="str">
        <f>IF(D1575=Detail!$E$3,ROW()+5+(COLUMN()-48)/1000,"")</f>
        <v/>
      </c>
      <c r="BA1575" t="str">
        <f>IF(E1575=Detail!$E$3,ROW()+5+(COLUMN()-48)/1000,"")</f>
        <v/>
      </c>
      <c r="BB1575" t="str">
        <f>IF(F1575=Detail!$E$3,ROW()+5+(COLUMN()-48)/1000,"")</f>
        <v/>
      </c>
      <c r="BC1575" t="str">
        <f>IF(G1575=Detail!$E$3,ROW()+5+(COLUMN()-48)/1000,"")</f>
        <v/>
      </c>
      <c r="BD1575" t="str">
        <f>IF(H1575=Detail!$E$3,ROW()+5+(COLUMN()-48)/1000,"")</f>
        <v/>
      </c>
      <c r="BE1575" t="str">
        <f>IF(I1575=Detail!$E$3,ROW()+5+(COLUMN()-48)/1000,"")</f>
        <v/>
      </c>
      <c r="BF1575" t="str">
        <f>IF(J1575=Detail!$E$3,ROW()+5+(COLUMN()-48)/1000,"")</f>
        <v/>
      </c>
      <c r="BG1575" t="str">
        <f>IF(K1575=Detail!$E$3,ROW()+5+(COLUMN()-48)/1000,"")</f>
        <v/>
      </c>
      <c r="BH1575" t="str">
        <f>IF(L1575=Detail!$E$3,ROW()+5+(COLUMN()-48)/1000,"")</f>
        <v/>
      </c>
      <c r="BI1575" t="str">
        <f>IF(M1575=Detail!$E$3,ROW()+5+(COLUMN()-48)/1000,"")</f>
        <v/>
      </c>
      <c r="BJ1575" t="str">
        <f>IF(N1575=Detail!$E$3,ROW()+5+(COLUMN()-48)/1000,"")</f>
        <v/>
      </c>
      <c r="BK1575" t="str">
        <f>IF(O1575=Detail!$E$3,ROW()+5+(COLUMN()-48)/1000,"")</f>
        <v/>
      </c>
      <c r="BL1575" t="str">
        <f>IF(P1575=Detail!$E$3,ROW()+5+(COLUMN()-48)/1000,"")</f>
        <v/>
      </c>
      <c r="BM1575" t="str">
        <f>IF(Q1575=Detail!$E$3,ROW()+5+(COLUMN()-48)/1000,"")</f>
        <v/>
      </c>
      <c r="BN1575" t="str">
        <f>IF(R1575=Detail!$E$3,ROW()+5+(COLUMN()-48)/1000,"")</f>
        <v/>
      </c>
      <c r="BO1575" t="str">
        <f>IF(S1575=Detail!$E$3,ROW()+5+(COLUMN()-48)/1000,"")</f>
        <v/>
      </c>
      <c r="BP1575" t="str">
        <f>IF(T1575=Detail!$E$3,ROW()+5+(COLUMN()-48)/1000,"")</f>
        <v/>
      </c>
    </row>
    <row r="1576" spans="49:68" x14ac:dyDescent="0.3">
      <c r="AW1576" s="104" t="str">
        <f>IF(A1576=Detail!$E$3,ROW()+5+(COLUMN()-48)/1000,"")</f>
        <v/>
      </c>
      <c r="AX1576" t="str">
        <f>IF(B1576=Detail!$E$3,ROW()+5+(COLUMN()-48)/1000,"")</f>
        <v/>
      </c>
      <c r="AY1576" t="str">
        <f>IF(C1576=Detail!$E$3,ROW()+5+(COLUMN()-48)/1000,"")</f>
        <v/>
      </c>
      <c r="AZ1576" t="str">
        <f>IF(D1576=Detail!$E$3,ROW()+5+(COLUMN()-48)/1000,"")</f>
        <v/>
      </c>
      <c r="BA1576" t="str">
        <f>IF(E1576=Detail!$E$3,ROW()+5+(COLUMN()-48)/1000,"")</f>
        <v/>
      </c>
      <c r="BB1576" t="str">
        <f>IF(F1576=Detail!$E$3,ROW()+5+(COLUMN()-48)/1000,"")</f>
        <v/>
      </c>
      <c r="BC1576" t="str">
        <f>IF(G1576=Detail!$E$3,ROW()+5+(COLUMN()-48)/1000,"")</f>
        <v/>
      </c>
      <c r="BD1576" t="str">
        <f>IF(H1576=Detail!$E$3,ROW()+5+(COLUMN()-48)/1000,"")</f>
        <v/>
      </c>
      <c r="BE1576" t="str">
        <f>IF(I1576=Detail!$E$3,ROW()+5+(COLUMN()-48)/1000,"")</f>
        <v/>
      </c>
      <c r="BF1576" t="str">
        <f>IF(J1576=Detail!$E$3,ROW()+5+(COLUMN()-48)/1000,"")</f>
        <v/>
      </c>
      <c r="BG1576" t="str">
        <f>IF(K1576=Detail!$E$3,ROW()+5+(COLUMN()-48)/1000,"")</f>
        <v/>
      </c>
      <c r="BH1576" t="str">
        <f>IF(L1576=Detail!$E$3,ROW()+5+(COLUMN()-48)/1000,"")</f>
        <v/>
      </c>
      <c r="BI1576" t="str">
        <f>IF(M1576=Detail!$E$3,ROW()+5+(COLUMN()-48)/1000,"")</f>
        <v/>
      </c>
      <c r="BJ1576" t="str">
        <f>IF(N1576=Detail!$E$3,ROW()+5+(COLUMN()-48)/1000,"")</f>
        <v/>
      </c>
      <c r="BK1576" t="str">
        <f>IF(O1576=Detail!$E$3,ROW()+5+(COLUMN()-48)/1000,"")</f>
        <v/>
      </c>
      <c r="BL1576" t="str">
        <f>IF(P1576=Detail!$E$3,ROW()+5+(COLUMN()-48)/1000,"")</f>
        <v/>
      </c>
      <c r="BM1576" t="str">
        <f>IF(Q1576=Detail!$E$3,ROW()+5+(COLUMN()-48)/1000,"")</f>
        <v/>
      </c>
      <c r="BN1576" t="str">
        <f>IF(R1576=Detail!$E$3,ROW()+5+(COLUMN()-48)/1000,"")</f>
        <v/>
      </c>
      <c r="BO1576" t="str">
        <f>IF(S1576=Detail!$E$3,ROW()+5+(COLUMN()-48)/1000,"")</f>
        <v/>
      </c>
      <c r="BP1576" t="str">
        <f>IF(T1576=Detail!$E$3,ROW()+5+(COLUMN()-48)/1000,"")</f>
        <v/>
      </c>
    </row>
    <row r="1577" spans="49:68" x14ac:dyDescent="0.3">
      <c r="AW1577" s="104" t="str">
        <f>IF(A1577=Detail!$E$3,ROW()+5+(COLUMN()-48)/1000,"")</f>
        <v/>
      </c>
      <c r="AX1577" t="str">
        <f>IF(B1577=Detail!$E$3,ROW()+5+(COLUMN()-48)/1000,"")</f>
        <v/>
      </c>
      <c r="AY1577" t="str">
        <f>IF(C1577=Detail!$E$3,ROW()+5+(COLUMN()-48)/1000,"")</f>
        <v/>
      </c>
      <c r="AZ1577" t="str">
        <f>IF(D1577=Detail!$E$3,ROW()+5+(COLUMN()-48)/1000,"")</f>
        <v/>
      </c>
      <c r="BA1577" t="str">
        <f>IF(E1577=Detail!$E$3,ROW()+5+(COLUMN()-48)/1000,"")</f>
        <v/>
      </c>
      <c r="BB1577" t="str">
        <f>IF(F1577=Detail!$E$3,ROW()+5+(COLUMN()-48)/1000,"")</f>
        <v/>
      </c>
      <c r="BC1577" t="str">
        <f>IF(G1577=Detail!$E$3,ROW()+5+(COLUMN()-48)/1000,"")</f>
        <v/>
      </c>
      <c r="BD1577" t="str">
        <f>IF(H1577=Detail!$E$3,ROW()+5+(COLUMN()-48)/1000,"")</f>
        <v/>
      </c>
      <c r="BE1577" t="str">
        <f>IF(I1577=Detail!$E$3,ROW()+5+(COLUMN()-48)/1000,"")</f>
        <v/>
      </c>
      <c r="BF1577" t="str">
        <f>IF(J1577=Detail!$E$3,ROW()+5+(COLUMN()-48)/1000,"")</f>
        <v/>
      </c>
      <c r="BG1577" t="str">
        <f>IF(K1577=Detail!$E$3,ROW()+5+(COLUMN()-48)/1000,"")</f>
        <v/>
      </c>
      <c r="BH1577" t="str">
        <f>IF(L1577=Detail!$E$3,ROW()+5+(COLUMN()-48)/1000,"")</f>
        <v/>
      </c>
      <c r="BI1577" t="str">
        <f>IF(M1577=Detail!$E$3,ROW()+5+(COLUMN()-48)/1000,"")</f>
        <v/>
      </c>
      <c r="BJ1577" t="str">
        <f>IF(N1577=Detail!$E$3,ROW()+5+(COLUMN()-48)/1000,"")</f>
        <v/>
      </c>
      <c r="BK1577" t="str">
        <f>IF(O1577=Detail!$E$3,ROW()+5+(COLUMN()-48)/1000,"")</f>
        <v/>
      </c>
      <c r="BL1577" t="str">
        <f>IF(P1577=Detail!$E$3,ROW()+5+(COLUMN()-48)/1000,"")</f>
        <v/>
      </c>
      <c r="BM1577" t="str">
        <f>IF(Q1577=Detail!$E$3,ROW()+5+(COLUMN()-48)/1000,"")</f>
        <v/>
      </c>
      <c r="BN1577" t="str">
        <f>IF(R1577=Detail!$E$3,ROW()+5+(COLUMN()-48)/1000,"")</f>
        <v/>
      </c>
      <c r="BO1577" t="str">
        <f>IF(S1577=Detail!$E$3,ROW()+5+(COLUMN()-48)/1000,"")</f>
        <v/>
      </c>
      <c r="BP1577" t="str">
        <f>IF(T1577=Detail!$E$3,ROW()+5+(COLUMN()-48)/1000,"")</f>
        <v/>
      </c>
    </row>
    <row r="1578" spans="49:68" x14ac:dyDescent="0.3">
      <c r="AW1578" s="104" t="str">
        <f>IF(A1578=Detail!$E$3,ROW()+5+(COLUMN()-48)/1000,"")</f>
        <v/>
      </c>
      <c r="AX1578" t="str">
        <f>IF(B1578=Detail!$E$3,ROW()+5+(COLUMN()-48)/1000,"")</f>
        <v/>
      </c>
      <c r="AY1578" t="str">
        <f>IF(C1578=Detail!$E$3,ROW()+5+(COLUMN()-48)/1000,"")</f>
        <v/>
      </c>
      <c r="AZ1578" t="str">
        <f>IF(D1578=Detail!$E$3,ROW()+5+(COLUMN()-48)/1000,"")</f>
        <v/>
      </c>
      <c r="BA1578" t="str">
        <f>IF(E1578=Detail!$E$3,ROW()+5+(COLUMN()-48)/1000,"")</f>
        <v/>
      </c>
      <c r="BB1578" t="str">
        <f>IF(F1578=Detail!$E$3,ROW()+5+(COLUMN()-48)/1000,"")</f>
        <v/>
      </c>
      <c r="BC1578" t="str">
        <f>IF(G1578=Detail!$E$3,ROW()+5+(COLUMN()-48)/1000,"")</f>
        <v/>
      </c>
      <c r="BD1578" t="str">
        <f>IF(H1578=Detail!$E$3,ROW()+5+(COLUMN()-48)/1000,"")</f>
        <v/>
      </c>
      <c r="BE1578" t="str">
        <f>IF(I1578=Detail!$E$3,ROW()+5+(COLUMN()-48)/1000,"")</f>
        <v/>
      </c>
      <c r="BF1578" t="str">
        <f>IF(J1578=Detail!$E$3,ROW()+5+(COLUMN()-48)/1000,"")</f>
        <v/>
      </c>
      <c r="BG1578" t="str">
        <f>IF(K1578=Detail!$E$3,ROW()+5+(COLUMN()-48)/1000,"")</f>
        <v/>
      </c>
      <c r="BH1578" t="str">
        <f>IF(L1578=Detail!$E$3,ROW()+5+(COLUMN()-48)/1000,"")</f>
        <v/>
      </c>
      <c r="BI1578" t="str">
        <f>IF(M1578=Detail!$E$3,ROW()+5+(COLUMN()-48)/1000,"")</f>
        <v/>
      </c>
      <c r="BJ1578" t="str">
        <f>IF(N1578=Detail!$E$3,ROW()+5+(COLUMN()-48)/1000,"")</f>
        <v/>
      </c>
      <c r="BK1578" t="str">
        <f>IF(O1578=Detail!$E$3,ROW()+5+(COLUMN()-48)/1000,"")</f>
        <v/>
      </c>
      <c r="BL1578" t="str">
        <f>IF(P1578=Detail!$E$3,ROW()+5+(COLUMN()-48)/1000,"")</f>
        <v/>
      </c>
      <c r="BM1578" t="str">
        <f>IF(Q1578=Detail!$E$3,ROW()+5+(COLUMN()-48)/1000,"")</f>
        <v/>
      </c>
      <c r="BN1578" t="str">
        <f>IF(R1578=Detail!$E$3,ROW()+5+(COLUMN()-48)/1000,"")</f>
        <v/>
      </c>
      <c r="BO1578" t="str">
        <f>IF(S1578=Detail!$E$3,ROW()+5+(COLUMN()-48)/1000,"")</f>
        <v/>
      </c>
      <c r="BP1578" t="str">
        <f>IF(T1578=Detail!$E$3,ROW()+5+(COLUMN()-48)/1000,"")</f>
        <v/>
      </c>
    </row>
    <row r="1579" spans="49:68" x14ac:dyDescent="0.3">
      <c r="AW1579" s="104" t="str">
        <f>IF(A1579=Detail!$E$3,ROW()+5+(COLUMN()-48)/1000,"")</f>
        <v/>
      </c>
      <c r="AX1579" t="str">
        <f>IF(B1579=Detail!$E$3,ROW()+5+(COLUMN()-48)/1000,"")</f>
        <v/>
      </c>
      <c r="AY1579" t="str">
        <f>IF(C1579=Detail!$E$3,ROW()+5+(COLUMN()-48)/1000,"")</f>
        <v/>
      </c>
      <c r="AZ1579" t="str">
        <f>IF(D1579=Detail!$E$3,ROW()+5+(COLUMN()-48)/1000,"")</f>
        <v/>
      </c>
      <c r="BA1579" t="str">
        <f>IF(E1579=Detail!$E$3,ROW()+5+(COLUMN()-48)/1000,"")</f>
        <v/>
      </c>
      <c r="BB1579" t="str">
        <f>IF(F1579=Detail!$E$3,ROW()+5+(COLUMN()-48)/1000,"")</f>
        <v/>
      </c>
      <c r="BC1579" t="str">
        <f>IF(G1579=Detail!$E$3,ROW()+5+(COLUMN()-48)/1000,"")</f>
        <v/>
      </c>
      <c r="BD1579" t="str">
        <f>IF(H1579=Detail!$E$3,ROW()+5+(COLUMN()-48)/1000,"")</f>
        <v/>
      </c>
      <c r="BE1579" t="str">
        <f>IF(I1579=Detail!$E$3,ROW()+5+(COLUMN()-48)/1000,"")</f>
        <v/>
      </c>
      <c r="BF1579" t="str">
        <f>IF(J1579=Detail!$E$3,ROW()+5+(COLUMN()-48)/1000,"")</f>
        <v/>
      </c>
      <c r="BG1579" t="str">
        <f>IF(K1579=Detail!$E$3,ROW()+5+(COLUMN()-48)/1000,"")</f>
        <v/>
      </c>
      <c r="BH1579" t="str">
        <f>IF(L1579=Detail!$E$3,ROW()+5+(COLUMN()-48)/1000,"")</f>
        <v/>
      </c>
      <c r="BI1579" t="str">
        <f>IF(M1579=Detail!$E$3,ROW()+5+(COLUMN()-48)/1000,"")</f>
        <v/>
      </c>
      <c r="BJ1579" t="str">
        <f>IF(N1579=Detail!$E$3,ROW()+5+(COLUMN()-48)/1000,"")</f>
        <v/>
      </c>
      <c r="BK1579" t="str">
        <f>IF(O1579=Detail!$E$3,ROW()+5+(COLUMN()-48)/1000,"")</f>
        <v/>
      </c>
      <c r="BL1579" t="str">
        <f>IF(P1579=Detail!$E$3,ROW()+5+(COLUMN()-48)/1000,"")</f>
        <v/>
      </c>
      <c r="BM1579" t="str">
        <f>IF(Q1579=Detail!$E$3,ROW()+5+(COLUMN()-48)/1000,"")</f>
        <v/>
      </c>
      <c r="BN1579" t="str">
        <f>IF(R1579=Detail!$E$3,ROW()+5+(COLUMN()-48)/1000,"")</f>
        <v/>
      </c>
      <c r="BO1579" t="str">
        <f>IF(S1579=Detail!$E$3,ROW()+5+(COLUMN()-48)/1000,"")</f>
        <v/>
      </c>
      <c r="BP1579" t="str">
        <f>IF(T1579=Detail!$E$3,ROW()+5+(COLUMN()-48)/1000,"")</f>
        <v/>
      </c>
    </row>
    <row r="1580" spans="49:68" x14ac:dyDescent="0.3">
      <c r="AW1580" s="104" t="str">
        <f>IF(A1580=Detail!$E$3,ROW()+5+(COLUMN()-48)/1000,"")</f>
        <v/>
      </c>
      <c r="AX1580" t="str">
        <f>IF(B1580=Detail!$E$3,ROW()+5+(COLUMN()-48)/1000,"")</f>
        <v/>
      </c>
      <c r="AY1580" t="str">
        <f>IF(C1580=Detail!$E$3,ROW()+5+(COLUMN()-48)/1000,"")</f>
        <v/>
      </c>
      <c r="AZ1580" t="str">
        <f>IF(D1580=Detail!$E$3,ROW()+5+(COLUMN()-48)/1000,"")</f>
        <v/>
      </c>
      <c r="BA1580" t="str">
        <f>IF(E1580=Detail!$E$3,ROW()+5+(COLUMN()-48)/1000,"")</f>
        <v/>
      </c>
      <c r="BB1580" t="str">
        <f>IF(F1580=Detail!$E$3,ROW()+5+(COLUMN()-48)/1000,"")</f>
        <v/>
      </c>
      <c r="BC1580" t="str">
        <f>IF(G1580=Detail!$E$3,ROW()+5+(COLUMN()-48)/1000,"")</f>
        <v/>
      </c>
      <c r="BD1580" t="str">
        <f>IF(H1580=Detail!$E$3,ROW()+5+(COLUMN()-48)/1000,"")</f>
        <v/>
      </c>
      <c r="BE1580" t="str">
        <f>IF(I1580=Detail!$E$3,ROW()+5+(COLUMN()-48)/1000,"")</f>
        <v/>
      </c>
      <c r="BF1580" t="str">
        <f>IF(J1580=Detail!$E$3,ROW()+5+(COLUMN()-48)/1000,"")</f>
        <v/>
      </c>
      <c r="BG1580" t="str">
        <f>IF(K1580=Detail!$E$3,ROW()+5+(COLUMN()-48)/1000,"")</f>
        <v/>
      </c>
      <c r="BH1580" t="str">
        <f>IF(L1580=Detail!$E$3,ROW()+5+(COLUMN()-48)/1000,"")</f>
        <v/>
      </c>
      <c r="BI1580" t="str">
        <f>IF(M1580=Detail!$E$3,ROW()+5+(COLUMN()-48)/1000,"")</f>
        <v/>
      </c>
      <c r="BJ1580" t="str">
        <f>IF(N1580=Detail!$E$3,ROW()+5+(COLUMN()-48)/1000,"")</f>
        <v/>
      </c>
      <c r="BK1580" t="str">
        <f>IF(O1580=Detail!$E$3,ROW()+5+(COLUMN()-48)/1000,"")</f>
        <v/>
      </c>
      <c r="BL1580" t="str">
        <f>IF(P1580=Detail!$E$3,ROW()+5+(COLUMN()-48)/1000,"")</f>
        <v/>
      </c>
      <c r="BM1580" t="str">
        <f>IF(Q1580=Detail!$E$3,ROW()+5+(COLUMN()-48)/1000,"")</f>
        <v/>
      </c>
      <c r="BN1580" t="str">
        <f>IF(R1580=Detail!$E$3,ROW()+5+(COLUMN()-48)/1000,"")</f>
        <v/>
      </c>
      <c r="BO1580" t="str">
        <f>IF(S1580=Detail!$E$3,ROW()+5+(COLUMN()-48)/1000,"")</f>
        <v/>
      </c>
      <c r="BP1580" t="str">
        <f>IF(T1580=Detail!$E$3,ROW()+5+(COLUMN()-48)/1000,"")</f>
        <v/>
      </c>
    </row>
    <row r="1581" spans="49:68" x14ac:dyDescent="0.3">
      <c r="AW1581" s="104" t="str">
        <f>IF(A1581=Detail!$E$3,ROW()+5+(COLUMN()-48)/1000,"")</f>
        <v/>
      </c>
      <c r="AX1581" t="str">
        <f>IF(B1581=Detail!$E$3,ROW()+5+(COLUMN()-48)/1000,"")</f>
        <v/>
      </c>
      <c r="AY1581" t="str">
        <f>IF(C1581=Detail!$E$3,ROW()+5+(COLUMN()-48)/1000,"")</f>
        <v/>
      </c>
      <c r="AZ1581" t="str">
        <f>IF(D1581=Detail!$E$3,ROW()+5+(COLUMN()-48)/1000,"")</f>
        <v/>
      </c>
      <c r="BA1581" t="str">
        <f>IF(E1581=Detail!$E$3,ROW()+5+(COLUMN()-48)/1000,"")</f>
        <v/>
      </c>
      <c r="BB1581" t="str">
        <f>IF(F1581=Detail!$E$3,ROW()+5+(COLUMN()-48)/1000,"")</f>
        <v/>
      </c>
      <c r="BC1581" t="str">
        <f>IF(G1581=Detail!$E$3,ROW()+5+(COLUMN()-48)/1000,"")</f>
        <v/>
      </c>
      <c r="BD1581" t="str">
        <f>IF(H1581=Detail!$E$3,ROW()+5+(COLUMN()-48)/1000,"")</f>
        <v/>
      </c>
      <c r="BE1581" t="str">
        <f>IF(I1581=Detail!$E$3,ROW()+5+(COLUMN()-48)/1000,"")</f>
        <v/>
      </c>
      <c r="BF1581" t="str">
        <f>IF(J1581=Detail!$E$3,ROW()+5+(COLUMN()-48)/1000,"")</f>
        <v/>
      </c>
      <c r="BG1581" t="str">
        <f>IF(K1581=Detail!$E$3,ROW()+5+(COLUMN()-48)/1000,"")</f>
        <v/>
      </c>
      <c r="BH1581" t="str">
        <f>IF(L1581=Detail!$E$3,ROW()+5+(COLUMN()-48)/1000,"")</f>
        <v/>
      </c>
      <c r="BI1581" t="str">
        <f>IF(M1581=Detail!$E$3,ROW()+5+(COLUMN()-48)/1000,"")</f>
        <v/>
      </c>
      <c r="BJ1581" t="str">
        <f>IF(N1581=Detail!$E$3,ROW()+5+(COLUMN()-48)/1000,"")</f>
        <v/>
      </c>
      <c r="BK1581" t="str">
        <f>IF(O1581=Detail!$E$3,ROW()+5+(COLUMN()-48)/1000,"")</f>
        <v/>
      </c>
      <c r="BL1581" t="str">
        <f>IF(P1581=Detail!$E$3,ROW()+5+(COLUMN()-48)/1000,"")</f>
        <v/>
      </c>
      <c r="BM1581" t="str">
        <f>IF(Q1581=Detail!$E$3,ROW()+5+(COLUMN()-48)/1000,"")</f>
        <v/>
      </c>
      <c r="BN1581" t="str">
        <f>IF(R1581=Detail!$E$3,ROW()+5+(COLUMN()-48)/1000,"")</f>
        <v/>
      </c>
      <c r="BO1581" t="str">
        <f>IF(S1581=Detail!$E$3,ROW()+5+(COLUMN()-48)/1000,"")</f>
        <v/>
      </c>
      <c r="BP1581" t="str">
        <f>IF(T1581=Detail!$E$3,ROW()+5+(COLUMN()-48)/1000,"")</f>
        <v/>
      </c>
    </row>
    <row r="1582" spans="49:68" x14ac:dyDescent="0.3">
      <c r="AW1582" s="104" t="str">
        <f>IF(A1582=Detail!$E$3,ROW()+5+(COLUMN()-48)/1000,"")</f>
        <v/>
      </c>
      <c r="AX1582" t="str">
        <f>IF(B1582=Detail!$E$3,ROW()+5+(COLUMN()-48)/1000,"")</f>
        <v/>
      </c>
      <c r="AY1582" t="str">
        <f>IF(C1582=Detail!$E$3,ROW()+5+(COLUMN()-48)/1000,"")</f>
        <v/>
      </c>
      <c r="AZ1582" t="str">
        <f>IF(D1582=Detail!$E$3,ROW()+5+(COLUMN()-48)/1000,"")</f>
        <v/>
      </c>
      <c r="BA1582" t="str">
        <f>IF(E1582=Detail!$E$3,ROW()+5+(COLUMN()-48)/1000,"")</f>
        <v/>
      </c>
      <c r="BB1582" t="str">
        <f>IF(F1582=Detail!$E$3,ROW()+5+(COLUMN()-48)/1000,"")</f>
        <v/>
      </c>
      <c r="BC1582" t="str">
        <f>IF(G1582=Detail!$E$3,ROW()+5+(COLUMN()-48)/1000,"")</f>
        <v/>
      </c>
      <c r="BD1582" t="str">
        <f>IF(H1582=Detail!$E$3,ROW()+5+(COLUMN()-48)/1000,"")</f>
        <v/>
      </c>
      <c r="BE1582" t="str">
        <f>IF(I1582=Detail!$E$3,ROW()+5+(COLUMN()-48)/1000,"")</f>
        <v/>
      </c>
      <c r="BF1582" t="str">
        <f>IF(J1582=Detail!$E$3,ROW()+5+(COLUMN()-48)/1000,"")</f>
        <v/>
      </c>
      <c r="BG1582" t="str">
        <f>IF(K1582=Detail!$E$3,ROW()+5+(COLUMN()-48)/1000,"")</f>
        <v/>
      </c>
      <c r="BH1582" t="str">
        <f>IF(L1582=Detail!$E$3,ROW()+5+(COLUMN()-48)/1000,"")</f>
        <v/>
      </c>
      <c r="BI1582" t="str">
        <f>IF(M1582=Detail!$E$3,ROW()+5+(COLUMN()-48)/1000,"")</f>
        <v/>
      </c>
      <c r="BJ1582" t="str">
        <f>IF(N1582=Detail!$E$3,ROW()+5+(COLUMN()-48)/1000,"")</f>
        <v/>
      </c>
      <c r="BK1582" t="str">
        <f>IF(O1582=Detail!$E$3,ROW()+5+(COLUMN()-48)/1000,"")</f>
        <v/>
      </c>
      <c r="BL1582" t="str">
        <f>IF(P1582=Detail!$E$3,ROW()+5+(COLUMN()-48)/1000,"")</f>
        <v/>
      </c>
      <c r="BM1582" t="str">
        <f>IF(Q1582=Detail!$E$3,ROW()+5+(COLUMN()-48)/1000,"")</f>
        <v/>
      </c>
      <c r="BN1582" t="str">
        <f>IF(R1582=Detail!$E$3,ROW()+5+(COLUMN()-48)/1000,"")</f>
        <v/>
      </c>
      <c r="BO1582" t="str">
        <f>IF(S1582=Detail!$E$3,ROW()+5+(COLUMN()-48)/1000,"")</f>
        <v/>
      </c>
      <c r="BP1582" t="str">
        <f>IF(T1582=Detail!$E$3,ROW()+5+(COLUMN()-48)/1000,"")</f>
        <v/>
      </c>
    </row>
    <row r="1583" spans="49:68" x14ac:dyDescent="0.3">
      <c r="AW1583" s="104" t="str">
        <f>IF(A1583=Detail!$E$3,ROW()+5+(COLUMN()-48)/1000,"")</f>
        <v/>
      </c>
      <c r="AX1583" t="str">
        <f>IF(B1583=Detail!$E$3,ROW()+5+(COLUMN()-48)/1000,"")</f>
        <v/>
      </c>
      <c r="AY1583" t="str">
        <f>IF(C1583=Detail!$E$3,ROW()+5+(COLUMN()-48)/1000,"")</f>
        <v/>
      </c>
      <c r="AZ1583" t="str">
        <f>IF(D1583=Detail!$E$3,ROW()+5+(COLUMN()-48)/1000,"")</f>
        <v/>
      </c>
      <c r="BA1583" t="str">
        <f>IF(E1583=Detail!$E$3,ROW()+5+(COLUMN()-48)/1000,"")</f>
        <v/>
      </c>
      <c r="BB1583" t="str">
        <f>IF(F1583=Detail!$E$3,ROW()+5+(COLUMN()-48)/1000,"")</f>
        <v/>
      </c>
      <c r="BC1583" t="str">
        <f>IF(G1583=Detail!$E$3,ROW()+5+(COLUMN()-48)/1000,"")</f>
        <v/>
      </c>
      <c r="BD1583" t="str">
        <f>IF(H1583=Detail!$E$3,ROW()+5+(COLUMN()-48)/1000,"")</f>
        <v/>
      </c>
      <c r="BE1583" t="str">
        <f>IF(I1583=Detail!$E$3,ROW()+5+(COLUMN()-48)/1000,"")</f>
        <v/>
      </c>
      <c r="BF1583" t="str">
        <f>IF(J1583=Detail!$E$3,ROW()+5+(COLUMN()-48)/1000,"")</f>
        <v/>
      </c>
      <c r="BG1583" t="str">
        <f>IF(K1583=Detail!$E$3,ROW()+5+(COLUMN()-48)/1000,"")</f>
        <v/>
      </c>
      <c r="BH1583" t="str">
        <f>IF(L1583=Detail!$E$3,ROW()+5+(COLUMN()-48)/1000,"")</f>
        <v/>
      </c>
      <c r="BI1583" t="str">
        <f>IF(M1583=Detail!$E$3,ROW()+5+(COLUMN()-48)/1000,"")</f>
        <v/>
      </c>
      <c r="BJ1583" t="str">
        <f>IF(N1583=Detail!$E$3,ROW()+5+(COLUMN()-48)/1000,"")</f>
        <v/>
      </c>
      <c r="BK1583" t="str">
        <f>IF(O1583=Detail!$E$3,ROW()+5+(COLUMN()-48)/1000,"")</f>
        <v/>
      </c>
      <c r="BL1583" t="str">
        <f>IF(P1583=Detail!$E$3,ROW()+5+(COLUMN()-48)/1000,"")</f>
        <v/>
      </c>
      <c r="BM1583" t="str">
        <f>IF(Q1583=Detail!$E$3,ROW()+5+(COLUMN()-48)/1000,"")</f>
        <v/>
      </c>
      <c r="BN1583" t="str">
        <f>IF(R1583=Detail!$E$3,ROW()+5+(COLUMN()-48)/1000,"")</f>
        <v/>
      </c>
      <c r="BO1583" t="str">
        <f>IF(S1583=Detail!$E$3,ROW()+5+(COLUMN()-48)/1000,"")</f>
        <v/>
      </c>
      <c r="BP1583" t="str">
        <f>IF(T1583=Detail!$E$3,ROW()+5+(COLUMN()-48)/1000,"")</f>
        <v/>
      </c>
    </row>
    <row r="1584" spans="49:68" x14ac:dyDescent="0.3">
      <c r="AW1584" s="104" t="str">
        <f>IF(A1584=Detail!$E$3,ROW()+5+(COLUMN()-48)/1000,"")</f>
        <v/>
      </c>
      <c r="AX1584" t="str">
        <f>IF(B1584=Detail!$E$3,ROW()+5+(COLUMN()-48)/1000,"")</f>
        <v/>
      </c>
      <c r="AY1584" t="str">
        <f>IF(C1584=Detail!$E$3,ROW()+5+(COLUMN()-48)/1000,"")</f>
        <v/>
      </c>
      <c r="AZ1584" t="str">
        <f>IF(D1584=Detail!$E$3,ROW()+5+(COLUMN()-48)/1000,"")</f>
        <v/>
      </c>
      <c r="BA1584" t="str">
        <f>IF(E1584=Detail!$E$3,ROW()+5+(COLUMN()-48)/1000,"")</f>
        <v/>
      </c>
      <c r="BB1584" t="str">
        <f>IF(F1584=Detail!$E$3,ROW()+5+(COLUMN()-48)/1000,"")</f>
        <v/>
      </c>
      <c r="BC1584" t="str">
        <f>IF(G1584=Detail!$E$3,ROW()+5+(COLUMN()-48)/1000,"")</f>
        <v/>
      </c>
      <c r="BD1584" t="str">
        <f>IF(H1584=Detail!$E$3,ROW()+5+(COLUMN()-48)/1000,"")</f>
        <v/>
      </c>
      <c r="BE1584" t="str">
        <f>IF(I1584=Detail!$E$3,ROW()+5+(COLUMN()-48)/1000,"")</f>
        <v/>
      </c>
      <c r="BF1584" t="str">
        <f>IF(J1584=Detail!$E$3,ROW()+5+(COLUMN()-48)/1000,"")</f>
        <v/>
      </c>
      <c r="BG1584" t="str">
        <f>IF(K1584=Detail!$E$3,ROW()+5+(COLUMN()-48)/1000,"")</f>
        <v/>
      </c>
      <c r="BH1584" t="str">
        <f>IF(L1584=Detail!$E$3,ROW()+5+(COLUMN()-48)/1000,"")</f>
        <v/>
      </c>
      <c r="BI1584" t="str">
        <f>IF(M1584=Detail!$E$3,ROW()+5+(COLUMN()-48)/1000,"")</f>
        <v/>
      </c>
      <c r="BJ1584" t="str">
        <f>IF(N1584=Detail!$E$3,ROW()+5+(COLUMN()-48)/1000,"")</f>
        <v/>
      </c>
      <c r="BK1584" t="str">
        <f>IF(O1584=Detail!$E$3,ROW()+5+(COLUMN()-48)/1000,"")</f>
        <v/>
      </c>
      <c r="BL1584" t="str">
        <f>IF(P1584=Detail!$E$3,ROW()+5+(COLUMN()-48)/1000,"")</f>
        <v/>
      </c>
      <c r="BM1584" t="str">
        <f>IF(Q1584=Detail!$E$3,ROW()+5+(COLUMN()-48)/1000,"")</f>
        <v/>
      </c>
      <c r="BN1584" t="str">
        <f>IF(R1584=Detail!$E$3,ROW()+5+(COLUMN()-48)/1000,"")</f>
        <v/>
      </c>
      <c r="BO1584" t="str">
        <f>IF(S1584=Detail!$E$3,ROW()+5+(COLUMN()-48)/1000,"")</f>
        <v/>
      </c>
      <c r="BP1584" t="str">
        <f>IF(T1584=Detail!$E$3,ROW()+5+(COLUMN()-48)/1000,"")</f>
        <v/>
      </c>
    </row>
    <row r="1585" spans="49:68" x14ac:dyDescent="0.3">
      <c r="AW1585" s="104" t="str">
        <f>IF(A1585=Detail!$E$3,ROW()+5+(COLUMN()-48)/1000,"")</f>
        <v/>
      </c>
      <c r="AX1585" t="str">
        <f>IF(B1585=Detail!$E$3,ROW()+5+(COLUMN()-48)/1000,"")</f>
        <v/>
      </c>
      <c r="AY1585" t="str">
        <f>IF(C1585=Detail!$E$3,ROW()+5+(COLUMN()-48)/1000,"")</f>
        <v/>
      </c>
      <c r="AZ1585" t="str">
        <f>IF(D1585=Detail!$E$3,ROW()+5+(COLUMN()-48)/1000,"")</f>
        <v/>
      </c>
      <c r="BA1585" t="str">
        <f>IF(E1585=Detail!$E$3,ROW()+5+(COLUMN()-48)/1000,"")</f>
        <v/>
      </c>
      <c r="BB1585" t="str">
        <f>IF(F1585=Detail!$E$3,ROW()+5+(COLUMN()-48)/1000,"")</f>
        <v/>
      </c>
      <c r="BC1585" t="str">
        <f>IF(G1585=Detail!$E$3,ROW()+5+(COLUMN()-48)/1000,"")</f>
        <v/>
      </c>
      <c r="BD1585" t="str">
        <f>IF(H1585=Detail!$E$3,ROW()+5+(COLUMN()-48)/1000,"")</f>
        <v/>
      </c>
      <c r="BE1585" t="str">
        <f>IF(I1585=Detail!$E$3,ROW()+5+(COLUMN()-48)/1000,"")</f>
        <v/>
      </c>
      <c r="BF1585" t="str">
        <f>IF(J1585=Detail!$E$3,ROW()+5+(COLUMN()-48)/1000,"")</f>
        <v/>
      </c>
      <c r="BG1585" t="str">
        <f>IF(K1585=Detail!$E$3,ROW()+5+(COLUMN()-48)/1000,"")</f>
        <v/>
      </c>
      <c r="BH1585" t="str">
        <f>IF(L1585=Detail!$E$3,ROW()+5+(COLUMN()-48)/1000,"")</f>
        <v/>
      </c>
      <c r="BI1585" t="str">
        <f>IF(M1585=Detail!$E$3,ROW()+5+(COLUMN()-48)/1000,"")</f>
        <v/>
      </c>
      <c r="BJ1585" t="str">
        <f>IF(N1585=Detail!$E$3,ROW()+5+(COLUMN()-48)/1000,"")</f>
        <v/>
      </c>
      <c r="BK1585" t="str">
        <f>IF(O1585=Detail!$E$3,ROW()+5+(COLUMN()-48)/1000,"")</f>
        <v/>
      </c>
      <c r="BL1585" t="str">
        <f>IF(P1585=Detail!$E$3,ROW()+5+(COLUMN()-48)/1000,"")</f>
        <v/>
      </c>
      <c r="BM1585" t="str">
        <f>IF(Q1585=Detail!$E$3,ROW()+5+(COLUMN()-48)/1000,"")</f>
        <v/>
      </c>
      <c r="BN1585" t="str">
        <f>IF(R1585=Detail!$E$3,ROW()+5+(COLUMN()-48)/1000,"")</f>
        <v/>
      </c>
      <c r="BO1585" t="str">
        <f>IF(S1585=Detail!$E$3,ROW()+5+(COLUMN()-48)/1000,"")</f>
        <v/>
      </c>
      <c r="BP1585" t="str">
        <f>IF(T1585=Detail!$E$3,ROW()+5+(COLUMN()-48)/1000,"")</f>
        <v/>
      </c>
    </row>
    <row r="1586" spans="49:68" x14ac:dyDescent="0.3">
      <c r="AW1586" s="104" t="str">
        <f>IF(A1586=Detail!$E$3,ROW()+5+(COLUMN()-48)/1000,"")</f>
        <v/>
      </c>
      <c r="AX1586" t="str">
        <f>IF(B1586=Detail!$E$3,ROW()+5+(COLUMN()-48)/1000,"")</f>
        <v/>
      </c>
      <c r="AY1586" t="str">
        <f>IF(C1586=Detail!$E$3,ROW()+5+(COLUMN()-48)/1000,"")</f>
        <v/>
      </c>
      <c r="AZ1586" t="str">
        <f>IF(D1586=Detail!$E$3,ROW()+5+(COLUMN()-48)/1000,"")</f>
        <v/>
      </c>
      <c r="BA1586" t="str">
        <f>IF(E1586=Detail!$E$3,ROW()+5+(COLUMN()-48)/1000,"")</f>
        <v/>
      </c>
      <c r="BB1586" t="str">
        <f>IF(F1586=Detail!$E$3,ROW()+5+(COLUMN()-48)/1000,"")</f>
        <v/>
      </c>
      <c r="BC1586" t="str">
        <f>IF(G1586=Detail!$E$3,ROW()+5+(COLUMN()-48)/1000,"")</f>
        <v/>
      </c>
      <c r="BD1586" t="str">
        <f>IF(H1586=Detail!$E$3,ROW()+5+(COLUMN()-48)/1000,"")</f>
        <v/>
      </c>
      <c r="BE1586" t="str">
        <f>IF(I1586=Detail!$E$3,ROW()+5+(COLUMN()-48)/1000,"")</f>
        <v/>
      </c>
      <c r="BF1586" t="str">
        <f>IF(J1586=Detail!$E$3,ROW()+5+(COLUMN()-48)/1000,"")</f>
        <v/>
      </c>
      <c r="BG1586" t="str">
        <f>IF(K1586=Detail!$E$3,ROW()+5+(COLUMN()-48)/1000,"")</f>
        <v/>
      </c>
      <c r="BH1586" t="str">
        <f>IF(L1586=Detail!$E$3,ROW()+5+(COLUMN()-48)/1000,"")</f>
        <v/>
      </c>
      <c r="BI1586" t="str">
        <f>IF(M1586=Detail!$E$3,ROW()+5+(COLUMN()-48)/1000,"")</f>
        <v/>
      </c>
      <c r="BJ1586" t="str">
        <f>IF(N1586=Detail!$E$3,ROW()+5+(COLUMN()-48)/1000,"")</f>
        <v/>
      </c>
      <c r="BK1586" t="str">
        <f>IF(O1586=Detail!$E$3,ROW()+5+(COLUMN()-48)/1000,"")</f>
        <v/>
      </c>
      <c r="BL1586" t="str">
        <f>IF(P1586=Detail!$E$3,ROW()+5+(COLUMN()-48)/1000,"")</f>
        <v/>
      </c>
      <c r="BM1586" t="str">
        <f>IF(Q1586=Detail!$E$3,ROW()+5+(COLUMN()-48)/1000,"")</f>
        <v/>
      </c>
      <c r="BN1586" t="str">
        <f>IF(R1586=Detail!$E$3,ROW()+5+(COLUMN()-48)/1000,"")</f>
        <v/>
      </c>
      <c r="BO1586" t="str">
        <f>IF(S1586=Detail!$E$3,ROW()+5+(COLUMN()-48)/1000,"")</f>
        <v/>
      </c>
      <c r="BP1586" t="str">
        <f>IF(T1586=Detail!$E$3,ROW()+5+(COLUMN()-48)/1000,"")</f>
        <v/>
      </c>
    </row>
    <row r="1587" spans="49:68" x14ac:dyDescent="0.3">
      <c r="AW1587" s="104" t="str">
        <f>IF(A1587=Detail!$E$3,ROW()+5+(COLUMN()-48)/1000,"")</f>
        <v/>
      </c>
      <c r="AX1587" t="str">
        <f>IF(B1587=Detail!$E$3,ROW()+5+(COLUMN()-48)/1000,"")</f>
        <v/>
      </c>
      <c r="AY1587" t="str">
        <f>IF(C1587=Detail!$E$3,ROW()+5+(COLUMN()-48)/1000,"")</f>
        <v/>
      </c>
      <c r="AZ1587" t="str">
        <f>IF(D1587=Detail!$E$3,ROW()+5+(COLUMN()-48)/1000,"")</f>
        <v/>
      </c>
      <c r="BA1587" t="str">
        <f>IF(E1587=Detail!$E$3,ROW()+5+(COLUMN()-48)/1000,"")</f>
        <v/>
      </c>
      <c r="BB1587" t="str">
        <f>IF(F1587=Detail!$E$3,ROW()+5+(COLUMN()-48)/1000,"")</f>
        <v/>
      </c>
      <c r="BC1587" t="str">
        <f>IF(G1587=Detail!$E$3,ROW()+5+(COLUMN()-48)/1000,"")</f>
        <v/>
      </c>
      <c r="BD1587" t="str">
        <f>IF(H1587=Detail!$E$3,ROW()+5+(COLUMN()-48)/1000,"")</f>
        <v/>
      </c>
      <c r="BE1587" t="str">
        <f>IF(I1587=Detail!$E$3,ROW()+5+(COLUMN()-48)/1000,"")</f>
        <v/>
      </c>
      <c r="BF1587" t="str">
        <f>IF(J1587=Detail!$E$3,ROW()+5+(COLUMN()-48)/1000,"")</f>
        <v/>
      </c>
      <c r="BG1587" t="str">
        <f>IF(K1587=Detail!$E$3,ROW()+5+(COLUMN()-48)/1000,"")</f>
        <v/>
      </c>
      <c r="BH1587" t="str">
        <f>IF(L1587=Detail!$E$3,ROW()+5+(COLUMN()-48)/1000,"")</f>
        <v/>
      </c>
      <c r="BI1587" t="str">
        <f>IF(M1587=Detail!$E$3,ROW()+5+(COLUMN()-48)/1000,"")</f>
        <v/>
      </c>
      <c r="BJ1587" t="str">
        <f>IF(N1587=Detail!$E$3,ROW()+5+(COLUMN()-48)/1000,"")</f>
        <v/>
      </c>
      <c r="BK1587" t="str">
        <f>IF(O1587=Detail!$E$3,ROW()+5+(COLUMN()-48)/1000,"")</f>
        <v/>
      </c>
      <c r="BL1587" t="str">
        <f>IF(P1587=Detail!$E$3,ROW()+5+(COLUMN()-48)/1000,"")</f>
        <v/>
      </c>
      <c r="BM1587" t="str">
        <f>IF(Q1587=Detail!$E$3,ROW()+5+(COLUMN()-48)/1000,"")</f>
        <v/>
      </c>
      <c r="BN1587" t="str">
        <f>IF(R1587=Detail!$E$3,ROW()+5+(COLUMN()-48)/1000,"")</f>
        <v/>
      </c>
      <c r="BO1587" t="str">
        <f>IF(S1587=Detail!$E$3,ROW()+5+(COLUMN()-48)/1000,"")</f>
        <v/>
      </c>
      <c r="BP1587" t="str">
        <f>IF(T1587=Detail!$E$3,ROW()+5+(COLUMN()-48)/1000,"")</f>
        <v/>
      </c>
    </row>
    <row r="1588" spans="49:68" x14ac:dyDescent="0.3">
      <c r="AW1588" s="104" t="str">
        <f>IF(A1588=Detail!$E$3,ROW()+5+(COLUMN()-48)/1000,"")</f>
        <v/>
      </c>
      <c r="AX1588" t="str">
        <f>IF(B1588=Detail!$E$3,ROW()+5+(COLUMN()-48)/1000,"")</f>
        <v/>
      </c>
      <c r="AY1588" t="str">
        <f>IF(C1588=Detail!$E$3,ROW()+5+(COLUMN()-48)/1000,"")</f>
        <v/>
      </c>
      <c r="AZ1588" t="str">
        <f>IF(D1588=Detail!$E$3,ROW()+5+(COLUMN()-48)/1000,"")</f>
        <v/>
      </c>
      <c r="BA1588" t="str">
        <f>IF(E1588=Detail!$E$3,ROW()+5+(COLUMN()-48)/1000,"")</f>
        <v/>
      </c>
      <c r="BB1588" t="str">
        <f>IF(F1588=Detail!$E$3,ROW()+5+(COLUMN()-48)/1000,"")</f>
        <v/>
      </c>
      <c r="BC1588" t="str">
        <f>IF(G1588=Detail!$E$3,ROW()+5+(COLUMN()-48)/1000,"")</f>
        <v/>
      </c>
      <c r="BD1588" t="str">
        <f>IF(H1588=Detail!$E$3,ROW()+5+(COLUMN()-48)/1000,"")</f>
        <v/>
      </c>
      <c r="BE1588" t="str">
        <f>IF(I1588=Detail!$E$3,ROW()+5+(COLUMN()-48)/1000,"")</f>
        <v/>
      </c>
      <c r="BF1588" t="str">
        <f>IF(J1588=Detail!$E$3,ROW()+5+(COLUMN()-48)/1000,"")</f>
        <v/>
      </c>
      <c r="BG1588" t="str">
        <f>IF(K1588=Detail!$E$3,ROW()+5+(COLUMN()-48)/1000,"")</f>
        <v/>
      </c>
      <c r="BH1588" t="str">
        <f>IF(L1588=Detail!$E$3,ROW()+5+(COLUMN()-48)/1000,"")</f>
        <v/>
      </c>
      <c r="BI1588" t="str">
        <f>IF(M1588=Detail!$E$3,ROW()+5+(COLUMN()-48)/1000,"")</f>
        <v/>
      </c>
      <c r="BJ1588" t="str">
        <f>IF(N1588=Detail!$E$3,ROW()+5+(COLUMN()-48)/1000,"")</f>
        <v/>
      </c>
      <c r="BK1588" t="str">
        <f>IF(O1588=Detail!$E$3,ROW()+5+(COLUMN()-48)/1000,"")</f>
        <v/>
      </c>
      <c r="BL1588" t="str">
        <f>IF(P1588=Detail!$E$3,ROW()+5+(COLUMN()-48)/1000,"")</f>
        <v/>
      </c>
      <c r="BM1588" t="str">
        <f>IF(Q1588=Detail!$E$3,ROW()+5+(COLUMN()-48)/1000,"")</f>
        <v/>
      </c>
      <c r="BN1588" t="str">
        <f>IF(R1588=Detail!$E$3,ROW()+5+(COLUMN()-48)/1000,"")</f>
        <v/>
      </c>
      <c r="BO1588" t="str">
        <f>IF(S1588=Detail!$E$3,ROW()+5+(COLUMN()-48)/1000,"")</f>
        <v/>
      </c>
      <c r="BP1588" t="str">
        <f>IF(T1588=Detail!$E$3,ROW()+5+(COLUMN()-48)/1000,"")</f>
        <v/>
      </c>
    </row>
    <row r="1589" spans="49:68" x14ac:dyDescent="0.3">
      <c r="AW1589" s="104" t="str">
        <f>IF(A1589=Detail!$E$3,ROW()+5+(COLUMN()-48)/1000,"")</f>
        <v/>
      </c>
      <c r="AX1589" t="str">
        <f>IF(B1589=Detail!$E$3,ROW()+5+(COLUMN()-48)/1000,"")</f>
        <v/>
      </c>
      <c r="AY1589" t="str">
        <f>IF(C1589=Detail!$E$3,ROW()+5+(COLUMN()-48)/1000,"")</f>
        <v/>
      </c>
      <c r="AZ1589" t="str">
        <f>IF(D1589=Detail!$E$3,ROW()+5+(COLUMN()-48)/1000,"")</f>
        <v/>
      </c>
      <c r="BA1589" t="str">
        <f>IF(E1589=Detail!$E$3,ROW()+5+(COLUMN()-48)/1000,"")</f>
        <v/>
      </c>
      <c r="BB1589" t="str">
        <f>IF(F1589=Detail!$E$3,ROW()+5+(COLUMN()-48)/1000,"")</f>
        <v/>
      </c>
      <c r="BC1589" t="str">
        <f>IF(G1589=Detail!$E$3,ROW()+5+(COLUMN()-48)/1000,"")</f>
        <v/>
      </c>
      <c r="BD1589" t="str">
        <f>IF(H1589=Detail!$E$3,ROW()+5+(COLUMN()-48)/1000,"")</f>
        <v/>
      </c>
      <c r="BE1589" t="str">
        <f>IF(I1589=Detail!$E$3,ROW()+5+(COLUMN()-48)/1000,"")</f>
        <v/>
      </c>
      <c r="BF1589" t="str">
        <f>IF(J1589=Detail!$E$3,ROW()+5+(COLUMN()-48)/1000,"")</f>
        <v/>
      </c>
      <c r="BG1589" t="str">
        <f>IF(K1589=Detail!$E$3,ROW()+5+(COLUMN()-48)/1000,"")</f>
        <v/>
      </c>
      <c r="BH1589" t="str">
        <f>IF(L1589=Detail!$E$3,ROW()+5+(COLUMN()-48)/1000,"")</f>
        <v/>
      </c>
      <c r="BI1589" t="str">
        <f>IF(M1589=Detail!$E$3,ROW()+5+(COLUMN()-48)/1000,"")</f>
        <v/>
      </c>
      <c r="BJ1589" t="str">
        <f>IF(N1589=Detail!$E$3,ROW()+5+(COLUMN()-48)/1000,"")</f>
        <v/>
      </c>
      <c r="BK1589" t="str">
        <f>IF(O1589=Detail!$E$3,ROW()+5+(COLUMN()-48)/1000,"")</f>
        <v/>
      </c>
      <c r="BL1589" t="str">
        <f>IF(P1589=Detail!$E$3,ROW()+5+(COLUMN()-48)/1000,"")</f>
        <v/>
      </c>
      <c r="BM1589" t="str">
        <f>IF(Q1589=Detail!$E$3,ROW()+5+(COLUMN()-48)/1000,"")</f>
        <v/>
      </c>
      <c r="BN1589" t="str">
        <f>IF(R1589=Detail!$E$3,ROW()+5+(COLUMN()-48)/1000,"")</f>
        <v/>
      </c>
      <c r="BO1589" t="str">
        <f>IF(S1589=Detail!$E$3,ROW()+5+(COLUMN()-48)/1000,"")</f>
        <v/>
      </c>
      <c r="BP1589" t="str">
        <f>IF(T1589=Detail!$E$3,ROW()+5+(COLUMN()-48)/1000,"")</f>
        <v/>
      </c>
    </row>
    <row r="1590" spans="49:68" x14ac:dyDescent="0.3">
      <c r="AW1590" s="104" t="str">
        <f>IF(A1590=Detail!$E$3,ROW()+5+(COLUMN()-48)/1000,"")</f>
        <v/>
      </c>
      <c r="AX1590" t="str">
        <f>IF(B1590=Detail!$E$3,ROW()+5+(COLUMN()-48)/1000,"")</f>
        <v/>
      </c>
      <c r="AY1590" t="str">
        <f>IF(C1590=Detail!$E$3,ROW()+5+(COLUMN()-48)/1000,"")</f>
        <v/>
      </c>
      <c r="AZ1590" t="str">
        <f>IF(D1590=Detail!$E$3,ROW()+5+(COLUMN()-48)/1000,"")</f>
        <v/>
      </c>
      <c r="BA1590" t="str">
        <f>IF(E1590=Detail!$E$3,ROW()+5+(COLUMN()-48)/1000,"")</f>
        <v/>
      </c>
      <c r="BB1590" t="str">
        <f>IF(F1590=Detail!$E$3,ROW()+5+(COLUMN()-48)/1000,"")</f>
        <v/>
      </c>
      <c r="BC1590" t="str">
        <f>IF(G1590=Detail!$E$3,ROW()+5+(COLUMN()-48)/1000,"")</f>
        <v/>
      </c>
      <c r="BD1590" t="str">
        <f>IF(H1590=Detail!$E$3,ROW()+5+(COLUMN()-48)/1000,"")</f>
        <v/>
      </c>
      <c r="BE1590" t="str">
        <f>IF(I1590=Detail!$E$3,ROW()+5+(COLUMN()-48)/1000,"")</f>
        <v/>
      </c>
      <c r="BF1590" t="str">
        <f>IF(J1590=Detail!$E$3,ROW()+5+(COLUMN()-48)/1000,"")</f>
        <v/>
      </c>
      <c r="BG1590" t="str">
        <f>IF(K1590=Detail!$E$3,ROW()+5+(COLUMN()-48)/1000,"")</f>
        <v/>
      </c>
      <c r="BH1590" t="str">
        <f>IF(L1590=Detail!$E$3,ROW()+5+(COLUMN()-48)/1000,"")</f>
        <v/>
      </c>
      <c r="BI1590" t="str">
        <f>IF(M1590=Detail!$E$3,ROW()+5+(COLUMN()-48)/1000,"")</f>
        <v/>
      </c>
      <c r="BJ1590" t="str">
        <f>IF(N1590=Detail!$E$3,ROW()+5+(COLUMN()-48)/1000,"")</f>
        <v/>
      </c>
      <c r="BK1590" t="str">
        <f>IF(O1590=Detail!$E$3,ROW()+5+(COLUMN()-48)/1000,"")</f>
        <v/>
      </c>
      <c r="BL1590" t="str">
        <f>IF(P1590=Detail!$E$3,ROW()+5+(COLUMN()-48)/1000,"")</f>
        <v/>
      </c>
      <c r="BM1590" t="str">
        <f>IF(Q1590=Detail!$E$3,ROW()+5+(COLUMN()-48)/1000,"")</f>
        <v/>
      </c>
      <c r="BN1590" t="str">
        <f>IF(R1590=Detail!$E$3,ROW()+5+(COLUMN()-48)/1000,"")</f>
        <v/>
      </c>
      <c r="BO1590" t="str">
        <f>IF(S1590=Detail!$E$3,ROW()+5+(COLUMN()-48)/1000,"")</f>
        <v/>
      </c>
      <c r="BP1590" t="str">
        <f>IF(T1590=Detail!$E$3,ROW()+5+(COLUMN()-48)/1000,"")</f>
        <v/>
      </c>
    </row>
    <row r="1591" spans="49:68" x14ac:dyDescent="0.3">
      <c r="AW1591" s="104" t="str">
        <f>IF(A1591=Detail!$E$3,ROW()+5+(COLUMN()-48)/1000,"")</f>
        <v/>
      </c>
      <c r="AX1591" t="str">
        <f>IF(B1591=Detail!$E$3,ROW()+5+(COLUMN()-48)/1000,"")</f>
        <v/>
      </c>
      <c r="AY1591" t="str">
        <f>IF(C1591=Detail!$E$3,ROW()+5+(COLUMN()-48)/1000,"")</f>
        <v/>
      </c>
      <c r="AZ1591" t="str">
        <f>IF(D1591=Detail!$E$3,ROW()+5+(COLUMN()-48)/1000,"")</f>
        <v/>
      </c>
      <c r="BA1591" t="str">
        <f>IF(E1591=Detail!$E$3,ROW()+5+(COLUMN()-48)/1000,"")</f>
        <v/>
      </c>
      <c r="BB1591" t="str">
        <f>IF(F1591=Detail!$E$3,ROW()+5+(COLUMN()-48)/1000,"")</f>
        <v/>
      </c>
      <c r="BC1591" t="str">
        <f>IF(G1591=Detail!$E$3,ROW()+5+(COLUMN()-48)/1000,"")</f>
        <v/>
      </c>
      <c r="BD1591" t="str">
        <f>IF(H1591=Detail!$E$3,ROW()+5+(COLUMN()-48)/1000,"")</f>
        <v/>
      </c>
      <c r="BE1591" t="str">
        <f>IF(I1591=Detail!$E$3,ROW()+5+(COLUMN()-48)/1000,"")</f>
        <v/>
      </c>
      <c r="BF1591" t="str">
        <f>IF(J1591=Detail!$E$3,ROW()+5+(COLUMN()-48)/1000,"")</f>
        <v/>
      </c>
      <c r="BG1591" t="str">
        <f>IF(K1591=Detail!$E$3,ROW()+5+(COLUMN()-48)/1000,"")</f>
        <v/>
      </c>
      <c r="BH1591" t="str">
        <f>IF(L1591=Detail!$E$3,ROW()+5+(COLUMN()-48)/1000,"")</f>
        <v/>
      </c>
      <c r="BI1591" t="str">
        <f>IF(M1591=Detail!$E$3,ROW()+5+(COLUMN()-48)/1000,"")</f>
        <v/>
      </c>
      <c r="BJ1591" t="str">
        <f>IF(N1591=Detail!$E$3,ROW()+5+(COLUMN()-48)/1000,"")</f>
        <v/>
      </c>
      <c r="BK1591" t="str">
        <f>IF(O1591=Detail!$E$3,ROW()+5+(COLUMN()-48)/1000,"")</f>
        <v/>
      </c>
      <c r="BL1591" t="str">
        <f>IF(P1591=Detail!$E$3,ROW()+5+(COLUMN()-48)/1000,"")</f>
        <v/>
      </c>
      <c r="BM1591" t="str">
        <f>IF(Q1591=Detail!$E$3,ROW()+5+(COLUMN()-48)/1000,"")</f>
        <v/>
      </c>
      <c r="BN1591" t="str">
        <f>IF(R1591=Detail!$E$3,ROW()+5+(COLUMN()-48)/1000,"")</f>
        <v/>
      </c>
      <c r="BO1591" t="str">
        <f>IF(S1591=Detail!$E$3,ROW()+5+(COLUMN()-48)/1000,"")</f>
        <v/>
      </c>
      <c r="BP1591" t="str">
        <f>IF(T1591=Detail!$E$3,ROW()+5+(COLUMN()-48)/1000,"")</f>
        <v/>
      </c>
    </row>
    <row r="1592" spans="49:68" x14ac:dyDescent="0.3">
      <c r="AW1592" s="104" t="str">
        <f>IF(A1592=Detail!$E$3,ROW()+5+(COLUMN()-48)/1000,"")</f>
        <v/>
      </c>
      <c r="AX1592" t="str">
        <f>IF(B1592=Detail!$E$3,ROW()+5+(COLUMN()-48)/1000,"")</f>
        <v/>
      </c>
      <c r="AY1592" t="str">
        <f>IF(C1592=Detail!$E$3,ROW()+5+(COLUMN()-48)/1000,"")</f>
        <v/>
      </c>
      <c r="AZ1592" t="str">
        <f>IF(D1592=Detail!$E$3,ROW()+5+(COLUMN()-48)/1000,"")</f>
        <v/>
      </c>
      <c r="BA1592" t="str">
        <f>IF(E1592=Detail!$E$3,ROW()+5+(COLUMN()-48)/1000,"")</f>
        <v/>
      </c>
      <c r="BB1592" t="str">
        <f>IF(F1592=Detail!$E$3,ROW()+5+(COLUMN()-48)/1000,"")</f>
        <v/>
      </c>
      <c r="BC1592" t="str">
        <f>IF(G1592=Detail!$E$3,ROW()+5+(COLUMN()-48)/1000,"")</f>
        <v/>
      </c>
      <c r="BD1592" t="str">
        <f>IF(H1592=Detail!$E$3,ROW()+5+(COLUMN()-48)/1000,"")</f>
        <v/>
      </c>
      <c r="BE1592" t="str">
        <f>IF(I1592=Detail!$E$3,ROW()+5+(COLUMN()-48)/1000,"")</f>
        <v/>
      </c>
      <c r="BF1592" t="str">
        <f>IF(J1592=Detail!$E$3,ROW()+5+(COLUMN()-48)/1000,"")</f>
        <v/>
      </c>
      <c r="BG1592" t="str">
        <f>IF(K1592=Detail!$E$3,ROW()+5+(COLUMN()-48)/1000,"")</f>
        <v/>
      </c>
      <c r="BH1592" t="str">
        <f>IF(L1592=Detail!$E$3,ROW()+5+(COLUMN()-48)/1000,"")</f>
        <v/>
      </c>
      <c r="BI1592" t="str">
        <f>IF(M1592=Detail!$E$3,ROW()+5+(COLUMN()-48)/1000,"")</f>
        <v/>
      </c>
      <c r="BJ1592" t="str">
        <f>IF(N1592=Detail!$E$3,ROW()+5+(COLUMN()-48)/1000,"")</f>
        <v/>
      </c>
      <c r="BK1592" t="str">
        <f>IF(O1592=Detail!$E$3,ROW()+5+(COLUMN()-48)/1000,"")</f>
        <v/>
      </c>
      <c r="BL1592" t="str">
        <f>IF(P1592=Detail!$E$3,ROW()+5+(COLUMN()-48)/1000,"")</f>
        <v/>
      </c>
      <c r="BM1592" t="str">
        <f>IF(Q1592=Detail!$E$3,ROW()+5+(COLUMN()-48)/1000,"")</f>
        <v/>
      </c>
      <c r="BN1592" t="str">
        <f>IF(R1592=Detail!$E$3,ROW()+5+(COLUMN()-48)/1000,"")</f>
        <v/>
      </c>
      <c r="BO1592" t="str">
        <f>IF(S1592=Detail!$E$3,ROW()+5+(COLUMN()-48)/1000,"")</f>
        <v/>
      </c>
      <c r="BP1592" t="str">
        <f>IF(T1592=Detail!$E$3,ROW()+5+(COLUMN()-48)/1000,"")</f>
        <v/>
      </c>
    </row>
    <row r="1593" spans="49:68" x14ac:dyDescent="0.3">
      <c r="AW1593" s="104" t="str">
        <f>IF(A1593=Detail!$E$3,ROW()+5+(COLUMN()-48)/1000,"")</f>
        <v/>
      </c>
      <c r="AX1593" t="str">
        <f>IF(B1593=Detail!$E$3,ROW()+5+(COLUMN()-48)/1000,"")</f>
        <v/>
      </c>
      <c r="AY1593" t="str">
        <f>IF(C1593=Detail!$E$3,ROW()+5+(COLUMN()-48)/1000,"")</f>
        <v/>
      </c>
      <c r="AZ1593" t="str">
        <f>IF(D1593=Detail!$E$3,ROW()+5+(COLUMN()-48)/1000,"")</f>
        <v/>
      </c>
      <c r="BA1593" t="str">
        <f>IF(E1593=Detail!$E$3,ROW()+5+(COLUMN()-48)/1000,"")</f>
        <v/>
      </c>
      <c r="BB1593" t="str">
        <f>IF(F1593=Detail!$E$3,ROW()+5+(COLUMN()-48)/1000,"")</f>
        <v/>
      </c>
      <c r="BC1593" t="str">
        <f>IF(G1593=Detail!$E$3,ROW()+5+(COLUMN()-48)/1000,"")</f>
        <v/>
      </c>
      <c r="BD1593" t="str">
        <f>IF(H1593=Detail!$E$3,ROW()+5+(COLUMN()-48)/1000,"")</f>
        <v/>
      </c>
      <c r="BE1593" t="str">
        <f>IF(I1593=Detail!$E$3,ROW()+5+(COLUMN()-48)/1000,"")</f>
        <v/>
      </c>
      <c r="BF1593" t="str">
        <f>IF(J1593=Detail!$E$3,ROW()+5+(COLUMN()-48)/1000,"")</f>
        <v/>
      </c>
      <c r="BG1593" t="str">
        <f>IF(K1593=Detail!$E$3,ROW()+5+(COLUMN()-48)/1000,"")</f>
        <v/>
      </c>
      <c r="BH1593" t="str">
        <f>IF(L1593=Detail!$E$3,ROW()+5+(COLUMN()-48)/1000,"")</f>
        <v/>
      </c>
      <c r="BI1593" t="str">
        <f>IF(M1593=Detail!$E$3,ROW()+5+(COLUMN()-48)/1000,"")</f>
        <v/>
      </c>
      <c r="BJ1593" t="str">
        <f>IF(N1593=Detail!$E$3,ROW()+5+(COLUMN()-48)/1000,"")</f>
        <v/>
      </c>
      <c r="BK1593" t="str">
        <f>IF(O1593=Detail!$E$3,ROW()+5+(COLUMN()-48)/1000,"")</f>
        <v/>
      </c>
      <c r="BL1593" t="str">
        <f>IF(P1593=Detail!$E$3,ROW()+5+(COLUMN()-48)/1000,"")</f>
        <v/>
      </c>
      <c r="BM1593" t="str">
        <f>IF(Q1593=Detail!$E$3,ROW()+5+(COLUMN()-48)/1000,"")</f>
        <v/>
      </c>
      <c r="BN1593" t="str">
        <f>IF(R1593=Detail!$E$3,ROW()+5+(COLUMN()-48)/1000,"")</f>
        <v/>
      </c>
      <c r="BO1593" t="str">
        <f>IF(S1593=Detail!$E$3,ROW()+5+(COLUMN()-48)/1000,"")</f>
        <v/>
      </c>
      <c r="BP1593" t="str">
        <f>IF(T1593=Detail!$E$3,ROW()+5+(COLUMN()-48)/1000,"")</f>
        <v/>
      </c>
    </row>
    <row r="1594" spans="49:68" x14ac:dyDescent="0.3">
      <c r="AW1594" s="104" t="str">
        <f>IF(A1594=Detail!$E$3,ROW()+5+(COLUMN()-48)/1000,"")</f>
        <v/>
      </c>
      <c r="AX1594" t="str">
        <f>IF(B1594=Detail!$E$3,ROW()+5+(COLUMN()-48)/1000,"")</f>
        <v/>
      </c>
      <c r="AY1594" t="str">
        <f>IF(C1594=Detail!$E$3,ROW()+5+(COLUMN()-48)/1000,"")</f>
        <v/>
      </c>
      <c r="AZ1594" t="str">
        <f>IF(D1594=Detail!$E$3,ROW()+5+(COLUMN()-48)/1000,"")</f>
        <v/>
      </c>
      <c r="BA1594" t="str">
        <f>IF(E1594=Detail!$E$3,ROW()+5+(COLUMN()-48)/1000,"")</f>
        <v/>
      </c>
      <c r="BB1594" t="str">
        <f>IF(F1594=Detail!$E$3,ROW()+5+(COLUMN()-48)/1000,"")</f>
        <v/>
      </c>
      <c r="BC1594" t="str">
        <f>IF(G1594=Detail!$E$3,ROW()+5+(COLUMN()-48)/1000,"")</f>
        <v/>
      </c>
      <c r="BD1594" t="str">
        <f>IF(H1594=Detail!$E$3,ROW()+5+(COLUMN()-48)/1000,"")</f>
        <v/>
      </c>
      <c r="BE1594" t="str">
        <f>IF(I1594=Detail!$E$3,ROW()+5+(COLUMN()-48)/1000,"")</f>
        <v/>
      </c>
      <c r="BF1594" t="str">
        <f>IF(J1594=Detail!$E$3,ROW()+5+(COLUMN()-48)/1000,"")</f>
        <v/>
      </c>
      <c r="BG1594" t="str">
        <f>IF(K1594=Detail!$E$3,ROW()+5+(COLUMN()-48)/1000,"")</f>
        <v/>
      </c>
      <c r="BH1594" t="str">
        <f>IF(L1594=Detail!$E$3,ROW()+5+(COLUMN()-48)/1000,"")</f>
        <v/>
      </c>
      <c r="BI1594" t="str">
        <f>IF(M1594=Detail!$E$3,ROW()+5+(COLUMN()-48)/1000,"")</f>
        <v/>
      </c>
      <c r="BJ1594" t="str">
        <f>IF(N1594=Detail!$E$3,ROW()+5+(COLUMN()-48)/1000,"")</f>
        <v/>
      </c>
      <c r="BK1594" t="str">
        <f>IF(O1594=Detail!$E$3,ROW()+5+(COLUMN()-48)/1000,"")</f>
        <v/>
      </c>
      <c r="BL1594" t="str">
        <f>IF(P1594=Detail!$E$3,ROW()+5+(COLUMN()-48)/1000,"")</f>
        <v/>
      </c>
      <c r="BM1594" t="str">
        <f>IF(Q1594=Detail!$E$3,ROW()+5+(COLUMN()-48)/1000,"")</f>
        <v/>
      </c>
      <c r="BN1594" t="str">
        <f>IF(R1594=Detail!$E$3,ROW()+5+(COLUMN()-48)/1000,"")</f>
        <v/>
      </c>
      <c r="BO1594" t="str">
        <f>IF(S1594=Detail!$E$3,ROW()+5+(COLUMN()-48)/1000,"")</f>
        <v/>
      </c>
      <c r="BP1594" t="str">
        <f>IF(T1594=Detail!$E$3,ROW()+5+(COLUMN()-48)/1000,"")</f>
        <v/>
      </c>
    </row>
    <row r="1595" spans="49:68" x14ac:dyDescent="0.3">
      <c r="AW1595" s="104" t="str">
        <f>IF(A1595=Detail!$E$3,ROW()+5+(COLUMN()-48)/1000,"")</f>
        <v/>
      </c>
      <c r="AX1595" t="str">
        <f>IF(B1595=Detail!$E$3,ROW()+5+(COLUMN()-48)/1000,"")</f>
        <v/>
      </c>
      <c r="AY1595" t="str">
        <f>IF(C1595=Detail!$E$3,ROW()+5+(COLUMN()-48)/1000,"")</f>
        <v/>
      </c>
      <c r="AZ1595" t="str">
        <f>IF(D1595=Detail!$E$3,ROW()+5+(COLUMN()-48)/1000,"")</f>
        <v/>
      </c>
      <c r="BA1595" t="str">
        <f>IF(E1595=Detail!$E$3,ROW()+5+(COLUMN()-48)/1000,"")</f>
        <v/>
      </c>
      <c r="BB1595" t="str">
        <f>IF(F1595=Detail!$E$3,ROW()+5+(COLUMN()-48)/1000,"")</f>
        <v/>
      </c>
      <c r="BC1595" t="str">
        <f>IF(G1595=Detail!$E$3,ROW()+5+(COLUMN()-48)/1000,"")</f>
        <v/>
      </c>
      <c r="BD1595" t="str">
        <f>IF(H1595=Detail!$E$3,ROW()+5+(COLUMN()-48)/1000,"")</f>
        <v/>
      </c>
      <c r="BE1595" t="str">
        <f>IF(I1595=Detail!$E$3,ROW()+5+(COLUMN()-48)/1000,"")</f>
        <v/>
      </c>
      <c r="BF1595" t="str">
        <f>IF(J1595=Detail!$E$3,ROW()+5+(COLUMN()-48)/1000,"")</f>
        <v/>
      </c>
      <c r="BG1595" t="str">
        <f>IF(K1595=Detail!$E$3,ROW()+5+(COLUMN()-48)/1000,"")</f>
        <v/>
      </c>
      <c r="BH1595" t="str">
        <f>IF(L1595=Detail!$E$3,ROW()+5+(COLUMN()-48)/1000,"")</f>
        <v/>
      </c>
      <c r="BI1595" t="str">
        <f>IF(M1595=Detail!$E$3,ROW()+5+(COLUMN()-48)/1000,"")</f>
        <v/>
      </c>
      <c r="BJ1595" t="str">
        <f>IF(N1595=Detail!$E$3,ROW()+5+(COLUMN()-48)/1000,"")</f>
        <v/>
      </c>
      <c r="BK1595" t="str">
        <f>IF(O1595=Detail!$E$3,ROW()+5+(COLUMN()-48)/1000,"")</f>
        <v/>
      </c>
      <c r="BL1595" t="str">
        <f>IF(P1595=Detail!$E$3,ROW()+5+(COLUMN()-48)/1000,"")</f>
        <v/>
      </c>
      <c r="BM1595" t="str">
        <f>IF(Q1595=Detail!$E$3,ROW()+5+(COLUMN()-48)/1000,"")</f>
        <v/>
      </c>
      <c r="BN1595" t="str">
        <f>IF(R1595=Detail!$E$3,ROW()+5+(COLUMN()-48)/1000,"")</f>
        <v/>
      </c>
      <c r="BO1595" t="str">
        <f>IF(S1595=Detail!$E$3,ROW()+5+(COLUMN()-48)/1000,"")</f>
        <v/>
      </c>
      <c r="BP1595" t="str">
        <f>IF(T1595=Detail!$E$3,ROW()+5+(COLUMN()-48)/1000,"")</f>
        <v/>
      </c>
    </row>
    <row r="1596" spans="49:68" x14ac:dyDescent="0.3">
      <c r="AW1596" s="104" t="str">
        <f>IF(A1596=Detail!$E$3,ROW()+5+(COLUMN()-48)/1000,"")</f>
        <v/>
      </c>
      <c r="AX1596" t="str">
        <f>IF(B1596=Detail!$E$3,ROW()+5+(COLUMN()-48)/1000,"")</f>
        <v/>
      </c>
      <c r="AY1596" t="str">
        <f>IF(C1596=Detail!$E$3,ROW()+5+(COLUMN()-48)/1000,"")</f>
        <v/>
      </c>
      <c r="AZ1596" t="str">
        <f>IF(D1596=Detail!$E$3,ROW()+5+(COLUMN()-48)/1000,"")</f>
        <v/>
      </c>
      <c r="BA1596" t="str">
        <f>IF(E1596=Detail!$E$3,ROW()+5+(COLUMN()-48)/1000,"")</f>
        <v/>
      </c>
      <c r="BB1596" t="str">
        <f>IF(F1596=Detail!$E$3,ROW()+5+(COLUMN()-48)/1000,"")</f>
        <v/>
      </c>
      <c r="BC1596" t="str">
        <f>IF(G1596=Detail!$E$3,ROW()+5+(COLUMN()-48)/1000,"")</f>
        <v/>
      </c>
      <c r="BD1596" t="str">
        <f>IF(H1596=Detail!$E$3,ROW()+5+(COLUMN()-48)/1000,"")</f>
        <v/>
      </c>
      <c r="BE1596" t="str">
        <f>IF(I1596=Detail!$E$3,ROW()+5+(COLUMN()-48)/1000,"")</f>
        <v/>
      </c>
      <c r="BF1596" t="str">
        <f>IF(J1596=Detail!$E$3,ROW()+5+(COLUMN()-48)/1000,"")</f>
        <v/>
      </c>
      <c r="BG1596" t="str">
        <f>IF(K1596=Detail!$E$3,ROW()+5+(COLUMN()-48)/1000,"")</f>
        <v/>
      </c>
      <c r="BH1596" t="str">
        <f>IF(L1596=Detail!$E$3,ROW()+5+(COLUMN()-48)/1000,"")</f>
        <v/>
      </c>
      <c r="BI1596" t="str">
        <f>IF(M1596=Detail!$E$3,ROW()+5+(COLUMN()-48)/1000,"")</f>
        <v/>
      </c>
      <c r="BJ1596" t="str">
        <f>IF(N1596=Detail!$E$3,ROW()+5+(COLUMN()-48)/1000,"")</f>
        <v/>
      </c>
      <c r="BK1596" t="str">
        <f>IF(O1596=Detail!$E$3,ROW()+5+(COLUMN()-48)/1000,"")</f>
        <v/>
      </c>
      <c r="BL1596" t="str">
        <f>IF(P1596=Detail!$E$3,ROW()+5+(COLUMN()-48)/1000,"")</f>
        <v/>
      </c>
      <c r="BM1596" t="str">
        <f>IF(Q1596=Detail!$E$3,ROW()+5+(COLUMN()-48)/1000,"")</f>
        <v/>
      </c>
      <c r="BN1596" t="str">
        <f>IF(R1596=Detail!$E$3,ROW()+5+(COLUMN()-48)/1000,"")</f>
        <v/>
      </c>
      <c r="BO1596" t="str">
        <f>IF(S1596=Detail!$E$3,ROW()+5+(COLUMN()-48)/1000,"")</f>
        <v/>
      </c>
      <c r="BP1596" t="str">
        <f>IF(T1596=Detail!$E$3,ROW()+5+(COLUMN()-48)/1000,"")</f>
        <v/>
      </c>
    </row>
    <row r="1597" spans="49:68" x14ac:dyDescent="0.3">
      <c r="AW1597" s="104" t="str">
        <f>IF(A1597=Detail!$E$3,ROW()+5+(COLUMN()-48)/1000,"")</f>
        <v/>
      </c>
      <c r="AX1597" t="str">
        <f>IF(B1597=Detail!$E$3,ROW()+5+(COLUMN()-48)/1000,"")</f>
        <v/>
      </c>
      <c r="AY1597" t="str">
        <f>IF(C1597=Detail!$E$3,ROW()+5+(COLUMN()-48)/1000,"")</f>
        <v/>
      </c>
      <c r="AZ1597" t="str">
        <f>IF(D1597=Detail!$E$3,ROW()+5+(COLUMN()-48)/1000,"")</f>
        <v/>
      </c>
      <c r="BA1597" t="str">
        <f>IF(E1597=Detail!$E$3,ROW()+5+(COLUMN()-48)/1000,"")</f>
        <v/>
      </c>
      <c r="BB1597" t="str">
        <f>IF(F1597=Detail!$E$3,ROW()+5+(COLUMN()-48)/1000,"")</f>
        <v/>
      </c>
      <c r="BC1597" t="str">
        <f>IF(G1597=Detail!$E$3,ROW()+5+(COLUMN()-48)/1000,"")</f>
        <v/>
      </c>
      <c r="BD1597" t="str">
        <f>IF(H1597=Detail!$E$3,ROW()+5+(COLUMN()-48)/1000,"")</f>
        <v/>
      </c>
      <c r="BE1597" t="str">
        <f>IF(I1597=Detail!$E$3,ROW()+5+(COLUMN()-48)/1000,"")</f>
        <v/>
      </c>
      <c r="BF1597" t="str">
        <f>IF(J1597=Detail!$E$3,ROW()+5+(COLUMN()-48)/1000,"")</f>
        <v/>
      </c>
      <c r="BG1597" t="str">
        <f>IF(K1597=Detail!$E$3,ROW()+5+(COLUMN()-48)/1000,"")</f>
        <v/>
      </c>
      <c r="BH1597" t="str">
        <f>IF(L1597=Detail!$E$3,ROW()+5+(COLUMN()-48)/1000,"")</f>
        <v/>
      </c>
      <c r="BI1597" t="str">
        <f>IF(M1597=Detail!$E$3,ROW()+5+(COLUMN()-48)/1000,"")</f>
        <v/>
      </c>
      <c r="BJ1597" t="str">
        <f>IF(N1597=Detail!$E$3,ROW()+5+(COLUMN()-48)/1000,"")</f>
        <v/>
      </c>
      <c r="BK1597" t="str">
        <f>IF(O1597=Detail!$E$3,ROW()+5+(COLUMN()-48)/1000,"")</f>
        <v/>
      </c>
      <c r="BL1597" t="str">
        <f>IF(P1597=Detail!$E$3,ROW()+5+(COLUMN()-48)/1000,"")</f>
        <v/>
      </c>
      <c r="BM1597" t="str">
        <f>IF(Q1597=Detail!$E$3,ROW()+5+(COLUMN()-48)/1000,"")</f>
        <v/>
      </c>
      <c r="BN1597" t="str">
        <f>IF(R1597=Detail!$E$3,ROW()+5+(COLUMN()-48)/1000,"")</f>
        <v/>
      </c>
      <c r="BO1597" t="str">
        <f>IF(S1597=Detail!$E$3,ROW()+5+(COLUMN()-48)/1000,"")</f>
        <v/>
      </c>
      <c r="BP1597" t="str">
        <f>IF(T1597=Detail!$E$3,ROW()+5+(COLUMN()-48)/1000,"")</f>
        <v/>
      </c>
    </row>
    <row r="1598" spans="49:68" x14ac:dyDescent="0.3">
      <c r="AW1598" s="104" t="str">
        <f>IF(A1598=Detail!$E$3,ROW()+5+(COLUMN()-48)/1000,"")</f>
        <v/>
      </c>
      <c r="AX1598" t="str">
        <f>IF(B1598=Detail!$E$3,ROW()+5+(COLUMN()-48)/1000,"")</f>
        <v/>
      </c>
      <c r="AY1598" t="str">
        <f>IF(C1598=Detail!$E$3,ROW()+5+(COLUMN()-48)/1000,"")</f>
        <v/>
      </c>
      <c r="AZ1598" t="str">
        <f>IF(D1598=Detail!$E$3,ROW()+5+(COLUMN()-48)/1000,"")</f>
        <v/>
      </c>
      <c r="BA1598" t="str">
        <f>IF(E1598=Detail!$E$3,ROW()+5+(COLUMN()-48)/1000,"")</f>
        <v/>
      </c>
      <c r="BB1598" t="str">
        <f>IF(F1598=Detail!$E$3,ROW()+5+(COLUMN()-48)/1000,"")</f>
        <v/>
      </c>
      <c r="BC1598" t="str">
        <f>IF(G1598=Detail!$E$3,ROW()+5+(COLUMN()-48)/1000,"")</f>
        <v/>
      </c>
      <c r="BD1598" t="str">
        <f>IF(H1598=Detail!$E$3,ROW()+5+(COLUMN()-48)/1000,"")</f>
        <v/>
      </c>
      <c r="BE1598" t="str">
        <f>IF(I1598=Detail!$E$3,ROW()+5+(COLUMN()-48)/1000,"")</f>
        <v/>
      </c>
      <c r="BF1598" t="str">
        <f>IF(J1598=Detail!$E$3,ROW()+5+(COLUMN()-48)/1000,"")</f>
        <v/>
      </c>
      <c r="BG1598" t="str">
        <f>IF(K1598=Detail!$E$3,ROW()+5+(COLUMN()-48)/1000,"")</f>
        <v/>
      </c>
      <c r="BH1598" t="str">
        <f>IF(L1598=Detail!$E$3,ROW()+5+(COLUMN()-48)/1000,"")</f>
        <v/>
      </c>
      <c r="BI1598" t="str">
        <f>IF(M1598=Detail!$E$3,ROW()+5+(COLUMN()-48)/1000,"")</f>
        <v/>
      </c>
      <c r="BJ1598" t="str">
        <f>IF(N1598=Detail!$E$3,ROW()+5+(COLUMN()-48)/1000,"")</f>
        <v/>
      </c>
      <c r="BK1598" t="str">
        <f>IF(O1598=Detail!$E$3,ROW()+5+(COLUMN()-48)/1000,"")</f>
        <v/>
      </c>
      <c r="BL1598" t="str">
        <f>IF(P1598=Detail!$E$3,ROW()+5+(COLUMN()-48)/1000,"")</f>
        <v/>
      </c>
      <c r="BM1598" t="str">
        <f>IF(Q1598=Detail!$E$3,ROW()+5+(COLUMN()-48)/1000,"")</f>
        <v/>
      </c>
      <c r="BN1598" t="str">
        <f>IF(R1598=Detail!$E$3,ROW()+5+(COLUMN()-48)/1000,"")</f>
        <v/>
      </c>
      <c r="BO1598" t="str">
        <f>IF(S1598=Detail!$E$3,ROW()+5+(COLUMN()-48)/1000,"")</f>
        <v/>
      </c>
      <c r="BP1598" t="str">
        <f>IF(T1598=Detail!$E$3,ROW()+5+(COLUMN()-48)/1000,"")</f>
        <v/>
      </c>
    </row>
    <row r="1599" spans="49:68" x14ac:dyDescent="0.3">
      <c r="AW1599" s="104" t="str">
        <f>IF(A1599=Detail!$E$3,ROW()+5+(COLUMN()-48)/1000,"")</f>
        <v/>
      </c>
      <c r="AX1599" t="str">
        <f>IF(B1599=Detail!$E$3,ROW()+5+(COLUMN()-48)/1000,"")</f>
        <v/>
      </c>
      <c r="AY1599" t="str">
        <f>IF(C1599=Detail!$E$3,ROW()+5+(COLUMN()-48)/1000,"")</f>
        <v/>
      </c>
      <c r="AZ1599" t="str">
        <f>IF(D1599=Detail!$E$3,ROW()+5+(COLUMN()-48)/1000,"")</f>
        <v/>
      </c>
      <c r="BA1599" t="str">
        <f>IF(E1599=Detail!$E$3,ROW()+5+(COLUMN()-48)/1000,"")</f>
        <v/>
      </c>
      <c r="BB1599" t="str">
        <f>IF(F1599=Detail!$E$3,ROW()+5+(COLUMN()-48)/1000,"")</f>
        <v/>
      </c>
      <c r="BC1599" t="str">
        <f>IF(G1599=Detail!$E$3,ROW()+5+(COLUMN()-48)/1000,"")</f>
        <v/>
      </c>
      <c r="BD1599" t="str">
        <f>IF(H1599=Detail!$E$3,ROW()+5+(COLUMN()-48)/1000,"")</f>
        <v/>
      </c>
      <c r="BE1599" t="str">
        <f>IF(I1599=Detail!$E$3,ROW()+5+(COLUMN()-48)/1000,"")</f>
        <v/>
      </c>
      <c r="BF1599" t="str">
        <f>IF(J1599=Detail!$E$3,ROW()+5+(COLUMN()-48)/1000,"")</f>
        <v/>
      </c>
      <c r="BG1599" t="str">
        <f>IF(K1599=Detail!$E$3,ROW()+5+(COLUMN()-48)/1000,"")</f>
        <v/>
      </c>
      <c r="BH1599" t="str">
        <f>IF(L1599=Detail!$E$3,ROW()+5+(COLUMN()-48)/1000,"")</f>
        <v/>
      </c>
      <c r="BI1599" t="str">
        <f>IF(M1599=Detail!$E$3,ROW()+5+(COLUMN()-48)/1000,"")</f>
        <v/>
      </c>
      <c r="BJ1599" t="str">
        <f>IF(N1599=Detail!$E$3,ROW()+5+(COLUMN()-48)/1000,"")</f>
        <v/>
      </c>
      <c r="BK1599" t="str">
        <f>IF(O1599=Detail!$E$3,ROW()+5+(COLUMN()-48)/1000,"")</f>
        <v/>
      </c>
      <c r="BL1599" t="str">
        <f>IF(P1599=Detail!$E$3,ROW()+5+(COLUMN()-48)/1000,"")</f>
        <v/>
      </c>
      <c r="BM1599" t="str">
        <f>IF(Q1599=Detail!$E$3,ROW()+5+(COLUMN()-48)/1000,"")</f>
        <v/>
      </c>
      <c r="BN1599" t="str">
        <f>IF(R1599=Detail!$E$3,ROW()+5+(COLUMN()-48)/1000,"")</f>
        <v/>
      </c>
      <c r="BO1599" t="str">
        <f>IF(S1599=Detail!$E$3,ROW()+5+(COLUMN()-48)/1000,"")</f>
        <v/>
      </c>
      <c r="BP1599" t="str">
        <f>IF(T1599=Detail!$E$3,ROW()+5+(COLUMN()-48)/1000,"")</f>
        <v/>
      </c>
    </row>
    <row r="1600" spans="49:68" x14ac:dyDescent="0.3">
      <c r="AW1600" s="104" t="str">
        <f>IF(A1600=Detail!$E$3,ROW()+5+(COLUMN()-48)/1000,"")</f>
        <v/>
      </c>
      <c r="AX1600" t="str">
        <f>IF(B1600=Detail!$E$3,ROW()+5+(COLUMN()-48)/1000,"")</f>
        <v/>
      </c>
      <c r="AY1600" t="str">
        <f>IF(C1600=Detail!$E$3,ROW()+5+(COLUMN()-48)/1000,"")</f>
        <v/>
      </c>
      <c r="AZ1600" t="str">
        <f>IF(D1600=Detail!$E$3,ROW()+5+(COLUMN()-48)/1000,"")</f>
        <v/>
      </c>
      <c r="BA1600" t="str">
        <f>IF(E1600=Detail!$E$3,ROW()+5+(COLUMN()-48)/1000,"")</f>
        <v/>
      </c>
      <c r="BB1600" t="str">
        <f>IF(F1600=Detail!$E$3,ROW()+5+(COLUMN()-48)/1000,"")</f>
        <v/>
      </c>
      <c r="BC1600" t="str">
        <f>IF(G1600=Detail!$E$3,ROW()+5+(COLUMN()-48)/1000,"")</f>
        <v/>
      </c>
      <c r="BD1600" t="str">
        <f>IF(H1600=Detail!$E$3,ROW()+5+(COLUMN()-48)/1000,"")</f>
        <v/>
      </c>
      <c r="BE1600" t="str">
        <f>IF(I1600=Detail!$E$3,ROW()+5+(COLUMN()-48)/1000,"")</f>
        <v/>
      </c>
      <c r="BF1600" t="str">
        <f>IF(J1600=Detail!$E$3,ROW()+5+(COLUMN()-48)/1000,"")</f>
        <v/>
      </c>
      <c r="BG1600" t="str">
        <f>IF(K1600=Detail!$E$3,ROW()+5+(COLUMN()-48)/1000,"")</f>
        <v/>
      </c>
      <c r="BH1600" t="str">
        <f>IF(L1600=Detail!$E$3,ROW()+5+(COLUMN()-48)/1000,"")</f>
        <v/>
      </c>
      <c r="BI1600" t="str">
        <f>IF(M1600=Detail!$E$3,ROW()+5+(COLUMN()-48)/1000,"")</f>
        <v/>
      </c>
      <c r="BJ1600" t="str">
        <f>IF(N1600=Detail!$E$3,ROW()+5+(COLUMN()-48)/1000,"")</f>
        <v/>
      </c>
      <c r="BK1600" t="str">
        <f>IF(O1600=Detail!$E$3,ROW()+5+(COLUMN()-48)/1000,"")</f>
        <v/>
      </c>
      <c r="BL1600" t="str">
        <f>IF(P1600=Detail!$E$3,ROW()+5+(COLUMN()-48)/1000,"")</f>
        <v/>
      </c>
      <c r="BM1600" t="str">
        <f>IF(Q1600=Detail!$E$3,ROW()+5+(COLUMN()-48)/1000,"")</f>
        <v/>
      </c>
      <c r="BN1600" t="str">
        <f>IF(R1600=Detail!$E$3,ROW()+5+(COLUMN()-48)/1000,"")</f>
        <v/>
      </c>
      <c r="BO1600" t="str">
        <f>IF(S1600=Detail!$E$3,ROW()+5+(COLUMN()-48)/1000,"")</f>
        <v/>
      </c>
      <c r="BP1600" t="str">
        <f>IF(T1600=Detail!$E$3,ROW()+5+(COLUMN()-48)/1000,"")</f>
        <v/>
      </c>
    </row>
    <row r="1601" spans="49:68" x14ac:dyDescent="0.3">
      <c r="AW1601" s="104" t="str">
        <f>IF(A1601=Detail!$E$3,ROW()+5+(COLUMN()-48)/1000,"")</f>
        <v/>
      </c>
      <c r="AX1601" t="str">
        <f>IF(B1601=Detail!$E$3,ROW()+5+(COLUMN()-48)/1000,"")</f>
        <v/>
      </c>
      <c r="AY1601" t="str">
        <f>IF(C1601=Detail!$E$3,ROW()+5+(COLUMN()-48)/1000,"")</f>
        <v/>
      </c>
      <c r="AZ1601" t="str">
        <f>IF(D1601=Detail!$E$3,ROW()+5+(COLUMN()-48)/1000,"")</f>
        <v/>
      </c>
      <c r="BA1601" t="str">
        <f>IF(E1601=Detail!$E$3,ROW()+5+(COLUMN()-48)/1000,"")</f>
        <v/>
      </c>
      <c r="BB1601" t="str">
        <f>IF(F1601=Detail!$E$3,ROW()+5+(COLUMN()-48)/1000,"")</f>
        <v/>
      </c>
      <c r="BC1601" t="str">
        <f>IF(G1601=Detail!$E$3,ROW()+5+(COLUMN()-48)/1000,"")</f>
        <v/>
      </c>
      <c r="BD1601" t="str">
        <f>IF(H1601=Detail!$E$3,ROW()+5+(COLUMN()-48)/1000,"")</f>
        <v/>
      </c>
      <c r="BE1601" t="str">
        <f>IF(I1601=Detail!$E$3,ROW()+5+(COLUMN()-48)/1000,"")</f>
        <v/>
      </c>
      <c r="BF1601" t="str">
        <f>IF(J1601=Detail!$E$3,ROW()+5+(COLUMN()-48)/1000,"")</f>
        <v/>
      </c>
      <c r="BG1601" t="str">
        <f>IF(K1601=Detail!$E$3,ROW()+5+(COLUMN()-48)/1000,"")</f>
        <v/>
      </c>
      <c r="BH1601" t="str">
        <f>IF(L1601=Detail!$E$3,ROW()+5+(COLUMN()-48)/1000,"")</f>
        <v/>
      </c>
      <c r="BI1601" t="str">
        <f>IF(M1601=Detail!$E$3,ROW()+5+(COLUMN()-48)/1000,"")</f>
        <v/>
      </c>
      <c r="BJ1601" t="str">
        <f>IF(N1601=Detail!$E$3,ROW()+5+(COLUMN()-48)/1000,"")</f>
        <v/>
      </c>
      <c r="BK1601" t="str">
        <f>IF(O1601=Detail!$E$3,ROW()+5+(COLUMN()-48)/1000,"")</f>
        <v/>
      </c>
      <c r="BL1601" t="str">
        <f>IF(P1601=Detail!$E$3,ROW()+5+(COLUMN()-48)/1000,"")</f>
        <v/>
      </c>
      <c r="BM1601" t="str">
        <f>IF(Q1601=Detail!$E$3,ROW()+5+(COLUMN()-48)/1000,"")</f>
        <v/>
      </c>
      <c r="BN1601" t="str">
        <f>IF(R1601=Detail!$E$3,ROW()+5+(COLUMN()-48)/1000,"")</f>
        <v/>
      </c>
      <c r="BO1601" t="str">
        <f>IF(S1601=Detail!$E$3,ROW()+5+(COLUMN()-48)/1000,"")</f>
        <v/>
      </c>
      <c r="BP1601" t="str">
        <f>IF(T1601=Detail!$E$3,ROW()+5+(COLUMN()-48)/1000,"")</f>
        <v/>
      </c>
    </row>
    <row r="1602" spans="49:68" x14ac:dyDescent="0.3">
      <c r="AW1602" s="104" t="str">
        <f>IF(A1602=Detail!$E$3,ROW()+5+(COLUMN()-48)/1000,"")</f>
        <v/>
      </c>
      <c r="AX1602" t="str">
        <f>IF(B1602=Detail!$E$3,ROW()+5+(COLUMN()-48)/1000,"")</f>
        <v/>
      </c>
      <c r="AY1602" t="str">
        <f>IF(C1602=Detail!$E$3,ROW()+5+(COLUMN()-48)/1000,"")</f>
        <v/>
      </c>
      <c r="AZ1602" t="str">
        <f>IF(D1602=Detail!$E$3,ROW()+5+(COLUMN()-48)/1000,"")</f>
        <v/>
      </c>
      <c r="BA1602" t="str">
        <f>IF(E1602=Detail!$E$3,ROW()+5+(COLUMN()-48)/1000,"")</f>
        <v/>
      </c>
      <c r="BB1602" t="str">
        <f>IF(F1602=Detail!$E$3,ROW()+5+(COLUMN()-48)/1000,"")</f>
        <v/>
      </c>
      <c r="BC1602" t="str">
        <f>IF(G1602=Detail!$E$3,ROW()+5+(COLUMN()-48)/1000,"")</f>
        <v/>
      </c>
      <c r="BD1602" t="str">
        <f>IF(H1602=Detail!$E$3,ROW()+5+(COLUMN()-48)/1000,"")</f>
        <v/>
      </c>
      <c r="BE1602" t="str">
        <f>IF(I1602=Detail!$E$3,ROW()+5+(COLUMN()-48)/1000,"")</f>
        <v/>
      </c>
      <c r="BF1602" t="str">
        <f>IF(J1602=Detail!$E$3,ROW()+5+(COLUMN()-48)/1000,"")</f>
        <v/>
      </c>
      <c r="BG1602" t="str">
        <f>IF(K1602=Detail!$E$3,ROW()+5+(COLUMN()-48)/1000,"")</f>
        <v/>
      </c>
      <c r="BH1602" t="str">
        <f>IF(L1602=Detail!$E$3,ROW()+5+(COLUMN()-48)/1000,"")</f>
        <v/>
      </c>
      <c r="BI1602" t="str">
        <f>IF(M1602=Detail!$E$3,ROW()+5+(COLUMN()-48)/1000,"")</f>
        <v/>
      </c>
      <c r="BJ1602" t="str">
        <f>IF(N1602=Detail!$E$3,ROW()+5+(COLUMN()-48)/1000,"")</f>
        <v/>
      </c>
      <c r="BK1602" t="str">
        <f>IF(O1602=Detail!$E$3,ROW()+5+(COLUMN()-48)/1000,"")</f>
        <v/>
      </c>
      <c r="BL1602" t="str">
        <f>IF(P1602=Detail!$E$3,ROW()+5+(COLUMN()-48)/1000,"")</f>
        <v/>
      </c>
      <c r="BM1602" t="str">
        <f>IF(Q1602=Detail!$E$3,ROW()+5+(COLUMN()-48)/1000,"")</f>
        <v/>
      </c>
      <c r="BN1602" t="str">
        <f>IF(R1602=Detail!$E$3,ROW()+5+(COLUMN()-48)/1000,"")</f>
        <v/>
      </c>
      <c r="BO1602" t="str">
        <f>IF(S1602=Detail!$E$3,ROW()+5+(COLUMN()-48)/1000,"")</f>
        <v/>
      </c>
      <c r="BP1602" t="str">
        <f>IF(T1602=Detail!$E$3,ROW()+5+(COLUMN()-48)/1000,"")</f>
        <v/>
      </c>
    </row>
    <row r="1603" spans="49:68" x14ac:dyDescent="0.3">
      <c r="AW1603" s="104" t="str">
        <f>IF(A1603=Detail!$E$3,ROW()+5+(COLUMN()-48)/1000,"")</f>
        <v/>
      </c>
      <c r="AX1603" t="str">
        <f>IF(B1603=Detail!$E$3,ROW()+5+(COLUMN()-48)/1000,"")</f>
        <v/>
      </c>
      <c r="AY1603" t="str">
        <f>IF(C1603=Detail!$E$3,ROW()+5+(COLUMN()-48)/1000,"")</f>
        <v/>
      </c>
      <c r="AZ1603" t="str">
        <f>IF(D1603=Detail!$E$3,ROW()+5+(COLUMN()-48)/1000,"")</f>
        <v/>
      </c>
      <c r="BA1603" t="str">
        <f>IF(E1603=Detail!$E$3,ROW()+5+(COLUMN()-48)/1000,"")</f>
        <v/>
      </c>
      <c r="BB1603" t="str">
        <f>IF(F1603=Detail!$E$3,ROW()+5+(COLUMN()-48)/1000,"")</f>
        <v/>
      </c>
      <c r="BC1603" t="str">
        <f>IF(G1603=Detail!$E$3,ROW()+5+(COLUMN()-48)/1000,"")</f>
        <v/>
      </c>
      <c r="BD1603" t="str">
        <f>IF(H1603=Detail!$E$3,ROW()+5+(COLUMN()-48)/1000,"")</f>
        <v/>
      </c>
      <c r="BE1603" t="str">
        <f>IF(I1603=Detail!$E$3,ROW()+5+(COLUMN()-48)/1000,"")</f>
        <v/>
      </c>
      <c r="BF1603" t="str">
        <f>IF(J1603=Detail!$E$3,ROW()+5+(COLUMN()-48)/1000,"")</f>
        <v/>
      </c>
      <c r="BG1603" t="str">
        <f>IF(K1603=Detail!$E$3,ROW()+5+(COLUMN()-48)/1000,"")</f>
        <v/>
      </c>
      <c r="BH1603" t="str">
        <f>IF(L1603=Detail!$E$3,ROW()+5+(COLUMN()-48)/1000,"")</f>
        <v/>
      </c>
      <c r="BI1603" t="str">
        <f>IF(M1603=Detail!$E$3,ROW()+5+(COLUMN()-48)/1000,"")</f>
        <v/>
      </c>
      <c r="BJ1603" t="str">
        <f>IF(N1603=Detail!$E$3,ROW()+5+(COLUMN()-48)/1000,"")</f>
        <v/>
      </c>
      <c r="BK1603" t="str">
        <f>IF(O1603=Detail!$E$3,ROW()+5+(COLUMN()-48)/1000,"")</f>
        <v/>
      </c>
      <c r="BL1603" t="str">
        <f>IF(P1603=Detail!$E$3,ROW()+5+(COLUMN()-48)/1000,"")</f>
        <v/>
      </c>
      <c r="BM1603" t="str">
        <f>IF(Q1603=Detail!$E$3,ROW()+5+(COLUMN()-48)/1000,"")</f>
        <v/>
      </c>
      <c r="BN1603" t="str">
        <f>IF(R1603=Detail!$E$3,ROW()+5+(COLUMN()-48)/1000,"")</f>
        <v/>
      </c>
      <c r="BO1603" t="str">
        <f>IF(S1603=Detail!$E$3,ROW()+5+(COLUMN()-48)/1000,"")</f>
        <v/>
      </c>
      <c r="BP1603" t="str">
        <f>IF(T1603=Detail!$E$3,ROW()+5+(COLUMN()-48)/1000,"")</f>
        <v/>
      </c>
    </row>
    <row r="1604" spans="49:68" x14ac:dyDescent="0.3">
      <c r="AW1604" s="104" t="str">
        <f>IF(A1604=Detail!$E$3,ROW()+5+(COLUMN()-48)/1000,"")</f>
        <v/>
      </c>
      <c r="AX1604" t="str">
        <f>IF(B1604=Detail!$E$3,ROW()+5+(COLUMN()-48)/1000,"")</f>
        <v/>
      </c>
      <c r="AY1604" t="str">
        <f>IF(C1604=Detail!$E$3,ROW()+5+(COLUMN()-48)/1000,"")</f>
        <v/>
      </c>
      <c r="AZ1604" t="str">
        <f>IF(D1604=Detail!$E$3,ROW()+5+(COLUMN()-48)/1000,"")</f>
        <v/>
      </c>
      <c r="BA1604" t="str">
        <f>IF(E1604=Detail!$E$3,ROW()+5+(COLUMN()-48)/1000,"")</f>
        <v/>
      </c>
      <c r="BB1604" t="str">
        <f>IF(F1604=Detail!$E$3,ROW()+5+(COLUMN()-48)/1000,"")</f>
        <v/>
      </c>
      <c r="BC1604" t="str">
        <f>IF(G1604=Detail!$E$3,ROW()+5+(COLUMN()-48)/1000,"")</f>
        <v/>
      </c>
      <c r="BD1604" t="str">
        <f>IF(H1604=Detail!$E$3,ROW()+5+(COLUMN()-48)/1000,"")</f>
        <v/>
      </c>
      <c r="BE1604" t="str">
        <f>IF(I1604=Detail!$E$3,ROW()+5+(COLUMN()-48)/1000,"")</f>
        <v/>
      </c>
      <c r="BF1604" t="str">
        <f>IF(J1604=Detail!$E$3,ROW()+5+(COLUMN()-48)/1000,"")</f>
        <v/>
      </c>
      <c r="BG1604" t="str">
        <f>IF(K1604=Detail!$E$3,ROW()+5+(COLUMN()-48)/1000,"")</f>
        <v/>
      </c>
      <c r="BH1604" t="str">
        <f>IF(L1604=Detail!$E$3,ROW()+5+(COLUMN()-48)/1000,"")</f>
        <v/>
      </c>
      <c r="BI1604" t="str">
        <f>IF(M1604=Detail!$E$3,ROW()+5+(COLUMN()-48)/1000,"")</f>
        <v/>
      </c>
      <c r="BJ1604" t="str">
        <f>IF(N1604=Detail!$E$3,ROW()+5+(COLUMN()-48)/1000,"")</f>
        <v/>
      </c>
      <c r="BK1604" t="str">
        <f>IF(O1604=Detail!$E$3,ROW()+5+(COLUMN()-48)/1000,"")</f>
        <v/>
      </c>
      <c r="BL1604" t="str">
        <f>IF(P1604=Detail!$E$3,ROW()+5+(COLUMN()-48)/1000,"")</f>
        <v/>
      </c>
      <c r="BM1604" t="str">
        <f>IF(Q1604=Detail!$E$3,ROW()+5+(COLUMN()-48)/1000,"")</f>
        <v/>
      </c>
      <c r="BN1604" t="str">
        <f>IF(R1604=Detail!$E$3,ROW()+5+(COLUMN()-48)/1000,"")</f>
        <v/>
      </c>
      <c r="BO1604" t="str">
        <f>IF(S1604=Detail!$E$3,ROW()+5+(COLUMN()-48)/1000,"")</f>
        <v/>
      </c>
      <c r="BP1604" t="str">
        <f>IF(T1604=Detail!$E$3,ROW()+5+(COLUMN()-48)/1000,"")</f>
        <v/>
      </c>
    </row>
    <row r="1605" spans="49:68" x14ac:dyDescent="0.3">
      <c r="AW1605" s="104" t="str">
        <f>IF(A1605=Detail!$E$3,ROW()+5+(COLUMN()-48)/1000,"")</f>
        <v/>
      </c>
      <c r="AX1605" t="str">
        <f>IF(B1605=Detail!$E$3,ROW()+5+(COLUMN()-48)/1000,"")</f>
        <v/>
      </c>
      <c r="AY1605" t="str">
        <f>IF(C1605=Detail!$E$3,ROW()+5+(COLUMN()-48)/1000,"")</f>
        <v/>
      </c>
      <c r="AZ1605" t="str">
        <f>IF(D1605=Detail!$E$3,ROW()+5+(COLUMN()-48)/1000,"")</f>
        <v/>
      </c>
      <c r="BA1605" t="str">
        <f>IF(E1605=Detail!$E$3,ROW()+5+(COLUMN()-48)/1000,"")</f>
        <v/>
      </c>
      <c r="BB1605" t="str">
        <f>IF(F1605=Detail!$E$3,ROW()+5+(COLUMN()-48)/1000,"")</f>
        <v/>
      </c>
      <c r="BC1605" t="str">
        <f>IF(G1605=Detail!$E$3,ROW()+5+(COLUMN()-48)/1000,"")</f>
        <v/>
      </c>
      <c r="BD1605" t="str">
        <f>IF(H1605=Detail!$E$3,ROW()+5+(COLUMN()-48)/1000,"")</f>
        <v/>
      </c>
      <c r="BE1605" t="str">
        <f>IF(I1605=Detail!$E$3,ROW()+5+(COLUMN()-48)/1000,"")</f>
        <v/>
      </c>
      <c r="BF1605" t="str">
        <f>IF(J1605=Detail!$E$3,ROW()+5+(COLUMN()-48)/1000,"")</f>
        <v/>
      </c>
      <c r="BG1605" t="str">
        <f>IF(K1605=Detail!$E$3,ROW()+5+(COLUMN()-48)/1000,"")</f>
        <v/>
      </c>
      <c r="BH1605" t="str">
        <f>IF(L1605=Detail!$E$3,ROW()+5+(COLUMN()-48)/1000,"")</f>
        <v/>
      </c>
      <c r="BI1605" t="str">
        <f>IF(M1605=Detail!$E$3,ROW()+5+(COLUMN()-48)/1000,"")</f>
        <v/>
      </c>
      <c r="BJ1605" t="str">
        <f>IF(N1605=Detail!$E$3,ROW()+5+(COLUMN()-48)/1000,"")</f>
        <v/>
      </c>
      <c r="BK1605" t="str">
        <f>IF(O1605=Detail!$E$3,ROW()+5+(COLUMN()-48)/1000,"")</f>
        <v/>
      </c>
      <c r="BL1605" t="str">
        <f>IF(P1605=Detail!$E$3,ROW()+5+(COLUMN()-48)/1000,"")</f>
        <v/>
      </c>
      <c r="BM1605" t="str">
        <f>IF(Q1605=Detail!$E$3,ROW()+5+(COLUMN()-48)/1000,"")</f>
        <v/>
      </c>
      <c r="BN1605" t="str">
        <f>IF(R1605=Detail!$E$3,ROW()+5+(COLUMN()-48)/1000,"")</f>
        <v/>
      </c>
      <c r="BO1605" t="str">
        <f>IF(S1605=Detail!$E$3,ROW()+5+(COLUMN()-48)/1000,"")</f>
        <v/>
      </c>
      <c r="BP1605" t="str">
        <f>IF(T1605=Detail!$E$3,ROW()+5+(COLUMN()-48)/1000,"")</f>
        <v/>
      </c>
    </row>
    <row r="1606" spans="49:68" x14ac:dyDescent="0.3">
      <c r="AW1606" s="104" t="str">
        <f>IF(A1606=Detail!$E$3,ROW()+5+(COLUMN()-48)/1000,"")</f>
        <v/>
      </c>
      <c r="AX1606" t="str">
        <f>IF(B1606=Detail!$E$3,ROW()+5+(COLUMN()-48)/1000,"")</f>
        <v/>
      </c>
      <c r="AY1606" t="str">
        <f>IF(C1606=Detail!$E$3,ROW()+5+(COLUMN()-48)/1000,"")</f>
        <v/>
      </c>
      <c r="AZ1606" t="str">
        <f>IF(D1606=Detail!$E$3,ROW()+5+(COLUMN()-48)/1000,"")</f>
        <v/>
      </c>
      <c r="BA1606" t="str">
        <f>IF(E1606=Detail!$E$3,ROW()+5+(COLUMN()-48)/1000,"")</f>
        <v/>
      </c>
      <c r="BB1606" t="str">
        <f>IF(F1606=Detail!$E$3,ROW()+5+(COLUMN()-48)/1000,"")</f>
        <v/>
      </c>
      <c r="BC1606" t="str">
        <f>IF(G1606=Detail!$E$3,ROW()+5+(COLUMN()-48)/1000,"")</f>
        <v/>
      </c>
      <c r="BD1606" t="str">
        <f>IF(H1606=Detail!$E$3,ROW()+5+(COLUMN()-48)/1000,"")</f>
        <v/>
      </c>
      <c r="BE1606" t="str">
        <f>IF(I1606=Detail!$E$3,ROW()+5+(COLUMN()-48)/1000,"")</f>
        <v/>
      </c>
      <c r="BF1606" t="str">
        <f>IF(J1606=Detail!$E$3,ROW()+5+(COLUMN()-48)/1000,"")</f>
        <v/>
      </c>
      <c r="BG1606" t="str">
        <f>IF(K1606=Detail!$E$3,ROW()+5+(COLUMN()-48)/1000,"")</f>
        <v/>
      </c>
      <c r="BH1606" t="str">
        <f>IF(L1606=Detail!$E$3,ROW()+5+(COLUMN()-48)/1000,"")</f>
        <v/>
      </c>
      <c r="BI1606" t="str">
        <f>IF(M1606=Detail!$E$3,ROW()+5+(COLUMN()-48)/1000,"")</f>
        <v/>
      </c>
      <c r="BJ1606" t="str">
        <f>IF(N1606=Detail!$E$3,ROW()+5+(COLUMN()-48)/1000,"")</f>
        <v/>
      </c>
      <c r="BK1606" t="str">
        <f>IF(O1606=Detail!$E$3,ROW()+5+(COLUMN()-48)/1000,"")</f>
        <v/>
      </c>
      <c r="BL1606" t="str">
        <f>IF(P1606=Detail!$E$3,ROW()+5+(COLUMN()-48)/1000,"")</f>
        <v/>
      </c>
      <c r="BM1606" t="str">
        <f>IF(Q1606=Detail!$E$3,ROW()+5+(COLUMN()-48)/1000,"")</f>
        <v/>
      </c>
      <c r="BN1606" t="str">
        <f>IF(R1606=Detail!$E$3,ROW()+5+(COLUMN()-48)/1000,"")</f>
        <v/>
      </c>
      <c r="BO1606" t="str">
        <f>IF(S1606=Detail!$E$3,ROW()+5+(COLUMN()-48)/1000,"")</f>
        <v/>
      </c>
      <c r="BP1606" t="str">
        <f>IF(T1606=Detail!$E$3,ROW()+5+(COLUMN()-48)/1000,"")</f>
        <v/>
      </c>
    </row>
    <row r="1607" spans="49:68" x14ac:dyDescent="0.3">
      <c r="AW1607" s="104" t="str">
        <f>IF(A1607=Detail!$E$3,ROW()+5+(COLUMN()-48)/1000,"")</f>
        <v/>
      </c>
      <c r="AX1607" t="str">
        <f>IF(B1607=Detail!$E$3,ROW()+5+(COLUMN()-48)/1000,"")</f>
        <v/>
      </c>
      <c r="AY1607" t="str">
        <f>IF(C1607=Detail!$E$3,ROW()+5+(COLUMN()-48)/1000,"")</f>
        <v/>
      </c>
      <c r="AZ1607" t="str">
        <f>IF(D1607=Detail!$E$3,ROW()+5+(COLUMN()-48)/1000,"")</f>
        <v/>
      </c>
      <c r="BA1607" t="str">
        <f>IF(E1607=Detail!$E$3,ROW()+5+(COLUMN()-48)/1000,"")</f>
        <v/>
      </c>
      <c r="BB1607" t="str">
        <f>IF(F1607=Detail!$E$3,ROW()+5+(COLUMN()-48)/1000,"")</f>
        <v/>
      </c>
      <c r="BC1607" t="str">
        <f>IF(G1607=Detail!$E$3,ROW()+5+(COLUMN()-48)/1000,"")</f>
        <v/>
      </c>
      <c r="BD1607" t="str">
        <f>IF(H1607=Detail!$E$3,ROW()+5+(COLUMN()-48)/1000,"")</f>
        <v/>
      </c>
      <c r="BE1607" t="str">
        <f>IF(I1607=Detail!$E$3,ROW()+5+(COLUMN()-48)/1000,"")</f>
        <v/>
      </c>
      <c r="BF1607" t="str">
        <f>IF(J1607=Detail!$E$3,ROW()+5+(COLUMN()-48)/1000,"")</f>
        <v/>
      </c>
      <c r="BG1607" t="str">
        <f>IF(K1607=Detail!$E$3,ROW()+5+(COLUMN()-48)/1000,"")</f>
        <v/>
      </c>
      <c r="BH1607" t="str">
        <f>IF(L1607=Detail!$E$3,ROW()+5+(COLUMN()-48)/1000,"")</f>
        <v/>
      </c>
      <c r="BI1607" t="str">
        <f>IF(M1607=Detail!$E$3,ROW()+5+(COLUMN()-48)/1000,"")</f>
        <v/>
      </c>
      <c r="BJ1607" t="str">
        <f>IF(N1607=Detail!$E$3,ROW()+5+(COLUMN()-48)/1000,"")</f>
        <v/>
      </c>
      <c r="BK1607" t="str">
        <f>IF(O1607=Detail!$E$3,ROW()+5+(COLUMN()-48)/1000,"")</f>
        <v/>
      </c>
      <c r="BL1607" t="str">
        <f>IF(P1607=Detail!$E$3,ROW()+5+(COLUMN()-48)/1000,"")</f>
        <v/>
      </c>
      <c r="BM1607" t="str">
        <f>IF(Q1607=Detail!$E$3,ROW()+5+(COLUMN()-48)/1000,"")</f>
        <v/>
      </c>
      <c r="BN1607" t="str">
        <f>IF(R1607=Detail!$E$3,ROW()+5+(COLUMN()-48)/1000,"")</f>
        <v/>
      </c>
      <c r="BO1607" t="str">
        <f>IF(S1607=Detail!$E$3,ROW()+5+(COLUMN()-48)/1000,"")</f>
        <v/>
      </c>
      <c r="BP1607" t="str">
        <f>IF(T1607=Detail!$E$3,ROW()+5+(COLUMN()-48)/1000,"")</f>
        <v/>
      </c>
    </row>
    <row r="1608" spans="49:68" x14ac:dyDescent="0.3">
      <c r="AW1608" s="104" t="str">
        <f>IF(A1608=Detail!$E$3,ROW()+5+(COLUMN()-48)/1000,"")</f>
        <v/>
      </c>
      <c r="AX1608" t="str">
        <f>IF(B1608=Detail!$E$3,ROW()+5+(COLUMN()-48)/1000,"")</f>
        <v/>
      </c>
      <c r="AY1608" t="str">
        <f>IF(C1608=Detail!$E$3,ROW()+5+(COLUMN()-48)/1000,"")</f>
        <v/>
      </c>
      <c r="AZ1608" t="str">
        <f>IF(D1608=Detail!$E$3,ROW()+5+(COLUMN()-48)/1000,"")</f>
        <v/>
      </c>
      <c r="BA1608" t="str">
        <f>IF(E1608=Detail!$E$3,ROW()+5+(COLUMN()-48)/1000,"")</f>
        <v/>
      </c>
      <c r="BB1608" t="str">
        <f>IF(F1608=Detail!$E$3,ROW()+5+(COLUMN()-48)/1000,"")</f>
        <v/>
      </c>
      <c r="BC1608" t="str">
        <f>IF(G1608=Detail!$E$3,ROW()+5+(COLUMN()-48)/1000,"")</f>
        <v/>
      </c>
      <c r="BD1608" t="str">
        <f>IF(H1608=Detail!$E$3,ROW()+5+(COLUMN()-48)/1000,"")</f>
        <v/>
      </c>
      <c r="BE1608" t="str">
        <f>IF(I1608=Detail!$E$3,ROW()+5+(COLUMN()-48)/1000,"")</f>
        <v/>
      </c>
      <c r="BF1608" t="str">
        <f>IF(J1608=Detail!$E$3,ROW()+5+(COLUMN()-48)/1000,"")</f>
        <v/>
      </c>
      <c r="BG1608" t="str">
        <f>IF(K1608=Detail!$E$3,ROW()+5+(COLUMN()-48)/1000,"")</f>
        <v/>
      </c>
      <c r="BH1608" t="str">
        <f>IF(L1608=Detail!$E$3,ROW()+5+(COLUMN()-48)/1000,"")</f>
        <v/>
      </c>
      <c r="BI1608" t="str">
        <f>IF(M1608=Detail!$E$3,ROW()+5+(COLUMN()-48)/1000,"")</f>
        <v/>
      </c>
      <c r="BJ1608" t="str">
        <f>IF(N1608=Detail!$E$3,ROW()+5+(COLUMN()-48)/1000,"")</f>
        <v/>
      </c>
      <c r="BK1608" t="str">
        <f>IF(O1608=Detail!$E$3,ROW()+5+(COLUMN()-48)/1000,"")</f>
        <v/>
      </c>
      <c r="BL1608" t="str">
        <f>IF(P1608=Detail!$E$3,ROW()+5+(COLUMN()-48)/1000,"")</f>
        <v/>
      </c>
      <c r="BM1608" t="str">
        <f>IF(Q1608=Detail!$E$3,ROW()+5+(COLUMN()-48)/1000,"")</f>
        <v/>
      </c>
      <c r="BN1608" t="str">
        <f>IF(R1608=Detail!$E$3,ROW()+5+(COLUMN()-48)/1000,"")</f>
        <v/>
      </c>
      <c r="BO1608" t="str">
        <f>IF(S1608=Detail!$E$3,ROW()+5+(COLUMN()-48)/1000,"")</f>
        <v/>
      </c>
      <c r="BP1608" t="str">
        <f>IF(T1608=Detail!$E$3,ROW()+5+(COLUMN()-48)/1000,"")</f>
        <v/>
      </c>
    </row>
    <row r="1609" spans="49:68" x14ac:dyDescent="0.3">
      <c r="AW1609" s="104" t="str">
        <f>IF(A1609=Detail!$E$3,ROW()+5+(COLUMN()-48)/1000,"")</f>
        <v/>
      </c>
      <c r="AX1609" t="str">
        <f>IF(B1609=Detail!$E$3,ROW()+5+(COLUMN()-48)/1000,"")</f>
        <v/>
      </c>
      <c r="AY1609" t="str">
        <f>IF(C1609=Detail!$E$3,ROW()+5+(COLUMN()-48)/1000,"")</f>
        <v/>
      </c>
      <c r="AZ1609" t="str">
        <f>IF(D1609=Detail!$E$3,ROW()+5+(COLUMN()-48)/1000,"")</f>
        <v/>
      </c>
      <c r="BA1609" t="str">
        <f>IF(E1609=Detail!$E$3,ROW()+5+(COLUMN()-48)/1000,"")</f>
        <v/>
      </c>
      <c r="BB1609" t="str">
        <f>IF(F1609=Detail!$E$3,ROW()+5+(COLUMN()-48)/1000,"")</f>
        <v/>
      </c>
      <c r="BC1609" t="str">
        <f>IF(G1609=Detail!$E$3,ROW()+5+(COLUMN()-48)/1000,"")</f>
        <v/>
      </c>
      <c r="BD1609" t="str">
        <f>IF(H1609=Detail!$E$3,ROW()+5+(COLUMN()-48)/1000,"")</f>
        <v/>
      </c>
      <c r="BE1609" t="str">
        <f>IF(I1609=Detail!$E$3,ROW()+5+(COLUMN()-48)/1000,"")</f>
        <v/>
      </c>
      <c r="BF1609" t="str">
        <f>IF(J1609=Detail!$E$3,ROW()+5+(COLUMN()-48)/1000,"")</f>
        <v/>
      </c>
      <c r="BG1609" t="str">
        <f>IF(K1609=Detail!$E$3,ROW()+5+(COLUMN()-48)/1000,"")</f>
        <v/>
      </c>
      <c r="BH1609" t="str">
        <f>IF(L1609=Detail!$E$3,ROW()+5+(COLUMN()-48)/1000,"")</f>
        <v/>
      </c>
      <c r="BI1609" t="str">
        <f>IF(M1609=Detail!$E$3,ROW()+5+(COLUMN()-48)/1000,"")</f>
        <v/>
      </c>
      <c r="BJ1609" t="str">
        <f>IF(N1609=Detail!$E$3,ROW()+5+(COLUMN()-48)/1000,"")</f>
        <v/>
      </c>
      <c r="BK1609" t="str">
        <f>IF(O1609=Detail!$E$3,ROW()+5+(COLUMN()-48)/1000,"")</f>
        <v/>
      </c>
      <c r="BL1609" t="str">
        <f>IF(P1609=Detail!$E$3,ROW()+5+(COLUMN()-48)/1000,"")</f>
        <v/>
      </c>
      <c r="BM1609" t="str">
        <f>IF(Q1609=Detail!$E$3,ROW()+5+(COLUMN()-48)/1000,"")</f>
        <v/>
      </c>
      <c r="BN1609" t="str">
        <f>IF(R1609=Detail!$E$3,ROW()+5+(COLUMN()-48)/1000,"")</f>
        <v/>
      </c>
      <c r="BO1609" t="str">
        <f>IF(S1609=Detail!$E$3,ROW()+5+(COLUMN()-48)/1000,"")</f>
        <v/>
      </c>
      <c r="BP1609" t="str">
        <f>IF(T1609=Detail!$E$3,ROW()+5+(COLUMN()-48)/1000,"")</f>
        <v/>
      </c>
    </row>
    <row r="1610" spans="49:68" x14ac:dyDescent="0.3">
      <c r="AW1610" s="104" t="str">
        <f>IF(A1610=Detail!$E$3,ROW()+5+(COLUMN()-48)/1000,"")</f>
        <v/>
      </c>
      <c r="AX1610" t="str">
        <f>IF(B1610=Detail!$E$3,ROW()+5+(COLUMN()-48)/1000,"")</f>
        <v/>
      </c>
      <c r="AY1610" t="str">
        <f>IF(C1610=Detail!$E$3,ROW()+5+(COLUMN()-48)/1000,"")</f>
        <v/>
      </c>
      <c r="AZ1610" t="str">
        <f>IF(D1610=Detail!$E$3,ROW()+5+(COLUMN()-48)/1000,"")</f>
        <v/>
      </c>
      <c r="BA1610" t="str">
        <f>IF(E1610=Detail!$E$3,ROW()+5+(COLUMN()-48)/1000,"")</f>
        <v/>
      </c>
      <c r="BB1610" t="str">
        <f>IF(F1610=Detail!$E$3,ROW()+5+(COLUMN()-48)/1000,"")</f>
        <v/>
      </c>
      <c r="BC1610" t="str">
        <f>IF(G1610=Detail!$E$3,ROW()+5+(COLUMN()-48)/1000,"")</f>
        <v/>
      </c>
      <c r="BD1610" t="str">
        <f>IF(H1610=Detail!$E$3,ROW()+5+(COLUMN()-48)/1000,"")</f>
        <v/>
      </c>
      <c r="BE1610" t="str">
        <f>IF(I1610=Detail!$E$3,ROW()+5+(COLUMN()-48)/1000,"")</f>
        <v/>
      </c>
      <c r="BF1610" t="str">
        <f>IF(J1610=Detail!$E$3,ROW()+5+(COLUMN()-48)/1000,"")</f>
        <v/>
      </c>
      <c r="BG1610" t="str">
        <f>IF(K1610=Detail!$E$3,ROW()+5+(COLUMN()-48)/1000,"")</f>
        <v/>
      </c>
      <c r="BH1610" t="str">
        <f>IF(L1610=Detail!$E$3,ROW()+5+(COLUMN()-48)/1000,"")</f>
        <v/>
      </c>
      <c r="BI1610" t="str">
        <f>IF(M1610=Detail!$E$3,ROW()+5+(COLUMN()-48)/1000,"")</f>
        <v/>
      </c>
      <c r="BJ1610" t="str">
        <f>IF(N1610=Detail!$E$3,ROW()+5+(COLUMN()-48)/1000,"")</f>
        <v/>
      </c>
      <c r="BK1610" t="str">
        <f>IF(O1610=Detail!$E$3,ROW()+5+(COLUMN()-48)/1000,"")</f>
        <v/>
      </c>
      <c r="BL1610" t="str">
        <f>IF(P1610=Detail!$E$3,ROW()+5+(COLUMN()-48)/1000,"")</f>
        <v/>
      </c>
      <c r="BM1610" t="str">
        <f>IF(Q1610=Detail!$E$3,ROW()+5+(COLUMN()-48)/1000,"")</f>
        <v/>
      </c>
      <c r="BN1610" t="str">
        <f>IF(R1610=Detail!$E$3,ROW()+5+(COLUMN()-48)/1000,"")</f>
        <v/>
      </c>
      <c r="BO1610" t="str">
        <f>IF(S1610=Detail!$E$3,ROW()+5+(COLUMN()-48)/1000,"")</f>
        <v/>
      </c>
      <c r="BP1610" t="str">
        <f>IF(T1610=Detail!$E$3,ROW()+5+(COLUMN()-48)/1000,"")</f>
        <v/>
      </c>
    </row>
    <row r="1611" spans="49:68" x14ac:dyDescent="0.3">
      <c r="AW1611" s="104" t="str">
        <f>IF(A1611=Detail!$E$3,ROW()+5+(COLUMN()-48)/1000,"")</f>
        <v/>
      </c>
      <c r="AX1611" t="str">
        <f>IF(B1611=Detail!$E$3,ROW()+5+(COLUMN()-48)/1000,"")</f>
        <v/>
      </c>
      <c r="AY1611" t="str">
        <f>IF(C1611=Detail!$E$3,ROW()+5+(COLUMN()-48)/1000,"")</f>
        <v/>
      </c>
      <c r="AZ1611" t="str">
        <f>IF(D1611=Detail!$E$3,ROW()+5+(COLUMN()-48)/1000,"")</f>
        <v/>
      </c>
      <c r="BA1611" t="str">
        <f>IF(E1611=Detail!$E$3,ROW()+5+(COLUMN()-48)/1000,"")</f>
        <v/>
      </c>
      <c r="BB1611" t="str">
        <f>IF(F1611=Detail!$E$3,ROW()+5+(COLUMN()-48)/1000,"")</f>
        <v/>
      </c>
      <c r="BC1611" t="str">
        <f>IF(G1611=Detail!$E$3,ROW()+5+(COLUMN()-48)/1000,"")</f>
        <v/>
      </c>
      <c r="BD1611" t="str">
        <f>IF(H1611=Detail!$E$3,ROW()+5+(COLUMN()-48)/1000,"")</f>
        <v/>
      </c>
      <c r="BE1611" t="str">
        <f>IF(I1611=Detail!$E$3,ROW()+5+(COLUMN()-48)/1000,"")</f>
        <v/>
      </c>
      <c r="BF1611" t="str">
        <f>IF(J1611=Detail!$E$3,ROW()+5+(COLUMN()-48)/1000,"")</f>
        <v/>
      </c>
      <c r="BG1611" t="str">
        <f>IF(K1611=Detail!$E$3,ROW()+5+(COLUMN()-48)/1000,"")</f>
        <v/>
      </c>
      <c r="BH1611" t="str">
        <f>IF(L1611=Detail!$E$3,ROW()+5+(COLUMN()-48)/1000,"")</f>
        <v/>
      </c>
      <c r="BI1611" t="str">
        <f>IF(M1611=Detail!$E$3,ROW()+5+(COLUMN()-48)/1000,"")</f>
        <v/>
      </c>
      <c r="BJ1611" t="str">
        <f>IF(N1611=Detail!$E$3,ROW()+5+(COLUMN()-48)/1000,"")</f>
        <v/>
      </c>
      <c r="BK1611" t="str">
        <f>IF(O1611=Detail!$E$3,ROW()+5+(COLUMN()-48)/1000,"")</f>
        <v/>
      </c>
      <c r="BL1611" t="str">
        <f>IF(P1611=Detail!$E$3,ROW()+5+(COLUMN()-48)/1000,"")</f>
        <v/>
      </c>
      <c r="BM1611" t="str">
        <f>IF(Q1611=Detail!$E$3,ROW()+5+(COLUMN()-48)/1000,"")</f>
        <v/>
      </c>
      <c r="BN1611" t="str">
        <f>IF(R1611=Detail!$E$3,ROW()+5+(COLUMN()-48)/1000,"")</f>
        <v/>
      </c>
      <c r="BO1611" t="str">
        <f>IF(S1611=Detail!$E$3,ROW()+5+(COLUMN()-48)/1000,"")</f>
        <v/>
      </c>
      <c r="BP1611" t="str">
        <f>IF(T1611=Detail!$E$3,ROW()+5+(COLUMN()-48)/1000,"")</f>
        <v/>
      </c>
    </row>
    <row r="1612" spans="49:68" x14ac:dyDescent="0.3">
      <c r="AW1612" s="104" t="str">
        <f>IF(A1612=Detail!$E$3,ROW()+5+(COLUMN()-48)/1000,"")</f>
        <v/>
      </c>
      <c r="AX1612" t="str">
        <f>IF(B1612=Detail!$E$3,ROW()+5+(COLUMN()-48)/1000,"")</f>
        <v/>
      </c>
      <c r="AY1612" t="str">
        <f>IF(C1612=Detail!$E$3,ROW()+5+(COLUMN()-48)/1000,"")</f>
        <v/>
      </c>
      <c r="AZ1612" t="str">
        <f>IF(D1612=Detail!$E$3,ROW()+5+(COLUMN()-48)/1000,"")</f>
        <v/>
      </c>
      <c r="BA1612" t="str">
        <f>IF(E1612=Detail!$E$3,ROW()+5+(COLUMN()-48)/1000,"")</f>
        <v/>
      </c>
      <c r="BB1612" t="str">
        <f>IF(F1612=Detail!$E$3,ROW()+5+(COLUMN()-48)/1000,"")</f>
        <v/>
      </c>
      <c r="BC1612" t="str">
        <f>IF(G1612=Detail!$E$3,ROW()+5+(COLUMN()-48)/1000,"")</f>
        <v/>
      </c>
      <c r="BD1612" t="str">
        <f>IF(H1612=Detail!$E$3,ROW()+5+(COLUMN()-48)/1000,"")</f>
        <v/>
      </c>
      <c r="BE1612" t="str">
        <f>IF(I1612=Detail!$E$3,ROW()+5+(COLUMN()-48)/1000,"")</f>
        <v/>
      </c>
      <c r="BF1612" t="str">
        <f>IF(J1612=Detail!$E$3,ROW()+5+(COLUMN()-48)/1000,"")</f>
        <v/>
      </c>
      <c r="BG1612" t="str">
        <f>IF(K1612=Detail!$E$3,ROW()+5+(COLUMN()-48)/1000,"")</f>
        <v/>
      </c>
      <c r="BH1612" t="str">
        <f>IF(L1612=Detail!$E$3,ROW()+5+(COLUMN()-48)/1000,"")</f>
        <v/>
      </c>
      <c r="BI1612" t="str">
        <f>IF(M1612=Detail!$E$3,ROW()+5+(COLUMN()-48)/1000,"")</f>
        <v/>
      </c>
      <c r="BJ1612" t="str">
        <f>IF(N1612=Detail!$E$3,ROW()+5+(COLUMN()-48)/1000,"")</f>
        <v/>
      </c>
      <c r="BK1612" t="str">
        <f>IF(O1612=Detail!$E$3,ROW()+5+(COLUMN()-48)/1000,"")</f>
        <v/>
      </c>
      <c r="BL1612" t="str">
        <f>IF(P1612=Detail!$E$3,ROW()+5+(COLUMN()-48)/1000,"")</f>
        <v/>
      </c>
      <c r="BM1612" t="str">
        <f>IF(Q1612=Detail!$E$3,ROW()+5+(COLUMN()-48)/1000,"")</f>
        <v/>
      </c>
      <c r="BN1612" t="str">
        <f>IF(R1612=Detail!$E$3,ROW()+5+(COLUMN()-48)/1000,"")</f>
        <v/>
      </c>
      <c r="BO1612" t="str">
        <f>IF(S1612=Detail!$E$3,ROW()+5+(COLUMN()-48)/1000,"")</f>
        <v/>
      </c>
      <c r="BP1612" t="str">
        <f>IF(T1612=Detail!$E$3,ROW()+5+(COLUMN()-48)/1000,"")</f>
        <v/>
      </c>
    </row>
    <row r="1613" spans="49:68" x14ac:dyDescent="0.3">
      <c r="AW1613" s="104" t="str">
        <f>IF(A1613=Detail!$E$3,ROW()+5+(COLUMN()-48)/1000,"")</f>
        <v/>
      </c>
      <c r="AX1613" t="str">
        <f>IF(B1613=Detail!$E$3,ROW()+5+(COLUMN()-48)/1000,"")</f>
        <v/>
      </c>
      <c r="AY1613" t="str">
        <f>IF(C1613=Detail!$E$3,ROW()+5+(COLUMN()-48)/1000,"")</f>
        <v/>
      </c>
      <c r="AZ1613" t="str">
        <f>IF(D1613=Detail!$E$3,ROW()+5+(COLUMN()-48)/1000,"")</f>
        <v/>
      </c>
      <c r="BA1613" t="str">
        <f>IF(E1613=Detail!$E$3,ROW()+5+(COLUMN()-48)/1000,"")</f>
        <v/>
      </c>
      <c r="BB1613" t="str">
        <f>IF(F1613=Detail!$E$3,ROW()+5+(COLUMN()-48)/1000,"")</f>
        <v/>
      </c>
      <c r="BC1613" t="str">
        <f>IF(G1613=Detail!$E$3,ROW()+5+(COLUMN()-48)/1000,"")</f>
        <v/>
      </c>
      <c r="BD1613" t="str">
        <f>IF(H1613=Detail!$E$3,ROW()+5+(COLUMN()-48)/1000,"")</f>
        <v/>
      </c>
      <c r="BE1613" t="str">
        <f>IF(I1613=Detail!$E$3,ROW()+5+(COLUMN()-48)/1000,"")</f>
        <v/>
      </c>
      <c r="BF1613" t="str">
        <f>IF(J1613=Detail!$E$3,ROW()+5+(COLUMN()-48)/1000,"")</f>
        <v/>
      </c>
      <c r="BG1613" t="str">
        <f>IF(K1613=Detail!$E$3,ROW()+5+(COLUMN()-48)/1000,"")</f>
        <v/>
      </c>
      <c r="BH1613" t="str">
        <f>IF(L1613=Detail!$E$3,ROW()+5+(COLUMN()-48)/1000,"")</f>
        <v/>
      </c>
      <c r="BI1613" t="str">
        <f>IF(M1613=Detail!$E$3,ROW()+5+(COLUMN()-48)/1000,"")</f>
        <v/>
      </c>
      <c r="BJ1613" t="str">
        <f>IF(N1613=Detail!$E$3,ROW()+5+(COLUMN()-48)/1000,"")</f>
        <v/>
      </c>
      <c r="BK1613" t="str">
        <f>IF(O1613=Detail!$E$3,ROW()+5+(COLUMN()-48)/1000,"")</f>
        <v/>
      </c>
      <c r="BL1613" t="str">
        <f>IF(P1613=Detail!$E$3,ROW()+5+(COLUMN()-48)/1000,"")</f>
        <v/>
      </c>
      <c r="BM1613" t="str">
        <f>IF(Q1613=Detail!$E$3,ROW()+5+(COLUMN()-48)/1000,"")</f>
        <v/>
      </c>
      <c r="BN1613" t="str">
        <f>IF(R1613=Detail!$E$3,ROW()+5+(COLUMN()-48)/1000,"")</f>
        <v/>
      </c>
      <c r="BO1613" t="str">
        <f>IF(S1613=Detail!$E$3,ROW()+5+(COLUMN()-48)/1000,"")</f>
        <v/>
      </c>
      <c r="BP1613" t="str">
        <f>IF(T1613=Detail!$E$3,ROW()+5+(COLUMN()-48)/1000,"")</f>
        <v/>
      </c>
    </row>
    <row r="1614" spans="49:68" x14ac:dyDescent="0.3">
      <c r="AW1614" s="104" t="str">
        <f>IF(A1614=Detail!$E$3,ROW()+5+(COLUMN()-48)/1000,"")</f>
        <v/>
      </c>
      <c r="AX1614" t="str">
        <f>IF(B1614=Detail!$E$3,ROW()+5+(COLUMN()-48)/1000,"")</f>
        <v/>
      </c>
      <c r="AY1614" t="str">
        <f>IF(C1614=Detail!$E$3,ROW()+5+(COLUMN()-48)/1000,"")</f>
        <v/>
      </c>
      <c r="AZ1614" t="str">
        <f>IF(D1614=Detail!$E$3,ROW()+5+(COLUMN()-48)/1000,"")</f>
        <v/>
      </c>
      <c r="BA1614" t="str">
        <f>IF(E1614=Detail!$E$3,ROW()+5+(COLUMN()-48)/1000,"")</f>
        <v/>
      </c>
      <c r="BB1614" t="str">
        <f>IF(F1614=Detail!$E$3,ROW()+5+(COLUMN()-48)/1000,"")</f>
        <v/>
      </c>
      <c r="BC1614" t="str">
        <f>IF(G1614=Detail!$E$3,ROW()+5+(COLUMN()-48)/1000,"")</f>
        <v/>
      </c>
      <c r="BD1614" t="str">
        <f>IF(H1614=Detail!$E$3,ROW()+5+(COLUMN()-48)/1000,"")</f>
        <v/>
      </c>
      <c r="BE1614" t="str">
        <f>IF(I1614=Detail!$E$3,ROW()+5+(COLUMN()-48)/1000,"")</f>
        <v/>
      </c>
      <c r="BF1614" t="str">
        <f>IF(J1614=Detail!$E$3,ROW()+5+(COLUMN()-48)/1000,"")</f>
        <v/>
      </c>
      <c r="BG1614" t="str">
        <f>IF(K1614=Detail!$E$3,ROW()+5+(COLUMN()-48)/1000,"")</f>
        <v/>
      </c>
      <c r="BH1614" t="str">
        <f>IF(L1614=Detail!$E$3,ROW()+5+(COLUMN()-48)/1000,"")</f>
        <v/>
      </c>
      <c r="BI1614" t="str">
        <f>IF(M1614=Detail!$E$3,ROW()+5+(COLUMN()-48)/1000,"")</f>
        <v/>
      </c>
      <c r="BJ1614" t="str">
        <f>IF(N1614=Detail!$E$3,ROW()+5+(COLUMN()-48)/1000,"")</f>
        <v/>
      </c>
      <c r="BK1614" t="str">
        <f>IF(O1614=Detail!$E$3,ROW()+5+(COLUMN()-48)/1000,"")</f>
        <v/>
      </c>
      <c r="BL1614" t="str">
        <f>IF(P1614=Detail!$E$3,ROW()+5+(COLUMN()-48)/1000,"")</f>
        <v/>
      </c>
      <c r="BM1614" t="str">
        <f>IF(Q1614=Detail!$E$3,ROW()+5+(COLUMN()-48)/1000,"")</f>
        <v/>
      </c>
      <c r="BN1614" t="str">
        <f>IF(R1614=Detail!$E$3,ROW()+5+(COLUMN()-48)/1000,"")</f>
        <v/>
      </c>
      <c r="BO1614" t="str">
        <f>IF(S1614=Detail!$E$3,ROW()+5+(COLUMN()-48)/1000,"")</f>
        <v/>
      </c>
      <c r="BP1614" t="str">
        <f>IF(T1614=Detail!$E$3,ROW()+5+(COLUMN()-48)/1000,"")</f>
        <v/>
      </c>
    </row>
    <row r="1615" spans="49:68" x14ac:dyDescent="0.3">
      <c r="AW1615" s="104" t="str">
        <f>IF(A1615=Detail!$E$3,ROW()+5+(COLUMN()-48)/1000,"")</f>
        <v/>
      </c>
      <c r="AX1615" t="str">
        <f>IF(B1615=Detail!$E$3,ROW()+5+(COLUMN()-48)/1000,"")</f>
        <v/>
      </c>
      <c r="AY1615" t="str">
        <f>IF(C1615=Detail!$E$3,ROW()+5+(COLUMN()-48)/1000,"")</f>
        <v/>
      </c>
      <c r="AZ1615" t="str">
        <f>IF(D1615=Detail!$E$3,ROW()+5+(COLUMN()-48)/1000,"")</f>
        <v/>
      </c>
      <c r="BA1615" t="str">
        <f>IF(E1615=Detail!$E$3,ROW()+5+(COLUMN()-48)/1000,"")</f>
        <v/>
      </c>
      <c r="BB1615" t="str">
        <f>IF(F1615=Detail!$E$3,ROW()+5+(COLUMN()-48)/1000,"")</f>
        <v/>
      </c>
      <c r="BC1615" t="str">
        <f>IF(G1615=Detail!$E$3,ROW()+5+(COLUMN()-48)/1000,"")</f>
        <v/>
      </c>
      <c r="BD1615" t="str">
        <f>IF(H1615=Detail!$E$3,ROW()+5+(COLUMN()-48)/1000,"")</f>
        <v/>
      </c>
      <c r="BE1615" t="str">
        <f>IF(I1615=Detail!$E$3,ROW()+5+(COLUMN()-48)/1000,"")</f>
        <v/>
      </c>
      <c r="BF1615" t="str">
        <f>IF(J1615=Detail!$E$3,ROW()+5+(COLUMN()-48)/1000,"")</f>
        <v/>
      </c>
      <c r="BG1615" t="str">
        <f>IF(K1615=Detail!$E$3,ROW()+5+(COLUMN()-48)/1000,"")</f>
        <v/>
      </c>
      <c r="BH1615" t="str">
        <f>IF(L1615=Detail!$E$3,ROW()+5+(COLUMN()-48)/1000,"")</f>
        <v/>
      </c>
      <c r="BI1615" t="str">
        <f>IF(M1615=Detail!$E$3,ROW()+5+(COLUMN()-48)/1000,"")</f>
        <v/>
      </c>
      <c r="BJ1615" t="str">
        <f>IF(N1615=Detail!$E$3,ROW()+5+(COLUMN()-48)/1000,"")</f>
        <v/>
      </c>
      <c r="BK1615" t="str">
        <f>IF(O1615=Detail!$E$3,ROW()+5+(COLUMN()-48)/1000,"")</f>
        <v/>
      </c>
      <c r="BL1615" t="str">
        <f>IF(P1615=Detail!$E$3,ROW()+5+(COLUMN()-48)/1000,"")</f>
        <v/>
      </c>
      <c r="BM1615" t="str">
        <f>IF(Q1615=Detail!$E$3,ROW()+5+(COLUMN()-48)/1000,"")</f>
        <v/>
      </c>
      <c r="BN1615" t="str">
        <f>IF(R1615=Detail!$E$3,ROW()+5+(COLUMN()-48)/1000,"")</f>
        <v/>
      </c>
      <c r="BO1615" t="str">
        <f>IF(S1615=Detail!$E$3,ROW()+5+(COLUMN()-48)/1000,"")</f>
        <v/>
      </c>
      <c r="BP1615" t="str">
        <f>IF(T1615=Detail!$E$3,ROW()+5+(COLUMN()-48)/1000,"")</f>
        <v/>
      </c>
    </row>
    <row r="1616" spans="49:68" x14ac:dyDescent="0.3">
      <c r="AW1616" s="104" t="str">
        <f>IF(A1616=Detail!$E$3,ROW()+5+(COLUMN()-48)/1000,"")</f>
        <v/>
      </c>
      <c r="AX1616" t="str">
        <f>IF(B1616=Detail!$E$3,ROW()+5+(COLUMN()-48)/1000,"")</f>
        <v/>
      </c>
      <c r="AY1616" t="str">
        <f>IF(C1616=Detail!$E$3,ROW()+5+(COLUMN()-48)/1000,"")</f>
        <v/>
      </c>
      <c r="AZ1616" t="str">
        <f>IF(D1616=Detail!$E$3,ROW()+5+(COLUMN()-48)/1000,"")</f>
        <v/>
      </c>
      <c r="BA1616" t="str">
        <f>IF(E1616=Detail!$E$3,ROW()+5+(COLUMN()-48)/1000,"")</f>
        <v/>
      </c>
      <c r="BB1616" t="str">
        <f>IF(F1616=Detail!$E$3,ROW()+5+(COLUMN()-48)/1000,"")</f>
        <v/>
      </c>
      <c r="BC1616" t="str">
        <f>IF(G1616=Detail!$E$3,ROW()+5+(COLUMN()-48)/1000,"")</f>
        <v/>
      </c>
      <c r="BD1616" t="str">
        <f>IF(H1616=Detail!$E$3,ROW()+5+(COLUMN()-48)/1000,"")</f>
        <v/>
      </c>
      <c r="BE1616" t="str">
        <f>IF(I1616=Detail!$E$3,ROW()+5+(COLUMN()-48)/1000,"")</f>
        <v/>
      </c>
      <c r="BF1616" t="str">
        <f>IF(J1616=Detail!$E$3,ROW()+5+(COLUMN()-48)/1000,"")</f>
        <v/>
      </c>
      <c r="BG1616" t="str">
        <f>IF(K1616=Detail!$E$3,ROW()+5+(COLUMN()-48)/1000,"")</f>
        <v/>
      </c>
      <c r="BH1616" t="str">
        <f>IF(L1616=Detail!$E$3,ROW()+5+(COLUMN()-48)/1000,"")</f>
        <v/>
      </c>
      <c r="BI1616" t="str">
        <f>IF(M1616=Detail!$E$3,ROW()+5+(COLUMN()-48)/1000,"")</f>
        <v/>
      </c>
      <c r="BJ1616" t="str">
        <f>IF(N1616=Detail!$E$3,ROW()+5+(COLUMN()-48)/1000,"")</f>
        <v/>
      </c>
      <c r="BK1616" t="str">
        <f>IF(O1616=Detail!$E$3,ROW()+5+(COLUMN()-48)/1000,"")</f>
        <v/>
      </c>
      <c r="BL1616" t="str">
        <f>IF(P1616=Detail!$E$3,ROW()+5+(COLUMN()-48)/1000,"")</f>
        <v/>
      </c>
      <c r="BM1616" t="str">
        <f>IF(Q1616=Detail!$E$3,ROW()+5+(COLUMN()-48)/1000,"")</f>
        <v/>
      </c>
      <c r="BN1616" t="str">
        <f>IF(R1616=Detail!$E$3,ROW()+5+(COLUMN()-48)/1000,"")</f>
        <v/>
      </c>
      <c r="BO1616" t="str">
        <f>IF(S1616=Detail!$E$3,ROW()+5+(COLUMN()-48)/1000,"")</f>
        <v/>
      </c>
      <c r="BP1616" t="str">
        <f>IF(T1616=Detail!$E$3,ROW()+5+(COLUMN()-48)/1000,"")</f>
        <v/>
      </c>
    </row>
    <row r="1617" spans="49:68" x14ac:dyDescent="0.3">
      <c r="AW1617" s="104" t="str">
        <f>IF(A1617=Detail!$E$3,ROW()+5+(COLUMN()-48)/1000,"")</f>
        <v/>
      </c>
      <c r="AX1617" t="str">
        <f>IF(B1617=Detail!$E$3,ROW()+5+(COLUMN()-48)/1000,"")</f>
        <v/>
      </c>
      <c r="AY1617" t="str">
        <f>IF(C1617=Detail!$E$3,ROW()+5+(COLUMN()-48)/1000,"")</f>
        <v/>
      </c>
      <c r="AZ1617" t="str">
        <f>IF(D1617=Detail!$E$3,ROW()+5+(COLUMN()-48)/1000,"")</f>
        <v/>
      </c>
      <c r="BA1617" t="str">
        <f>IF(E1617=Detail!$E$3,ROW()+5+(COLUMN()-48)/1000,"")</f>
        <v/>
      </c>
      <c r="BB1617" t="str">
        <f>IF(F1617=Detail!$E$3,ROW()+5+(COLUMN()-48)/1000,"")</f>
        <v/>
      </c>
      <c r="BC1617" t="str">
        <f>IF(G1617=Detail!$E$3,ROW()+5+(COLUMN()-48)/1000,"")</f>
        <v/>
      </c>
      <c r="BD1617" t="str">
        <f>IF(H1617=Detail!$E$3,ROW()+5+(COLUMN()-48)/1000,"")</f>
        <v/>
      </c>
      <c r="BE1617" t="str">
        <f>IF(I1617=Detail!$E$3,ROW()+5+(COLUMN()-48)/1000,"")</f>
        <v/>
      </c>
      <c r="BF1617" t="str">
        <f>IF(J1617=Detail!$E$3,ROW()+5+(COLUMN()-48)/1000,"")</f>
        <v/>
      </c>
      <c r="BG1617" t="str">
        <f>IF(K1617=Detail!$E$3,ROW()+5+(COLUMN()-48)/1000,"")</f>
        <v/>
      </c>
      <c r="BH1617" t="str">
        <f>IF(L1617=Detail!$E$3,ROW()+5+(COLUMN()-48)/1000,"")</f>
        <v/>
      </c>
      <c r="BI1617" t="str">
        <f>IF(M1617=Detail!$E$3,ROW()+5+(COLUMN()-48)/1000,"")</f>
        <v/>
      </c>
      <c r="BJ1617" t="str">
        <f>IF(N1617=Detail!$E$3,ROW()+5+(COLUMN()-48)/1000,"")</f>
        <v/>
      </c>
      <c r="BK1617" t="str">
        <f>IF(O1617=Detail!$E$3,ROW()+5+(COLUMN()-48)/1000,"")</f>
        <v/>
      </c>
      <c r="BL1617" t="str">
        <f>IF(P1617=Detail!$E$3,ROW()+5+(COLUMN()-48)/1000,"")</f>
        <v/>
      </c>
      <c r="BM1617" t="str">
        <f>IF(Q1617=Detail!$E$3,ROW()+5+(COLUMN()-48)/1000,"")</f>
        <v/>
      </c>
      <c r="BN1617" t="str">
        <f>IF(R1617=Detail!$E$3,ROW()+5+(COLUMN()-48)/1000,"")</f>
        <v/>
      </c>
      <c r="BO1617" t="str">
        <f>IF(S1617=Detail!$E$3,ROW()+5+(COLUMN()-48)/1000,"")</f>
        <v/>
      </c>
      <c r="BP1617" t="str">
        <f>IF(T1617=Detail!$E$3,ROW()+5+(COLUMN()-48)/1000,"")</f>
        <v/>
      </c>
    </row>
    <row r="1618" spans="49:68" x14ac:dyDescent="0.3">
      <c r="AW1618" s="104" t="str">
        <f>IF(A1618=Detail!$E$3,ROW()+5+(COLUMN()-48)/1000,"")</f>
        <v/>
      </c>
      <c r="AX1618" t="str">
        <f>IF(B1618=Detail!$E$3,ROW()+5+(COLUMN()-48)/1000,"")</f>
        <v/>
      </c>
      <c r="AY1618" t="str">
        <f>IF(C1618=Detail!$E$3,ROW()+5+(COLUMN()-48)/1000,"")</f>
        <v/>
      </c>
      <c r="AZ1618" t="str">
        <f>IF(D1618=Detail!$E$3,ROW()+5+(COLUMN()-48)/1000,"")</f>
        <v/>
      </c>
      <c r="BA1618" t="str">
        <f>IF(E1618=Detail!$E$3,ROW()+5+(COLUMN()-48)/1000,"")</f>
        <v/>
      </c>
      <c r="BB1618" t="str">
        <f>IF(F1618=Detail!$E$3,ROW()+5+(COLUMN()-48)/1000,"")</f>
        <v/>
      </c>
      <c r="BC1618" t="str">
        <f>IF(G1618=Detail!$E$3,ROW()+5+(COLUMN()-48)/1000,"")</f>
        <v/>
      </c>
      <c r="BD1618" t="str">
        <f>IF(H1618=Detail!$E$3,ROW()+5+(COLUMN()-48)/1000,"")</f>
        <v/>
      </c>
      <c r="BE1618" t="str">
        <f>IF(I1618=Detail!$E$3,ROW()+5+(COLUMN()-48)/1000,"")</f>
        <v/>
      </c>
      <c r="BF1618" t="str">
        <f>IF(J1618=Detail!$E$3,ROW()+5+(COLUMN()-48)/1000,"")</f>
        <v/>
      </c>
      <c r="BG1618" t="str">
        <f>IF(K1618=Detail!$E$3,ROW()+5+(COLUMN()-48)/1000,"")</f>
        <v/>
      </c>
      <c r="BH1618" t="str">
        <f>IF(L1618=Detail!$E$3,ROW()+5+(COLUMN()-48)/1000,"")</f>
        <v/>
      </c>
      <c r="BI1618" t="str">
        <f>IF(M1618=Detail!$E$3,ROW()+5+(COLUMN()-48)/1000,"")</f>
        <v/>
      </c>
      <c r="BJ1618" t="str">
        <f>IF(N1618=Detail!$E$3,ROW()+5+(COLUMN()-48)/1000,"")</f>
        <v/>
      </c>
      <c r="BK1618" t="str">
        <f>IF(O1618=Detail!$E$3,ROW()+5+(COLUMN()-48)/1000,"")</f>
        <v/>
      </c>
      <c r="BL1618" t="str">
        <f>IF(P1618=Detail!$E$3,ROW()+5+(COLUMN()-48)/1000,"")</f>
        <v/>
      </c>
      <c r="BM1618" t="str">
        <f>IF(Q1618=Detail!$E$3,ROW()+5+(COLUMN()-48)/1000,"")</f>
        <v/>
      </c>
      <c r="BN1618" t="str">
        <f>IF(R1618=Detail!$E$3,ROW()+5+(COLUMN()-48)/1000,"")</f>
        <v/>
      </c>
      <c r="BO1618" t="str">
        <f>IF(S1618=Detail!$E$3,ROW()+5+(COLUMN()-48)/1000,"")</f>
        <v/>
      </c>
      <c r="BP1618" t="str">
        <f>IF(T1618=Detail!$E$3,ROW()+5+(COLUMN()-48)/1000,"")</f>
        <v/>
      </c>
    </row>
    <row r="1619" spans="49:68" x14ac:dyDescent="0.3">
      <c r="AW1619" s="104" t="str">
        <f>IF(A1619=Detail!$E$3,ROW()+5+(COLUMN()-48)/1000,"")</f>
        <v/>
      </c>
      <c r="AX1619" t="str">
        <f>IF(B1619=Detail!$E$3,ROW()+5+(COLUMN()-48)/1000,"")</f>
        <v/>
      </c>
      <c r="AY1619" t="str">
        <f>IF(C1619=Detail!$E$3,ROW()+5+(COLUMN()-48)/1000,"")</f>
        <v/>
      </c>
      <c r="AZ1619" t="str">
        <f>IF(D1619=Detail!$E$3,ROW()+5+(COLUMN()-48)/1000,"")</f>
        <v/>
      </c>
      <c r="BA1619" t="str">
        <f>IF(E1619=Detail!$E$3,ROW()+5+(COLUMN()-48)/1000,"")</f>
        <v/>
      </c>
      <c r="BB1619" t="str">
        <f>IF(F1619=Detail!$E$3,ROW()+5+(COLUMN()-48)/1000,"")</f>
        <v/>
      </c>
      <c r="BC1619" t="str">
        <f>IF(G1619=Detail!$E$3,ROW()+5+(COLUMN()-48)/1000,"")</f>
        <v/>
      </c>
      <c r="BD1619" t="str">
        <f>IF(H1619=Detail!$E$3,ROW()+5+(COLUMN()-48)/1000,"")</f>
        <v/>
      </c>
      <c r="BE1619" t="str">
        <f>IF(I1619=Detail!$E$3,ROW()+5+(COLUMN()-48)/1000,"")</f>
        <v/>
      </c>
      <c r="BF1619" t="str">
        <f>IF(J1619=Detail!$E$3,ROW()+5+(COLUMN()-48)/1000,"")</f>
        <v/>
      </c>
      <c r="BG1619" t="str">
        <f>IF(K1619=Detail!$E$3,ROW()+5+(COLUMN()-48)/1000,"")</f>
        <v/>
      </c>
      <c r="BH1619" t="str">
        <f>IF(L1619=Detail!$E$3,ROW()+5+(COLUMN()-48)/1000,"")</f>
        <v/>
      </c>
      <c r="BI1619" t="str">
        <f>IF(M1619=Detail!$E$3,ROW()+5+(COLUMN()-48)/1000,"")</f>
        <v/>
      </c>
      <c r="BJ1619" t="str">
        <f>IF(N1619=Detail!$E$3,ROW()+5+(COLUMN()-48)/1000,"")</f>
        <v/>
      </c>
      <c r="BK1619" t="str">
        <f>IF(O1619=Detail!$E$3,ROW()+5+(COLUMN()-48)/1000,"")</f>
        <v/>
      </c>
      <c r="BL1619" t="str">
        <f>IF(P1619=Detail!$E$3,ROW()+5+(COLUMN()-48)/1000,"")</f>
        <v/>
      </c>
      <c r="BM1619" t="str">
        <f>IF(Q1619=Detail!$E$3,ROW()+5+(COLUMN()-48)/1000,"")</f>
        <v/>
      </c>
      <c r="BN1619" t="str">
        <f>IF(R1619=Detail!$E$3,ROW()+5+(COLUMN()-48)/1000,"")</f>
        <v/>
      </c>
      <c r="BO1619" t="str">
        <f>IF(S1619=Detail!$E$3,ROW()+5+(COLUMN()-48)/1000,"")</f>
        <v/>
      </c>
      <c r="BP1619" t="str">
        <f>IF(T1619=Detail!$E$3,ROW()+5+(COLUMN()-48)/1000,"")</f>
        <v/>
      </c>
    </row>
    <row r="1620" spans="49:68" x14ac:dyDescent="0.3">
      <c r="AW1620" s="104" t="str">
        <f>IF(A1620=Detail!$E$3,ROW()+5+(COLUMN()-48)/1000,"")</f>
        <v/>
      </c>
      <c r="AX1620" t="str">
        <f>IF(B1620=Detail!$E$3,ROW()+5+(COLUMN()-48)/1000,"")</f>
        <v/>
      </c>
      <c r="AY1620" t="str">
        <f>IF(C1620=Detail!$E$3,ROW()+5+(COLUMN()-48)/1000,"")</f>
        <v/>
      </c>
      <c r="AZ1620" t="str">
        <f>IF(D1620=Detail!$E$3,ROW()+5+(COLUMN()-48)/1000,"")</f>
        <v/>
      </c>
      <c r="BA1620" t="str">
        <f>IF(E1620=Detail!$E$3,ROW()+5+(COLUMN()-48)/1000,"")</f>
        <v/>
      </c>
      <c r="BB1620" t="str">
        <f>IF(F1620=Detail!$E$3,ROW()+5+(COLUMN()-48)/1000,"")</f>
        <v/>
      </c>
      <c r="BC1620" t="str">
        <f>IF(G1620=Detail!$E$3,ROW()+5+(COLUMN()-48)/1000,"")</f>
        <v/>
      </c>
      <c r="BD1620" t="str">
        <f>IF(H1620=Detail!$E$3,ROW()+5+(COLUMN()-48)/1000,"")</f>
        <v/>
      </c>
      <c r="BE1620" t="str">
        <f>IF(I1620=Detail!$E$3,ROW()+5+(COLUMN()-48)/1000,"")</f>
        <v/>
      </c>
      <c r="BF1620" t="str">
        <f>IF(J1620=Detail!$E$3,ROW()+5+(COLUMN()-48)/1000,"")</f>
        <v/>
      </c>
      <c r="BG1620" t="str">
        <f>IF(K1620=Detail!$E$3,ROW()+5+(COLUMN()-48)/1000,"")</f>
        <v/>
      </c>
      <c r="BH1620" t="str">
        <f>IF(L1620=Detail!$E$3,ROW()+5+(COLUMN()-48)/1000,"")</f>
        <v/>
      </c>
      <c r="BI1620" t="str">
        <f>IF(M1620=Detail!$E$3,ROW()+5+(COLUMN()-48)/1000,"")</f>
        <v/>
      </c>
      <c r="BJ1620" t="str">
        <f>IF(N1620=Detail!$E$3,ROW()+5+(COLUMN()-48)/1000,"")</f>
        <v/>
      </c>
      <c r="BK1620" t="str">
        <f>IF(O1620=Detail!$E$3,ROW()+5+(COLUMN()-48)/1000,"")</f>
        <v/>
      </c>
      <c r="BL1620" t="str">
        <f>IF(P1620=Detail!$E$3,ROW()+5+(COLUMN()-48)/1000,"")</f>
        <v/>
      </c>
      <c r="BM1620" t="str">
        <f>IF(Q1620=Detail!$E$3,ROW()+5+(COLUMN()-48)/1000,"")</f>
        <v/>
      </c>
      <c r="BN1620" t="str">
        <f>IF(R1620=Detail!$E$3,ROW()+5+(COLUMN()-48)/1000,"")</f>
        <v/>
      </c>
      <c r="BO1620" t="str">
        <f>IF(S1620=Detail!$E$3,ROW()+5+(COLUMN()-48)/1000,"")</f>
        <v/>
      </c>
      <c r="BP1620" t="str">
        <f>IF(T1620=Detail!$E$3,ROW()+5+(COLUMN()-48)/1000,"")</f>
        <v/>
      </c>
    </row>
    <row r="1621" spans="49:68" x14ac:dyDescent="0.3">
      <c r="AW1621" s="104" t="str">
        <f>IF(A1621=Detail!$E$3,ROW()+5+(COLUMN()-48)/1000,"")</f>
        <v/>
      </c>
      <c r="AX1621" t="str">
        <f>IF(B1621=Detail!$E$3,ROW()+5+(COLUMN()-48)/1000,"")</f>
        <v/>
      </c>
      <c r="AY1621" t="str">
        <f>IF(C1621=Detail!$E$3,ROW()+5+(COLUMN()-48)/1000,"")</f>
        <v/>
      </c>
      <c r="AZ1621" t="str">
        <f>IF(D1621=Detail!$E$3,ROW()+5+(COLUMN()-48)/1000,"")</f>
        <v/>
      </c>
      <c r="BA1621" t="str">
        <f>IF(E1621=Detail!$E$3,ROW()+5+(COLUMN()-48)/1000,"")</f>
        <v/>
      </c>
      <c r="BB1621" t="str">
        <f>IF(F1621=Detail!$E$3,ROW()+5+(COLUMN()-48)/1000,"")</f>
        <v/>
      </c>
      <c r="BC1621" t="str">
        <f>IF(G1621=Detail!$E$3,ROW()+5+(COLUMN()-48)/1000,"")</f>
        <v/>
      </c>
      <c r="BD1621" t="str">
        <f>IF(H1621=Detail!$E$3,ROW()+5+(COLUMN()-48)/1000,"")</f>
        <v/>
      </c>
      <c r="BE1621" t="str">
        <f>IF(I1621=Detail!$E$3,ROW()+5+(COLUMN()-48)/1000,"")</f>
        <v/>
      </c>
      <c r="BF1621" t="str">
        <f>IF(J1621=Detail!$E$3,ROW()+5+(COLUMN()-48)/1000,"")</f>
        <v/>
      </c>
      <c r="BG1621" t="str">
        <f>IF(K1621=Detail!$E$3,ROW()+5+(COLUMN()-48)/1000,"")</f>
        <v/>
      </c>
      <c r="BH1621" t="str">
        <f>IF(L1621=Detail!$E$3,ROW()+5+(COLUMN()-48)/1000,"")</f>
        <v/>
      </c>
      <c r="BI1621" t="str">
        <f>IF(M1621=Detail!$E$3,ROW()+5+(COLUMN()-48)/1000,"")</f>
        <v/>
      </c>
      <c r="BJ1621" t="str">
        <f>IF(N1621=Detail!$E$3,ROW()+5+(COLUMN()-48)/1000,"")</f>
        <v/>
      </c>
      <c r="BK1621" t="str">
        <f>IF(O1621=Detail!$E$3,ROW()+5+(COLUMN()-48)/1000,"")</f>
        <v/>
      </c>
      <c r="BL1621" t="str">
        <f>IF(P1621=Detail!$E$3,ROW()+5+(COLUMN()-48)/1000,"")</f>
        <v/>
      </c>
      <c r="BM1621" t="str">
        <f>IF(Q1621=Detail!$E$3,ROW()+5+(COLUMN()-48)/1000,"")</f>
        <v/>
      </c>
      <c r="BN1621" t="str">
        <f>IF(R1621=Detail!$E$3,ROW()+5+(COLUMN()-48)/1000,"")</f>
        <v/>
      </c>
      <c r="BO1621" t="str">
        <f>IF(S1621=Detail!$E$3,ROW()+5+(COLUMN()-48)/1000,"")</f>
        <v/>
      </c>
      <c r="BP1621" t="str">
        <f>IF(T1621=Detail!$E$3,ROW()+5+(COLUMN()-48)/1000,"")</f>
        <v/>
      </c>
    </row>
    <row r="1622" spans="49:68" x14ac:dyDescent="0.3">
      <c r="AW1622" s="104" t="str">
        <f>IF(A1622=Detail!$E$3,ROW()+5+(COLUMN()-48)/1000,"")</f>
        <v/>
      </c>
      <c r="AX1622" t="str">
        <f>IF(B1622=Detail!$E$3,ROW()+5+(COLUMN()-48)/1000,"")</f>
        <v/>
      </c>
      <c r="AY1622" t="str">
        <f>IF(C1622=Detail!$E$3,ROW()+5+(COLUMN()-48)/1000,"")</f>
        <v/>
      </c>
      <c r="AZ1622" t="str">
        <f>IF(D1622=Detail!$E$3,ROW()+5+(COLUMN()-48)/1000,"")</f>
        <v/>
      </c>
      <c r="BA1622" t="str">
        <f>IF(E1622=Detail!$E$3,ROW()+5+(COLUMN()-48)/1000,"")</f>
        <v/>
      </c>
      <c r="BB1622" t="str">
        <f>IF(F1622=Detail!$E$3,ROW()+5+(COLUMN()-48)/1000,"")</f>
        <v/>
      </c>
      <c r="BC1622" t="str">
        <f>IF(G1622=Detail!$E$3,ROW()+5+(COLUMN()-48)/1000,"")</f>
        <v/>
      </c>
      <c r="BD1622" t="str">
        <f>IF(H1622=Detail!$E$3,ROW()+5+(COLUMN()-48)/1000,"")</f>
        <v/>
      </c>
      <c r="BE1622" t="str">
        <f>IF(I1622=Detail!$E$3,ROW()+5+(COLUMN()-48)/1000,"")</f>
        <v/>
      </c>
      <c r="BF1622" t="str">
        <f>IF(J1622=Detail!$E$3,ROW()+5+(COLUMN()-48)/1000,"")</f>
        <v/>
      </c>
      <c r="BG1622" t="str">
        <f>IF(K1622=Detail!$E$3,ROW()+5+(COLUMN()-48)/1000,"")</f>
        <v/>
      </c>
      <c r="BH1622" t="str">
        <f>IF(L1622=Detail!$E$3,ROW()+5+(COLUMN()-48)/1000,"")</f>
        <v/>
      </c>
      <c r="BI1622" t="str">
        <f>IF(M1622=Detail!$E$3,ROW()+5+(COLUMN()-48)/1000,"")</f>
        <v/>
      </c>
      <c r="BJ1622" t="str">
        <f>IF(N1622=Detail!$E$3,ROW()+5+(COLUMN()-48)/1000,"")</f>
        <v/>
      </c>
      <c r="BK1622" t="str">
        <f>IF(O1622=Detail!$E$3,ROW()+5+(COLUMN()-48)/1000,"")</f>
        <v/>
      </c>
      <c r="BL1622" t="str">
        <f>IF(P1622=Detail!$E$3,ROW()+5+(COLUMN()-48)/1000,"")</f>
        <v/>
      </c>
      <c r="BM1622" t="str">
        <f>IF(Q1622=Detail!$E$3,ROW()+5+(COLUMN()-48)/1000,"")</f>
        <v/>
      </c>
      <c r="BN1622" t="str">
        <f>IF(R1622=Detail!$E$3,ROW()+5+(COLUMN()-48)/1000,"")</f>
        <v/>
      </c>
      <c r="BO1622" t="str">
        <f>IF(S1622=Detail!$E$3,ROW()+5+(COLUMN()-48)/1000,"")</f>
        <v/>
      </c>
      <c r="BP1622" t="str">
        <f>IF(T1622=Detail!$E$3,ROW()+5+(COLUMN()-48)/1000,"")</f>
        <v/>
      </c>
    </row>
    <row r="1623" spans="49:68" x14ac:dyDescent="0.3">
      <c r="AW1623" s="104" t="str">
        <f>IF(A1623=Detail!$E$3,ROW()+5+(COLUMN()-48)/1000,"")</f>
        <v/>
      </c>
      <c r="AX1623" t="str">
        <f>IF(B1623=Detail!$E$3,ROW()+5+(COLUMN()-48)/1000,"")</f>
        <v/>
      </c>
      <c r="AY1623" t="str">
        <f>IF(C1623=Detail!$E$3,ROW()+5+(COLUMN()-48)/1000,"")</f>
        <v/>
      </c>
      <c r="AZ1623" t="str">
        <f>IF(D1623=Detail!$E$3,ROW()+5+(COLUMN()-48)/1000,"")</f>
        <v/>
      </c>
      <c r="BA1623" t="str">
        <f>IF(E1623=Detail!$E$3,ROW()+5+(COLUMN()-48)/1000,"")</f>
        <v/>
      </c>
      <c r="BB1623" t="str">
        <f>IF(F1623=Detail!$E$3,ROW()+5+(COLUMN()-48)/1000,"")</f>
        <v/>
      </c>
      <c r="BC1623" t="str">
        <f>IF(G1623=Detail!$E$3,ROW()+5+(COLUMN()-48)/1000,"")</f>
        <v/>
      </c>
      <c r="BD1623" t="str">
        <f>IF(H1623=Detail!$E$3,ROW()+5+(COLUMN()-48)/1000,"")</f>
        <v/>
      </c>
      <c r="BE1623" t="str">
        <f>IF(I1623=Detail!$E$3,ROW()+5+(COLUMN()-48)/1000,"")</f>
        <v/>
      </c>
      <c r="BF1623" t="str">
        <f>IF(J1623=Detail!$E$3,ROW()+5+(COLUMN()-48)/1000,"")</f>
        <v/>
      </c>
      <c r="BG1623" t="str">
        <f>IF(K1623=Detail!$E$3,ROW()+5+(COLUMN()-48)/1000,"")</f>
        <v/>
      </c>
      <c r="BH1623" t="str">
        <f>IF(L1623=Detail!$E$3,ROW()+5+(COLUMN()-48)/1000,"")</f>
        <v/>
      </c>
      <c r="BI1623" t="str">
        <f>IF(M1623=Detail!$E$3,ROW()+5+(COLUMN()-48)/1000,"")</f>
        <v/>
      </c>
      <c r="BJ1623" t="str">
        <f>IF(N1623=Detail!$E$3,ROW()+5+(COLUMN()-48)/1000,"")</f>
        <v/>
      </c>
      <c r="BK1623" t="str">
        <f>IF(O1623=Detail!$E$3,ROW()+5+(COLUMN()-48)/1000,"")</f>
        <v/>
      </c>
      <c r="BL1623" t="str">
        <f>IF(P1623=Detail!$E$3,ROW()+5+(COLUMN()-48)/1000,"")</f>
        <v/>
      </c>
      <c r="BM1623" t="str">
        <f>IF(Q1623=Detail!$E$3,ROW()+5+(COLUMN()-48)/1000,"")</f>
        <v/>
      </c>
      <c r="BN1623" t="str">
        <f>IF(R1623=Detail!$E$3,ROW()+5+(COLUMN()-48)/1000,"")</f>
        <v/>
      </c>
      <c r="BO1623" t="str">
        <f>IF(S1623=Detail!$E$3,ROW()+5+(COLUMN()-48)/1000,"")</f>
        <v/>
      </c>
      <c r="BP1623" t="str">
        <f>IF(T1623=Detail!$E$3,ROW()+5+(COLUMN()-48)/1000,"")</f>
        <v/>
      </c>
    </row>
    <row r="1624" spans="49:68" x14ac:dyDescent="0.3">
      <c r="AW1624" s="104" t="str">
        <f>IF(A1624=Detail!$E$3,ROW()+5+(COLUMN()-48)/1000,"")</f>
        <v/>
      </c>
      <c r="AX1624" t="str">
        <f>IF(B1624=Detail!$E$3,ROW()+5+(COLUMN()-48)/1000,"")</f>
        <v/>
      </c>
      <c r="AY1624" t="str">
        <f>IF(C1624=Detail!$E$3,ROW()+5+(COLUMN()-48)/1000,"")</f>
        <v/>
      </c>
      <c r="AZ1624" t="str">
        <f>IF(D1624=Detail!$E$3,ROW()+5+(COLUMN()-48)/1000,"")</f>
        <v/>
      </c>
      <c r="BA1624" t="str">
        <f>IF(E1624=Detail!$E$3,ROW()+5+(COLUMN()-48)/1000,"")</f>
        <v/>
      </c>
      <c r="BB1624" t="str">
        <f>IF(F1624=Detail!$E$3,ROW()+5+(COLUMN()-48)/1000,"")</f>
        <v/>
      </c>
      <c r="BC1624" t="str">
        <f>IF(G1624=Detail!$E$3,ROW()+5+(COLUMN()-48)/1000,"")</f>
        <v/>
      </c>
      <c r="BD1624" t="str">
        <f>IF(H1624=Detail!$E$3,ROW()+5+(COLUMN()-48)/1000,"")</f>
        <v/>
      </c>
      <c r="BE1624" t="str">
        <f>IF(I1624=Detail!$E$3,ROW()+5+(COLUMN()-48)/1000,"")</f>
        <v/>
      </c>
      <c r="BF1624" t="str">
        <f>IF(J1624=Detail!$E$3,ROW()+5+(COLUMN()-48)/1000,"")</f>
        <v/>
      </c>
      <c r="BG1624" t="str">
        <f>IF(K1624=Detail!$E$3,ROW()+5+(COLUMN()-48)/1000,"")</f>
        <v/>
      </c>
      <c r="BH1624" t="str">
        <f>IF(L1624=Detail!$E$3,ROW()+5+(COLUMN()-48)/1000,"")</f>
        <v/>
      </c>
      <c r="BI1624" t="str">
        <f>IF(M1624=Detail!$E$3,ROW()+5+(COLUMN()-48)/1000,"")</f>
        <v/>
      </c>
      <c r="BJ1624" t="str">
        <f>IF(N1624=Detail!$E$3,ROW()+5+(COLUMN()-48)/1000,"")</f>
        <v/>
      </c>
      <c r="BK1624" t="str">
        <f>IF(O1624=Detail!$E$3,ROW()+5+(COLUMN()-48)/1000,"")</f>
        <v/>
      </c>
      <c r="BL1624" t="str">
        <f>IF(P1624=Detail!$E$3,ROW()+5+(COLUMN()-48)/1000,"")</f>
        <v/>
      </c>
      <c r="BM1624" t="str">
        <f>IF(Q1624=Detail!$E$3,ROW()+5+(COLUMN()-48)/1000,"")</f>
        <v/>
      </c>
      <c r="BN1624" t="str">
        <f>IF(R1624=Detail!$E$3,ROW()+5+(COLUMN()-48)/1000,"")</f>
        <v/>
      </c>
      <c r="BO1624" t="str">
        <f>IF(S1624=Detail!$E$3,ROW()+5+(COLUMN()-48)/1000,"")</f>
        <v/>
      </c>
      <c r="BP1624" t="str">
        <f>IF(T1624=Detail!$E$3,ROW()+5+(COLUMN()-48)/1000,"")</f>
        <v/>
      </c>
    </row>
    <row r="1625" spans="49:68" x14ac:dyDescent="0.3">
      <c r="AW1625" s="104" t="str">
        <f>IF(A1625=Detail!$E$3,ROW()+5+(COLUMN()-48)/1000,"")</f>
        <v/>
      </c>
      <c r="AX1625" t="str">
        <f>IF(B1625=Detail!$E$3,ROW()+5+(COLUMN()-48)/1000,"")</f>
        <v/>
      </c>
      <c r="AY1625" t="str">
        <f>IF(C1625=Detail!$E$3,ROW()+5+(COLUMN()-48)/1000,"")</f>
        <v/>
      </c>
      <c r="AZ1625" t="str">
        <f>IF(D1625=Detail!$E$3,ROW()+5+(COLUMN()-48)/1000,"")</f>
        <v/>
      </c>
      <c r="BA1625" t="str">
        <f>IF(E1625=Detail!$E$3,ROW()+5+(COLUMN()-48)/1000,"")</f>
        <v/>
      </c>
      <c r="BB1625" t="str">
        <f>IF(F1625=Detail!$E$3,ROW()+5+(COLUMN()-48)/1000,"")</f>
        <v/>
      </c>
      <c r="BC1625" t="str">
        <f>IF(G1625=Detail!$E$3,ROW()+5+(COLUMN()-48)/1000,"")</f>
        <v/>
      </c>
      <c r="BD1625" t="str">
        <f>IF(H1625=Detail!$E$3,ROW()+5+(COLUMN()-48)/1000,"")</f>
        <v/>
      </c>
      <c r="BE1625" t="str">
        <f>IF(I1625=Detail!$E$3,ROW()+5+(COLUMN()-48)/1000,"")</f>
        <v/>
      </c>
      <c r="BF1625" t="str">
        <f>IF(J1625=Detail!$E$3,ROW()+5+(COLUMN()-48)/1000,"")</f>
        <v/>
      </c>
      <c r="BG1625" t="str">
        <f>IF(K1625=Detail!$E$3,ROW()+5+(COLUMN()-48)/1000,"")</f>
        <v/>
      </c>
      <c r="BH1625" t="str">
        <f>IF(L1625=Detail!$E$3,ROW()+5+(COLUMN()-48)/1000,"")</f>
        <v/>
      </c>
      <c r="BI1625" t="str">
        <f>IF(M1625=Detail!$E$3,ROW()+5+(COLUMN()-48)/1000,"")</f>
        <v/>
      </c>
      <c r="BJ1625" t="str">
        <f>IF(N1625=Detail!$E$3,ROW()+5+(COLUMN()-48)/1000,"")</f>
        <v/>
      </c>
      <c r="BK1625" t="str">
        <f>IF(O1625=Detail!$E$3,ROW()+5+(COLUMN()-48)/1000,"")</f>
        <v/>
      </c>
      <c r="BL1625" t="str">
        <f>IF(P1625=Detail!$E$3,ROW()+5+(COLUMN()-48)/1000,"")</f>
        <v/>
      </c>
      <c r="BM1625" t="str">
        <f>IF(Q1625=Detail!$E$3,ROW()+5+(COLUMN()-48)/1000,"")</f>
        <v/>
      </c>
      <c r="BN1625" t="str">
        <f>IF(R1625=Detail!$E$3,ROW()+5+(COLUMN()-48)/1000,"")</f>
        <v/>
      </c>
      <c r="BO1625" t="str">
        <f>IF(S1625=Detail!$E$3,ROW()+5+(COLUMN()-48)/1000,"")</f>
        <v/>
      </c>
      <c r="BP1625" t="str">
        <f>IF(T1625=Detail!$E$3,ROW()+5+(COLUMN()-48)/1000,"")</f>
        <v/>
      </c>
    </row>
    <row r="1626" spans="49:68" x14ac:dyDescent="0.3">
      <c r="AW1626" s="104" t="str">
        <f>IF(A1626=Detail!$E$3,ROW()+5+(COLUMN()-48)/1000,"")</f>
        <v/>
      </c>
      <c r="AX1626" t="str">
        <f>IF(B1626=Detail!$E$3,ROW()+5+(COLUMN()-48)/1000,"")</f>
        <v/>
      </c>
      <c r="AY1626" t="str">
        <f>IF(C1626=Detail!$E$3,ROW()+5+(COLUMN()-48)/1000,"")</f>
        <v/>
      </c>
      <c r="AZ1626" t="str">
        <f>IF(D1626=Detail!$E$3,ROW()+5+(COLUMN()-48)/1000,"")</f>
        <v/>
      </c>
      <c r="BA1626" t="str">
        <f>IF(E1626=Detail!$E$3,ROW()+5+(COLUMN()-48)/1000,"")</f>
        <v/>
      </c>
      <c r="BB1626" t="str">
        <f>IF(F1626=Detail!$E$3,ROW()+5+(COLUMN()-48)/1000,"")</f>
        <v/>
      </c>
      <c r="BC1626" t="str">
        <f>IF(G1626=Detail!$E$3,ROW()+5+(COLUMN()-48)/1000,"")</f>
        <v/>
      </c>
      <c r="BD1626" t="str">
        <f>IF(H1626=Detail!$E$3,ROW()+5+(COLUMN()-48)/1000,"")</f>
        <v/>
      </c>
      <c r="BE1626" t="str">
        <f>IF(I1626=Detail!$E$3,ROW()+5+(COLUMN()-48)/1000,"")</f>
        <v/>
      </c>
      <c r="BF1626" t="str">
        <f>IF(J1626=Detail!$E$3,ROW()+5+(COLUMN()-48)/1000,"")</f>
        <v/>
      </c>
      <c r="BG1626" t="str">
        <f>IF(K1626=Detail!$E$3,ROW()+5+(COLUMN()-48)/1000,"")</f>
        <v/>
      </c>
      <c r="BH1626" t="str">
        <f>IF(L1626=Detail!$E$3,ROW()+5+(COLUMN()-48)/1000,"")</f>
        <v/>
      </c>
      <c r="BI1626" t="str">
        <f>IF(M1626=Detail!$E$3,ROW()+5+(COLUMN()-48)/1000,"")</f>
        <v/>
      </c>
      <c r="BJ1626" t="str">
        <f>IF(N1626=Detail!$E$3,ROW()+5+(COLUMN()-48)/1000,"")</f>
        <v/>
      </c>
      <c r="BK1626" t="str">
        <f>IF(O1626=Detail!$E$3,ROW()+5+(COLUMN()-48)/1000,"")</f>
        <v/>
      </c>
      <c r="BL1626" t="str">
        <f>IF(P1626=Detail!$E$3,ROW()+5+(COLUMN()-48)/1000,"")</f>
        <v/>
      </c>
      <c r="BM1626" t="str">
        <f>IF(Q1626=Detail!$E$3,ROW()+5+(COLUMN()-48)/1000,"")</f>
        <v/>
      </c>
      <c r="BN1626" t="str">
        <f>IF(R1626=Detail!$E$3,ROW()+5+(COLUMN()-48)/1000,"")</f>
        <v/>
      </c>
      <c r="BO1626" t="str">
        <f>IF(S1626=Detail!$E$3,ROW()+5+(COLUMN()-48)/1000,"")</f>
        <v/>
      </c>
      <c r="BP1626" t="str">
        <f>IF(T1626=Detail!$E$3,ROW()+5+(COLUMN()-48)/1000,"")</f>
        <v/>
      </c>
    </row>
    <row r="1627" spans="49:68" x14ac:dyDescent="0.3">
      <c r="AW1627" s="104" t="str">
        <f>IF(A1627=Detail!$E$3,ROW()+5+(COLUMN()-48)/1000,"")</f>
        <v/>
      </c>
      <c r="AX1627" t="str">
        <f>IF(B1627=Detail!$E$3,ROW()+5+(COLUMN()-48)/1000,"")</f>
        <v/>
      </c>
      <c r="AY1627" t="str">
        <f>IF(C1627=Detail!$E$3,ROW()+5+(COLUMN()-48)/1000,"")</f>
        <v/>
      </c>
      <c r="AZ1627" t="str">
        <f>IF(D1627=Detail!$E$3,ROW()+5+(COLUMN()-48)/1000,"")</f>
        <v/>
      </c>
      <c r="BA1627" t="str">
        <f>IF(E1627=Detail!$E$3,ROW()+5+(COLUMN()-48)/1000,"")</f>
        <v/>
      </c>
      <c r="BB1627" t="str">
        <f>IF(F1627=Detail!$E$3,ROW()+5+(COLUMN()-48)/1000,"")</f>
        <v/>
      </c>
      <c r="BC1627" t="str">
        <f>IF(G1627=Detail!$E$3,ROW()+5+(COLUMN()-48)/1000,"")</f>
        <v/>
      </c>
      <c r="BD1627" t="str">
        <f>IF(H1627=Detail!$E$3,ROW()+5+(COLUMN()-48)/1000,"")</f>
        <v/>
      </c>
      <c r="BE1627" t="str">
        <f>IF(I1627=Detail!$E$3,ROW()+5+(COLUMN()-48)/1000,"")</f>
        <v/>
      </c>
      <c r="BF1627" t="str">
        <f>IF(J1627=Detail!$E$3,ROW()+5+(COLUMN()-48)/1000,"")</f>
        <v/>
      </c>
      <c r="BG1627" t="str">
        <f>IF(K1627=Detail!$E$3,ROW()+5+(COLUMN()-48)/1000,"")</f>
        <v/>
      </c>
      <c r="BH1627" t="str">
        <f>IF(L1627=Detail!$E$3,ROW()+5+(COLUMN()-48)/1000,"")</f>
        <v/>
      </c>
      <c r="BI1627" t="str">
        <f>IF(M1627=Detail!$E$3,ROW()+5+(COLUMN()-48)/1000,"")</f>
        <v/>
      </c>
      <c r="BJ1627" t="str">
        <f>IF(N1627=Detail!$E$3,ROW()+5+(COLUMN()-48)/1000,"")</f>
        <v/>
      </c>
      <c r="BK1627" t="str">
        <f>IF(O1627=Detail!$E$3,ROW()+5+(COLUMN()-48)/1000,"")</f>
        <v/>
      </c>
      <c r="BL1627" t="str">
        <f>IF(P1627=Detail!$E$3,ROW()+5+(COLUMN()-48)/1000,"")</f>
        <v/>
      </c>
      <c r="BM1627" t="str">
        <f>IF(Q1627=Detail!$E$3,ROW()+5+(COLUMN()-48)/1000,"")</f>
        <v/>
      </c>
      <c r="BN1627" t="str">
        <f>IF(R1627=Detail!$E$3,ROW()+5+(COLUMN()-48)/1000,"")</f>
        <v/>
      </c>
      <c r="BO1627" t="str">
        <f>IF(S1627=Detail!$E$3,ROW()+5+(COLUMN()-48)/1000,"")</f>
        <v/>
      </c>
      <c r="BP1627" t="str">
        <f>IF(T1627=Detail!$E$3,ROW()+5+(COLUMN()-48)/1000,"")</f>
        <v/>
      </c>
    </row>
    <row r="1628" spans="49:68" x14ac:dyDescent="0.3">
      <c r="AW1628" s="104" t="str">
        <f>IF(A1628=Detail!$E$3,ROW()+5+(COLUMN()-48)/1000,"")</f>
        <v/>
      </c>
      <c r="AX1628" t="str">
        <f>IF(B1628=Detail!$E$3,ROW()+5+(COLUMN()-48)/1000,"")</f>
        <v/>
      </c>
      <c r="AY1628" t="str">
        <f>IF(C1628=Detail!$E$3,ROW()+5+(COLUMN()-48)/1000,"")</f>
        <v/>
      </c>
      <c r="AZ1628" t="str">
        <f>IF(D1628=Detail!$E$3,ROW()+5+(COLUMN()-48)/1000,"")</f>
        <v/>
      </c>
      <c r="BA1628" t="str">
        <f>IF(E1628=Detail!$E$3,ROW()+5+(COLUMN()-48)/1000,"")</f>
        <v/>
      </c>
      <c r="BB1628" t="str">
        <f>IF(F1628=Detail!$E$3,ROW()+5+(COLUMN()-48)/1000,"")</f>
        <v/>
      </c>
      <c r="BC1628" t="str">
        <f>IF(G1628=Detail!$E$3,ROW()+5+(COLUMN()-48)/1000,"")</f>
        <v/>
      </c>
      <c r="BD1628" t="str">
        <f>IF(H1628=Detail!$E$3,ROW()+5+(COLUMN()-48)/1000,"")</f>
        <v/>
      </c>
      <c r="BE1628" t="str">
        <f>IF(I1628=Detail!$E$3,ROW()+5+(COLUMN()-48)/1000,"")</f>
        <v/>
      </c>
      <c r="BF1628" t="str">
        <f>IF(J1628=Detail!$E$3,ROW()+5+(COLUMN()-48)/1000,"")</f>
        <v/>
      </c>
      <c r="BG1628" t="str">
        <f>IF(K1628=Detail!$E$3,ROW()+5+(COLUMN()-48)/1000,"")</f>
        <v/>
      </c>
      <c r="BH1628" t="str">
        <f>IF(L1628=Detail!$E$3,ROW()+5+(COLUMN()-48)/1000,"")</f>
        <v/>
      </c>
      <c r="BI1628" t="str">
        <f>IF(M1628=Detail!$E$3,ROW()+5+(COLUMN()-48)/1000,"")</f>
        <v/>
      </c>
      <c r="BJ1628" t="str">
        <f>IF(N1628=Detail!$E$3,ROW()+5+(COLUMN()-48)/1000,"")</f>
        <v/>
      </c>
      <c r="BK1628" t="str">
        <f>IF(O1628=Detail!$E$3,ROW()+5+(COLUMN()-48)/1000,"")</f>
        <v/>
      </c>
      <c r="BL1628" t="str">
        <f>IF(P1628=Detail!$E$3,ROW()+5+(COLUMN()-48)/1000,"")</f>
        <v/>
      </c>
      <c r="BM1628" t="str">
        <f>IF(Q1628=Detail!$E$3,ROW()+5+(COLUMN()-48)/1000,"")</f>
        <v/>
      </c>
      <c r="BN1628" t="str">
        <f>IF(R1628=Detail!$E$3,ROW()+5+(COLUMN()-48)/1000,"")</f>
        <v/>
      </c>
      <c r="BO1628" t="str">
        <f>IF(S1628=Detail!$E$3,ROW()+5+(COLUMN()-48)/1000,"")</f>
        <v/>
      </c>
      <c r="BP1628" t="str">
        <f>IF(T1628=Detail!$E$3,ROW()+5+(COLUMN()-48)/1000,"")</f>
        <v/>
      </c>
    </row>
    <row r="1629" spans="49:68" x14ac:dyDescent="0.3">
      <c r="AW1629" s="104" t="str">
        <f>IF(A1629=Detail!$E$3,ROW()+5+(COLUMN()-48)/1000,"")</f>
        <v/>
      </c>
      <c r="AX1629" t="str">
        <f>IF(B1629=Detail!$E$3,ROW()+5+(COLUMN()-48)/1000,"")</f>
        <v/>
      </c>
      <c r="AY1629" t="str">
        <f>IF(C1629=Detail!$E$3,ROW()+5+(COLUMN()-48)/1000,"")</f>
        <v/>
      </c>
      <c r="AZ1629" t="str">
        <f>IF(D1629=Detail!$E$3,ROW()+5+(COLUMN()-48)/1000,"")</f>
        <v/>
      </c>
      <c r="BA1629" t="str">
        <f>IF(E1629=Detail!$E$3,ROW()+5+(COLUMN()-48)/1000,"")</f>
        <v/>
      </c>
      <c r="BB1629" t="str">
        <f>IF(F1629=Detail!$E$3,ROW()+5+(COLUMN()-48)/1000,"")</f>
        <v/>
      </c>
      <c r="BC1629" t="str">
        <f>IF(G1629=Detail!$E$3,ROW()+5+(COLUMN()-48)/1000,"")</f>
        <v/>
      </c>
      <c r="BD1629" t="str">
        <f>IF(H1629=Detail!$E$3,ROW()+5+(COLUMN()-48)/1000,"")</f>
        <v/>
      </c>
      <c r="BE1629" t="str">
        <f>IF(I1629=Detail!$E$3,ROW()+5+(COLUMN()-48)/1000,"")</f>
        <v/>
      </c>
      <c r="BF1629" t="str">
        <f>IF(J1629=Detail!$E$3,ROW()+5+(COLUMN()-48)/1000,"")</f>
        <v/>
      </c>
      <c r="BG1629" t="str">
        <f>IF(K1629=Detail!$E$3,ROW()+5+(COLUMN()-48)/1000,"")</f>
        <v/>
      </c>
      <c r="BH1629" t="str">
        <f>IF(L1629=Detail!$E$3,ROW()+5+(COLUMN()-48)/1000,"")</f>
        <v/>
      </c>
      <c r="BI1629" t="str">
        <f>IF(M1629=Detail!$E$3,ROW()+5+(COLUMN()-48)/1000,"")</f>
        <v/>
      </c>
      <c r="BJ1629" t="str">
        <f>IF(N1629=Detail!$E$3,ROW()+5+(COLUMN()-48)/1000,"")</f>
        <v/>
      </c>
      <c r="BK1629" t="str">
        <f>IF(O1629=Detail!$E$3,ROW()+5+(COLUMN()-48)/1000,"")</f>
        <v/>
      </c>
      <c r="BL1629" t="str">
        <f>IF(P1629=Detail!$E$3,ROW()+5+(COLUMN()-48)/1000,"")</f>
        <v/>
      </c>
      <c r="BM1629" t="str">
        <f>IF(Q1629=Detail!$E$3,ROW()+5+(COLUMN()-48)/1000,"")</f>
        <v/>
      </c>
      <c r="BN1629" t="str">
        <f>IF(R1629=Detail!$E$3,ROW()+5+(COLUMN()-48)/1000,"")</f>
        <v/>
      </c>
      <c r="BO1629" t="str">
        <f>IF(S1629=Detail!$E$3,ROW()+5+(COLUMN()-48)/1000,"")</f>
        <v/>
      </c>
      <c r="BP1629" t="str">
        <f>IF(T1629=Detail!$E$3,ROW()+5+(COLUMN()-48)/1000,"")</f>
        <v/>
      </c>
    </row>
    <row r="1630" spans="49:68" x14ac:dyDescent="0.3">
      <c r="AW1630" s="104" t="str">
        <f>IF(A1630=Detail!$E$3,ROW()+5+(COLUMN()-48)/1000,"")</f>
        <v/>
      </c>
      <c r="AX1630" t="str">
        <f>IF(B1630=Detail!$E$3,ROW()+5+(COLUMN()-48)/1000,"")</f>
        <v/>
      </c>
      <c r="AY1630" t="str">
        <f>IF(C1630=Detail!$E$3,ROW()+5+(COLUMN()-48)/1000,"")</f>
        <v/>
      </c>
      <c r="AZ1630" t="str">
        <f>IF(D1630=Detail!$E$3,ROW()+5+(COLUMN()-48)/1000,"")</f>
        <v/>
      </c>
      <c r="BA1630" t="str">
        <f>IF(E1630=Detail!$E$3,ROW()+5+(COLUMN()-48)/1000,"")</f>
        <v/>
      </c>
      <c r="BB1630" t="str">
        <f>IF(F1630=Detail!$E$3,ROW()+5+(COLUMN()-48)/1000,"")</f>
        <v/>
      </c>
      <c r="BC1630" t="str">
        <f>IF(G1630=Detail!$E$3,ROW()+5+(COLUMN()-48)/1000,"")</f>
        <v/>
      </c>
      <c r="BD1630" t="str">
        <f>IF(H1630=Detail!$E$3,ROW()+5+(COLUMN()-48)/1000,"")</f>
        <v/>
      </c>
      <c r="BE1630" t="str">
        <f>IF(I1630=Detail!$E$3,ROW()+5+(COLUMN()-48)/1000,"")</f>
        <v/>
      </c>
      <c r="BF1630" t="str">
        <f>IF(J1630=Detail!$E$3,ROW()+5+(COLUMN()-48)/1000,"")</f>
        <v/>
      </c>
      <c r="BG1630" t="str">
        <f>IF(K1630=Detail!$E$3,ROW()+5+(COLUMN()-48)/1000,"")</f>
        <v/>
      </c>
      <c r="BH1630" t="str">
        <f>IF(L1630=Detail!$E$3,ROW()+5+(COLUMN()-48)/1000,"")</f>
        <v/>
      </c>
      <c r="BI1630" t="str">
        <f>IF(M1630=Detail!$E$3,ROW()+5+(COLUMN()-48)/1000,"")</f>
        <v/>
      </c>
      <c r="BJ1630" t="str">
        <f>IF(N1630=Detail!$E$3,ROW()+5+(COLUMN()-48)/1000,"")</f>
        <v/>
      </c>
      <c r="BK1630" t="str">
        <f>IF(O1630=Detail!$E$3,ROW()+5+(COLUMN()-48)/1000,"")</f>
        <v/>
      </c>
      <c r="BL1630" t="str">
        <f>IF(P1630=Detail!$E$3,ROW()+5+(COLUMN()-48)/1000,"")</f>
        <v/>
      </c>
      <c r="BM1630" t="str">
        <f>IF(Q1630=Detail!$E$3,ROW()+5+(COLUMN()-48)/1000,"")</f>
        <v/>
      </c>
      <c r="BN1630" t="str">
        <f>IF(R1630=Detail!$E$3,ROW()+5+(COLUMN()-48)/1000,"")</f>
        <v/>
      </c>
      <c r="BO1630" t="str">
        <f>IF(S1630=Detail!$E$3,ROW()+5+(COLUMN()-48)/1000,"")</f>
        <v/>
      </c>
      <c r="BP1630" t="str">
        <f>IF(T1630=Detail!$E$3,ROW()+5+(COLUMN()-48)/1000,"")</f>
        <v/>
      </c>
    </row>
    <row r="1631" spans="49:68" x14ac:dyDescent="0.3">
      <c r="AW1631" s="104" t="str">
        <f>IF(A1631=Detail!$E$3,ROW()+5+(COLUMN()-48)/1000,"")</f>
        <v/>
      </c>
      <c r="AX1631" t="str">
        <f>IF(B1631=Detail!$E$3,ROW()+5+(COLUMN()-48)/1000,"")</f>
        <v/>
      </c>
      <c r="AY1631" t="str">
        <f>IF(C1631=Detail!$E$3,ROW()+5+(COLUMN()-48)/1000,"")</f>
        <v/>
      </c>
      <c r="AZ1631" t="str">
        <f>IF(D1631=Detail!$E$3,ROW()+5+(COLUMN()-48)/1000,"")</f>
        <v/>
      </c>
      <c r="BA1631" t="str">
        <f>IF(E1631=Detail!$E$3,ROW()+5+(COLUMN()-48)/1000,"")</f>
        <v/>
      </c>
      <c r="BB1631" t="str">
        <f>IF(F1631=Detail!$E$3,ROW()+5+(COLUMN()-48)/1000,"")</f>
        <v/>
      </c>
      <c r="BC1631" t="str">
        <f>IF(G1631=Detail!$E$3,ROW()+5+(COLUMN()-48)/1000,"")</f>
        <v/>
      </c>
      <c r="BD1631" t="str">
        <f>IF(H1631=Detail!$E$3,ROW()+5+(COLUMN()-48)/1000,"")</f>
        <v/>
      </c>
      <c r="BE1631" t="str">
        <f>IF(I1631=Detail!$E$3,ROW()+5+(COLUMN()-48)/1000,"")</f>
        <v/>
      </c>
      <c r="BF1631" t="str">
        <f>IF(J1631=Detail!$E$3,ROW()+5+(COLUMN()-48)/1000,"")</f>
        <v/>
      </c>
      <c r="BG1631" t="str">
        <f>IF(K1631=Detail!$E$3,ROW()+5+(COLUMN()-48)/1000,"")</f>
        <v/>
      </c>
      <c r="BH1631" t="str">
        <f>IF(L1631=Detail!$E$3,ROW()+5+(COLUMN()-48)/1000,"")</f>
        <v/>
      </c>
      <c r="BI1631" t="str">
        <f>IF(M1631=Detail!$E$3,ROW()+5+(COLUMN()-48)/1000,"")</f>
        <v/>
      </c>
      <c r="BJ1631" t="str">
        <f>IF(N1631=Detail!$E$3,ROW()+5+(COLUMN()-48)/1000,"")</f>
        <v/>
      </c>
      <c r="BK1631" t="str">
        <f>IF(O1631=Detail!$E$3,ROW()+5+(COLUMN()-48)/1000,"")</f>
        <v/>
      </c>
      <c r="BL1631" t="str">
        <f>IF(P1631=Detail!$E$3,ROW()+5+(COLUMN()-48)/1000,"")</f>
        <v/>
      </c>
      <c r="BM1631" t="str">
        <f>IF(Q1631=Detail!$E$3,ROW()+5+(COLUMN()-48)/1000,"")</f>
        <v/>
      </c>
      <c r="BN1631" t="str">
        <f>IF(R1631=Detail!$E$3,ROW()+5+(COLUMN()-48)/1000,"")</f>
        <v/>
      </c>
      <c r="BO1631" t="str">
        <f>IF(S1631=Detail!$E$3,ROW()+5+(COLUMN()-48)/1000,"")</f>
        <v/>
      </c>
      <c r="BP1631" t="str">
        <f>IF(T1631=Detail!$E$3,ROW()+5+(COLUMN()-48)/1000,"")</f>
        <v/>
      </c>
    </row>
    <row r="1632" spans="49:68" x14ac:dyDescent="0.3">
      <c r="AW1632" s="104" t="str">
        <f>IF(A1632=Detail!$E$3,ROW()+5+(COLUMN()-48)/1000,"")</f>
        <v/>
      </c>
      <c r="AX1632" t="str">
        <f>IF(B1632=Detail!$E$3,ROW()+5+(COLUMN()-48)/1000,"")</f>
        <v/>
      </c>
      <c r="AY1632" t="str">
        <f>IF(C1632=Detail!$E$3,ROW()+5+(COLUMN()-48)/1000,"")</f>
        <v/>
      </c>
      <c r="AZ1632" t="str">
        <f>IF(D1632=Detail!$E$3,ROW()+5+(COLUMN()-48)/1000,"")</f>
        <v/>
      </c>
      <c r="BA1632" t="str">
        <f>IF(E1632=Detail!$E$3,ROW()+5+(COLUMN()-48)/1000,"")</f>
        <v/>
      </c>
      <c r="BB1632" t="str">
        <f>IF(F1632=Detail!$E$3,ROW()+5+(COLUMN()-48)/1000,"")</f>
        <v/>
      </c>
      <c r="BC1632" t="str">
        <f>IF(G1632=Detail!$E$3,ROW()+5+(COLUMN()-48)/1000,"")</f>
        <v/>
      </c>
      <c r="BD1632" t="str">
        <f>IF(H1632=Detail!$E$3,ROW()+5+(COLUMN()-48)/1000,"")</f>
        <v/>
      </c>
      <c r="BE1632" t="str">
        <f>IF(I1632=Detail!$E$3,ROW()+5+(COLUMN()-48)/1000,"")</f>
        <v/>
      </c>
      <c r="BF1632" t="str">
        <f>IF(J1632=Detail!$E$3,ROW()+5+(COLUMN()-48)/1000,"")</f>
        <v/>
      </c>
      <c r="BG1632" t="str">
        <f>IF(K1632=Detail!$E$3,ROW()+5+(COLUMN()-48)/1000,"")</f>
        <v/>
      </c>
      <c r="BH1632" t="str">
        <f>IF(L1632=Detail!$E$3,ROW()+5+(COLUMN()-48)/1000,"")</f>
        <v/>
      </c>
      <c r="BI1632" t="str">
        <f>IF(M1632=Detail!$E$3,ROW()+5+(COLUMN()-48)/1000,"")</f>
        <v/>
      </c>
      <c r="BJ1632" t="str">
        <f>IF(N1632=Detail!$E$3,ROW()+5+(COLUMN()-48)/1000,"")</f>
        <v/>
      </c>
      <c r="BK1632" t="str">
        <f>IF(O1632=Detail!$E$3,ROW()+5+(COLUMN()-48)/1000,"")</f>
        <v/>
      </c>
      <c r="BL1632" t="str">
        <f>IF(P1632=Detail!$E$3,ROW()+5+(COLUMN()-48)/1000,"")</f>
        <v/>
      </c>
      <c r="BM1632" t="str">
        <f>IF(Q1632=Detail!$E$3,ROW()+5+(COLUMN()-48)/1000,"")</f>
        <v/>
      </c>
      <c r="BN1632" t="str">
        <f>IF(R1632=Detail!$E$3,ROW()+5+(COLUMN()-48)/1000,"")</f>
        <v/>
      </c>
      <c r="BO1632" t="str">
        <f>IF(S1632=Detail!$E$3,ROW()+5+(COLUMN()-48)/1000,"")</f>
        <v/>
      </c>
      <c r="BP1632" t="str">
        <f>IF(T1632=Detail!$E$3,ROW()+5+(COLUMN()-48)/1000,"")</f>
        <v/>
      </c>
    </row>
    <row r="1633" spans="49:68" x14ac:dyDescent="0.3">
      <c r="AW1633" s="104" t="str">
        <f>IF(A1633=Detail!$E$3,ROW()+5+(COLUMN()-48)/1000,"")</f>
        <v/>
      </c>
      <c r="AX1633" t="str">
        <f>IF(B1633=Detail!$E$3,ROW()+5+(COLUMN()-48)/1000,"")</f>
        <v/>
      </c>
      <c r="AY1633" t="str">
        <f>IF(C1633=Detail!$E$3,ROW()+5+(COLUMN()-48)/1000,"")</f>
        <v/>
      </c>
      <c r="AZ1633" t="str">
        <f>IF(D1633=Detail!$E$3,ROW()+5+(COLUMN()-48)/1000,"")</f>
        <v/>
      </c>
      <c r="BA1633" t="str">
        <f>IF(E1633=Detail!$E$3,ROW()+5+(COLUMN()-48)/1000,"")</f>
        <v/>
      </c>
      <c r="BB1633" t="str">
        <f>IF(F1633=Detail!$E$3,ROW()+5+(COLUMN()-48)/1000,"")</f>
        <v/>
      </c>
      <c r="BC1633" t="str">
        <f>IF(G1633=Detail!$E$3,ROW()+5+(COLUMN()-48)/1000,"")</f>
        <v/>
      </c>
      <c r="BD1633" t="str">
        <f>IF(H1633=Detail!$E$3,ROW()+5+(COLUMN()-48)/1000,"")</f>
        <v/>
      </c>
      <c r="BE1633" t="str">
        <f>IF(I1633=Detail!$E$3,ROW()+5+(COLUMN()-48)/1000,"")</f>
        <v/>
      </c>
      <c r="BF1633" t="str">
        <f>IF(J1633=Detail!$E$3,ROW()+5+(COLUMN()-48)/1000,"")</f>
        <v/>
      </c>
      <c r="BG1633" t="str">
        <f>IF(K1633=Detail!$E$3,ROW()+5+(COLUMN()-48)/1000,"")</f>
        <v/>
      </c>
      <c r="BH1633" t="str">
        <f>IF(L1633=Detail!$E$3,ROW()+5+(COLUMN()-48)/1000,"")</f>
        <v/>
      </c>
      <c r="BI1633" t="str">
        <f>IF(M1633=Detail!$E$3,ROW()+5+(COLUMN()-48)/1000,"")</f>
        <v/>
      </c>
      <c r="BJ1633" t="str">
        <f>IF(N1633=Detail!$E$3,ROW()+5+(COLUMN()-48)/1000,"")</f>
        <v/>
      </c>
      <c r="BK1633" t="str">
        <f>IF(O1633=Detail!$E$3,ROW()+5+(COLUMN()-48)/1000,"")</f>
        <v/>
      </c>
      <c r="BL1633" t="str">
        <f>IF(P1633=Detail!$E$3,ROW()+5+(COLUMN()-48)/1000,"")</f>
        <v/>
      </c>
      <c r="BM1633" t="str">
        <f>IF(Q1633=Detail!$E$3,ROW()+5+(COLUMN()-48)/1000,"")</f>
        <v/>
      </c>
      <c r="BN1633" t="str">
        <f>IF(R1633=Detail!$E$3,ROW()+5+(COLUMN()-48)/1000,"")</f>
        <v/>
      </c>
      <c r="BO1633" t="str">
        <f>IF(S1633=Detail!$E$3,ROW()+5+(COLUMN()-48)/1000,"")</f>
        <v/>
      </c>
      <c r="BP1633" t="str">
        <f>IF(T1633=Detail!$E$3,ROW()+5+(COLUMN()-48)/1000,"")</f>
        <v/>
      </c>
    </row>
    <row r="1634" spans="49:68" x14ac:dyDescent="0.3">
      <c r="AW1634" s="104" t="str">
        <f>IF(A1634=Detail!$E$3,ROW()+5+(COLUMN()-48)/1000,"")</f>
        <v/>
      </c>
      <c r="AX1634" t="str">
        <f>IF(B1634=Detail!$E$3,ROW()+5+(COLUMN()-48)/1000,"")</f>
        <v/>
      </c>
      <c r="AY1634" t="str">
        <f>IF(C1634=Detail!$E$3,ROW()+5+(COLUMN()-48)/1000,"")</f>
        <v/>
      </c>
      <c r="AZ1634" t="str">
        <f>IF(D1634=Detail!$E$3,ROW()+5+(COLUMN()-48)/1000,"")</f>
        <v/>
      </c>
      <c r="BA1634" t="str">
        <f>IF(E1634=Detail!$E$3,ROW()+5+(COLUMN()-48)/1000,"")</f>
        <v/>
      </c>
      <c r="BB1634" t="str">
        <f>IF(F1634=Detail!$E$3,ROW()+5+(COLUMN()-48)/1000,"")</f>
        <v/>
      </c>
      <c r="BC1634" t="str">
        <f>IF(G1634=Detail!$E$3,ROW()+5+(COLUMN()-48)/1000,"")</f>
        <v/>
      </c>
      <c r="BD1634" t="str">
        <f>IF(H1634=Detail!$E$3,ROW()+5+(COLUMN()-48)/1000,"")</f>
        <v/>
      </c>
      <c r="BE1634" t="str">
        <f>IF(I1634=Detail!$E$3,ROW()+5+(COLUMN()-48)/1000,"")</f>
        <v/>
      </c>
      <c r="BF1634" t="str">
        <f>IF(J1634=Detail!$E$3,ROW()+5+(COLUMN()-48)/1000,"")</f>
        <v/>
      </c>
      <c r="BG1634" t="str">
        <f>IF(K1634=Detail!$E$3,ROW()+5+(COLUMN()-48)/1000,"")</f>
        <v/>
      </c>
      <c r="BH1634" t="str">
        <f>IF(L1634=Detail!$E$3,ROW()+5+(COLUMN()-48)/1000,"")</f>
        <v/>
      </c>
      <c r="BI1634" t="str">
        <f>IF(M1634=Detail!$E$3,ROW()+5+(COLUMN()-48)/1000,"")</f>
        <v/>
      </c>
      <c r="BJ1634" t="str">
        <f>IF(N1634=Detail!$E$3,ROW()+5+(COLUMN()-48)/1000,"")</f>
        <v/>
      </c>
      <c r="BK1634" t="str">
        <f>IF(O1634=Detail!$E$3,ROW()+5+(COLUMN()-48)/1000,"")</f>
        <v/>
      </c>
      <c r="BL1634" t="str">
        <f>IF(P1634=Detail!$E$3,ROW()+5+(COLUMN()-48)/1000,"")</f>
        <v/>
      </c>
      <c r="BM1634" t="str">
        <f>IF(Q1634=Detail!$E$3,ROW()+5+(COLUMN()-48)/1000,"")</f>
        <v/>
      </c>
      <c r="BN1634" t="str">
        <f>IF(R1634=Detail!$E$3,ROW()+5+(COLUMN()-48)/1000,"")</f>
        <v/>
      </c>
      <c r="BO1634" t="str">
        <f>IF(S1634=Detail!$E$3,ROW()+5+(COLUMN()-48)/1000,"")</f>
        <v/>
      </c>
      <c r="BP1634" t="str">
        <f>IF(T1634=Detail!$E$3,ROW()+5+(COLUMN()-48)/1000,"")</f>
        <v/>
      </c>
    </row>
    <row r="1635" spans="49:68" x14ac:dyDescent="0.3">
      <c r="AW1635" s="104" t="str">
        <f>IF(A1635=Detail!$E$3,ROW()+5+(COLUMN()-48)/1000,"")</f>
        <v/>
      </c>
      <c r="AX1635" t="str">
        <f>IF(B1635=Detail!$E$3,ROW()+5+(COLUMN()-48)/1000,"")</f>
        <v/>
      </c>
      <c r="AY1635" t="str">
        <f>IF(C1635=Detail!$E$3,ROW()+5+(COLUMN()-48)/1000,"")</f>
        <v/>
      </c>
      <c r="AZ1635" t="str">
        <f>IF(D1635=Detail!$E$3,ROW()+5+(COLUMN()-48)/1000,"")</f>
        <v/>
      </c>
      <c r="BA1635" t="str">
        <f>IF(E1635=Detail!$E$3,ROW()+5+(COLUMN()-48)/1000,"")</f>
        <v/>
      </c>
      <c r="BB1635" t="str">
        <f>IF(F1635=Detail!$E$3,ROW()+5+(COLUMN()-48)/1000,"")</f>
        <v/>
      </c>
      <c r="BC1635" t="str">
        <f>IF(G1635=Detail!$E$3,ROW()+5+(COLUMN()-48)/1000,"")</f>
        <v/>
      </c>
      <c r="BD1635" t="str">
        <f>IF(H1635=Detail!$E$3,ROW()+5+(COLUMN()-48)/1000,"")</f>
        <v/>
      </c>
      <c r="BE1635" t="str">
        <f>IF(I1635=Detail!$E$3,ROW()+5+(COLUMN()-48)/1000,"")</f>
        <v/>
      </c>
      <c r="BF1635" t="str">
        <f>IF(J1635=Detail!$E$3,ROW()+5+(COLUMN()-48)/1000,"")</f>
        <v/>
      </c>
      <c r="BG1635" t="str">
        <f>IF(K1635=Detail!$E$3,ROW()+5+(COLUMN()-48)/1000,"")</f>
        <v/>
      </c>
      <c r="BH1635" t="str">
        <f>IF(L1635=Detail!$E$3,ROW()+5+(COLUMN()-48)/1000,"")</f>
        <v/>
      </c>
      <c r="BI1635" t="str">
        <f>IF(M1635=Detail!$E$3,ROW()+5+(COLUMN()-48)/1000,"")</f>
        <v/>
      </c>
      <c r="BJ1635" t="str">
        <f>IF(N1635=Detail!$E$3,ROW()+5+(COLUMN()-48)/1000,"")</f>
        <v/>
      </c>
      <c r="BK1635" t="str">
        <f>IF(O1635=Detail!$E$3,ROW()+5+(COLUMN()-48)/1000,"")</f>
        <v/>
      </c>
      <c r="BL1635" t="str">
        <f>IF(P1635=Detail!$E$3,ROW()+5+(COLUMN()-48)/1000,"")</f>
        <v/>
      </c>
      <c r="BM1635" t="str">
        <f>IF(Q1635=Detail!$E$3,ROW()+5+(COLUMN()-48)/1000,"")</f>
        <v/>
      </c>
      <c r="BN1635" t="str">
        <f>IF(R1635=Detail!$E$3,ROW()+5+(COLUMN()-48)/1000,"")</f>
        <v/>
      </c>
      <c r="BO1635" t="str">
        <f>IF(S1635=Detail!$E$3,ROW()+5+(COLUMN()-48)/1000,"")</f>
        <v/>
      </c>
      <c r="BP1635" t="str">
        <f>IF(T1635=Detail!$E$3,ROW()+5+(COLUMN()-48)/1000,"")</f>
        <v/>
      </c>
    </row>
    <row r="1636" spans="49:68" x14ac:dyDescent="0.3">
      <c r="AW1636" s="104" t="str">
        <f>IF(A1636=Detail!$E$3,ROW()+5+(COLUMN()-48)/1000,"")</f>
        <v/>
      </c>
      <c r="AX1636" t="str">
        <f>IF(B1636=Detail!$E$3,ROW()+5+(COLUMN()-48)/1000,"")</f>
        <v/>
      </c>
      <c r="AY1636" t="str">
        <f>IF(C1636=Detail!$E$3,ROW()+5+(COLUMN()-48)/1000,"")</f>
        <v/>
      </c>
      <c r="AZ1636" t="str">
        <f>IF(D1636=Detail!$E$3,ROW()+5+(COLUMN()-48)/1000,"")</f>
        <v/>
      </c>
      <c r="BA1636" t="str">
        <f>IF(E1636=Detail!$E$3,ROW()+5+(COLUMN()-48)/1000,"")</f>
        <v/>
      </c>
      <c r="BB1636" t="str">
        <f>IF(F1636=Detail!$E$3,ROW()+5+(COLUMN()-48)/1000,"")</f>
        <v/>
      </c>
      <c r="BC1636" t="str">
        <f>IF(G1636=Detail!$E$3,ROW()+5+(COLUMN()-48)/1000,"")</f>
        <v/>
      </c>
      <c r="BD1636" t="str">
        <f>IF(H1636=Detail!$E$3,ROW()+5+(COLUMN()-48)/1000,"")</f>
        <v/>
      </c>
      <c r="BE1636" t="str">
        <f>IF(I1636=Detail!$E$3,ROW()+5+(COLUMN()-48)/1000,"")</f>
        <v/>
      </c>
      <c r="BF1636" t="str">
        <f>IF(J1636=Detail!$E$3,ROW()+5+(COLUMN()-48)/1000,"")</f>
        <v/>
      </c>
      <c r="BG1636" t="str">
        <f>IF(K1636=Detail!$E$3,ROW()+5+(COLUMN()-48)/1000,"")</f>
        <v/>
      </c>
      <c r="BH1636" t="str">
        <f>IF(L1636=Detail!$E$3,ROW()+5+(COLUMN()-48)/1000,"")</f>
        <v/>
      </c>
      <c r="BI1636" t="str">
        <f>IF(M1636=Detail!$E$3,ROW()+5+(COLUMN()-48)/1000,"")</f>
        <v/>
      </c>
      <c r="BJ1636" t="str">
        <f>IF(N1636=Detail!$E$3,ROW()+5+(COLUMN()-48)/1000,"")</f>
        <v/>
      </c>
      <c r="BK1636" t="str">
        <f>IF(O1636=Detail!$E$3,ROW()+5+(COLUMN()-48)/1000,"")</f>
        <v/>
      </c>
      <c r="BL1636" t="str">
        <f>IF(P1636=Detail!$E$3,ROW()+5+(COLUMN()-48)/1000,"")</f>
        <v/>
      </c>
      <c r="BM1636" t="str">
        <f>IF(Q1636=Detail!$E$3,ROW()+5+(COLUMN()-48)/1000,"")</f>
        <v/>
      </c>
      <c r="BN1636" t="str">
        <f>IF(R1636=Detail!$E$3,ROW()+5+(COLUMN()-48)/1000,"")</f>
        <v/>
      </c>
      <c r="BO1636" t="str">
        <f>IF(S1636=Detail!$E$3,ROW()+5+(COLUMN()-48)/1000,"")</f>
        <v/>
      </c>
      <c r="BP1636" t="str">
        <f>IF(T1636=Detail!$E$3,ROW()+5+(COLUMN()-48)/1000,"")</f>
        <v/>
      </c>
    </row>
    <row r="1637" spans="49:68" x14ac:dyDescent="0.3">
      <c r="AW1637" s="104" t="str">
        <f>IF(A1637=Detail!$E$3,ROW()+5+(COLUMN()-48)/1000,"")</f>
        <v/>
      </c>
      <c r="AX1637" t="str">
        <f>IF(B1637=Detail!$E$3,ROW()+5+(COLUMN()-48)/1000,"")</f>
        <v/>
      </c>
      <c r="AY1637" t="str">
        <f>IF(C1637=Detail!$E$3,ROW()+5+(COLUMN()-48)/1000,"")</f>
        <v/>
      </c>
      <c r="AZ1637" t="str">
        <f>IF(D1637=Detail!$E$3,ROW()+5+(COLUMN()-48)/1000,"")</f>
        <v/>
      </c>
      <c r="BA1637" t="str">
        <f>IF(E1637=Detail!$E$3,ROW()+5+(COLUMN()-48)/1000,"")</f>
        <v/>
      </c>
      <c r="BB1637" t="str">
        <f>IF(F1637=Detail!$E$3,ROW()+5+(COLUMN()-48)/1000,"")</f>
        <v/>
      </c>
      <c r="BC1637" t="str">
        <f>IF(G1637=Detail!$E$3,ROW()+5+(COLUMN()-48)/1000,"")</f>
        <v/>
      </c>
      <c r="BD1637" t="str">
        <f>IF(H1637=Detail!$E$3,ROW()+5+(COLUMN()-48)/1000,"")</f>
        <v/>
      </c>
      <c r="BE1637" t="str">
        <f>IF(I1637=Detail!$E$3,ROW()+5+(COLUMN()-48)/1000,"")</f>
        <v/>
      </c>
      <c r="BF1637" t="str">
        <f>IF(J1637=Detail!$E$3,ROW()+5+(COLUMN()-48)/1000,"")</f>
        <v/>
      </c>
      <c r="BG1637" t="str">
        <f>IF(K1637=Detail!$E$3,ROW()+5+(COLUMN()-48)/1000,"")</f>
        <v/>
      </c>
      <c r="BH1637" t="str">
        <f>IF(L1637=Detail!$E$3,ROW()+5+(COLUMN()-48)/1000,"")</f>
        <v/>
      </c>
      <c r="BI1637" t="str">
        <f>IF(M1637=Detail!$E$3,ROW()+5+(COLUMN()-48)/1000,"")</f>
        <v/>
      </c>
      <c r="BJ1637" t="str">
        <f>IF(N1637=Detail!$E$3,ROW()+5+(COLUMN()-48)/1000,"")</f>
        <v/>
      </c>
      <c r="BK1637" t="str">
        <f>IF(O1637=Detail!$E$3,ROW()+5+(COLUMN()-48)/1000,"")</f>
        <v/>
      </c>
      <c r="BL1637" t="str">
        <f>IF(P1637=Detail!$E$3,ROW()+5+(COLUMN()-48)/1000,"")</f>
        <v/>
      </c>
      <c r="BM1637" t="str">
        <f>IF(Q1637=Detail!$E$3,ROW()+5+(COLUMN()-48)/1000,"")</f>
        <v/>
      </c>
      <c r="BN1637" t="str">
        <f>IF(R1637=Detail!$E$3,ROW()+5+(COLUMN()-48)/1000,"")</f>
        <v/>
      </c>
      <c r="BO1637" t="str">
        <f>IF(S1637=Detail!$E$3,ROW()+5+(COLUMN()-48)/1000,"")</f>
        <v/>
      </c>
      <c r="BP1637" t="str">
        <f>IF(T1637=Detail!$E$3,ROW()+5+(COLUMN()-48)/1000,"")</f>
        <v/>
      </c>
    </row>
    <row r="1638" spans="49:68" x14ac:dyDescent="0.3">
      <c r="AW1638" s="104" t="str">
        <f>IF(A1638=Detail!$E$3,ROW()+5+(COLUMN()-48)/1000,"")</f>
        <v/>
      </c>
      <c r="AX1638" t="str">
        <f>IF(B1638=Detail!$E$3,ROW()+5+(COLUMN()-48)/1000,"")</f>
        <v/>
      </c>
      <c r="AY1638" t="str">
        <f>IF(C1638=Detail!$E$3,ROW()+5+(COLUMN()-48)/1000,"")</f>
        <v/>
      </c>
      <c r="AZ1638" t="str">
        <f>IF(D1638=Detail!$E$3,ROW()+5+(COLUMN()-48)/1000,"")</f>
        <v/>
      </c>
      <c r="BA1638" t="str">
        <f>IF(E1638=Detail!$E$3,ROW()+5+(COLUMN()-48)/1000,"")</f>
        <v/>
      </c>
      <c r="BB1638" t="str">
        <f>IF(F1638=Detail!$E$3,ROW()+5+(COLUMN()-48)/1000,"")</f>
        <v/>
      </c>
      <c r="BC1638" t="str">
        <f>IF(G1638=Detail!$E$3,ROW()+5+(COLUMN()-48)/1000,"")</f>
        <v/>
      </c>
      <c r="BD1638" t="str">
        <f>IF(H1638=Detail!$E$3,ROW()+5+(COLUMN()-48)/1000,"")</f>
        <v/>
      </c>
      <c r="BE1638" t="str">
        <f>IF(I1638=Detail!$E$3,ROW()+5+(COLUMN()-48)/1000,"")</f>
        <v/>
      </c>
      <c r="BF1638" t="str">
        <f>IF(J1638=Detail!$E$3,ROW()+5+(COLUMN()-48)/1000,"")</f>
        <v/>
      </c>
      <c r="BG1638" t="str">
        <f>IF(K1638=Detail!$E$3,ROW()+5+(COLUMN()-48)/1000,"")</f>
        <v/>
      </c>
      <c r="BH1638" t="str">
        <f>IF(L1638=Detail!$E$3,ROW()+5+(COLUMN()-48)/1000,"")</f>
        <v/>
      </c>
      <c r="BI1638" t="str">
        <f>IF(M1638=Detail!$E$3,ROW()+5+(COLUMN()-48)/1000,"")</f>
        <v/>
      </c>
      <c r="BJ1638" t="str">
        <f>IF(N1638=Detail!$E$3,ROW()+5+(COLUMN()-48)/1000,"")</f>
        <v/>
      </c>
      <c r="BK1638" t="str">
        <f>IF(O1638=Detail!$E$3,ROW()+5+(COLUMN()-48)/1000,"")</f>
        <v/>
      </c>
      <c r="BL1638" t="str">
        <f>IF(P1638=Detail!$E$3,ROW()+5+(COLUMN()-48)/1000,"")</f>
        <v/>
      </c>
      <c r="BM1638" t="str">
        <f>IF(Q1638=Detail!$E$3,ROW()+5+(COLUMN()-48)/1000,"")</f>
        <v/>
      </c>
      <c r="BN1638" t="str">
        <f>IF(R1638=Detail!$E$3,ROW()+5+(COLUMN()-48)/1000,"")</f>
        <v/>
      </c>
      <c r="BO1638" t="str">
        <f>IF(S1638=Detail!$E$3,ROW()+5+(COLUMN()-48)/1000,"")</f>
        <v/>
      </c>
      <c r="BP1638" t="str">
        <f>IF(T1638=Detail!$E$3,ROW()+5+(COLUMN()-48)/1000,"")</f>
        <v/>
      </c>
    </row>
    <row r="1639" spans="49:68" x14ac:dyDescent="0.3">
      <c r="AW1639" s="104" t="str">
        <f>IF(A1639=Detail!$E$3,ROW()+5+(COLUMN()-48)/1000,"")</f>
        <v/>
      </c>
      <c r="AX1639" t="str">
        <f>IF(B1639=Detail!$E$3,ROW()+5+(COLUMN()-48)/1000,"")</f>
        <v/>
      </c>
      <c r="AY1639" t="str">
        <f>IF(C1639=Detail!$E$3,ROW()+5+(COLUMN()-48)/1000,"")</f>
        <v/>
      </c>
      <c r="AZ1639" t="str">
        <f>IF(D1639=Detail!$E$3,ROW()+5+(COLUMN()-48)/1000,"")</f>
        <v/>
      </c>
      <c r="BA1639" t="str">
        <f>IF(E1639=Detail!$E$3,ROW()+5+(COLUMN()-48)/1000,"")</f>
        <v/>
      </c>
      <c r="BB1639" t="str">
        <f>IF(F1639=Detail!$E$3,ROW()+5+(COLUMN()-48)/1000,"")</f>
        <v/>
      </c>
      <c r="BC1639" t="str">
        <f>IF(G1639=Detail!$E$3,ROW()+5+(COLUMN()-48)/1000,"")</f>
        <v/>
      </c>
      <c r="BD1639" t="str">
        <f>IF(H1639=Detail!$E$3,ROW()+5+(COLUMN()-48)/1000,"")</f>
        <v/>
      </c>
      <c r="BE1639" t="str">
        <f>IF(I1639=Detail!$E$3,ROW()+5+(COLUMN()-48)/1000,"")</f>
        <v/>
      </c>
      <c r="BF1639" t="str">
        <f>IF(J1639=Detail!$E$3,ROW()+5+(COLUMN()-48)/1000,"")</f>
        <v/>
      </c>
      <c r="BG1639" t="str">
        <f>IF(K1639=Detail!$E$3,ROW()+5+(COLUMN()-48)/1000,"")</f>
        <v/>
      </c>
      <c r="BH1639" t="str">
        <f>IF(L1639=Detail!$E$3,ROW()+5+(COLUMN()-48)/1000,"")</f>
        <v/>
      </c>
      <c r="BI1639" t="str">
        <f>IF(M1639=Detail!$E$3,ROW()+5+(COLUMN()-48)/1000,"")</f>
        <v/>
      </c>
      <c r="BJ1639" t="str">
        <f>IF(N1639=Detail!$E$3,ROW()+5+(COLUMN()-48)/1000,"")</f>
        <v/>
      </c>
      <c r="BK1639" t="str">
        <f>IF(O1639=Detail!$E$3,ROW()+5+(COLUMN()-48)/1000,"")</f>
        <v/>
      </c>
      <c r="BL1639" t="str">
        <f>IF(P1639=Detail!$E$3,ROW()+5+(COLUMN()-48)/1000,"")</f>
        <v/>
      </c>
      <c r="BM1639" t="str">
        <f>IF(Q1639=Detail!$E$3,ROW()+5+(COLUMN()-48)/1000,"")</f>
        <v/>
      </c>
      <c r="BN1639" t="str">
        <f>IF(R1639=Detail!$E$3,ROW()+5+(COLUMN()-48)/1000,"")</f>
        <v/>
      </c>
      <c r="BO1639" t="str">
        <f>IF(S1639=Detail!$E$3,ROW()+5+(COLUMN()-48)/1000,"")</f>
        <v/>
      </c>
      <c r="BP1639" t="str">
        <f>IF(T1639=Detail!$E$3,ROW()+5+(COLUMN()-48)/1000,"")</f>
        <v/>
      </c>
    </row>
    <row r="1640" spans="49:68" x14ac:dyDescent="0.3">
      <c r="AW1640" s="104" t="str">
        <f>IF(A1640=Detail!$E$3,ROW()+5+(COLUMN()-48)/1000,"")</f>
        <v/>
      </c>
      <c r="AX1640" t="str">
        <f>IF(B1640=Detail!$E$3,ROW()+5+(COLUMN()-48)/1000,"")</f>
        <v/>
      </c>
      <c r="AY1640" t="str">
        <f>IF(C1640=Detail!$E$3,ROW()+5+(COLUMN()-48)/1000,"")</f>
        <v/>
      </c>
      <c r="AZ1640" t="str">
        <f>IF(D1640=Detail!$E$3,ROW()+5+(COLUMN()-48)/1000,"")</f>
        <v/>
      </c>
      <c r="BA1640" t="str">
        <f>IF(E1640=Detail!$E$3,ROW()+5+(COLUMN()-48)/1000,"")</f>
        <v/>
      </c>
      <c r="BB1640" t="str">
        <f>IF(F1640=Detail!$E$3,ROW()+5+(COLUMN()-48)/1000,"")</f>
        <v/>
      </c>
      <c r="BC1640" t="str">
        <f>IF(G1640=Detail!$E$3,ROW()+5+(COLUMN()-48)/1000,"")</f>
        <v/>
      </c>
      <c r="BD1640" t="str">
        <f>IF(H1640=Detail!$E$3,ROW()+5+(COLUMN()-48)/1000,"")</f>
        <v/>
      </c>
      <c r="BE1640" t="str">
        <f>IF(I1640=Detail!$E$3,ROW()+5+(COLUMN()-48)/1000,"")</f>
        <v/>
      </c>
      <c r="BF1640" t="str">
        <f>IF(J1640=Detail!$E$3,ROW()+5+(COLUMN()-48)/1000,"")</f>
        <v/>
      </c>
      <c r="BG1640" t="str">
        <f>IF(K1640=Detail!$E$3,ROW()+5+(COLUMN()-48)/1000,"")</f>
        <v/>
      </c>
      <c r="BH1640" t="str">
        <f>IF(L1640=Detail!$E$3,ROW()+5+(COLUMN()-48)/1000,"")</f>
        <v/>
      </c>
      <c r="BI1640" t="str">
        <f>IF(M1640=Detail!$E$3,ROW()+5+(COLUMN()-48)/1000,"")</f>
        <v/>
      </c>
      <c r="BJ1640" t="str">
        <f>IF(N1640=Detail!$E$3,ROW()+5+(COLUMN()-48)/1000,"")</f>
        <v/>
      </c>
      <c r="BK1640" t="str">
        <f>IF(O1640=Detail!$E$3,ROW()+5+(COLUMN()-48)/1000,"")</f>
        <v/>
      </c>
      <c r="BL1640" t="str">
        <f>IF(P1640=Detail!$E$3,ROW()+5+(COLUMN()-48)/1000,"")</f>
        <v/>
      </c>
      <c r="BM1640" t="str">
        <f>IF(Q1640=Detail!$E$3,ROW()+5+(COLUMN()-48)/1000,"")</f>
        <v/>
      </c>
      <c r="BN1640" t="str">
        <f>IF(R1640=Detail!$E$3,ROW()+5+(COLUMN()-48)/1000,"")</f>
        <v/>
      </c>
      <c r="BO1640" t="str">
        <f>IF(S1640=Detail!$E$3,ROW()+5+(COLUMN()-48)/1000,"")</f>
        <v/>
      </c>
      <c r="BP1640" t="str">
        <f>IF(T1640=Detail!$E$3,ROW()+5+(COLUMN()-48)/1000,"")</f>
        <v/>
      </c>
    </row>
    <row r="1641" spans="49:68" x14ac:dyDescent="0.3">
      <c r="AW1641" s="104" t="str">
        <f>IF(A1641=Detail!$E$3,ROW()+5+(COLUMN()-48)/1000,"")</f>
        <v/>
      </c>
      <c r="AX1641" t="str">
        <f>IF(B1641=Detail!$E$3,ROW()+5+(COLUMN()-48)/1000,"")</f>
        <v/>
      </c>
      <c r="AY1641" t="str">
        <f>IF(C1641=Detail!$E$3,ROW()+5+(COLUMN()-48)/1000,"")</f>
        <v/>
      </c>
      <c r="AZ1641" t="str">
        <f>IF(D1641=Detail!$E$3,ROW()+5+(COLUMN()-48)/1000,"")</f>
        <v/>
      </c>
      <c r="BA1641" t="str">
        <f>IF(E1641=Detail!$E$3,ROW()+5+(COLUMN()-48)/1000,"")</f>
        <v/>
      </c>
      <c r="BB1641" t="str">
        <f>IF(F1641=Detail!$E$3,ROW()+5+(COLUMN()-48)/1000,"")</f>
        <v/>
      </c>
      <c r="BC1641" t="str">
        <f>IF(G1641=Detail!$E$3,ROW()+5+(COLUMN()-48)/1000,"")</f>
        <v/>
      </c>
      <c r="BD1641" t="str">
        <f>IF(H1641=Detail!$E$3,ROW()+5+(COLUMN()-48)/1000,"")</f>
        <v/>
      </c>
      <c r="BE1641" t="str">
        <f>IF(I1641=Detail!$E$3,ROW()+5+(COLUMN()-48)/1000,"")</f>
        <v/>
      </c>
      <c r="BF1641" t="str">
        <f>IF(J1641=Detail!$E$3,ROW()+5+(COLUMN()-48)/1000,"")</f>
        <v/>
      </c>
      <c r="BG1641" t="str">
        <f>IF(K1641=Detail!$E$3,ROW()+5+(COLUMN()-48)/1000,"")</f>
        <v/>
      </c>
      <c r="BH1641" t="str">
        <f>IF(L1641=Detail!$E$3,ROW()+5+(COLUMN()-48)/1000,"")</f>
        <v/>
      </c>
      <c r="BI1641" t="str">
        <f>IF(M1641=Detail!$E$3,ROW()+5+(COLUMN()-48)/1000,"")</f>
        <v/>
      </c>
      <c r="BJ1641" t="str">
        <f>IF(N1641=Detail!$E$3,ROW()+5+(COLUMN()-48)/1000,"")</f>
        <v/>
      </c>
      <c r="BK1641" t="str">
        <f>IF(O1641=Detail!$E$3,ROW()+5+(COLUMN()-48)/1000,"")</f>
        <v/>
      </c>
      <c r="BL1641" t="str">
        <f>IF(P1641=Detail!$E$3,ROW()+5+(COLUMN()-48)/1000,"")</f>
        <v/>
      </c>
      <c r="BM1641" t="str">
        <f>IF(Q1641=Detail!$E$3,ROW()+5+(COLUMN()-48)/1000,"")</f>
        <v/>
      </c>
      <c r="BN1641" t="str">
        <f>IF(R1641=Detail!$E$3,ROW()+5+(COLUMN()-48)/1000,"")</f>
        <v/>
      </c>
      <c r="BO1641" t="str">
        <f>IF(S1641=Detail!$E$3,ROW()+5+(COLUMN()-48)/1000,"")</f>
        <v/>
      </c>
      <c r="BP1641" t="str">
        <f>IF(T1641=Detail!$E$3,ROW()+5+(COLUMN()-48)/1000,"")</f>
        <v/>
      </c>
    </row>
    <row r="1642" spans="49:68" x14ac:dyDescent="0.3">
      <c r="AW1642" s="104" t="str">
        <f>IF(A1642=Detail!$E$3,ROW()+5+(COLUMN()-48)/1000,"")</f>
        <v/>
      </c>
      <c r="AX1642" t="str">
        <f>IF(B1642=Detail!$E$3,ROW()+5+(COLUMN()-48)/1000,"")</f>
        <v/>
      </c>
      <c r="AY1642" t="str">
        <f>IF(C1642=Detail!$E$3,ROW()+5+(COLUMN()-48)/1000,"")</f>
        <v/>
      </c>
      <c r="AZ1642" t="str">
        <f>IF(D1642=Detail!$E$3,ROW()+5+(COLUMN()-48)/1000,"")</f>
        <v/>
      </c>
      <c r="BA1642" t="str">
        <f>IF(E1642=Detail!$E$3,ROW()+5+(COLUMN()-48)/1000,"")</f>
        <v/>
      </c>
      <c r="BB1642" t="str">
        <f>IF(F1642=Detail!$E$3,ROW()+5+(COLUMN()-48)/1000,"")</f>
        <v/>
      </c>
      <c r="BC1642" t="str">
        <f>IF(G1642=Detail!$E$3,ROW()+5+(COLUMN()-48)/1000,"")</f>
        <v/>
      </c>
      <c r="BD1642" t="str">
        <f>IF(H1642=Detail!$E$3,ROW()+5+(COLUMN()-48)/1000,"")</f>
        <v/>
      </c>
      <c r="BE1642" t="str">
        <f>IF(I1642=Detail!$E$3,ROW()+5+(COLUMN()-48)/1000,"")</f>
        <v/>
      </c>
      <c r="BF1642" t="str">
        <f>IF(J1642=Detail!$E$3,ROW()+5+(COLUMN()-48)/1000,"")</f>
        <v/>
      </c>
      <c r="BG1642" t="str">
        <f>IF(K1642=Detail!$E$3,ROW()+5+(COLUMN()-48)/1000,"")</f>
        <v/>
      </c>
      <c r="BH1642" t="str">
        <f>IF(L1642=Detail!$E$3,ROW()+5+(COLUMN()-48)/1000,"")</f>
        <v/>
      </c>
      <c r="BI1642" t="str">
        <f>IF(M1642=Detail!$E$3,ROW()+5+(COLUMN()-48)/1000,"")</f>
        <v/>
      </c>
      <c r="BJ1642" t="str">
        <f>IF(N1642=Detail!$E$3,ROW()+5+(COLUMN()-48)/1000,"")</f>
        <v/>
      </c>
      <c r="BK1642" t="str">
        <f>IF(O1642=Detail!$E$3,ROW()+5+(COLUMN()-48)/1000,"")</f>
        <v/>
      </c>
      <c r="BL1642" t="str">
        <f>IF(P1642=Detail!$E$3,ROW()+5+(COLUMN()-48)/1000,"")</f>
        <v/>
      </c>
      <c r="BM1642" t="str">
        <f>IF(Q1642=Detail!$E$3,ROW()+5+(COLUMN()-48)/1000,"")</f>
        <v/>
      </c>
      <c r="BN1642" t="str">
        <f>IF(R1642=Detail!$E$3,ROW()+5+(COLUMN()-48)/1000,"")</f>
        <v/>
      </c>
      <c r="BO1642" t="str">
        <f>IF(S1642=Detail!$E$3,ROW()+5+(COLUMN()-48)/1000,"")</f>
        <v/>
      </c>
      <c r="BP1642" t="str">
        <f>IF(T1642=Detail!$E$3,ROW()+5+(COLUMN()-48)/1000,"")</f>
        <v/>
      </c>
    </row>
    <row r="1643" spans="49:68" x14ac:dyDescent="0.3">
      <c r="AW1643" s="104" t="str">
        <f>IF(A1643=Detail!$E$3,ROW()+5+(COLUMN()-48)/1000,"")</f>
        <v/>
      </c>
      <c r="AX1643" t="str">
        <f>IF(B1643=Detail!$E$3,ROW()+5+(COLUMN()-48)/1000,"")</f>
        <v/>
      </c>
      <c r="AY1643" t="str">
        <f>IF(C1643=Detail!$E$3,ROW()+5+(COLUMN()-48)/1000,"")</f>
        <v/>
      </c>
      <c r="AZ1643" t="str">
        <f>IF(D1643=Detail!$E$3,ROW()+5+(COLUMN()-48)/1000,"")</f>
        <v/>
      </c>
      <c r="BA1643" t="str">
        <f>IF(E1643=Detail!$E$3,ROW()+5+(COLUMN()-48)/1000,"")</f>
        <v/>
      </c>
      <c r="BB1643" t="str">
        <f>IF(F1643=Detail!$E$3,ROW()+5+(COLUMN()-48)/1000,"")</f>
        <v/>
      </c>
      <c r="BC1643" t="str">
        <f>IF(G1643=Detail!$E$3,ROW()+5+(COLUMN()-48)/1000,"")</f>
        <v/>
      </c>
      <c r="BD1643" t="str">
        <f>IF(H1643=Detail!$E$3,ROW()+5+(COLUMN()-48)/1000,"")</f>
        <v/>
      </c>
      <c r="BE1643" t="str">
        <f>IF(I1643=Detail!$E$3,ROW()+5+(COLUMN()-48)/1000,"")</f>
        <v/>
      </c>
      <c r="BF1643" t="str">
        <f>IF(J1643=Detail!$E$3,ROW()+5+(COLUMN()-48)/1000,"")</f>
        <v/>
      </c>
      <c r="BG1643" t="str">
        <f>IF(K1643=Detail!$E$3,ROW()+5+(COLUMN()-48)/1000,"")</f>
        <v/>
      </c>
      <c r="BH1643" t="str">
        <f>IF(L1643=Detail!$E$3,ROW()+5+(COLUMN()-48)/1000,"")</f>
        <v/>
      </c>
      <c r="BI1643" t="str">
        <f>IF(M1643=Detail!$E$3,ROW()+5+(COLUMN()-48)/1000,"")</f>
        <v/>
      </c>
      <c r="BJ1643" t="str">
        <f>IF(N1643=Detail!$E$3,ROW()+5+(COLUMN()-48)/1000,"")</f>
        <v/>
      </c>
      <c r="BK1643" t="str">
        <f>IF(O1643=Detail!$E$3,ROW()+5+(COLUMN()-48)/1000,"")</f>
        <v/>
      </c>
      <c r="BL1643" t="str">
        <f>IF(P1643=Detail!$E$3,ROW()+5+(COLUMN()-48)/1000,"")</f>
        <v/>
      </c>
      <c r="BM1643" t="str">
        <f>IF(Q1643=Detail!$E$3,ROW()+5+(COLUMN()-48)/1000,"")</f>
        <v/>
      </c>
      <c r="BN1643" t="str">
        <f>IF(R1643=Detail!$E$3,ROW()+5+(COLUMN()-48)/1000,"")</f>
        <v/>
      </c>
      <c r="BO1643" t="str">
        <f>IF(S1643=Detail!$E$3,ROW()+5+(COLUMN()-48)/1000,"")</f>
        <v/>
      </c>
      <c r="BP1643" t="str">
        <f>IF(T1643=Detail!$E$3,ROW()+5+(COLUMN()-48)/1000,"")</f>
        <v/>
      </c>
    </row>
    <row r="1644" spans="49:68" x14ac:dyDescent="0.3">
      <c r="AW1644" s="104" t="str">
        <f>IF(A1644=Detail!$E$3,ROW()+5+(COLUMN()-48)/1000,"")</f>
        <v/>
      </c>
      <c r="AX1644" t="str">
        <f>IF(B1644=Detail!$E$3,ROW()+5+(COLUMN()-48)/1000,"")</f>
        <v/>
      </c>
      <c r="AY1644" t="str">
        <f>IF(C1644=Detail!$E$3,ROW()+5+(COLUMN()-48)/1000,"")</f>
        <v/>
      </c>
      <c r="AZ1644" t="str">
        <f>IF(D1644=Detail!$E$3,ROW()+5+(COLUMN()-48)/1000,"")</f>
        <v/>
      </c>
      <c r="BA1644" t="str">
        <f>IF(E1644=Detail!$E$3,ROW()+5+(COLUMN()-48)/1000,"")</f>
        <v/>
      </c>
      <c r="BB1644" t="str">
        <f>IF(F1644=Detail!$E$3,ROW()+5+(COLUMN()-48)/1000,"")</f>
        <v/>
      </c>
      <c r="BC1644" t="str">
        <f>IF(G1644=Detail!$E$3,ROW()+5+(COLUMN()-48)/1000,"")</f>
        <v/>
      </c>
      <c r="BD1644" t="str">
        <f>IF(H1644=Detail!$E$3,ROW()+5+(COLUMN()-48)/1000,"")</f>
        <v/>
      </c>
      <c r="BE1644" t="str">
        <f>IF(I1644=Detail!$E$3,ROW()+5+(COLUMN()-48)/1000,"")</f>
        <v/>
      </c>
      <c r="BF1644" t="str">
        <f>IF(J1644=Detail!$E$3,ROW()+5+(COLUMN()-48)/1000,"")</f>
        <v/>
      </c>
      <c r="BG1644" t="str">
        <f>IF(K1644=Detail!$E$3,ROW()+5+(COLUMN()-48)/1000,"")</f>
        <v/>
      </c>
      <c r="BH1644" t="str">
        <f>IF(L1644=Detail!$E$3,ROW()+5+(COLUMN()-48)/1000,"")</f>
        <v/>
      </c>
      <c r="BI1644" t="str">
        <f>IF(M1644=Detail!$E$3,ROW()+5+(COLUMN()-48)/1000,"")</f>
        <v/>
      </c>
      <c r="BJ1644" t="str">
        <f>IF(N1644=Detail!$E$3,ROW()+5+(COLUMN()-48)/1000,"")</f>
        <v/>
      </c>
      <c r="BK1644" t="str">
        <f>IF(O1644=Detail!$E$3,ROW()+5+(COLUMN()-48)/1000,"")</f>
        <v/>
      </c>
      <c r="BL1644" t="str">
        <f>IF(P1644=Detail!$E$3,ROW()+5+(COLUMN()-48)/1000,"")</f>
        <v/>
      </c>
      <c r="BM1644" t="str">
        <f>IF(Q1644=Detail!$E$3,ROW()+5+(COLUMN()-48)/1000,"")</f>
        <v/>
      </c>
      <c r="BN1644" t="str">
        <f>IF(R1644=Detail!$E$3,ROW()+5+(COLUMN()-48)/1000,"")</f>
        <v/>
      </c>
      <c r="BO1644" t="str">
        <f>IF(S1644=Detail!$E$3,ROW()+5+(COLUMN()-48)/1000,"")</f>
        <v/>
      </c>
      <c r="BP1644" t="str">
        <f>IF(T1644=Detail!$E$3,ROW()+5+(COLUMN()-48)/1000,"")</f>
        <v/>
      </c>
    </row>
    <row r="1645" spans="49:68" x14ac:dyDescent="0.3">
      <c r="AW1645" s="104" t="str">
        <f>IF(A1645=Detail!$E$3,ROW()+5+(COLUMN()-48)/1000,"")</f>
        <v/>
      </c>
      <c r="AX1645" t="str">
        <f>IF(B1645=Detail!$E$3,ROW()+5+(COLUMN()-48)/1000,"")</f>
        <v/>
      </c>
      <c r="AY1645" t="str">
        <f>IF(C1645=Detail!$E$3,ROW()+5+(COLUMN()-48)/1000,"")</f>
        <v/>
      </c>
      <c r="AZ1645" t="str">
        <f>IF(D1645=Detail!$E$3,ROW()+5+(COLUMN()-48)/1000,"")</f>
        <v/>
      </c>
      <c r="BA1645" t="str">
        <f>IF(E1645=Detail!$E$3,ROW()+5+(COLUMN()-48)/1000,"")</f>
        <v/>
      </c>
      <c r="BB1645" t="str">
        <f>IF(F1645=Detail!$E$3,ROW()+5+(COLUMN()-48)/1000,"")</f>
        <v/>
      </c>
      <c r="BC1645" t="str">
        <f>IF(G1645=Detail!$E$3,ROW()+5+(COLUMN()-48)/1000,"")</f>
        <v/>
      </c>
      <c r="BD1645" t="str">
        <f>IF(H1645=Detail!$E$3,ROW()+5+(COLUMN()-48)/1000,"")</f>
        <v/>
      </c>
      <c r="BE1645" t="str">
        <f>IF(I1645=Detail!$E$3,ROW()+5+(COLUMN()-48)/1000,"")</f>
        <v/>
      </c>
      <c r="BF1645" t="str">
        <f>IF(J1645=Detail!$E$3,ROW()+5+(COLUMN()-48)/1000,"")</f>
        <v/>
      </c>
      <c r="BG1645" t="str">
        <f>IF(K1645=Detail!$E$3,ROW()+5+(COLUMN()-48)/1000,"")</f>
        <v/>
      </c>
      <c r="BH1645" t="str">
        <f>IF(L1645=Detail!$E$3,ROW()+5+(COLUMN()-48)/1000,"")</f>
        <v/>
      </c>
      <c r="BI1645" t="str">
        <f>IF(M1645=Detail!$E$3,ROW()+5+(COLUMN()-48)/1000,"")</f>
        <v/>
      </c>
      <c r="BJ1645" t="str">
        <f>IF(N1645=Detail!$E$3,ROW()+5+(COLUMN()-48)/1000,"")</f>
        <v/>
      </c>
      <c r="BK1645" t="str">
        <f>IF(O1645=Detail!$E$3,ROW()+5+(COLUMN()-48)/1000,"")</f>
        <v/>
      </c>
      <c r="BL1645" t="str">
        <f>IF(P1645=Detail!$E$3,ROW()+5+(COLUMN()-48)/1000,"")</f>
        <v/>
      </c>
      <c r="BM1645" t="str">
        <f>IF(Q1645=Detail!$E$3,ROW()+5+(COLUMN()-48)/1000,"")</f>
        <v/>
      </c>
      <c r="BN1645" t="str">
        <f>IF(R1645=Detail!$E$3,ROW()+5+(COLUMN()-48)/1000,"")</f>
        <v/>
      </c>
      <c r="BO1645" t="str">
        <f>IF(S1645=Detail!$E$3,ROW()+5+(COLUMN()-48)/1000,"")</f>
        <v/>
      </c>
      <c r="BP1645" t="str">
        <f>IF(T1645=Detail!$E$3,ROW()+5+(COLUMN()-48)/1000,"")</f>
        <v/>
      </c>
    </row>
    <row r="1646" spans="49:68" x14ac:dyDescent="0.3">
      <c r="AW1646" s="104" t="str">
        <f>IF(A1646=Detail!$E$3,ROW()+5+(COLUMN()-48)/1000,"")</f>
        <v/>
      </c>
      <c r="AX1646" t="str">
        <f>IF(B1646=Detail!$E$3,ROW()+5+(COLUMN()-48)/1000,"")</f>
        <v/>
      </c>
      <c r="AY1646" t="str">
        <f>IF(C1646=Detail!$E$3,ROW()+5+(COLUMN()-48)/1000,"")</f>
        <v/>
      </c>
      <c r="AZ1646" t="str">
        <f>IF(D1646=Detail!$E$3,ROW()+5+(COLUMN()-48)/1000,"")</f>
        <v/>
      </c>
      <c r="BA1646" t="str">
        <f>IF(E1646=Detail!$E$3,ROW()+5+(COLUMN()-48)/1000,"")</f>
        <v/>
      </c>
      <c r="BB1646" t="str">
        <f>IF(F1646=Detail!$E$3,ROW()+5+(COLUMN()-48)/1000,"")</f>
        <v/>
      </c>
      <c r="BC1646" t="str">
        <f>IF(G1646=Detail!$E$3,ROW()+5+(COLUMN()-48)/1000,"")</f>
        <v/>
      </c>
      <c r="BD1646" t="str">
        <f>IF(H1646=Detail!$E$3,ROW()+5+(COLUMN()-48)/1000,"")</f>
        <v/>
      </c>
      <c r="BE1646" t="str">
        <f>IF(I1646=Detail!$E$3,ROW()+5+(COLUMN()-48)/1000,"")</f>
        <v/>
      </c>
      <c r="BF1646" t="str">
        <f>IF(J1646=Detail!$E$3,ROW()+5+(COLUMN()-48)/1000,"")</f>
        <v/>
      </c>
      <c r="BG1646" t="str">
        <f>IF(K1646=Detail!$E$3,ROW()+5+(COLUMN()-48)/1000,"")</f>
        <v/>
      </c>
      <c r="BH1646" t="str">
        <f>IF(L1646=Detail!$E$3,ROW()+5+(COLUMN()-48)/1000,"")</f>
        <v/>
      </c>
      <c r="BI1646" t="str">
        <f>IF(M1646=Detail!$E$3,ROW()+5+(COLUMN()-48)/1000,"")</f>
        <v/>
      </c>
      <c r="BJ1646" t="str">
        <f>IF(N1646=Detail!$E$3,ROW()+5+(COLUMN()-48)/1000,"")</f>
        <v/>
      </c>
      <c r="BK1646" t="str">
        <f>IF(O1646=Detail!$E$3,ROW()+5+(COLUMN()-48)/1000,"")</f>
        <v/>
      </c>
      <c r="BL1646" t="str">
        <f>IF(P1646=Detail!$E$3,ROW()+5+(COLUMN()-48)/1000,"")</f>
        <v/>
      </c>
      <c r="BM1646" t="str">
        <f>IF(Q1646=Detail!$E$3,ROW()+5+(COLUMN()-48)/1000,"")</f>
        <v/>
      </c>
      <c r="BN1646" t="str">
        <f>IF(R1646=Detail!$E$3,ROW()+5+(COLUMN()-48)/1000,"")</f>
        <v/>
      </c>
      <c r="BO1646" t="str">
        <f>IF(S1646=Detail!$E$3,ROW()+5+(COLUMN()-48)/1000,"")</f>
        <v/>
      </c>
      <c r="BP1646" t="str">
        <f>IF(T1646=Detail!$E$3,ROW()+5+(COLUMN()-48)/1000,"")</f>
        <v/>
      </c>
    </row>
    <row r="1647" spans="49:68" x14ac:dyDescent="0.3">
      <c r="AW1647" s="104" t="str">
        <f>IF(A1647=Detail!$E$3,ROW()+5+(COLUMN()-48)/1000,"")</f>
        <v/>
      </c>
      <c r="AX1647" t="str">
        <f>IF(B1647=Detail!$E$3,ROW()+5+(COLUMN()-48)/1000,"")</f>
        <v/>
      </c>
      <c r="AY1647" t="str">
        <f>IF(C1647=Detail!$E$3,ROW()+5+(COLUMN()-48)/1000,"")</f>
        <v/>
      </c>
      <c r="AZ1647" t="str">
        <f>IF(D1647=Detail!$E$3,ROW()+5+(COLUMN()-48)/1000,"")</f>
        <v/>
      </c>
      <c r="BA1647" t="str">
        <f>IF(E1647=Detail!$E$3,ROW()+5+(COLUMN()-48)/1000,"")</f>
        <v/>
      </c>
      <c r="BB1647" t="str">
        <f>IF(F1647=Detail!$E$3,ROW()+5+(COLUMN()-48)/1000,"")</f>
        <v/>
      </c>
      <c r="BC1647" t="str">
        <f>IF(G1647=Detail!$E$3,ROW()+5+(COLUMN()-48)/1000,"")</f>
        <v/>
      </c>
      <c r="BD1647" t="str">
        <f>IF(H1647=Detail!$E$3,ROW()+5+(COLUMN()-48)/1000,"")</f>
        <v/>
      </c>
      <c r="BE1647" t="str">
        <f>IF(I1647=Detail!$E$3,ROW()+5+(COLUMN()-48)/1000,"")</f>
        <v/>
      </c>
      <c r="BF1647" t="str">
        <f>IF(J1647=Detail!$E$3,ROW()+5+(COLUMN()-48)/1000,"")</f>
        <v/>
      </c>
      <c r="BG1647" t="str">
        <f>IF(K1647=Detail!$E$3,ROW()+5+(COLUMN()-48)/1000,"")</f>
        <v/>
      </c>
      <c r="BH1647" t="str">
        <f>IF(L1647=Detail!$E$3,ROW()+5+(COLUMN()-48)/1000,"")</f>
        <v/>
      </c>
      <c r="BI1647" t="str">
        <f>IF(M1647=Detail!$E$3,ROW()+5+(COLUMN()-48)/1000,"")</f>
        <v/>
      </c>
      <c r="BJ1647" t="str">
        <f>IF(N1647=Detail!$E$3,ROW()+5+(COLUMN()-48)/1000,"")</f>
        <v/>
      </c>
      <c r="BK1647" t="str">
        <f>IF(O1647=Detail!$E$3,ROW()+5+(COLUMN()-48)/1000,"")</f>
        <v/>
      </c>
      <c r="BL1647" t="str">
        <f>IF(P1647=Detail!$E$3,ROW()+5+(COLUMN()-48)/1000,"")</f>
        <v/>
      </c>
      <c r="BM1647" t="str">
        <f>IF(Q1647=Detail!$E$3,ROW()+5+(COLUMN()-48)/1000,"")</f>
        <v/>
      </c>
      <c r="BN1647" t="str">
        <f>IF(R1647=Detail!$E$3,ROW()+5+(COLUMN()-48)/1000,"")</f>
        <v/>
      </c>
      <c r="BO1647" t="str">
        <f>IF(S1647=Detail!$E$3,ROW()+5+(COLUMN()-48)/1000,"")</f>
        <v/>
      </c>
      <c r="BP1647" t="str">
        <f>IF(T1647=Detail!$E$3,ROW()+5+(COLUMN()-48)/1000,"")</f>
        <v/>
      </c>
    </row>
    <row r="1648" spans="49:68" x14ac:dyDescent="0.3">
      <c r="AW1648" s="104" t="str">
        <f>IF(A1648=Detail!$E$3,ROW()+5+(COLUMN()-48)/1000,"")</f>
        <v/>
      </c>
      <c r="AX1648" t="str">
        <f>IF(B1648=Detail!$E$3,ROW()+5+(COLUMN()-48)/1000,"")</f>
        <v/>
      </c>
      <c r="AY1648" t="str">
        <f>IF(C1648=Detail!$E$3,ROW()+5+(COLUMN()-48)/1000,"")</f>
        <v/>
      </c>
      <c r="AZ1648" t="str">
        <f>IF(D1648=Detail!$E$3,ROW()+5+(COLUMN()-48)/1000,"")</f>
        <v/>
      </c>
      <c r="BA1648" t="str">
        <f>IF(E1648=Detail!$E$3,ROW()+5+(COLUMN()-48)/1000,"")</f>
        <v/>
      </c>
      <c r="BB1648" t="str">
        <f>IF(F1648=Detail!$E$3,ROW()+5+(COLUMN()-48)/1000,"")</f>
        <v/>
      </c>
      <c r="BC1648" t="str">
        <f>IF(G1648=Detail!$E$3,ROW()+5+(COLUMN()-48)/1000,"")</f>
        <v/>
      </c>
      <c r="BD1648" t="str">
        <f>IF(H1648=Detail!$E$3,ROW()+5+(COLUMN()-48)/1000,"")</f>
        <v/>
      </c>
      <c r="BE1648" t="str">
        <f>IF(I1648=Detail!$E$3,ROW()+5+(COLUMN()-48)/1000,"")</f>
        <v/>
      </c>
      <c r="BF1648" t="str">
        <f>IF(J1648=Detail!$E$3,ROW()+5+(COLUMN()-48)/1000,"")</f>
        <v/>
      </c>
      <c r="BG1648" t="str">
        <f>IF(K1648=Detail!$E$3,ROW()+5+(COLUMN()-48)/1000,"")</f>
        <v/>
      </c>
      <c r="BH1648" t="str">
        <f>IF(L1648=Detail!$E$3,ROW()+5+(COLUMN()-48)/1000,"")</f>
        <v/>
      </c>
      <c r="BI1648" t="str">
        <f>IF(M1648=Detail!$E$3,ROW()+5+(COLUMN()-48)/1000,"")</f>
        <v/>
      </c>
      <c r="BJ1648" t="str">
        <f>IF(N1648=Detail!$E$3,ROW()+5+(COLUMN()-48)/1000,"")</f>
        <v/>
      </c>
      <c r="BK1648" t="str">
        <f>IF(O1648=Detail!$E$3,ROW()+5+(COLUMN()-48)/1000,"")</f>
        <v/>
      </c>
      <c r="BL1648" t="str">
        <f>IF(P1648=Detail!$E$3,ROW()+5+(COLUMN()-48)/1000,"")</f>
        <v/>
      </c>
      <c r="BM1648" t="str">
        <f>IF(Q1648=Detail!$E$3,ROW()+5+(COLUMN()-48)/1000,"")</f>
        <v/>
      </c>
      <c r="BN1648" t="str">
        <f>IF(R1648=Detail!$E$3,ROW()+5+(COLUMN()-48)/1000,"")</f>
        <v/>
      </c>
      <c r="BO1648" t="str">
        <f>IF(S1648=Detail!$E$3,ROW()+5+(COLUMN()-48)/1000,"")</f>
        <v/>
      </c>
      <c r="BP1648" t="str">
        <f>IF(T1648=Detail!$E$3,ROW()+5+(COLUMN()-48)/1000,"")</f>
        <v/>
      </c>
    </row>
    <row r="1649" spans="49:68" x14ac:dyDescent="0.3">
      <c r="AW1649" s="104" t="str">
        <f>IF(A1649=Detail!$E$3,ROW()+5+(COLUMN()-48)/1000,"")</f>
        <v/>
      </c>
      <c r="AX1649" t="str">
        <f>IF(B1649=Detail!$E$3,ROW()+5+(COLUMN()-48)/1000,"")</f>
        <v/>
      </c>
      <c r="AY1649" t="str">
        <f>IF(C1649=Detail!$E$3,ROW()+5+(COLUMN()-48)/1000,"")</f>
        <v/>
      </c>
      <c r="AZ1649" t="str">
        <f>IF(D1649=Detail!$E$3,ROW()+5+(COLUMN()-48)/1000,"")</f>
        <v/>
      </c>
      <c r="BA1649" t="str">
        <f>IF(E1649=Detail!$E$3,ROW()+5+(COLUMN()-48)/1000,"")</f>
        <v/>
      </c>
      <c r="BB1649" t="str">
        <f>IF(F1649=Detail!$E$3,ROW()+5+(COLUMN()-48)/1000,"")</f>
        <v/>
      </c>
      <c r="BC1649" t="str">
        <f>IF(G1649=Detail!$E$3,ROW()+5+(COLUMN()-48)/1000,"")</f>
        <v/>
      </c>
      <c r="BD1649" t="str">
        <f>IF(H1649=Detail!$E$3,ROW()+5+(COLUMN()-48)/1000,"")</f>
        <v/>
      </c>
      <c r="BE1649" t="str">
        <f>IF(I1649=Detail!$E$3,ROW()+5+(COLUMN()-48)/1000,"")</f>
        <v/>
      </c>
      <c r="BF1649" t="str">
        <f>IF(J1649=Detail!$E$3,ROW()+5+(COLUMN()-48)/1000,"")</f>
        <v/>
      </c>
      <c r="BG1649" t="str">
        <f>IF(K1649=Detail!$E$3,ROW()+5+(COLUMN()-48)/1000,"")</f>
        <v/>
      </c>
      <c r="BH1649" t="str">
        <f>IF(L1649=Detail!$E$3,ROW()+5+(COLUMN()-48)/1000,"")</f>
        <v/>
      </c>
      <c r="BI1649" t="str">
        <f>IF(M1649=Detail!$E$3,ROW()+5+(COLUMN()-48)/1000,"")</f>
        <v/>
      </c>
      <c r="BJ1649" t="str">
        <f>IF(N1649=Detail!$E$3,ROW()+5+(COLUMN()-48)/1000,"")</f>
        <v/>
      </c>
      <c r="BK1649" t="str">
        <f>IF(O1649=Detail!$E$3,ROW()+5+(COLUMN()-48)/1000,"")</f>
        <v/>
      </c>
      <c r="BL1649" t="str">
        <f>IF(P1649=Detail!$E$3,ROW()+5+(COLUMN()-48)/1000,"")</f>
        <v/>
      </c>
      <c r="BM1649" t="str">
        <f>IF(Q1649=Detail!$E$3,ROW()+5+(COLUMN()-48)/1000,"")</f>
        <v/>
      </c>
      <c r="BN1649" t="str">
        <f>IF(R1649=Detail!$E$3,ROW()+5+(COLUMN()-48)/1000,"")</f>
        <v/>
      </c>
      <c r="BO1649" t="str">
        <f>IF(S1649=Detail!$E$3,ROW()+5+(COLUMN()-48)/1000,"")</f>
        <v/>
      </c>
      <c r="BP1649" t="str">
        <f>IF(T1649=Detail!$E$3,ROW()+5+(COLUMN()-48)/1000,"")</f>
        <v/>
      </c>
    </row>
    <row r="1650" spans="49:68" x14ac:dyDescent="0.3">
      <c r="AW1650" s="104" t="str">
        <f>IF(A1650=Detail!$E$3,ROW()+5+(COLUMN()-48)/1000,"")</f>
        <v/>
      </c>
      <c r="AX1650" t="str">
        <f>IF(B1650=Detail!$E$3,ROW()+5+(COLUMN()-48)/1000,"")</f>
        <v/>
      </c>
      <c r="AY1650" t="str">
        <f>IF(C1650=Detail!$E$3,ROW()+5+(COLUMN()-48)/1000,"")</f>
        <v/>
      </c>
      <c r="AZ1650" t="str">
        <f>IF(D1650=Detail!$E$3,ROW()+5+(COLUMN()-48)/1000,"")</f>
        <v/>
      </c>
      <c r="BA1650" t="str">
        <f>IF(E1650=Detail!$E$3,ROW()+5+(COLUMN()-48)/1000,"")</f>
        <v/>
      </c>
      <c r="BB1650" t="str">
        <f>IF(F1650=Detail!$E$3,ROW()+5+(COLUMN()-48)/1000,"")</f>
        <v/>
      </c>
      <c r="BC1650" t="str">
        <f>IF(G1650=Detail!$E$3,ROW()+5+(COLUMN()-48)/1000,"")</f>
        <v/>
      </c>
      <c r="BD1650" t="str">
        <f>IF(H1650=Detail!$E$3,ROW()+5+(COLUMN()-48)/1000,"")</f>
        <v/>
      </c>
      <c r="BE1650" t="str">
        <f>IF(I1650=Detail!$E$3,ROW()+5+(COLUMN()-48)/1000,"")</f>
        <v/>
      </c>
      <c r="BF1650" t="str">
        <f>IF(J1650=Detail!$E$3,ROW()+5+(COLUMN()-48)/1000,"")</f>
        <v/>
      </c>
      <c r="BG1650" t="str">
        <f>IF(K1650=Detail!$E$3,ROW()+5+(COLUMN()-48)/1000,"")</f>
        <v/>
      </c>
      <c r="BH1650" t="str">
        <f>IF(L1650=Detail!$E$3,ROW()+5+(COLUMN()-48)/1000,"")</f>
        <v/>
      </c>
      <c r="BI1650" t="str">
        <f>IF(M1650=Detail!$E$3,ROW()+5+(COLUMN()-48)/1000,"")</f>
        <v/>
      </c>
      <c r="BJ1650" t="str">
        <f>IF(N1650=Detail!$E$3,ROW()+5+(COLUMN()-48)/1000,"")</f>
        <v/>
      </c>
      <c r="BK1650" t="str">
        <f>IF(O1650=Detail!$E$3,ROW()+5+(COLUMN()-48)/1000,"")</f>
        <v/>
      </c>
      <c r="BL1650" t="str">
        <f>IF(P1650=Detail!$E$3,ROW()+5+(COLUMN()-48)/1000,"")</f>
        <v/>
      </c>
      <c r="BM1650" t="str">
        <f>IF(Q1650=Detail!$E$3,ROW()+5+(COLUMN()-48)/1000,"")</f>
        <v/>
      </c>
      <c r="BN1650" t="str">
        <f>IF(R1650=Detail!$E$3,ROW()+5+(COLUMN()-48)/1000,"")</f>
        <v/>
      </c>
      <c r="BO1650" t="str">
        <f>IF(S1650=Detail!$E$3,ROW()+5+(COLUMN()-48)/1000,"")</f>
        <v/>
      </c>
      <c r="BP1650" t="str">
        <f>IF(T1650=Detail!$E$3,ROW()+5+(COLUMN()-48)/1000,"")</f>
        <v/>
      </c>
    </row>
    <row r="1651" spans="49:68" x14ac:dyDescent="0.3">
      <c r="AW1651" s="104" t="str">
        <f>IF(A1651=Detail!$E$3,ROW()+5+(COLUMN()-48)/1000,"")</f>
        <v/>
      </c>
      <c r="AX1651" t="str">
        <f>IF(B1651=Detail!$E$3,ROW()+5+(COLUMN()-48)/1000,"")</f>
        <v/>
      </c>
      <c r="AY1651" t="str">
        <f>IF(C1651=Detail!$E$3,ROW()+5+(COLUMN()-48)/1000,"")</f>
        <v/>
      </c>
      <c r="AZ1651" t="str">
        <f>IF(D1651=Detail!$E$3,ROW()+5+(COLUMN()-48)/1000,"")</f>
        <v/>
      </c>
      <c r="BA1651" t="str">
        <f>IF(E1651=Detail!$E$3,ROW()+5+(COLUMN()-48)/1000,"")</f>
        <v/>
      </c>
      <c r="BB1651" t="str">
        <f>IF(F1651=Detail!$E$3,ROW()+5+(COLUMN()-48)/1000,"")</f>
        <v/>
      </c>
      <c r="BC1651" t="str">
        <f>IF(G1651=Detail!$E$3,ROW()+5+(COLUMN()-48)/1000,"")</f>
        <v/>
      </c>
      <c r="BD1651" t="str">
        <f>IF(H1651=Detail!$E$3,ROW()+5+(COLUMN()-48)/1000,"")</f>
        <v/>
      </c>
      <c r="BE1651" t="str">
        <f>IF(I1651=Detail!$E$3,ROW()+5+(COLUMN()-48)/1000,"")</f>
        <v/>
      </c>
      <c r="BF1651" t="str">
        <f>IF(J1651=Detail!$E$3,ROW()+5+(COLUMN()-48)/1000,"")</f>
        <v/>
      </c>
      <c r="BG1651" t="str">
        <f>IF(K1651=Detail!$E$3,ROW()+5+(COLUMN()-48)/1000,"")</f>
        <v/>
      </c>
      <c r="BH1651" t="str">
        <f>IF(L1651=Detail!$E$3,ROW()+5+(COLUMN()-48)/1000,"")</f>
        <v/>
      </c>
      <c r="BI1651" t="str">
        <f>IF(M1651=Detail!$E$3,ROW()+5+(COLUMN()-48)/1000,"")</f>
        <v/>
      </c>
      <c r="BJ1651" t="str">
        <f>IF(N1651=Detail!$E$3,ROW()+5+(COLUMN()-48)/1000,"")</f>
        <v/>
      </c>
      <c r="BK1651" t="str">
        <f>IF(O1651=Detail!$E$3,ROW()+5+(COLUMN()-48)/1000,"")</f>
        <v/>
      </c>
      <c r="BL1651" t="str">
        <f>IF(P1651=Detail!$E$3,ROW()+5+(COLUMN()-48)/1000,"")</f>
        <v/>
      </c>
      <c r="BM1651" t="str">
        <f>IF(Q1651=Detail!$E$3,ROW()+5+(COLUMN()-48)/1000,"")</f>
        <v/>
      </c>
      <c r="BN1651" t="str">
        <f>IF(R1651=Detail!$E$3,ROW()+5+(COLUMN()-48)/1000,"")</f>
        <v/>
      </c>
      <c r="BO1651" t="str">
        <f>IF(S1651=Detail!$E$3,ROW()+5+(COLUMN()-48)/1000,"")</f>
        <v/>
      </c>
      <c r="BP1651" t="str">
        <f>IF(T1651=Detail!$E$3,ROW()+5+(COLUMN()-48)/1000,"")</f>
        <v/>
      </c>
    </row>
    <row r="1652" spans="49:68" x14ac:dyDescent="0.3">
      <c r="AW1652" s="104" t="str">
        <f>IF(A1652=Detail!$E$3,ROW()+5+(COLUMN()-48)/1000,"")</f>
        <v/>
      </c>
      <c r="AX1652" t="str">
        <f>IF(B1652=Detail!$E$3,ROW()+5+(COLUMN()-48)/1000,"")</f>
        <v/>
      </c>
      <c r="AY1652" t="str">
        <f>IF(C1652=Detail!$E$3,ROW()+5+(COLUMN()-48)/1000,"")</f>
        <v/>
      </c>
      <c r="AZ1652" t="str">
        <f>IF(D1652=Detail!$E$3,ROW()+5+(COLUMN()-48)/1000,"")</f>
        <v/>
      </c>
      <c r="BA1652" t="str">
        <f>IF(E1652=Detail!$E$3,ROW()+5+(COLUMN()-48)/1000,"")</f>
        <v/>
      </c>
      <c r="BB1652" t="str">
        <f>IF(F1652=Detail!$E$3,ROW()+5+(COLUMN()-48)/1000,"")</f>
        <v/>
      </c>
      <c r="BC1652" t="str">
        <f>IF(G1652=Detail!$E$3,ROW()+5+(COLUMN()-48)/1000,"")</f>
        <v/>
      </c>
      <c r="BD1652" t="str">
        <f>IF(H1652=Detail!$E$3,ROW()+5+(COLUMN()-48)/1000,"")</f>
        <v/>
      </c>
      <c r="BE1652" t="str">
        <f>IF(I1652=Detail!$E$3,ROW()+5+(COLUMN()-48)/1000,"")</f>
        <v/>
      </c>
      <c r="BF1652" t="str">
        <f>IF(J1652=Detail!$E$3,ROW()+5+(COLUMN()-48)/1000,"")</f>
        <v/>
      </c>
      <c r="BG1652" t="str">
        <f>IF(K1652=Detail!$E$3,ROW()+5+(COLUMN()-48)/1000,"")</f>
        <v/>
      </c>
      <c r="BH1652" t="str">
        <f>IF(L1652=Detail!$E$3,ROW()+5+(COLUMN()-48)/1000,"")</f>
        <v/>
      </c>
      <c r="BI1652" t="str">
        <f>IF(M1652=Detail!$E$3,ROW()+5+(COLUMN()-48)/1000,"")</f>
        <v/>
      </c>
      <c r="BJ1652" t="str">
        <f>IF(N1652=Detail!$E$3,ROW()+5+(COLUMN()-48)/1000,"")</f>
        <v/>
      </c>
      <c r="BK1652" t="str">
        <f>IF(O1652=Detail!$E$3,ROW()+5+(COLUMN()-48)/1000,"")</f>
        <v/>
      </c>
      <c r="BL1652" t="str">
        <f>IF(P1652=Detail!$E$3,ROW()+5+(COLUMN()-48)/1000,"")</f>
        <v/>
      </c>
      <c r="BM1652" t="str">
        <f>IF(Q1652=Detail!$E$3,ROW()+5+(COLUMN()-48)/1000,"")</f>
        <v/>
      </c>
      <c r="BN1652" t="str">
        <f>IF(R1652=Detail!$E$3,ROW()+5+(COLUMN()-48)/1000,"")</f>
        <v/>
      </c>
      <c r="BO1652" t="str">
        <f>IF(S1652=Detail!$E$3,ROW()+5+(COLUMN()-48)/1000,"")</f>
        <v/>
      </c>
      <c r="BP1652" t="str">
        <f>IF(T1652=Detail!$E$3,ROW()+5+(COLUMN()-48)/1000,"")</f>
        <v/>
      </c>
    </row>
    <row r="1653" spans="49:68" x14ac:dyDescent="0.3">
      <c r="AW1653" s="104" t="str">
        <f>IF(A1653=Detail!$E$3,ROW()+5+(COLUMN()-48)/1000,"")</f>
        <v/>
      </c>
      <c r="AX1653" t="str">
        <f>IF(B1653=Detail!$E$3,ROW()+5+(COLUMN()-48)/1000,"")</f>
        <v/>
      </c>
      <c r="AY1653" t="str">
        <f>IF(C1653=Detail!$E$3,ROW()+5+(COLUMN()-48)/1000,"")</f>
        <v/>
      </c>
      <c r="AZ1653" t="str">
        <f>IF(D1653=Detail!$E$3,ROW()+5+(COLUMN()-48)/1000,"")</f>
        <v/>
      </c>
      <c r="BA1653" t="str">
        <f>IF(E1653=Detail!$E$3,ROW()+5+(COLUMN()-48)/1000,"")</f>
        <v/>
      </c>
      <c r="BB1653" t="str">
        <f>IF(F1653=Detail!$E$3,ROW()+5+(COLUMN()-48)/1000,"")</f>
        <v/>
      </c>
      <c r="BC1653" t="str">
        <f>IF(G1653=Detail!$E$3,ROW()+5+(COLUMN()-48)/1000,"")</f>
        <v/>
      </c>
      <c r="BD1653" t="str">
        <f>IF(H1653=Detail!$E$3,ROW()+5+(COLUMN()-48)/1000,"")</f>
        <v/>
      </c>
      <c r="BE1653" t="str">
        <f>IF(I1653=Detail!$E$3,ROW()+5+(COLUMN()-48)/1000,"")</f>
        <v/>
      </c>
      <c r="BF1653" t="str">
        <f>IF(J1653=Detail!$E$3,ROW()+5+(COLUMN()-48)/1000,"")</f>
        <v/>
      </c>
      <c r="BG1653" t="str">
        <f>IF(K1653=Detail!$E$3,ROW()+5+(COLUMN()-48)/1000,"")</f>
        <v/>
      </c>
      <c r="BH1653" t="str">
        <f>IF(L1653=Detail!$E$3,ROW()+5+(COLUMN()-48)/1000,"")</f>
        <v/>
      </c>
      <c r="BI1653" t="str">
        <f>IF(M1653=Detail!$E$3,ROW()+5+(COLUMN()-48)/1000,"")</f>
        <v/>
      </c>
      <c r="BJ1653" t="str">
        <f>IF(N1653=Detail!$E$3,ROW()+5+(COLUMN()-48)/1000,"")</f>
        <v/>
      </c>
      <c r="BK1653" t="str">
        <f>IF(O1653=Detail!$E$3,ROW()+5+(COLUMN()-48)/1000,"")</f>
        <v/>
      </c>
      <c r="BL1653" t="str">
        <f>IF(P1653=Detail!$E$3,ROW()+5+(COLUMN()-48)/1000,"")</f>
        <v/>
      </c>
      <c r="BM1653" t="str">
        <f>IF(Q1653=Detail!$E$3,ROW()+5+(COLUMN()-48)/1000,"")</f>
        <v/>
      </c>
      <c r="BN1653" t="str">
        <f>IF(R1653=Detail!$E$3,ROW()+5+(COLUMN()-48)/1000,"")</f>
        <v/>
      </c>
      <c r="BO1653" t="str">
        <f>IF(S1653=Detail!$E$3,ROW()+5+(COLUMN()-48)/1000,"")</f>
        <v/>
      </c>
      <c r="BP1653" t="str">
        <f>IF(T1653=Detail!$E$3,ROW()+5+(COLUMN()-48)/1000,"")</f>
        <v/>
      </c>
    </row>
    <row r="1654" spans="49:68" x14ac:dyDescent="0.3">
      <c r="AW1654" s="104" t="str">
        <f>IF(A1654=Detail!$E$3,ROW()+5+(COLUMN()-48)/1000,"")</f>
        <v/>
      </c>
      <c r="AX1654" t="str">
        <f>IF(B1654=Detail!$E$3,ROW()+5+(COLUMN()-48)/1000,"")</f>
        <v/>
      </c>
      <c r="AY1654" t="str">
        <f>IF(C1654=Detail!$E$3,ROW()+5+(COLUMN()-48)/1000,"")</f>
        <v/>
      </c>
      <c r="AZ1654" t="str">
        <f>IF(D1654=Detail!$E$3,ROW()+5+(COLUMN()-48)/1000,"")</f>
        <v/>
      </c>
      <c r="BA1654" t="str">
        <f>IF(E1654=Detail!$E$3,ROW()+5+(COLUMN()-48)/1000,"")</f>
        <v/>
      </c>
      <c r="BB1654" t="str">
        <f>IF(F1654=Detail!$E$3,ROW()+5+(COLUMN()-48)/1000,"")</f>
        <v/>
      </c>
      <c r="BC1654" t="str">
        <f>IF(G1654=Detail!$E$3,ROW()+5+(COLUMN()-48)/1000,"")</f>
        <v/>
      </c>
      <c r="BD1654" t="str">
        <f>IF(H1654=Detail!$E$3,ROW()+5+(COLUMN()-48)/1000,"")</f>
        <v/>
      </c>
      <c r="BE1654" t="str">
        <f>IF(I1654=Detail!$E$3,ROW()+5+(COLUMN()-48)/1000,"")</f>
        <v/>
      </c>
      <c r="BF1654" t="str">
        <f>IF(J1654=Detail!$E$3,ROW()+5+(COLUMN()-48)/1000,"")</f>
        <v/>
      </c>
      <c r="BG1654" t="str">
        <f>IF(K1654=Detail!$E$3,ROW()+5+(COLUMN()-48)/1000,"")</f>
        <v/>
      </c>
      <c r="BH1654" t="str">
        <f>IF(L1654=Detail!$E$3,ROW()+5+(COLUMN()-48)/1000,"")</f>
        <v/>
      </c>
      <c r="BI1654" t="str">
        <f>IF(M1654=Detail!$E$3,ROW()+5+(COLUMN()-48)/1000,"")</f>
        <v/>
      </c>
      <c r="BJ1654" t="str">
        <f>IF(N1654=Detail!$E$3,ROW()+5+(COLUMN()-48)/1000,"")</f>
        <v/>
      </c>
      <c r="BK1654" t="str">
        <f>IF(O1654=Detail!$E$3,ROW()+5+(COLUMN()-48)/1000,"")</f>
        <v/>
      </c>
      <c r="BL1654" t="str">
        <f>IF(P1654=Detail!$E$3,ROW()+5+(COLUMN()-48)/1000,"")</f>
        <v/>
      </c>
      <c r="BM1654" t="str">
        <f>IF(Q1654=Detail!$E$3,ROW()+5+(COLUMN()-48)/1000,"")</f>
        <v/>
      </c>
      <c r="BN1654" t="str">
        <f>IF(R1654=Detail!$E$3,ROW()+5+(COLUMN()-48)/1000,"")</f>
        <v/>
      </c>
      <c r="BO1654" t="str">
        <f>IF(S1654=Detail!$E$3,ROW()+5+(COLUMN()-48)/1000,"")</f>
        <v/>
      </c>
      <c r="BP1654" t="str">
        <f>IF(T1654=Detail!$E$3,ROW()+5+(COLUMN()-48)/1000,"")</f>
        <v/>
      </c>
    </row>
    <row r="1655" spans="49:68" x14ac:dyDescent="0.3">
      <c r="AW1655" s="104" t="str">
        <f>IF(A1655=Detail!$E$3,ROW()+5+(COLUMN()-48)/1000,"")</f>
        <v/>
      </c>
      <c r="AX1655" t="str">
        <f>IF(B1655=Detail!$E$3,ROW()+5+(COLUMN()-48)/1000,"")</f>
        <v/>
      </c>
      <c r="AY1655" t="str">
        <f>IF(C1655=Detail!$E$3,ROW()+5+(COLUMN()-48)/1000,"")</f>
        <v/>
      </c>
      <c r="AZ1655" t="str">
        <f>IF(D1655=Detail!$E$3,ROW()+5+(COLUMN()-48)/1000,"")</f>
        <v/>
      </c>
      <c r="BA1655" t="str">
        <f>IF(E1655=Detail!$E$3,ROW()+5+(COLUMN()-48)/1000,"")</f>
        <v/>
      </c>
      <c r="BB1655" t="str">
        <f>IF(F1655=Detail!$E$3,ROW()+5+(COLUMN()-48)/1000,"")</f>
        <v/>
      </c>
      <c r="BC1655" t="str">
        <f>IF(G1655=Detail!$E$3,ROW()+5+(COLUMN()-48)/1000,"")</f>
        <v/>
      </c>
      <c r="BD1655" t="str">
        <f>IF(H1655=Detail!$E$3,ROW()+5+(COLUMN()-48)/1000,"")</f>
        <v/>
      </c>
      <c r="BE1655" t="str">
        <f>IF(I1655=Detail!$E$3,ROW()+5+(COLUMN()-48)/1000,"")</f>
        <v/>
      </c>
      <c r="BF1655" t="str">
        <f>IF(J1655=Detail!$E$3,ROW()+5+(COLUMN()-48)/1000,"")</f>
        <v/>
      </c>
      <c r="BG1655" t="str">
        <f>IF(K1655=Detail!$E$3,ROW()+5+(COLUMN()-48)/1000,"")</f>
        <v/>
      </c>
      <c r="BH1655" t="str">
        <f>IF(L1655=Detail!$E$3,ROW()+5+(COLUMN()-48)/1000,"")</f>
        <v/>
      </c>
      <c r="BI1655" t="str">
        <f>IF(M1655=Detail!$E$3,ROW()+5+(COLUMN()-48)/1000,"")</f>
        <v/>
      </c>
      <c r="BJ1655" t="str">
        <f>IF(N1655=Detail!$E$3,ROW()+5+(COLUMN()-48)/1000,"")</f>
        <v/>
      </c>
      <c r="BK1655" t="str">
        <f>IF(O1655=Detail!$E$3,ROW()+5+(COLUMN()-48)/1000,"")</f>
        <v/>
      </c>
      <c r="BL1655" t="str">
        <f>IF(P1655=Detail!$E$3,ROW()+5+(COLUMN()-48)/1000,"")</f>
        <v/>
      </c>
      <c r="BM1655" t="str">
        <f>IF(Q1655=Detail!$E$3,ROW()+5+(COLUMN()-48)/1000,"")</f>
        <v/>
      </c>
      <c r="BN1655" t="str">
        <f>IF(R1655=Detail!$E$3,ROW()+5+(COLUMN()-48)/1000,"")</f>
        <v/>
      </c>
      <c r="BO1655" t="str">
        <f>IF(S1655=Detail!$E$3,ROW()+5+(COLUMN()-48)/1000,"")</f>
        <v/>
      </c>
      <c r="BP1655" t="str">
        <f>IF(T1655=Detail!$E$3,ROW()+5+(COLUMN()-48)/1000,"")</f>
        <v/>
      </c>
    </row>
    <row r="1656" spans="49:68" x14ac:dyDescent="0.3">
      <c r="AW1656" s="104" t="str">
        <f>IF(A1656=Detail!$E$3,ROW()+5+(COLUMN()-48)/1000,"")</f>
        <v/>
      </c>
      <c r="AX1656" t="str">
        <f>IF(B1656=Detail!$E$3,ROW()+5+(COLUMN()-48)/1000,"")</f>
        <v/>
      </c>
      <c r="AY1656" t="str">
        <f>IF(C1656=Detail!$E$3,ROW()+5+(COLUMN()-48)/1000,"")</f>
        <v/>
      </c>
      <c r="AZ1656" t="str">
        <f>IF(D1656=Detail!$E$3,ROW()+5+(COLUMN()-48)/1000,"")</f>
        <v/>
      </c>
      <c r="BA1656" t="str">
        <f>IF(E1656=Detail!$E$3,ROW()+5+(COLUMN()-48)/1000,"")</f>
        <v/>
      </c>
      <c r="BB1656" t="str">
        <f>IF(F1656=Detail!$E$3,ROW()+5+(COLUMN()-48)/1000,"")</f>
        <v/>
      </c>
      <c r="BC1656" t="str">
        <f>IF(G1656=Detail!$E$3,ROW()+5+(COLUMN()-48)/1000,"")</f>
        <v/>
      </c>
      <c r="BD1656" t="str">
        <f>IF(H1656=Detail!$E$3,ROW()+5+(COLUMN()-48)/1000,"")</f>
        <v/>
      </c>
      <c r="BE1656" t="str">
        <f>IF(I1656=Detail!$E$3,ROW()+5+(COLUMN()-48)/1000,"")</f>
        <v/>
      </c>
      <c r="BF1656" t="str">
        <f>IF(J1656=Detail!$E$3,ROW()+5+(COLUMN()-48)/1000,"")</f>
        <v/>
      </c>
      <c r="BG1656" t="str">
        <f>IF(K1656=Detail!$E$3,ROW()+5+(COLUMN()-48)/1000,"")</f>
        <v/>
      </c>
      <c r="BH1656" t="str">
        <f>IF(L1656=Detail!$E$3,ROW()+5+(COLUMN()-48)/1000,"")</f>
        <v/>
      </c>
      <c r="BI1656" t="str">
        <f>IF(M1656=Detail!$E$3,ROW()+5+(COLUMN()-48)/1000,"")</f>
        <v/>
      </c>
      <c r="BJ1656" t="str">
        <f>IF(N1656=Detail!$E$3,ROW()+5+(COLUMN()-48)/1000,"")</f>
        <v/>
      </c>
      <c r="BK1656" t="str">
        <f>IF(O1656=Detail!$E$3,ROW()+5+(COLUMN()-48)/1000,"")</f>
        <v/>
      </c>
      <c r="BL1656" t="str">
        <f>IF(P1656=Detail!$E$3,ROW()+5+(COLUMN()-48)/1000,"")</f>
        <v/>
      </c>
      <c r="BM1656" t="str">
        <f>IF(Q1656=Detail!$E$3,ROW()+5+(COLUMN()-48)/1000,"")</f>
        <v/>
      </c>
      <c r="BN1656" t="str">
        <f>IF(R1656=Detail!$E$3,ROW()+5+(COLUMN()-48)/1000,"")</f>
        <v/>
      </c>
      <c r="BO1656" t="str">
        <f>IF(S1656=Detail!$E$3,ROW()+5+(COLUMN()-48)/1000,"")</f>
        <v/>
      </c>
      <c r="BP1656" t="str">
        <f>IF(T1656=Detail!$E$3,ROW()+5+(COLUMN()-48)/1000,"")</f>
        <v/>
      </c>
    </row>
    <row r="1657" spans="49:68" x14ac:dyDescent="0.3">
      <c r="AW1657" s="104" t="str">
        <f>IF(A1657=Detail!$E$3,ROW()+5+(COLUMN()-48)/1000,"")</f>
        <v/>
      </c>
      <c r="AX1657" t="str">
        <f>IF(B1657=Detail!$E$3,ROW()+5+(COLUMN()-48)/1000,"")</f>
        <v/>
      </c>
      <c r="AY1657" t="str">
        <f>IF(C1657=Detail!$E$3,ROW()+5+(COLUMN()-48)/1000,"")</f>
        <v/>
      </c>
      <c r="AZ1657" t="str">
        <f>IF(D1657=Detail!$E$3,ROW()+5+(COLUMN()-48)/1000,"")</f>
        <v/>
      </c>
      <c r="BA1657" t="str">
        <f>IF(E1657=Detail!$E$3,ROW()+5+(COLUMN()-48)/1000,"")</f>
        <v/>
      </c>
      <c r="BB1657" t="str">
        <f>IF(F1657=Detail!$E$3,ROW()+5+(COLUMN()-48)/1000,"")</f>
        <v/>
      </c>
      <c r="BC1657" t="str">
        <f>IF(G1657=Detail!$E$3,ROW()+5+(COLUMN()-48)/1000,"")</f>
        <v/>
      </c>
      <c r="BD1657" t="str">
        <f>IF(H1657=Detail!$E$3,ROW()+5+(COLUMN()-48)/1000,"")</f>
        <v/>
      </c>
      <c r="BE1657" t="str">
        <f>IF(I1657=Detail!$E$3,ROW()+5+(COLUMN()-48)/1000,"")</f>
        <v/>
      </c>
      <c r="BF1657" t="str">
        <f>IF(J1657=Detail!$E$3,ROW()+5+(COLUMN()-48)/1000,"")</f>
        <v/>
      </c>
      <c r="BG1657" t="str">
        <f>IF(K1657=Detail!$E$3,ROW()+5+(COLUMN()-48)/1000,"")</f>
        <v/>
      </c>
      <c r="BH1657" t="str">
        <f>IF(L1657=Detail!$E$3,ROW()+5+(COLUMN()-48)/1000,"")</f>
        <v/>
      </c>
      <c r="BI1657" t="str">
        <f>IF(M1657=Detail!$E$3,ROW()+5+(COLUMN()-48)/1000,"")</f>
        <v/>
      </c>
      <c r="BJ1657" t="str">
        <f>IF(N1657=Detail!$E$3,ROW()+5+(COLUMN()-48)/1000,"")</f>
        <v/>
      </c>
      <c r="BK1657" t="str">
        <f>IF(O1657=Detail!$E$3,ROW()+5+(COLUMN()-48)/1000,"")</f>
        <v/>
      </c>
      <c r="BL1657" t="str">
        <f>IF(P1657=Detail!$E$3,ROW()+5+(COLUMN()-48)/1000,"")</f>
        <v/>
      </c>
      <c r="BM1657" t="str">
        <f>IF(Q1657=Detail!$E$3,ROW()+5+(COLUMN()-48)/1000,"")</f>
        <v/>
      </c>
      <c r="BN1657" t="str">
        <f>IF(R1657=Detail!$E$3,ROW()+5+(COLUMN()-48)/1000,"")</f>
        <v/>
      </c>
      <c r="BO1657" t="str">
        <f>IF(S1657=Detail!$E$3,ROW()+5+(COLUMN()-48)/1000,"")</f>
        <v/>
      </c>
      <c r="BP1657" t="str">
        <f>IF(T1657=Detail!$E$3,ROW()+5+(COLUMN()-48)/1000,"")</f>
        <v/>
      </c>
    </row>
    <row r="1658" spans="49:68" x14ac:dyDescent="0.3">
      <c r="AW1658" s="104" t="str">
        <f>IF(A1658=Detail!$E$3,ROW()+5+(COLUMN()-48)/1000,"")</f>
        <v/>
      </c>
      <c r="AX1658" t="str">
        <f>IF(B1658=Detail!$E$3,ROW()+5+(COLUMN()-48)/1000,"")</f>
        <v/>
      </c>
      <c r="AY1658" t="str">
        <f>IF(C1658=Detail!$E$3,ROW()+5+(COLUMN()-48)/1000,"")</f>
        <v/>
      </c>
      <c r="AZ1658" t="str">
        <f>IF(D1658=Detail!$E$3,ROW()+5+(COLUMN()-48)/1000,"")</f>
        <v/>
      </c>
      <c r="BA1658" t="str">
        <f>IF(E1658=Detail!$E$3,ROW()+5+(COLUMN()-48)/1000,"")</f>
        <v/>
      </c>
      <c r="BB1658" t="str">
        <f>IF(F1658=Detail!$E$3,ROW()+5+(COLUMN()-48)/1000,"")</f>
        <v/>
      </c>
      <c r="BC1658" t="str">
        <f>IF(G1658=Detail!$E$3,ROW()+5+(COLUMN()-48)/1000,"")</f>
        <v/>
      </c>
      <c r="BD1658" t="str">
        <f>IF(H1658=Detail!$E$3,ROW()+5+(COLUMN()-48)/1000,"")</f>
        <v/>
      </c>
      <c r="BE1658" t="str">
        <f>IF(I1658=Detail!$E$3,ROW()+5+(COLUMN()-48)/1000,"")</f>
        <v/>
      </c>
      <c r="BF1658" t="str">
        <f>IF(J1658=Detail!$E$3,ROW()+5+(COLUMN()-48)/1000,"")</f>
        <v/>
      </c>
      <c r="BG1658" t="str">
        <f>IF(K1658=Detail!$E$3,ROW()+5+(COLUMN()-48)/1000,"")</f>
        <v/>
      </c>
      <c r="BH1658" t="str">
        <f>IF(L1658=Detail!$E$3,ROW()+5+(COLUMN()-48)/1000,"")</f>
        <v/>
      </c>
      <c r="BI1658" t="str">
        <f>IF(M1658=Detail!$E$3,ROW()+5+(COLUMN()-48)/1000,"")</f>
        <v/>
      </c>
      <c r="BJ1658" t="str">
        <f>IF(N1658=Detail!$E$3,ROW()+5+(COLUMN()-48)/1000,"")</f>
        <v/>
      </c>
      <c r="BK1658" t="str">
        <f>IF(O1658=Detail!$E$3,ROW()+5+(COLUMN()-48)/1000,"")</f>
        <v/>
      </c>
      <c r="BL1658" t="str">
        <f>IF(P1658=Detail!$E$3,ROW()+5+(COLUMN()-48)/1000,"")</f>
        <v/>
      </c>
      <c r="BM1658" t="str">
        <f>IF(Q1658=Detail!$E$3,ROW()+5+(COLUMN()-48)/1000,"")</f>
        <v/>
      </c>
      <c r="BN1658" t="str">
        <f>IF(R1658=Detail!$E$3,ROW()+5+(COLUMN()-48)/1000,"")</f>
        <v/>
      </c>
      <c r="BO1658" t="str">
        <f>IF(S1658=Detail!$E$3,ROW()+5+(COLUMN()-48)/1000,"")</f>
        <v/>
      </c>
      <c r="BP1658" t="str">
        <f>IF(T1658=Detail!$E$3,ROW()+5+(COLUMN()-48)/1000,"")</f>
        <v/>
      </c>
    </row>
    <row r="1659" spans="49:68" x14ac:dyDescent="0.3">
      <c r="AW1659" s="104" t="str">
        <f>IF(A1659=Detail!$E$3,ROW()+5+(COLUMN()-48)/1000,"")</f>
        <v/>
      </c>
      <c r="AX1659" t="str">
        <f>IF(B1659=Detail!$E$3,ROW()+5+(COLUMN()-48)/1000,"")</f>
        <v/>
      </c>
      <c r="AY1659" t="str">
        <f>IF(C1659=Detail!$E$3,ROW()+5+(COLUMN()-48)/1000,"")</f>
        <v/>
      </c>
      <c r="AZ1659" t="str">
        <f>IF(D1659=Detail!$E$3,ROW()+5+(COLUMN()-48)/1000,"")</f>
        <v/>
      </c>
      <c r="BA1659" t="str">
        <f>IF(E1659=Detail!$E$3,ROW()+5+(COLUMN()-48)/1000,"")</f>
        <v/>
      </c>
      <c r="BB1659" t="str">
        <f>IF(F1659=Detail!$E$3,ROW()+5+(COLUMN()-48)/1000,"")</f>
        <v/>
      </c>
      <c r="BC1659" t="str">
        <f>IF(G1659=Detail!$E$3,ROW()+5+(COLUMN()-48)/1000,"")</f>
        <v/>
      </c>
      <c r="BD1659" t="str">
        <f>IF(H1659=Detail!$E$3,ROW()+5+(COLUMN()-48)/1000,"")</f>
        <v/>
      </c>
      <c r="BE1659" t="str">
        <f>IF(I1659=Detail!$E$3,ROW()+5+(COLUMN()-48)/1000,"")</f>
        <v/>
      </c>
      <c r="BF1659" t="str">
        <f>IF(J1659=Detail!$E$3,ROW()+5+(COLUMN()-48)/1000,"")</f>
        <v/>
      </c>
      <c r="BG1659" t="str">
        <f>IF(K1659=Detail!$E$3,ROW()+5+(COLUMN()-48)/1000,"")</f>
        <v/>
      </c>
      <c r="BH1659" t="str">
        <f>IF(L1659=Detail!$E$3,ROW()+5+(COLUMN()-48)/1000,"")</f>
        <v/>
      </c>
      <c r="BI1659" t="str">
        <f>IF(M1659=Detail!$E$3,ROW()+5+(COLUMN()-48)/1000,"")</f>
        <v/>
      </c>
      <c r="BJ1659" t="str">
        <f>IF(N1659=Detail!$E$3,ROW()+5+(COLUMN()-48)/1000,"")</f>
        <v/>
      </c>
      <c r="BK1659" t="str">
        <f>IF(O1659=Detail!$E$3,ROW()+5+(COLUMN()-48)/1000,"")</f>
        <v/>
      </c>
      <c r="BL1659" t="str">
        <f>IF(P1659=Detail!$E$3,ROW()+5+(COLUMN()-48)/1000,"")</f>
        <v/>
      </c>
      <c r="BM1659" t="str">
        <f>IF(Q1659=Detail!$E$3,ROW()+5+(COLUMN()-48)/1000,"")</f>
        <v/>
      </c>
      <c r="BN1659" t="str">
        <f>IF(R1659=Detail!$E$3,ROW()+5+(COLUMN()-48)/1000,"")</f>
        <v/>
      </c>
      <c r="BO1659" t="str">
        <f>IF(S1659=Detail!$E$3,ROW()+5+(COLUMN()-48)/1000,"")</f>
        <v/>
      </c>
      <c r="BP1659" t="str">
        <f>IF(T1659=Detail!$E$3,ROW()+5+(COLUMN()-48)/1000,"")</f>
        <v/>
      </c>
    </row>
    <row r="1660" spans="49:68" x14ac:dyDescent="0.3">
      <c r="AW1660" s="104" t="str">
        <f>IF(A1660=Detail!$E$3,ROW()+5+(COLUMN()-48)/1000,"")</f>
        <v/>
      </c>
      <c r="AX1660" t="str">
        <f>IF(B1660=Detail!$E$3,ROW()+5+(COLUMN()-48)/1000,"")</f>
        <v/>
      </c>
      <c r="AY1660" t="str">
        <f>IF(C1660=Detail!$E$3,ROW()+5+(COLUMN()-48)/1000,"")</f>
        <v/>
      </c>
      <c r="AZ1660" t="str">
        <f>IF(D1660=Detail!$E$3,ROW()+5+(COLUMN()-48)/1000,"")</f>
        <v/>
      </c>
      <c r="BA1660" t="str">
        <f>IF(E1660=Detail!$E$3,ROW()+5+(COLUMN()-48)/1000,"")</f>
        <v/>
      </c>
      <c r="BB1660" t="str">
        <f>IF(F1660=Detail!$E$3,ROW()+5+(COLUMN()-48)/1000,"")</f>
        <v/>
      </c>
      <c r="BC1660" t="str">
        <f>IF(G1660=Detail!$E$3,ROW()+5+(COLUMN()-48)/1000,"")</f>
        <v/>
      </c>
      <c r="BD1660" t="str">
        <f>IF(H1660=Detail!$E$3,ROW()+5+(COLUMN()-48)/1000,"")</f>
        <v/>
      </c>
      <c r="BE1660" t="str">
        <f>IF(I1660=Detail!$E$3,ROW()+5+(COLUMN()-48)/1000,"")</f>
        <v/>
      </c>
      <c r="BF1660" t="str">
        <f>IF(J1660=Detail!$E$3,ROW()+5+(COLUMN()-48)/1000,"")</f>
        <v/>
      </c>
      <c r="BG1660" t="str">
        <f>IF(K1660=Detail!$E$3,ROW()+5+(COLUMN()-48)/1000,"")</f>
        <v/>
      </c>
      <c r="BH1660" t="str">
        <f>IF(L1660=Detail!$E$3,ROW()+5+(COLUMN()-48)/1000,"")</f>
        <v/>
      </c>
      <c r="BI1660" t="str">
        <f>IF(M1660=Detail!$E$3,ROW()+5+(COLUMN()-48)/1000,"")</f>
        <v/>
      </c>
      <c r="BJ1660" t="str">
        <f>IF(N1660=Detail!$E$3,ROW()+5+(COLUMN()-48)/1000,"")</f>
        <v/>
      </c>
      <c r="BK1660" t="str">
        <f>IF(O1660=Detail!$E$3,ROW()+5+(COLUMN()-48)/1000,"")</f>
        <v/>
      </c>
      <c r="BL1660" t="str">
        <f>IF(P1660=Detail!$E$3,ROW()+5+(COLUMN()-48)/1000,"")</f>
        <v/>
      </c>
      <c r="BM1660" t="str">
        <f>IF(Q1660=Detail!$E$3,ROW()+5+(COLUMN()-48)/1000,"")</f>
        <v/>
      </c>
      <c r="BN1660" t="str">
        <f>IF(R1660=Detail!$E$3,ROW()+5+(COLUMN()-48)/1000,"")</f>
        <v/>
      </c>
      <c r="BO1660" t="str">
        <f>IF(S1660=Detail!$E$3,ROW()+5+(COLUMN()-48)/1000,"")</f>
        <v/>
      </c>
      <c r="BP1660" t="str">
        <f>IF(T1660=Detail!$E$3,ROW()+5+(COLUMN()-48)/1000,"")</f>
        <v/>
      </c>
    </row>
    <row r="1661" spans="49:68" x14ac:dyDescent="0.3">
      <c r="AW1661" s="104" t="str">
        <f>IF(A1661=Detail!$E$3,ROW()+5+(COLUMN()-48)/1000,"")</f>
        <v/>
      </c>
      <c r="AX1661" t="str">
        <f>IF(B1661=Detail!$E$3,ROW()+5+(COLUMN()-48)/1000,"")</f>
        <v/>
      </c>
      <c r="AY1661" t="str">
        <f>IF(C1661=Detail!$E$3,ROW()+5+(COLUMN()-48)/1000,"")</f>
        <v/>
      </c>
      <c r="AZ1661" t="str">
        <f>IF(D1661=Detail!$E$3,ROW()+5+(COLUMN()-48)/1000,"")</f>
        <v/>
      </c>
      <c r="BA1661" t="str">
        <f>IF(E1661=Detail!$E$3,ROW()+5+(COLUMN()-48)/1000,"")</f>
        <v/>
      </c>
      <c r="BB1661" t="str">
        <f>IF(F1661=Detail!$E$3,ROW()+5+(COLUMN()-48)/1000,"")</f>
        <v/>
      </c>
      <c r="BC1661" t="str">
        <f>IF(G1661=Detail!$E$3,ROW()+5+(COLUMN()-48)/1000,"")</f>
        <v/>
      </c>
      <c r="BD1661" t="str">
        <f>IF(H1661=Detail!$E$3,ROW()+5+(COLUMN()-48)/1000,"")</f>
        <v/>
      </c>
      <c r="BE1661" t="str">
        <f>IF(I1661=Detail!$E$3,ROW()+5+(COLUMN()-48)/1000,"")</f>
        <v/>
      </c>
      <c r="BF1661" t="str">
        <f>IF(J1661=Detail!$E$3,ROW()+5+(COLUMN()-48)/1000,"")</f>
        <v/>
      </c>
      <c r="BG1661" t="str">
        <f>IF(K1661=Detail!$E$3,ROW()+5+(COLUMN()-48)/1000,"")</f>
        <v/>
      </c>
      <c r="BH1661" t="str">
        <f>IF(L1661=Detail!$E$3,ROW()+5+(COLUMN()-48)/1000,"")</f>
        <v/>
      </c>
      <c r="BI1661" t="str">
        <f>IF(M1661=Detail!$E$3,ROW()+5+(COLUMN()-48)/1000,"")</f>
        <v/>
      </c>
      <c r="BJ1661" t="str">
        <f>IF(N1661=Detail!$E$3,ROW()+5+(COLUMN()-48)/1000,"")</f>
        <v/>
      </c>
      <c r="BK1661" t="str">
        <f>IF(O1661=Detail!$E$3,ROW()+5+(COLUMN()-48)/1000,"")</f>
        <v/>
      </c>
      <c r="BL1661" t="str">
        <f>IF(P1661=Detail!$E$3,ROW()+5+(COLUMN()-48)/1000,"")</f>
        <v/>
      </c>
      <c r="BM1661" t="str">
        <f>IF(Q1661=Detail!$E$3,ROW()+5+(COLUMN()-48)/1000,"")</f>
        <v/>
      </c>
      <c r="BN1661" t="str">
        <f>IF(R1661=Detail!$E$3,ROW()+5+(COLUMN()-48)/1000,"")</f>
        <v/>
      </c>
      <c r="BO1661" t="str">
        <f>IF(S1661=Detail!$E$3,ROW()+5+(COLUMN()-48)/1000,"")</f>
        <v/>
      </c>
      <c r="BP1661" t="str">
        <f>IF(T1661=Detail!$E$3,ROW()+5+(COLUMN()-48)/1000,"")</f>
        <v/>
      </c>
    </row>
    <row r="1662" spans="49:68" x14ac:dyDescent="0.3">
      <c r="AW1662" s="104" t="str">
        <f>IF(A1662=Detail!$E$3,ROW()+5+(COLUMN()-48)/1000,"")</f>
        <v/>
      </c>
      <c r="AX1662" t="str">
        <f>IF(B1662=Detail!$E$3,ROW()+5+(COLUMN()-48)/1000,"")</f>
        <v/>
      </c>
      <c r="AY1662" t="str">
        <f>IF(C1662=Detail!$E$3,ROW()+5+(COLUMN()-48)/1000,"")</f>
        <v/>
      </c>
      <c r="AZ1662" t="str">
        <f>IF(D1662=Detail!$E$3,ROW()+5+(COLUMN()-48)/1000,"")</f>
        <v/>
      </c>
      <c r="BA1662" t="str">
        <f>IF(E1662=Detail!$E$3,ROW()+5+(COLUMN()-48)/1000,"")</f>
        <v/>
      </c>
      <c r="BB1662" t="str">
        <f>IF(F1662=Detail!$E$3,ROW()+5+(COLUMN()-48)/1000,"")</f>
        <v/>
      </c>
      <c r="BC1662" t="str">
        <f>IF(G1662=Detail!$E$3,ROW()+5+(COLUMN()-48)/1000,"")</f>
        <v/>
      </c>
      <c r="BD1662" t="str">
        <f>IF(H1662=Detail!$E$3,ROW()+5+(COLUMN()-48)/1000,"")</f>
        <v/>
      </c>
      <c r="BE1662" t="str">
        <f>IF(I1662=Detail!$E$3,ROW()+5+(COLUMN()-48)/1000,"")</f>
        <v/>
      </c>
      <c r="BF1662" t="str">
        <f>IF(J1662=Detail!$E$3,ROW()+5+(COLUMN()-48)/1000,"")</f>
        <v/>
      </c>
      <c r="BG1662" t="str">
        <f>IF(K1662=Detail!$E$3,ROW()+5+(COLUMN()-48)/1000,"")</f>
        <v/>
      </c>
      <c r="BH1662" t="str">
        <f>IF(L1662=Detail!$E$3,ROW()+5+(COLUMN()-48)/1000,"")</f>
        <v/>
      </c>
      <c r="BI1662" t="str">
        <f>IF(M1662=Detail!$E$3,ROW()+5+(COLUMN()-48)/1000,"")</f>
        <v/>
      </c>
      <c r="BJ1662" t="str">
        <f>IF(N1662=Detail!$E$3,ROW()+5+(COLUMN()-48)/1000,"")</f>
        <v/>
      </c>
      <c r="BK1662" t="str">
        <f>IF(O1662=Detail!$E$3,ROW()+5+(COLUMN()-48)/1000,"")</f>
        <v/>
      </c>
      <c r="BL1662" t="str">
        <f>IF(P1662=Detail!$E$3,ROW()+5+(COLUMN()-48)/1000,"")</f>
        <v/>
      </c>
      <c r="BM1662" t="str">
        <f>IF(Q1662=Detail!$E$3,ROW()+5+(COLUMN()-48)/1000,"")</f>
        <v/>
      </c>
      <c r="BN1662" t="str">
        <f>IF(R1662=Detail!$E$3,ROW()+5+(COLUMN()-48)/1000,"")</f>
        <v/>
      </c>
      <c r="BO1662" t="str">
        <f>IF(S1662=Detail!$E$3,ROW()+5+(COLUMN()-48)/1000,"")</f>
        <v/>
      </c>
      <c r="BP1662" t="str">
        <f>IF(T1662=Detail!$E$3,ROW()+5+(COLUMN()-48)/1000,"")</f>
        <v/>
      </c>
    </row>
    <row r="1663" spans="49:68" x14ac:dyDescent="0.3">
      <c r="AW1663" s="104" t="str">
        <f>IF(A1663=Detail!$E$3,ROW()+5+(COLUMN()-48)/1000,"")</f>
        <v/>
      </c>
      <c r="AX1663" t="str">
        <f>IF(B1663=Detail!$E$3,ROW()+5+(COLUMN()-48)/1000,"")</f>
        <v/>
      </c>
      <c r="AY1663" t="str">
        <f>IF(C1663=Detail!$E$3,ROW()+5+(COLUMN()-48)/1000,"")</f>
        <v/>
      </c>
      <c r="AZ1663" t="str">
        <f>IF(D1663=Detail!$E$3,ROW()+5+(COLUMN()-48)/1000,"")</f>
        <v/>
      </c>
      <c r="BA1663" t="str">
        <f>IF(E1663=Detail!$E$3,ROW()+5+(COLUMN()-48)/1000,"")</f>
        <v/>
      </c>
      <c r="BB1663" t="str">
        <f>IF(F1663=Detail!$E$3,ROW()+5+(COLUMN()-48)/1000,"")</f>
        <v/>
      </c>
      <c r="BC1663" t="str">
        <f>IF(G1663=Detail!$E$3,ROW()+5+(COLUMN()-48)/1000,"")</f>
        <v/>
      </c>
      <c r="BD1663" t="str">
        <f>IF(H1663=Detail!$E$3,ROW()+5+(COLUMN()-48)/1000,"")</f>
        <v/>
      </c>
      <c r="BE1663" t="str">
        <f>IF(I1663=Detail!$E$3,ROW()+5+(COLUMN()-48)/1000,"")</f>
        <v/>
      </c>
      <c r="BF1663" t="str">
        <f>IF(J1663=Detail!$E$3,ROW()+5+(COLUMN()-48)/1000,"")</f>
        <v/>
      </c>
      <c r="BG1663" t="str">
        <f>IF(K1663=Detail!$E$3,ROW()+5+(COLUMN()-48)/1000,"")</f>
        <v/>
      </c>
      <c r="BH1663" t="str">
        <f>IF(L1663=Detail!$E$3,ROW()+5+(COLUMN()-48)/1000,"")</f>
        <v/>
      </c>
      <c r="BI1663" t="str">
        <f>IF(M1663=Detail!$E$3,ROW()+5+(COLUMN()-48)/1000,"")</f>
        <v/>
      </c>
      <c r="BJ1663" t="str">
        <f>IF(N1663=Detail!$E$3,ROW()+5+(COLUMN()-48)/1000,"")</f>
        <v/>
      </c>
      <c r="BK1663" t="str">
        <f>IF(O1663=Detail!$E$3,ROW()+5+(COLUMN()-48)/1000,"")</f>
        <v/>
      </c>
      <c r="BL1663" t="str">
        <f>IF(P1663=Detail!$E$3,ROW()+5+(COLUMN()-48)/1000,"")</f>
        <v/>
      </c>
      <c r="BM1663" t="str">
        <f>IF(Q1663=Detail!$E$3,ROW()+5+(COLUMN()-48)/1000,"")</f>
        <v/>
      </c>
      <c r="BN1663" t="str">
        <f>IF(R1663=Detail!$E$3,ROW()+5+(COLUMN()-48)/1000,"")</f>
        <v/>
      </c>
      <c r="BO1663" t="str">
        <f>IF(S1663=Detail!$E$3,ROW()+5+(COLUMN()-48)/1000,"")</f>
        <v/>
      </c>
      <c r="BP1663" t="str">
        <f>IF(T1663=Detail!$E$3,ROW()+5+(COLUMN()-48)/1000,"")</f>
        <v/>
      </c>
    </row>
    <row r="1664" spans="49:68" x14ac:dyDescent="0.3">
      <c r="AW1664" s="104" t="str">
        <f>IF(A1664=Detail!$E$3,ROW()+5+(COLUMN()-48)/1000,"")</f>
        <v/>
      </c>
      <c r="AX1664" t="str">
        <f>IF(B1664=Detail!$E$3,ROW()+5+(COLUMN()-48)/1000,"")</f>
        <v/>
      </c>
      <c r="AY1664" t="str">
        <f>IF(C1664=Detail!$E$3,ROW()+5+(COLUMN()-48)/1000,"")</f>
        <v/>
      </c>
      <c r="AZ1664" t="str">
        <f>IF(D1664=Detail!$E$3,ROW()+5+(COLUMN()-48)/1000,"")</f>
        <v/>
      </c>
      <c r="BA1664" t="str">
        <f>IF(E1664=Detail!$E$3,ROW()+5+(COLUMN()-48)/1000,"")</f>
        <v/>
      </c>
      <c r="BB1664" t="str">
        <f>IF(F1664=Detail!$E$3,ROW()+5+(COLUMN()-48)/1000,"")</f>
        <v/>
      </c>
      <c r="BC1664" t="str">
        <f>IF(G1664=Detail!$E$3,ROW()+5+(COLUMN()-48)/1000,"")</f>
        <v/>
      </c>
      <c r="BD1664" t="str">
        <f>IF(H1664=Detail!$E$3,ROW()+5+(COLUMN()-48)/1000,"")</f>
        <v/>
      </c>
      <c r="BE1664" t="str">
        <f>IF(I1664=Detail!$E$3,ROW()+5+(COLUMN()-48)/1000,"")</f>
        <v/>
      </c>
      <c r="BF1664" t="str">
        <f>IF(J1664=Detail!$E$3,ROW()+5+(COLUMN()-48)/1000,"")</f>
        <v/>
      </c>
      <c r="BG1664" t="str">
        <f>IF(K1664=Detail!$E$3,ROW()+5+(COLUMN()-48)/1000,"")</f>
        <v/>
      </c>
      <c r="BH1664" t="str">
        <f>IF(L1664=Detail!$E$3,ROW()+5+(COLUMN()-48)/1000,"")</f>
        <v/>
      </c>
      <c r="BI1664" t="str">
        <f>IF(M1664=Detail!$E$3,ROW()+5+(COLUMN()-48)/1000,"")</f>
        <v/>
      </c>
      <c r="BJ1664" t="str">
        <f>IF(N1664=Detail!$E$3,ROW()+5+(COLUMN()-48)/1000,"")</f>
        <v/>
      </c>
      <c r="BK1664" t="str">
        <f>IF(O1664=Detail!$E$3,ROW()+5+(COLUMN()-48)/1000,"")</f>
        <v/>
      </c>
      <c r="BL1664" t="str">
        <f>IF(P1664=Detail!$E$3,ROW()+5+(COLUMN()-48)/1000,"")</f>
        <v/>
      </c>
      <c r="BM1664" t="str">
        <f>IF(Q1664=Detail!$E$3,ROW()+5+(COLUMN()-48)/1000,"")</f>
        <v/>
      </c>
      <c r="BN1664" t="str">
        <f>IF(R1664=Detail!$E$3,ROW()+5+(COLUMN()-48)/1000,"")</f>
        <v/>
      </c>
      <c r="BO1664" t="str">
        <f>IF(S1664=Detail!$E$3,ROW()+5+(COLUMN()-48)/1000,"")</f>
        <v/>
      </c>
      <c r="BP1664" t="str">
        <f>IF(T1664=Detail!$E$3,ROW()+5+(COLUMN()-48)/1000,"")</f>
        <v/>
      </c>
    </row>
    <row r="1665" spans="49:68" x14ac:dyDescent="0.3">
      <c r="AW1665" s="104" t="str">
        <f>IF(A1665=Detail!$E$3,ROW()+5+(COLUMN()-48)/1000,"")</f>
        <v/>
      </c>
      <c r="AX1665" t="str">
        <f>IF(B1665=Detail!$E$3,ROW()+5+(COLUMN()-48)/1000,"")</f>
        <v/>
      </c>
      <c r="AY1665" t="str">
        <f>IF(C1665=Detail!$E$3,ROW()+5+(COLUMN()-48)/1000,"")</f>
        <v/>
      </c>
      <c r="AZ1665" t="str">
        <f>IF(D1665=Detail!$E$3,ROW()+5+(COLUMN()-48)/1000,"")</f>
        <v/>
      </c>
      <c r="BA1665" t="str">
        <f>IF(E1665=Detail!$E$3,ROW()+5+(COLUMN()-48)/1000,"")</f>
        <v/>
      </c>
      <c r="BB1665" t="str">
        <f>IF(F1665=Detail!$E$3,ROW()+5+(COLUMN()-48)/1000,"")</f>
        <v/>
      </c>
      <c r="BC1665" t="str">
        <f>IF(G1665=Detail!$E$3,ROW()+5+(COLUMN()-48)/1000,"")</f>
        <v/>
      </c>
      <c r="BD1665" t="str">
        <f>IF(H1665=Detail!$E$3,ROW()+5+(COLUMN()-48)/1000,"")</f>
        <v/>
      </c>
      <c r="BE1665" t="str">
        <f>IF(I1665=Detail!$E$3,ROW()+5+(COLUMN()-48)/1000,"")</f>
        <v/>
      </c>
      <c r="BF1665" t="str">
        <f>IF(J1665=Detail!$E$3,ROW()+5+(COLUMN()-48)/1000,"")</f>
        <v/>
      </c>
      <c r="BG1665" t="str">
        <f>IF(K1665=Detail!$E$3,ROW()+5+(COLUMN()-48)/1000,"")</f>
        <v/>
      </c>
      <c r="BH1665" t="str">
        <f>IF(L1665=Detail!$E$3,ROW()+5+(COLUMN()-48)/1000,"")</f>
        <v/>
      </c>
      <c r="BI1665" t="str">
        <f>IF(M1665=Detail!$E$3,ROW()+5+(COLUMN()-48)/1000,"")</f>
        <v/>
      </c>
      <c r="BJ1665" t="str">
        <f>IF(N1665=Detail!$E$3,ROW()+5+(COLUMN()-48)/1000,"")</f>
        <v/>
      </c>
      <c r="BK1665" t="str">
        <f>IF(O1665=Detail!$E$3,ROW()+5+(COLUMN()-48)/1000,"")</f>
        <v/>
      </c>
      <c r="BL1665" t="str">
        <f>IF(P1665=Detail!$E$3,ROW()+5+(COLUMN()-48)/1000,"")</f>
        <v/>
      </c>
      <c r="BM1665" t="str">
        <f>IF(Q1665=Detail!$E$3,ROW()+5+(COLUMN()-48)/1000,"")</f>
        <v/>
      </c>
      <c r="BN1665" t="str">
        <f>IF(R1665=Detail!$E$3,ROW()+5+(COLUMN()-48)/1000,"")</f>
        <v/>
      </c>
      <c r="BO1665" t="str">
        <f>IF(S1665=Detail!$E$3,ROW()+5+(COLUMN()-48)/1000,"")</f>
        <v/>
      </c>
      <c r="BP1665" t="str">
        <f>IF(T1665=Detail!$E$3,ROW()+5+(COLUMN()-48)/1000,"")</f>
        <v/>
      </c>
    </row>
    <row r="1666" spans="49:68" x14ac:dyDescent="0.3">
      <c r="AW1666" s="104" t="str">
        <f>IF(A1666=Detail!$E$3,ROW()+5+(COLUMN()-48)/1000,"")</f>
        <v/>
      </c>
      <c r="AX1666" t="str">
        <f>IF(B1666=Detail!$E$3,ROW()+5+(COLUMN()-48)/1000,"")</f>
        <v/>
      </c>
      <c r="AY1666" t="str">
        <f>IF(C1666=Detail!$E$3,ROW()+5+(COLUMN()-48)/1000,"")</f>
        <v/>
      </c>
      <c r="AZ1666" t="str">
        <f>IF(D1666=Detail!$E$3,ROW()+5+(COLUMN()-48)/1000,"")</f>
        <v/>
      </c>
      <c r="BA1666" t="str">
        <f>IF(E1666=Detail!$E$3,ROW()+5+(COLUMN()-48)/1000,"")</f>
        <v/>
      </c>
      <c r="BB1666" t="str">
        <f>IF(F1666=Detail!$E$3,ROW()+5+(COLUMN()-48)/1000,"")</f>
        <v/>
      </c>
      <c r="BC1666" t="str">
        <f>IF(G1666=Detail!$E$3,ROW()+5+(COLUMN()-48)/1000,"")</f>
        <v/>
      </c>
      <c r="BD1666" t="str">
        <f>IF(H1666=Detail!$E$3,ROW()+5+(COLUMN()-48)/1000,"")</f>
        <v/>
      </c>
      <c r="BE1666" t="str">
        <f>IF(I1666=Detail!$E$3,ROW()+5+(COLUMN()-48)/1000,"")</f>
        <v/>
      </c>
      <c r="BF1666" t="str">
        <f>IF(J1666=Detail!$E$3,ROW()+5+(COLUMN()-48)/1000,"")</f>
        <v/>
      </c>
      <c r="BG1666" t="str">
        <f>IF(K1666=Detail!$E$3,ROW()+5+(COLUMN()-48)/1000,"")</f>
        <v/>
      </c>
      <c r="BH1666" t="str">
        <f>IF(L1666=Detail!$E$3,ROW()+5+(COLUMN()-48)/1000,"")</f>
        <v/>
      </c>
      <c r="BI1666" t="str">
        <f>IF(M1666=Detail!$E$3,ROW()+5+(COLUMN()-48)/1000,"")</f>
        <v/>
      </c>
      <c r="BJ1666" t="str">
        <f>IF(N1666=Detail!$E$3,ROW()+5+(COLUMN()-48)/1000,"")</f>
        <v/>
      </c>
      <c r="BK1666" t="str">
        <f>IF(O1666=Detail!$E$3,ROW()+5+(COLUMN()-48)/1000,"")</f>
        <v/>
      </c>
      <c r="BL1666" t="str">
        <f>IF(P1666=Detail!$E$3,ROW()+5+(COLUMN()-48)/1000,"")</f>
        <v/>
      </c>
      <c r="BM1666" t="str">
        <f>IF(Q1666=Detail!$E$3,ROW()+5+(COLUMN()-48)/1000,"")</f>
        <v/>
      </c>
      <c r="BN1666" t="str">
        <f>IF(R1666=Detail!$E$3,ROW()+5+(COLUMN()-48)/1000,"")</f>
        <v/>
      </c>
      <c r="BO1666" t="str">
        <f>IF(S1666=Detail!$E$3,ROW()+5+(COLUMN()-48)/1000,"")</f>
        <v/>
      </c>
      <c r="BP1666" t="str">
        <f>IF(T1666=Detail!$E$3,ROW()+5+(COLUMN()-48)/1000,"")</f>
        <v/>
      </c>
    </row>
    <row r="1667" spans="49:68" x14ac:dyDescent="0.3">
      <c r="AW1667" s="104" t="str">
        <f>IF(A1667=Detail!$E$3,ROW()+5+(COLUMN()-48)/1000,"")</f>
        <v/>
      </c>
      <c r="AX1667" t="str">
        <f>IF(B1667=Detail!$E$3,ROW()+5+(COLUMN()-48)/1000,"")</f>
        <v/>
      </c>
      <c r="AY1667" t="str">
        <f>IF(C1667=Detail!$E$3,ROW()+5+(COLUMN()-48)/1000,"")</f>
        <v/>
      </c>
      <c r="AZ1667" t="str">
        <f>IF(D1667=Detail!$E$3,ROW()+5+(COLUMN()-48)/1000,"")</f>
        <v/>
      </c>
      <c r="BA1667" t="str">
        <f>IF(E1667=Detail!$E$3,ROW()+5+(COLUMN()-48)/1000,"")</f>
        <v/>
      </c>
      <c r="BB1667" t="str">
        <f>IF(F1667=Detail!$E$3,ROW()+5+(COLUMN()-48)/1000,"")</f>
        <v/>
      </c>
      <c r="BC1667" t="str">
        <f>IF(G1667=Detail!$E$3,ROW()+5+(COLUMN()-48)/1000,"")</f>
        <v/>
      </c>
      <c r="BD1667" t="str">
        <f>IF(H1667=Detail!$E$3,ROW()+5+(COLUMN()-48)/1000,"")</f>
        <v/>
      </c>
      <c r="BE1667" t="str">
        <f>IF(I1667=Detail!$E$3,ROW()+5+(COLUMN()-48)/1000,"")</f>
        <v/>
      </c>
      <c r="BF1667" t="str">
        <f>IF(J1667=Detail!$E$3,ROW()+5+(COLUMN()-48)/1000,"")</f>
        <v/>
      </c>
      <c r="BG1667" t="str">
        <f>IF(K1667=Detail!$E$3,ROW()+5+(COLUMN()-48)/1000,"")</f>
        <v/>
      </c>
      <c r="BH1667" t="str">
        <f>IF(L1667=Detail!$E$3,ROW()+5+(COLUMN()-48)/1000,"")</f>
        <v/>
      </c>
      <c r="BI1667" t="str">
        <f>IF(M1667=Detail!$E$3,ROW()+5+(COLUMN()-48)/1000,"")</f>
        <v/>
      </c>
      <c r="BJ1667" t="str">
        <f>IF(N1667=Detail!$E$3,ROW()+5+(COLUMN()-48)/1000,"")</f>
        <v/>
      </c>
      <c r="BK1667" t="str">
        <f>IF(O1667=Detail!$E$3,ROW()+5+(COLUMN()-48)/1000,"")</f>
        <v/>
      </c>
      <c r="BL1667" t="str">
        <f>IF(P1667=Detail!$E$3,ROW()+5+(COLUMN()-48)/1000,"")</f>
        <v/>
      </c>
      <c r="BM1667" t="str">
        <f>IF(Q1667=Detail!$E$3,ROW()+5+(COLUMN()-48)/1000,"")</f>
        <v/>
      </c>
      <c r="BN1667" t="str">
        <f>IF(R1667=Detail!$E$3,ROW()+5+(COLUMN()-48)/1000,"")</f>
        <v/>
      </c>
      <c r="BO1667" t="str">
        <f>IF(S1667=Detail!$E$3,ROW()+5+(COLUMN()-48)/1000,"")</f>
        <v/>
      </c>
      <c r="BP1667" t="str">
        <f>IF(T1667=Detail!$E$3,ROW()+5+(COLUMN()-48)/1000,"")</f>
        <v/>
      </c>
    </row>
    <row r="1668" spans="49:68" x14ac:dyDescent="0.3">
      <c r="AW1668" s="104" t="str">
        <f>IF(A1668=Detail!$E$3,ROW()+5+(COLUMN()-48)/1000,"")</f>
        <v/>
      </c>
      <c r="AX1668" t="str">
        <f>IF(B1668=Detail!$E$3,ROW()+5+(COLUMN()-48)/1000,"")</f>
        <v/>
      </c>
      <c r="AY1668" t="str">
        <f>IF(C1668=Detail!$E$3,ROW()+5+(COLUMN()-48)/1000,"")</f>
        <v/>
      </c>
      <c r="AZ1668" t="str">
        <f>IF(D1668=Detail!$E$3,ROW()+5+(COLUMN()-48)/1000,"")</f>
        <v/>
      </c>
      <c r="BA1668" t="str">
        <f>IF(E1668=Detail!$E$3,ROW()+5+(COLUMN()-48)/1000,"")</f>
        <v/>
      </c>
      <c r="BB1668" t="str">
        <f>IF(F1668=Detail!$E$3,ROW()+5+(COLUMN()-48)/1000,"")</f>
        <v/>
      </c>
      <c r="BC1668" t="str">
        <f>IF(G1668=Detail!$E$3,ROW()+5+(COLUMN()-48)/1000,"")</f>
        <v/>
      </c>
      <c r="BD1668" t="str">
        <f>IF(H1668=Detail!$E$3,ROW()+5+(COLUMN()-48)/1000,"")</f>
        <v/>
      </c>
      <c r="BE1668" t="str">
        <f>IF(I1668=Detail!$E$3,ROW()+5+(COLUMN()-48)/1000,"")</f>
        <v/>
      </c>
      <c r="BF1668" t="str">
        <f>IF(J1668=Detail!$E$3,ROW()+5+(COLUMN()-48)/1000,"")</f>
        <v/>
      </c>
      <c r="BG1668" t="str">
        <f>IF(K1668=Detail!$E$3,ROW()+5+(COLUMN()-48)/1000,"")</f>
        <v/>
      </c>
      <c r="BH1668" t="str">
        <f>IF(L1668=Detail!$E$3,ROW()+5+(COLUMN()-48)/1000,"")</f>
        <v/>
      </c>
      <c r="BI1668" t="str">
        <f>IF(M1668=Detail!$E$3,ROW()+5+(COLUMN()-48)/1000,"")</f>
        <v/>
      </c>
      <c r="BJ1668" t="str">
        <f>IF(N1668=Detail!$E$3,ROW()+5+(COLUMN()-48)/1000,"")</f>
        <v/>
      </c>
      <c r="BK1668" t="str">
        <f>IF(O1668=Detail!$E$3,ROW()+5+(COLUMN()-48)/1000,"")</f>
        <v/>
      </c>
      <c r="BL1668" t="str">
        <f>IF(P1668=Detail!$E$3,ROW()+5+(COLUMN()-48)/1000,"")</f>
        <v/>
      </c>
      <c r="BM1668" t="str">
        <f>IF(Q1668=Detail!$E$3,ROW()+5+(COLUMN()-48)/1000,"")</f>
        <v/>
      </c>
      <c r="BN1668" t="str">
        <f>IF(R1668=Detail!$E$3,ROW()+5+(COLUMN()-48)/1000,"")</f>
        <v/>
      </c>
      <c r="BO1668" t="str">
        <f>IF(S1668=Detail!$E$3,ROW()+5+(COLUMN()-48)/1000,"")</f>
        <v/>
      </c>
      <c r="BP1668" t="str">
        <f>IF(T1668=Detail!$E$3,ROW()+5+(COLUMN()-48)/1000,"")</f>
        <v/>
      </c>
    </row>
    <row r="1669" spans="49:68" x14ac:dyDescent="0.3">
      <c r="AW1669" s="104" t="str">
        <f>IF(A1669=Detail!$E$3,ROW()+5+(COLUMN()-48)/1000,"")</f>
        <v/>
      </c>
      <c r="AX1669" t="str">
        <f>IF(B1669=Detail!$E$3,ROW()+5+(COLUMN()-48)/1000,"")</f>
        <v/>
      </c>
      <c r="AY1669" t="str">
        <f>IF(C1669=Detail!$E$3,ROW()+5+(COLUMN()-48)/1000,"")</f>
        <v/>
      </c>
      <c r="AZ1669" t="str">
        <f>IF(D1669=Detail!$E$3,ROW()+5+(COLUMN()-48)/1000,"")</f>
        <v/>
      </c>
      <c r="BA1669" t="str">
        <f>IF(E1669=Detail!$E$3,ROW()+5+(COLUMN()-48)/1000,"")</f>
        <v/>
      </c>
      <c r="BB1669" t="str">
        <f>IF(F1669=Detail!$E$3,ROW()+5+(COLUMN()-48)/1000,"")</f>
        <v/>
      </c>
      <c r="BC1669" t="str">
        <f>IF(G1669=Detail!$E$3,ROW()+5+(COLUMN()-48)/1000,"")</f>
        <v/>
      </c>
      <c r="BD1669" t="str">
        <f>IF(H1669=Detail!$E$3,ROW()+5+(COLUMN()-48)/1000,"")</f>
        <v/>
      </c>
      <c r="BE1669" t="str">
        <f>IF(I1669=Detail!$E$3,ROW()+5+(COLUMN()-48)/1000,"")</f>
        <v/>
      </c>
      <c r="BF1669" t="str">
        <f>IF(J1669=Detail!$E$3,ROW()+5+(COLUMN()-48)/1000,"")</f>
        <v/>
      </c>
      <c r="BG1669" t="str">
        <f>IF(K1669=Detail!$E$3,ROW()+5+(COLUMN()-48)/1000,"")</f>
        <v/>
      </c>
      <c r="BH1669" t="str">
        <f>IF(L1669=Detail!$E$3,ROW()+5+(COLUMN()-48)/1000,"")</f>
        <v/>
      </c>
      <c r="BI1669" t="str">
        <f>IF(M1669=Detail!$E$3,ROW()+5+(COLUMN()-48)/1000,"")</f>
        <v/>
      </c>
      <c r="BJ1669" t="str">
        <f>IF(N1669=Detail!$E$3,ROW()+5+(COLUMN()-48)/1000,"")</f>
        <v/>
      </c>
      <c r="BK1669" t="str">
        <f>IF(O1669=Detail!$E$3,ROW()+5+(COLUMN()-48)/1000,"")</f>
        <v/>
      </c>
      <c r="BL1669" t="str">
        <f>IF(P1669=Detail!$E$3,ROW()+5+(COLUMN()-48)/1000,"")</f>
        <v/>
      </c>
      <c r="BM1669" t="str">
        <f>IF(Q1669=Detail!$E$3,ROW()+5+(COLUMN()-48)/1000,"")</f>
        <v/>
      </c>
      <c r="BN1669" t="str">
        <f>IF(R1669=Detail!$E$3,ROW()+5+(COLUMN()-48)/1000,"")</f>
        <v/>
      </c>
      <c r="BO1669" t="str">
        <f>IF(S1669=Detail!$E$3,ROW()+5+(COLUMN()-48)/1000,"")</f>
        <v/>
      </c>
      <c r="BP1669" t="str">
        <f>IF(T1669=Detail!$E$3,ROW()+5+(COLUMN()-48)/1000,"")</f>
        <v/>
      </c>
    </row>
    <row r="1670" spans="49:68" x14ac:dyDescent="0.3">
      <c r="AW1670" s="104" t="str">
        <f>IF(A1670=Detail!$E$3,ROW()+5+(COLUMN()-48)/1000,"")</f>
        <v/>
      </c>
      <c r="AX1670" t="str">
        <f>IF(B1670=Detail!$E$3,ROW()+5+(COLUMN()-48)/1000,"")</f>
        <v/>
      </c>
      <c r="AY1670" t="str">
        <f>IF(C1670=Detail!$E$3,ROW()+5+(COLUMN()-48)/1000,"")</f>
        <v/>
      </c>
      <c r="AZ1670" t="str">
        <f>IF(D1670=Detail!$E$3,ROW()+5+(COLUMN()-48)/1000,"")</f>
        <v/>
      </c>
      <c r="BA1670" t="str">
        <f>IF(E1670=Detail!$E$3,ROW()+5+(COLUMN()-48)/1000,"")</f>
        <v/>
      </c>
      <c r="BB1670" t="str">
        <f>IF(F1670=Detail!$E$3,ROW()+5+(COLUMN()-48)/1000,"")</f>
        <v/>
      </c>
      <c r="BC1670" t="str">
        <f>IF(G1670=Detail!$E$3,ROW()+5+(COLUMN()-48)/1000,"")</f>
        <v/>
      </c>
      <c r="BD1670" t="str">
        <f>IF(H1670=Detail!$E$3,ROW()+5+(COLUMN()-48)/1000,"")</f>
        <v/>
      </c>
      <c r="BE1670" t="str">
        <f>IF(I1670=Detail!$E$3,ROW()+5+(COLUMN()-48)/1000,"")</f>
        <v/>
      </c>
      <c r="BF1670" t="str">
        <f>IF(J1670=Detail!$E$3,ROW()+5+(COLUMN()-48)/1000,"")</f>
        <v/>
      </c>
      <c r="BG1670" t="str">
        <f>IF(K1670=Detail!$E$3,ROW()+5+(COLUMN()-48)/1000,"")</f>
        <v/>
      </c>
      <c r="BH1670" t="str">
        <f>IF(L1670=Detail!$E$3,ROW()+5+(COLUMN()-48)/1000,"")</f>
        <v/>
      </c>
      <c r="BI1670" t="str">
        <f>IF(M1670=Detail!$E$3,ROW()+5+(COLUMN()-48)/1000,"")</f>
        <v/>
      </c>
      <c r="BJ1670" t="str">
        <f>IF(N1670=Detail!$E$3,ROW()+5+(COLUMN()-48)/1000,"")</f>
        <v/>
      </c>
      <c r="BK1670" t="str">
        <f>IF(O1670=Detail!$E$3,ROW()+5+(COLUMN()-48)/1000,"")</f>
        <v/>
      </c>
      <c r="BL1670" t="str">
        <f>IF(P1670=Detail!$E$3,ROW()+5+(COLUMN()-48)/1000,"")</f>
        <v/>
      </c>
      <c r="BM1670" t="str">
        <f>IF(Q1670=Detail!$E$3,ROW()+5+(COLUMN()-48)/1000,"")</f>
        <v/>
      </c>
      <c r="BN1670" t="str">
        <f>IF(R1670=Detail!$E$3,ROW()+5+(COLUMN()-48)/1000,"")</f>
        <v/>
      </c>
      <c r="BO1670" t="str">
        <f>IF(S1670=Detail!$E$3,ROW()+5+(COLUMN()-48)/1000,"")</f>
        <v/>
      </c>
      <c r="BP1670" t="str">
        <f>IF(T1670=Detail!$E$3,ROW()+5+(COLUMN()-48)/1000,"")</f>
        <v/>
      </c>
    </row>
    <row r="1671" spans="49:68" x14ac:dyDescent="0.3">
      <c r="AW1671" s="104" t="str">
        <f>IF(A1671=Detail!$E$3,ROW()+5+(COLUMN()-48)/1000,"")</f>
        <v/>
      </c>
      <c r="AX1671" t="str">
        <f>IF(B1671=Detail!$E$3,ROW()+5+(COLUMN()-48)/1000,"")</f>
        <v/>
      </c>
      <c r="AY1671" t="str">
        <f>IF(C1671=Detail!$E$3,ROW()+5+(COLUMN()-48)/1000,"")</f>
        <v/>
      </c>
      <c r="AZ1671" t="str">
        <f>IF(D1671=Detail!$E$3,ROW()+5+(COLUMN()-48)/1000,"")</f>
        <v/>
      </c>
      <c r="BA1671" t="str">
        <f>IF(E1671=Detail!$E$3,ROW()+5+(COLUMN()-48)/1000,"")</f>
        <v/>
      </c>
      <c r="BB1671" t="str">
        <f>IF(F1671=Detail!$E$3,ROW()+5+(COLUMN()-48)/1000,"")</f>
        <v/>
      </c>
      <c r="BC1671" t="str">
        <f>IF(G1671=Detail!$E$3,ROW()+5+(COLUMN()-48)/1000,"")</f>
        <v/>
      </c>
      <c r="BD1671" t="str">
        <f>IF(H1671=Detail!$E$3,ROW()+5+(COLUMN()-48)/1000,"")</f>
        <v/>
      </c>
      <c r="BE1671" t="str">
        <f>IF(I1671=Detail!$E$3,ROW()+5+(COLUMN()-48)/1000,"")</f>
        <v/>
      </c>
      <c r="BF1671" t="str">
        <f>IF(J1671=Detail!$E$3,ROW()+5+(COLUMN()-48)/1000,"")</f>
        <v/>
      </c>
      <c r="BG1671" t="str">
        <f>IF(K1671=Detail!$E$3,ROW()+5+(COLUMN()-48)/1000,"")</f>
        <v/>
      </c>
      <c r="BH1671" t="str">
        <f>IF(L1671=Detail!$E$3,ROW()+5+(COLUMN()-48)/1000,"")</f>
        <v/>
      </c>
      <c r="BI1671" t="str">
        <f>IF(M1671=Detail!$E$3,ROW()+5+(COLUMN()-48)/1000,"")</f>
        <v/>
      </c>
      <c r="BJ1671" t="str">
        <f>IF(N1671=Detail!$E$3,ROW()+5+(COLUMN()-48)/1000,"")</f>
        <v/>
      </c>
      <c r="BK1671" t="str">
        <f>IF(O1671=Detail!$E$3,ROW()+5+(COLUMN()-48)/1000,"")</f>
        <v/>
      </c>
      <c r="BL1671" t="str">
        <f>IF(P1671=Detail!$E$3,ROW()+5+(COLUMN()-48)/1000,"")</f>
        <v/>
      </c>
      <c r="BM1671" t="str">
        <f>IF(Q1671=Detail!$E$3,ROW()+5+(COLUMN()-48)/1000,"")</f>
        <v/>
      </c>
      <c r="BN1671" t="str">
        <f>IF(R1671=Detail!$E$3,ROW()+5+(COLUMN()-48)/1000,"")</f>
        <v/>
      </c>
      <c r="BO1671" t="str">
        <f>IF(S1671=Detail!$E$3,ROW()+5+(COLUMN()-48)/1000,"")</f>
        <v/>
      </c>
      <c r="BP1671" t="str">
        <f>IF(T1671=Detail!$E$3,ROW()+5+(COLUMN()-48)/1000,"")</f>
        <v/>
      </c>
    </row>
    <row r="1672" spans="49:68" x14ac:dyDescent="0.3">
      <c r="AW1672" s="104" t="str">
        <f>IF(A1672=Detail!$E$3,ROW()+5+(COLUMN()-48)/1000,"")</f>
        <v/>
      </c>
      <c r="AX1672" t="str">
        <f>IF(B1672=Detail!$E$3,ROW()+5+(COLUMN()-48)/1000,"")</f>
        <v/>
      </c>
      <c r="AY1672" t="str">
        <f>IF(C1672=Detail!$E$3,ROW()+5+(COLUMN()-48)/1000,"")</f>
        <v/>
      </c>
      <c r="AZ1672" t="str">
        <f>IF(D1672=Detail!$E$3,ROW()+5+(COLUMN()-48)/1000,"")</f>
        <v/>
      </c>
      <c r="BA1672" t="str">
        <f>IF(E1672=Detail!$E$3,ROW()+5+(COLUMN()-48)/1000,"")</f>
        <v/>
      </c>
      <c r="BB1672" t="str">
        <f>IF(F1672=Detail!$E$3,ROW()+5+(COLUMN()-48)/1000,"")</f>
        <v/>
      </c>
      <c r="BC1672" t="str">
        <f>IF(G1672=Detail!$E$3,ROW()+5+(COLUMN()-48)/1000,"")</f>
        <v/>
      </c>
      <c r="BD1672" t="str">
        <f>IF(H1672=Detail!$E$3,ROW()+5+(COLUMN()-48)/1000,"")</f>
        <v/>
      </c>
      <c r="BE1672" t="str">
        <f>IF(I1672=Detail!$E$3,ROW()+5+(COLUMN()-48)/1000,"")</f>
        <v/>
      </c>
      <c r="BF1672" t="str">
        <f>IF(J1672=Detail!$E$3,ROW()+5+(COLUMN()-48)/1000,"")</f>
        <v/>
      </c>
      <c r="BG1672" t="str">
        <f>IF(K1672=Detail!$E$3,ROW()+5+(COLUMN()-48)/1000,"")</f>
        <v/>
      </c>
      <c r="BH1672" t="str">
        <f>IF(L1672=Detail!$E$3,ROW()+5+(COLUMN()-48)/1000,"")</f>
        <v/>
      </c>
      <c r="BI1672" t="str">
        <f>IF(M1672=Detail!$E$3,ROW()+5+(COLUMN()-48)/1000,"")</f>
        <v/>
      </c>
      <c r="BJ1672" t="str">
        <f>IF(N1672=Detail!$E$3,ROW()+5+(COLUMN()-48)/1000,"")</f>
        <v/>
      </c>
      <c r="BK1672" t="str">
        <f>IF(O1672=Detail!$E$3,ROW()+5+(COLUMN()-48)/1000,"")</f>
        <v/>
      </c>
      <c r="BL1672" t="str">
        <f>IF(P1672=Detail!$E$3,ROW()+5+(COLUMN()-48)/1000,"")</f>
        <v/>
      </c>
      <c r="BM1672" t="str">
        <f>IF(Q1672=Detail!$E$3,ROW()+5+(COLUMN()-48)/1000,"")</f>
        <v/>
      </c>
      <c r="BN1672" t="str">
        <f>IF(R1672=Detail!$E$3,ROW()+5+(COLUMN()-48)/1000,"")</f>
        <v/>
      </c>
      <c r="BO1672" t="str">
        <f>IF(S1672=Detail!$E$3,ROW()+5+(COLUMN()-48)/1000,"")</f>
        <v/>
      </c>
      <c r="BP1672" t="str">
        <f>IF(T1672=Detail!$E$3,ROW()+5+(COLUMN()-48)/1000,"")</f>
        <v/>
      </c>
    </row>
    <row r="1673" spans="49:68" x14ac:dyDescent="0.3">
      <c r="AW1673" s="104" t="str">
        <f>IF(A1673=Detail!$E$3,ROW()+5+(COLUMN()-48)/1000,"")</f>
        <v/>
      </c>
      <c r="AX1673" t="str">
        <f>IF(B1673=Detail!$E$3,ROW()+5+(COLUMN()-48)/1000,"")</f>
        <v/>
      </c>
      <c r="AY1673" t="str">
        <f>IF(C1673=Detail!$E$3,ROW()+5+(COLUMN()-48)/1000,"")</f>
        <v/>
      </c>
      <c r="AZ1673" t="str">
        <f>IF(D1673=Detail!$E$3,ROW()+5+(COLUMN()-48)/1000,"")</f>
        <v/>
      </c>
      <c r="BA1673" t="str">
        <f>IF(E1673=Detail!$E$3,ROW()+5+(COLUMN()-48)/1000,"")</f>
        <v/>
      </c>
      <c r="BB1673" t="str">
        <f>IF(F1673=Detail!$E$3,ROW()+5+(COLUMN()-48)/1000,"")</f>
        <v/>
      </c>
      <c r="BC1673" t="str">
        <f>IF(G1673=Detail!$E$3,ROW()+5+(COLUMN()-48)/1000,"")</f>
        <v/>
      </c>
      <c r="BD1673" t="str">
        <f>IF(H1673=Detail!$E$3,ROW()+5+(COLUMN()-48)/1000,"")</f>
        <v/>
      </c>
      <c r="BE1673" t="str">
        <f>IF(I1673=Detail!$E$3,ROW()+5+(COLUMN()-48)/1000,"")</f>
        <v/>
      </c>
      <c r="BF1673" t="str">
        <f>IF(J1673=Detail!$E$3,ROW()+5+(COLUMN()-48)/1000,"")</f>
        <v/>
      </c>
      <c r="BG1673" t="str">
        <f>IF(K1673=Detail!$E$3,ROW()+5+(COLUMN()-48)/1000,"")</f>
        <v/>
      </c>
      <c r="BH1673" t="str">
        <f>IF(L1673=Detail!$E$3,ROW()+5+(COLUMN()-48)/1000,"")</f>
        <v/>
      </c>
      <c r="BI1673" t="str">
        <f>IF(M1673=Detail!$E$3,ROW()+5+(COLUMN()-48)/1000,"")</f>
        <v/>
      </c>
      <c r="BJ1673" t="str">
        <f>IF(N1673=Detail!$E$3,ROW()+5+(COLUMN()-48)/1000,"")</f>
        <v/>
      </c>
      <c r="BK1673" t="str">
        <f>IF(O1673=Detail!$E$3,ROW()+5+(COLUMN()-48)/1000,"")</f>
        <v/>
      </c>
      <c r="BL1673" t="str">
        <f>IF(P1673=Detail!$E$3,ROW()+5+(COLUMN()-48)/1000,"")</f>
        <v/>
      </c>
      <c r="BM1673" t="str">
        <f>IF(Q1673=Detail!$E$3,ROW()+5+(COLUMN()-48)/1000,"")</f>
        <v/>
      </c>
      <c r="BN1673" t="str">
        <f>IF(R1673=Detail!$E$3,ROW()+5+(COLUMN()-48)/1000,"")</f>
        <v/>
      </c>
      <c r="BO1673" t="str">
        <f>IF(S1673=Detail!$E$3,ROW()+5+(COLUMN()-48)/1000,"")</f>
        <v/>
      </c>
      <c r="BP1673" t="str">
        <f>IF(T1673=Detail!$E$3,ROW()+5+(COLUMN()-48)/1000,"")</f>
        <v/>
      </c>
    </row>
    <row r="1674" spans="49:68" x14ac:dyDescent="0.3">
      <c r="AW1674" s="104" t="str">
        <f>IF(A1674=Detail!$E$3,ROW()+5+(COLUMN()-48)/1000,"")</f>
        <v/>
      </c>
      <c r="AX1674" t="str">
        <f>IF(B1674=Detail!$E$3,ROW()+5+(COLUMN()-48)/1000,"")</f>
        <v/>
      </c>
      <c r="AY1674" t="str">
        <f>IF(C1674=Detail!$E$3,ROW()+5+(COLUMN()-48)/1000,"")</f>
        <v/>
      </c>
      <c r="AZ1674" t="str">
        <f>IF(D1674=Detail!$E$3,ROW()+5+(COLUMN()-48)/1000,"")</f>
        <v/>
      </c>
      <c r="BA1674" t="str">
        <f>IF(E1674=Detail!$E$3,ROW()+5+(COLUMN()-48)/1000,"")</f>
        <v/>
      </c>
      <c r="BB1674" t="str">
        <f>IF(F1674=Detail!$E$3,ROW()+5+(COLUMN()-48)/1000,"")</f>
        <v/>
      </c>
      <c r="BC1674" t="str">
        <f>IF(G1674=Detail!$E$3,ROW()+5+(COLUMN()-48)/1000,"")</f>
        <v/>
      </c>
      <c r="BD1674" t="str">
        <f>IF(H1674=Detail!$E$3,ROW()+5+(COLUMN()-48)/1000,"")</f>
        <v/>
      </c>
      <c r="BE1674" t="str">
        <f>IF(I1674=Detail!$E$3,ROW()+5+(COLUMN()-48)/1000,"")</f>
        <v/>
      </c>
      <c r="BF1674" t="str">
        <f>IF(J1674=Detail!$E$3,ROW()+5+(COLUMN()-48)/1000,"")</f>
        <v/>
      </c>
      <c r="BG1674" t="str">
        <f>IF(K1674=Detail!$E$3,ROW()+5+(COLUMN()-48)/1000,"")</f>
        <v/>
      </c>
      <c r="BH1674" t="str">
        <f>IF(L1674=Detail!$E$3,ROW()+5+(COLUMN()-48)/1000,"")</f>
        <v/>
      </c>
      <c r="BI1674" t="str">
        <f>IF(M1674=Detail!$E$3,ROW()+5+(COLUMN()-48)/1000,"")</f>
        <v/>
      </c>
      <c r="BJ1674" t="str">
        <f>IF(N1674=Detail!$E$3,ROW()+5+(COLUMN()-48)/1000,"")</f>
        <v/>
      </c>
      <c r="BK1674" t="str">
        <f>IF(O1674=Detail!$E$3,ROW()+5+(COLUMN()-48)/1000,"")</f>
        <v/>
      </c>
      <c r="BL1674" t="str">
        <f>IF(P1674=Detail!$E$3,ROW()+5+(COLUMN()-48)/1000,"")</f>
        <v/>
      </c>
      <c r="BM1674" t="str">
        <f>IF(Q1674=Detail!$E$3,ROW()+5+(COLUMN()-48)/1000,"")</f>
        <v/>
      </c>
      <c r="BN1674" t="str">
        <f>IF(R1674=Detail!$E$3,ROW()+5+(COLUMN()-48)/1000,"")</f>
        <v/>
      </c>
      <c r="BO1674" t="str">
        <f>IF(S1674=Detail!$E$3,ROW()+5+(COLUMN()-48)/1000,"")</f>
        <v/>
      </c>
      <c r="BP1674" t="str">
        <f>IF(T1674=Detail!$E$3,ROW()+5+(COLUMN()-48)/1000,"")</f>
        <v/>
      </c>
    </row>
    <row r="1675" spans="49:68" x14ac:dyDescent="0.3">
      <c r="AW1675" s="104" t="str">
        <f>IF(A1675=Detail!$E$3,ROW()+5+(COLUMN()-48)/1000,"")</f>
        <v/>
      </c>
      <c r="AX1675" t="str">
        <f>IF(B1675=Detail!$E$3,ROW()+5+(COLUMN()-48)/1000,"")</f>
        <v/>
      </c>
      <c r="AY1675" t="str">
        <f>IF(C1675=Detail!$E$3,ROW()+5+(COLUMN()-48)/1000,"")</f>
        <v/>
      </c>
      <c r="AZ1675" t="str">
        <f>IF(D1675=Detail!$E$3,ROW()+5+(COLUMN()-48)/1000,"")</f>
        <v/>
      </c>
      <c r="BA1675" t="str">
        <f>IF(E1675=Detail!$E$3,ROW()+5+(COLUMN()-48)/1000,"")</f>
        <v/>
      </c>
      <c r="BB1675" t="str">
        <f>IF(F1675=Detail!$E$3,ROW()+5+(COLUMN()-48)/1000,"")</f>
        <v/>
      </c>
      <c r="BC1675" t="str">
        <f>IF(G1675=Detail!$E$3,ROW()+5+(COLUMN()-48)/1000,"")</f>
        <v/>
      </c>
      <c r="BD1675" t="str">
        <f>IF(H1675=Detail!$E$3,ROW()+5+(COLUMN()-48)/1000,"")</f>
        <v/>
      </c>
      <c r="BE1675" t="str">
        <f>IF(I1675=Detail!$E$3,ROW()+5+(COLUMN()-48)/1000,"")</f>
        <v/>
      </c>
      <c r="BF1675" t="str">
        <f>IF(J1675=Detail!$E$3,ROW()+5+(COLUMN()-48)/1000,"")</f>
        <v/>
      </c>
      <c r="BG1675" t="str">
        <f>IF(K1675=Detail!$E$3,ROW()+5+(COLUMN()-48)/1000,"")</f>
        <v/>
      </c>
      <c r="BH1675" t="str">
        <f>IF(L1675=Detail!$E$3,ROW()+5+(COLUMN()-48)/1000,"")</f>
        <v/>
      </c>
      <c r="BI1675" t="str">
        <f>IF(M1675=Detail!$E$3,ROW()+5+(COLUMN()-48)/1000,"")</f>
        <v/>
      </c>
      <c r="BJ1675" t="str">
        <f>IF(N1675=Detail!$E$3,ROW()+5+(COLUMN()-48)/1000,"")</f>
        <v/>
      </c>
      <c r="BK1675" t="str">
        <f>IF(O1675=Detail!$E$3,ROW()+5+(COLUMN()-48)/1000,"")</f>
        <v/>
      </c>
      <c r="BL1675" t="str">
        <f>IF(P1675=Detail!$E$3,ROW()+5+(COLUMN()-48)/1000,"")</f>
        <v/>
      </c>
      <c r="BM1675" t="str">
        <f>IF(Q1675=Detail!$E$3,ROW()+5+(COLUMN()-48)/1000,"")</f>
        <v/>
      </c>
      <c r="BN1675" t="str">
        <f>IF(R1675=Detail!$E$3,ROW()+5+(COLUMN()-48)/1000,"")</f>
        <v/>
      </c>
      <c r="BO1675" t="str">
        <f>IF(S1675=Detail!$E$3,ROW()+5+(COLUMN()-48)/1000,"")</f>
        <v/>
      </c>
      <c r="BP1675" t="str">
        <f>IF(T1675=Detail!$E$3,ROW()+5+(COLUMN()-48)/1000,"")</f>
        <v/>
      </c>
    </row>
    <row r="1676" spans="49:68" x14ac:dyDescent="0.3">
      <c r="AW1676" s="104" t="str">
        <f>IF(A1676=Detail!$E$3,ROW()+5+(COLUMN()-48)/1000,"")</f>
        <v/>
      </c>
      <c r="AX1676" t="str">
        <f>IF(B1676=Detail!$E$3,ROW()+5+(COLUMN()-48)/1000,"")</f>
        <v/>
      </c>
      <c r="AY1676" t="str">
        <f>IF(C1676=Detail!$E$3,ROW()+5+(COLUMN()-48)/1000,"")</f>
        <v/>
      </c>
      <c r="AZ1676" t="str">
        <f>IF(D1676=Detail!$E$3,ROW()+5+(COLUMN()-48)/1000,"")</f>
        <v/>
      </c>
      <c r="BA1676" t="str">
        <f>IF(E1676=Detail!$E$3,ROW()+5+(COLUMN()-48)/1000,"")</f>
        <v/>
      </c>
      <c r="BB1676" t="str">
        <f>IF(F1676=Detail!$E$3,ROW()+5+(COLUMN()-48)/1000,"")</f>
        <v/>
      </c>
      <c r="BC1676" t="str">
        <f>IF(G1676=Detail!$E$3,ROW()+5+(COLUMN()-48)/1000,"")</f>
        <v/>
      </c>
      <c r="BD1676" t="str">
        <f>IF(H1676=Detail!$E$3,ROW()+5+(COLUMN()-48)/1000,"")</f>
        <v/>
      </c>
      <c r="BE1676" t="str">
        <f>IF(I1676=Detail!$E$3,ROW()+5+(COLUMN()-48)/1000,"")</f>
        <v/>
      </c>
      <c r="BF1676" t="str">
        <f>IF(J1676=Detail!$E$3,ROW()+5+(COLUMN()-48)/1000,"")</f>
        <v/>
      </c>
      <c r="BG1676" t="str">
        <f>IF(K1676=Detail!$E$3,ROW()+5+(COLUMN()-48)/1000,"")</f>
        <v/>
      </c>
      <c r="BH1676" t="str">
        <f>IF(L1676=Detail!$E$3,ROW()+5+(COLUMN()-48)/1000,"")</f>
        <v/>
      </c>
      <c r="BI1676" t="str">
        <f>IF(M1676=Detail!$E$3,ROW()+5+(COLUMN()-48)/1000,"")</f>
        <v/>
      </c>
      <c r="BJ1676" t="str">
        <f>IF(N1676=Detail!$E$3,ROW()+5+(COLUMN()-48)/1000,"")</f>
        <v/>
      </c>
      <c r="BK1676" t="str">
        <f>IF(O1676=Detail!$E$3,ROW()+5+(COLUMN()-48)/1000,"")</f>
        <v/>
      </c>
      <c r="BL1676" t="str">
        <f>IF(P1676=Detail!$E$3,ROW()+5+(COLUMN()-48)/1000,"")</f>
        <v/>
      </c>
      <c r="BM1676" t="str">
        <f>IF(Q1676=Detail!$E$3,ROW()+5+(COLUMN()-48)/1000,"")</f>
        <v/>
      </c>
      <c r="BN1676" t="str">
        <f>IF(R1676=Detail!$E$3,ROW()+5+(COLUMN()-48)/1000,"")</f>
        <v/>
      </c>
      <c r="BO1676" t="str">
        <f>IF(S1676=Detail!$E$3,ROW()+5+(COLUMN()-48)/1000,"")</f>
        <v/>
      </c>
      <c r="BP1676" t="str">
        <f>IF(T1676=Detail!$E$3,ROW()+5+(COLUMN()-48)/1000,"")</f>
        <v/>
      </c>
    </row>
    <row r="1677" spans="49:68" x14ac:dyDescent="0.3">
      <c r="AW1677" s="104" t="str">
        <f>IF(A1677=Detail!$E$3,ROW()+5+(COLUMN()-48)/1000,"")</f>
        <v/>
      </c>
      <c r="AX1677" t="str">
        <f>IF(B1677=Detail!$E$3,ROW()+5+(COLUMN()-48)/1000,"")</f>
        <v/>
      </c>
      <c r="AY1677" t="str">
        <f>IF(C1677=Detail!$E$3,ROW()+5+(COLUMN()-48)/1000,"")</f>
        <v/>
      </c>
      <c r="AZ1677" t="str">
        <f>IF(D1677=Detail!$E$3,ROW()+5+(COLUMN()-48)/1000,"")</f>
        <v/>
      </c>
      <c r="BA1677" t="str">
        <f>IF(E1677=Detail!$E$3,ROW()+5+(COLUMN()-48)/1000,"")</f>
        <v/>
      </c>
      <c r="BB1677" t="str">
        <f>IF(F1677=Detail!$E$3,ROW()+5+(COLUMN()-48)/1000,"")</f>
        <v/>
      </c>
      <c r="BC1677" t="str">
        <f>IF(G1677=Detail!$E$3,ROW()+5+(COLUMN()-48)/1000,"")</f>
        <v/>
      </c>
      <c r="BD1677" t="str">
        <f>IF(H1677=Detail!$E$3,ROW()+5+(COLUMN()-48)/1000,"")</f>
        <v/>
      </c>
      <c r="BE1677" t="str">
        <f>IF(I1677=Detail!$E$3,ROW()+5+(COLUMN()-48)/1000,"")</f>
        <v/>
      </c>
      <c r="BF1677" t="str">
        <f>IF(J1677=Detail!$E$3,ROW()+5+(COLUMN()-48)/1000,"")</f>
        <v/>
      </c>
      <c r="BG1677" t="str">
        <f>IF(K1677=Detail!$E$3,ROW()+5+(COLUMN()-48)/1000,"")</f>
        <v/>
      </c>
      <c r="BH1677" t="str">
        <f>IF(L1677=Detail!$E$3,ROW()+5+(COLUMN()-48)/1000,"")</f>
        <v/>
      </c>
      <c r="BI1677" t="str">
        <f>IF(M1677=Detail!$E$3,ROW()+5+(COLUMN()-48)/1000,"")</f>
        <v/>
      </c>
      <c r="BJ1677" t="str">
        <f>IF(N1677=Detail!$E$3,ROW()+5+(COLUMN()-48)/1000,"")</f>
        <v/>
      </c>
      <c r="BK1677" t="str">
        <f>IF(O1677=Detail!$E$3,ROW()+5+(COLUMN()-48)/1000,"")</f>
        <v/>
      </c>
      <c r="BL1677" t="str">
        <f>IF(P1677=Detail!$E$3,ROW()+5+(COLUMN()-48)/1000,"")</f>
        <v/>
      </c>
      <c r="BM1677" t="str">
        <f>IF(Q1677=Detail!$E$3,ROW()+5+(COLUMN()-48)/1000,"")</f>
        <v/>
      </c>
      <c r="BN1677" t="str">
        <f>IF(R1677=Detail!$E$3,ROW()+5+(COLUMN()-48)/1000,"")</f>
        <v/>
      </c>
      <c r="BO1677" t="str">
        <f>IF(S1677=Detail!$E$3,ROW()+5+(COLUMN()-48)/1000,"")</f>
        <v/>
      </c>
      <c r="BP1677" t="str">
        <f>IF(T1677=Detail!$E$3,ROW()+5+(COLUMN()-48)/1000,"")</f>
        <v/>
      </c>
    </row>
    <row r="1678" spans="49:68" x14ac:dyDescent="0.3">
      <c r="AW1678" s="104" t="str">
        <f>IF(A1678=Detail!$E$3,ROW()+5+(COLUMN()-48)/1000,"")</f>
        <v/>
      </c>
      <c r="AX1678" t="str">
        <f>IF(B1678=Detail!$E$3,ROW()+5+(COLUMN()-48)/1000,"")</f>
        <v/>
      </c>
      <c r="AY1678" t="str">
        <f>IF(C1678=Detail!$E$3,ROW()+5+(COLUMN()-48)/1000,"")</f>
        <v/>
      </c>
      <c r="AZ1678" t="str">
        <f>IF(D1678=Detail!$E$3,ROW()+5+(COLUMN()-48)/1000,"")</f>
        <v/>
      </c>
      <c r="BA1678" t="str">
        <f>IF(E1678=Detail!$E$3,ROW()+5+(COLUMN()-48)/1000,"")</f>
        <v/>
      </c>
      <c r="BB1678" t="str">
        <f>IF(F1678=Detail!$E$3,ROW()+5+(COLUMN()-48)/1000,"")</f>
        <v/>
      </c>
      <c r="BC1678" t="str">
        <f>IF(G1678=Detail!$E$3,ROW()+5+(COLUMN()-48)/1000,"")</f>
        <v/>
      </c>
      <c r="BD1678" t="str">
        <f>IF(H1678=Detail!$E$3,ROW()+5+(COLUMN()-48)/1000,"")</f>
        <v/>
      </c>
      <c r="BE1678" t="str">
        <f>IF(I1678=Detail!$E$3,ROW()+5+(COLUMN()-48)/1000,"")</f>
        <v/>
      </c>
      <c r="BF1678" t="str">
        <f>IF(J1678=Detail!$E$3,ROW()+5+(COLUMN()-48)/1000,"")</f>
        <v/>
      </c>
      <c r="BG1678" t="str">
        <f>IF(K1678=Detail!$E$3,ROW()+5+(COLUMN()-48)/1000,"")</f>
        <v/>
      </c>
      <c r="BH1678" t="str">
        <f>IF(L1678=Detail!$E$3,ROW()+5+(COLUMN()-48)/1000,"")</f>
        <v/>
      </c>
      <c r="BI1678" t="str">
        <f>IF(M1678=Detail!$E$3,ROW()+5+(COLUMN()-48)/1000,"")</f>
        <v/>
      </c>
      <c r="BJ1678" t="str">
        <f>IF(N1678=Detail!$E$3,ROW()+5+(COLUMN()-48)/1000,"")</f>
        <v/>
      </c>
      <c r="BK1678" t="str">
        <f>IF(O1678=Detail!$E$3,ROW()+5+(COLUMN()-48)/1000,"")</f>
        <v/>
      </c>
      <c r="BL1678" t="str">
        <f>IF(P1678=Detail!$E$3,ROW()+5+(COLUMN()-48)/1000,"")</f>
        <v/>
      </c>
      <c r="BM1678" t="str">
        <f>IF(Q1678=Detail!$E$3,ROW()+5+(COLUMN()-48)/1000,"")</f>
        <v/>
      </c>
      <c r="BN1678" t="str">
        <f>IF(R1678=Detail!$E$3,ROW()+5+(COLUMN()-48)/1000,"")</f>
        <v/>
      </c>
      <c r="BO1678" t="str">
        <f>IF(S1678=Detail!$E$3,ROW()+5+(COLUMN()-48)/1000,"")</f>
        <v/>
      </c>
      <c r="BP1678" t="str">
        <f>IF(T1678=Detail!$E$3,ROW()+5+(COLUMN()-48)/1000,"")</f>
        <v/>
      </c>
    </row>
    <row r="1679" spans="49:68" x14ac:dyDescent="0.3">
      <c r="AW1679" s="104" t="str">
        <f>IF(A1679=Detail!$E$3,ROW()+5+(COLUMN()-48)/1000,"")</f>
        <v/>
      </c>
      <c r="AX1679" t="str">
        <f>IF(B1679=Detail!$E$3,ROW()+5+(COLUMN()-48)/1000,"")</f>
        <v/>
      </c>
      <c r="AY1679" t="str">
        <f>IF(C1679=Detail!$E$3,ROW()+5+(COLUMN()-48)/1000,"")</f>
        <v/>
      </c>
      <c r="AZ1679" t="str">
        <f>IF(D1679=Detail!$E$3,ROW()+5+(COLUMN()-48)/1000,"")</f>
        <v/>
      </c>
      <c r="BA1679" t="str">
        <f>IF(E1679=Detail!$E$3,ROW()+5+(COLUMN()-48)/1000,"")</f>
        <v/>
      </c>
      <c r="BB1679" t="str">
        <f>IF(F1679=Detail!$E$3,ROW()+5+(COLUMN()-48)/1000,"")</f>
        <v/>
      </c>
      <c r="BC1679" t="str">
        <f>IF(G1679=Detail!$E$3,ROW()+5+(COLUMN()-48)/1000,"")</f>
        <v/>
      </c>
      <c r="BD1679" t="str">
        <f>IF(H1679=Detail!$E$3,ROW()+5+(COLUMN()-48)/1000,"")</f>
        <v/>
      </c>
      <c r="BE1679" t="str">
        <f>IF(I1679=Detail!$E$3,ROW()+5+(COLUMN()-48)/1000,"")</f>
        <v/>
      </c>
      <c r="BF1679" t="str">
        <f>IF(J1679=Detail!$E$3,ROW()+5+(COLUMN()-48)/1000,"")</f>
        <v/>
      </c>
      <c r="BG1679" t="str">
        <f>IF(K1679=Detail!$E$3,ROW()+5+(COLUMN()-48)/1000,"")</f>
        <v/>
      </c>
      <c r="BH1679" t="str">
        <f>IF(L1679=Detail!$E$3,ROW()+5+(COLUMN()-48)/1000,"")</f>
        <v/>
      </c>
      <c r="BI1679" t="str">
        <f>IF(M1679=Detail!$E$3,ROW()+5+(COLUMN()-48)/1000,"")</f>
        <v/>
      </c>
      <c r="BJ1679" t="str">
        <f>IF(N1679=Detail!$E$3,ROW()+5+(COLUMN()-48)/1000,"")</f>
        <v/>
      </c>
      <c r="BK1679" t="str">
        <f>IF(O1679=Detail!$E$3,ROW()+5+(COLUMN()-48)/1000,"")</f>
        <v/>
      </c>
      <c r="BL1679" t="str">
        <f>IF(P1679=Detail!$E$3,ROW()+5+(COLUMN()-48)/1000,"")</f>
        <v/>
      </c>
      <c r="BM1679" t="str">
        <f>IF(Q1679=Detail!$E$3,ROW()+5+(COLUMN()-48)/1000,"")</f>
        <v/>
      </c>
      <c r="BN1679" t="str">
        <f>IF(R1679=Detail!$E$3,ROW()+5+(COLUMN()-48)/1000,"")</f>
        <v/>
      </c>
      <c r="BO1679" t="str">
        <f>IF(S1679=Detail!$E$3,ROW()+5+(COLUMN()-48)/1000,"")</f>
        <v/>
      </c>
      <c r="BP1679" t="str">
        <f>IF(T1679=Detail!$E$3,ROW()+5+(COLUMN()-48)/1000,"")</f>
        <v/>
      </c>
    </row>
    <row r="1680" spans="49:68" x14ac:dyDescent="0.3">
      <c r="AW1680" s="104" t="str">
        <f>IF(A1680=Detail!$E$3,ROW()+5+(COLUMN()-48)/1000,"")</f>
        <v/>
      </c>
      <c r="AX1680" t="str">
        <f>IF(B1680=Detail!$E$3,ROW()+5+(COLUMN()-48)/1000,"")</f>
        <v/>
      </c>
      <c r="AY1680" t="str">
        <f>IF(C1680=Detail!$E$3,ROW()+5+(COLUMN()-48)/1000,"")</f>
        <v/>
      </c>
      <c r="AZ1680" t="str">
        <f>IF(D1680=Detail!$E$3,ROW()+5+(COLUMN()-48)/1000,"")</f>
        <v/>
      </c>
      <c r="BA1680" t="str">
        <f>IF(E1680=Detail!$E$3,ROW()+5+(COLUMN()-48)/1000,"")</f>
        <v/>
      </c>
      <c r="BB1680" t="str">
        <f>IF(F1680=Detail!$E$3,ROW()+5+(COLUMN()-48)/1000,"")</f>
        <v/>
      </c>
      <c r="BC1680" t="str">
        <f>IF(G1680=Detail!$E$3,ROW()+5+(COLUMN()-48)/1000,"")</f>
        <v/>
      </c>
      <c r="BD1680" t="str">
        <f>IF(H1680=Detail!$E$3,ROW()+5+(COLUMN()-48)/1000,"")</f>
        <v/>
      </c>
      <c r="BE1680" t="str">
        <f>IF(I1680=Detail!$E$3,ROW()+5+(COLUMN()-48)/1000,"")</f>
        <v/>
      </c>
      <c r="BF1680" t="str">
        <f>IF(J1680=Detail!$E$3,ROW()+5+(COLUMN()-48)/1000,"")</f>
        <v/>
      </c>
      <c r="BG1680" t="str">
        <f>IF(K1680=Detail!$E$3,ROW()+5+(COLUMN()-48)/1000,"")</f>
        <v/>
      </c>
      <c r="BH1680" t="str">
        <f>IF(L1680=Detail!$E$3,ROW()+5+(COLUMN()-48)/1000,"")</f>
        <v/>
      </c>
      <c r="BI1680" t="str">
        <f>IF(M1680=Detail!$E$3,ROW()+5+(COLUMN()-48)/1000,"")</f>
        <v/>
      </c>
      <c r="BJ1680" t="str">
        <f>IF(N1680=Detail!$E$3,ROW()+5+(COLUMN()-48)/1000,"")</f>
        <v/>
      </c>
      <c r="BK1680" t="str">
        <f>IF(O1680=Detail!$E$3,ROW()+5+(COLUMN()-48)/1000,"")</f>
        <v/>
      </c>
      <c r="BL1680" t="str">
        <f>IF(P1680=Detail!$E$3,ROW()+5+(COLUMN()-48)/1000,"")</f>
        <v/>
      </c>
      <c r="BM1680" t="str">
        <f>IF(Q1680=Detail!$E$3,ROW()+5+(COLUMN()-48)/1000,"")</f>
        <v/>
      </c>
      <c r="BN1680" t="str">
        <f>IF(R1680=Detail!$E$3,ROW()+5+(COLUMN()-48)/1000,"")</f>
        <v/>
      </c>
      <c r="BO1680" t="str">
        <f>IF(S1680=Detail!$E$3,ROW()+5+(COLUMN()-48)/1000,"")</f>
        <v/>
      </c>
      <c r="BP1680" t="str">
        <f>IF(T1680=Detail!$E$3,ROW()+5+(COLUMN()-48)/1000,"")</f>
        <v/>
      </c>
    </row>
    <row r="1681" spans="49:68" x14ac:dyDescent="0.3">
      <c r="AW1681" s="104" t="str">
        <f>IF(A1681=Detail!$E$3,ROW()+5+(COLUMN()-48)/1000,"")</f>
        <v/>
      </c>
      <c r="AX1681" t="str">
        <f>IF(B1681=Detail!$E$3,ROW()+5+(COLUMN()-48)/1000,"")</f>
        <v/>
      </c>
      <c r="AY1681" t="str">
        <f>IF(C1681=Detail!$E$3,ROW()+5+(COLUMN()-48)/1000,"")</f>
        <v/>
      </c>
      <c r="AZ1681" t="str">
        <f>IF(D1681=Detail!$E$3,ROW()+5+(COLUMN()-48)/1000,"")</f>
        <v/>
      </c>
      <c r="BA1681" t="str">
        <f>IF(E1681=Detail!$E$3,ROW()+5+(COLUMN()-48)/1000,"")</f>
        <v/>
      </c>
      <c r="BB1681" t="str">
        <f>IF(F1681=Detail!$E$3,ROW()+5+(COLUMN()-48)/1000,"")</f>
        <v/>
      </c>
      <c r="BC1681" t="str">
        <f>IF(G1681=Detail!$E$3,ROW()+5+(COLUMN()-48)/1000,"")</f>
        <v/>
      </c>
      <c r="BD1681" t="str">
        <f>IF(H1681=Detail!$E$3,ROW()+5+(COLUMN()-48)/1000,"")</f>
        <v/>
      </c>
      <c r="BE1681" t="str">
        <f>IF(I1681=Detail!$E$3,ROW()+5+(COLUMN()-48)/1000,"")</f>
        <v/>
      </c>
      <c r="BF1681" t="str">
        <f>IF(J1681=Detail!$E$3,ROW()+5+(COLUMN()-48)/1000,"")</f>
        <v/>
      </c>
      <c r="BG1681" t="str">
        <f>IF(K1681=Detail!$E$3,ROW()+5+(COLUMN()-48)/1000,"")</f>
        <v/>
      </c>
      <c r="BH1681" t="str">
        <f>IF(L1681=Detail!$E$3,ROW()+5+(COLUMN()-48)/1000,"")</f>
        <v/>
      </c>
      <c r="BI1681" t="str">
        <f>IF(M1681=Detail!$E$3,ROW()+5+(COLUMN()-48)/1000,"")</f>
        <v/>
      </c>
      <c r="BJ1681" t="str">
        <f>IF(N1681=Detail!$E$3,ROW()+5+(COLUMN()-48)/1000,"")</f>
        <v/>
      </c>
      <c r="BK1681" t="str">
        <f>IF(O1681=Detail!$E$3,ROW()+5+(COLUMN()-48)/1000,"")</f>
        <v/>
      </c>
      <c r="BL1681" t="str">
        <f>IF(P1681=Detail!$E$3,ROW()+5+(COLUMN()-48)/1000,"")</f>
        <v/>
      </c>
      <c r="BM1681" t="str">
        <f>IF(Q1681=Detail!$E$3,ROW()+5+(COLUMN()-48)/1000,"")</f>
        <v/>
      </c>
      <c r="BN1681" t="str">
        <f>IF(R1681=Detail!$E$3,ROW()+5+(COLUMN()-48)/1000,"")</f>
        <v/>
      </c>
      <c r="BO1681" t="str">
        <f>IF(S1681=Detail!$E$3,ROW()+5+(COLUMN()-48)/1000,"")</f>
        <v/>
      </c>
      <c r="BP1681" t="str">
        <f>IF(T1681=Detail!$E$3,ROW()+5+(COLUMN()-48)/1000,"")</f>
        <v/>
      </c>
    </row>
    <row r="1682" spans="49:68" x14ac:dyDescent="0.3">
      <c r="AW1682" s="104" t="str">
        <f>IF(A1682=Detail!$E$3,ROW()+5+(COLUMN()-48)/1000,"")</f>
        <v/>
      </c>
      <c r="AX1682" t="str">
        <f>IF(B1682=Detail!$E$3,ROW()+5+(COLUMN()-48)/1000,"")</f>
        <v/>
      </c>
      <c r="AY1682" t="str">
        <f>IF(C1682=Detail!$E$3,ROW()+5+(COLUMN()-48)/1000,"")</f>
        <v/>
      </c>
      <c r="AZ1682" t="str">
        <f>IF(D1682=Detail!$E$3,ROW()+5+(COLUMN()-48)/1000,"")</f>
        <v/>
      </c>
      <c r="BA1682" t="str">
        <f>IF(E1682=Detail!$E$3,ROW()+5+(COLUMN()-48)/1000,"")</f>
        <v/>
      </c>
      <c r="BB1682" t="str">
        <f>IF(F1682=Detail!$E$3,ROW()+5+(COLUMN()-48)/1000,"")</f>
        <v/>
      </c>
      <c r="BC1682" t="str">
        <f>IF(G1682=Detail!$E$3,ROW()+5+(COLUMN()-48)/1000,"")</f>
        <v/>
      </c>
      <c r="BD1682" t="str">
        <f>IF(H1682=Detail!$E$3,ROW()+5+(COLUMN()-48)/1000,"")</f>
        <v/>
      </c>
      <c r="BE1682" t="str">
        <f>IF(I1682=Detail!$E$3,ROW()+5+(COLUMN()-48)/1000,"")</f>
        <v/>
      </c>
      <c r="BF1682" t="str">
        <f>IF(J1682=Detail!$E$3,ROW()+5+(COLUMN()-48)/1000,"")</f>
        <v/>
      </c>
      <c r="BG1682" t="str">
        <f>IF(K1682=Detail!$E$3,ROW()+5+(COLUMN()-48)/1000,"")</f>
        <v/>
      </c>
      <c r="BH1682" t="str">
        <f>IF(L1682=Detail!$E$3,ROW()+5+(COLUMN()-48)/1000,"")</f>
        <v/>
      </c>
      <c r="BI1682" t="str">
        <f>IF(M1682=Detail!$E$3,ROW()+5+(COLUMN()-48)/1000,"")</f>
        <v/>
      </c>
      <c r="BJ1682" t="str">
        <f>IF(N1682=Detail!$E$3,ROW()+5+(COLUMN()-48)/1000,"")</f>
        <v/>
      </c>
      <c r="BK1682" t="str">
        <f>IF(O1682=Detail!$E$3,ROW()+5+(COLUMN()-48)/1000,"")</f>
        <v/>
      </c>
      <c r="BL1682" t="str">
        <f>IF(P1682=Detail!$E$3,ROW()+5+(COLUMN()-48)/1000,"")</f>
        <v/>
      </c>
      <c r="BM1682" t="str">
        <f>IF(Q1682=Detail!$E$3,ROW()+5+(COLUMN()-48)/1000,"")</f>
        <v/>
      </c>
      <c r="BN1682" t="str">
        <f>IF(R1682=Detail!$E$3,ROW()+5+(COLUMN()-48)/1000,"")</f>
        <v/>
      </c>
      <c r="BO1682" t="str">
        <f>IF(S1682=Detail!$E$3,ROW()+5+(COLUMN()-48)/1000,"")</f>
        <v/>
      </c>
      <c r="BP1682" t="str">
        <f>IF(T1682=Detail!$E$3,ROW()+5+(COLUMN()-48)/1000,"")</f>
        <v/>
      </c>
    </row>
    <row r="1683" spans="49:68" x14ac:dyDescent="0.3">
      <c r="AW1683" s="104" t="str">
        <f>IF(A1683=Detail!$E$3,ROW()+5+(COLUMN()-48)/1000,"")</f>
        <v/>
      </c>
      <c r="AX1683" t="str">
        <f>IF(B1683=Detail!$E$3,ROW()+5+(COLUMN()-48)/1000,"")</f>
        <v/>
      </c>
      <c r="AY1683" t="str">
        <f>IF(C1683=Detail!$E$3,ROW()+5+(COLUMN()-48)/1000,"")</f>
        <v/>
      </c>
      <c r="AZ1683" t="str">
        <f>IF(D1683=Detail!$E$3,ROW()+5+(COLUMN()-48)/1000,"")</f>
        <v/>
      </c>
      <c r="BA1683" t="str">
        <f>IF(E1683=Detail!$E$3,ROW()+5+(COLUMN()-48)/1000,"")</f>
        <v/>
      </c>
      <c r="BB1683" t="str">
        <f>IF(F1683=Detail!$E$3,ROW()+5+(COLUMN()-48)/1000,"")</f>
        <v/>
      </c>
      <c r="BC1683" t="str">
        <f>IF(G1683=Detail!$E$3,ROW()+5+(COLUMN()-48)/1000,"")</f>
        <v/>
      </c>
      <c r="BD1683" t="str">
        <f>IF(H1683=Detail!$E$3,ROW()+5+(COLUMN()-48)/1000,"")</f>
        <v/>
      </c>
      <c r="BE1683" t="str">
        <f>IF(I1683=Detail!$E$3,ROW()+5+(COLUMN()-48)/1000,"")</f>
        <v/>
      </c>
      <c r="BF1683" t="str">
        <f>IF(J1683=Detail!$E$3,ROW()+5+(COLUMN()-48)/1000,"")</f>
        <v/>
      </c>
      <c r="BG1683" t="str">
        <f>IF(K1683=Detail!$E$3,ROW()+5+(COLUMN()-48)/1000,"")</f>
        <v/>
      </c>
      <c r="BH1683" t="str">
        <f>IF(L1683=Detail!$E$3,ROW()+5+(COLUMN()-48)/1000,"")</f>
        <v/>
      </c>
      <c r="BI1683" t="str">
        <f>IF(M1683=Detail!$E$3,ROW()+5+(COLUMN()-48)/1000,"")</f>
        <v/>
      </c>
      <c r="BJ1683" t="str">
        <f>IF(N1683=Detail!$E$3,ROW()+5+(COLUMN()-48)/1000,"")</f>
        <v/>
      </c>
      <c r="BK1683" t="str">
        <f>IF(O1683=Detail!$E$3,ROW()+5+(COLUMN()-48)/1000,"")</f>
        <v/>
      </c>
      <c r="BL1683" t="str">
        <f>IF(P1683=Detail!$E$3,ROW()+5+(COLUMN()-48)/1000,"")</f>
        <v/>
      </c>
      <c r="BM1683" t="str">
        <f>IF(Q1683=Detail!$E$3,ROW()+5+(COLUMN()-48)/1000,"")</f>
        <v/>
      </c>
      <c r="BN1683" t="str">
        <f>IF(R1683=Detail!$E$3,ROW()+5+(COLUMN()-48)/1000,"")</f>
        <v/>
      </c>
      <c r="BO1683" t="str">
        <f>IF(S1683=Detail!$E$3,ROW()+5+(COLUMN()-48)/1000,"")</f>
        <v/>
      </c>
      <c r="BP1683" t="str">
        <f>IF(T1683=Detail!$E$3,ROW()+5+(COLUMN()-48)/1000,"")</f>
        <v/>
      </c>
    </row>
    <row r="1684" spans="49:68" x14ac:dyDescent="0.3">
      <c r="AW1684" s="104" t="str">
        <f>IF(A1684=Detail!$E$3,ROW()+5+(COLUMN()-48)/1000,"")</f>
        <v/>
      </c>
      <c r="AX1684" t="str">
        <f>IF(B1684=Detail!$E$3,ROW()+5+(COLUMN()-48)/1000,"")</f>
        <v/>
      </c>
      <c r="AY1684" t="str">
        <f>IF(C1684=Detail!$E$3,ROW()+5+(COLUMN()-48)/1000,"")</f>
        <v/>
      </c>
      <c r="AZ1684" t="str">
        <f>IF(D1684=Detail!$E$3,ROW()+5+(COLUMN()-48)/1000,"")</f>
        <v/>
      </c>
      <c r="BA1684" t="str">
        <f>IF(E1684=Detail!$E$3,ROW()+5+(COLUMN()-48)/1000,"")</f>
        <v/>
      </c>
      <c r="BB1684" t="str">
        <f>IF(F1684=Detail!$E$3,ROW()+5+(COLUMN()-48)/1000,"")</f>
        <v/>
      </c>
      <c r="BC1684" t="str">
        <f>IF(G1684=Detail!$E$3,ROW()+5+(COLUMN()-48)/1000,"")</f>
        <v/>
      </c>
      <c r="BD1684" t="str">
        <f>IF(H1684=Detail!$E$3,ROW()+5+(COLUMN()-48)/1000,"")</f>
        <v/>
      </c>
      <c r="BE1684" t="str">
        <f>IF(I1684=Detail!$E$3,ROW()+5+(COLUMN()-48)/1000,"")</f>
        <v/>
      </c>
      <c r="BF1684" t="str">
        <f>IF(J1684=Detail!$E$3,ROW()+5+(COLUMN()-48)/1000,"")</f>
        <v/>
      </c>
      <c r="BG1684" t="str">
        <f>IF(K1684=Detail!$E$3,ROW()+5+(COLUMN()-48)/1000,"")</f>
        <v/>
      </c>
      <c r="BH1684" t="str">
        <f>IF(L1684=Detail!$E$3,ROW()+5+(COLUMN()-48)/1000,"")</f>
        <v/>
      </c>
      <c r="BI1684" t="str">
        <f>IF(M1684=Detail!$E$3,ROW()+5+(COLUMN()-48)/1000,"")</f>
        <v/>
      </c>
      <c r="BJ1684" t="str">
        <f>IF(N1684=Detail!$E$3,ROW()+5+(COLUMN()-48)/1000,"")</f>
        <v/>
      </c>
      <c r="BK1684" t="str">
        <f>IF(O1684=Detail!$E$3,ROW()+5+(COLUMN()-48)/1000,"")</f>
        <v/>
      </c>
      <c r="BL1684" t="str">
        <f>IF(P1684=Detail!$E$3,ROW()+5+(COLUMN()-48)/1000,"")</f>
        <v/>
      </c>
      <c r="BM1684" t="str">
        <f>IF(Q1684=Detail!$E$3,ROW()+5+(COLUMN()-48)/1000,"")</f>
        <v/>
      </c>
      <c r="BN1684" t="str">
        <f>IF(R1684=Detail!$E$3,ROW()+5+(COLUMN()-48)/1000,"")</f>
        <v/>
      </c>
      <c r="BO1684" t="str">
        <f>IF(S1684=Detail!$E$3,ROW()+5+(COLUMN()-48)/1000,"")</f>
        <v/>
      </c>
      <c r="BP1684" t="str">
        <f>IF(T1684=Detail!$E$3,ROW()+5+(COLUMN()-48)/1000,"")</f>
        <v/>
      </c>
    </row>
    <row r="1685" spans="49:68" x14ac:dyDescent="0.3">
      <c r="AW1685" s="104" t="str">
        <f>IF(A1685=Detail!$E$3,ROW()+5+(COLUMN()-48)/1000,"")</f>
        <v/>
      </c>
      <c r="AX1685" t="str">
        <f>IF(B1685=Detail!$E$3,ROW()+5+(COLUMN()-48)/1000,"")</f>
        <v/>
      </c>
      <c r="AY1685" t="str">
        <f>IF(C1685=Detail!$E$3,ROW()+5+(COLUMN()-48)/1000,"")</f>
        <v/>
      </c>
      <c r="AZ1685" t="str">
        <f>IF(D1685=Detail!$E$3,ROW()+5+(COLUMN()-48)/1000,"")</f>
        <v/>
      </c>
      <c r="BA1685" t="str">
        <f>IF(E1685=Detail!$E$3,ROW()+5+(COLUMN()-48)/1000,"")</f>
        <v/>
      </c>
      <c r="BB1685" t="str">
        <f>IF(F1685=Detail!$E$3,ROW()+5+(COLUMN()-48)/1000,"")</f>
        <v/>
      </c>
      <c r="BC1685" t="str">
        <f>IF(G1685=Detail!$E$3,ROW()+5+(COLUMN()-48)/1000,"")</f>
        <v/>
      </c>
      <c r="BD1685" t="str">
        <f>IF(H1685=Detail!$E$3,ROW()+5+(COLUMN()-48)/1000,"")</f>
        <v/>
      </c>
      <c r="BE1685" t="str">
        <f>IF(I1685=Detail!$E$3,ROW()+5+(COLUMN()-48)/1000,"")</f>
        <v/>
      </c>
      <c r="BF1685" t="str">
        <f>IF(J1685=Detail!$E$3,ROW()+5+(COLUMN()-48)/1000,"")</f>
        <v/>
      </c>
      <c r="BG1685" t="str">
        <f>IF(K1685=Detail!$E$3,ROW()+5+(COLUMN()-48)/1000,"")</f>
        <v/>
      </c>
      <c r="BH1685" t="str">
        <f>IF(L1685=Detail!$E$3,ROW()+5+(COLUMN()-48)/1000,"")</f>
        <v/>
      </c>
      <c r="BI1685" t="str">
        <f>IF(M1685=Detail!$E$3,ROW()+5+(COLUMN()-48)/1000,"")</f>
        <v/>
      </c>
      <c r="BJ1685" t="str">
        <f>IF(N1685=Detail!$E$3,ROW()+5+(COLUMN()-48)/1000,"")</f>
        <v/>
      </c>
      <c r="BK1685" t="str">
        <f>IF(O1685=Detail!$E$3,ROW()+5+(COLUMN()-48)/1000,"")</f>
        <v/>
      </c>
      <c r="BL1685" t="str">
        <f>IF(P1685=Detail!$E$3,ROW()+5+(COLUMN()-48)/1000,"")</f>
        <v/>
      </c>
      <c r="BM1685" t="str">
        <f>IF(Q1685=Detail!$E$3,ROW()+5+(COLUMN()-48)/1000,"")</f>
        <v/>
      </c>
      <c r="BN1685" t="str">
        <f>IF(R1685=Detail!$E$3,ROW()+5+(COLUMN()-48)/1000,"")</f>
        <v/>
      </c>
      <c r="BO1685" t="str">
        <f>IF(S1685=Detail!$E$3,ROW()+5+(COLUMN()-48)/1000,"")</f>
        <v/>
      </c>
      <c r="BP1685" t="str">
        <f>IF(T1685=Detail!$E$3,ROW()+5+(COLUMN()-48)/1000,"")</f>
        <v/>
      </c>
    </row>
    <row r="1686" spans="49:68" x14ac:dyDescent="0.3">
      <c r="AW1686" s="104" t="str">
        <f>IF(A1686=Detail!$E$3,ROW()+5+(COLUMN()-48)/1000,"")</f>
        <v/>
      </c>
      <c r="AX1686" t="str">
        <f>IF(B1686=Detail!$E$3,ROW()+5+(COLUMN()-48)/1000,"")</f>
        <v/>
      </c>
      <c r="AY1686" t="str">
        <f>IF(C1686=Detail!$E$3,ROW()+5+(COLUMN()-48)/1000,"")</f>
        <v/>
      </c>
      <c r="AZ1686" t="str">
        <f>IF(D1686=Detail!$E$3,ROW()+5+(COLUMN()-48)/1000,"")</f>
        <v/>
      </c>
      <c r="BA1686" t="str">
        <f>IF(E1686=Detail!$E$3,ROW()+5+(COLUMN()-48)/1000,"")</f>
        <v/>
      </c>
      <c r="BB1686" t="str">
        <f>IF(F1686=Detail!$E$3,ROW()+5+(COLUMN()-48)/1000,"")</f>
        <v/>
      </c>
      <c r="BC1686" t="str">
        <f>IF(G1686=Detail!$E$3,ROW()+5+(COLUMN()-48)/1000,"")</f>
        <v/>
      </c>
      <c r="BD1686" t="str">
        <f>IF(H1686=Detail!$E$3,ROW()+5+(COLUMN()-48)/1000,"")</f>
        <v/>
      </c>
      <c r="BE1686" t="str">
        <f>IF(I1686=Detail!$E$3,ROW()+5+(COLUMN()-48)/1000,"")</f>
        <v/>
      </c>
      <c r="BF1686" t="str">
        <f>IF(J1686=Detail!$E$3,ROW()+5+(COLUMN()-48)/1000,"")</f>
        <v/>
      </c>
      <c r="BG1686" t="str">
        <f>IF(K1686=Detail!$E$3,ROW()+5+(COLUMN()-48)/1000,"")</f>
        <v/>
      </c>
      <c r="BH1686" t="str">
        <f>IF(L1686=Detail!$E$3,ROW()+5+(COLUMN()-48)/1000,"")</f>
        <v/>
      </c>
      <c r="BI1686" t="str">
        <f>IF(M1686=Detail!$E$3,ROW()+5+(COLUMN()-48)/1000,"")</f>
        <v/>
      </c>
      <c r="BJ1686" t="str">
        <f>IF(N1686=Detail!$E$3,ROW()+5+(COLUMN()-48)/1000,"")</f>
        <v/>
      </c>
      <c r="BK1686" t="str">
        <f>IF(O1686=Detail!$E$3,ROW()+5+(COLUMN()-48)/1000,"")</f>
        <v/>
      </c>
      <c r="BL1686" t="str">
        <f>IF(P1686=Detail!$E$3,ROW()+5+(COLUMN()-48)/1000,"")</f>
        <v/>
      </c>
      <c r="BM1686" t="str">
        <f>IF(Q1686=Detail!$E$3,ROW()+5+(COLUMN()-48)/1000,"")</f>
        <v/>
      </c>
      <c r="BN1686" t="str">
        <f>IF(R1686=Detail!$E$3,ROW()+5+(COLUMN()-48)/1000,"")</f>
        <v/>
      </c>
      <c r="BO1686" t="str">
        <f>IF(S1686=Detail!$E$3,ROW()+5+(COLUMN()-48)/1000,"")</f>
        <v/>
      </c>
      <c r="BP1686" t="str">
        <f>IF(T1686=Detail!$E$3,ROW()+5+(COLUMN()-48)/1000,"")</f>
        <v/>
      </c>
    </row>
    <row r="1687" spans="49:68" x14ac:dyDescent="0.3">
      <c r="AW1687" s="104" t="str">
        <f>IF(A1687=Detail!$E$3,ROW()+5+(COLUMN()-48)/1000,"")</f>
        <v/>
      </c>
      <c r="AX1687" t="str">
        <f>IF(B1687=Detail!$E$3,ROW()+5+(COLUMN()-48)/1000,"")</f>
        <v/>
      </c>
      <c r="AY1687" t="str">
        <f>IF(C1687=Detail!$E$3,ROW()+5+(COLUMN()-48)/1000,"")</f>
        <v/>
      </c>
      <c r="AZ1687" t="str">
        <f>IF(D1687=Detail!$E$3,ROW()+5+(COLUMN()-48)/1000,"")</f>
        <v/>
      </c>
      <c r="BA1687" t="str">
        <f>IF(E1687=Detail!$E$3,ROW()+5+(COLUMN()-48)/1000,"")</f>
        <v/>
      </c>
      <c r="BB1687" t="str">
        <f>IF(F1687=Detail!$E$3,ROW()+5+(COLUMN()-48)/1000,"")</f>
        <v/>
      </c>
      <c r="BC1687" t="str">
        <f>IF(G1687=Detail!$E$3,ROW()+5+(COLUMN()-48)/1000,"")</f>
        <v/>
      </c>
      <c r="BD1687" t="str">
        <f>IF(H1687=Detail!$E$3,ROW()+5+(COLUMN()-48)/1000,"")</f>
        <v/>
      </c>
      <c r="BE1687" t="str">
        <f>IF(I1687=Detail!$E$3,ROW()+5+(COLUMN()-48)/1000,"")</f>
        <v/>
      </c>
      <c r="BF1687" t="str">
        <f>IF(J1687=Detail!$E$3,ROW()+5+(COLUMN()-48)/1000,"")</f>
        <v/>
      </c>
      <c r="BG1687" t="str">
        <f>IF(K1687=Detail!$E$3,ROW()+5+(COLUMN()-48)/1000,"")</f>
        <v/>
      </c>
      <c r="BH1687" t="str">
        <f>IF(L1687=Detail!$E$3,ROW()+5+(COLUMN()-48)/1000,"")</f>
        <v/>
      </c>
      <c r="BI1687" t="str">
        <f>IF(M1687=Detail!$E$3,ROW()+5+(COLUMN()-48)/1000,"")</f>
        <v/>
      </c>
      <c r="BJ1687" t="str">
        <f>IF(N1687=Detail!$E$3,ROW()+5+(COLUMN()-48)/1000,"")</f>
        <v/>
      </c>
      <c r="BK1687" t="str">
        <f>IF(O1687=Detail!$E$3,ROW()+5+(COLUMN()-48)/1000,"")</f>
        <v/>
      </c>
      <c r="BL1687" t="str">
        <f>IF(P1687=Detail!$E$3,ROW()+5+(COLUMN()-48)/1000,"")</f>
        <v/>
      </c>
      <c r="BM1687" t="str">
        <f>IF(Q1687=Detail!$E$3,ROW()+5+(COLUMN()-48)/1000,"")</f>
        <v/>
      </c>
      <c r="BN1687" t="str">
        <f>IF(R1687=Detail!$E$3,ROW()+5+(COLUMN()-48)/1000,"")</f>
        <v/>
      </c>
      <c r="BO1687" t="str">
        <f>IF(S1687=Detail!$E$3,ROW()+5+(COLUMN()-48)/1000,"")</f>
        <v/>
      </c>
      <c r="BP1687" t="str">
        <f>IF(T1687=Detail!$E$3,ROW()+5+(COLUMN()-48)/1000,"")</f>
        <v/>
      </c>
    </row>
    <row r="1688" spans="49:68" x14ac:dyDescent="0.3">
      <c r="AW1688" s="104" t="str">
        <f>IF(A1688=Detail!$E$3,ROW()+5+(COLUMN()-48)/1000,"")</f>
        <v/>
      </c>
      <c r="AX1688" t="str">
        <f>IF(B1688=Detail!$E$3,ROW()+5+(COLUMN()-48)/1000,"")</f>
        <v/>
      </c>
      <c r="AY1688" t="str">
        <f>IF(C1688=Detail!$E$3,ROW()+5+(COLUMN()-48)/1000,"")</f>
        <v/>
      </c>
      <c r="AZ1688" t="str">
        <f>IF(D1688=Detail!$E$3,ROW()+5+(COLUMN()-48)/1000,"")</f>
        <v/>
      </c>
      <c r="BA1688" t="str">
        <f>IF(E1688=Detail!$E$3,ROW()+5+(COLUMN()-48)/1000,"")</f>
        <v/>
      </c>
      <c r="BB1688" t="str">
        <f>IF(F1688=Detail!$E$3,ROW()+5+(COLUMN()-48)/1000,"")</f>
        <v/>
      </c>
      <c r="BC1688" t="str">
        <f>IF(G1688=Detail!$E$3,ROW()+5+(COLUMN()-48)/1000,"")</f>
        <v/>
      </c>
      <c r="BD1688" t="str">
        <f>IF(H1688=Detail!$E$3,ROW()+5+(COLUMN()-48)/1000,"")</f>
        <v/>
      </c>
      <c r="BE1688" t="str">
        <f>IF(I1688=Detail!$E$3,ROW()+5+(COLUMN()-48)/1000,"")</f>
        <v/>
      </c>
      <c r="BF1688" t="str">
        <f>IF(J1688=Detail!$E$3,ROW()+5+(COLUMN()-48)/1000,"")</f>
        <v/>
      </c>
      <c r="BG1688" t="str">
        <f>IF(K1688=Detail!$E$3,ROW()+5+(COLUMN()-48)/1000,"")</f>
        <v/>
      </c>
      <c r="BH1688" t="str">
        <f>IF(L1688=Detail!$E$3,ROW()+5+(COLUMN()-48)/1000,"")</f>
        <v/>
      </c>
      <c r="BI1688" t="str">
        <f>IF(M1688=Detail!$E$3,ROW()+5+(COLUMN()-48)/1000,"")</f>
        <v/>
      </c>
      <c r="BJ1688" t="str">
        <f>IF(N1688=Detail!$E$3,ROW()+5+(COLUMN()-48)/1000,"")</f>
        <v/>
      </c>
      <c r="BK1688" t="str">
        <f>IF(O1688=Detail!$E$3,ROW()+5+(COLUMN()-48)/1000,"")</f>
        <v/>
      </c>
      <c r="BL1688" t="str">
        <f>IF(P1688=Detail!$E$3,ROW()+5+(COLUMN()-48)/1000,"")</f>
        <v/>
      </c>
      <c r="BM1688" t="str">
        <f>IF(Q1688=Detail!$E$3,ROW()+5+(COLUMN()-48)/1000,"")</f>
        <v/>
      </c>
      <c r="BN1688" t="str">
        <f>IF(R1688=Detail!$E$3,ROW()+5+(COLUMN()-48)/1000,"")</f>
        <v/>
      </c>
      <c r="BO1688" t="str">
        <f>IF(S1688=Detail!$E$3,ROW()+5+(COLUMN()-48)/1000,"")</f>
        <v/>
      </c>
      <c r="BP1688" t="str">
        <f>IF(T1688=Detail!$E$3,ROW()+5+(COLUMN()-48)/1000,"")</f>
        <v/>
      </c>
    </row>
    <row r="1689" spans="49:68" x14ac:dyDescent="0.3">
      <c r="AW1689" s="104" t="str">
        <f>IF(A1689=Detail!$E$3,ROW()+5+(COLUMN()-48)/1000,"")</f>
        <v/>
      </c>
      <c r="AX1689" t="str">
        <f>IF(B1689=Detail!$E$3,ROW()+5+(COLUMN()-48)/1000,"")</f>
        <v/>
      </c>
      <c r="AY1689" t="str">
        <f>IF(C1689=Detail!$E$3,ROW()+5+(COLUMN()-48)/1000,"")</f>
        <v/>
      </c>
      <c r="AZ1689" t="str">
        <f>IF(D1689=Detail!$E$3,ROW()+5+(COLUMN()-48)/1000,"")</f>
        <v/>
      </c>
      <c r="BA1689" t="str">
        <f>IF(E1689=Detail!$E$3,ROW()+5+(COLUMN()-48)/1000,"")</f>
        <v/>
      </c>
      <c r="BB1689" t="str">
        <f>IF(F1689=Detail!$E$3,ROW()+5+(COLUMN()-48)/1000,"")</f>
        <v/>
      </c>
      <c r="BC1689" t="str">
        <f>IF(G1689=Detail!$E$3,ROW()+5+(COLUMN()-48)/1000,"")</f>
        <v/>
      </c>
      <c r="BD1689" t="str">
        <f>IF(H1689=Detail!$E$3,ROW()+5+(COLUMN()-48)/1000,"")</f>
        <v/>
      </c>
      <c r="BE1689" t="str">
        <f>IF(I1689=Detail!$E$3,ROW()+5+(COLUMN()-48)/1000,"")</f>
        <v/>
      </c>
      <c r="BF1689" t="str">
        <f>IF(J1689=Detail!$E$3,ROW()+5+(COLUMN()-48)/1000,"")</f>
        <v/>
      </c>
      <c r="BG1689" t="str">
        <f>IF(K1689=Detail!$E$3,ROW()+5+(COLUMN()-48)/1000,"")</f>
        <v/>
      </c>
      <c r="BH1689" t="str">
        <f>IF(L1689=Detail!$E$3,ROW()+5+(COLUMN()-48)/1000,"")</f>
        <v/>
      </c>
      <c r="BI1689" t="str">
        <f>IF(M1689=Detail!$E$3,ROW()+5+(COLUMN()-48)/1000,"")</f>
        <v/>
      </c>
      <c r="BJ1689" t="str">
        <f>IF(N1689=Detail!$E$3,ROW()+5+(COLUMN()-48)/1000,"")</f>
        <v/>
      </c>
      <c r="BK1689" t="str">
        <f>IF(O1689=Detail!$E$3,ROW()+5+(COLUMN()-48)/1000,"")</f>
        <v/>
      </c>
      <c r="BL1689" t="str">
        <f>IF(P1689=Detail!$E$3,ROW()+5+(COLUMN()-48)/1000,"")</f>
        <v/>
      </c>
      <c r="BM1689" t="str">
        <f>IF(Q1689=Detail!$E$3,ROW()+5+(COLUMN()-48)/1000,"")</f>
        <v/>
      </c>
      <c r="BN1689" t="str">
        <f>IF(R1689=Detail!$E$3,ROW()+5+(COLUMN()-48)/1000,"")</f>
        <v/>
      </c>
      <c r="BO1689" t="str">
        <f>IF(S1689=Detail!$E$3,ROW()+5+(COLUMN()-48)/1000,"")</f>
        <v/>
      </c>
      <c r="BP1689" t="str">
        <f>IF(T1689=Detail!$E$3,ROW()+5+(COLUMN()-48)/1000,"")</f>
        <v/>
      </c>
    </row>
    <row r="1690" spans="49:68" x14ac:dyDescent="0.3">
      <c r="AW1690" s="104" t="str">
        <f>IF(A1690=Detail!$E$3,ROW()+5+(COLUMN()-48)/1000,"")</f>
        <v/>
      </c>
      <c r="AX1690" t="str">
        <f>IF(B1690=Detail!$E$3,ROW()+5+(COLUMN()-48)/1000,"")</f>
        <v/>
      </c>
      <c r="AY1690" t="str">
        <f>IF(C1690=Detail!$E$3,ROW()+5+(COLUMN()-48)/1000,"")</f>
        <v/>
      </c>
      <c r="AZ1690" t="str">
        <f>IF(D1690=Detail!$E$3,ROW()+5+(COLUMN()-48)/1000,"")</f>
        <v/>
      </c>
      <c r="BA1690" t="str">
        <f>IF(E1690=Detail!$E$3,ROW()+5+(COLUMN()-48)/1000,"")</f>
        <v/>
      </c>
      <c r="BB1690" t="str">
        <f>IF(F1690=Detail!$E$3,ROW()+5+(COLUMN()-48)/1000,"")</f>
        <v/>
      </c>
      <c r="BC1690" t="str">
        <f>IF(G1690=Detail!$E$3,ROW()+5+(COLUMN()-48)/1000,"")</f>
        <v/>
      </c>
      <c r="BD1690" t="str">
        <f>IF(H1690=Detail!$E$3,ROW()+5+(COLUMN()-48)/1000,"")</f>
        <v/>
      </c>
      <c r="BE1690" t="str">
        <f>IF(I1690=Detail!$E$3,ROW()+5+(COLUMN()-48)/1000,"")</f>
        <v/>
      </c>
      <c r="BF1690" t="str">
        <f>IF(J1690=Detail!$E$3,ROW()+5+(COLUMN()-48)/1000,"")</f>
        <v/>
      </c>
      <c r="BG1690" t="str">
        <f>IF(K1690=Detail!$E$3,ROW()+5+(COLUMN()-48)/1000,"")</f>
        <v/>
      </c>
      <c r="BH1690" t="str">
        <f>IF(L1690=Detail!$E$3,ROW()+5+(COLUMN()-48)/1000,"")</f>
        <v/>
      </c>
      <c r="BI1690" t="str">
        <f>IF(M1690=Detail!$E$3,ROW()+5+(COLUMN()-48)/1000,"")</f>
        <v/>
      </c>
      <c r="BJ1690" t="str">
        <f>IF(N1690=Detail!$E$3,ROW()+5+(COLUMN()-48)/1000,"")</f>
        <v/>
      </c>
      <c r="BK1690" t="str">
        <f>IF(O1690=Detail!$E$3,ROW()+5+(COLUMN()-48)/1000,"")</f>
        <v/>
      </c>
      <c r="BL1690" t="str">
        <f>IF(P1690=Detail!$E$3,ROW()+5+(COLUMN()-48)/1000,"")</f>
        <v/>
      </c>
      <c r="BM1690" t="str">
        <f>IF(Q1690=Detail!$E$3,ROW()+5+(COLUMN()-48)/1000,"")</f>
        <v/>
      </c>
      <c r="BN1690" t="str">
        <f>IF(R1690=Detail!$E$3,ROW()+5+(COLUMN()-48)/1000,"")</f>
        <v/>
      </c>
      <c r="BO1690" t="str">
        <f>IF(S1690=Detail!$E$3,ROW()+5+(COLUMN()-48)/1000,"")</f>
        <v/>
      </c>
      <c r="BP1690" t="str">
        <f>IF(T1690=Detail!$E$3,ROW()+5+(COLUMN()-48)/1000,"")</f>
        <v/>
      </c>
    </row>
    <row r="1691" spans="49:68" x14ac:dyDescent="0.3">
      <c r="AW1691" s="104" t="str">
        <f>IF(A1691=Detail!$E$3,ROW()+5+(COLUMN()-48)/1000,"")</f>
        <v/>
      </c>
      <c r="AX1691" t="str">
        <f>IF(B1691=Detail!$E$3,ROW()+5+(COLUMN()-48)/1000,"")</f>
        <v/>
      </c>
      <c r="AY1691" t="str">
        <f>IF(C1691=Detail!$E$3,ROW()+5+(COLUMN()-48)/1000,"")</f>
        <v/>
      </c>
      <c r="AZ1691" t="str">
        <f>IF(D1691=Detail!$E$3,ROW()+5+(COLUMN()-48)/1000,"")</f>
        <v/>
      </c>
      <c r="BA1691" t="str">
        <f>IF(E1691=Detail!$E$3,ROW()+5+(COLUMN()-48)/1000,"")</f>
        <v/>
      </c>
      <c r="BB1691" t="str">
        <f>IF(F1691=Detail!$E$3,ROW()+5+(COLUMN()-48)/1000,"")</f>
        <v/>
      </c>
      <c r="BC1691" t="str">
        <f>IF(G1691=Detail!$E$3,ROW()+5+(COLUMN()-48)/1000,"")</f>
        <v/>
      </c>
      <c r="BD1691" t="str">
        <f>IF(H1691=Detail!$E$3,ROW()+5+(COLUMN()-48)/1000,"")</f>
        <v/>
      </c>
      <c r="BE1691" t="str">
        <f>IF(I1691=Detail!$E$3,ROW()+5+(COLUMN()-48)/1000,"")</f>
        <v/>
      </c>
      <c r="BF1691" t="str">
        <f>IF(J1691=Detail!$E$3,ROW()+5+(COLUMN()-48)/1000,"")</f>
        <v/>
      </c>
      <c r="BG1691" t="str">
        <f>IF(K1691=Detail!$E$3,ROW()+5+(COLUMN()-48)/1000,"")</f>
        <v/>
      </c>
      <c r="BH1691" t="str">
        <f>IF(L1691=Detail!$E$3,ROW()+5+(COLUMN()-48)/1000,"")</f>
        <v/>
      </c>
      <c r="BI1691" t="str">
        <f>IF(M1691=Detail!$E$3,ROW()+5+(COLUMN()-48)/1000,"")</f>
        <v/>
      </c>
      <c r="BJ1691" t="str">
        <f>IF(N1691=Detail!$E$3,ROW()+5+(COLUMN()-48)/1000,"")</f>
        <v/>
      </c>
      <c r="BK1691" t="str">
        <f>IF(O1691=Detail!$E$3,ROW()+5+(COLUMN()-48)/1000,"")</f>
        <v/>
      </c>
      <c r="BL1691" t="str">
        <f>IF(P1691=Detail!$E$3,ROW()+5+(COLUMN()-48)/1000,"")</f>
        <v/>
      </c>
      <c r="BM1691" t="str">
        <f>IF(Q1691=Detail!$E$3,ROW()+5+(COLUMN()-48)/1000,"")</f>
        <v/>
      </c>
      <c r="BN1691" t="str">
        <f>IF(R1691=Detail!$E$3,ROW()+5+(COLUMN()-48)/1000,"")</f>
        <v/>
      </c>
      <c r="BO1691" t="str">
        <f>IF(S1691=Detail!$E$3,ROW()+5+(COLUMN()-48)/1000,"")</f>
        <v/>
      </c>
      <c r="BP1691" t="str">
        <f>IF(T1691=Detail!$E$3,ROW()+5+(COLUMN()-48)/1000,"")</f>
        <v/>
      </c>
    </row>
    <row r="1692" spans="49:68" x14ac:dyDescent="0.3">
      <c r="AW1692" s="104" t="str">
        <f>IF(A1692=Detail!$E$3,ROW()+5+(COLUMN()-48)/1000,"")</f>
        <v/>
      </c>
      <c r="AX1692" t="str">
        <f>IF(B1692=Detail!$E$3,ROW()+5+(COLUMN()-48)/1000,"")</f>
        <v/>
      </c>
      <c r="AY1692" t="str">
        <f>IF(C1692=Detail!$E$3,ROW()+5+(COLUMN()-48)/1000,"")</f>
        <v/>
      </c>
      <c r="AZ1692" t="str">
        <f>IF(D1692=Detail!$E$3,ROW()+5+(COLUMN()-48)/1000,"")</f>
        <v/>
      </c>
      <c r="BA1692" t="str">
        <f>IF(E1692=Detail!$E$3,ROW()+5+(COLUMN()-48)/1000,"")</f>
        <v/>
      </c>
      <c r="BB1692" t="str">
        <f>IF(F1692=Detail!$E$3,ROW()+5+(COLUMN()-48)/1000,"")</f>
        <v/>
      </c>
      <c r="BC1692" t="str">
        <f>IF(G1692=Detail!$E$3,ROW()+5+(COLUMN()-48)/1000,"")</f>
        <v/>
      </c>
      <c r="BD1692" t="str">
        <f>IF(H1692=Detail!$E$3,ROW()+5+(COLUMN()-48)/1000,"")</f>
        <v/>
      </c>
      <c r="BE1692" t="str">
        <f>IF(I1692=Detail!$E$3,ROW()+5+(COLUMN()-48)/1000,"")</f>
        <v/>
      </c>
      <c r="BF1692" t="str">
        <f>IF(J1692=Detail!$E$3,ROW()+5+(COLUMN()-48)/1000,"")</f>
        <v/>
      </c>
      <c r="BG1692" t="str">
        <f>IF(K1692=Detail!$E$3,ROW()+5+(COLUMN()-48)/1000,"")</f>
        <v/>
      </c>
      <c r="BH1692" t="str">
        <f>IF(L1692=Detail!$E$3,ROW()+5+(COLUMN()-48)/1000,"")</f>
        <v/>
      </c>
      <c r="BI1692" t="str">
        <f>IF(M1692=Detail!$E$3,ROW()+5+(COLUMN()-48)/1000,"")</f>
        <v/>
      </c>
      <c r="BJ1692" t="str">
        <f>IF(N1692=Detail!$E$3,ROW()+5+(COLUMN()-48)/1000,"")</f>
        <v/>
      </c>
      <c r="BK1692" t="str">
        <f>IF(O1692=Detail!$E$3,ROW()+5+(COLUMN()-48)/1000,"")</f>
        <v/>
      </c>
      <c r="BL1692" t="str">
        <f>IF(P1692=Detail!$E$3,ROW()+5+(COLUMN()-48)/1000,"")</f>
        <v/>
      </c>
      <c r="BM1692" t="str">
        <f>IF(Q1692=Detail!$E$3,ROW()+5+(COLUMN()-48)/1000,"")</f>
        <v/>
      </c>
      <c r="BN1692" t="str">
        <f>IF(R1692=Detail!$E$3,ROW()+5+(COLUMN()-48)/1000,"")</f>
        <v/>
      </c>
      <c r="BO1692" t="str">
        <f>IF(S1692=Detail!$E$3,ROW()+5+(COLUMN()-48)/1000,"")</f>
        <v/>
      </c>
      <c r="BP1692" t="str">
        <f>IF(T1692=Detail!$E$3,ROW()+5+(COLUMN()-48)/1000,"")</f>
        <v/>
      </c>
    </row>
    <row r="1693" spans="49:68" x14ac:dyDescent="0.3">
      <c r="AW1693" s="104" t="str">
        <f>IF(A1693=Detail!$E$3,ROW()+5+(COLUMN()-48)/1000,"")</f>
        <v/>
      </c>
      <c r="AX1693" t="str">
        <f>IF(B1693=Detail!$E$3,ROW()+5+(COLUMN()-48)/1000,"")</f>
        <v/>
      </c>
      <c r="AY1693" t="str">
        <f>IF(C1693=Detail!$E$3,ROW()+5+(COLUMN()-48)/1000,"")</f>
        <v/>
      </c>
      <c r="AZ1693" t="str">
        <f>IF(D1693=Detail!$E$3,ROW()+5+(COLUMN()-48)/1000,"")</f>
        <v/>
      </c>
      <c r="BA1693" t="str">
        <f>IF(E1693=Detail!$E$3,ROW()+5+(COLUMN()-48)/1000,"")</f>
        <v/>
      </c>
      <c r="BB1693" t="str">
        <f>IF(F1693=Detail!$E$3,ROW()+5+(COLUMN()-48)/1000,"")</f>
        <v/>
      </c>
      <c r="BC1693" t="str">
        <f>IF(G1693=Detail!$E$3,ROW()+5+(COLUMN()-48)/1000,"")</f>
        <v/>
      </c>
      <c r="BD1693" t="str">
        <f>IF(H1693=Detail!$E$3,ROW()+5+(COLUMN()-48)/1000,"")</f>
        <v/>
      </c>
      <c r="BE1693" t="str">
        <f>IF(I1693=Detail!$E$3,ROW()+5+(COLUMN()-48)/1000,"")</f>
        <v/>
      </c>
      <c r="BF1693" t="str">
        <f>IF(J1693=Detail!$E$3,ROW()+5+(COLUMN()-48)/1000,"")</f>
        <v/>
      </c>
      <c r="BG1693" t="str">
        <f>IF(K1693=Detail!$E$3,ROW()+5+(COLUMN()-48)/1000,"")</f>
        <v/>
      </c>
      <c r="BH1693" t="str">
        <f>IF(L1693=Detail!$E$3,ROW()+5+(COLUMN()-48)/1000,"")</f>
        <v/>
      </c>
      <c r="BI1693" t="str">
        <f>IF(M1693=Detail!$E$3,ROW()+5+(COLUMN()-48)/1000,"")</f>
        <v/>
      </c>
      <c r="BJ1693" t="str">
        <f>IF(N1693=Detail!$E$3,ROW()+5+(COLUMN()-48)/1000,"")</f>
        <v/>
      </c>
      <c r="BK1693" t="str">
        <f>IF(O1693=Detail!$E$3,ROW()+5+(COLUMN()-48)/1000,"")</f>
        <v/>
      </c>
      <c r="BL1693" t="str">
        <f>IF(P1693=Detail!$E$3,ROW()+5+(COLUMN()-48)/1000,"")</f>
        <v/>
      </c>
      <c r="BM1693" t="str">
        <f>IF(Q1693=Detail!$E$3,ROW()+5+(COLUMN()-48)/1000,"")</f>
        <v/>
      </c>
      <c r="BN1693" t="str">
        <f>IF(R1693=Detail!$E$3,ROW()+5+(COLUMN()-48)/1000,"")</f>
        <v/>
      </c>
      <c r="BO1693" t="str">
        <f>IF(S1693=Detail!$E$3,ROW()+5+(COLUMN()-48)/1000,"")</f>
        <v/>
      </c>
      <c r="BP1693" t="str">
        <f>IF(T1693=Detail!$E$3,ROW()+5+(COLUMN()-48)/1000,"")</f>
        <v/>
      </c>
    </row>
    <row r="1694" spans="49:68" x14ac:dyDescent="0.3">
      <c r="AW1694" s="104" t="str">
        <f>IF(A1694=Detail!$E$3,ROW()+5+(COLUMN()-48)/1000,"")</f>
        <v/>
      </c>
      <c r="AX1694" t="str">
        <f>IF(B1694=Detail!$E$3,ROW()+5+(COLUMN()-48)/1000,"")</f>
        <v/>
      </c>
      <c r="AY1694" t="str">
        <f>IF(C1694=Detail!$E$3,ROW()+5+(COLUMN()-48)/1000,"")</f>
        <v/>
      </c>
      <c r="AZ1694" t="str">
        <f>IF(D1694=Detail!$E$3,ROW()+5+(COLUMN()-48)/1000,"")</f>
        <v/>
      </c>
      <c r="BA1694" t="str">
        <f>IF(E1694=Detail!$E$3,ROW()+5+(COLUMN()-48)/1000,"")</f>
        <v/>
      </c>
      <c r="BB1694" t="str">
        <f>IF(F1694=Detail!$E$3,ROW()+5+(COLUMN()-48)/1000,"")</f>
        <v/>
      </c>
      <c r="BC1694" t="str">
        <f>IF(G1694=Detail!$E$3,ROW()+5+(COLUMN()-48)/1000,"")</f>
        <v/>
      </c>
      <c r="BD1694" t="str">
        <f>IF(H1694=Detail!$E$3,ROW()+5+(COLUMN()-48)/1000,"")</f>
        <v/>
      </c>
      <c r="BE1694" t="str">
        <f>IF(I1694=Detail!$E$3,ROW()+5+(COLUMN()-48)/1000,"")</f>
        <v/>
      </c>
      <c r="BF1694" t="str">
        <f>IF(J1694=Detail!$E$3,ROW()+5+(COLUMN()-48)/1000,"")</f>
        <v/>
      </c>
      <c r="BG1694" t="str">
        <f>IF(K1694=Detail!$E$3,ROW()+5+(COLUMN()-48)/1000,"")</f>
        <v/>
      </c>
      <c r="BH1694" t="str">
        <f>IF(L1694=Detail!$E$3,ROW()+5+(COLUMN()-48)/1000,"")</f>
        <v/>
      </c>
      <c r="BI1694" t="str">
        <f>IF(M1694=Detail!$E$3,ROW()+5+(COLUMN()-48)/1000,"")</f>
        <v/>
      </c>
      <c r="BJ1694" t="str">
        <f>IF(N1694=Detail!$E$3,ROW()+5+(COLUMN()-48)/1000,"")</f>
        <v/>
      </c>
      <c r="BK1694" t="str">
        <f>IF(O1694=Detail!$E$3,ROW()+5+(COLUMN()-48)/1000,"")</f>
        <v/>
      </c>
      <c r="BL1694" t="str">
        <f>IF(P1694=Detail!$E$3,ROW()+5+(COLUMN()-48)/1000,"")</f>
        <v/>
      </c>
      <c r="BM1694" t="str">
        <f>IF(Q1694=Detail!$E$3,ROW()+5+(COLUMN()-48)/1000,"")</f>
        <v/>
      </c>
      <c r="BN1694" t="str">
        <f>IF(R1694=Detail!$E$3,ROW()+5+(COLUMN()-48)/1000,"")</f>
        <v/>
      </c>
      <c r="BO1694" t="str">
        <f>IF(S1694=Detail!$E$3,ROW()+5+(COLUMN()-48)/1000,"")</f>
        <v/>
      </c>
      <c r="BP1694" t="str">
        <f>IF(T1694=Detail!$E$3,ROW()+5+(COLUMN()-48)/1000,"")</f>
        <v/>
      </c>
    </row>
    <row r="1695" spans="49:68" x14ac:dyDescent="0.3">
      <c r="AW1695" s="104" t="str">
        <f>IF(A1695=Detail!$E$3,ROW()+5+(COLUMN()-48)/1000,"")</f>
        <v/>
      </c>
      <c r="AX1695" t="str">
        <f>IF(B1695=Detail!$E$3,ROW()+5+(COLUMN()-48)/1000,"")</f>
        <v/>
      </c>
      <c r="AY1695" t="str">
        <f>IF(C1695=Detail!$E$3,ROW()+5+(COLUMN()-48)/1000,"")</f>
        <v/>
      </c>
      <c r="AZ1695" t="str">
        <f>IF(D1695=Detail!$E$3,ROW()+5+(COLUMN()-48)/1000,"")</f>
        <v/>
      </c>
      <c r="BA1695" t="str">
        <f>IF(E1695=Detail!$E$3,ROW()+5+(COLUMN()-48)/1000,"")</f>
        <v/>
      </c>
      <c r="BB1695" t="str">
        <f>IF(F1695=Detail!$E$3,ROW()+5+(COLUMN()-48)/1000,"")</f>
        <v/>
      </c>
      <c r="BC1695" t="str">
        <f>IF(G1695=Detail!$E$3,ROW()+5+(COLUMN()-48)/1000,"")</f>
        <v/>
      </c>
      <c r="BD1695" t="str">
        <f>IF(H1695=Detail!$E$3,ROW()+5+(COLUMN()-48)/1000,"")</f>
        <v/>
      </c>
      <c r="BE1695" t="str">
        <f>IF(I1695=Detail!$E$3,ROW()+5+(COLUMN()-48)/1000,"")</f>
        <v/>
      </c>
      <c r="BF1695" t="str">
        <f>IF(J1695=Detail!$E$3,ROW()+5+(COLUMN()-48)/1000,"")</f>
        <v/>
      </c>
      <c r="BG1695" t="str">
        <f>IF(K1695=Detail!$E$3,ROW()+5+(COLUMN()-48)/1000,"")</f>
        <v/>
      </c>
      <c r="BH1695" t="str">
        <f>IF(L1695=Detail!$E$3,ROW()+5+(COLUMN()-48)/1000,"")</f>
        <v/>
      </c>
      <c r="BI1695" t="str">
        <f>IF(M1695=Detail!$E$3,ROW()+5+(COLUMN()-48)/1000,"")</f>
        <v/>
      </c>
      <c r="BJ1695" t="str">
        <f>IF(N1695=Detail!$E$3,ROW()+5+(COLUMN()-48)/1000,"")</f>
        <v/>
      </c>
      <c r="BK1695" t="str">
        <f>IF(O1695=Detail!$E$3,ROW()+5+(COLUMN()-48)/1000,"")</f>
        <v/>
      </c>
      <c r="BL1695" t="str">
        <f>IF(P1695=Detail!$E$3,ROW()+5+(COLUMN()-48)/1000,"")</f>
        <v/>
      </c>
      <c r="BM1695" t="str">
        <f>IF(Q1695=Detail!$E$3,ROW()+5+(COLUMN()-48)/1000,"")</f>
        <v/>
      </c>
      <c r="BN1695" t="str">
        <f>IF(R1695=Detail!$E$3,ROW()+5+(COLUMN()-48)/1000,"")</f>
        <v/>
      </c>
      <c r="BO1695" t="str">
        <f>IF(S1695=Detail!$E$3,ROW()+5+(COLUMN()-48)/1000,"")</f>
        <v/>
      </c>
      <c r="BP1695" t="str">
        <f>IF(T1695=Detail!$E$3,ROW()+5+(COLUMN()-48)/1000,"")</f>
        <v/>
      </c>
    </row>
    <row r="1696" spans="49:68" x14ac:dyDescent="0.3">
      <c r="AW1696" s="104" t="str">
        <f>IF(A1696=Detail!$E$3,ROW()+5+(COLUMN()-48)/1000,"")</f>
        <v/>
      </c>
      <c r="AX1696" t="str">
        <f>IF(B1696=Detail!$E$3,ROW()+5+(COLUMN()-48)/1000,"")</f>
        <v/>
      </c>
      <c r="AY1696" t="str">
        <f>IF(C1696=Detail!$E$3,ROW()+5+(COLUMN()-48)/1000,"")</f>
        <v/>
      </c>
      <c r="AZ1696" t="str">
        <f>IF(D1696=Detail!$E$3,ROW()+5+(COLUMN()-48)/1000,"")</f>
        <v/>
      </c>
      <c r="BA1696" t="str">
        <f>IF(E1696=Detail!$E$3,ROW()+5+(COLUMN()-48)/1000,"")</f>
        <v/>
      </c>
      <c r="BB1696" t="str">
        <f>IF(F1696=Detail!$E$3,ROW()+5+(COLUMN()-48)/1000,"")</f>
        <v/>
      </c>
      <c r="BC1696" t="str">
        <f>IF(G1696=Detail!$E$3,ROW()+5+(COLUMN()-48)/1000,"")</f>
        <v/>
      </c>
      <c r="BD1696" t="str">
        <f>IF(H1696=Detail!$E$3,ROW()+5+(COLUMN()-48)/1000,"")</f>
        <v/>
      </c>
      <c r="BE1696" t="str">
        <f>IF(I1696=Detail!$E$3,ROW()+5+(COLUMN()-48)/1000,"")</f>
        <v/>
      </c>
      <c r="BF1696" t="str">
        <f>IF(J1696=Detail!$E$3,ROW()+5+(COLUMN()-48)/1000,"")</f>
        <v/>
      </c>
      <c r="BG1696" t="str">
        <f>IF(K1696=Detail!$E$3,ROW()+5+(COLUMN()-48)/1000,"")</f>
        <v/>
      </c>
      <c r="BH1696" t="str">
        <f>IF(L1696=Detail!$E$3,ROW()+5+(COLUMN()-48)/1000,"")</f>
        <v/>
      </c>
      <c r="BI1696" t="str">
        <f>IF(M1696=Detail!$E$3,ROW()+5+(COLUMN()-48)/1000,"")</f>
        <v/>
      </c>
      <c r="BJ1696" t="str">
        <f>IF(N1696=Detail!$E$3,ROW()+5+(COLUMN()-48)/1000,"")</f>
        <v/>
      </c>
      <c r="BK1696" t="str">
        <f>IF(O1696=Detail!$E$3,ROW()+5+(COLUMN()-48)/1000,"")</f>
        <v/>
      </c>
      <c r="BL1696" t="str">
        <f>IF(P1696=Detail!$E$3,ROW()+5+(COLUMN()-48)/1000,"")</f>
        <v/>
      </c>
      <c r="BM1696" t="str">
        <f>IF(Q1696=Detail!$E$3,ROW()+5+(COLUMN()-48)/1000,"")</f>
        <v/>
      </c>
      <c r="BN1696" t="str">
        <f>IF(R1696=Detail!$E$3,ROW()+5+(COLUMN()-48)/1000,"")</f>
        <v/>
      </c>
      <c r="BO1696" t="str">
        <f>IF(S1696=Detail!$E$3,ROW()+5+(COLUMN()-48)/1000,"")</f>
        <v/>
      </c>
      <c r="BP1696" t="str">
        <f>IF(T1696=Detail!$E$3,ROW()+5+(COLUMN()-48)/1000,"")</f>
        <v/>
      </c>
    </row>
    <row r="1697" spans="49:68" x14ac:dyDescent="0.3">
      <c r="AW1697" s="104" t="str">
        <f>IF(A1697=Detail!$E$3,ROW()+5+(COLUMN()-48)/1000,"")</f>
        <v/>
      </c>
      <c r="AX1697" t="str">
        <f>IF(B1697=Detail!$E$3,ROW()+5+(COLUMN()-48)/1000,"")</f>
        <v/>
      </c>
      <c r="AY1697" t="str">
        <f>IF(C1697=Detail!$E$3,ROW()+5+(COLUMN()-48)/1000,"")</f>
        <v/>
      </c>
      <c r="AZ1697" t="str">
        <f>IF(D1697=Detail!$E$3,ROW()+5+(COLUMN()-48)/1000,"")</f>
        <v/>
      </c>
      <c r="BA1697" t="str">
        <f>IF(E1697=Detail!$E$3,ROW()+5+(COLUMN()-48)/1000,"")</f>
        <v/>
      </c>
      <c r="BB1697" t="str">
        <f>IF(F1697=Detail!$E$3,ROW()+5+(COLUMN()-48)/1000,"")</f>
        <v/>
      </c>
      <c r="BC1697" t="str">
        <f>IF(G1697=Detail!$E$3,ROW()+5+(COLUMN()-48)/1000,"")</f>
        <v/>
      </c>
      <c r="BD1697" t="str">
        <f>IF(H1697=Detail!$E$3,ROW()+5+(COLUMN()-48)/1000,"")</f>
        <v/>
      </c>
      <c r="BE1697" t="str">
        <f>IF(I1697=Detail!$E$3,ROW()+5+(COLUMN()-48)/1000,"")</f>
        <v/>
      </c>
      <c r="BF1697" t="str">
        <f>IF(J1697=Detail!$E$3,ROW()+5+(COLUMN()-48)/1000,"")</f>
        <v/>
      </c>
      <c r="BG1697" t="str">
        <f>IF(K1697=Detail!$E$3,ROW()+5+(COLUMN()-48)/1000,"")</f>
        <v/>
      </c>
      <c r="BH1697" t="str">
        <f>IF(L1697=Detail!$E$3,ROW()+5+(COLUMN()-48)/1000,"")</f>
        <v/>
      </c>
      <c r="BI1697" t="str">
        <f>IF(M1697=Detail!$E$3,ROW()+5+(COLUMN()-48)/1000,"")</f>
        <v/>
      </c>
      <c r="BJ1697" t="str">
        <f>IF(N1697=Detail!$E$3,ROW()+5+(COLUMN()-48)/1000,"")</f>
        <v/>
      </c>
      <c r="BK1697" t="str">
        <f>IF(O1697=Detail!$E$3,ROW()+5+(COLUMN()-48)/1000,"")</f>
        <v/>
      </c>
      <c r="BL1697" t="str">
        <f>IF(P1697=Detail!$E$3,ROW()+5+(COLUMN()-48)/1000,"")</f>
        <v/>
      </c>
      <c r="BM1697" t="str">
        <f>IF(Q1697=Detail!$E$3,ROW()+5+(COLUMN()-48)/1000,"")</f>
        <v/>
      </c>
      <c r="BN1697" t="str">
        <f>IF(R1697=Detail!$E$3,ROW()+5+(COLUMN()-48)/1000,"")</f>
        <v/>
      </c>
      <c r="BO1697" t="str">
        <f>IF(S1697=Detail!$E$3,ROW()+5+(COLUMN()-48)/1000,"")</f>
        <v/>
      </c>
      <c r="BP1697" t="str">
        <f>IF(T1697=Detail!$E$3,ROW()+5+(COLUMN()-48)/1000,"")</f>
        <v/>
      </c>
    </row>
    <row r="1698" spans="49:68" x14ac:dyDescent="0.3">
      <c r="AW1698" s="104" t="str">
        <f>IF(A1698=Detail!$E$3,ROW()+5+(COLUMN()-48)/1000,"")</f>
        <v/>
      </c>
      <c r="AX1698" t="str">
        <f>IF(B1698=Detail!$E$3,ROW()+5+(COLUMN()-48)/1000,"")</f>
        <v/>
      </c>
      <c r="AY1698" t="str">
        <f>IF(C1698=Detail!$E$3,ROW()+5+(COLUMN()-48)/1000,"")</f>
        <v/>
      </c>
      <c r="AZ1698" t="str">
        <f>IF(D1698=Detail!$E$3,ROW()+5+(COLUMN()-48)/1000,"")</f>
        <v/>
      </c>
      <c r="BA1698" t="str">
        <f>IF(E1698=Detail!$E$3,ROW()+5+(COLUMN()-48)/1000,"")</f>
        <v/>
      </c>
      <c r="BB1698" t="str">
        <f>IF(F1698=Detail!$E$3,ROW()+5+(COLUMN()-48)/1000,"")</f>
        <v/>
      </c>
      <c r="BC1698" t="str">
        <f>IF(G1698=Detail!$E$3,ROW()+5+(COLUMN()-48)/1000,"")</f>
        <v/>
      </c>
      <c r="BD1698" t="str">
        <f>IF(H1698=Detail!$E$3,ROW()+5+(COLUMN()-48)/1000,"")</f>
        <v/>
      </c>
      <c r="BE1698" t="str">
        <f>IF(I1698=Detail!$E$3,ROW()+5+(COLUMN()-48)/1000,"")</f>
        <v/>
      </c>
      <c r="BF1698" t="str">
        <f>IF(J1698=Detail!$E$3,ROW()+5+(COLUMN()-48)/1000,"")</f>
        <v/>
      </c>
      <c r="BG1698" t="str">
        <f>IF(K1698=Detail!$E$3,ROW()+5+(COLUMN()-48)/1000,"")</f>
        <v/>
      </c>
      <c r="BH1698" t="str">
        <f>IF(L1698=Detail!$E$3,ROW()+5+(COLUMN()-48)/1000,"")</f>
        <v/>
      </c>
      <c r="BI1698" t="str">
        <f>IF(M1698=Detail!$E$3,ROW()+5+(COLUMN()-48)/1000,"")</f>
        <v/>
      </c>
      <c r="BJ1698" t="str">
        <f>IF(N1698=Detail!$E$3,ROW()+5+(COLUMN()-48)/1000,"")</f>
        <v/>
      </c>
      <c r="BK1698" t="str">
        <f>IF(O1698=Detail!$E$3,ROW()+5+(COLUMN()-48)/1000,"")</f>
        <v/>
      </c>
      <c r="BL1698" t="str">
        <f>IF(P1698=Detail!$E$3,ROW()+5+(COLUMN()-48)/1000,"")</f>
        <v/>
      </c>
      <c r="BM1698" t="str">
        <f>IF(Q1698=Detail!$E$3,ROW()+5+(COLUMN()-48)/1000,"")</f>
        <v/>
      </c>
      <c r="BN1698" t="str">
        <f>IF(R1698=Detail!$E$3,ROW()+5+(COLUMN()-48)/1000,"")</f>
        <v/>
      </c>
      <c r="BO1698" t="str">
        <f>IF(S1698=Detail!$E$3,ROW()+5+(COLUMN()-48)/1000,"")</f>
        <v/>
      </c>
      <c r="BP1698" t="str">
        <f>IF(T1698=Detail!$E$3,ROW()+5+(COLUMN()-48)/1000,"")</f>
        <v/>
      </c>
    </row>
    <row r="1699" spans="49:68" x14ac:dyDescent="0.3">
      <c r="AW1699" s="104" t="str">
        <f>IF(A1699=Detail!$E$3,ROW()+5+(COLUMN()-48)/1000,"")</f>
        <v/>
      </c>
      <c r="AX1699" t="str">
        <f>IF(B1699=Detail!$E$3,ROW()+5+(COLUMN()-48)/1000,"")</f>
        <v/>
      </c>
      <c r="AY1699" t="str">
        <f>IF(C1699=Detail!$E$3,ROW()+5+(COLUMN()-48)/1000,"")</f>
        <v/>
      </c>
      <c r="AZ1699" t="str">
        <f>IF(D1699=Detail!$E$3,ROW()+5+(COLUMN()-48)/1000,"")</f>
        <v/>
      </c>
      <c r="BA1699" t="str">
        <f>IF(E1699=Detail!$E$3,ROW()+5+(COLUMN()-48)/1000,"")</f>
        <v/>
      </c>
      <c r="BB1699" t="str">
        <f>IF(F1699=Detail!$E$3,ROW()+5+(COLUMN()-48)/1000,"")</f>
        <v/>
      </c>
      <c r="BC1699" t="str">
        <f>IF(G1699=Detail!$E$3,ROW()+5+(COLUMN()-48)/1000,"")</f>
        <v/>
      </c>
      <c r="BD1699" t="str">
        <f>IF(H1699=Detail!$E$3,ROW()+5+(COLUMN()-48)/1000,"")</f>
        <v/>
      </c>
      <c r="BE1699" t="str">
        <f>IF(I1699=Detail!$E$3,ROW()+5+(COLUMN()-48)/1000,"")</f>
        <v/>
      </c>
      <c r="BF1699" t="str">
        <f>IF(J1699=Detail!$E$3,ROW()+5+(COLUMN()-48)/1000,"")</f>
        <v/>
      </c>
      <c r="BG1699" t="str">
        <f>IF(K1699=Detail!$E$3,ROW()+5+(COLUMN()-48)/1000,"")</f>
        <v/>
      </c>
      <c r="BH1699" t="str">
        <f>IF(L1699=Detail!$E$3,ROW()+5+(COLUMN()-48)/1000,"")</f>
        <v/>
      </c>
      <c r="BI1699" t="str">
        <f>IF(M1699=Detail!$E$3,ROW()+5+(COLUMN()-48)/1000,"")</f>
        <v/>
      </c>
      <c r="BJ1699" t="str">
        <f>IF(N1699=Detail!$E$3,ROW()+5+(COLUMN()-48)/1000,"")</f>
        <v/>
      </c>
      <c r="BK1699" t="str">
        <f>IF(O1699=Detail!$E$3,ROW()+5+(COLUMN()-48)/1000,"")</f>
        <v/>
      </c>
      <c r="BL1699" t="str">
        <f>IF(P1699=Detail!$E$3,ROW()+5+(COLUMN()-48)/1000,"")</f>
        <v/>
      </c>
      <c r="BM1699" t="str">
        <f>IF(Q1699=Detail!$E$3,ROW()+5+(COLUMN()-48)/1000,"")</f>
        <v/>
      </c>
      <c r="BN1699" t="str">
        <f>IF(R1699=Detail!$E$3,ROW()+5+(COLUMN()-48)/1000,"")</f>
        <v/>
      </c>
      <c r="BO1699" t="str">
        <f>IF(S1699=Detail!$E$3,ROW()+5+(COLUMN()-48)/1000,"")</f>
        <v/>
      </c>
      <c r="BP1699" t="str">
        <f>IF(T1699=Detail!$E$3,ROW()+5+(COLUMN()-48)/1000,"")</f>
        <v/>
      </c>
    </row>
    <row r="1700" spans="49:68" x14ac:dyDescent="0.3">
      <c r="AW1700" s="104" t="str">
        <f>IF(A1700=Detail!$E$3,ROW()+5+(COLUMN()-48)/1000,"")</f>
        <v/>
      </c>
      <c r="AX1700" t="str">
        <f>IF(B1700=Detail!$E$3,ROW()+5+(COLUMN()-48)/1000,"")</f>
        <v/>
      </c>
      <c r="AY1700" t="str">
        <f>IF(C1700=Detail!$E$3,ROW()+5+(COLUMN()-48)/1000,"")</f>
        <v/>
      </c>
      <c r="AZ1700" t="str">
        <f>IF(D1700=Detail!$E$3,ROW()+5+(COLUMN()-48)/1000,"")</f>
        <v/>
      </c>
      <c r="BA1700" t="str">
        <f>IF(E1700=Detail!$E$3,ROW()+5+(COLUMN()-48)/1000,"")</f>
        <v/>
      </c>
      <c r="BB1700" t="str">
        <f>IF(F1700=Detail!$E$3,ROW()+5+(COLUMN()-48)/1000,"")</f>
        <v/>
      </c>
      <c r="BC1700" t="str">
        <f>IF(G1700=Detail!$E$3,ROW()+5+(COLUMN()-48)/1000,"")</f>
        <v/>
      </c>
      <c r="BD1700" t="str">
        <f>IF(H1700=Detail!$E$3,ROW()+5+(COLUMN()-48)/1000,"")</f>
        <v/>
      </c>
      <c r="BE1700" t="str">
        <f>IF(I1700=Detail!$E$3,ROW()+5+(COLUMN()-48)/1000,"")</f>
        <v/>
      </c>
      <c r="BF1700" t="str">
        <f>IF(J1700=Detail!$E$3,ROW()+5+(COLUMN()-48)/1000,"")</f>
        <v/>
      </c>
      <c r="BG1700" t="str">
        <f>IF(K1700=Detail!$E$3,ROW()+5+(COLUMN()-48)/1000,"")</f>
        <v/>
      </c>
      <c r="BH1700" t="str">
        <f>IF(L1700=Detail!$E$3,ROW()+5+(COLUMN()-48)/1000,"")</f>
        <v/>
      </c>
      <c r="BI1700" t="str">
        <f>IF(M1700=Detail!$E$3,ROW()+5+(COLUMN()-48)/1000,"")</f>
        <v/>
      </c>
      <c r="BJ1700" t="str">
        <f>IF(N1700=Detail!$E$3,ROW()+5+(COLUMN()-48)/1000,"")</f>
        <v/>
      </c>
      <c r="BK1700" t="str">
        <f>IF(O1700=Detail!$E$3,ROW()+5+(COLUMN()-48)/1000,"")</f>
        <v/>
      </c>
      <c r="BL1700" t="str">
        <f>IF(P1700=Detail!$E$3,ROW()+5+(COLUMN()-48)/1000,"")</f>
        <v/>
      </c>
      <c r="BM1700" t="str">
        <f>IF(Q1700=Detail!$E$3,ROW()+5+(COLUMN()-48)/1000,"")</f>
        <v/>
      </c>
      <c r="BN1700" t="str">
        <f>IF(R1700=Detail!$E$3,ROW()+5+(COLUMN()-48)/1000,"")</f>
        <v/>
      </c>
      <c r="BO1700" t="str">
        <f>IF(S1700=Detail!$E$3,ROW()+5+(COLUMN()-48)/1000,"")</f>
        <v/>
      </c>
      <c r="BP1700" t="str">
        <f>IF(T1700=Detail!$E$3,ROW()+5+(COLUMN()-48)/1000,"")</f>
        <v/>
      </c>
    </row>
    <row r="1701" spans="49:68" x14ac:dyDescent="0.3">
      <c r="AW1701" s="104" t="str">
        <f>IF(A1701=Detail!$E$3,ROW()+5+(COLUMN()-48)/1000,"")</f>
        <v/>
      </c>
      <c r="AX1701" t="str">
        <f>IF(B1701=Detail!$E$3,ROW()+5+(COLUMN()-48)/1000,"")</f>
        <v/>
      </c>
      <c r="AY1701" t="str">
        <f>IF(C1701=Detail!$E$3,ROW()+5+(COLUMN()-48)/1000,"")</f>
        <v/>
      </c>
      <c r="AZ1701" t="str">
        <f>IF(D1701=Detail!$E$3,ROW()+5+(COLUMN()-48)/1000,"")</f>
        <v/>
      </c>
      <c r="BA1701" t="str">
        <f>IF(E1701=Detail!$E$3,ROW()+5+(COLUMN()-48)/1000,"")</f>
        <v/>
      </c>
      <c r="BB1701" t="str">
        <f>IF(F1701=Detail!$E$3,ROW()+5+(COLUMN()-48)/1000,"")</f>
        <v/>
      </c>
      <c r="BC1701" t="str">
        <f>IF(G1701=Detail!$E$3,ROW()+5+(COLUMN()-48)/1000,"")</f>
        <v/>
      </c>
      <c r="BD1701" t="str">
        <f>IF(H1701=Detail!$E$3,ROW()+5+(COLUMN()-48)/1000,"")</f>
        <v/>
      </c>
      <c r="BE1701" t="str">
        <f>IF(I1701=Detail!$E$3,ROW()+5+(COLUMN()-48)/1000,"")</f>
        <v/>
      </c>
      <c r="BF1701" t="str">
        <f>IF(J1701=Detail!$E$3,ROW()+5+(COLUMN()-48)/1000,"")</f>
        <v/>
      </c>
      <c r="BG1701" t="str">
        <f>IF(K1701=Detail!$E$3,ROW()+5+(COLUMN()-48)/1000,"")</f>
        <v/>
      </c>
      <c r="BH1701" t="str">
        <f>IF(L1701=Detail!$E$3,ROW()+5+(COLUMN()-48)/1000,"")</f>
        <v/>
      </c>
      <c r="BI1701" t="str">
        <f>IF(M1701=Detail!$E$3,ROW()+5+(COLUMN()-48)/1000,"")</f>
        <v/>
      </c>
      <c r="BJ1701" t="str">
        <f>IF(N1701=Detail!$E$3,ROW()+5+(COLUMN()-48)/1000,"")</f>
        <v/>
      </c>
      <c r="BK1701" t="str">
        <f>IF(O1701=Detail!$E$3,ROW()+5+(COLUMN()-48)/1000,"")</f>
        <v/>
      </c>
      <c r="BL1701" t="str">
        <f>IF(P1701=Detail!$E$3,ROW()+5+(COLUMN()-48)/1000,"")</f>
        <v/>
      </c>
      <c r="BM1701" t="str">
        <f>IF(Q1701=Detail!$E$3,ROW()+5+(COLUMN()-48)/1000,"")</f>
        <v/>
      </c>
      <c r="BN1701" t="str">
        <f>IF(R1701=Detail!$E$3,ROW()+5+(COLUMN()-48)/1000,"")</f>
        <v/>
      </c>
      <c r="BO1701" t="str">
        <f>IF(S1701=Detail!$E$3,ROW()+5+(COLUMN()-48)/1000,"")</f>
        <v/>
      </c>
      <c r="BP1701" t="str">
        <f>IF(T1701=Detail!$E$3,ROW()+5+(COLUMN()-48)/1000,"")</f>
        <v/>
      </c>
    </row>
    <row r="1702" spans="49:68" x14ac:dyDescent="0.3">
      <c r="AW1702" s="104" t="str">
        <f>IF(A1702=Detail!$E$3,ROW()+5+(COLUMN()-48)/1000,"")</f>
        <v/>
      </c>
      <c r="AX1702" t="str">
        <f>IF(B1702=Detail!$E$3,ROW()+5+(COLUMN()-48)/1000,"")</f>
        <v/>
      </c>
      <c r="AY1702" t="str">
        <f>IF(C1702=Detail!$E$3,ROW()+5+(COLUMN()-48)/1000,"")</f>
        <v/>
      </c>
      <c r="AZ1702" t="str">
        <f>IF(D1702=Detail!$E$3,ROW()+5+(COLUMN()-48)/1000,"")</f>
        <v/>
      </c>
      <c r="BA1702" t="str">
        <f>IF(E1702=Detail!$E$3,ROW()+5+(COLUMN()-48)/1000,"")</f>
        <v/>
      </c>
      <c r="BB1702" t="str">
        <f>IF(F1702=Detail!$E$3,ROW()+5+(COLUMN()-48)/1000,"")</f>
        <v/>
      </c>
      <c r="BC1702" t="str">
        <f>IF(G1702=Detail!$E$3,ROW()+5+(COLUMN()-48)/1000,"")</f>
        <v/>
      </c>
      <c r="BD1702" t="str">
        <f>IF(H1702=Detail!$E$3,ROW()+5+(COLUMN()-48)/1000,"")</f>
        <v/>
      </c>
      <c r="BE1702" t="str">
        <f>IF(I1702=Detail!$E$3,ROW()+5+(COLUMN()-48)/1000,"")</f>
        <v/>
      </c>
      <c r="BF1702" t="str">
        <f>IF(J1702=Detail!$E$3,ROW()+5+(COLUMN()-48)/1000,"")</f>
        <v/>
      </c>
      <c r="BG1702" t="str">
        <f>IF(K1702=Detail!$E$3,ROW()+5+(COLUMN()-48)/1000,"")</f>
        <v/>
      </c>
      <c r="BH1702" t="str">
        <f>IF(L1702=Detail!$E$3,ROW()+5+(COLUMN()-48)/1000,"")</f>
        <v/>
      </c>
      <c r="BI1702" t="str">
        <f>IF(M1702=Detail!$E$3,ROW()+5+(COLUMN()-48)/1000,"")</f>
        <v/>
      </c>
      <c r="BJ1702" t="str">
        <f>IF(N1702=Detail!$E$3,ROW()+5+(COLUMN()-48)/1000,"")</f>
        <v/>
      </c>
      <c r="BK1702" t="str">
        <f>IF(O1702=Detail!$E$3,ROW()+5+(COLUMN()-48)/1000,"")</f>
        <v/>
      </c>
      <c r="BL1702" t="str">
        <f>IF(P1702=Detail!$E$3,ROW()+5+(COLUMN()-48)/1000,"")</f>
        <v/>
      </c>
      <c r="BM1702" t="str">
        <f>IF(Q1702=Detail!$E$3,ROW()+5+(COLUMN()-48)/1000,"")</f>
        <v/>
      </c>
      <c r="BN1702" t="str">
        <f>IF(R1702=Detail!$E$3,ROW()+5+(COLUMN()-48)/1000,"")</f>
        <v/>
      </c>
      <c r="BO1702" t="str">
        <f>IF(S1702=Detail!$E$3,ROW()+5+(COLUMN()-48)/1000,"")</f>
        <v/>
      </c>
      <c r="BP1702" t="str">
        <f>IF(T1702=Detail!$E$3,ROW()+5+(COLUMN()-48)/1000,"")</f>
        <v/>
      </c>
    </row>
    <row r="1703" spans="49:68" x14ac:dyDescent="0.3">
      <c r="AW1703" s="104" t="str">
        <f>IF(A1703=Detail!$E$3,ROW()+5+(COLUMN()-48)/1000,"")</f>
        <v/>
      </c>
      <c r="AX1703" t="str">
        <f>IF(B1703=Detail!$E$3,ROW()+5+(COLUMN()-48)/1000,"")</f>
        <v/>
      </c>
      <c r="AY1703" t="str">
        <f>IF(C1703=Detail!$E$3,ROW()+5+(COLUMN()-48)/1000,"")</f>
        <v/>
      </c>
      <c r="AZ1703" t="str">
        <f>IF(D1703=Detail!$E$3,ROW()+5+(COLUMN()-48)/1000,"")</f>
        <v/>
      </c>
      <c r="BA1703" t="str">
        <f>IF(E1703=Detail!$E$3,ROW()+5+(COLUMN()-48)/1000,"")</f>
        <v/>
      </c>
      <c r="BB1703" t="str">
        <f>IF(F1703=Detail!$E$3,ROW()+5+(COLUMN()-48)/1000,"")</f>
        <v/>
      </c>
      <c r="BC1703" t="str">
        <f>IF(G1703=Detail!$E$3,ROW()+5+(COLUMN()-48)/1000,"")</f>
        <v/>
      </c>
      <c r="BD1703" t="str">
        <f>IF(H1703=Detail!$E$3,ROW()+5+(COLUMN()-48)/1000,"")</f>
        <v/>
      </c>
      <c r="BE1703" t="str">
        <f>IF(I1703=Detail!$E$3,ROW()+5+(COLUMN()-48)/1000,"")</f>
        <v/>
      </c>
      <c r="BF1703" t="str">
        <f>IF(J1703=Detail!$E$3,ROW()+5+(COLUMN()-48)/1000,"")</f>
        <v/>
      </c>
      <c r="BG1703" t="str">
        <f>IF(K1703=Detail!$E$3,ROW()+5+(COLUMN()-48)/1000,"")</f>
        <v/>
      </c>
      <c r="BH1703" t="str">
        <f>IF(L1703=Detail!$E$3,ROW()+5+(COLUMN()-48)/1000,"")</f>
        <v/>
      </c>
      <c r="BI1703" t="str">
        <f>IF(M1703=Detail!$E$3,ROW()+5+(COLUMN()-48)/1000,"")</f>
        <v/>
      </c>
      <c r="BJ1703" t="str">
        <f>IF(N1703=Detail!$E$3,ROW()+5+(COLUMN()-48)/1000,"")</f>
        <v/>
      </c>
      <c r="BK1703" t="str">
        <f>IF(O1703=Detail!$E$3,ROW()+5+(COLUMN()-48)/1000,"")</f>
        <v/>
      </c>
      <c r="BL1703" t="str">
        <f>IF(P1703=Detail!$E$3,ROW()+5+(COLUMN()-48)/1000,"")</f>
        <v/>
      </c>
      <c r="BM1703" t="str">
        <f>IF(Q1703=Detail!$E$3,ROW()+5+(COLUMN()-48)/1000,"")</f>
        <v/>
      </c>
      <c r="BN1703" t="str">
        <f>IF(R1703=Detail!$E$3,ROW()+5+(COLUMN()-48)/1000,"")</f>
        <v/>
      </c>
      <c r="BO1703" t="str">
        <f>IF(S1703=Detail!$E$3,ROW()+5+(COLUMN()-48)/1000,"")</f>
        <v/>
      </c>
      <c r="BP1703" t="str">
        <f>IF(T1703=Detail!$E$3,ROW()+5+(COLUMN()-48)/1000,"")</f>
        <v/>
      </c>
    </row>
    <row r="1704" spans="49:68" x14ac:dyDescent="0.3">
      <c r="AW1704" s="104" t="str">
        <f>IF(A1704=Detail!$E$3,ROW()+5+(COLUMN()-48)/1000,"")</f>
        <v/>
      </c>
      <c r="AX1704" t="str">
        <f>IF(B1704=Detail!$E$3,ROW()+5+(COLUMN()-48)/1000,"")</f>
        <v/>
      </c>
      <c r="AY1704" t="str">
        <f>IF(C1704=Detail!$E$3,ROW()+5+(COLUMN()-48)/1000,"")</f>
        <v/>
      </c>
      <c r="AZ1704" t="str">
        <f>IF(D1704=Detail!$E$3,ROW()+5+(COLUMN()-48)/1000,"")</f>
        <v/>
      </c>
      <c r="BA1704" t="str">
        <f>IF(E1704=Detail!$E$3,ROW()+5+(COLUMN()-48)/1000,"")</f>
        <v/>
      </c>
      <c r="BB1704" t="str">
        <f>IF(F1704=Detail!$E$3,ROW()+5+(COLUMN()-48)/1000,"")</f>
        <v/>
      </c>
      <c r="BC1704" t="str">
        <f>IF(G1704=Detail!$E$3,ROW()+5+(COLUMN()-48)/1000,"")</f>
        <v/>
      </c>
      <c r="BD1704" t="str">
        <f>IF(H1704=Detail!$E$3,ROW()+5+(COLUMN()-48)/1000,"")</f>
        <v/>
      </c>
      <c r="BE1704" t="str">
        <f>IF(I1704=Detail!$E$3,ROW()+5+(COLUMN()-48)/1000,"")</f>
        <v/>
      </c>
      <c r="BF1704" t="str">
        <f>IF(J1704=Detail!$E$3,ROW()+5+(COLUMN()-48)/1000,"")</f>
        <v/>
      </c>
      <c r="BG1704" t="str">
        <f>IF(K1704=Detail!$E$3,ROW()+5+(COLUMN()-48)/1000,"")</f>
        <v/>
      </c>
      <c r="BH1704" t="str">
        <f>IF(L1704=Detail!$E$3,ROW()+5+(COLUMN()-48)/1000,"")</f>
        <v/>
      </c>
      <c r="BI1704" t="str">
        <f>IF(M1704=Detail!$E$3,ROW()+5+(COLUMN()-48)/1000,"")</f>
        <v/>
      </c>
      <c r="BJ1704" t="str">
        <f>IF(N1704=Detail!$E$3,ROW()+5+(COLUMN()-48)/1000,"")</f>
        <v/>
      </c>
      <c r="BK1704" t="str">
        <f>IF(O1704=Detail!$E$3,ROW()+5+(COLUMN()-48)/1000,"")</f>
        <v/>
      </c>
      <c r="BL1704" t="str">
        <f>IF(P1704=Detail!$E$3,ROW()+5+(COLUMN()-48)/1000,"")</f>
        <v/>
      </c>
      <c r="BM1704" t="str">
        <f>IF(Q1704=Detail!$E$3,ROW()+5+(COLUMN()-48)/1000,"")</f>
        <v/>
      </c>
      <c r="BN1704" t="str">
        <f>IF(R1704=Detail!$E$3,ROW()+5+(COLUMN()-48)/1000,"")</f>
        <v/>
      </c>
      <c r="BO1704" t="str">
        <f>IF(S1704=Detail!$E$3,ROW()+5+(COLUMN()-48)/1000,"")</f>
        <v/>
      </c>
      <c r="BP1704" t="str">
        <f>IF(T1704=Detail!$E$3,ROW()+5+(COLUMN()-48)/1000,"")</f>
        <v/>
      </c>
    </row>
    <row r="1705" spans="49:68" x14ac:dyDescent="0.3">
      <c r="AW1705" s="104" t="str">
        <f>IF(A1705=Detail!$E$3,ROW()+5+(COLUMN()-48)/1000,"")</f>
        <v/>
      </c>
      <c r="AX1705" t="str">
        <f>IF(B1705=Detail!$E$3,ROW()+5+(COLUMN()-48)/1000,"")</f>
        <v/>
      </c>
      <c r="AY1705" t="str">
        <f>IF(C1705=Detail!$E$3,ROW()+5+(COLUMN()-48)/1000,"")</f>
        <v/>
      </c>
      <c r="AZ1705" t="str">
        <f>IF(D1705=Detail!$E$3,ROW()+5+(COLUMN()-48)/1000,"")</f>
        <v/>
      </c>
      <c r="BA1705" t="str">
        <f>IF(E1705=Detail!$E$3,ROW()+5+(COLUMN()-48)/1000,"")</f>
        <v/>
      </c>
      <c r="BB1705" t="str">
        <f>IF(F1705=Detail!$E$3,ROW()+5+(COLUMN()-48)/1000,"")</f>
        <v/>
      </c>
      <c r="BC1705" t="str">
        <f>IF(G1705=Detail!$E$3,ROW()+5+(COLUMN()-48)/1000,"")</f>
        <v/>
      </c>
      <c r="BD1705" t="str">
        <f>IF(H1705=Detail!$E$3,ROW()+5+(COLUMN()-48)/1000,"")</f>
        <v/>
      </c>
      <c r="BE1705" t="str">
        <f>IF(I1705=Detail!$E$3,ROW()+5+(COLUMN()-48)/1000,"")</f>
        <v/>
      </c>
      <c r="BF1705" t="str">
        <f>IF(J1705=Detail!$E$3,ROW()+5+(COLUMN()-48)/1000,"")</f>
        <v/>
      </c>
      <c r="BG1705" t="str">
        <f>IF(K1705=Detail!$E$3,ROW()+5+(COLUMN()-48)/1000,"")</f>
        <v/>
      </c>
      <c r="BH1705" t="str">
        <f>IF(L1705=Detail!$E$3,ROW()+5+(COLUMN()-48)/1000,"")</f>
        <v/>
      </c>
      <c r="BI1705" t="str">
        <f>IF(M1705=Detail!$E$3,ROW()+5+(COLUMN()-48)/1000,"")</f>
        <v/>
      </c>
      <c r="BJ1705" t="str">
        <f>IF(N1705=Detail!$E$3,ROW()+5+(COLUMN()-48)/1000,"")</f>
        <v/>
      </c>
      <c r="BK1705" t="str">
        <f>IF(O1705=Detail!$E$3,ROW()+5+(COLUMN()-48)/1000,"")</f>
        <v/>
      </c>
      <c r="BL1705" t="str">
        <f>IF(P1705=Detail!$E$3,ROW()+5+(COLUMN()-48)/1000,"")</f>
        <v/>
      </c>
      <c r="BM1705" t="str">
        <f>IF(Q1705=Detail!$E$3,ROW()+5+(COLUMN()-48)/1000,"")</f>
        <v/>
      </c>
      <c r="BN1705" t="str">
        <f>IF(R1705=Detail!$E$3,ROW()+5+(COLUMN()-48)/1000,"")</f>
        <v/>
      </c>
      <c r="BO1705" t="str">
        <f>IF(S1705=Detail!$E$3,ROW()+5+(COLUMN()-48)/1000,"")</f>
        <v/>
      </c>
      <c r="BP1705" t="str">
        <f>IF(T1705=Detail!$E$3,ROW()+5+(COLUMN()-48)/1000,"")</f>
        <v/>
      </c>
    </row>
    <row r="1706" spans="49:68" x14ac:dyDescent="0.3">
      <c r="AW1706" s="104" t="str">
        <f>IF(A1706=Detail!$E$3,ROW()+5+(COLUMN()-48)/1000,"")</f>
        <v/>
      </c>
      <c r="AX1706" t="str">
        <f>IF(B1706=Detail!$E$3,ROW()+5+(COLUMN()-48)/1000,"")</f>
        <v/>
      </c>
      <c r="AY1706" t="str">
        <f>IF(C1706=Detail!$E$3,ROW()+5+(COLUMN()-48)/1000,"")</f>
        <v/>
      </c>
      <c r="AZ1706" t="str">
        <f>IF(D1706=Detail!$E$3,ROW()+5+(COLUMN()-48)/1000,"")</f>
        <v/>
      </c>
      <c r="BA1706" t="str">
        <f>IF(E1706=Detail!$E$3,ROW()+5+(COLUMN()-48)/1000,"")</f>
        <v/>
      </c>
      <c r="BB1706" t="str">
        <f>IF(F1706=Detail!$E$3,ROW()+5+(COLUMN()-48)/1000,"")</f>
        <v/>
      </c>
      <c r="BC1706" t="str">
        <f>IF(G1706=Detail!$E$3,ROW()+5+(COLUMN()-48)/1000,"")</f>
        <v/>
      </c>
      <c r="BD1706" t="str">
        <f>IF(H1706=Detail!$E$3,ROW()+5+(COLUMN()-48)/1000,"")</f>
        <v/>
      </c>
      <c r="BE1706" t="str">
        <f>IF(I1706=Detail!$E$3,ROW()+5+(COLUMN()-48)/1000,"")</f>
        <v/>
      </c>
      <c r="BF1706" t="str">
        <f>IF(J1706=Detail!$E$3,ROW()+5+(COLUMN()-48)/1000,"")</f>
        <v/>
      </c>
      <c r="BG1706" t="str">
        <f>IF(K1706=Detail!$E$3,ROW()+5+(COLUMN()-48)/1000,"")</f>
        <v/>
      </c>
      <c r="BH1706" t="str">
        <f>IF(L1706=Detail!$E$3,ROW()+5+(COLUMN()-48)/1000,"")</f>
        <v/>
      </c>
      <c r="BI1706" t="str">
        <f>IF(M1706=Detail!$E$3,ROW()+5+(COLUMN()-48)/1000,"")</f>
        <v/>
      </c>
      <c r="BJ1706" t="str">
        <f>IF(N1706=Detail!$E$3,ROW()+5+(COLUMN()-48)/1000,"")</f>
        <v/>
      </c>
      <c r="BK1706" t="str">
        <f>IF(O1706=Detail!$E$3,ROW()+5+(COLUMN()-48)/1000,"")</f>
        <v/>
      </c>
      <c r="BL1706" t="str">
        <f>IF(P1706=Detail!$E$3,ROW()+5+(COLUMN()-48)/1000,"")</f>
        <v/>
      </c>
      <c r="BM1706" t="str">
        <f>IF(Q1706=Detail!$E$3,ROW()+5+(COLUMN()-48)/1000,"")</f>
        <v/>
      </c>
      <c r="BN1706" t="str">
        <f>IF(R1706=Detail!$E$3,ROW()+5+(COLUMN()-48)/1000,"")</f>
        <v/>
      </c>
      <c r="BO1706" t="str">
        <f>IF(S1706=Detail!$E$3,ROW()+5+(COLUMN()-48)/1000,"")</f>
        <v/>
      </c>
      <c r="BP1706" t="str">
        <f>IF(T1706=Detail!$E$3,ROW()+5+(COLUMN()-48)/1000,"")</f>
        <v/>
      </c>
    </row>
    <row r="1707" spans="49:68" x14ac:dyDescent="0.3">
      <c r="AW1707" s="104" t="str">
        <f>IF(A1707=Detail!$E$3,ROW()+5+(COLUMN()-48)/1000,"")</f>
        <v/>
      </c>
      <c r="AX1707" t="str">
        <f>IF(B1707=Detail!$E$3,ROW()+5+(COLUMN()-48)/1000,"")</f>
        <v/>
      </c>
      <c r="AY1707" t="str">
        <f>IF(C1707=Detail!$E$3,ROW()+5+(COLUMN()-48)/1000,"")</f>
        <v/>
      </c>
      <c r="AZ1707" t="str">
        <f>IF(D1707=Detail!$E$3,ROW()+5+(COLUMN()-48)/1000,"")</f>
        <v/>
      </c>
      <c r="BA1707" t="str">
        <f>IF(E1707=Detail!$E$3,ROW()+5+(COLUMN()-48)/1000,"")</f>
        <v/>
      </c>
      <c r="BB1707" t="str">
        <f>IF(F1707=Detail!$E$3,ROW()+5+(COLUMN()-48)/1000,"")</f>
        <v/>
      </c>
      <c r="BC1707" t="str">
        <f>IF(G1707=Detail!$E$3,ROW()+5+(COLUMN()-48)/1000,"")</f>
        <v/>
      </c>
      <c r="BD1707" t="str">
        <f>IF(H1707=Detail!$E$3,ROW()+5+(COLUMN()-48)/1000,"")</f>
        <v/>
      </c>
      <c r="BE1707" t="str">
        <f>IF(I1707=Detail!$E$3,ROW()+5+(COLUMN()-48)/1000,"")</f>
        <v/>
      </c>
      <c r="BF1707" t="str">
        <f>IF(J1707=Detail!$E$3,ROW()+5+(COLUMN()-48)/1000,"")</f>
        <v/>
      </c>
      <c r="BG1707" t="str">
        <f>IF(K1707=Detail!$E$3,ROW()+5+(COLUMN()-48)/1000,"")</f>
        <v/>
      </c>
      <c r="BH1707" t="str">
        <f>IF(L1707=Detail!$E$3,ROW()+5+(COLUMN()-48)/1000,"")</f>
        <v/>
      </c>
      <c r="BI1707" t="str">
        <f>IF(M1707=Detail!$E$3,ROW()+5+(COLUMN()-48)/1000,"")</f>
        <v/>
      </c>
      <c r="BJ1707" t="str">
        <f>IF(N1707=Detail!$E$3,ROW()+5+(COLUMN()-48)/1000,"")</f>
        <v/>
      </c>
      <c r="BK1707" t="str">
        <f>IF(O1707=Detail!$E$3,ROW()+5+(COLUMN()-48)/1000,"")</f>
        <v/>
      </c>
      <c r="BL1707" t="str">
        <f>IF(P1707=Detail!$E$3,ROW()+5+(COLUMN()-48)/1000,"")</f>
        <v/>
      </c>
      <c r="BM1707" t="str">
        <f>IF(Q1707=Detail!$E$3,ROW()+5+(COLUMN()-48)/1000,"")</f>
        <v/>
      </c>
      <c r="BN1707" t="str">
        <f>IF(R1707=Detail!$E$3,ROW()+5+(COLUMN()-48)/1000,"")</f>
        <v/>
      </c>
      <c r="BO1707" t="str">
        <f>IF(S1707=Detail!$E$3,ROW()+5+(COLUMN()-48)/1000,"")</f>
        <v/>
      </c>
      <c r="BP1707" t="str">
        <f>IF(T1707=Detail!$E$3,ROW()+5+(COLUMN()-48)/1000,"")</f>
        <v/>
      </c>
    </row>
    <row r="1708" spans="49:68" x14ac:dyDescent="0.3">
      <c r="AW1708" s="104" t="str">
        <f>IF(A1708=Detail!$E$3,ROW()+5+(COLUMN()-48)/1000,"")</f>
        <v/>
      </c>
      <c r="AX1708" t="str">
        <f>IF(B1708=Detail!$E$3,ROW()+5+(COLUMN()-48)/1000,"")</f>
        <v/>
      </c>
      <c r="AY1708" t="str">
        <f>IF(C1708=Detail!$E$3,ROW()+5+(COLUMN()-48)/1000,"")</f>
        <v/>
      </c>
      <c r="AZ1708" t="str">
        <f>IF(D1708=Detail!$E$3,ROW()+5+(COLUMN()-48)/1000,"")</f>
        <v/>
      </c>
      <c r="BA1708" t="str">
        <f>IF(E1708=Detail!$E$3,ROW()+5+(COLUMN()-48)/1000,"")</f>
        <v/>
      </c>
      <c r="BB1708" t="str">
        <f>IF(F1708=Detail!$E$3,ROW()+5+(COLUMN()-48)/1000,"")</f>
        <v/>
      </c>
      <c r="BC1708" t="str">
        <f>IF(G1708=Detail!$E$3,ROW()+5+(COLUMN()-48)/1000,"")</f>
        <v/>
      </c>
      <c r="BD1708" t="str">
        <f>IF(H1708=Detail!$E$3,ROW()+5+(COLUMN()-48)/1000,"")</f>
        <v/>
      </c>
      <c r="BE1708" t="str">
        <f>IF(I1708=Detail!$E$3,ROW()+5+(COLUMN()-48)/1000,"")</f>
        <v/>
      </c>
      <c r="BF1708" t="str">
        <f>IF(J1708=Detail!$E$3,ROW()+5+(COLUMN()-48)/1000,"")</f>
        <v/>
      </c>
      <c r="BG1708" t="str">
        <f>IF(K1708=Detail!$E$3,ROW()+5+(COLUMN()-48)/1000,"")</f>
        <v/>
      </c>
      <c r="BH1708" t="str">
        <f>IF(L1708=Detail!$E$3,ROW()+5+(COLUMN()-48)/1000,"")</f>
        <v/>
      </c>
      <c r="BI1708" t="str">
        <f>IF(M1708=Detail!$E$3,ROW()+5+(COLUMN()-48)/1000,"")</f>
        <v/>
      </c>
      <c r="BJ1708" t="str">
        <f>IF(N1708=Detail!$E$3,ROW()+5+(COLUMN()-48)/1000,"")</f>
        <v/>
      </c>
      <c r="BK1708" t="str">
        <f>IF(O1708=Detail!$E$3,ROW()+5+(COLUMN()-48)/1000,"")</f>
        <v/>
      </c>
      <c r="BL1708" t="str">
        <f>IF(P1708=Detail!$E$3,ROW()+5+(COLUMN()-48)/1000,"")</f>
        <v/>
      </c>
      <c r="BM1708" t="str">
        <f>IF(Q1708=Detail!$E$3,ROW()+5+(COLUMN()-48)/1000,"")</f>
        <v/>
      </c>
      <c r="BN1708" t="str">
        <f>IF(R1708=Detail!$E$3,ROW()+5+(COLUMN()-48)/1000,"")</f>
        <v/>
      </c>
      <c r="BO1708" t="str">
        <f>IF(S1708=Detail!$E$3,ROW()+5+(COLUMN()-48)/1000,"")</f>
        <v/>
      </c>
      <c r="BP1708" t="str">
        <f>IF(T1708=Detail!$E$3,ROW()+5+(COLUMN()-48)/1000,"")</f>
        <v/>
      </c>
    </row>
    <row r="1709" spans="49:68" x14ac:dyDescent="0.3">
      <c r="AW1709" s="104" t="str">
        <f>IF(A1709=Detail!$E$3,ROW()+5+(COLUMN()-48)/1000,"")</f>
        <v/>
      </c>
      <c r="AX1709" t="str">
        <f>IF(B1709=Detail!$E$3,ROW()+5+(COLUMN()-48)/1000,"")</f>
        <v/>
      </c>
      <c r="AY1709" t="str">
        <f>IF(C1709=Detail!$E$3,ROW()+5+(COLUMN()-48)/1000,"")</f>
        <v/>
      </c>
      <c r="AZ1709" t="str">
        <f>IF(D1709=Detail!$E$3,ROW()+5+(COLUMN()-48)/1000,"")</f>
        <v/>
      </c>
      <c r="BA1709" t="str">
        <f>IF(E1709=Detail!$E$3,ROW()+5+(COLUMN()-48)/1000,"")</f>
        <v/>
      </c>
      <c r="BB1709" t="str">
        <f>IF(F1709=Detail!$E$3,ROW()+5+(COLUMN()-48)/1000,"")</f>
        <v/>
      </c>
      <c r="BC1709" t="str">
        <f>IF(G1709=Detail!$E$3,ROW()+5+(COLUMN()-48)/1000,"")</f>
        <v/>
      </c>
      <c r="BD1709" t="str">
        <f>IF(H1709=Detail!$E$3,ROW()+5+(COLUMN()-48)/1000,"")</f>
        <v/>
      </c>
      <c r="BE1709" t="str">
        <f>IF(I1709=Detail!$E$3,ROW()+5+(COLUMN()-48)/1000,"")</f>
        <v/>
      </c>
      <c r="BF1709" t="str">
        <f>IF(J1709=Detail!$E$3,ROW()+5+(COLUMN()-48)/1000,"")</f>
        <v/>
      </c>
      <c r="BG1709" t="str">
        <f>IF(K1709=Detail!$E$3,ROW()+5+(COLUMN()-48)/1000,"")</f>
        <v/>
      </c>
      <c r="BH1709" t="str">
        <f>IF(L1709=Detail!$E$3,ROW()+5+(COLUMN()-48)/1000,"")</f>
        <v/>
      </c>
      <c r="BI1709" t="str">
        <f>IF(M1709=Detail!$E$3,ROW()+5+(COLUMN()-48)/1000,"")</f>
        <v/>
      </c>
      <c r="BJ1709" t="str">
        <f>IF(N1709=Detail!$E$3,ROW()+5+(COLUMN()-48)/1000,"")</f>
        <v/>
      </c>
      <c r="BK1709" t="str">
        <f>IF(O1709=Detail!$E$3,ROW()+5+(COLUMN()-48)/1000,"")</f>
        <v/>
      </c>
      <c r="BL1709" t="str">
        <f>IF(P1709=Detail!$E$3,ROW()+5+(COLUMN()-48)/1000,"")</f>
        <v/>
      </c>
      <c r="BM1709" t="str">
        <f>IF(Q1709=Detail!$E$3,ROW()+5+(COLUMN()-48)/1000,"")</f>
        <v/>
      </c>
      <c r="BN1709" t="str">
        <f>IF(R1709=Detail!$E$3,ROW()+5+(COLUMN()-48)/1000,"")</f>
        <v/>
      </c>
      <c r="BO1709" t="str">
        <f>IF(S1709=Detail!$E$3,ROW()+5+(COLUMN()-48)/1000,"")</f>
        <v/>
      </c>
      <c r="BP1709" t="str">
        <f>IF(T1709=Detail!$E$3,ROW()+5+(COLUMN()-48)/1000,"")</f>
        <v/>
      </c>
    </row>
    <row r="1710" spans="49:68" x14ac:dyDescent="0.3">
      <c r="AW1710" s="104" t="str">
        <f>IF(A1710=Detail!$E$3,ROW()+5+(COLUMN()-48)/1000,"")</f>
        <v/>
      </c>
      <c r="AX1710" t="str">
        <f>IF(B1710=Detail!$E$3,ROW()+5+(COLUMN()-48)/1000,"")</f>
        <v/>
      </c>
      <c r="AY1710" t="str">
        <f>IF(C1710=Detail!$E$3,ROW()+5+(COLUMN()-48)/1000,"")</f>
        <v/>
      </c>
      <c r="AZ1710" t="str">
        <f>IF(D1710=Detail!$E$3,ROW()+5+(COLUMN()-48)/1000,"")</f>
        <v/>
      </c>
      <c r="BA1710" t="str">
        <f>IF(E1710=Detail!$E$3,ROW()+5+(COLUMN()-48)/1000,"")</f>
        <v/>
      </c>
      <c r="BB1710" t="str">
        <f>IF(F1710=Detail!$E$3,ROW()+5+(COLUMN()-48)/1000,"")</f>
        <v/>
      </c>
      <c r="BC1710" t="str">
        <f>IF(G1710=Detail!$E$3,ROW()+5+(COLUMN()-48)/1000,"")</f>
        <v/>
      </c>
      <c r="BD1710" t="str">
        <f>IF(H1710=Detail!$E$3,ROW()+5+(COLUMN()-48)/1000,"")</f>
        <v/>
      </c>
      <c r="BE1710" t="str">
        <f>IF(I1710=Detail!$E$3,ROW()+5+(COLUMN()-48)/1000,"")</f>
        <v/>
      </c>
      <c r="BF1710" t="str">
        <f>IF(J1710=Detail!$E$3,ROW()+5+(COLUMN()-48)/1000,"")</f>
        <v/>
      </c>
      <c r="BG1710" t="str">
        <f>IF(K1710=Detail!$E$3,ROW()+5+(COLUMN()-48)/1000,"")</f>
        <v/>
      </c>
      <c r="BH1710" t="str">
        <f>IF(L1710=Detail!$E$3,ROW()+5+(COLUMN()-48)/1000,"")</f>
        <v/>
      </c>
      <c r="BI1710" t="str">
        <f>IF(M1710=Detail!$E$3,ROW()+5+(COLUMN()-48)/1000,"")</f>
        <v/>
      </c>
      <c r="BJ1710" t="str">
        <f>IF(N1710=Detail!$E$3,ROW()+5+(COLUMN()-48)/1000,"")</f>
        <v/>
      </c>
      <c r="BK1710" t="str">
        <f>IF(O1710=Detail!$E$3,ROW()+5+(COLUMN()-48)/1000,"")</f>
        <v/>
      </c>
      <c r="BL1710" t="str">
        <f>IF(P1710=Detail!$E$3,ROW()+5+(COLUMN()-48)/1000,"")</f>
        <v/>
      </c>
      <c r="BM1710" t="str">
        <f>IF(Q1710=Detail!$E$3,ROW()+5+(COLUMN()-48)/1000,"")</f>
        <v/>
      </c>
      <c r="BN1710" t="str">
        <f>IF(R1710=Detail!$E$3,ROW()+5+(COLUMN()-48)/1000,"")</f>
        <v/>
      </c>
      <c r="BO1710" t="str">
        <f>IF(S1710=Detail!$E$3,ROW()+5+(COLUMN()-48)/1000,"")</f>
        <v/>
      </c>
      <c r="BP1710" t="str">
        <f>IF(T1710=Detail!$E$3,ROW()+5+(COLUMN()-48)/1000,"")</f>
        <v/>
      </c>
    </row>
    <row r="1711" spans="49:68" x14ac:dyDescent="0.3">
      <c r="AW1711" s="104" t="str">
        <f>IF(A1711=Detail!$E$3,ROW()+5+(COLUMN()-48)/1000,"")</f>
        <v/>
      </c>
      <c r="AX1711" t="str">
        <f>IF(B1711=Detail!$E$3,ROW()+5+(COLUMN()-48)/1000,"")</f>
        <v/>
      </c>
      <c r="AY1711" t="str">
        <f>IF(C1711=Detail!$E$3,ROW()+5+(COLUMN()-48)/1000,"")</f>
        <v/>
      </c>
      <c r="AZ1711" t="str">
        <f>IF(D1711=Detail!$E$3,ROW()+5+(COLUMN()-48)/1000,"")</f>
        <v/>
      </c>
      <c r="BA1711" t="str">
        <f>IF(E1711=Detail!$E$3,ROW()+5+(COLUMN()-48)/1000,"")</f>
        <v/>
      </c>
      <c r="BB1711" t="str">
        <f>IF(F1711=Detail!$E$3,ROW()+5+(COLUMN()-48)/1000,"")</f>
        <v/>
      </c>
      <c r="BC1711" t="str">
        <f>IF(G1711=Detail!$E$3,ROW()+5+(COLUMN()-48)/1000,"")</f>
        <v/>
      </c>
      <c r="BD1711" t="str">
        <f>IF(H1711=Detail!$E$3,ROW()+5+(COLUMN()-48)/1000,"")</f>
        <v/>
      </c>
      <c r="BE1711" t="str">
        <f>IF(I1711=Detail!$E$3,ROW()+5+(COLUMN()-48)/1000,"")</f>
        <v/>
      </c>
      <c r="BF1711" t="str">
        <f>IF(J1711=Detail!$E$3,ROW()+5+(COLUMN()-48)/1000,"")</f>
        <v/>
      </c>
      <c r="BG1711" t="str">
        <f>IF(K1711=Detail!$E$3,ROW()+5+(COLUMN()-48)/1000,"")</f>
        <v/>
      </c>
      <c r="BH1711" t="str">
        <f>IF(L1711=Detail!$E$3,ROW()+5+(COLUMN()-48)/1000,"")</f>
        <v/>
      </c>
      <c r="BI1711" t="str">
        <f>IF(M1711=Detail!$E$3,ROW()+5+(COLUMN()-48)/1000,"")</f>
        <v/>
      </c>
      <c r="BJ1711" t="str">
        <f>IF(N1711=Detail!$E$3,ROW()+5+(COLUMN()-48)/1000,"")</f>
        <v/>
      </c>
      <c r="BK1711" t="str">
        <f>IF(O1711=Detail!$E$3,ROW()+5+(COLUMN()-48)/1000,"")</f>
        <v/>
      </c>
      <c r="BL1711" t="str">
        <f>IF(P1711=Detail!$E$3,ROW()+5+(COLUMN()-48)/1000,"")</f>
        <v/>
      </c>
      <c r="BM1711" t="str">
        <f>IF(Q1711=Detail!$E$3,ROW()+5+(COLUMN()-48)/1000,"")</f>
        <v/>
      </c>
      <c r="BN1711" t="str">
        <f>IF(R1711=Detail!$E$3,ROW()+5+(COLUMN()-48)/1000,"")</f>
        <v/>
      </c>
      <c r="BO1711" t="str">
        <f>IF(S1711=Detail!$E$3,ROW()+5+(COLUMN()-48)/1000,"")</f>
        <v/>
      </c>
      <c r="BP1711" t="str">
        <f>IF(T1711=Detail!$E$3,ROW()+5+(COLUMN()-48)/1000,"")</f>
        <v/>
      </c>
    </row>
    <row r="1712" spans="49:68" x14ac:dyDescent="0.3">
      <c r="AW1712" s="104" t="str">
        <f>IF(A1712=Detail!$E$3,ROW()+5+(COLUMN()-48)/1000,"")</f>
        <v/>
      </c>
      <c r="AX1712" t="str">
        <f>IF(B1712=Detail!$E$3,ROW()+5+(COLUMN()-48)/1000,"")</f>
        <v/>
      </c>
      <c r="AY1712" t="str">
        <f>IF(C1712=Detail!$E$3,ROW()+5+(COLUMN()-48)/1000,"")</f>
        <v/>
      </c>
      <c r="AZ1712" t="str">
        <f>IF(D1712=Detail!$E$3,ROW()+5+(COLUMN()-48)/1000,"")</f>
        <v/>
      </c>
      <c r="BA1712" t="str">
        <f>IF(E1712=Detail!$E$3,ROW()+5+(COLUMN()-48)/1000,"")</f>
        <v/>
      </c>
      <c r="BB1712" t="str">
        <f>IF(F1712=Detail!$E$3,ROW()+5+(COLUMN()-48)/1000,"")</f>
        <v/>
      </c>
      <c r="BC1712" t="str">
        <f>IF(G1712=Detail!$E$3,ROW()+5+(COLUMN()-48)/1000,"")</f>
        <v/>
      </c>
      <c r="BD1712" t="str">
        <f>IF(H1712=Detail!$E$3,ROW()+5+(COLUMN()-48)/1000,"")</f>
        <v/>
      </c>
      <c r="BE1712" t="str">
        <f>IF(I1712=Detail!$E$3,ROW()+5+(COLUMN()-48)/1000,"")</f>
        <v/>
      </c>
      <c r="BF1712" t="str">
        <f>IF(J1712=Detail!$E$3,ROW()+5+(COLUMN()-48)/1000,"")</f>
        <v/>
      </c>
      <c r="BG1712" t="str">
        <f>IF(K1712=Detail!$E$3,ROW()+5+(COLUMN()-48)/1000,"")</f>
        <v/>
      </c>
      <c r="BH1712" t="str">
        <f>IF(L1712=Detail!$E$3,ROW()+5+(COLUMN()-48)/1000,"")</f>
        <v/>
      </c>
      <c r="BI1712" t="str">
        <f>IF(M1712=Detail!$E$3,ROW()+5+(COLUMN()-48)/1000,"")</f>
        <v/>
      </c>
      <c r="BJ1712" t="str">
        <f>IF(N1712=Detail!$E$3,ROW()+5+(COLUMN()-48)/1000,"")</f>
        <v/>
      </c>
      <c r="BK1712" t="str">
        <f>IF(O1712=Detail!$E$3,ROW()+5+(COLUMN()-48)/1000,"")</f>
        <v/>
      </c>
      <c r="BL1712" t="str">
        <f>IF(P1712=Detail!$E$3,ROW()+5+(COLUMN()-48)/1000,"")</f>
        <v/>
      </c>
      <c r="BM1712" t="str">
        <f>IF(Q1712=Detail!$E$3,ROW()+5+(COLUMN()-48)/1000,"")</f>
        <v/>
      </c>
      <c r="BN1712" t="str">
        <f>IF(R1712=Detail!$E$3,ROW()+5+(COLUMN()-48)/1000,"")</f>
        <v/>
      </c>
      <c r="BO1712" t="str">
        <f>IF(S1712=Detail!$E$3,ROW()+5+(COLUMN()-48)/1000,"")</f>
        <v/>
      </c>
      <c r="BP1712" t="str">
        <f>IF(T1712=Detail!$E$3,ROW()+5+(COLUMN()-48)/1000,"")</f>
        <v/>
      </c>
    </row>
    <row r="1713" spans="49:68" x14ac:dyDescent="0.3">
      <c r="AW1713" s="104" t="str">
        <f>IF(A1713=Detail!$E$3,ROW()+5+(COLUMN()-48)/1000,"")</f>
        <v/>
      </c>
      <c r="AX1713" t="str">
        <f>IF(B1713=Detail!$E$3,ROW()+5+(COLUMN()-48)/1000,"")</f>
        <v/>
      </c>
      <c r="AY1713" t="str">
        <f>IF(C1713=Detail!$E$3,ROW()+5+(COLUMN()-48)/1000,"")</f>
        <v/>
      </c>
      <c r="AZ1713" t="str">
        <f>IF(D1713=Detail!$E$3,ROW()+5+(COLUMN()-48)/1000,"")</f>
        <v/>
      </c>
      <c r="BA1713" t="str">
        <f>IF(E1713=Detail!$E$3,ROW()+5+(COLUMN()-48)/1000,"")</f>
        <v/>
      </c>
      <c r="BB1713" t="str">
        <f>IF(F1713=Detail!$E$3,ROW()+5+(COLUMN()-48)/1000,"")</f>
        <v/>
      </c>
      <c r="BC1713" t="str">
        <f>IF(G1713=Detail!$E$3,ROW()+5+(COLUMN()-48)/1000,"")</f>
        <v/>
      </c>
      <c r="BD1713" t="str">
        <f>IF(H1713=Detail!$E$3,ROW()+5+(COLUMN()-48)/1000,"")</f>
        <v/>
      </c>
      <c r="BE1713" t="str">
        <f>IF(I1713=Detail!$E$3,ROW()+5+(COLUMN()-48)/1000,"")</f>
        <v/>
      </c>
      <c r="BF1713" t="str">
        <f>IF(J1713=Detail!$E$3,ROW()+5+(COLUMN()-48)/1000,"")</f>
        <v/>
      </c>
      <c r="BG1713" t="str">
        <f>IF(K1713=Detail!$E$3,ROW()+5+(COLUMN()-48)/1000,"")</f>
        <v/>
      </c>
      <c r="BH1713" t="str">
        <f>IF(L1713=Detail!$E$3,ROW()+5+(COLUMN()-48)/1000,"")</f>
        <v/>
      </c>
      <c r="BI1713" t="str">
        <f>IF(M1713=Detail!$E$3,ROW()+5+(COLUMN()-48)/1000,"")</f>
        <v/>
      </c>
      <c r="BJ1713" t="str">
        <f>IF(N1713=Detail!$E$3,ROW()+5+(COLUMN()-48)/1000,"")</f>
        <v/>
      </c>
      <c r="BK1713" t="str">
        <f>IF(O1713=Detail!$E$3,ROW()+5+(COLUMN()-48)/1000,"")</f>
        <v/>
      </c>
      <c r="BL1713" t="str">
        <f>IF(P1713=Detail!$E$3,ROW()+5+(COLUMN()-48)/1000,"")</f>
        <v/>
      </c>
      <c r="BM1713" t="str">
        <f>IF(Q1713=Detail!$E$3,ROW()+5+(COLUMN()-48)/1000,"")</f>
        <v/>
      </c>
      <c r="BN1713" t="str">
        <f>IF(R1713=Detail!$E$3,ROW()+5+(COLUMN()-48)/1000,"")</f>
        <v/>
      </c>
      <c r="BO1713" t="str">
        <f>IF(S1713=Detail!$E$3,ROW()+5+(COLUMN()-48)/1000,"")</f>
        <v/>
      </c>
      <c r="BP1713" t="str">
        <f>IF(T1713=Detail!$E$3,ROW()+5+(COLUMN()-48)/1000,"")</f>
        <v/>
      </c>
    </row>
    <row r="1714" spans="49:68" x14ac:dyDescent="0.3">
      <c r="AW1714" s="104" t="str">
        <f>IF(A1714=Detail!$E$3,ROW()+5+(COLUMN()-48)/1000,"")</f>
        <v/>
      </c>
      <c r="AX1714" t="str">
        <f>IF(B1714=Detail!$E$3,ROW()+5+(COLUMN()-48)/1000,"")</f>
        <v/>
      </c>
      <c r="AY1714" t="str">
        <f>IF(C1714=Detail!$E$3,ROW()+5+(COLUMN()-48)/1000,"")</f>
        <v/>
      </c>
      <c r="AZ1714" t="str">
        <f>IF(D1714=Detail!$E$3,ROW()+5+(COLUMN()-48)/1000,"")</f>
        <v/>
      </c>
      <c r="BA1714" t="str">
        <f>IF(E1714=Detail!$E$3,ROW()+5+(COLUMN()-48)/1000,"")</f>
        <v/>
      </c>
      <c r="BB1714" t="str">
        <f>IF(F1714=Detail!$E$3,ROW()+5+(COLUMN()-48)/1000,"")</f>
        <v/>
      </c>
      <c r="BC1714" t="str">
        <f>IF(G1714=Detail!$E$3,ROW()+5+(COLUMN()-48)/1000,"")</f>
        <v/>
      </c>
      <c r="BD1714" t="str">
        <f>IF(H1714=Detail!$E$3,ROW()+5+(COLUMN()-48)/1000,"")</f>
        <v/>
      </c>
      <c r="BE1714" t="str">
        <f>IF(I1714=Detail!$E$3,ROW()+5+(COLUMN()-48)/1000,"")</f>
        <v/>
      </c>
      <c r="BF1714" t="str">
        <f>IF(J1714=Detail!$E$3,ROW()+5+(COLUMN()-48)/1000,"")</f>
        <v/>
      </c>
      <c r="BG1714" t="str">
        <f>IF(K1714=Detail!$E$3,ROW()+5+(COLUMN()-48)/1000,"")</f>
        <v/>
      </c>
      <c r="BH1714" t="str">
        <f>IF(L1714=Detail!$E$3,ROW()+5+(COLUMN()-48)/1000,"")</f>
        <v/>
      </c>
      <c r="BI1714" t="str">
        <f>IF(M1714=Detail!$E$3,ROW()+5+(COLUMN()-48)/1000,"")</f>
        <v/>
      </c>
      <c r="BJ1714" t="str">
        <f>IF(N1714=Detail!$E$3,ROW()+5+(COLUMN()-48)/1000,"")</f>
        <v/>
      </c>
      <c r="BK1714" t="str">
        <f>IF(O1714=Detail!$E$3,ROW()+5+(COLUMN()-48)/1000,"")</f>
        <v/>
      </c>
      <c r="BL1714" t="str">
        <f>IF(P1714=Detail!$E$3,ROW()+5+(COLUMN()-48)/1000,"")</f>
        <v/>
      </c>
      <c r="BM1714" t="str">
        <f>IF(Q1714=Detail!$E$3,ROW()+5+(COLUMN()-48)/1000,"")</f>
        <v/>
      </c>
      <c r="BN1714" t="str">
        <f>IF(R1714=Detail!$E$3,ROW()+5+(COLUMN()-48)/1000,"")</f>
        <v/>
      </c>
      <c r="BO1714" t="str">
        <f>IF(S1714=Detail!$E$3,ROW()+5+(COLUMN()-48)/1000,"")</f>
        <v/>
      </c>
      <c r="BP1714" t="str">
        <f>IF(T1714=Detail!$E$3,ROW()+5+(COLUMN()-48)/1000,"")</f>
        <v/>
      </c>
    </row>
    <row r="1715" spans="49:68" x14ac:dyDescent="0.3">
      <c r="AW1715" s="104" t="str">
        <f>IF(A1715=Detail!$E$3,ROW()+5+(COLUMN()-48)/1000,"")</f>
        <v/>
      </c>
      <c r="AX1715" t="str">
        <f>IF(B1715=Detail!$E$3,ROW()+5+(COLUMN()-48)/1000,"")</f>
        <v/>
      </c>
      <c r="AY1715" t="str">
        <f>IF(C1715=Detail!$E$3,ROW()+5+(COLUMN()-48)/1000,"")</f>
        <v/>
      </c>
      <c r="AZ1715" t="str">
        <f>IF(D1715=Detail!$E$3,ROW()+5+(COLUMN()-48)/1000,"")</f>
        <v/>
      </c>
      <c r="BA1715" t="str">
        <f>IF(E1715=Detail!$E$3,ROW()+5+(COLUMN()-48)/1000,"")</f>
        <v/>
      </c>
      <c r="BB1715" t="str">
        <f>IF(F1715=Detail!$E$3,ROW()+5+(COLUMN()-48)/1000,"")</f>
        <v/>
      </c>
      <c r="BC1715" t="str">
        <f>IF(G1715=Detail!$E$3,ROW()+5+(COLUMN()-48)/1000,"")</f>
        <v/>
      </c>
      <c r="BD1715" t="str">
        <f>IF(H1715=Detail!$E$3,ROW()+5+(COLUMN()-48)/1000,"")</f>
        <v/>
      </c>
      <c r="BE1715" t="str">
        <f>IF(I1715=Detail!$E$3,ROW()+5+(COLUMN()-48)/1000,"")</f>
        <v/>
      </c>
      <c r="BF1715" t="str">
        <f>IF(J1715=Detail!$E$3,ROW()+5+(COLUMN()-48)/1000,"")</f>
        <v/>
      </c>
      <c r="BG1715" t="str">
        <f>IF(K1715=Detail!$E$3,ROW()+5+(COLUMN()-48)/1000,"")</f>
        <v/>
      </c>
      <c r="BH1715" t="str">
        <f>IF(L1715=Detail!$E$3,ROW()+5+(COLUMN()-48)/1000,"")</f>
        <v/>
      </c>
      <c r="BI1715" t="str">
        <f>IF(M1715=Detail!$E$3,ROW()+5+(COLUMN()-48)/1000,"")</f>
        <v/>
      </c>
      <c r="BJ1715" t="str">
        <f>IF(N1715=Detail!$E$3,ROW()+5+(COLUMN()-48)/1000,"")</f>
        <v/>
      </c>
      <c r="BK1715" t="str">
        <f>IF(O1715=Detail!$E$3,ROW()+5+(COLUMN()-48)/1000,"")</f>
        <v/>
      </c>
      <c r="BL1715" t="str">
        <f>IF(P1715=Detail!$E$3,ROW()+5+(COLUMN()-48)/1000,"")</f>
        <v/>
      </c>
      <c r="BM1715" t="str">
        <f>IF(Q1715=Detail!$E$3,ROW()+5+(COLUMN()-48)/1000,"")</f>
        <v/>
      </c>
      <c r="BN1715" t="str">
        <f>IF(R1715=Detail!$E$3,ROW()+5+(COLUMN()-48)/1000,"")</f>
        <v/>
      </c>
      <c r="BO1715" t="str">
        <f>IF(S1715=Detail!$E$3,ROW()+5+(COLUMN()-48)/1000,"")</f>
        <v/>
      </c>
      <c r="BP1715" t="str">
        <f>IF(T1715=Detail!$E$3,ROW()+5+(COLUMN()-48)/1000,"")</f>
        <v/>
      </c>
    </row>
    <row r="1716" spans="49:68" x14ac:dyDescent="0.3">
      <c r="AW1716" s="104" t="str">
        <f>IF(A1716=Detail!$E$3,ROW()+5+(COLUMN()-48)/1000,"")</f>
        <v/>
      </c>
      <c r="AX1716" t="str">
        <f>IF(B1716=Detail!$E$3,ROW()+5+(COLUMN()-48)/1000,"")</f>
        <v/>
      </c>
      <c r="AY1716" t="str">
        <f>IF(C1716=Detail!$E$3,ROW()+5+(COLUMN()-48)/1000,"")</f>
        <v/>
      </c>
      <c r="AZ1716" t="str">
        <f>IF(D1716=Detail!$E$3,ROW()+5+(COLUMN()-48)/1000,"")</f>
        <v/>
      </c>
      <c r="BA1716" t="str">
        <f>IF(E1716=Detail!$E$3,ROW()+5+(COLUMN()-48)/1000,"")</f>
        <v/>
      </c>
      <c r="BB1716" t="str">
        <f>IF(F1716=Detail!$E$3,ROW()+5+(COLUMN()-48)/1000,"")</f>
        <v/>
      </c>
      <c r="BC1716" t="str">
        <f>IF(G1716=Detail!$E$3,ROW()+5+(COLUMN()-48)/1000,"")</f>
        <v/>
      </c>
      <c r="BD1716" t="str">
        <f>IF(H1716=Detail!$E$3,ROW()+5+(COLUMN()-48)/1000,"")</f>
        <v/>
      </c>
      <c r="BE1716" t="str">
        <f>IF(I1716=Detail!$E$3,ROW()+5+(COLUMN()-48)/1000,"")</f>
        <v/>
      </c>
      <c r="BF1716" t="str">
        <f>IF(J1716=Detail!$E$3,ROW()+5+(COLUMN()-48)/1000,"")</f>
        <v/>
      </c>
      <c r="BG1716" t="str">
        <f>IF(K1716=Detail!$E$3,ROW()+5+(COLUMN()-48)/1000,"")</f>
        <v/>
      </c>
      <c r="BH1716" t="str">
        <f>IF(L1716=Detail!$E$3,ROW()+5+(COLUMN()-48)/1000,"")</f>
        <v/>
      </c>
      <c r="BI1716" t="str">
        <f>IF(M1716=Detail!$E$3,ROW()+5+(COLUMN()-48)/1000,"")</f>
        <v/>
      </c>
      <c r="BJ1716" t="str">
        <f>IF(N1716=Detail!$E$3,ROW()+5+(COLUMN()-48)/1000,"")</f>
        <v/>
      </c>
      <c r="BK1716" t="str">
        <f>IF(O1716=Detail!$E$3,ROW()+5+(COLUMN()-48)/1000,"")</f>
        <v/>
      </c>
      <c r="BL1716" t="str">
        <f>IF(P1716=Detail!$E$3,ROW()+5+(COLUMN()-48)/1000,"")</f>
        <v/>
      </c>
      <c r="BM1716" t="str">
        <f>IF(Q1716=Detail!$E$3,ROW()+5+(COLUMN()-48)/1000,"")</f>
        <v/>
      </c>
      <c r="BN1716" t="str">
        <f>IF(R1716=Detail!$E$3,ROW()+5+(COLUMN()-48)/1000,"")</f>
        <v/>
      </c>
      <c r="BO1716" t="str">
        <f>IF(S1716=Detail!$E$3,ROW()+5+(COLUMN()-48)/1000,"")</f>
        <v/>
      </c>
      <c r="BP1716" t="str">
        <f>IF(T1716=Detail!$E$3,ROW()+5+(COLUMN()-48)/1000,"")</f>
        <v/>
      </c>
    </row>
    <row r="1717" spans="49:68" x14ac:dyDescent="0.3">
      <c r="AW1717" s="104" t="str">
        <f>IF(A1717=Detail!$E$3,ROW()+5+(COLUMN()-48)/1000,"")</f>
        <v/>
      </c>
      <c r="AX1717" t="str">
        <f>IF(B1717=Detail!$E$3,ROW()+5+(COLUMN()-48)/1000,"")</f>
        <v/>
      </c>
      <c r="AY1717" t="str">
        <f>IF(C1717=Detail!$E$3,ROW()+5+(COLUMN()-48)/1000,"")</f>
        <v/>
      </c>
      <c r="AZ1717" t="str">
        <f>IF(D1717=Detail!$E$3,ROW()+5+(COLUMN()-48)/1000,"")</f>
        <v/>
      </c>
      <c r="BA1717" t="str">
        <f>IF(E1717=Detail!$E$3,ROW()+5+(COLUMN()-48)/1000,"")</f>
        <v/>
      </c>
      <c r="BB1717" t="str">
        <f>IF(F1717=Detail!$E$3,ROW()+5+(COLUMN()-48)/1000,"")</f>
        <v/>
      </c>
      <c r="BC1717" t="str">
        <f>IF(G1717=Detail!$E$3,ROW()+5+(COLUMN()-48)/1000,"")</f>
        <v/>
      </c>
      <c r="BD1717" t="str">
        <f>IF(H1717=Detail!$E$3,ROW()+5+(COLUMN()-48)/1000,"")</f>
        <v/>
      </c>
      <c r="BE1717" t="str">
        <f>IF(I1717=Detail!$E$3,ROW()+5+(COLUMN()-48)/1000,"")</f>
        <v/>
      </c>
      <c r="BF1717" t="str">
        <f>IF(J1717=Detail!$E$3,ROW()+5+(COLUMN()-48)/1000,"")</f>
        <v/>
      </c>
      <c r="BG1717" t="str">
        <f>IF(K1717=Detail!$E$3,ROW()+5+(COLUMN()-48)/1000,"")</f>
        <v/>
      </c>
      <c r="BH1717" t="str">
        <f>IF(L1717=Detail!$E$3,ROW()+5+(COLUMN()-48)/1000,"")</f>
        <v/>
      </c>
      <c r="BI1717" t="str">
        <f>IF(M1717=Detail!$E$3,ROW()+5+(COLUMN()-48)/1000,"")</f>
        <v/>
      </c>
      <c r="BJ1717" t="str">
        <f>IF(N1717=Detail!$E$3,ROW()+5+(COLUMN()-48)/1000,"")</f>
        <v/>
      </c>
      <c r="BK1717" t="str">
        <f>IF(O1717=Detail!$E$3,ROW()+5+(COLUMN()-48)/1000,"")</f>
        <v/>
      </c>
      <c r="BL1717" t="str">
        <f>IF(P1717=Detail!$E$3,ROW()+5+(COLUMN()-48)/1000,"")</f>
        <v/>
      </c>
      <c r="BM1717" t="str">
        <f>IF(Q1717=Detail!$E$3,ROW()+5+(COLUMN()-48)/1000,"")</f>
        <v/>
      </c>
      <c r="BN1717" t="str">
        <f>IF(R1717=Detail!$E$3,ROW()+5+(COLUMN()-48)/1000,"")</f>
        <v/>
      </c>
      <c r="BO1717" t="str">
        <f>IF(S1717=Detail!$E$3,ROW()+5+(COLUMN()-48)/1000,"")</f>
        <v/>
      </c>
      <c r="BP1717" t="str">
        <f>IF(T1717=Detail!$E$3,ROW()+5+(COLUMN()-48)/1000,"")</f>
        <v/>
      </c>
    </row>
    <row r="1718" spans="49:68" x14ac:dyDescent="0.3">
      <c r="AW1718" s="104" t="str">
        <f>IF(A1718=Detail!$E$3,ROW()+5+(COLUMN()-48)/1000,"")</f>
        <v/>
      </c>
      <c r="AX1718" t="str">
        <f>IF(B1718=Detail!$E$3,ROW()+5+(COLUMN()-48)/1000,"")</f>
        <v/>
      </c>
      <c r="AY1718" t="str">
        <f>IF(C1718=Detail!$E$3,ROW()+5+(COLUMN()-48)/1000,"")</f>
        <v/>
      </c>
      <c r="AZ1718" t="str">
        <f>IF(D1718=Detail!$E$3,ROW()+5+(COLUMN()-48)/1000,"")</f>
        <v/>
      </c>
      <c r="BA1718" t="str">
        <f>IF(E1718=Detail!$E$3,ROW()+5+(COLUMN()-48)/1000,"")</f>
        <v/>
      </c>
      <c r="BB1718" t="str">
        <f>IF(F1718=Detail!$E$3,ROW()+5+(COLUMN()-48)/1000,"")</f>
        <v/>
      </c>
      <c r="BC1718" t="str">
        <f>IF(G1718=Detail!$E$3,ROW()+5+(COLUMN()-48)/1000,"")</f>
        <v/>
      </c>
      <c r="BD1718" t="str">
        <f>IF(H1718=Detail!$E$3,ROW()+5+(COLUMN()-48)/1000,"")</f>
        <v/>
      </c>
      <c r="BE1718" t="str">
        <f>IF(I1718=Detail!$E$3,ROW()+5+(COLUMN()-48)/1000,"")</f>
        <v/>
      </c>
      <c r="BF1718" t="str">
        <f>IF(J1718=Detail!$E$3,ROW()+5+(COLUMN()-48)/1000,"")</f>
        <v/>
      </c>
      <c r="BG1718" t="str">
        <f>IF(K1718=Detail!$E$3,ROW()+5+(COLUMN()-48)/1000,"")</f>
        <v/>
      </c>
      <c r="BH1718" t="str">
        <f>IF(L1718=Detail!$E$3,ROW()+5+(COLUMN()-48)/1000,"")</f>
        <v/>
      </c>
      <c r="BI1718" t="str">
        <f>IF(M1718=Detail!$E$3,ROW()+5+(COLUMN()-48)/1000,"")</f>
        <v/>
      </c>
      <c r="BJ1718" t="str">
        <f>IF(N1718=Detail!$E$3,ROW()+5+(COLUMN()-48)/1000,"")</f>
        <v/>
      </c>
      <c r="BK1718" t="str">
        <f>IF(O1718=Detail!$E$3,ROW()+5+(COLUMN()-48)/1000,"")</f>
        <v/>
      </c>
      <c r="BL1718" t="str">
        <f>IF(P1718=Detail!$E$3,ROW()+5+(COLUMN()-48)/1000,"")</f>
        <v/>
      </c>
      <c r="BM1718" t="str">
        <f>IF(Q1718=Detail!$E$3,ROW()+5+(COLUMN()-48)/1000,"")</f>
        <v/>
      </c>
      <c r="BN1718" t="str">
        <f>IF(R1718=Detail!$E$3,ROW()+5+(COLUMN()-48)/1000,"")</f>
        <v/>
      </c>
      <c r="BO1718" t="str">
        <f>IF(S1718=Detail!$E$3,ROW()+5+(COLUMN()-48)/1000,"")</f>
        <v/>
      </c>
      <c r="BP1718" t="str">
        <f>IF(T1718=Detail!$E$3,ROW()+5+(COLUMN()-48)/1000,"")</f>
        <v/>
      </c>
    </row>
    <row r="1719" spans="49:68" x14ac:dyDescent="0.3">
      <c r="AW1719" s="104" t="str">
        <f>IF(A1719=Detail!$E$3,ROW()+5+(COLUMN()-48)/1000,"")</f>
        <v/>
      </c>
      <c r="AX1719" t="str">
        <f>IF(B1719=Detail!$E$3,ROW()+5+(COLUMN()-48)/1000,"")</f>
        <v/>
      </c>
      <c r="AY1719" t="str">
        <f>IF(C1719=Detail!$E$3,ROW()+5+(COLUMN()-48)/1000,"")</f>
        <v/>
      </c>
      <c r="AZ1719" t="str">
        <f>IF(D1719=Detail!$E$3,ROW()+5+(COLUMN()-48)/1000,"")</f>
        <v/>
      </c>
      <c r="BA1719" t="str">
        <f>IF(E1719=Detail!$E$3,ROW()+5+(COLUMN()-48)/1000,"")</f>
        <v/>
      </c>
      <c r="BB1719" t="str">
        <f>IF(F1719=Detail!$E$3,ROW()+5+(COLUMN()-48)/1000,"")</f>
        <v/>
      </c>
      <c r="BC1719" t="str">
        <f>IF(G1719=Detail!$E$3,ROW()+5+(COLUMN()-48)/1000,"")</f>
        <v/>
      </c>
      <c r="BD1719" t="str">
        <f>IF(H1719=Detail!$E$3,ROW()+5+(COLUMN()-48)/1000,"")</f>
        <v/>
      </c>
      <c r="BE1719" t="str">
        <f>IF(I1719=Detail!$E$3,ROW()+5+(COLUMN()-48)/1000,"")</f>
        <v/>
      </c>
      <c r="BF1719" t="str">
        <f>IF(J1719=Detail!$E$3,ROW()+5+(COLUMN()-48)/1000,"")</f>
        <v/>
      </c>
      <c r="BG1719" t="str">
        <f>IF(K1719=Detail!$E$3,ROW()+5+(COLUMN()-48)/1000,"")</f>
        <v/>
      </c>
      <c r="BH1719" t="str">
        <f>IF(L1719=Detail!$E$3,ROW()+5+(COLUMN()-48)/1000,"")</f>
        <v/>
      </c>
      <c r="BI1719" t="str">
        <f>IF(M1719=Detail!$E$3,ROW()+5+(COLUMN()-48)/1000,"")</f>
        <v/>
      </c>
      <c r="BJ1719" t="str">
        <f>IF(N1719=Detail!$E$3,ROW()+5+(COLUMN()-48)/1000,"")</f>
        <v/>
      </c>
      <c r="BK1719" t="str">
        <f>IF(O1719=Detail!$E$3,ROW()+5+(COLUMN()-48)/1000,"")</f>
        <v/>
      </c>
      <c r="BL1719" t="str">
        <f>IF(P1719=Detail!$E$3,ROW()+5+(COLUMN()-48)/1000,"")</f>
        <v/>
      </c>
      <c r="BM1719" t="str">
        <f>IF(Q1719=Detail!$E$3,ROW()+5+(COLUMN()-48)/1000,"")</f>
        <v/>
      </c>
      <c r="BN1719" t="str">
        <f>IF(R1719=Detail!$E$3,ROW()+5+(COLUMN()-48)/1000,"")</f>
        <v/>
      </c>
      <c r="BO1719" t="str">
        <f>IF(S1719=Detail!$E$3,ROW()+5+(COLUMN()-48)/1000,"")</f>
        <v/>
      </c>
      <c r="BP1719" t="str">
        <f>IF(T1719=Detail!$E$3,ROW()+5+(COLUMN()-48)/1000,"")</f>
        <v/>
      </c>
    </row>
    <row r="1720" spans="49:68" x14ac:dyDescent="0.3">
      <c r="AW1720" s="104" t="str">
        <f>IF(A1720=Detail!$E$3,ROW()+5+(COLUMN()-48)/1000,"")</f>
        <v/>
      </c>
      <c r="AX1720" t="str">
        <f>IF(B1720=Detail!$E$3,ROW()+5+(COLUMN()-48)/1000,"")</f>
        <v/>
      </c>
      <c r="AY1720" t="str">
        <f>IF(C1720=Detail!$E$3,ROW()+5+(COLUMN()-48)/1000,"")</f>
        <v/>
      </c>
      <c r="AZ1720" t="str">
        <f>IF(D1720=Detail!$E$3,ROW()+5+(COLUMN()-48)/1000,"")</f>
        <v/>
      </c>
      <c r="BA1720" t="str">
        <f>IF(E1720=Detail!$E$3,ROW()+5+(COLUMN()-48)/1000,"")</f>
        <v/>
      </c>
      <c r="BB1720" t="str">
        <f>IF(F1720=Detail!$E$3,ROW()+5+(COLUMN()-48)/1000,"")</f>
        <v/>
      </c>
      <c r="BC1720" t="str">
        <f>IF(G1720=Detail!$E$3,ROW()+5+(COLUMN()-48)/1000,"")</f>
        <v/>
      </c>
      <c r="BD1720" t="str">
        <f>IF(H1720=Detail!$E$3,ROW()+5+(COLUMN()-48)/1000,"")</f>
        <v/>
      </c>
      <c r="BE1720" t="str">
        <f>IF(I1720=Detail!$E$3,ROW()+5+(COLUMN()-48)/1000,"")</f>
        <v/>
      </c>
      <c r="BF1720" t="str">
        <f>IF(J1720=Detail!$E$3,ROW()+5+(COLUMN()-48)/1000,"")</f>
        <v/>
      </c>
      <c r="BG1720" t="str">
        <f>IF(K1720=Detail!$E$3,ROW()+5+(COLUMN()-48)/1000,"")</f>
        <v/>
      </c>
      <c r="BH1720" t="str">
        <f>IF(L1720=Detail!$E$3,ROW()+5+(COLUMN()-48)/1000,"")</f>
        <v/>
      </c>
      <c r="BI1720" t="str">
        <f>IF(M1720=Detail!$E$3,ROW()+5+(COLUMN()-48)/1000,"")</f>
        <v/>
      </c>
      <c r="BJ1720" t="str">
        <f>IF(N1720=Detail!$E$3,ROW()+5+(COLUMN()-48)/1000,"")</f>
        <v/>
      </c>
      <c r="BK1720" t="str">
        <f>IF(O1720=Detail!$E$3,ROW()+5+(COLUMN()-48)/1000,"")</f>
        <v/>
      </c>
      <c r="BL1720" t="str">
        <f>IF(P1720=Detail!$E$3,ROW()+5+(COLUMN()-48)/1000,"")</f>
        <v/>
      </c>
      <c r="BM1720" t="str">
        <f>IF(Q1720=Detail!$E$3,ROW()+5+(COLUMN()-48)/1000,"")</f>
        <v/>
      </c>
      <c r="BN1720" t="str">
        <f>IF(R1720=Detail!$E$3,ROW()+5+(COLUMN()-48)/1000,"")</f>
        <v/>
      </c>
      <c r="BO1720" t="str">
        <f>IF(S1720=Detail!$E$3,ROW()+5+(COLUMN()-48)/1000,"")</f>
        <v/>
      </c>
      <c r="BP1720" t="str">
        <f>IF(T1720=Detail!$E$3,ROW()+5+(COLUMN()-48)/1000,"")</f>
        <v/>
      </c>
    </row>
    <row r="1721" spans="49:68" x14ac:dyDescent="0.3">
      <c r="AW1721" s="104" t="str">
        <f>IF(A1721=Detail!$E$3,ROW()+5+(COLUMN()-48)/1000,"")</f>
        <v/>
      </c>
      <c r="AX1721" t="str">
        <f>IF(B1721=Detail!$E$3,ROW()+5+(COLUMN()-48)/1000,"")</f>
        <v/>
      </c>
      <c r="AY1721" t="str">
        <f>IF(C1721=Detail!$E$3,ROW()+5+(COLUMN()-48)/1000,"")</f>
        <v/>
      </c>
      <c r="AZ1721" t="str">
        <f>IF(D1721=Detail!$E$3,ROW()+5+(COLUMN()-48)/1000,"")</f>
        <v/>
      </c>
      <c r="BA1721" t="str">
        <f>IF(E1721=Detail!$E$3,ROW()+5+(COLUMN()-48)/1000,"")</f>
        <v/>
      </c>
      <c r="BB1721" t="str">
        <f>IF(F1721=Detail!$E$3,ROW()+5+(COLUMN()-48)/1000,"")</f>
        <v/>
      </c>
      <c r="BC1721" t="str">
        <f>IF(G1721=Detail!$E$3,ROW()+5+(COLUMN()-48)/1000,"")</f>
        <v/>
      </c>
      <c r="BD1721" t="str">
        <f>IF(H1721=Detail!$E$3,ROW()+5+(COLUMN()-48)/1000,"")</f>
        <v/>
      </c>
      <c r="BE1721" t="str">
        <f>IF(I1721=Detail!$E$3,ROW()+5+(COLUMN()-48)/1000,"")</f>
        <v/>
      </c>
      <c r="BF1721" t="str">
        <f>IF(J1721=Detail!$E$3,ROW()+5+(COLUMN()-48)/1000,"")</f>
        <v/>
      </c>
      <c r="BG1721" t="str">
        <f>IF(K1721=Detail!$E$3,ROW()+5+(COLUMN()-48)/1000,"")</f>
        <v/>
      </c>
      <c r="BH1721" t="str">
        <f>IF(L1721=Detail!$E$3,ROW()+5+(COLUMN()-48)/1000,"")</f>
        <v/>
      </c>
      <c r="BI1721" t="str">
        <f>IF(M1721=Detail!$E$3,ROW()+5+(COLUMN()-48)/1000,"")</f>
        <v/>
      </c>
      <c r="BJ1721" t="str">
        <f>IF(N1721=Detail!$E$3,ROW()+5+(COLUMN()-48)/1000,"")</f>
        <v/>
      </c>
      <c r="BK1721" t="str">
        <f>IF(O1721=Detail!$E$3,ROW()+5+(COLUMN()-48)/1000,"")</f>
        <v/>
      </c>
      <c r="BL1721" t="str">
        <f>IF(P1721=Detail!$E$3,ROW()+5+(COLUMN()-48)/1000,"")</f>
        <v/>
      </c>
      <c r="BM1721" t="str">
        <f>IF(Q1721=Detail!$E$3,ROW()+5+(COLUMN()-48)/1000,"")</f>
        <v/>
      </c>
      <c r="BN1721" t="str">
        <f>IF(R1721=Detail!$E$3,ROW()+5+(COLUMN()-48)/1000,"")</f>
        <v/>
      </c>
      <c r="BO1721" t="str">
        <f>IF(S1721=Detail!$E$3,ROW()+5+(COLUMN()-48)/1000,"")</f>
        <v/>
      </c>
      <c r="BP1721" t="str">
        <f>IF(T1721=Detail!$E$3,ROW()+5+(COLUMN()-48)/1000,"")</f>
        <v/>
      </c>
    </row>
    <row r="1722" spans="49:68" x14ac:dyDescent="0.3">
      <c r="AW1722" s="104" t="str">
        <f>IF(A1722=Detail!$E$3,ROW()+5+(COLUMN()-48)/1000,"")</f>
        <v/>
      </c>
      <c r="AX1722" t="str">
        <f>IF(B1722=Detail!$E$3,ROW()+5+(COLUMN()-48)/1000,"")</f>
        <v/>
      </c>
      <c r="AY1722" t="str">
        <f>IF(C1722=Detail!$E$3,ROW()+5+(COLUMN()-48)/1000,"")</f>
        <v/>
      </c>
      <c r="AZ1722" t="str">
        <f>IF(D1722=Detail!$E$3,ROW()+5+(COLUMN()-48)/1000,"")</f>
        <v/>
      </c>
      <c r="BA1722" t="str">
        <f>IF(E1722=Detail!$E$3,ROW()+5+(COLUMN()-48)/1000,"")</f>
        <v/>
      </c>
      <c r="BB1722" t="str">
        <f>IF(F1722=Detail!$E$3,ROW()+5+(COLUMN()-48)/1000,"")</f>
        <v/>
      </c>
      <c r="BC1722" t="str">
        <f>IF(G1722=Detail!$E$3,ROW()+5+(COLUMN()-48)/1000,"")</f>
        <v/>
      </c>
      <c r="BD1722" t="str">
        <f>IF(H1722=Detail!$E$3,ROW()+5+(COLUMN()-48)/1000,"")</f>
        <v/>
      </c>
      <c r="BE1722" t="str">
        <f>IF(I1722=Detail!$E$3,ROW()+5+(COLUMN()-48)/1000,"")</f>
        <v/>
      </c>
      <c r="BF1722" t="str">
        <f>IF(J1722=Detail!$E$3,ROW()+5+(COLUMN()-48)/1000,"")</f>
        <v/>
      </c>
      <c r="BG1722" t="str">
        <f>IF(K1722=Detail!$E$3,ROW()+5+(COLUMN()-48)/1000,"")</f>
        <v/>
      </c>
      <c r="BH1722" t="str">
        <f>IF(L1722=Detail!$E$3,ROW()+5+(COLUMN()-48)/1000,"")</f>
        <v/>
      </c>
      <c r="BI1722" t="str">
        <f>IF(M1722=Detail!$E$3,ROW()+5+(COLUMN()-48)/1000,"")</f>
        <v/>
      </c>
      <c r="BJ1722" t="str">
        <f>IF(N1722=Detail!$E$3,ROW()+5+(COLUMN()-48)/1000,"")</f>
        <v/>
      </c>
      <c r="BK1722" t="str">
        <f>IF(O1722=Detail!$E$3,ROW()+5+(COLUMN()-48)/1000,"")</f>
        <v/>
      </c>
      <c r="BL1722" t="str">
        <f>IF(P1722=Detail!$E$3,ROW()+5+(COLUMN()-48)/1000,"")</f>
        <v/>
      </c>
      <c r="BM1722" t="str">
        <f>IF(Q1722=Detail!$E$3,ROW()+5+(COLUMN()-48)/1000,"")</f>
        <v/>
      </c>
      <c r="BN1722" t="str">
        <f>IF(R1722=Detail!$E$3,ROW()+5+(COLUMN()-48)/1000,"")</f>
        <v/>
      </c>
      <c r="BO1722" t="str">
        <f>IF(S1722=Detail!$E$3,ROW()+5+(COLUMN()-48)/1000,"")</f>
        <v/>
      </c>
      <c r="BP1722" t="str">
        <f>IF(T1722=Detail!$E$3,ROW()+5+(COLUMN()-48)/1000,"")</f>
        <v/>
      </c>
    </row>
    <row r="1723" spans="49:68" x14ac:dyDescent="0.3">
      <c r="AW1723" s="104" t="str">
        <f>IF(A1723=Detail!$E$3,ROW()+5+(COLUMN()-48)/1000,"")</f>
        <v/>
      </c>
      <c r="AX1723" t="str">
        <f>IF(B1723=Detail!$E$3,ROW()+5+(COLUMN()-48)/1000,"")</f>
        <v/>
      </c>
      <c r="AY1723" t="str">
        <f>IF(C1723=Detail!$E$3,ROW()+5+(COLUMN()-48)/1000,"")</f>
        <v/>
      </c>
      <c r="AZ1723" t="str">
        <f>IF(D1723=Detail!$E$3,ROW()+5+(COLUMN()-48)/1000,"")</f>
        <v/>
      </c>
      <c r="BA1723" t="str">
        <f>IF(E1723=Detail!$E$3,ROW()+5+(COLUMN()-48)/1000,"")</f>
        <v/>
      </c>
      <c r="BB1723" t="str">
        <f>IF(F1723=Detail!$E$3,ROW()+5+(COLUMN()-48)/1000,"")</f>
        <v/>
      </c>
      <c r="BC1723" t="str">
        <f>IF(G1723=Detail!$E$3,ROW()+5+(COLUMN()-48)/1000,"")</f>
        <v/>
      </c>
      <c r="BD1723" t="str">
        <f>IF(H1723=Detail!$E$3,ROW()+5+(COLUMN()-48)/1000,"")</f>
        <v/>
      </c>
      <c r="BE1723" t="str">
        <f>IF(I1723=Detail!$E$3,ROW()+5+(COLUMN()-48)/1000,"")</f>
        <v/>
      </c>
      <c r="BF1723" t="str">
        <f>IF(J1723=Detail!$E$3,ROW()+5+(COLUMN()-48)/1000,"")</f>
        <v/>
      </c>
      <c r="BG1723" t="str">
        <f>IF(K1723=Detail!$E$3,ROW()+5+(COLUMN()-48)/1000,"")</f>
        <v/>
      </c>
      <c r="BH1723" t="str">
        <f>IF(L1723=Detail!$E$3,ROW()+5+(COLUMN()-48)/1000,"")</f>
        <v/>
      </c>
      <c r="BI1723" t="str">
        <f>IF(M1723=Detail!$E$3,ROW()+5+(COLUMN()-48)/1000,"")</f>
        <v/>
      </c>
      <c r="BJ1723" t="str">
        <f>IF(N1723=Detail!$E$3,ROW()+5+(COLUMN()-48)/1000,"")</f>
        <v/>
      </c>
      <c r="BK1723" t="str">
        <f>IF(O1723=Detail!$E$3,ROW()+5+(COLUMN()-48)/1000,"")</f>
        <v/>
      </c>
      <c r="BL1723" t="str">
        <f>IF(P1723=Detail!$E$3,ROW()+5+(COLUMN()-48)/1000,"")</f>
        <v/>
      </c>
      <c r="BM1723" t="str">
        <f>IF(Q1723=Detail!$E$3,ROW()+5+(COLUMN()-48)/1000,"")</f>
        <v/>
      </c>
      <c r="BN1723" t="str">
        <f>IF(R1723=Detail!$E$3,ROW()+5+(COLUMN()-48)/1000,"")</f>
        <v/>
      </c>
      <c r="BO1723" t="str">
        <f>IF(S1723=Detail!$E$3,ROW()+5+(COLUMN()-48)/1000,"")</f>
        <v/>
      </c>
      <c r="BP1723" t="str">
        <f>IF(T1723=Detail!$E$3,ROW()+5+(COLUMN()-48)/1000,"")</f>
        <v/>
      </c>
    </row>
    <row r="1724" spans="49:68" x14ac:dyDescent="0.3">
      <c r="AW1724" s="104" t="str">
        <f>IF(A1724=Detail!$E$3,ROW()+5+(COLUMN()-48)/1000,"")</f>
        <v/>
      </c>
      <c r="AX1724" t="str">
        <f>IF(B1724=Detail!$E$3,ROW()+5+(COLUMN()-48)/1000,"")</f>
        <v/>
      </c>
      <c r="AY1724" t="str">
        <f>IF(C1724=Detail!$E$3,ROW()+5+(COLUMN()-48)/1000,"")</f>
        <v/>
      </c>
      <c r="AZ1724" t="str">
        <f>IF(D1724=Detail!$E$3,ROW()+5+(COLUMN()-48)/1000,"")</f>
        <v/>
      </c>
      <c r="BA1724" t="str">
        <f>IF(E1724=Detail!$E$3,ROW()+5+(COLUMN()-48)/1000,"")</f>
        <v/>
      </c>
      <c r="BB1724" t="str">
        <f>IF(F1724=Detail!$E$3,ROW()+5+(COLUMN()-48)/1000,"")</f>
        <v/>
      </c>
      <c r="BC1724" t="str">
        <f>IF(G1724=Detail!$E$3,ROW()+5+(COLUMN()-48)/1000,"")</f>
        <v/>
      </c>
      <c r="BD1724" t="str">
        <f>IF(H1724=Detail!$E$3,ROW()+5+(COLUMN()-48)/1000,"")</f>
        <v/>
      </c>
      <c r="BE1724" t="str">
        <f>IF(I1724=Detail!$E$3,ROW()+5+(COLUMN()-48)/1000,"")</f>
        <v/>
      </c>
      <c r="BF1724" t="str">
        <f>IF(J1724=Detail!$E$3,ROW()+5+(COLUMN()-48)/1000,"")</f>
        <v/>
      </c>
      <c r="BG1724" t="str">
        <f>IF(K1724=Detail!$E$3,ROW()+5+(COLUMN()-48)/1000,"")</f>
        <v/>
      </c>
      <c r="BH1724" t="str">
        <f>IF(L1724=Detail!$E$3,ROW()+5+(COLUMN()-48)/1000,"")</f>
        <v/>
      </c>
      <c r="BI1724" t="str">
        <f>IF(M1724=Detail!$E$3,ROW()+5+(COLUMN()-48)/1000,"")</f>
        <v/>
      </c>
      <c r="BJ1724" t="str">
        <f>IF(N1724=Detail!$E$3,ROW()+5+(COLUMN()-48)/1000,"")</f>
        <v/>
      </c>
      <c r="BK1724" t="str">
        <f>IF(O1724=Detail!$E$3,ROW()+5+(COLUMN()-48)/1000,"")</f>
        <v/>
      </c>
      <c r="BL1724" t="str">
        <f>IF(P1724=Detail!$E$3,ROW()+5+(COLUMN()-48)/1000,"")</f>
        <v/>
      </c>
      <c r="BM1724" t="str">
        <f>IF(Q1724=Detail!$E$3,ROW()+5+(COLUMN()-48)/1000,"")</f>
        <v/>
      </c>
      <c r="BN1724" t="str">
        <f>IF(R1724=Detail!$E$3,ROW()+5+(COLUMN()-48)/1000,"")</f>
        <v/>
      </c>
      <c r="BO1724" t="str">
        <f>IF(S1724=Detail!$E$3,ROW()+5+(COLUMN()-48)/1000,"")</f>
        <v/>
      </c>
      <c r="BP1724" t="str">
        <f>IF(T1724=Detail!$E$3,ROW()+5+(COLUMN()-48)/1000,"")</f>
        <v/>
      </c>
    </row>
    <row r="1725" spans="49:68" x14ac:dyDescent="0.3">
      <c r="AW1725" s="104" t="str">
        <f>IF(A1725=Detail!$E$3,ROW()+5+(COLUMN()-48)/1000,"")</f>
        <v/>
      </c>
      <c r="AX1725" t="str">
        <f>IF(B1725=Detail!$E$3,ROW()+5+(COLUMN()-48)/1000,"")</f>
        <v/>
      </c>
      <c r="AY1725" t="str">
        <f>IF(C1725=Detail!$E$3,ROW()+5+(COLUMN()-48)/1000,"")</f>
        <v/>
      </c>
      <c r="AZ1725" t="str">
        <f>IF(D1725=Detail!$E$3,ROW()+5+(COLUMN()-48)/1000,"")</f>
        <v/>
      </c>
      <c r="BA1725" t="str">
        <f>IF(E1725=Detail!$E$3,ROW()+5+(COLUMN()-48)/1000,"")</f>
        <v/>
      </c>
      <c r="BB1725" t="str">
        <f>IF(F1725=Detail!$E$3,ROW()+5+(COLUMN()-48)/1000,"")</f>
        <v/>
      </c>
      <c r="BC1725" t="str">
        <f>IF(G1725=Detail!$E$3,ROW()+5+(COLUMN()-48)/1000,"")</f>
        <v/>
      </c>
      <c r="BD1725" t="str">
        <f>IF(H1725=Detail!$E$3,ROW()+5+(COLUMN()-48)/1000,"")</f>
        <v/>
      </c>
      <c r="BE1725" t="str">
        <f>IF(I1725=Detail!$E$3,ROW()+5+(COLUMN()-48)/1000,"")</f>
        <v/>
      </c>
      <c r="BF1725" t="str">
        <f>IF(J1725=Detail!$E$3,ROW()+5+(COLUMN()-48)/1000,"")</f>
        <v/>
      </c>
      <c r="BG1725" t="str">
        <f>IF(K1725=Detail!$E$3,ROW()+5+(COLUMN()-48)/1000,"")</f>
        <v/>
      </c>
      <c r="BH1725" t="str">
        <f>IF(L1725=Detail!$E$3,ROW()+5+(COLUMN()-48)/1000,"")</f>
        <v/>
      </c>
      <c r="BI1725" t="str">
        <f>IF(M1725=Detail!$E$3,ROW()+5+(COLUMN()-48)/1000,"")</f>
        <v/>
      </c>
      <c r="BJ1725" t="str">
        <f>IF(N1725=Detail!$E$3,ROW()+5+(COLUMN()-48)/1000,"")</f>
        <v/>
      </c>
      <c r="BK1725" t="str">
        <f>IF(O1725=Detail!$E$3,ROW()+5+(COLUMN()-48)/1000,"")</f>
        <v/>
      </c>
      <c r="BL1725" t="str">
        <f>IF(P1725=Detail!$E$3,ROW()+5+(COLUMN()-48)/1000,"")</f>
        <v/>
      </c>
      <c r="BM1725" t="str">
        <f>IF(Q1725=Detail!$E$3,ROW()+5+(COLUMN()-48)/1000,"")</f>
        <v/>
      </c>
      <c r="BN1725" t="str">
        <f>IF(R1725=Detail!$E$3,ROW()+5+(COLUMN()-48)/1000,"")</f>
        <v/>
      </c>
      <c r="BO1725" t="str">
        <f>IF(S1725=Detail!$E$3,ROW()+5+(COLUMN()-48)/1000,"")</f>
        <v/>
      </c>
      <c r="BP1725" t="str">
        <f>IF(T1725=Detail!$E$3,ROW()+5+(COLUMN()-48)/1000,"")</f>
        <v/>
      </c>
    </row>
    <row r="1726" spans="49:68" x14ac:dyDescent="0.3">
      <c r="AW1726" s="104" t="str">
        <f>IF(A1726=Detail!$E$3,ROW()+5+(COLUMN()-48)/1000,"")</f>
        <v/>
      </c>
      <c r="AX1726" t="str">
        <f>IF(B1726=Detail!$E$3,ROW()+5+(COLUMN()-48)/1000,"")</f>
        <v/>
      </c>
      <c r="AY1726" t="str">
        <f>IF(C1726=Detail!$E$3,ROW()+5+(COLUMN()-48)/1000,"")</f>
        <v/>
      </c>
      <c r="AZ1726" t="str">
        <f>IF(D1726=Detail!$E$3,ROW()+5+(COLUMN()-48)/1000,"")</f>
        <v/>
      </c>
      <c r="BA1726" t="str">
        <f>IF(E1726=Detail!$E$3,ROW()+5+(COLUMN()-48)/1000,"")</f>
        <v/>
      </c>
      <c r="BB1726" t="str">
        <f>IF(F1726=Detail!$E$3,ROW()+5+(COLUMN()-48)/1000,"")</f>
        <v/>
      </c>
      <c r="BC1726" t="str">
        <f>IF(G1726=Detail!$E$3,ROW()+5+(COLUMN()-48)/1000,"")</f>
        <v/>
      </c>
      <c r="BD1726" t="str">
        <f>IF(H1726=Detail!$E$3,ROW()+5+(COLUMN()-48)/1000,"")</f>
        <v/>
      </c>
      <c r="BE1726" t="str">
        <f>IF(I1726=Detail!$E$3,ROW()+5+(COLUMN()-48)/1000,"")</f>
        <v/>
      </c>
      <c r="BF1726" t="str">
        <f>IF(J1726=Detail!$E$3,ROW()+5+(COLUMN()-48)/1000,"")</f>
        <v/>
      </c>
      <c r="BG1726" t="str">
        <f>IF(K1726=Detail!$E$3,ROW()+5+(COLUMN()-48)/1000,"")</f>
        <v/>
      </c>
      <c r="BH1726" t="str">
        <f>IF(L1726=Detail!$E$3,ROW()+5+(COLUMN()-48)/1000,"")</f>
        <v/>
      </c>
      <c r="BI1726" t="str">
        <f>IF(M1726=Detail!$E$3,ROW()+5+(COLUMN()-48)/1000,"")</f>
        <v/>
      </c>
      <c r="BJ1726" t="str">
        <f>IF(N1726=Detail!$E$3,ROW()+5+(COLUMN()-48)/1000,"")</f>
        <v/>
      </c>
      <c r="BK1726" t="str">
        <f>IF(O1726=Detail!$E$3,ROW()+5+(COLUMN()-48)/1000,"")</f>
        <v/>
      </c>
      <c r="BL1726" t="str">
        <f>IF(P1726=Detail!$E$3,ROW()+5+(COLUMN()-48)/1000,"")</f>
        <v/>
      </c>
      <c r="BM1726" t="str">
        <f>IF(Q1726=Detail!$E$3,ROW()+5+(COLUMN()-48)/1000,"")</f>
        <v/>
      </c>
      <c r="BN1726" t="str">
        <f>IF(R1726=Detail!$E$3,ROW()+5+(COLUMN()-48)/1000,"")</f>
        <v/>
      </c>
      <c r="BO1726" t="str">
        <f>IF(S1726=Detail!$E$3,ROW()+5+(COLUMN()-48)/1000,"")</f>
        <v/>
      </c>
      <c r="BP1726" t="str">
        <f>IF(T1726=Detail!$E$3,ROW()+5+(COLUMN()-48)/1000,"")</f>
        <v/>
      </c>
    </row>
    <row r="1727" spans="49:68" x14ac:dyDescent="0.3">
      <c r="AW1727" s="104" t="str">
        <f>IF(A1727=Detail!$E$3,ROW()+5+(COLUMN()-48)/1000,"")</f>
        <v/>
      </c>
      <c r="AX1727" t="str">
        <f>IF(B1727=Detail!$E$3,ROW()+5+(COLUMN()-48)/1000,"")</f>
        <v/>
      </c>
      <c r="AY1727" t="str">
        <f>IF(C1727=Detail!$E$3,ROW()+5+(COLUMN()-48)/1000,"")</f>
        <v/>
      </c>
      <c r="AZ1727" t="str">
        <f>IF(D1727=Detail!$E$3,ROW()+5+(COLUMN()-48)/1000,"")</f>
        <v/>
      </c>
      <c r="BA1727" t="str">
        <f>IF(E1727=Detail!$E$3,ROW()+5+(COLUMN()-48)/1000,"")</f>
        <v/>
      </c>
      <c r="BB1727" t="str">
        <f>IF(F1727=Detail!$E$3,ROW()+5+(COLUMN()-48)/1000,"")</f>
        <v/>
      </c>
      <c r="BC1727" t="str">
        <f>IF(G1727=Detail!$E$3,ROW()+5+(COLUMN()-48)/1000,"")</f>
        <v/>
      </c>
      <c r="BD1727" t="str">
        <f>IF(H1727=Detail!$E$3,ROW()+5+(COLUMN()-48)/1000,"")</f>
        <v/>
      </c>
      <c r="BE1727" t="str">
        <f>IF(I1727=Detail!$E$3,ROW()+5+(COLUMN()-48)/1000,"")</f>
        <v/>
      </c>
      <c r="BF1727" t="str">
        <f>IF(J1727=Detail!$E$3,ROW()+5+(COLUMN()-48)/1000,"")</f>
        <v/>
      </c>
      <c r="BG1727" t="str">
        <f>IF(K1727=Detail!$E$3,ROW()+5+(COLUMN()-48)/1000,"")</f>
        <v/>
      </c>
      <c r="BH1727" t="str">
        <f>IF(L1727=Detail!$E$3,ROW()+5+(COLUMN()-48)/1000,"")</f>
        <v/>
      </c>
      <c r="BI1727" t="str">
        <f>IF(M1727=Detail!$E$3,ROW()+5+(COLUMN()-48)/1000,"")</f>
        <v/>
      </c>
      <c r="BJ1727" t="str">
        <f>IF(N1727=Detail!$E$3,ROW()+5+(COLUMN()-48)/1000,"")</f>
        <v/>
      </c>
      <c r="BK1727" t="str">
        <f>IF(O1727=Detail!$E$3,ROW()+5+(COLUMN()-48)/1000,"")</f>
        <v/>
      </c>
      <c r="BL1727" t="str">
        <f>IF(P1727=Detail!$E$3,ROW()+5+(COLUMN()-48)/1000,"")</f>
        <v/>
      </c>
      <c r="BM1727" t="str">
        <f>IF(Q1727=Detail!$E$3,ROW()+5+(COLUMN()-48)/1000,"")</f>
        <v/>
      </c>
      <c r="BN1727" t="str">
        <f>IF(R1727=Detail!$E$3,ROW()+5+(COLUMN()-48)/1000,"")</f>
        <v/>
      </c>
      <c r="BO1727" t="str">
        <f>IF(S1727=Detail!$E$3,ROW()+5+(COLUMN()-48)/1000,"")</f>
        <v/>
      </c>
      <c r="BP1727" t="str">
        <f>IF(T1727=Detail!$E$3,ROW()+5+(COLUMN()-48)/1000,"")</f>
        <v/>
      </c>
    </row>
    <row r="1728" spans="49:68" x14ac:dyDescent="0.3">
      <c r="AW1728" s="104" t="str">
        <f>IF(A1728=Detail!$E$3,ROW()+5+(COLUMN()-48)/1000,"")</f>
        <v/>
      </c>
      <c r="AX1728" t="str">
        <f>IF(B1728=Detail!$E$3,ROW()+5+(COLUMN()-48)/1000,"")</f>
        <v/>
      </c>
      <c r="AY1728" t="str">
        <f>IF(C1728=Detail!$E$3,ROW()+5+(COLUMN()-48)/1000,"")</f>
        <v/>
      </c>
      <c r="AZ1728" t="str">
        <f>IF(D1728=Detail!$E$3,ROW()+5+(COLUMN()-48)/1000,"")</f>
        <v/>
      </c>
      <c r="BA1728" t="str">
        <f>IF(E1728=Detail!$E$3,ROW()+5+(COLUMN()-48)/1000,"")</f>
        <v/>
      </c>
      <c r="BB1728" t="str">
        <f>IF(F1728=Detail!$E$3,ROW()+5+(COLUMN()-48)/1000,"")</f>
        <v/>
      </c>
      <c r="BC1728" t="str">
        <f>IF(G1728=Detail!$E$3,ROW()+5+(COLUMN()-48)/1000,"")</f>
        <v/>
      </c>
      <c r="BD1728" t="str">
        <f>IF(H1728=Detail!$E$3,ROW()+5+(COLUMN()-48)/1000,"")</f>
        <v/>
      </c>
      <c r="BE1728" t="str">
        <f>IF(I1728=Detail!$E$3,ROW()+5+(COLUMN()-48)/1000,"")</f>
        <v/>
      </c>
      <c r="BF1728" t="str">
        <f>IF(J1728=Detail!$E$3,ROW()+5+(COLUMN()-48)/1000,"")</f>
        <v/>
      </c>
      <c r="BG1728" t="str">
        <f>IF(K1728=Detail!$E$3,ROW()+5+(COLUMN()-48)/1000,"")</f>
        <v/>
      </c>
      <c r="BH1728" t="str">
        <f>IF(L1728=Detail!$E$3,ROW()+5+(COLUMN()-48)/1000,"")</f>
        <v/>
      </c>
      <c r="BI1728" t="str">
        <f>IF(M1728=Detail!$E$3,ROW()+5+(COLUMN()-48)/1000,"")</f>
        <v/>
      </c>
      <c r="BJ1728" t="str">
        <f>IF(N1728=Detail!$E$3,ROW()+5+(COLUMN()-48)/1000,"")</f>
        <v/>
      </c>
      <c r="BK1728" t="str">
        <f>IF(O1728=Detail!$E$3,ROW()+5+(COLUMN()-48)/1000,"")</f>
        <v/>
      </c>
      <c r="BL1728" t="str">
        <f>IF(P1728=Detail!$E$3,ROW()+5+(COLUMN()-48)/1000,"")</f>
        <v/>
      </c>
      <c r="BM1728" t="str">
        <f>IF(Q1728=Detail!$E$3,ROW()+5+(COLUMN()-48)/1000,"")</f>
        <v/>
      </c>
      <c r="BN1728" t="str">
        <f>IF(R1728=Detail!$E$3,ROW()+5+(COLUMN()-48)/1000,"")</f>
        <v/>
      </c>
      <c r="BO1728" t="str">
        <f>IF(S1728=Detail!$E$3,ROW()+5+(COLUMN()-48)/1000,"")</f>
        <v/>
      </c>
      <c r="BP1728" t="str">
        <f>IF(T1728=Detail!$E$3,ROW()+5+(COLUMN()-48)/1000,"")</f>
        <v/>
      </c>
    </row>
    <row r="1729" spans="49:68" x14ac:dyDescent="0.3">
      <c r="AW1729" s="104" t="str">
        <f>IF(A1729=Detail!$E$3,ROW()+5+(COLUMN()-48)/1000,"")</f>
        <v/>
      </c>
      <c r="AX1729" t="str">
        <f>IF(B1729=Detail!$E$3,ROW()+5+(COLUMN()-48)/1000,"")</f>
        <v/>
      </c>
      <c r="AY1729" t="str">
        <f>IF(C1729=Detail!$E$3,ROW()+5+(COLUMN()-48)/1000,"")</f>
        <v/>
      </c>
      <c r="AZ1729" t="str">
        <f>IF(D1729=Detail!$E$3,ROW()+5+(COLUMN()-48)/1000,"")</f>
        <v/>
      </c>
      <c r="BA1729" t="str">
        <f>IF(E1729=Detail!$E$3,ROW()+5+(COLUMN()-48)/1000,"")</f>
        <v/>
      </c>
      <c r="BB1729" t="str">
        <f>IF(F1729=Detail!$E$3,ROW()+5+(COLUMN()-48)/1000,"")</f>
        <v/>
      </c>
      <c r="BC1729" t="str">
        <f>IF(G1729=Detail!$E$3,ROW()+5+(COLUMN()-48)/1000,"")</f>
        <v/>
      </c>
      <c r="BD1729" t="str">
        <f>IF(H1729=Detail!$E$3,ROW()+5+(COLUMN()-48)/1000,"")</f>
        <v/>
      </c>
      <c r="BE1729" t="str">
        <f>IF(I1729=Detail!$E$3,ROW()+5+(COLUMN()-48)/1000,"")</f>
        <v/>
      </c>
      <c r="BF1729" t="str">
        <f>IF(J1729=Detail!$E$3,ROW()+5+(COLUMN()-48)/1000,"")</f>
        <v/>
      </c>
      <c r="BG1729" t="str">
        <f>IF(K1729=Detail!$E$3,ROW()+5+(COLUMN()-48)/1000,"")</f>
        <v/>
      </c>
      <c r="BH1729" t="str">
        <f>IF(L1729=Detail!$E$3,ROW()+5+(COLUMN()-48)/1000,"")</f>
        <v/>
      </c>
      <c r="BI1729" t="str">
        <f>IF(M1729=Detail!$E$3,ROW()+5+(COLUMN()-48)/1000,"")</f>
        <v/>
      </c>
      <c r="BJ1729" t="str">
        <f>IF(N1729=Detail!$E$3,ROW()+5+(COLUMN()-48)/1000,"")</f>
        <v/>
      </c>
      <c r="BK1729" t="str">
        <f>IF(O1729=Detail!$E$3,ROW()+5+(COLUMN()-48)/1000,"")</f>
        <v/>
      </c>
      <c r="BL1729" t="str">
        <f>IF(P1729=Detail!$E$3,ROW()+5+(COLUMN()-48)/1000,"")</f>
        <v/>
      </c>
      <c r="BM1729" t="str">
        <f>IF(Q1729=Detail!$E$3,ROW()+5+(COLUMN()-48)/1000,"")</f>
        <v/>
      </c>
      <c r="BN1729" t="str">
        <f>IF(R1729=Detail!$E$3,ROW()+5+(COLUMN()-48)/1000,"")</f>
        <v/>
      </c>
      <c r="BO1729" t="str">
        <f>IF(S1729=Detail!$E$3,ROW()+5+(COLUMN()-48)/1000,"")</f>
        <v/>
      </c>
      <c r="BP1729" t="str">
        <f>IF(T1729=Detail!$E$3,ROW()+5+(COLUMN()-48)/1000,"")</f>
        <v/>
      </c>
    </row>
    <row r="1730" spans="49:68" x14ac:dyDescent="0.3">
      <c r="AW1730" s="104" t="str">
        <f>IF(A1730=Detail!$E$3,ROW()+5+(COLUMN()-48)/1000,"")</f>
        <v/>
      </c>
      <c r="AX1730" t="str">
        <f>IF(B1730=Detail!$E$3,ROW()+5+(COLUMN()-48)/1000,"")</f>
        <v/>
      </c>
      <c r="AY1730" t="str">
        <f>IF(C1730=Detail!$E$3,ROW()+5+(COLUMN()-48)/1000,"")</f>
        <v/>
      </c>
      <c r="AZ1730" t="str">
        <f>IF(D1730=Detail!$E$3,ROW()+5+(COLUMN()-48)/1000,"")</f>
        <v/>
      </c>
      <c r="BA1730" t="str">
        <f>IF(E1730=Detail!$E$3,ROW()+5+(COLUMN()-48)/1000,"")</f>
        <v/>
      </c>
      <c r="BB1730" t="str">
        <f>IF(F1730=Detail!$E$3,ROW()+5+(COLUMN()-48)/1000,"")</f>
        <v/>
      </c>
      <c r="BC1730" t="str">
        <f>IF(G1730=Detail!$E$3,ROW()+5+(COLUMN()-48)/1000,"")</f>
        <v/>
      </c>
      <c r="BD1730" t="str">
        <f>IF(H1730=Detail!$E$3,ROW()+5+(COLUMN()-48)/1000,"")</f>
        <v/>
      </c>
      <c r="BE1730" t="str">
        <f>IF(I1730=Detail!$E$3,ROW()+5+(COLUMN()-48)/1000,"")</f>
        <v/>
      </c>
      <c r="BF1730" t="str">
        <f>IF(J1730=Detail!$E$3,ROW()+5+(COLUMN()-48)/1000,"")</f>
        <v/>
      </c>
      <c r="BG1730" t="str">
        <f>IF(K1730=Detail!$E$3,ROW()+5+(COLUMN()-48)/1000,"")</f>
        <v/>
      </c>
      <c r="BH1730" t="str">
        <f>IF(L1730=Detail!$E$3,ROW()+5+(COLUMN()-48)/1000,"")</f>
        <v/>
      </c>
      <c r="BI1730" t="str">
        <f>IF(M1730=Detail!$E$3,ROW()+5+(COLUMN()-48)/1000,"")</f>
        <v/>
      </c>
      <c r="BJ1730" t="str">
        <f>IF(N1730=Detail!$E$3,ROW()+5+(COLUMN()-48)/1000,"")</f>
        <v/>
      </c>
      <c r="BK1730" t="str">
        <f>IF(O1730=Detail!$E$3,ROW()+5+(COLUMN()-48)/1000,"")</f>
        <v/>
      </c>
      <c r="BL1730" t="str">
        <f>IF(P1730=Detail!$E$3,ROW()+5+(COLUMN()-48)/1000,"")</f>
        <v/>
      </c>
      <c r="BM1730" t="str">
        <f>IF(Q1730=Detail!$E$3,ROW()+5+(COLUMN()-48)/1000,"")</f>
        <v/>
      </c>
      <c r="BN1730" t="str">
        <f>IF(R1730=Detail!$E$3,ROW()+5+(COLUMN()-48)/1000,"")</f>
        <v/>
      </c>
      <c r="BO1730" t="str">
        <f>IF(S1730=Detail!$E$3,ROW()+5+(COLUMN()-48)/1000,"")</f>
        <v/>
      </c>
      <c r="BP1730" t="str">
        <f>IF(T1730=Detail!$E$3,ROW()+5+(COLUMN()-48)/1000,"")</f>
        <v/>
      </c>
    </row>
    <row r="1731" spans="49:68" x14ac:dyDescent="0.3">
      <c r="AW1731" s="104" t="str">
        <f>IF(A1731=Detail!$E$3,ROW()+5+(COLUMN()-48)/1000,"")</f>
        <v/>
      </c>
      <c r="AX1731" t="str">
        <f>IF(B1731=Detail!$E$3,ROW()+5+(COLUMN()-48)/1000,"")</f>
        <v/>
      </c>
      <c r="AY1731" t="str">
        <f>IF(C1731=Detail!$E$3,ROW()+5+(COLUMN()-48)/1000,"")</f>
        <v/>
      </c>
      <c r="AZ1731" t="str">
        <f>IF(D1731=Detail!$E$3,ROW()+5+(COLUMN()-48)/1000,"")</f>
        <v/>
      </c>
      <c r="BA1731" t="str">
        <f>IF(E1731=Detail!$E$3,ROW()+5+(COLUMN()-48)/1000,"")</f>
        <v/>
      </c>
      <c r="BB1731" t="str">
        <f>IF(F1731=Detail!$E$3,ROW()+5+(COLUMN()-48)/1000,"")</f>
        <v/>
      </c>
      <c r="BC1731" t="str">
        <f>IF(G1731=Detail!$E$3,ROW()+5+(COLUMN()-48)/1000,"")</f>
        <v/>
      </c>
      <c r="BD1731" t="str">
        <f>IF(H1731=Detail!$E$3,ROW()+5+(COLUMN()-48)/1000,"")</f>
        <v/>
      </c>
      <c r="BE1731" t="str">
        <f>IF(I1731=Detail!$E$3,ROW()+5+(COLUMN()-48)/1000,"")</f>
        <v/>
      </c>
      <c r="BF1731" t="str">
        <f>IF(J1731=Detail!$E$3,ROW()+5+(COLUMN()-48)/1000,"")</f>
        <v/>
      </c>
      <c r="BG1731" t="str">
        <f>IF(K1731=Detail!$E$3,ROW()+5+(COLUMN()-48)/1000,"")</f>
        <v/>
      </c>
      <c r="BH1731" t="str">
        <f>IF(L1731=Detail!$E$3,ROW()+5+(COLUMN()-48)/1000,"")</f>
        <v/>
      </c>
      <c r="BI1731" t="str">
        <f>IF(M1731=Detail!$E$3,ROW()+5+(COLUMN()-48)/1000,"")</f>
        <v/>
      </c>
      <c r="BJ1731" t="str">
        <f>IF(N1731=Detail!$E$3,ROW()+5+(COLUMN()-48)/1000,"")</f>
        <v/>
      </c>
      <c r="BK1731" t="str">
        <f>IF(O1731=Detail!$E$3,ROW()+5+(COLUMN()-48)/1000,"")</f>
        <v/>
      </c>
      <c r="BL1731" t="str">
        <f>IF(P1731=Detail!$E$3,ROW()+5+(COLUMN()-48)/1000,"")</f>
        <v/>
      </c>
      <c r="BM1731" t="str">
        <f>IF(Q1731=Detail!$E$3,ROW()+5+(COLUMN()-48)/1000,"")</f>
        <v/>
      </c>
      <c r="BN1731" t="str">
        <f>IF(R1731=Detail!$E$3,ROW()+5+(COLUMN()-48)/1000,"")</f>
        <v/>
      </c>
      <c r="BO1731" t="str">
        <f>IF(S1731=Detail!$E$3,ROW()+5+(COLUMN()-48)/1000,"")</f>
        <v/>
      </c>
      <c r="BP1731" t="str">
        <f>IF(T1731=Detail!$E$3,ROW()+5+(COLUMN()-48)/1000,"")</f>
        <v/>
      </c>
    </row>
    <row r="1732" spans="49:68" x14ac:dyDescent="0.3">
      <c r="AW1732" s="104" t="str">
        <f>IF(A1732=Detail!$E$3,ROW()+5+(COLUMN()-48)/1000,"")</f>
        <v/>
      </c>
      <c r="AX1732" t="str">
        <f>IF(B1732=Detail!$E$3,ROW()+5+(COLUMN()-48)/1000,"")</f>
        <v/>
      </c>
      <c r="AY1732" t="str">
        <f>IF(C1732=Detail!$E$3,ROW()+5+(COLUMN()-48)/1000,"")</f>
        <v/>
      </c>
      <c r="AZ1732" t="str">
        <f>IF(D1732=Detail!$E$3,ROW()+5+(COLUMN()-48)/1000,"")</f>
        <v/>
      </c>
      <c r="BA1732" t="str">
        <f>IF(E1732=Detail!$E$3,ROW()+5+(COLUMN()-48)/1000,"")</f>
        <v/>
      </c>
      <c r="BB1732" t="str">
        <f>IF(F1732=Detail!$E$3,ROW()+5+(COLUMN()-48)/1000,"")</f>
        <v/>
      </c>
      <c r="BC1732" t="str">
        <f>IF(G1732=Detail!$E$3,ROW()+5+(COLUMN()-48)/1000,"")</f>
        <v/>
      </c>
      <c r="BD1732" t="str">
        <f>IF(H1732=Detail!$E$3,ROW()+5+(COLUMN()-48)/1000,"")</f>
        <v/>
      </c>
      <c r="BE1732" t="str">
        <f>IF(I1732=Detail!$E$3,ROW()+5+(COLUMN()-48)/1000,"")</f>
        <v/>
      </c>
      <c r="BF1732" t="str">
        <f>IF(J1732=Detail!$E$3,ROW()+5+(COLUMN()-48)/1000,"")</f>
        <v/>
      </c>
      <c r="BG1732" t="str">
        <f>IF(K1732=Detail!$E$3,ROW()+5+(COLUMN()-48)/1000,"")</f>
        <v/>
      </c>
      <c r="BH1732" t="str">
        <f>IF(L1732=Detail!$E$3,ROW()+5+(COLUMN()-48)/1000,"")</f>
        <v/>
      </c>
      <c r="BI1732" t="str">
        <f>IF(M1732=Detail!$E$3,ROW()+5+(COLUMN()-48)/1000,"")</f>
        <v/>
      </c>
      <c r="BJ1732" t="str">
        <f>IF(N1732=Detail!$E$3,ROW()+5+(COLUMN()-48)/1000,"")</f>
        <v/>
      </c>
      <c r="BK1732" t="str">
        <f>IF(O1732=Detail!$E$3,ROW()+5+(COLUMN()-48)/1000,"")</f>
        <v/>
      </c>
      <c r="BL1732" t="str">
        <f>IF(P1732=Detail!$E$3,ROW()+5+(COLUMN()-48)/1000,"")</f>
        <v/>
      </c>
      <c r="BM1732" t="str">
        <f>IF(Q1732=Detail!$E$3,ROW()+5+(COLUMN()-48)/1000,"")</f>
        <v/>
      </c>
      <c r="BN1732" t="str">
        <f>IF(R1732=Detail!$E$3,ROW()+5+(COLUMN()-48)/1000,"")</f>
        <v/>
      </c>
      <c r="BO1732" t="str">
        <f>IF(S1732=Detail!$E$3,ROW()+5+(COLUMN()-48)/1000,"")</f>
        <v/>
      </c>
      <c r="BP1732" t="str">
        <f>IF(T1732=Detail!$E$3,ROW()+5+(COLUMN()-48)/1000,"")</f>
        <v/>
      </c>
    </row>
    <row r="1733" spans="49:68" x14ac:dyDescent="0.3">
      <c r="AW1733" s="104" t="str">
        <f>IF(A1733=Detail!$E$3,ROW()+5+(COLUMN()-48)/1000,"")</f>
        <v/>
      </c>
      <c r="AX1733" t="str">
        <f>IF(B1733=Detail!$E$3,ROW()+5+(COLUMN()-48)/1000,"")</f>
        <v/>
      </c>
      <c r="AY1733" t="str">
        <f>IF(C1733=Detail!$E$3,ROW()+5+(COLUMN()-48)/1000,"")</f>
        <v/>
      </c>
      <c r="AZ1733" t="str">
        <f>IF(D1733=Detail!$E$3,ROW()+5+(COLUMN()-48)/1000,"")</f>
        <v/>
      </c>
      <c r="BA1733" t="str">
        <f>IF(E1733=Detail!$E$3,ROW()+5+(COLUMN()-48)/1000,"")</f>
        <v/>
      </c>
      <c r="BB1733" t="str">
        <f>IF(F1733=Detail!$E$3,ROW()+5+(COLUMN()-48)/1000,"")</f>
        <v/>
      </c>
      <c r="BC1733" t="str">
        <f>IF(G1733=Detail!$E$3,ROW()+5+(COLUMN()-48)/1000,"")</f>
        <v/>
      </c>
      <c r="BD1733" t="str">
        <f>IF(H1733=Detail!$E$3,ROW()+5+(COLUMN()-48)/1000,"")</f>
        <v/>
      </c>
      <c r="BE1733" t="str">
        <f>IF(I1733=Detail!$E$3,ROW()+5+(COLUMN()-48)/1000,"")</f>
        <v/>
      </c>
      <c r="BF1733" t="str">
        <f>IF(J1733=Detail!$E$3,ROW()+5+(COLUMN()-48)/1000,"")</f>
        <v/>
      </c>
      <c r="BG1733" t="str">
        <f>IF(K1733=Detail!$E$3,ROW()+5+(COLUMN()-48)/1000,"")</f>
        <v/>
      </c>
      <c r="BH1733" t="str">
        <f>IF(L1733=Detail!$E$3,ROW()+5+(COLUMN()-48)/1000,"")</f>
        <v/>
      </c>
      <c r="BI1733" t="str">
        <f>IF(M1733=Detail!$E$3,ROW()+5+(COLUMN()-48)/1000,"")</f>
        <v/>
      </c>
      <c r="BJ1733" t="str">
        <f>IF(N1733=Detail!$E$3,ROW()+5+(COLUMN()-48)/1000,"")</f>
        <v/>
      </c>
      <c r="BK1733" t="str">
        <f>IF(O1733=Detail!$E$3,ROW()+5+(COLUMN()-48)/1000,"")</f>
        <v/>
      </c>
      <c r="BL1733" t="str">
        <f>IF(P1733=Detail!$E$3,ROW()+5+(COLUMN()-48)/1000,"")</f>
        <v/>
      </c>
      <c r="BM1733" t="str">
        <f>IF(Q1733=Detail!$E$3,ROW()+5+(COLUMN()-48)/1000,"")</f>
        <v/>
      </c>
      <c r="BN1733" t="str">
        <f>IF(R1733=Detail!$E$3,ROW()+5+(COLUMN()-48)/1000,"")</f>
        <v/>
      </c>
      <c r="BO1733" t="str">
        <f>IF(S1733=Detail!$E$3,ROW()+5+(COLUMN()-48)/1000,"")</f>
        <v/>
      </c>
      <c r="BP1733" t="str">
        <f>IF(T1733=Detail!$E$3,ROW()+5+(COLUMN()-48)/1000,"")</f>
        <v/>
      </c>
    </row>
    <row r="1734" spans="49:68" x14ac:dyDescent="0.3">
      <c r="AW1734" s="104" t="str">
        <f>IF(A1734=Detail!$E$3,ROW()+5+(COLUMN()-48)/1000,"")</f>
        <v/>
      </c>
      <c r="AX1734" t="str">
        <f>IF(B1734=Detail!$E$3,ROW()+5+(COLUMN()-48)/1000,"")</f>
        <v/>
      </c>
      <c r="AY1734" t="str">
        <f>IF(C1734=Detail!$E$3,ROW()+5+(COLUMN()-48)/1000,"")</f>
        <v/>
      </c>
      <c r="AZ1734" t="str">
        <f>IF(D1734=Detail!$E$3,ROW()+5+(COLUMN()-48)/1000,"")</f>
        <v/>
      </c>
      <c r="BA1734" t="str">
        <f>IF(E1734=Detail!$E$3,ROW()+5+(COLUMN()-48)/1000,"")</f>
        <v/>
      </c>
      <c r="BB1734" t="str">
        <f>IF(F1734=Detail!$E$3,ROW()+5+(COLUMN()-48)/1000,"")</f>
        <v/>
      </c>
      <c r="BC1734" t="str">
        <f>IF(G1734=Detail!$E$3,ROW()+5+(COLUMN()-48)/1000,"")</f>
        <v/>
      </c>
      <c r="BD1734" t="str">
        <f>IF(H1734=Detail!$E$3,ROW()+5+(COLUMN()-48)/1000,"")</f>
        <v/>
      </c>
      <c r="BE1734" t="str">
        <f>IF(I1734=Detail!$E$3,ROW()+5+(COLUMN()-48)/1000,"")</f>
        <v/>
      </c>
      <c r="BF1734" t="str">
        <f>IF(J1734=Detail!$E$3,ROW()+5+(COLUMN()-48)/1000,"")</f>
        <v/>
      </c>
      <c r="BG1734" t="str">
        <f>IF(K1734=Detail!$E$3,ROW()+5+(COLUMN()-48)/1000,"")</f>
        <v/>
      </c>
      <c r="BH1734" t="str">
        <f>IF(L1734=Detail!$E$3,ROW()+5+(COLUMN()-48)/1000,"")</f>
        <v/>
      </c>
      <c r="BI1734" t="str">
        <f>IF(M1734=Detail!$E$3,ROW()+5+(COLUMN()-48)/1000,"")</f>
        <v/>
      </c>
      <c r="BJ1734" t="str">
        <f>IF(N1734=Detail!$E$3,ROW()+5+(COLUMN()-48)/1000,"")</f>
        <v/>
      </c>
      <c r="BK1734" t="str">
        <f>IF(O1734=Detail!$E$3,ROW()+5+(COLUMN()-48)/1000,"")</f>
        <v/>
      </c>
      <c r="BL1734" t="str">
        <f>IF(P1734=Detail!$E$3,ROW()+5+(COLUMN()-48)/1000,"")</f>
        <v/>
      </c>
      <c r="BM1734" t="str">
        <f>IF(Q1734=Detail!$E$3,ROW()+5+(COLUMN()-48)/1000,"")</f>
        <v/>
      </c>
      <c r="BN1734" t="str">
        <f>IF(R1734=Detail!$E$3,ROW()+5+(COLUMN()-48)/1000,"")</f>
        <v/>
      </c>
      <c r="BO1734" t="str">
        <f>IF(S1734=Detail!$E$3,ROW()+5+(COLUMN()-48)/1000,"")</f>
        <v/>
      </c>
      <c r="BP1734" t="str">
        <f>IF(T1734=Detail!$E$3,ROW()+5+(COLUMN()-48)/1000,"")</f>
        <v/>
      </c>
    </row>
    <row r="1735" spans="49:68" x14ac:dyDescent="0.3">
      <c r="AW1735" s="104" t="str">
        <f>IF(A1735=Detail!$E$3,ROW()+5+(COLUMN()-48)/1000,"")</f>
        <v/>
      </c>
      <c r="AX1735" t="str">
        <f>IF(B1735=Detail!$E$3,ROW()+5+(COLUMN()-48)/1000,"")</f>
        <v/>
      </c>
      <c r="AY1735" t="str">
        <f>IF(C1735=Detail!$E$3,ROW()+5+(COLUMN()-48)/1000,"")</f>
        <v/>
      </c>
      <c r="AZ1735" t="str">
        <f>IF(D1735=Detail!$E$3,ROW()+5+(COLUMN()-48)/1000,"")</f>
        <v/>
      </c>
      <c r="BA1735" t="str">
        <f>IF(E1735=Detail!$E$3,ROW()+5+(COLUMN()-48)/1000,"")</f>
        <v/>
      </c>
      <c r="BB1735" t="str">
        <f>IF(F1735=Detail!$E$3,ROW()+5+(COLUMN()-48)/1000,"")</f>
        <v/>
      </c>
      <c r="BC1735" t="str">
        <f>IF(G1735=Detail!$E$3,ROW()+5+(COLUMN()-48)/1000,"")</f>
        <v/>
      </c>
      <c r="BD1735" t="str">
        <f>IF(H1735=Detail!$E$3,ROW()+5+(COLUMN()-48)/1000,"")</f>
        <v/>
      </c>
      <c r="BE1735" t="str">
        <f>IF(I1735=Detail!$E$3,ROW()+5+(COLUMN()-48)/1000,"")</f>
        <v/>
      </c>
      <c r="BF1735" t="str">
        <f>IF(J1735=Detail!$E$3,ROW()+5+(COLUMN()-48)/1000,"")</f>
        <v/>
      </c>
      <c r="BG1735" t="str">
        <f>IF(K1735=Detail!$E$3,ROW()+5+(COLUMN()-48)/1000,"")</f>
        <v/>
      </c>
      <c r="BH1735" t="str">
        <f>IF(L1735=Detail!$E$3,ROW()+5+(COLUMN()-48)/1000,"")</f>
        <v/>
      </c>
      <c r="BI1735" t="str">
        <f>IF(M1735=Detail!$E$3,ROW()+5+(COLUMN()-48)/1000,"")</f>
        <v/>
      </c>
      <c r="BJ1735" t="str">
        <f>IF(N1735=Detail!$E$3,ROW()+5+(COLUMN()-48)/1000,"")</f>
        <v/>
      </c>
      <c r="BK1735" t="str">
        <f>IF(O1735=Detail!$E$3,ROW()+5+(COLUMN()-48)/1000,"")</f>
        <v/>
      </c>
      <c r="BL1735" t="str">
        <f>IF(P1735=Detail!$E$3,ROW()+5+(COLUMN()-48)/1000,"")</f>
        <v/>
      </c>
      <c r="BM1735" t="str">
        <f>IF(Q1735=Detail!$E$3,ROW()+5+(COLUMN()-48)/1000,"")</f>
        <v/>
      </c>
      <c r="BN1735" t="str">
        <f>IF(R1735=Detail!$E$3,ROW()+5+(COLUMN()-48)/1000,"")</f>
        <v/>
      </c>
      <c r="BO1735" t="str">
        <f>IF(S1735=Detail!$E$3,ROW()+5+(COLUMN()-48)/1000,"")</f>
        <v/>
      </c>
      <c r="BP1735" t="str">
        <f>IF(T1735=Detail!$E$3,ROW()+5+(COLUMN()-48)/1000,"")</f>
        <v/>
      </c>
    </row>
    <row r="1736" spans="49:68" x14ac:dyDescent="0.3">
      <c r="AW1736" s="104" t="str">
        <f>IF(A1736=Detail!$E$3,ROW()+5+(COLUMN()-48)/1000,"")</f>
        <v/>
      </c>
      <c r="AX1736" t="str">
        <f>IF(B1736=Detail!$E$3,ROW()+5+(COLUMN()-48)/1000,"")</f>
        <v/>
      </c>
      <c r="AY1736" t="str">
        <f>IF(C1736=Detail!$E$3,ROW()+5+(COLUMN()-48)/1000,"")</f>
        <v/>
      </c>
      <c r="AZ1736" t="str">
        <f>IF(D1736=Detail!$E$3,ROW()+5+(COLUMN()-48)/1000,"")</f>
        <v/>
      </c>
      <c r="BA1736" t="str">
        <f>IF(E1736=Detail!$E$3,ROW()+5+(COLUMN()-48)/1000,"")</f>
        <v/>
      </c>
      <c r="BB1736" t="str">
        <f>IF(F1736=Detail!$E$3,ROW()+5+(COLUMN()-48)/1000,"")</f>
        <v/>
      </c>
      <c r="BC1736" t="str">
        <f>IF(G1736=Detail!$E$3,ROW()+5+(COLUMN()-48)/1000,"")</f>
        <v/>
      </c>
      <c r="BD1736" t="str">
        <f>IF(H1736=Detail!$E$3,ROW()+5+(COLUMN()-48)/1000,"")</f>
        <v/>
      </c>
      <c r="BE1736" t="str">
        <f>IF(I1736=Detail!$E$3,ROW()+5+(COLUMN()-48)/1000,"")</f>
        <v/>
      </c>
      <c r="BF1736" t="str">
        <f>IF(J1736=Detail!$E$3,ROW()+5+(COLUMN()-48)/1000,"")</f>
        <v/>
      </c>
      <c r="BG1736" t="str">
        <f>IF(K1736=Detail!$E$3,ROW()+5+(COLUMN()-48)/1000,"")</f>
        <v/>
      </c>
      <c r="BH1736" t="str">
        <f>IF(L1736=Detail!$E$3,ROW()+5+(COLUMN()-48)/1000,"")</f>
        <v/>
      </c>
      <c r="BI1736" t="str">
        <f>IF(M1736=Detail!$E$3,ROW()+5+(COLUMN()-48)/1000,"")</f>
        <v/>
      </c>
      <c r="BJ1736" t="str">
        <f>IF(N1736=Detail!$E$3,ROW()+5+(COLUMN()-48)/1000,"")</f>
        <v/>
      </c>
      <c r="BK1736" t="str">
        <f>IF(O1736=Detail!$E$3,ROW()+5+(COLUMN()-48)/1000,"")</f>
        <v/>
      </c>
      <c r="BL1736" t="str">
        <f>IF(P1736=Detail!$E$3,ROW()+5+(COLUMN()-48)/1000,"")</f>
        <v/>
      </c>
      <c r="BM1736" t="str">
        <f>IF(Q1736=Detail!$E$3,ROW()+5+(COLUMN()-48)/1000,"")</f>
        <v/>
      </c>
      <c r="BN1736" t="str">
        <f>IF(R1736=Detail!$E$3,ROW()+5+(COLUMN()-48)/1000,"")</f>
        <v/>
      </c>
      <c r="BO1736" t="str">
        <f>IF(S1736=Detail!$E$3,ROW()+5+(COLUMN()-48)/1000,"")</f>
        <v/>
      </c>
      <c r="BP1736" t="str">
        <f>IF(T1736=Detail!$E$3,ROW()+5+(COLUMN()-48)/1000,"")</f>
        <v/>
      </c>
    </row>
    <row r="1737" spans="49:68" x14ac:dyDescent="0.3">
      <c r="AW1737" s="104" t="str">
        <f>IF(A1737=Detail!$E$3,ROW()+5+(COLUMN()-48)/1000,"")</f>
        <v/>
      </c>
      <c r="AX1737" t="str">
        <f>IF(B1737=Detail!$E$3,ROW()+5+(COLUMN()-48)/1000,"")</f>
        <v/>
      </c>
      <c r="AY1737" t="str">
        <f>IF(C1737=Detail!$E$3,ROW()+5+(COLUMN()-48)/1000,"")</f>
        <v/>
      </c>
      <c r="AZ1737" t="str">
        <f>IF(D1737=Detail!$E$3,ROW()+5+(COLUMN()-48)/1000,"")</f>
        <v/>
      </c>
      <c r="BA1737" t="str">
        <f>IF(E1737=Detail!$E$3,ROW()+5+(COLUMN()-48)/1000,"")</f>
        <v/>
      </c>
      <c r="BB1737" t="str">
        <f>IF(F1737=Detail!$E$3,ROW()+5+(COLUMN()-48)/1000,"")</f>
        <v/>
      </c>
      <c r="BC1737" t="str">
        <f>IF(G1737=Detail!$E$3,ROW()+5+(COLUMN()-48)/1000,"")</f>
        <v/>
      </c>
      <c r="BD1737" t="str">
        <f>IF(H1737=Detail!$E$3,ROW()+5+(COLUMN()-48)/1000,"")</f>
        <v/>
      </c>
      <c r="BE1737" t="str">
        <f>IF(I1737=Detail!$E$3,ROW()+5+(COLUMN()-48)/1000,"")</f>
        <v/>
      </c>
      <c r="BF1737" t="str">
        <f>IF(J1737=Detail!$E$3,ROW()+5+(COLUMN()-48)/1000,"")</f>
        <v/>
      </c>
      <c r="BG1737" t="str">
        <f>IF(K1737=Detail!$E$3,ROW()+5+(COLUMN()-48)/1000,"")</f>
        <v/>
      </c>
      <c r="BH1737" t="str">
        <f>IF(L1737=Detail!$E$3,ROW()+5+(COLUMN()-48)/1000,"")</f>
        <v/>
      </c>
      <c r="BI1737" t="str">
        <f>IF(M1737=Detail!$E$3,ROW()+5+(COLUMN()-48)/1000,"")</f>
        <v/>
      </c>
      <c r="BJ1737" t="str">
        <f>IF(N1737=Detail!$E$3,ROW()+5+(COLUMN()-48)/1000,"")</f>
        <v/>
      </c>
      <c r="BK1737" t="str">
        <f>IF(O1737=Detail!$E$3,ROW()+5+(COLUMN()-48)/1000,"")</f>
        <v/>
      </c>
      <c r="BL1737" t="str">
        <f>IF(P1737=Detail!$E$3,ROW()+5+(COLUMN()-48)/1000,"")</f>
        <v/>
      </c>
      <c r="BM1737" t="str">
        <f>IF(Q1737=Detail!$E$3,ROW()+5+(COLUMN()-48)/1000,"")</f>
        <v/>
      </c>
      <c r="BN1737" t="str">
        <f>IF(R1737=Detail!$E$3,ROW()+5+(COLUMN()-48)/1000,"")</f>
        <v/>
      </c>
      <c r="BO1737" t="str">
        <f>IF(S1737=Detail!$E$3,ROW()+5+(COLUMN()-48)/1000,"")</f>
        <v/>
      </c>
      <c r="BP1737" t="str">
        <f>IF(T1737=Detail!$E$3,ROW()+5+(COLUMN()-48)/1000,"")</f>
        <v/>
      </c>
    </row>
    <row r="1738" spans="49:68" x14ac:dyDescent="0.3">
      <c r="AW1738" s="104" t="str">
        <f>IF(A1738=Detail!$E$3,ROW()+5+(COLUMN()-48)/1000,"")</f>
        <v/>
      </c>
      <c r="AX1738" t="str">
        <f>IF(B1738=Detail!$E$3,ROW()+5+(COLUMN()-48)/1000,"")</f>
        <v/>
      </c>
      <c r="AY1738" t="str">
        <f>IF(C1738=Detail!$E$3,ROW()+5+(COLUMN()-48)/1000,"")</f>
        <v/>
      </c>
      <c r="AZ1738" t="str">
        <f>IF(D1738=Detail!$E$3,ROW()+5+(COLUMN()-48)/1000,"")</f>
        <v/>
      </c>
      <c r="BA1738" t="str">
        <f>IF(E1738=Detail!$E$3,ROW()+5+(COLUMN()-48)/1000,"")</f>
        <v/>
      </c>
      <c r="BB1738" t="str">
        <f>IF(F1738=Detail!$E$3,ROW()+5+(COLUMN()-48)/1000,"")</f>
        <v/>
      </c>
      <c r="BC1738" t="str">
        <f>IF(G1738=Detail!$E$3,ROW()+5+(COLUMN()-48)/1000,"")</f>
        <v/>
      </c>
      <c r="BD1738" t="str">
        <f>IF(H1738=Detail!$E$3,ROW()+5+(COLUMN()-48)/1000,"")</f>
        <v/>
      </c>
      <c r="BE1738" t="str">
        <f>IF(I1738=Detail!$E$3,ROW()+5+(COLUMN()-48)/1000,"")</f>
        <v/>
      </c>
      <c r="BF1738" t="str">
        <f>IF(J1738=Detail!$E$3,ROW()+5+(COLUMN()-48)/1000,"")</f>
        <v/>
      </c>
      <c r="BG1738" t="str">
        <f>IF(K1738=Detail!$E$3,ROW()+5+(COLUMN()-48)/1000,"")</f>
        <v/>
      </c>
      <c r="BH1738" t="str">
        <f>IF(L1738=Detail!$E$3,ROW()+5+(COLUMN()-48)/1000,"")</f>
        <v/>
      </c>
      <c r="BI1738" t="str">
        <f>IF(M1738=Detail!$E$3,ROW()+5+(COLUMN()-48)/1000,"")</f>
        <v/>
      </c>
      <c r="BJ1738" t="str">
        <f>IF(N1738=Detail!$E$3,ROW()+5+(COLUMN()-48)/1000,"")</f>
        <v/>
      </c>
      <c r="BK1738" t="str">
        <f>IF(O1738=Detail!$E$3,ROW()+5+(COLUMN()-48)/1000,"")</f>
        <v/>
      </c>
      <c r="BL1738" t="str">
        <f>IF(P1738=Detail!$E$3,ROW()+5+(COLUMN()-48)/1000,"")</f>
        <v/>
      </c>
      <c r="BM1738" t="str">
        <f>IF(Q1738=Detail!$E$3,ROW()+5+(COLUMN()-48)/1000,"")</f>
        <v/>
      </c>
      <c r="BN1738" t="str">
        <f>IF(R1738=Detail!$E$3,ROW()+5+(COLUMN()-48)/1000,"")</f>
        <v/>
      </c>
      <c r="BO1738" t="str">
        <f>IF(S1738=Detail!$E$3,ROW()+5+(COLUMN()-48)/1000,"")</f>
        <v/>
      </c>
      <c r="BP1738" t="str">
        <f>IF(T1738=Detail!$E$3,ROW()+5+(COLUMN()-48)/1000,"")</f>
        <v/>
      </c>
    </row>
    <row r="1739" spans="49:68" x14ac:dyDescent="0.3">
      <c r="AW1739" s="104" t="str">
        <f>IF(A1739=Detail!$E$3,ROW()+5+(COLUMN()-48)/1000,"")</f>
        <v/>
      </c>
      <c r="AX1739" t="str">
        <f>IF(B1739=Detail!$E$3,ROW()+5+(COLUMN()-48)/1000,"")</f>
        <v/>
      </c>
      <c r="AY1739" t="str">
        <f>IF(C1739=Detail!$E$3,ROW()+5+(COLUMN()-48)/1000,"")</f>
        <v/>
      </c>
      <c r="AZ1739" t="str">
        <f>IF(D1739=Detail!$E$3,ROW()+5+(COLUMN()-48)/1000,"")</f>
        <v/>
      </c>
      <c r="BA1739" t="str">
        <f>IF(E1739=Detail!$E$3,ROW()+5+(COLUMN()-48)/1000,"")</f>
        <v/>
      </c>
      <c r="BB1739" t="str">
        <f>IF(F1739=Detail!$E$3,ROW()+5+(COLUMN()-48)/1000,"")</f>
        <v/>
      </c>
      <c r="BC1739" t="str">
        <f>IF(G1739=Detail!$E$3,ROW()+5+(COLUMN()-48)/1000,"")</f>
        <v/>
      </c>
      <c r="BD1739" t="str">
        <f>IF(H1739=Detail!$E$3,ROW()+5+(COLUMN()-48)/1000,"")</f>
        <v/>
      </c>
      <c r="BE1739" t="str">
        <f>IF(I1739=Detail!$E$3,ROW()+5+(COLUMN()-48)/1000,"")</f>
        <v/>
      </c>
      <c r="BF1739" t="str">
        <f>IF(J1739=Detail!$E$3,ROW()+5+(COLUMN()-48)/1000,"")</f>
        <v/>
      </c>
      <c r="BG1739" t="str">
        <f>IF(K1739=Detail!$E$3,ROW()+5+(COLUMN()-48)/1000,"")</f>
        <v/>
      </c>
      <c r="BH1739" t="str">
        <f>IF(L1739=Detail!$E$3,ROW()+5+(COLUMN()-48)/1000,"")</f>
        <v/>
      </c>
      <c r="BI1739" t="str">
        <f>IF(M1739=Detail!$E$3,ROW()+5+(COLUMN()-48)/1000,"")</f>
        <v/>
      </c>
      <c r="BJ1739" t="str">
        <f>IF(N1739=Detail!$E$3,ROW()+5+(COLUMN()-48)/1000,"")</f>
        <v/>
      </c>
      <c r="BK1739" t="str">
        <f>IF(O1739=Detail!$E$3,ROW()+5+(COLUMN()-48)/1000,"")</f>
        <v/>
      </c>
      <c r="BL1739" t="str">
        <f>IF(P1739=Detail!$E$3,ROW()+5+(COLUMN()-48)/1000,"")</f>
        <v/>
      </c>
      <c r="BM1739" t="str">
        <f>IF(Q1739=Detail!$E$3,ROW()+5+(COLUMN()-48)/1000,"")</f>
        <v/>
      </c>
      <c r="BN1739" t="str">
        <f>IF(R1739=Detail!$E$3,ROW()+5+(COLUMN()-48)/1000,"")</f>
        <v/>
      </c>
      <c r="BO1739" t="str">
        <f>IF(S1739=Detail!$E$3,ROW()+5+(COLUMN()-48)/1000,"")</f>
        <v/>
      </c>
      <c r="BP1739" t="str">
        <f>IF(T1739=Detail!$E$3,ROW()+5+(COLUMN()-48)/1000,"")</f>
        <v/>
      </c>
    </row>
    <row r="1740" spans="49:68" x14ac:dyDescent="0.3">
      <c r="AW1740" s="104" t="str">
        <f>IF(A1740=Detail!$E$3,ROW()+5+(COLUMN()-48)/1000,"")</f>
        <v/>
      </c>
      <c r="AX1740" t="str">
        <f>IF(B1740=Detail!$E$3,ROW()+5+(COLUMN()-48)/1000,"")</f>
        <v/>
      </c>
      <c r="AY1740" t="str">
        <f>IF(C1740=Detail!$E$3,ROW()+5+(COLUMN()-48)/1000,"")</f>
        <v/>
      </c>
      <c r="AZ1740" t="str">
        <f>IF(D1740=Detail!$E$3,ROW()+5+(COLUMN()-48)/1000,"")</f>
        <v/>
      </c>
      <c r="BA1740" t="str">
        <f>IF(E1740=Detail!$E$3,ROW()+5+(COLUMN()-48)/1000,"")</f>
        <v/>
      </c>
      <c r="BB1740" t="str">
        <f>IF(F1740=Detail!$E$3,ROW()+5+(COLUMN()-48)/1000,"")</f>
        <v/>
      </c>
      <c r="BC1740" t="str">
        <f>IF(G1740=Detail!$E$3,ROW()+5+(COLUMN()-48)/1000,"")</f>
        <v/>
      </c>
      <c r="BD1740" t="str">
        <f>IF(H1740=Detail!$E$3,ROW()+5+(COLUMN()-48)/1000,"")</f>
        <v/>
      </c>
      <c r="BE1740" t="str">
        <f>IF(I1740=Detail!$E$3,ROW()+5+(COLUMN()-48)/1000,"")</f>
        <v/>
      </c>
      <c r="BF1740" t="str">
        <f>IF(J1740=Detail!$E$3,ROW()+5+(COLUMN()-48)/1000,"")</f>
        <v/>
      </c>
      <c r="BG1740" t="str">
        <f>IF(K1740=Detail!$E$3,ROW()+5+(COLUMN()-48)/1000,"")</f>
        <v/>
      </c>
      <c r="BH1740" t="str">
        <f>IF(L1740=Detail!$E$3,ROW()+5+(COLUMN()-48)/1000,"")</f>
        <v/>
      </c>
      <c r="BI1740" t="str">
        <f>IF(M1740=Detail!$E$3,ROW()+5+(COLUMN()-48)/1000,"")</f>
        <v/>
      </c>
      <c r="BJ1740" t="str">
        <f>IF(N1740=Detail!$E$3,ROW()+5+(COLUMN()-48)/1000,"")</f>
        <v/>
      </c>
      <c r="BK1740" t="str">
        <f>IF(O1740=Detail!$E$3,ROW()+5+(COLUMN()-48)/1000,"")</f>
        <v/>
      </c>
      <c r="BL1740" t="str">
        <f>IF(P1740=Detail!$E$3,ROW()+5+(COLUMN()-48)/1000,"")</f>
        <v/>
      </c>
      <c r="BM1740" t="str">
        <f>IF(Q1740=Detail!$E$3,ROW()+5+(COLUMN()-48)/1000,"")</f>
        <v/>
      </c>
      <c r="BN1740" t="str">
        <f>IF(R1740=Detail!$E$3,ROW()+5+(COLUMN()-48)/1000,"")</f>
        <v/>
      </c>
      <c r="BO1740" t="str">
        <f>IF(S1740=Detail!$E$3,ROW()+5+(COLUMN()-48)/1000,"")</f>
        <v/>
      </c>
      <c r="BP1740" t="str">
        <f>IF(T1740=Detail!$E$3,ROW()+5+(COLUMN()-48)/1000,"")</f>
        <v/>
      </c>
    </row>
    <row r="1741" spans="49:68" x14ac:dyDescent="0.3">
      <c r="AW1741" s="104" t="str">
        <f>IF(A1741=Detail!$E$3,ROW()+5+(COLUMN()-48)/1000,"")</f>
        <v/>
      </c>
      <c r="AX1741" t="str">
        <f>IF(B1741=Detail!$E$3,ROW()+5+(COLUMN()-48)/1000,"")</f>
        <v/>
      </c>
      <c r="AY1741" t="str">
        <f>IF(C1741=Detail!$E$3,ROW()+5+(COLUMN()-48)/1000,"")</f>
        <v/>
      </c>
      <c r="AZ1741" t="str">
        <f>IF(D1741=Detail!$E$3,ROW()+5+(COLUMN()-48)/1000,"")</f>
        <v/>
      </c>
      <c r="BA1741" t="str">
        <f>IF(E1741=Detail!$E$3,ROW()+5+(COLUMN()-48)/1000,"")</f>
        <v/>
      </c>
      <c r="BB1741" t="str">
        <f>IF(F1741=Detail!$E$3,ROW()+5+(COLUMN()-48)/1000,"")</f>
        <v/>
      </c>
      <c r="BC1741" t="str">
        <f>IF(G1741=Detail!$E$3,ROW()+5+(COLUMN()-48)/1000,"")</f>
        <v/>
      </c>
      <c r="BD1741" t="str">
        <f>IF(H1741=Detail!$E$3,ROW()+5+(COLUMN()-48)/1000,"")</f>
        <v/>
      </c>
      <c r="BE1741" t="str">
        <f>IF(I1741=Detail!$E$3,ROW()+5+(COLUMN()-48)/1000,"")</f>
        <v/>
      </c>
      <c r="BF1741" t="str">
        <f>IF(J1741=Detail!$E$3,ROW()+5+(COLUMN()-48)/1000,"")</f>
        <v/>
      </c>
      <c r="BG1741" t="str">
        <f>IF(K1741=Detail!$E$3,ROW()+5+(COLUMN()-48)/1000,"")</f>
        <v/>
      </c>
      <c r="BH1741" t="str">
        <f>IF(L1741=Detail!$E$3,ROW()+5+(COLUMN()-48)/1000,"")</f>
        <v/>
      </c>
      <c r="BI1741" t="str">
        <f>IF(M1741=Detail!$E$3,ROW()+5+(COLUMN()-48)/1000,"")</f>
        <v/>
      </c>
      <c r="BJ1741" t="str">
        <f>IF(N1741=Detail!$E$3,ROW()+5+(COLUMN()-48)/1000,"")</f>
        <v/>
      </c>
      <c r="BK1741" t="str">
        <f>IF(O1741=Detail!$E$3,ROW()+5+(COLUMN()-48)/1000,"")</f>
        <v/>
      </c>
      <c r="BL1741" t="str">
        <f>IF(P1741=Detail!$E$3,ROW()+5+(COLUMN()-48)/1000,"")</f>
        <v/>
      </c>
      <c r="BM1741" t="str">
        <f>IF(Q1741=Detail!$E$3,ROW()+5+(COLUMN()-48)/1000,"")</f>
        <v/>
      </c>
      <c r="BN1741" t="str">
        <f>IF(R1741=Detail!$E$3,ROW()+5+(COLUMN()-48)/1000,"")</f>
        <v/>
      </c>
      <c r="BO1741" t="str">
        <f>IF(S1741=Detail!$E$3,ROW()+5+(COLUMN()-48)/1000,"")</f>
        <v/>
      </c>
      <c r="BP1741" t="str">
        <f>IF(T1741=Detail!$E$3,ROW()+5+(COLUMN()-48)/1000,"")</f>
        <v/>
      </c>
    </row>
    <row r="1742" spans="49:68" x14ac:dyDescent="0.3">
      <c r="AW1742" s="104" t="str">
        <f>IF(A1742=Detail!$E$3,ROW()+5+(COLUMN()-48)/1000,"")</f>
        <v/>
      </c>
      <c r="AX1742" t="str">
        <f>IF(B1742=Detail!$E$3,ROW()+5+(COLUMN()-48)/1000,"")</f>
        <v/>
      </c>
      <c r="AY1742" t="str">
        <f>IF(C1742=Detail!$E$3,ROW()+5+(COLUMN()-48)/1000,"")</f>
        <v/>
      </c>
      <c r="AZ1742" t="str">
        <f>IF(D1742=Detail!$E$3,ROW()+5+(COLUMN()-48)/1000,"")</f>
        <v/>
      </c>
      <c r="BA1742" t="str">
        <f>IF(E1742=Detail!$E$3,ROW()+5+(COLUMN()-48)/1000,"")</f>
        <v/>
      </c>
      <c r="BB1742" t="str">
        <f>IF(F1742=Detail!$E$3,ROW()+5+(COLUMN()-48)/1000,"")</f>
        <v/>
      </c>
      <c r="BC1742" t="str">
        <f>IF(G1742=Detail!$E$3,ROW()+5+(COLUMN()-48)/1000,"")</f>
        <v/>
      </c>
      <c r="BD1742" t="str">
        <f>IF(H1742=Detail!$E$3,ROW()+5+(COLUMN()-48)/1000,"")</f>
        <v/>
      </c>
      <c r="BE1742" t="str">
        <f>IF(I1742=Detail!$E$3,ROW()+5+(COLUMN()-48)/1000,"")</f>
        <v/>
      </c>
      <c r="BF1742" t="str">
        <f>IF(J1742=Detail!$E$3,ROW()+5+(COLUMN()-48)/1000,"")</f>
        <v/>
      </c>
      <c r="BG1742" t="str">
        <f>IF(K1742=Detail!$E$3,ROW()+5+(COLUMN()-48)/1000,"")</f>
        <v/>
      </c>
      <c r="BH1742" t="str">
        <f>IF(L1742=Detail!$E$3,ROW()+5+(COLUMN()-48)/1000,"")</f>
        <v/>
      </c>
      <c r="BI1742" t="str">
        <f>IF(M1742=Detail!$E$3,ROW()+5+(COLUMN()-48)/1000,"")</f>
        <v/>
      </c>
      <c r="BJ1742" t="str">
        <f>IF(N1742=Detail!$E$3,ROW()+5+(COLUMN()-48)/1000,"")</f>
        <v/>
      </c>
      <c r="BK1742" t="str">
        <f>IF(O1742=Detail!$E$3,ROW()+5+(COLUMN()-48)/1000,"")</f>
        <v/>
      </c>
      <c r="BL1742" t="str">
        <f>IF(P1742=Detail!$E$3,ROW()+5+(COLUMN()-48)/1000,"")</f>
        <v/>
      </c>
      <c r="BM1742" t="str">
        <f>IF(Q1742=Detail!$E$3,ROW()+5+(COLUMN()-48)/1000,"")</f>
        <v/>
      </c>
      <c r="BN1742" t="str">
        <f>IF(R1742=Detail!$E$3,ROW()+5+(COLUMN()-48)/1000,"")</f>
        <v/>
      </c>
      <c r="BO1742" t="str">
        <f>IF(S1742=Detail!$E$3,ROW()+5+(COLUMN()-48)/1000,"")</f>
        <v/>
      </c>
      <c r="BP1742" t="str">
        <f>IF(T1742=Detail!$E$3,ROW()+5+(COLUMN()-48)/1000,"")</f>
        <v/>
      </c>
    </row>
    <row r="1743" spans="49:68" x14ac:dyDescent="0.3">
      <c r="AW1743" s="104" t="str">
        <f>IF(A1743=Detail!$E$3,ROW()+5+(COLUMN()-48)/1000,"")</f>
        <v/>
      </c>
      <c r="AX1743" t="str">
        <f>IF(B1743=Detail!$E$3,ROW()+5+(COLUMN()-48)/1000,"")</f>
        <v/>
      </c>
      <c r="AY1743" t="str">
        <f>IF(C1743=Detail!$E$3,ROW()+5+(COLUMN()-48)/1000,"")</f>
        <v/>
      </c>
      <c r="AZ1743" t="str">
        <f>IF(D1743=Detail!$E$3,ROW()+5+(COLUMN()-48)/1000,"")</f>
        <v/>
      </c>
      <c r="BA1743" t="str">
        <f>IF(E1743=Detail!$E$3,ROW()+5+(COLUMN()-48)/1000,"")</f>
        <v/>
      </c>
      <c r="BB1743" t="str">
        <f>IF(F1743=Detail!$E$3,ROW()+5+(COLUMN()-48)/1000,"")</f>
        <v/>
      </c>
      <c r="BC1743" t="str">
        <f>IF(G1743=Detail!$E$3,ROW()+5+(COLUMN()-48)/1000,"")</f>
        <v/>
      </c>
      <c r="BD1743" t="str">
        <f>IF(H1743=Detail!$E$3,ROW()+5+(COLUMN()-48)/1000,"")</f>
        <v/>
      </c>
      <c r="BE1743" t="str">
        <f>IF(I1743=Detail!$E$3,ROW()+5+(COLUMN()-48)/1000,"")</f>
        <v/>
      </c>
      <c r="BF1743" t="str">
        <f>IF(J1743=Detail!$E$3,ROW()+5+(COLUMN()-48)/1000,"")</f>
        <v/>
      </c>
      <c r="BG1743" t="str">
        <f>IF(K1743=Detail!$E$3,ROW()+5+(COLUMN()-48)/1000,"")</f>
        <v/>
      </c>
      <c r="BH1743" t="str">
        <f>IF(L1743=Detail!$E$3,ROW()+5+(COLUMN()-48)/1000,"")</f>
        <v/>
      </c>
      <c r="BI1743" t="str">
        <f>IF(M1743=Detail!$E$3,ROW()+5+(COLUMN()-48)/1000,"")</f>
        <v/>
      </c>
      <c r="BJ1743" t="str">
        <f>IF(N1743=Detail!$E$3,ROW()+5+(COLUMN()-48)/1000,"")</f>
        <v/>
      </c>
      <c r="BK1743" t="str">
        <f>IF(O1743=Detail!$E$3,ROW()+5+(COLUMN()-48)/1000,"")</f>
        <v/>
      </c>
      <c r="BL1743" t="str">
        <f>IF(P1743=Detail!$E$3,ROW()+5+(COLUMN()-48)/1000,"")</f>
        <v/>
      </c>
      <c r="BM1743" t="str">
        <f>IF(Q1743=Detail!$E$3,ROW()+5+(COLUMN()-48)/1000,"")</f>
        <v/>
      </c>
      <c r="BN1743" t="str">
        <f>IF(R1743=Detail!$E$3,ROW()+5+(COLUMN()-48)/1000,"")</f>
        <v/>
      </c>
      <c r="BO1743" t="str">
        <f>IF(S1743=Detail!$E$3,ROW()+5+(COLUMN()-48)/1000,"")</f>
        <v/>
      </c>
      <c r="BP1743" t="str">
        <f>IF(T1743=Detail!$E$3,ROW()+5+(COLUMN()-48)/1000,"")</f>
        <v/>
      </c>
    </row>
    <row r="1744" spans="49:68" x14ac:dyDescent="0.3">
      <c r="AW1744" s="104" t="str">
        <f>IF(A1744=Detail!$E$3,ROW()+5+(COLUMN()-48)/1000,"")</f>
        <v/>
      </c>
      <c r="AX1744" t="str">
        <f>IF(B1744=Detail!$E$3,ROW()+5+(COLUMN()-48)/1000,"")</f>
        <v/>
      </c>
      <c r="AY1744" t="str">
        <f>IF(C1744=Detail!$E$3,ROW()+5+(COLUMN()-48)/1000,"")</f>
        <v/>
      </c>
      <c r="AZ1744" t="str">
        <f>IF(D1744=Detail!$E$3,ROW()+5+(COLUMN()-48)/1000,"")</f>
        <v/>
      </c>
      <c r="BA1744" t="str">
        <f>IF(E1744=Detail!$E$3,ROW()+5+(COLUMN()-48)/1000,"")</f>
        <v/>
      </c>
      <c r="BB1744" t="str">
        <f>IF(F1744=Detail!$E$3,ROW()+5+(COLUMN()-48)/1000,"")</f>
        <v/>
      </c>
      <c r="BC1744" t="str">
        <f>IF(G1744=Detail!$E$3,ROW()+5+(COLUMN()-48)/1000,"")</f>
        <v/>
      </c>
      <c r="BD1744" t="str">
        <f>IF(H1744=Detail!$E$3,ROW()+5+(COLUMN()-48)/1000,"")</f>
        <v/>
      </c>
      <c r="BE1744" t="str">
        <f>IF(I1744=Detail!$E$3,ROW()+5+(COLUMN()-48)/1000,"")</f>
        <v/>
      </c>
      <c r="BF1744" t="str">
        <f>IF(J1744=Detail!$E$3,ROW()+5+(COLUMN()-48)/1000,"")</f>
        <v/>
      </c>
      <c r="BG1744" t="str">
        <f>IF(K1744=Detail!$E$3,ROW()+5+(COLUMN()-48)/1000,"")</f>
        <v/>
      </c>
      <c r="BH1744" t="str">
        <f>IF(L1744=Detail!$E$3,ROW()+5+(COLUMN()-48)/1000,"")</f>
        <v/>
      </c>
      <c r="BI1744" t="str">
        <f>IF(M1744=Detail!$E$3,ROW()+5+(COLUMN()-48)/1000,"")</f>
        <v/>
      </c>
      <c r="BJ1744" t="str">
        <f>IF(N1744=Detail!$E$3,ROW()+5+(COLUMN()-48)/1000,"")</f>
        <v/>
      </c>
      <c r="BK1744" t="str">
        <f>IF(O1744=Detail!$E$3,ROW()+5+(COLUMN()-48)/1000,"")</f>
        <v/>
      </c>
      <c r="BL1744" t="str">
        <f>IF(P1744=Detail!$E$3,ROW()+5+(COLUMN()-48)/1000,"")</f>
        <v/>
      </c>
      <c r="BM1744" t="str">
        <f>IF(Q1744=Detail!$E$3,ROW()+5+(COLUMN()-48)/1000,"")</f>
        <v/>
      </c>
      <c r="BN1744" t="str">
        <f>IF(R1744=Detail!$E$3,ROW()+5+(COLUMN()-48)/1000,"")</f>
        <v/>
      </c>
      <c r="BO1744" t="str">
        <f>IF(S1744=Detail!$E$3,ROW()+5+(COLUMN()-48)/1000,"")</f>
        <v/>
      </c>
      <c r="BP1744" t="str">
        <f>IF(T1744=Detail!$E$3,ROW()+5+(COLUMN()-48)/1000,"")</f>
        <v/>
      </c>
    </row>
    <row r="1745" spans="49:68" x14ac:dyDescent="0.3">
      <c r="AW1745" s="104" t="str">
        <f>IF(A1745=Detail!$E$3,ROW()+5+(COLUMN()-48)/1000,"")</f>
        <v/>
      </c>
      <c r="AX1745" t="str">
        <f>IF(B1745=Detail!$E$3,ROW()+5+(COLUMN()-48)/1000,"")</f>
        <v/>
      </c>
      <c r="AY1745" t="str">
        <f>IF(C1745=Detail!$E$3,ROW()+5+(COLUMN()-48)/1000,"")</f>
        <v/>
      </c>
      <c r="AZ1745" t="str">
        <f>IF(D1745=Detail!$E$3,ROW()+5+(COLUMN()-48)/1000,"")</f>
        <v/>
      </c>
      <c r="BA1745" t="str">
        <f>IF(E1745=Detail!$E$3,ROW()+5+(COLUMN()-48)/1000,"")</f>
        <v/>
      </c>
      <c r="BB1745" t="str">
        <f>IF(F1745=Detail!$E$3,ROW()+5+(COLUMN()-48)/1000,"")</f>
        <v/>
      </c>
      <c r="BC1745" t="str">
        <f>IF(G1745=Detail!$E$3,ROW()+5+(COLUMN()-48)/1000,"")</f>
        <v/>
      </c>
      <c r="BD1745" t="str">
        <f>IF(H1745=Detail!$E$3,ROW()+5+(COLUMN()-48)/1000,"")</f>
        <v/>
      </c>
      <c r="BE1745" t="str">
        <f>IF(I1745=Detail!$E$3,ROW()+5+(COLUMN()-48)/1000,"")</f>
        <v/>
      </c>
      <c r="BF1745" t="str">
        <f>IF(J1745=Detail!$E$3,ROW()+5+(COLUMN()-48)/1000,"")</f>
        <v/>
      </c>
      <c r="BG1745" t="str">
        <f>IF(K1745=Detail!$E$3,ROW()+5+(COLUMN()-48)/1000,"")</f>
        <v/>
      </c>
      <c r="BH1745" t="str">
        <f>IF(L1745=Detail!$E$3,ROW()+5+(COLUMN()-48)/1000,"")</f>
        <v/>
      </c>
      <c r="BI1745" t="str">
        <f>IF(M1745=Detail!$E$3,ROW()+5+(COLUMN()-48)/1000,"")</f>
        <v/>
      </c>
      <c r="BJ1745" t="str">
        <f>IF(N1745=Detail!$E$3,ROW()+5+(COLUMN()-48)/1000,"")</f>
        <v/>
      </c>
      <c r="BK1745" t="str">
        <f>IF(O1745=Detail!$E$3,ROW()+5+(COLUMN()-48)/1000,"")</f>
        <v/>
      </c>
      <c r="BL1745" t="str">
        <f>IF(P1745=Detail!$E$3,ROW()+5+(COLUMN()-48)/1000,"")</f>
        <v/>
      </c>
      <c r="BM1745" t="str">
        <f>IF(Q1745=Detail!$E$3,ROW()+5+(COLUMN()-48)/1000,"")</f>
        <v/>
      </c>
      <c r="BN1745" t="str">
        <f>IF(R1745=Detail!$E$3,ROW()+5+(COLUMN()-48)/1000,"")</f>
        <v/>
      </c>
      <c r="BO1745" t="str">
        <f>IF(S1745=Detail!$E$3,ROW()+5+(COLUMN()-48)/1000,"")</f>
        <v/>
      </c>
      <c r="BP1745" t="str">
        <f>IF(T1745=Detail!$E$3,ROW()+5+(COLUMN()-48)/1000,"")</f>
        <v/>
      </c>
    </row>
    <row r="1746" spans="49:68" x14ac:dyDescent="0.3">
      <c r="AW1746" s="104" t="str">
        <f>IF(A1746=Detail!$E$3,ROW()+5+(COLUMN()-48)/1000,"")</f>
        <v/>
      </c>
      <c r="AX1746" t="str">
        <f>IF(B1746=Detail!$E$3,ROW()+5+(COLUMN()-48)/1000,"")</f>
        <v/>
      </c>
      <c r="AY1746" t="str">
        <f>IF(C1746=Detail!$E$3,ROW()+5+(COLUMN()-48)/1000,"")</f>
        <v/>
      </c>
      <c r="AZ1746" t="str">
        <f>IF(D1746=Detail!$E$3,ROW()+5+(COLUMN()-48)/1000,"")</f>
        <v/>
      </c>
      <c r="BA1746" t="str">
        <f>IF(E1746=Detail!$E$3,ROW()+5+(COLUMN()-48)/1000,"")</f>
        <v/>
      </c>
      <c r="BB1746" t="str">
        <f>IF(F1746=Detail!$E$3,ROW()+5+(COLUMN()-48)/1000,"")</f>
        <v/>
      </c>
      <c r="BC1746" t="str">
        <f>IF(G1746=Detail!$E$3,ROW()+5+(COLUMN()-48)/1000,"")</f>
        <v/>
      </c>
      <c r="BD1746" t="str">
        <f>IF(H1746=Detail!$E$3,ROW()+5+(COLUMN()-48)/1000,"")</f>
        <v/>
      </c>
      <c r="BE1746" t="str">
        <f>IF(I1746=Detail!$E$3,ROW()+5+(COLUMN()-48)/1000,"")</f>
        <v/>
      </c>
      <c r="BF1746" t="str">
        <f>IF(J1746=Detail!$E$3,ROW()+5+(COLUMN()-48)/1000,"")</f>
        <v/>
      </c>
      <c r="BG1746" t="str">
        <f>IF(K1746=Detail!$E$3,ROW()+5+(COLUMN()-48)/1000,"")</f>
        <v/>
      </c>
      <c r="BH1746" t="str">
        <f>IF(L1746=Detail!$E$3,ROW()+5+(COLUMN()-48)/1000,"")</f>
        <v/>
      </c>
      <c r="BI1746" t="str">
        <f>IF(M1746=Detail!$E$3,ROW()+5+(COLUMN()-48)/1000,"")</f>
        <v/>
      </c>
      <c r="BJ1746" t="str">
        <f>IF(N1746=Detail!$E$3,ROW()+5+(COLUMN()-48)/1000,"")</f>
        <v/>
      </c>
      <c r="BK1746" t="str">
        <f>IF(O1746=Detail!$E$3,ROW()+5+(COLUMN()-48)/1000,"")</f>
        <v/>
      </c>
      <c r="BL1746" t="str">
        <f>IF(P1746=Detail!$E$3,ROW()+5+(COLUMN()-48)/1000,"")</f>
        <v/>
      </c>
      <c r="BM1746" t="str">
        <f>IF(Q1746=Detail!$E$3,ROW()+5+(COLUMN()-48)/1000,"")</f>
        <v/>
      </c>
      <c r="BN1746" t="str">
        <f>IF(R1746=Detail!$E$3,ROW()+5+(COLUMN()-48)/1000,"")</f>
        <v/>
      </c>
      <c r="BO1746" t="str">
        <f>IF(S1746=Detail!$E$3,ROW()+5+(COLUMN()-48)/1000,"")</f>
        <v/>
      </c>
      <c r="BP1746" t="str">
        <f>IF(T1746=Detail!$E$3,ROW()+5+(COLUMN()-48)/1000,"")</f>
        <v/>
      </c>
    </row>
    <row r="1747" spans="49:68" x14ac:dyDescent="0.3">
      <c r="AW1747" s="104" t="str">
        <f>IF(A1747=Detail!$E$3,ROW()+5+(COLUMN()-48)/1000,"")</f>
        <v/>
      </c>
      <c r="AX1747" t="str">
        <f>IF(B1747=Detail!$E$3,ROW()+5+(COLUMN()-48)/1000,"")</f>
        <v/>
      </c>
      <c r="AY1747" t="str">
        <f>IF(C1747=Detail!$E$3,ROW()+5+(COLUMN()-48)/1000,"")</f>
        <v/>
      </c>
      <c r="AZ1747" t="str">
        <f>IF(D1747=Detail!$E$3,ROW()+5+(COLUMN()-48)/1000,"")</f>
        <v/>
      </c>
      <c r="BA1747" t="str">
        <f>IF(E1747=Detail!$E$3,ROW()+5+(COLUMN()-48)/1000,"")</f>
        <v/>
      </c>
      <c r="BB1747" t="str">
        <f>IF(F1747=Detail!$E$3,ROW()+5+(COLUMN()-48)/1000,"")</f>
        <v/>
      </c>
      <c r="BC1747" t="str">
        <f>IF(G1747=Detail!$E$3,ROW()+5+(COLUMN()-48)/1000,"")</f>
        <v/>
      </c>
      <c r="BD1747" t="str">
        <f>IF(H1747=Detail!$E$3,ROW()+5+(COLUMN()-48)/1000,"")</f>
        <v/>
      </c>
      <c r="BE1747" t="str">
        <f>IF(I1747=Detail!$E$3,ROW()+5+(COLUMN()-48)/1000,"")</f>
        <v/>
      </c>
      <c r="BF1747" t="str">
        <f>IF(J1747=Detail!$E$3,ROW()+5+(COLUMN()-48)/1000,"")</f>
        <v/>
      </c>
      <c r="BG1747" t="str">
        <f>IF(K1747=Detail!$E$3,ROW()+5+(COLUMN()-48)/1000,"")</f>
        <v/>
      </c>
      <c r="BH1747" t="str">
        <f>IF(L1747=Detail!$E$3,ROW()+5+(COLUMN()-48)/1000,"")</f>
        <v/>
      </c>
      <c r="BI1747" t="str">
        <f>IF(M1747=Detail!$E$3,ROW()+5+(COLUMN()-48)/1000,"")</f>
        <v/>
      </c>
      <c r="BJ1747" t="str">
        <f>IF(N1747=Detail!$E$3,ROW()+5+(COLUMN()-48)/1000,"")</f>
        <v/>
      </c>
      <c r="BK1747" t="str">
        <f>IF(O1747=Detail!$E$3,ROW()+5+(COLUMN()-48)/1000,"")</f>
        <v/>
      </c>
      <c r="BL1747" t="str">
        <f>IF(P1747=Detail!$E$3,ROW()+5+(COLUMN()-48)/1000,"")</f>
        <v/>
      </c>
      <c r="BM1747" t="str">
        <f>IF(Q1747=Detail!$E$3,ROW()+5+(COLUMN()-48)/1000,"")</f>
        <v/>
      </c>
      <c r="BN1747" t="str">
        <f>IF(R1747=Detail!$E$3,ROW()+5+(COLUMN()-48)/1000,"")</f>
        <v/>
      </c>
      <c r="BO1747" t="str">
        <f>IF(S1747=Detail!$E$3,ROW()+5+(COLUMN()-48)/1000,"")</f>
        <v/>
      </c>
      <c r="BP1747" t="str">
        <f>IF(T1747=Detail!$E$3,ROW()+5+(COLUMN()-48)/1000,"")</f>
        <v/>
      </c>
    </row>
    <row r="1748" spans="49:68" x14ac:dyDescent="0.3">
      <c r="AW1748" s="104" t="str">
        <f>IF(A1748=Detail!$E$3,ROW()+5+(COLUMN()-48)/1000,"")</f>
        <v/>
      </c>
      <c r="AX1748" t="str">
        <f>IF(B1748=Detail!$E$3,ROW()+5+(COLUMN()-48)/1000,"")</f>
        <v/>
      </c>
      <c r="AY1748" t="str">
        <f>IF(C1748=Detail!$E$3,ROW()+5+(COLUMN()-48)/1000,"")</f>
        <v/>
      </c>
      <c r="AZ1748" t="str">
        <f>IF(D1748=Detail!$E$3,ROW()+5+(COLUMN()-48)/1000,"")</f>
        <v/>
      </c>
      <c r="BA1748" t="str">
        <f>IF(E1748=Detail!$E$3,ROW()+5+(COLUMN()-48)/1000,"")</f>
        <v/>
      </c>
      <c r="BB1748" t="str">
        <f>IF(F1748=Detail!$E$3,ROW()+5+(COLUMN()-48)/1000,"")</f>
        <v/>
      </c>
      <c r="BC1748" t="str">
        <f>IF(G1748=Detail!$E$3,ROW()+5+(COLUMN()-48)/1000,"")</f>
        <v/>
      </c>
      <c r="BD1748" t="str">
        <f>IF(H1748=Detail!$E$3,ROW()+5+(COLUMN()-48)/1000,"")</f>
        <v/>
      </c>
      <c r="BE1748" t="str">
        <f>IF(I1748=Detail!$E$3,ROW()+5+(COLUMN()-48)/1000,"")</f>
        <v/>
      </c>
      <c r="BF1748" t="str">
        <f>IF(J1748=Detail!$E$3,ROW()+5+(COLUMN()-48)/1000,"")</f>
        <v/>
      </c>
      <c r="BG1748" t="str">
        <f>IF(K1748=Detail!$E$3,ROW()+5+(COLUMN()-48)/1000,"")</f>
        <v/>
      </c>
      <c r="BH1748" t="str">
        <f>IF(L1748=Detail!$E$3,ROW()+5+(COLUMN()-48)/1000,"")</f>
        <v/>
      </c>
      <c r="BI1748" t="str">
        <f>IF(M1748=Detail!$E$3,ROW()+5+(COLUMN()-48)/1000,"")</f>
        <v/>
      </c>
      <c r="BJ1748" t="str">
        <f>IF(N1748=Detail!$E$3,ROW()+5+(COLUMN()-48)/1000,"")</f>
        <v/>
      </c>
      <c r="BK1748" t="str">
        <f>IF(O1748=Detail!$E$3,ROW()+5+(COLUMN()-48)/1000,"")</f>
        <v/>
      </c>
      <c r="BL1748" t="str">
        <f>IF(P1748=Detail!$E$3,ROW()+5+(COLUMN()-48)/1000,"")</f>
        <v/>
      </c>
      <c r="BM1748" t="str">
        <f>IF(Q1748=Detail!$E$3,ROW()+5+(COLUMN()-48)/1000,"")</f>
        <v/>
      </c>
      <c r="BN1748" t="str">
        <f>IF(R1748=Detail!$E$3,ROW()+5+(COLUMN()-48)/1000,"")</f>
        <v/>
      </c>
      <c r="BO1748" t="str">
        <f>IF(S1748=Detail!$E$3,ROW()+5+(COLUMN()-48)/1000,"")</f>
        <v/>
      </c>
      <c r="BP1748" t="str">
        <f>IF(T1748=Detail!$E$3,ROW()+5+(COLUMN()-48)/1000,"")</f>
        <v/>
      </c>
    </row>
    <row r="1749" spans="49:68" x14ac:dyDescent="0.3">
      <c r="AW1749" s="104" t="str">
        <f>IF(A1749=Detail!$E$3,ROW()+5+(COLUMN()-48)/1000,"")</f>
        <v/>
      </c>
      <c r="AX1749" t="str">
        <f>IF(B1749=Detail!$E$3,ROW()+5+(COLUMN()-48)/1000,"")</f>
        <v/>
      </c>
      <c r="AY1749" t="str">
        <f>IF(C1749=Detail!$E$3,ROW()+5+(COLUMN()-48)/1000,"")</f>
        <v/>
      </c>
      <c r="AZ1749" t="str">
        <f>IF(D1749=Detail!$E$3,ROW()+5+(COLUMN()-48)/1000,"")</f>
        <v/>
      </c>
      <c r="BA1749" t="str">
        <f>IF(E1749=Detail!$E$3,ROW()+5+(COLUMN()-48)/1000,"")</f>
        <v/>
      </c>
      <c r="BB1749" t="str">
        <f>IF(F1749=Detail!$E$3,ROW()+5+(COLUMN()-48)/1000,"")</f>
        <v/>
      </c>
      <c r="BC1749" t="str">
        <f>IF(G1749=Detail!$E$3,ROW()+5+(COLUMN()-48)/1000,"")</f>
        <v/>
      </c>
      <c r="BD1749" t="str">
        <f>IF(H1749=Detail!$E$3,ROW()+5+(COLUMN()-48)/1000,"")</f>
        <v/>
      </c>
      <c r="BE1749" t="str">
        <f>IF(I1749=Detail!$E$3,ROW()+5+(COLUMN()-48)/1000,"")</f>
        <v/>
      </c>
      <c r="BF1749" t="str">
        <f>IF(J1749=Detail!$E$3,ROW()+5+(COLUMN()-48)/1000,"")</f>
        <v/>
      </c>
      <c r="BG1749" t="str">
        <f>IF(K1749=Detail!$E$3,ROW()+5+(COLUMN()-48)/1000,"")</f>
        <v/>
      </c>
      <c r="BH1749" t="str">
        <f>IF(L1749=Detail!$E$3,ROW()+5+(COLUMN()-48)/1000,"")</f>
        <v/>
      </c>
      <c r="BI1749" t="str">
        <f>IF(M1749=Detail!$E$3,ROW()+5+(COLUMN()-48)/1000,"")</f>
        <v/>
      </c>
      <c r="BJ1749" t="str">
        <f>IF(N1749=Detail!$E$3,ROW()+5+(COLUMN()-48)/1000,"")</f>
        <v/>
      </c>
      <c r="BK1749" t="str">
        <f>IF(O1749=Detail!$E$3,ROW()+5+(COLUMN()-48)/1000,"")</f>
        <v/>
      </c>
      <c r="BL1749" t="str">
        <f>IF(P1749=Detail!$E$3,ROW()+5+(COLUMN()-48)/1000,"")</f>
        <v/>
      </c>
      <c r="BM1749" t="str">
        <f>IF(Q1749=Detail!$E$3,ROW()+5+(COLUMN()-48)/1000,"")</f>
        <v/>
      </c>
      <c r="BN1749" t="str">
        <f>IF(R1749=Detail!$E$3,ROW()+5+(COLUMN()-48)/1000,"")</f>
        <v/>
      </c>
      <c r="BO1749" t="str">
        <f>IF(S1749=Detail!$E$3,ROW()+5+(COLUMN()-48)/1000,"")</f>
        <v/>
      </c>
      <c r="BP1749" t="str">
        <f>IF(T1749=Detail!$E$3,ROW()+5+(COLUMN()-48)/1000,"")</f>
        <v/>
      </c>
    </row>
    <row r="1750" spans="49:68" x14ac:dyDescent="0.3">
      <c r="AW1750" s="104" t="str">
        <f>IF(A1750=Detail!$E$3,ROW()+5+(COLUMN()-48)/1000,"")</f>
        <v/>
      </c>
      <c r="AX1750" t="str">
        <f>IF(B1750=Detail!$E$3,ROW()+5+(COLUMN()-48)/1000,"")</f>
        <v/>
      </c>
      <c r="AY1750" t="str">
        <f>IF(C1750=Detail!$E$3,ROW()+5+(COLUMN()-48)/1000,"")</f>
        <v/>
      </c>
      <c r="AZ1750" t="str">
        <f>IF(D1750=Detail!$E$3,ROW()+5+(COLUMN()-48)/1000,"")</f>
        <v/>
      </c>
      <c r="BA1750" t="str">
        <f>IF(E1750=Detail!$E$3,ROW()+5+(COLUMN()-48)/1000,"")</f>
        <v/>
      </c>
      <c r="BB1750" t="str">
        <f>IF(F1750=Detail!$E$3,ROW()+5+(COLUMN()-48)/1000,"")</f>
        <v/>
      </c>
      <c r="BC1750" t="str">
        <f>IF(G1750=Detail!$E$3,ROW()+5+(COLUMN()-48)/1000,"")</f>
        <v/>
      </c>
      <c r="BD1750" t="str">
        <f>IF(H1750=Detail!$E$3,ROW()+5+(COLUMN()-48)/1000,"")</f>
        <v/>
      </c>
      <c r="BE1750" t="str">
        <f>IF(I1750=Detail!$E$3,ROW()+5+(COLUMN()-48)/1000,"")</f>
        <v/>
      </c>
      <c r="BF1750" t="str">
        <f>IF(J1750=Detail!$E$3,ROW()+5+(COLUMN()-48)/1000,"")</f>
        <v/>
      </c>
      <c r="BG1750" t="str">
        <f>IF(K1750=Detail!$E$3,ROW()+5+(COLUMN()-48)/1000,"")</f>
        <v/>
      </c>
      <c r="BH1750" t="str">
        <f>IF(L1750=Detail!$E$3,ROW()+5+(COLUMN()-48)/1000,"")</f>
        <v/>
      </c>
      <c r="BI1750" t="str">
        <f>IF(M1750=Detail!$E$3,ROW()+5+(COLUMN()-48)/1000,"")</f>
        <v/>
      </c>
      <c r="BJ1750" t="str">
        <f>IF(N1750=Detail!$E$3,ROW()+5+(COLUMN()-48)/1000,"")</f>
        <v/>
      </c>
      <c r="BK1750" t="str">
        <f>IF(O1750=Detail!$E$3,ROW()+5+(COLUMN()-48)/1000,"")</f>
        <v/>
      </c>
      <c r="BL1750" t="str">
        <f>IF(P1750=Detail!$E$3,ROW()+5+(COLUMN()-48)/1000,"")</f>
        <v/>
      </c>
      <c r="BM1750" t="str">
        <f>IF(Q1750=Detail!$E$3,ROW()+5+(COLUMN()-48)/1000,"")</f>
        <v/>
      </c>
      <c r="BN1750" t="str">
        <f>IF(R1750=Detail!$E$3,ROW()+5+(COLUMN()-48)/1000,"")</f>
        <v/>
      </c>
      <c r="BO1750" t="str">
        <f>IF(S1750=Detail!$E$3,ROW()+5+(COLUMN()-48)/1000,"")</f>
        <v/>
      </c>
      <c r="BP1750" t="str">
        <f>IF(T1750=Detail!$E$3,ROW()+5+(COLUMN()-48)/1000,"")</f>
        <v/>
      </c>
    </row>
    <row r="1751" spans="49:68" x14ac:dyDescent="0.3">
      <c r="AW1751" s="104" t="str">
        <f>IF(A1751=Detail!$E$3,ROW()+5+(COLUMN()-48)/1000,"")</f>
        <v/>
      </c>
      <c r="AX1751" t="str">
        <f>IF(B1751=Detail!$E$3,ROW()+5+(COLUMN()-48)/1000,"")</f>
        <v/>
      </c>
      <c r="AY1751" t="str">
        <f>IF(C1751=Detail!$E$3,ROW()+5+(COLUMN()-48)/1000,"")</f>
        <v/>
      </c>
      <c r="AZ1751" t="str">
        <f>IF(D1751=Detail!$E$3,ROW()+5+(COLUMN()-48)/1000,"")</f>
        <v/>
      </c>
      <c r="BA1751" t="str">
        <f>IF(E1751=Detail!$E$3,ROW()+5+(COLUMN()-48)/1000,"")</f>
        <v/>
      </c>
      <c r="BB1751" t="str">
        <f>IF(F1751=Detail!$E$3,ROW()+5+(COLUMN()-48)/1000,"")</f>
        <v/>
      </c>
      <c r="BC1751" t="str">
        <f>IF(G1751=Detail!$E$3,ROW()+5+(COLUMN()-48)/1000,"")</f>
        <v/>
      </c>
      <c r="BD1751" t="str">
        <f>IF(H1751=Detail!$E$3,ROW()+5+(COLUMN()-48)/1000,"")</f>
        <v/>
      </c>
      <c r="BE1751" t="str">
        <f>IF(I1751=Detail!$E$3,ROW()+5+(COLUMN()-48)/1000,"")</f>
        <v/>
      </c>
      <c r="BF1751" t="str">
        <f>IF(J1751=Detail!$E$3,ROW()+5+(COLUMN()-48)/1000,"")</f>
        <v/>
      </c>
      <c r="BG1751" t="str">
        <f>IF(K1751=Detail!$E$3,ROW()+5+(COLUMN()-48)/1000,"")</f>
        <v/>
      </c>
      <c r="BH1751" t="str">
        <f>IF(L1751=Detail!$E$3,ROW()+5+(COLUMN()-48)/1000,"")</f>
        <v/>
      </c>
      <c r="BI1751" t="str">
        <f>IF(M1751=Detail!$E$3,ROW()+5+(COLUMN()-48)/1000,"")</f>
        <v/>
      </c>
      <c r="BJ1751" t="str">
        <f>IF(N1751=Detail!$E$3,ROW()+5+(COLUMN()-48)/1000,"")</f>
        <v/>
      </c>
      <c r="BK1751" t="str">
        <f>IF(O1751=Detail!$E$3,ROW()+5+(COLUMN()-48)/1000,"")</f>
        <v/>
      </c>
      <c r="BL1751" t="str">
        <f>IF(P1751=Detail!$E$3,ROW()+5+(COLUMN()-48)/1000,"")</f>
        <v/>
      </c>
      <c r="BM1751" t="str">
        <f>IF(Q1751=Detail!$E$3,ROW()+5+(COLUMN()-48)/1000,"")</f>
        <v/>
      </c>
      <c r="BN1751" t="str">
        <f>IF(R1751=Detail!$E$3,ROW()+5+(COLUMN()-48)/1000,"")</f>
        <v/>
      </c>
      <c r="BO1751" t="str">
        <f>IF(S1751=Detail!$E$3,ROW()+5+(COLUMN()-48)/1000,"")</f>
        <v/>
      </c>
      <c r="BP1751" t="str">
        <f>IF(T1751=Detail!$E$3,ROW()+5+(COLUMN()-48)/1000,"")</f>
        <v/>
      </c>
    </row>
    <row r="1752" spans="49:68" x14ac:dyDescent="0.3">
      <c r="AW1752" s="104" t="str">
        <f>IF(A1752=Detail!$E$3,ROW()+5+(COLUMN()-48)/1000,"")</f>
        <v/>
      </c>
      <c r="AX1752" t="str">
        <f>IF(B1752=Detail!$E$3,ROW()+5+(COLUMN()-48)/1000,"")</f>
        <v/>
      </c>
      <c r="AY1752" t="str">
        <f>IF(C1752=Detail!$E$3,ROW()+5+(COLUMN()-48)/1000,"")</f>
        <v/>
      </c>
      <c r="AZ1752" t="str">
        <f>IF(D1752=Detail!$E$3,ROW()+5+(COLUMN()-48)/1000,"")</f>
        <v/>
      </c>
      <c r="BA1752" t="str">
        <f>IF(E1752=Detail!$E$3,ROW()+5+(COLUMN()-48)/1000,"")</f>
        <v/>
      </c>
      <c r="BB1752" t="str">
        <f>IF(F1752=Detail!$E$3,ROW()+5+(COLUMN()-48)/1000,"")</f>
        <v/>
      </c>
      <c r="BC1752" t="str">
        <f>IF(G1752=Detail!$E$3,ROW()+5+(COLUMN()-48)/1000,"")</f>
        <v/>
      </c>
      <c r="BD1752" t="str">
        <f>IF(H1752=Detail!$E$3,ROW()+5+(COLUMN()-48)/1000,"")</f>
        <v/>
      </c>
      <c r="BE1752" t="str">
        <f>IF(I1752=Detail!$E$3,ROW()+5+(COLUMN()-48)/1000,"")</f>
        <v/>
      </c>
      <c r="BF1752" t="str">
        <f>IF(J1752=Detail!$E$3,ROW()+5+(COLUMN()-48)/1000,"")</f>
        <v/>
      </c>
      <c r="BG1752" t="str">
        <f>IF(K1752=Detail!$E$3,ROW()+5+(COLUMN()-48)/1000,"")</f>
        <v/>
      </c>
      <c r="BH1752" t="str">
        <f>IF(L1752=Detail!$E$3,ROW()+5+(COLUMN()-48)/1000,"")</f>
        <v/>
      </c>
      <c r="BI1752" t="str">
        <f>IF(M1752=Detail!$E$3,ROW()+5+(COLUMN()-48)/1000,"")</f>
        <v/>
      </c>
      <c r="BJ1752" t="str">
        <f>IF(N1752=Detail!$E$3,ROW()+5+(COLUMN()-48)/1000,"")</f>
        <v/>
      </c>
      <c r="BK1752" t="str">
        <f>IF(O1752=Detail!$E$3,ROW()+5+(COLUMN()-48)/1000,"")</f>
        <v/>
      </c>
      <c r="BL1752" t="str">
        <f>IF(P1752=Detail!$E$3,ROW()+5+(COLUMN()-48)/1000,"")</f>
        <v/>
      </c>
      <c r="BM1752" t="str">
        <f>IF(Q1752=Detail!$E$3,ROW()+5+(COLUMN()-48)/1000,"")</f>
        <v/>
      </c>
      <c r="BN1752" t="str">
        <f>IF(R1752=Detail!$E$3,ROW()+5+(COLUMN()-48)/1000,"")</f>
        <v/>
      </c>
      <c r="BO1752" t="str">
        <f>IF(S1752=Detail!$E$3,ROW()+5+(COLUMN()-48)/1000,"")</f>
        <v/>
      </c>
      <c r="BP1752" t="str">
        <f>IF(T1752=Detail!$E$3,ROW()+5+(COLUMN()-48)/1000,"")</f>
        <v/>
      </c>
    </row>
    <row r="1753" spans="49:68" x14ac:dyDescent="0.3">
      <c r="AW1753" s="104" t="str">
        <f>IF(A1753=Detail!$E$3,ROW()+5+(COLUMN()-48)/1000,"")</f>
        <v/>
      </c>
      <c r="AX1753" t="str">
        <f>IF(B1753=Detail!$E$3,ROW()+5+(COLUMN()-48)/1000,"")</f>
        <v/>
      </c>
      <c r="AY1753" t="str">
        <f>IF(C1753=Detail!$E$3,ROW()+5+(COLUMN()-48)/1000,"")</f>
        <v/>
      </c>
      <c r="AZ1753" t="str">
        <f>IF(D1753=Detail!$E$3,ROW()+5+(COLUMN()-48)/1000,"")</f>
        <v/>
      </c>
      <c r="BA1753" t="str">
        <f>IF(E1753=Detail!$E$3,ROW()+5+(COLUMN()-48)/1000,"")</f>
        <v/>
      </c>
      <c r="BB1753" t="str">
        <f>IF(F1753=Detail!$E$3,ROW()+5+(COLUMN()-48)/1000,"")</f>
        <v/>
      </c>
      <c r="BC1753" t="str">
        <f>IF(G1753=Detail!$E$3,ROW()+5+(COLUMN()-48)/1000,"")</f>
        <v/>
      </c>
      <c r="BD1753" t="str">
        <f>IF(H1753=Detail!$E$3,ROW()+5+(COLUMN()-48)/1000,"")</f>
        <v/>
      </c>
      <c r="BE1753" t="str">
        <f>IF(I1753=Detail!$E$3,ROW()+5+(COLUMN()-48)/1000,"")</f>
        <v/>
      </c>
      <c r="BF1753" t="str">
        <f>IF(J1753=Detail!$E$3,ROW()+5+(COLUMN()-48)/1000,"")</f>
        <v/>
      </c>
      <c r="BG1753" t="str">
        <f>IF(K1753=Detail!$E$3,ROW()+5+(COLUMN()-48)/1000,"")</f>
        <v/>
      </c>
      <c r="BH1753" t="str">
        <f>IF(L1753=Detail!$E$3,ROW()+5+(COLUMN()-48)/1000,"")</f>
        <v/>
      </c>
      <c r="BI1753" t="str">
        <f>IF(M1753=Detail!$E$3,ROW()+5+(COLUMN()-48)/1000,"")</f>
        <v/>
      </c>
      <c r="BJ1753" t="str">
        <f>IF(N1753=Detail!$E$3,ROW()+5+(COLUMN()-48)/1000,"")</f>
        <v/>
      </c>
      <c r="BK1753" t="str">
        <f>IF(O1753=Detail!$E$3,ROW()+5+(COLUMN()-48)/1000,"")</f>
        <v/>
      </c>
      <c r="BL1753" t="str">
        <f>IF(P1753=Detail!$E$3,ROW()+5+(COLUMN()-48)/1000,"")</f>
        <v/>
      </c>
      <c r="BM1753" t="str">
        <f>IF(Q1753=Detail!$E$3,ROW()+5+(COLUMN()-48)/1000,"")</f>
        <v/>
      </c>
      <c r="BN1753" t="str">
        <f>IF(R1753=Detail!$E$3,ROW()+5+(COLUMN()-48)/1000,"")</f>
        <v/>
      </c>
      <c r="BO1753" t="str">
        <f>IF(S1753=Detail!$E$3,ROW()+5+(COLUMN()-48)/1000,"")</f>
        <v/>
      </c>
      <c r="BP1753" t="str">
        <f>IF(T1753=Detail!$E$3,ROW()+5+(COLUMN()-48)/1000,"")</f>
        <v/>
      </c>
    </row>
    <row r="1754" spans="49:68" x14ac:dyDescent="0.3">
      <c r="AW1754" s="104" t="str">
        <f>IF(A1754=Detail!$E$3,ROW()+5+(COLUMN()-48)/1000,"")</f>
        <v/>
      </c>
      <c r="AX1754" t="str">
        <f>IF(B1754=Detail!$E$3,ROW()+5+(COLUMN()-48)/1000,"")</f>
        <v/>
      </c>
      <c r="AY1754" t="str">
        <f>IF(C1754=Detail!$E$3,ROW()+5+(COLUMN()-48)/1000,"")</f>
        <v/>
      </c>
      <c r="AZ1754" t="str">
        <f>IF(D1754=Detail!$E$3,ROW()+5+(COLUMN()-48)/1000,"")</f>
        <v/>
      </c>
      <c r="BA1754" t="str">
        <f>IF(E1754=Detail!$E$3,ROW()+5+(COLUMN()-48)/1000,"")</f>
        <v/>
      </c>
      <c r="BB1754" t="str">
        <f>IF(F1754=Detail!$E$3,ROW()+5+(COLUMN()-48)/1000,"")</f>
        <v/>
      </c>
      <c r="BC1754" t="str">
        <f>IF(G1754=Detail!$E$3,ROW()+5+(COLUMN()-48)/1000,"")</f>
        <v/>
      </c>
      <c r="BD1754" t="str">
        <f>IF(H1754=Detail!$E$3,ROW()+5+(COLUMN()-48)/1000,"")</f>
        <v/>
      </c>
      <c r="BE1754" t="str">
        <f>IF(I1754=Detail!$E$3,ROW()+5+(COLUMN()-48)/1000,"")</f>
        <v/>
      </c>
      <c r="BF1754" t="str">
        <f>IF(J1754=Detail!$E$3,ROW()+5+(COLUMN()-48)/1000,"")</f>
        <v/>
      </c>
      <c r="BG1754" t="str">
        <f>IF(K1754=Detail!$E$3,ROW()+5+(COLUMN()-48)/1000,"")</f>
        <v/>
      </c>
      <c r="BH1754" t="str">
        <f>IF(L1754=Detail!$E$3,ROW()+5+(COLUMN()-48)/1000,"")</f>
        <v/>
      </c>
      <c r="BI1754" t="str">
        <f>IF(M1754=Detail!$E$3,ROW()+5+(COLUMN()-48)/1000,"")</f>
        <v/>
      </c>
      <c r="BJ1754" t="str">
        <f>IF(N1754=Detail!$E$3,ROW()+5+(COLUMN()-48)/1000,"")</f>
        <v/>
      </c>
      <c r="BK1754" t="str">
        <f>IF(O1754=Detail!$E$3,ROW()+5+(COLUMN()-48)/1000,"")</f>
        <v/>
      </c>
      <c r="BL1754" t="str">
        <f>IF(P1754=Detail!$E$3,ROW()+5+(COLUMN()-48)/1000,"")</f>
        <v/>
      </c>
      <c r="BM1754" t="str">
        <f>IF(Q1754=Detail!$E$3,ROW()+5+(COLUMN()-48)/1000,"")</f>
        <v/>
      </c>
      <c r="BN1754" t="str">
        <f>IF(R1754=Detail!$E$3,ROW()+5+(COLUMN()-48)/1000,"")</f>
        <v/>
      </c>
      <c r="BO1754" t="str">
        <f>IF(S1754=Detail!$E$3,ROW()+5+(COLUMN()-48)/1000,"")</f>
        <v/>
      </c>
      <c r="BP1754" t="str">
        <f>IF(T1754=Detail!$E$3,ROW()+5+(COLUMN()-48)/1000,"")</f>
        <v/>
      </c>
    </row>
    <row r="1755" spans="49:68" x14ac:dyDescent="0.3">
      <c r="AW1755" s="104" t="str">
        <f>IF(A1755=Detail!$E$3,ROW()+5+(COLUMN()-48)/1000,"")</f>
        <v/>
      </c>
      <c r="AX1755" t="str">
        <f>IF(B1755=Detail!$E$3,ROW()+5+(COLUMN()-48)/1000,"")</f>
        <v/>
      </c>
      <c r="AY1755" t="str">
        <f>IF(C1755=Detail!$E$3,ROW()+5+(COLUMN()-48)/1000,"")</f>
        <v/>
      </c>
      <c r="AZ1755" t="str">
        <f>IF(D1755=Detail!$E$3,ROW()+5+(COLUMN()-48)/1000,"")</f>
        <v/>
      </c>
      <c r="BA1755" t="str">
        <f>IF(E1755=Detail!$E$3,ROW()+5+(COLUMN()-48)/1000,"")</f>
        <v/>
      </c>
      <c r="BB1755" t="str">
        <f>IF(F1755=Detail!$E$3,ROW()+5+(COLUMN()-48)/1000,"")</f>
        <v/>
      </c>
      <c r="BC1755" t="str">
        <f>IF(G1755=Detail!$E$3,ROW()+5+(COLUMN()-48)/1000,"")</f>
        <v/>
      </c>
      <c r="BD1755" t="str">
        <f>IF(H1755=Detail!$E$3,ROW()+5+(COLUMN()-48)/1000,"")</f>
        <v/>
      </c>
      <c r="BE1755" t="str">
        <f>IF(I1755=Detail!$E$3,ROW()+5+(COLUMN()-48)/1000,"")</f>
        <v/>
      </c>
      <c r="BF1755" t="str">
        <f>IF(J1755=Detail!$E$3,ROW()+5+(COLUMN()-48)/1000,"")</f>
        <v/>
      </c>
      <c r="BG1755" t="str">
        <f>IF(K1755=Detail!$E$3,ROW()+5+(COLUMN()-48)/1000,"")</f>
        <v/>
      </c>
      <c r="BH1755" t="str">
        <f>IF(L1755=Detail!$E$3,ROW()+5+(COLUMN()-48)/1000,"")</f>
        <v/>
      </c>
      <c r="BI1755" t="str">
        <f>IF(M1755=Detail!$E$3,ROW()+5+(COLUMN()-48)/1000,"")</f>
        <v/>
      </c>
      <c r="BJ1755" t="str">
        <f>IF(N1755=Detail!$E$3,ROW()+5+(COLUMN()-48)/1000,"")</f>
        <v/>
      </c>
      <c r="BK1755" t="str">
        <f>IF(O1755=Detail!$E$3,ROW()+5+(COLUMN()-48)/1000,"")</f>
        <v/>
      </c>
      <c r="BL1755" t="str">
        <f>IF(P1755=Detail!$E$3,ROW()+5+(COLUMN()-48)/1000,"")</f>
        <v/>
      </c>
      <c r="BM1755" t="str">
        <f>IF(Q1755=Detail!$E$3,ROW()+5+(COLUMN()-48)/1000,"")</f>
        <v/>
      </c>
      <c r="BN1755" t="str">
        <f>IF(R1755=Detail!$E$3,ROW()+5+(COLUMN()-48)/1000,"")</f>
        <v/>
      </c>
      <c r="BO1755" t="str">
        <f>IF(S1755=Detail!$E$3,ROW()+5+(COLUMN()-48)/1000,"")</f>
        <v/>
      </c>
      <c r="BP1755" t="str">
        <f>IF(T1755=Detail!$E$3,ROW()+5+(COLUMN()-48)/1000,"")</f>
        <v/>
      </c>
    </row>
    <row r="1756" spans="49:68" x14ac:dyDescent="0.3">
      <c r="AW1756" s="104" t="str">
        <f>IF(A1756=Detail!$E$3,ROW()+5+(COLUMN()-48)/1000,"")</f>
        <v/>
      </c>
      <c r="AX1756" t="str">
        <f>IF(B1756=Detail!$E$3,ROW()+5+(COLUMN()-48)/1000,"")</f>
        <v/>
      </c>
      <c r="AY1756" t="str">
        <f>IF(C1756=Detail!$E$3,ROW()+5+(COLUMN()-48)/1000,"")</f>
        <v/>
      </c>
      <c r="AZ1756" t="str">
        <f>IF(D1756=Detail!$E$3,ROW()+5+(COLUMN()-48)/1000,"")</f>
        <v/>
      </c>
      <c r="BA1756" t="str">
        <f>IF(E1756=Detail!$E$3,ROW()+5+(COLUMN()-48)/1000,"")</f>
        <v/>
      </c>
      <c r="BB1756" t="str">
        <f>IF(F1756=Detail!$E$3,ROW()+5+(COLUMN()-48)/1000,"")</f>
        <v/>
      </c>
      <c r="BC1756" t="str">
        <f>IF(G1756=Detail!$E$3,ROW()+5+(COLUMN()-48)/1000,"")</f>
        <v/>
      </c>
      <c r="BD1756" t="str">
        <f>IF(H1756=Detail!$E$3,ROW()+5+(COLUMN()-48)/1000,"")</f>
        <v/>
      </c>
      <c r="BE1756" t="str">
        <f>IF(I1756=Detail!$E$3,ROW()+5+(COLUMN()-48)/1000,"")</f>
        <v/>
      </c>
      <c r="BF1756" t="str">
        <f>IF(J1756=Detail!$E$3,ROW()+5+(COLUMN()-48)/1000,"")</f>
        <v/>
      </c>
      <c r="BG1756" t="str">
        <f>IF(K1756=Detail!$E$3,ROW()+5+(COLUMN()-48)/1000,"")</f>
        <v/>
      </c>
      <c r="BH1756" t="str">
        <f>IF(L1756=Detail!$E$3,ROW()+5+(COLUMN()-48)/1000,"")</f>
        <v/>
      </c>
      <c r="BI1756" t="str">
        <f>IF(M1756=Detail!$E$3,ROW()+5+(COLUMN()-48)/1000,"")</f>
        <v/>
      </c>
      <c r="BJ1756" t="str">
        <f>IF(N1756=Detail!$E$3,ROW()+5+(COLUMN()-48)/1000,"")</f>
        <v/>
      </c>
      <c r="BK1756" t="str">
        <f>IF(O1756=Detail!$E$3,ROW()+5+(COLUMN()-48)/1000,"")</f>
        <v/>
      </c>
      <c r="BL1756" t="str">
        <f>IF(P1756=Detail!$E$3,ROW()+5+(COLUMN()-48)/1000,"")</f>
        <v/>
      </c>
      <c r="BM1756" t="str">
        <f>IF(Q1756=Detail!$E$3,ROW()+5+(COLUMN()-48)/1000,"")</f>
        <v/>
      </c>
      <c r="BN1756" t="str">
        <f>IF(R1756=Detail!$E$3,ROW()+5+(COLUMN()-48)/1000,"")</f>
        <v/>
      </c>
      <c r="BO1756" t="str">
        <f>IF(S1756=Detail!$E$3,ROW()+5+(COLUMN()-48)/1000,"")</f>
        <v/>
      </c>
      <c r="BP1756" t="str">
        <f>IF(T1756=Detail!$E$3,ROW()+5+(COLUMN()-48)/1000,"")</f>
        <v/>
      </c>
    </row>
    <row r="1757" spans="49:68" x14ac:dyDescent="0.3">
      <c r="AW1757" s="104" t="str">
        <f>IF(A1757=Detail!$E$3,ROW()+5+(COLUMN()-48)/1000,"")</f>
        <v/>
      </c>
      <c r="AX1757" t="str">
        <f>IF(B1757=Detail!$E$3,ROW()+5+(COLUMN()-48)/1000,"")</f>
        <v/>
      </c>
      <c r="AY1757" t="str">
        <f>IF(C1757=Detail!$E$3,ROW()+5+(COLUMN()-48)/1000,"")</f>
        <v/>
      </c>
      <c r="AZ1757" t="str">
        <f>IF(D1757=Detail!$E$3,ROW()+5+(COLUMN()-48)/1000,"")</f>
        <v/>
      </c>
      <c r="BA1757" t="str">
        <f>IF(E1757=Detail!$E$3,ROW()+5+(COLUMN()-48)/1000,"")</f>
        <v/>
      </c>
      <c r="BB1757" t="str">
        <f>IF(F1757=Detail!$E$3,ROW()+5+(COLUMN()-48)/1000,"")</f>
        <v/>
      </c>
      <c r="BC1757" t="str">
        <f>IF(G1757=Detail!$E$3,ROW()+5+(COLUMN()-48)/1000,"")</f>
        <v/>
      </c>
      <c r="BD1757" t="str">
        <f>IF(H1757=Detail!$E$3,ROW()+5+(COLUMN()-48)/1000,"")</f>
        <v/>
      </c>
      <c r="BE1757" t="str">
        <f>IF(I1757=Detail!$E$3,ROW()+5+(COLUMN()-48)/1000,"")</f>
        <v/>
      </c>
      <c r="BF1757" t="str">
        <f>IF(J1757=Detail!$E$3,ROW()+5+(COLUMN()-48)/1000,"")</f>
        <v/>
      </c>
      <c r="BG1757" t="str">
        <f>IF(K1757=Detail!$E$3,ROW()+5+(COLUMN()-48)/1000,"")</f>
        <v/>
      </c>
      <c r="BH1757" t="str">
        <f>IF(L1757=Detail!$E$3,ROW()+5+(COLUMN()-48)/1000,"")</f>
        <v/>
      </c>
      <c r="BI1757" t="str">
        <f>IF(M1757=Detail!$E$3,ROW()+5+(COLUMN()-48)/1000,"")</f>
        <v/>
      </c>
      <c r="BJ1757" t="str">
        <f>IF(N1757=Detail!$E$3,ROW()+5+(COLUMN()-48)/1000,"")</f>
        <v/>
      </c>
      <c r="BK1757" t="str">
        <f>IF(O1757=Detail!$E$3,ROW()+5+(COLUMN()-48)/1000,"")</f>
        <v/>
      </c>
      <c r="BL1757" t="str">
        <f>IF(P1757=Detail!$E$3,ROW()+5+(COLUMN()-48)/1000,"")</f>
        <v/>
      </c>
      <c r="BM1757" t="str">
        <f>IF(Q1757=Detail!$E$3,ROW()+5+(COLUMN()-48)/1000,"")</f>
        <v/>
      </c>
      <c r="BN1757" t="str">
        <f>IF(R1757=Detail!$E$3,ROW()+5+(COLUMN()-48)/1000,"")</f>
        <v/>
      </c>
      <c r="BO1757" t="str">
        <f>IF(S1757=Detail!$E$3,ROW()+5+(COLUMN()-48)/1000,"")</f>
        <v/>
      </c>
      <c r="BP1757" t="str">
        <f>IF(T1757=Detail!$E$3,ROW()+5+(COLUMN()-48)/1000,"")</f>
        <v/>
      </c>
    </row>
    <row r="1758" spans="49:68" x14ac:dyDescent="0.3">
      <c r="AW1758" s="104" t="str">
        <f>IF(A1758=Detail!$E$3,ROW()+5+(COLUMN()-48)/1000,"")</f>
        <v/>
      </c>
      <c r="AX1758" t="str">
        <f>IF(B1758=Detail!$E$3,ROW()+5+(COLUMN()-48)/1000,"")</f>
        <v/>
      </c>
      <c r="AY1758" t="str">
        <f>IF(C1758=Detail!$E$3,ROW()+5+(COLUMN()-48)/1000,"")</f>
        <v/>
      </c>
      <c r="AZ1758" t="str">
        <f>IF(D1758=Detail!$E$3,ROW()+5+(COLUMN()-48)/1000,"")</f>
        <v/>
      </c>
      <c r="BA1758" t="str">
        <f>IF(E1758=Detail!$E$3,ROW()+5+(COLUMN()-48)/1000,"")</f>
        <v/>
      </c>
      <c r="BB1758" t="str">
        <f>IF(F1758=Detail!$E$3,ROW()+5+(COLUMN()-48)/1000,"")</f>
        <v/>
      </c>
      <c r="BC1758" t="str">
        <f>IF(G1758=Detail!$E$3,ROW()+5+(COLUMN()-48)/1000,"")</f>
        <v/>
      </c>
      <c r="BD1758" t="str">
        <f>IF(H1758=Detail!$E$3,ROW()+5+(COLUMN()-48)/1000,"")</f>
        <v/>
      </c>
      <c r="BE1758" t="str">
        <f>IF(I1758=Detail!$E$3,ROW()+5+(COLUMN()-48)/1000,"")</f>
        <v/>
      </c>
      <c r="BF1758" t="str">
        <f>IF(J1758=Detail!$E$3,ROW()+5+(COLUMN()-48)/1000,"")</f>
        <v/>
      </c>
      <c r="BG1758" t="str">
        <f>IF(K1758=Detail!$E$3,ROW()+5+(COLUMN()-48)/1000,"")</f>
        <v/>
      </c>
      <c r="BH1758" t="str">
        <f>IF(L1758=Detail!$E$3,ROW()+5+(COLUMN()-48)/1000,"")</f>
        <v/>
      </c>
      <c r="BI1758" t="str">
        <f>IF(M1758=Detail!$E$3,ROW()+5+(COLUMN()-48)/1000,"")</f>
        <v/>
      </c>
      <c r="BJ1758" t="str">
        <f>IF(N1758=Detail!$E$3,ROW()+5+(COLUMN()-48)/1000,"")</f>
        <v/>
      </c>
      <c r="BK1758" t="str">
        <f>IF(O1758=Detail!$E$3,ROW()+5+(COLUMN()-48)/1000,"")</f>
        <v/>
      </c>
      <c r="BL1758" t="str">
        <f>IF(P1758=Detail!$E$3,ROW()+5+(COLUMN()-48)/1000,"")</f>
        <v/>
      </c>
      <c r="BM1758" t="str">
        <f>IF(Q1758=Detail!$E$3,ROW()+5+(COLUMN()-48)/1000,"")</f>
        <v/>
      </c>
      <c r="BN1758" t="str">
        <f>IF(R1758=Detail!$E$3,ROW()+5+(COLUMN()-48)/1000,"")</f>
        <v/>
      </c>
      <c r="BO1758" t="str">
        <f>IF(S1758=Detail!$E$3,ROW()+5+(COLUMN()-48)/1000,"")</f>
        <v/>
      </c>
      <c r="BP1758" t="str">
        <f>IF(T1758=Detail!$E$3,ROW()+5+(COLUMN()-48)/1000,"")</f>
        <v/>
      </c>
    </row>
    <row r="1759" spans="49:68" x14ac:dyDescent="0.3">
      <c r="AW1759" s="104" t="str">
        <f>IF(A1759=Detail!$E$3,ROW()+5+(COLUMN()-48)/1000,"")</f>
        <v/>
      </c>
      <c r="AX1759" t="str">
        <f>IF(B1759=Detail!$E$3,ROW()+5+(COLUMN()-48)/1000,"")</f>
        <v/>
      </c>
      <c r="AY1759" t="str">
        <f>IF(C1759=Detail!$E$3,ROW()+5+(COLUMN()-48)/1000,"")</f>
        <v/>
      </c>
      <c r="AZ1759" t="str">
        <f>IF(D1759=Detail!$E$3,ROW()+5+(COLUMN()-48)/1000,"")</f>
        <v/>
      </c>
      <c r="BA1759" t="str">
        <f>IF(E1759=Detail!$E$3,ROW()+5+(COLUMN()-48)/1000,"")</f>
        <v/>
      </c>
      <c r="BB1759" t="str">
        <f>IF(F1759=Detail!$E$3,ROW()+5+(COLUMN()-48)/1000,"")</f>
        <v/>
      </c>
      <c r="BC1759" t="str">
        <f>IF(G1759=Detail!$E$3,ROW()+5+(COLUMN()-48)/1000,"")</f>
        <v/>
      </c>
      <c r="BD1759" t="str">
        <f>IF(H1759=Detail!$E$3,ROW()+5+(COLUMN()-48)/1000,"")</f>
        <v/>
      </c>
      <c r="BE1759" t="str">
        <f>IF(I1759=Detail!$E$3,ROW()+5+(COLUMN()-48)/1000,"")</f>
        <v/>
      </c>
      <c r="BF1759" t="str">
        <f>IF(J1759=Detail!$E$3,ROW()+5+(COLUMN()-48)/1000,"")</f>
        <v/>
      </c>
      <c r="BG1759" t="str">
        <f>IF(K1759=Detail!$E$3,ROW()+5+(COLUMN()-48)/1000,"")</f>
        <v/>
      </c>
      <c r="BH1759" t="str">
        <f>IF(L1759=Detail!$E$3,ROW()+5+(COLUMN()-48)/1000,"")</f>
        <v/>
      </c>
      <c r="BI1759" t="str">
        <f>IF(M1759=Detail!$E$3,ROW()+5+(COLUMN()-48)/1000,"")</f>
        <v/>
      </c>
      <c r="BJ1759" t="str">
        <f>IF(N1759=Detail!$E$3,ROW()+5+(COLUMN()-48)/1000,"")</f>
        <v/>
      </c>
      <c r="BK1759" t="str">
        <f>IF(O1759=Detail!$E$3,ROW()+5+(COLUMN()-48)/1000,"")</f>
        <v/>
      </c>
      <c r="BL1759" t="str">
        <f>IF(P1759=Detail!$E$3,ROW()+5+(COLUMN()-48)/1000,"")</f>
        <v/>
      </c>
      <c r="BM1759" t="str">
        <f>IF(Q1759=Detail!$E$3,ROW()+5+(COLUMN()-48)/1000,"")</f>
        <v/>
      </c>
      <c r="BN1759" t="str">
        <f>IF(R1759=Detail!$E$3,ROW()+5+(COLUMN()-48)/1000,"")</f>
        <v/>
      </c>
      <c r="BO1759" t="str">
        <f>IF(S1759=Detail!$E$3,ROW()+5+(COLUMN()-48)/1000,"")</f>
        <v/>
      </c>
      <c r="BP1759" t="str">
        <f>IF(T1759=Detail!$E$3,ROW()+5+(COLUMN()-48)/1000,"")</f>
        <v/>
      </c>
    </row>
    <row r="1760" spans="49:68" x14ac:dyDescent="0.3">
      <c r="AW1760" s="104" t="str">
        <f>IF(A1760=Detail!$E$3,ROW()+5+(COLUMN()-48)/1000,"")</f>
        <v/>
      </c>
      <c r="AX1760" t="str">
        <f>IF(B1760=Detail!$E$3,ROW()+5+(COLUMN()-48)/1000,"")</f>
        <v/>
      </c>
      <c r="AY1760" t="str">
        <f>IF(C1760=Detail!$E$3,ROW()+5+(COLUMN()-48)/1000,"")</f>
        <v/>
      </c>
      <c r="AZ1760" t="str">
        <f>IF(D1760=Detail!$E$3,ROW()+5+(COLUMN()-48)/1000,"")</f>
        <v/>
      </c>
      <c r="BA1760" t="str">
        <f>IF(E1760=Detail!$E$3,ROW()+5+(COLUMN()-48)/1000,"")</f>
        <v/>
      </c>
      <c r="BB1760" t="str">
        <f>IF(F1760=Detail!$E$3,ROW()+5+(COLUMN()-48)/1000,"")</f>
        <v/>
      </c>
      <c r="BC1760" t="str">
        <f>IF(G1760=Detail!$E$3,ROW()+5+(COLUMN()-48)/1000,"")</f>
        <v/>
      </c>
      <c r="BD1760" t="str">
        <f>IF(H1760=Detail!$E$3,ROW()+5+(COLUMN()-48)/1000,"")</f>
        <v/>
      </c>
      <c r="BE1760" t="str">
        <f>IF(I1760=Detail!$E$3,ROW()+5+(COLUMN()-48)/1000,"")</f>
        <v/>
      </c>
      <c r="BF1760" t="str">
        <f>IF(J1760=Detail!$E$3,ROW()+5+(COLUMN()-48)/1000,"")</f>
        <v/>
      </c>
      <c r="BG1760" t="str">
        <f>IF(K1760=Detail!$E$3,ROW()+5+(COLUMN()-48)/1000,"")</f>
        <v/>
      </c>
      <c r="BH1760" t="str">
        <f>IF(L1760=Detail!$E$3,ROW()+5+(COLUMN()-48)/1000,"")</f>
        <v/>
      </c>
      <c r="BI1760" t="str">
        <f>IF(M1760=Detail!$E$3,ROW()+5+(COLUMN()-48)/1000,"")</f>
        <v/>
      </c>
      <c r="BJ1760" t="str">
        <f>IF(N1760=Detail!$E$3,ROW()+5+(COLUMN()-48)/1000,"")</f>
        <v/>
      </c>
      <c r="BK1760" t="str">
        <f>IF(O1760=Detail!$E$3,ROW()+5+(COLUMN()-48)/1000,"")</f>
        <v/>
      </c>
      <c r="BL1760" t="str">
        <f>IF(P1760=Detail!$E$3,ROW()+5+(COLUMN()-48)/1000,"")</f>
        <v/>
      </c>
      <c r="BM1760" t="str">
        <f>IF(Q1760=Detail!$E$3,ROW()+5+(COLUMN()-48)/1000,"")</f>
        <v/>
      </c>
      <c r="BN1760" t="str">
        <f>IF(R1760=Detail!$E$3,ROW()+5+(COLUMN()-48)/1000,"")</f>
        <v/>
      </c>
      <c r="BO1760" t="str">
        <f>IF(S1760=Detail!$E$3,ROW()+5+(COLUMN()-48)/1000,"")</f>
        <v/>
      </c>
      <c r="BP1760" t="str">
        <f>IF(T1760=Detail!$E$3,ROW()+5+(COLUMN()-48)/1000,"")</f>
        <v/>
      </c>
    </row>
    <row r="1761" spans="49:68" x14ac:dyDescent="0.3">
      <c r="AW1761" s="104" t="str">
        <f>IF(A1761=Detail!$E$3,ROW()+5+(COLUMN()-48)/1000,"")</f>
        <v/>
      </c>
      <c r="AX1761" t="str">
        <f>IF(B1761=Detail!$E$3,ROW()+5+(COLUMN()-48)/1000,"")</f>
        <v/>
      </c>
      <c r="AY1761" t="str">
        <f>IF(C1761=Detail!$E$3,ROW()+5+(COLUMN()-48)/1000,"")</f>
        <v/>
      </c>
      <c r="AZ1761" t="str">
        <f>IF(D1761=Detail!$E$3,ROW()+5+(COLUMN()-48)/1000,"")</f>
        <v/>
      </c>
      <c r="BA1761" t="str">
        <f>IF(E1761=Detail!$E$3,ROW()+5+(COLUMN()-48)/1000,"")</f>
        <v/>
      </c>
      <c r="BB1761" t="str">
        <f>IF(F1761=Detail!$E$3,ROW()+5+(COLUMN()-48)/1000,"")</f>
        <v/>
      </c>
      <c r="BC1761" t="str">
        <f>IF(G1761=Detail!$E$3,ROW()+5+(COLUMN()-48)/1000,"")</f>
        <v/>
      </c>
      <c r="BD1761" t="str">
        <f>IF(H1761=Detail!$E$3,ROW()+5+(COLUMN()-48)/1000,"")</f>
        <v/>
      </c>
      <c r="BE1761" t="str">
        <f>IF(I1761=Detail!$E$3,ROW()+5+(COLUMN()-48)/1000,"")</f>
        <v/>
      </c>
      <c r="BF1761" t="str">
        <f>IF(J1761=Detail!$E$3,ROW()+5+(COLUMN()-48)/1000,"")</f>
        <v/>
      </c>
      <c r="BG1761" t="str">
        <f>IF(K1761=Detail!$E$3,ROW()+5+(COLUMN()-48)/1000,"")</f>
        <v/>
      </c>
      <c r="BH1761" t="str">
        <f>IF(L1761=Detail!$E$3,ROW()+5+(COLUMN()-48)/1000,"")</f>
        <v/>
      </c>
      <c r="BI1761" t="str">
        <f>IF(M1761=Detail!$E$3,ROW()+5+(COLUMN()-48)/1000,"")</f>
        <v/>
      </c>
      <c r="BJ1761" t="str">
        <f>IF(N1761=Detail!$E$3,ROW()+5+(COLUMN()-48)/1000,"")</f>
        <v/>
      </c>
      <c r="BK1761" t="str">
        <f>IF(O1761=Detail!$E$3,ROW()+5+(COLUMN()-48)/1000,"")</f>
        <v/>
      </c>
      <c r="BL1761" t="str">
        <f>IF(P1761=Detail!$E$3,ROW()+5+(COLUMN()-48)/1000,"")</f>
        <v/>
      </c>
      <c r="BM1761" t="str">
        <f>IF(Q1761=Detail!$E$3,ROW()+5+(COLUMN()-48)/1000,"")</f>
        <v/>
      </c>
      <c r="BN1761" t="str">
        <f>IF(R1761=Detail!$E$3,ROW()+5+(COLUMN()-48)/1000,"")</f>
        <v/>
      </c>
      <c r="BO1761" t="str">
        <f>IF(S1761=Detail!$E$3,ROW()+5+(COLUMN()-48)/1000,"")</f>
        <v/>
      </c>
      <c r="BP1761" t="str">
        <f>IF(T1761=Detail!$E$3,ROW()+5+(COLUMN()-48)/1000,"")</f>
        <v/>
      </c>
    </row>
    <row r="1762" spans="49:68" x14ac:dyDescent="0.3">
      <c r="AW1762" s="104" t="str">
        <f>IF(A1762=Detail!$E$3,ROW()+5+(COLUMN()-48)/1000,"")</f>
        <v/>
      </c>
      <c r="AX1762" t="str">
        <f>IF(B1762=Detail!$E$3,ROW()+5+(COLUMN()-48)/1000,"")</f>
        <v/>
      </c>
      <c r="AY1762" t="str">
        <f>IF(C1762=Detail!$E$3,ROW()+5+(COLUMN()-48)/1000,"")</f>
        <v/>
      </c>
      <c r="AZ1762" t="str">
        <f>IF(D1762=Detail!$E$3,ROW()+5+(COLUMN()-48)/1000,"")</f>
        <v/>
      </c>
      <c r="BA1762" t="str">
        <f>IF(E1762=Detail!$E$3,ROW()+5+(COLUMN()-48)/1000,"")</f>
        <v/>
      </c>
      <c r="BB1762" t="str">
        <f>IF(F1762=Detail!$E$3,ROW()+5+(COLUMN()-48)/1000,"")</f>
        <v/>
      </c>
      <c r="BC1762" t="str">
        <f>IF(G1762=Detail!$E$3,ROW()+5+(COLUMN()-48)/1000,"")</f>
        <v/>
      </c>
      <c r="BD1762" t="str">
        <f>IF(H1762=Detail!$E$3,ROW()+5+(COLUMN()-48)/1000,"")</f>
        <v/>
      </c>
      <c r="BE1762" t="str">
        <f>IF(I1762=Detail!$E$3,ROW()+5+(COLUMN()-48)/1000,"")</f>
        <v/>
      </c>
      <c r="BF1762" t="str">
        <f>IF(J1762=Detail!$E$3,ROW()+5+(COLUMN()-48)/1000,"")</f>
        <v/>
      </c>
      <c r="BG1762" t="str">
        <f>IF(K1762=Detail!$E$3,ROW()+5+(COLUMN()-48)/1000,"")</f>
        <v/>
      </c>
      <c r="BH1762" t="str">
        <f>IF(L1762=Detail!$E$3,ROW()+5+(COLUMN()-48)/1000,"")</f>
        <v/>
      </c>
      <c r="BI1762" t="str">
        <f>IF(M1762=Detail!$E$3,ROW()+5+(COLUMN()-48)/1000,"")</f>
        <v/>
      </c>
      <c r="BJ1762" t="str">
        <f>IF(N1762=Detail!$E$3,ROW()+5+(COLUMN()-48)/1000,"")</f>
        <v/>
      </c>
      <c r="BK1762" t="str">
        <f>IF(O1762=Detail!$E$3,ROW()+5+(COLUMN()-48)/1000,"")</f>
        <v/>
      </c>
      <c r="BL1762" t="str">
        <f>IF(P1762=Detail!$E$3,ROW()+5+(COLUMN()-48)/1000,"")</f>
        <v/>
      </c>
      <c r="BM1762" t="str">
        <f>IF(Q1762=Detail!$E$3,ROW()+5+(COLUMN()-48)/1000,"")</f>
        <v/>
      </c>
      <c r="BN1762" t="str">
        <f>IF(R1762=Detail!$E$3,ROW()+5+(COLUMN()-48)/1000,"")</f>
        <v/>
      </c>
      <c r="BO1762" t="str">
        <f>IF(S1762=Detail!$E$3,ROW()+5+(COLUMN()-48)/1000,"")</f>
        <v/>
      </c>
      <c r="BP1762" t="str">
        <f>IF(T1762=Detail!$E$3,ROW()+5+(COLUMN()-48)/1000,"")</f>
        <v/>
      </c>
    </row>
    <row r="1763" spans="49:68" x14ac:dyDescent="0.3">
      <c r="AW1763" s="104" t="str">
        <f>IF(A1763=Detail!$E$3,ROW()+5+(COLUMN()-48)/1000,"")</f>
        <v/>
      </c>
      <c r="AX1763" t="str">
        <f>IF(B1763=Detail!$E$3,ROW()+5+(COLUMN()-48)/1000,"")</f>
        <v/>
      </c>
      <c r="AY1763" t="str">
        <f>IF(C1763=Detail!$E$3,ROW()+5+(COLUMN()-48)/1000,"")</f>
        <v/>
      </c>
      <c r="AZ1763" t="str">
        <f>IF(D1763=Detail!$E$3,ROW()+5+(COLUMN()-48)/1000,"")</f>
        <v/>
      </c>
      <c r="BA1763" t="str">
        <f>IF(E1763=Detail!$E$3,ROW()+5+(COLUMN()-48)/1000,"")</f>
        <v/>
      </c>
      <c r="BB1763" t="str">
        <f>IF(F1763=Detail!$E$3,ROW()+5+(COLUMN()-48)/1000,"")</f>
        <v/>
      </c>
      <c r="BC1763" t="str">
        <f>IF(G1763=Detail!$E$3,ROW()+5+(COLUMN()-48)/1000,"")</f>
        <v/>
      </c>
      <c r="BD1763" t="str">
        <f>IF(H1763=Detail!$E$3,ROW()+5+(COLUMN()-48)/1000,"")</f>
        <v/>
      </c>
      <c r="BE1763" t="str">
        <f>IF(I1763=Detail!$E$3,ROW()+5+(COLUMN()-48)/1000,"")</f>
        <v/>
      </c>
      <c r="BF1763" t="str">
        <f>IF(J1763=Detail!$E$3,ROW()+5+(COLUMN()-48)/1000,"")</f>
        <v/>
      </c>
      <c r="BG1763" t="str">
        <f>IF(K1763=Detail!$E$3,ROW()+5+(COLUMN()-48)/1000,"")</f>
        <v/>
      </c>
      <c r="BH1763" t="str">
        <f>IF(L1763=Detail!$E$3,ROW()+5+(COLUMN()-48)/1000,"")</f>
        <v/>
      </c>
      <c r="BI1763" t="str">
        <f>IF(M1763=Detail!$E$3,ROW()+5+(COLUMN()-48)/1000,"")</f>
        <v/>
      </c>
      <c r="BJ1763" t="str">
        <f>IF(N1763=Detail!$E$3,ROW()+5+(COLUMN()-48)/1000,"")</f>
        <v/>
      </c>
      <c r="BK1763" t="str">
        <f>IF(O1763=Detail!$E$3,ROW()+5+(COLUMN()-48)/1000,"")</f>
        <v/>
      </c>
      <c r="BL1763" t="str">
        <f>IF(P1763=Detail!$E$3,ROW()+5+(COLUMN()-48)/1000,"")</f>
        <v/>
      </c>
      <c r="BM1763" t="str">
        <f>IF(Q1763=Detail!$E$3,ROW()+5+(COLUMN()-48)/1000,"")</f>
        <v/>
      </c>
      <c r="BN1763" t="str">
        <f>IF(R1763=Detail!$E$3,ROW()+5+(COLUMN()-48)/1000,"")</f>
        <v/>
      </c>
      <c r="BO1763" t="str">
        <f>IF(S1763=Detail!$E$3,ROW()+5+(COLUMN()-48)/1000,"")</f>
        <v/>
      </c>
      <c r="BP1763" t="str">
        <f>IF(T1763=Detail!$E$3,ROW()+5+(COLUMN()-48)/1000,"")</f>
        <v/>
      </c>
    </row>
    <row r="1764" spans="49:68" x14ac:dyDescent="0.3">
      <c r="AW1764" s="104" t="str">
        <f>IF(A1764=Detail!$E$3,ROW()+5+(COLUMN()-48)/1000,"")</f>
        <v/>
      </c>
      <c r="AX1764" t="str">
        <f>IF(B1764=Detail!$E$3,ROW()+5+(COLUMN()-48)/1000,"")</f>
        <v/>
      </c>
      <c r="AY1764" t="str">
        <f>IF(C1764=Detail!$E$3,ROW()+5+(COLUMN()-48)/1000,"")</f>
        <v/>
      </c>
      <c r="AZ1764" t="str">
        <f>IF(D1764=Detail!$E$3,ROW()+5+(COLUMN()-48)/1000,"")</f>
        <v/>
      </c>
      <c r="BA1764" t="str">
        <f>IF(E1764=Detail!$E$3,ROW()+5+(COLUMN()-48)/1000,"")</f>
        <v/>
      </c>
      <c r="BB1764" t="str">
        <f>IF(F1764=Detail!$E$3,ROW()+5+(COLUMN()-48)/1000,"")</f>
        <v/>
      </c>
      <c r="BC1764" t="str">
        <f>IF(G1764=Detail!$E$3,ROW()+5+(COLUMN()-48)/1000,"")</f>
        <v/>
      </c>
      <c r="BD1764" t="str">
        <f>IF(H1764=Detail!$E$3,ROW()+5+(COLUMN()-48)/1000,"")</f>
        <v/>
      </c>
      <c r="BE1764" t="str">
        <f>IF(I1764=Detail!$E$3,ROW()+5+(COLUMN()-48)/1000,"")</f>
        <v/>
      </c>
      <c r="BF1764" t="str">
        <f>IF(J1764=Detail!$E$3,ROW()+5+(COLUMN()-48)/1000,"")</f>
        <v/>
      </c>
      <c r="BG1764" t="str">
        <f>IF(K1764=Detail!$E$3,ROW()+5+(COLUMN()-48)/1000,"")</f>
        <v/>
      </c>
      <c r="BH1764" t="str">
        <f>IF(L1764=Detail!$E$3,ROW()+5+(COLUMN()-48)/1000,"")</f>
        <v/>
      </c>
      <c r="BI1764" t="str">
        <f>IF(M1764=Detail!$E$3,ROW()+5+(COLUMN()-48)/1000,"")</f>
        <v/>
      </c>
      <c r="BJ1764" t="str">
        <f>IF(N1764=Detail!$E$3,ROW()+5+(COLUMN()-48)/1000,"")</f>
        <v/>
      </c>
      <c r="BK1764" t="str">
        <f>IF(O1764=Detail!$E$3,ROW()+5+(COLUMN()-48)/1000,"")</f>
        <v/>
      </c>
      <c r="BL1764" t="str">
        <f>IF(P1764=Detail!$E$3,ROW()+5+(COLUMN()-48)/1000,"")</f>
        <v/>
      </c>
      <c r="BM1764" t="str">
        <f>IF(Q1764=Detail!$E$3,ROW()+5+(COLUMN()-48)/1000,"")</f>
        <v/>
      </c>
      <c r="BN1764" t="str">
        <f>IF(R1764=Detail!$E$3,ROW()+5+(COLUMN()-48)/1000,"")</f>
        <v/>
      </c>
      <c r="BO1764" t="str">
        <f>IF(S1764=Detail!$E$3,ROW()+5+(COLUMN()-48)/1000,"")</f>
        <v/>
      </c>
      <c r="BP1764" t="str">
        <f>IF(T1764=Detail!$E$3,ROW()+5+(COLUMN()-48)/1000,"")</f>
        <v/>
      </c>
    </row>
    <row r="1765" spans="49:68" x14ac:dyDescent="0.3">
      <c r="AW1765" s="104" t="str">
        <f>IF(A1765=Detail!$E$3,ROW()+5+(COLUMN()-48)/1000,"")</f>
        <v/>
      </c>
      <c r="AX1765" t="str">
        <f>IF(B1765=Detail!$E$3,ROW()+5+(COLUMN()-48)/1000,"")</f>
        <v/>
      </c>
      <c r="AY1765" t="str">
        <f>IF(C1765=Detail!$E$3,ROW()+5+(COLUMN()-48)/1000,"")</f>
        <v/>
      </c>
      <c r="AZ1765" t="str">
        <f>IF(D1765=Detail!$E$3,ROW()+5+(COLUMN()-48)/1000,"")</f>
        <v/>
      </c>
      <c r="BA1765" t="str">
        <f>IF(E1765=Detail!$E$3,ROW()+5+(COLUMN()-48)/1000,"")</f>
        <v/>
      </c>
      <c r="BB1765" t="str">
        <f>IF(F1765=Detail!$E$3,ROW()+5+(COLUMN()-48)/1000,"")</f>
        <v/>
      </c>
      <c r="BC1765" t="str">
        <f>IF(G1765=Detail!$E$3,ROW()+5+(COLUMN()-48)/1000,"")</f>
        <v/>
      </c>
      <c r="BD1765" t="str">
        <f>IF(H1765=Detail!$E$3,ROW()+5+(COLUMN()-48)/1000,"")</f>
        <v/>
      </c>
      <c r="BE1765" t="str">
        <f>IF(I1765=Detail!$E$3,ROW()+5+(COLUMN()-48)/1000,"")</f>
        <v/>
      </c>
      <c r="BF1765" t="str">
        <f>IF(J1765=Detail!$E$3,ROW()+5+(COLUMN()-48)/1000,"")</f>
        <v/>
      </c>
      <c r="BG1765" t="str">
        <f>IF(K1765=Detail!$E$3,ROW()+5+(COLUMN()-48)/1000,"")</f>
        <v/>
      </c>
      <c r="BH1765" t="str">
        <f>IF(L1765=Detail!$E$3,ROW()+5+(COLUMN()-48)/1000,"")</f>
        <v/>
      </c>
      <c r="BI1765" t="str">
        <f>IF(M1765=Detail!$E$3,ROW()+5+(COLUMN()-48)/1000,"")</f>
        <v/>
      </c>
      <c r="BJ1765" t="str">
        <f>IF(N1765=Detail!$E$3,ROW()+5+(COLUMN()-48)/1000,"")</f>
        <v/>
      </c>
      <c r="BK1765" t="str">
        <f>IF(O1765=Detail!$E$3,ROW()+5+(COLUMN()-48)/1000,"")</f>
        <v/>
      </c>
      <c r="BL1765" t="str">
        <f>IF(P1765=Detail!$E$3,ROW()+5+(COLUMN()-48)/1000,"")</f>
        <v/>
      </c>
      <c r="BM1765" t="str">
        <f>IF(Q1765=Detail!$E$3,ROW()+5+(COLUMN()-48)/1000,"")</f>
        <v/>
      </c>
      <c r="BN1765" t="str">
        <f>IF(R1765=Detail!$E$3,ROW()+5+(COLUMN()-48)/1000,"")</f>
        <v/>
      </c>
      <c r="BO1765" t="str">
        <f>IF(S1765=Detail!$E$3,ROW()+5+(COLUMN()-48)/1000,"")</f>
        <v/>
      </c>
      <c r="BP1765" t="str">
        <f>IF(T1765=Detail!$E$3,ROW()+5+(COLUMN()-48)/1000,"")</f>
        <v/>
      </c>
    </row>
    <row r="1766" spans="49:68" x14ac:dyDescent="0.3">
      <c r="AW1766" s="104" t="str">
        <f>IF(A1766=Detail!$E$3,ROW()+5+(COLUMN()-48)/1000,"")</f>
        <v/>
      </c>
      <c r="AX1766" t="str">
        <f>IF(B1766=Detail!$E$3,ROW()+5+(COLUMN()-48)/1000,"")</f>
        <v/>
      </c>
      <c r="AY1766" t="str">
        <f>IF(C1766=Detail!$E$3,ROW()+5+(COLUMN()-48)/1000,"")</f>
        <v/>
      </c>
      <c r="AZ1766" t="str">
        <f>IF(D1766=Detail!$E$3,ROW()+5+(COLUMN()-48)/1000,"")</f>
        <v/>
      </c>
      <c r="BA1766" t="str">
        <f>IF(E1766=Detail!$E$3,ROW()+5+(COLUMN()-48)/1000,"")</f>
        <v/>
      </c>
      <c r="BB1766" t="str">
        <f>IF(F1766=Detail!$E$3,ROW()+5+(COLUMN()-48)/1000,"")</f>
        <v/>
      </c>
      <c r="BC1766" t="str">
        <f>IF(G1766=Detail!$E$3,ROW()+5+(COLUMN()-48)/1000,"")</f>
        <v/>
      </c>
      <c r="BD1766" t="str">
        <f>IF(H1766=Detail!$E$3,ROW()+5+(COLUMN()-48)/1000,"")</f>
        <v/>
      </c>
      <c r="BE1766" t="str">
        <f>IF(I1766=Detail!$E$3,ROW()+5+(COLUMN()-48)/1000,"")</f>
        <v/>
      </c>
      <c r="BF1766" t="str">
        <f>IF(J1766=Detail!$E$3,ROW()+5+(COLUMN()-48)/1000,"")</f>
        <v/>
      </c>
      <c r="BG1766" t="str">
        <f>IF(K1766=Detail!$E$3,ROW()+5+(COLUMN()-48)/1000,"")</f>
        <v/>
      </c>
      <c r="BH1766" t="str">
        <f>IF(L1766=Detail!$E$3,ROW()+5+(COLUMN()-48)/1000,"")</f>
        <v/>
      </c>
      <c r="BI1766" t="str">
        <f>IF(M1766=Detail!$E$3,ROW()+5+(COLUMN()-48)/1000,"")</f>
        <v/>
      </c>
      <c r="BJ1766" t="str">
        <f>IF(N1766=Detail!$E$3,ROW()+5+(COLUMN()-48)/1000,"")</f>
        <v/>
      </c>
      <c r="BK1766" t="str">
        <f>IF(O1766=Detail!$E$3,ROW()+5+(COLUMN()-48)/1000,"")</f>
        <v/>
      </c>
      <c r="BL1766" t="str">
        <f>IF(P1766=Detail!$E$3,ROW()+5+(COLUMN()-48)/1000,"")</f>
        <v/>
      </c>
      <c r="BM1766" t="str">
        <f>IF(Q1766=Detail!$E$3,ROW()+5+(COLUMN()-48)/1000,"")</f>
        <v/>
      </c>
      <c r="BN1766" t="str">
        <f>IF(R1766=Detail!$E$3,ROW()+5+(COLUMN()-48)/1000,"")</f>
        <v/>
      </c>
      <c r="BO1766" t="str">
        <f>IF(S1766=Detail!$E$3,ROW()+5+(COLUMN()-48)/1000,"")</f>
        <v/>
      </c>
      <c r="BP1766" t="str">
        <f>IF(T1766=Detail!$E$3,ROW()+5+(COLUMN()-48)/1000,"")</f>
        <v/>
      </c>
    </row>
    <row r="1767" spans="49:68" x14ac:dyDescent="0.3">
      <c r="AW1767" s="104" t="str">
        <f>IF(A1767=Detail!$E$3,ROW()+5+(COLUMN()-48)/1000,"")</f>
        <v/>
      </c>
      <c r="AX1767" t="str">
        <f>IF(B1767=Detail!$E$3,ROW()+5+(COLUMN()-48)/1000,"")</f>
        <v/>
      </c>
      <c r="AY1767" t="str">
        <f>IF(C1767=Detail!$E$3,ROW()+5+(COLUMN()-48)/1000,"")</f>
        <v/>
      </c>
      <c r="AZ1767" t="str">
        <f>IF(D1767=Detail!$E$3,ROW()+5+(COLUMN()-48)/1000,"")</f>
        <v/>
      </c>
      <c r="BA1767" t="str">
        <f>IF(E1767=Detail!$E$3,ROW()+5+(COLUMN()-48)/1000,"")</f>
        <v/>
      </c>
      <c r="BB1767" t="str">
        <f>IF(F1767=Detail!$E$3,ROW()+5+(COLUMN()-48)/1000,"")</f>
        <v/>
      </c>
      <c r="BC1767" t="str">
        <f>IF(G1767=Detail!$E$3,ROW()+5+(COLUMN()-48)/1000,"")</f>
        <v/>
      </c>
      <c r="BD1767" t="str">
        <f>IF(H1767=Detail!$E$3,ROW()+5+(COLUMN()-48)/1000,"")</f>
        <v/>
      </c>
      <c r="BE1767" t="str">
        <f>IF(I1767=Detail!$E$3,ROW()+5+(COLUMN()-48)/1000,"")</f>
        <v/>
      </c>
      <c r="BF1767" t="str">
        <f>IF(J1767=Detail!$E$3,ROW()+5+(COLUMN()-48)/1000,"")</f>
        <v/>
      </c>
      <c r="BG1767" t="str">
        <f>IF(K1767=Detail!$E$3,ROW()+5+(COLUMN()-48)/1000,"")</f>
        <v/>
      </c>
      <c r="BH1767" t="str">
        <f>IF(L1767=Detail!$E$3,ROW()+5+(COLUMN()-48)/1000,"")</f>
        <v/>
      </c>
      <c r="BI1767" t="str">
        <f>IF(M1767=Detail!$E$3,ROW()+5+(COLUMN()-48)/1000,"")</f>
        <v/>
      </c>
      <c r="BJ1767" t="str">
        <f>IF(N1767=Detail!$E$3,ROW()+5+(COLUMN()-48)/1000,"")</f>
        <v/>
      </c>
      <c r="BK1767" t="str">
        <f>IF(O1767=Detail!$E$3,ROW()+5+(COLUMN()-48)/1000,"")</f>
        <v/>
      </c>
      <c r="BL1767" t="str">
        <f>IF(P1767=Detail!$E$3,ROW()+5+(COLUMN()-48)/1000,"")</f>
        <v/>
      </c>
      <c r="BM1767" t="str">
        <f>IF(Q1767=Detail!$E$3,ROW()+5+(COLUMN()-48)/1000,"")</f>
        <v/>
      </c>
      <c r="BN1767" t="str">
        <f>IF(R1767=Detail!$E$3,ROW()+5+(COLUMN()-48)/1000,"")</f>
        <v/>
      </c>
      <c r="BO1767" t="str">
        <f>IF(S1767=Detail!$E$3,ROW()+5+(COLUMN()-48)/1000,"")</f>
        <v/>
      </c>
      <c r="BP1767" t="str">
        <f>IF(T1767=Detail!$E$3,ROW()+5+(COLUMN()-48)/1000,"")</f>
        <v/>
      </c>
    </row>
    <row r="1768" spans="49:68" x14ac:dyDescent="0.3">
      <c r="AW1768" s="104" t="str">
        <f>IF(A1768=Detail!$E$3,ROW()+5+(COLUMN()-48)/1000,"")</f>
        <v/>
      </c>
      <c r="AX1768" t="str">
        <f>IF(B1768=Detail!$E$3,ROW()+5+(COLUMN()-48)/1000,"")</f>
        <v/>
      </c>
      <c r="AY1768" t="str">
        <f>IF(C1768=Detail!$E$3,ROW()+5+(COLUMN()-48)/1000,"")</f>
        <v/>
      </c>
      <c r="AZ1768" t="str">
        <f>IF(D1768=Detail!$E$3,ROW()+5+(COLUMN()-48)/1000,"")</f>
        <v/>
      </c>
      <c r="BA1768" t="str">
        <f>IF(E1768=Detail!$E$3,ROW()+5+(COLUMN()-48)/1000,"")</f>
        <v/>
      </c>
      <c r="BB1768" t="str">
        <f>IF(F1768=Detail!$E$3,ROW()+5+(COLUMN()-48)/1000,"")</f>
        <v/>
      </c>
      <c r="BC1768" t="str">
        <f>IF(G1768=Detail!$E$3,ROW()+5+(COLUMN()-48)/1000,"")</f>
        <v/>
      </c>
      <c r="BD1768" t="str">
        <f>IF(H1768=Detail!$E$3,ROW()+5+(COLUMN()-48)/1000,"")</f>
        <v/>
      </c>
      <c r="BE1768" t="str">
        <f>IF(I1768=Detail!$E$3,ROW()+5+(COLUMN()-48)/1000,"")</f>
        <v/>
      </c>
      <c r="BF1768" t="str">
        <f>IF(J1768=Detail!$E$3,ROW()+5+(COLUMN()-48)/1000,"")</f>
        <v/>
      </c>
      <c r="BG1768" t="str">
        <f>IF(K1768=Detail!$E$3,ROW()+5+(COLUMN()-48)/1000,"")</f>
        <v/>
      </c>
      <c r="BH1768" t="str">
        <f>IF(L1768=Detail!$E$3,ROW()+5+(COLUMN()-48)/1000,"")</f>
        <v/>
      </c>
      <c r="BI1768" t="str">
        <f>IF(M1768=Detail!$E$3,ROW()+5+(COLUMN()-48)/1000,"")</f>
        <v/>
      </c>
      <c r="BJ1768" t="str">
        <f>IF(N1768=Detail!$E$3,ROW()+5+(COLUMN()-48)/1000,"")</f>
        <v/>
      </c>
      <c r="BK1768" t="str">
        <f>IF(O1768=Detail!$E$3,ROW()+5+(COLUMN()-48)/1000,"")</f>
        <v/>
      </c>
      <c r="BL1768" t="str">
        <f>IF(P1768=Detail!$E$3,ROW()+5+(COLUMN()-48)/1000,"")</f>
        <v/>
      </c>
      <c r="BM1768" t="str">
        <f>IF(Q1768=Detail!$E$3,ROW()+5+(COLUMN()-48)/1000,"")</f>
        <v/>
      </c>
      <c r="BN1768" t="str">
        <f>IF(R1768=Detail!$E$3,ROW()+5+(COLUMN()-48)/1000,"")</f>
        <v/>
      </c>
      <c r="BO1768" t="str">
        <f>IF(S1768=Detail!$E$3,ROW()+5+(COLUMN()-48)/1000,"")</f>
        <v/>
      </c>
      <c r="BP1768" t="str">
        <f>IF(T1768=Detail!$E$3,ROW()+5+(COLUMN()-48)/1000,"")</f>
        <v/>
      </c>
    </row>
    <row r="1769" spans="49:68" x14ac:dyDescent="0.3">
      <c r="AW1769" s="104" t="str">
        <f>IF(A1769=Detail!$E$3,ROW()+5+(COLUMN()-48)/1000,"")</f>
        <v/>
      </c>
      <c r="AX1769" t="str">
        <f>IF(B1769=Detail!$E$3,ROW()+5+(COLUMN()-48)/1000,"")</f>
        <v/>
      </c>
      <c r="AY1769" t="str">
        <f>IF(C1769=Detail!$E$3,ROW()+5+(COLUMN()-48)/1000,"")</f>
        <v/>
      </c>
      <c r="AZ1769" t="str">
        <f>IF(D1769=Detail!$E$3,ROW()+5+(COLUMN()-48)/1000,"")</f>
        <v/>
      </c>
      <c r="BA1769" t="str">
        <f>IF(E1769=Detail!$E$3,ROW()+5+(COLUMN()-48)/1000,"")</f>
        <v/>
      </c>
      <c r="BB1769" t="str">
        <f>IF(F1769=Detail!$E$3,ROW()+5+(COLUMN()-48)/1000,"")</f>
        <v/>
      </c>
      <c r="BC1769" t="str">
        <f>IF(G1769=Detail!$E$3,ROW()+5+(COLUMN()-48)/1000,"")</f>
        <v/>
      </c>
      <c r="BD1769" t="str">
        <f>IF(H1769=Detail!$E$3,ROW()+5+(COLUMN()-48)/1000,"")</f>
        <v/>
      </c>
      <c r="BE1769" t="str">
        <f>IF(I1769=Detail!$E$3,ROW()+5+(COLUMN()-48)/1000,"")</f>
        <v/>
      </c>
      <c r="BF1769" t="str">
        <f>IF(J1769=Detail!$E$3,ROW()+5+(COLUMN()-48)/1000,"")</f>
        <v/>
      </c>
      <c r="BG1769" t="str">
        <f>IF(K1769=Detail!$E$3,ROW()+5+(COLUMN()-48)/1000,"")</f>
        <v/>
      </c>
      <c r="BH1769" t="str">
        <f>IF(L1769=Detail!$E$3,ROW()+5+(COLUMN()-48)/1000,"")</f>
        <v/>
      </c>
      <c r="BI1769" t="str">
        <f>IF(M1769=Detail!$E$3,ROW()+5+(COLUMN()-48)/1000,"")</f>
        <v/>
      </c>
      <c r="BJ1769" t="str">
        <f>IF(N1769=Detail!$E$3,ROW()+5+(COLUMN()-48)/1000,"")</f>
        <v/>
      </c>
      <c r="BK1769" t="str">
        <f>IF(O1769=Detail!$E$3,ROW()+5+(COLUMN()-48)/1000,"")</f>
        <v/>
      </c>
      <c r="BL1769" t="str">
        <f>IF(P1769=Detail!$E$3,ROW()+5+(COLUMN()-48)/1000,"")</f>
        <v/>
      </c>
      <c r="BM1769" t="str">
        <f>IF(Q1769=Detail!$E$3,ROW()+5+(COLUMN()-48)/1000,"")</f>
        <v/>
      </c>
      <c r="BN1769" t="str">
        <f>IF(R1769=Detail!$E$3,ROW()+5+(COLUMN()-48)/1000,"")</f>
        <v/>
      </c>
      <c r="BO1769" t="str">
        <f>IF(S1769=Detail!$E$3,ROW()+5+(COLUMN()-48)/1000,"")</f>
        <v/>
      </c>
      <c r="BP1769" t="str">
        <f>IF(T1769=Detail!$E$3,ROW()+5+(COLUMN()-48)/1000,"")</f>
        <v/>
      </c>
    </row>
    <row r="1770" spans="49:68" x14ac:dyDescent="0.3">
      <c r="AW1770" s="104" t="str">
        <f>IF(A1770=Detail!$E$3,ROW()+5+(COLUMN()-48)/1000,"")</f>
        <v/>
      </c>
      <c r="AX1770" t="str">
        <f>IF(B1770=Detail!$E$3,ROW()+5+(COLUMN()-48)/1000,"")</f>
        <v/>
      </c>
      <c r="AY1770" t="str">
        <f>IF(C1770=Detail!$E$3,ROW()+5+(COLUMN()-48)/1000,"")</f>
        <v/>
      </c>
      <c r="AZ1770" t="str">
        <f>IF(D1770=Detail!$E$3,ROW()+5+(COLUMN()-48)/1000,"")</f>
        <v/>
      </c>
      <c r="BA1770" t="str">
        <f>IF(E1770=Detail!$E$3,ROW()+5+(COLUMN()-48)/1000,"")</f>
        <v/>
      </c>
      <c r="BB1770" t="str">
        <f>IF(F1770=Detail!$E$3,ROW()+5+(COLUMN()-48)/1000,"")</f>
        <v/>
      </c>
      <c r="BC1770" t="str">
        <f>IF(G1770=Detail!$E$3,ROW()+5+(COLUMN()-48)/1000,"")</f>
        <v/>
      </c>
      <c r="BD1770" t="str">
        <f>IF(H1770=Detail!$E$3,ROW()+5+(COLUMN()-48)/1000,"")</f>
        <v/>
      </c>
      <c r="BE1770" t="str">
        <f>IF(I1770=Detail!$E$3,ROW()+5+(COLUMN()-48)/1000,"")</f>
        <v/>
      </c>
      <c r="BF1770" t="str">
        <f>IF(J1770=Detail!$E$3,ROW()+5+(COLUMN()-48)/1000,"")</f>
        <v/>
      </c>
      <c r="BG1770" t="str">
        <f>IF(K1770=Detail!$E$3,ROW()+5+(COLUMN()-48)/1000,"")</f>
        <v/>
      </c>
      <c r="BH1770" t="str">
        <f>IF(L1770=Detail!$E$3,ROW()+5+(COLUMN()-48)/1000,"")</f>
        <v/>
      </c>
      <c r="BI1770" t="str">
        <f>IF(M1770=Detail!$E$3,ROW()+5+(COLUMN()-48)/1000,"")</f>
        <v/>
      </c>
      <c r="BJ1770" t="str">
        <f>IF(N1770=Detail!$E$3,ROW()+5+(COLUMN()-48)/1000,"")</f>
        <v/>
      </c>
      <c r="BK1770" t="str">
        <f>IF(O1770=Detail!$E$3,ROW()+5+(COLUMN()-48)/1000,"")</f>
        <v/>
      </c>
      <c r="BL1770" t="str">
        <f>IF(P1770=Detail!$E$3,ROW()+5+(COLUMN()-48)/1000,"")</f>
        <v/>
      </c>
      <c r="BM1770" t="str">
        <f>IF(Q1770=Detail!$E$3,ROW()+5+(COLUMN()-48)/1000,"")</f>
        <v/>
      </c>
      <c r="BN1770" t="str">
        <f>IF(R1770=Detail!$E$3,ROW()+5+(COLUMN()-48)/1000,"")</f>
        <v/>
      </c>
      <c r="BO1770" t="str">
        <f>IF(S1770=Detail!$E$3,ROW()+5+(COLUMN()-48)/1000,"")</f>
        <v/>
      </c>
      <c r="BP1770" t="str">
        <f>IF(T1770=Detail!$E$3,ROW()+5+(COLUMN()-48)/1000,"")</f>
        <v/>
      </c>
    </row>
    <row r="1771" spans="49:68" x14ac:dyDescent="0.3">
      <c r="AW1771" s="104" t="str">
        <f>IF(A1771=Detail!$E$3,ROW()+5+(COLUMN()-48)/1000,"")</f>
        <v/>
      </c>
      <c r="AX1771" t="str">
        <f>IF(B1771=Detail!$E$3,ROW()+5+(COLUMN()-48)/1000,"")</f>
        <v/>
      </c>
      <c r="AY1771" t="str">
        <f>IF(C1771=Detail!$E$3,ROW()+5+(COLUMN()-48)/1000,"")</f>
        <v/>
      </c>
      <c r="AZ1771" t="str">
        <f>IF(D1771=Detail!$E$3,ROW()+5+(COLUMN()-48)/1000,"")</f>
        <v/>
      </c>
      <c r="BA1771" t="str">
        <f>IF(E1771=Detail!$E$3,ROW()+5+(COLUMN()-48)/1000,"")</f>
        <v/>
      </c>
      <c r="BB1771" t="str">
        <f>IF(F1771=Detail!$E$3,ROW()+5+(COLUMN()-48)/1000,"")</f>
        <v/>
      </c>
      <c r="BC1771" t="str">
        <f>IF(G1771=Detail!$E$3,ROW()+5+(COLUMN()-48)/1000,"")</f>
        <v/>
      </c>
      <c r="BD1771" t="str">
        <f>IF(H1771=Detail!$E$3,ROW()+5+(COLUMN()-48)/1000,"")</f>
        <v/>
      </c>
      <c r="BE1771" t="str">
        <f>IF(I1771=Detail!$E$3,ROW()+5+(COLUMN()-48)/1000,"")</f>
        <v/>
      </c>
      <c r="BF1771" t="str">
        <f>IF(J1771=Detail!$E$3,ROW()+5+(COLUMN()-48)/1000,"")</f>
        <v/>
      </c>
      <c r="BG1771" t="str">
        <f>IF(K1771=Detail!$E$3,ROW()+5+(COLUMN()-48)/1000,"")</f>
        <v/>
      </c>
      <c r="BH1771" t="str">
        <f>IF(L1771=Detail!$E$3,ROW()+5+(COLUMN()-48)/1000,"")</f>
        <v/>
      </c>
      <c r="BI1771" t="str">
        <f>IF(M1771=Detail!$E$3,ROW()+5+(COLUMN()-48)/1000,"")</f>
        <v/>
      </c>
      <c r="BJ1771" t="str">
        <f>IF(N1771=Detail!$E$3,ROW()+5+(COLUMN()-48)/1000,"")</f>
        <v/>
      </c>
      <c r="BK1771" t="str">
        <f>IF(O1771=Detail!$E$3,ROW()+5+(COLUMN()-48)/1000,"")</f>
        <v/>
      </c>
      <c r="BL1771" t="str">
        <f>IF(P1771=Detail!$E$3,ROW()+5+(COLUMN()-48)/1000,"")</f>
        <v/>
      </c>
      <c r="BM1771" t="str">
        <f>IF(Q1771=Detail!$E$3,ROW()+5+(COLUMN()-48)/1000,"")</f>
        <v/>
      </c>
      <c r="BN1771" t="str">
        <f>IF(R1771=Detail!$E$3,ROW()+5+(COLUMN()-48)/1000,"")</f>
        <v/>
      </c>
      <c r="BO1771" t="str">
        <f>IF(S1771=Detail!$E$3,ROW()+5+(COLUMN()-48)/1000,"")</f>
        <v/>
      </c>
      <c r="BP1771" t="str">
        <f>IF(T1771=Detail!$E$3,ROW()+5+(COLUMN()-48)/1000,"")</f>
        <v/>
      </c>
    </row>
    <row r="1772" spans="49:68" x14ac:dyDescent="0.3">
      <c r="AW1772" s="104" t="str">
        <f>IF(A1772=Detail!$E$3,ROW()+5+(COLUMN()-48)/1000,"")</f>
        <v/>
      </c>
      <c r="AX1772" t="str">
        <f>IF(B1772=Detail!$E$3,ROW()+5+(COLUMN()-48)/1000,"")</f>
        <v/>
      </c>
      <c r="AY1772" t="str">
        <f>IF(C1772=Detail!$E$3,ROW()+5+(COLUMN()-48)/1000,"")</f>
        <v/>
      </c>
      <c r="AZ1772" t="str">
        <f>IF(D1772=Detail!$E$3,ROW()+5+(COLUMN()-48)/1000,"")</f>
        <v/>
      </c>
      <c r="BA1772" t="str">
        <f>IF(E1772=Detail!$E$3,ROW()+5+(COLUMN()-48)/1000,"")</f>
        <v/>
      </c>
      <c r="BB1772" t="str">
        <f>IF(F1772=Detail!$E$3,ROW()+5+(COLUMN()-48)/1000,"")</f>
        <v/>
      </c>
      <c r="BC1772" t="str">
        <f>IF(G1772=Detail!$E$3,ROW()+5+(COLUMN()-48)/1000,"")</f>
        <v/>
      </c>
      <c r="BD1772" t="str">
        <f>IF(H1772=Detail!$E$3,ROW()+5+(COLUMN()-48)/1000,"")</f>
        <v/>
      </c>
      <c r="BE1772" t="str">
        <f>IF(I1772=Detail!$E$3,ROW()+5+(COLUMN()-48)/1000,"")</f>
        <v/>
      </c>
      <c r="BF1772" t="str">
        <f>IF(J1772=Detail!$E$3,ROW()+5+(COLUMN()-48)/1000,"")</f>
        <v/>
      </c>
      <c r="BG1772" t="str">
        <f>IF(K1772=Detail!$E$3,ROW()+5+(COLUMN()-48)/1000,"")</f>
        <v/>
      </c>
      <c r="BH1772" t="str">
        <f>IF(L1772=Detail!$E$3,ROW()+5+(COLUMN()-48)/1000,"")</f>
        <v/>
      </c>
      <c r="BI1772" t="str">
        <f>IF(M1772=Detail!$E$3,ROW()+5+(COLUMN()-48)/1000,"")</f>
        <v/>
      </c>
      <c r="BJ1772" t="str">
        <f>IF(N1772=Detail!$E$3,ROW()+5+(COLUMN()-48)/1000,"")</f>
        <v/>
      </c>
      <c r="BK1772" t="str">
        <f>IF(O1772=Detail!$E$3,ROW()+5+(COLUMN()-48)/1000,"")</f>
        <v/>
      </c>
      <c r="BL1772" t="str">
        <f>IF(P1772=Detail!$E$3,ROW()+5+(COLUMN()-48)/1000,"")</f>
        <v/>
      </c>
      <c r="BM1772" t="str">
        <f>IF(Q1772=Detail!$E$3,ROW()+5+(COLUMN()-48)/1000,"")</f>
        <v/>
      </c>
      <c r="BN1772" t="str">
        <f>IF(R1772=Detail!$E$3,ROW()+5+(COLUMN()-48)/1000,"")</f>
        <v/>
      </c>
      <c r="BO1772" t="str">
        <f>IF(S1772=Detail!$E$3,ROW()+5+(COLUMN()-48)/1000,"")</f>
        <v/>
      </c>
      <c r="BP1772" t="str">
        <f>IF(T1772=Detail!$E$3,ROW()+5+(COLUMN()-48)/1000,"")</f>
        <v/>
      </c>
    </row>
    <row r="1773" spans="49:68" x14ac:dyDescent="0.3">
      <c r="AW1773" s="104" t="str">
        <f>IF(A1773=Detail!$E$3,ROW()+5+(COLUMN()-48)/1000,"")</f>
        <v/>
      </c>
      <c r="AX1773" t="str">
        <f>IF(B1773=Detail!$E$3,ROW()+5+(COLUMN()-48)/1000,"")</f>
        <v/>
      </c>
      <c r="AY1773" t="str">
        <f>IF(C1773=Detail!$E$3,ROW()+5+(COLUMN()-48)/1000,"")</f>
        <v/>
      </c>
      <c r="AZ1773" t="str">
        <f>IF(D1773=Detail!$E$3,ROW()+5+(COLUMN()-48)/1000,"")</f>
        <v/>
      </c>
      <c r="BA1773" t="str">
        <f>IF(E1773=Detail!$E$3,ROW()+5+(COLUMN()-48)/1000,"")</f>
        <v/>
      </c>
      <c r="BB1773" t="str">
        <f>IF(F1773=Detail!$E$3,ROW()+5+(COLUMN()-48)/1000,"")</f>
        <v/>
      </c>
      <c r="BC1773" t="str">
        <f>IF(G1773=Detail!$E$3,ROW()+5+(COLUMN()-48)/1000,"")</f>
        <v/>
      </c>
      <c r="BD1773" t="str">
        <f>IF(H1773=Detail!$E$3,ROW()+5+(COLUMN()-48)/1000,"")</f>
        <v/>
      </c>
      <c r="BE1773" t="str">
        <f>IF(I1773=Detail!$E$3,ROW()+5+(COLUMN()-48)/1000,"")</f>
        <v/>
      </c>
      <c r="BF1773" t="str">
        <f>IF(J1773=Detail!$E$3,ROW()+5+(COLUMN()-48)/1000,"")</f>
        <v/>
      </c>
      <c r="BG1773" t="str">
        <f>IF(K1773=Detail!$E$3,ROW()+5+(COLUMN()-48)/1000,"")</f>
        <v/>
      </c>
      <c r="BH1773" t="str">
        <f>IF(L1773=Detail!$E$3,ROW()+5+(COLUMN()-48)/1000,"")</f>
        <v/>
      </c>
      <c r="BI1773" t="str">
        <f>IF(M1773=Detail!$E$3,ROW()+5+(COLUMN()-48)/1000,"")</f>
        <v/>
      </c>
      <c r="BJ1773" t="str">
        <f>IF(N1773=Detail!$E$3,ROW()+5+(COLUMN()-48)/1000,"")</f>
        <v/>
      </c>
      <c r="BK1773" t="str">
        <f>IF(O1773=Detail!$E$3,ROW()+5+(COLUMN()-48)/1000,"")</f>
        <v/>
      </c>
      <c r="BL1773" t="str">
        <f>IF(P1773=Detail!$E$3,ROW()+5+(COLUMN()-48)/1000,"")</f>
        <v/>
      </c>
      <c r="BM1773" t="str">
        <f>IF(Q1773=Detail!$E$3,ROW()+5+(COLUMN()-48)/1000,"")</f>
        <v/>
      </c>
      <c r="BN1773" t="str">
        <f>IF(R1773=Detail!$E$3,ROW()+5+(COLUMN()-48)/1000,"")</f>
        <v/>
      </c>
      <c r="BO1773" t="str">
        <f>IF(S1773=Detail!$E$3,ROW()+5+(COLUMN()-48)/1000,"")</f>
        <v/>
      </c>
      <c r="BP1773" t="str">
        <f>IF(T1773=Detail!$E$3,ROW()+5+(COLUMN()-48)/1000,"")</f>
        <v/>
      </c>
    </row>
    <row r="1774" spans="49:68" x14ac:dyDescent="0.3">
      <c r="AW1774" s="104" t="str">
        <f>IF(A1774=Detail!$E$3,ROW()+5+(COLUMN()-48)/1000,"")</f>
        <v/>
      </c>
      <c r="AX1774" t="str">
        <f>IF(B1774=Detail!$E$3,ROW()+5+(COLUMN()-48)/1000,"")</f>
        <v/>
      </c>
      <c r="AY1774" t="str">
        <f>IF(C1774=Detail!$E$3,ROW()+5+(COLUMN()-48)/1000,"")</f>
        <v/>
      </c>
      <c r="AZ1774" t="str">
        <f>IF(D1774=Detail!$E$3,ROW()+5+(COLUMN()-48)/1000,"")</f>
        <v/>
      </c>
      <c r="BA1774" t="str">
        <f>IF(E1774=Detail!$E$3,ROW()+5+(COLUMN()-48)/1000,"")</f>
        <v/>
      </c>
      <c r="BB1774" t="str">
        <f>IF(F1774=Detail!$E$3,ROW()+5+(COLUMN()-48)/1000,"")</f>
        <v/>
      </c>
      <c r="BC1774" t="str">
        <f>IF(G1774=Detail!$E$3,ROW()+5+(COLUMN()-48)/1000,"")</f>
        <v/>
      </c>
      <c r="BD1774" t="str">
        <f>IF(H1774=Detail!$E$3,ROW()+5+(COLUMN()-48)/1000,"")</f>
        <v/>
      </c>
      <c r="BE1774" t="str">
        <f>IF(I1774=Detail!$E$3,ROW()+5+(COLUMN()-48)/1000,"")</f>
        <v/>
      </c>
      <c r="BF1774" t="str">
        <f>IF(J1774=Detail!$E$3,ROW()+5+(COLUMN()-48)/1000,"")</f>
        <v/>
      </c>
      <c r="BG1774" t="str">
        <f>IF(K1774=Detail!$E$3,ROW()+5+(COLUMN()-48)/1000,"")</f>
        <v/>
      </c>
      <c r="BH1774" t="str">
        <f>IF(L1774=Detail!$E$3,ROW()+5+(COLUMN()-48)/1000,"")</f>
        <v/>
      </c>
      <c r="BI1774" t="str">
        <f>IF(M1774=Detail!$E$3,ROW()+5+(COLUMN()-48)/1000,"")</f>
        <v/>
      </c>
      <c r="BJ1774" t="str">
        <f>IF(N1774=Detail!$E$3,ROW()+5+(COLUMN()-48)/1000,"")</f>
        <v/>
      </c>
      <c r="BK1774" t="str">
        <f>IF(O1774=Detail!$E$3,ROW()+5+(COLUMN()-48)/1000,"")</f>
        <v/>
      </c>
      <c r="BL1774" t="str">
        <f>IF(P1774=Detail!$E$3,ROW()+5+(COLUMN()-48)/1000,"")</f>
        <v/>
      </c>
      <c r="BM1774" t="str">
        <f>IF(Q1774=Detail!$E$3,ROW()+5+(COLUMN()-48)/1000,"")</f>
        <v/>
      </c>
      <c r="BN1774" t="str">
        <f>IF(R1774=Detail!$E$3,ROW()+5+(COLUMN()-48)/1000,"")</f>
        <v/>
      </c>
      <c r="BO1774" t="str">
        <f>IF(S1774=Detail!$E$3,ROW()+5+(COLUMN()-48)/1000,"")</f>
        <v/>
      </c>
      <c r="BP1774" t="str">
        <f>IF(T1774=Detail!$E$3,ROW()+5+(COLUMN()-48)/1000,"")</f>
        <v/>
      </c>
    </row>
    <row r="1775" spans="49:68" x14ac:dyDescent="0.3">
      <c r="AW1775" s="104" t="str">
        <f>IF(A1775=Detail!$E$3,ROW()+5+(COLUMN()-48)/1000,"")</f>
        <v/>
      </c>
      <c r="AX1775" t="str">
        <f>IF(B1775=Detail!$E$3,ROW()+5+(COLUMN()-48)/1000,"")</f>
        <v/>
      </c>
      <c r="AY1775" t="str">
        <f>IF(C1775=Detail!$E$3,ROW()+5+(COLUMN()-48)/1000,"")</f>
        <v/>
      </c>
      <c r="AZ1775" t="str">
        <f>IF(D1775=Detail!$E$3,ROW()+5+(COLUMN()-48)/1000,"")</f>
        <v/>
      </c>
      <c r="BA1775" t="str">
        <f>IF(E1775=Detail!$E$3,ROW()+5+(COLUMN()-48)/1000,"")</f>
        <v/>
      </c>
      <c r="BB1775" t="str">
        <f>IF(F1775=Detail!$E$3,ROW()+5+(COLUMN()-48)/1000,"")</f>
        <v/>
      </c>
      <c r="BC1775" t="str">
        <f>IF(G1775=Detail!$E$3,ROW()+5+(COLUMN()-48)/1000,"")</f>
        <v/>
      </c>
      <c r="BD1775" t="str">
        <f>IF(H1775=Detail!$E$3,ROW()+5+(COLUMN()-48)/1000,"")</f>
        <v/>
      </c>
      <c r="BE1775" t="str">
        <f>IF(I1775=Detail!$E$3,ROW()+5+(COLUMN()-48)/1000,"")</f>
        <v/>
      </c>
      <c r="BF1775" t="str">
        <f>IF(J1775=Detail!$E$3,ROW()+5+(COLUMN()-48)/1000,"")</f>
        <v/>
      </c>
      <c r="BG1775" t="str">
        <f>IF(K1775=Detail!$E$3,ROW()+5+(COLUMN()-48)/1000,"")</f>
        <v/>
      </c>
      <c r="BH1775" t="str">
        <f>IF(L1775=Detail!$E$3,ROW()+5+(COLUMN()-48)/1000,"")</f>
        <v/>
      </c>
      <c r="BI1775" t="str">
        <f>IF(M1775=Detail!$E$3,ROW()+5+(COLUMN()-48)/1000,"")</f>
        <v/>
      </c>
      <c r="BJ1775" t="str">
        <f>IF(N1775=Detail!$E$3,ROW()+5+(COLUMN()-48)/1000,"")</f>
        <v/>
      </c>
      <c r="BK1775" t="str">
        <f>IF(O1775=Detail!$E$3,ROW()+5+(COLUMN()-48)/1000,"")</f>
        <v/>
      </c>
      <c r="BL1775" t="str">
        <f>IF(P1775=Detail!$E$3,ROW()+5+(COLUMN()-48)/1000,"")</f>
        <v/>
      </c>
      <c r="BM1775" t="str">
        <f>IF(Q1775=Detail!$E$3,ROW()+5+(COLUMN()-48)/1000,"")</f>
        <v/>
      </c>
      <c r="BN1775" t="str">
        <f>IF(R1775=Detail!$E$3,ROW()+5+(COLUMN()-48)/1000,"")</f>
        <v/>
      </c>
      <c r="BO1775" t="str">
        <f>IF(S1775=Detail!$E$3,ROW()+5+(COLUMN()-48)/1000,"")</f>
        <v/>
      </c>
      <c r="BP1775" t="str">
        <f>IF(T1775=Detail!$E$3,ROW()+5+(COLUMN()-48)/1000,"")</f>
        <v/>
      </c>
    </row>
    <row r="1776" spans="49:68" x14ac:dyDescent="0.3">
      <c r="AW1776" s="104" t="str">
        <f>IF(A1776=Detail!$E$3,ROW()+5+(COLUMN()-48)/1000,"")</f>
        <v/>
      </c>
      <c r="AX1776" t="str">
        <f>IF(B1776=Detail!$E$3,ROW()+5+(COLUMN()-48)/1000,"")</f>
        <v/>
      </c>
      <c r="AY1776" t="str">
        <f>IF(C1776=Detail!$E$3,ROW()+5+(COLUMN()-48)/1000,"")</f>
        <v/>
      </c>
      <c r="AZ1776" t="str">
        <f>IF(D1776=Detail!$E$3,ROW()+5+(COLUMN()-48)/1000,"")</f>
        <v/>
      </c>
      <c r="BA1776" t="str">
        <f>IF(E1776=Detail!$E$3,ROW()+5+(COLUMN()-48)/1000,"")</f>
        <v/>
      </c>
      <c r="BB1776" t="str">
        <f>IF(F1776=Detail!$E$3,ROW()+5+(COLUMN()-48)/1000,"")</f>
        <v/>
      </c>
      <c r="BC1776" t="str">
        <f>IF(G1776=Detail!$E$3,ROW()+5+(COLUMN()-48)/1000,"")</f>
        <v/>
      </c>
      <c r="BD1776" t="str">
        <f>IF(H1776=Detail!$E$3,ROW()+5+(COLUMN()-48)/1000,"")</f>
        <v/>
      </c>
      <c r="BE1776" t="str">
        <f>IF(I1776=Detail!$E$3,ROW()+5+(COLUMN()-48)/1000,"")</f>
        <v/>
      </c>
      <c r="BF1776" t="str">
        <f>IF(J1776=Detail!$E$3,ROW()+5+(COLUMN()-48)/1000,"")</f>
        <v/>
      </c>
      <c r="BG1776" t="str">
        <f>IF(K1776=Detail!$E$3,ROW()+5+(COLUMN()-48)/1000,"")</f>
        <v/>
      </c>
      <c r="BH1776" t="str">
        <f>IF(L1776=Detail!$E$3,ROW()+5+(COLUMN()-48)/1000,"")</f>
        <v/>
      </c>
      <c r="BI1776" t="str">
        <f>IF(M1776=Detail!$E$3,ROW()+5+(COLUMN()-48)/1000,"")</f>
        <v/>
      </c>
      <c r="BJ1776" t="str">
        <f>IF(N1776=Detail!$E$3,ROW()+5+(COLUMN()-48)/1000,"")</f>
        <v/>
      </c>
      <c r="BK1776" t="str">
        <f>IF(O1776=Detail!$E$3,ROW()+5+(COLUMN()-48)/1000,"")</f>
        <v/>
      </c>
      <c r="BL1776" t="str">
        <f>IF(P1776=Detail!$E$3,ROW()+5+(COLUMN()-48)/1000,"")</f>
        <v/>
      </c>
      <c r="BM1776" t="str">
        <f>IF(Q1776=Detail!$E$3,ROW()+5+(COLUMN()-48)/1000,"")</f>
        <v/>
      </c>
      <c r="BN1776" t="str">
        <f>IF(R1776=Detail!$E$3,ROW()+5+(COLUMN()-48)/1000,"")</f>
        <v/>
      </c>
      <c r="BO1776" t="str">
        <f>IF(S1776=Detail!$E$3,ROW()+5+(COLUMN()-48)/1000,"")</f>
        <v/>
      </c>
      <c r="BP1776" t="str">
        <f>IF(T1776=Detail!$E$3,ROW()+5+(COLUMN()-48)/1000,"")</f>
        <v/>
      </c>
    </row>
    <row r="1777" spans="49:68" x14ac:dyDescent="0.3">
      <c r="AW1777" s="104" t="str">
        <f>IF(A1777=Detail!$E$3,ROW()+5+(COLUMN()-48)/1000,"")</f>
        <v/>
      </c>
      <c r="AX1777" t="str">
        <f>IF(B1777=Detail!$E$3,ROW()+5+(COLUMN()-48)/1000,"")</f>
        <v/>
      </c>
      <c r="AY1777" t="str">
        <f>IF(C1777=Detail!$E$3,ROW()+5+(COLUMN()-48)/1000,"")</f>
        <v/>
      </c>
      <c r="AZ1777" t="str">
        <f>IF(D1777=Detail!$E$3,ROW()+5+(COLUMN()-48)/1000,"")</f>
        <v/>
      </c>
      <c r="BA1777" t="str">
        <f>IF(E1777=Detail!$E$3,ROW()+5+(COLUMN()-48)/1000,"")</f>
        <v/>
      </c>
      <c r="BB1777" t="str">
        <f>IF(F1777=Detail!$E$3,ROW()+5+(COLUMN()-48)/1000,"")</f>
        <v/>
      </c>
      <c r="BC1777" t="str">
        <f>IF(G1777=Detail!$E$3,ROW()+5+(COLUMN()-48)/1000,"")</f>
        <v/>
      </c>
      <c r="BD1777" t="str">
        <f>IF(H1777=Detail!$E$3,ROW()+5+(COLUMN()-48)/1000,"")</f>
        <v/>
      </c>
      <c r="BE1777" t="str">
        <f>IF(I1777=Detail!$E$3,ROW()+5+(COLUMN()-48)/1000,"")</f>
        <v/>
      </c>
      <c r="BF1777" t="str">
        <f>IF(J1777=Detail!$E$3,ROW()+5+(COLUMN()-48)/1000,"")</f>
        <v/>
      </c>
      <c r="BG1777" t="str">
        <f>IF(K1777=Detail!$E$3,ROW()+5+(COLUMN()-48)/1000,"")</f>
        <v/>
      </c>
      <c r="BH1777" t="str">
        <f>IF(L1777=Detail!$E$3,ROW()+5+(COLUMN()-48)/1000,"")</f>
        <v/>
      </c>
      <c r="BI1777" t="str">
        <f>IF(M1777=Detail!$E$3,ROW()+5+(COLUMN()-48)/1000,"")</f>
        <v/>
      </c>
      <c r="BJ1777" t="str">
        <f>IF(N1777=Detail!$E$3,ROW()+5+(COLUMN()-48)/1000,"")</f>
        <v/>
      </c>
      <c r="BK1777" t="str">
        <f>IF(O1777=Detail!$E$3,ROW()+5+(COLUMN()-48)/1000,"")</f>
        <v/>
      </c>
      <c r="BL1777" t="str">
        <f>IF(P1777=Detail!$E$3,ROW()+5+(COLUMN()-48)/1000,"")</f>
        <v/>
      </c>
      <c r="BM1777" t="str">
        <f>IF(Q1777=Detail!$E$3,ROW()+5+(COLUMN()-48)/1000,"")</f>
        <v/>
      </c>
      <c r="BN1777" t="str">
        <f>IF(R1777=Detail!$E$3,ROW()+5+(COLUMN()-48)/1000,"")</f>
        <v/>
      </c>
      <c r="BO1777" t="str">
        <f>IF(S1777=Detail!$E$3,ROW()+5+(COLUMN()-48)/1000,"")</f>
        <v/>
      </c>
      <c r="BP1777" t="str">
        <f>IF(T1777=Detail!$E$3,ROW()+5+(COLUMN()-48)/1000,"")</f>
        <v/>
      </c>
    </row>
    <row r="1778" spans="49:68" x14ac:dyDescent="0.3">
      <c r="AW1778" s="104" t="str">
        <f>IF(A1778=Detail!$E$3,ROW()+5+(COLUMN()-48)/1000,"")</f>
        <v/>
      </c>
      <c r="AX1778" t="str">
        <f>IF(B1778=Detail!$E$3,ROW()+5+(COLUMN()-48)/1000,"")</f>
        <v/>
      </c>
      <c r="AY1778" t="str">
        <f>IF(C1778=Detail!$E$3,ROW()+5+(COLUMN()-48)/1000,"")</f>
        <v/>
      </c>
      <c r="AZ1778" t="str">
        <f>IF(D1778=Detail!$E$3,ROW()+5+(COLUMN()-48)/1000,"")</f>
        <v/>
      </c>
      <c r="BA1778" t="str">
        <f>IF(E1778=Detail!$E$3,ROW()+5+(COLUMN()-48)/1000,"")</f>
        <v/>
      </c>
      <c r="BB1778" t="str">
        <f>IF(F1778=Detail!$E$3,ROW()+5+(COLUMN()-48)/1000,"")</f>
        <v/>
      </c>
      <c r="BC1778" t="str">
        <f>IF(G1778=Detail!$E$3,ROW()+5+(COLUMN()-48)/1000,"")</f>
        <v/>
      </c>
      <c r="BD1778" t="str">
        <f>IF(H1778=Detail!$E$3,ROW()+5+(COLUMN()-48)/1000,"")</f>
        <v/>
      </c>
      <c r="BE1778" t="str">
        <f>IF(I1778=Detail!$E$3,ROW()+5+(COLUMN()-48)/1000,"")</f>
        <v/>
      </c>
      <c r="BF1778" t="str">
        <f>IF(J1778=Detail!$E$3,ROW()+5+(COLUMN()-48)/1000,"")</f>
        <v/>
      </c>
      <c r="BG1778" t="str">
        <f>IF(K1778=Detail!$E$3,ROW()+5+(COLUMN()-48)/1000,"")</f>
        <v/>
      </c>
      <c r="BH1778" t="str">
        <f>IF(L1778=Detail!$E$3,ROW()+5+(COLUMN()-48)/1000,"")</f>
        <v/>
      </c>
      <c r="BI1778" t="str">
        <f>IF(M1778=Detail!$E$3,ROW()+5+(COLUMN()-48)/1000,"")</f>
        <v/>
      </c>
      <c r="BJ1778" t="str">
        <f>IF(N1778=Detail!$E$3,ROW()+5+(COLUMN()-48)/1000,"")</f>
        <v/>
      </c>
      <c r="BK1778" t="str">
        <f>IF(O1778=Detail!$E$3,ROW()+5+(COLUMN()-48)/1000,"")</f>
        <v/>
      </c>
      <c r="BL1778" t="str">
        <f>IF(P1778=Detail!$E$3,ROW()+5+(COLUMN()-48)/1000,"")</f>
        <v/>
      </c>
      <c r="BM1778" t="str">
        <f>IF(Q1778=Detail!$E$3,ROW()+5+(COLUMN()-48)/1000,"")</f>
        <v/>
      </c>
      <c r="BN1778" t="str">
        <f>IF(R1778=Detail!$E$3,ROW()+5+(COLUMN()-48)/1000,"")</f>
        <v/>
      </c>
      <c r="BO1778" t="str">
        <f>IF(S1778=Detail!$E$3,ROW()+5+(COLUMN()-48)/1000,"")</f>
        <v/>
      </c>
      <c r="BP1778" t="str">
        <f>IF(T1778=Detail!$E$3,ROW()+5+(COLUMN()-48)/1000,"")</f>
        <v/>
      </c>
    </row>
    <row r="1779" spans="49:68" x14ac:dyDescent="0.3">
      <c r="AW1779" s="104" t="str">
        <f>IF(A1779=Detail!$E$3,ROW()+5+(COLUMN()-48)/1000,"")</f>
        <v/>
      </c>
      <c r="AX1779" t="str">
        <f>IF(B1779=Detail!$E$3,ROW()+5+(COLUMN()-48)/1000,"")</f>
        <v/>
      </c>
      <c r="AY1779" t="str">
        <f>IF(C1779=Detail!$E$3,ROW()+5+(COLUMN()-48)/1000,"")</f>
        <v/>
      </c>
      <c r="AZ1779" t="str">
        <f>IF(D1779=Detail!$E$3,ROW()+5+(COLUMN()-48)/1000,"")</f>
        <v/>
      </c>
      <c r="BA1779" t="str">
        <f>IF(E1779=Detail!$E$3,ROW()+5+(COLUMN()-48)/1000,"")</f>
        <v/>
      </c>
      <c r="BB1779" t="str">
        <f>IF(F1779=Detail!$E$3,ROW()+5+(COLUMN()-48)/1000,"")</f>
        <v/>
      </c>
      <c r="BC1779" t="str">
        <f>IF(G1779=Detail!$E$3,ROW()+5+(COLUMN()-48)/1000,"")</f>
        <v/>
      </c>
      <c r="BD1779" t="str">
        <f>IF(H1779=Detail!$E$3,ROW()+5+(COLUMN()-48)/1000,"")</f>
        <v/>
      </c>
      <c r="BE1779" t="str">
        <f>IF(I1779=Detail!$E$3,ROW()+5+(COLUMN()-48)/1000,"")</f>
        <v/>
      </c>
      <c r="BF1779" t="str">
        <f>IF(J1779=Detail!$E$3,ROW()+5+(COLUMN()-48)/1000,"")</f>
        <v/>
      </c>
      <c r="BG1779" t="str">
        <f>IF(K1779=Detail!$E$3,ROW()+5+(COLUMN()-48)/1000,"")</f>
        <v/>
      </c>
      <c r="BH1779" t="str">
        <f>IF(L1779=Detail!$E$3,ROW()+5+(COLUMN()-48)/1000,"")</f>
        <v/>
      </c>
      <c r="BI1779" t="str">
        <f>IF(M1779=Detail!$E$3,ROW()+5+(COLUMN()-48)/1000,"")</f>
        <v/>
      </c>
      <c r="BJ1779" t="str">
        <f>IF(N1779=Detail!$E$3,ROW()+5+(COLUMN()-48)/1000,"")</f>
        <v/>
      </c>
      <c r="BK1779" t="str">
        <f>IF(O1779=Detail!$E$3,ROW()+5+(COLUMN()-48)/1000,"")</f>
        <v/>
      </c>
      <c r="BL1779" t="str">
        <f>IF(P1779=Detail!$E$3,ROW()+5+(COLUMN()-48)/1000,"")</f>
        <v/>
      </c>
      <c r="BM1779" t="str">
        <f>IF(Q1779=Detail!$E$3,ROW()+5+(COLUMN()-48)/1000,"")</f>
        <v/>
      </c>
      <c r="BN1779" t="str">
        <f>IF(R1779=Detail!$E$3,ROW()+5+(COLUMN()-48)/1000,"")</f>
        <v/>
      </c>
      <c r="BO1779" t="str">
        <f>IF(S1779=Detail!$E$3,ROW()+5+(COLUMN()-48)/1000,"")</f>
        <v/>
      </c>
      <c r="BP1779" t="str">
        <f>IF(T1779=Detail!$E$3,ROW()+5+(COLUMN()-48)/1000,"")</f>
        <v/>
      </c>
    </row>
    <row r="1780" spans="49:68" x14ac:dyDescent="0.3">
      <c r="AW1780" s="104" t="str">
        <f>IF(A1780=Detail!$E$3,ROW()+5+(COLUMN()-48)/1000,"")</f>
        <v/>
      </c>
      <c r="AX1780" t="str">
        <f>IF(B1780=Detail!$E$3,ROW()+5+(COLUMN()-48)/1000,"")</f>
        <v/>
      </c>
      <c r="AY1780" t="str">
        <f>IF(C1780=Detail!$E$3,ROW()+5+(COLUMN()-48)/1000,"")</f>
        <v/>
      </c>
      <c r="AZ1780" t="str">
        <f>IF(D1780=Detail!$E$3,ROW()+5+(COLUMN()-48)/1000,"")</f>
        <v/>
      </c>
      <c r="BA1780" t="str">
        <f>IF(E1780=Detail!$E$3,ROW()+5+(COLUMN()-48)/1000,"")</f>
        <v/>
      </c>
      <c r="BB1780" t="str">
        <f>IF(F1780=Detail!$E$3,ROW()+5+(COLUMN()-48)/1000,"")</f>
        <v/>
      </c>
      <c r="BC1780" t="str">
        <f>IF(G1780=Detail!$E$3,ROW()+5+(COLUMN()-48)/1000,"")</f>
        <v/>
      </c>
      <c r="BD1780" t="str">
        <f>IF(H1780=Detail!$E$3,ROW()+5+(COLUMN()-48)/1000,"")</f>
        <v/>
      </c>
      <c r="BE1780" t="str">
        <f>IF(I1780=Detail!$E$3,ROW()+5+(COLUMN()-48)/1000,"")</f>
        <v/>
      </c>
      <c r="BF1780" t="str">
        <f>IF(J1780=Detail!$E$3,ROW()+5+(COLUMN()-48)/1000,"")</f>
        <v/>
      </c>
      <c r="BG1780" t="str">
        <f>IF(K1780=Detail!$E$3,ROW()+5+(COLUMN()-48)/1000,"")</f>
        <v/>
      </c>
      <c r="BH1780" t="str">
        <f>IF(L1780=Detail!$E$3,ROW()+5+(COLUMN()-48)/1000,"")</f>
        <v/>
      </c>
      <c r="BI1780" t="str">
        <f>IF(M1780=Detail!$E$3,ROW()+5+(COLUMN()-48)/1000,"")</f>
        <v/>
      </c>
      <c r="BJ1780" t="str">
        <f>IF(N1780=Detail!$E$3,ROW()+5+(COLUMN()-48)/1000,"")</f>
        <v/>
      </c>
      <c r="BK1780" t="str">
        <f>IF(O1780=Detail!$E$3,ROW()+5+(COLUMN()-48)/1000,"")</f>
        <v/>
      </c>
      <c r="BL1780" t="str">
        <f>IF(P1780=Detail!$E$3,ROW()+5+(COLUMN()-48)/1000,"")</f>
        <v/>
      </c>
      <c r="BM1780" t="str">
        <f>IF(Q1780=Detail!$E$3,ROW()+5+(COLUMN()-48)/1000,"")</f>
        <v/>
      </c>
      <c r="BN1780" t="str">
        <f>IF(R1780=Detail!$E$3,ROW()+5+(COLUMN()-48)/1000,"")</f>
        <v/>
      </c>
      <c r="BO1780" t="str">
        <f>IF(S1780=Detail!$E$3,ROW()+5+(COLUMN()-48)/1000,"")</f>
        <v/>
      </c>
      <c r="BP1780" t="str">
        <f>IF(T1780=Detail!$E$3,ROW()+5+(COLUMN()-48)/1000,"")</f>
        <v/>
      </c>
    </row>
    <row r="1781" spans="49:68" x14ac:dyDescent="0.3">
      <c r="AW1781" s="104" t="str">
        <f>IF(A1781=Detail!$E$3,ROW()+5+(COLUMN()-48)/1000,"")</f>
        <v/>
      </c>
      <c r="AX1781" t="str">
        <f>IF(B1781=Detail!$E$3,ROW()+5+(COLUMN()-48)/1000,"")</f>
        <v/>
      </c>
      <c r="AY1781" t="str">
        <f>IF(C1781=Detail!$E$3,ROW()+5+(COLUMN()-48)/1000,"")</f>
        <v/>
      </c>
      <c r="AZ1781" t="str">
        <f>IF(D1781=Detail!$E$3,ROW()+5+(COLUMN()-48)/1000,"")</f>
        <v/>
      </c>
      <c r="BA1781" t="str">
        <f>IF(E1781=Detail!$E$3,ROW()+5+(COLUMN()-48)/1000,"")</f>
        <v/>
      </c>
      <c r="BB1781" t="str">
        <f>IF(F1781=Detail!$E$3,ROW()+5+(COLUMN()-48)/1000,"")</f>
        <v/>
      </c>
      <c r="BC1781" t="str">
        <f>IF(G1781=Detail!$E$3,ROW()+5+(COLUMN()-48)/1000,"")</f>
        <v/>
      </c>
      <c r="BD1781" t="str">
        <f>IF(H1781=Detail!$E$3,ROW()+5+(COLUMN()-48)/1000,"")</f>
        <v/>
      </c>
      <c r="BE1781" t="str">
        <f>IF(I1781=Detail!$E$3,ROW()+5+(COLUMN()-48)/1000,"")</f>
        <v/>
      </c>
      <c r="BF1781" t="str">
        <f>IF(J1781=Detail!$E$3,ROW()+5+(COLUMN()-48)/1000,"")</f>
        <v/>
      </c>
      <c r="BG1781" t="str">
        <f>IF(K1781=Detail!$E$3,ROW()+5+(COLUMN()-48)/1000,"")</f>
        <v/>
      </c>
      <c r="BH1781" t="str">
        <f>IF(L1781=Detail!$E$3,ROW()+5+(COLUMN()-48)/1000,"")</f>
        <v/>
      </c>
      <c r="BI1781" t="str">
        <f>IF(M1781=Detail!$E$3,ROW()+5+(COLUMN()-48)/1000,"")</f>
        <v/>
      </c>
      <c r="BJ1781" t="str">
        <f>IF(N1781=Detail!$E$3,ROW()+5+(COLUMN()-48)/1000,"")</f>
        <v/>
      </c>
      <c r="BK1781" t="str">
        <f>IF(O1781=Detail!$E$3,ROW()+5+(COLUMN()-48)/1000,"")</f>
        <v/>
      </c>
      <c r="BL1781" t="str">
        <f>IF(P1781=Detail!$E$3,ROW()+5+(COLUMN()-48)/1000,"")</f>
        <v/>
      </c>
      <c r="BM1781" t="str">
        <f>IF(Q1781=Detail!$E$3,ROW()+5+(COLUMN()-48)/1000,"")</f>
        <v/>
      </c>
      <c r="BN1781" t="str">
        <f>IF(R1781=Detail!$E$3,ROW()+5+(COLUMN()-48)/1000,"")</f>
        <v/>
      </c>
      <c r="BO1781" t="str">
        <f>IF(S1781=Detail!$E$3,ROW()+5+(COLUMN()-48)/1000,"")</f>
        <v/>
      </c>
      <c r="BP1781" t="str">
        <f>IF(T1781=Detail!$E$3,ROW()+5+(COLUMN()-48)/1000,"")</f>
        <v/>
      </c>
    </row>
    <row r="1782" spans="49:68" x14ac:dyDescent="0.3">
      <c r="AW1782" s="104" t="str">
        <f>IF(A1782=Detail!$E$3,ROW()+5+(COLUMN()-48)/1000,"")</f>
        <v/>
      </c>
      <c r="AX1782" t="str">
        <f>IF(B1782=Detail!$E$3,ROW()+5+(COLUMN()-48)/1000,"")</f>
        <v/>
      </c>
      <c r="AY1782" t="str">
        <f>IF(C1782=Detail!$E$3,ROW()+5+(COLUMN()-48)/1000,"")</f>
        <v/>
      </c>
      <c r="AZ1782" t="str">
        <f>IF(D1782=Detail!$E$3,ROW()+5+(COLUMN()-48)/1000,"")</f>
        <v/>
      </c>
      <c r="BA1782" t="str">
        <f>IF(E1782=Detail!$E$3,ROW()+5+(COLUMN()-48)/1000,"")</f>
        <v/>
      </c>
      <c r="BB1782" t="str">
        <f>IF(F1782=Detail!$E$3,ROW()+5+(COLUMN()-48)/1000,"")</f>
        <v/>
      </c>
      <c r="BC1782" t="str">
        <f>IF(G1782=Detail!$E$3,ROW()+5+(COLUMN()-48)/1000,"")</f>
        <v/>
      </c>
      <c r="BD1782" t="str">
        <f>IF(H1782=Detail!$E$3,ROW()+5+(COLUMN()-48)/1000,"")</f>
        <v/>
      </c>
      <c r="BE1782" t="str">
        <f>IF(I1782=Detail!$E$3,ROW()+5+(COLUMN()-48)/1000,"")</f>
        <v/>
      </c>
      <c r="BF1782" t="str">
        <f>IF(J1782=Detail!$E$3,ROW()+5+(COLUMN()-48)/1000,"")</f>
        <v/>
      </c>
      <c r="BG1782" t="str">
        <f>IF(K1782=Detail!$E$3,ROW()+5+(COLUMN()-48)/1000,"")</f>
        <v/>
      </c>
      <c r="BH1782" t="str">
        <f>IF(L1782=Detail!$E$3,ROW()+5+(COLUMN()-48)/1000,"")</f>
        <v/>
      </c>
      <c r="BI1782" t="str">
        <f>IF(M1782=Detail!$E$3,ROW()+5+(COLUMN()-48)/1000,"")</f>
        <v/>
      </c>
      <c r="BJ1782" t="str">
        <f>IF(N1782=Detail!$E$3,ROW()+5+(COLUMN()-48)/1000,"")</f>
        <v/>
      </c>
      <c r="BK1782" t="str">
        <f>IF(O1782=Detail!$E$3,ROW()+5+(COLUMN()-48)/1000,"")</f>
        <v/>
      </c>
      <c r="BL1782" t="str">
        <f>IF(P1782=Detail!$E$3,ROW()+5+(COLUMN()-48)/1000,"")</f>
        <v/>
      </c>
      <c r="BM1782" t="str">
        <f>IF(Q1782=Detail!$E$3,ROW()+5+(COLUMN()-48)/1000,"")</f>
        <v/>
      </c>
      <c r="BN1782" t="str">
        <f>IF(R1782=Detail!$E$3,ROW()+5+(COLUMN()-48)/1000,"")</f>
        <v/>
      </c>
      <c r="BO1782" t="str">
        <f>IF(S1782=Detail!$E$3,ROW()+5+(COLUMN()-48)/1000,"")</f>
        <v/>
      </c>
      <c r="BP1782" t="str">
        <f>IF(T1782=Detail!$E$3,ROW()+5+(COLUMN()-48)/1000,"")</f>
        <v/>
      </c>
    </row>
    <row r="1783" spans="49:68" x14ac:dyDescent="0.3">
      <c r="AW1783" s="104" t="str">
        <f>IF(A1783=Detail!$E$3,ROW()+5+(COLUMN()-48)/1000,"")</f>
        <v/>
      </c>
      <c r="AX1783" t="str">
        <f>IF(B1783=Detail!$E$3,ROW()+5+(COLUMN()-48)/1000,"")</f>
        <v/>
      </c>
      <c r="AY1783" t="str">
        <f>IF(C1783=Detail!$E$3,ROW()+5+(COLUMN()-48)/1000,"")</f>
        <v/>
      </c>
      <c r="AZ1783" t="str">
        <f>IF(D1783=Detail!$E$3,ROW()+5+(COLUMN()-48)/1000,"")</f>
        <v/>
      </c>
      <c r="BA1783" t="str">
        <f>IF(E1783=Detail!$E$3,ROW()+5+(COLUMN()-48)/1000,"")</f>
        <v/>
      </c>
      <c r="BB1783" t="str">
        <f>IF(F1783=Detail!$E$3,ROW()+5+(COLUMN()-48)/1000,"")</f>
        <v/>
      </c>
      <c r="BC1783" t="str">
        <f>IF(G1783=Detail!$E$3,ROW()+5+(COLUMN()-48)/1000,"")</f>
        <v/>
      </c>
      <c r="BD1783" t="str">
        <f>IF(H1783=Detail!$E$3,ROW()+5+(COLUMN()-48)/1000,"")</f>
        <v/>
      </c>
      <c r="BE1783" t="str">
        <f>IF(I1783=Detail!$E$3,ROW()+5+(COLUMN()-48)/1000,"")</f>
        <v/>
      </c>
      <c r="BF1783" t="str">
        <f>IF(J1783=Detail!$E$3,ROW()+5+(COLUMN()-48)/1000,"")</f>
        <v/>
      </c>
      <c r="BG1783" t="str">
        <f>IF(K1783=Detail!$E$3,ROW()+5+(COLUMN()-48)/1000,"")</f>
        <v/>
      </c>
      <c r="BH1783" t="str">
        <f>IF(L1783=Detail!$E$3,ROW()+5+(COLUMN()-48)/1000,"")</f>
        <v/>
      </c>
      <c r="BI1783" t="str">
        <f>IF(M1783=Detail!$E$3,ROW()+5+(COLUMN()-48)/1000,"")</f>
        <v/>
      </c>
      <c r="BJ1783" t="str">
        <f>IF(N1783=Detail!$E$3,ROW()+5+(COLUMN()-48)/1000,"")</f>
        <v/>
      </c>
      <c r="BK1783" t="str">
        <f>IF(O1783=Detail!$E$3,ROW()+5+(COLUMN()-48)/1000,"")</f>
        <v/>
      </c>
      <c r="BL1783" t="str">
        <f>IF(P1783=Detail!$E$3,ROW()+5+(COLUMN()-48)/1000,"")</f>
        <v/>
      </c>
      <c r="BM1783" t="str">
        <f>IF(Q1783=Detail!$E$3,ROW()+5+(COLUMN()-48)/1000,"")</f>
        <v/>
      </c>
      <c r="BN1783" t="str">
        <f>IF(R1783=Detail!$E$3,ROW()+5+(COLUMN()-48)/1000,"")</f>
        <v/>
      </c>
      <c r="BO1783" t="str">
        <f>IF(S1783=Detail!$E$3,ROW()+5+(COLUMN()-48)/1000,"")</f>
        <v/>
      </c>
      <c r="BP1783" t="str">
        <f>IF(T1783=Detail!$E$3,ROW()+5+(COLUMN()-48)/1000,"")</f>
        <v/>
      </c>
    </row>
    <row r="1784" spans="49:68" x14ac:dyDescent="0.3">
      <c r="AW1784" s="104" t="str">
        <f>IF(A1784=Detail!$E$3,ROW()+5+(COLUMN()-48)/1000,"")</f>
        <v/>
      </c>
      <c r="AX1784" t="str">
        <f>IF(B1784=Detail!$E$3,ROW()+5+(COLUMN()-48)/1000,"")</f>
        <v/>
      </c>
      <c r="AY1784" t="str">
        <f>IF(C1784=Detail!$E$3,ROW()+5+(COLUMN()-48)/1000,"")</f>
        <v/>
      </c>
      <c r="AZ1784" t="str">
        <f>IF(D1784=Detail!$E$3,ROW()+5+(COLUMN()-48)/1000,"")</f>
        <v/>
      </c>
      <c r="BA1784" t="str">
        <f>IF(E1784=Detail!$E$3,ROW()+5+(COLUMN()-48)/1000,"")</f>
        <v/>
      </c>
      <c r="BB1784" t="str">
        <f>IF(F1784=Detail!$E$3,ROW()+5+(COLUMN()-48)/1000,"")</f>
        <v/>
      </c>
      <c r="BC1784" t="str">
        <f>IF(G1784=Detail!$E$3,ROW()+5+(COLUMN()-48)/1000,"")</f>
        <v/>
      </c>
      <c r="BD1784" t="str">
        <f>IF(H1784=Detail!$E$3,ROW()+5+(COLUMN()-48)/1000,"")</f>
        <v/>
      </c>
      <c r="BE1784" t="str">
        <f>IF(I1784=Detail!$E$3,ROW()+5+(COLUMN()-48)/1000,"")</f>
        <v/>
      </c>
      <c r="BF1784" t="str">
        <f>IF(J1784=Detail!$E$3,ROW()+5+(COLUMN()-48)/1000,"")</f>
        <v/>
      </c>
      <c r="BG1784" t="str">
        <f>IF(K1784=Detail!$E$3,ROW()+5+(COLUMN()-48)/1000,"")</f>
        <v/>
      </c>
      <c r="BH1784" t="str">
        <f>IF(L1784=Detail!$E$3,ROW()+5+(COLUMN()-48)/1000,"")</f>
        <v/>
      </c>
      <c r="BI1784" t="str">
        <f>IF(M1784=Detail!$E$3,ROW()+5+(COLUMN()-48)/1000,"")</f>
        <v/>
      </c>
      <c r="BJ1784" t="str">
        <f>IF(N1784=Detail!$E$3,ROW()+5+(COLUMN()-48)/1000,"")</f>
        <v/>
      </c>
      <c r="BK1784" t="str">
        <f>IF(O1784=Detail!$E$3,ROW()+5+(COLUMN()-48)/1000,"")</f>
        <v/>
      </c>
      <c r="BL1784" t="str">
        <f>IF(P1784=Detail!$E$3,ROW()+5+(COLUMN()-48)/1000,"")</f>
        <v/>
      </c>
      <c r="BM1784" t="str">
        <f>IF(Q1784=Detail!$E$3,ROW()+5+(COLUMN()-48)/1000,"")</f>
        <v/>
      </c>
      <c r="BN1784" t="str">
        <f>IF(R1784=Detail!$E$3,ROW()+5+(COLUMN()-48)/1000,"")</f>
        <v/>
      </c>
      <c r="BO1784" t="str">
        <f>IF(S1784=Detail!$E$3,ROW()+5+(COLUMN()-48)/1000,"")</f>
        <v/>
      </c>
      <c r="BP1784" t="str">
        <f>IF(T1784=Detail!$E$3,ROW()+5+(COLUMN()-48)/1000,"")</f>
        <v/>
      </c>
    </row>
    <row r="1785" spans="49:68" x14ac:dyDescent="0.3">
      <c r="AW1785" s="104" t="str">
        <f>IF(A1785=Detail!$E$3,ROW()+5+(COLUMN()-48)/1000,"")</f>
        <v/>
      </c>
      <c r="AX1785" t="str">
        <f>IF(B1785=Detail!$E$3,ROW()+5+(COLUMN()-48)/1000,"")</f>
        <v/>
      </c>
      <c r="AY1785" t="str">
        <f>IF(C1785=Detail!$E$3,ROW()+5+(COLUMN()-48)/1000,"")</f>
        <v/>
      </c>
      <c r="AZ1785" t="str">
        <f>IF(D1785=Detail!$E$3,ROW()+5+(COLUMN()-48)/1000,"")</f>
        <v/>
      </c>
      <c r="BA1785" t="str">
        <f>IF(E1785=Detail!$E$3,ROW()+5+(COLUMN()-48)/1000,"")</f>
        <v/>
      </c>
      <c r="BB1785" t="str">
        <f>IF(F1785=Detail!$E$3,ROW()+5+(COLUMN()-48)/1000,"")</f>
        <v/>
      </c>
      <c r="BC1785" t="str">
        <f>IF(G1785=Detail!$E$3,ROW()+5+(COLUMN()-48)/1000,"")</f>
        <v/>
      </c>
      <c r="BD1785" t="str">
        <f>IF(H1785=Detail!$E$3,ROW()+5+(COLUMN()-48)/1000,"")</f>
        <v/>
      </c>
      <c r="BE1785" t="str">
        <f>IF(I1785=Detail!$E$3,ROW()+5+(COLUMN()-48)/1000,"")</f>
        <v/>
      </c>
      <c r="BF1785" t="str">
        <f>IF(J1785=Detail!$E$3,ROW()+5+(COLUMN()-48)/1000,"")</f>
        <v/>
      </c>
      <c r="BG1785" t="str">
        <f>IF(K1785=Detail!$E$3,ROW()+5+(COLUMN()-48)/1000,"")</f>
        <v/>
      </c>
      <c r="BH1785" t="str">
        <f>IF(L1785=Detail!$E$3,ROW()+5+(COLUMN()-48)/1000,"")</f>
        <v/>
      </c>
      <c r="BI1785" t="str">
        <f>IF(M1785=Detail!$E$3,ROW()+5+(COLUMN()-48)/1000,"")</f>
        <v/>
      </c>
      <c r="BJ1785" t="str">
        <f>IF(N1785=Detail!$E$3,ROW()+5+(COLUMN()-48)/1000,"")</f>
        <v/>
      </c>
      <c r="BK1785" t="str">
        <f>IF(O1785=Detail!$E$3,ROW()+5+(COLUMN()-48)/1000,"")</f>
        <v/>
      </c>
      <c r="BL1785" t="str">
        <f>IF(P1785=Detail!$E$3,ROW()+5+(COLUMN()-48)/1000,"")</f>
        <v/>
      </c>
      <c r="BM1785" t="str">
        <f>IF(Q1785=Detail!$E$3,ROW()+5+(COLUMN()-48)/1000,"")</f>
        <v/>
      </c>
      <c r="BN1785" t="str">
        <f>IF(R1785=Detail!$E$3,ROW()+5+(COLUMN()-48)/1000,"")</f>
        <v/>
      </c>
      <c r="BO1785" t="str">
        <f>IF(S1785=Detail!$E$3,ROW()+5+(COLUMN()-48)/1000,"")</f>
        <v/>
      </c>
      <c r="BP1785" t="str">
        <f>IF(T1785=Detail!$E$3,ROW()+5+(COLUMN()-48)/1000,"")</f>
        <v/>
      </c>
    </row>
    <row r="1786" spans="49:68" x14ac:dyDescent="0.3">
      <c r="AW1786" s="104" t="str">
        <f>IF(A1786=Detail!$E$3,ROW()+5+(COLUMN()-48)/1000,"")</f>
        <v/>
      </c>
      <c r="AX1786" t="str">
        <f>IF(B1786=Detail!$E$3,ROW()+5+(COLUMN()-48)/1000,"")</f>
        <v/>
      </c>
      <c r="AY1786" t="str">
        <f>IF(C1786=Detail!$E$3,ROW()+5+(COLUMN()-48)/1000,"")</f>
        <v/>
      </c>
      <c r="AZ1786" t="str">
        <f>IF(D1786=Detail!$E$3,ROW()+5+(COLUMN()-48)/1000,"")</f>
        <v/>
      </c>
      <c r="BA1786" t="str">
        <f>IF(E1786=Detail!$E$3,ROW()+5+(COLUMN()-48)/1000,"")</f>
        <v/>
      </c>
      <c r="BB1786" t="str">
        <f>IF(F1786=Detail!$E$3,ROW()+5+(COLUMN()-48)/1000,"")</f>
        <v/>
      </c>
      <c r="BC1786" t="str">
        <f>IF(G1786=Detail!$E$3,ROW()+5+(COLUMN()-48)/1000,"")</f>
        <v/>
      </c>
      <c r="BD1786" t="str">
        <f>IF(H1786=Detail!$E$3,ROW()+5+(COLUMN()-48)/1000,"")</f>
        <v/>
      </c>
      <c r="BE1786" t="str">
        <f>IF(I1786=Detail!$E$3,ROW()+5+(COLUMN()-48)/1000,"")</f>
        <v/>
      </c>
      <c r="BF1786" t="str">
        <f>IF(J1786=Detail!$E$3,ROW()+5+(COLUMN()-48)/1000,"")</f>
        <v/>
      </c>
      <c r="BG1786" t="str">
        <f>IF(K1786=Detail!$E$3,ROW()+5+(COLUMN()-48)/1000,"")</f>
        <v/>
      </c>
      <c r="BH1786" t="str">
        <f>IF(L1786=Detail!$E$3,ROW()+5+(COLUMN()-48)/1000,"")</f>
        <v/>
      </c>
      <c r="BI1786" t="str">
        <f>IF(M1786=Detail!$E$3,ROW()+5+(COLUMN()-48)/1000,"")</f>
        <v/>
      </c>
      <c r="BJ1786" t="str">
        <f>IF(N1786=Detail!$E$3,ROW()+5+(COLUMN()-48)/1000,"")</f>
        <v/>
      </c>
      <c r="BK1786" t="str">
        <f>IF(O1786=Detail!$E$3,ROW()+5+(COLUMN()-48)/1000,"")</f>
        <v/>
      </c>
      <c r="BL1786" t="str">
        <f>IF(P1786=Detail!$E$3,ROW()+5+(COLUMN()-48)/1000,"")</f>
        <v/>
      </c>
      <c r="BM1786" t="str">
        <f>IF(Q1786=Detail!$E$3,ROW()+5+(COLUMN()-48)/1000,"")</f>
        <v/>
      </c>
      <c r="BN1786" t="str">
        <f>IF(R1786=Detail!$E$3,ROW()+5+(COLUMN()-48)/1000,"")</f>
        <v/>
      </c>
      <c r="BO1786" t="str">
        <f>IF(S1786=Detail!$E$3,ROW()+5+(COLUMN()-48)/1000,"")</f>
        <v/>
      </c>
      <c r="BP1786" t="str">
        <f>IF(T1786=Detail!$E$3,ROW()+5+(COLUMN()-48)/1000,"")</f>
        <v/>
      </c>
    </row>
    <row r="1787" spans="49:68" x14ac:dyDescent="0.3">
      <c r="AW1787" s="104" t="str">
        <f>IF(A1787=Detail!$E$3,ROW()+5+(COLUMN()-48)/1000,"")</f>
        <v/>
      </c>
      <c r="AX1787" t="str">
        <f>IF(B1787=Detail!$E$3,ROW()+5+(COLUMN()-48)/1000,"")</f>
        <v/>
      </c>
      <c r="AY1787" t="str">
        <f>IF(C1787=Detail!$E$3,ROW()+5+(COLUMN()-48)/1000,"")</f>
        <v/>
      </c>
      <c r="AZ1787" t="str">
        <f>IF(D1787=Detail!$E$3,ROW()+5+(COLUMN()-48)/1000,"")</f>
        <v/>
      </c>
      <c r="BA1787" t="str">
        <f>IF(E1787=Detail!$E$3,ROW()+5+(COLUMN()-48)/1000,"")</f>
        <v/>
      </c>
      <c r="BB1787" t="str">
        <f>IF(F1787=Detail!$E$3,ROW()+5+(COLUMN()-48)/1000,"")</f>
        <v/>
      </c>
      <c r="BC1787" t="str">
        <f>IF(G1787=Detail!$E$3,ROW()+5+(COLUMN()-48)/1000,"")</f>
        <v/>
      </c>
      <c r="BD1787" t="str">
        <f>IF(H1787=Detail!$E$3,ROW()+5+(COLUMN()-48)/1000,"")</f>
        <v/>
      </c>
      <c r="BE1787" t="str">
        <f>IF(I1787=Detail!$E$3,ROW()+5+(COLUMN()-48)/1000,"")</f>
        <v/>
      </c>
      <c r="BF1787" t="str">
        <f>IF(J1787=Detail!$E$3,ROW()+5+(COLUMN()-48)/1000,"")</f>
        <v/>
      </c>
      <c r="BG1787" t="str">
        <f>IF(K1787=Detail!$E$3,ROW()+5+(COLUMN()-48)/1000,"")</f>
        <v/>
      </c>
      <c r="BH1787" t="str">
        <f>IF(L1787=Detail!$E$3,ROW()+5+(COLUMN()-48)/1000,"")</f>
        <v/>
      </c>
      <c r="BI1787" t="str">
        <f>IF(M1787=Detail!$E$3,ROW()+5+(COLUMN()-48)/1000,"")</f>
        <v/>
      </c>
      <c r="BJ1787" t="str">
        <f>IF(N1787=Detail!$E$3,ROW()+5+(COLUMN()-48)/1000,"")</f>
        <v/>
      </c>
      <c r="BK1787" t="str">
        <f>IF(O1787=Detail!$E$3,ROW()+5+(COLUMN()-48)/1000,"")</f>
        <v/>
      </c>
      <c r="BL1787" t="str">
        <f>IF(P1787=Detail!$E$3,ROW()+5+(COLUMN()-48)/1000,"")</f>
        <v/>
      </c>
      <c r="BM1787" t="str">
        <f>IF(Q1787=Detail!$E$3,ROW()+5+(COLUMN()-48)/1000,"")</f>
        <v/>
      </c>
      <c r="BN1787" t="str">
        <f>IF(R1787=Detail!$E$3,ROW()+5+(COLUMN()-48)/1000,"")</f>
        <v/>
      </c>
      <c r="BO1787" t="str">
        <f>IF(S1787=Detail!$E$3,ROW()+5+(COLUMN()-48)/1000,"")</f>
        <v/>
      </c>
      <c r="BP1787" t="str">
        <f>IF(T1787=Detail!$E$3,ROW()+5+(COLUMN()-48)/1000,"")</f>
        <v/>
      </c>
    </row>
    <row r="1788" spans="49:68" x14ac:dyDescent="0.3">
      <c r="AW1788" s="104" t="str">
        <f>IF(A1788=Detail!$E$3,ROW()+5+(COLUMN()-48)/1000,"")</f>
        <v/>
      </c>
      <c r="AX1788" t="str">
        <f>IF(B1788=Detail!$E$3,ROW()+5+(COLUMN()-48)/1000,"")</f>
        <v/>
      </c>
      <c r="AY1788" t="str">
        <f>IF(C1788=Detail!$E$3,ROW()+5+(COLUMN()-48)/1000,"")</f>
        <v/>
      </c>
      <c r="AZ1788" t="str">
        <f>IF(D1788=Detail!$E$3,ROW()+5+(COLUMN()-48)/1000,"")</f>
        <v/>
      </c>
      <c r="BA1788" t="str">
        <f>IF(E1788=Detail!$E$3,ROW()+5+(COLUMN()-48)/1000,"")</f>
        <v/>
      </c>
      <c r="BB1788" t="str">
        <f>IF(F1788=Detail!$E$3,ROW()+5+(COLUMN()-48)/1000,"")</f>
        <v/>
      </c>
      <c r="BC1788" t="str">
        <f>IF(G1788=Detail!$E$3,ROW()+5+(COLUMN()-48)/1000,"")</f>
        <v/>
      </c>
      <c r="BD1788" t="str">
        <f>IF(H1788=Detail!$E$3,ROW()+5+(COLUMN()-48)/1000,"")</f>
        <v/>
      </c>
      <c r="BE1788" t="str">
        <f>IF(I1788=Detail!$E$3,ROW()+5+(COLUMN()-48)/1000,"")</f>
        <v/>
      </c>
      <c r="BF1788" t="str">
        <f>IF(J1788=Detail!$E$3,ROW()+5+(COLUMN()-48)/1000,"")</f>
        <v/>
      </c>
      <c r="BG1788" t="str">
        <f>IF(K1788=Detail!$E$3,ROW()+5+(COLUMN()-48)/1000,"")</f>
        <v/>
      </c>
      <c r="BH1788" t="str">
        <f>IF(L1788=Detail!$E$3,ROW()+5+(COLUMN()-48)/1000,"")</f>
        <v/>
      </c>
      <c r="BI1788" t="str">
        <f>IF(M1788=Detail!$E$3,ROW()+5+(COLUMN()-48)/1000,"")</f>
        <v/>
      </c>
      <c r="BJ1788" t="str">
        <f>IF(N1788=Detail!$E$3,ROW()+5+(COLUMN()-48)/1000,"")</f>
        <v/>
      </c>
      <c r="BK1788" t="str">
        <f>IF(O1788=Detail!$E$3,ROW()+5+(COLUMN()-48)/1000,"")</f>
        <v/>
      </c>
      <c r="BL1788" t="str">
        <f>IF(P1788=Detail!$E$3,ROW()+5+(COLUMN()-48)/1000,"")</f>
        <v/>
      </c>
      <c r="BM1788" t="str">
        <f>IF(Q1788=Detail!$E$3,ROW()+5+(COLUMN()-48)/1000,"")</f>
        <v/>
      </c>
      <c r="BN1788" t="str">
        <f>IF(R1788=Detail!$E$3,ROW()+5+(COLUMN()-48)/1000,"")</f>
        <v/>
      </c>
      <c r="BO1788" t="str">
        <f>IF(S1788=Detail!$E$3,ROW()+5+(COLUMN()-48)/1000,"")</f>
        <v/>
      </c>
      <c r="BP1788" t="str">
        <f>IF(T1788=Detail!$E$3,ROW()+5+(COLUMN()-48)/1000,"")</f>
        <v/>
      </c>
    </row>
    <row r="1789" spans="49:68" x14ac:dyDescent="0.3">
      <c r="AW1789" s="104" t="str">
        <f>IF(A1789=Detail!$E$3,ROW()+5+(COLUMN()-48)/1000,"")</f>
        <v/>
      </c>
      <c r="AX1789" t="str">
        <f>IF(B1789=Detail!$E$3,ROW()+5+(COLUMN()-48)/1000,"")</f>
        <v/>
      </c>
      <c r="AY1789" t="str">
        <f>IF(C1789=Detail!$E$3,ROW()+5+(COLUMN()-48)/1000,"")</f>
        <v/>
      </c>
      <c r="AZ1789" t="str">
        <f>IF(D1789=Detail!$E$3,ROW()+5+(COLUMN()-48)/1000,"")</f>
        <v/>
      </c>
      <c r="BA1789" t="str">
        <f>IF(E1789=Detail!$E$3,ROW()+5+(COLUMN()-48)/1000,"")</f>
        <v/>
      </c>
      <c r="BB1789" t="str">
        <f>IF(F1789=Detail!$E$3,ROW()+5+(COLUMN()-48)/1000,"")</f>
        <v/>
      </c>
      <c r="BC1789" t="str">
        <f>IF(G1789=Detail!$E$3,ROW()+5+(COLUMN()-48)/1000,"")</f>
        <v/>
      </c>
      <c r="BD1789" t="str">
        <f>IF(H1789=Detail!$E$3,ROW()+5+(COLUMN()-48)/1000,"")</f>
        <v/>
      </c>
      <c r="BE1789" t="str">
        <f>IF(I1789=Detail!$E$3,ROW()+5+(COLUMN()-48)/1000,"")</f>
        <v/>
      </c>
      <c r="BF1789" t="str">
        <f>IF(J1789=Detail!$E$3,ROW()+5+(COLUMN()-48)/1000,"")</f>
        <v/>
      </c>
      <c r="BG1789" t="str">
        <f>IF(K1789=Detail!$E$3,ROW()+5+(COLUMN()-48)/1000,"")</f>
        <v/>
      </c>
      <c r="BH1789" t="str">
        <f>IF(L1789=Detail!$E$3,ROW()+5+(COLUMN()-48)/1000,"")</f>
        <v/>
      </c>
      <c r="BI1789" t="str">
        <f>IF(M1789=Detail!$E$3,ROW()+5+(COLUMN()-48)/1000,"")</f>
        <v/>
      </c>
      <c r="BJ1789" t="str">
        <f>IF(N1789=Detail!$E$3,ROW()+5+(COLUMN()-48)/1000,"")</f>
        <v/>
      </c>
      <c r="BK1789" t="str">
        <f>IF(O1789=Detail!$E$3,ROW()+5+(COLUMN()-48)/1000,"")</f>
        <v/>
      </c>
      <c r="BL1789" t="str">
        <f>IF(P1789=Detail!$E$3,ROW()+5+(COLUMN()-48)/1000,"")</f>
        <v/>
      </c>
      <c r="BM1789" t="str">
        <f>IF(Q1789=Detail!$E$3,ROW()+5+(COLUMN()-48)/1000,"")</f>
        <v/>
      </c>
      <c r="BN1789" t="str">
        <f>IF(R1789=Detail!$E$3,ROW()+5+(COLUMN()-48)/1000,"")</f>
        <v/>
      </c>
      <c r="BO1789" t="str">
        <f>IF(S1789=Detail!$E$3,ROW()+5+(COLUMN()-48)/1000,"")</f>
        <v/>
      </c>
      <c r="BP1789" t="str">
        <f>IF(T1789=Detail!$E$3,ROW()+5+(COLUMN()-48)/1000,"")</f>
        <v/>
      </c>
    </row>
    <row r="1790" spans="49:68" x14ac:dyDescent="0.3">
      <c r="AW1790" s="104" t="str">
        <f>IF(A1790=Detail!$E$3,ROW()+5+(COLUMN()-48)/1000,"")</f>
        <v/>
      </c>
      <c r="AX1790" t="str">
        <f>IF(B1790=Detail!$E$3,ROW()+5+(COLUMN()-48)/1000,"")</f>
        <v/>
      </c>
      <c r="AY1790" t="str">
        <f>IF(C1790=Detail!$E$3,ROW()+5+(COLUMN()-48)/1000,"")</f>
        <v/>
      </c>
      <c r="AZ1790" t="str">
        <f>IF(D1790=Detail!$E$3,ROW()+5+(COLUMN()-48)/1000,"")</f>
        <v/>
      </c>
      <c r="BA1790" t="str">
        <f>IF(E1790=Detail!$E$3,ROW()+5+(COLUMN()-48)/1000,"")</f>
        <v/>
      </c>
      <c r="BB1790" t="str">
        <f>IF(F1790=Detail!$E$3,ROW()+5+(COLUMN()-48)/1000,"")</f>
        <v/>
      </c>
      <c r="BC1790" t="str">
        <f>IF(G1790=Detail!$E$3,ROW()+5+(COLUMN()-48)/1000,"")</f>
        <v/>
      </c>
      <c r="BD1790" t="str">
        <f>IF(H1790=Detail!$E$3,ROW()+5+(COLUMN()-48)/1000,"")</f>
        <v/>
      </c>
      <c r="BE1790" t="str">
        <f>IF(I1790=Detail!$E$3,ROW()+5+(COLUMN()-48)/1000,"")</f>
        <v/>
      </c>
      <c r="BF1790" t="str">
        <f>IF(J1790=Detail!$E$3,ROW()+5+(COLUMN()-48)/1000,"")</f>
        <v/>
      </c>
      <c r="BG1790" t="str">
        <f>IF(K1790=Detail!$E$3,ROW()+5+(COLUMN()-48)/1000,"")</f>
        <v/>
      </c>
      <c r="BH1790" t="str">
        <f>IF(L1790=Detail!$E$3,ROW()+5+(COLUMN()-48)/1000,"")</f>
        <v/>
      </c>
      <c r="BI1790" t="str">
        <f>IF(M1790=Detail!$E$3,ROW()+5+(COLUMN()-48)/1000,"")</f>
        <v/>
      </c>
      <c r="BJ1790" t="str">
        <f>IF(N1790=Detail!$E$3,ROW()+5+(COLUMN()-48)/1000,"")</f>
        <v/>
      </c>
      <c r="BK1790" t="str">
        <f>IF(O1790=Detail!$E$3,ROW()+5+(COLUMN()-48)/1000,"")</f>
        <v/>
      </c>
      <c r="BL1790" t="str">
        <f>IF(P1790=Detail!$E$3,ROW()+5+(COLUMN()-48)/1000,"")</f>
        <v/>
      </c>
      <c r="BM1790" t="str">
        <f>IF(Q1790=Detail!$E$3,ROW()+5+(COLUMN()-48)/1000,"")</f>
        <v/>
      </c>
      <c r="BN1790" t="str">
        <f>IF(R1790=Detail!$E$3,ROW()+5+(COLUMN()-48)/1000,"")</f>
        <v/>
      </c>
      <c r="BO1790" t="str">
        <f>IF(S1790=Detail!$E$3,ROW()+5+(COLUMN()-48)/1000,"")</f>
        <v/>
      </c>
      <c r="BP1790" t="str">
        <f>IF(T1790=Detail!$E$3,ROW()+5+(COLUMN()-48)/1000,"")</f>
        <v/>
      </c>
    </row>
    <row r="1791" spans="49:68" x14ac:dyDescent="0.3">
      <c r="AW1791" s="104" t="str">
        <f>IF(A1791=Detail!$E$3,ROW()+5+(COLUMN()-48)/1000,"")</f>
        <v/>
      </c>
      <c r="AX1791" t="str">
        <f>IF(B1791=Detail!$E$3,ROW()+5+(COLUMN()-48)/1000,"")</f>
        <v/>
      </c>
      <c r="AY1791" t="str">
        <f>IF(C1791=Detail!$E$3,ROW()+5+(COLUMN()-48)/1000,"")</f>
        <v/>
      </c>
      <c r="AZ1791" t="str">
        <f>IF(D1791=Detail!$E$3,ROW()+5+(COLUMN()-48)/1000,"")</f>
        <v/>
      </c>
      <c r="BA1791" t="str">
        <f>IF(E1791=Detail!$E$3,ROW()+5+(COLUMN()-48)/1000,"")</f>
        <v/>
      </c>
      <c r="BB1791" t="str">
        <f>IF(F1791=Detail!$E$3,ROW()+5+(COLUMN()-48)/1000,"")</f>
        <v/>
      </c>
      <c r="BC1791" t="str">
        <f>IF(G1791=Detail!$E$3,ROW()+5+(COLUMN()-48)/1000,"")</f>
        <v/>
      </c>
      <c r="BD1791" t="str">
        <f>IF(H1791=Detail!$E$3,ROW()+5+(COLUMN()-48)/1000,"")</f>
        <v/>
      </c>
      <c r="BE1791" t="str">
        <f>IF(I1791=Detail!$E$3,ROW()+5+(COLUMN()-48)/1000,"")</f>
        <v/>
      </c>
      <c r="BF1791" t="str">
        <f>IF(J1791=Detail!$E$3,ROW()+5+(COLUMN()-48)/1000,"")</f>
        <v/>
      </c>
      <c r="BG1791" t="str">
        <f>IF(K1791=Detail!$E$3,ROW()+5+(COLUMN()-48)/1000,"")</f>
        <v/>
      </c>
      <c r="BH1791" t="str">
        <f>IF(L1791=Detail!$E$3,ROW()+5+(COLUMN()-48)/1000,"")</f>
        <v/>
      </c>
      <c r="BI1791" t="str">
        <f>IF(M1791=Detail!$E$3,ROW()+5+(COLUMN()-48)/1000,"")</f>
        <v/>
      </c>
      <c r="BJ1791" t="str">
        <f>IF(N1791=Detail!$E$3,ROW()+5+(COLUMN()-48)/1000,"")</f>
        <v/>
      </c>
      <c r="BK1791" t="str">
        <f>IF(O1791=Detail!$E$3,ROW()+5+(COLUMN()-48)/1000,"")</f>
        <v/>
      </c>
      <c r="BL1791" t="str">
        <f>IF(P1791=Detail!$E$3,ROW()+5+(COLUMN()-48)/1000,"")</f>
        <v/>
      </c>
      <c r="BM1791" t="str">
        <f>IF(Q1791=Detail!$E$3,ROW()+5+(COLUMN()-48)/1000,"")</f>
        <v/>
      </c>
      <c r="BN1791" t="str">
        <f>IF(R1791=Detail!$E$3,ROW()+5+(COLUMN()-48)/1000,"")</f>
        <v/>
      </c>
      <c r="BO1791" t="str">
        <f>IF(S1791=Detail!$E$3,ROW()+5+(COLUMN()-48)/1000,"")</f>
        <v/>
      </c>
      <c r="BP1791" t="str">
        <f>IF(T1791=Detail!$E$3,ROW()+5+(COLUMN()-48)/1000,"")</f>
        <v/>
      </c>
    </row>
    <row r="1792" spans="49:68" x14ac:dyDescent="0.3">
      <c r="AW1792" s="104" t="str">
        <f>IF(A1792=Detail!$E$3,ROW()+5+(COLUMN()-48)/1000,"")</f>
        <v/>
      </c>
      <c r="AX1792" t="str">
        <f>IF(B1792=Detail!$E$3,ROW()+5+(COLUMN()-48)/1000,"")</f>
        <v/>
      </c>
      <c r="AY1792" t="str">
        <f>IF(C1792=Detail!$E$3,ROW()+5+(COLUMN()-48)/1000,"")</f>
        <v/>
      </c>
      <c r="AZ1792" t="str">
        <f>IF(D1792=Detail!$E$3,ROW()+5+(COLUMN()-48)/1000,"")</f>
        <v/>
      </c>
      <c r="BA1792" t="str">
        <f>IF(E1792=Detail!$E$3,ROW()+5+(COLUMN()-48)/1000,"")</f>
        <v/>
      </c>
      <c r="BB1792" t="str">
        <f>IF(F1792=Detail!$E$3,ROW()+5+(COLUMN()-48)/1000,"")</f>
        <v/>
      </c>
      <c r="BC1792" t="str">
        <f>IF(G1792=Detail!$E$3,ROW()+5+(COLUMN()-48)/1000,"")</f>
        <v/>
      </c>
      <c r="BD1792" t="str">
        <f>IF(H1792=Detail!$E$3,ROW()+5+(COLUMN()-48)/1000,"")</f>
        <v/>
      </c>
      <c r="BE1792" t="str">
        <f>IF(I1792=Detail!$E$3,ROW()+5+(COLUMN()-48)/1000,"")</f>
        <v/>
      </c>
      <c r="BF1792" t="str">
        <f>IF(J1792=Detail!$E$3,ROW()+5+(COLUMN()-48)/1000,"")</f>
        <v/>
      </c>
      <c r="BG1792" t="str">
        <f>IF(K1792=Detail!$E$3,ROW()+5+(COLUMN()-48)/1000,"")</f>
        <v/>
      </c>
      <c r="BH1792" t="str">
        <f>IF(L1792=Detail!$E$3,ROW()+5+(COLUMN()-48)/1000,"")</f>
        <v/>
      </c>
      <c r="BI1792" t="str">
        <f>IF(M1792=Detail!$E$3,ROW()+5+(COLUMN()-48)/1000,"")</f>
        <v/>
      </c>
      <c r="BJ1792" t="str">
        <f>IF(N1792=Detail!$E$3,ROW()+5+(COLUMN()-48)/1000,"")</f>
        <v/>
      </c>
      <c r="BK1792" t="str">
        <f>IF(O1792=Detail!$E$3,ROW()+5+(COLUMN()-48)/1000,"")</f>
        <v/>
      </c>
      <c r="BL1792" t="str">
        <f>IF(P1792=Detail!$E$3,ROW()+5+(COLUMN()-48)/1000,"")</f>
        <v/>
      </c>
      <c r="BM1792" t="str">
        <f>IF(Q1792=Detail!$E$3,ROW()+5+(COLUMN()-48)/1000,"")</f>
        <v/>
      </c>
      <c r="BN1792" t="str">
        <f>IF(R1792=Detail!$E$3,ROW()+5+(COLUMN()-48)/1000,"")</f>
        <v/>
      </c>
      <c r="BO1792" t="str">
        <f>IF(S1792=Detail!$E$3,ROW()+5+(COLUMN()-48)/1000,"")</f>
        <v/>
      </c>
      <c r="BP1792" t="str">
        <f>IF(T1792=Detail!$E$3,ROW()+5+(COLUMN()-48)/1000,"")</f>
        <v/>
      </c>
    </row>
    <row r="1793" spans="49:68" x14ac:dyDescent="0.3">
      <c r="AW1793" s="104" t="str">
        <f>IF(A1793=Detail!$E$3,ROW()+5+(COLUMN()-48)/1000,"")</f>
        <v/>
      </c>
      <c r="AX1793" t="str">
        <f>IF(B1793=Detail!$E$3,ROW()+5+(COLUMN()-48)/1000,"")</f>
        <v/>
      </c>
      <c r="AY1793" t="str">
        <f>IF(C1793=Detail!$E$3,ROW()+5+(COLUMN()-48)/1000,"")</f>
        <v/>
      </c>
      <c r="AZ1793" t="str">
        <f>IF(D1793=Detail!$E$3,ROW()+5+(COLUMN()-48)/1000,"")</f>
        <v/>
      </c>
      <c r="BA1793" t="str">
        <f>IF(E1793=Detail!$E$3,ROW()+5+(COLUMN()-48)/1000,"")</f>
        <v/>
      </c>
      <c r="BB1793" t="str">
        <f>IF(F1793=Detail!$E$3,ROW()+5+(COLUMN()-48)/1000,"")</f>
        <v/>
      </c>
      <c r="BC1793" t="str">
        <f>IF(G1793=Detail!$E$3,ROW()+5+(COLUMN()-48)/1000,"")</f>
        <v/>
      </c>
      <c r="BD1793" t="str">
        <f>IF(H1793=Detail!$E$3,ROW()+5+(COLUMN()-48)/1000,"")</f>
        <v/>
      </c>
      <c r="BE1793" t="str">
        <f>IF(I1793=Detail!$E$3,ROW()+5+(COLUMN()-48)/1000,"")</f>
        <v/>
      </c>
      <c r="BF1793" t="str">
        <f>IF(J1793=Detail!$E$3,ROW()+5+(COLUMN()-48)/1000,"")</f>
        <v/>
      </c>
      <c r="BG1793" t="str">
        <f>IF(K1793=Detail!$E$3,ROW()+5+(COLUMN()-48)/1000,"")</f>
        <v/>
      </c>
      <c r="BH1793" t="str">
        <f>IF(L1793=Detail!$E$3,ROW()+5+(COLUMN()-48)/1000,"")</f>
        <v/>
      </c>
      <c r="BI1793" t="str">
        <f>IF(M1793=Detail!$E$3,ROW()+5+(COLUMN()-48)/1000,"")</f>
        <v/>
      </c>
      <c r="BJ1793" t="str">
        <f>IF(N1793=Detail!$E$3,ROW()+5+(COLUMN()-48)/1000,"")</f>
        <v/>
      </c>
      <c r="BK1793" t="str">
        <f>IF(O1793=Detail!$E$3,ROW()+5+(COLUMN()-48)/1000,"")</f>
        <v/>
      </c>
      <c r="BL1793" t="str">
        <f>IF(P1793=Detail!$E$3,ROW()+5+(COLUMN()-48)/1000,"")</f>
        <v/>
      </c>
      <c r="BM1793" t="str">
        <f>IF(Q1793=Detail!$E$3,ROW()+5+(COLUMN()-48)/1000,"")</f>
        <v/>
      </c>
      <c r="BN1793" t="str">
        <f>IF(R1793=Detail!$E$3,ROW()+5+(COLUMN()-48)/1000,"")</f>
        <v/>
      </c>
      <c r="BO1793" t="str">
        <f>IF(S1793=Detail!$E$3,ROW()+5+(COLUMN()-48)/1000,"")</f>
        <v/>
      </c>
      <c r="BP1793" t="str">
        <f>IF(T1793=Detail!$E$3,ROW()+5+(COLUMN()-48)/1000,"")</f>
        <v/>
      </c>
    </row>
    <row r="1794" spans="49:68" x14ac:dyDescent="0.3">
      <c r="AW1794" s="104" t="str">
        <f>IF(A1794=Detail!$E$3,ROW()+5+(COLUMN()-48)/1000,"")</f>
        <v/>
      </c>
      <c r="AX1794" t="str">
        <f>IF(B1794=Detail!$E$3,ROW()+5+(COLUMN()-48)/1000,"")</f>
        <v/>
      </c>
      <c r="AY1794" t="str">
        <f>IF(C1794=Detail!$E$3,ROW()+5+(COLUMN()-48)/1000,"")</f>
        <v/>
      </c>
      <c r="AZ1794" t="str">
        <f>IF(D1794=Detail!$E$3,ROW()+5+(COLUMN()-48)/1000,"")</f>
        <v/>
      </c>
      <c r="BA1794" t="str">
        <f>IF(E1794=Detail!$E$3,ROW()+5+(COLUMN()-48)/1000,"")</f>
        <v/>
      </c>
      <c r="BB1794" t="str">
        <f>IF(F1794=Detail!$E$3,ROW()+5+(COLUMN()-48)/1000,"")</f>
        <v/>
      </c>
      <c r="BC1794" t="str">
        <f>IF(G1794=Detail!$E$3,ROW()+5+(COLUMN()-48)/1000,"")</f>
        <v/>
      </c>
      <c r="BD1794" t="str">
        <f>IF(H1794=Detail!$E$3,ROW()+5+(COLUMN()-48)/1000,"")</f>
        <v/>
      </c>
      <c r="BE1794" t="str">
        <f>IF(I1794=Detail!$E$3,ROW()+5+(COLUMN()-48)/1000,"")</f>
        <v/>
      </c>
      <c r="BF1794" t="str">
        <f>IF(J1794=Detail!$E$3,ROW()+5+(COLUMN()-48)/1000,"")</f>
        <v/>
      </c>
      <c r="BG1794" t="str">
        <f>IF(K1794=Detail!$E$3,ROW()+5+(COLUMN()-48)/1000,"")</f>
        <v/>
      </c>
      <c r="BH1794" t="str">
        <f>IF(L1794=Detail!$E$3,ROW()+5+(COLUMN()-48)/1000,"")</f>
        <v/>
      </c>
      <c r="BI1794" t="str">
        <f>IF(M1794=Detail!$E$3,ROW()+5+(COLUMN()-48)/1000,"")</f>
        <v/>
      </c>
      <c r="BJ1794" t="str">
        <f>IF(N1794=Detail!$E$3,ROW()+5+(COLUMN()-48)/1000,"")</f>
        <v/>
      </c>
      <c r="BK1794" t="str">
        <f>IF(O1794=Detail!$E$3,ROW()+5+(COLUMN()-48)/1000,"")</f>
        <v/>
      </c>
      <c r="BL1794" t="str">
        <f>IF(P1794=Detail!$E$3,ROW()+5+(COLUMN()-48)/1000,"")</f>
        <v/>
      </c>
      <c r="BM1794" t="str">
        <f>IF(Q1794=Detail!$E$3,ROW()+5+(COLUMN()-48)/1000,"")</f>
        <v/>
      </c>
      <c r="BN1794" t="str">
        <f>IF(R1794=Detail!$E$3,ROW()+5+(COLUMN()-48)/1000,"")</f>
        <v/>
      </c>
      <c r="BO1794" t="str">
        <f>IF(S1794=Detail!$E$3,ROW()+5+(COLUMN()-48)/1000,"")</f>
        <v/>
      </c>
      <c r="BP1794" t="str">
        <f>IF(T1794=Detail!$E$3,ROW()+5+(COLUMN()-48)/1000,"")</f>
        <v/>
      </c>
    </row>
    <row r="1795" spans="49:68" x14ac:dyDescent="0.3">
      <c r="AW1795" s="104" t="str">
        <f>IF(A1795=Detail!$E$3,ROW()+5+(COLUMN()-48)/1000,"")</f>
        <v/>
      </c>
      <c r="AX1795" t="str">
        <f>IF(B1795=Detail!$E$3,ROW()+5+(COLUMN()-48)/1000,"")</f>
        <v/>
      </c>
      <c r="AY1795" t="str">
        <f>IF(C1795=Detail!$E$3,ROW()+5+(COLUMN()-48)/1000,"")</f>
        <v/>
      </c>
      <c r="AZ1795" t="str">
        <f>IF(D1795=Detail!$E$3,ROW()+5+(COLUMN()-48)/1000,"")</f>
        <v/>
      </c>
      <c r="BA1795" t="str">
        <f>IF(E1795=Detail!$E$3,ROW()+5+(COLUMN()-48)/1000,"")</f>
        <v/>
      </c>
      <c r="BB1795" t="str">
        <f>IF(F1795=Detail!$E$3,ROW()+5+(COLUMN()-48)/1000,"")</f>
        <v/>
      </c>
      <c r="BC1795" t="str">
        <f>IF(G1795=Detail!$E$3,ROW()+5+(COLUMN()-48)/1000,"")</f>
        <v/>
      </c>
      <c r="BD1795" t="str">
        <f>IF(H1795=Detail!$E$3,ROW()+5+(COLUMN()-48)/1000,"")</f>
        <v/>
      </c>
      <c r="BE1795" t="str">
        <f>IF(I1795=Detail!$E$3,ROW()+5+(COLUMN()-48)/1000,"")</f>
        <v/>
      </c>
      <c r="BF1795" t="str">
        <f>IF(J1795=Detail!$E$3,ROW()+5+(COLUMN()-48)/1000,"")</f>
        <v/>
      </c>
      <c r="BG1795" t="str">
        <f>IF(K1795=Detail!$E$3,ROW()+5+(COLUMN()-48)/1000,"")</f>
        <v/>
      </c>
      <c r="BH1795" t="str">
        <f>IF(L1795=Detail!$E$3,ROW()+5+(COLUMN()-48)/1000,"")</f>
        <v/>
      </c>
      <c r="BI1795" t="str">
        <f>IF(M1795=Detail!$E$3,ROW()+5+(COLUMN()-48)/1000,"")</f>
        <v/>
      </c>
      <c r="BJ1795" t="str">
        <f>IF(N1795=Detail!$E$3,ROW()+5+(COLUMN()-48)/1000,"")</f>
        <v/>
      </c>
      <c r="BK1795" t="str">
        <f>IF(O1795=Detail!$E$3,ROW()+5+(COLUMN()-48)/1000,"")</f>
        <v/>
      </c>
      <c r="BL1795" t="str">
        <f>IF(P1795=Detail!$E$3,ROW()+5+(COLUMN()-48)/1000,"")</f>
        <v/>
      </c>
      <c r="BM1795" t="str">
        <f>IF(Q1795=Detail!$E$3,ROW()+5+(COLUMN()-48)/1000,"")</f>
        <v/>
      </c>
      <c r="BN1795" t="str">
        <f>IF(R1795=Detail!$E$3,ROW()+5+(COLUMN()-48)/1000,"")</f>
        <v/>
      </c>
      <c r="BO1795" t="str">
        <f>IF(S1795=Detail!$E$3,ROW()+5+(COLUMN()-48)/1000,"")</f>
        <v/>
      </c>
      <c r="BP1795" t="str">
        <f>IF(T1795=Detail!$E$3,ROW()+5+(COLUMN()-48)/1000,"")</f>
        <v/>
      </c>
    </row>
    <row r="1796" spans="49:68" x14ac:dyDescent="0.3">
      <c r="AW1796" s="104" t="str">
        <f>IF(A1796=Detail!$E$3,ROW()+5+(COLUMN()-48)/1000,"")</f>
        <v/>
      </c>
      <c r="AX1796" t="str">
        <f>IF(B1796=Detail!$E$3,ROW()+5+(COLUMN()-48)/1000,"")</f>
        <v/>
      </c>
      <c r="AY1796" t="str">
        <f>IF(C1796=Detail!$E$3,ROW()+5+(COLUMN()-48)/1000,"")</f>
        <v/>
      </c>
      <c r="AZ1796" t="str">
        <f>IF(D1796=Detail!$E$3,ROW()+5+(COLUMN()-48)/1000,"")</f>
        <v/>
      </c>
      <c r="BA1796" t="str">
        <f>IF(E1796=Detail!$E$3,ROW()+5+(COLUMN()-48)/1000,"")</f>
        <v/>
      </c>
      <c r="BB1796" t="str">
        <f>IF(F1796=Detail!$E$3,ROW()+5+(COLUMN()-48)/1000,"")</f>
        <v/>
      </c>
      <c r="BC1796" t="str">
        <f>IF(G1796=Detail!$E$3,ROW()+5+(COLUMN()-48)/1000,"")</f>
        <v/>
      </c>
      <c r="BD1796" t="str">
        <f>IF(H1796=Detail!$E$3,ROW()+5+(COLUMN()-48)/1000,"")</f>
        <v/>
      </c>
      <c r="BE1796" t="str">
        <f>IF(I1796=Detail!$E$3,ROW()+5+(COLUMN()-48)/1000,"")</f>
        <v/>
      </c>
      <c r="BF1796" t="str">
        <f>IF(J1796=Detail!$E$3,ROW()+5+(COLUMN()-48)/1000,"")</f>
        <v/>
      </c>
      <c r="BG1796" t="str">
        <f>IF(K1796=Detail!$E$3,ROW()+5+(COLUMN()-48)/1000,"")</f>
        <v/>
      </c>
      <c r="BH1796" t="str">
        <f>IF(L1796=Detail!$E$3,ROW()+5+(COLUMN()-48)/1000,"")</f>
        <v/>
      </c>
      <c r="BI1796" t="str">
        <f>IF(M1796=Detail!$E$3,ROW()+5+(COLUMN()-48)/1000,"")</f>
        <v/>
      </c>
      <c r="BJ1796" t="str">
        <f>IF(N1796=Detail!$E$3,ROW()+5+(COLUMN()-48)/1000,"")</f>
        <v/>
      </c>
      <c r="BK1796" t="str">
        <f>IF(O1796=Detail!$E$3,ROW()+5+(COLUMN()-48)/1000,"")</f>
        <v/>
      </c>
      <c r="BL1796" t="str">
        <f>IF(P1796=Detail!$E$3,ROW()+5+(COLUMN()-48)/1000,"")</f>
        <v/>
      </c>
      <c r="BM1796" t="str">
        <f>IF(Q1796=Detail!$E$3,ROW()+5+(COLUMN()-48)/1000,"")</f>
        <v/>
      </c>
      <c r="BN1796" t="str">
        <f>IF(R1796=Detail!$E$3,ROW()+5+(COLUMN()-48)/1000,"")</f>
        <v/>
      </c>
      <c r="BO1796" t="str">
        <f>IF(S1796=Detail!$E$3,ROW()+5+(COLUMN()-48)/1000,"")</f>
        <v/>
      </c>
      <c r="BP1796" t="str">
        <f>IF(T1796=Detail!$E$3,ROW()+5+(COLUMN()-48)/1000,"")</f>
        <v/>
      </c>
    </row>
    <row r="1797" spans="49:68" x14ac:dyDescent="0.3">
      <c r="AW1797" s="104" t="str">
        <f>IF(A1797=Detail!$E$3,ROW()+5+(COLUMN()-48)/1000,"")</f>
        <v/>
      </c>
      <c r="AX1797" t="str">
        <f>IF(B1797=Detail!$E$3,ROW()+5+(COLUMN()-48)/1000,"")</f>
        <v/>
      </c>
      <c r="AY1797" t="str">
        <f>IF(C1797=Detail!$E$3,ROW()+5+(COLUMN()-48)/1000,"")</f>
        <v/>
      </c>
      <c r="AZ1797" t="str">
        <f>IF(D1797=Detail!$E$3,ROW()+5+(COLUMN()-48)/1000,"")</f>
        <v/>
      </c>
      <c r="BA1797" t="str">
        <f>IF(E1797=Detail!$E$3,ROW()+5+(COLUMN()-48)/1000,"")</f>
        <v/>
      </c>
      <c r="BB1797" t="str">
        <f>IF(F1797=Detail!$E$3,ROW()+5+(COLUMN()-48)/1000,"")</f>
        <v/>
      </c>
      <c r="BC1797" t="str">
        <f>IF(G1797=Detail!$E$3,ROW()+5+(COLUMN()-48)/1000,"")</f>
        <v/>
      </c>
      <c r="BD1797" t="str">
        <f>IF(H1797=Detail!$E$3,ROW()+5+(COLUMN()-48)/1000,"")</f>
        <v/>
      </c>
      <c r="BE1797" t="str">
        <f>IF(I1797=Detail!$E$3,ROW()+5+(COLUMN()-48)/1000,"")</f>
        <v/>
      </c>
      <c r="BF1797" t="str">
        <f>IF(J1797=Detail!$E$3,ROW()+5+(COLUMN()-48)/1000,"")</f>
        <v/>
      </c>
      <c r="BG1797" t="str">
        <f>IF(K1797=Detail!$E$3,ROW()+5+(COLUMN()-48)/1000,"")</f>
        <v/>
      </c>
      <c r="BH1797" t="str">
        <f>IF(L1797=Detail!$E$3,ROW()+5+(COLUMN()-48)/1000,"")</f>
        <v/>
      </c>
      <c r="BI1797" t="str">
        <f>IF(M1797=Detail!$E$3,ROW()+5+(COLUMN()-48)/1000,"")</f>
        <v/>
      </c>
      <c r="BJ1797" t="str">
        <f>IF(N1797=Detail!$E$3,ROW()+5+(COLUMN()-48)/1000,"")</f>
        <v/>
      </c>
      <c r="BK1797" t="str">
        <f>IF(O1797=Detail!$E$3,ROW()+5+(COLUMN()-48)/1000,"")</f>
        <v/>
      </c>
      <c r="BL1797" t="str">
        <f>IF(P1797=Detail!$E$3,ROW()+5+(COLUMN()-48)/1000,"")</f>
        <v/>
      </c>
      <c r="BM1797" t="str">
        <f>IF(Q1797=Detail!$E$3,ROW()+5+(COLUMN()-48)/1000,"")</f>
        <v/>
      </c>
      <c r="BN1797" t="str">
        <f>IF(R1797=Detail!$E$3,ROW()+5+(COLUMN()-48)/1000,"")</f>
        <v/>
      </c>
      <c r="BO1797" t="str">
        <f>IF(S1797=Detail!$E$3,ROW()+5+(COLUMN()-48)/1000,"")</f>
        <v/>
      </c>
      <c r="BP1797" t="str">
        <f>IF(T1797=Detail!$E$3,ROW()+5+(COLUMN()-48)/1000,"")</f>
        <v/>
      </c>
    </row>
    <row r="1798" spans="49:68" x14ac:dyDescent="0.3">
      <c r="AW1798" s="104" t="str">
        <f>IF(A1798=Detail!$E$3,ROW()+5+(COLUMN()-48)/1000,"")</f>
        <v/>
      </c>
      <c r="AX1798" t="str">
        <f>IF(B1798=Detail!$E$3,ROW()+5+(COLUMN()-48)/1000,"")</f>
        <v/>
      </c>
      <c r="AY1798" t="str">
        <f>IF(C1798=Detail!$E$3,ROW()+5+(COLUMN()-48)/1000,"")</f>
        <v/>
      </c>
      <c r="AZ1798" t="str">
        <f>IF(D1798=Detail!$E$3,ROW()+5+(COLUMN()-48)/1000,"")</f>
        <v/>
      </c>
      <c r="BA1798" t="str">
        <f>IF(E1798=Detail!$E$3,ROW()+5+(COLUMN()-48)/1000,"")</f>
        <v/>
      </c>
      <c r="BB1798" t="str">
        <f>IF(F1798=Detail!$E$3,ROW()+5+(COLUMN()-48)/1000,"")</f>
        <v/>
      </c>
      <c r="BC1798" t="str">
        <f>IF(G1798=Detail!$E$3,ROW()+5+(COLUMN()-48)/1000,"")</f>
        <v/>
      </c>
      <c r="BD1798" t="str">
        <f>IF(H1798=Detail!$E$3,ROW()+5+(COLUMN()-48)/1000,"")</f>
        <v/>
      </c>
      <c r="BE1798" t="str">
        <f>IF(I1798=Detail!$E$3,ROW()+5+(COLUMN()-48)/1000,"")</f>
        <v/>
      </c>
      <c r="BF1798" t="str">
        <f>IF(J1798=Detail!$E$3,ROW()+5+(COLUMN()-48)/1000,"")</f>
        <v/>
      </c>
      <c r="BG1798" t="str">
        <f>IF(K1798=Detail!$E$3,ROW()+5+(COLUMN()-48)/1000,"")</f>
        <v/>
      </c>
      <c r="BH1798" t="str">
        <f>IF(L1798=Detail!$E$3,ROW()+5+(COLUMN()-48)/1000,"")</f>
        <v/>
      </c>
      <c r="BI1798" t="str">
        <f>IF(M1798=Detail!$E$3,ROW()+5+(COLUMN()-48)/1000,"")</f>
        <v/>
      </c>
      <c r="BJ1798" t="str">
        <f>IF(N1798=Detail!$E$3,ROW()+5+(COLUMN()-48)/1000,"")</f>
        <v/>
      </c>
      <c r="BK1798" t="str">
        <f>IF(O1798=Detail!$E$3,ROW()+5+(COLUMN()-48)/1000,"")</f>
        <v/>
      </c>
      <c r="BL1798" t="str">
        <f>IF(P1798=Detail!$E$3,ROW()+5+(COLUMN()-48)/1000,"")</f>
        <v/>
      </c>
      <c r="BM1798" t="str">
        <f>IF(Q1798=Detail!$E$3,ROW()+5+(COLUMN()-48)/1000,"")</f>
        <v/>
      </c>
      <c r="BN1798" t="str">
        <f>IF(R1798=Detail!$E$3,ROW()+5+(COLUMN()-48)/1000,"")</f>
        <v/>
      </c>
      <c r="BO1798" t="str">
        <f>IF(S1798=Detail!$E$3,ROW()+5+(COLUMN()-48)/1000,"")</f>
        <v/>
      </c>
      <c r="BP1798" t="str">
        <f>IF(T1798=Detail!$E$3,ROW()+5+(COLUMN()-48)/1000,"")</f>
        <v/>
      </c>
    </row>
    <row r="1799" spans="49:68" x14ac:dyDescent="0.3">
      <c r="AW1799" s="104" t="str">
        <f>IF(A1799=Detail!$E$3,ROW()+5+(COLUMN()-48)/1000,"")</f>
        <v/>
      </c>
      <c r="AX1799" t="str">
        <f>IF(B1799=Detail!$E$3,ROW()+5+(COLUMN()-48)/1000,"")</f>
        <v/>
      </c>
      <c r="AY1799" t="str">
        <f>IF(C1799=Detail!$E$3,ROW()+5+(COLUMN()-48)/1000,"")</f>
        <v/>
      </c>
      <c r="AZ1799" t="str">
        <f>IF(D1799=Detail!$E$3,ROW()+5+(COLUMN()-48)/1000,"")</f>
        <v/>
      </c>
      <c r="BA1799" t="str">
        <f>IF(E1799=Detail!$E$3,ROW()+5+(COLUMN()-48)/1000,"")</f>
        <v/>
      </c>
      <c r="BB1799" t="str">
        <f>IF(F1799=Detail!$E$3,ROW()+5+(COLUMN()-48)/1000,"")</f>
        <v/>
      </c>
      <c r="BC1799" t="str">
        <f>IF(G1799=Detail!$E$3,ROW()+5+(COLUMN()-48)/1000,"")</f>
        <v/>
      </c>
      <c r="BD1799" t="str">
        <f>IF(H1799=Detail!$E$3,ROW()+5+(COLUMN()-48)/1000,"")</f>
        <v/>
      </c>
      <c r="BE1799" t="str">
        <f>IF(I1799=Detail!$E$3,ROW()+5+(COLUMN()-48)/1000,"")</f>
        <v/>
      </c>
      <c r="BF1799" t="str">
        <f>IF(J1799=Detail!$E$3,ROW()+5+(COLUMN()-48)/1000,"")</f>
        <v/>
      </c>
      <c r="BG1799" t="str">
        <f>IF(K1799=Detail!$E$3,ROW()+5+(COLUMN()-48)/1000,"")</f>
        <v/>
      </c>
      <c r="BH1799" t="str">
        <f>IF(L1799=Detail!$E$3,ROW()+5+(COLUMN()-48)/1000,"")</f>
        <v/>
      </c>
      <c r="BI1799" t="str">
        <f>IF(M1799=Detail!$E$3,ROW()+5+(COLUMN()-48)/1000,"")</f>
        <v/>
      </c>
      <c r="BJ1799" t="str">
        <f>IF(N1799=Detail!$E$3,ROW()+5+(COLUMN()-48)/1000,"")</f>
        <v/>
      </c>
      <c r="BK1799" t="str">
        <f>IF(O1799=Detail!$E$3,ROW()+5+(COLUMN()-48)/1000,"")</f>
        <v/>
      </c>
      <c r="BL1799" t="str">
        <f>IF(P1799=Detail!$E$3,ROW()+5+(COLUMN()-48)/1000,"")</f>
        <v/>
      </c>
      <c r="BM1799" t="str">
        <f>IF(Q1799=Detail!$E$3,ROW()+5+(COLUMN()-48)/1000,"")</f>
        <v/>
      </c>
      <c r="BN1799" t="str">
        <f>IF(R1799=Detail!$E$3,ROW()+5+(COLUMN()-48)/1000,"")</f>
        <v/>
      </c>
      <c r="BO1799" t="str">
        <f>IF(S1799=Detail!$E$3,ROW()+5+(COLUMN()-48)/1000,"")</f>
        <v/>
      </c>
      <c r="BP1799" t="str">
        <f>IF(T1799=Detail!$E$3,ROW()+5+(COLUMN()-48)/1000,"")</f>
        <v/>
      </c>
    </row>
    <row r="1800" spans="49:68" x14ac:dyDescent="0.3">
      <c r="AW1800" s="104" t="str">
        <f>IF(A1800=Detail!$E$3,ROW()+5+(COLUMN()-48)/1000,"")</f>
        <v/>
      </c>
      <c r="AX1800" t="str">
        <f>IF(B1800=Detail!$E$3,ROW()+5+(COLUMN()-48)/1000,"")</f>
        <v/>
      </c>
      <c r="AY1800" t="str">
        <f>IF(C1800=Detail!$E$3,ROW()+5+(COLUMN()-48)/1000,"")</f>
        <v/>
      </c>
      <c r="AZ1800" t="str">
        <f>IF(D1800=Detail!$E$3,ROW()+5+(COLUMN()-48)/1000,"")</f>
        <v/>
      </c>
      <c r="BA1800" t="str">
        <f>IF(E1800=Detail!$E$3,ROW()+5+(COLUMN()-48)/1000,"")</f>
        <v/>
      </c>
      <c r="BB1800" t="str">
        <f>IF(F1800=Detail!$E$3,ROW()+5+(COLUMN()-48)/1000,"")</f>
        <v/>
      </c>
      <c r="BC1800" t="str">
        <f>IF(G1800=Detail!$E$3,ROW()+5+(COLUMN()-48)/1000,"")</f>
        <v/>
      </c>
      <c r="BD1800" t="str">
        <f>IF(H1800=Detail!$E$3,ROW()+5+(COLUMN()-48)/1000,"")</f>
        <v/>
      </c>
      <c r="BE1800" t="str">
        <f>IF(I1800=Detail!$E$3,ROW()+5+(COLUMN()-48)/1000,"")</f>
        <v/>
      </c>
      <c r="BF1800" t="str">
        <f>IF(J1800=Detail!$E$3,ROW()+5+(COLUMN()-48)/1000,"")</f>
        <v/>
      </c>
      <c r="BG1800" t="str">
        <f>IF(K1800=Detail!$E$3,ROW()+5+(COLUMN()-48)/1000,"")</f>
        <v/>
      </c>
      <c r="BH1800" t="str">
        <f>IF(L1800=Detail!$E$3,ROW()+5+(COLUMN()-48)/1000,"")</f>
        <v/>
      </c>
      <c r="BI1800" t="str">
        <f>IF(M1800=Detail!$E$3,ROW()+5+(COLUMN()-48)/1000,"")</f>
        <v/>
      </c>
      <c r="BJ1800" t="str">
        <f>IF(N1800=Detail!$E$3,ROW()+5+(COLUMN()-48)/1000,"")</f>
        <v/>
      </c>
      <c r="BK1800" t="str">
        <f>IF(O1800=Detail!$E$3,ROW()+5+(COLUMN()-48)/1000,"")</f>
        <v/>
      </c>
      <c r="BL1800" t="str">
        <f>IF(P1800=Detail!$E$3,ROW()+5+(COLUMN()-48)/1000,"")</f>
        <v/>
      </c>
      <c r="BM1800" t="str">
        <f>IF(Q1800=Detail!$E$3,ROW()+5+(COLUMN()-48)/1000,"")</f>
        <v/>
      </c>
      <c r="BN1800" t="str">
        <f>IF(R1800=Detail!$E$3,ROW()+5+(COLUMN()-48)/1000,"")</f>
        <v/>
      </c>
      <c r="BO1800" t="str">
        <f>IF(S1800=Detail!$E$3,ROW()+5+(COLUMN()-48)/1000,"")</f>
        <v/>
      </c>
      <c r="BP1800" t="str">
        <f>IF(T1800=Detail!$E$3,ROW()+5+(COLUMN()-48)/1000,"")</f>
        <v/>
      </c>
    </row>
    <row r="1801" spans="49:68" x14ac:dyDescent="0.3">
      <c r="AW1801" s="104" t="str">
        <f>IF(A1801=Detail!$E$3,ROW()+5+(COLUMN()-48)/1000,"")</f>
        <v/>
      </c>
      <c r="AX1801" t="str">
        <f>IF(B1801=Detail!$E$3,ROW()+5+(COLUMN()-48)/1000,"")</f>
        <v/>
      </c>
      <c r="AY1801" t="str">
        <f>IF(C1801=Detail!$E$3,ROW()+5+(COLUMN()-48)/1000,"")</f>
        <v/>
      </c>
      <c r="AZ1801" t="str">
        <f>IF(D1801=Detail!$E$3,ROW()+5+(COLUMN()-48)/1000,"")</f>
        <v/>
      </c>
      <c r="BA1801" t="str">
        <f>IF(E1801=Detail!$E$3,ROW()+5+(COLUMN()-48)/1000,"")</f>
        <v/>
      </c>
      <c r="BB1801" t="str">
        <f>IF(F1801=Detail!$E$3,ROW()+5+(COLUMN()-48)/1000,"")</f>
        <v/>
      </c>
      <c r="BC1801" t="str">
        <f>IF(G1801=Detail!$E$3,ROW()+5+(COLUMN()-48)/1000,"")</f>
        <v/>
      </c>
      <c r="BD1801" t="str">
        <f>IF(H1801=Detail!$E$3,ROW()+5+(COLUMN()-48)/1000,"")</f>
        <v/>
      </c>
      <c r="BE1801" t="str">
        <f>IF(I1801=Detail!$E$3,ROW()+5+(COLUMN()-48)/1000,"")</f>
        <v/>
      </c>
      <c r="BF1801" t="str">
        <f>IF(J1801=Detail!$E$3,ROW()+5+(COLUMN()-48)/1000,"")</f>
        <v/>
      </c>
      <c r="BG1801" t="str">
        <f>IF(K1801=Detail!$E$3,ROW()+5+(COLUMN()-48)/1000,"")</f>
        <v/>
      </c>
      <c r="BH1801" t="str">
        <f>IF(L1801=Detail!$E$3,ROW()+5+(COLUMN()-48)/1000,"")</f>
        <v/>
      </c>
      <c r="BI1801" t="str">
        <f>IF(M1801=Detail!$E$3,ROW()+5+(COLUMN()-48)/1000,"")</f>
        <v/>
      </c>
      <c r="BJ1801" t="str">
        <f>IF(N1801=Detail!$E$3,ROW()+5+(COLUMN()-48)/1000,"")</f>
        <v/>
      </c>
      <c r="BK1801" t="str">
        <f>IF(O1801=Detail!$E$3,ROW()+5+(COLUMN()-48)/1000,"")</f>
        <v/>
      </c>
      <c r="BL1801" t="str">
        <f>IF(P1801=Detail!$E$3,ROW()+5+(COLUMN()-48)/1000,"")</f>
        <v/>
      </c>
      <c r="BM1801" t="str">
        <f>IF(Q1801=Detail!$E$3,ROW()+5+(COLUMN()-48)/1000,"")</f>
        <v/>
      </c>
      <c r="BN1801" t="str">
        <f>IF(R1801=Detail!$E$3,ROW()+5+(COLUMN()-48)/1000,"")</f>
        <v/>
      </c>
      <c r="BO1801" t="str">
        <f>IF(S1801=Detail!$E$3,ROW()+5+(COLUMN()-48)/1000,"")</f>
        <v/>
      </c>
      <c r="BP1801" t="str">
        <f>IF(T1801=Detail!$E$3,ROW()+5+(COLUMN()-48)/1000,"")</f>
        <v/>
      </c>
    </row>
    <row r="1802" spans="49:68" x14ac:dyDescent="0.3">
      <c r="AW1802" s="104" t="str">
        <f>IF(A1802=Detail!$E$3,ROW()+5+(COLUMN()-48)/1000,"")</f>
        <v/>
      </c>
      <c r="AX1802" t="str">
        <f>IF(B1802=Detail!$E$3,ROW()+5+(COLUMN()-48)/1000,"")</f>
        <v/>
      </c>
      <c r="AY1802" t="str">
        <f>IF(C1802=Detail!$E$3,ROW()+5+(COLUMN()-48)/1000,"")</f>
        <v/>
      </c>
      <c r="AZ1802" t="str">
        <f>IF(D1802=Detail!$E$3,ROW()+5+(COLUMN()-48)/1000,"")</f>
        <v/>
      </c>
      <c r="BA1802" t="str">
        <f>IF(E1802=Detail!$E$3,ROW()+5+(COLUMN()-48)/1000,"")</f>
        <v/>
      </c>
      <c r="BB1802" t="str">
        <f>IF(F1802=Detail!$E$3,ROW()+5+(COLUMN()-48)/1000,"")</f>
        <v/>
      </c>
      <c r="BC1802" t="str">
        <f>IF(G1802=Detail!$E$3,ROW()+5+(COLUMN()-48)/1000,"")</f>
        <v/>
      </c>
      <c r="BD1802" t="str">
        <f>IF(H1802=Detail!$E$3,ROW()+5+(COLUMN()-48)/1000,"")</f>
        <v/>
      </c>
      <c r="BE1802" t="str">
        <f>IF(I1802=Detail!$E$3,ROW()+5+(COLUMN()-48)/1000,"")</f>
        <v/>
      </c>
      <c r="BF1802" t="str">
        <f>IF(J1802=Detail!$E$3,ROW()+5+(COLUMN()-48)/1000,"")</f>
        <v/>
      </c>
      <c r="BG1802" t="str">
        <f>IF(K1802=Detail!$E$3,ROW()+5+(COLUMN()-48)/1000,"")</f>
        <v/>
      </c>
      <c r="BH1802" t="str">
        <f>IF(L1802=Detail!$E$3,ROW()+5+(COLUMN()-48)/1000,"")</f>
        <v/>
      </c>
      <c r="BI1802" t="str">
        <f>IF(M1802=Detail!$E$3,ROW()+5+(COLUMN()-48)/1000,"")</f>
        <v/>
      </c>
      <c r="BJ1802" t="str">
        <f>IF(N1802=Detail!$E$3,ROW()+5+(COLUMN()-48)/1000,"")</f>
        <v/>
      </c>
      <c r="BK1802" t="str">
        <f>IF(O1802=Detail!$E$3,ROW()+5+(COLUMN()-48)/1000,"")</f>
        <v/>
      </c>
      <c r="BL1802" t="str">
        <f>IF(P1802=Detail!$E$3,ROW()+5+(COLUMN()-48)/1000,"")</f>
        <v/>
      </c>
      <c r="BM1802" t="str">
        <f>IF(Q1802=Detail!$E$3,ROW()+5+(COLUMN()-48)/1000,"")</f>
        <v/>
      </c>
      <c r="BN1802" t="str">
        <f>IF(R1802=Detail!$E$3,ROW()+5+(COLUMN()-48)/1000,"")</f>
        <v/>
      </c>
      <c r="BO1802" t="str">
        <f>IF(S1802=Detail!$E$3,ROW()+5+(COLUMN()-48)/1000,"")</f>
        <v/>
      </c>
      <c r="BP1802" t="str">
        <f>IF(T1802=Detail!$E$3,ROW()+5+(COLUMN()-48)/1000,"")</f>
        <v/>
      </c>
    </row>
    <row r="1803" spans="49:68" x14ac:dyDescent="0.3">
      <c r="AW1803" s="104" t="str">
        <f>IF(A1803=Detail!$E$3,ROW()+5+(COLUMN()-48)/1000,"")</f>
        <v/>
      </c>
      <c r="AX1803" t="str">
        <f>IF(B1803=Detail!$E$3,ROW()+5+(COLUMN()-48)/1000,"")</f>
        <v/>
      </c>
      <c r="AY1803" t="str">
        <f>IF(C1803=Detail!$E$3,ROW()+5+(COLUMN()-48)/1000,"")</f>
        <v/>
      </c>
      <c r="AZ1803" t="str">
        <f>IF(D1803=Detail!$E$3,ROW()+5+(COLUMN()-48)/1000,"")</f>
        <v/>
      </c>
      <c r="BA1803" t="str">
        <f>IF(E1803=Detail!$E$3,ROW()+5+(COLUMN()-48)/1000,"")</f>
        <v/>
      </c>
      <c r="BB1803" t="str">
        <f>IF(F1803=Detail!$E$3,ROW()+5+(COLUMN()-48)/1000,"")</f>
        <v/>
      </c>
      <c r="BC1803" t="str">
        <f>IF(G1803=Detail!$E$3,ROW()+5+(COLUMN()-48)/1000,"")</f>
        <v/>
      </c>
      <c r="BD1803" t="str">
        <f>IF(H1803=Detail!$E$3,ROW()+5+(COLUMN()-48)/1000,"")</f>
        <v/>
      </c>
      <c r="BE1803" t="str">
        <f>IF(I1803=Detail!$E$3,ROW()+5+(COLUMN()-48)/1000,"")</f>
        <v/>
      </c>
      <c r="BF1803" t="str">
        <f>IF(J1803=Detail!$E$3,ROW()+5+(COLUMN()-48)/1000,"")</f>
        <v/>
      </c>
      <c r="BG1803" t="str">
        <f>IF(K1803=Detail!$E$3,ROW()+5+(COLUMN()-48)/1000,"")</f>
        <v/>
      </c>
      <c r="BH1803" t="str">
        <f>IF(L1803=Detail!$E$3,ROW()+5+(COLUMN()-48)/1000,"")</f>
        <v/>
      </c>
      <c r="BI1803" t="str">
        <f>IF(M1803=Detail!$E$3,ROW()+5+(COLUMN()-48)/1000,"")</f>
        <v/>
      </c>
      <c r="BJ1803" t="str">
        <f>IF(N1803=Detail!$E$3,ROW()+5+(COLUMN()-48)/1000,"")</f>
        <v/>
      </c>
      <c r="BK1803" t="str">
        <f>IF(O1803=Detail!$E$3,ROW()+5+(COLUMN()-48)/1000,"")</f>
        <v/>
      </c>
      <c r="BL1803" t="str">
        <f>IF(P1803=Detail!$E$3,ROW()+5+(COLUMN()-48)/1000,"")</f>
        <v/>
      </c>
      <c r="BM1803" t="str">
        <f>IF(Q1803=Detail!$E$3,ROW()+5+(COLUMN()-48)/1000,"")</f>
        <v/>
      </c>
      <c r="BN1803" t="str">
        <f>IF(R1803=Detail!$E$3,ROW()+5+(COLUMN()-48)/1000,"")</f>
        <v/>
      </c>
      <c r="BO1803" t="str">
        <f>IF(S1803=Detail!$E$3,ROW()+5+(COLUMN()-48)/1000,"")</f>
        <v/>
      </c>
      <c r="BP1803" t="str">
        <f>IF(T1803=Detail!$E$3,ROW()+5+(COLUMN()-48)/1000,"")</f>
        <v/>
      </c>
    </row>
    <row r="1804" spans="49:68" x14ac:dyDescent="0.3">
      <c r="AW1804" s="104" t="str">
        <f>IF(A1804=Detail!$E$3,ROW()+5+(COLUMN()-48)/1000,"")</f>
        <v/>
      </c>
      <c r="AX1804" t="str">
        <f>IF(B1804=Detail!$E$3,ROW()+5+(COLUMN()-48)/1000,"")</f>
        <v/>
      </c>
      <c r="AY1804" t="str">
        <f>IF(C1804=Detail!$E$3,ROW()+5+(COLUMN()-48)/1000,"")</f>
        <v/>
      </c>
      <c r="AZ1804" t="str">
        <f>IF(D1804=Detail!$E$3,ROW()+5+(COLUMN()-48)/1000,"")</f>
        <v/>
      </c>
      <c r="BA1804" t="str">
        <f>IF(E1804=Detail!$E$3,ROW()+5+(COLUMN()-48)/1000,"")</f>
        <v/>
      </c>
      <c r="BB1804" t="str">
        <f>IF(F1804=Detail!$E$3,ROW()+5+(COLUMN()-48)/1000,"")</f>
        <v/>
      </c>
      <c r="BC1804" t="str">
        <f>IF(G1804=Detail!$E$3,ROW()+5+(COLUMN()-48)/1000,"")</f>
        <v/>
      </c>
      <c r="BD1804" t="str">
        <f>IF(H1804=Detail!$E$3,ROW()+5+(COLUMN()-48)/1000,"")</f>
        <v/>
      </c>
      <c r="BE1804" t="str">
        <f>IF(I1804=Detail!$E$3,ROW()+5+(COLUMN()-48)/1000,"")</f>
        <v/>
      </c>
      <c r="BF1804" t="str">
        <f>IF(J1804=Detail!$E$3,ROW()+5+(COLUMN()-48)/1000,"")</f>
        <v/>
      </c>
      <c r="BG1804" t="str">
        <f>IF(K1804=Detail!$E$3,ROW()+5+(COLUMN()-48)/1000,"")</f>
        <v/>
      </c>
      <c r="BH1804" t="str">
        <f>IF(L1804=Detail!$E$3,ROW()+5+(COLUMN()-48)/1000,"")</f>
        <v/>
      </c>
      <c r="BI1804" t="str">
        <f>IF(M1804=Detail!$E$3,ROW()+5+(COLUMN()-48)/1000,"")</f>
        <v/>
      </c>
      <c r="BJ1804" t="str">
        <f>IF(N1804=Detail!$E$3,ROW()+5+(COLUMN()-48)/1000,"")</f>
        <v/>
      </c>
      <c r="BK1804" t="str">
        <f>IF(O1804=Detail!$E$3,ROW()+5+(COLUMN()-48)/1000,"")</f>
        <v/>
      </c>
      <c r="BL1804" t="str">
        <f>IF(P1804=Detail!$E$3,ROW()+5+(COLUMN()-48)/1000,"")</f>
        <v/>
      </c>
      <c r="BM1804" t="str">
        <f>IF(Q1804=Detail!$E$3,ROW()+5+(COLUMN()-48)/1000,"")</f>
        <v/>
      </c>
      <c r="BN1804" t="str">
        <f>IF(R1804=Detail!$E$3,ROW()+5+(COLUMN()-48)/1000,"")</f>
        <v/>
      </c>
      <c r="BO1804" t="str">
        <f>IF(S1804=Detail!$E$3,ROW()+5+(COLUMN()-48)/1000,"")</f>
        <v/>
      </c>
      <c r="BP1804" t="str">
        <f>IF(T1804=Detail!$E$3,ROW()+5+(COLUMN()-48)/1000,"")</f>
        <v/>
      </c>
    </row>
    <row r="1805" spans="49:68" x14ac:dyDescent="0.3">
      <c r="AW1805" s="104" t="str">
        <f>IF(A1805=Detail!$E$3,ROW()+5+(COLUMN()-48)/1000,"")</f>
        <v/>
      </c>
      <c r="AX1805" t="str">
        <f>IF(B1805=Detail!$E$3,ROW()+5+(COLUMN()-48)/1000,"")</f>
        <v/>
      </c>
      <c r="AY1805" t="str">
        <f>IF(C1805=Detail!$E$3,ROW()+5+(COLUMN()-48)/1000,"")</f>
        <v/>
      </c>
      <c r="AZ1805" t="str">
        <f>IF(D1805=Detail!$E$3,ROW()+5+(COLUMN()-48)/1000,"")</f>
        <v/>
      </c>
      <c r="BA1805" t="str">
        <f>IF(E1805=Detail!$E$3,ROW()+5+(COLUMN()-48)/1000,"")</f>
        <v/>
      </c>
      <c r="BB1805" t="str">
        <f>IF(F1805=Detail!$E$3,ROW()+5+(COLUMN()-48)/1000,"")</f>
        <v/>
      </c>
      <c r="BC1805" t="str">
        <f>IF(G1805=Detail!$E$3,ROW()+5+(COLUMN()-48)/1000,"")</f>
        <v/>
      </c>
      <c r="BD1805" t="str">
        <f>IF(H1805=Detail!$E$3,ROW()+5+(COLUMN()-48)/1000,"")</f>
        <v/>
      </c>
      <c r="BE1805" t="str">
        <f>IF(I1805=Detail!$E$3,ROW()+5+(COLUMN()-48)/1000,"")</f>
        <v/>
      </c>
      <c r="BF1805" t="str">
        <f>IF(J1805=Detail!$E$3,ROW()+5+(COLUMN()-48)/1000,"")</f>
        <v/>
      </c>
      <c r="BG1805" t="str">
        <f>IF(K1805=Detail!$E$3,ROW()+5+(COLUMN()-48)/1000,"")</f>
        <v/>
      </c>
      <c r="BH1805" t="str">
        <f>IF(L1805=Detail!$E$3,ROW()+5+(COLUMN()-48)/1000,"")</f>
        <v/>
      </c>
      <c r="BI1805" t="str">
        <f>IF(M1805=Detail!$E$3,ROW()+5+(COLUMN()-48)/1000,"")</f>
        <v/>
      </c>
      <c r="BJ1805" t="str">
        <f>IF(N1805=Detail!$E$3,ROW()+5+(COLUMN()-48)/1000,"")</f>
        <v/>
      </c>
      <c r="BK1805" t="str">
        <f>IF(O1805=Detail!$E$3,ROW()+5+(COLUMN()-48)/1000,"")</f>
        <v/>
      </c>
      <c r="BL1805" t="str">
        <f>IF(P1805=Detail!$E$3,ROW()+5+(COLUMN()-48)/1000,"")</f>
        <v/>
      </c>
      <c r="BM1805" t="str">
        <f>IF(Q1805=Detail!$E$3,ROW()+5+(COLUMN()-48)/1000,"")</f>
        <v/>
      </c>
      <c r="BN1805" t="str">
        <f>IF(R1805=Detail!$E$3,ROW()+5+(COLUMN()-48)/1000,"")</f>
        <v/>
      </c>
      <c r="BO1805" t="str">
        <f>IF(S1805=Detail!$E$3,ROW()+5+(COLUMN()-48)/1000,"")</f>
        <v/>
      </c>
      <c r="BP1805" t="str">
        <f>IF(T1805=Detail!$E$3,ROW()+5+(COLUMN()-48)/1000,"")</f>
        <v/>
      </c>
    </row>
    <row r="1806" spans="49:68" x14ac:dyDescent="0.3">
      <c r="AW1806" s="104" t="str">
        <f>IF(A1806=Detail!$E$3,ROW()+5+(COLUMN()-48)/1000,"")</f>
        <v/>
      </c>
      <c r="AX1806" t="str">
        <f>IF(B1806=Detail!$E$3,ROW()+5+(COLUMN()-48)/1000,"")</f>
        <v/>
      </c>
      <c r="AY1806" t="str">
        <f>IF(C1806=Detail!$E$3,ROW()+5+(COLUMN()-48)/1000,"")</f>
        <v/>
      </c>
      <c r="AZ1806" t="str">
        <f>IF(D1806=Detail!$E$3,ROW()+5+(COLUMN()-48)/1000,"")</f>
        <v/>
      </c>
      <c r="BA1806" t="str">
        <f>IF(E1806=Detail!$E$3,ROW()+5+(COLUMN()-48)/1000,"")</f>
        <v/>
      </c>
      <c r="BB1806" t="str">
        <f>IF(F1806=Detail!$E$3,ROW()+5+(COLUMN()-48)/1000,"")</f>
        <v/>
      </c>
      <c r="BC1806" t="str">
        <f>IF(G1806=Detail!$E$3,ROW()+5+(COLUMN()-48)/1000,"")</f>
        <v/>
      </c>
      <c r="BD1806" t="str">
        <f>IF(H1806=Detail!$E$3,ROW()+5+(COLUMN()-48)/1000,"")</f>
        <v/>
      </c>
      <c r="BE1806" t="str">
        <f>IF(I1806=Detail!$E$3,ROW()+5+(COLUMN()-48)/1000,"")</f>
        <v/>
      </c>
      <c r="BF1806" t="str">
        <f>IF(J1806=Detail!$E$3,ROW()+5+(COLUMN()-48)/1000,"")</f>
        <v/>
      </c>
      <c r="BG1806" t="str">
        <f>IF(K1806=Detail!$E$3,ROW()+5+(COLUMN()-48)/1000,"")</f>
        <v/>
      </c>
      <c r="BH1806" t="str">
        <f>IF(L1806=Detail!$E$3,ROW()+5+(COLUMN()-48)/1000,"")</f>
        <v/>
      </c>
      <c r="BI1806" t="str">
        <f>IF(M1806=Detail!$E$3,ROW()+5+(COLUMN()-48)/1000,"")</f>
        <v/>
      </c>
      <c r="BJ1806" t="str">
        <f>IF(N1806=Detail!$E$3,ROW()+5+(COLUMN()-48)/1000,"")</f>
        <v/>
      </c>
      <c r="BK1806" t="str">
        <f>IF(O1806=Detail!$E$3,ROW()+5+(COLUMN()-48)/1000,"")</f>
        <v/>
      </c>
      <c r="BL1806" t="str">
        <f>IF(P1806=Detail!$E$3,ROW()+5+(COLUMN()-48)/1000,"")</f>
        <v/>
      </c>
      <c r="BM1806" t="str">
        <f>IF(Q1806=Detail!$E$3,ROW()+5+(COLUMN()-48)/1000,"")</f>
        <v/>
      </c>
      <c r="BN1806" t="str">
        <f>IF(R1806=Detail!$E$3,ROW()+5+(COLUMN()-48)/1000,"")</f>
        <v/>
      </c>
      <c r="BO1806" t="str">
        <f>IF(S1806=Detail!$E$3,ROW()+5+(COLUMN()-48)/1000,"")</f>
        <v/>
      </c>
      <c r="BP1806" t="str">
        <f>IF(T1806=Detail!$E$3,ROW()+5+(COLUMN()-48)/1000,"")</f>
        <v/>
      </c>
    </row>
    <row r="1807" spans="49:68" x14ac:dyDescent="0.3">
      <c r="AW1807" s="104" t="str">
        <f>IF(A1807=Detail!$E$3,ROW()+5+(COLUMN()-48)/1000,"")</f>
        <v/>
      </c>
      <c r="AX1807" t="str">
        <f>IF(B1807=Detail!$E$3,ROW()+5+(COLUMN()-48)/1000,"")</f>
        <v/>
      </c>
      <c r="AY1807" t="str">
        <f>IF(C1807=Detail!$E$3,ROW()+5+(COLUMN()-48)/1000,"")</f>
        <v/>
      </c>
      <c r="AZ1807" t="str">
        <f>IF(D1807=Detail!$E$3,ROW()+5+(COLUMN()-48)/1000,"")</f>
        <v/>
      </c>
      <c r="BA1807" t="str">
        <f>IF(E1807=Detail!$E$3,ROW()+5+(COLUMN()-48)/1000,"")</f>
        <v/>
      </c>
      <c r="BB1807" t="str">
        <f>IF(F1807=Detail!$E$3,ROW()+5+(COLUMN()-48)/1000,"")</f>
        <v/>
      </c>
      <c r="BC1807" t="str">
        <f>IF(G1807=Detail!$E$3,ROW()+5+(COLUMN()-48)/1000,"")</f>
        <v/>
      </c>
      <c r="BD1807" t="str">
        <f>IF(H1807=Detail!$E$3,ROW()+5+(COLUMN()-48)/1000,"")</f>
        <v/>
      </c>
      <c r="BE1807" t="str">
        <f>IF(I1807=Detail!$E$3,ROW()+5+(COLUMN()-48)/1000,"")</f>
        <v/>
      </c>
      <c r="BF1807" t="str">
        <f>IF(J1807=Detail!$E$3,ROW()+5+(COLUMN()-48)/1000,"")</f>
        <v/>
      </c>
      <c r="BG1807" t="str">
        <f>IF(K1807=Detail!$E$3,ROW()+5+(COLUMN()-48)/1000,"")</f>
        <v/>
      </c>
      <c r="BH1807" t="str">
        <f>IF(L1807=Detail!$E$3,ROW()+5+(COLUMN()-48)/1000,"")</f>
        <v/>
      </c>
      <c r="BI1807" t="str">
        <f>IF(M1807=Detail!$E$3,ROW()+5+(COLUMN()-48)/1000,"")</f>
        <v/>
      </c>
      <c r="BJ1807" t="str">
        <f>IF(N1807=Detail!$E$3,ROW()+5+(COLUMN()-48)/1000,"")</f>
        <v/>
      </c>
      <c r="BK1807" t="str">
        <f>IF(O1807=Detail!$E$3,ROW()+5+(COLUMN()-48)/1000,"")</f>
        <v/>
      </c>
      <c r="BL1807" t="str">
        <f>IF(P1807=Detail!$E$3,ROW()+5+(COLUMN()-48)/1000,"")</f>
        <v/>
      </c>
      <c r="BM1807" t="str">
        <f>IF(Q1807=Detail!$E$3,ROW()+5+(COLUMN()-48)/1000,"")</f>
        <v/>
      </c>
      <c r="BN1807" t="str">
        <f>IF(R1807=Detail!$E$3,ROW()+5+(COLUMN()-48)/1000,"")</f>
        <v/>
      </c>
      <c r="BO1807" t="str">
        <f>IF(S1807=Detail!$E$3,ROW()+5+(COLUMN()-48)/1000,"")</f>
        <v/>
      </c>
      <c r="BP1807" t="str">
        <f>IF(T1807=Detail!$E$3,ROW()+5+(COLUMN()-48)/1000,"")</f>
        <v/>
      </c>
    </row>
    <row r="1808" spans="49:68" x14ac:dyDescent="0.3">
      <c r="AW1808" s="104" t="str">
        <f>IF(A1808=Detail!$E$3,ROW()+5+(COLUMN()-48)/1000,"")</f>
        <v/>
      </c>
      <c r="AX1808" t="str">
        <f>IF(B1808=Detail!$E$3,ROW()+5+(COLUMN()-48)/1000,"")</f>
        <v/>
      </c>
      <c r="AY1808" t="str">
        <f>IF(C1808=Detail!$E$3,ROW()+5+(COLUMN()-48)/1000,"")</f>
        <v/>
      </c>
      <c r="AZ1808" t="str">
        <f>IF(D1808=Detail!$E$3,ROW()+5+(COLUMN()-48)/1000,"")</f>
        <v/>
      </c>
      <c r="BA1808" t="str">
        <f>IF(E1808=Detail!$E$3,ROW()+5+(COLUMN()-48)/1000,"")</f>
        <v/>
      </c>
      <c r="BB1808" t="str">
        <f>IF(F1808=Detail!$E$3,ROW()+5+(COLUMN()-48)/1000,"")</f>
        <v/>
      </c>
      <c r="BC1808" t="str">
        <f>IF(G1808=Detail!$E$3,ROW()+5+(COLUMN()-48)/1000,"")</f>
        <v/>
      </c>
      <c r="BD1808" t="str">
        <f>IF(H1808=Detail!$E$3,ROW()+5+(COLUMN()-48)/1000,"")</f>
        <v/>
      </c>
      <c r="BE1808" t="str">
        <f>IF(I1808=Detail!$E$3,ROW()+5+(COLUMN()-48)/1000,"")</f>
        <v/>
      </c>
      <c r="BF1808" t="str">
        <f>IF(J1808=Detail!$E$3,ROW()+5+(COLUMN()-48)/1000,"")</f>
        <v/>
      </c>
      <c r="BG1808" t="str">
        <f>IF(K1808=Detail!$E$3,ROW()+5+(COLUMN()-48)/1000,"")</f>
        <v/>
      </c>
      <c r="BH1808" t="str">
        <f>IF(L1808=Detail!$E$3,ROW()+5+(COLUMN()-48)/1000,"")</f>
        <v/>
      </c>
      <c r="BI1808" t="str">
        <f>IF(M1808=Detail!$E$3,ROW()+5+(COLUMN()-48)/1000,"")</f>
        <v/>
      </c>
      <c r="BJ1808" t="str">
        <f>IF(N1808=Detail!$E$3,ROW()+5+(COLUMN()-48)/1000,"")</f>
        <v/>
      </c>
      <c r="BK1808" t="str">
        <f>IF(O1808=Detail!$E$3,ROW()+5+(COLUMN()-48)/1000,"")</f>
        <v/>
      </c>
      <c r="BL1808" t="str">
        <f>IF(P1808=Detail!$E$3,ROW()+5+(COLUMN()-48)/1000,"")</f>
        <v/>
      </c>
      <c r="BM1808" t="str">
        <f>IF(Q1808=Detail!$E$3,ROW()+5+(COLUMN()-48)/1000,"")</f>
        <v/>
      </c>
      <c r="BN1808" t="str">
        <f>IF(R1808=Detail!$E$3,ROW()+5+(COLUMN()-48)/1000,"")</f>
        <v/>
      </c>
      <c r="BO1808" t="str">
        <f>IF(S1808=Detail!$E$3,ROW()+5+(COLUMN()-48)/1000,"")</f>
        <v/>
      </c>
      <c r="BP1808" t="str">
        <f>IF(T1808=Detail!$E$3,ROW()+5+(COLUMN()-48)/1000,"")</f>
        <v/>
      </c>
    </row>
    <row r="1809" spans="49:68" x14ac:dyDescent="0.3">
      <c r="AW1809" s="104" t="str">
        <f>IF(A1809=Detail!$E$3,ROW()+5+(COLUMN()-48)/1000,"")</f>
        <v/>
      </c>
      <c r="AX1809" t="str">
        <f>IF(B1809=Detail!$E$3,ROW()+5+(COLUMN()-48)/1000,"")</f>
        <v/>
      </c>
      <c r="AY1809" t="str">
        <f>IF(C1809=Detail!$E$3,ROW()+5+(COLUMN()-48)/1000,"")</f>
        <v/>
      </c>
      <c r="AZ1809" t="str">
        <f>IF(D1809=Detail!$E$3,ROW()+5+(COLUMN()-48)/1000,"")</f>
        <v/>
      </c>
      <c r="BA1809" t="str">
        <f>IF(E1809=Detail!$E$3,ROW()+5+(COLUMN()-48)/1000,"")</f>
        <v/>
      </c>
      <c r="BB1809" t="str">
        <f>IF(F1809=Detail!$E$3,ROW()+5+(COLUMN()-48)/1000,"")</f>
        <v/>
      </c>
      <c r="BC1809" t="str">
        <f>IF(G1809=Detail!$E$3,ROW()+5+(COLUMN()-48)/1000,"")</f>
        <v/>
      </c>
      <c r="BD1809" t="str">
        <f>IF(H1809=Detail!$E$3,ROW()+5+(COLUMN()-48)/1000,"")</f>
        <v/>
      </c>
      <c r="BE1809" t="str">
        <f>IF(I1809=Detail!$E$3,ROW()+5+(COLUMN()-48)/1000,"")</f>
        <v/>
      </c>
      <c r="BF1809" t="str">
        <f>IF(J1809=Detail!$E$3,ROW()+5+(COLUMN()-48)/1000,"")</f>
        <v/>
      </c>
      <c r="BG1809" t="str">
        <f>IF(K1809=Detail!$E$3,ROW()+5+(COLUMN()-48)/1000,"")</f>
        <v/>
      </c>
      <c r="BH1809" t="str">
        <f>IF(L1809=Detail!$E$3,ROW()+5+(COLUMN()-48)/1000,"")</f>
        <v/>
      </c>
      <c r="BI1809" t="str">
        <f>IF(M1809=Detail!$E$3,ROW()+5+(COLUMN()-48)/1000,"")</f>
        <v/>
      </c>
      <c r="BJ1809" t="str">
        <f>IF(N1809=Detail!$E$3,ROW()+5+(COLUMN()-48)/1000,"")</f>
        <v/>
      </c>
      <c r="BK1809" t="str">
        <f>IF(O1809=Detail!$E$3,ROW()+5+(COLUMN()-48)/1000,"")</f>
        <v/>
      </c>
      <c r="BL1809" t="str">
        <f>IF(P1809=Detail!$E$3,ROW()+5+(COLUMN()-48)/1000,"")</f>
        <v/>
      </c>
      <c r="BM1809" t="str">
        <f>IF(Q1809=Detail!$E$3,ROW()+5+(COLUMN()-48)/1000,"")</f>
        <v/>
      </c>
      <c r="BN1809" t="str">
        <f>IF(R1809=Detail!$E$3,ROW()+5+(COLUMN()-48)/1000,"")</f>
        <v/>
      </c>
      <c r="BO1809" t="str">
        <f>IF(S1809=Detail!$E$3,ROW()+5+(COLUMN()-48)/1000,"")</f>
        <v/>
      </c>
      <c r="BP1809" t="str">
        <f>IF(T1809=Detail!$E$3,ROW()+5+(COLUMN()-48)/1000,"")</f>
        <v/>
      </c>
    </row>
    <row r="1810" spans="49:68" x14ac:dyDescent="0.3">
      <c r="AW1810" s="104" t="str">
        <f>IF(A1810=Detail!$E$3,ROW()+5+(COLUMN()-48)/1000,"")</f>
        <v/>
      </c>
      <c r="AX1810" t="str">
        <f>IF(B1810=Detail!$E$3,ROW()+5+(COLUMN()-48)/1000,"")</f>
        <v/>
      </c>
      <c r="AY1810" t="str">
        <f>IF(C1810=Detail!$E$3,ROW()+5+(COLUMN()-48)/1000,"")</f>
        <v/>
      </c>
      <c r="AZ1810" t="str">
        <f>IF(D1810=Detail!$E$3,ROW()+5+(COLUMN()-48)/1000,"")</f>
        <v/>
      </c>
      <c r="BA1810" t="str">
        <f>IF(E1810=Detail!$E$3,ROW()+5+(COLUMN()-48)/1000,"")</f>
        <v/>
      </c>
      <c r="BB1810" t="str">
        <f>IF(F1810=Detail!$E$3,ROW()+5+(COLUMN()-48)/1000,"")</f>
        <v/>
      </c>
      <c r="BC1810" t="str">
        <f>IF(G1810=Detail!$E$3,ROW()+5+(COLUMN()-48)/1000,"")</f>
        <v/>
      </c>
      <c r="BD1810" t="str">
        <f>IF(H1810=Detail!$E$3,ROW()+5+(COLUMN()-48)/1000,"")</f>
        <v/>
      </c>
      <c r="BE1810" t="str">
        <f>IF(I1810=Detail!$E$3,ROW()+5+(COLUMN()-48)/1000,"")</f>
        <v/>
      </c>
      <c r="BF1810" t="str">
        <f>IF(J1810=Detail!$E$3,ROW()+5+(COLUMN()-48)/1000,"")</f>
        <v/>
      </c>
      <c r="BG1810" t="str">
        <f>IF(K1810=Detail!$E$3,ROW()+5+(COLUMN()-48)/1000,"")</f>
        <v/>
      </c>
      <c r="BH1810" t="str">
        <f>IF(L1810=Detail!$E$3,ROW()+5+(COLUMN()-48)/1000,"")</f>
        <v/>
      </c>
      <c r="BI1810" t="str">
        <f>IF(M1810=Detail!$E$3,ROW()+5+(COLUMN()-48)/1000,"")</f>
        <v/>
      </c>
      <c r="BJ1810" t="str">
        <f>IF(N1810=Detail!$E$3,ROW()+5+(COLUMN()-48)/1000,"")</f>
        <v/>
      </c>
      <c r="BK1810" t="str">
        <f>IF(O1810=Detail!$E$3,ROW()+5+(COLUMN()-48)/1000,"")</f>
        <v/>
      </c>
      <c r="BL1810" t="str">
        <f>IF(P1810=Detail!$E$3,ROW()+5+(COLUMN()-48)/1000,"")</f>
        <v/>
      </c>
      <c r="BM1810" t="str">
        <f>IF(Q1810=Detail!$E$3,ROW()+5+(COLUMN()-48)/1000,"")</f>
        <v/>
      </c>
      <c r="BN1810" t="str">
        <f>IF(R1810=Detail!$E$3,ROW()+5+(COLUMN()-48)/1000,"")</f>
        <v/>
      </c>
      <c r="BO1810" t="str">
        <f>IF(S1810=Detail!$E$3,ROW()+5+(COLUMN()-48)/1000,"")</f>
        <v/>
      </c>
      <c r="BP1810" t="str">
        <f>IF(T1810=Detail!$E$3,ROW()+5+(COLUMN()-48)/1000,"")</f>
        <v/>
      </c>
    </row>
    <row r="1811" spans="49:68" x14ac:dyDescent="0.3">
      <c r="AW1811" s="104" t="str">
        <f>IF(A1811=Detail!$E$3,ROW()+5+(COLUMN()-48)/1000,"")</f>
        <v/>
      </c>
      <c r="AX1811" t="str">
        <f>IF(B1811=Detail!$E$3,ROW()+5+(COLUMN()-48)/1000,"")</f>
        <v/>
      </c>
      <c r="AY1811" t="str">
        <f>IF(C1811=Detail!$E$3,ROW()+5+(COLUMN()-48)/1000,"")</f>
        <v/>
      </c>
      <c r="AZ1811" t="str">
        <f>IF(D1811=Detail!$E$3,ROW()+5+(COLUMN()-48)/1000,"")</f>
        <v/>
      </c>
      <c r="BA1811" t="str">
        <f>IF(E1811=Detail!$E$3,ROW()+5+(COLUMN()-48)/1000,"")</f>
        <v/>
      </c>
      <c r="BB1811" t="str">
        <f>IF(F1811=Detail!$E$3,ROW()+5+(COLUMN()-48)/1000,"")</f>
        <v/>
      </c>
      <c r="BC1811" t="str">
        <f>IF(G1811=Detail!$E$3,ROW()+5+(COLUMN()-48)/1000,"")</f>
        <v/>
      </c>
      <c r="BD1811" t="str">
        <f>IF(H1811=Detail!$E$3,ROW()+5+(COLUMN()-48)/1000,"")</f>
        <v/>
      </c>
      <c r="BE1811" t="str">
        <f>IF(I1811=Detail!$E$3,ROW()+5+(COLUMN()-48)/1000,"")</f>
        <v/>
      </c>
      <c r="BF1811" t="str">
        <f>IF(J1811=Detail!$E$3,ROW()+5+(COLUMN()-48)/1000,"")</f>
        <v/>
      </c>
      <c r="BG1811" t="str">
        <f>IF(K1811=Detail!$E$3,ROW()+5+(COLUMN()-48)/1000,"")</f>
        <v/>
      </c>
      <c r="BH1811" t="str">
        <f>IF(L1811=Detail!$E$3,ROW()+5+(COLUMN()-48)/1000,"")</f>
        <v/>
      </c>
      <c r="BI1811" t="str">
        <f>IF(M1811=Detail!$E$3,ROW()+5+(COLUMN()-48)/1000,"")</f>
        <v/>
      </c>
      <c r="BJ1811" t="str">
        <f>IF(N1811=Detail!$E$3,ROW()+5+(COLUMN()-48)/1000,"")</f>
        <v/>
      </c>
      <c r="BK1811" t="str">
        <f>IF(O1811=Detail!$E$3,ROW()+5+(COLUMN()-48)/1000,"")</f>
        <v/>
      </c>
      <c r="BL1811" t="str">
        <f>IF(P1811=Detail!$E$3,ROW()+5+(COLUMN()-48)/1000,"")</f>
        <v/>
      </c>
      <c r="BM1811" t="str">
        <f>IF(Q1811=Detail!$E$3,ROW()+5+(COLUMN()-48)/1000,"")</f>
        <v/>
      </c>
      <c r="BN1811" t="str">
        <f>IF(R1811=Detail!$E$3,ROW()+5+(COLUMN()-48)/1000,"")</f>
        <v/>
      </c>
      <c r="BO1811" t="str">
        <f>IF(S1811=Detail!$E$3,ROW()+5+(COLUMN()-48)/1000,"")</f>
        <v/>
      </c>
      <c r="BP1811" t="str">
        <f>IF(T1811=Detail!$E$3,ROW()+5+(COLUMN()-48)/1000,"")</f>
        <v/>
      </c>
    </row>
    <row r="1812" spans="49:68" x14ac:dyDescent="0.3">
      <c r="AW1812" s="104" t="str">
        <f>IF(A1812=Detail!$E$3,ROW()+5+(COLUMN()-48)/1000,"")</f>
        <v/>
      </c>
      <c r="AX1812" t="str">
        <f>IF(B1812=Detail!$E$3,ROW()+5+(COLUMN()-48)/1000,"")</f>
        <v/>
      </c>
      <c r="AY1812" t="str">
        <f>IF(C1812=Detail!$E$3,ROW()+5+(COLUMN()-48)/1000,"")</f>
        <v/>
      </c>
      <c r="AZ1812" t="str">
        <f>IF(D1812=Detail!$E$3,ROW()+5+(COLUMN()-48)/1000,"")</f>
        <v/>
      </c>
      <c r="BA1812" t="str">
        <f>IF(E1812=Detail!$E$3,ROW()+5+(COLUMN()-48)/1000,"")</f>
        <v/>
      </c>
      <c r="BB1812" t="str">
        <f>IF(F1812=Detail!$E$3,ROW()+5+(COLUMN()-48)/1000,"")</f>
        <v/>
      </c>
      <c r="BC1812" t="str">
        <f>IF(G1812=Detail!$E$3,ROW()+5+(COLUMN()-48)/1000,"")</f>
        <v/>
      </c>
      <c r="BD1812" t="str">
        <f>IF(H1812=Detail!$E$3,ROW()+5+(COLUMN()-48)/1000,"")</f>
        <v/>
      </c>
      <c r="BE1812" t="str">
        <f>IF(I1812=Detail!$E$3,ROW()+5+(COLUMN()-48)/1000,"")</f>
        <v/>
      </c>
      <c r="BF1812" t="str">
        <f>IF(J1812=Detail!$E$3,ROW()+5+(COLUMN()-48)/1000,"")</f>
        <v/>
      </c>
      <c r="BG1812" t="str">
        <f>IF(K1812=Detail!$E$3,ROW()+5+(COLUMN()-48)/1000,"")</f>
        <v/>
      </c>
      <c r="BH1812" t="str">
        <f>IF(L1812=Detail!$E$3,ROW()+5+(COLUMN()-48)/1000,"")</f>
        <v/>
      </c>
      <c r="BI1812" t="str">
        <f>IF(M1812=Detail!$E$3,ROW()+5+(COLUMN()-48)/1000,"")</f>
        <v/>
      </c>
      <c r="BJ1812" t="str">
        <f>IF(N1812=Detail!$E$3,ROW()+5+(COLUMN()-48)/1000,"")</f>
        <v/>
      </c>
      <c r="BK1812" t="str">
        <f>IF(O1812=Detail!$E$3,ROW()+5+(COLUMN()-48)/1000,"")</f>
        <v/>
      </c>
      <c r="BL1812" t="str">
        <f>IF(P1812=Detail!$E$3,ROW()+5+(COLUMN()-48)/1000,"")</f>
        <v/>
      </c>
      <c r="BM1812" t="str">
        <f>IF(Q1812=Detail!$E$3,ROW()+5+(COLUMN()-48)/1000,"")</f>
        <v/>
      </c>
      <c r="BN1812" t="str">
        <f>IF(R1812=Detail!$E$3,ROW()+5+(COLUMN()-48)/1000,"")</f>
        <v/>
      </c>
      <c r="BO1812" t="str">
        <f>IF(S1812=Detail!$E$3,ROW()+5+(COLUMN()-48)/1000,"")</f>
        <v/>
      </c>
      <c r="BP1812" t="str">
        <f>IF(T1812=Detail!$E$3,ROW()+5+(COLUMN()-48)/1000,"")</f>
        <v/>
      </c>
    </row>
    <row r="1813" spans="49:68" x14ac:dyDescent="0.3">
      <c r="AW1813" s="104" t="str">
        <f>IF(A1813=Detail!$E$3,ROW()+5+(COLUMN()-48)/1000,"")</f>
        <v/>
      </c>
      <c r="AX1813" t="str">
        <f>IF(B1813=Detail!$E$3,ROW()+5+(COLUMN()-48)/1000,"")</f>
        <v/>
      </c>
      <c r="AY1813" t="str">
        <f>IF(C1813=Detail!$E$3,ROW()+5+(COLUMN()-48)/1000,"")</f>
        <v/>
      </c>
      <c r="AZ1813" t="str">
        <f>IF(D1813=Detail!$E$3,ROW()+5+(COLUMN()-48)/1000,"")</f>
        <v/>
      </c>
      <c r="BA1813" t="str">
        <f>IF(E1813=Detail!$E$3,ROW()+5+(COLUMN()-48)/1000,"")</f>
        <v/>
      </c>
      <c r="BB1813" t="str">
        <f>IF(F1813=Detail!$E$3,ROW()+5+(COLUMN()-48)/1000,"")</f>
        <v/>
      </c>
      <c r="BC1813" t="str">
        <f>IF(G1813=Detail!$E$3,ROW()+5+(COLUMN()-48)/1000,"")</f>
        <v/>
      </c>
      <c r="BD1813" t="str">
        <f>IF(H1813=Detail!$E$3,ROW()+5+(COLUMN()-48)/1000,"")</f>
        <v/>
      </c>
      <c r="BE1813" t="str">
        <f>IF(I1813=Detail!$E$3,ROW()+5+(COLUMN()-48)/1000,"")</f>
        <v/>
      </c>
      <c r="BF1813" t="str">
        <f>IF(J1813=Detail!$E$3,ROW()+5+(COLUMN()-48)/1000,"")</f>
        <v/>
      </c>
      <c r="BG1813" t="str">
        <f>IF(K1813=Detail!$E$3,ROW()+5+(COLUMN()-48)/1000,"")</f>
        <v/>
      </c>
      <c r="BH1813" t="str">
        <f>IF(L1813=Detail!$E$3,ROW()+5+(COLUMN()-48)/1000,"")</f>
        <v/>
      </c>
      <c r="BI1813" t="str">
        <f>IF(M1813=Detail!$E$3,ROW()+5+(COLUMN()-48)/1000,"")</f>
        <v/>
      </c>
      <c r="BJ1813" t="str">
        <f>IF(N1813=Detail!$E$3,ROW()+5+(COLUMN()-48)/1000,"")</f>
        <v/>
      </c>
      <c r="BK1813" t="str">
        <f>IF(O1813=Detail!$E$3,ROW()+5+(COLUMN()-48)/1000,"")</f>
        <v/>
      </c>
      <c r="BL1813" t="str">
        <f>IF(P1813=Detail!$E$3,ROW()+5+(COLUMN()-48)/1000,"")</f>
        <v/>
      </c>
      <c r="BM1813" t="str">
        <f>IF(Q1813=Detail!$E$3,ROW()+5+(COLUMN()-48)/1000,"")</f>
        <v/>
      </c>
      <c r="BN1813" t="str">
        <f>IF(R1813=Detail!$E$3,ROW()+5+(COLUMN()-48)/1000,"")</f>
        <v/>
      </c>
      <c r="BO1813" t="str">
        <f>IF(S1813=Detail!$E$3,ROW()+5+(COLUMN()-48)/1000,"")</f>
        <v/>
      </c>
      <c r="BP1813" t="str">
        <f>IF(T1813=Detail!$E$3,ROW()+5+(COLUMN()-48)/1000,"")</f>
        <v/>
      </c>
    </row>
    <row r="1814" spans="49:68" x14ac:dyDescent="0.3">
      <c r="AW1814" s="104" t="str">
        <f>IF(A1814=Detail!$E$3,ROW()+5+(COLUMN()-48)/1000,"")</f>
        <v/>
      </c>
      <c r="AX1814" t="str">
        <f>IF(B1814=Detail!$E$3,ROW()+5+(COLUMN()-48)/1000,"")</f>
        <v/>
      </c>
      <c r="AY1814" t="str">
        <f>IF(C1814=Detail!$E$3,ROW()+5+(COLUMN()-48)/1000,"")</f>
        <v/>
      </c>
      <c r="AZ1814" t="str">
        <f>IF(D1814=Detail!$E$3,ROW()+5+(COLUMN()-48)/1000,"")</f>
        <v/>
      </c>
      <c r="BA1814" t="str">
        <f>IF(E1814=Detail!$E$3,ROW()+5+(COLUMN()-48)/1000,"")</f>
        <v/>
      </c>
      <c r="BB1814" t="str">
        <f>IF(F1814=Detail!$E$3,ROW()+5+(COLUMN()-48)/1000,"")</f>
        <v/>
      </c>
      <c r="BC1814" t="str">
        <f>IF(G1814=Detail!$E$3,ROW()+5+(COLUMN()-48)/1000,"")</f>
        <v/>
      </c>
      <c r="BD1814" t="str">
        <f>IF(H1814=Detail!$E$3,ROW()+5+(COLUMN()-48)/1000,"")</f>
        <v/>
      </c>
      <c r="BE1814" t="str">
        <f>IF(I1814=Detail!$E$3,ROW()+5+(COLUMN()-48)/1000,"")</f>
        <v/>
      </c>
      <c r="BF1814" t="str">
        <f>IF(J1814=Detail!$E$3,ROW()+5+(COLUMN()-48)/1000,"")</f>
        <v/>
      </c>
      <c r="BG1814" t="str">
        <f>IF(K1814=Detail!$E$3,ROW()+5+(COLUMN()-48)/1000,"")</f>
        <v/>
      </c>
      <c r="BH1814" t="str">
        <f>IF(L1814=Detail!$E$3,ROW()+5+(COLUMN()-48)/1000,"")</f>
        <v/>
      </c>
      <c r="BI1814" t="str">
        <f>IF(M1814=Detail!$E$3,ROW()+5+(COLUMN()-48)/1000,"")</f>
        <v/>
      </c>
      <c r="BJ1814" t="str">
        <f>IF(N1814=Detail!$E$3,ROW()+5+(COLUMN()-48)/1000,"")</f>
        <v/>
      </c>
      <c r="BK1814" t="str">
        <f>IF(O1814=Detail!$E$3,ROW()+5+(COLUMN()-48)/1000,"")</f>
        <v/>
      </c>
      <c r="BL1814" t="str">
        <f>IF(P1814=Detail!$E$3,ROW()+5+(COLUMN()-48)/1000,"")</f>
        <v/>
      </c>
      <c r="BM1814" t="str">
        <f>IF(Q1814=Detail!$E$3,ROW()+5+(COLUMN()-48)/1000,"")</f>
        <v/>
      </c>
      <c r="BN1814" t="str">
        <f>IF(R1814=Detail!$E$3,ROW()+5+(COLUMN()-48)/1000,"")</f>
        <v/>
      </c>
      <c r="BO1814" t="str">
        <f>IF(S1814=Detail!$E$3,ROW()+5+(COLUMN()-48)/1000,"")</f>
        <v/>
      </c>
      <c r="BP1814" t="str">
        <f>IF(T1814=Detail!$E$3,ROW()+5+(COLUMN()-48)/1000,"")</f>
        <v/>
      </c>
    </row>
    <row r="1815" spans="49:68" x14ac:dyDescent="0.3">
      <c r="AW1815" s="104" t="str">
        <f>IF(A1815=Detail!$E$3,ROW()+5+(COLUMN()-48)/1000,"")</f>
        <v/>
      </c>
      <c r="AX1815" t="str">
        <f>IF(B1815=Detail!$E$3,ROW()+5+(COLUMN()-48)/1000,"")</f>
        <v/>
      </c>
      <c r="AY1815" t="str">
        <f>IF(C1815=Detail!$E$3,ROW()+5+(COLUMN()-48)/1000,"")</f>
        <v/>
      </c>
      <c r="AZ1815" t="str">
        <f>IF(D1815=Detail!$E$3,ROW()+5+(COLUMN()-48)/1000,"")</f>
        <v/>
      </c>
      <c r="BA1815" t="str">
        <f>IF(E1815=Detail!$E$3,ROW()+5+(COLUMN()-48)/1000,"")</f>
        <v/>
      </c>
      <c r="BB1815" t="str">
        <f>IF(F1815=Detail!$E$3,ROW()+5+(COLUMN()-48)/1000,"")</f>
        <v/>
      </c>
      <c r="BC1815" t="str">
        <f>IF(G1815=Detail!$E$3,ROW()+5+(COLUMN()-48)/1000,"")</f>
        <v/>
      </c>
      <c r="BD1815" t="str">
        <f>IF(H1815=Detail!$E$3,ROW()+5+(COLUMN()-48)/1000,"")</f>
        <v/>
      </c>
      <c r="BE1815" t="str">
        <f>IF(I1815=Detail!$E$3,ROW()+5+(COLUMN()-48)/1000,"")</f>
        <v/>
      </c>
      <c r="BF1815" t="str">
        <f>IF(J1815=Detail!$E$3,ROW()+5+(COLUMN()-48)/1000,"")</f>
        <v/>
      </c>
      <c r="BG1815" t="str">
        <f>IF(K1815=Detail!$E$3,ROW()+5+(COLUMN()-48)/1000,"")</f>
        <v/>
      </c>
      <c r="BH1815" t="str">
        <f>IF(L1815=Detail!$E$3,ROW()+5+(COLUMN()-48)/1000,"")</f>
        <v/>
      </c>
      <c r="BI1815" t="str">
        <f>IF(M1815=Detail!$E$3,ROW()+5+(COLUMN()-48)/1000,"")</f>
        <v/>
      </c>
      <c r="BJ1815" t="str">
        <f>IF(N1815=Detail!$E$3,ROW()+5+(COLUMN()-48)/1000,"")</f>
        <v/>
      </c>
      <c r="BK1815" t="str">
        <f>IF(O1815=Detail!$E$3,ROW()+5+(COLUMN()-48)/1000,"")</f>
        <v/>
      </c>
      <c r="BL1815" t="str">
        <f>IF(P1815=Detail!$E$3,ROW()+5+(COLUMN()-48)/1000,"")</f>
        <v/>
      </c>
      <c r="BM1815" t="str">
        <f>IF(Q1815=Detail!$E$3,ROW()+5+(COLUMN()-48)/1000,"")</f>
        <v/>
      </c>
      <c r="BN1815" t="str">
        <f>IF(R1815=Detail!$E$3,ROW()+5+(COLUMN()-48)/1000,"")</f>
        <v/>
      </c>
      <c r="BO1815" t="str">
        <f>IF(S1815=Detail!$E$3,ROW()+5+(COLUMN()-48)/1000,"")</f>
        <v/>
      </c>
      <c r="BP1815" t="str">
        <f>IF(T1815=Detail!$E$3,ROW()+5+(COLUMN()-48)/1000,"")</f>
        <v/>
      </c>
    </row>
    <row r="1816" spans="49:68" x14ac:dyDescent="0.3">
      <c r="AW1816" s="104" t="str">
        <f>IF(A1816=Detail!$E$3,ROW()+5+(COLUMN()-48)/1000,"")</f>
        <v/>
      </c>
      <c r="AX1816" t="str">
        <f>IF(B1816=Detail!$E$3,ROW()+5+(COLUMN()-48)/1000,"")</f>
        <v/>
      </c>
      <c r="AY1816" t="str">
        <f>IF(C1816=Detail!$E$3,ROW()+5+(COLUMN()-48)/1000,"")</f>
        <v/>
      </c>
      <c r="AZ1816" t="str">
        <f>IF(D1816=Detail!$E$3,ROW()+5+(COLUMN()-48)/1000,"")</f>
        <v/>
      </c>
      <c r="BA1816" t="str">
        <f>IF(E1816=Detail!$E$3,ROW()+5+(COLUMN()-48)/1000,"")</f>
        <v/>
      </c>
      <c r="BB1816" t="str">
        <f>IF(F1816=Detail!$E$3,ROW()+5+(COLUMN()-48)/1000,"")</f>
        <v/>
      </c>
      <c r="BC1816" t="str">
        <f>IF(G1816=Detail!$E$3,ROW()+5+(COLUMN()-48)/1000,"")</f>
        <v/>
      </c>
      <c r="BD1816" t="str">
        <f>IF(H1816=Detail!$E$3,ROW()+5+(COLUMN()-48)/1000,"")</f>
        <v/>
      </c>
      <c r="BE1816" t="str">
        <f>IF(I1816=Detail!$E$3,ROW()+5+(COLUMN()-48)/1000,"")</f>
        <v/>
      </c>
      <c r="BF1816" t="str">
        <f>IF(J1816=Detail!$E$3,ROW()+5+(COLUMN()-48)/1000,"")</f>
        <v/>
      </c>
      <c r="BG1816" t="str">
        <f>IF(K1816=Detail!$E$3,ROW()+5+(COLUMN()-48)/1000,"")</f>
        <v/>
      </c>
      <c r="BH1816" t="str">
        <f>IF(L1816=Detail!$E$3,ROW()+5+(COLUMN()-48)/1000,"")</f>
        <v/>
      </c>
      <c r="BI1816" t="str">
        <f>IF(M1816=Detail!$E$3,ROW()+5+(COLUMN()-48)/1000,"")</f>
        <v/>
      </c>
      <c r="BJ1816" t="str">
        <f>IF(N1816=Detail!$E$3,ROW()+5+(COLUMN()-48)/1000,"")</f>
        <v/>
      </c>
      <c r="BK1816" t="str">
        <f>IF(O1816=Detail!$E$3,ROW()+5+(COLUMN()-48)/1000,"")</f>
        <v/>
      </c>
      <c r="BL1816" t="str">
        <f>IF(P1816=Detail!$E$3,ROW()+5+(COLUMN()-48)/1000,"")</f>
        <v/>
      </c>
      <c r="BM1816" t="str">
        <f>IF(Q1816=Detail!$E$3,ROW()+5+(COLUMN()-48)/1000,"")</f>
        <v/>
      </c>
      <c r="BN1816" t="str">
        <f>IF(R1816=Detail!$E$3,ROW()+5+(COLUMN()-48)/1000,"")</f>
        <v/>
      </c>
      <c r="BO1816" t="str">
        <f>IF(S1816=Detail!$E$3,ROW()+5+(COLUMN()-48)/1000,"")</f>
        <v/>
      </c>
      <c r="BP1816" t="str">
        <f>IF(T1816=Detail!$E$3,ROW()+5+(COLUMN()-48)/1000,"")</f>
        <v/>
      </c>
    </row>
    <row r="1817" spans="49:68" x14ac:dyDescent="0.3">
      <c r="AW1817" s="104" t="str">
        <f>IF(A1817=Detail!$E$3,ROW()+5+(COLUMN()-48)/1000,"")</f>
        <v/>
      </c>
      <c r="AX1817" t="str">
        <f>IF(B1817=Detail!$E$3,ROW()+5+(COLUMN()-48)/1000,"")</f>
        <v/>
      </c>
      <c r="AY1817" t="str">
        <f>IF(C1817=Detail!$E$3,ROW()+5+(COLUMN()-48)/1000,"")</f>
        <v/>
      </c>
      <c r="AZ1817" t="str">
        <f>IF(D1817=Detail!$E$3,ROW()+5+(COLUMN()-48)/1000,"")</f>
        <v/>
      </c>
      <c r="BA1817" t="str">
        <f>IF(E1817=Detail!$E$3,ROW()+5+(COLUMN()-48)/1000,"")</f>
        <v/>
      </c>
      <c r="BB1817" t="str">
        <f>IF(F1817=Detail!$E$3,ROW()+5+(COLUMN()-48)/1000,"")</f>
        <v/>
      </c>
      <c r="BC1817" t="str">
        <f>IF(G1817=Detail!$E$3,ROW()+5+(COLUMN()-48)/1000,"")</f>
        <v/>
      </c>
      <c r="BD1817" t="str">
        <f>IF(H1817=Detail!$E$3,ROW()+5+(COLUMN()-48)/1000,"")</f>
        <v/>
      </c>
      <c r="BE1817" t="str">
        <f>IF(I1817=Detail!$E$3,ROW()+5+(COLUMN()-48)/1000,"")</f>
        <v/>
      </c>
      <c r="BF1817" t="str">
        <f>IF(J1817=Detail!$E$3,ROW()+5+(COLUMN()-48)/1000,"")</f>
        <v/>
      </c>
      <c r="BG1817" t="str">
        <f>IF(K1817=Detail!$E$3,ROW()+5+(COLUMN()-48)/1000,"")</f>
        <v/>
      </c>
      <c r="BH1817" t="str">
        <f>IF(L1817=Detail!$E$3,ROW()+5+(COLUMN()-48)/1000,"")</f>
        <v/>
      </c>
      <c r="BI1817" t="str">
        <f>IF(M1817=Detail!$E$3,ROW()+5+(COLUMN()-48)/1000,"")</f>
        <v/>
      </c>
      <c r="BJ1817" t="str">
        <f>IF(N1817=Detail!$E$3,ROW()+5+(COLUMN()-48)/1000,"")</f>
        <v/>
      </c>
      <c r="BK1817" t="str">
        <f>IF(O1817=Detail!$E$3,ROW()+5+(COLUMN()-48)/1000,"")</f>
        <v/>
      </c>
      <c r="BL1817" t="str">
        <f>IF(P1817=Detail!$E$3,ROW()+5+(COLUMN()-48)/1000,"")</f>
        <v/>
      </c>
      <c r="BM1817" t="str">
        <f>IF(Q1817=Detail!$E$3,ROW()+5+(COLUMN()-48)/1000,"")</f>
        <v/>
      </c>
      <c r="BN1817" t="str">
        <f>IF(R1817=Detail!$E$3,ROW()+5+(COLUMN()-48)/1000,"")</f>
        <v/>
      </c>
      <c r="BO1817" t="str">
        <f>IF(S1817=Detail!$E$3,ROW()+5+(COLUMN()-48)/1000,"")</f>
        <v/>
      </c>
      <c r="BP1817" t="str">
        <f>IF(T1817=Detail!$E$3,ROW()+5+(COLUMN()-48)/1000,"")</f>
        <v/>
      </c>
    </row>
    <row r="1818" spans="49:68" x14ac:dyDescent="0.3">
      <c r="AW1818" s="104" t="str">
        <f>IF(A1818=Detail!$E$3,ROW()+5+(COLUMN()-48)/1000,"")</f>
        <v/>
      </c>
      <c r="AX1818" t="str">
        <f>IF(B1818=Detail!$E$3,ROW()+5+(COLUMN()-48)/1000,"")</f>
        <v/>
      </c>
      <c r="AY1818" t="str">
        <f>IF(C1818=Detail!$E$3,ROW()+5+(COLUMN()-48)/1000,"")</f>
        <v/>
      </c>
      <c r="AZ1818" t="str">
        <f>IF(D1818=Detail!$E$3,ROW()+5+(COLUMN()-48)/1000,"")</f>
        <v/>
      </c>
      <c r="BA1818" t="str">
        <f>IF(E1818=Detail!$E$3,ROW()+5+(COLUMN()-48)/1000,"")</f>
        <v/>
      </c>
      <c r="BB1818" t="str">
        <f>IF(F1818=Detail!$E$3,ROW()+5+(COLUMN()-48)/1000,"")</f>
        <v/>
      </c>
      <c r="BC1818" t="str">
        <f>IF(G1818=Detail!$E$3,ROW()+5+(COLUMN()-48)/1000,"")</f>
        <v/>
      </c>
      <c r="BD1818" t="str">
        <f>IF(H1818=Detail!$E$3,ROW()+5+(COLUMN()-48)/1000,"")</f>
        <v/>
      </c>
      <c r="BE1818" t="str">
        <f>IF(I1818=Detail!$E$3,ROW()+5+(COLUMN()-48)/1000,"")</f>
        <v/>
      </c>
      <c r="BF1818" t="str">
        <f>IF(J1818=Detail!$E$3,ROW()+5+(COLUMN()-48)/1000,"")</f>
        <v/>
      </c>
      <c r="BG1818" t="str">
        <f>IF(K1818=Detail!$E$3,ROW()+5+(COLUMN()-48)/1000,"")</f>
        <v/>
      </c>
      <c r="BH1818" t="str">
        <f>IF(L1818=Detail!$E$3,ROW()+5+(COLUMN()-48)/1000,"")</f>
        <v/>
      </c>
      <c r="BI1818" t="str">
        <f>IF(M1818=Detail!$E$3,ROW()+5+(COLUMN()-48)/1000,"")</f>
        <v/>
      </c>
      <c r="BJ1818" t="str">
        <f>IF(N1818=Detail!$E$3,ROW()+5+(COLUMN()-48)/1000,"")</f>
        <v/>
      </c>
      <c r="BK1818" t="str">
        <f>IF(O1818=Detail!$E$3,ROW()+5+(COLUMN()-48)/1000,"")</f>
        <v/>
      </c>
      <c r="BL1818" t="str">
        <f>IF(P1818=Detail!$E$3,ROW()+5+(COLUMN()-48)/1000,"")</f>
        <v/>
      </c>
      <c r="BM1818" t="str">
        <f>IF(Q1818=Detail!$E$3,ROW()+5+(COLUMN()-48)/1000,"")</f>
        <v/>
      </c>
      <c r="BN1818" t="str">
        <f>IF(R1818=Detail!$E$3,ROW()+5+(COLUMN()-48)/1000,"")</f>
        <v/>
      </c>
      <c r="BO1818" t="str">
        <f>IF(S1818=Detail!$E$3,ROW()+5+(COLUMN()-48)/1000,"")</f>
        <v/>
      </c>
      <c r="BP1818" t="str">
        <f>IF(T1818=Detail!$E$3,ROW()+5+(COLUMN()-48)/1000,"")</f>
        <v/>
      </c>
    </row>
    <row r="1819" spans="49:68" x14ac:dyDescent="0.3">
      <c r="AW1819" s="104" t="str">
        <f>IF(A1819=Detail!$E$3,ROW()+5+(COLUMN()-48)/1000,"")</f>
        <v/>
      </c>
      <c r="AX1819" t="str">
        <f>IF(B1819=Detail!$E$3,ROW()+5+(COLUMN()-48)/1000,"")</f>
        <v/>
      </c>
      <c r="AY1819" t="str">
        <f>IF(C1819=Detail!$E$3,ROW()+5+(COLUMN()-48)/1000,"")</f>
        <v/>
      </c>
      <c r="AZ1819" t="str">
        <f>IF(D1819=Detail!$E$3,ROW()+5+(COLUMN()-48)/1000,"")</f>
        <v/>
      </c>
      <c r="BA1819" t="str">
        <f>IF(E1819=Detail!$E$3,ROW()+5+(COLUMN()-48)/1000,"")</f>
        <v/>
      </c>
      <c r="BB1819" t="str">
        <f>IF(F1819=Detail!$E$3,ROW()+5+(COLUMN()-48)/1000,"")</f>
        <v/>
      </c>
      <c r="BC1819" t="str">
        <f>IF(G1819=Detail!$E$3,ROW()+5+(COLUMN()-48)/1000,"")</f>
        <v/>
      </c>
      <c r="BD1819" t="str">
        <f>IF(H1819=Detail!$E$3,ROW()+5+(COLUMN()-48)/1000,"")</f>
        <v/>
      </c>
      <c r="BE1819" t="str">
        <f>IF(I1819=Detail!$E$3,ROW()+5+(COLUMN()-48)/1000,"")</f>
        <v/>
      </c>
      <c r="BF1819" t="str">
        <f>IF(J1819=Detail!$E$3,ROW()+5+(COLUMN()-48)/1000,"")</f>
        <v/>
      </c>
      <c r="BG1819" t="str">
        <f>IF(K1819=Detail!$E$3,ROW()+5+(COLUMN()-48)/1000,"")</f>
        <v/>
      </c>
      <c r="BH1819" t="str">
        <f>IF(L1819=Detail!$E$3,ROW()+5+(COLUMN()-48)/1000,"")</f>
        <v/>
      </c>
      <c r="BI1819" t="str">
        <f>IF(M1819=Detail!$E$3,ROW()+5+(COLUMN()-48)/1000,"")</f>
        <v/>
      </c>
      <c r="BJ1819" t="str">
        <f>IF(N1819=Detail!$E$3,ROW()+5+(COLUMN()-48)/1000,"")</f>
        <v/>
      </c>
      <c r="BK1819" t="str">
        <f>IF(O1819=Detail!$E$3,ROW()+5+(COLUMN()-48)/1000,"")</f>
        <v/>
      </c>
      <c r="BL1819" t="str">
        <f>IF(P1819=Detail!$E$3,ROW()+5+(COLUMN()-48)/1000,"")</f>
        <v/>
      </c>
      <c r="BM1819" t="str">
        <f>IF(Q1819=Detail!$E$3,ROW()+5+(COLUMN()-48)/1000,"")</f>
        <v/>
      </c>
      <c r="BN1819" t="str">
        <f>IF(R1819=Detail!$E$3,ROW()+5+(COLUMN()-48)/1000,"")</f>
        <v/>
      </c>
      <c r="BO1819" t="str">
        <f>IF(S1819=Detail!$E$3,ROW()+5+(COLUMN()-48)/1000,"")</f>
        <v/>
      </c>
      <c r="BP1819" t="str">
        <f>IF(T1819=Detail!$E$3,ROW()+5+(COLUMN()-48)/1000,"")</f>
        <v/>
      </c>
    </row>
    <row r="1820" spans="49:68" x14ac:dyDescent="0.3">
      <c r="AW1820" s="104" t="str">
        <f>IF(A1820=Detail!$E$3,ROW()+5+(COLUMN()-48)/1000,"")</f>
        <v/>
      </c>
      <c r="AX1820" t="str">
        <f>IF(B1820=Detail!$E$3,ROW()+5+(COLUMN()-48)/1000,"")</f>
        <v/>
      </c>
      <c r="AY1820" t="str">
        <f>IF(C1820=Detail!$E$3,ROW()+5+(COLUMN()-48)/1000,"")</f>
        <v/>
      </c>
      <c r="AZ1820" t="str">
        <f>IF(D1820=Detail!$E$3,ROW()+5+(COLUMN()-48)/1000,"")</f>
        <v/>
      </c>
      <c r="BA1820" t="str">
        <f>IF(E1820=Detail!$E$3,ROW()+5+(COLUMN()-48)/1000,"")</f>
        <v/>
      </c>
      <c r="BB1820" t="str">
        <f>IF(F1820=Detail!$E$3,ROW()+5+(COLUMN()-48)/1000,"")</f>
        <v/>
      </c>
      <c r="BC1820" t="str">
        <f>IF(G1820=Detail!$E$3,ROW()+5+(COLUMN()-48)/1000,"")</f>
        <v/>
      </c>
      <c r="BD1820" t="str">
        <f>IF(H1820=Detail!$E$3,ROW()+5+(COLUMN()-48)/1000,"")</f>
        <v/>
      </c>
      <c r="BE1820" t="str">
        <f>IF(I1820=Detail!$E$3,ROW()+5+(COLUMN()-48)/1000,"")</f>
        <v/>
      </c>
      <c r="BF1820" t="str">
        <f>IF(J1820=Detail!$E$3,ROW()+5+(COLUMN()-48)/1000,"")</f>
        <v/>
      </c>
      <c r="BG1820" t="str">
        <f>IF(K1820=Detail!$E$3,ROW()+5+(COLUMN()-48)/1000,"")</f>
        <v/>
      </c>
      <c r="BH1820" t="str">
        <f>IF(L1820=Detail!$E$3,ROW()+5+(COLUMN()-48)/1000,"")</f>
        <v/>
      </c>
      <c r="BI1820" t="str">
        <f>IF(M1820=Detail!$E$3,ROW()+5+(COLUMN()-48)/1000,"")</f>
        <v/>
      </c>
      <c r="BJ1820" t="str">
        <f>IF(N1820=Detail!$E$3,ROW()+5+(COLUMN()-48)/1000,"")</f>
        <v/>
      </c>
      <c r="BK1820" t="str">
        <f>IF(O1820=Detail!$E$3,ROW()+5+(COLUMN()-48)/1000,"")</f>
        <v/>
      </c>
      <c r="BL1820" t="str">
        <f>IF(P1820=Detail!$E$3,ROW()+5+(COLUMN()-48)/1000,"")</f>
        <v/>
      </c>
      <c r="BM1820" t="str">
        <f>IF(Q1820=Detail!$E$3,ROW()+5+(COLUMN()-48)/1000,"")</f>
        <v/>
      </c>
      <c r="BN1820" t="str">
        <f>IF(R1820=Detail!$E$3,ROW()+5+(COLUMN()-48)/1000,"")</f>
        <v/>
      </c>
      <c r="BO1820" t="str">
        <f>IF(S1820=Detail!$E$3,ROW()+5+(COLUMN()-48)/1000,"")</f>
        <v/>
      </c>
      <c r="BP1820" t="str">
        <f>IF(T1820=Detail!$E$3,ROW()+5+(COLUMN()-48)/1000,"")</f>
        <v/>
      </c>
    </row>
    <row r="1821" spans="49:68" x14ac:dyDescent="0.3">
      <c r="AW1821" s="104" t="str">
        <f>IF(A1821=Detail!$E$3,ROW()+5+(COLUMN()-48)/1000,"")</f>
        <v/>
      </c>
      <c r="AX1821" t="str">
        <f>IF(B1821=Detail!$E$3,ROW()+5+(COLUMN()-48)/1000,"")</f>
        <v/>
      </c>
      <c r="AY1821" t="str">
        <f>IF(C1821=Detail!$E$3,ROW()+5+(COLUMN()-48)/1000,"")</f>
        <v/>
      </c>
      <c r="AZ1821" t="str">
        <f>IF(D1821=Detail!$E$3,ROW()+5+(COLUMN()-48)/1000,"")</f>
        <v/>
      </c>
      <c r="BA1821" t="str">
        <f>IF(E1821=Detail!$E$3,ROW()+5+(COLUMN()-48)/1000,"")</f>
        <v/>
      </c>
      <c r="BB1821" t="str">
        <f>IF(F1821=Detail!$E$3,ROW()+5+(COLUMN()-48)/1000,"")</f>
        <v/>
      </c>
      <c r="BC1821" t="str">
        <f>IF(G1821=Detail!$E$3,ROW()+5+(COLUMN()-48)/1000,"")</f>
        <v/>
      </c>
      <c r="BD1821" t="str">
        <f>IF(H1821=Detail!$E$3,ROW()+5+(COLUMN()-48)/1000,"")</f>
        <v/>
      </c>
      <c r="BE1821" t="str">
        <f>IF(I1821=Detail!$E$3,ROW()+5+(COLUMN()-48)/1000,"")</f>
        <v/>
      </c>
      <c r="BF1821" t="str">
        <f>IF(J1821=Detail!$E$3,ROW()+5+(COLUMN()-48)/1000,"")</f>
        <v/>
      </c>
      <c r="BG1821" t="str">
        <f>IF(K1821=Detail!$E$3,ROW()+5+(COLUMN()-48)/1000,"")</f>
        <v/>
      </c>
      <c r="BH1821" t="str">
        <f>IF(L1821=Detail!$E$3,ROW()+5+(COLUMN()-48)/1000,"")</f>
        <v/>
      </c>
      <c r="BI1821" t="str">
        <f>IF(M1821=Detail!$E$3,ROW()+5+(COLUMN()-48)/1000,"")</f>
        <v/>
      </c>
      <c r="BJ1821" t="str">
        <f>IF(N1821=Detail!$E$3,ROW()+5+(COLUMN()-48)/1000,"")</f>
        <v/>
      </c>
      <c r="BK1821" t="str">
        <f>IF(O1821=Detail!$E$3,ROW()+5+(COLUMN()-48)/1000,"")</f>
        <v/>
      </c>
      <c r="BL1821" t="str">
        <f>IF(P1821=Detail!$E$3,ROW()+5+(COLUMN()-48)/1000,"")</f>
        <v/>
      </c>
      <c r="BM1821" t="str">
        <f>IF(Q1821=Detail!$E$3,ROW()+5+(COLUMN()-48)/1000,"")</f>
        <v/>
      </c>
      <c r="BN1821" t="str">
        <f>IF(R1821=Detail!$E$3,ROW()+5+(COLUMN()-48)/1000,"")</f>
        <v/>
      </c>
      <c r="BO1821" t="str">
        <f>IF(S1821=Detail!$E$3,ROW()+5+(COLUMN()-48)/1000,"")</f>
        <v/>
      </c>
      <c r="BP1821" t="str">
        <f>IF(T1821=Detail!$E$3,ROW()+5+(COLUMN()-48)/1000,"")</f>
        <v/>
      </c>
    </row>
    <row r="1822" spans="49:68" x14ac:dyDescent="0.3">
      <c r="AW1822" s="104" t="str">
        <f>IF(A1822=Detail!$E$3,ROW()+5+(COLUMN()-48)/1000,"")</f>
        <v/>
      </c>
      <c r="AX1822" t="str">
        <f>IF(B1822=Detail!$E$3,ROW()+5+(COLUMN()-48)/1000,"")</f>
        <v/>
      </c>
      <c r="AY1822" t="str">
        <f>IF(C1822=Detail!$E$3,ROW()+5+(COLUMN()-48)/1000,"")</f>
        <v/>
      </c>
      <c r="AZ1822" t="str">
        <f>IF(D1822=Detail!$E$3,ROW()+5+(COLUMN()-48)/1000,"")</f>
        <v/>
      </c>
      <c r="BA1822" t="str">
        <f>IF(E1822=Detail!$E$3,ROW()+5+(COLUMN()-48)/1000,"")</f>
        <v/>
      </c>
      <c r="BB1822" t="str">
        <f>IF(F1822=Detail!$E$3,ROW()+5+(COLUMN()-48)/1000,"")</f>
        <v/>
      </c>
      <c r="BC1822" t="str">
        <f>IF(G1822=Detail!$E$3,ROW()+5+(COLUMN()-48)/1000,"")</f>
        <v/>
      </c>
      <c r="BD1822" t="str">
        <f>IF(H1822=Detail!$E$3,ROW()+5+(COLUMN()-48)/1000,"")</f>
        <v/>
      </c>
      <c r="BE1822" t="str">
        <f>IF(I1822=Detail!$E$3,ROW()+5+(COLUMN()-48)/1000,"")</f>
        <v/>
      </c>
      <c r="BF1822" t="str">
        <f>IF(J1822=Detail!$E$3,ROW()+5+(COLUMN()-48)/1000,"")</f>
        <v/>
      </c>
      <c r="BG1822" t="str">
        <f>IF(K1822=Detail!$E$3,ROW()+5+(COLUMN()-48)/1000,"")</f>
        <v/>
      </c>
      <c r="BH1822" t="str">
        <f>IF(L1822=Detail!$E$3,ROW()+5+(COLUMN()-48)/1000,"")</f>
        <v/>
      </c>
      <c r="BI1822" t="str">
        <f>IF(M1822=Detail!$E$3,ROW()+5+(COLUMN()-48)/1000,"")</f>
        <v/>
      </c>
      <c r="BJ1822" t="str">
        <f>IF(N1822=Detail!$E$3,ROW()+5+(COLUMN()-48)/1000,"")</f>
        <v/>
      </c>
      <c r="BK1822" t="str">
        <f>IF(O1822=Detail!$E$3,ROW()+5+(COLUMN()-48)/1000,"")</f>
        <v/>
      </c>
      <c r="BL1822" t="str">
        <f>IF(P1822=Detail!$E$3,ROW()+5+(COLUMN()-48)/1000,"")</f>
        <v/>
      </c>
      <c r="BM1822" t="str">
        <f>IF(Q1822=Detail!$E$3,ROW()+5+(COLUMN()-48)/1000,"")</f>
        <v/>
      </c>
      <c r="BN1822" t="str">
        <f>IF(R1822=Detail!$E$3,ROW()+5+(COLUMN()-48)/1000,"")</f>
        <v/>
      </c>
      <c r="BO1822" t="str">
        <f>IF(S1822=Detail!$E$3,ROW()+5+(COLUMN()-48)/1000,"")</f>
        <v/>
      </c>
      <c r="BP1822" t="str">
        <f>IF(T1822=Detail!$E$3,ROW()+5+(COLUMN()-48)/1000,"")</f>
        <v/>
      </c>
    </row>
    <row r="1823" spans="49:68" x14ac:dyDescent="0.3">
      <c r="AW1823" s="104" t="str">
        <f>IF(A1823=Detail!$E$3,ROW()+5+(COLUMN()-48)/1000,"")</f>
        <v/>
      </c>
      <c r="AX1823" t="str">
        <f>IF(B1823=Detail!$E$3,ROW()+5+(COLUMN()-48)/1000,"")</f>
        <v/>
      </c>
      <c r="AY1823" t="str">
        <f>IF(C1823=Detail!$E$3,ROW()+5+(COLUMN()-48)/1000,"")</f>
        <v/>
      </c>
      <c r="AZ1823" t="str">
        <f>IF(D1823=Detail!$E$3,ROW()+5+(COLUMN()-48)/1000,"")</f>
        <v/>
      </c>
      <c r="BA1823" t="str">
        <f>IF(E1823=Detail!$E$3,ROW()+5+(COLUMN()-48)/1000,"")</f>
        <v/>
      </c>
      <c r="BB1823" t="str">
        <f>IF(F1823=Detail!$E$3,ROW()+5+(COLUMN()-48)/1000,"")</f>
        <v/>
      </c>
      <c r="BC1823" t="str">
        <f>IF(G1823=Detail!$E$3,ROW()+5+(COLUMN()-48)/1000,"")</f>
        <v/>
      </c>
      <c r="BD1823" t="str">
        <f>IF(H1823=Detail!$E$3,ROW()+5+(COLUMN()-48)/1000,"")</f>
        <v/>
      </c>
      <c r="BE1823" t="str">
        <f>IF(I1823=Detail!$E$3,ROW()+5+(COLUMN()-48)/1000,"")</f>
        <v/>
      </c>
      <c r="BF1823" t="str">
        <f>IF(J1823=Detail!$E$3,ROW()+5+(COLUMN()-48)/1000,"")</f>
        <v/>
      </c>
      <c r="BG1823" t="str">
        <f>IF(K1823=Detail!$E$3,ROW()+5+(COLUMN()-48)/1000,"")</f>
        <v/>
      </c>
      <c r="BH1823" t="str">
        <f>IF(L1823=Detail!$E$3,ROW()+5+(COLUMN()-48)/1000,"")</f>
        <v/>
      </c>
      <c r="BI1823" t="str">
        <f>IF(M1823=Detail!$E$3,ROW()+5+(COLUMN()-48)/1000,"")</f>
        <v/>
      </c>
      <c r="BJ1823" t="str">
        <f>IF(N1823=Detail!$E$3,ROW()+5+(COLUMN()-48)/1000,"")</f>
        <v/>
      </c>
      <c r="BK1823" t="str">
        <f>IF(O1823=Detail!$E$3,ROW()+5+(COLUMN()-48)/1000,"")</f>
        <v/>
      </c>
      <c r="BL1823" t="str">
        <f>IF(P1823=Detail!$E$3,ROW()+5+(COLUMN()-48)/1000,"")</f>
        <v/>
      </c>
      <c r="BM1823" t="str">
        <f>IF(Q1823=Detail!$E$3,ROW()+5+(COLUMN()-48)/1000,"")</f>
        <v/>
      </c>
      <c r="BN1823" t="str">
        <f>IF(R1823=Detail!$E$3,ROW()+5+(COLUMN()-48)/1000,"")</f>
        <v/>
      </c>
      <c r="BO1823" t="str">
        <f>IF(S1823=Detail!$E$3,ROW()+5+(COLUMN()-48)/1000,"")</f>
        <v/>
      </c>
      <c r="BP1823" t="str">
        <f>IF(T1823=Detail!$E$3,ROW()+5+(COLUMN()-48)/1000,"")</f>
        <v/>
      </c>
    </row>
    <row r="1824" spans="49:68" x14ac:dyDescent="0.3">
      <c r="AW1824" s="104" t="str">
        <f>IF(A1824=Detail!$E$3,ROW()+5+(COLUMN()-48)/1000,"")</f>
        <v/>
      </c>
      <c r="AX1824" t="str">
        <f>IF(B1824=Detail!$E$3,ROW()+5+(COLUMN()-48)/1000,"")</f>
        <v/>
      </c>
      <c r="AY1824" t="str">
        <f>IF(C1824=Detail!$E$3,ROW()+5+(COLUMN()-48)/1000,"")</f>
        <v/>
      </c>
      <c r="AZ1824" t="str">
        <f>IF(D1824=Detail!$E$3,ROW()+5+(COLUMN()-48)/1000,"")</f>
        <v/>
      </c>
      <c r="BA1824" t="str">
        <f>IF(E1824=Detail!$E$3,ROW()+5+(COLUMN()-48)/1000,"")</f>
        <v/>
      </c>
      <c r="BB1824" t="str">
        <f>IF(F1824=Detail!$E$3,ROW()+5+(COLUMN()-48)/1000,"")</f>
        <v/>
      </c>
      <c r="BC1824" t="str">
        <f>IF(G1824=Detail!$E$3,ROW()+5+(COLUMN()-48)/1000,"")</f>
        <v/>
      </c>
      <c r="BD1824" t="str">
        <f>IF(H1824=Detail!$E$3,ROW()+5+(COLUMN()-48)/1000,"")</f>
        <v/>
      </c>
      <c r="BE1824" t="str">
        <f>IF(I1824=Detail!$E$3,ROW()+5+(COLUMN()-48)/1000,"")</f>
        <v/>
      </c>
      <c r="BF1824" t="str">
        <f>IF(J1824=Detail!$E$3,ROW()+5+(COLUMN()-48)/1000,"")</f>
        <v/>
      </c>
      <c r="BG1824" t="str">
        <f>IF(K1824=Detail!$E$3,ROW()+5+(COLUMN()-48)/1000,"")</f>
        <v/>
      </c>
      <c r="BH1824" t="str">
        <f>IF(L1824=Detail!$E$3,ROW()+5+(COLUMN()-48)/1000,"")</f>
        <v/>
      </c>
      <c r="BI1824" t="str">
        <f>IF(M1824=Detail!$E$3,ROW()+5+(COLUMN()-48)/1000,"")</f>
        <v/>
      </c>
      <c r="BJ1824" t="str">
        <f>IF(N1824=Detail!$E$3,ROW()+5+(COLUMN()-48)/1000,"")</f>
        <v/>
      </c>
      <c r="BK1824" t="str">
        <f>IF(O1824=Detail!$E$3,ROW()+5+(COLUMN()-48)/1000,"")</f>
        <v/>
      </c>
      <c r="BL1824" t="str">
        <f>IF(P1824=Detail!$E$3,ROW()+5+(COLUMN()-48)/1000,"")</f>
        <v/>
      </c>
      <c r="BM1824" t="str">
        <f>IF(Q1824=Detail!$E$3,ROW()+5+(COLUMN()-48)/1000,"")</f>
        <v/>
      </c>
      <c r="BN1824" t="str">
        <f>IF(R1824=Detail!$E$3,ROW()+5+(COLUMN()-48)/1000,"")</f>
        <v/>
      </c>
      <c r="BO1824" t="str">
        <f>IF(S1824=Detail!$E$3,ROW()+5+(COLUMN()-48)/1000,"")</f>
        <v/>
      </c>
      <c r="BP1824" t="str">
        <f>IF(T1824=Detail!$E$3,ROW()+5+(COLUMN()-48)/1000,"")</f>
        <v/>
      </c>
    </row>
    <row r="1825" spans="49:68" x14ac:dyDescent="0.3">
      <c r="AW1825" s="104" t="str">
        <f>IF(A1825=Detail!$E$3,ROW()+5+(COLUMN()-48)/1000,"")</f>
        <v/>
      </c>
      <c r="AX1825" t="str">
        <f>IF(B1825=Detail!$E$3,ROW()+5+(COLUMN()-48)/1000,"")</f>
        <v/>
      </c>
      <c r="AY1825" t="str">
        <f>IF(C1825=Detail!$E$3,ROW()+5+(COLUMN()-48)/1000,"")</f>
        <v/>
      </c>
      <c r="AZ1825" t="str">
        <f>IF(D1825=Detail!$E$3,ROW()+5+(COLUMN()-48)/1000,"")</f>
        <v/>
      </c>
      <c r="BA1825" t="str">
        <f>IF(E1825=Detail!$E$3,ROW()+5+(COLUMN()-48)/1000,"")</f>
        <v/>
      </c>
      <c r="BB1825" t="str">
        <f>IF(F1825=Detail!$E$3,ROW()+5+(COLUMN()-48)/1000,"")</f>
        <v/>
      </c>
      <c r="BC1825" t="str">
        <f>IF(G1825=Detail!$E$3,ROW()+5+(COLUMN()-48)/1000,"")</f>
        <v/>
      </c>
      <c r="BD1825" t="str">
        <f>IF(H1825=Detail!$E$3,ROW()+5+(COLUMN()-48)/1000,"")</f>
        <v/>
      </c>
      <c r="BE1825" t="str">
        <f>IF(I1825=Detail!$E$3,ROW()+5+(COLUMN()-48)/1000,"")</f>
        <v/>
      </c>
      <c r="BF1825" t="str">
        <f>IF(J1825=Detail!$E$3,ROW()+5+(COLUMN()-48)/1000,"")</f>
        <v/>
      </c>
      <c r="BG1825" t="str">
        <f>IF(K1825=Detail!$E$3,ROW()+5+(COLUMN()-48)/1000,"")</f>
        <v/>
      </c>
      <c r="BH1825" t="str">
        <f>IF(L1825=Detail!$E$3,ROW()+5+(COLUMN()-48)/1000,"")</f>
        <v/>
      </c>
      <c r="BI1825" t="str">
        <f>IF(M1825=Detail!$E$3,ROW()+5+(COLUMN()-48)/1000,"")</f>
        <v/>
      </c>
      <c r="BJ1825" t="str">
        <f>IF(N1825=Detail!$E$3,ROW()+5+(COLUMN()-48)/1000,"")</f>
        <v/>
      </c>
      <c r="BK1825" t="str">
        <f>IF(O1825=Detail!$E$3,ROW()+5+(COLUMN()-48)/1000,"")</f>
        <v/>
      </c>
      <c r="BL1825" t="str">
        <f>IF(P1825=Detail!$E$3,ROW()+5+(COLUMN()-48)/1000,"")</f>
        <v/>
      </c>
      <c r="BM1825" t="str">
        <f>IF(Q1825=Detail!$E$3,ROW()+5+(COLUMN()-48)/1000,"")</f>
        <v/>
      </c>
      <c r="BN1825" t="str">
        <f>IF(R1825=Detail!$E$3,ROW()+5+(COLUMN()-48)/1000,"")</f>
        <v/>
      </c>
      <c r="BO1825" t="str">
        <f>IF(S1825=Detail!$E$3,ROW()+5+(COLUMN()-48)/1000,"")</f>
        <v/>
      </c>
      <c r="BP1825" t="str">
        <f>IF(T1825=Detail!$E$3,ROW()+5+(COLUMN()-48)/1000,"")</f>
        <v/>
      </c>
    </row>
    <row r="1826" spans="49:68" x14ac:dyDescent="0.3">
      <c r="AW1826" s="104" t="str">
        <f>IF(A1826=Detail!$E$3,ROW()+5+(COLUMN()-48)/1000,"")</f>
        <v/>
      </c>
      <c r="AX1826" t="str">
        <f>IF(B1826=Detail!$E$3,ROW()+5+(COLUMN()-48)/1000,"")</f>
        <v/>
      </c>
      <c r="AY1826" t="str">
        <f>IF(C1826=Detail!$E$3,ROW()+5+(COLUMN()-48)/1000,"")</f>
        <v/>
      </c>
      <c r="AZ1826" t="str">
        <f>IF(D1826=Detail!$E$3,ROW()+5+(COLUMN()-48)/1000,"")</f>
        <v/>
      </c>
      <c r="BA1826" t="str">
        <f>IF(E1826=Detail!$E$3,ROW()+5+(COLUMN()-48)/1000,"")</f>
        <v/>
      </c>
      <c r="BB1826" t="str">
        <f>IF(F1826=Detail!$E$3,ROW()+5+(COLUMN()-48)/1000,"")</f>
        <v/>
      </c>
      <c r="BC1826" t="str">
        <f>IF(G1826=Detail!$E$3,ROW()+5+(COLUMN()-48)/1000,"")</f>
        <v/>
      </c>
      <c r="BD1826" t="str">
        <f>IF(H1826=Detail!$E$3,ROW()+5+(COLUMN()-48)/1000,"")</f>
        <v/>
      </c>
      <c r="BE1826" t="str">
        <f>IF(I1826=Detail!$E$3,ROW()+5+(COLUMN()-48)/1000,"")</f>
        <v/>
      </c>
      <c r="BF1826" t="str">
        <f>IF(J1826=Detail!$E$3,ROW()+5+(COLUMN()-48)/1000,"")</f>
        <v/>
      </c>
      <c r="BG1826" t="str">
        <f>IF(K1826=Detail!$E$3,ROW()+5+(COLUMN()-48)/1000,"")</f>
        <v/>
      </c>
      <c r="BH1826" t="str">
        <f>IF(L1826=Detail!$E$3,ROW()+5+(COLUMN()-48)/1000,"")</f>
        <v/>
      </c>
      <c r="BI1826" t="str">
        <f>IF(M1826=Detail!$E$3,ROW()+5+(COLUMN()-48)/1000,"")</f>
        <v/>
      </c>
      <c r="BJ1826" t="str">
        <f>IF(N1826=Detail!$E$3,ROW()+5+(COLUMN()-48)/1000,"")</f>
        <v/>
      </c>
      <c r="BK1826" t="str">
        <f>IF(O1826=Detail!$E$3,ROW()+5+(COLUMN()-48)/1000,"")</f>
        <v/>
      </c>
      <c r="BL1826" t="str">
        <f>IF(P1826=Detail!$E$3,ROW()+5+(COLUMN()-48)/1000,"")</f>
        <v/>
      </c>
      <c r="BM1826" t="str">
        <f>IF(Q1826=Detail!$E$3,ROW()+5+(COLUMN()-48)/1000,"")</f>
        <v/>
      </c>
      <c r="BN1826" t="str">
        <f>IF(R1826=Detail!$E$3,ROW()+5+(COLUMN()-48)/1000,"")</f>
        <v/>
      </c>
      <c r="BO1826" t="str">
        <f>IF(S1826=Detail!$E$3,ROW()+5+(COLUMN()-48)/1000,"")</f>
        <v/>
      </c>
      <c r="BP1826" t="str">
        <f>IF(T1826=Detail!$E$3,ROW()+5+(COLUMN()-48)/1000,"")</f>
        <v/>
      </c>
    </row>
    <row r="1827" spans="49:68" x14ac:dyDescent="0.3">
      <c r="AW1827" s="104" t="str">
        <f>IF(A1827=Detail!$E$3,ROW()+5+(COLUMN()-48)/1000,"")</f>
        <v/>
      </c>
      <c r="AX1827" t="str">
        <f>IF(B1827=Detail!$E$3,ROW()+5+(COLUMN()-48)/1000,"")</f>
        <v/>
      </c>
      <c r="AY1827" t="str">
        <f>IF(C1827=Detail!$E$3,ROW()+5+(COLUMN()-48)/1000,"")</f>
        <v/>
      </c>
      <c r="AZ1827" t="str">
        <f>IF(D1827=Detail!$E$3,ROW()+5+(COLUMN()-48)/1000,"")</f>
        <v/>
      </c>
      <c r="BA1827" t="str">
        <f>IF(E1827=Detail!$E$3,ROW()+5+(COLUMN()-48)/1000,"")</f>
        <v/>
      </c>
      <c r="BB1827" t="str">
        <f>IF(F1827=Detail!$E$3,ROW()+5+(COLUMN()-48)/1000,"")</f>
        <v/>
      </c>
      <c r="BC1827" t="str">
        <f>IF(G1827=Detail!$E$3,ROW()+5+(COLUMN()-48)/1000,"")</f>
        <v/>
      </c>
      <c r="BD1827" t="str">
        <f>IF(H1827=Detail!$E$3,ROW()+5+(COLUMN()-48)/1000,"")</f>
        <v/>
      </c>
      <c r="BE1827" t="str">
        <f>IF(I1827=Detail!$E$3,ROW()+5+(COLUMN()-48)/1000,"")</f>
        <v/>
      </c>
      <c r="BF1827" t="str">
        <f>IF(J1827=Detail!$E$3,ROW()+5+(COLUMN()-48)/1000,"")</f>
        <v/>
      </c>
      <c r="BG1827" t="str">
        <f>IF(K1827=Detail!$E$3,ROW()+5+(COLUMN()-48)/1000,"")</f>
        <v/>
      </c>
      <c r="BH1827" t="str">
        <f>IF(L1827=Detail!$E$3,ROW()+5+(COLUMN()-48)/1000,"")</f>
        <v/>
      </c>
      <c r="BI1827" t="str">
        <f>IF(M1827=Detail!$E$3,ROW()+5+(COLUMN()-48)/1000,"")</f>
        <v/>
      </c>
      <c r="BJ1827" t="str">
        <f>IF(N1827=Detail!$E$3,ROW()+5+(COLUMN()-48)/1000,"")</f>
        <v/>
      </c>
      <c r="BK1827" t="str">
        <f>IF(O1827=Detail!$E$3,ROW()+5+(COLUMN()-48)/1000,"")</f>
        <v/>
      </c>
      <c r="BL1827" t="str">
        <f>IF(P1827=Detail!$E$3,ROW()+5+(COLUMN()-48)/1000,"")</f>
        <v/>
      </c>
      <c r="BM1827" t="str">
        <f>IF(Q1827=Detail!$E$3,ROW()+5+(COLUMN()-48)/1000,"")</f>
        <v/>
      </c>
      <c r="BN1827" t="str">
        <f>IF(R1827=Detail!$E$3,ROW()+5+(COLUMN()-48)/1000,"")</f>
        <v/>
      </c>
      <c r="BO1827" t="str">
        <f>IF(S1827=Detail!$E$3,ROW()+5+(COLUMN()-48)/1000,"")</f>
        <v/>
      </c>
      <c r="BP1827" t="str">
        <f>IF(T1827=Detail!$E$3,ROW()+5+(COLUMN()-48)/1000,"")</f>
        <v/>
      </c>
    </row>
    <row r="1828" spans="49:68" x14ac:dyDescent="0.3">
      <c r="AW1828" s="104" t="str">
        <f>IF(A1828=Detail!$E$3,ROW()+5+(COLUMN()-48)/1000,"")</f>
        <v/>
      </c>
      <c r="AX1828" t="str">
        <f>IF(B1828=Detail!$E$3,ROW()+5+(COLUMN()-48)/1000,"")</f>
        <v/>
      </c>
      <c r="AY1828" t="str">
        <f>IF(C1828=Detail!$E$3,ROW()+5+(COLUMN()-48)/1000,"")</f>
        <v/>
      </c>
      <c r="AZ1828" t="str">
        <f>IF(D1828=Detail!$E$3,ROW()+5+(COLUMN()-48)/1000,"")</f>
        <v/>
      </c>
      <c r="BA1828" t="str">
        <f>IF(E1828=Detail!$E$3,ROW()+5+(COLUMN()-48)/1000,"")</f>
        <v/>
      </c>
      <c r="BB1828" t="str">
        <f>IF(F1828=Detail!$E$3,ROW()+5+(COLUMN()-48)/1000,"")</f>
        <v/>
      </c>
      <c r="BC1828" t="str">
        <f>IF(G1828=Detail!$E$3,ROW()+5+(COLUMN()-48)/1000,"")</f>
        <v/>
      </c>
      <c r="BD1828" t="str">
        <f>IF(H1828=Detail!$E$3,ROW()+5+(COLUMN()-48)/1000,"")</f>
        <v/>
      </c>
      <c r="BE1828" t="str">
        <f>IF(I1828=Detail!$E$3,ROW()+5+(COLUMN()-48)/1000,"")</f>
        <v/>
      </c>
      <c r="BF1828" t="str">
        <f>IF(J1828=Detail!$E$3,ROW()+5+(COLUMN()-48)/1000,"")</f>
        <v/>
      </c>
      <c r="BG1828" t="str">
        <f>IF(K1828=Detail!$E$3,ROW()+5+(COLUMN()-48)/1000,"")</f>
        <v/>
      </c>
      <c r="BH1828" t="str">
        <f>IF(L1828=Detail!$E$3,ROW()+5+(COLUMN()-48)/1000,"")</f>
        <v/>
      </c>
      <c r="BI1828" t="str">
        <f>IF(M1828=Detail!$E$3,ROW()+5+(COLUMN()-48)/1000,"")</f>
        <v/>
      </c>
      <c r="BJ1828" t="str">
        <f>IF(N1828=Detail!$E$3,ROW()+5+(COLUMN()-48)/1000,"")</f>
        <v/>
      </c>
      <c r="BK1828" t="str">
        <f>IF(O1828=Detail!$E$3,ROW()+5+(COLUMN()-48)/1000,"")</f>
        <v/>
      </c>
      <c r="BL1828" t="str">
        <f>IF(P1828=Detail!$E$3,ROW()+5+(COLUMN()-48)/1000,"")</f>
        <v/>
      </c>
      <c r="BM1828" t="str">
        <f>IF(Q1828=Detail!$E$3,ROW()+5+(COLUMN()-48)/1000,"")</f>
        <v/>
      </c>
      <c r="BN1828" t="str">
        <f>IF(R1828=Detail!$E$3,ROW()+5+(COLUMN()-48)/1000,"")</f>
        <v/>
      </c>
      <c r="BO1828" t="str">
        <f>IF(S1828=Detail!$E$3,ROW()+5+(COLUMN()-48)/1000,"")</f>
        <v/>
      </c>
      <c r="BP1828" t="str">
        <f>IF(T1828=Detail!$E$3,ROW()+5+(COLUMN()-48)/1000,"")</f>
        <v/>
      </c>
    </row>
    <row r="1829" spans="49:68" x14ac:dyDescent="0.3">
      <c r="AW1829" s="104" t="str">
        <f>IF(A1829=Detail!$E$3,ROW()+5+(COLUMN()-48)/1000,"")</f>
        <v/>
      </c>
      <c r="AX1829" t="str">
        <f>IF(B1829=Detail!$E$3,ROW()+5+(COLUMN()-48)/1000,"")</f>
        <v/>
      </c>
      <c r="AY1829" t="str">
        <f>IF(C1829=Detail!$E$3,ROW()+5+(COLUMN()-48)/1000,"")</f>
        <v/>
      </c>
      <c r="AZ1829" t="str">
        <f>IF(D1829=Detail!$E$3,ROW()+5+(COLUMN()-48)/1000,"")</f>
        <v/>
      </c>
      <c r="BA1829" t="str">
        <f>IF(E1829=Detail!$E$3,ROW()+5+(COLUMN()-48)/1000,"")</f>
        <v/>
      </c>
      <c r="BB1829" t="str">
        <f>IF(F1829=Detail!$E$3,ROW()+5+(COLUMN()-48)/1000,"")</f>
        <v/>
      </c>
      <c r="BC1829" t="str">
        <f>IF(G1829=Detail!$E$3,ROW()+5+(COLUMN()-48)/1000,"")</f>
        <v/>
      </c>
      <c r="BD1829" t="str">
        <f>IF(H1829=Detail!$E$3,ROW()+5+(COLUMN()-48)/1000,"")</f>
        <v/>
      </c>
      <c r="BE1829" t="str">
        <f>IF(I1829=Detail!$E$3,ROW()+5+(COLUMN()-48)/1000,"")</f>
        <v/>
      </c>
      <c r="BF1829" t="str">
        <f>IF(J1829=Detail!$E$3,ROW()+5+(COLUMN()-48)/1000,"")</f>
        <v/>
      </c>
      <c r="BG1829" t="str">
        <f>IF(K1829=Detail!$E$3,ROW()+5+(COLUMN()-48)/1000,"")</f>
        <v/>
      </c>
      <c r="BH1829" t="str">
        <f>IF(L1829=Detail!$E$3,ROW()+5+(COLUMN()-48)/1000,"")</f>
        <v/>
      </c>
      <c r="BI1829" t="str">
        <f>IF(M1829=Detail!$E$3,ROW()+5+(COLUMN()-48)/1000,"")</f>
        <v/>
      </c>
      <c r="BJ1829" t="str">
        <f>IF(N1829=Detail!$E$3,ROW()+5+(COLUMN()-48)/1000,"")</f>
        <v/>
      </c>
      <c r="BK1829" t="str">
        <f>IF(O1829=Detail!$E$3,ROW()+5+(COLUMN()-48)/1000,"")</f>
        <v/>
      </c>
      <c r="BL1829" t="str">
        <f>IF(P1829=Detail!$E$3,ROW()+5+(COLUMN()-48)/1000,"")</f>
        <v/>
      </c>
      <c r="BM1829" t="str">
        <f>IF(Q1829=Detail!$E$3,ROW()+5+(COLUMN()-48)/1000,"")</f>
        <v/>
      </c>
      <c r="BN1829" t="str">
        <f>IF(R1829=Detail!$E$3,ROW()+5+(COLUMN()-48)/1000,"")</f>
        <v/>
      </c>
      <c r="BO1829" t="str">
        <f>IF(S1829=Detail!$E$3,ROW()+5+(COLUMN()-48)/1000,"")</f>
        <v/>
      </c>
      <c r="BP1829" t="str">
        <f>IF(T1829=Detail!$E$3,ROW()+5+(COLUMN()-48)/1000,"")</f>
        <v/>
      </c>
    </row>
    <row r="1830" spans="49:68" x14ac:dyDescent="0.3">
      <c r="AW1830" s="104" t="str">
        <f>IF(A1830=Detail!$E$3,ROW()+5+(COLUMN()-48)/1000,"")</f>
        <v/>
      </c>
      <c r="AX1830" t="str">
        <f>IF(B1830=Detail!$E$3,ROW()+5+(COLUMN()-48)/1000,"")</f>
        <v/>
      </c>
      <c r="AY1830" t="str">
        <f>IF(C1830=Detail!$E$3,ROW()+5+(COLUMN()-48)/1000,"")</f>
        <v/>
      </c>
      <c r="AZ1830" t="str">
        <f>IF(D1830=Detail!$E$3,ROW()+5+(COLUMN()-48)/1000,"")</f>
        <v/>
      </c>
      <c r="BA1830" t="str">
        <f>IF(E1830=Detail!$E$3,ROW()+5+(COLUMN()-48)/1000,"")</f>
        <v/>
      </c>
      <c r="BB1830" t="str">
        <f>IF(F1830=Detail!$E$3,ROW()+5+(COLUMN()-48)/1000,"")</f>
        <v/>
      </c>
      <c r="BC1830" t="str">
        <f>IF(G1830=Detail!$E$3,ROW()+5+(COLUMN()-48)/1000,"")</f>
        <v/>
      </c>
      <c r="BD1830" t="str">
        <f>IF(H1830=Detail!$E$3,ROW()+5+(COLUMN()-48)/1000,"")</f>
        <v/>
      </c>
      <c r="BE1830" t="str">
        <f>IF(I1830=Detail!$E$3,ROW()+5+(COLUMN()-48)/1000,"")</f>
        <v/>
      </c>
      <c r="BF1830" t="str">
        <f>IF(J1830=Detail!$E$3,ROW()+5+(COLUMN()-48)/1000,"")</f>
        <v/>
      </c>
      <c r="BG1830" t="str">
        <f>IF(K1830=Detail!$E$3,ROW()+5+(COLUMN()-48)/1000,"")</f>
        <v/>
      </c>
      <c r="BH1830" t="str">
        <f>IF(L1830=Detail!$E$3,ROW()+5+(COLUMN()-48)/1000,"")</f>
        <v/>
      </c>
      <c r="BI1830" t="str">
        <f>IF(M1830=Detail!$E$3,ROW()+5+(COLUMN()-48)/1000,"")</f>
        <v/>
      </c>
      <c r="BJ1830" t="str">
        <f>IF(N1830=Detail!$E$3,ROW()+5+(COLUMN()-48)/1000,"")</f>
        <v/>
      </c>
      <c r="BK1830" t="str">
        <f>IF(O1830=Detail!$E$3,ROW()+5+(COLUMN()-48)/1000,"")</f>
        <v/>
      </c>
      <c r="BL1830" t="str">
        <f>IF(P1830=Detail!$E$3,ROW()+5+(COLUMN()-48)/1000,"")</f>
        <v/>
      </c>
      <c r="BM1830" t="str">
        <f>IF(Q1830=Detail!$E$3,ROW()+5+(COLUMN()-48)/1000,"")</f>
        <v/>
      </c>
      <c r="BN1830" t="str">
        <f>IF(R1830=Detail!$E$3,ROW()+5+(COLUMN()-48)/1000,"")</f>
        <v/>
      </c>
      <c r="BO1830" t="str">
        <f>IF(S1830=Detail!$E$3,ROW()+5+(COLUMN()-48)/1000,"")</f>
        <v/>
      </c>
      <c r="BP1830" t="str">
        <f>IF(T1830=Detail!$E$3,ROW()+5+(COLUMN()-48)/1000,"")</f>
        <v/>
      </c>
    </row>
    <row r="1831" spans="49:68" x14ac:dyDescent="0.3">
      <c r="AW1831" s="104" t="str">
        <f>IF(A1831=Detail!$E$3,ROW()+5+(COLUMN()-48)/1000,"")</f>
        <v/>
      </c>
      <c r="AX1831" t="str">
        <f>IF(B1831=Detail!$E$3,ROW()+5+(COLUMN()-48)/1000,"")</f>
        <v/>
      </c>
      <c r="AY1831" t="str">
        <f>IF(C1831=Detail!$E$3,ROW()+5+(COLUMN()-48)/1000,"")</f>
        <v/>
      </c>
      <c r="AZ1831" t="str">
        <f>IF(D1831=Detail!$E$3,ROW()+5+(COLUMN()-48)/1000,"")</f>
        <v/>
      </c>
      <c r="BA1831" t="str">
        <f>IF(E1831=Detail!$E$3,ROW()+5+(COLUMN()-48)/1000,"")</f>
        <v/>
      </c>
      <c r="BB1831" t="str">
        <f>IF(F1831=Detail!$E$3,ROW()+5+(COLUMN()-48)/1000,"")</f>
        <v/>
      </c>
      <c r="BC1831" t="str">
        <f>IF(G1831=Detail!$E$3,ROW()+5+(COLUMN()-48)/1000,"")</f>
        <v/>
      </c>
      <c r="BD1831" t="str">
        <f>IF(H1831=Detail!$E$3,ROW()+5+(COLUMN()-48)/1000,"")</f>
        <v/>
      </c>
      <c r="BE1831" t="str">
        <f>IF(I1831=Detail!$E$3,ROW()+5+(COLUMN()-48)/1000,"")</f>
        <v/>
      </c>
      <c r="BF1831" t="str">
        <f>IF(J1831=Detail!$E$3,ROW()+5+(COLUMN()-48)/1000,"")</f>
        <v/>
      </c>
      <c r="BG1831" t="str">
        <f>IF(K1831=Detail!$E$3,ROW()+5+(COLUMN()-48)/1000,"")</f>
        <v/>
      </c>
      <c r="BH1831" t="str">
        <f>IF(L1831=Detail!$E$3,ROW()+5+(COLUMN()-48)/1000,"")</f>
        <v/>
      </c>
      <c r="BI1831" t="str">
        <f>IF(M1831=Detail!$E$3,ROW()+5+(COLUMN()-48)/1000,"")</f>
        <v/>
      </c>
      <c r="BJ1831" t="str">
        <f>IF(N1831=Detail!$E$3,ROW()+5+(COLUMN()-48)/1000,"")</f>
        <v/>
      </c>
      <c r="BK1831" t="str">
        <f>IF(O1831=Detail!$E$3,ROW()+5+(COLUMN()-48)/1000,"")</f>
        <v/>
      </c>
      <c r="BL1831" t="str">
        <f>IF(P1831=Detail!$E$3,ROW()+5+(COLUMN()-48)/1000,"")</f>
        <v/>
      </c>
      <c r="BM1831" t="str">
        <f>IF(Q1831=Detail!$E$3,ROW()+5+(COLUMN()-48)/1000,"")</f>
        <v/>
      </c>
      <c r="BN1831" t="str">
        <f>IF(R1831=Detail!$E$3,ROW()+5+(COLUMN()-48)/1000,"")</f>
        <v/>
      </c>
      <c r="BO1831" t="str">
        <f>IF(S1831=Detail!$E$3,ROW()+5+(COLUMN()-48)/1000,"")</f>
        <v/>
      </c>
      <c r="BP1831" t="str">
        <f>IF(T1831=Detail!$E$3,ROW()+5+(COLUMN()-48)/1000,"")</f>
        <v/>
      </c>
    </row>
    <row r="1832" spans="49:68" x14ac:dyDescent="0.3">
      <c r="AW1832" s="104" t="str">
        <f>IF(A1832=Detail!$E$3,ROW()+5+(COLUMN()-48)/1000,"")</f>
        <v/>
      </c>
      <c r="AX1832" t="str">
        <f>IF(B1832=Detail!$E$3,ROW()+5+(COLUMN()-48)/1000,"")</f>
        <v/>
      </c>
      <c r="AY1832" t="str">
        <f>IF(C1832=Detail!$E$3,ROW()+5+(COLUMN()-48)/1000,"")</f>
        <v/>
      </c>
      <c r="AZ1832" t="str">
        <f>IF(D1832=Detail!$E$3,ROW()+5+(COLUMN()-48)/1000,"")</f>
        <v/>
      </c>
      <c r="BA1832" t="str">
        <f>IF(E1832=Detail!$E$3,ROW()+5+(COLUMN()-48)/1000,"")</f>
        <v/>
      </c>
      <c r="BB1832" t="str">
        <f>IF(F1832=Detail!$E$3,ROW()+5+(COLUMN()-48)/1000,"")</f>
        <v/>
      </c>
      <c r="BC1832" t="str">
        <f>IF(G1832=Detail!$E$3,ROW()+5+(COLUMN()-48)/1000,"")</f>
        <v/>
      </c>
      <c r="BD1832" t="str">
        <f>IF(H1832=Detail!$E$3,ROW()+5+(COLUMN()-48)/1000,"")</f>
        <v/>
      </c>
      <c r="BE1832" t="str">
        <f>IF(I1832=Detail!$E$3,ROW()+5+(COLUMN()-48)/1000,"")</f>
        <v/>
      </c>
      <c r="BF1832" t="str">
        <f>IF(J1832=Detail!$E$3,ROW()+5+(COLUMN()-48)/1000,"")</f>
        <v/>
      </c>
      <c r="BG1832" t="str">
        <f>IF(K1832=Detail!$E$3,ROW()+5+(COLUMN()-48)/1000,"")</f>
        <v/>
      </c>
      <c r="BH1832" t="str">
        <f>IF(L1832=Detail!$E$3,ROW()+5+(COLUMN()-48)/1000,"")</f>
        <v/>
      </c>
      <c r="BI1832" t="str">
        <f>IF(M1832=Detail!$E$3,ROW()+5+(COLUMN()-48)/1000,"")</f>
        <v/>
      </c>
      <c r="BJ1832" t="str">
        <f>IF(N1832=Detail!$E$3,ROW()+5+(COLUMN()-48)/1000,"")</f>
        <v/>
      </c>
      <c r="BK1832" t="str">
        <f>IF(O1832=Detail!$E$3,ROW()+5+(COLUMN()-48)/1000,"")</f>
        <v/>
      </c>
      <c r="BL1832" t="str">
        <f>IF(P1832=Detail!$E$3,ROW()+5+(COLUMN()-48)/1000,"")</f>
        <v/>
      </c>
      <c r="BM1832" t="str">
        <f>IF(Q1832=Detail!$E$3,ROW()+5+(COLUMN()-48)/1000,"")</f>
        <v/>
      </c>
      <c r="BN1832" t="str">
        <f>IF(R1832=Detail!$E$3,ROW()+5+(COLUMN()-48)/1000,"")</f>
        <v/>
      </c>
      <c r="BO1832" t="str">
        <f>IF(S1832=Detail!$E$3,ROW()+5+(COLUMN()-48)/1000,"")</f>
        <v/>
      </c>
      <c r="BP1832" t="str">
        <f>IF(T1832=Detail!$E$3,ROW()+5+(COLUMN()-48)/1000,"")</f>
        <v/>
      </c>
    </row>
    <row r="1833" spans="49:68" x14ac:dyDescent="0.3">
      <c r="AW1833" s="104" t="str">
        <f>IF(A1833=Detail!$E$3,ROW()+5+(COLUMN()-48)/1000,"")</f>
        <v/>
      </c>
      <c r="AX1833" t="str">
        <f>IF(B1833=Detail!$E$3,ROW()+5+(COLUMN()-48)/1000,"")</f>
        <v/>
      </c>
      <c r="AY1833" t="str">
        <f>IF(C1833=Detail!$E$3,ROW()+5+(COLUMN()-48)/1000,"")</f>
        <v/>
      </c>
      <c r="AZ1833" t="str">
        <f>IF(D1833=Detail!$E$3,ROW()+5+(COLUMN()-48)/1000,"")</f>
        <v/>
      </c>
      <c r="BA1833" t="str">
        <f>IF(E1833=Detail!$E$3,ROW()+5+(COLUMN()-48)/1000,"")</f>
        <v/>
      </c>
      <c r="BB1833" t="str">
        <f>IF(F1833=Detail!$E$3,ROW()+5+(COLUMN()-48)/1000,"")</f>
        <v/>
      </c>
      <c r="BC1833" t="str">
        <f>IF(G1833=Detail!$E$3,ROW()+5+(COLUMN()-48)/1000,"")</f>
        <v/>
      </c>
      <c r="BD1833" t="str">
        <f>IF(H1833=Detail!$E$3,ROW()+5+(COLUMN()-48)/1000,"")</f>
        <v/>
      </c>
      <c r="BE1833" t="str">
        <f>IF(I1833=Detail!$E$3,ROW()+5+(COLUMN()-48)/1000,"")</f>
        <v/>
      </c>
      <c r="BF1833" t="str">
        <f>IF(J1833=Detail!$E$3,ROW()+5+(COLUMN()-48)/1000,"")</f>
        <v/>
      </c>
      <c r="BG1833" t="str">
        <f>IF(K1833=Detail!$E$3,ROW()+5+(COLUMN()-48)/1000,"")</f>
        <v/>
      </c>
      <c r="BH1833" t="str">
        <f>IF(L1833=Detail!$E$3,ROW()+5+(COLUMN()-48)/1000,"")</f>
        <v/>
      </c>
      <c r="BI1833" t="str">
        <f>IF(M1833=Detail!$E$3,ROW()+5+(COLUMN()-48)/1000,"")</f>
        <v/>
      </c>
      <c r="BJ1833" t="str">
        <f>IF(N1833=Detail!$E$3,ROW()+5+(COLUMN()-48)/1000,"")</f>
        <v/>
      </c>
      <c r="BK1833" t="str">
        <f>IF(O1833=Detail!$E$3,ROW()+5+(COLUMN()-48)/1000,"")</f>
        <v/>
      </c>
      <c r="BL1833" t="str">
        <f>IF(P1833=Detail!$E$3,ROW()+5+(COLUMN()-48)/1000,"")</f>
        <v/>
      </c>
      <c r="BM1833" t="str">
        <f>IF(Q1833=Detail!$E$3,ROW()+5+(COLUMN()-48)/1000,"")</f>
        <v/>
      </c>
      <c r="BN1833" t="str">
        <f>IF(R1833=Detail!$E$3,ROW()+5+(COLUMN()-48)/1000,"")</f>
        <v/>
      </c>
      <c r="BO1833" t="str">
        <f>IF(S1833=Detail!$E$3,ROW()+5+(COLUMN()-48)/1000,"")</f>
        <v/>
      </c>
      <c r="BP1833" t="str">
        <f>IF(T1833=Detail!$E$3,ROW()+5+(COLUMN()-48)/1000,"")</f>
        <v/>
      </c>
    </row>
    <row r="1834" spans="49:68" x14ac:dyDescent="0.3">
      <c r="AW1834" s="104" t="str">
        <f>IF(A1834=Detail!$E$3,ROW()+5+(COLUMN()-48)/1000,"")</f>
        <v/>
      </c>
      <c r="AX1834" t="str">
        <f>IF(B1834=Detail!$E$3,ROW()+5+(COLUMN()-48)/1000,"")</f>
        <v/>
      </c>
      <c r="AY1834" t="str">
        <f>IF(C1834=Detail!$E$3,ROW()+5+(COLUMN()-48)/1000,"")</f>
        <v/>
      </c>
      <c r="AZ1834" t="str">
        <f>IF(D1834=Detail!$E$3,ROW()+5+(COLUMN()-48)/1000,"")</f>
        <v/>
      </c>
      <c r="BA1834" t="str">
        <f>IF(E1834=Detail!$E$3,ROW()+5+(COLUMN()-48)/1000,"")</f>
        <v/>
      </c>
      <c r="BB1834" t="str">
        <f>IF(F1834=Detail!$E$3,ROW()+5+(COLUMN()-48)/1000,"")</f>
        <v/>
      </c>
      <c r="BC1834" t="str">
        <f>IF(G1834=Detail!$E$3,ROW()+5+(COLUMN()-48)/1000,"")</f>
        <v/>
      </c>
      <c r="BD1834" t="str">
        <f>IF(H1834=Detail!$E$3,ROW()+5+(COLUMN()-48)/1000,"")</f>
        <v/>
      </c>
      <c r="BE1834" t="str">
        <f>IF(I1834=Detail!$E$3,ROW()+5+(COLUMN()-48)/1000,"")</f>
        <v/>
      </c>
      <c r="BF1834" t="str">
        <f>IF(J1834=Detail!$E$3,ROW()+5+(COLUMN()-48)/1000,"")</f>
        <v/>
      </c>
      <c r="BG1834" t="str">
        <f>IF(K1834=Detail!$E$3,ROW()+5+(COLUMN()-48)/1000,"")</f>
        <v/>
      </c>
      <c r="BH1834" t="str">
        <f>IF(L1834=Detail!$E$3,ROW()+5+(COLUMN()-48)/1000,"")</f>
        <v/>
      </c>
      <c r="BI1834" t="str">
        <f>IF(M1834=Detail!$E$3,ROW()+5+(COLUMN()-48)/1000,"")</f>
        <v/>
      </c>
      <c r="BJ1834" t="str">
        <f>IF(N1834=Detail!$E$3,ROW()+5+(COLUMN()-48)/1000,"")</f>
        <v/>
      </c>
      <c r="BK1834" t="str">
        <f>IF(O1834=Detail!$E$3,ROW()+5+(COLUMN()-48)/1000,"")</f>
        <v/>
      </c>
      <c r="BL1834" t="str">
        <f>IF(P1834=Detail!$E$3,ROW()+5+(COLUMN()-48)/1000,"")</f>
        <v/>
      </c>
      <c r="BM1834" t="str">
        <f>IF(Q1834=Detail!$E$3,ROW()+5+(COLUMN()-48)/1000,"")</f>
        <v/>
      </c>
      <c r="BN1834" t="str">
        <f>IF(R1834=Detail!$E$3,ROW()+5+(COLUMN()-48)/1000,"")</f>
        <v/>
      </c>
      <c r="BO1834" t="str">
        <f>IF(S1834=Detail!$E$3,ROW()+5+(COLUMN()-48)/1000,"")</f>
        <v/>
      </c>
      <c r="BP1834" t="str">
        <f>IF(T1834=Detail!$E$3,ROW()+5+(COLUMN()-48)/1000,"")</f>
        <v/>
      </c>
    </row>
    <row r="1835" spans="49:68" x14ac:dyDescent="0.3">
      <c r="AW1835" s="104" t="str">
        <f>IF(A1835=Detail!$E$3,ROW()+5+(COLUMN()-48)/1000,"")</f>
        <v/>
      </c>
      <c r="AX1835" t="str">
        <f>IF(B1835=Detail!$E$3,ROW()+5+(COLUMN()-48)/1000,"")</f>
        <v/>
      </c>
      <c r="AY1835" t="str">
        <f>IF(C1835=Detail!$E$3,ROW()+5+(COLUMN()-48)/1000,"")</f>
        <v/>
      </c>
      <c r="AZ1835" t="str">
        <f>IF(D1835=Detail!$E$3,ROW()+5+(COLUMN()-48)/1000,"")</f>
        <v/>
      </c>
      <c r="BA1835" t="str">
        <f>IF(E1835=Detail!$E$3,ROW()+5+(COLUMN()-48)/1000,"")</f>
        <v/>
      </c>
      <c r="BB1835" t="str">
        <f>IF(F1835=Detail!$E$3,ROW()+5+(COLUMN()-48)/1000,"")</f>
        <v/>
      </c>
      <c r="BC1835" t="str">
        <f>IF(G1835=Detail!$E$3,ROW()+5+(COLUMN()-48)/1000,"")</f>
        <v/>
      </c>
      <c r="BD1835" t="str">
        <f>IF(H1835=Detail!$E$3,ROW()+5+(COLUMN()-48)/1000,"")</f>
        <v/>
      </c>
      <c r="BE1835" t="str">
        <f>IF(I1835=Detail!$E$3,ROW()+5+(COLUMN()-48)/1000,"")</f>
        <v/>
      </c>
      <c r="BF1835" t="str">
        <f>IF(J1835=Detail!$E$3,ROW()+5+(COLUMN()-48)/1000,"")</f>
        <v/>
      </c>
      <c r="BG1835" t="str">
        <f>IF(K1835=Detail!$E$3,ROW()+5+(COLUMN()-48)/1000,"")</f>
        <v/>
      </c>
      <c r="BH1835" t="str">
        <f>IF(L1835=Detail!$E$3,ROW()+5+(COLUMN()-48)/1000,"")</f>
        <v/>
      </c>
      <c r="BI1835" t="str">
        <f>IF(M1835=Detail!$E$3,ROW()+5+(COLUMN()-48)/1000,"")</f>
        <v/>
      </c>
      <c r="BJ1835" t="str">
        <f>IF(N1835=Detail!$E$3,ROW()+5+(COLUMN()-48)/1000,"")</f>
        <v/>
      </c>
      <c r="BK1835" t="str">
        <f>IF(O1835=Detail!$E$3,ROW()+5+(COLUMN()-48)/1000,"")</f>
        <v/>
      </c>
      <c r="BL1835" t="str">
        <f>IF(P1835=Detail!$E$3,ROW()+5+(COLUMN()-48)/1000,"")</f>
        <v/>
      </c>
      <c r="BM1835" t="str">
        <f>IF(Q1835=Detail!$E$3,ROW()+5+(COLUMN()-48)/1000,"")</f>
        <v/>
      </c>
      <c r="BN1835" t="str">
        <f>IF(R1835=Detail!$E$3,ROW()+5+(COLUMN()-48)/1000,"")</f>
        <v/>
      </c>
      <c r="BO1835" t="str">
        <f>IF(S1835=Detail!$E$3,ROW()+5+(COLUMN()-48)/1000,"")</f>
        <v/>
      </c>
      <c r="BP1835" t="str">
        <f>IF(T1835=Detail!$E$3,ROW()+5+(COLUMN()-48)/1000,"")</f>
        <v/>
      </c>
    </row>
    <row r="1836" spans="49:68" x14ac:dyDescent="0.3">
      <c r="AW1836" s="104" t="str">
        <f>IF(A1836=Detail!$E$3,ROW()+5+(COLUMN()-48)/1000,"")</f>
        <v/>
      </c>
      <c r="AX1836" t="str">
        <f>IF(B1836=Detail!$E$3,ROW()+5+(COLUMN()-48)/1000,"")</f>
        <v/>
      </c>
      <c r="AY1836" t="str">
        <f>IF(C1836=Detail!$E$3,ROW()+5+(COLUMN()-48)/1000,"")</f>
        <v/>
      </c>
      <c r="AZ1836" t="str">
        <f>IF(D1836=Detail!$E$3,ROW()+5+(COLUMN()-48)/1000,"")</f>
        <v/>
      </c>
      <c r="BA1836" t="str">
        <f>IF(E1836=Detail!$E$3,ROW()+5+(COLUMN()-48)/1000,"")</f>
        <v/>
      </c>
      <c r="BB1836" t="str">
        <f>IF(F1836=Detail!$E$3,ROW()+5+(COLUMN()-48)/1000,"")</f>
        <v/>
      </c>
      <c r="BC1836" t="str">
        <f>IF(G1836=Detail!$E$3,ROW()+5+(COLUMN()-48)/1000,"")</f>
        <v/>
      </c>
      <c r="BD1836" t="str">
        <f>IF(H1836=Detail!$E$3,ROW()+5+(COLUMN()-48)/1000,"")</f>
        <v/>
      </c>
      <c r="BE1836" t="str">
        <f>IF(I1836=Detail!$E$3,ROW()+5+(COLUMN()-48)/1000,"")</f>
        <v/>
      </c>
      <c r="BF1836" t="str">
        <f>IF(J1836=Detail!$E$3,ROW()+5+(COLUMN()-48)/1000,"")</f>
        <v/>
      </c>
      <c r="BG1836" t="str">
        <f>IF(K1836=Detail!$E$3,ROW()+5+(COLUMN()-48)/1000,"")</f>
        <v/>
      </c>
      <c r="BH1836" t="str">
        <f>IF(L1836=Detail!$E$3,ROW()+5+(COLUMN()-48)/1000,"")</f>
        <v/>
      </c>
      <c r="BI1836" t="str">
        <f>IF(M1836=Detail!$E$3,ROW()+5+(COLUMN()-48)/1000,"")</f>
        <v/>
      </c>
      <c r="BJ1836" t="str">
        <f>IF(N1836=Detail!$E$3,ROW()+5+(COLUMN()-48)/1000,"")</f>
        <v/>
      </c>
      <c r="BK1836" t="str">
        <f>IF(O1836=Detail!$E$3,ROW()+5+(COLUMN()-48)/1000,"")</f>
        <v/>
      </c>
      <c r="BL1836" t="str">
        <f>IF(P1836=Detail!$E$3,ROW()+5+(COLUMN()-48)/1000,"")</f>
        <v/>
      </c>
      <c r="BM1836" t="str">
        <f>IF(Q1836=Detail!$E$3,ROW()+5+(COLUMN()-48)/1000,"")</f>
        <v/>
      </c>
      <c r="BN1836" t="str">
        <f>IF(R1836=Detail!$E$3,ROW()+5+(COLUMN()-48)/1000,"")</f>
        <v/>
      </c>
      <c r="BO1836" t="str">
        <f>IF(S1836=Detail!$E$3,ROW()+5+(COLUMN()-48)/1000,"")</f>
        <v/>
      </c>
      <c r="BP1836" t="str">
        <f>IF(T1836=Detail!$E$3,ROW()+5+(COLUMN()-48)/1000,"")</f>
        <v/>
      </c>
    </row>
    <row r="1837" spans="49:68" x14ac:dyDescent="0.3">
      <c r="AW1837" s="104" t="str">
        <f>IF(A1837=Detail!$E$3,ROW()+5+(COLUMN()-48)/1000,"")</f>
        <v/>
      </c>
      <c r="AX1837" t="str">
        <f>IF(B1837=Detail!$E$3,ROW()+5+(COLUMN()-48)/1000,"")</f>
        <v/>
      </c>
      <c r="AY1837" t="str">
        <f>IF(C1837=Detail!$E$3,ROW()+5+(COLUMN()-48)/1000,"")</f>
        <v/>
      </c>
      <c r="AZ1837" t="str">
        <f>IF(D1837=Detail!$E$3,ROW()+5+(COLUMN()-48)/1000,"")</f>
        <v/>
      </c>
      <c r="BA1837" t="str">
        <f>IF(E1837=Detail!$E$3,ROW()+5+(COLUMN()-48)/1000,"")</f>
        <v/>
      </c>
      <c r="BB1837" t="str">
        <f>IF(F1837=Detail!$E$3,ROW()+5+(COLUMN()-48)/1000,"")</f>
        <v/>
      </c>
      <c r="BC1837" t="str">
        <f>IF(G1837=Detail!$E$3,ROW()+5+(COLUMN()-48)/1000,"")</f>
        <v/>
      </c>
      <c r="BD1837" t="str">
        <f>IF(H1837=Detail!$E$3,ROW()+5+(COLUMN()-48)/1000,"")</f>
        <v/>
      </c>
      <c r="BE1837" t="str">
        <f>IF(I1837=Detail!$E$3,ROW()+5+(COLUMN()-48)/1000,"")</f>
        <v/>
      </c>
      <c r="BF1837" t="str">
        <f>IF(J1837=Detail!$E$3,ROW()+5+(COLUMN()-48)/1000,"")</f>
        <v/>
      </c>
      <c r="BG1837" t="str">
        <f>IF(K1837=Detail!$E$3,ROW()+5+(COLUMN()-48)/1000,"")</f>
        <v/>
      </c>
      <c r="BH1837" t="str">
        <f>IF(L1837=Detail!$E$3,ROW()+5+(COLUMN()-48)/1000,"")</f>
        <v/>
      </c>
      <c r="BI1837" t="str">
        <f>IF(M1837=Detail!$E$3,ROW()+5+(COLUMN()-48)/1000,"")</f>
        <v/>
      </c>
      <c r="BJ1837" t="str">
        <f>IF(N1837=Detail!$E$3,ROW()+5+(COLUMN()-48)/1000,"")</f>
        <v/>
      </c>
      <c r="BK1837" t="str">
        <f>IF(O1837=Detail!$E$3,ROW()+5+(COLUMN()-48)/1000,"")</f>
        <v/>
      </c>
      <c r="BL1837" t="str">
        <f>IF(P1837=Detail!$E$3,ROW()+5+(COLUMN()-48)/1000,"")</f>
        <v/>
      </c>
      <c r="BM1837" t="str">
        <f>IF(Q1837=Detail!$E$3,ROW()+5+(COLUMN()-48)/1000,"")</f>
        <v/>
      </c>
      <c r="BN1837" t="str">
        <f>IF(R1837=Detail!$E$3,ROW()+5+(COLUMN()-48)/1000,"")</f>
        <v/>
      </c>
      <c r="BO1837" t="str">
        <f>IF(S1837=Detail!$E$3,ROW()+5+(COLUMN()-48)/1000,"")</f>
        <v/>
      </c>
      <c r="BP1837" t="str">
        <f>IF(T1837=Detail!$E$3,ROW()+5+(COLUMN()-48)/1000,"")</f>
        <v/>
      </c>
    </row>
    <row r="1838" spans="49:68" x14ac:dyDescent="0.3">
      <c r="AW1838" s="104" t="str">
        <f>IF(A1838=Detail!$E$3,ROW()+5+(COLUMN()-48)/1000,"")</f>
        <v/>
      </c>
      <c r="AX1838" t="str">
        <f>IF(B1838=Detail!$E$3,ROW()+5+(COLUMN()-48)/1000,"")</f>
        <v/>
      </c>
      <c r="AY1838" t="str">
        <f>IF(C1838=Detail!$E$3,ROW()+5+(COLUMN()-48)/1000,"")</f>
        <v/>
      </c>
      <c r="AZ1838" t="str">
        <f>IF(D1838=Detail!$E$3,ROW()+5+(COLUMN()-48)/1000,"")</f>
        <v/>
      </c>
      <c r="BA1838" t="str">
        <f>IF(E1838=Detail!$E$3,ROW()+5+(COLUMN()-48)/1000,"")</f>
        <v/>
      </c>
      <c r="BB1838" t="str">
        <f>IF(F1838=Detail!$E$3,ROW()+5+(COLUMN()-48)/1000,"")</f>
        <v/>
      </c>
      <c r="BC1838" t="str">
        <f>IF(G1838=Detail!$E$3,ROW()+5+(COLUMN()-48)/1000,"")</f>
        <v/>
      </c>
      <c r="BD1838" t="str">
        <f>IF(H1838=Detail!$E$3,ROW()+5+(COLUMN()-48)/1000,"")</f>
        <v/>
      </c>
      <c r="BE1838" t="str">
        <f>IF(I1838=Detail!$E$3,ROW()+5+(COLUMN()-48)/1000,"")</f>
        <v/>
      </c>
      <c r="BF1838" t="str">
        <f>IF(J1838=Detail!$E$3,ROW()+5+(COLUMN()-48)/1000,"")</f>
        <v/>
      </c>
      <c r="BG1838" t="str">
        <f>IF(K1838=Detail!$E$3,ROW()+5+(COLUMN()-48)/1000,"")</f>
        <v/>
      </c>
      <c r="BH1838" t="str">
        <f>IF(L1838=Detail!$E$3,ROW()+5+(COLUMN()-48)/1000,"")</f>
        <v/>
      </c>
      <c r="BI1838" t="str">
        <f>IF(M1838=Detail!$E$3,ROW()+5+(COLUMN()-48)/1000,"")</f>
        <v/>
      </c>
      <c r="BJ1838" t="str">
        <f>IF(N1838=Detail!$E$3,ROW()+5+(COLUMN()-48)/1000,"")</f>
        <v/>
      </c>
      <c r="BK1838" t="str">
        <f>IF(O1838=Detail!$E$3,ROW()+5+(COLUMN()-48)/1000,"")</f>
        <v/>
      </c>
      <c r="BL1838" t="str">
        <f>IF(P1838=Detail!$E$3,ROW()+5+(COLUMN()-48)/1000,"")</f>
        <v/>
      </c>
      <c r="BM1838" t="str">
        <f>IF(Q1838=Detail!$E$3,ROW()+5+(COLUMN()-48)/1000,"")</f>
        <v/>
      </c>
      <c r="BN1838" t="str">
        <f>IF(R1838=Detail!$E$3,ROW()+5+(COLUMN()-48)/1000,"")</f>
        <v/>
      </c>
      <c r="BO1838" t="str">
        <f>IF(S1838=Detail!$E$3,ROW()+5+(COLUMN()-48)/1000,"")</f>
        <v/>
      </c>
      <c r="BP1838" t="str">
        <f>IF(T1838=Detail!$E$3,ROW()+5+(COLUMN()-48)/1000,"")</f>
        <v/>
      </c>
    </row>
    <row r="1839" spans="49:68" x14ac:dyDescent="0.3">
      <c r="AW1839" s="104" t="str">
        <f>IF(A1839=Detail!$E$3,ROW()+5+(COLUMN()-48)/1000,"")</f>
        <v/>
      </c>
      <c r="AX1839" t="str">
        <f>IF(B1839=Detail!$E$3,ROW()+5+(COLUMN()-48)/1000,"")</f>
        <v/>
      </c>
      <c r="AY1839" t="str">
        <f>IF(C1839=Detail!$E$3,ROW()+5+(COLUMN()-48)/1000,"")</f>
        <v/>
      </c>
      <c r="AZ1839" t="str">
        <f>IF(D1839=Detail!$E$3,ROW()+5+(COLUMN()-48)/1000,"")</f>
        <v/>
      </c>
      <c r="BA1839" t="str">
        <f>IF(E1839=Detail!$E$3,ROW()+5+(COLUMN()-48)/1000,"")</f>
        <v/>
      </c>
      <c r="BB1839" t="str">
        <f>IF(F1839=Detail!$E$3,ROW()+5+(COLUMN()-48)/1000,"")</f>
        <v/>
      </c>
      <c r="BC1839" t="str">
        <f>IF(G1839=Detail!$E$3,ROW()+5+(COLUMN()-48)/1000,"")</f>
        <v/>
      </c>
      <c r="BD1839" t="str">
        <f>IF(H1839=Detail!$E$3,ROW()+5+(COLUMN()-48)/1000,"")</f>
        <v/>
      </c>
      <c r="BE1839" t="str">
        <f>IF(I1839=Detail!$E$3,ROW()+5+(COLUMN()-48)/1000,"")</f>
        <v/>
      </c>
      <c r="BF1839" t="str">
        <f>IF(J1839=Detail!$E$3,ROW()+5+(COLUMN()-48)/1000,"")</f>
        <v/>
      </c>
      <c r="BG1839" t="str">
        <f>IF(K1839=Detail!$E$3,ROW()+5+(COLUMN()-48)/1000,"")</f>
        <v/>
      </c>
      <c r="BH1839" t="str">
        <f>IF(L1839=Detail!$E$3,ROW()+5+(COLUMN()-48)/1000,"")</f>
        <v/>
      </c>
      <c r="BI1839" t="str">
        <f>IF(M1839=Detail!$E$3,ROW()+5+(COLUMN()-48)/1000,"")</f>
        <v/>
      </c>
      <c r="BJ1839" t="str">
        <f>IF(N1839=Detail!$E$3,ROW()+5+(COLUMN()-48)/1000,"")</f>
        <v/>
      </c>
      <c r="BK1839" t="str">
        <f>IF(O1839=Detail!$E$3,ROW()+5+(COLUMN()-48)/1000,"")</f>
        <v/>
      </c>
      <c r="BL1839" t="str">
        <f>IF(P1839=Detail!$E$3,ROW()+5+(COLUMN()-48)/1000,"")</f>
        <v/>
      </c>
      <c r="BM1839" t="str">
        <f>IF(Q1839=Detail!$E$3,ROW()+5+(COLUMN()-48)/1000,"")</f>
        <v/>
      </c>
      <c r="BN1839" t="str">
        <f>IF(R1839=Detail!$E$3,ROW()+5+(COLUMN()-48)/1000,"")</f>
        <v/>
      </c>
      <c r="BO1839" t="str">
        <f>IF(S1839=Detail!$E$3,ROW()+5+(COLUMN()-48)/1000,"")</f>
        <v/>
      </c>
      <c r="BP1839" t="str">
        <f>IF(T1839=Detail!$E$3,ROW()+5+(COLUMN()-48)/1000,"")</f>
        <v/>
      </c>
    </row>
    <row r="1840" spans="49:68" x14ac:dyDescent="0.3">
      <c r="AW1840" s="104" t="str">
        <f>IF(A1840=Detail!$E$3,ROW()+5+(COLUMN()-48)/1000,"")</f>
        <v/>
      </c>
      <c r="AX1840" t="str">
        <f>IF(B1840=Detail!$E$3,ROW()+5+(COLUMN()-48)/1000,"")</f>
        <v/>
      </c>
      <c r="AY1840" t="str">
        <f>IF(C1840=Detail!$E$3,ROW()+5+(COLUMN()-48)/1000,"")</f>
        <v/>
      </c>
      <c r="AZ1840" t="str">
        <f>IF(D1840=Detail!$E$3,ROW()+5+(COLUMN()-48)/1000,"")</f>
        <v/>
      </c>
      <c r="BA1840" t="str">
        <f>IF(E1840=Detail!$E$3,ROW()+5+(COLUMN()-48)/1000,"")</f>
        <v/>
      </c>
      <c r="BB1840" t="str">
        <f>IF(F1840=Detail!$E$3,ROW()+5+(COLUMN()-48)/1000,"")</f>
        <v/>
      </c>
      <c r="BC1840" t="str">
        <f>IF(G1840=Detail!$E$3,ROW()+5+(COLUMN()-48)/1000,"")</f>
        <v/>
      </c>
      <c r="BD1840" t="str">
        <f>IF(H1840=Detail!$E$3,ROW()+5+(COLUMN()-48)/1000,"")</f>
        <v/>
      </c>
      <c r="BE1840" t="str">
        <f>IF(I1840=Detail!$E$3,ROW()+5+(COLUMN()-48)/1000,"")</f>
        <v/>
      </c>
      <c r="BF1840" t="str">
        <f>IF(J1840=Detail!$E$3,ROW()+5+(COLUMN()-48)/1000,"")</f>
        <v/>
      </c>
      <c r="BG1840" t="str">
        <f>IF(K1840=Detail!$E$3,ROW()+5+(COLUMN()-48)/1000,"")</f>
        <v/>
      </c>
      <c r="BH1840" t="str">
        <f>IF(L1840=Detail!$E$3,ROW()+5+(COLUMN()-48)/1000,"")</f>
        <v/>
      </c>
      <c r="BI1840" t="str">
        <f>IF(M1840=Detail!$E$3,ROW()+5+(COLUMN()-48)/1000,"")</f>
        <v/>
      </c>
      <c r="BJ1840" t="str">
        <f>IF(N1840=Detail!$E$3,ROW()+5+(COLUMN()-48)/1000,"")</f>
        <v/>
      </c>
      <c r="BK1840" t="str">
        <f>IF(O1840=Detail!$E$3,ROW()+5+(COLUMN()-48)/1000,"")</f>
        <v/>
      </c>
      <c r="BL1840" t="str">
        <f>IF(P1840=Detail!$E$3,ROW()+5+(COLUMN()-48)/1000,"")</f>
        <v/>
      </c>
      <c r="BM1840" t="str">
        <f>IF(Q1840=Detail!$E$3,ROW()+5+(COLUMN()-48)/1000,"")</f>
        <v/>
      </c>
      <c r="BN1840" t="str">
        <f>IF(R1840=Detail!$E$3,ROW()+5+(COLUMN()-48)/1000,"")</f>
        <v/>
      </c>
      <c r="BO1840" t="str">
        <f>IF(S1840=Detail!$E$3,ROW()+5+(COLUMN()-48)/1000,"")</f>
        <v/>
      </c>
      <c r="BP1840" t="str">
        <f>IF(T1840=Detail!$E$3,ROW()+5+(COLUMN()-48)/1000,"")</f>
        <v/>
      </c>
    </row>
    <row r="1841" spans="49:68" x14ac:dyDescent="0.3">
      <c r="AW1841" s="104" t="str">
        <f>IF(A1841=Detail!$E$3,ROW()+5+(COLUMN()-48)/1000,"")</f>
        <v/>
      </c>
      <c r="AX1841" t="str">
        <f>IF(B1841=Detail!$E$3,ROW()+5+(COLUMN()-48)/1000,"")</f>
        <v/>
      </c>
      <c r="AY1841" t="str">
        <f>IF(C1841=Detail!$E$3,ROW()+5+(COLUMN()-48)/1000,"")</f>
        <v/>
      </c>
      <c r="AZ1841" t="str">
        <f>IF(D1841=Detail!$E$3,ROW()+5+(COLUMN()-48)/1000,"")</f>
        <v/>
      </c>
      <c r="BA1841" t="str">
        <f>IF(E1841=Detail!$E$3,ROW()+5+(COLUMN()-48)/1000,"")</f>
        <v/>
      </c>
      <c r="BB1841" t="str">
        <f>IF(F1841=Detail!$E$3,ROW()+5+(COLUMN()-48)/1000,"")</f>
        <v/>
      </c>
      <c r="BC1841" t="str">
        <f>IF(G1841=Detail!$E$3,ROW()+5+(COLUMN()-48)/1000,"")</f>
        <v/>
      </c>
      <c r="BD1841" t="str">
        <f>IF(H1841=Detail!$E$3,ROW()+5+(COLUMN()-48)/1000,"")</f>
        <v/>
      </c>
      <c r="BE1841" t="str">
        <f>IF(I1841=Detail!$E$3,ROW()+5+(COLUMN()-48)/1000,"")</f>
        <v/>
      </c>
      <c r="BF1841" t="str">
        <f>IF(J1841=Detail!$E$3,ROW()+5+(COLUMN()-48)/1000,"")</f>
        <v/>
      </c>
      <c r="BG1841" t="str">
        <f>IF(K1841=Detail!$E$3,ROW()+5+(COLUMN()-48)/1000,"")</f>
        <v/>
      </c>
      <c r="BH1841" t="str">
        <f>IF(L1841=Detail!$E$3,ROW()+5+(COLUMN()-48)/1000,"")</f>
        <v/>
      </c>
      <c r="BI1841" t="str">
        <f>IF(M1841=Detail!$E$3,ROW()+5+(COLUMN()-48)/1000,"")</f>
        <v/>
      </c>
      <c r="BJ1841" t="str">
        <f>IF(N1841=Detail!$E$3,ROW()+5+(COLUMN()-48)/1000,"")</f>
        <v/>
      </c>
      <c r="BK1841" t="str">
        <f>IF(O1841=Detail!$E$3,ROW()+5+(COLUMN()-48)/1000,"")</f>
        <v/>
      </c>
      <c r="BL1841" t="str">
        <f>IF(P1841=Detail!$E$3,ROW()+5+(COLUMN()-48)/1000,"")</f>
        <v/>
      </c>
      <c r="BM1841" t="str">
        <f>IF(Q1841=Detail!$E$3,ROW()+5+(COLUMN()-48)/1000,"")</f>
        <v/>
      </c>
      <c r="BN1841" t="str">
        <f>IF(R1841=Detail!$E$3,ROW()+5+(COLUMN()-48)/1000,"")</f>
        <v/>
      </c>
      <c r="BO1841" t="str">
        <f>IF(S1841=Detail!$E$3,ROW()+5+(COLUMN()-48)/1000,"")</f>
        <v/>
      </c>
      <c r="BP1841" t="str">
        <f>IF(T1841=Detail!$E$3,ROW()+5+(COLUMN()-48)/1000,"")</f>
        <v/>
      </c>
    </row>
    <row r="1842" spans="49:68" x14ac:dyDescent="0.3">
      <c r="AW1842" s="104" t="str">
        <f>IF(A1842=Detail!$E$3,ROW()+5+(COLUMN()-48)/1000,"")</f>
        <v/>
      </c>
      <c r="AX1842" t="str">
        <f>IF(B1842=Detail!$E$3,ROW()+5+(COLUMN()-48)/1000,"")</f>
        <v/>
      </c>
      <c r="AY1842" t="str">
        <f>IF(C1842=Detail!$E$3,ROW()+5+(COLUMN()-48)/1000,"")</f>
        <v/>
      </c>
      <c r="AZ1842" t="str">
        <f>IF(D1842=Detail!$E$3,ROW()+5+(COLUMN()-48)/1000,"")</f>
        <v/>
      </c>
      <c r="BA1842" t="str">
        <f>IF(E1842=Detail!$E$3,ROW()+5+(COLUMN()-48)/1000,"")</f>
        <v/>
      </c>
      <c r="BB1842" t="str">
        <f>IF(F1842=Detail!$E$3,ROW()+5+(COLUMN()-48)/1000,"")</f>
        <v/>
      </c>
      <c r="BC1842" t="str">
        <f>IF(G1842=Detail!$E$3,ROW()+5+(COLUMN()-48)/1000,"")</f>
        <v/>
      </c>
      <c r="BD1842" t="str">
        <f>IF(H1842=Detail!$E$3,ROW()+5+(COLUMN()-48)/1000,"")</f>
        <v/>
      </c>
      <c r="BE1842" t="str">
        <f>IF(I1842=Detail!$E$3,ROW()+5+(COLUMN()-48)/1000,"")</f>
        <v/>
      </c>
      <c r="BF1842" t="str">
        <f>IF(J1842=Detail!$E$3,ROW()+5+(COLUMN()-48)/1000,"")</f>
        <v/>
      </c>
      <c r="BG1842" t="str">
        <f>IF(K1842=Detail!$E$3,ROW()+5+(COLUMN()-48)/1000,"")</f>
        <v/>
      </c>
      <c r="BH1842" t="str">
        <f>IF(L1842=Detail!$E$3,ROW()+5+(COLUMN()-48)/1000,"")</f>
        <v/>
      </c>
      <c r="BI1842" t="str">
        <f>IF(M1842=Detail!$E$3,ROW()+5+(COLUMN()-48)/1000,"")</f>
        <v/>
      </c>
      <c r="BJ1842" t="str">
        <f>IF(N1842=Detail!$E$3,ROW()+5+(COLUMN()-48)/1000,"")</f>
        <v/>
      </c>
      <c r="BK1842" t="str">
        <f>IF(O1842=Detail!$E$3,ROW()+5+(COLUMN()-48)/1000,"")</f>
        <v/>
      </c>
      <c r="BL1842" t="str">
        <f>IF(P1842=Detail!$E$3,ROW()+5+(COLUMN()-48)/1000,"")</f>
        <v/>
      </c>
      <c r="BM1842" t="str">
        <f>IF(Q1842=Detail!$E$3,ROW()+5+(COLUMN()-48)/1000,"")</f>
        <v/>
      </c>
      <c r="BN1842" t="str">
        <f>IF(R1842=Detail!$E$3,ROW()+5+(COLUMN()-48)/1000,"")</f>
        <v/>
      </c>
      <c r="BO1842" t="str">
        <f>IF(S1842=Detail!$E$3,ROW()+5+(COLUMN()-48)/1000,"")</f>
        <v/>
      </c>
      <c r="BP1842" t="str">
        <f>IF(T1842=Detail!$E$3,ROW()+5+(COLUMN()-48)/1000,"")</f>
        <v/>
      </c>
    </row>
    <row r="1843" spans="49:68" x14ac:dyDescent="0.3">
      <c r="AW1843" s="104" t="str">
        <f>IF(A1843=Detail!$E$3,ROW()+5+(COLUMN()-48)/1000,"")</f>
        <v/>
      </c>
      <c r="AX1843" t="str">
        <f>IF(B1843=Detail!$E$3,ROW()+5+(COLUMN()-48)/1000,"")</f>
        <v/>
      </c>
      <c r="AY1843" t="str">
        <f>IF(C1843=Detail!$E$3,ROW()+5+(COLUMN()-48)/1000,"")</f>
        <v/>
      </c>
      <c r="AZ1843" t="str">
        <f>IF(D1843=Detail!$E$3,ROW()+5+(COLUMN()-48)/1000,"")</f>
        <v/>
      </c>
      <c r="BA1843" t="str">
        <f>IF(E1843=Detail!$E$3,ROW()+5+(COLUMN()-48)/1000,"")</f>
        <v/>
      </c>
      <c r="BB1843" t="str">
        <f>IF(F1843=Detail!$E$3,ROW()+5+(COLUMN()-48)/1000,"")</f>
        <v/>
      </c>
      <c r="BC1843" t="str">
        <f>IF(G1843=Detail!$E$3,ROW()+5+(COLUMN()-48)/1000,"")</f>
        <v/>
      </c>
      <c r="BD1843" t="str">
        <f>IF(H1843=Detail!$E$3,ROW()+5+(COLUMN()-48)/1000,"")</f>
        <v/>
      </c>
      <c r="BE1843" t="str">
        <f>IF(I1843=Detail!$E$3,ROW()+5+(COLUMN()-48)/1000,"")</f>
        <v/>
      </c>
      <c r="BF1843" t="str">
        <f>IF(J1843=Detail!$E$3,ROW()+5+(COLUMN()-48)/1000,"")</f>
        <v/>
      </c>
      <c r="BG1843" t="str">
        <f>IF(K1843=Detail!$E$3,ROW()+5+(COLUMN()-48)/1000,"")</f>
        <v/>
      </c>
      <c r="BH1843" t="str">
        <f>IF(L1843=Detail!$E$3,ROW()+5+(COLUMN()-48)/1000,"")</f>
        <v/>
      </c>
      <c r="BI1843" t="str">
        <f>IF(M1843=Detail!$E$3,ROW()+5+(COLUMN()-48)/1000,"")</f>
        <v/>
      </c>
      <c r="BJ1843" t="str">
        <f>IF(N1843=Detail!$E$3,ROW()+5+(COLUMN()-48)/1000,"")</f>
        <v/>
      </c>
      <c r="BK1843" t="str">
        <f>IF(O1843=Detail!$E$3,ROW()+5+(COLUMN()-48)/1000,"")</f>
        <v/>
      </c>
      <c r="BL1843" t="str">
        <f>IF(P1843=Detail!$E$3,ROW()+5+(COLUMN()-48)/1000,"")</f>
        <v/>
      </c>
      <c r="BM1843" t="str">
        <f>IF(Q1843=Detail!$E$3,ROW()+5+(COLUMN()-48)/1000,"")</f>
        <v/>
      </c>
      <c r="BN1843" t="str">
        <f>IF(R1843=Detail!$E$3,ROW()+5+(COLUMN()-48)/1000,"")</f>
        <v/>
      </c>
      <c r="BO1843" t="str">
        <f>IF(S1843=Detail!$E$3,ROW()+5+(COLUMN()-48)/1000,"")</f>
        <v/>
      </c>
      <c r="BP1843" t="str">
        <f>IF(T1843=Detail!$E$3,ROW()+5+(COLUMN()-48)/1000,"")</f>
        <v/>
      </c>
    </row>
    <row r="1844" spans="49:68" x14ac:dyDescent="0.3">
      <c r="AW1844" s="104" t="str">
        <f>IF(A1844=Detail!$E$3,ROW()+5+(COLUMN()-48)/1000,"")</f>
        <v/>
      </c>
      <c r="AX1844" t="str">
        <f>IF(B1844=Detail!$E$3,ROW()+5+(COLUMN()-48)/1000,"")</f>
        <v/>
      </c>
      <c r="AY1844" t="str">
        <f>IF(C1844=Detail!$E$3,ROW()+5+(COLUMN()-48)/1000,"")</f>
        <v/>
      </c>
      <c r="AZ1844" t="str">
        <f>IF(D1844=Detail!$E$3,ROW()+5+(COLUMN()-48)/1000,"")</f>
        <v/>
      </c>
      <c r="BA1844" t="str">
        <f>IF(E1844=Detail!$E$3,ROW()+5+(COLUMN()-48)/1000,"")</f>
        <v/>
      </c>
      <c r="BB1844" t="str">
        <f>IF(F1844=Detail!$E$3,ROW()+5+(COLUMN()-48)/1000,"")</f>
        <v/>
      </c>
      <c r="BC1844" t="str">
        <f>IF(G1844=Detail!$E$3,ROW()+5+(COLUMN()-48)/1000,"")</f>
        <v/>
      </c>
      <c r="BD1844" t="str">
        <f>IF(H1844=Detail!$E$3,ROW()+5+(COLUMN()-48)/1000,"")</f>
        <v/>
      </c>
      <c r="BE1844" t="str">
        <f>IF(I1844=Detail!$E$3,ROW()+5+(COLUMN()-48)/1000,"")</f>
        <v/>
      </c>
      <c r="BF1844" t="str">
        <f>IF(J1844=Detail!$E$3,ROW()+5+(COLUMN()-48)/1000,"")</f>
        <v/>
      </c>
      <c r="BG1844" t="str">
        <f>IF(K1844=Detail!$E$3,ROW()+5+(COLUMN()-48)/1000,"")</f>
        <v/>
      </c>
      <c r="BH1844" t="str">
        <f>IF(L1844=Detail!$E$3,ROW()+5+(COLUMN()-48)/1000,"")</f>
        <v/>
      </c>
      <c r="BI1844" t="str">
        <f>IF(M1844=Detail!$E$3,ROW()+5+(COLUMN()-48)/1000,"")</f>
        <v/>
      </c>
      <c r="BJ1844" t="str">
        <f>IF(N1844=Detail!$E$3,ROW()+5+(COLUMN()-48)/1000,"")</f>
        <v/>
      </c>
      <c r="BK1844" t="str">
        <f>IF(O1844=Detail!$E$3,ROW()+5+(COLUMN()-48)/1000,"")</f>
        <v/>
      </c>
      <c r="BL1844" t="str">
        <f>IF(P1844=Detail!$E$3,ROW()+5+(COLUMN()-48)/1000,"")</f>
        <v/>
      </c>
      <c r="BM1844" t="str">
        <f>IF(Q1844=Detail!$E$3,ROW()+5+(COLUMN()-48)/1000,"")</f>
        <v/>
      </c>
      <c r="BN1844" t="str">
        <f>IF(R1844=Detail!$E$3,ROW()+5+(COLUMN()-48)/1000,"")</f>
        <v/>
      </c>
      <c r="BO1844" t="str">
        <f>IF(S1844=Detail!$E$3,ROW()+5+(COLUMN()-48)/1000,"")</f>
        <v/>
      </c>
      <c r="BP1844" t="str">
        <f>IF(T1844=Detail!$E$3,ROW()+5+(COLUMN()-48)/1000,"")</f>
        <v/>
      </c>
    </row>
    <row r="1845" spans="49:68" x14ac:dyDescent="0.3">
      <c r="AW1845" s="104" t="str">
        <f>IF(A1845=Detail!$E$3,ROW()+5+(COLUMN()-48)/1000,"")</f>
        <v/>
      </c>
      <c r="AX1845" t="str">
        <f>IF(B1845=Detail!$E$3,ROW()+5+(COLUMN()-48)/1000,"")</f>
        <v/>
      </c>
      <c r="AY1845" t="str">
        <f>IF(C1845=Detail!$E$3,ROW()+5+(COLUMN()-48)/1000,"")</f>
        <v/>
      </c>
      <c r="AZ1845" t="str">
        <f>IF(D1845=Detail!$E$3,ROW()+5+(COLUMN()-48)/1000,"")</f>
        <v/>
      </c>
      <c r="BA1845" t="str">
        <f>IF(E1845=Detail!$E$3,ROW()+5+(COLUMN()-48)/1000,"")</f>
        <v/>
      </c>
      <c r="BB1845" t="str">
        <f>IF(F1845=Detail!$E$3,ROW()+5+(COLUMN()-48)/1000,"")</f>
        <v/>
      </c>
      <c r="BC1845" t="str">
        <f>IF(G1845=Detail!$E$3,ROW()+5+(COLUMN()-48)/1000,"")</f>
        <v/>
      </c>
      <c r="BD1845" t="str">
        <f>IF(H1845=Detail!$E$3,ROW()+5+(COLUMN()-48)/1000,"")</f>
        <v/>
      </c>
      <c r="BE1845" t="str">
        <f>IF(I1845=Detail!$E$3,ROW()+5+(COLUMN()-48)/1000,"")</f>
        <v/>
      </c>
      <c r="BF1845" t="str">
        <f>IF(J1845=Detail!$E$3,ROW()+5+(COLUMN()-48)/1000,"")</f>
        <v/>
      </c>
      <c r="BG1845" t="str">
        <f>IF(K1845=Detail!$E$3,ROW()+5+(COLUMN()-48)/1000,"")</f>
        <v/>
      </c>
      <c r="BH1845" t="str">
        <f>IF(L1845=Detail!$E$3,ROW()+5+(COLUMN()-48)/1000,"")</f>
        <v/>
      </c>
      <c r="BI1845" t="str">
        <f>IF(M1845=Detail!$E$3,ROW()+5+(COLUMN()-48)/1000,"")</f>
        <v/>
      </c>
      <c r="BJ1845" t="str">
        <f>IF(N1845=Detail!$E$3,ROW()+5+(COLUMN()-48)/1000,"")</f>
        <v/>
      </c>
      <c r="BK1845" t="str">
        <f>IF(O1845=Detail!$E$3,ROW()+5+(COLUMN()-48)/1000,"")</f>
        <v/>
      </c>
      <c r="BL1845" t="str">
        <f>IF(P1845=Detail!$E$3,ROW()+5+(COLUMN()-48)/1000,"")</f>
        <v/>
      </c>
      <c r="BM1845" t="str">
        <f>IF(Q1845=Detail!$E$3,ROW()+5+(COLUMN()-48)/1000,"")</f>
        <v/>
      </c>
      <c r="BN1845" t="str">
        <f>IF(R1845=Detail!$E$3,ROW()+5+(COLUMN()-48)/1000,"")</f>
        <v/>
      </c>
      <c r="BO1845" t="str">
        <f>IF(S1845=Detail!$E$3,ROW()+5+(COLUMN()-48)/1000,"")</f>
        <v/>
      </c>
      <c r="BP1845" t="str">
        <f>IF(T1845=Detail!$E$3,ROW()+5+(COLUMN()-48)/1000,"")</f>
        <v/>
      </c>
    </row>
    <row r="1846" spans="49:68" x14ac:dyDescent="0.3">
      <c r="AW1846" s="104" t="str">
        <f>IF(A1846=Detail!$E$3,ROW()+5+(COLUMN()-48)/1000,"")</f>
        <v/>
      </c>
      <c r="AX1846" t="str">
        <f>IF(B1846=Detail!$E$3,ROW()+5+(COLUMN()-48)/1000,"")</f>
        <v/>
      </c>
      <c r="AY1846" t="str">
        <f>IF(C1846=Detail!$E$3,ROW()+5+(COLUMN()-48)/1000,"")</f>
        <v/>
      </c>
      <c r="AZ1846" t="str">
        <f>IF(D1846=Detail!$E$3,ROW()+5+(COLUMN()-48)/1000,"")</f>
        <v/>
      </c>
      <c r="BA1846" t="str">
        <f>IF(E1846=Detail!$E$3,ROW()+5+(COLUMN()-48)/1000,"")</f>
        <v/>
      </c>
      <c r="BB1846" t="str">
        <f>IF(F1846=Detail!$E$3,ROW()+5+(COLUMN()-48)/1000,"")</f>
        <v/>
      </c>
      <c r="BC1846" t="str">
        <f>IF(G1846=Detail!$E$3,ROW()+5+(COLUMN()-48)/1000,"")</f>
        <v/>
      </c>
      <c r="BD1846" t="str">
        <f>IF(H1846=Detail!$E$3,ROW()+5+(COLUMN()-48)/1000,"")</f>
        <v/>
      </c>
      <c r="BE1846" t="str">
        <f>IF(I1846=Detail!$E$3,ROW()+5+(COLUMN()-48)/1000,"")</f>
        <v/>
      </c>
      <c r="BF1846" t="str">
        <f>IF(J1846=Detail!$E$3,ROW()+5+(COLUMN()-48)/1000,"")</f>
        <v/>
      </c>
      <c r="BG1846" t="str">
        <f>IF(K1846=Detail!$E$3,ROW()+5+(COLUMN()-48)/1000,"")</f>
        <v/>
      </c>
      <c r="BH1846" t="str">
        <f>IF(L1846=Detail!$E$3,ROW()+5+(COLUMN()-48)/1000,"")</f>
        <v/>
      </c>
      <c r="BI1846" t="str">
        <f>IF(M1846=Detail!$E$3,ROW()+5+(COLUMN()-48)/1000,"")</f>
        <v/>
      </c>
      <c r="BJ1846" t="str">
        <f>IF(N1846=Detail!$E$3,ROW()+5+(COLUMN()-48)/1000,"")</f>
        <v/>
      </c>
      <c r="BK1846" t="str">
        <f>IF(O1846=Detail!$E$3,ROW()+5+(COLUMN()-48)/1000,"")</f>
        <v/>
      </c>
      <c r="BL1846" t="str">
        <f>IF(P1846=Detail!$E$3,ROW()+5+(COLUMN()-48)/1000,"")</f>
        <v/>
      </c>
      <c r="BM1846" t="str">
        <f>IF(Q1846=Detail!$E$3,ROW()+5+(COLUMN()-48)/1000,"")</f>
        <v/>
      </c>
      <c r="BN1846" t="str">
        <f>IF(R1846=Detail!$E$3,ROW()+5+(COLUMN()-48)/1000,"")</f>
        <v/>
      </c>
      <c r="BO1846" t="str">
        <f>IF(S1846=Detail!$E$3,ROW()+5+(COLUMN()-48)/1000,"")</f>
        <v/>
      </c>
      <c r="BP1846" t="str">
        <f>IF(T1846=Detail!$E$3,ROW()+5+(COLUMN()-48)/1000,"")</f>
        <v/>
      </c>
    </row>
    <row r="1847" spans="49:68" x14ac:dyDescent="0.3">
      <c r="AW1847" s="104" t="str">
        <f>IF(A1847=Detail!$E$3,ROW()+5+(COLUMN()-48)/1000,"")</f>
        <v/>
      </c>
      <c r="AX1847" t="str">
        <f>IF(B1847=Detail!$E$3,ROW()+5+(COLUMN()-48)/1000,"")</f>
        <v/>
      </c>
      <c r="AY1847" t="str">
        <f>IF(C1847=Detail!$E$3,ROW()+5+(COLUMN()-48)/1000,"")</f>
        <v/>
      </c>
      <c r="AZ1847" t="str">
        <f>IF(D1847=Detail!$E$3,ROW()+5+(COLUMN()-48)/1000,"")</f>
        <v/>
      </c>
      <c r="BA1847" t="str">
        <f>IF(E1847=Detail!$E$3,ROW()+5+(COLUMN()-48)/1000,"")</f>
        <v/>
      </c>
      <c r="BB1847" t="str">
        <f>IF(F1847=Detail!$E$3,ROW()+5+(COLUMN()-48)/1000,"")</f>
        <v/>
      </c>
      <c r="BC1847" t="str">
        <f>IF(G1847=Detail!$E$3,ROW()+5+(COLUMN()-48)/1000,"")</f>
        <v/>
      </c>
      <c r="BD1847" t="str">
        <f>IF(H1847=Detail!$E$3,ROW()+5+(COLUMN()-48)/1000,"")</f>
        <v/>
      </c>
      <c r="BE1847" t="str">
        <f>IF(I1847=Detail!$E$3,ROW()+5+(COLUMN()-48)/1000,"")</f>
        <v/>
      </c>
      <c r="BF1847" t="str">
        <f>IF(J1847=Detail!$E$3,ROW()+5+(COLUMN()-48)/1000,"")</f>
        <v/>
      </c>
      <c r="BG1847" t="str">
        <f>IF(K1847=Detail!$E$3,ROW()+5+(COLUMN()-48)/1000,"")</f>
        <v/>
      </c>
      <c r="BH1847" t="str">
        <f>IF(L1847=Detail!$E$3,ROW()+5+(COLUMN()-48)/1000,"")</f>
        <v/>
      </c>
      <c r="BI1847" t="str">
        <f>IF(M1847=Detail!$E$3,ROW()+5+(COLUMN()-48)/1000,"")</f>
        <v/>
      </c>
      <c r="BJ1847" t="str">
        <f>IF(N1847=Detail!$E$3,ROW()+5+(COLUMN()-48)/1000,"")</f>
        <v/>
      </c>
      <c r="BK1847" t="str">
        <f>IF(O1847=Detail!$E$3,ROW()+5+(COLUMN()-48)/1000,"")</f>
        <v/>
      </c>
      <c r="BL1847" t="str">
        <f>IF(P1847=Detail!$E$3,ROW()+5+(COLUMN()-48)/1000,"")</f>
        <v/>
      </c>
      <c r="BM1847" t="str">
        <f>IF(Q1847=Detail!$E$3,ROW()+5+(COLUMN()-48)/1000,"")</f>
        <v/>
      </c>
      <c r="BN1847" t="str">
        <f>IF(R1847=Detail!$E$3,ROW()+5+(COLUMN()-48)/1000,"")</f>
        <v/>
      </c>
      <c r="BO1847" t="str">
        <f>IF(S1847=Detail!$E$3,ROW()+5+(COLUMN()-48)/1000,"")</f>
        <v/>
      </c>
      <c r="BP1847" t="str">
        <f>IF(T1847=Detail!$E$3,ROW()+5+(COLUMN()-48)/1000,"")</f>
        <v/>
      </c>
    </row>
    <row r="1848" spans="49:68" x14ac:dyDescent="0.3">
      <c r="AW1848" s="104" t="str">
        <f>IF(A1848=Detail!$E$3,ROW()+5+(COLUMN()-48)/1000,"")</f>
        <v/>
      </c>
      <c r="AX1848" t="str">
        <f>IF(B1848=Detail!$E$3,ROW()+5+(COLUMN()-48)/1000,"")</f>
        <v/>
      </c>
      <c r="AY1848" t="str">
        <f>IF(C1848=Detail!$E$3,ROW()+5+(COLUMN()-48)/1000,"")</f>
        <v/>
      </c>
      <c r="AZ1848" t="str">
        <f>IF(D1848=Detail!$E$3,ROW()+5+(COLUMN()-48)/1000,"")</f>
        <v/>
      </c>
      <c r="BA1848" t="str">
        <f>IF(E1848=Detail!$E$3,ROW()+5+(COLUMN()-48)/1000,"")</f>
        <v/>
      </c>
      <c r="BB1848" t="str">
        <f>IF(F1848=Detail!$E$3,ROW()+5+(COLUMN()-48)/1000,"")</f>
        <v/>
      </c>
      <c r="BC1848" t="str">
        <f>IF(G1848=Detail!$E$3,ROW()+5+(COLUMN()-48)/1000,"")</f>
        <v/>
      </c>
      <c r="BD1848" t="str">
        <f>IF(H1848=Detail!$E$3,ROW()+5+(COLUMN()-48)/1000,"")</f>
        <v/>
      </c>
      <c r="BE1848" t="str">
        <f>IF(I1848=Detail!$E$3,ROW()+5+(COLUMN()-48)/1000,"")</f>
        <v/>
      </c>
      <c r="BF1848" t="str">
        <f>IF(J1848=Detail!$E$3,ROW()+5+(COLUMN()-48)/1000,"")</f>
        <v/>
      </c>
      <c r="BG1848" t="str">
        <f>IF(K1848=Detail!$E$3,ROW()+5+(COLUMN()-48)/1000,"")</f>
        <v/>
      </c>
      <c r="BH1848" t="str">
        <f>IF(L1848=Detail!$E$3,ROW()+5+(COLUMN()-48)/1000,"")</f>
        <v/>
      </c>
      <c r="BI1848" t="str">
        <f>IF(M1848=Detail!$E$3,ROW()+5+(COLUMN()-48)/1000,"")</f>
        <v/>
      </c>
      <c r="BJ1848" t="str">
        <f>IF(N1848=Detail!$E$3,ROW()+5+(COLUMN()-48)/1000,"")</f>
        <v/>
      </c>
      <c r="BK1848" t="str">
        <f>IF(O1848=Detail!$E$3,ROW()+5+(COLUMN()-48)/1000,"")</f>
        <v/>
      </c>
      <c r="BL1848" t="str">
        <f>IF(P1848=Detail!$E$3,ROW()+5+(COLUMN()-48)/1000,"")</f>
        <v/>
      </c>
      <c r="BM1848" t="str">
        <f>IF(Q1848=Detail!$E$3,ROW()+5+(COLUMN()-48)/1000,"")</f>
        <v/>
      </c>
      <c r="BN1848" t="str">
        <f>IF(R1848=Detail!$E$3,ROW()+5+(COLUMN()-48)/1000,"")</f>
        <v/>
      </c>
      <c r="BO1848" t="str">
        <f>IF(S1848=Detail!$E$3,ROW()+5+(COLUMN()-48)/1000,"")</f>
        <v/>
      </c>
      <c r="BP1848" t="str">
        <f>IF(T1848=Detail!$E$3,ROW()+5+(COLUMN()-48)/1000,"")</f>
        <v/>
      </c>
    </row>
    <row r="1849" spans="49:68" x14ac:dyDescent="0.3">
      <c r="AW1849" s="104" t="str">
        <f>IF(A1849=Detail!$E$3,ROW()+5+(COLUMN()-48)/1000,"")</f>
        <v/>
      </c>
      <c r="AX1849" t="str">
        <f>IF(B1849=Detail!$E$3,ROW()+5+(COLUMN()-48)/1000,"")</f>
        <v/>
      </c>
      <c r="AY1849" t="str">
        <f>IF(C1849=Detail!$E$3,ROW()+5+(COLUMN()-48)/1000,"")</f>
        <v/>
      </c>
      <c r="AZ1849" t="str">
        <f>IF(D1849=Detail!$E$3,ROW()+5+(COLUMN()-48)/1000,"")</f>
        <v/>
      </c>
      <c r="BA1849" t="str">
        <f>IF(E1849=Detail!$E$3,ROW()+5+(COLUMN()-48)/1000,"")</f>
        <v/>
      </c>
      <c r="BB1849" t="str">
        <f>IF(F1849=Detail!$E$3,ROW()+5+(COLUMN()-48)/1000,"")</f>
        <v/>
      </c>
      <c r="BC1849" t="str">
        <f>IF(G1849=Detail!$E$3,ROW()+5+(COLUMN()-48)/1000,"")</f>
        <v/>
      </c>
      <c r="BD1849" t="str">
        <f>IF(H1849=Detail!$E$3,ROW()+5+(COLUMN()-48)/1000,"")</f>
        <v/>
      </c>
      <c r="BE1849" t="str">
        <f>IF(I1849=Detail!$E$3,ROW()+5+(COLUMN()-48)/1000,"")</f>
        <v/>
      </c>
      <c r="BF1849" t="str">
        <f>IF(J1849=Detail!$E$3,ROW()+5+(COLUMN()-48)/1000,"")</f>
        <v/>
      </c>
      <c r="BG1849" t="str">
        <f>IF(K1849=Detail!$E$3,ROW()+5+(COLUMN()-48)/1000,"")</f>
        <v/>
      </c>
      <c r="BH1849" t="str">
        <f>IF(L1849=Detail!$E$3,ROW()+5+(COLUMN()-48)/1000,"")</f>
        <v/>
      </c>
      <c r="BI1849" t="str">
        <f>IF(M1849=Detail!$E$3,ROW()+5+(COLUMN()-48)/1000,"")</f>
        <v/>
      </c>
      <c r="BJ1849" t="str">
        <f>IF(N1849=Detail!$E$3,ROW()+5+(COLUMN()-48)/1000,"")</f>
        <v/>
      </c>
      <c r="BK1849" t="str">
        <f>IF(O1849=Detail!$E$3,ROW()+5+(COLUMN()-48)/1000,"")</f>
        <v/>
      </c>
      <c r="BL1849" t="str">
        <f>IF(P1849=Detail!$E$3,ROW()+5+(COLUMN()-48)/1000,"")</f>
        <v/>
      </c>
      <c r="BM1849" t="str">
        <f>IF(Q1849=Detail!$E$3,ROW()+5+(COLUMN()-48)/1000,"")</f>
        <v/>
      </c>
      <c r="BN1849" t="str">
        <f>IF(R1849=Detail!$E$3,ROW()+5+(COLUMN()-48)/1000,"")</f>
        <v/>
      </c>
      <c r="BO1849" t="str">
        <f>IF(S1849=Detail!$E$3,ROW()+5+(COLUMN()-48)/1000,"")</f>
        <v/>
      </c>
      <c r="BP1849" t="str">
        <f>IF(T1849=Detail!$E$3,ROW()+5+(COLUMN()-48)/1000,"")</f>
        <v/>
      </c>
    </row>
    <row r="1850" spans="49:68" x14ac:dyDescent="0.3">
      <c r="AW1850" s="104" t="str">
        <f>IF(A1850=Detail!$E$3,ROW()+5+(COLUMN()-48)/1000,"")</f>
        <v/>
      </c>
      <c r="AX1850" t="str">
        <f>IF(B1850=Detail!$E$3,ROW()+5+(COLUMN()-48)/1000,"")</f>
        <v/>
      </c>
      <c r="AY1850" t="str">
        <f>IF(C1850=Detail!$E$3,ROW()+5+(COLUMN()-48)/1000,"")</f>
        <v/>
      </c>
      <c r="AZ1850" t="str">
        <f>IF(D1850=Detail!$E$3,ROW()+5+(COLUMN()-48)/1000,"")</f>
        <v/>
      </c>
      <c r="BA1850" t="str">
        <f>IF(E1850=Detail!$E$3,ROW()+5+(COLUMN()-48)/1000,"")</f>
        <v/>
      </c>
      <c r="BB1850" t="str">
        <f>IF(F1850=Detail!$E$3,ROW()+5+(COLUMN()-48)/1000,"")</f>
        <v/>
      </c>
      <c r="BC1850" t="str">
        <f>IF(G1850=Detail!$E$3,ROW()+5+(COLUMN()-48)/1000,"")</f>
        <v/>
      </c>
      <c r="BD1850" t="str">
        <f>IF(H1850=Detail!$E$3,ROW()+5+(COLUMN()-48)/1000,"")</f>
        <v/>
      </c>
      <c r="BE1850" t="str">
        <f>IF(I1850=Detail!$E$3,ROW()+5+(COLUMN()-48)/1000,"")</f>
        <v/>
      </c>
      <c r="BF1850" t="str">
        <f>IF(J1850=Detail!$E$3,ROW()+5+(COLUMN()-48)/1000,"")</f>
        <v/>
      </c>
      <c r="BG1850" t="str">
        <f>IF(K1850=Detail!$E$3,ROW()+5+(COLUMN()-48)/1000,"")</f>
        <v/>
      </c>
      <c r="BH1850" t="str">
        <f>IF(L1850=Detail!$E$3,ROW()+5+(COLUMN()-48)/1000,"")</f>
        <v/>
      </c>
      <c r="BI1850" t="str">
        <f>IF(M1850=Detail!$E$3,ROW()+5+(COLUMN()-48)/1000,"")</f>
        <v/>
      </c>
      <c r="BJ1850" t="str">
        <f>IF(N1850=Detail!$E$3,ROW()+5+(COLUMN()-48)/1000,"")</f>
        <v/>
      </c>
      <c r="BK1850" t="str">
        <f>IF(O1850=Detail!$E$3,ROW()+5+(COLUMN()-48)/1000,"")</f>
        <v/>
      </c>
      <c r="BL1850" t="str">
        <f>IF(P1850=Detail!$E$3,ROW()+5+(COLUMN()-48)/1000,"")</f>
        <v/>
      </c>
      <c r="BM1850" t="str">
        <f>IF(Q1850=Detail!$E$3,ROW()+5+(COLUMN()-48)/1000,"")</f>
        <v/>
      </c>
      <c r="BN1850" t="str">
        <f>IF(R1850=Detail!$E$3,ROW()+5+(COLUMN()-48)/1000,"")</f>
        <v/>
      </c>
      <c r="BO1850" t="str">
        <f>IF(S1850=Detail!$E$3,ROW()+5+(COLUMN()-48)/1000,"")</f>
        <v/>
      </c>
      <c r="BP1850" t="str">
        <f>IF(T1850=Detail!$E$3,ROW()+5+(COLUMN()-48)/1000,"")</f>
        <v/>
      </c>
    </row>
    <row r="1851" spans="49:68" x14ac:dyDescent="0.3">
      <c r="AW1851" s="104" t="str">
        <f>IF(A1851=Detail!$E$3,ROW()+5+(COLUMN()-48)/1000,"")</f>
        <v/>
      </c>
      <c r="AX1851" t="str">
        <f>IF(B1851=Detail!$E$3,ROW()+5+(COLUMN()-48)/1000,"")</f>
        <v/>
      </c>
      <c r="AY1851" t="str">
        <f>IF(C1851=Detail!$E$3,ROW()+5+(COLUMN()-48)/1000,"")</f>
        <v/>
      </c>
      <c r="AZ1851" t="str">
        <f>IF(D1851=Detail!$E$3,ROW()+5+(COLUMN()-48)/1000,"")</f>
        <v/>
      </c>
      <c r="BA1851" t="str">
        <f>IF(E1851=Detail!$E$3,ROW()+5+(COLUMN()-48)/1000,"")</f>
        <v/>
      </c>
      <c r="BB1851" t="str">
        <f>IF(F1851=Detail!$E$3,ROW()+5+(COLUMN()-48)/1000,"")</f>
        <v/>
      </c>
      <c r="BC1851" t="str">
        <f>IF(G1851=Detail!$E$3,ROW()+5+(COLUMN()-48)/1000,"")</f>
        <v/>
      </c>
      <c r="BD1851" t="str">
        <f>IF(H1851=Detail!$E$3,ROW()+5+(COLUMN()-48)/1000,"")</f>
        <v/>
      </c>
      <c r="BE1851" t="str">
        <f>IF(I1851=Detail!$E$3,ROW()+5+(COLUMN()-48)/1000,"")</f>
        <v/>
      </c>
      <c r="BF1851" t="str">
        <f>IF(J1851=Detail!$E$3,ROW()+5+(COLUMN()-48)/1000,"")</f>
        <v/>
      </c>
      <c r="BG1851" t="str">
        <f>IF(K1851=Detail!$E$3,ROW()+5+(COLUMN()-48)/1000,"")</f>
        <v/>
      </c>
      <c r="BH1851" t="str">
        <f>IF(L1851=Detail!$E$3,ROW()+5+(COLUMN()-48)/1000,"")</f>
        <v/>
      </c>
      <c r="BI1851" t="str">
        <f>IF(M1851=Detail!$E$3,ROW()+5+(COLUMN()-48)/1000,"")</f>
        <v/>
      </c>
      <c r="BJ1851" t="str">
        <f>IF(N1851=Detail!$E$3,ROW()+5+(COLUMN()-48)/1000,"")</f>
        <v/>
      </c>
      <c r="BK1851" t="str">
        <f>IF(O1851=Detail!$E$3,ROW()+5+(COLUMN()-48)/1000,"")</f>
        <v/>
      </c>
      <c r="BL1851" t="str">
        <f>IF(P1851=Detail!$E$3,ROW()+5+(COLUMN()-48)/1000,"")</f>
        <v/>
      </c>
      <c r="BM1851" t="str">
        <f>IF(Q1851=Detail!$E$3,ROW()+5+(COLUMN()-48)/1000,"")</f>
        <v/>
      </c>
      <c r="BN1851" t="str">
        <f>IF(R1851=Detail!$E$3,ROW()+5+(COLUMN()-48)/1000,"")</f>
        <v/>
      </c>
      <c r="BO1851" t="str">
        <f>IF(S1851=Detail!$E$3,ROW()+5+(COLUMN()-48)/1000,"")</f>
        <v/>
      </c>
      <c r="BP1851" t="str">
        <f>IF(T1851=Detail!$E$3,ROW()+5+(COLUMN()-48)/1000,"")</f>
        <v/>
      </c>
    </row>
    <row r="1852" spans="49:68" x14ac:dyDescent="0.3">
      <c r="AW1852" s="104" t="str">
        <f>IF(A1852=Detail!$E$3,ROW()+5+(COLUMN()-48)/1000,"")</f>
        <v/>
      </c>
      <c r="AX1852" t="str">
        <f>IF(B1852=Detail!$E$3,ROW()+5+(COLUMN()-48)/1000,"")</f>
        <v/>
      </c>
      <c r="AY1852" t="str">
        <f>IF(C1852=Detail!$E$3,ROW()+5+(COLUMN()-48)/1000,"")</f>
        <v/>
      </c>
      <c r="AZ1852" t="str">
        <f>IF(D1852=Detail!$E$3,ROW()+5+(COLUMN()-48)/1000,"")</f>
        <v/>
      </c>
      <c r="BA1852" t="str">
        <f>IF(E1852=Detail!$E$3,ROW()+5+(COLUMN()-48)/1000,"")</f>
        <v/>
      </c>
      <c r="BB1852" t="str">
        <f>IF(F1852=Detail!$E$3,ROW()+5+(COLUMN()-48)/1000,"")</f>
        <v/>
      </c>
      <c r="BC1852" t="str">
        <f>IF(G1852=Detail!$E$3,ROW()+5+(COLUMN()-48)/1000,"")</f>
        <v/>
      </c>
      <c r="BD1852" t="str">
        <f>IF(H1852=Detail!$E$3,ROW()+5+(COLUMN()-48)/1000,"")</f>
        <v/>
      </c>
      <c r="BE1852" t="str">
        <f>IF(I1852=Detail!$E$3,ROW()+5+(COLUMN()-48)/1000,"")</f>
        <v/>
      </c>
      <c r="BF1852" t="str">
        <f>IF(J1852=Detail!$E$3,ROW()+5+(COLUMN()-48)/1000,"")</f>
        <v/>
      </c>
      <c r="BG1852" t="str">
        <f>IF(K1852=Detail!$E$3,ROW()+5+(COLUMN()-48)/1000,"")</f>
        <v/>
      </c>
      <c r="BH1852" t="str">
        <f>IF(L1852=Detail!$E$3,ROW()+5+(COLUMN()-48)/1000,"")</f>
        <v/>
      </c>
      <c r="BI1852" t="str">
        <f>IF(M1852=Detail!$E$3,ROW()+5+(COLUMN()-48)/1000,"")</f>
        <v/>
      </c>
      <c r="BJ1852" t="str">
        <f>IF(N1852=Detail!$E$3,ROW()+5+(COLUMN()-48)/1000,"")</f>
        <v/>
      </c>
      <c r="BK1852" t="str">
        <f>IF(O1852=Detail!$E$3,ROW()+5+(COLUMN()-48)/1000,"")</f>
        <v/>
      </c>
      <c r="BL1852" t="str">
        <f>IF(P1852=Detail!$E$3,ROW()+5+(COLUMN()-48)/1000,"")</f>
        <v/>
      </c>
      <c r="BM1852" t="str">
        <f>IF(Q1852=Detail!$E$3,ROW()+5+(COLUMN()-48)/1000,"")</f>
        <v/>
      </c>
      <c r="BN1852" t="str">
        <f>IF(R1852=Detail!$E$3,ROW()+5+(COLUMN()-48)/1000,"")</f>
        <v/>
      </c>
      <c r="BO1852" t="str">
        <f>IF(S1852=Detail!$E$3,ROW()+5+(COLUMN()-48)/1000,"")</f>
        <v/>
      </c>
      <c r="BP1852" t="str">
        <f>IF(T1852=Detail!$E$3,ROW()+5+(COLUMN()-48)/1000,"")</f>
        <v/>
      </c>
    </row>
    <row r="1853" spans="49:68" x14ac:dyDescent="0.3">
      <c r="AW1853" s="104" t="str">
        <f>IF(A1853=Detail!$E$3,ROW()+5+(COLUMN()-48)/1000,"")</f>
        <v/>
      </c>
      <c r="AX1853" t="str">
        <f>IF(B1853=Detail!$E$3,ROW()+5+(COLUMN()-48)/1000,"")</f>
        <v/>
      </c>
      <c r="AY1853" t="str">
        <f>IF(C1853=Detail!$E$3,ROW()+5+(COLUMN()-48)/1000,"")</f>
        <v/>
      </c>
      <c r="AZ1853" t="str">
        <f>IF(D1853=Detail!$E$3,ROW()+5+(COLUMN()-48)/1000,"")</f>
        <v/>
      </c>
      <c r="BA1853" t="str">
        <f>IF(E1853=Detail!$E$3,ROW()+5+(COLUMN()-48)/1000,"")</f>
        <v/>
      </c>
      <c r="BB1853" t="str">
        <f>IF(F1853=Detail!$E$3,ROW()+5+(COLUMN()-48)/1000,"")</f>
        <v/>
      </c>
      <c r="BC1853" t="str">
        <f>IF(G1853=Detail!$E$3,ROW()+5+(COLUMN()-48)/1000,"")</f>
        <v/>
      </c>
      <c r="BD1853" t="str">
        <f>IF(H1853=Detail!$E$3,ROW()+5+(COLUMN()-48)/1000,"")</f>
        <v/>
      </c>
      <c r="BE1853" t="str">
        <f>IF(I1853=Detail!$E$3,ROW()+5+(COLUMN()-48)/1000,"")</f>
        <v/>
      </c>
      <c r="BF1853" t="str">
        <f>IF(J1853=Detail!$E$3,ROW()+5+(COLUMN()-48)/1000,"")</f>
        <v/>
      </c>
      <c r="BG1853" t="str">
        <f>IF(K1853=Detail!$E$3,ROW()+5+(COLUMN()-48)/1000,"")</f>
        <v/>
      </c>
      <c r="BH1853" t="str">
        <f>IF(L1853=Detail!$E$3,ROW()+5+(COLUMN()-48)/1000,"")</f>
        <v/>
      </c>
      <c r="BI1853" t="str">
        <f>IF(M1853=Detail!$E$3,ROW()+5+(COLUMN()-48)/1000,"")</f>
        <v/>
      </c>
      <c r="BJ1853" t="str">
        <f>IF(N1853=Detail!$E$3,ROW()+5+(COLUMN()-48)/1000,"")</f>
        <v/>
      </c>
      <c r="BK1853" t="str">
        <f>IF(O1853=Detail!$E$3,ROW()+5+(COLUMN()-48)/1000,"")</f>
        <v/>
      </c>
      <c r="BL1853" t="str">
        <f>IF(P1853=Detail!$E$3,ROW()+5+(COLUMN()-48)/1000,"")</f>
        <v/>
      </c>
      <c r="BM1853" t="str">
        <f>IF(Q1853=Detail!$E$3,ROW()+5+(COLUMN()-48)/1000,"")</f>
        <v/>
      </c>
      <c r="BN1853" t="str">
        <f>IF(R1853=Detail!$E$3,ROW()+5+(COLUMN()-48)/1000,"")</f>
        <v/>
      </c>
      <c r="BO1853" t="str">
        <f>IF(S1853=Detail!$E$3,ROW()+5+(COLUMN()-48)/1000,"")</f>
        <v/>
      </c>
      <c r="BP1853" t="str">
        <f>IF(T1853=Detail!$E$3,ROW()+5+(COLUMN()-48)/1000,"")</f>
        <v/>
      </c>
    </row>
    <row r="1854" spans="49:68" x14ac:dyDescent="0.3">
      <c r="AW1854" s="104" t="str">
        <f>IF(A1854=Detail!$E$3,ROW()+5+(COLUMN()-48)/1000,"")</f>
        <v/>
      </c>
      <c r="AX1854" t="str">
        <f>IF(B1854=Detail!$E$3,ROW()+5+(COLUMN()-48)/1000,"")</f>
        <v/>
      </c>
      <c r="AY1854" t="str">
        <f>IF(C1854=Detail!$E$3,ROW()+5+(COLUMN()-48)/1000,"")</f>
        <v/>
      </c>
      <c r="AZ1854" t="str">
        <f>IF(D1854=Detail!$E$3,ROW()+5+(COLUMN()-48)/1000,"")</f>
        <v/>
      </c>
      <c r="BA1854" t="str">
        <f>IF(E1854=Detail!$E$3,ROW()+5+(COLUMN()-48)/1000,"")</f>
        <v/>
      </c>
      <c r="BB1854" t="str">
        <f>IF(F1854=Detail!$E$3,ROW()+5+(COLUMN()-48)/1000,"")</f>
        <v/>
      </c>
      <c r="BC1854" t="str">
        <f>IF(G1854=Detail!$E$3,ROW()+5+(COLUMN()-48)/1000,"")</f>
        <v/>
      </c>
      <c r="BD1854" t="str">
        <f>IF(H1854=Detail!$E$3,ROW()+5+(COLUMN()-48)/1000,"")</f>
        <v/>
      </c>
      <c r="BE1854" t="str">
        <f>IF(I1854=Detail!$E$3,ROW()+5+(COLUMN()-48)/1000,"")</f>
        <v/>
      </c>
      <c r="BF1854" t="str">
        <f>IF(J1854=Detail!$E$3,ROW()+5+(COLUMN()-48)/1000,"")</f>
        <v/>
      </c>
      <c r="BG1854" t="str">
        <f>IF(K1854=Detail!$E$3,ROW()+5+(COLUMN()-48)/1000,"")</f>
        <v/>
      </c>
      <c r="BH1854" t="str">
        <f>IF(L1854=Detail!$E$3,ROW()+5+(COLUMN()-48)/1000,"")</f>
        <v/>
      </c>
      <c r="BI1854" t="str">
        <f>IF(M1854=Detail!$E$3,ROW()+5+(COLUMN()-48)/1000,"")</f>
        <v/>
      </c>
      <c r="BJ1854" t="str">
        <f>IF(N1854=Detail!$E$3,ROW()+5+(COLUMN()-48)/1000,"")</f>
        <v/>
      </c>
      <c r="BK1854" t="str">
        <f>IF(O1854=Detail!$E$3,ROW()+5+(COLUMN()-48)/1000,"")</f>
        <v/>
      </c>
      <c r="BL1854" t="str">
        <f>IF(P1854=Detail!$E$3,ROW()+5+(COLUMN()-48)/1000,"")</f>
        <v/>
      </c>
      <c r="BM1854" t="str">
        <f>IF(Q1854=Detail!$E$3,ROW()+5+(COLUMN()-48)/1000,"")</f>
        <v/>
      </c>
      <c r="BN1854" t="str">
        <f>IF(R1854=Detail!$E$3,ROW()+5+(COLUMN()-48)/1000,"")</f>
        <v/>
      </c>
      <c r="BO1854" t="str">
        <f>IF(S1854=Detail!$E$3,ROW()+5+(COLUMN()-48)/1000,"")</f>
        <v/>
      </c>
      <c r="BP1854" t="str">
        <f>IF(T1854=Detail!$E$3,ROW()+5+(COLUMN()-48)/1000,"")</f>
        <v/>
      </c>
    </row>
    <row r="1855" spans="49:68" x14ac:dyDescent="0.3">
      <c r="AW1855" s="104" t="str">
        <f>IF(A1855=Detail!$E$3,ROW()+5+(COLUMN()-48)/1000,"")</f>
        <v/>
      </c>
      <c r="AX1855" t="str">
        <f>IF(B1855=Detail!$E$3,ROW()+5+(COLUMN()-48)/1000,"")</f>
        <v/>
      </c>
      <c r="AY1855" t="str">
        <f>IF(C1855=Detail!$E$3,ROW()+5+(COLUMN()-48)/1000,"")</f>
        <v/>
      </c>
      <c r="AZ1855" t="str">
        <f>IF(D1855=Detail!$E$3,ROW()+5+(COLUMN()-48)/1000,"")</f>
        <v/>
      </c>
      <c r="BA1855" t="str">
        <f>IF(E1855=Detail!$E$3,ROW()+5+(COLUMN()-48)/1000,"")</f>
        <v/>
      </c>
      <c r="BB1855" t="str">
        <f>IF(F1855=Detail!$E$3,ROW()+5+(COLUMN()-48)/1000,"")</f>
        <v/>
      </c>
      <c r="BC1855" t="str">
        <f>IF(G1855=Detail!$E$3,ROW()+5+(COLUMN()-48)/1000,"")</f>
        <v/>
      </c>
      <c r="BD1855" t="str">
        <f>IF(H1855=Detail!$E$3,ROW()+5+(COLUMN()-48)/1000,"")</f>
        <v/>
      </c>
      <c r="BE1855" t="str">
        <f>IF(I1855=Detail!$E$3,ROW()+5+(COLUMN()-48)/1000,"")</f>
        <v/>
      </c>
      <c r="BF1855" t="str">
        <f>IF(J1855=Detail!$E$3,ROW()+5+(COLUMN()-48)/1000,"")</f>
        <v/>
      </c>
      <c r="BG1855" t="str">
        <f>IF(K1855=Detail!$E$3,ROW()+5+(COLUMN()-48)/1000,"")</f>
        <v/>
      </c>
      <c r="BH1855" t="str">
        <f>IF(L1855=Detail!$E$3,ROW()+5+(COLUMN()-48)/1000,"")</f>
        <v/>
      </c>
      <c r="BI1855" t="str">
        <f>IF(M1855=Detail!$E$3,ROW()+5+(COLUMN()-48)/1000,"")</f>
        <v/>
      </c>
      <c r="BJ1855" t="str">
        <f>IF(N1855=Detail!$E$3,ROW()+5+(COLUMN()-48)/1000,"")</f>
        <v/>
      </c>
      <c r="BK1855" t="str">
        <f>IF(O1855=Detail!$E$3,ROW()+5+(COLUMN()-48)/1000,"")</f>
        <v/>
      </c>
      <c r="BL1855" t="str">
        <f>IF(P1855=Detail!$E$3,ROW()+5+(COLUMN()-48)/1000,"")</f>
        <v/>
      </c>
      <c r="BM1855" t="str">
        <f>IF(Q1855=Detail!$E$3,ROW()+5+(COLUMN()-48)/1000,"")</f>
        <v/>
      </c>
      <c r="BN1855" t="str">
        <f>IF(R1855=Detail!$E$3,ROW()+5+(COLUMN()-48)/1000,"")</f>
        <v/>
      </c>
      <c r="BO1855" t="str">
        <f>IF(S1855=Detail!$E$3,ROW()+5+(COLUMN()-48)/1000,"")</f>
        <v/>
      </c>
      <c r="BP1855" t="str">
        <f>IF(T1855=Detail!$E$3,ROW()+5+(COLUMN()-48)/1000,"")</f>
        <v/>
      </c>
    </row>
    <row r="1856" spans="49:68" x14ac:dyDescent="0.3">
      <c r="AW1856" s="104" t="str">
        <f>IF(A1856=Detail!$E$3,ROW()+5+(COLUMN()-48)/1000,"")</f>
        <v/>
      </c>
      <c r="AX1856" t="str">
        <f>IF(B1856=Detail!$E$3,ROW()+5+(COLUMN()-48)/1000,"")</f>
        <v/>
      </c>
      <c r="AY1856" t="str">
        <f>IF(C1856=Detail!$E$3,ROW()+5+(COLUMN()-48)/1000,"")</f>
        <v/>
      </c>
      <c r="AZ1856" t="str">
        <f>IF(D1856=Detail!$E$3,ROW()+5+(COLUMN()-48)/1000,"")</f>
        <v/>
      </c>
      <c r="BA1856" t="str">
        <f>IF(E1856=Detail!$E$3,ROW()+5+(COLUMN()-48)/1000,"")</f>
        <v/>
      </c>
      <c r="BB1856" t="str">
        <f>IF(F1856=Detail!$E$3,ROW()+5+(COLUMN()-48)/1000,"")</f>
        <v/>
      </c>
      <c r="BC1856" t="str">
        <f>IF(G1856=Detail!$E$3,ROW()+5+(COLUMN()-48)/1000,"")</f>
        <v/>
      </c>
      <c r="BD1856" t="str">
        <f>IF(H1856=Detail!$E$3,ROW()+5+(COLUMN()-48)/1000,"")</f>
        <v/>
      </c>
      <c r="BE1856" t="str">
        <f>IF(I1856=Detail!$E$3,ROW()+5+(COLUMN()-48)/1000,"")</f>
        <v/>
      </c>
      <c r="BF1856" t="str">
        <f>IF(J1856=Detail!$E$3,ROW()+5+(COLUMN()-48)/1000,"")</f>
        <v/>
      </c>
      <c r="BG1856" t="str">
        <f>IF(K1856=Detail!$E$3,ROW()+5+(COLUMN()-48)/1000,"")</f>
        <v/>
      </c>
      <c r="BH1856" t="str">
        <f>IF(L1856=Detail!$E$3,ROW()+5+(COLUMN()-48)/1000,"")</f>
        <v/>
      </c>
      <c r="BI1856" t="str">
        <f>IF(M1856=Detail!$E$3,ROW()+5+(COLUMN()-48)/1000,"")</f>
        <v/>
      </c>
      <c r="BJ1856" t="str">
        <f>IF(N1856=Detail!$E$3,ROW()+5+(COLUMN()-48)/1000,"")</f>
        <v/>
      </c>
      <c r="BK1856" t="str">
        <f>IF(O1856=Detail!$E$3,ROW()+5+(COLUMN()-48)/1000,"")</f>
        <v/>
      </c>
      <c r="BL1856" t="str">
        <f>IF(P1856=Detail!$E$3,ROW()+5+(COLUMN()-48)/1000,"")</f>
        <v/>
      </c>
      <c r="BM1856" t="str">
        <f>IF(Q1856=Detail!$E$3,ROW()+5+(COLUMN()-48)/1000,"")</f>
        <v/>
      </c>
      <c r="BN1856" t="str">
        <f>IF(R1856=Detail!$E$3,ROW()+5+(COLUMN()-48)/1000,"")</f>
        <v/>
      </c>
      <c r="BO1856" t="str">
        <f>IF(S1856=Detail!$E$3,ROW()+5+(COLUMN()-48)/1000,"")</f>
        <v/>
      </c>
      <c r="BP1856" t="str">
        <f>IF(T1856=Detail!$E$3,ROW()+5+(COLUMN()-48)/1000,"")</f>
        <v/>
      </c>
    </row>
    <row r="1857" spans="49:68" x14ac:dyDescent="0.3">
      <c r="AW1857" s="104" t="str">
        <f>IF(A1857=Detail!$E$3,ROW()+5+(COLUMN()-48)/1000,"")</f>
        <v/>
      </c>
      <c r="AX1857" t="str">
        <f>IF(B1857=Detail!$E$3,ROW()+5+(COLUMN()-48)/1000,"")</f>
        <v/>
      </c>
      <c r="AY1857" t="str">
        <f>IF(C1857=Detail!$E$3,ROW()+5+(COLUMN()-48)/1000,"")</f>
        <v/>
      </c>
      <c r="AZ1857" t="str">
        <f>IF(D1857=Detail!$E$3,ROW()+5+(COLUMN()-48)/1000,"")</f>
        <v/>
      </c>
      <c r="BA1857" t="str">
        <f>IF(E1857=Detail!$E$3,ROW()+5+(COLUMN()-48)/1000,"")</f>
        <v/>
      </c>
      <c r="BB1857" t="str">
        <f>IF(F1857=Detail!$E$3,ROW()+5+(COLUMN()-48)/1000,"")</f>
        <v/>
      </c>
      <c r="BC1857" t="str">
        <f>IF(G1857=Detail!$E$3,ROW()+5+(COLUMN()-48)/1000,"")</f>
        <v/>
      </c>
      <c r="BD1857" t="str">
        <f>IF(H1857=Detail!$E$3,ROW()+5+(COLUMN()-48)/1000,"")</f>
        <v/>
      </c>
      <c r="BE1857" t="str">
        <f>IF(I1857=Detail!$E$3,ROW()+5+(COLUMN()-48)/1000,"")</f>
        <v/>
      </c>
      <c r="BF1857" t="str">
        <f>IF(J1857=Detail!$E$3,ROW()+5+(COLUMN()-48)/1000,"")</f>
        <v/>
      </c>
      <c r="BG1857" t="str">
        <f>IF(K1857=Detail!$E$3,ROW()+5+(COLUMN()-48)/1000,"")</f>
        <v/>
      </c>
      <c r="BH1857" t="str">
        <f>IF(L1857=Detail!$E$3,ROW()+5+(COLUMN()-48)/1000,"")</f>
        <v/>
      </c>
      <c r="BI1857" t="str">
        <f>IF(M1857=Detail!$E$3,ROW()+5+(COLUMN()-48)/1000,"")</f>
        <v/>
      </c>
      <c r="BJ1857" t="str">
        <f>IF(N1857=Detail!$E$3,ROW()+5+(COLUMN()-48)/1000,"")</f>
        <v/>
      </c>
      <c r="BK1857" t="str">
        <f>IF(O1857=Detail!$E$3,ROW()+5+(COLUMN()-48)/1000,"")</f>
        <v/>
      </c>
      <c r="BL1857" t="str">
        <f>IF(P1857=Detail!$E$3,ROW()+5+(COLUMN()-48)/1000,"")</f>
        <v/>
      </c>
      <c r="BM1857" t="str">
        <f>IF(Q1857=Detail!$E$3,ROW()+5+(COLUMN()-48)/1000,"")</f>
        <v/>
      </c>
      <c r="BN1857" t="str">
        <f>IF(R1857=Detail!$E$3,ROW()+5+(COLUMN()-48)/1000,"")</f>
        <v/>
      </c>
      <c r="BO1857" t="str">
        <f>IF(S1857=Detail!$E$3,ROW()+5+(COLUMN()-48)/1000,"")</f>
        <v/>
      </c>
      <c r="BP1857" t="str">
        <f>IF(T1857=Detail!$E$3,ROW()+5+(COLUMN()-48)/1000,"")</f>
        <v/>
      </c>
    </row>
    <row r="1858" spans="49:68" x14ac:dyDescent="0.3">
      <c r="AW1858" s="104" t="str">
        <f>IF(A1858=Detail!$E$3,ROW()+5+(COLUMN()-48)/1000,"")</f>
        <v/>
      </c>
      <c r="AX1858" t="str">
        <f>IF(B1858=Detail!$E$3,ROW()+5+(COLUMN()-48)/1000,"")</f>
        <v/>
      </c>
      <c r="AY1858" t="str">
        <f>IF(C1858=Detail!$E$3,ROW()+5+(COLUMN()-48)/1000,"")</f>
        <v/>
      </c>
      <c r="AZ1858" t="str">
        <f>IF(D1858=Detail!$E$3,ROW()+5+(COLUMN()-48)/1000,"")</f>
        <v/>
      </c>
      <c r="BA1858" t="str">
        <f>IF(E1858=Detail!$E$3,ROW()+5+(COLUMN()-48)/1000,"")</f>
        <v/>
      </c>
      <c r="BB1858" t="str">
        <f>IF(F1858=Detail!$E$3,ROW()+5+(COLUMN()-48)/1000,"")</f>
        <v/>
      </c>
      <c r="BC1858" t="str">
        <f>IF(G1858=Detail!$E$3,ROW()+5+(COLUMN()-48)/1000,"")</f>
        <v/>
      </c>
      <c r="BD1858" t="str">
        <f>IF(H1858=Detail!$E$3,ROW()+5+(COLUMN()-48)/1000,"")</f>
        <v/>
      </c>
      <c r="BE1858" t="str">
        <f>IF(I1858=Detail!$E$3,ROW()+5+(COLUMN()-48)/1000,"")</f>
        <v/>
      </c>
      <c r="BF1858" t="str">
        <f>IF(J1858=Detail!$E$3,ROW()+5+(COLUMN()-48)/1000,"")</f>
        <v/>
      </c>
      <c r="BG1858" t="str">
        <f>IF(K1858=Detail!$E$3,ROW()+5+(COLUMN()-48)/1000,"")</f>
        <v/>
      </c>
      <c r="BH1858" t="str">
        <f>IF(L1858=Detail!$E$3,ROW()+5+(COLUMN()-48)/1000,"")</f>
        <v/>
      </c>
      <c r="BI1858" t="str">
        <f>IF(M1858=Detail!$E$3,ROW()+5+(COLUMN()-48)/1000,"")</f>
        <v/>
      </c>
      <c r="BJ1858" t="str">
        <f>IF(N1858=Detail!$E$3,ROW()+5+(COLUMN()-48)/1000,"")</f>
        <v/>
      </c>
      <c r="BK1858" t="str">
        <f>IF(O1858=Detail!$E$3,ROW()+5+(COLUMN()-48)/1000,"")</f>
        <v/>
      </c>
      <c r="BL1858" t="str">
        <f>IF(P1858=Detail!$E$3,ROW()+5+(COLUMN()-48)/1000,"")</f>
        <v/>
      </c>
      <c r="BM1858" t="str">
        <f>IF(Q1858=Detail!$E$3,ROW()+5+(COLUMN()-48)/1000,"")</f>
        <v/>
      </c>
      <c r="BN1858" t="str">
        <f>IF(R1858=Detail!$E$3,ROW()+5+(COLUMN()-48)/1000,"")</f>
        <v/>
      </c>
      <c r="BO1858" t="str">
        <f>IF(S1858=Detail!$E$3,ROW()+5+(COLUMN()-48)/1000,"")</f>
        <v/>
      </c>
      <c r="BP1858" t="str">
        <f>IF(T1858=Detail!$E$3,ROW()+5+(COLUMN()-48)/1000,"")</f>
        <v/>
      </c>
    </row>
    <row r="1859" spans="49:68" x14ac:dyDescent="0.3">
      <c r="AW1859" s="104" t="str">
        <f>IF(A1859=Detail!$E$3,ROW()+5+(COLUMN()-48)/1000,"")</f>
        <v/>
      </c>
      <c r="AX1859" t="str">
        <f>IF(B1859=Detail!$E$3,ROW()+5+(COLUMN()-48)/1000,"")</f>
        <v/>
      </c>
      <c r="AY1859" t="str">
        <f>IF(C1859=Detail!$E$3,ROW()+5+(COLUMN()-48)/1000,"")</f>
        <v/>
      </c>
      <c r="AZ1859" t="str">
        <f>IF(D1859=Detail!$E$3,ROW()+5+(COLUMN()-48)/1000,"")</f>
        <v/>
      </c>
      <c r="BA1859" t="str">
        <f>IF(E1859=Detail!$E$3,ROW()+5+(COLUMN()-48)/1000,"")</f>
        <v/>
      </c>
      <c r="BB1859" t="str">
        <f>IF(F1859=Detail!$E$3,ROW()+5+(COLUMN()-48)/1000,"")</f>
        <v/>
      </c>
      <c r="BC1859" t="str">
        <f>IF(G1859=Detail!$E$3,ROW()+5+(COLUMN()-48)/1000,"")</f>
        <v/>
      </c>
      <c r="BD1859" t="str">
        <f>IF(H1859=Detail!$E$3,ROW()+5+(COLUMN()-48)/1000,"")</f>
        <v/>
      </c>
      <c r="BE1859" t="str">
        <f>IF(I1859=Detail!$E$3,ROW()+5+(COLUMN()-48)/1000,"")</f>
        <v/>
      </c>
      <c r="BF1859" t="str">
        <f>IF(J1859=Detail!$E$3,ROW()+5+(COLUMN()-48)/1000,"")</f>
        <v/>
      </c>
      <c r="BG1859" t="str">
        <f>IF(K1859=Detail!$E$3,ROW()+5+(COLUMN()-48)/1000,"")</f>
        <v/>
      </c>
      <c r="BH1859" t="str">
        <f>IF(L1859=Detail!$E$3,ROW()+5+(COLUMN()-48)/1000,"")</f>
        <v/>
      </c>
      <c r="BI1859" t="str">
        <f>IF(M1859=Detail!$E$3,ROW()+5+(COLUMN()-48)/1000,"")</f>
        <v/>
      </c>
      <c r="BJ1859" t="str">
        <f>IF(N1859=Detail!$E$3,ROW()+5+(COLUMN()-48)/1000,"")</f>
        <v/>
      </c>
      <c r="BK1859" t="str">
        <f>IF(O1859=Detail!$E$3,ROW()+5+(COLUMN()-48)/1000,"")</f>
        <v/>
      </c>
      <c r="BL1859" t="str">
        <f>IF(P1859=Detail!$E$3,ROW()+5+(COLUMN()-48)/1000,"")</f>
        <v/>
      </c>
      <c r="BM1859" t="str">
        <f>IF(Q1859=Detail!$E$3,ROW()+5+(COLUMN()-48)/1000,"")</f>
        <v/>
      </c>
      <c r="BN1859" t="str">
        <f>IF(R1859=Detail!$E$3,ROW()+5+(COLUMN()-48)/1000,"")</f>
        <v/>
      </c>
      <c r="BO1859" t="str">
        <f>IF(S1859=Detail!$E$3,ROW()+5+(COLUMN()-48)/1000,"")</f>
        <v/>
      </c>
      <c r="BP1859" t="str">
        <f>IF(T1859=Detail!$E$3,ROW()+5+(COLUMN()-48)/1000,"")</f>
        <v/>
      </c>
    </row>
    <row r="1860" spans="49:68" x14ac:dyDescent="0.3">
      <c r="AW1860" s="104" t="str">
        <f>IF(A1860=Detail!$E$3,ROW()+5+(COLUMN()-48)/1000,"")</f>
        <v/>
      </c>
      <c r="AX1860" t="str">
        <f>IF(B1860=Detail!$E$3,ROW()+5+(COLUMN()-48)/1000,"")</f>
        <v/>
      </c>
      <c r="AY1860" t="str">
        <f>IF(C1860=Detail!$E$3,ROW()+5+(COLUMN()-48)/1000,"")</f>
        <v/>
      </c>
      <c r="AZ1860" t="str">
        <f>IF(D1860=Detail!$E$3,ROW()+5+(COLUMN()-48)/1000,"")</f>
        <v/>
      </c>
      <c r="BA1860" t="str">
        <f>IF(E1860=Detail!$E$3,ROW()+5+(COLUMN()-48)/1000,"")</f>
        <v/>
      </c>
      <c r="BB1860" t="str">
        <f>IF(F1860=Detail!$E$3,ROW()+5+(COLUMN()-48)/1000,"")</f>
        <v/>
      </c>
      <c r="BC1860" t="str">
        <f>IF(G1860=Detail!$E$3,ROW()+5+(COLUMN()-48)/1000,"")</f>
        <v/>
      </c>
      <c r="BD1860" t="str">
        <f>IF(H1860=Detail!$E$3,ROW()+5+(COLUMN()-48)/1000,"")</f>
        <v/>
      </c>
      <c r="BE1860" t="str">
        <f>IF(I1860=Detail!$E$3,ROW()+5+(COLUMN()-48)/1000,"")</f>
        <v/>
      </c>
      <c r="BF1860" t="str">
        <f>IF(J1860=Detail!$E$3,ROW()+5+(COLUMN()-48)/1000,"")</f>
        <v/>
      </c>
      <c r="BG1860" t="str">
        <f>IF(K1860=Detail!$E$3,ROW()+5+(COLUMN()-48)/1000,"")</f>
        <v/>
      </c>
      <c r="BH1860" t="str">
        <f>IF(L1860=Detail!$E$3,ROW()+5+(COLUMN()-48)/1000,"")</f>
        <v/>
      </c>
      <c r="BI1860" t="str">
        <f>IF(M1860=Detail!$E$3,ROW()+5+(COLUMN()-48)/1000,"")</f>
        <v/>
      </c>
      <c r="BJ1860" t="str">
        <f>IF(N1860=Detail!$E$3,ROW()+5+(COLUMN()-48)/1000,"")</f>
        <v/>
      </c>
      <c r="BK1860" t="str">
        <f>IF(O1860=Detail!$E$3,ROW()+5+(COLUMN()-48)/1000,"")</f>
        <v/>
      </c>
      <c r="BL1860" t="str">
        <f>IF(P1860=Detail!$E$3,ROW()+5+(COLUMN()-48)/1000,"")</f>
        <v/>
      </c>
      <c r="BM1860" t="str">
        <f>IF(Q1860=Detail!$E$3,ROW()+5+(COLUMN()-48)/1000,"")</f>
        <v/>
      </c>
      <c r="BN1860" t="str">
        <f>IF(R1860=Detail!$E$3,ROW()+5+(COLUMN()-48)/1000,"")</f>
        <v/>
      </c>
      <c r="BO1860" t="str">
        <f>IF(S1860=Detail!$E$3,ROW()+5+(COLUMN()-48)/1000,"")</f>
        <v/>
      </c>
      <c r="BP1860" t="str">
        <f>IF(T1860=Detail!$E$3,ROW()+5+(COLUMN()-48)/1000,"")</f>
        <v/>
      </c>
    </row>
    <row r="1861" spans="49:68" x14ac:dyDescent="0.3">
      <c r="AW1861" s="104" t="str">
        <f>IF(A1861=Detail!$E$3,ROW()+5+(COLUMN()-48)/1000,"")</f>
        <v/>
      </c>
      <c r="AX1861" t="str">
        <f>IF(B1861=Detail!$E$3,ROW()+5+(COLUMN()-48)/1000,"")</f>
        <v/>
      </c>
      <c r="AY1861" t="str">
        <f>IF(C1861=Detail!$E$3,ROW()+5+(COLUMN()-48)/1000,"")</f>
        <v/>
      </c>
      <c r="AZ1861" t="str">
        <f>IF(D1861=Detail!$E$3,ROW()+5+(COLUMN()-48)/1000,"")</f>
        <v/>
      </c>
      <c r="BA1861" t="str">
        <f>IF(E1861=Detail!$E$3,ROW()+5+(COLUMN()-48)/1000,"")</f>
        <v/>
      </c>
      <c r="BB1861" t="str">
        <f>IF(F1861=Detail!$E$3,ROW()+5+(COLUMN()-48)/1000,"")</f>
        <v/>
      </c>
      <c r="BC1861" t="str">
        <f>IF(G1861=Detail!$E$3,ROW()+5+(COLUMN()-48)/1000,"")</f>
        <v/>
      </c>
      <c r="BD1861" t="str">
        <f>IF(H1861=Detail!$E$3,ROW()+5+(COLUMN()-48)/1000,"")</f>
        <v/>
      </c>
      <c r="BE1861" t="str">
        <f>IF(I1861=Detail!$E$3,ROW()+5+(COLUMN()-48)/1000,"")</f>
        <v/>
      </c>
      <c r="BF1861" t="str">
        <f>IF(J1861=Detail!$E$3,ROW()+5+(COLUMN()-48)/1000,"")</f>
        <v/>
      </c>
      <c r="BG1861" t="str">
        <f>IF(K1861=Detail!$E$3,ROW()+5+(COLUMN()-48)/1000,"")</f>
        <v/>
      </c>
      <c r="BH1861" t="str">
        <f>IF(L1861=Detail!$E$3,ROW()+5+(COLUMN()-48)/1000,"")</f>
        <v/>
      </c>
      <c r="BI1861" t="str">
        <f>IF(M1861=Detail!$E$3,ROW()+5+(COLUMN()-48)/1000,"")</f>
        <v/>
      </c>
      <c r="BJ1861" t="str">
        <f>IF(N1861=Detail!$E$3,ROW()+5+(COLUMN()-48)/1000,"")</f>
        <v/>
      </c>
      <c r="BK1861" t="str">
        <f>IF(O1861=Detail!$E$3,ROW()+5+(COLUMN()-48)/1000,"")</f>
        <v/>
      </c>
      <c r="BL1861" t="str">
        <f>IF(P1861=Detail!$E$3,ROW()+5+(COLUMN()-48)/1000,"")</f>
        <v/>
      </c>
      <c r="BM1861" t="str">
        <f>IF(Q1861=Detail!$E$3,ROW()+5+(COLUMN()-48)/1000,"")</f>
        <v/>
      </c>
      <c r="BN1861" t="str">
        <f>IF(R1861=Detail!$E$3,ROW()+5+(COLUMN()-48)/1000,"")</f>
        <v/>
      </c>
      <c r="BO1861" t="str">
        <f>IF(S1861=Detail!$E$3,ROW()+5+(COLUMN()-48)/1000,"")</f>
        <v/>
      </c>
      <c r="BP1861" t="str">
        <f>IF(T1861=Detail!$E$3,ROW()+5+(COLUMN()-48)/1000,"")</f>
        <v/>
      </c>
    </row>
    <row r="1862" spans="49:68" x14ac:dyDescent="0.3">
      <c r="AW1862" s="104" t="str">
        <f>IF(A1862=Detail!$E$3,ROW()+5+(COLUMN()-48)/1000,"")</f>
        <v/>
      </c>
      <c r="AX1862" t="str">
        <f>IF(B1862=Detail!$E$3,ROW()+5+(COLUMN()-48)/1000,"")</f>
        <v/>
      </c>
      <c r="AY1862" t="str">
        <f>IF(C1862=Detail!$E$3,ROW()+5+(COLUMN()-48)/1000,"")</f>
        <v/>
      </c>
      <c r="AZ1862" t="str">
        <f>IF(D1862=Detail!$E$3,ROW()+5+(COLUMN()-48)/1000,"")</f>
        <v/>
      </c>
      <c r="BA1862" t="str">
        <f>IF(E1862=Detail!$E$3,ROW()+5+(COLUMN()-48)/1000,"")</f>
        <v/>
      </c>
      <c r="BB1862" t="str">
        <f>IF(F1862=Detail!$E$3,ROW()+5+(COLUMN()-48)/1000,"")</f>
        <v/>
      </c>
      <c r="BC1862" t="str">
        <f>IF(G1862=Detail!$E$3,ROW()+5+(COLUMN()-48)/1000,"")</f>
        <v/>
      </c>
      <c r="BD1862" t="str">
        <f>IF(H1862=Detail!$E$3,ROW()+5+(COLUMN()-48)/1000,"")</f>
        <v/>
      </c>
      <c r="BE1862" t="str">
        <f>IF(I1862=Detail!$E$3,ROW()+5+(COLUMN()-48)/1000,"")</f>
        <v/>
      </c>
      <c r="BF1862" t="str">
        <f>IF(J1862=Detail!$E$3,ROW()+5+(COLUMN()-48)/1000,"")</f>
        <v/>
      </c>
      <c r="BG1862" t="str">
        <f>IF(K1862=Detail!$E$3,ROW()+5+(COLUMN()-48)/1000,"")</f>
        <v/>
      </c>
      <c r="BH1862" t="str">
        <f>IF(L1862=Detail!$E$3,ROW()+5+(COLUMN()-48)/1000,"")</f>
        <v/>
      </c>
      <c r="BI1862" t="str">
        <f>IF(M1862=Detail!$E$3,ROW()+5+(COLUMN()-48)/1000,"")</f>
        <v/>
      </c>
      <c r="BJ1862" t="str">
        <f>IF(N1862=Detail!$E$3,ROW()+5+(COLUMN()-48)/1000,"")</f>
        <v/>
      </c>
      <c r="BK1862" t="str">
        <f>IF(O1862=Detail!$E$3,ROW()+5+(COLUMN()-48)/1000,"")</f>
        <v/>
      </c>
      <c r="BL1862" t="str">
        <f>IF(P1862=Detail!$E$3,ROW()+5+(COLUMN()-48)/1000,"")</f>
        <v/>
      </c>
      <c r="BM1862" t="str">
        <f>IF(Q1862=Detail!$E$3,ROW()+5+(COLUMN()-48)/1000,"")</f>
        <v/>
      </c>
      <c r="BN1862" t="str">
        <f>IF(R1862=Detail!$E$3,ROW()+5+(COLUMN()-48)/1000,"")</f>
        <v/>
      </c>
      <c r="BO1862" t="str">
        <f>IF(S1862=Detail!$E$3,ROW()+5+(COLUMN()-48)/1000,"")</f>
        <v/>
      </c>
      <c r="BP1862" t="str">
        <f>IF(T1862=Detail!$E$3,ROW()+5+(COLUMN()-48)/1000,"")</f>
        <v/>
      </c>
    </row>
    <row r="1863" spans="49:68" x14ac:dyDescent="0.3">
      <c r="AW1863" s="104" t="str">
        <f>IF(A1863=Detail!$E$3,ROW()+5+(COLUMN()-48)/1000,"")</f>
        <v/>
      </c>
      <c r="AX1863" t="str">
        <f>IF(B1863=Detail!$E$3,ROW()+5+(COLUMN()-48)/1000,"")</f>
        <v/>
      </c>
      <c r="AY1863" t="str">
        <f>IF(C1863=Detail!$E$3,ROW()+5+(COLUMN()-48)/1000,"")</f>
        <v/>
      </c>
      <c r="AZ1863" t="str">
        <f>IF(D1863=Detail!$E$3,ROW()+5+(COLUMN()-48)/1000,"")</f>
        <v/>
      </c>
      <c r="BA1863" t="str">
        <f>IF(E1863=Detail!$E$3,ROW()+5+(COLUMN()-48)/1000,"")</f>
        <v/>
      </c>
      <c r="BB1863" t="str">
        <f>IF(F1863=Detail!$E$3,ROW()+5+(COLUMN()-48)/1000,"")</f>
        <v/>
      </c>
      <c r="BC1863" t="str">
        <f>IF(G1863=Detail!$E$3,ROW()+5+(COLUMN()-48)/1000,"")</f>
        <v/>
      </c>
      <c r="BD1863" t="str">
        <f>IF(H1863=Detail!$E$3,ROW()+5+(COLUMN()-48)/1000,"")</f>
        <v/>
      </c>
      <c r="BE1863" t="str">
        <f>IF(I1863=Detail!$E$3,ROW()+5+(COLUMN()-48)/1000,"")</f>
        <v/>
      </c>
      <c r="BF1863" t="str">
        <f>IF(J1863=Detail!$E$3,ROW()+5+(COLUMN()-48)/1000,"")</f>
        <v/>
      </c>
      <c r="BG1863" t="str">
        <f>IF(K1863=Detail!$E$3,ROW()+5+(COLUMN()-48)/1000,"")</f>
        <v/>
      </c>
      <c r="BH1863" t="str">
        <f>IF(L1863=Detail!$E$3,ROW()+5+(COLUMN()-48)/1000,"")</f>
        <v/>
      </c>
      <c r="BI1863" t="str">
        <f>IF(M1863=Detail!$E$3,ROW()+5+(COLUMN()-48)/1000,"")</f>
        <v/>
      </c>
      <c r="BJ1863" t="str">
        <f>IF(N1863=Detail!$E$3,ROW()+5+(COLUMN()-48)/1000,"")</f>
        <v/>
      </c>
      <c r="BK1863" t="str">
        <f>IF(O1863=Detail!$E$3,ROW()+5+(COLUMN()-48)/1000,"")</f>
        <v/>
      </c>
      <c r="BL1863" t="str">
        <f>IF(P1863=Detail!$E$3,ROW()+5+(COLUMN()-48)/1000,"")</f>
        <v/>
      </c>
      <c r="BM1863" t="str">
        <f>IF(Q1863=Detail!$E$3,ROW()+5+(COLUMN()-48)/1000,"")</f>
        <v/>
      </c>
      <c r="BN1863" t="str">
        <f>IF(R1863=Detail!$E$3,ROW()+5+(COLUMN()-48)/1000,"")</f>
        <v/>
      </c>
      <c r="BO1863" t="str">
        <f>IF(S1863=Detail!$E$3,ROW()+5+(COLUMN()-48)/1000,"")</f>
        <v/>
      </c>
      <c r="BP1863" t="str">
        <f>IF(T1863=Detail!$E$3,ROW()+5+(COLUMN()-48)/1000,"")</f>
        <v/>
      </c>
    </row>
    <row r="1864" spans="49:68" x14ac:dyDescent="0.3">
      <c r="AW1864" s="104" t="str">
        <f>IF(A1864=Detail!$E$3,ROW()+5+(COLUMN()-48)/1000,"")</f>
        <v/>
      </c>
      <c r="AX1864" t="str">
        <f>IF(B1864=Detail!$E$3,ROW()+5+(COLUMN()-48)/1000,"")</f>
        <v/>
      </c>
      <c r="AY1864" t="str">
        <f>IF(C1864=Detail!$E$3,ROW()+5+(COLUMN()-48)/1000,"")</f>
        <v/>
      </c>
      <c r="AZ1864" t="str">
        <f>IF(D1864=Detail!$E$3,ROW()+5+(COLUMN()-48)/1000,"")</f>
        <v/>
      </c>
      <c r="BA1864" t="str">
        <f>IF(E1864=Detail!$E$3,ROW()+5+(COLUMN()-48)/1000,"")</f>
        <v/>
      </c>
      <c r="BB1864" t="str">
        <f>IF(F1864=Detail!$E$3,ROW()+5+(COLUMN()-48)/1000,"")</f>
        <v/>
      </c>
      <c r="BC1864" t="str">
        <f>IF(G1864=Detail!$E$3,ROW()+5+(COLUMN()-48)/1000,"")</f>
        <v/>
      </c>
      <c r="BD1864" t="str">
        <f>IF(H1864=Detail!$E$3,ROW()+5+(COLUMN()-48)/1000,"")</f>
        <v/>
      </c>
      <c r="BE1864" t="str">
        <f>IF(I1864=Detail!$E$3,ROW()+5+(COLUMN()-48)/1000,"")</f>
        <v/>
      </c>
      <c r="BF1864" t="str">
        <f>IF(J1864=Detail!$E$3,ROW()+5+(COLUMN()-48)/1000,"")</f>
        <v/>
      </c>
      <c r="BG1864" t="str">
        <f>IF(K1864=Detail!$E$3,ROW()+5+(COLUMN()-48)/1000,"")</f>
        <v/>
      </c>
      <c r="BH1864" t="str">
        <f>IF(L1864=Detail!$E$3,ROW()+5+(COLUMN()-48)/1000,"")</f>
        <v/>
      </c>
      <c r="BI1864" t="str">
        <f>IF(M1864=Detail!$E$3,ROW()+5+(COLUMN()-48)/1000,"")</f>
        <v/>
      </c>
      <c r="BJ1864" t="str">
        <f>IF(N1864=Detail!$E$3,ROW()+5+(COLUMN()-48)/1000,"")</f>
        <v/>
      </c>
      <c r="BK1864" t="str">
        <f>IF(O1864=Detail!$E$3,ROW()+5+(COLUMN()-48)/1000,"")</f>
        <v/>
      </c>
      <c r="BL1864" t="str">
        <f>IF(P1864=Detail!$E$3,ROW()+5+(COLUMN()-48)/1000,"")</f>
        <v/>
      </c>
      <c r="BM1864" t="str">
        <f>IF(Q1864=Detail!$E$3,ROW()+5+(COLUMN()-48)/1000,"")</f>
        <v/>
      </c>
      <c r="BN1864" t="str">
        <f>IF(R1864=Detail!$E$3,ROW()+5+(COLUMN()-48)/1000,"")</f>
        <v/>
      </c>
      <c r="BO1864" t="str">
        <f>IF(S1864=Detail!$E$3,ROW()+5+(COLUMN()-48)/1000,"")</f>
        <v/>
      </c>
      <c r="BP1864" t="str">
        <f>IF(T1864=Detail!$E$3,ROW()+5+(COLUMN()-48)/1000,"")</f>
        <v/>
      </c>
    </row>
    <row r="1865" spans="49:68" x14ac:dyDescent="0.3">
      <c r="AW1865" s="104" t="str">
        <f>IF(A1865=Detail!$E$3,ROW()+5+(COLUMN()-48)/1000,"")</f>
        <v/>
      </c>
      <c r="AX1865" t="str">
        <f>IF(B1865=Detail!$E$3,ROW()+5+(COLUMN()-48)/1000,"")</f>
        <v/>
      </c>
      <c r="AY1865" t="str">
        <f>IF(C1865=Detail!$E$3,ROW()+5+(COLUMN()-48)/1000,"")</f>
        <v/>
      </c>
      <c r="AZ1865" t="str">
        <f>IF(D1865=Detail!$E$3,ROW()+5+(COLUMN()-48)/1000,"")</f>
        <v/>
      </c>
      <c r="BA1865" t="str">
        <f>IF(E1865=Detail!$E$3,ROW()+5+(COLUMN()-48)/1000,"")</f>
        <v/>
      </c>
      <c r="BB1865" t="str">
        <f>IF(F1865=Detail!$E$3,ROW()+5+(COLUMN()-48)/1000,"")</f>
        <v/>
      </c>
      <c r="BC1865" t="str">
        <f>IF(G1865=Detail!$E$3,ROW()+5+(COLUMN()-48)/1000,"")</f>
        <v/>
      </c>
      <c r="BD1865" t="str">
        <f>IF(H1865=Detail!$E$3,ROW()+5+(COLUMN()-48)/1000,"")</f>
        <v/>
      </c>
      <c r="BE1865" t="str">
        <f>IF(I1865=Detail!$E$3,ROW()+5+(COLUMN()-48)/1000,"")</f>
        <v/>
      </c>
      <c r="BF1865" t="str">
        <f>IF(J1865=Detail!$E$3,ROW()+5+(COLUMN()-48)/1000,"")</f>
        <v/>
      </c>
      <c r="BG1865" t="str">
        <f>IF(K1865=Detail!$E$3,ROW()+5+(COLUMN()-48)/1000,"")</f>
        <v/>
      </c>
      <c r="BH1865" t="str">
        <f>IF(L1865=Detail!$E$3,ROW()+5+(COLUMN()-48)/1000,"")</f>
        <v/>
      </c>
      <c r="BI1865" t="str">
        <f>IF(M1865=Detail!$E$3,ROW()+5+(COLUMN()-48)/1000,"")</f>
        <v/>
      </c>
      <c r="BJ1865" t="str">
        <f>IF(N1865=Detail!$E$3,ROW()+5+(COLUMN()-48)/1000,"")</f>
        <v/>
      </c>
      <c r="BK1865" t="str">
        <f>IF(O1865=Detail!$E$3,ROW()+5+(COLUMN()-48)/1000,"")</f>
        <v/>
      </c>
      <c r="BL1865" t="str">
        <f>IF(P1865=Detail!$E$3,ROW()+5+(COLUMN()-48)/1000,"")</f>
        <v/>
      </c>
      <c r="BM1865" t="str">
        <f>IF(Q1865=Detail!$E$3,ROW()+5+(COLUMN()-48)/1000,"")</f>
        <v/>
      </c>
      <c r="BN1865" t="str">
        <f>IF(R1865=Detail!$E$3,ROW()+5+(COLUMN()-48)/1000,"")</f>
        <v/>
      </c>
      <c r="BO1865" t="str">
        <f>IF(S1865=Detail!$E$3,ROW()+5+(COLUMN()-48)/1000,"")</f>
        <v/>
      </c>
      <c r="BP1865" t="str">
        <f>IF(T1865=Detail!$E$3,ROW()+5+(COLUMN()-48)/1000,"")</f>
        <v/>
      </c>
    </row>
    <row r="1866" spans="49:68" x14ac:dyDescent="0.3">
      <c r="AW1866" s="104" t="str">
        <f>IF(A1866=Detail!$E$3,ROW()+5+(COLUMN()-48)/1000,"")</f>
        <v/>
      </c>
      <c r="AX1866" t="str">
        <f>IF(B1866=Detail!$E$3,ROW()+5+(COLUMN()-48)/1000,"")</f>
        <v/>
      </c>
      <c r="AY1866" t="str">
        <f>IF(C1866=Detail!$E$3,ROW()+5+(COLUMN()-48)/1000,"")</f>
        <v/>
      </c>
      <c r="AZ1866" t="str">
        <f>IF(D1866=Detail!$E$3,ROW()+5+(COLUMN()-48)/1000,"")</f>
        <v/>
      </c>
      <c r="BA1866" t="str">
        <f>IF(E1866=Detail!$E$3,ROW()+5+(COLUMN()-48)/1000,"")</f>
        <v/>
      </c>
      <c r="BB1866" t="str">
        <f>IF(F1866=Detail!$E$3,ROW()+5+(COLUMN()-48)/1000,"")</f>
        <v/>
      </c>
      <c r="BC1866" t="str">
        <f>IF(G1866=Detail!$E$3,ROW()+5+(COLUMN()-48)/1000,"")</f>
        <v/>
      </c>
      <c r="BD1866" t="str">
        <f>IF(H1866=Detail!$E$3,ROW()+5+(COLUMN()-48)/1000,"")</f>
        <v/>
      </c>
      <c r="BE1866" t="str">
        <f>IF(I1866=Detail!$E$3,ROW()+5+(COLUMN()-48)/1000,"")</f>
        <v/>
      </c>
      <c r="BF1866" t="str">
        <f>IF(J1866=Detail!$E$3,ROW()+5+(COLUMN()-48)/1000,"")</f>
        <v/>
      </c>
      <c r="BG1866" t="str">
        <f>IF(K1866=Detail!$E$3,ROW()+5+(COLUMN()-48)/1000,"")</f>
        <v/>
      </c>
      <c r="BH1866" t="str">
        <f>IF(L1866=Detail!$E$3,ROW()+5+(COLUMN()-48)/1000,"")</f>
        <v/>
      </c>
      <c r="BI1866" t="str">
        <f>IF(M1866=Detail!$E$3,ROW()+5+(COLUMN()-48)/1000,"")</f>
        <v/>
      </c>
      <c r="BJ1866" t="str">
        <f>IF(N1866=Detail!$E$3,ROW()+5+(COLUMN()-48)/1000,"")</f>
        <v/>
      </c>
      <c r="BK1866" t="str">
        <f>IF(O1866=Detail!$E$3,ROW()+5+(COLUMN()-48)/1000,"")</f>
        <v/>
      </c>
      <c r="BL1866" t="str">
        <f>IF(P1866=Detail!$E$3,ROW()+5+(COLUMN()-48)/1000,"")</f>
        <v/>
      </c>
      <c r="BM1866" t="str">
        <f>IF(Q1866=Detail!$E$3,ROW()+5+(COLUMN()-48)/1000,"")</f>
        <v/>
      </c>
      <c r="BN1866" t="str">
        <f>IF(R1866=Detail!$E$3,ROW()+5+(COLUMN()-48)/1000,"")</f>
        <v/>
      </c>
      <c r="BO1866" t="str">
        <f>IF(S1866=Detail!$E$3,ROW()+5+(COLUMN()-48)/1000,"")</f>
        <v/>
      </c>
      <c r="BP1866" t="str">
        <f>IF(T1866=Detail!$E$3,ROW()+5+(COLUMN()-48)/1000,"")</f>
        <v/>
      </c>
    </row>
    <row r="1867" spans="49:68" x14ac:dyDescent="0.3">
      <c r="AW1867" s="104" t="str">
        <f>IF(A1867=Detail!$E$3,ROW()+5+(COLUMN()-48)/1000,"")</f>
        <v/>
      </c>
      <c r="AX1867" t="str">
        <f>IF(B1867=Detail!$E$3,ROW()+5+(COLUMN()-48)/1000,"")</f>
        <v/>
      </c>
      <c r="AY1867" t="str">
        <f>IF(C1867=Detail!$E$3,ROW()+5+(COLUMN()-48)/1000,"")</f>
        <v/>
      </c>
      <c r="AZ1867" t="str">
        <f>IF(D1867=Detail!$E$3,ROW()+5+(COLUMN()-48)/1000,"")</f>
        <v/>
      </c>
      <c r="BA1867" t="str">
        <f>IF(E1867=Detail!$E$3,ROW()+5+(COLUMN()-48)/1000,"")</f>
        <v/>
      </c>
      <c r="BB1867" t="str">
        <f>IF(F1867=Detail!$E$3,ROW()+5+(COLUMN()-48)/1000,"")</f>
        <v/>
      </c>
      <c r="BC1867" t="str">
        <f>IF(G1867=Detail!$E$3,ROW()+5+(COLUMN()-48)/1000,"")</f>
        <v/>
      </c>
      <c r="BD1867" t="str">
        <f>IF(H1867=Detail!$E$3,ROW()+5+(COLUMN()-48)/1000,"")</f>
        <v/>
      </c>
      <c r="BE1867" t="str">
        <f>IF(I1867=Detail!$E$3,ROW()+5+(COLUMN()-48)/1000,"")</f>
        <v/>
      </c>
      <c r="BF1867" t="str">
        <f>IF(J1867=Detail!$E$3,ROW()+5+(COLUMN()-48)/1000,"")</f>
        <v/>
      </c>
      <c r="BG1867" t="str">
        <f>IF(K1867=Detail!$E$3,ROW()+5+(COLUMN()-48)/1000,"")</f>
        <v/>
      </c>
      <c r="BH1867" t="str">
        <f>IF(L1867=Detail!$E$3,ROW()+5+(COLUMN()-48)/1000,"")</f>
        <v/>
      </c>
      <c r="BI1867" t="str">
        <f>IF(M1867=Detail!$E$3,ROW()+5+(COLUMN()-48)/1000,"")</f>
        <v/>
      </c>
      <c r="BJ1867" t="str">
        <f>IF(N1867=Detail!$E$3,ROW()+5+(COLUMN()-48)/1000,"")</f>
        <v/>
      </c>
      <c r="BK1867" t="str">
        <f>IF(O1867=Detail!$E$3,ROW()+5+(COLUMN()-48)/1000,"")</f>
        <v/>
      </c>
      <c r="BL1867" t="str">
        <f>IF(P1867=Detail!$E$3,ROW()+5+(COLUMN()-48)/1000,"")</f>
        <v/>
      </c>
      <c r="BM1867" t="str">
        <f>IF(Q1867=Detail!$E$3,ROW()+5+(COLUMN()-48)/1000,"")</f>
        <v/>
      </c>
      <c r="BN1867" t="str">
        <f>IF(R1867=Detail!$E$3,ROW()+5+(COLUMN()-48)/1000,"")</f>
        <v/>
      </c>
      <c r="BO1867" t="str">
        <f>IF(S1867=Detail!$E$3,ROW()+5+(COLUMN()-48)/1000,"")</f>
        <v/>
      </c>
      <c r="BP1867" t="str">
        <f>IF(T1867=Detail!$E$3,ROW()+5+(COLUMN()-48)/1000,"")</f>
        <v/>
      </c>
    </row>
    <row r="1868" spans="49:68" x14ac:dyDescent="0.3">
      <c r="AW1868" s="104" t="str">
        <f>IF(A1868=Detail!$E$3,ROW()+5+(COLUMN()-48)/1000,"")</f>
        <v/>
      </c>
      <c r="AX1868" t="str">
        <f>IF(B1868=Detail!$E$3,ROW()+5+(COLUMN()-48)/1000,"")</f>
        <v/>
      </c>
      <c r="AY1868" t="str">
        <f>IF(C1868=Detail!$E$3,ROW()+5+(COLUMN()-48)/1000,"")</f>
        <v/>
      </c>
      <c r="AZ1868" t="str">
        <f>IF(D1868=Detail!$E$3,ROW()+5+(COLUMN()-48)/1000,"")</f>
        <v/>
      </c>
      <c r="BA1868" t="str">
        <f>IF(E1868=Detail!$E$3,ROW()+5+(COLUMN()-48)/1000,"")</f>
        <v/>
      </c>
      <c r="BB1868" t="str">
        <f>IF(F1868=Detail!$E$3,ROW()+5+(COLUMN()-48)/1000,"")</f>
        <v/>
      </c>
      <c r="BC1868" t="str">
        <f>IF(G1868=Detail!$E$3,ROW()+5+(COLUMN()-48)/1000,"")</f>
        <v/>
      </c>
      <c r="BD1868" t="str">
        <f>IF(H1868=Detail!$E$3,ROW()+5+(COLUMN()-48)/1000,"")</f>
        <v/>
      </c>
      <c r="BE1868" t="str">
        <f>IF(I1868=Detail!$E$3,ROW()+5+(COLUMN()-48)/1000,"")</f>
        <v/>
      </c>
      <c r="BF1868" t="str">
        <f>IF(J1868=Detail!$E$3,ROW()+5+(COLUMN()-48)/1000,"")</f>
        <v/>
      </c>
      <c r="BG1868" t="str">
        <f>IF(K1868=Detail!$E$3,ROW()+5+(COLUMN()-48)/1000,"")</f>
        <v/>
      </c>
      <c r="BH1868" t="str">
        <f>IF(L1868=Detail!$E$3,ROW()+5+(COLUMN()-48)/1000,"")</f>
        <v/>
      </c>
      <c r="BI1868" t="str">
        <f>IF(M1868=Detail!$E$3,ROW()+5+(COLUMN()-48)/1000,"")</f>
        <v/>
      </c>
      <c r="BJ1868" t="str">
        <f>IF(N1868=Detail!$E$3,ROW()+5+(COLUMN()-48)/1000,"")</f>
        <v/>
      </c>
      <c r="BK1868" t="str">
        <f>IF(O1868=Detail!$E$3,ROW()+5+(COLUMN()-48)/1000,"")</f>
        <v/>
      </c>
      <c r="BL1868" t="str">
        <f>IF(P1868=Detail!$E$3,ROW()+5+(COLUMN()-48)/1000,"")</f>
        <v/>
      </c>
      <c r="BM1868" t="str">
        <f>IF(Q1868=Detail!$E$3,ROW()+5+(COLUMN()-48)/1000,"")</f>
        <v/>
      </c>
      <c r="BN1868" t="str">
        <f>IF(R1868=Detail!$E$3,ROW()+5+(COLUMN()-48)/1000,"")</f>
        <v/>
      </c>
      <c r="BO1868" t="str">
        <f>IF(S1868=Detail!$E$3,ROW()+5+(COLUMN()-48)/1000,"")</f>
        <v/>
      </c>
      <c r="BP1868" t="str">
        <f>IF(T1868=Detail!$E$3,ROW()+5+(COLUMN()-48)/1000,"")</f>
        <v/>
      </c>
    </row>
    <row r="1869" spans="49:68" x14ac:dyDescent="0.3">
      <c r="AW1869" s="104" t="str">
        <f>IF(A1869=Detail!$E$3,ROW()+5+(COLUMN()-48)/1000,"")</f>
        <v/>
      </c>
      <c r="AX1869" t="str">
        <f>IF(B1869=Detail!$E$3,ROW()+5+(COLUMN()-48)/1000,"")</f>
        <v/>
      </c>
      <c r="AY1869" t="str">
        <f>IF(C1869=Detail!$E$3,ROW()+5+(COLUMN()-48)/1000,"")</f>
        <v/>
      </c>
      <c r="AZ1869" t="str">
        <f>IF(D1869=Detail!$E$3,ROW()+5+(COLUMN()-48)/1000,"")</f>
        <v/>
      </c>
      <c r="BA1869" t="str">
        <f>IF(E1869=Detail!$E$3,ROW()+5+(COLUMN()-48)/1000,"")</f>
        <v/>
      </c>
      <c r="BB1869" t="str">
        <f>IF(F1869=Detail!$E$3,ROW()+5+(COLUMN()-48)/1000,"")</f>
        <v/>
      </c>
      <c r="BC1869" t="str">
        <f>IF(G1869=Detail!$E$3,ROW()+5+(COLUMN()-48)/1000,"")</f>
        <v/>
      </c>
      <c r="BD1869" t="str">
        <f>IF(H1869=Detail!$E$3,ROW()+5+(COLUMN()-48)/1000,"")</f>
        <v/>
      </c>
      <c r="BE1869" t="str">
        <f>IF(I1869=Detail!$E$3,ROW()+5+(COLUMN()-48)/1000,"")</f>
        <v/>
      </c>
      <c r="BF1869" t="str">
        <f>IF(J1869=Detail!$E$3,ROW()+5+(COLUMN()-48)/1000,"")</f>
        <v/>
      </c>
      <c r="BG1869" t="str">
        <f>IF(K1869=Detail!$E$3,ROW()+5+(COLUMN()-48)/1000,"")</f>
        <v/>
      </c>
      <c r="BH1869" t="str">
        <f>IF(L1869=Detail!$E$3,ROW()+5+(COLUMN()-48)/1000,"")</f>
        <v/>
      </c>
      <c r="BI1869" t="str">
        <f>IF(M1869=Detail!$E$3,ROW()+5+(COLUMN()-48)/1000,"")</f>
        <v/>
      </c>
      <c r="BJ1869" t="str">
        <f>IF(N1869=Detail!$E$3,ROW()+5+(COLUMN()-48)/1000,"")</f>
        <v/>
      </c>
      <c r="BK1869" t="str">
        <f>IF(O1869=Detail!$E$3,ROW()+5+(COLUMN()-48)/1000,"")</f>
        <v/>
      </c>
      <c r="BL1869" t="str">
        <f>IF(P1869=Detail!$E$3,ROW()+5+(COLUMN()-48)/1000,"")</f>
        <v/>
      </c>
      <c r="BM1869" t="str">
        <f>IF(Q1869=Detail!$E$3,ROW()+5+(COLUMN()-48)/1000,"")</f>
        <v/>
      </c>
      <c r="BN1869" t="str">
        <f>IF(R1869=Detail!$E$3,ROW()+5+(COLUMN()-48)/1000,"")</f>
        <v/>
      </c>
      <c r="BO1869" t="str">
        <f>IF(S1869=Detail!$E$3,ROW()+5+(COLUMN()-48)/1000,"")</f>
        <v/>
      </c>
      <c r="BP1869" t="str">
        <f>IF(T1869=Detail!$E$3,ROW()+5+(COLUMN()-48)/1000,"")</f>
        <v/>
      </c>
    </row>
    <row r="1870" spans="49:68" x14ac:dyDescent="0.3">
      <c r="AW1870" s="104" t="str">
        <f>IF(A1870=Detail!$E$3,ROW()+5+(COLUMN()-48)/1000,"")</f>
        <v/>
      </c>
      <c r="AX1870" t="str">
        <f>IF(B1870=Detail!$E$3,ROW()+5+(COLUMN()-48)/1000,"")</f>
        <v/>
      </c>
      <c r="AY1870" t="str">
        <f>IF(C1870=Detail!$E$3,ROW()+5+(COLUMN()-48)/1000,"")</f>
        <v/>
      </c>
      <c r="AZ1870" t="str">
        <f>IF(D1870=Detail!$E$3,ROW()+5+(COLUMN()-48)/1000,"")</f>
        <v/>
      </c>
      <c r="BA1870" t="str">
        <f>IF(E1870=Detail!$E$3,ROW()+5+(COLUMN()-48)/1000,"")</f>
        <v/>
      </c>
      <c r="BB1870" t="str">
        <f>IF(F1870=Detail!$E$3,ROW()+5+(COLUMN()-48)/1000,"")</f>
        <v/>
      </c>
      <c r="BC1870" t="str">
        <f>IF(G1870=Detail!$E$3,ROW()+5+(COLUMN()-48)/1000,"")</f>
        <v/>
      </c>
      <c r="BD1870" t="str">
        <f>IF(H1870=Detail!$E$3,ROW()+5+(COLUMN()-48)/1000,"")</f>
        <v/>
      </c>
      <c r="BE1870" t="str">
        <f>IF(I1870=Detail!$E$3,ROW()+5+(COLUMN()-48)/1000,"")</f>
        <v/>
      </c>
      <c r="BF1870" t="str">
        <f>IF(J1870=Detail!$E$3,ROW()+5+(COLUMN()-48)/1000,"")</f>
        <v/>
      </c>
      <c r="BG1870" t="str">
        <f>IF(K1870=Detail!$E$3,ROW()+5+(COLUMN()-48)/1000,"")</f>
        <v/>
      </c>
      <c r="BH1870" t="str">
        <f>IF(L1870=Detail!$E$3,ROW()+5+(COLUMN()-48)/1000,"")</f>
        <v/>
      </c>
      <c r="BI1870" t="str">
        <f>IF(M1870=Detail!$E$3,ROW()+5+(COLUMN()-48)/1000,"")</f>
        <v/>
      </c>
      <c r="BJ1870" t="str">
        <f>IF(N1870=Detail!$E$3,ROW()+5+(COLUMN()-48)/1000,"")</f>
        <v/>
      </c>
      <c r="BK1870" t="str">
        <f>IF(O1870=Detail!$E$3,ROW()+5+(COLUMN()-48)/1000,"")</f>
        <v/>
      </c>
      <c r="BL1870" t="str">
        <f>IF(P1870=Detail!$E$3,ROW()+5+(COLUMN()-48)/1000,"")</f>
        <v/>
      </c>
      <c r="BM1870" t="str">
        <f>IF(Q1870=Detail!$E$3,ROW()+5+(COLUMN()-48)/1000,"")</f>
        <v/>
      </c>
      <c r="BN1870" t="str">
        <f>IF(R1870=Detail!$E$3,ROW()+5+(COLUMN()-48)/1000,"")</f>
        <v/>
      </c>
      <c r="BO1870" t="str">
        <f>IF(S1870=Detail!$E$3,ROW()+5+(COLUMN()-48)/1000,"")</f>
        <v/>
      </c>
      <c r="BP1870" t="str">
        <f>IF(T1870=Detail!$E$3,ROW()+5+(COLUMN()-48)/1000,"")</f>
        <v/>
      </c>
    </row>
    <row r="1871" spans="49:68" x14ac:dyDescent="0.3">
      <c r="AW1871" s="104" t="str">
        <f>IF(A1871=Detail!$E$3,ROW()+5+(COLUMN()-48)/1000,"")</f>
        <v/>
      </c>
      <c r="AX1871" t="str">
        <f>IF(B1871=Detail!$E$3,ROW()+5+(COLUMN()-48)/1000,"")</f>
        <v/>
      </c>
      <c r="AY1871" t="str">
        <f>IF(C1871=Detail!$E$3,ROW()+5+(COLUMN()-48)/1000,"")</f>
        <v/>
      </c>
      <c r="AZ1871" t="str">
        <f>IF(D1871=Detail!$E$3,ROW()+5+(COLUMN()-48)/1000,"")</f>
        <v/>
      </c>
      <c r="BA1871" t="str">
        <f>IF(E1871=Detail!$E$3,ROW()+5+(COLUMN()-48)/1000,"")</f>
        <v/>
      </c>
      <c r="BB1871" t="str">
        <f>IF(F1871=Detail!$E$3,ROW()+5+(COLUMN()-48)/1000,"")</f>
        <v/>
      </c>
      <c r="BC1871" t="str">
        <f>IF(G1871=Detail!$E$3,ROW()+5+(COLUMN()-48)/1000,"")</f>
        <v/>
      </c>
      <c r="BD1871" t="str">
        <f>IF(H1871=Detail!$E$3,ROW()+5+(COLUMN()-48)/1000,"")</f>
        <v/>
      </c>
      <c r="BE1871" t="str">
        <f>IF(I1871=Detail!$E$3,ROW()+5+(COLUMN()-48)/1000,"")</f>
        <v/>
      </c>
      <c r="BF1871" t="str">
        <f>IF(J1871=Detail!$E$3,ROW()+5+(COLUMN()-48)/1000,"")</f>
        <v/>
      </c>
      <c r="BG1871" t="str">
        <f>IF(K1871=Detail!$E$3,ROW()+5+(COLUMN()-48)/1000,"")</f>
        <v/>
      </c>
      <c r="BH1871" t="str">
        <f>IF(L1871=Detail!$E$3,ROW()+5+(COLUMN()-48)/1000,"")</f>
        <v/>
      </c>
      <c r="BI1871" t="str">
        <f>IF(M1871=Detail!$E$3,ROW()+5+(COLUMN()-48)/1000,"")</f>
        <v/>
      </c>
      <c r="BJ1871" t="str">
        <f>IF(N1871=Detail!$E$3,ROW()+5+(COLUMN()-48)/1000,"")</f>
        <v/>
      </c>
      <c r="BK1871" t="str">
        <f>IF(O1871=Detail!$E$3,ROW()+5+(COLUMN()-48)/1000,"")</f>
        <v/>
      </c>
      <c r="BL1871" t="str">
        <f>IF(P1871=Detail!$E$3,ROW()+5+(COLUMN()-48)/1000,"")</f>
        <v/>
      </c>
      <c r="BM1871" t="str">
        <f>IF(Q1871=Detail!$E$3,ROW()+5+(COLUMN()-48)/1000,"")</f>
        <v/>
      </c>
      <c r="BN1871" t="str">
        <f>IF(R1871=Detail!$E$3,ROW()+5+(COLUMN()-48)/1000,"")</f>
        <v/>
      </c>
      <c r="BO1871" t="str">
        <f>IF(S1871=Detail!$E$3,ROW()+5+(COLUMN()-48)/1000,"")</f>
        <v/>
      </c>
      <c r="BP1871" t="str">
        <f>IF(T1871=Detail!$E$3,ROW()+5+(COLUMN()-48)/1000,"")</f>
        <v/>
      </c>
    </row>
    <row r="1872" spans="49:68" x14ac:dyDescent="0.3">
      <c r="AW1872" s="104" t="str">
        <f>IF(A1872=Detail!$E$3,ROW()+5+(COLUMN()-48)/1000,"")</f>
        <v/>
      </c>
      <c r="AX1872" t="str">
        <f>IF(B1872=Detail!$E$3,ROW()+5+(COLUMN()-48)/1000,"")</f>
        <v/>
      </c>
      <c r="AY1872" t="str">
        <f>IF(C1872=Detail!$E$3,ROW()+5+(COLUMN()-48)/1000,"")</f>
        <v/>
      </c>
      <c r="AZ1872" t="str">
        <f>IF(D1872=Detail!$E$3,ROW()+5+(COLUMN()-48)/1000,"")</f>
        <v/>
      </c>
      <c r="BA1872" t="str">
        <f>IF(E1872=Detail!$E$3,ROW()+5+(COLUMN()-48)/1000,"")</f>
        <v/>
      </c>
      <c r="BB1872" t="str">
        <f>IF(F1872=Detail!$E$3,ROW()+5+(COLUMN()-48)/1000,"")</f>
        <v/>
      </c>
      <c r="BC1872" t="str">
        <f>IF(G1872=Detail!$E$3,ROW()+5+(COLUMN()-48)/1000,"")</f>
        <v/>
      </c>
      <c r="BD1872" t="str">
        <f>IF(H1872=Detail!$E$3,ROW()+5+(COLUMN()-48)/1000,"")</f>
        <v/>
      </c>
      <c r="BE1872" t="str">
        <f>IF(I1872=Detail!$E$3,ROW()+5+(COLUMN()-48)/1000,"")</f>
        <v/>
      </c>
      <c r="BF1872" t="str">
        <f>IF(J1872=Detail!$E$3,ROW()+5+(COLUMN()-48)/1000,"")</f>
        <v/>
      </c>
      <c r="BG1872" t="str">
        <f>IF(K1872=Detail!$E$3,ROW()+5+(COLUMN()-48)/1000,"")</f>
        <v/>
      </c>
      <c r="BH1872" t="str">
        <f>IF(L1872=Detail!$E$3,ROW()+5+(COLUMN()-48)/1000,"")</f>
        <v/>
      </c>
      <c r="BI1872" t="str">
        <f>IF(M1872=Detail!$E$3,ROW()+5+(COLUMN()-48)/1000,"")</f>
        <v/>
      </c>
      <c r="BJ1872" t="str">
        <f>IF(N1872=Detail!$E$3,ROW()+5+(COLUMN()-48)/1000,"")</f>
        <v/>
      </c>
      <c r="BK1872" t="str">
        <f>IF(O1872=Detail!$E$3,ROW()+5+(COLUMN()-48)/1000,"")</f>
        <v/>
      </c>
      <c r="BL1872" t="str">
        <f>IF(P1872=Detail!$E$3,ROW()+5+(COLUMN()-48)/1000,"")</f>
        <v/>
      </c>
      <c r="BM1872" t="str">
        <f>IF(Q1872=Detail!$E$3,ROW()+5+(COLUMN()-48)/1000,"")</f>
        <v/>
      </c>
      <c r="BN1872" t="str">
        <f>IF(R1872=Detail!$E$3,ROW()+5+(COLUMN()-48)/1000,"")</f>
        <v/>
      </c>
      <c r="BO1872" t="str">
        <f>IF(S1872=Detail!$E$3,ROW()+5+(COLUMN()-48)/1000,"")</f>
        <v/>
      </c>
      <c r="BP1872" t="str">
        <f>IF(T1872=Detail!$E$3,ROW()+5+(COLUMN()-48)/1000,"")</f>
        <v/>
      </c>
    </row>
    <row r="1873" spans="49:68" x14ac:dyDescent="0.3">
      <c r="AW1873" s="104" t="str">
        <f>IF(A1873=Detail!$E$3,ROW()+5+(COLUMN()-48)/1000,"")</f>
        <v/>
      </c>
      <c r="AX1873" t="str">
        <f>IF(B1873=Detail!$E$3,ROW()+5+(COLUMN()-48)/1000,"")</f>
        <v/>
      </c>
      <c r="AY1873" t="str">
        <f>IF(C1873=Detail!$E$3,ROW()+5+(COLUMN()-48)/1000,"")</f>
        <v/>
      </c>
      <c r="AZ1873" t="str">
        <f>IF(D1873=Detail!$E$3,ROW()+5+(COLUMN()-48)/1000,"")</f>
        <v/>
      </c>
      <c r="BA1873" t="str">
        <f>IF(E1873=Detail!$E$3,ROW()+5+(COLUMN()-48)/1000,"")</f>
        <v/>
      </c>
      <c r="BB1873" t="str">
        <f>IF(F1873=Detail!$E$3,ROW()+5+(COLUMN()-48)/1000,"")</f>
        <v/>
      </c>
      <c r="BC1873" t="str">
        <f>IF(G1873=Detail!$E$3,ROW()+5+(COLUMN()-48)/1000,"")</f>
        <v/>
      </c>
      <c r="BD1873" t="str">
        <f>IF(H1873=Detail!$E$3,ROW()+5+(COLUMN()-48)/1000,"")</f>
        <v/>
      </c>
      <c r="BE1873" t="str">
        <f>IF(I1873=Detail!$E$3,ROW()+5+(COLUMN()-48)/1000,"")</f>
        <v/>
      </c>
      <c r="BF1873" t="str">
        <f>IF(J1873=Detail!$E$3,ROW()+5+(COLUMN()-48)/1000,"")</f>
        <v/>
      </c>
      <c r="BG1873" t="str">
        <f>IF(K1873=Detail!$E$3,ROW()+5+(COLUMN()-48)/1000,"")</f>
        <v/>
      </c>
      <c r="BH1873" t="str">
        <f>IF(L1873=Detail!$E$3,ROW()+5+(COLUMN()-48)/1000,"")</f>
        <v/>
      </c>
      <c r="BI1873" t="str">
        <f>IF(M1873=Detail!$E$3,ROW()+5+(COLUMN()-48)/1000,"")</f>
        <v/>
      </c>
      <c r="BJ1873" t="str">
        <f>IF(N1873=Detail!$E$3,ROW()+5+(COLUMN()-48)/1000,"")</f>
        <v/>
      </c>
      <c r="BK1873" t="str">
        <f>IF(O1873=Detail!$E$3,ROW()+5+(COLUMN()-48)/1000,"")</f>
        <v/>
      </c>
      <c r="BL1873" t="str">
        <f>IF(P1873=Detail!$E$3,ROW()+5+(COLUMN()-48)/1000,"")</f>
        <v/>
      </c>
      <c r="BM1873" t="str">
        <f>IF(Q1873=Detail!$E$3,ROW()+5+(COLUMN()-48)/1000,"")</f>
        <v/>
      </c>
      <c r="BN1873" t="str">
        <f>IF(R1873=Detail!$E$3,ROW()+5+(COLUMN()-48)/1000,"")</f>
        <v/>
      </c>
      <c r="BO1873" t="str">
        <f>IF(S1873=Detail!$E$3,ROW()+5+(COLUMN()-48)/1000,"")</f>
        <v/>
      </c>
      <c r="BP1873" t="str">
        <f>IF(T1873=Detail!$E$3,ROW()+5+(COLUMN()-48)/1000,"")</f>
        <v/>
      </c>
    </row>
    <row r="1874" spans="49:68" x14ac:dyDescent="0.3">
      <c r="AW1874" s="104" t="str">
        <f>IF(A1874=Detail!$E$3,ROW()+5+(COLUMN()-48)/1000,"")</f>
        <v/>
      </c>
      <c r="AX1874" t="str">
        <f>IF(B1874=Detail!$E$3,ROW()+5+(COLUMN()-48)/1000,"")</f>
        <v/>
      </c>
      <c r="AY1874" t="str">
        <f>IF(C1874=Detail!$E$3,ROW()+5+(COLUMN()-48)/1000,"")</f>
        <v/>
      </c>
      <c r="AZ1874" t="str">
        <f>IF(D1874=Detail!$E$3,ROW()+5+(COLUMN()-48)/1000,"")</f>
        <v/>
      </c>
      <c r="BA1874" t="str">
        <f>IF(E1874=Detail!$E$3,ROW()+5+(COLUMN()-48)/1000,"")</f>
        <v/>
      </c>
      <c r="BB1874" t="str">
        <f>IF(F1874=Detail!$E$3,ROW()+5+(COLUMN()-48)/1000,"")</f>
        <v/>
      </c>
      <c r="BC1874" t="str">
        <f>IF(G1874=Detail!$E$3,ROW()+5+(COLUMN()-48)/1000,"")</f>
        <v/>
      </c>
      <c r="BD1874" t="str">
        <f>IF(H1874=Detail!$E$3,ROW()+5+(COLUMN()-48)/1000,"")</f>
        <v/>
      </c>
      <c r="BE1874" t="str">
        <f>IF(I1874=Detail!$E$3,ROW()+5+(COLUMN()-48)/1000,"")</f>
        <v/>
      </c>
      <c r="BF1874" t="str">
        <f>IF(J1874=Detail!$E$3,ROW()+5+(COLUMN()-48)/1000,"")</f>
        <v/>
      </c>
      <c r="BG1874" t="str">
        <f>IF(K1874=Detail!$E$3,ROW()+5+(COLUMN()-48)/1000,"")</f>
        <v/>
      </c>
      <c r="BH1874" t="str">
        <f>IF(L1874=Detail!$E$3,ROW()+5+(COLUMN()-48)/1000,"")</f>
        <v/>
      </c>
      <c r="BI1874" t="str">
        <f>IF(M1874=Detail!$E$3,ROW()+5+(COLUMN()-48)/1000,"")</f>
        <v/>
      </c>
      <c r="BJ1874" t="str">
        <f>IF(N1874=Detail!$E$3,ROW()+5+(COLUMN()-48)/1000,"")</f>
        <v/>
      </c>
      <c r="BK1874" t="str">
        <f>IF(O1874=Detail!$E$3,ROW()+5+(COLUMN()-48)/1000,"")</f>
        <v/>
      </c>
      <c r="BL1874" t="str">
        <f>IF(P1874=Detail!$E$3,ROW()+5+(COLUMN()-48)/1000,"")</f>
        <v/>
      </c>
      <c r="BM1874" t="str">
        <f>IF(Q1874=Detail!$E$3,ROW()+5+(COLUMN()-48)/1000,"")</f>
        <v/>
      </c>
      <c r="BN1874" t="str">
        <f>IF(R1874=Detail!$E$3,ROW()+5+(COLUMN()-48)/1000,"")</f>
        <v/>
      </c>
      <c r="BO1874" t="str">
        <f>IF(S1874=Detail!$E$3,ROW()+5+(COLUMN()-48)/1000,"")</f>
        <v/>
      </c>
      <c r="BP1874" t="str">
        <f>IF(T1874=Detail!$E$3,ROW()+5+(COLUMN()-48)/1000,"")</f>
        <v/>
      </c>
    </row>
    <row r="1875" spans="49:68" x14ac:dyDescent="0.3">
      <c r="AW1875" s="104" t="str">
        <f>IF(A1875=Detail!$E$3,ROW()+5+(COLUMN()-48)/1000,"")</f>
        <v/>
      </c>
      <c r="AX1875" t="str">
        <f>IF(B1875=Detail!$E$3,ROW()+5+(COLUMN()-48)/1000,"")</f>
        <v/>
      </c>
      <c r="AY1875" t="str">
        <f>IF(C1875=Detail!$E$3,ROW()+5+(COLUMN()-48)/1000,"")</f>
        <v/>
      </c>
      <c r="AZ1875" t="str">
        <f>IF(D1875=Detail!$E$3,ROW()+5+(COLUMN()-48)/1000,"")</f>
        <v/>
      </c>
      <c r="BA1875" t="str">
        <f>IF(E1875=Detail!$E$3,ROW()+5+(COLUMN()-48)/1000,"")</f>
        <v/>
      </c>
      <c r="BB1875" t="str">
        <f>IF(F1875=Detail!$E$3,ROW()+5+(COLUMN()-48)/1000,"")</f>
        <v/>
      </c>
      <c r="BC1875" t="str">
        <f>IF(G1875=Detail!$E$3,ROW()+5+(COLUMN()-48)/1000,"")</f>
        <v/>
      </c>
      <c r="BD1875" t="str">
        <f>IF(H1875=Detail!$E$3,ROW()+5+(COLUMN()-48)/1000,"")</f>
        <v/>
      </c>
      <c r="BE1875" t="str">
        <f>IF(I1875=Detail!$E$3,ROW()+5+(COLUMN()-48)/1000,"")</f>
        <v/>
      </c>
      <c r="BF1875" t="str">
        <f>IF(J1875=Detail!$E$3,ROW()+5+(COLUMN()-48)/1000,"")</f>
        <v/>
      </c>
      <c r="BG1875" t="str">
        <f>IF(K1875=Detail!$E$3,ROW()+5+(COLUMN()-48)/1000,"")</f>
        <v/>
      </c>
      <c r="BH1875" t="str">
        <f>IF(L1875=Detail!$E$3,ROW()+5+(COLUMN()-48)/1000,"")</f>
        <v/>
      </c>
      <c r="BI1875" t="str">
        <f>IF(M1875=Detail!$E$3,ROW()+5+(COLUMN()-48)/1000,"")</f>
        <v/>
      </c>
      <c r="BJ1875" t="str">
        <f>IF(N1875=Detail!$E$3,ROW()+5+(COLUMN()-48)/1000,"")</f>
        <v/>
      </c>
      <c r="BK1875" t="str">
        <f>IF(O1875=Detail!$E$3,ROW()+5+(COLUMN()-48)/1000,"")</f>
        <v/>
      </c>
      <c r="BL1875" t="str">
        <f>IF(P1875=Detail!$E$3,ROW()+5+(COLUMN()-48)/1000,"")</f>
        <v/>
      </c>
      <c r="BM1875" t="str">
        <f>IF(Q1875=Detail!$E$3,ROW()+5+(COLUMN()-48)/1000,"")</f>
        <v/>
      </c>
      <c r="BN1875" t="str">
        <f>IF(R1875=Detail!$E$3,ROW()+5+(COLUMN()-48)/1000,"")</f>
        <v/>
      </c>
      <c r="BO1875" t="str">
        <f>IF(S1875=Detail!$E$3,ROW()+5+(COLUMN()-48)/1000,"")</f>
        <v/>
      </c>
      <c r="BP1875" t="str">
        <f>IF(T1875=Detail!$E$3,ROW()+5+(COLUMN()-48)/1000,"")</f>
        <v/>
      </c>
    </row>
    <row r="1876" spans="49:68" x14ac:dyDescent="0.3">
      <c r="AW1876" s="104" t="str">
        <f>IF(A1876=Detail!$E$3,ROW()+5+(COLUMN()-48)/1000,"")</f>
        <v/>
      </c>
      <c r="AX1876" t="str">
        <f>IF(B1876=Detail!$E$3,ROW()+5+(COLUMN()-48)/1000,"")</f>
        <v/>
      </c>
      <c r="AY1876" t="str">
        <f>IF(C1876=Detail!$E$3,ROW()+5+(COLUMN()-48)/1000,"")</f>
        <v/>
      </c>
      <c r="AZ1876" t="str">
        <f>IF(D1876=Detail!$E$3,ROW()+5+(COLUMN()-48)/1000,"")</f>
        <v/>
      </c>
      <c r="BA1876" t="str">
        <f>IF(E1876=Detail!$E$3,ROW()+5+(COLUMN()-48)/1000,"")</f>
        <v/>
      </c>
      <c r="BB1876" t="str">
        <f>IF(F1876=Detail!$E$3,ROW()+5+(COLUMN()-48)/1000,"")</f>
        <v/>
      </c>
      <c r="BC1876" t="str">
        <f>IF(G1876=Detail!$E$3,ROW()+5+(COLUMN()-48)/1000,"")</f>
        <v/>
      </c>
      <c r="BD1876" t="str">
        <f>IF(H1876=Detail!$E$3,ROW()+5+(COLUMN()-48)/1000,"")</f>
        <v/>
      </c>
      <c r="BE1876" t="str">
        <f>IF(I1876=Detail!$E$3,ROW()+5+(COLUMN()-48)/1000,"")</f>
        <v/>
      </c>
      <c r="BF1876" t="str">
        <f>IF(J1876=Detail!$E$3,ROW()+5+(COLUMN()-48)/1000,"")</f>
        <v/>
      </c>
      <c r="BG1876" t="str">
        <f>IF(K1876=Detail!$E$3,ROW()+5+(COLUMN()-48)/1000,"")</f>
        <v/>
      </c>
      <c r="BH1876" t="str">
        <f>IF(L1876=Detail!$E$3,ROW()+5+(COLUMN()-48)/1000,"")</f>
        <v/>
      </c>
      <c r="BI1876" t="str">
        <f>IF(M1876=Detail!$E$3,ROW()+5+(COLUMN()-48)/1000,"")</f>
        <v/>
      </c>
      <c r="BJ1876" t="str">
        <f>IF(N1876=Detail!$E$3,ROW()+5+(COLUMN()-48)/1000,"")</f>
        <v/>
      </c>
      <c r="BK1876" t="str">
        <f>IF(O1876=Detail!$E$3,ROW()+5+(COLUMN()-48)/1000,"")</f>
        <v/>
      </c>
      <c r="BL1876" t="str">
        <f>IF(P1876=Detail!$E$3,ROW()+5+(COLUMN()-48)/1000,"")</f>
        <v/>
      </c>
      <c r="BM1876" t="str">
        <f>IF(Q1876=Detail!$E$3,ROW()+5+(COLUMN()-48)/1000,"")</f>
        <v/>
      </c>
      <c r="BN1876" t="str">
        <f>IF(R1876=Detail!$E$3,ROW()+5+(COLUMN()-48)/1000,"")</f>
        <v/>
      </c>
      <c r="BO1876" t="str">
        <f>IF(S1876=Detail!$E$3,ROW()+5+(COLUMN()-48)/1000,"")</f>
        <v/>
      </c>
      <c r="BP1876" t="str">
        <f>IF(T1876=Detail!$E$3,ROW()+5+(COLUMN()-48)/1000,"")</f>
        <v/>
      </c>
    </row>
    <row r="1877" spans="49:68" x14ac:dyDescent="0.3">
      <c r="AW1877" s="104" t="str">
        <f>IF(A1877=Detail!$E$3,ROW()+5+(COLUMN()-48)/1000,"")</f>
        <v/>
      </c>
      <c r="AX1877" t="str">
        <f>IF(B1877=Detail!$E$3,ROW()+5+(COLUMN()-48)/1000,"")</f>
        <v/>
      </c>
      <c r="AY1877" t="str">
        <f>IF(C1877=Detail!$E$3,ROW()+5+(COLUMN()-48)/1000,"")</f>
        <v/>
      </c>
      <c r="AZ1877" t="str">
        <f>IF(D1877=Detail!$E$3,ROW()+5+(COLUMN()-48)/1000,"")</f>
        <v/>
      </c>
      <c r="BA1877" t="str">
        <f>IF(E1877=Detail!$E$3,ROW()+5+(COLUMN()-48)/1000,"")</f>
        <v/>
      </c>
      <c r="BB1877" t="str">
        <f>IF(F1877=Detail!$E$3,ROW()+5+(COLUMN()-48)/1000,"")</f>
        <v/>
      </c>
      <c r="BC1877" t="str">
        <f>IF(G1877=Detail!$E$3,ROW()+5+(COLUMN()-48)/1000,"")</f>
        <v/>
      </c>
      <c r="BD1877" t="str">
        <f>IF(H1877=Detail!$E$3,ROW()+5+(COLUMN()-48)/1000,"")</f>
        <v/>
      </c>
      <c r="BE1877" t="str">
        <f>IF(I1877=Detail!$E$3,ROW()+5+(COLUMN()-48)/1000,"")</f>
        <v/>
      </c>
      <c r="BF1877" t="str">
        <f>IF(J1877=Detail!$E$3,ROW()+5+(COLUMN()-48)/1000,"")</f>
        <v/>
      </c>
      <c r="BG1877" t="str">
        <f>IF(K1877=Detail!$E$3,ROW()+5+(COLUMN()-48)/1000,"")</f>
        <v/>
      </c>
      <c r="BH1877" t="str">
        <f>IF(L1877=Detail!$E$3,ROW()+5+(COLUMN()-48)/1000,"")</f>
        <v/>
      </c>
      <c r="BI1877" t="str">
        <f>IF(M1877=Detail!$E$3,ROW()+5+(COLUMN()-48)/1000,"")</f>
        <v/>
      </c>
      <c r="BJ1877" t="str">
        <f>IF(N1877=Detail!$E$3,ROW()+5+(COLUMN()-48)/1000,"")</f>
        <v/>
      </c>
      <c r="BK1877" t="str">
        <f>IF(O1877=Detail!$E$3,ROW()+5+(COLUMN()-48)/1000,"")</f>
        <v/>
      </c>
      <c r="BL1877" t="str">
        <f>IF(P1877=Detail!$E$3,ROW()+5+(COLUMN()-48)/1000,"")</f>
        <v/>
      </c>
      <c r="BM1877" t="str">
        <f>IF(Q1877=Detail!$E$3,ROW()+5+(COLUMN()-48)/1000,"")</f>
        <v/>
      </c>
      <c r="BN1877" t="str">
        <f>IF(R1877=Detail!$E$3,ROW()+5+(COLUMN()-48)/1000,"")</f>
        <v/>
      </c>
      <c r="BO1877" t="str">
        <f>IF(S1877=Detail!$E$3,ROW()+5+(COLUMN()-48)/1000,"")</f>
        <v/>
      </c>
      <c r="BP1877" t="str">
        <f>IF(T1877=Detail!$E$3,ROW()+5+(COLUMN()-48)/1000,"")</f>
        <v/>
      </c>
    </row>
    <row r="1878" spans="49:68" x14ac:dyDescent="0.3">
      <c r="AW1878" s="104" t="str">
        <f>IF(A1878=Detail!$E$3,ROW()+5+(COLUMN()-48)/1000,"")</f>
        <v/>
      </c>
      <c r="AX1878" t="str">
        <f>IF(B1878=Detail!$E$3,ROW()+5+(COLUMN()-48)/1000,"")</f>
        <v/>
      </c>
      <c r="AY1878" t="str">
        <f>IF(C1878=Detail!$E$3,ROW()+5+(COLUMN()-48)/1000,"")</f>
        <v/>
      </c>
      <c r="AZ1878" t="str">
        <f>IF(D1878=Detail!$E$3,ROW()+5+(COLUMN()-48)/1000,"")</f>
        <v/>
      </c>
      <c r="BA1878" t="str">
        <f>IF(E1878=Detail!$E$3,ROW()+5+(COLUMN()-48)/1000,"")</f>
        <v/>
      </c>
      <c r="BB1878" t="str">
        <f>IF(F1878=Detail!$E$3,ROW()+5+(COLUMN()-48)/1000,"")</f>
        <v/>
      </c>
      <c r="BC1878" t="str">
        <f>IF(G1878=Detail!$E$3,ROW()+5+(COLUMN()-48)/1000,"")</f>
        <v/>
      </c>
      <c r="BD1878" t="str">
        <f>IF(H1878=Detail!$E$3,ROW()+5+(COLUMN()-48)/1000,"")</f>
        <v/>
      </c>
      <c r="BE1878" t="str">
        <f>IF(I1878=Detail!$E$3,ROW()+5+(COLUMN()-48)/1000,"")</f>
        <v/>
      </c>
      <c r="BF1878" t="str">
        <f>IF(J1878=Detail!$E$3,ROW()+5+(COLUMN()-48)/1000,"")</f>
        <v/>
      </c>
      <c r="BG1878" t="str">
        <f>IF(K1878=Detail!$E$3,ROW()+5+(COLUMN()-48)/1000,"")</f>
        <v/>
      </c>
      <c r="BH1878" t="str">
        <f>IF(L1878=Detail!$E$3,ROW()+5+(COLUMN()-48)/1000,"")</f>
        <v/>
      </c>
      <c r="BI1878" t="str">
        <f>IF(M1878=Detail!$E$3,ROW()+5+(COLUMN()-48)/1000,"")</f>
        <v/>
      </c>
      <c r="BJ1878" t="str">
        <f>IF(N1878=Detail!$E$3,ROW()+5+(COLUMN()-48)/1000,"")</f>
        <v/>
      </c>
      <c r="BK1878" t="str">
        <f>IF(O1878=Detail!$E$3,ROW()+5+(COLUMN()-48)/1000,"")</f>
        <v/>
      </c>
      <c r="BL1878" t="str">
        <f>IF(P1878=Detail!$E$3,ROW()+5+(COLUMN()-48)/1000,"")</f>
        <v/>
      </c>
      <c r="BM1878" t="str">
        <f>IF(Q1878=Detail!$E$3,ROW()+5+(COLUMN()-48)/1000,"")</f>
        <v/>
      </c>
      <c r="BN1878" t="str">
        <f>IF(R1878=Detail!$E$3,ROW()+5+(COLUMN()-48)/1000,"")</f>
        <v/>
      </c>
      <c r="BO1878" t="str">
        <f>IF(S1878=Detail!$E$3,ROW()+5+(COLUMN()-48)/1000,"")</f>
        <v/>
      </c>
      <c r="BP1878" t="str">
        <f>IF(T1878=Detail!$E$3,ROW()+5+(COLUMN()-48)/1000,"")</f>
        <v/>
      </c>
    </row>
    <row r="1879" spans="49:68" x14ac:dyDescent="0.3">
      <c r="AW1879" s="104" t="str">
        <f>IF(A1879=Detail!$E$3,ROW()+5+(COLUMN()-48)/1000,"")</f>
        <v/>
      </c>
      <c r="AX1879" t="str">
        <f>IF(B1879=Detail!$E$3,ROW()+5+(COLUMN()-48)/1000,"")</f>
        <v/>
      </c>
      <c r="AY1879" t="str">
        <f>IF(C1879=Detail!$E$3,ROW()+5+(COLUMN()-48)/1000,"")</f>
        <v/>
      </c>
      <c r="AZ1879" t="str">
        <f>IF(D1879=Detail!$E$3,ROW()+5+(COLUMN()-48)/1000,"")</f>
        <v/>
      </c>
      <c r="BA1879" t="str">
        <f>IF(E1879=Detail!$E$3,ROW()+5+(COLUMN()-48)/1000,"")</f>
        <v/>
      </c>
      <c r="BB1879" t="str">
        <f>IF(F1879=Detail!$E$3,ROW()+5+(COLUMN()-48)/1000,"")</f>
        <v/>
      </c>
      <c r="BC1879" t="str">
        <f>IF(G1879=Detail!$E$3,ROW()+5+(COLUMN()-48)/1000,"")</f>
        <v/>
      </c>
      <c r="BD1879" t="str">
        <f>IF(H1879=Detail!$E$3,ROW()+5+(COLUMN()-48)/1000,"")</f>
        <v/>
      </c>
      <c r="BE1879" t="str">
        <f>IF(I1879=Detail!$E$3,ROW()+5+(COLUMN()-48)/1000,"")</f>
        <v/>
      </c>
      <c r="BF1879" t="str">
        <f>IF(J1879=Detail!$E$3,ROW()+5+(COLUMN()-48)/1000,"")</f>
        <v/>
      </c>
      <c r="BG1879" t="str">
        <f>IF(K1879=Detail!$E$3,ROW()+5+(COLUMN()-48)/1000,"")</f>
        <v/>
      </c>
      <c r="BH1879" t="str">
        <f>IF(L1879=Detail!$E$3,ROW()+5+(COLUMN()-48)/1000,"")</f>
        <v/>
      </c>
      <c r="BI1879" t="str">
        <f>IF(M1879=Detail!$E$3,ROW()+5+(COLUMN()-48)/1000,"")</f>
        <v/>
      </c>
      <c r="BJ1879" t="str">
        <f>IF(N1879=Detail!$E$3,ROW()+5+(COLUMN()-48)/1000,"")</f>
        <v/>
      </c>
      <c r="BK1879" t="str">
        <f>IF(O1879=Detail!$E$3,ROW()+5+(COLUMN()-48)/1000,"")</f>
        <v/>
      </c>
      <c r="BL1879" t="str">
        <f>IF(P1879=Detail!$E$3,ROW()+5+(COLUMN()-48)/1000,"")</f>
        <v/>
      </c>
      <c r="BM1879" t="str">
        <f>IF(Q1879=Detail!$E$3,ROW()+5+(COLUMN()-48)/1000,"")</f>
        <v/>
      </c>
      <c r="BN1879" t="str">
        <f>IF(R1879=Detail!$E$3,ROW()+5+(COLUMN()-48)/1000,"")</f>
        <v/>
      </c>
      <c r="BO1879" t="str">
        <f>IF(S1879=Detail!$E$3,ROW()+5+(COLUMN()-48)/1000,"")</f>
        <v/>
      </c>
      <c r="BP1879" t="str">
        <f>IF(T1879=Detail!$E$3,ROW()+5+(COLUMN()-48)/1000,"")</f>
        <v/>
      </c>
    </row>
    <row r="1880" spans="49:68" x14ac:dyDescent="0.3">
      <c r="AW1880" s="104" t="str">
        <f>IF(A1880=Detail!$E$3,ROW()+5+(COLUMN()-48)/1000,"")</f>
        <v/>
      </c>
      <c r="AX1880" t="str">
        <f>IF(B1880=Detail!$E$3,ROW()+5+(COLUMN()-48)/1000,"")</f>
        <v/>
      </c>
      <c r="AY1880" t="str">
        <f>IF(C1880=Detail!$E$3,ROW()+5+(COLUMN()-48)/1000,"")</f>
        <v/>
      </c>
      <c r="AZ1880" t="str">
        <f>IF(D1880=Detail!$E$3,ROW()+5+(COLUMN()-48)/1000,"")</f>
        <v/>
      </c>
      <c r="BA1880" t="str">
        <f>IF(E1880=Detail!$E$3,ROW()+5+(COLUMN()-48)/1000,"")</f>
        <v/>
      </c>
      <c r="BB1880" t="str">
        <f>IF(F1880=Detail!$E$3,ROW()+5+(COLUMN()-48)/1000,"")</f>
        <v/>
      </c>
      <c r="BC1880" t="str">
        <f>IF(G1880=Detail!$E$3,ROW()+5+(COLUMN()-48)/1000,"")</f>
        <v/>
      </c>
      <c r="BD1880" t="str">
        <f>IF(H1880=Detail!$E$3,ROW()+5+(COLUMN()-48)/1000,"")</f>
        <v/>
      </c>
      <c r="BE1880" t="str">
        <f>IF(I1880=Detail!$E$3,ROW()+5+(COLUMN()-48)/1000,"")</f>
        <v/>
      </c>
      <c r="BF1880" t="str">
        <f>IF(J1880=Detail!$E$3,ROW()+5+(COLUMN()-48)/1000,"")</f>
        <v/>
      </c>
      <c r="BG1880" t="str">
        <f>IF(K1880=Detail!$E$3,ROW()+5+(COLUMN()-48)/1000,"")</f>
        <v/>
      </c>
      <c r="BH1880" t="str">
        <f>IF(L1880=Detail!$E$3,ROW()+5+(COLUMN()-48)/1000,"")</f>
        <v/>
      </c>
      <c r="BI1880" t="str">
        <f>IF(M1880=Detail!$E$3,ROW()+5+(COLUMN()-48)/1000,"")</f>
        <v/>
      </c>
      <c r="BJ1880" t="str">
        <f>IF(N1880=Detail!$E$3,ROW()+5+(COLUMN()-48)/1000,"")</f>
        <v/>
      </c>
      <c r="BK1880" t="str">
        <f>IF(O1880=Detail!$E$3,ROW()+5+(COLUMN()-48)/1000,"")</f>
        <v/>
      </c>
      <c r="BL1880" t="str">
        <f>IF(P1880=Detail!$E$3,ROW()+5+(COLUMN()-48)/1000,"")</f>
        <v/>
      </c>
      <c r="BM1880" t="str">
        <f>IF(Q1880=Detail!$E$3,ROW()+5+(COLUMN()-48)/1000,"")</f>
        <v/>
      </c>
      <c r="BN1880" t="str">
        <f>IF(R1880=Detail!$E$3,ROW()+5+(COLUMN()-48)/1000,"")</f>
        <v/>
      </c>
      <c r="BO1880" t="str">
        <f>IF(S1880=Detail!$E$3,ROW()+5+(COLUMN()-48)/1000,"")</f>
        <v/>
      </c>
      <c r="BP1880" t="str">
        <f>IF(T1880=Detail!$E$3,ROW()+5+(COLUMN()-48)/1000,"")</f>
        <v/>
      </c>
    </row>
    <row r="1881" spans="49:68" x14ac:dyDescent="0.3">
      <c r="AW1881" s="104" t="str">
        <f>IF(A1881=Detail!$E$3,ROW()+5+(COLUMN()-48)/1000,"")</f>
        <v/>
      </c>
      <c r="AX1881" t="str">
        <f>IF(B1881=Detail!$E$3,ROW()+5+(COLUMN()-48)/1000,"")</f>
        <v/>
      </c>
      <c r="AY1881" t="str">
        <f>IF(C1881=Detail!$E$3,ROW()+5+(COLUMN()-48)/1000,"")</f>
        <v/>
      </c>
      <c r="AZ1881" t="str">
        <f>IF(D1881=Detail!$E$3,ROW()+5+(COLUMN()-48)/1000,"")</f>
        <v/>
      </c>
      <c r="BA1881" t="str">
        <f>IF(E1881=Detail!$E$3,ROW()+5+(COLUMN()-48)/1000,"")</f>
        <v/>
      </c>
      <c r="BB1881" t="str">
        <f>IF(F1881=Detail!$E$3,ROW()+5+(COLUMN()-48)/1000,"")</f>
        <v/>
      </c>
      <c r="BC1881" t="str">
        <f>IF(G1881=Detail!$E$3,ROW()+5+(COLUMN()-48)/1000,"")</f>
        <v/>
      </c>
      <c r="BD1881" t="str">
        <f>IF(H1881=Detail!$E$3,ROW()+5+(COLUMN()-48)/1000,"")</f>
        <v/>
      </c>
      <c r="BE1881" t="str">
        <f>IF(I1881=Detail!$E$3,ROW()+5+(COLUMN()-48)/1000,"")</f>
        <v/>
      </c>
      <c r="BF1881" t="str">
        <f>IF(J1881=Detail!$E$3,ROW()+5+(COLUMN()-48)/1000,"")</f>
        <v/>
      </c>
      <c r="BG1881" t="str">
        <f>IF(K1881=Detail!$E$3,ROW()+5+(COLUMN()-48)/1000,"")</f>
        <v/>
      </c>
      <c r="BH1881" t="str">
        <f>IF(L1881=Detail!$E$3,ROW()+5+(COLUMN()-48)/1000,"")</f>
        <v/>
      </c>
      <c r="BI1881" t="str">
        <f>IF(M1881=Detail!$E$3,ROW()+5+(COLUMN()-48)/1000,"")</f>
        <v/>
      </c>
      <c r="BJ1881" t="str">
        <f>IF(N1881=Detail!$E$3,ROW()+5+(COLUMN()-48)/1000,"")</f>
        <v/>
      </c>
      <c r="BK1881" t="str">
        <f>IF(O1881=Detail!$E$3,ROW()+5+(COLUMN()-48)/1000,"")</f>
        <v/>
      </c>
      <c r="BL1881" t="str">
        <f>IF(P1881=Detail!$E$3,ROW()+5+(COLUMN()-48)/1000,"")</f>
        <v/>
      </c>
      <c r="BM1881" t="str">
        <f>IF(Q1881=Detail!$E$3,ROW()+5+(COLUMN()-48)/1000,"")</f>
        <v/>
      </c>
      <c r="BN1881" t="str">
        <f>IF(R1881=Detail!$E$3,ROW()+5+(COLUMN()-48)/1000,"")</f>
        <v/>
      </c>
      <c r="BO1881" t="str">
        <f>IF(S1881=Detail!$E$3,ROW()+5+(COLUMN()-48)/1000,"")</f>
        <v/>
      </c>
      <c r="BP1881" t="str">
        <f>IF(T1881=Detail!$E$3,ROW()+5+(COLUMN()-48)/1000,"")</f>
        <v/>
      </c>
    </row>
    <row r="1882" spans="49:68" x14ac:dyDescent="0.3">
      <c r="AW1882" s="104" t="str">
        <f>IF(A1882=Detail!$E$3,ROW()+5+(COLUMN()-48)/1000,"")</f>
        <v/>
      </c>
      <c r="AX1882" t="str">
        <f>IF(B1882=Detail!$E$3,ROW()+5+(COLUMN()-48)/1000,"")</f>
        <v/>
      </c>
      <c r="AY1882" t="str">
        <f>IF(C1882=Detail!$E$3,ROW()+5+(COLUMN()-48)/1000,"")</f>
        <v/>
      </c>
      <c r="AZ1882" t="str">
        <f>IF(D1882=Detail!$E$3,ROW()+5+(COLUMN()-48)/1000,"")</f>
        <v/>
      </c>
      <c r="BA1882" t="str">
        <f>IF(E1882=Detail!$E$3,ROW()+5+(COLUMN()-48)/1000,"")</f>
        <v/>
      </c>
      <c r="BB1882" t="str">
        <f>IF(F1882=Detail!$E$3,ROW()+5+(COLUMN()-48)/1000,"")</f>
        <v/>
      </c>
      <c r="BC1882" t="str">
        <f>IF(G1882=Detail!$E$3,ROW()+5+(COLUMN()-48)/1000,"")</f>
        <v/>
      </c>
      <c r="BD1882" t="str">
        <f>IF(H1882=Detail!$E$3,ROW()+5+(COLUMN()-48)/1000,"")</f>
        <v/>
      </c>
      <c r="BE1882" t="str">
        <f>IF(I1882=Detail!$E$3,ROW()+5+(COLUMN()-48)/1000,"")</f>
        <v/>
      </c>
      <c r="BF1882" t="str">
        <f>IF(J1882=Detail!$E$3,ROW()+5+(COLUMN()-48)/1000,"")</f>
        <v/>
      </c>
      <c r="BG1882" t="str">
        <f>IF(K1882=Detail!$E$3,ROW()+5+(COLUMN()-48)/1000,"")</f>
        <v/>
      </c>
      <c r="BH1882" t="str">
        <f>IF(L1882=Detail!$E$3,ROW()+5+(COLUMN()-48)/1000,"")</f>
        <v/>
      </c>
      <c r="BI1882" t="str">
        <f>IF(M1882=Detail!$E$3,ROW()+5+(COLUMN()-48)/1000,"")</f>
        <v/>
      </c>
      <c r="BJ1882" t="str">
        <f>IF(N1882=Detail!$E$3,ROW()+5+(COLUMN()-48)/1000,"")</f>
        <v/>
      </c>
      <c r="BK1882" t="str">
        <f>IF(O1882=Detail!$E$3,ROW()+5+(COLUMN()-48)/1000,"")</f>
        <v/>
      </c>
      <c r="BL1882" t="str">
        <f>IF(P1882=Detail!$E$3,ROW()+5+(COLUMN()-48)/1000,"")</f>
        <v/>
      </c>
      <c r="BM1882" t="str">
        <f>IF(Q1882=Detail!$E$3,ROW()+5+(COLUMN()-48)/1000,"")</f>
        <v/>
      </c>
      <c r="BN1882" t="str">
        <f>IF(R1882=Detail!$E$3,ROW()+5+(COLUMN()-48)/1000,"")</f>
        <v/>
      </c>
      <c r="BO1882" t="str">
        <f>IF(S1882=Detail!$E$3,ROW()+5+(COLUMN()-48)/1000,"")</f>
        <v/>
      </c>
      <c r="BP1882" t="str">
        <f>IF(T1882=Detail!$E$3,ROW()+5+(COLUMN()-48)/1000,"")</f>
        <v/>
      </c>
    </row>
    <row r="1883" spans="49:68" x14ac:dyDescent="0.3">
      <c r="AW1883" s="104" t="str">
        <f>IF(A1883=Detail!$E$3,ROW()+5+(COLUMN()-48)/1000,"")</f>
        <v/>
      </c>
      <c r="AX1883" t="str">
        <f>IF(B1883=Detail!$E$3,ROW()+5+(COLUMN()-48)/1000,"")</f>
        <v/>
      </c>
      <c r="AY1883" t="str">
        <f>IF(C1883=Detail!$E$3,ROW()+5+(COLUMN()-48)/1000,"")</f>
        <v/>
      </c>
      <c r="AZ1883" t="str">
        <f>IF(D1883=Detail!$E$3,ROW()+5+(COLUMN()-48)/1000,"")</f>
        <v/>
      </c>
      <c r="BA1883" t="str">
        <f>IF(E1883=Detail!$E$3,ROW()+5+(COLUMN()-48)/1000,"")</f>
        <v/>
      </c>
      <c r="BB1883" t="str">
        <f>IF(F1883=Detail!$E$3,ROW()+5+(COLUMN()-48)/1000,"")</f>
        <v/>
      </c>
      <c r="BC1883" t="str">
        <f>IF(G1883=Detail!$E$3,ROW()+5+(COLUMN()-48)/1000,"")</f>
        <v/>
      </c>
      <c r="BD1883" t="str">
        <f>IF(H1883=Detail!$E$3,ROW()+5+(COLUMN()-48)/1000,"")</f>
        <v/>
      </c>
      <c r="BE1883" t="str">
        <f>IF(I1883=Detail!$E$3,ROW()+5+(COLUMN()-48)/1000,"")</f>
        <v/>
      </c>
      <c r="BF1883" t="str">
        <f>IF(J1883=Detail!$E$3,ROW()+5+(COLUMN()-48)/1000,"")</f>
        <v/>
      </c>
      <c r="BG1883" t="str">
        <f>IF(K1883=Detail!$E$3,ROW()+5+(COLUMN()-48)/1000,"")</f>
        <v/>
      </c>
      <c r="BH1883" t="str">
        <f>IF(L1883=Detail!$E$3,ROW()+5+(COLUMN()-48)/1000,"")</f>
        <v/>
      </c>
      <c r="BI1883" t="str">
        <f>IF(M1883=Detail!$E$3,ROW()+5+(COLUMN()-48)/1000,"")</f>
        <v/>
      </c>
      <c r="BJ1883" t="str">
        <f>IF(N1883=Detail!$E$3,ROW()+5+(COLUMN()-48)/1000,"")</f>
        <v/>
      </c>
      <c r="BK1883" t="str">
        <f>IF(O1883=Detail!$E$3,ROW()+5+(COLUMN()-48)/1000,"")</f>
        <v/>
      </c>
      <c r="BL1883" t="str">
        <f>IF(P1883=Detail!$E$3,ROW()+5+(COLUMN()-48)/1000,"")</f>
        <v/>
      </c>
      <c r="BM1883" t="str">
        <f>IF(Q1883=Detail!$E$3,ROW()+5+(COLUMN()-48)/1000,"")</f>
        <v/>
      </c>
      <c r="BN1883" t="str">
        <f>IF(R1883=Detail!$E$3,ROW()+5+(COLUMN()-48)/1000,"")</f>
        <v/>
      </c>
      <c r="BO1883" t="str">
        <f>IF(S1883=Detail!$E$3,ROW()+5+(COLUMN()-48)/1000,"")</f>
        <v/>
      </c>
      <c r="BP1883" t="str">
        <f>IF(T1883=Detail!$E$3,ROW()+5+(COLUMN()-48)/1000,"")</f>
        <v/>
      </c>
    </row>
    <row r="1884" spans="49:68" x14ac:dyDescent="0.3">
      <c r="AW1884" s="104" t="str">
        <f>IF(A1884=Detail!$E$3,ROW()+5+(COLUMN()-48)/1000,"")</f>
        <v/>
      </c>
      <c r="AX1884" t="str">
        <f>IF(B1884=Detail!$E$3,ROW()+5+(COLUMN()-48)/1000,"")</f>
        <v/>
      </c>
      <c r="AY1884" t="str">
        <f>IF(C1884=Detail!$E$3,ROW()+5+(COLUMN()-48)/1000,"")</f>
        <v/>
      </c>
      <c r="AZ1884" t="str">
        <f>IF(D1884=Detail!$E$3,ROW()+5+(COLUMN()-48)/1000,"")</f>
        <v/>
      </c>
      <c r="BA1884" t="str">
        <f>IF(E1884=Detail!$E$3,ROW()+5+(COLUMN()-48)/1000,"")</f>
        <v/>
      </c>
      <c r="BB1884" t="str">
        <f>IF(F1884=Detail!$E$3,ROW()+5+(COLUMN()-48)/1000,"")</f>
        <v/>
      </c>
      <c r="BC1884" t="str">
        <f>IF(G1884=Detail!$E$3,ROW()+5+(COLUMN()-48)/1000,"")</f>
        <v/>
      </c>
      <c r="BD1884" t="str">
        <f>IF(H1884=Detail!$E$3,ROW()+5+(COLUMN()-48)/1000,"")</f>
        <v/>
      </c>
      <c r="BE1884" t="str">
        <f>IF(I1884=Detail!$E$3,ROW()+5+(COLUMN()-48)/1000,"")</f>
        <v/>
      </c>
      <c r="BF1884" t="str">
        <f>IF(J1884=Detail!$E$3,ROW()+5+(COLUMN()-48)/1000,"")</f>
        <v/>
      </c>
      <c r="BG1884" t="str">
        <f>IF(K1884=Detail!$E$3,ROW()+5+(COLUMN()-48)/1000,"")</f>
        <v/>
      </c>
      <c r="BH1884" t="str">
        <f>IF(L1884=Detail!$E$3,ROW()+5+(COLUMN()-48)/1000,"")</f>
        <v/>
      </c>
      <c r="BI1884" t="str">
        <f>IF(M1884=Detail!$E$3,ROW()+5+(COLUMN()-48)/1000,"")</f>
        <v/>
      </c>
      <c r="BJ1884" t="str">
        <f>IF(N1884=Detail!$E$3,ROW()+5+(COLUMN()-48)/1000,"")</f>
        <v/>
      </c>
      <c r="BK1884" t="str">
        <f>IF(O1884=Detail!$E$3,ROW()+5+(COLUMN()-48)/1000,"")</f>
        <v/>
      </c>
      <c r="BL1884" t="str">
        <f>IF(P1884=Detail!$E$3,ROW()+5+(COLUMN()-48)/1000,"")</f>
        <v/>
      </c>
      <c r="BM1884" t="str">
        <f>IF(Q1884=Detail!$E$3,ROW()+5+(COLUMN()-48)/1000,"")</f>
        <v/>
      </c>
      <c r="BN1884" t="str">
        <f>IF(R1884=Detail!$E$3,ROW()+5+(COLUMN()-48)/1000,"")</f>
        <v/>
      </c>
      <c r="BO1884" t="str">
        <f>IF(S1884=Detail!$E$3,ROW()+5+(COLUMN()-48)/1000,"")</f>
        <v/>
      </c>
      <c r="BP1884" t="str">
        <f>IF(T1884=Detail!$E$3,ROW()+5+(COLUMN()-48)/1000,"")</f>
        <v/>
      </c>
    </row>
    <row r="1885" spans="49:68" x14ac:dyDescent="0.3">
      <c r="AW1885" s="104" t="str">
        <f>IF(A1885=Detail!$E$3,ROW()+5+(COLUMN()-48)/1000,"")</f>
        <v/>
      </c>
      <c r="AX1885" t="str">
        <f>IF(B1885=Detail!$E$3,ROW()+5+(COLUMN()-48)/1000,"")</f>
        <v/>
      </c>
      <c r="AY1885" t="str">
        <f>IF(C1885=Detail!$E$3,ROW()+5+(COLUMN()-48)/1000,"")</f>
        <v/>
      </c>
      <c r="AZ1885" t="str">
        <f>IF(D1885=Detail!$E$3,ROW()+5+(COLUMN()-48)/1000,"")</f>
        <v/>
      </c>
      <c r="BA1885" t="str">
        <f>IF(E1885=Detail!$E$3,ROW()+5+(COLUMN()-48)/1000,"")</f>
        <v/>
      </c>
      <c r="BB1885" t="str">
        <f>IF(F1885=Detail!$E$3,ROW()+5+(COLUMN()-48)/1000,"")</f>
        <v/>
      </c>
      <c r="BC1885" t="str">
        <f>IF(G1885=Detail!$E$3,ROW()+5+(COLUMN()-48)/1000,"")</f>
        <v/>
      </c>
      <c r="BD1885" t="str">
        <f>IF(H1885=Detail!$E$3,ROW()+5+(COLUMN()-48)/1000,"")</f>
        <v/>
      </c>
      <c r="BE1885" t="str">
        <f>IF(I1885=Detail!$E$3,ROW()+5+(COLUMN()-48)/1000,"")</f>
        <v/>
      </c>
      <c r="BF1885" t="str">
        <f>IF(J1885=Detail!$E$3,ROW()+5+(COLUMN()-48)/1000,"")</f>
        <v/>
      </c>
      <c r="BG1885" t="str">
        <f>IF(K1885=Detail!$E$3,ROW()+5+(COLUMN()-48)/1000,"")</f>
        <v/>
      </c>
      <c r="BH1885" t="str">
        <f>IF(L1885=Detail!$E$3,ROW()+5+(COLUMN()-48)/1000,"")</f>
        <v/>
      </c>
      <c r="BI1885" t="str">
        <f>IF(M1885=Detail!$E$3,ROW()+5+(COLUMN()-48)/1000,"")</f>
        <v/>
      </c>
      <c r="BJ1885" t="str">
        <f>IF(N1885=Detail!$E$3,ROW()+5+(COLUMN()-48)/1000,"")</f>
        <v/>
      </c>
      <c r="BK1885" t="str">
        <f>IF(O1885=Detail!$E$3,ROW()+5+(COLUMN()-48)/1000,"")</f>
        <v/>
      </c>
      <c r="BL1885" t="str">
        <f>IF(P1885=Detail!$E$3,ROW()+5+(COLUMN()-48)/1000,"")</f>
        <v/>
      </c>
      <c r="BM1885" t="str">
        <f>IF(Q1885=Detail!$E$3,ROW()+5+(COLUMN()-48)/1000,"")</f>
        <v/>
      </c>
      <c r="BN1885" t="str">
        <f>IF(R1885=Detail!$E$3,ROW()+5+(COLUMN()-48)/1000,"")</f>
        <v/>
      </c>
      <c r="BO1885" t="str">
        <f>IF(S1885=Detail!$E$3,ROW()+5+(COLUMN()-48)/1000,"")</f>
        <v/>
      </c>
      <c r="BP1885" t="str">
        <f>IF(T1885=Detail!$E$3,ROW()+5+(COLUMN()-48)/1000,"")</f>
        <v/>
      </c>
    </row>
    <row r="1886" spans="49:68" x14ac:dyDescent="0.3">
      <c r="AW1886" s="104" t="str">
        <f>IF(A1886=Detail!$E$3,ROW()+5+(COLUMN()-48)/1000,"")</f>
        <v/>
      </c>
      <c r="AX1886" t="str">
        <f>IF(B1886=Detail!$E$3,ROW()+5+(COLUMN()-48)/1000,"")</f>
        <v/>
      </c>
      <c r="AY1886" t="str">
        <f>IF(C1886=Detail!$E$3,ROW()+5+(COLUMN()-48)/1000,"")</f>
        <v/>
      </c>
      <c r="AZ1886" t="str">
        <f>IF(D1886=Detail!$E$3,ROW()+5+(COLUMN()-48)/1000,"")</f>
        <v/>
      </c>
      <c r="BA1886" t="str">
        <f>IF(E1886=Detail!$E$3,ROW()+5+(COLUMN()-48)/1000,"")</f>
        <v/>
      </c>
      <c r="BB1886" t="str">
        <f>IF(F1886=Detail!$E$3,ROW()+5+(COLUMN()-48)/1000,"")</f>
        <v/>
      </c>
      <c r="BC1886" t="str">
        <f>IF(G1886=Detail!$E$3,ROW()+5+(COLUMN()-48)/1000,"")</f>
        <v/>
      </c>
      <c r="BD1886" t="str">
        <f>IF(H1886=Detail!$E$3,ROW()+5+(COLUMN()-48)/1000,"")</f>
        <v/>
      </c>
      <c r="BE1886" t="str">
        <f>IF(I1886=Detail!$E$3,ROW()+5+(COLUMN()-48)/1000,"")</f>
        <v/>
      </c>
      <c r="BF1886" t="str">
        <f>IF(J1886=Detail!$E$3,ROW()+5+(COLUMN()-48)/1000,"")</f>
        <v/>
      </c>
      <c r="BG1886" t="str">
        <f>IF(K1886=Detail!$E$3,ROW()+5+(COLUMN()-48)/1000,"")</f>
        <v/>
      </c>
      <c r="BH1886" t="str">
        <f>IF(L1886=Detail!$E$3,ROW()+5+(COLUMN()-48)/1000,"")</f>
        <v/>
      </c>
      <c r="BI1886" t="str">
        <f>IF(M1886=Detail!$E$3,ROW()+5+(COLUMN()-48)/1000,"")</f>
        <v/>
      </c>
      <c r="BJ1886" t="str">
        <f>IF(N1886=Detail!$E$3,ROW()+5+(COLUMN()-48)/1000,"")</f>
        <v/>
      </c>
      <c r="BK1886" t="str">
        <f>IF(O1886=Detail!$E$3,ROW()+5+(COLUMN()-48)/1000,"")</f>
        <v/>
      </c>
      <c r="BL1886" t="str">
        <f>IF(P1886=Detail!$E$3,ROW()+5+(COLUMN()-48)/1000,"")</f>
        <v/>
      </c>
      <c r="BM1886" t="str">
        <f>IF(Q1886=Detail!$E$3,ROW()+5+(COLUMN()-48)/1000,"")</f>
        <v/>
      </c>
      <c r="BN1886" t="str">
        <f>IF(R1886=Detail!$E$3,ROW()+5+(COLUMN()-48)/1000,"")</f>
        <v/>
      </c>
      <c r="BO1886" t="str">
        <f>IF(S1886=Detail!$E$3,ROW()+5+(COLUMN()-48)/1000,"")</f>
        <v/>
      </c>
      <c r="BP1886" t="str">
        <f>IF(T1886=Detail!$E$3,ROW()+5+(COLUMN()-48)/1000,"")</f>
        <v/>
      </c>
    </row>
    <row r="1887" spans="49:68" x14ac:dyDescent="0.3">
      <c r="AW1887" s="104" t="str">
        <f>IF(A1887=Detail!$E$3,ROW()+5+(COLUMN()-48)/1000,"")</f>
        <v/>
      </c>
      <c r="AX1887" t="str">
        <f>IF(B1887=Detail!$E$3,ROW()+5+(COLUMN()-48)/1000,"")</f>
        <v/>
      </c>
      <c r="AY1887" t="str">
        <f>IF(C1887=Detail!$E$3,ROW()+5+(COLUMN()-48)/1000,"")</f>
        <v/>
      </c>
      <c r="AZ1887" t="str">
        <f>IF(D1887=Detail!$E$3,ROW()+5+(COLUMN()-48)/1000,"")</f>
        <v/>
      </c>
      <c r="BA1887" t="str">
        <f>IF(E1887=Detail!$E$3,ROW()+5+(COLUMN()-48)/1000,"")</f>
        <v/>
      </c>
      <c r="BB1887" t="str">
        <f>IF(F1887=Detail!$E$3,ROW()+5+(COLUMN()-48)/1000,"")</f>
        <v/>
      </c>
      <c r="BC1887" t="str">
        <f>IF(G1887=Detail!$E$3,ROW()+5+(COLUMN()-48)/1000,"")</f>
        <v/>
      </c>
      <c r="BD1887" t="str">
        <f>IF(H1887=Detail!$E$3,ROW()+5+(COLUMN()-48)/1000,"")</f>
        <v/>
      </c>
      <c r="BE1887" t="str">
        <f>IF(I1887=Detail!$E$3,ROW()+5+(COLUMN()-48)/1000,"")</f>
        <v/>
      </c>
      <c r="BF1887" t="str">
        <f>IF(J1887=Detail!$E$3,ROW()+5+(COLUMN()-48)/1000,"")</f>
        <v/>
      </c>
      <c r="BG1887" t="str">
        <f>IF(K1887=Detail!$E$3,ROW()+5+(COLUMN()-48)/1000,"")</f>
        <v/>
      </c>
      <c r="BH1887" t="str">
        <f>IF(L1887=Detail!$E$3,ROW()+5+(COLUMN()-48)/1000,"")</f>
        <v/>
      </c>
      <c r="BI1887" t="str">
        <f>IF(M1887=Detail!$E$3,ROW()+5+(COLUMN()-48)/1000,"")</f>
        <v/>
      </c>
      <c r="BJ1887" t="str">
        <f>IF(N1887=Detail!$E$3,ROW()+5+(COLUMN()-48)/1000,"")</f>
        <v/>
      </c>
      <c r="BK1887" t="str">
        <f>IF(O1887=Detail!$E$3,ROW()+5+(COLUMN()-48)/1000,"")</f>
        <v/>
      </c>
      <c r="BL1887" t="str">
        <f>IF(P1887=Detail!$E$3,ROW()+5+(COLUMN()-48)/1000,"")</f>
        <v/>
      </c>
      <c r="BM1887" t="str">
        <f>IF(Q1887=Detail!$E$3,ROW()+5+(COLUMN()-48)/1000,"")</f>
        <v/>
      </c>
      <c r="BN1887" t="str">
        <f>IF(R1887=Detail!$E$3,ROW()+5+(COLUMN()-48)/1000,"")</f>
        <v/>
      </c>
      <c r="BO1887" t="str">
        <f>IF(S1887=Detail!$E$3,ROW()+5+(COLUMN()-48)/1000,"")</f>
        <v/>
      </c>
      <c r="BP1887" t="str">
        <f>IF(T1887=Detail!$E$3,ROW()+5+(COLUMN()-48)/1000,"")</f>
        <v/>
      </c>
    </row>
    <row r="1888" spans="49:68" x14ac:dyDescent="0.3">
      <c r="AW1888" s="104" t="str">
        <f>IF(A1888=Detail!$E$3,ROW()+5+(COLUMN()-48)/1000,"")</f>
        <v/>
      </c>
      <c r="AX1888" t="str">
        <f>IF(B1888=Detail!$E$3,ROW()+5+(COLUMN()-48)/1000,"")</f>
        <v/>
      </c>
      <c r="AY1888" t="str">
        <f>IF(C1888=Detail!$E$3,ROW()+5+(COLUMN()-48)/1000,"")</f>
        <v/>
      </c>
      <c r="AZ1888" t="str">
        <f>IF(D1888=Detail!$E$3,ROW()+5+(COLUMN()-48)/1000,"")</f>
        <v/>
      </c>
      <c r="BA1888" t="str">
        <f>IF(E1888=Detail!$E$3,ROW()+5+(COLUMN()-48)/1000,"")</f>
        <v/>
      </c>
      <c r="BB1888" t="str">
        <f>IF(F1888=Detail!$E$3,ROW()+5+(COLUMN()-48)/1000,"")</f>
        <v/>
      </c>
      <c r="BC1888" t="str">
        <f>IF(G1888=Detail!$E$3,ROW()+5+(COLUMN()-48)/1000,"")</f>
        <v/>
      </c>
      <c r="BD1888" t="str">
        <f>IF(H1888=Detail!$E$3,ROW()+5+(COLUMN()-48)/1000,"")</f>
        <v/>
      </c>
      <c r="BE1888" t="str">
        <f>IF(I1888=Detail!$E$3,ROW()+5+(COLUMN()-48)/1000,"")</f>
        <v/>
      </c>
      <c r="BF1888" t="str">
        <f>IF(J1888=Detail!$E$3,ROW()+5+(COLUMN()-48)/1000,"")</f>
        <v/>
      </c>
      <c r="BG1888" t="str">
        <f>IF(K1888=Detail!$E$3,ROW()+5+(COLUMN()-48)/1000,"")</f>
        <v/>
      </c>
      <c r="BH1888" t="str">
        <f>IF(L1888=Detail!$E$3,ROW()+5+(COLUMN()-48)/1000,"")</f>
        <v/>
      </c>
      <c r="BI1888" t="str">
        <f>IF(M1888=Detail!$E$3,ROW()+5+(COLUMN()-48)/1000,"")</f>
        <v/>
      </c>
      <c r="BJ1888" t="str">
        <f>IF(N1888=Detail!$E$3,ROW()+5+(COLUMN()-48)/1000,"")</f>
        <v/>
      </c>
      <c r="BK1888" t="str">
        <f>IF(O1888=Detail!$E$3,ROW()+5+(COLUMN()-48)/1000,"")</f>
        <v/>
      </c>
      <c r="BL1888" t="str">
        <f>IF(P1888=Detail!$E$3,ROW()+5+(COLUMN()-48)/1000,"")</f>
        <v/>
      </c>
      <c r="BM1888" t="str">
        <f>IF(Q1888=Detail!$E$3,ROW()+5+(COLUMN()-48)/1000,"")</f>
        <v/>
      </c>
      <c r="BN1888" t="str">
        <f>IF(R1888=Detail!$E$3,ROW()+5+(COLUMN()-48)/1000,"")</f>
        <v/>
      </c>
      <c r="BO1888" t="str">
        <f>IF(S1888=Detail!$E$3,ROW()+5+(COLUMN()-48)/1000,"")</f>
        <v/>
      </c>
      <c r="BP1888" t="str">
        <f>IF(T1888=Detail!$E$3,ROW()+5+(COLUMN()-48)/1000,"")</f>
        <v/>
      </c>
    </row>
    <row r="1889" spans="49:68" x14ac:dyDescent="0.3">
      <c r="AW1889" s="104" t="str">
        <f>IF(A1889=Detail!$E$3,ROW()+5+(COLUMN()-48)/1000,"")</f>
        <v/>
      </c>
      <c r="AX1889" t="str">
        <f>IF(B1889=Detail!$E$3,ROW()+5+(COLUMN()-48)/1000,"")</f>
        <v/>
      </c>
      <c r="AY1889" t="str">
        <f>IF(C1889=Detail!$E$3,ROW()+5+(COLUMN()-48)/1000,"")</f>
        <v/>
      </c>
      <c r="AZ1889" t="str">
        <f>IF(D1889=Detail!$E$3,ROW()+5+(COLUMN()-48)/1000,"")</f>
        <v/>
      </c>
      <c r="BA1889" t="str">
        <f>IF(E1889=Detail!$E$3,ROW()+5+(COLUMN()-48)/1000,"")</f>
        <v/>
      </c>
      <c r="BB1889" t="str">
        <f>IF(F1889=Detail!$E$3,ROW()+5+(COLUMN()-48)/1000,"")</f>
        <v/>
      </c>
      <c r="BC1889" t="str">
        <f>IF(G1889=Detail!$E$3,ROW()+5+(COLUMN()-48)/1000,"")</f>
        <v/>
      </c>
      <c r="BD1889" t="str">
        <f>IF(H1889=Detail!$E$3,ROW()+5+(COLUMN()-48)/1000,"")</f>
        <v/>
      </c>
      <c r="BE1889" t="str">
        <f>IF(I1889=Detail!$E$3,ROW()+5+(COLUMN()-48)/1000,"")</f>
        <v/>
      </c>
      <c r="BF1889" t="str">
        <f>IF(J1889=Detail!$E$3,ROW()+5+(COLUMN()-48)/1000,"")</f>
        <v/>
      </c>
      <c r="BG1889" t="str">
        <f>IF(K1889=Detail!$E$3,ROW()+5+(COLUMN()-48)/1000,"")</f>
        <v/>
      </c>
      <c r="BH1889" t="str">
        <f>IF(L1889=Detail!$E$3,ROW()+5+(COLUMN()-48)/1000,"")</f>
        <v/>
      </c>
      <c r="BI1889" t="str">
        <f>IF(M1889=Detail!$E$3,ROW()+5+(COLUMN()-48)/1000,"")</f>
        <v/>
      </c>
      <c r="BJ1889" t="str">
        <f>IF(N1889=Detail!$E$3,ROW()+5+(COLUMN()-48)/1000,"")</f>
        <v/>
      </c>
      <c r="BK1889" t="str">
        <f>IF(O1889=Detail!$E$3,ROW()+5+(COLUMN()-48)/1000,"")</f>
        <v/>
      </c>
      <c r="BL1889" t="str">
        <f>IF(P1889=Detail!$E$3,ROW()+5+(COLUMN()-48)/1000,"")</f>
        <v/>
      </c>
      <c r="BM1889" t="str">
        <f>IF(Q1889=Detail!$E$3,ROW()+5+(COLUMN()-48)/1000,"")</f>
        <v/>
      </c>
      <c r="BN1889" t="str">
        <f>IF(R1889=Detail!$E$3,ROW()+5+(COLUMN()-48)/1000,"")</f>
        <v/>
      </c>
      <c r="BO1889" t="str">
        <f>IF(S1889=Detail!$E$3,ROW()+5+(COLUMN()-48)/1000,"")</f>
        <v/>
      </c>
      <c r="BP1889" t="str">
        <f>IF(T1889=Detail!$E$3,ROW()+5+(COLUMN()-48)/1000,"")</f>
        <v/>
      </c>
    </row>
    <row r="1890" spans="49:68" x14ac:dyDescent="0.3">
      <c r="AW1890" s="104" t="str">
        <f>IF(A1890=Detail!$E$3,ROW()+5+(COLUMN()-48)/1000,"")</f>
        <v/>
      </c>
      <c r="AX1890" t="str">
        <f>IF(B1890=Detail!$E$3,ROW()+5+(COLUMN()-48)/1000,"")</f>
        <v/>
      </c>
      <c r="AY1890" t="str">
        <f>IF(C1890=Detail!$E$3,ROW()+5+(COLUMN()-48)/1000,"")</f>
        <v/>
      </c>
      <c r="AZ1890" t="str">
        <f>IF(D1890=Detail!$E$3,ROW()+5+(COLUMN()-48)/1000,"")</f>
        <v/>
      </c>
      <c r="BA1890" t="str">
        <f>IF(E1890=Detail!$E$3,ROW()+5+(COLUMN()-48)/1000,"")</f>
        <v/>
      </c>
      <c r="BB1890" t="str">
        <f>IF(F1890=Detail!$E$3,ROW()+5+(COLUMN()-48)/1000,"")</f>
        <v/>
      </c>
      <c r="BC1890" t="str">
        <f>IF(G1890=Detail!$E$3,ROW()+5+(COLUMN()-48)/1000,"")</f>
        <v/>
      </c>
      <c r="BD1890" t="str">
        <f>IF(H1890=Detail!$E$3,ROW()+5+(COLUMN()-48)/1000,"")</f>
        <v/>
      </c>
      <c r="BE1890" t="str">
        <f>IF(I1890=Detail!$E$3,ROW()+5+(COLUMN()-48)/1000,"")</f>
        <v/>
      </c>
      <c r="BF1890" t="str">
        <f>IF(J1890=Detail!$E$3,ROW()+5+(COLUMN()-48)/1000,"")</f>
        <v/>
      </c>
      <c r="BG1890" t="str">
        <f>IF(K1890=Detail!$E$3,ROW()+5+(COLUMN()-48)/1000,"")</f>
        <v/>
      </c>
      <c r="BH1890" t="str">
        <f>IF(L1890=Detail!$E$3,ROW()+5+(COLUMN()-48)/1000,"")</f>
        <v/>
      </c>
      <c r="BI1890" t="str">
        <f>IF(M1890=Detail!$E$3,ROW()+5+(COLUMN()-48)/1000,"")</f>
        <v/>
      </c>
      <c r="BJ1890" t="str">
        <f>IF(N1890=Detail!$E$3,ROW()+5+(COLUMN()-48)/1000,"")</f>
        <v/>
      </c>
      <c r="BK1890" t="str">
        <f>IF(O1890=Detail!$E$3,ROW()+5+(COLUMN()-48)/1000,"")</f>
        <v/>
      </c>
      <c r="BL1890" t="str">
        <f>IF(P1890=Detail!$E$3,ROW()+5+(COLUMN()-48)/1000,"")</f>
        <v/>
      </c>
      <c r="BM1890" t="str">
        <f>IF(Q1890=Detail!$E$3,ROW()+5+(COLUMN()-48)/1000,"")</f>
        <v/>
      </c>
      <c r="BN1890" t="str">
        <f>IF(R1890=Detail!$E$3,ROW()+5+(COLUMN()-48)/1000,"")</f>
        <v/>
      </c>
      <c r="BO1890" t="str">
        <f>IF(S1890=Detail!$E$3,ROW()+5+(COLUMN()-48)/1000,"")</f>
        <v/>
      </c>
      <c r="BP1890" t="str">
        <f>IF(T1890=Detail!$E$3,ROW()+5+(COLUMN()-48)/1000,"")</f>
        <v/>
      </c>
    </row>
    <row r="1891" spans="49:68" x14ac:dyDescent="0.3">
      <c r="AW1891" s="104" t="str">
        <f>IF(A1891=Detail!$E$3,ROW()+5+(COLUMN()-48)/1000,"")</f>
        <v/>
      </c>
      <c r="AX1891" t="str">
        <f>IF(B1891=Detail!$E$3,ROW()+5+(COLUMN()-48)/1000,"")</f>
        <v/>
      </c>
      <c r="AY1891" t="str">
        <f>IF(C1891=Detail!$E$3,ROW()+5+(COLUMN()-48)/1000,"")</f>
        <v/>
      </c>
      <c r="AZ1891" t="str">
        <f>IF(D1891=Detail!$E$3,ROW()+5+(COLUMN()-48)/1000,"")</f>
        <v/>
      </c>
      <c r="BA1891" t="str">
        <f>IF(E1891=Detail!$E$3,ROW()+5+(COLUMN()-48)/1000,"")</f>
        <v/>
      </c>
      <c r="BB1891" t="str">
        <f>IF(F1891=Detail!$E$3,ROW()+5+(COLUMN()-48)/1000,"")</f>
        <v/>
      </c>
      <c r="BC1891" t="str">
        <f>IF(G1891=Detail!$E$3,ROW()+5+(COLUMN()-48)/1000,"")</f>
        <v/>
      </c>
      <c r="BD1891" t="str">
        <f>IF(H1891=Detail!$E$3,ROW()+5+(COLUMN()-48)/1000,"")</f>
        <v/>
      </c>
      <c r="BE1891" t="str">
        <f>IF(I1891=Detail!$E$3,ROW()+5+(COLUMN()-48)/1000,"")</f>
        <v/>
      </c>
      <c r="BF1891" t="str">
        <f>IF(J1891=Detail!$E$3,ROW()+5+(COLUMN()-48)/1000,"")</f>
        <v/>
      </c>
      <c r="BG1891" t="str">
        <f>IF(K1891=Detail!$E$3,ROW()+5+(COLUMN()-48)/1000,"")</f>
        <v/>
      </c>
      <c r="BH1891" t="str">
        <f>IF(L1891=Detail!$E$3,ROW()+5+(COLUMN()-48)/1000,"")</f>
        <v/>
      </c>
      <c r="BI1891" t="str">
        <f>IF(M1891=Detail!$E$3,ROW()+5+(COLUMN()-48)/1000,"")</f>
        <v/>
      </c>
      <c r="BJ1891" t="str">
        <f>IF(N1891=Detail!$E$3,ROW()+5+(COLUMN()-48)/1000,"")</f>
        <v/>
      </c>
      <c r="BK1891" t="str">
        <f>IF(O1891=Detail!$E$3,ROW()+5+(COLUMN()-48)/1000,"")</f>
        <v/>
      </c>
      <c r="BL1891" t="str">
        <f>IF(P1891=Detail!$E$3,ROW()+5+(COLUMN()-48)/1000,"")</f>
        <v/>
      </c>
      <c r="BM1891" t="str">
        <f>IF(Q1891=Detail!$E$3,ROW()+5+(COLUMN()-48)/1000,"")</f>
        <v/>
      </c>
      <c r="BN1891" t="str">
        <f>IF(R1891=Detail!$E$3,ROW()+5+(COLUMN()-48)/1000,"")</f>
        <v/>
      </c>
      <c r="BO1891" t="str">
        <f>IF(S1891=Detail!$E$3,ROW()+5+(COLUMN()-48)/1000,"")</f>
        <v/>
      </c>
      <c r="BP1891" t="str">
        <f>IF(T1891=Detail!$E$3,ROW()+5+(COLUMN()-48)/1000,"")</f>
        <v/>
      </c>
    </row>
    <row r="1892" spans="49:68" x14ac:dyDescent="0.3">
      <c r="AW1892" s="104" t="str">
        <f>IF(A1892=Detail!$E$3,ROW()+5+(COLUMN()-48)/1000,"")</f>
        <v/>
      </c>
      <c r="AX1892" t="str">
        <f>IF(B1892=Detail!$E$3,ROW()+5+(COLUMN()-48)/1000,"")</f>
        <v/>
      </c>
      <c r="AY1892" t="str">
        <f>IF(C1892=Detail!$E$3,ROW()+5+(COLUMN()-48)/1000,"")</f>
        <v/>
      </c>
      <c r="AZ1892" t="str">
        <f>IF(D1892=Detail!$E$3,ROW()+5+(COLUMN()-48)/1000,"")</f>
        <v/>
      </c>
      <c r="BA1892" t="str">
        <f>IF(E1892=Detail!$E$3,ROW()+5+(COLUMN()-48)/1000,"")</f>
        <v/>
      </c>
      <c r="BB1892" t="str">
        <f>IF(F1892=Detail!$E$3,ROW()+5+(COLUMN()-48)/1000,"")</f>
        <v/>
      </c>
      <c r="BC1892" t="str">
        <f>IF(G1892=Detail!$E$3,ROW()+5+(COLUMN()-48)/1000,"")</f>
        <v/>
      </c>
      <c r="BD1892" t="str">
        <f>IF(H1892=Detail!$E$3,ROW()+5+(COLUMN()-48)/1000,"")</f>
        <v/>
      </c>
      <c r="BE1892" t="str">
        <f>IF(I1892=Detail!$E$3,ROW()+5+(COLUMN()-48)/1000,"")</f>
        <v/>
      </c>
      <c r="BF1892" t="str">
        <f>IF(J1892=Detail!$E$3,ROW()+5+(COLUMN()-48)/1000,"")</f>
        <v/>
      </c>
      <c r="BG1892" t="str">
        <f>IF(K1892=Detail!$E$3,ROW()+5+(COLUMN()-48)/1000,"")</f>
        <v/>
      </c>
      <c r="BH1892" t="str">
        <f>IF(L1892=Detail!$E$3,ROW()+5+(COLUMN()-48)/1000,"")</f>
        <v/>
      </c>
      <c r="BI1892" t="str">
        <f>IF(M1892=Detail!$E$3,ROW()+5+(COLUMN()-48)/1000,"")</f>
        <v/>
      </c>
      <c r="BJ1892" t="str">
        <f>IF(N1892=Detail!$E$3,ROW()+5+(COLUMN()-48)/1000,"")</f>
        <v/>
      </c>
      <c r="BK1892" t="str">
        <f>IF(O1892=Detail!$E$3,ROW()+5+(COLUMN()-48)/1000,"")</f>
        <v/>
      </c>
      <c r="BL1892" t="str">
        <f>IF(P1892=Detail!$E$3,ROW()+5+(COLUMN()-48)/1000,"")</f>
        <v/>
      </c>
      <c r="BM1892" t="str">
        <f>IF(Q1892=Detail!$E$3,ROW()+5+(COLUMN()-48)/1000,"")</f>
        <v/>
      </c>
      <c r="BN1892" t="str">
        <f>IF(R1892=Detail!$E$3,ROW()+5+(COLUMN()-48)/1000,"")</f>
        <v/>
      </c>
      <c r="BO1892" t="str">
        <f>IF(S1892=Detail!$E$3,ROW()+5+(COLUMN()-48)/1000,"")</f>
        <v/>
      </c>
      <c r="BP1892" t="str">
        <f>IF(T1892=Detail!$E$3,ROW()+5+(COLUMN()-48)/1000,"")</f>
        <v/>
      </c>
    </row>
    <row r="1893" spans="49:68" x14ac:dyDescent="0.3">
      <c r="AW1893" s="104" t="str">
        <f>IF(A1893=Detail!$E$3,ROW()+5+(COLUMN()-48)/1000,"")</f>
        <v/>
      </c>
      <c r="AX1893" t="str">
        <f>IF(B1893=Detail!$E$3,ROW()+5+(COLUMN()-48)/1000,"")</f>
        <v/>
      </c>
      <c r="AY1893" t="str">
        <f>IF(C1893=Detail!$E$3,ROW()+5+(COLUMN()-48)/1000,"")</f>
        <v/>
      </c>
      <c r="AZ1893" t="str">
        <f>IF(D1893=Detail!$E$3,ROW()+5+(COLUMN()-48)/1000,"")</f>
        <v/>
      </c>
      <c r="BA1893" t="str">
        <f>IF(E1893=Detail!$E$3,ROW()+5+(COLUMN()-48)/1000,"")</f>
        <v/>
      </c>
      <c r="BB1893" t="str">
        <f>IF(F1893=Detail!$E$3,ROW()+5+(COLUMN()-48)/1000,"")</f>
        <v/>
      </c>
      <c r="BC1893" t="str">
        <f>IF(G1893=Detail!$E$3,ROW()+5+(COLUMN()-48)/1000,"")</f>
        <v/>
      </c>
      <c r="BD1893" t="str">
        <f>IF(H1893=Detail!$E$3,ROW()+5+(COLUMN()-48)/1000,"")</f>
        <v/>
      </c>
      <c r="BE1893" t="str">
        <f>IF(I1893=Detail!$E$3,ROW()+5+(COLUMN()-48)/1000,"")</f>
        <v/>
      </c>
      <c r="BF1893" t="str">
        <f>IF(J1893=Detail!$E$3,ROW()+5+(COLUMN()-48)/1000,"")</f>
        <v/>
      </c>
      <c r="BG1893" t="str">
        <f>IF(K1893=Detail!$E$3,ROW()+5+(COLUMN()-48)/1000,"")</f>
        <v/>
      </c>
      <c r="BH1893" t="str">
        <f>IF(L1893=Detail!$E$3,ROW()+5+(COLUMN()-48)/1000,"")</f>
        <v/>
      </c>
      <c r="BI1893" t="str">
        <f>IF(M1893=Detail!$E$3,ROW()+5+(COLUMN()-48)/1000,"")</f>
        <v/>
      </c>
      <c r="BJ1893" t="str">
        <f>IF(N1893=Detail!$E$3,ROW()+5+(COLUMN()-48)/1000,"")</f>
        <v/>
      </c>
      <c r="BK1893" t="str">
        <f>IF(O1893=Detail!$E$3,ROW()+5+(COLUMN()-48)/1000,"")</f>
        <v/>
      </c>
      <c r="BL1893" t="str">
        <f>IF(P1893=Detail!$E$3,ROW()+5+(COLUMN()-48)/1000,"")</f>
        <v/>
      </c>
      <c r="BM1893" t="str">
        <f>IF(Q1893=Detail!$E$3,ROW()+5+(COLUMN()-48)/1000,"")</f>
        <v/>
      </c>
      <c r="BN1893" t="str">
        <f>IF(R1893=Detail!$E$3,ROW()+5+(COLUMN()-48)/1000,"")</f>
        <v/>
      </c>
      <c r="BO1893" t="str">
        <f>IF(S1893=Detail!$E$3,ROW()+5+(COLUMN()-48)/1000,"")</f>
        <v/>
      </c>
      <c r="BP1893" t="str">
        <f>IF(T1893=Detail!$E$3,ROW()+5+(COLUMN()-48)/1000,"")</f>
        <v/>
      </c>
    </row>
    <row r="1894" spans="49:68" x14ac:dyDescent="0.3">
      <c r="AW1894" s="104" t="str">
        <f>IF(A1894=Detail!$E$3,ROW()+5+(COLUMN()-48)/1000,"")</f>
        <v/>
      </c>
      <c r="AX1894" t="str">
        <f>IF(B1894=Detail!$E$3,ROW()+5+(COLUMN()-48)/1000,"")</f>
        <v/>
      </c>
      <c r="AY1894" t="str">
        <f>IF(C1894=Detail!$E$3,ROW()+5+(COLUMN()-48)/1000,"")</f>
        <v/>
      </c>
      <c r="AZ1894" t="str">
        <f>IF(D1894=Detail!$E$3,ROW()+5+(COLUMN()-48)/1000,"")</f>
        <v/>
      </c>
      <c r="BA1894" t="str">
        <f>IF(E1894=Detail!$E$3,ROW()+5+(COLUMN()-48)/1000,"")</f>
        <v/>
      </c>
      <c r="BB1894" t="str">
        <f>IF(F1894=Detail!$E$3,ROW()+5+(COLUMN()-48)/1000,"")</f>
        <v/>
      </c>
      <c r="BC1894" t="str">
        <f>IF(G1894=Detail!$E$3,ROW()+5+(COLUMN()-48)/1000,"")</f>
        <v/>
      </c>
      <c r="BD1894" t="str">
        <f>IF(H1894=Detail!$E$3,ROW()+5+(COLUMN()-48)/1000,"")</f>
        <v/>
      </c>
      <c r="BE1894" t="str">
        <f>IF(I1894=Detail!$E$3,ROW()+5+(COLUMN()-48)/1000,"")</f>
        <v/>
      </c>
      <c r="BF1894" t="str">
        <f>IF(J1894=Detail!$E$3,ROW()+5+(COLUMN()-48)/1000,"")</f>
        <v/>
      </c>
      <c r="BG1894" t="str">
        <f>IF(K1894=Detail!$E$3,ROW()+5+(COLUMN()-48)/1000,"")</f>
        <v/>
      </c>
      <c r="BH1894" t="str">
        <f>IF(L1894=Detail!$E$3,ROW()+5+(COLUMN()-48)/1000,"")</f>
        <v/>
      </c>
      <c r="BI1894" t="str">
        <f>IF(M1894=Detail!$E$3,ROW()+5+(COLUMN()-48)/1000,"")</f>
        <v/>
      </c>
      <c r="BJ1894" t="str">
        <f>IF(N1894=Detail!$E$3,ROW()+5+(COLUMN()-48)/1000,"")</f>
        <v/>
      </c>
      <c r="BK1894" t="str">
        <f>IF(O1894=Detail!$E$3,ROW()+5+(COLUMN()-48)/1000,"")</f>
        <v/>
      </c>
      <c r="BL1894" t="str">
        <f>IF(P1894=Detail!$E$3,ROW()+5+(COLUMN()-48)/1000,"")</f>
        <v/>
      </c>
      <c r="BM1894" t="str">
        <f>IF(Q1894=Detail!$E$3,ROW()+5+(COLUMN()-48)/1000,"")</f>
        <v/>
      </c>
      <c r="BN1894" t="str">
        <f>IF(R1894=Detail!$E$3,ROW()+5+(COLUMN()-48)/1000,"")</f>
        <v/>
      </c>
      <c r="BO1894" t="str">
        <f>IF(S1894=Detail!$E$3,ROW()+5+(COLUMN()-48)/1000,"")</f>
        <v/>
      </c>
      <c r="BP1894" t="str">
        <f>IF(T1894=Detail!$E$3,ROW()+5+(COLUMN()-48)/1000,"")</f>
        <v/>
      </c>
    </row>
    <row r="1895" spans="49:68" x14ac:dyDescent="0.3">
      <c r="AW1895" s="104" t="str">
        <f>IF(A1895=Detail!$E$3,ROW()+5+(COLUMN()-48)/1000,"")</f>
        <v/>
      </c>
      <c r="AX1895" t="str">
        <f>IF(B1895=Detail!$E$3,ROW()+5+(COLUMN()-48)/1000,"")</f>
        <v/>
      </c>
      <c r="AY1895" t="str">
        <f>IF(C1895=Detail!$E$3,ROW()+5+(COLUMN()-48)/1000,"")</f>
        <v/>
      </c>
      <c r="AZ1895" t="str">
        <f>IF(D1895=Detail!$E$3,ROW()+5+(COLUMN()-48)/1000,"")</f>
        <v/>
      </c>
      <c r="BA1895" t="str">
        <f>IF(E1895=Detail!$E$3,ROW()+5+(COLUMN()-48)/1000,"")</f>
        <v/>
      </c>
      <c r="BB1895" t="str">
        <f>IF(F1895=Detail!$E$3,ROW()+5+(COLUMN()-48)/1000,"")</f>
        <v/>
      </c>
      <c r="BC1895" t="str">
        <f>IF(G1895=Detail!$E$3,ROW()+5+(COLUMN()-48)/1000,"")</f>
        <v/>
      </c>
      <c r="BD1895" t="str">
        <f>IF(H1895=Detail!$E$3,ROW()+5+(COLUMN()-48)/1000,"")</f>
        <v/>
      </c>
      <c r="BE1895" t="str">
        <f>IF(I1895=Detail!$E$3,ROW()+5+(COLUMN()-48)/1000,"")</f>
        <v/>
      </c>
      <c r="BF1895" t="str">
        <f>IF(J1895=Detail!$E$3,ROW()+5+(COLUMN()-48)/1000,"")</f>
        <v/>
      </c>
      <c r="BG1895" t="str">
        <f>IF(K1895=Detail!$E$3,ROW()+5+(COLUMN()-48)/1000,"")</f>
        <v/>
      </c>
      <c r="BH1895" t="str">
        <f>IF(L1895=Detail!$E$3,ROW()+5+(COLUMN()-48)/1000,"")</f>
        <v/>
      </c>
      <c r="BI1895" t="str">
        <f>IF(M1895=Detail!$E$3,ROW()+5+(COLUMN()-48)/1000,"")</f>
        <v/>
      </c>
      <c r="BJ1895" t="str">
        <f>IF(N1895=Detail!$E$3,ROW()+5+(COLUMN()-48)/1000,"")</f>
        <v/>
      </c>
      <c r="BK1895" t="str">
        <f>IF(O1895=Detail!$E$3,ROW()+5+(COLUMN()-48)/1000,"")</f>
        <v/>
      </c>
      <c r="BL1895" t="str">
        <f>IF(P1895=Detail!$E$3,ROW()+5+(COLUMN()-48)/1000,"")</f>
        <v/>
      </c>
      <c r="BM1895" t="str">
        <f>IF(Q1895=Detail!$E$3,ROW()+5+(COLUMN()-48)/1000,"")</f>
        <v/>
      </c>
      <c r="BN1895" t="str">
        <f>IF(R1895=Detail!$E$3,ROW()+5+(COLUMN()-48)/1000,"")</f>
        <v/>
      </c>
      <c r="BO1895" t="str">
        <f>IF(S1895=Detail!$E$3,ROW()+5+(COLUMN()-48)/1000,"")</f>
        <v/>
      </c>
      <c r="BP1895" t="str">
        <f>IF(T1895=Detail!$E$3,ROW()+5+(COLUMN()-48)/1000,"")</f>
        <v/>
      </c>
    </row>
    <row r="1896" spans="49:68" x14ac:dyDescent="0.3">
      <c r="AW1896" s="104" t="str">
        <f>IF(A1896=Detail!$E$3,ROW()+5+(COLUMN()-48)/1000,"")</f>
        <v/>
      </c>
      <c r="AX1896" t="str">
        <f>IF(B1896=Detail!$E$3,ROW()+5+(COLUMN()-48)/1000,"")</f>
        <v/>
      </c>
      <c r="AY1896" t="str">
        <f>IF(C1896=Detail!$E$3,ROW()+5+(COLUMN()-48)/1000,"")</f>
        <v/>
      </c>
      <c r="AZ1896" t="str">
        <f>IF(D1896=Detail!$E$3,ROW()+5+(COLUMN()-48)/1000,"")</f>
        <v/>
      </c>
      <c r="BA1896" t="str">
        <f>IF(E1896=Detail!$E$3,ROW()+5+(COLUMN()-48)/1000,"")</f>
        <v/>
      </c>
      <c r="BB1896" t="str">
        <f>IF(F1896=Detail!$E$3,ROW()+5+(COLUMN()-48)/1000,"")</f>
        <v/>
      </c>
      <c r="BC1896" t="str">
        <f>IF(G1896=Detail!$E$3,ROW()+5+(COLUMN()-48)/1000,"")</f>
        <v/>
      </c>
      <c r="BD1896" t="str">
        <f>IF(H1896=Detail!$E$3,ROW()+5+(COLUMN()-48)/1000,"")</f>
        <v/>
      </c>
      <c r="BE1896" t="str">
        <f>IF(I1896=Detail!$E$3,ROW()+5+(COLUMN()-48)/1000,"")</f>
        <v/>
      </c>
      <c r="BF1896" t="str">
        <f>IF(J1896=Detail!$E$3,ROW()+5+(COLUMN()-48)/1000,"")</f>
        <v/>
      </c>
      <c r="BG1896" t="str">
        <f>IF(K1896=Detail!$E$3,ROW()+5+(COLUMN()-48)/1000,"")</f>
        <v/>
      </c>
      <c r="BH1896" t="str">
        <f>IF(L1896=Detail!$E$3,ROW()+5+(COLUMN()-48)/1000,"")</f>
        <v/>
      </c>
      <c r="BI1896" t="str">
        <f>IF(M1896=Detail!$E$3,ROW()+5+(COLUMN()-48)/1000,"")</f>
        <v/>
      </c>
      <c r="BJ1896" t="str">
        <f>IF(N1896=Detail!$E$3,ROW()+5+(COLUMN()-48)/1000,"")</f>
        <v/>
      </c>
      <c r="BK1896" t="str">
        <f>IF(O1896=Detail!$E$3,ROW()+5+(COLUMN()-48)/1000,"")</f>
        <v/>
      </c>
      <c r="BL1896" t="str">
        <f>IF(P1896=Detail!$E$3,ROW()+5+(COLUMN()-48)/1000,"")</f>
        <v/>
      </c>
      <c r="BM1896" t="str">
        <f>IF(Q1896=Detail!$E$3,ROW()+5+(COLUMN()-48)/1000,"")</f>
        <v/>
      </c>
      <c r="BN1896" t="str">
        <f>IF(R1896=Detail!$E$3,ROW()+5+(COLUMN()-48)/1000,"")</f>
        <v/>
      </c>
      <c r="BO1896" t="str">
        <f>IF(S1896=Detail!$E$3,ROW()+5+(COLUMN()-48)/1000,"")</f>
        <v/>
      </c>
      <c r="BP1896" t="str">
        <f>IF(T1896=Detail!$E$3,ROW()+5+(COLUMN()-48)/1000,"")</f>
        <v/>
      </c>
    </row>
    <row r="1897" spans="49:68" x14ac:dyDescent="0.3">
      <c r="AW1897" s="104" t="str">
        <f>IF(A1897=Detail!$E$3,ROW()+5+(COLUMN()-48)/1000,"")</f>
        <v/>
      </c>
      <c r="AX1897" t="str">
        <f>IF(B1897=Detail!$E$3,ROW()+5+(COLUMN()-48)/1000,"")</f>
        <v/>
      </c>
      <c r="AY1897" t="str">
        <f>IF(C1897=Detail!$E$3,ROW()+5+(COLUMN()-48)/1000,"")</f>
        <v/>
      </c>
      <c r="AZ1897" t="str">
        <f>IF(D1897=Detail!$E$3,ROW()+5+(COLUMN()-48)/1000,"")</f>
        <v/>
      </c>
      <c r="BA1897" t="str">
        <f>IF(E1897=Detail!$E$3,ROW()+5+(COLUMN()-48)/1000,"")</f>
        <v/>
      </c>
      <c r="BB1897" t="str">
        <f>IF(F1897=Detail!$E$3,ROW()+5+(COLUMN()-48)/1000,"")</f>
        <v/>
      </c>
      <c r="BC1897" t="str">
        <f>IF(G1897=Detail!$E$3,ROW()+5+(COLUMN()-48)/1000,"")</f>
        <v/>
      </c>
      <c r="BD1897" t="str">
        <f>IF(H1897=Detail!$E$3,ROW()+5+(COLUMN()-48)/1000,"")</f>
        <v/>
      </c>
      <c r="BE1897" t="str">
        <f>IF(I1897=Detail!$E$3,ROW()+5+(COLUMN()-48)/1000,"")</f>
        <v/>
      </c>
      <c r="BF1897" t="str">
        <f>IF(J1897=Detail!$E$3,ROW()+5+(COLUMN()-48)/1000,"")</f>
        <v/>
      </c>
      <c r="BG1897" t="str">
        <f>IF(K1897=Detail!$E$3,ROW()+5+(COLUMN()-48)/1000,"")</f>
        <v/>
      </c>
      <c r="BH1897" t="str">
        <f>IF(L1897=Detail!$E$3,ROW()+5+(COLUMN()-48)/1000,"")</f>
        <v/>
      </c>
      <c r="BI1897" t="str">
        <f>IF(M1897=Detail!$E$3,ROW()+5+(COLUMN()-48)/1000,"")</f>
        <v/>
      </c>
      <c r="BJ1897" t="str">
        <f>IF(N1897=Detail!$E$3,ROW()+5+(COLUMN()-48)/1000,"")</f>
        <v/>
      </c>
      <c r="BK1897" t="str">
        <f>IF(O1897=Detail!$E$3,ROW()+5+(COLUMN()-48)/1000,"")</f>
        <v/>
      </c>
      <c r="BL1897" t="str">
        <f>IF(P1897=Detail!$E$3,ROW()+5+(COLUMN()-48)/1000,"")</f>
        <v/>
      </c>
      <c r="BM1897" t="str">
        <f>IF(Q1897=Detail!$E$3,ROW()+5+(COLUMN()-48)/1000,"")</f>
        <v/>
      </c>
      <c r="BN1897" t="str">
        <f>IF(R1897=Detail!$E$3,ROW()+5+(COLUMN()-48)/1000,"")</f>
        <v/>
      </c>
      <c r="BO1897" t="str">
        <f>IF(S1897=Detail!$E$3,ROW()+5+(COLUMN()-48)/1000,"")</f>
        <v/>
      </c>
      <c r="BP1897" t="str">
        <f>IF(T1897=Detail!$E$3,ROW()+5+(COLUMN()-48)/1000,"")</f>
        <v/>
      </c>
    </row>
    <row r="1898" spans="49:68" x14ac:dyDescent="0.3">
      <c r="AW1898" s="104" t="str">
        <f>IF(A1898=Detail!$E$3,ROW()+5+(COLUMN()-48)/1000,"")</f>
        <v/>
      </c>
      <c r="AX1898" t="str">
        <f>IF(B1898=Detail!$E$3,ROW()+5+(COLUMN()-48)/1000,"")</f>
        <v/>
      </c>
      <c r="AY1898" t="str">
        <f>IF(C1898=Detail!$E$3,ROW()+5+(COLUMN()-48)/1000,"")</f>
        <v/>
      </c>
      <c r="AZ1898" t="str">
        <f>IF(D1898=Detail!$E$3,ROW()+5+(COLUMN()-48)/1000,"")</f>
        <v/>
      </c>
      <c r="BA1898" t="str">
        <f>IF(E1898=Detail!$E$3,ROW()+5+(COLUMN()-48)/1000,"")</f>
        <v/>
      </c>
      <c r="BB1898" t="str">
        <f>IF(F1898=Detail!$E$3,ROW()+5+(COLUMN()-48)/1000,"")</f>
        <v/>
      </c>
      <c r="BC1898" t="str">
        <f>IF(G1898=Detail!$E$3,ROW()+5+(COLUMN()-48)/1000,"")</f>
        <v/>
      </c>
      <c r="BD1898" t="str">
        <f>IF(H1898=Detail!$E$3,ROW()+5+(COLUMN()-48)/1000,"")</f>
        <v/>
      </c>
      <c r="BE1898" t="str">
        <f>IF(I1898=Detail!$E$3,ROW()+5+(COLUMN()-48)/1000,"")</f>
        <v/>
      </c>
      <c r="BF1898" t="str">
        <f>IF(J1898=Detail!$E$3,ROW()+5+(COLUMN()-48)/1000,"")</f>
        <v/>
      </c>
      <c r="BG1898" t="str">
        <f>IF(K1898=Detail!$E$3,ROW()+5+(COLUMN()-48)/1000,"")</f>
        <v/>
      </c>
      <c r="BH1898" t="str">
        <f>IF(L1898=Detail!$E$3,ROW()+5+(COLUMN()-48)/1000,"")</f>
        <v/>
      </c>
      <c r="BI1898" t="str">
        <f>IF(M1898=Detail!$E$3,ROW()+5+(COLUMN()-48)/1000,"")</f>
        <v/>
      </c>
      <c r="BJ1898" t="str">
        <f>IF(N1898=Detail!$E$3,ROW()+5+(COLUMN()-48)/1000,"")</f>
        <v/>
      </c>
      <c r="BK1898" t="str">
        <f>IF(O1898=Detail!$E$3,ROW()+5+(COLUMN()-48)/1000,"")</f>
        <v/>
      </c>
      <c r="BL1898" t="str">
        <f>IF(P1898=Detail!$E$3,ROW()+5+(COLUMN()-48)/1000,"")</f>
        <v/>
      </c>
      <c r="BM1898" t="str">
        <f>IF(Q1898=Detail!$E$3,ROW()+5+(COLUMN()-48)/1000,"")</f>
        <v/>
      </c>
      <c r="BN1898" t="str">
        <f>IF(R1898=Detail!$E$3,ROW()+5+(COLUMN()-48)/1000,"")</f>
        <v/>
      </c>
      <c r="BO1898" t="str">
        <f>IF(S1898=Detail!$E$3,ROW()+5+(COLUMN()-48)/1000,"")</f>
        <v/>
      </c>
      <c r="BP1898" t="str">
        <f>IF(T1898=Detail!$E$3,ROW()+5+(COLUMN()-48)/1000,"")</f>
        <v/>
      </c>
    </row>
    <row r="1899" spans="49:68" x14ac:dyDescent="0.3">
      <c r="AW1899" s="104" t="str">
        <f>IF(A1899=Detail!$E$3,ROW()+5+(COLUMN()-48)/1000,"")</f>
        <v/>
      </c>
      <c r="AX1899" t="str">
        <f>IF(B1899=Detail!$E$3,ROW()+5+(COLUMN()-48)/1000,"")</f>
        <v/>
      </c>
      <c r="AY1899" t="str">
        <f>IF(C1899=Detail!$E$3,ROW()+5+(COLUMN()-48)/1000,"")</f>
        <v/>
      </c>
      <c r="AZ1899" t="str">
        <f>IF(D1899=Detail!$E$3,ROW()+5+(COLUMN()-48)/1000,"")</f>
        <v/>
      </c>
      <c r="BA1899" t="str">
        <f>IF(E1899=Detail!$E$3,ROW()+5+(COLUMN()-48)/1000,"")</f>
        <v/>
      </c>
      <c r="BB1899" t="str">
        <f>IF(F1899=Detail!$E$3,ROW()+5+(COLUMN()-48)/1000,"")</f>
        <v/>
      </c>
      <c r="BC1899" t="str">
        <f>IF(G1899=Detail!$E$3,ROW()+5+(COLUMN()-48)/1000,"")</f>
        <v/>
      </c>
      <c r="BD1899" t="str">
        <f>IF(H1899=Detail!$E$3,ROW()+5+(COLUMN()-48)/1000,"")</f>
        <v/>
      </c>
      <c r="BE1899" t="str">
        <f>IF(I1899=Detail!$E$3,ROW()+5+(COLUMN()-48)/1000,"")</f>
        <v/>
      </c>
      <c r="BF1899" t="str">
        <f>IF(J1899=Detail!$E$3,ROW()+5+(COLUMN()-48)/1000,"")</f>
        <v/>
      </c>
      <c r="BG1899" t="str">
        <f>IF(K1899=Detail!$E$3,ROW()+5+(COLUMN()-48)/1000,"")</f>
        <v/>
      </c>
      <c r="BH1899" t="str">
        <f>IF(L1899=Detail!$E$3,ROW()+5+(COLUMN()-48)/1000,"")</f>
        <v/>
      </c>
      <c r="BI1899" t="str">
        <f>IF(M1899=Detail!$E$3,ROW()+5+(COLUMN()-48)/1000,"")</f>
        <v/>
      </c>
      <c r="BJ1899" t="str">
        <f>IF(N1899=Detail!$E$3,ROW()+5+(COLUMN()-48)/1000,"")</f>
        <v/>
      </c>
      <c r="BK1899" t="str">
        <f>IF(O1899=Detail!$E$3,ROW()+5+(COLUMN()-48)/1000,"")</f>
        <v/>
      </c>
      <c r="BL1899" t="str">
        <f>IF(P1899=Detail!$E$3,ROW()+5+(COLUMN()-48)/1000,"")</f>
        <v/>
      </c>
      <c r="BM1899" t="str">
        <f>IF(Q1899=Detail!$E$3,ROW()+5+(COLUMN()-48)/1000,"")</f>
        <v/>
      </c>
      <c r="BN1899" t="str">
        <f>IF(R1899=Detail!$E$3,ROW()+5+(COLUMN()-48)/1000,"")</f>
        <v/>
      </c>
      <c r="BO1899" t="str">
        <f>IF(S1899=Detail!$E$3,ROW()+5+(COLUMN()-48)/1000,"")</f>
        <v/>
      </c>
      <c r="BP1899" t="str">
        <f>IF(T1899=Detail!$E$3,ROW()+5+(COLUMN()-48)/1000,"")</f>
        <v/>
      </c>
    </row>
    <row r="1900" spans="49:68" x14ac:dyDescent="0.3">
      <c r="AW1900" s="104" t="str">
        <f>IF(A1900=Detail!$E$3,ROW()+5+(COLUMN()-48)/1000,"")</f>
        <v/>
      </c>
      <c r="AX1900" t="str">
        <f>IF(B1900=Detail!$E$3,ROW()+5+(COLUMN()-48)/1000,"")</f>
        <v/>
      </c>
      <c r="AY1900" t="str">
        <f>IF(C1900=Detail!$E$3,ROW()+5+(COLUMN()-48)/1000,"")</f>
        <v/>
      </c>
      <c r="AZ1900" t="str">
        <f>IF(D1900=Detail!$E$3,ROW()+5+(COLUMN()-48)/1000,"")</f>
        <v/>
      </c>
      <c r="BA1900" t="str">
        <f>IF(E1900=Detail!$E$3,ROW()+5+(COLUMN()-48)/1000,"")</f>
        <v/>
      </c>
      <c r="BB1900" t="str">
        <f>IF(F1900=Detail!$E$3,ROW()+5+(COLUMN()-48)/1000,"")</f>
        <v/>
      </c>
      <c r="BC1900" t="str">
        <f>IF(G1900=Detail!$E$3,ROW()+5+(COLUMN()-48)/1000,"")</f>
        <v/>
      </c>
      <c r="BD1900" t="str">
        <f>IF(H1900=Detail!$E$3,ROW()+5+(COLUMN()-48)/1000,"")</f>
        <v/>
      </c>
      <c r="BE1900" t="str">
        <f>IF(I1900=Detail!$E$3,ROW()+5+(COLUMN()-48)/1000,"")</f>
        <v/>
      </c>
      <c r="BF1900" t="str">
        <f>IF(J1900=Detail!$E$3,ROW()+5+(COLUMN()-48)/1000,"")</f>
        <v/>
      </c>
      <c r="BG1900" t="str">
        <f>IF(K1900=Detail!$E$3,ROW()+5+(COLUMN()-48)/1000,"")</f>
        <v/>
      </c>
      <c r="BH1900" t="str">
        <f>IF(L1900=Detail!$E$3,ROW()+5+(COLUMN()-48)/1000,"")</f>
        <v/>
      </c>
      <c r="BI1900" t="str">
        <f>IF(M1900=Detail!$E$3,ROW()+5+(COLUMN()-48)/1000,"")</f>
        <v/>
      </c>
      <c r="BJ1900" t="str">
        <f>IF(N1900=Detail!$E$3,ROW()+5+(COLUMN()-48)/1000,"")</f>
        <v/>
      </c>
      <c r="BK1900" t="str">
        <f>IF(O1900=Detail!$E$3,ROW()+5+(COLUMN()-48)/1000,"")</f>
        <v/>
      </c>
      <c r="BL1900" t="str">
        <f>IF(P1900=Detail!$E$3,ROW()+5+(COLUMN()-48)/1000,"")</f>
        <v/>
      </c>
      <c r="BM1900" t="str">
        <f>IF(Q1900=Detail!$E$3,ROW()+5+(COLUMN()-48)/1000,"")</f>
        <v/>
      </c>
      <c r="BN1900" t="str">
        <f>IF(R1900=Detail!$E$3,ROW()+5+(COLUMN()-48)/1000,"")</f>
        <v/>
      </c>
      <c r="BO1900" t="str">
        <f>IF(S1900=Detail!$E$3,ROW()+5+(COLUMN()-48)/1000,"")</f>
        <v/>
      </c>
      <c r="BP1900" t="str">
        <f>IF(T1900=Detail!$E$3,ROW()+5+(COLUMN()-48)/1000,"")</f>
        <v/>
      </c>
    </row>
    <row r="1901" spans="49:68" x14ac:dyDescent="0.3">
      <c r="AW1901" s="104" t="str">
        <f>IF(A1901=Detail!$E$3,ROW()+5+(COLUMN()-48)/1000,"")</f>
        <v/>
      </c>
      <c r="AX1901" t="str">
        <f>IF(B1901=Detail!$E$3,ROW()+5+(COLUMN()-48)/1000,"")</f>
        <v/>
      </c>
      <c r="AY1901" t="str">
        <f>IF(C1901=Detail!$E$3,ROW()+5+(COLUMN()-48)/1000,"")</f>
        <v/>
      </c>
      <c r="AZ1901" t="str">
        <f>IF(D1901=Detail!$E$3,ROW()+5+(COLUMN()-48)/1000,"")</f>
        <v/>
      </c>
      <c r="BA1901" t="str">
        <f>IF(E1901=Detail!$E$3,ROW()+5+(COLUMN()-48)/1000,"")</f>
        <v/>
      </c>
      <c r="BB1901" t="str">
        <f>IF(F1901=Detail!$E$3,ROW()+5+(COLUMN()-48)/1000,"")</f>
        <v/>
      </c>
      <c r="BC1901" t="str">
        <f>IF(G1901=Detail!$E$3,ROW()+5+(COLUMN()-48)/1000,"")</f>
        <v/>
      </c>
      <c r="BD1901" t="str">
        <f>IF(H1901=Detail!$E$3,ROW()+5+(COLUMN()-48)/1000,"")</f>
        <v/>
      </c>
      <c r="BE1901" t="str">
        <f>IF(I1901=Detail!$E$3,ROW()+5+(COLUMN()-48)/1000,"")</f>
        <v/>
      </c>
      <c r="BF1901" t="str">
        <f>IF(J1901=Detail!$E$3,ROW()+5+(COLUMN()-48)/1000,"")</f>
        <v/>
      </c>
      <c r="BG1901" t="str">
        <f>IF(K1901=Detail!$E$3,ROW()+5+(COLUMN()-48)/1000,"")</f>
        <v/>
      </c>
      <c r="BH1901" t="str">
        <f>IF(L1901=Detail!$E$3,ROW()+5+(COLUMN()-48)/1000,"")</f>
        <v/>
      </c>
      <c r="BI1901" t="str">
        <f>IF(M1901=Detail!$E$3,ROW()+5+(COLUMN()-48)/1000,"")</f>
        <v/>
      </c>
      <c r="BJ1901" t="str">
        <f>IF(N1901=Detail!$E$3,ROW()+5+(COLUMN()-48)/1000,"")</f>
        <v/>
      </c>
      <c r="BK1901" t="str">
        <f>IF(O1901=Detail!$E$3,ROW()+5+(COLUMN()-48)/1000,"")</f>
        <v/>
      </c>
      <c r="BL1901" t="str">
        <f>IF(P1901=Detail!$E$3,ROW()+5+(COLUMN()-48)/1000,"")</f>
        <v/>
      </c>
      <c r="BM1901" t="str">
        <f>IF(Q1901=Detail!$E$3,ROW()+5+(COLUMN()-48)/1000,"")</f>
        <v/>
      </c>
      <c r="BN1901" t="str">
        <f>IF(R1901=Detail!$E$3,ROW()+5+(COLUMN()-48)/1000,"")</f>
        <v/>
      </c>
      <c r="BO1901" t="str">
        <f>IF(S1901=Detail!$E$3,ROW()+5+(COLUMN()-48)/1000,"")</f>
        <v/>
      </c>
      <c r="BP1901" t="str">
        <f>IF(T1901=Detail!$E$3,ROW()+5+(COLUMN()-48)/1000,"")</f>
        <v/>
      </c>
    </row>
    <row r="1902" spans="49:68" x14ac:dyDescent="0.3">
      <c r="AW1902" s="104" t="str">
        <f>IF(A1902=Detail!$E$3,ROW()+5+(COLUMN()-48)/1000,"")</f>
        <v/>
      </c>
      <c r="AX1902" t="str">
        <f>IF(B1902=Detail!$E$3,ROW()+5+(COLUMN()-48)/1000,"")</f>
        <v/>
      </c>
      <c r="AY1902" t="str">
        <f>IF(C1902=Detail!$E$3,ROW()+5+(COLUMN()-48)/1000,"")</f>
        <v/>
      </c>
      <c r="AZ1902" t="str">
        <f>IF(D1902=Detail!$E$3,ROW()+5+(COLUMN()-48)/1000,"")</f>
        <v/>
      </c>
      <c r="BA1902" t="str">
        <f>IF(E1902=Detail!$E$3,ROW()+5+(COLUMN()-48)/1000,"")</f>
        <v/>
      </c>
      <c r="BB1902" t="str">
        <f>IF(F1902=Detail!$E$3,ROW()+5+(COLUMN()-48)/1000,"")</f>
        <v/>
      </c>
      <c r="BC1902" t="str">
        <f>IF(G1902=Detail!$E$3,ROW()+5+(COLUMN()-48)/1000,"")</f>
        <v/>
      </c>
      <c r="BD1902" t="str">
        <f>IF(H1902=Detail!$E$3,ROW()+5+(COLUMN()-48)/1000,"")</f>
        <v/>
      </c>
      <c r="BE1902" t="str">
        <f>IF(I1902=Detail!$E$3,ROW()+5+(COLUMN()-48)/1000,"")</f>
        <v/>
      </c>
      <c r="BF1902" t="str">
        <f>IF(J1902=Detail!$E$3,ROW()+5+(COLUMN()-48)/1000,"")</f>
        <v/>
      </c>
      <c r="BG1902" t="str">
        <f>IF(K1902=Detail!$E$3,ROW()+5+(COLUMN()-48)/1000,"")</f>
        <v/>
      </c>
      <c r="BH1902" t="str">
        <f>IF(L1902=Detail!$E$3,ROW()+5+(COLUMN()-48)/1000,"")</f>
        <v/>
      </c>
      <c r="BI1902" t="str">
        <f>IF(M1902=Detail!$E$3,ROW()+5+(COLUMN()-48)/1000,"")</f>
        <v/>
      </c>
      <c r="BJ1902" t="str">
        <f>IF(N1902=Detail!$E$3,ROW()+5+(COLUMN()-48)/1000,"")</f>
        <v/>
      </c>
      <c r="BK1902" t="str">
        <f>IF(O1902=Detail!$E$3,ROW()+5+(COLUMN()-48)/1000,"")</f>
        <v/>
      </c>
      <c r="BL1902" t="str">
        <f>IF(P1902=Detail!$E$3,ROW()+5+(COLUMN()-48)/1000,"")</f>
        <v/>
      </c>
      <c r="BM1902" t="str">
        <f>IF(Q1902=Detail!$E$3,ROW()+5+(COLUMN()-48)/1000,"")</f>
        <v/>
      </c>
      <c r="BN1902" t="str">
        <f>IF(R1902=Detail!$E$3,ROW()+5+(COLUMN()-48)/1000,"")</f>
        <v/>
      </c>
      <c r="BO1902" t="str">
        <f>IF(S1902=Detail!$E$3,ROW()+5+(COLUMN()-48)/1000,"")</f>
        <v/>
      </c>
      <c r="BP1902" t="str">
        <f>IF(T1902=Detail!$E$3,ROW()+5+(COLUMN()-48)/1000,"")</f>
        <v/>
      </c>
    </row>
    <row r="1903" spans="49:68" x14ac:dyDescent="0.3">
      <c r="AW1903" s="104" t="str">
        <f>IF(A1903=Detail!$E$3,ROW()+5+(COLUMN()-48)/1000,"")</f>
        <v/>
      </c>
      <c r="AX1903" t="str">
        <f>IF(B1903=Detail!$E$3,ROW()+5+(COLUMN()-48)/1000,"")</f>
        <v/>
      </c>
      <c r="AY1903" t="str">
        <f>IF(C1903=Detail!$E$3,ROW()+5+(COLUMN()-48)/1000,"")</f>
        <v/>
      </c>
      <c r="AZ1903" t="str">
        <f>IF(D1903=Detail!$E$3,ROW()+5+(COLUMN()-48)/1000,"")</f>
        <v/>
      </c>
      <c r="BA1903" t="str">
        <f>IF(E1903=Detail!$E$3,ROW()+5+(COLUMN()-48)/1000,"")</f>
        <v/>
      </c>
      <c r="BB1903" t="str">
        <f>IF(F1903=Detail!$E$3,ROW()+5+(COLUMN()-48)/1000,"")</f>
        <v/>
      </c>
      <c r="BC1903" t="str">
        <f>IF(G1903=Detail!$E$3,ROW()+5+(COLUMN()-48)/1000,"")</f>
        <v/>
      </c>
      <c r="BD1903" t="str">
        <f>IF(H1903=Detail!$E$3,ROW()+5+(COLUMN()-48)/1000,"")</f>
        <v/>
      </c>
      <c r="BE1903" t="str">
        <f>IF(I1903=Detail!$E$3,ROW()+5+(COLUMN()-48)/1000,"")</f>
        <v/>
      </c>
      <c r="BF1903" t="str">
        <f>IF(J1903=Detail!$E$3,ROW()+5+(COLUMN()-48)/1000,"")</f>
        <v/>
      </c>
      <c r="BG1903" t="str">
        <f>IF(K1903=Detail!$E$3,ROW()+5+(COLUMN()-48)/1000,"")</f>
        <v/>
      </c>
      <c r="BH1903" t="str">
        <f>IF(L1903=Detail!$E$3,ROW()+5+(COLUMN()-48)/1000,"")</f>
        <v/>
      </c>
      <c r="BI1903" t="str">
        <f>IF(M1903=Detail!$E$3,ROW()+5+(COLUMN()-48)/1000,"")</f>
        <v/>
      </c>
      <c r="BJ1903" t="str">
        <f>IF(N1903=Detail!$E$3,ROW()+5+(COLUMN()-48)/1000,"")</f>
        <v/>
      </c>
      <c r="BK1903" t="str">
        <f>IF(O1903=Detail!$E$3,ROW()+5+(COLUMN()-48)/1000,"")</f>
        <v/>
      </c>
      <c r="BL1903" t="str">
        <f>IF(P1903=Detail!$E$3,ROW()+5+(COLUMN()-48)/1000,"")</f>
        <v/>
      </c>
      <c r="BM1903" t="str">
        <f>IF(Q1903=Detail!$E$3,ROW()+5+(COLUMN()-48)/1000,"")</f>
        <v/>
      </c>
      <c r="BN1903" t="str">
        <f>IF(R1903=Detail!$E$3,ROW()+5+(COLUMN()-48)/1000,"")</f>
        <v/>
      </c>
      <c r="BO1903" t="str">
        <f>IF(S1903=Detail!$E$3,ROW()+5+(COLUMN()-48)/1000,"")</f>
        <v/>
      </c>
      <c r="BP1903" t="str">
        <f>IF(T1903=Detail!$E$3,ROW()+5+(COLUMN()-48)/1000,"")</f>
        <v/>
      </c>
    </row>
    <row r="1904" spans="49:68" x14ac:dyDescent="0.3">
      <c r="AW1904" s="104" t="str">
        <f>IF(A1904=Detail!$E$3,ROW()+5+(COLUMN()-48)/1000,"")</f>
        <v/>
      </c>
      <c r="AX1904" t="str">
        <f>IF(B1904=Detail!$E$3,ROW()+5+(COLUMN()-48)/1000,"")</f>
        <v/>
      </c>
      <c r="AY1904" t="str">
        <f>IF(C1904=Detail!$E$3,ROW()+5+(COLUMN()-48)/1000,"")</f>
        <v/>
      </c>
      <c r="AZ1904" t="str">
        <f>IF(D1904=Detail!$E$3,ROW()+5+(COLUMN()-48)/1000,"")</f>
        <v/>
      </c>
      <c r="BA1904" t="str">
        <f>IF(E1904=Detail!$E$3,ROW()+5+(COLUMN()-48)/1000,"")</f>
        <v/>
      </c>
      <c r="BB1904" t="str">
        <f>IF(F1904=Detail!$E$3,ROW()+5+(COLUMN()-48)/1000,"")</f>
        <v/>
      </c>
      <c r="BC1904" t="str">
        <f>IF(G1904=Detail!$E$3,ROW()+5+(COLUMN()-48)/1000,"")</f>
        <v/>
      </c>
      <c r="BD1904" t="str">
        <f>IF(H1904=Detail!$E$3,ROW()+5+(COLUMN()-48)/1000,"")</f>
        <v/>
      </c>
      <c r="BE1904" t="str">
        <f>IF(I1904=Detail!$E$3,ROW()+5+(COLUMN()-48)/1000,"")</f>
        <v/>
      </c>
      <c r="BF1904" t="str">
        <f>IF(J1904=Detail!$E$3,ROW()+5+(COLUMN()-48)/1000,"")</f>
        <v/>
      </c>
      <c r="BG1904" t="str">
        <f>IF(K1904=Detail!$E$3,ROW()+5+(COLUMN()-48)/1000,"")</f>
        <v/>
      </c>
      <c r="BH1904" t="str">
        <f>IF(L1904=Detail!$E$3,ROW()+5+(COLUMN()-48)/1000,"")</f>
        <v/>
      </c>
      <c r="BI1904" t="str">
        <f>IF(M1904=Detail!$E$3,ROW()+5+(COLUMN()-48)/1000,"")</f>
        <v/>
      </c>
      <c r="BJ1904" t="str">
        <f>IF(N1904=Detail!$E$3,ROW()+5+(COLUMN()-48)/1000,"")</f>
        <v/>
      </c>
      <c r="BK1904" t="str">
        <f>IF(O1904=Detail!$E$3,ROW()+5+(COLUMN()-48)/1000,"")</f>
        <v/>
      </c>
      <c r="BL1904" t="str">
        <f>IF(P1904=Detail!$E$3,ROW()+5+(COLUMN()-48)/1000,"")</f>
        <v/>
      </c>
      <c r="BM1904" t="str">
        <f>IF(Q1904=Detail!$E$3,ROW()+5+(COLUMN()-48)/1000,"")</f>
        <v/>
      </c>
      <c r="BN1904" t="str">
        <f>IF(R1904=Detail!$E$3,ROW()+5+(COLUMN()-48)/1000,"")</f>
        <v/>
      </c>
      <c r="BO1904" t="str">
        <f>IF(S1904=Detail!$E$3,ROW()+5+(COLUMN()-48)/1000,"")</f>
        <v/>
      </c>
      <c r="BP1904" t="str">
        <f>IF(T1904=Detail!$E$3,ROW()+5+(COLUMN()-48)/1000,"")</f>
        <v/>
      </c>
    </row>
    <row r="1905" spans="49:68" x14ac:dyDescent="0.3">
      <c r="AW1905" s="104" t="str">
        <f>IF(A1905=Detail!$E$3,ROW()+5+(COLUMN()-48)/1000,"")</f>
        <v/>
      </c>
      <c r="AX1905" t="str">
        <f>IF(B1905=Detail!$E$3,ROW()+5+(COLUMN()-48)/1000,"")</f>
        <v/>
      </c>
      <c r="AY1905" t="str">
        <f>IF(C1905=Detail!$E$3,ROW()+5+(COLUMN()-48)/1000,"")</f>
        <v/>
      </c>
      <c r="AZ1905" t="str">
        <f>IF(D1905=Detail!$E$3,ROW()+5+(COLUMN()-48)/1000,"")</f>
        <v/>
      </c>
      <c r="BA1905" t="str">
        <f>IF(E1905=Detail!$E$3,ROW()+5+(COLUMN()-48)/1000,"")</f>
        <v/>
      </c>
      <c r="BB1905" t="str">
        <f>IF(F1905=Detail!$E$3,ROW()+5+(COLUMN()-48)/1000,"")</f>
        <v/>
      </c>
      <c r="BC1905" t="str">
        <f>IF(G1905=Detail!$E$3,ROW()+5+(COLUMN()-48)/1000,"")</f>
        <v/>
      </c>
      <c r="BD1905" t="str">
        <f>IF(H1905=Detail!$E$3,ROW()+5+(COLUMN()-48)/1000,"")</f>
        <v/>
      </c>
      <c r="BE1905" t="str">
        <f>IF(I1905=Detail!$E$3,ROW()+5+(COLUMN()-48)/1000,"")</f>
        <v/>
      </c>
      <c r="BF1905" t="str">
        <f>IF(J1905=Detail!$E$3,ROW()+5+(COLUMN()-48)/1000,"")</f>
        <v/>
      </c>
      <c r="BG1905" t="str">
        <f>IF(K1905=Detail!$E$3,ROW()+5+(COLUMN()-48)/1000,"")</f>
        <v/>
      </c>
      <c r="BH1905" t="str">
        <f>IF(L1905=Detail!$E$3,ROW()+5+(COLUMN()-48)/1000,"")</f>
        <v/>
      </c>
      <c r="BI1905" t="str">
        <f>IF(M1905=Detail!$E$3,ROW()+5+(COLUMN()-48)/1000,"")</f>
        <v/>
      </c>
      <c r="BJ1905" t="str">
        <f>IF(N1905=Detail!$E$3,ROW()+5+(COLUMN()-48)/1000,"")</f>
        <v/>
      </c>
      <c r="BK1905" t="str">
        <f>IF(O1905=Detail!$E$3,ROW()+5+(COLUMN()-48)/1000,"")</f>
        <v/>
      </c>
      <c r="BL1905" t="str">
        <f>IF(P1905=Detail!$E$3,ROW()+5+(COLUMN()-48)/1000,"")</f>
        <v/>
      </c>
      <c r="BM1905" t="str">
        <f>IF(Q1905=Detail!$E$3,ROW()+5+(COLUMN()-48)/1000,"")</f>
        <v/>
      </c>
      <c r="BN1905" t="str">
        <f>IF(R1905=Detail!$E$3,ROW()+5+(COLUMN()-48)/1000,"")</f>
        <v/>
      </c>
      <c r="BO1905" t="str">
        <f>IF(S1905=Detail!$E$3,ROW()+5+(COLUMN()-48)/1000,"")</f>
        <v/>
      </c>
      <c r="BP1905" t="str">
        <f>IF(T1905=Detail!$E$3,ROW()+5+(COLUMN()-48)/1000,"")</f>
        <v/>
      </c>
    </row>
    <row r="1906" spans="49:68" x14ac:dyDescent="0.3">
      <c r="AW1906" s="104" t="str">
        <f>IF(A1906=Detail!$E$3,ROW()+5+(COLUMN()-48)/1000,"")</f>
        <v/>
      </c>
      <c r="AX1906" t="str">
        <f>IF(B1906=Detail!$E$3,ROW()+5+(COLUMN()-48)/1000,"")</f>
        <v/>
      </c>
      <c r="AY1906" t="str">
        <f>IF(C1906=Detail!$E$3,ROW()+5+(COLUMN()-48)/1000,"")</f>
        <v/>
      </c>
      <c r="AZ1906" t="str">
        <f>IF(D1906=Detail!$E$3,ROW()+5+(COLUMN()-48)/1000,"")</f>
        <v/>
      </c>
      <c r="BA1906" t="str">
        <f>IF(E1906=Detail!$E$3,ROW()+5+(COLUMN()-48)/1000,"")</f>
        <v/>
      </c>
      <c r="BB1906" t="str">
        <f>IF(F1906=Detail!$E$3,ROW()+5+(COLUMN()-48)/1000,"")</f>
        <v/>
      </c>
      <c r="BC1906" t="str">
        <f>IF(G1906=Detail!$E$3,ROW()+5+(COLUMN()-48)/1000,"")</f>
        <v/>
      </c>
      <c r="BD1906" t="str">
        <f>IF(H1906=Detail!$E$3,ROW()+5+(COLUMN()-48)/1000,"")</f>
        <v/>
      </c>
      <c r="BE1906" t="str">
        <f>IF(I1906=Detail!$E$3,ROW()+5+(COLUMN()-48)/1000,"")</f>
        <v/>
      </c>
      <c r="BF1906" t="str">
        <f>IF(J1906=Detail!$E$3,ROW()+5+(COLUMN()-48)/1000,"")</f>
        <v/>
      </c>
      <c r="BG1906" t="str">
        <f>IF(K1906=Detail!$E$3,ROW()+5+(COLUMN()-48)/1000,"")</f>
        <v/>
      </c>
      <c r="BH1906" t="str">
        <f>IF(L1906=Detail!$E$3,ROW()+5+(COLUMN()-48)/1000,"")</f>
        <v/>
      </c>
      <c r="BI1906" t="str">
        <f>IF(M1906=Detail!$E$3,ROW()+5+(COLUMN()-48)/1000,"")</f>
        <v/>
      </c>
      <c r="BJ1906" t="str">
        <f>IF(N1906=Detail!$E$3,ROW()+5+(COLUMN()-48)/1000,"")</f>
        <v/>
      </c>
      <c r="BK1906" t="str">
        <f>IF(O1906=Detail!$E$3,ROW()+5+(COLUMN()-48)/1000,"")</f>
        <v/>
      </c>
      <c r="BL1906" t="str">
        <f>IF(P1906=Detail!$E$3,ROW()+5+(COLUMN()-48)/1000,"")</f>
        <v/>
      </c>
      <c r="BM1906" t="str">
        <f>IF(Q1906=Detail!$E$3,ROW()+5+(COLUMN()-48)/1000,"")</f>
        <v/>
      </c>
      <c r="BN1906" t="str">
        <f>IF(R1906=Detail!$E$3,ROW()+5+(COLUMN()-48)/1000,"")</f>
        <v/>
      </c>
      <c r="BO1906" t="str">
        <f>IF(S1906=Detail!$E$3,ROW()+5+(COLUMN()-48)/1000,"")</f>
        <v/>
      </c>
      <c r="BP1906" t="str">
        <f>IF(T1906=Detail!$E$3,ROW()+5+(COLUMN()-48)/1000,"")</f>
        <v/>
      </c>
    </row>
    <row r="1907" spans="49:68" x14ac:dyDescent="0.3">
      <c r="AW1907" s="104" t="str">
        <f>IF(A1907=Detail!$E$3,ROW()+5+(COLUMN()-48)/1000,"")</f>
        <v/>
      </c>
      <c r="AX1907" t="str">
        <f>IF(B1907=Detail!$E$3,ROW()+5+(COLUMN()-48)/1000,"")</f>
        <v/>
      </c>
      <c r="AY1907" t="str">
        <f>IF(C1907=Detail!$E$3,ROW()+5+(COLUMN()-48)/1000,"")</f>
        <v/>
      </c>
      <c r="AZ1907" t="str">
        <f>IF(D1907=Detail!$E$3,ROW()+5+(COLUMN()-48)/1000,"")</f>
        <v/>
      </c>
      <c r="BA1907" t="str">
        <f>IF(E1907=Detail!$E$3,ROW()+5+(COLUMN()-48)/1000,"")</f>
        <v/>
      </c>
      <c r="BB1907" t="str">
        <f>IF(F1907=Detail!$E$3,ROW()+5+(COLUMN()-48)/1000,"")</f>
        <v/>
      </c>
      <c r="BC1907" t="str">
        <f>IF(G1907=Detail!$E$3,ROW()+5+(COLUMN()-48)/1000,"")</f>
        <v/>
      </c>
      <c r="BD1907" t="str">
        <f>IF(H1907=Detail!$E$3,ROW()+5+(COLUMN()-48)/1000,"")</f>
        <v/>
      </c>
      <c r="BE1907" t="str">
        <f>IF(I1907=Detail!$E$3,ROW()+5+(COLUMN()-48)/1000,"")</f>
        <v/>
      </c>
      <c r="BF1907" t="str">
        <f>IF(J1907=Detail!$E$3,ROW()+5+(COLUMN()-48)/1000,"")</f>
        <v/>
      </c>
      <c r="BG1907" t="str">
        <f>IF(K1907=Detail!$E$3,ROW()+5+(COLUMN()-48)/1000,"")</f>
        <v/>
      </c>
      <c r="BH1907" t="str">
        <f>IF(L1907=Detail!$E$3,ROW()+5+(COLUMN()-48)/1000,"")</f>
        <v/>
      </c>
      <c r="BI1907" t="str">
        <f>IF(M1907=Detail!$E$3,ROW()+5+(COLUMN()-48)/1000,"")</f>
        <v/>
      </c>
      <c r="BJ1907" t="str">
        <f>IF(N1907=Detail!$E$3,ROW()+5+(COLUMN()-48)/1000,"")</f>
        <v/>
      </c>
      <c r="BK1907" t="str">
        <f>IF(O1907=Detail!$E$3,ROW()+5+(COLUMN()-48)/1000,"")</f>
        <v/>
      </c>
      <c r="BL1907" t="str">
        <f>IF(P1907=Detail!$E$3,ROW()+5+(COLUMN()-48)/1000,"")</f>
        <v/>
      </c>
      <c r="BM1907" t="str">
        <f>IF(Q1907=Detail!$E$3,ROW()+5+(COLUMN()-48)/1000,"")</f>
        <v/>
      </c>
      <c r="BN1907" t="str">
        <f>IF(R1907=Detail!$E$3,ROW()+5+(COLUMN()-48)/1000,"")</f>
        <v/>
      </c>
      <c r="BO1907" t="str">
        <f>IF(S1907=Detail!$E$3,ROW()+5+(COLUMN()-48)/1000,"")</f>
        <v/>
      </c>
      <c r="BP1907" t="str">
        <f>IF(T1907=Detail!$E$3,ROW()+5+(COLUMN()-48)/1000,"")</f>
        <v/>
      </c>
    </row>
    <row r="1908" spans="49:68" x14ac:dyDescent="0.3">
      <c r="AW1908" s="104" t="str">
        <f>IF(A1908=Detail!$E$3,ROW()+5+(COLUMN()-48)/1000,"")</f>
        <v/>
      </c>
      <c r="AX1908" t="str">
        <f>IF(B1908=Detail!$E$3,ROW()+5+(COLUMN()-48)/1000,"")</f>
        <v/>
      </c>
      <c r="AY1908" t="str">
        <f>IF(C1908=Detail!$E$3,ROW()+5+(COLUMN()-48)/1000,"")</f>
        <v/>
      </c>
      <c r="AZ1908" t="str">
        <f>IF(D1908=Detail!$E$3,ROW()+5+(COLUMN()-48)/1000,"")</f>
        <v/>
      </c>
      <c r="BA1908" t="str">
        <f>IF(E1908=Detail!$E$3,ROW()+5+(COLUMN()-48)/1000,"")</f>
        <v/>
      </c>
      <c r="BB1908" t="str">
        <f>IF(F1908=Detail!$E$3,ROW()+5+(COLUMN()-48)/1000,"")</f>
        <v/>
      </c>
      <c r="BC1908" t="str">
        <f>IF(G1908=Detail!$E$3,ROW()+5+(COLUMN()-48)/1000,"")</f>
        <v/>
      </c>
      <c r="BD1908" t="str">
        <f>IF(H1908=Detail!$E$3,ROW()+5+(COLUMN()-48)/1000,"")</f>
        <v/>
      </c>
      <c r="BE1908" t="str">
        <f>IF(I1908=Detail!$E$3,ROW()+5+(COLUMN()-48)/1000,"")</f>
        <v/>
      </c>
      <c r="BF1908" t="str">
        <f>IF(J1908=Detail!$E$3,ROW()+5+(COLUMN()-48)/1000,"")</f>
        <v/>
      </c>
      <c r="BG1908" t="str">
        <f>IF(K1908=Detail!$E$3,ROW()+5+(COLUMN()-48)/1000,"")</f>
        <v/>
      </c>
      <c r="BH1908" t="str">
        <f>IF(L1908=Detail!$E$3,ROW()+5+(COLUMN()-48)/1000,"")</f>
        <v/>
      </c>
      <c r="BI1908" t="str">
        <f>IF(M1908=Detail!$E$3,ROW()+5+(COLUMN()-48)/1000,"")</f>
        <v/>
      </c>
      <c r="BJ1908" t="str">
        <f>IF(N1908=Detail!$E$3,ROW()+5+(COLUMN()-48)/1000,"")</f>
        <v/>
      </c>
      <c r="BK1908" t="str">
        <f>IF(O1908=Detail!$E$3,ROW()+5+(COLUMN()-48)/1000,"")</f>
        <v/>
      </c>
      <c r="BL1908" t="str">
        <f>IF(P1908=Detail!$E$3,ROW()+5+(COLUMN()-48)/1000,"")</f>
        <v/>
      </c>
      <c r="BM1908" t="str">
        <f>IF(Q1908=Detail!$E$3,ROW()+5+(COLUMN()-48)/1000,"")</f>
        <v/>
      </c>
      <c r="BN1908" t="str">
        <f>IF(R1908=Detail!$E$3,ROW()+5+(COLUMN()-48)/1000,"")</f>
        <v/>
      </c>
      <c r="BO1908" t="str">
        <f>IF(S1908=Detail!$E$3,ROW()+5+(COLUMN()-48)/1000,"")</f>
        <v/>
      </c>
      <c r="BP1908" t="str">
        <f>IF(T1908=Detail!$E$3,ROW()+5+(COLUMN()-48)/1000,"")</f>
        <v/>
      </c>
    </row>
    <row r="1909" spans="49:68" x14ac:dyDescent="0.3">
      <c r="AW1909" s="104" t="str">
        <f>IF(A1909=Detail!$E$3,ROW()+5+(COLUMN()-48)/1000,"")</f>
        <v/>
      </c>
      <c r="AX1909" t="str">
        <f>IF(B1909=Detail!$E$3,ROW()+5+(COLUMN()-48)/1000,"")</f>
        <v/>
      </c>
      <c r="AY1909" t="str">
        <f>IF(C1909=Detail!$E$3,ROW()+5+(COLUMN()-48)/1000,"")</f>
        <v/>
      </c>
      <c r="AZ1909" t="str">
        <f>IF(D1909=Detail!$E$3,ROW()+5+(COLUMN()-48)/1000,"")</f>
        <v/>
      </c>
      <c r="BA1909" t="str">
        <f>IF(E1909=Detail!$E$3,ROW()+5+(COLUMN()-48)/1000,"")</f>
        <v/>
      </c>
      <c r="BB1909" t="str">
        <f>IF(F1909=Detail!$E$3,ROW()+5+(COLUMN()-48)/1000,"")</f>
        <v/>
      </c>
      <c r="BC1909" t="str">
        <f>IF(G1909=Detail!$E$3,ROW()+5+(COLUMN()-48)/1000,"")</f>
        <v/>
      </c>
      <c r="BD1909" t="str">
        <f>IF(H1909=Detail!$E$3,ROW()+5+(COLUMN()-48)/1000,"")</f>
        <v/>
      </c>
      <c r="BE1909" t="str">
        <f>IF(I1909=Detail!$E$3,ROW()+5+(COLUMN()-48)/1000,"")</f>
        <v/>
      </c>
      <c r="BF1909" t="str">
        <f>IF(J1909=Detail!$E$3,ROW()+5+(COLUMN()-48)/1000,"")</f>
        <v/>
      </c>
      <c r="BG1909" t="str">
        <f>IF(K1909=Detail!$E$3,ROW()+5+(COLUMN()-48)/1000,"")</f>
        <v/>
      </c>
      <c r="BH1909" t="str">
        <f>IF(L1909=Detail!$E$3,ROW()+5+(COLUMN()-48)/1000,"")</f>
        <v/>
      </c>
      <c r="BI1909" t="str">
        <f>IF(M1909=Detail!$E$3,ROW()+5+(COLUMN()-48)/1000,"")</f>
        <v/>
      </c>
      <c r="BJ1909" t="str">
        <f>IF(N1909=Detail!$E$3,ROW()+5+(COLUMN()-48)/1000,"")</f>
        <v/>
      </c>
      <c r="BK1909" t="str">
        <f>IF(O1909=Detail!$E$3,ROW()+5+(COLUMN()-48)/1000,"")</f>
        <v/>
      </c>
      <c r="BL1909" t="str">
        <f>IF(P1909=Detail!$E$3,ROW()+5+(COLUMN()-48)/1000,"")</f>
        <v/>
      </c>
      <c r="BM1909" t="str">
        <f>IF(Q1909=Detail!$E$3,ROW()+5+(COLUMN()-48)/1000,"")</f>
        <v/>
      </c>
      <c r="BN1909" t="str">
        <f>IF(R1909=Detail!$E$3,ROW()+5+(COLUMN()-48)/1000,"")</f>
        <v/>
      </c>
      <c r="BO1909" t="str">
        <f>IF(S1909=Detail!$E$3,ROW()+5+(COLUMN()-48)/1000,"")</f>
        <v/>
      </c>
      <c r="BP1909" t="str">
        <f>IF(T1909=Detail!$E$3,ROW()+5+(COLUMN()-48)/1000,"")</f>
        <v/>
      </c>
    </row>
    <row r="1910" spans="49:68" x14ac:dyDescent="0.3">
      <c r="AW1910" s="104" t="str">
        <f>IF(A1910=Detail!$E$3,ROW()+5+(COLUMN()-48)/1000,"")</f>
        <v/>
      </c>
      <c r="AX1910" t="str">
        <f>IF(B1910=Detail!$E$3,ROW()+5+(COLUMN()-48)/1000,"")</f>
        <v/>
      </c>
      <c r="AY1910" t="str">
        <f>IF(C1910=Detail!$E$3,ROW()+5+(COLUMN()-48)/1000,"")</f>
        <v/>
      </c>
      <c r="AZ1910" t="str">
        <f>IF(D1910=Detail!$E$3,ROW()+5+(COLUMN()-48)/1000,"")</f>
        <v/>
      </c>
      <c r="BA1910" t="str">
        <f>IF(E1910=Detail!$E$3,ROW()+5+(COLUMN()-48)/1000,"")</f>
        <v/>
      </c>
      <c r="BB1910" t="str">
        <f>IF(F1910=Detail!$E$3,ROW()+5+(COLUMN()-48)/1000,"")</f>
        <v/>
      </c>
      <c r="BC1910" t="str">
        <f>IF(G1910=Detail!$E$3,ROW()+5+(COLUMN()-48)/1000,"")</f>
        <v/>
      </c>
      <c r="BD1910" t="str">
        <f>IF(H1910=Detail!$E$3,ROW()+5+(COLUMN()-48)/1000,"")</f>
        <v/>
      </c>
      <c r="BE1910" t="str">
        <f>IF(I1910=Detail!$E$3,ROW()+5+(COLUMN()-48)/1000,"")</f>
        <v/>
      </c>
      <c r="BF1910" t="str">
        <f>IF(J1910=Detail!$E$3,ROW()+5+(COLUMN()-48)/1000,"")</f>
        <v/>
      </c>
      <c r="BG1910" t="str">
        <f>IF(K1910=Detail!$E$3,ROW()+5+(COLUMN()-48)/1000,"")</f>
        <v/>
      </c>
      <c r="BH1910" t="str">
        <f>IF(L1910=Detail!$E$3,ROW()+5+(COLUMN()-48)/1000,"")</f>
        <v/>
      </c>
      <c r="BI1910" t="str">
        <f>IF(M1910=Detail!$E$3,ROW()+5+(COLUMN()-48)/1000,"")</f>
        <v/>
      </c>
      <c r="BJ1910" t="str">
        <f>IF(N1910=Detail!$E$3,ROW()+5+(COLUMN()-48)/1000,"")</f>
        <v/>
      </c>
      <c r="BK1910" t="str">
        <f>IF(O1910=Detail!$E$3,ROW()+5+(COLUMN()-48)/1000,"")</f>
        <v/>
      </c>
      <c r="BL1910" t="str">
        <f>IF(P1910=Detail!$E$3,ROW()+5+(COLUMN()-48)/1000,"")</f>
        <v/>
      </c>
      <c r="BM1910" t="str">
        <f>IF(Q1910=Detail!$E$3,ROW()+5+(COLUMN()-48)/1000,"")</f>
        <v/>
      </c>
      <c r="BN1910" t="str">
        <f>IF(R1910=Detail!$E$3,ROW()+5+(COLUMN()-48)/1000,"")</f>
        <v/>
      </c>
      <c r="BO1910" t="str">
        <f>IF(S1910=Detail!$E$3,ROW()+5+(COLUMN()-48)/1000,"")</f>
        <v/>
      </c>
      <c r="BP1910" t="str">
        <f>IF(T1910=Detail!$E$3,ROW()+5+(COLUMN()-48)/1000,"")</f>
        <v/>
      </c>
    </row>
    <row r="1911" spans="49:68" x14ac:dyDescent="0.3">
      <c r="AW1911" s="104" t="str">
        <f>IF(A1911=Detail!$E$3,ROW()+5+(COLUMN()-48)/1000,"")</f>
        <v/>
      </c>
      <c r="AX1911" t="str">
        <f>IF(B1911=Detail!$E$3,ROW()+5+(COLUMN()-48)/1000,"")</f>
        <v/>
      </c>
      <c r="AY1911" t="str">
        <f>IF(C1911=Detail!$E$3,ROW()+5+(COLUMN()-48)/1000,"")</f>
        <v/>
      </c>
      <c r="AZ1911" t="str">
        <f>IF(D1911=Detail!$E$3,ROW()+5+(COLUMN()-48)/1000,"")</f>
        <v/>
      </c>
      <c r="BA1911" t="str">
        <f>IF(E1911=Detail!$E$3,ROW()+5+(COLUMN()-48)/1000,"")</f>
        <v/>
      </c>
      <c r="BB1911" t="str">
        <f>IF(F1911=Detail!$E$3,ROW()+5+(COLUMN()-48)/1000,"")</f>
        <v/>
      </c>
      <c r="BC1911" t="str">
        <f>IF(G1911=Detail!$E$3,ROW()+5+(COLUMN()-48)/1000,"")</f>
        <v/>
      </c>
      <c r="BD1911" t="str">
        <f>IF(H1911=Detail!$E$3,ROW()+5+(COLUMN()-48)/1000,"")</f>
        <v/>
      </c>
      <c r="BE1911" t="str">
        <f>IF(I1911=Detail!$E$3,ROW()+5+(COLUMN()-48)/1000,"")</f>
        <v/>
      </c>
      <c r="BF1911" t="str">
        <f>IF(J1911=Detail!$E$3,ROW()+5+(COLUMN()-48)/1000,"")</f>
        <v/>
      </c>
      <c r="BG1911" t="str">
        <f>IF(K1911=Detail!$E$3,ROW()+5+(COLUMN()-48)/1000,"")</f>
        <v/>
      </c>
      <c r="BH1911" t="str">
        <f>IF(L1911=Detail!$E$3,ROW()+5+(COLUMN()-48)/1000,"")</f>
        <v/>
      </c>
      <c r="BI1911" t="str">
        <f>IF(M1911=Detail!$E$3,ROW()+5+(COLUMN()-48)/1000,"")</f>
        <v/>
      </c>
      <c r="BJ1911" t="str">
        <f>IF(N1911=Detail!$E$3,ROW()+5+(COLUMN()-48)/1000,"")</f>
        <v/>
      </c>
      <c r="BK1911" t="str">
        <f>IF(O1911=Detail!$E$3,ROW()+5+(COLUMN()-48)/1000,"")</f>
        <v/>
      </c>
      <c r="BL1911" t="str">
        <f>IF(P1911=Detail!$E$3,ROW()+5+(COLUMN()-48)/1000,"")</f>
        <v/>
      </c>
      <c r="BM1911" t="str">
        <f>IF(Q1911=Detail!$E$3,ROW()+5+(COLUMN()-48)/1000,"")</f>
        <v/>
      </c>
      <c r="BN1911" t="str">
        <f>IF(R1911=Detail!$E$3,ROW()+5+(COLUMN()-48)/1000,"")</f>
        <v/>
      </c>
      <c r="BO1911" t="str">
        <f>IF(S1911=Detail!$E$3,ROW()+5+(COLUMN()-48)/1000,"")</f>
        <v/>
      </c>
      <c r="BP1911" t="str">
        <f>IF(T1911=Detail!$E$3,ROW()+5+(COLUMN()-48)/1000,"")</f>
        <v/>
      </c>
    </row>
    <row r="1912" spans="49:68" x14ac:dyDescent="0.3">
      <c r="AW1912" s="104" t="str">
        <f>IF(A1912=Detail!$E$3,ROW()+5+(COLUMN()-48)/1000,"")</f>
        <v/>
      </c>
      <c r="AX1912" t="str">
        <f>IF(B1912=Detail!$E$3,ROW()+5+(COLUMN()-48)/1000,"")</f>
        <v/>
      </c>
      <c r="AY1912" t="str">
        <f>IF(C1912=Detail!$E$3,ROW()+5+(COLUMN()-48)/1000,"")</f>
        <v/>
      </c>
      <c r="AZ1912" t="str">
        <f>IF(D1912=Detail!$E$3,ROW()+5+(COLUMN()-48)/1000,"")</f>
        <v/>
      </c>
      <c r="BA1912" t="str">
        <f>IF(E1912=Detail!$E$3,ROW()+5+(COLUMN()-48)/1000,"")</f>
        <v/>
      </c>
      <c r="BB1912" t="str">
        <f>IF(F1912=Detail!$E$3,ROW()+5+(COLUMN()-48)/1000,"")</f>
        <v/>
      </c>
      <c r="BC1912" t="str">
        <f>IF(G1912=Detail!$E$3,ROW()+5+(COLUMN()-48)/1000,"")</f>
        <v/>
      </c>
      <c r="BD1912" t="str">
        <f>IF(H1912=Detail!$E$3,ROW()+5+(COLUMN()-48)/1000,"")</f>
        <v/>
      </c>
      <c r="BE1912" t="str">
        <f>IF(I1912=Detail!$E$3,ROW()+5+(COLUMN()-48)/1000,"")</f>
        <v/>
      </c>
      <c r="BF1912" t="str">
        <f>IF(J1912=Detail!$E$3,ROW()+5+(COLUMN()-48)/1000,"")</f>
        <v/>
      </c>
      <c r="BG1912" t="str">
        <f>IF(K1912=Detail!$E$3,ROW()+5+(COLUMN()-48)/1000,"")</f>
        <v/>
      </c>
      <c r="BH1912" t="str">
        <f>IF(L1912=Detail!$E$3,ROW()+5+(COLUMN()-48)/1000,"")</f>
        <v/>
      </c>
      <c r="BI1912" t="str">
        <f>IF(M1912=Detail!$E$3,ROW()+5+(COLUMN()-48)/1000,"")</f>
        <v/>
      </c>
      <c r="BJ1912" t="str">
        <f>IF(N1912=Detail!$E$3,ROW()+5+(COLUMN()-48)/1000,"")</f>
        <v/>
      </c>
      <c r="BK1912" t="str">
        <f>IF(O1912=Detail!$E$3,ROW()+5+(COLUMN()-48)/1000,"")</f>
        <v/>
      </c>
      <c r="BL1912" t="str">
        <f>IF(P1912=Detail!$E$3,ROW()+5+(COLUMN()-48)/1000,"")</f>
        <v/>
      </c>
      <c r="BM1912" t="str">
        <f>IF(Q1912=Detail!$E$3,ROW()+5+(COLUMN()-48)/1000,"")</f>
        <v/>
      </c>
      <c r="BN1912" t="str">
        <f>IF(R1912=Detail!$E$3,ROW()+5+(COLUMN()-48)/1000,"")</f>
        <v/>
      </c>
      <c r="BO1912" t="str">
        <f>IF(S1912=Detail!$E$3,ROW()+5+(COLUMN()-48)/1000,"")</f>
        <v/>
      </c>
      <c r="BP1912" t="str">
        <f>IF(T1912=Detail!$E$3,ROW()+5+(COLUMN()-48)/1000,"")</f>
        <v/>
      </c>
    </row>
    <row r="1913" spans="49:68" x14ac:dyDescent="0.3">
      <c r="AW1913" s="104" t="str">
        <f>IF(A1913=Detail!$E$3,ROW()+5+(COLUMN()-48)/1000,"")</f>
        <v/>
      </c>
      <c r="AX1913" t="str">
        <f>IF(B1913=Detail!$E$3,ROW()+5+(COLUMN()-48)/1000,"")</f>
        <v/>
      </c>
      <c r="AY1913" t="str">
        <f>IF(C1913=Detail!$E$3,ROW()+5+(COLUMN()-48)/1000,"")</f>
        <v/>
      </c>
      <c r="AZ1913" t="str">
        <f>IF(D1913=Detail!$E$3,ROW()+5+(COLUMN()-48)/1000,"")</f>
        <v/>
      </c>
      <c r="BA1913" t="str">
        <f>IF(E1913=Detail!$E$3,ROW()+5+(COLUMN()-48)/1000,"")</f>
        <v/>
      </c>
      <c r="BB1913" t="str">
        <f>IF(F1913=Detail!$E$3,ROW()+5+(COLUMN()-48)/1000,"")</f>
        <v/>
      </c>
      <c r="BC1913" t="str">
        <f>IF(G1913=Detail!$E$3,ROW()+5+(COLUMN()-48)/1000,"")</f>
        <v/>
      </c>
      <c r="BD1913" t="str">
        <f>IF(H1913=Detail!$E$3,ROW()+5+(COLUMN()-48)/1000,"")</f>
        <v/>
      </c>
      <c r="BE1913" t="str">
        <f>IF(I1913=Detail!$E$3,ROW()+5+(COLUMN()-48)/1000,"")</f>
        <v/>
      </c>
      <c r="BF1913" t="str">
        <f>IF(J1913=Detail!$E$3,ROW()+5+(COLUMN()-48)/1000,"")</f>
        <v/>
      </c>
      <c r="BG1913" t="str">
        <f>IF(K1913=Detail!$E$3,ROW()+5+(COLUMN()-48)/1000,"")</f>
        <v/>
      </c>
      <c r="BH1913" t="str">
        <f>IF(L1913=Detail!$E$3,ROW()+5+(COLUMN()-48)/1000,"")</f>
        <v/>
      </c>
      <c r="BI1913" t="str">
        <f>IF(M1913=Detail!$E$3,ROW()+5+(COLUMN()-48)/1000,"")</f>
        <v/>
      </c>
      <c r="BJ1913" t="str">
        <f>IF(N1913=Detail!$E$3,ROW()+5+(COLUMN()-48)/1000,"")</f>
        <v/>
      </c>
      <c r="BK1913" t="str">
        <f>IF(O1913=Detail!$E$3,ROW()+5+(COLUMN()-48)/1000,"")</f>
        <v/>
      </c>
      <c r="BL1913" t="str">
        <f>IF(P1913=Detail!$E$3,ROW()+5+(COLUMN()-48)/1000,"")</f>
        <v/>
      </c>
      <c r="BM1913" t="str">
        <f>IF(Q1913=Detail!$E$3,ROW()+5+(COLUMN()-48)/1000,"")</f>
        <v/>
      </c>
      <c r="BN1913" t="str">
        <f>IF(R1913=Detail!$E$3,ROW()+5+(COLUMN()-48)/1000,"")</f>
        <v/>
      </c>
      <c r="BO1913" t="str">
        <f>IF(S1913=Detail!$E$3,ROW()+5+(COLUMN()-48)/1000,"")</f>
        <v/>
      </c>
      <c r="BP1913" t="str">
        <f>IF(T1913=Detail!$E$3,ROW()+5+(COLUMN()-48)/1000,"")</f>
        <v/>
      </c>
    </row>
    <row r="1914" spans="49:68" x14ac:dyDescent="0.3">
      <c r="AW1914" s="104" t="str">
        <f>IF(A1914=Detail!$E$3,ROW()+5+(COLUMN()-48)/1000,"")</f>
        <v/>
      </c>
      <c r="AX1914" t="str">
        <f>IF(B1914=Detail!$E$3,ROW()+5+(COLUMN()-48)/1000,"")</f>
        <v/>
      </c>
      <c r="AY1914" t="str">
        <f>IF(C1914=Detail!$E$3,ROW()+5+(COLUMN()-48)/1000,"")</f>
        <v/>
      </c>
      <c r="AZ1914" t="str">
        <f>IF(D1914=Detail!$E$3,ROW()+5+(COLUMN()-48)/1000,"")</f>
        <v/>
      </c>
      <c r="BA1914" t="str">
        <f>IF(E1914=Detail!$E$3,ROW()+5+(COLUMN()-48)/1000,"")</f>
        <v/>
      </c>
      <c r="BB1914" t="str">
        <f>IF(F1914=Detail!$E$3,ROW()+5+(COLUMN()-48)/1000,"")</f>
        <v/>
      </c>
      <c r="BC1914" t="str">
        <f>IF(G1914=Detail!$E$3,ROW()+5+(COLUMN()-48)/1000,"")</f>
        <v/>
      </c>
      <c r="BD1914" t="str">
        <f>IF(H1914=Detail!$E$3,ROW()+5+(COLUMN()-48)/1000,"")</f>
        <v/>
      </c>
      <c r="BE1914" t="str">
        <f>IF(I1914=Detail!$E$3,ROW()+5+(COLUMN()-48)/1000,"")</f>
        <v/>
      </c>
      <c r="BF1914" t="str">
        <f>IF(J1914=Detail!$E$3,ROW()+5+(COLUMN()-48)/1000,"")</f>
        <v/>
      </c>
      <c r="BG1914" t="str">
        <f>IF(K1914=Detail!$E$3,ROW()+5+(COLUMN()-48)/1000,"")</f>
        <v/>
      </c>
      <c r="BH1914" t="str">
        <f>IF(L1914=Detail!$E$3,ROW()+5+(COLUMN()-48)/1000,"")</f>
        <v/>
      </c>
      <c r="BI1914" t="str">
        <f>IF(M1914=Detail!$E$3,ROW()+5+(COLUMN()-48)/1000,"")</f>
        <v/>
      </c>
      <c r="BJ1914" t="str">
        <f>IF(N1914=Detail!$E$3,ROW()+5+(COLUMN()-48)/1000,"")</f>
        <v/>
      </c>
      <c r="BK1914" t="str">
        <f>IF(O1914=Detail!$E$3,ROW()+5+(COLUMN()-48)/1000,"")</f>
        <v/>
      </c>
      <c r="BL1914" t="str">
        <f>IF(P1914=Detail!$E$3,ROW()+5+(COLUMN()-48)/1000,"")</f>
        <v/>
      </c>
      <c r="BM1914" t="str">
        <f>IF(Q1914=Detail!$E$3,ROW()+5+(COLUMN()-48)/1000,"")</f>
        <v/>
      </c>
      <c r="BN1914" t="str">
        <f>IF(R1914=Detail!$E$3,ROW()+5+(COLUMN()-48)/1000,"")</f>
        <v/>
      </c>
      <c r="BO1914" t="str">
        <f>IF(S1914=Detail!$E$3,ROW()+5+(COLUMN()-48)/1000,"")</f>
        <v/>
      </c>
      <c r="BP1914" t="str">
        <f>IF(T1914=Detail!$E$3,ROW()+5+(COLUMN()-48)/1000,"")</f>
        <v/>
      </c>
    </row>
    <row r="1915" spans="49:68" x14ac:dyDescent="0.3">
      <c r="AW1915" s="104" t="str">
        <f>IF(A1915=Detail!$E$3,ROW()+5+(COLUMN()-48)/1000,"")</f>
        <v/>
      </c>
      <c r="AX1915" t="str">
        <f>IF(B1915=Detail!$E$3,ROW()+5+(COLUMN()-48)/1000,"")</f>
        <v/>
      </c>
      <c r="AY1915" t="str">
        <f>IF(C1915=Detail!$E$3,ROW()+5+(COLUMN()-48)/1000,"")</f>
        <v/>
      </c>
      <c r="AZ1915" t="str">
        <f>IF(D1915=Detail!$E$3,ROW()+5+(COLUMN()-48)/1000,"")</f>
        <v/>
      </c>
      <c r="BA1915" t="str">
        <f>IF(E1915=Detail!$E$3,ROW()+5+(COLUMN()-48)/1000,"")</f>
        <v/>
      </c>
      <c r="BB1915" t="str">
        <f>IF(F1915=Detail!$E$3,ROW()+5+(COLUMN()-48)/1000,"")</f>
        <v/>
      </c>
      <c r="BC1915" t="str">
        <f>IF(G1915=Detail!$E$3,ROW()+5+(COLUMN()-48)/1000,"")</f>
        <v/>
      </c>
      <c r="BD1915" t="str">
        <f>IF(H1915=Detail!$E$3,ROW()+5+(COLUMN()-48)/1000,"")</f>
        <v/>
      </c>
      <c r="BE1915" t="str">
        <f>IF(I1915=Detail!$E$3,ROW()+5+(COLUMN()-48)/1000,"")</f>
        <v/>
      </c>
      <c r="BF1915" t="str">
        <f>IF(J1915=Detail!$E$3,ROW()+5+(COLUMN()-48)/1000,"")</f>
        <v/>
      </c>
      <c r="BG1915" t="str">
        <f>IF(K1915=Detail!$E$3,ROW()+5+(COLUMN()-48)/1000,"")</f>
        <v/>
      </c>
      <c r="BH1915" t="str">
        <f>IF(L1915=Detail!$E$3,ROW()+5+(COLUMN()-48)/1000,"")</f>
        <v/>
      </c>
      <c r="BI1915" t="str">
        <f>IF(M1915=Detail!$E$3,ROW()+5+(COLUMN()-48)/1000,"")</f>
        <v/>
      </c>
      <c r="BJ1915" t="str">
        <f>IF(N1915=Detail!$E$3,ROW()+5+(COLUMN()-48)/1000,"")</f>
        <v/>
      </c>
      <c r="BK1915" t="str">
        <f>IF(O1915=Detail!$E$3,ROW()+5+(COLUMN()-48)/1000,"")</f>
        <v/>
      </c>
      <c r="BL1915" t="str">
        <f>IF(P1915=Detail!$E$3,ROW()+5+(COLUMN()-48)/1000,"")</f>
        <v/>
      </c>
      <c r="BM1915" t="str">
        <f>IF(Q1915=Detail!$E$3,ROW()+5+(COLUMN()-48)/1000,"")</f>
        <v/>
      </c>
      <c r="BN1915" t="str">
        <f>IF(R1915=Detail!$E$3,ROW()+5+(COLUMN()-48)/1000,"")</f>
        <v/>
      </c>
      <c r="BO1915" t="str">
        <f>IF(S1915=Detail!$E$3,ROW()+5+(COLUMN()-48)/1000,"")</f>
        <v/>
      </c>
      <c r="BP1915" t="str">
        <f>IF(T1915=Detail!$E$3,ROW()+5+(COLUMN()-48)/1000,"")</f>
        <v/>
      </c>
    </row>
    <row r="1916" spans="49:68" x14ac:dyDescent="0.3">
      <c r="AW1916" s="104" t="str">
        <f>IF(A1916=Detail!$E$3,ROW()+5+(COLUMN()-48)/1000,"")</f>
        <v/>
      </c>
      <c r="AX1916" t="str">
        <f>IF(B1916=Detail!$E$3,ROW()+5+(COLUMN()-48)/1000,"")</f>
        <v/>
      </c>
      <c r="AY1916" t="str">
        <f>IF(C1916=Detail!$E$3,ROW()+5+(COLUMN()-48)/1000,"")</f>
        <v/>
      </c>
      <c r="AZ1916" t="str">
        <f>IF(D1916=Detail!$E$3,ROW()+5+(COLUMN()-48)/1000,"")</f>
        <v/>
      </c>
      <c r="BA1916" t="str">
        <f>IF(E1916=Detail!$E$3,ROW()+5+(COLUMN()-48)/1000,"")</f>
        <v/>
      </c>
      <c r="BB1916" t="str">
        <f>IF(F1916=Detail!$E$3,ROW()+5+(COLUMN()-48)/1000,"")</f>
        <v/>
      </c>
      <c r="BC1916" t="str">
        <f>IF(G1916=Detail!$E$3,ROW()+5+(COLUMN()-48)/1000,"")</f>
        <v/>
      </c>
      <c r="BD1916" t="str">
        <f>IF(H1916=Detail!$E$3,ROW()+5+(COLUMN()-48)/1000,"")</f>
        <v/>
      </c>
      <c r="BE1916" t="str">
        <f>IF(I1916=Detail!$E$3,ROW()+5+(COLUMN()-48)/1000,"")</f>
        <v/>
      </c>
      <c r="BF1916" t="str">
        <f>IF(J1916=Detail!$E$3,ROW()+5+(COLUMN()-48)/1000,"")</f>
        <v/>
      </c>
      <c r="BG1916" t="str">
        <f>IF(K1916=Detail!$E$3,ROW()+5+(COLUMN()-48)/1000,"")</f>
        <v/>
      </c>
      <c r="BH1916" t="str">
        <f>IF(L1916=Detail!$E$3,ROW()+5+(COLUMN()-48)/1000,"")</f>
        <v/>
      </c>
      <c r="BI1916" t="str">
        <f>IF(M1916=Detail!$E$3,ROW()+5+(COLUMN()-48)/1000,"")</f>
        <v/>
      </c>
      <c r="BJ1916" t="str">
        <f>IF(N1916=Detail!$E$3,ROW()+5+(COLUMN()-48)/1000,"")</f>
        <v/>
      </c>
      <c r="BK1916" t="str">
        <f>IF(O1916=Detail!$E$3,ROW()+5+(COLUMN()-48)/1000,"")</f>
        <v/>
      </c>
      <c r="BL1916" t="str">
        <f>IF(P1916=Detail!$E$3,ROW()+5+(COLUMN()-48)/1000,"")</f>
        <v/>
      </c>
      <c r="BM1916" t="str">
        <f>IF(Q1916=Detail!$E$3,ROW()+5+(COLUMN()-48)/1000,"")</f>
        <v/>
      </c>
      <c r="BN1916" t="str">
        <f>IF(R1916=Detail!$E$3,ROW()+5+(COLUMN()-48)/1000,"")</f>
        <v/>
      </c>
      <c r="BO1916" t="str">
        <f>IF(S1916=Detail!$E$3,ROW()+5+(COLUMN()-48)/1000,"")</f>
        <v/>
      </c>
      <c r="BP1916" t="str">
        <f>IF(T1916=Detail!$E$3,ROW()+5+(COLUMN()-48)/1000,"")</f>
        <v/>
      </c>
    </row>
    <row r="1917" spans="49:68" x14ac:dyDescent="0.3">
      <c r="AW1917" s="104" t="str">
        <f>IF(A1917=Detail!$E$3,ROW()+5+(COLUMN()-48)/1000,"")</f>
        <v/>
      </c>
      <c r="AX1917" t="str">
        <f>IF(B1917=Detail!$E$3,ROW()+5+(COLUMN()-48)/1000,"")</f>
        <v/>
      </c>
      <c r="AY1917" t="str">
        <f>IF(C1917=Detail!$E$3,ROW()+5+(COLUMN()-48)/1000,"")</f>
        <v/>
      </c>
      <c r="AZ1917" t="str">
        <f>IF(D1917=Detail!$E$3,ROW()+5+(COLUMN()-48)/1000,"")</f>
        <v/>
      </c>
      <c r="BA1917" t="str">
        <f>IF(E1917=Detail!$E$3,ROW()+5+(COLUMN()-48)/1000,"")</f>
        <v/>
      </c>
      <c r="BB1917" t="str">
        <f>IF(F1917=Detail!$E$3,ROW()+5+(COLUMN()-48)/1000,"")</f>
        <v/>
      </c>
      <c r="BC1917" t="str">
        <f>IF(G1917=Detail!$E$3,ROW()+5+(COLUMN()-48)/1000,"")</f>
        <v/>
      </c>
      <c r="BD1917" t="str">
        <f>IF(H1917=Detail!$E$3,ROW()+5+(COLUMN()-48)/1000,"")</f>
        <v/>
      </c>
      <c r="BE1917" t="str">
        <f>IF(I1917=Detail!$E$3,ROW()+5+(COLUMN()-48)/1000,"")</f>
        <v/>
      </c>
      <c r="BF1917" t="str">
        <f>IF(J1917=Detail!$E$3,ROW()+5+(COLUMN()-48)/1000,"")</f>
        <v/>
      </c>
      <c r="BG1917" t="str">
        <f>IF(K1917=Detail!$E$3,ROW()+5+(COLUMN()-48)/1000,"")</f>
        <v/>
      </c>
      <c r="BH1917" t="str">
        <f>IF(L1917=Detail!$E$3,ROW()+5+(COLUMN()-48)/1000,"")</f>
        <v/>
      </c>
      <c r="BI1917" t="str">
        <f>IF(M1917=Detail!$E$3,ROW()+5+(COLUMN()-48)/1000,"")</f>
        <v/>
      </c>
      <c r="BJ1917" t="str">
        <f>IF(N1917=Detail!$E$3,ROW()+5+(COLUMN()-48)/1000,"")</f>
        <v/>
      </c>
      <c r="BK1917" t="str">
        <f>IF(O1917=Detail!$E$3,ROW()+5+(COLUMN()-48)/1000,"")</f>
        <v/>
      </c>
      <c r="BL1917" t="str">
        <f>IF(P1917=Detail!$E$3,ROW()+5+(COLUMN()-48)/1000,"")</f>
        <v/>
      </c>
      <c r="BM1917" t="str">
        <f>IF(Q1917=Detail!$E$3,ROW()+5+(COLUMN()-48)/1000,"")</f>
        <v/>
      </c>
      <c r="BN1917" t="str">
        <f>IF(R1917=Detail!$E$3,ROW()+5+(COLUMN()-48)/1000,"")</f>
        <v/>
      </c>
      <c r="BO1917" t="str">
        <f>IF(S1917=Detail!$E$3,ROW()+5+(COLUMN()-48)/1000,"")</f>
        <v/>
      </c>
      <c r="BP1917" t="str">
        <f>IF(T1917=Detail!$E$3,ROW()+5+(COLUMN()-48)/1000,"")</f>
        <v/>
      </c>
    </row>
    <row r="1918" spans="49:68" x14ac:dyDescent="0.3">
      <c r="AW1918" s="104" t="str">
        <f>IF(A1918=Detail!$E$3,ROW()+5+(COLUMN()-48)/1000,"")</f>
        <v/>
      </c>
      <c r="AX1918" t="str">
        <f>IF(B1918=Detail!$E$3,ROW()+5+(COLUMN()-48)/1000,"")</f>
        <v/>
      </c>
      <c r="AY1918" t="str">
        <f>IF(C1918=Detail!$E$3,ROW()+5+(COLUMN()-48)/1000,"")</f>
        <v/>
      </c>
      <c r="AZ1918" t="str">
        <f>IF(D1918=Detail!$E$3,ROW()+5+(COLUMN()-48)/1000,"")</f>
        <v/>
      </c>
      <c r="BA1918" t="str">
        <f>IF(E1918=Detail!$E$3,ROW()+5+(COLUMN()-48)/1000,"")</f>
        <v/>
      </c>
      <c r="BB1918" t="str">
        <f>IF(F1918=Detail!$E$3,ROW()+5+(COLUMN()-48)/1000,"")</f>
        <v/>
      </c>
      <c r="BC1918" t="str">
        <f>IF(G1918=Detail!$E$3,ROW()+5+(COLUMN()-48)/1000,"")</f>
        <v/>
      </c>
      <c r="BD1918" t="str">
        <f>IF(H1918=Detail!$E$3,ROW()+5+(COLUMN()-48)/1000,"")</f>
        <v/>
      </c>
      <c r="BE1918" t="str">
        <f>IF(I1918=Detail!$E$3,ROW()+5+(COLUMN()-48)/1000,"")</f>
        <v/>
      </c>
      <c r="BF1918" t="str">
        <f>IF(J1918=Detail!$E$3,ROW()+5+(COLUMN()-48)/1000,"")</f>
        <v/>
      </c>
      <c r="BG1918" t="str">
        <f>IF(K1918=Detail!$E$3,ROW()+5+(COLUMN()-48)/1000,"")</f>
        <v/>
      </c>
      <c r="BH1918" t="str">
        <f>IF(L1918=Detail!$E$3,ROW()+5+(COLUMN()-48)/1000,"")</f>
        <v/>
      </c>
      <c r="BI1918" t="str">
        <f>IF(M1918=Detail!$E$3,ROW()+5+(COLUMN()-48)/1000,"")</f>
        <v/>
      </c>
      <c r="BJ1918" t="str">
        <f>IF(N1918=Detail!$E$3,ROW()+5+(COLUMN()-48)/1000,"")</f>
        <v/>
      </c>
      <c r="BK1918" t="str">
        <f>IF(O1918=Detail!$E$3,ROW()+5+(COLUMN()-48)/1000,"")</f>
        <v/>
      </c>
      <c r="BL1918" t="str">
        <f>IF(P1918=Detail!$E$3,ROW()+5+(COLUMN()-48)/1000,"")</f>
        <v/>
      </c>
      <c r="BM1918" t="str">
        <f>IF(Q1918=Detail!$E$3,ROW()+5+(COLUMN()-48)/1000,"")</f>
        <v/>
      </c>
      <c r="BN1918" t="str">
        <f>IF(R1918=Detail!$E$3,ROW()+5+(COLUMN()-48)/1000,"")</f>
        <v/>
      </c>
      <c r="BO1918" t="str">
        <f>IF(S1918=Detail!$E$3,ROW()+5+(COLUMN()-48)/1000,"")</f>
        <v/>
      </c>
      <c r="BP1918" t="str">
        <f>IF(T1918=Detail!$E$3,ROW()+5+(COLUMN()-48)/1000,"")</f>
        <v/>
      </c>
    </row>
    <row r="1919" spans="49:68" x14ac:dyDescent="0.3">
      <c r="AW1919" s="104" t="str">
        <f>IF(A1919=Detail!$E$3,ROW()+5+(COLUMN()-48)/1000,"")</f>
        <v/>
      </c>
      <c r="AX1919" t="str">
        <f>IF(B1919=Detail!$E$3,ROW()+5+(COLUMN()-48)/1000,"")</f>
        <v/>
      </c>
      <c r="AY1919" t="str">
        <f>IF(C1919=Detail!$E$3,ROW()+5+(COLUMN()-48)/1000,"")</f>
        <v/>
      </c>
      <c r="AZ1919" t="str">
        <f>IF(D1919=Detail!$E$3,ROW()+5+(COLUMN()-48)/1000,"")</f>
        <v/>
      </c>
      <c r="BA1919" t="str">
        <f>IF(E1919=Detail!$E$3,ROW()+5+(COLUMN()-48)/1000,"")</f>
        <v/>
      </c>
      <c r="BB1919" t="str">
        <f>IF(F1919=Detail!$E$3,ROW()+5+(COLUMN()-48)/1000,"")</f>
        <v/>
      </c>
      <c r="BC1919" t="str">
        <f>IF(G1919=Detail!$E$3,ROW()+5+(COLUMN()-48)/1000,"")</f>
        <v/>
      </c>
      <c r="BD1919" t="str">
        <f>IF(H1919=Detail!$E$3,ROW()+5+(COLUMN()-48)/1000,"")</f>
        <v/>
      </c>
      <c r="BE1919" t="str">
        <f>IF(I1919=Detail!$E$3,ROW()+5+(COLUMN()-48)/1000,"")</f>
        <v/>
      </c>
      <c r="BF1919" t="str">
        <f>IF(J1919=Detail!$E$3,ROW()+5+(COLUMN()-48)/1000,"")</f>
        <v/>
      </c>
      <c r="BG1919" t="str">
        <f>IF(K1919=Detail!$E$3,ROW()+5+(COLUMN()-48)/1000,"")</f>
        <v/>
      </c>
      <c r="BH1919" t="str">
        <f>IF(L1919=Detail!$E$3,ROW()+5+(COLUMN()-48)/1000,"")</f>
        <v/>
      </c>
      <c r="BI1919" t="str">
        <f>IF(M1919=Detail!$E$3,ROW()+5+(COLUMN()-48)/1000,"")</f>
        <v/>
      </c>
      <c r="BJ1919" t="str">
        <f>IF(N1919=Detail!$E$3,ROW()+5+(COLUMN()-48)/1000,"")</f>
        <v/>
      </c>
      <c r="BK1919" t="str">
        <f>IF(O1919=Detail!$E$3,ROW()+5+(COLUMN()-48)/1000,"")</f>
        <v/>
      </c>
      <c r="BL1919" t="str">
        <f>IF(P1919=Detail!$E$3,ROW()+5+(COLUMN()-48)/1000,"")</f>
        <v/>
      </c>
      <c r="BM1919" t="str">
        <f>IF(Q1919=Detail!$E$3,ROW()+5+(COLUMN()-48)/1000,"")</f>
        <v/>
      </c>
      <c r="BN1919" t="str">
        <f>IF(R1919=Detail!$E$3,ROW()+5+(COLUMN()-48)/1000,"")</f>
        <v/>
      </c>
      <c r="BO1919" t="str">
        <f>IF(S1919=Detail!$E$3,ROW()+5+(COLUMN()-48)/1000,"")</f>
        <v/>
      </c>
      <c r="BP1919" t="str">
        <f>IF(T1919=Detail!$E$3,ROW()+5+(COLUMN()-48)/1000,"")</f>
        <v/>
      </c>
    </row>
    <row r="1920" spans="49:68" x14ac:dyDescent="0.3">
      <c r="AW1920" s="104" t="str">
        <f>IF(A1920=Detail!$E$3,ROW()+5+(COLUMN()-48)/1000,"")</f>
        <v/>
      </c>
      <c r="AX1920" t="str">
        <f>IF(B1920=Detail!$E$3,ROW()+5+(COLUMN()-48)/1000,"")</f>
        <v/>
      </c>
      <c r="AY1920" t="str">
        <f>IF(C1920=Detail!$E$3,ROW()+5+(COLUMN()-48)/1000,"")</f>
        <v/>
      </c>
      <c r="AZ1920" t="str">
        <f>IF(D1920=Detail!$E$3,ROW()+5+(COLUMN()-48)/1000,"")</f>
        <v/>
      </c>
      <c r="BA1920" t="str">
        <f>IF(E1920=Detail!$E$3,ROW()+5+(COLUMN()-48)/1000,"")</f>
        <v/>
      </c>
      <c r="BB1920" t="str">
        <f>IF(F1920=Detail!$E$3,ROW()+5+(COLUMN()-48)/1000,"")</f>
        <v/>
      </c>
      <c r="BC1920" t="str">
        <f>IF(G1920=Detail!$E$3,ROW()+5+(COLUMN()-48)/1000,"")</f>
        <v/>
      </c>
      <c r="BD1920" t="str">
        <f>IF(H1920=Detail!$E$3,ROW()+5+(COLUMN()-48)/1000,"")</f>
        <v/>
      </c>
      <c r="BE1920" t="str">
        <f>IF(I1920=Detail!$E$3,ROW()+5+(COLUMN()-48)/1000,"")</f>
        <v/>
      </c>
      <c r="BF1920" t="str">
        <f>IF(J1920=Detail!$E$3,ROW()+5+(COLUMN()-48)/1000,"")</f>
        <v/>
      </c>
      <c r="BG1920" t="str">
        <f>IF(K1920=Detail!$E$3,ROW()+5+(COLUMN()-48)/1000,"")</f>
        <v/>
      </c>
      <c r="BH1920" t="str">
        <f>IF(L1920=Detail!$E$3,ROW()+5+(COLUMN()-48)/1000,"")</f>
        <v/>
      </c>
      <c r="BI1920" t="str">
        <f>IF(M1920=Detail!$E$3,ROW()+5+(COLUMN()-48)/1000,"")</f>
        <v/>
      </c>
      <c r="BJ1920" t="str">
        <f>IF(N1920=Detail!$E$3,ROW()+5+(COLUMN()-48)/1000,"")</f>
        <v/>
      </c>
      <c r="BK1920" t="str">
        <f>IF(O1920=Detail!$E$3,ROW()+5+(COLUMN()-48)/1000,"")</f>
        <v/>
      </c>
      <c r="BL1920" t="str">
        <f>IF(P1920=Detail!$E$3,ROW()+5+(COLUMN()-48)/1000,"")</f>
        <v/>
      </c>
      <c r="BM1920" t="str">
        <f>IF(Q1920=Detail!$E$3,ROW()+5+(COLUMN()-48)/1000,"")</f>
        <v/>
      </c>
      <c r="BN1920" t="str">
        <f>IF(R1920=Detail!$E$3,ROW()+5+(COLUMN()-48)/1000,"")</f>
        <v/>
      </c>
      <c r="BO1920" t="str">
        <f>IF(S1920=Detail!$E$3,ROW()+5+(COLUMN()-48)/1000,"")</f>
        <v/>
      </c>
      <c r="BP1920" t="str">
        <f>IF(T1920=Detail!$E$3,ROW()+5+(COLUMN()-48)/1000,"")</f>
        <v/>
      </c>
    </row>
    <row r="1921" spans="49:68" x14ac:dyDescent="0.3">
      <c r="AW1921" s="104" t="str">
        <f>IF(A1921=Detail!$E$3,ROW()+5+(COLUMN()-48)/1000,"")</f>
        <v/>
      </c>
      <c r="AX1921" t="str">
        <f>IF(B1921=Detail!$E$3,ROW()+5+(COLUMN()-48)/1000,"")</f>
        <v/>
      </c>
      <c r="AY1921" t="str">
        <f>IF(C1921=Detail!$E$3,ROW()+5+(COLUMN()-48)/1000,"")</f>
        <v/>
      </c>
      <c r="AZ1921" t="str">
        <f>IF(D1921=Detail!$E$3,ROW()+5+(COLUMN()-48)/1000,"")</f>
        <v/>
      </c>
      <c r="BA1921" t="str">
        <f>IF(E1921=Detail!$E$3,ROW()+5+(COLUMN()-48)/1000,"")</f>
        <v/>
      </c>
      <c r="BB1921" t="str">
        <f>IF(F1921=Detail!$E$3,ROW()+5+(COLUMN()-48)/1000,"")</f>
        <v/>
      </c>
      <c r="BC1921" t="str">
        <f>IF(G1921=Detail!$E$3,ROW()+5+(COLUMN()-48)/1000,"")</f>
        <v/>
      </c>
      <c r="BD1921" t="str">
        <f>IF(H1921=Detail!$E$3,ROW()+5+(COLUMN()-48)/1000,"")</f>
        <v/>
      </c>
      <c r="BE1921" t="str">
        <f>IF(I1921=Detail!$E$3,ROW()+5+(COLUMN()-48)/1000,"")</f>
        <v/>
      </c>
      <c r="BF1921" t="str">
        <f>IF(J1921=Detail!$E$3,ROW()+5+(COLUMN()-48)/1000,"")</f>
        <v/>
      </c>
      <c r="BG1921" t="str">
        <f>IF(K1921=Detail!$E$3,ROW()+5+(COLUMN()-48)/1000,"")</f>
        <v/>
      </c>
      <c r="BH1921" t="str">
        <f>IF(L1921=Detail!$E$3,ROW()+5+(COLUMN()-48)/1000,"")</f>
        <v/>
      </c>
      <c r="BI1921" t="str">
        <f>IF(M1921=Detail!$E$3,ROW()+5+(COLUMN()-48)/1000,"")</f>
        <v/>
      </c>
      <c r="BJ1921" t="str">
        <f>IF(N1921=Detail!$E$3,ROW()+5+(COLUMN()-48)/1000,"")</f>
        <v/>
      </c>
      <c r="BK1921" t="str">
        <f>IF(O1921=Detail!$E$3,ROW()+5+(COLUMN()-48)/1000,"")</f>
        <v/>
      </c>
      <c r="BL1921" t="str">
        <f>IF(P1921=Detail!$E$3,ROW()+5+(COLUMN()-48)/1000,"")</f>
        <v/>
      </c>
      <c r="BM1921" t="str">
        <f>IF(Q1921=Detail!$E$3,ROW()+5+(COLUMN()-48)/1000,"")</f>
        <v/>
      </c>
      <c r="BN1921" t="str">
        <f>IF(R1921=Detail!$E$3,ROW()+5+(COLUMN()-48)/1000,"")</f>
        <v/>
      </c>
      <c r="BO1921" t="str">
        <f>IF(S1921=Detail!$E$3,ROW()+5+(COLUMN()-48)/1000,"")</f>
        <v/>
      </c>
      <c r="BP1921" t="str">
        <f>IF(T1921=Detail!$E$3,ROW()+5+(COLUMN()-48)/1000,"")</f>
        <v/>
      </c>
    </row>
    <row r="1922" spans="49:68" x14ac:dyDescent="0.3">
      <c r="AW1922" s="104" t="str">
        <f>IF(A1922=Detail!$E$3,ROW()+5+(COLUMN()-48)/1000,"")</f>
        <v/>
      </c>
      <c r="AX1922" t="str">
        <f>IF(B1922=Detail!$E$3,ROW()+5+(COLUMN()-48)/1000,"")</f>
        <v/>
      </c>
      <c r="AY1922" t="str">
        <f>IF(C1922=Detail!$E$3,ROW()+5+(COLUMN()-48)/1000,"")</f>
        <v/>
      </c>
      <c r="AZ1922" t="str">
        <f>IF(D1922=Detail!$E$3,ROW()+5+(COLUMN()-48)/1000,"")</f>
        <v/>
      </c>
      <c r="BA1922" t="str">
        <f>IF(E1922=Detail!$E$3,ROW()+5+(COLUMN()-48)/1000,"")</f>
        <v/>
      </c>
      <c r="BB1922" t="str">
        <f>IF(F1922=Detail!$E$3,ROW()+5+(COLUMN()-48)/1000,"")</f>
        <v/>
      </c>
      <c r="BC1922" t="str">
        <f>IF(G1922=Detail!$E$3,ROW()+5+(COLUMN()-48)/1000,"")</f>
        <v/>
      </c>
      <c r="BD1922" t="str">
        <f>IF(H1922=Detail!$E$3,ROW()+5+(COLUMN()-48)/1000,"")</f>
        <v/>
      </c>
      <c r="BE1922" t="str">
        <f>IF(I1922=Detail!$E$3,ROW()+5+(COLUMN()-48)/1000,"")</f>
        <v/>
      </c>
      <c r="BF1922" t="str">
        <f>IF(J1922=Detail!$E$3,ROW()+5+(COLUMN()-48)/1000,"")</f>
        <v/>
      </c>
      <c r="BG1922" t="str">
        <f>IF(K1922=Detail!$E$3,ROW()+5+(COLUMN()-48)/1000,"")</f>
        <v/>
      </c>
      <c r="BH1922" t="str">
        <f>IF(L1922=Detail!$E$3,ROW()+5+(COLUMN()-48)/1000,"")</f>
        <v/>
      </c>
      <c r="BI1922" t="str">
        <f>IF(M1922=Detail!$E$3,ROW()+5+(COLUMN()-48)/1000,"")</f>
        <v/>
      </c>
      <c r="BJ1922" t="str">
        <f>IF(N1922=Detail!$E$3,ROW()+5+(COLUMN()-48)/1000,"")</f>
        <v/>
      </c>
      <c r="BK1922" t="str">
        <f>IF(O1922=Detail!$E$3,ROW()+5+(COLUMN()-48)/1000,"")</f>
        <v/>
      </c>
      <c r="BL1922" t="str">
        <f>IF(P1922=Detail!$E$3,ROW()+5+(COLUMN()-48)/1000,"")</f>
        <v/>
      </c>
      <c r="BM1922" t="str">
        <f>IF(Q1922=Detail!$E$3,ROW()+5+(COLUMN()-48)/1000,"")</f>
        <v/>
      </c>
      <c r="BN1922" t="str">
        <f>IF(R1922=Detail!$E$3,ROW()+5+(COLUMN()-48)/1000,"")</f>
        <v/>
      </c>
      <c r="BO1922" t="str">
        <f>IF(S1922=Detail!$E$3,ROW()+5+(COLUMN()-48)/1000,"")</f>
        <v/>
      </c>
      <c r="BP1922" t="str">
        <f>IF(T1922=Detail!$E$3,ROW()+5+(COLUMN()-48)/1000,"")</f>
        <v/>
      </c>
    </row>
    <row r="1923" spans="49:68" x14ac:dyDescent="0.3">
      <c r="AW1923" s="104" t="str">
        <f>IF(A1923=Detail!$E$3,ROW()+5+(COLUMN()-48)/1000,"")</f>
        <v/>
      </c>
      <c r="AX1923" t="str">
        <f>IF(B1923=Detail!$E$3,ROW()+5+(COLUMN()-48)/1000,"")</f>
        <v/>
      </c>
      <c r="AY1923" t="str">
        <f>IF(C1923=Detail!$E$3,ROW()+5+(COLUMN()-48)/1000,"")</f>
        <v/>
      </c>
      <c r="AZ1923" t="str">
        <f>IF(D1923=Detail!$E$3,ROW()+5+(COLUMN()-48)/1000,"")</f>
        <v/>
      </c>
      <c r="BA1923" t="str">
        <f>IF(E1923=Detail!$E$3,ROW()+5+(COLUMN()-48)/1000,"")</f>
        <v/>
      </c>
      <c r="BB1923" t="str">
        <f>IF(F1923=Detail!$E$3,ROW()+5+(COLUMN()-48)/1000,"")</f>
        <v/>
      </c>
      <c r="BC1923" t="str">
        <f>IF(G1923=Detail!$E$3,ROW()+5+(COLUMN()-48)/1000,"")</f>
        <v/>
      </c>
      <c r="BD1923" t="str">
        <f>IF(H1923=Detail!$E$3,ROW()+5+(COLUMN()-48)/1000,"")</f>
        <v/>
      </c>
      <c r="BE1923" t="str">
        <f>IF(I1923=Detail!$E$3,ROW()+5+(COLUMN()-48)/1000,"")</f>
        <v/>
      </c>
      <c r="BF1923" t="str">
        <f>IF(J1923=Detail!$E$3,ROW()+5+(COLUMN()-48)/1000,"")</f>
        <v/>
      </c>
      <c r="BG1923" t="str">
        <f>IF(K1923=Detail!$E$3,ROW()+5+(COLUMN()-48)/1000,"")</f>
        <v/>
      </c>
      <c r="BH1923" t="str">
        <f>IF(L1923=Detail!$E$3,ROW()+5+(COLUMN()-48)/1000,"")</f>
        <v/>
      </c>
      <c r="BI1923" t="str">
        <f>IF(M1923=Detail!$E$3,ROW()+5+(COLUMN()-48)/1000,"")</f>
        <v/>
      </c>
      <c r="BJ1923" t="str">
        <f>IF(N1923=Detail!$E$3,ROW()+5+(COLUMN()-48)/1000,"")</f>
        <v/>
      </c>
      <c r="BK1923" t="str">
        <f>IF(O1923=Detail!$E$3,ROW()+5+(COLUMN()-48)/1000,"")</f>
        <v/>
      </c>
      <c r="BL1923" t="str">
        <f>IF(P1923=Detail!$E$3,ROW()+5+(COLUMN()-48)/1000,"")</f>
        <v/>
      </c>
      <c r="BM1923" t="str">
        <f>IF(Q1923=Detail!$E$3,ROW()+5+(COLUMN()-48)/1000,"")</f>
        <v/>
      </c>
      <c r="BN1923" t="str">
        <f>IF(R1923=Detail!$E$3,ROW()+5+(COLUMN()-48)/1000,"")</f>
        <v/>
      </c>
      <c r="BO1923" t="str">
        <f>IF(S1923=Detail!$E$3,ROW()+5+(COLUMN()-48)/1000,"")</f>
        <v/>
      </c>
      <c r="BP1923" t="str">
        <f>IF(T1923=Detail!$E$3,ROW()+5+(COLUMN()-48)/1000,"")</f>
        <v/>
      </c>
    </row>
    <row r="1924" spans="49:68" x14ac:dyDescent="0.3">
      <c r="AW1924" s="104" t="str">
        <f>IF(A1924=Detail!$E$3,ROW()+5+(COLUMN()-48)/1000,"")</f>
        <v/>
      </c>
      <c r="AX1924" t="str">
        <f>IF(B1924=Detail!$E$3,ROW()+5+(COLUMN()-48)/1000,"")</f>
        <v/>
      </c>
      <c r="AY1924" t="str">
        <f>IF(C1924=Detail!$E$3,ROW()+5+(COLUMN()-48)/1000,"")</f>
        <v/>
      </c>
      <c r="AZ1924" t="str">
        <f>IF(D1924=Detail!$E$3,ROW()+5+(COLUMN()-48)/1000,"")</f>
        <v/>
      </c>
      <c r="BA1924" t="str">
        <f>IF(E1924=Detail!$E$3,ROW()+5+(COLUMN()-48)/1000,"")</f>
        <v/>
      </c>
      <c r="BB1924" t="str">
        <f>IF(F1924=Detail!$E$3,ROW()+5+(COLUMN()-48)/1000,"")</f>
        <v/>
      </c>
      <c r="BC1924" t="str">
        <f>IF(G1924=Detail!$E$3,ROW()+5+(COLUMN()-48)/1000,"")</f>
        <v/>
      </c>
      <c r="BD1924" t="str">
        <f>IF(H1924=Detail!$E$3,ROW()+5+(COLUMN()-48)/1000,"")</f>
        <v/>
      </c>
      <c r="BE1924" t="str">
        <f>IF(I1924=Detail!$E$3,ROW()+5+(COLUMN()-48)/1000,"")</f>
        <v/>
      </c>
      <c r="BF1924" t="str">
        <f>IF(J1924=Detail!$E$3,ROW()+5+(COLUMN()-48)/1000,"")</f>
        <v/>
      </c>
      <c r="BG1924" t="str">
        <f>IF(K1924=Detail!$E$3,ROW()+5+(COLUMN()-48)/1000,"")</f>
        <v/>
      </c>
      <c r="BH1924" t="str">
        <f>IF(L1924=Detail!$E$3,ROW()+5+(COLUMN()-48)/1000,"")</f>
        <v/>
      </c>
      <c r="BI1924" t="str">
        <f>IF(M1924=Detail!$E$3,ROW()+5+(COLUMN()-48)/1000,"")</f>
        <v/>
      </c>
      <c r="BJ1924" t="str">
        <f>IF(N1924=Detail!$E$3,ROW()+5+(COLUMN()-48)/1000,"")</f>
        <v/>
      </c>
      <c r="BK1924" t="str">
        <f>IF(O1924=Detail!$E$3,ROW()+5+(COLUMN()-48)/1000,"")</f>
        <v/>
      </c>
      <c r="BL1924" t="str">
        <f>IF(P1924=Detail!$E$3,ROW()+5+(COLUMN()-48)/1000,"")</f>
        <v/>
      </c>
      <c r="BM1924" t="str">
        <f>IF(Q1924=Detail!$E$3,ROW()+5+(COLUMN()-48)/1000,"")</f>
        <v/>
      </c>
      <c r="BN1924" t="str">
        <f>IF(R1924=Detail!$E$3,ROW()+5+(COLUMN()-48)/1000,"")</f>
        <v/>
      </c>
      <c r="BO1924" t="str">
        <f>IF(S1924=Detail!$E$3,ROW()+5+(COLUMN()-48)/1000,"")</f>
        <v/>
      </c>
      <c r="BP1924" t="str">
        <f>IF(T1924=Detail!$E$3,ROW()+5+(COLUMN()-48)/1000,"")</f>
        <v/>
      </c>
    </row>
    <row r="1925" spans="49:68" x14ac:dyDescent="0.3">
      <c r="AW1925" s="104" t="str">
        <f>IF(A1925=Detail!$E$3,ROW()+5+(COLUMN()-48)/1000,"")</f>
        <v/>
      </c>
      <c r="AX1925" t="str">
        <f>IF(B1925=Detail!$E$3,ROW()+5+(COLUMN()-48)/1000,"")</f>
        <v/>
      </c>
      <c r="AY1925" t="str">
        <f>IF(C1925=Detail!$E$3,ROW()+5+(COLUMN()-48)/1000,"")</f>
        <v/>
      </c>
      <c r="AZ1925" t="str">
        <f>IF(D1925=Detail!$E$3,ROW()+5+(COLUMN()-48)/1000,"")</f>
        <v/>
      </c>
      <c r="BA1925" t="str">
        <f>IF(E1925=Detail!$E$3,ROW()+5+(COLUMN()-48)/1000,"")</f>
        <v/>
      </c>
      <c r="BB1925" t="str">
        <f>IF(F1925=Detail!$E$3,ROW()+5+(COLUMN()-48)/1000,"")</f>
        <v/>
      </c>
      <c r="BC1925" t="str">
        <f>IF(G1925=Detail!$E$3,ROW()+5+(COLUMN()-48)/1000,"")</f>
        <v/>
      </c>
      <c r="BD1925" t="str">
        <f>IF(H1925=Detail!$E$3,ROW()+5+(COLUMN()-48)/1000,"")</f>
        <v/>
      </c>
      <c r="BE1925" t="str">
        <f>IF(I1925=Detail!$E$3,ROW()+5+(COLUMN()-48)/1000,"")</f>
        <v/>
      </c>
      <c r="BF1925" t="str">
        <f>IF(J1925=Detail!$E$3,ROW()+5+(COLUMN()-48)/1000,"")</f>
        <v/>
      </c>
      <c r="BG1925" t="str">
        <f>IF(K1925=Detail!$E$3,ROW()+5+(COLUMN()-48)/1000,"")</f>
        <v/>
      </c>
      <c r="BH1925" t="str">
        <f>IF(L1925=Detail!$E$3,ROW()+5+(COLUMN()-48)/1000,"")</f>
        <v/>
      </c>
      <c r="BI1925" t="str">
        <f>IF(M1925=Detail!$E$3,ROW()+5+(COLUMN()-48)/1000,"")</f>
        <v/>
      </c>
      <c r="BJ1925" t="str">
        <f>IF(N1925=Detail!$E$3,ROW()+5+(COLUMN()-48)/1000,"")</f>
        <v/>
      </c>
      <c r="BK1925" t="str">
        <f>IF(O1925=Detail!$E$3,ROW()+5+(COLUMN()-48)/1000,"")</f>
        <v/>
      </c>
      <c r="BL1925" t="str">
        <f>IF(P1925=Detail!$E$3,ROW()+5+(COLUMN()-48)/1000,"")</f>
        <v/>
      </c>
      <c r="BM1925" t="str">
        <f>IF(Q1925=Detail!$E$3,ROW()+5+(COLUMN()-48)/1000,"")</f>
        <v/>
      </c>
      <c r="BN1925" t="str">
        <f>IF(R1925=Detail!$E$3,ROW()+5+(COLUMN()-48)/1000,"")</f>
        <v/>
      </c>
      <c r="BO1925" t="str">
        <f>IF(S1925=Detail!$E$3,ROW()+5+(COLUMN()-48)/1000,"")</f>
        <v/>
      </c>
      <c r="BP1925" t="str">
        <f>IF(T1925=Detail!$E$3,ROW()+5+(COLUMN()-48)/1000,"")</f>
        <v/>
      </c>
    </row>
    <row r="1926" spans="49:68" x14ac:dyDescent="0.3">
      <c r="AW1926" s="104" t="str">
        <f>IF(A1926=Detail!$E$3,ROW()+5+(COLUMN()-48)/1000,"")</f>
        <v/>
      </c>
      <c r="AX1926" t="str">
        <f>IF(B1926=Detail!$E$3,ROW()+5+(COLUMN()-48)/1000,"")</f>
        <v/>
      </c>
      <c r="AY1926" t="str">
        <f>IF(C1926=Detail!$E$3,ROW()+5+(COLUMN()-48)/1000,"")</f>
        <v/>
      </c>
      <c r="AZ1926" t="str">
        <f>IF(D1926=Detail!$E$3,ROW()+5+(COLUMN()-48)/1000,"")</f>
        <v/>
      </c>
      <c r="BA1926" t="str">
        <f>IF(E1926=Detail!$E$3,ROW()+5+(COLUMN()-48)/1000,"")</f>
        <v/>
      </c>
      <c r="BB1926" t="str">
        <f>IF(F1926=Detail!$E$3,ROW()+5+(COLUMN()-48)/1000,"")</f>
        <v/>
      </c>
      <c r="BC1926" t="str">
        <f>IF(G1926=Detail!$E$3,ROW()+5+(COLUMN()-48)/1000,"")</f>
        <v/>
      </c>
      <c r="BD1926" t="str">
        <f>IF(H1926=Detail!$E$3,ROW()+5+(COLUMN()-48)/1000,"")</f>
        <v/>
      </c>
      <c r="BE1926" t="str">
        <f>IF(I1926=Detail!$E$3,ROW()+5+(COLUMN()-48)/1000,"")</f>
        <v/>
      </c>
      <c r="BF1926" t="str">
        <f>IF(J1926=Detail!$E$3,ROW()+5+(COLUMN()-48)/1000,"")</f>
        <v/>
      </c>
      <c r="BG1926" t="str">
        <f>IF(K1926=Detail!$E$3,ROW()+5+(COLUMN()-48)/1000,"")</f>
        <v/>
      </c>
      <c r="BH1926" t="str">
        <f>IF(L1926=Detail!$E$3,ROW()+5+(COLUMN()-48)/1000,"")</f>
        <v/>
      </c>
      <c r="BI1926" t="str">
        <f>IF(M1926=Detail!$E$3,ROW()+5+(COLUMN()-48)/1000,"")</f>
        <v/>
      </c>
      <c r="BJ1926" t="str">
        <f>IF(N1926=Detail!$E$3,ROW()+5+(COLUMN()-48)/1000,"")</f>
        <v/>
      </c>
      <c r="BK1926" t="str">
        <f>IF(O1926=Detail!$E$3,ROW()+5+(COLUMN()-48)/1000,"")</f>
        <v/>
      </c>
      <c r="BL1926" t="str">
        <f>IF(P1926=Detail!$E$3,ROW()+5+(COLUMN()-48)/1000,"")</f>
        <v/>
      </c>
      <c r="BM1926" t="str">
        <f>IF(Q1926=Detail!$E$3,ROW()+5+(COLUMN()-48)/1000,"")</f>
        <v/>
      </c>
      <c r="BN1926" t="str">
        <f>IF(R1926=Detail!$E$3,ROW()+5+(COLUMN()-48)/1000,"")</f>
        <v/>
      </c>
      <c r="BO1926" t="str">
        <f>IF(S1926=Detail!$E$3,ROW()+5+(COLUMN()-48)/1000,"")</f>
        <v/>
      </c>
      <c r="BP1926" t="str">
        <f>IF(T1926=Detail!$E$3,ROW()+5+(COLUMN()-48)/1000,"")</f>
        <v/>
      </c>
    </row>
    <row r="1927" spans="49:68" x14ac:dyDescent="0.3">
      <c r="AW1927" s="104" t="str">
        <f>IF(A1927=Detail!$E$3,ROW()+5+(COLUMN()-48)/1000,"")</f>
        <v/>
      </c>
      <c r="AX1927" t="str">
        <f>IF(B1927=Detail!$E$3,ROW()+5+(COLUMN()-48)/1000,"")</f>
        <v/>
      </c>
      <c r="AY1927" t="str">
        <f>IF(C1927=Detail!$E$3,ROW()+5+(COLUMN()-48)/1000,"")</f>
        <v/>
      </c>
      <c r="AZ1927" t="str">
        <f>IF(D1927=Detail!$E$3,ROW()+5+(COLUMN()-48)/1000,"")</f>
        <v/>
      </c>
      <c r="BA1927" t="str">
        <f>IF(E1927=Detail!$E$3,ROW()+5+(COLUMN()-48)/1000,"")</f>
        <v/>
      </c>
      <c r="BB1927" t="str">
        <f>IF(F1927=Detail!$E$3,ROW()+5+(COLUMN()-48)/1000,"")</f>
        <v/>
      </c>
      <c r="BC1927" t="str">
        <f>IF(G1927=Detail!$E$3,ROW()+5+(COLUMN()-48)/1000,"")</f>
        <v/>
      </c>
      <c r="BD1927" t="str">
        <f>IF(H1927=Detail!$E$3,ROW()+5+(COLUMN()-48)/1000,"")</f>
        <v/>
      </c>
      <c r="BE1927" t="str">
        <f>IF(I1927=Detail!$E$3,ROW()+5+(COLUMN()-48)/1000,"")</f>
        <v/>
      </c>
      <c r="BF1927" t="str">
        <f>IF(J1927=Detail!$E$3,ROW()+5+(COLUMN()-48)/1000,"")</f>
        <v/>
      </c>
      <c r="BG1927" t="str">
        <f>IF(K1927=Detail!$E$3,ROW()+5+(COLUMN()-48)/1000,"")</f>
        <v/>
      </c>
      <c r="BH1927" t="str">
        <f>IF(L1927=Detail!$E$3,ROW()+5+(COLUMN()-48)/1000,"")</f>
        <v/>
      </c>
      <c r="BI1927" t="str">
        <f>IF(M1927=Detail!$E$3,ROW()+5+(COLUMN()-48)/1000,"")</f>
        <v/>
      </c>
      <c r="BJ1927" t="str">
        <f>IF(N1927=Detail!$E$3,ROW()+5+(COLUMN()-48)/1000,"")</f>
        <v/>
      </c>
      <c r="BK1927" t="str">
        <f>IF(O1927=Detail!$E$3,ROW()+5+(COLUMN()-48)/1000,"")</f>
        <v/>
      </c>
      <c r="BL1927" t="str">
        <f>IF(P1927=Detail!$E$3,ROW()+5+(COLUMN()-48)/1000,"")</f>
        <v/>
      </c>
      <c r="BM1927" t="str">
        <f>IF(Q1927=Detail!$E$3,ROW()+5+(COLUMN()-48)/1000,"")</f>
        <v/>
      </c>
      <c r="BN1927" t="str">
        <f>IF(R1927=Detail!$E$3,ROW()+5+(COLUMN()-48)/1000,"")</f>
        <v/>
      </c>
      <c r="BO1927" t="str">
        <f>IF(S1927=Detail!$E$3,ROW()+5+(COLUMN()-48)/1000,"")</f>
        <v/>
      </c>
      <c r="BP1927" t="str">
        <f>IF(T1927=Detail!$E$3,ROW()+5+(COLUMN()-48)/1000,"")</f>
        <v/>
      </c>
    </row>
    <row r="1928" spans="49:68" x14ac:dyDescent="0.3">
      <c r="AW1928" s="104" t="str">
        <f>IF(A1928=Detail!$E$3,ROW()+5+(COLUMN()-48)/1000,"")</f>
        <v/>
      </c>
      <c r="AX1928" t="str">
        <f>IF(B1928=Detail!$E$3,ROW()+5+(COLUMN()-48)/1000,"")</f>
        <v/>
      </c>
      <c r="AY1928" t="str">
        <f>IF(C1928=Detail!$E$3,ROW()+5+(COLUMN()-48)/1000,"")</f>
        <v/>
      </c>
      <c r="AZ1928" t="str">
        <f>IF(D1928=Detail!$E$3,ROW()+5+(COLUMN()-48)/1000,"")</f>
        <v/>
      </c>
      <c r="BA1928" t="str">
        <f>IF(E1928=Detail!$E$3,ROW()+5+(COLUMN()-48)/1000,"")</f>
        <v/>
      </c>
      <c r="BB1928" t="str">
        <f>IF(F1928=Detail!$E$3,ROW()+5+(COLUMN()-48)/1000,"")</f>
        <v/>
      </c>
      <c r="BC1928" t="str">
        <f>IF(G1928=Detail!$E$3,ROW()+5+(COLUMN()-48)/1000,"")</f>
        <v/>
      </c>
      <c r="BD1928" t="str">
        <f>IF(H1928=Detail!$E$3,ROW()+5+(COLUMN()-48)/1000,"")</f>
        <v/>
      </c>
      <c r="BE1928" t="str">
        <f>IF(I1928=Detail!$E$3,ROW()+5+(COLUMN()-48)/1000,"")</f>
        <v/>
      </c>
      <c r="BF1928" t="str">
        <f>IF(J1928=Detail!$E$3,ROW()+5+(COLUMN()-48)/1000,"")</f>
        <v/>
      </c>
      <c r="BG1928" t="str">
        <f>IF(K1928=Detail!$E$3,ROW()+5+(COLUMN()-48)/1000,"")</f>
        <v/>
      </c>
      <c r="BH1928" t="str">
        <f>IF(L1928=Detail!$E$3,ROW()+5+(COLUMN()-48)/1000,"")</f>
        <v/>
      </c>
      <c r="BI1928" t="str">
        <f>IF(M1928=Detail!$E$3,ROW()+5+(COLUMN()-48)/1000,"")</f>
        <v/>
      </c>
      <c r="BJ1928" t="str">
        <f>IF(N1928=Detail!$E$3,ROW()+5+(COLUMN()-48)/1000,"")</f>
        <v/>
      </c>
      <c r="BK1928" t="str">
        <f>IF(O1928=Detail!$E$3,ROW()+5+(COLUMN()-48)/1000,"")</f>
        <v/>
      </c>
      <c r="BL1928" t="str">
        <f>IF(P1928=Detail!$E$3,ROW()+5+(COLUMN()-48)/1000,"")</f>
        <v/>
      </c>
      <c r="BM1928" t="str">
        <f>IF(Q1928=Detail!$E$3,ROW()+5+(COLUMN()-48)/1000,"")</f>
        <v/>
      </c>
      <c r="BN1928" t="str">
        <f>IF(R1928=Detail!$E$3,ROW()+5+(COLUMN()-48)/1000,"")</f>
        <v/>
      </c>
      <c r="BO1928" t="str">
        <f>IF(S1928=Detail!$E$3,ROW()+5+(COLUMN()-48)/1000,"")</f>
        <v/>
      </c>
      <c r="BP1928" t="str">
        <f>IF(T1928=Detail!$E$3,ROW()+5+(COLUMN()-48)/1000,"")</f>
        <v/>
      </c>
    </row>
    <row r="1929" spans="49:68" x14ac:dyDescent="0.3">
      <c r="AW1929" s="104" t="str">
        <f>IF(A1929=Detail!$E$3,ROW()+5+(COLUMN()-48)/1000,"")</f>
        <v/>
      </c>
      <c r="AX1929" t="str">
        <f>IF(B1929=Detail!$E$3,ROW()+5+(COLUMN()-48)/1000,"")</f>
        <v/>
      </c>
      <c r="AY1929" t="str">
        <f>IF(C1929=Detail!$E$3,ROW()+5+(COLUMN()-48)/1000,"")</f>
        <v/>
      </c>
      <c r="AZ1929" t="str">
        <f>IF(D1929=Detail!$E$3,ROW()+5+(COLUMN()-48)/1000,"")</f>
        <v/>
      </c>
      <c r="BA1929" t="str">
        <f>IF(E1929=Detail!$E$3,ROW()+5+(COLUMN()-48)/1000,"")</f>
        <v/>
      </c>
      <c r="BB1929" t="str">
        <f>IF(F1929=Detail!$E$3,ROW()+5+(COLUMN()-48)/1000,"")</f>
        <v/>
      </c>
      <c r="BC1929" t="str">
        <f>IF(G1929=Detail!$E$3,ROW()+5+(COLUMN()-48)/1000,"")</f>
        <v/>
      </c>
      <c r="BD1929" t="str">
        <f>IF(H1929=Detail!$E$3,ROW()+5+(COLUMN()-48)/1000,"")</f>
        <v/>
      </c>
      <c r="BE1929" t="str">
        <f>IF(I1929=Detail!$E$3,ROW()+5+(COLUMN()-48)/1000,"")</f>
        <v/>
      </c>
      <c r="BF1929" t="str">
        <f>IF(J1929=Detail!$E$3,ROW()+5+(COLUMN()-48)/1000,"")</f>
        <v/>
      </c>
      <c r="BG1929" t="str">
        <f>IF(K1929=Detail!$E$3,ROW()+5+(COLUMN()-48)/1000,"")</f>
        <v/>
      </c>
      <c r="BH1929" t="str">
        <f>IF(L1929=Detail!$E$3,ROW()+5+(COLUMN()-48)/1000,"")</f>
        <v/>
      </c>
      <c r="BI1929" t="str">
        <f>IF(M1929=Detail!$E$3,ROW()+5+(COLUMN()-48)/1000,"")</f>
        <v/>
      </c>
      <c r="BJ1929" t="str">
        <f>IF(N1929=Detail!$E$3,ROW()+5+(COLUMN()-48)/1000,"")</f>
        <v/>
      </c>
      <c r="BK1929" t="str">
        <f>IF(O1929=Detail!$E$3,ROW()+5+(COLUMN()-48)/1000,"")</f>
        <v/>
      </c>
      <c r="BL1929" t="str">
        <f>IF(P1929=Detail!$E$3,ROW()+5+(COLUMN()-48)/1000,"")</f>
        <v/>
      </c>
      <c r="BM1929" t="str">
        <f>IF(Q1929=Detail!$E$3,ROW()+5+(COLUMN()-48)/1000,"")</f>
        <v/>
      </c>
      <c r="BN1929" t="str">
        <f>IF(R1929=Detail!$E$3,ROW()+5+(COLUMN()-48)/1000,"")</f>
        <v/>
      </c>
      <c r="BO1929" t="str">
        <f>IF(S1929=Detail!$E$3,ROW()+5+(COLUMN()-48)/1000,"")</f>
        <v/>
      </c>
      <c r="BP1929" t="str">
        <f>IF(T1929=Detail!$E$3,ROW()+5+(COLUMN()-48)/1000,"")</f>
        <v/>
      </c>
    </row>
    <row r="1930" spans="49:68" x14ac:dyDescent="0.3">
      <c r="AW1930" s="104" t="str">
        <f>IF(A1930=Detail!$E$3,ROW()+5+(COLUMN()-48)/1000,"")</f>
        <v/>
      </c>
      <c r="AX1930" t="str">
        <f>IF(B1930=Detail!$E$3,ROW()+5+(COLUMN()-48)/1000,"")</f>
        <v/>
      </c>
      <c r="AY1930" t="str">
        <f>IF(C1930=Detail!$E$3,ROW()+5+(COLUMN()-48)/1000,"")</f>
        <v/>
      </c>
      <c r="AZ1930" t="str">
        <f>IF(D1930=Detail!$E$3,ROW()+5+(COLUMN()-48)/1000,"")</f>
        <v/>
      </c>
      <c r="BA1930" t="str">
        <f>IF(E1930=Detail!$E$3,ROW()+5+(COLUMN()-48)/1000,"")</f>
        <v/>
      </c>
      <c r="BB1930" t="str">
        <f>IF(F1930=Detail!$E$3,ROW()+5+(COLUMN()-48)/1000,"")</f>
        <v/>
      </c>
      <c r="BC1930" t="str">
        <f>IF(G1930=Detail!$E$3,ROW()+5+(COLUMN()-48)/1000,"")</f>
        <v/>
      </c>
      <c r="BD1930" t="str">
        <f>IF(H1930=Detail!$E$3,ROW()+5+(COLUMN()-48)/1000,"")</f>
        <v/>
      </c>
      <c r="BE1930" t="str">
        <f>IF(I1930=Detail!$E$3,ROW()+5+(COLUMN()-48)/1000,"")</f>
        <v/>
      </c>
      <c r="BF1930" t="str">
        <f>IF(J1930=Detail!$E$3,ROW()+5+(COLUMN()-48)/1000,"")</f>
        <v/>
      </c>
      <c r="BG1930" t="str">
        <f>IF(K1930=Detail!$E$3,ROW()+5+(COLUMN()-48)/1000,"")</f>
        <v/>
      </c>
      <c r="BH1930" t="str">
        <f>IF(L1930=Detail!$E$3,ROW()+5+(COLUMN()-48)/1000,"")</f>
        <v/>
      </c>
      <c r="BI1930" t="str">
        <f>IF(M1930=Detail!$E$3,ROW()+5+(COLUMN()-48)/1000,"")</f>
        <v/>
      </c>
      <c r="BJ1930" t="str">
        <f>IF(N1930=Detail!$E$3,ROW()+5+(COLUMN()-48)/1000,"")</f>
        <v/>
      </c>
      <c r="BK1930" t="str">
        <f>IF(O1930=Detail!$E$3,ROW()+5+(COLUMN()-48)/1000,"")</f>
        <v/>
      </c>
      <c r="BL1930" t="str">
        <f>IF(P1930=Detail!$E$3,ROW()+5+(COLUMN()-48)/1000,"")</f>
        <v/>
      </c>
      <c r="BM1930" t="str">
        <f>IF(Q1930=Detail!$E$3,ROW()+5+(COLUMN()-48)/1000,"")</f>
        <v/>
      </c>
      <c r="BN1930" t="str">
        <f>IF(R1930=Detail!$E$3,ROW()+5+(COLUMN()-48)/1000,"")</f>
        <v/>
      </c>
      <c r="BO1930" t="str">
        <f>IF(S1930=Detail!$E$3,ROW()+5+(COLUMN()-48)/1000,"")</f>
        <v/>
      </c>
      <c r="BP1930" t="str">
        <f>IF(T1930=Detail!$E$3,ROW()+5+(COLUMN()-48)/1000,"")</f>
        <v/>
      </c>
    </row>
    <row r="1931" spans="49:68" x14ac:dyDescent="0.3">
      <c r="AW1931" s="104" t="str">
        <f>IF(A1931=Detail!$E$3,ROW()+5+(COLUMN()-48)/1000,"")</f>
        <v/>
      </c>
      <c r="AX1931" t="str">
        <f>IF(B1931=Detail!$E$3,ROW()+5+(COLUMN()-48)/1000,"")</f>
        <v/>
      </c>
      <c r="AY1931" t="str">
        <f>IF(C1931=Detail!$E$3,ROW()+5+(COLUMN()-48)/1000,"")</f>
        <v/>
      </c>
      <c r="AZ1931" t="str">
        <f>IF(D1931=Detail!$E$3,ROW()+5+(COLUMN()-48)/1000,"")</f>
        <v/>
      </c>
      <c r="BA1931" t="str">
        <f>IF(E1931=Detail!$E$3,ROW()+5+(COLUMN()-48)/1000,"")</f>
        <v/>
      </c>
      <c r="BB1931" t="str">
        <f>IF(F1931=Detail!$E$3,ROW()+5+(COLUMN()-48)/1000,"")</f>
        <v/>
      </c>
      <c r="BC1931" t="str">
        <f>IF(G1931=Detail!$E$3,ROW()+5+(COLUMN()-48)/1000,"")</f>
        <v/>
      </c>
      <c r="BD1931" t="str">
        <f>IF(H1931=Detail!$E$3,ROW()+5+(COLUMN()-48)/1000,"")</f>
        <v/>
      </c>
      <c r="BE1931" t="str">
        <f>IF(I1931=Detail!$E$3,ROW()+5+(COLUMN()-48)/1000,"")</f>
        <v/>
      </c>
      <c r="BF1931" t="str">
        <f>IF(J1931=Detail!$E$3,ROW()+5+(COLUMN()-48)/1000,"")</f>
        <v/>
      </c>
      <c r="BG1931" t="str">
        <f>IF(K1931=Detail!$E$3,ROW()+5+(COLUMN()-48)/1000,"")</f>
        <v/>
      </c>
      <c r="BH1931" t="str">
        <f>IF(L1931=Detail!$E$3,ROW()+5+(COLUMN()-48)/1000,"")</f>
        <v/>
      </c>
      <c r="BI1931" t="str">
        <f>IF(M1931=Detail!$E$3,ROW()+5+(COLUMN()-48)/1000,"")</f>
        <v/>
      </c>
      <c r="BJ1931" t="str">
        <f>IF(N1931=Detail!$E$3,ROW()+5+(COLUMN()-48)/1000,"")</f>
        <v/>
      </c>
      <c r="BK1931" t="str">
        <f>IF(O1931=Detail!$E$3,ROW()+5+(COLUMN()-48)/1000,"")</f>
        <v/>
      </c>
      <c r="BL1931" t="str">
        <f>IF(P1931=Detail!$E$3,ROW()+5+(COLUMN()-48)/1000,"")</f>
        <v/>
      </c>
      <c r="BM1931" t="str">
        <f>IF(Q1931=Detail!$E$3,ROW()+5+(COLUMN()-48)/1000,"")</f>
        <v/>
      </c>
      <c r="BN1931" t="str">
        <f>IF(R1931=Detail!$E$3,ROW()+5+(COLUMN()-48)/1000,"")</f>
        <v/>
      </c>
      <c r="BO1931" t="str">
        <f>IF(S1931=Detail!$E$3,ROW()+5+(COLUMN()-48)/1000,"")</f>
        <v/>
      </c>
      <c r="BP1931" t="str">
        <f>IF(T1931=Detail!$E$3,ROW()+5+(COLUMN()-48)/1000,"")</f>
        <v/>
      </c>
    </row>
    <row r="1932" spans="49:68" x14ac:dyDescent="0.3">
      <c r="AW1932" s="104" t="str">
        <f>IF(A1932=Detail!$E$3,ROW()+5+(COLUMN()-48)/1000,"")</f>
        <v/>
      </c>
      <c r="AX1932" t="str">
        <f>IF(B1932=Detail!$E$3,ROW()+5+(COLUMN()-48)/1000,"")</f>
        <v/>
      </c>
      <c r="AY1932" t="str">
        <f>IF(C1932=Detail!$E$3,ROW()+5+(COLUMN()-48)/1000,"")</f>
        <v/>
      </c>
      <c r="AZ1932" t="str">
        <f>IF(D1932=Detail!$E$3,ROW()+5+(COLUMN()-48)/1000,"")</f>
        <v/>
      </c>
      <c r="BA1932" t="str">
        <f>IF(E1932=Detail!$E$3,ROW()+5+(COLUMN()-48)/1000,"")</f>
        <v/>
      </c>
      <c r="BB1932" t="str">
        <f>IF(F1932=Detail!$E$3,ROW()+5+(COLUMN()-48)/1000,"")</f>
        <v/>
      </c>
      <c r="BC1932" t="str">
        <f>IF(G1932=Detail!$E$3,ROW()+5+(COLUMN()-48)/1000,"")</f>
        <v/>
      </c>
      <c r="BD1932" t="str">
        <f>IF(H1932=Detail!$E$3,ROW()+5+(COLUMN()-48)/1000,"")</f>
        <v/>
      </c>
      <c r="BE1932" t="str">
        <f>IF(I1932=Detail!$E$3,ROW()+5+(COLUMN()-48)/1000,"")</f>
        <v/>
      </c>
      <c r="BF1932" t="str">
        <f>IF(J1932=Detail!$E$3,ROW()+5+(COLUMN()-48)/1000,"")</f>
        <v/>
      </c>
      <c r="BG1932" t="str">
        <f>IF(K1932=Detail!$E$3,ROW()+5+(COLUMN()-48)/1000,"")</f>
        <v/>
      </c>
      <c r="BH1932" t="str">
        <f>IF(L1932=Detail!$E$3,ROW()+5+(COLUMN()-48)/1000,"")</f>
        <v/>
      </c>
      <c r="BI1932" t="str">
        <f>IF(M1932=Detail!$E$3,ROW()+5+(COLUMN()-48)/1000,"")</f>
        <v/>
      </c>
      <c r="BJ1932" t="str">
        <f>IF(N1932=Detail!$E$3,ROW()+5+(COLUMN()-48)/1000,"")</f>
        <v/>
      </c>
      <c r="BK1932" t="str">
        <f>IF(O1932=Detail!$E$3,ROW()+5+(COLUMN()-48)/1000,"")</f>
        <v/>
      </c>
      <c r="BL1932" t="str">
        <f>IF(P1932=Detail!$E$3,ROW()+5+(COLUMN()-48)/1000,"")</f>
        <v/>
      </c>
      <c r="BM1932" t="str">
        <f>IF(Q1932=Detail!$E$3,ROW()+5+(COLUMN()-48)/1000,"")</f>
        <v/>
      </c>
      <c r="BN1932" t="str">
        <f>IF(R1932=Detail!$E$3,ROW()+5+(COLUMN()-48)/1000,"")</f>
        <v/>
      </c>
      <c r="BO1932" t="str">
        <f>IF(S1932=Detail!$E$3,ROW()+5+(COLUMN()-48)/1000,"")</f>
        <v/>
      </c>
      <c r="BP1932" t="str">
        <f>IF(T1932=Detail!$E$3,ROW()+5+(COLUMN()-48)/1000,"")</f>
        <v/>
      </c>
    </row>
    <row r="1933" spans="49:68" x14ac:dyDescent="0.3">
      <c r="AW1933" s="104" t="str">
        <f>IF(A1933=Detail!$E$3,ROW()+5+(COLUMN()-48)/1000,"")</f>
        <v/>
      </c>
      <c r="AX1933" t="str">
        <f>IF(B1933=Detail!$E$3,ROW()+5+(COLUMN()-48)/1000,"")</f>
        <v/>
      </c>
      <c r="AY1933" t="str">
        <f>IF(C1933=Detail!$E$3,ROW()+5+(COLUMN()-48)/1000,"")</f>
        <v/>
      </c>
      <c r="AZ1933" t="str">
        <f>IF(D1933=Detail!$E$3,ROW()+5+(COLUMN()-48)/1000,"")</f>
        <v/>
      </c>
      <c r="BA1933" t="str">
        <f>IF(E1933=Detail!$E$3,ROW()+5+(COLUMN()-48)/1000,"")</f>
        <v/>
      </c>
      <c r="BB1933" t="str">
        <f>IF(F1933=Detail!$E$3,ROW()+5+(COLUMN()-48)/1000,"")</f>
        <v/>
      </c>
      <c r="BC1933" t="str">
        <f>IF(G1933=Detail!$E$3,ROW()+5+(COLUMN()-48)/1000,"")</f>
        <v/>
      </c>
      <c r="BD1933" t="str">
        <f>IF(H1933=Detail!$E$3,ROW()+5+(COLUMN()-48)/1000,"")</f>
        <v/>
      </c>
      <c r="BE1933" t="str">
        <f>IF(I1933=Detail!$E$3,ROW()+5+(COLUMN()-48)/1000,"")</f>
        <v/>
      </c>
      <c r="BF1933" t="str">
        <f>IF(J1933=Detail!$E$3,ROW()+5+(COLUMN()-48)/1000,"")</f>
        <v/>
      </c>
      <c r="BG1933" t="str">
        <f>IF(K1933=Detail!$E$3,ROW()+5+(COLUMN()-48)/1000,"")</f>
        <v/>
      </c>
      <c r="BH1933" t="str">
        <f>IF(L1933=Detail!$E$3,ROW()+5+(COLUMN()-48)/1000,"")</f>
        <v/>
      </c>
      <c r="BI1933" t="str">
        <f>IF(M1933=Detail!$E$3,ROW()+5+(COLUMN()-48)/1000,"")</f>
        <v/>
      </c>
      <c r="BJ1933" t="str">
        <f>IF(N1933=Detail!$E$3,ROW()+5+(COLUMN()-48)/1000,"")</f>
        <v/>
      </c>
      <c r="BK1933" t="str">
        <f>IF(O1933=Detail!$E$3,ROW()+5+(COLUMN()-48)/1000,"")</f>
        <v/>
      </c>
      <c r="BL1933" t="str">
        <f>IF(P1933=Detail!$E$3,ROW()+5+(COLUMN()-48)/1000,"")</f>
        <v/>
      </c>
      <c r="BM1933" t="str">
        <f>IF(Q1933=Detail!$E$3,ROW()+5+(COLUMN()-48)/1000,"")</f>
        <v/>
      </c>
      <c r="BN1933" t="str">
        <f>IF(R1933=Detail!$E$3,ROW()+5+(COLUMN()-48)/1000,"")</f>
        <v/>
      </c>
      <c r="BO1933" t="str">
        <f>IF(S1933=Detail!$E$3,ROW()+5+(COLUMN()-48)/1000,"")</f>
        <v/>
      </c>
      <c r="BP1933" t="str">
        <f>IF(T1933=Detail!$E$3,ROW()+5+(COLUMN()-48)/1000,"")</f>
        <v/>
      </c>
    </row>
    <row r="1934" spans="49:68" x14ac:dyDescent="0.3">
      <c r="AW1934" s="104" t="str">
        <f>IF(A1934=Detail!$E$3,ROW()+5+(COLUMN()-48)/1000,"")</f>
        <v/>
      </c>
      <c r="AX1934" t="str">
        <f>IF(B1934=Detail!$E$3,ROW()+5+(COLUMN()-48)/1000,"")</f>
        <v/>
      </c>
      <c r="AY1934" t="str">
        <f>IF(C1934=Detail!$E$3,ROW()+5+(COLUMN()-48)/1000,"")</f>
        <v/>
      </c>
      <c r="AZ1934" t="str">
        <f>IF(D1934=Detail!$E$3,ROW()+5+(COLUMN()-48)/1000,"")</f>
        <v/>
      </c>
      <c r="BA1934" t="str">
        <f>IF(E1934=Detail!$E$3,ROW()+5+(COLUMN()-48)/1000,"")</f>
        <v/>
      </c>
      <c r="BB1934" t="str">
        <f>IF(F1934=Detail!$E$3,ROW()+5+(COLUMN()-48)/1000,"")</f>
        <v/>
      </c>
      <c r="BC1934" t="str">
        <f>IF(G1934=Detail!$E$3,ROW()+5+(COLUMN()-48)/1000,"")</f>
        <v/>
      </c>
      <c r="BD1934" t="str">
        <f>IF(H1934=Detail!$E$3,ROW()+5+(COLUMN()-48)/1000,"")</f>
        <v/>
      </c>
      <c r="BE1934" t="str">
        <f>IF(I1934=Detail!$E$3,ROW()+5+(COLUMN()-48)/1000,"")</f>
        <v/>
      </c>
      <c r="BF1934" t="str">
        <f>IF(J1934=Detail!$E$3,ROW()+5+(COLUMN()-48)/1000,"")</f>
        <v/>
      </c>
      <c r="BG1934" t="str">
        <f>IF(K1934=Detail!$E$3,ROW()+5+(COLUMN()-48)/1000,"")</f>
        <v/>
      </c>
      <c r="BH1934" t="str">
        <f>IF(L1934=Detail!$E$3,ROW()+5+(COLUMN()-48)/1000,"")</f>
        <v/>
      </c>
      <c r="BI1934" t="str">
        <f>IF(M1934=Detail!$E$3,ROW()+5+(COLUMN()-48)/1000,"")</f>
        <v/>
      </c>
      <c r="BJ1934" t="str">
        <f>IF(N1934=Detail!$E$3,ROW()+5+(COLUMN()-48)/1000,"")</f>
        <v/>
      </c>
      <c r="BK1934" t="str">
        <f>IF(O1934=Detail!$E$3,ROW()+5+(COLUMN()-48)/1000,"")</f>
        <v/>
      </c>
      <c r="BL1934" t="str">
        <f>IF(P1934=Detail!$E$3,ROW()+5+(COLUMN()-48)/1000,"")</f>
        <v/>
      </c>
      <c r="BM1934" t="str">
        <f>IF(Q1934=Detail!$E$3,ROW()+5+(COLUMN()-48)/1000,"")</f>
        <v/>
      </c>
      <c r="BN1934" t="str">
        <f>IF(R1934=Detail!$E$3,ROW()+5+(COLUMN()-48)/1000,"")</f>
        <v/>
      </c>
      <c r="BO1934" t="str">
        <f>IF(S1934=Detail!$E$3,ROW()+5+(COLUMN()-48)/1000,"")</f>
        <v/>
      </c>
      <c r="BP1934" t="str">
        <f>IF(T1934=Detail!$E$3,ROW()+5+(COLUMN()-48)/1000,"")</f>
        <v/>
      </c>
    </row>
    <row r="1935" spans="49:68" x14ac:dyDescent="0.3">
      <c r="AW1935" s="104" t="str">
        <f>IF(A1935=Detail!$E$3,ROW()+5+(COLUMN()-48)/1000,"")</f>
        <v/>
      </c>
      <c r="AX1935" t="str">
        <f>IF(B1935=Detail!$E$3,ROW()+5+(COLUMN()-48)/1000,"")</f>
        <v/>
      </c>
      <c r="AY1935" t="str">
        <f>IF(C1935=Detail!$E$3,ROW()+5+(COLUMN()-48)/1000,"")</f>
        <v/>
      </c>
      <c r="AZ1935" t="str">
        <f>IF(D1935=Detail!$E$3,ROW()+5+(COLUMN()-48)/1000,"")</f>
        <v/>
      </c>
      <c r="BA1935" t="str">
        <f>IF(E1935=Detail!$E$3,ROW()+5+(COLUMN()-48)/1000,"")</f>
        <v/>
      </c>
      <c r="BB1935" t="str">
        <f>IF(F1935=Detail!$E$3,ROW()+5+(COLUMN()-48)/1000,"")</f>
        <v/>
      </c>
      <c r="BC1935" t="str">
        <f>IF(G1935=Detail!$E$3,ROW()+5+(COLUMN()-48)/1000,"")</f>
        <v/>
      </c>
      <c r="BD1935" t="str">
        <f>IF(H1935=Detail!$E$3,ROW()+5+(COLUMN()-48)/1000,"")</f>
        <v/>
      </c>
      <c r="BE1935" t="str">
        <f>IF(I1935=Detail!$E$3,ROW()+5+(COLUMN()-48)/1000,"")</f>
        <v/>
      </c>
      <c r="BF1935" t="str">
        <f>IF(J1935=Detail!$E$3,ROW()+5+(COLUMN()-48)/1000,"")</f>
        <v/>
      </c>
      <c r="BG1935" t="str">
        <f>IF(K1935=Detail!$E$3,ROW()+5+(COLUMN()-48)/1000,"")</f>
        <v/>
      </c>
      <c r="BH1935" t="str">
        <f>IF(L1935=Detail!$E$3,ROW()+5+(COLUMN()-48)/1000,"")</f>
        <v/>
      </c>
      <c r="BI1935" t="str">
        <f>IF(M1935=Detail!$E$3,ROW()+5+(COLUMN()-48)/1000,"")</f>
        <v/>
      </c>
      <c r="BJ1935" t="str">
        <f>IF(N1935=Detail!$E$3,ROW()+5+(COLUMN()-48)/1000,"")</f>
        <v/>
      </c>
      <c r="BK1935" t="str">
        <f>IF(O1935=Detail!$E$3,ROW()+5+(COLUMN()-48)/1000,"")</f>
        <v/>
      </c>
      <c r="BL1935" t="str">
        <f>IF(P1935=Detail!$E$3,ROW()+5+(COLUMN()-48)/1000,"")</f>
        <v/>
      </c>
      <c r="BM1935" t="str">
        <f>IF(Q1935=Detail!$E$3,ROW()+5+(COLUMN()-48)/1000,"")</f>
        <v/>
      </c>
      <c r="BN1935" t="str">
        <f>IF(R1935=Detail!$E$3,ROW()+5+(COLUMN()-48)/1000,"")</f>
        <v/>
      </c>
      <c r="BO1935" t="str">
        <f>IF(S1935=Detail!$E$3,ROW()+5+(COLUMN()-48)/1000,"")</f>
        <v/>
      </c>
      <c r="BP1935" t="str">
        <f>IF(T1935=Detail!$E$3,ROW()+5+(COLUMN()-48)/1000,"")</f>
        <v/>
      </c>
    </row>
    <row r="1936" spans="49:68" x14ac:dyDescent="0.3">
      <c r="AW1936" s="104" t="str">
        <f>IF(A1936=Detail!$E$3,ROW()+5+(COLUMN()-48)/1000,"")</f>
        <v/>
      </c>
      <c r="AX1936" t="str">
        <f>IF(B1936=Detail!$E$3,ROW()+5+(COLUMN()-48)/1000,"")</f>
        <v/>
      </c>
      <c r="AY1936" t="str">
        <f>IF(C1936=Detail!$E$3,ROW()+5+(COLUMN()-48)/1000,"")</f>
        <v/>
      </c>
      <c r="AZ1936" t="str">
        <f>IF(D1936=Detail!$E$3,ROW()+5+(COLUMN()-48)/1000,"")</f>
        <v/>
      </c>
      <c r="BA1936" t="str">
        <f>IF(E1936=Detail!$E$3,ROW()+5+(COLUMN()-48)/1000,"")</f>
        <v/>
      </c>
      <c r="BB1936" t="str">
        <f>IF(F1936=Detail!$E$3,ROW()+5+(COLUMN()-48)/1000,"")</f>
        <v/>
      </c>
      <c r="BC1936" t="str">
        <f>IF(G1936=Detail!$E$3,ROW()+5+(COLUMN()-48)/1000,"")</f>
        <v/>
      </c>
      <c r="BD1936" t="str">
        <f>IF(H1936=Detail!$E$3,ROW()+5+(COLUMN()-48)/1000,"")</f>
        <v/>
      </c>
      <c r="BE1936" t="str">
        <f>IF(I1936=Detail!$E$3,ROW()+5+(COLUMN()-48)/1000,"")</f>
        <v/>
      </c>
      <c r="BF1936" t="str">
        <f>IF(J1936=Detail!$E$3,ROW()+5+(COLUMN()-48)/1000,"")</f>
        <v/>
      </c>
      <c r="BG1936" t="str">
        <f>IF(K1936=Detail!$E$3,ROW()+5+(COLUMN()-48)/1000,"")</f>
        <v/>
      </c>
      <c r="BH1936" t="str">
        <f>IF(L1936=Detail!$E$3,ROW()+5+(COLUMN()-48)/1000,"")</f>
        <v/>
      </c>
      <c r="BI1936" t="str">
        <f>IF(M1936=Detail!$E$3,ROW()+5+(COLUMN()-48)/1000,"")</f>
        <v/>
      </c>
      <c r="BJ1936" t="str">
        <f>IF(N1936=Detail!$E$3,ROW()+5+(COLUMN()-48)/1000,"")</f>
        <v/>
      </c>
      <c r="BK1936" t="str">
        <f>IF(O1936=Detail!$E$3,ROW()+5+(COLUMN()-48)/1000,"")</f>
        <v/>
      </c>
      <c r="BL1936" t="str">
        <f>IF(P1936=Detail!$E$3,ROW()+5+(COLUMN()-48)/1000,"")</f>
        <v/>
      </c>
      <c r="BM1936" t="str">
        <f>IF(Q1936=Detail!$E$3,ROW()+5+(COLUMN()-48)/1000,"")</f>
        <v/>
      </c>
      <c r="BN1936" t="str">
        <f>IF(R1936=Detail!$E$3,ROW()+5+(COLUMN()-48)/1000,"")</f>
        <v/>
      </c>
      <c r="BO1936" t="str">
        <f>IF(S1936=Detail!$E$3,ROW()+5+(COLUMN()-48)/1000,"")</f>
        <v/>
      </c>
      <c r="BP1936" t="str">
        <f>IF(T1936=Detail!$E$3,ROW()+5+(COLUMN()-48)/1000,"")</f>
        <v/>
      </c>
    </row>
    <row r="1937" spans="49:68" x14ac:dyDescent="0.3">
      <c r="AW1937" s="104" t="str">
        <f>IF(A1937=Detail!$E$3,ROW()+5+(COLUMN()-48)/1000,"")</f>
        <v/>
      </c>
      <c r="AX1937" t="str">
        <f>IF(B1937=Detail!$E$3,ROW()+5+(COLUMN()-48)/1000,"")</f>
        <v/>
      </c>
      <c r="AY1937" t="str">
        <f>IF(C1937=Detail!$E$3,ROW()+5+(COLUMN()-48)/1000,"")</f>
        <v/>
      </c>
      <c r="AZ1937" t="str">
        <f>IF(D1937=Detail!$E$3,ROW()+5+(COLUMN()-48)/1000,"")</f>
        <v/>
      </c>
      <c r="BA1937" t="str">
        <f>IF(E1937=Detail!$E$3,ROW()+5+(COLUMN()-48)/1000,"")</f>
        <v/>
      </c>
      <c r="BB1937" t="str">
        <f>IF(F1937=Detail!$E$3,ROW()+5+(COLUMN()-48)/1000,"")</f>
        <v/>
      </c>
      <c r="BC1937" t="str">
        <f>IF(G1937=Detail!$E$3,ROW()+5+(COLUMN()-48)/1000,"")</f>
        <v/>
      </c>
      <c r="BD1937" t="str">
        <f>IF(H1937=Detail!$E$3,ROW()+5+(COLUMN()-48)/1000,"")</f>
        <v/>
      </c>
      <c r="BE1937" t="str">
        <f>IF(I1937=Detail!$E$3,ROW()+5+(COLUMN()-48)/1000,"")</f>
        <v/>
      </c>
      <c r="BF1937" t="str">
        <f>IF(J1937=Detail!$E$3,ROW()+5+(COLUMN()-48)/1000,"")</f>
        <v/>
      </c>
      <c r="BG1937" t="str">
        <f>IF(K1937=Detail!$E$3,ROW()+5+(COLUMN()-48)/1000,"")</f>
        <v/>
      </c>
      <c r="BH1937" t="str">
        <f>IF(L1937=Detail!$E$3,ROW()+5+(COLUMN()-48)/1000,"")</f>
        <v/>
      </c>
      <c r="BI1937" t="str">
        <f>IF(M1937=Detail!$E$3,ROW()+5+(COLUMN()-48)/1000,"")</f>
        <v/>
      </c>
      <c r="BJ1937" t="str">
        <f>IF(N1937=Detail!$E$3,ROW()+5+(COLUMN()-48)/1000,"")</f>
        <v/>
      </c>
      <c r="BK1937" t="str">
        <f>IF(O1937=Detail!$E$3,ROW()+5+(COLUMN()-48)/1000,"")</f>
        <v/>
      </c>
      <c r="BL1937" t="str">
        <f>IF(P1937=Detail!$E$3,ROW()+5+(COLUMN()-48)/1000,"")</f>
        <v/>
      </c>
      <c r="BM1937" t="str">
        <f>IF(Q1937=Detail!$E$3,ROW()+5+(COLUMN()-48)/1000,"")</f>
        <v/>
      </c>
      <c r="BN1937" t="str">
        <f>IF(R1937=Detail!$E$3,ROW()+5+(COLUMN()-48)/1000,"")</f>
        <v/>
      </c>
      <c r="BO1937" t="str">
        <f>IF(S1937=Detail!$E$3,ROW()+5+(COLUMN()-48)/1000,"")</f>
        <v/>
      </c>
      <c r="BP1937" t="str">
        <f>IF(T1937=Detail!$E$3,ROW()+5+(COLUMN()-48)/1000,"")</f>
        <v/>
      </c>
    </row>
    <row r="1938" spans="49:68" x14ac:dyDescent="0.3">
      <c r="AW1938" s="104" t="str">
        <f>IF(A1938=Detail!$E$3,ROW()+5+(COLUMN()-48)/1000,"")</f>
        <v/>
      </c>
      <c r="AX1938" t="str">
        <f>IF(B1938=Detail!$E$3,ROW()+5+(COLUMN()-48)/1000,"")</f>
        <v/>
      </c>
      <c r="AY1938" t="str">
        <f>IF(C1938=Detail!$E$3,ROW()+5+(COLUMN()-48)/1000,"")</f>
        <v/>
      </c>
      <c r="AZ1938" t="str">
        <f>IF(D1938=Detail!$E$3,ROW()+5+(COLUMN()-48)/1000,"")</f>
        <v/>
      </c>
      <c r="BA1938" t="str">
        <f>IF(E1938=Detail!$E$3,ROW()+5+(COLUMN()-48)/1000,"")</f>
        <v/>
      </c>
      <c r="BB1938" t="str">
        <f>IF(F1938=Detail!$E$3,ROW()+5+(COLUMN()-48)/1000,"")</f>
        <v/>
      </c>
      <c r="BC1938" t="str">
        <f>IF(G1938=Detail!$E$3,ROW()+5+(COLUMN()-48)/1000,"")</f>
        <v/>
      </c>
      <c r="BD1938" t="str">
        <f>IF(H1938=Detail!$E$3,ROW()+5+(COLUMN()-48)/1000,"")</f>
        <v/>
      </c>
      <c r="BE1938" t="str">
        <f>IF(I1938=Detail!$E$3,ROW()+5+(COLUMN()-48)/1000,"")</f>
        <v/>
      </c>
      <c r="BF1938" t="str">
        <f>IF(J1938=Detail!$E$3,ROW()+5+(COLUMN()-48)/1000,"")</f>
        <v/>
      </c>
      <c r="BG1938" t="str">
        <f>IF(K1938=Detail!$E$3,ROW()+5+(COLUMN()-48)/1000,"")</f>
        <v/>
      </c>
      <c r="BH1938" t="str">
        <f>IF(L1938=Detail!$E$3,ROW()+5+(COLUMN()-48)/1000,"")</f>
        <v/>
      </c>
      <c r="BI1938" t="str">
        <f>IF(M1938=Detail!$E$3,ROW()+5+(COLUMN()-48)/1000,"")</f>
        <v/>
      </c>
      <c r="BJ1938" t="str">
        <f>IF(N1938=Detail!$E$3,ROW()+5+(COLUMN()-48)/1000,"")</f>
        <v/>
      </c>
      <c r="BK1938" t="str">
        <f>IF(O1938=Detail!$E$3,ROW()+5+(COLUMN()-48)/1000,"")</f>
        <v/>
      </c>
      <c r="BL1938" t="str">
        <f>IF(P1938=Detail!$E$3,ROW()+5+(COLUMN()-48)/1000,"")</f>
        <v/>
      </c>
      <c r="BM1938" t="str">
        <f>IF(Q1938=Detail!$E$3,ROW()+5+(COLUMN()-48)/1000,"")</f>
        <v/>
      </c>
      <c r="BN1938" t="str">
        <f>IF(R1938=Detail!$E$3,ROW()+5+(COLUMN()-48)/1000,"")</f>
        <v/>
      </c>
      <c r="BO1938" t="str">
        <f>IF(S1938=Detail!$E$3,ROW()+5+(COLUMN()-48)/1000,"")</f>
        <v/>
      </c>
      <c r="BP1938" t="str">
        <f>IF(T1938=Detail!$E$3,ROW()+5+(COLUMN()-48)/1000,"")</f>
        <v/>
      </c>
    </row>
    <row r="1939" spans="49:68" x14ac:dyDescent="0.3">
      <c r="AW1939" s="104" t="str">
        <f>IF(A1939=Detail!$E$3,ROW()+5+(COLUMN()-48)/1000,"")</f>
        <v/>
      </c>
      <c r="AX1939" t="str">
        <f>IF(B1939=Detail!$E$3,ROW()+5+(COLUMN()-48)/1000,"")</f>
        <v/>
      </c>
      <c r="AY1939" t="str">
        <f>IF(C1939=Detail!$E$3,ROW()+5+(COLUMN()-48)/1000,"")</f>
        <v/>
      </c>
      <c r="AZ1939" t="str">
        <f>IF(D1939=Detail!$E$3,ROW()+5+(COLUMN()-48)/1000,"")</f>
        <v/>
      </c>
      <c r="BA1939" t="str">
        <f>IF(E1939=Detail!$E$3,ROW()+5+(COLUMN()-48)/1000,"")</f>
        <v/>
      </c>
      <c r="BB1939" t="str">
        <f>IF(F1939=Detail!$E$3,ROW()+5+(COLUMN()-48)/1000,"")</f>
        <v/>
      </c>
      <c r="BC1939" t="str">
        <f>IF(G1939=Detail!$E$3,ROW()+5+(COLUMN()-48)/1000,"")</f>
        <v/>
      </c>
      <c r="BD1939" t="str">
        <f>IF(H1939=Detail!$E$3,ROW()+5+(COLUMN()-48)/1000,"")</f>
        <v/>
      </c>
      <c r="BE1939" t="str">
        <f>IF(I1939=Detail!$E$3,ROW()+5+(COLUMN()-48)/1000,"")</f>
        <v/>
      </c>
      <c r="BF1939" t="str">
        <f>IF(J1939=Detail!$E$3,ROW()+5+(COLUMN()-48)/1000,"")</f>
        <v/>
      </c>
      <c r="BG1939" t="str">
        <f>IF(K1939=Detail!$E$3,ROW()+5+(COLUMN()-48)/1000,"")</f>
        <v/>
      </c>
      <c r="BH1939" t="str">
        <f>IF(L1939=Detail!$E$3,ROW()+5+(COLUMN()-48)/1000,"")</f>
        <v/>
      </c>
      <c r="BI1939" t="str">
        <f>IF(M1939=Detail!$E$3,ROW()+5+(COLUMN()-48)/1000,"")</f>
        <v/>
      </c>
      <c r="BJ1939" t="str">
        <f>IF(N1939=Detail!$E$3,ROW()+5+(COLUMN()-48)/1000,"")</f>
        <v/>
      </c>
      <c r="BK1939" t="str">
        <f>IF(O1939=Detail!$E$3,ROW()+5+(COLUMN()-48)/1000,"")</f>
        <v/>
      </c>
      <c r="BL1939" t="str">
        <f>IF(P1939=Detail!$E$3,ROW()+5+(COLUMN()-48)/1000,"")</f>
        <v/>
      </c>
      <c r="BM1939" t="str">
        <f>IF(Q1939=Detail!$E$3,ROW()+5+(COLUMN()-48)/1000,"")</f>
        <v/>
      </c>
      <c r="BN1939" t="str">
        <f>IF(R1939=Detail!$E$3,ROW()+5+(COLUMN()-48)/1000,"")</f>
        <v/>
      </c>
      <c r="BO1939" t="str">
        <f>IF(S1939=Detail!$E$3,ROW()+5+(COLUMN()-48)/1000,"")</f>
        <v/>
      </c>
      <c r="BP1939" t="str">
        <f>IF(T1939=Detail!$E$3,ROW()+5+(COLUMN()-48)/1000,"")</f>
        <v/>
      </c>
    </row>
    <row r="1940" spans="49:68" x14ac:dyDescent="0.3">
      <c r="AW1940" s="104" t="str">
        <f>IF(A1940=Detail!$E$3,ROW()+5+(COLUMN()-48)/1000,"")</f>
        <v/>
      </c>
      <c r="AX1940" t="str">
        <f>IF(B1940=Detail!$E$3,ROW()+5+(COLUMN()-48)/1000,"")</f>
        <v/>
      </c>
      <c r="AY1940" t="str">
        <f>IF(C1940=Detail!$E$3,ROW()+5+(COLUMN()-48)/1000,"")</f>
        <v/>
      </c>
      <c r="AZ1940" t="str">
        <f>IF(D1940=Detail!$E$3,ROW()+5+(COLUMN()-48)/1000,"")</f>
        <v/>
      </c>
      <c r="BA1940" t="str">
        <f>IF(E1940=Detail!$E$3,ROW()+5+(COLUMN()-48)/1000,"")</f>
        <v/>
      </c>
      <c r="BB1940" t="str">
        <f>IF(F1940=Detail!$E$3,ROW()+5+(COLUMN()-48)/1000,"")</f>
        <v/>
      </c>
      <c r="BC1940" t="str">
        <f>IF(G1940=Detail!$E$3,ROW()+5+(COLUMN()-48)/1000,"")</f>
        <v/>
      </c>
      <c r="BD1940" t="str">
        <f>IF(H1940=Detail!$E$3,ROW()+5+(COLUMN()-48)/1000,"")</f>
        <v/>
      </c>
      <c r="BE1940" t="str">
        <f>IF(I1940=Detail!$E$3,ROW()+5+(COLUMN()-48)/1000,"")</f>
        <v/>
      </c>
      <c r="BF1940" t="str">
        <f>IF(J1940=Detail!$E$3,ROW()+5+(COLUMN()-48)/1000,"")</f>
        <v/>
      </c>
      <c r="BG1940" t="str">
        <f>IF(K1940=Detail!$E$3,ROW()+5+(COLUMN()-48)/1000,"")</f>
        <v/>
      </c>
      <c r="BH1940" t="str">
        <f>IF(L1940=Detail!$E$3,ROW()+5+(COLUMN()-48)/1000,"")</f>
        <v/>
      </c>
      <c r="BI1940" t="str">
        <f>IF(M1940=Detail!$E$3,ROW()+5+(COLUMN()-48)/1000,"")</f>
        <v/>
      </c>
      <c r="BJ1940" t="str">
        <f>IF(N1940=Detail!$E$3,ROW()+5+(COLUMN()-48)/1000,"")</f>
        <v/>
      </c>
      <c r="BK1940" t="str">
        <f>IF(O1940=Detail!$E$3,ROW()+5+(COLUMN()-48)/1000,"")</f>
        <v/>
      </c>
      <c r="BL1940" t="str">
        <f>IF(P1940=Detail!$E$3,ROW()+5+(COLUMN()-48)/1000,"")</f>
        <v/>
      </c>
      <c r="BM1940" t="str">
        <f>IF(Q1940=Detail!$E$3,ROW()+5+(COLUMN()-48)/1000,"")</f>
        <v/>
      </c>
      <c r="BN1940" t="str">
        <f>IF(R1940=Detail!$E$3,ROW()+5+(COLUMN()-48)/1000,"")</f>
        <v/>
      </c>
      <c r="BO1940" t="str">
        <f>IF(S1940=Detail!$E$3,ROW()+5+(COLUMN()-48)/1000,"")</f>
        <v/>
      </c>
      <c r="BP1940" t="str">
        <f>IF(T1940=Detail!$E$3,ROW()+5+(COLUMN()-48)/1000,"")</f>
        <v/>
      </c>
    </row>
    <row r="1941" spans="49:68" x14ac:dyDescent="0.3">
      <c r="AW1941" s="104" t="str">
        <f>IF(A1941=Detail!$E$3,ROW()+5+(COLUMN()-48)/1000,"")</f>
        <v/>
      </c>
      <c r="AX1941" t="str">
        <f>IF(B1941=Detail!$E$3,ROW()+5+(COLUMN()-48)/1000,"")</f>
        <v/>
      </c>
      <c r="AY1941" t="str">
        <f>IF(C1941=Detail!$E$3,ROW()+5+(COLUMN()-48)/1000,"")</f>
        <v/>
      </c>
      <c r="AZ1941" t="str">
        <f>IF(D1941=Detail!$E$3,ROW()+5+(COLUMN()-48)/1000,"")</f>
        <v/>
      </c>
      <c r="BA1941" t="str">
        <f>IF(E1941=Detail!$E$3,ROW()+5+(COLUMN()-48)/1000,"")</f>
        <v/>
      </c>
      <c r="BB1941" t="str">
        <f>IF(F1941=Detail!$E$3,ROW()+5+(COLUMN()-48)/1000,"")</f>
        <v/>
      </c>
      <c r="BC1941" t="str">
        <f>IF(G1941=Detail!$E$3,ROW()+5+(COLUMN()-48)/1000,"")</f>
        <v/>
      </c>
      <c r="BD1941" t="str">
        <f>IF(H1941=Detail!$E$3,ROW()+5+(COLUMN()-48)/1000,"")</f>
        <v/>
      </c>
      <c r="BE1941" t="str">
        <f>IF(I1941=Detail!$E$3,ROW()+5+(COLUMN()-48)/1000,"")</f>
        <v/>
      </c>
      <c r="BF1941" t="str">
        <f>IF(J1941=Detail!$E$3,ROW()+5+(COLUMN()-48)/1000,"")</f>
        <v/>
      </c>
      <c r="BG1941" t="str">
        <f>IF(K1941=Detail!$E$3,ROW()+5+(COLUMN()-48)/1000,"")</f>
        <v/>
      </c>
      <c r="BH1941" t="str">
        <f>IF(L1941=Detail!$E$3,ROW()+5+(COLUMN()-48)/1000,"")</f>
        <v/>
      </c>
      <c r="BI1941" t="str">
        <f>IF(M1941=Detail!$E$3,ROW()+5+(COLUMN()-48)/1000,"")</f>
        <v/>
      </c>
      <c r="BJ1941" t="str">
        <f>IF(N1941=Detail!$E$3,ROW()+5+(COLUMN()-48)/1000,"")</f>
        <v/>
      </c>
      <c r="BK1941" t="str">
        <f>IF(O1941=Detail!$E$3,ROW()+5+(COLUMN()-48)/1000,"")</f>
        <v/>
      </c>
      <c r="BL1941" t="str">
        <f>IF(P1941=Detail!$E$3,ROW()+5+(COLUMN()-48)/1000,"")</f>
        <v/>
      </c>
      <c r="BM1941" t="str">
        <f>IF(Q1941=Detail!$E$3,ROW()+5+(COLUMN()-48)/1000,"")</f>
        <v/>
      </c>
      <c r="BN1941" t="str">
        <f>IF(R1941=Detail!$E$3,ROW()+5+(COLUMN()-48)/1000,"")</f>
        <v/>
      </c>
      <c r="BO1941" t="str">
        <f>IF(S1941=Detail!$E$3,ROW()+5+(COLUMN()-48)/1000,"")</f>
        <v/>
      </c>
      <c r="BP1941" t="str">
        <f>IF(T1941=Detail!$E$3,ROW()+5+(COLUMN()-48)/1000,"")</f>
        <v/>
      </c>
    </row>
    <row r="1942" spans="49:68" x14ac:dyDescent="0.3">
      <c r="AW1942" s="104" t="str">
        <f>IF(A1942=Detail!$E$3,ROW()+5+(COLUMN()-48)/1000,"")</f>
        <v/>
      </c>
      <c r="AX1942" t="str">
        <f>IF(B1942=Detail!$E$3,ROW()+5+(COLUMN()-48)/1000,"")</f>
        <v/>
      </c>
      <c r="AY1942" t="str">
        <f>IF(C1942=Detail!$E$3,ROW()+5+(COLUMN()-48)/1000,"")</f>
        <v/>
      </c>
      <c r="AZ1942" t="str">
        <f>IF(D1942=Detail!$E$3,ROW()+5+(COLUMN()-48)/1000,"")</f>
        <v/>
      </c>
      <c r="BA1942" t="str">
        <f>IF(E1942=Detail!$E$3,ROW()+5+(COLUMN()-48)/1000,"")</f>
        <v/>
      </c>
      <c r="BB1942" t="str">
        <f>IF(F1942=Detail!$E$3,ROW()+5+(COLUMN()-48)/1000,"")</f>
        <v/>
      </c>
      <c r="BC1942" t="str">
        <f>IF(G1942=Detail!$E$3,ROW()+5+(COLUMN()-48)/1000,"")</f>
        <v/>
      </c>
      <c r="BD1942" t="str">
        <f>IF(H1942=Detail!$E$3,ROW()+5+(COLUMN()-48)/1000,"")</f>
        <v/>
      </c>
      <c r="BE1942" t="str">
        <f>IF(I1942=Detail!$E$3,ROW()+5+(COLUMN()-48)/1000,"")</f>
        <v/>
      </c>
      <c r="BF1942" t="str">
        <f>IF(J1942=Detail!$E$3,ROW()+5+(COLUMN()-48)/1000,"")</f>
        <v/>
      </c>
      <c r="BG1942" t="str">
        <f>IF(K1942=Detail!$E$3,ROW()+5+(COLUMN()-48)/1000,"")</f>
        <v/>
      </c>
      <c r="BH1942" t="str">
        <f>IF(L1942=Detail!$E$3,ROW()+5+(COLUMN()-48)/1000,"")</f>
        <v/>
      </c>
      <c r="BI1942" t="str">
        <f>IF(M1942=Detail!$E$3,ROW()+5+(COLUMN()-48)/1000,"")</f>
        <v/>
      </c>
      <c r="BJ1942" t="str">
        <f>IF(N1942=Detail!$E$3,ROW()+5+(COLUMN()-48)/1000,"")</f>
        <v/>
      </c>
      <c r="BK1942" t="str">
        <f>IF(O1942=Detail!$E$3,ROW()+5+(COLUMN()-48)/1000,"")</f>
        <v/>
      </c>
      <c r="BL1942" t="str">
        <f>IF(P1942=Detail!$E$3,ROW()+5+(COLUMN()-48)/1000,"")</f>
        <v/>
      </c>
      <c r="BM1942" t="str">
        <f>IF(Q1942=Detail!$E$3,ROW()+5+(COLUMN()-48)/1000,"")</f>
        <v/>
      </c>
      <c r="BN1942" t="str">
        <f>IF(R1942=Detail!$E$3,ROW()+5+(COLUMN()-48)/1000,"")</f>
        <v/>
      </c>
      <c r="BO1942" t="str">
        <f>IF(S1942=Detail!$E$3,ROW()+5+(COLUMN()-48)/1000,"")</f>
        <v/>
      </c>
      <c r="BP1942" t="str">
        <f>IF(T1942=Detail!$E$3,ROW()+5+(COLUMN()-48)/1000,"")</f>
        <v/>
      </c>
    </row>
    <row r="1943" spans="49:68" x14ac:dyDescent="0.3">
      <c r="AW1943" s="104" t="str">
        <f>IF(A1943=Detail!$E$3,ROW()+5+(COLUMN()-48)/1000,"")</f>
        <v/>
      </c>
      <c r="AX1943" t="str">
        <f>IF(B1943=Detail!$E$3,ROW()+5+(COLUMN()-48)/1000,"")</f>
        <v/>
      </c>
      <c r="AY1943" t="str">
        <f>IF(C1943=Detail!$E$3,ROW()+5+(COLUMN()-48)/1000,"")</f>
        <v/>
      </c>
      <c r="AZ1943" t="str">
        <f>IF(D1943=Detail!$E$3,ROW()+5+(COLUMN()-48)/1000,"")</f>
        <v/>
      </c>
      <c r="BA1943" t="str">
        <f>IF(E1943=Detail!$E$3,ROW()+5+(COLUMN()-48)/1000,"")</f>
        <v/>
      </c>
      <c r="BB1943" t="str">
        <f>IF(F1943=Detail!$E$3,ROW()+5+(COLUMN()-48)/1000,"")</f>
        <v/>
      </c>
      <c r="BC1943" t="str">
        <f>IF(G1943=Detail!$E$3,ROW()+5+(COLUMN()-48)/1000,"")</f>
        <v/>
      </c>
      <c r="BD1943" t="str">
        <f>IF(H1943=Detail!$E$3,ROW()+5+(COLUMN()-48)/1000,"")</f>
        <v/>
      </c>
      <c r="BE1943" t="str">
        <f>IF(I1943=Detail!$E$3,ROW()+5+(COLUMN()-48)/1000,"")</f>
        <v/>
      </c>
      <c r="BF1943" t="str">
        <f>IF(J1943=Detail!$E$3,ROW()+5+(COLUMN()-48)/1000,"")</f>
        <v/>
      </c>
      <c r="BG1943" t="str">
        <f>IF(K1943=Detail!$E$3,ROW()+5+(COLUMN()-48)/1000,"")</f>
        <v/>
      </c>
      <c r="BH1943" t="str">
        <f>IF(L1943=Detail!$E$3,ROW()+5+(COLUMN()-48)/1000,"")</f>
        <v/>
      </c>
      <c r="BI1943" t="str">
        <f>IF(M1943=Detail!$E$3,ROW()+5+(COLUMN()-48)/1000,"")</f>
        <v/>
      </c>
      <c r="BJ1943" t="str">
        <f>IF(N1943=Detail!$E$3,ROW()+5+(COLUMN()-48)/1000,"")</f>
        <v/>
      </c>
      <c r="BK1943" t="str">
        <f>IF(O1943=Detail!$E$3,ROW()+5+(COLUMN()-48)/1000,"")</f>
        <v/>
      </c>
      <c r="BL1943" t="str">
        <f>IF(P1943=Detail!$E$3,ROW()+5+(COLUMN()-48)/1000,"")</f>
        <v/>
      </c>
      <c r="BM1943" t="str">
        <f>IF(Q1943=Detail!$E$3,ROW()+5+(COLUMN()-48)/1000,"")</f>
        <v/>
      </c>
      <c r="BN1943" t="str">
        <f>IF(R1943=Detail!$E$3,ROW()+5+(COLUMN()-48)/1000,"")</f>
        <v/>
      </c>
      <c r="BO1943" t="str">
        <f>IF(S1943=Detail!$E$3,ROW()+5+(COLUMN()-48)/1000,"")</f>
        <v/>
      </c>
      <c r="BP1943" t="str">
        <f>IF(T1943=Detail!$E$3,ROW()+5+(COLUMN()-48)/1000,"")</f>
        <v/>
      </c>
    </row>
    <row r="1944" spans="49:68" x14ac:dyDescent="0.3">
      <c r="AW1944" s="104" t="str">
        <f>IF(A1944=Detail!$E$3,ROW()+5+(COLUMN()-48)/1000,"")</f>
        <v/>
      </c>
      <c r="AX1944" t="str">
        <f>IF(B1944=Detail!$E$3,ROW()+5+(COLUMN()-48)/1000,"")</f>
        <v/>
      </c>
      <c r="AY1944" t="str">
        <f>IF(C1944=Detail!$E$3,ROW()+5+(COLUMN()-48)/1000,"")</f>
        <v/>
      </c>
      <c r="AZ1944" t="str">
        <f>IF(D1944=Detail!$E$3,ROW()+5+(COLUMN()-48)/1000,"")</f>
        <v/>
      </c>
      <c r="BA1944" t="str">
        <f>IF(E1944=Detail!$E$3,ROW()+5+(COLUMN()-48)/1000,"")</f>
        <v/>
      </c>
      <c r="BB1944" t="str">
        <f>IF(F1944=Detail!$E$3,ROW()+5+(COLUMN()-48)/1000,"")</f>
        <v/>
      </c>
      <c r="BC1944" t="str">
        <f>IF(G1944=Detail!$E$3,ROW()+5+(COLUMN()-48)/1000,"")</f>
        <v/>
      </c>
      <c r="BD1944" t="str">
        <f>IF(H1944=Detail!$E$3,ROW()+5+(COLUMN()-48)/1000,"")</f>
        <v/>
      </c>
      <c r="BE1944" t="str">
        <f>IF(I1944=Detail!$E$3,ROW()+5+(COLUMN()-48)/1000,"")</f>
        <v/>
      </c>
      <c r="BF1944" t="str">
        <f>IF(J1944=Detail!$E$3,ROW()+5+(COLUMN()-48)/1000,"")</f>
        <v/>
      </c>
      <c r="BG1944" t="str">
        <f>IF(K1944=Detail!$E$3,ROW()+5+(COLUMN()-48)/1000,"")</f>
        <v/>
      </c>
      <c r="BH1944" t="str">
        <f>IF(L1944=Detail!$E$3,ROW()+5+(COLUMN()-48)/1000,"")</f>
        <v/>
      </c>
      <c r="BI1944" t="str">
        <f>IF(M1944=Detail!$E$3,ROW()+5+(COLUMN()-48)/1000,"")</f>
        <v/>
      </c>
      <c r="BJ1944" t="str">
        <f>IF(N1944=Detail!$E$3,ROW()+5+(COLUMN()-48)/1000,"")</f>
        <v/>
      </c>
      <c r="BK1944" t="str">
        <f>IF(O1944=Detail!$E$3,ROW()+5+(COLUMN()-48)/1000,"")</f>
        <v/>
      </c>
      <c r="BL1944" t="str">
        <f>IF(P1944=Detail!$E$3,ROW()+5+(COLUMN()-48)/1000,"")</f>
        <v/>
      </c>
      <c r="BM1944" t="str">
        <f>IF(Q1944=Detail!$E$3,ROW()+5+(COLUMN()-48)/1000,"")</f>
        <v/>
      </c>
      <c r="BN1944" t="str">
        <f>IF(R1944=Detail!$E$3,ROW()+5+(COLUMN()-48)/1000,"")</f>
        <v/>
      </c>
      <c r="BO1944" t="str">
        <f>IF(S1944=Detail!$E$3,ROW()+5+(COLUMN()-48)/1000,"")</f>
        <v/>
      </c>
      <c r="BP1944" t="str">
        <f>IF(T1944=Detail!$E$3,ROW()+5+(COLUMN()-48)/1000,"")</f>
        <v/>
      </c>
    </row>
    <row r="1945" spans="49:68" x14ac:dyDescent="0.3">
      <c r="AW1945" s="104" t="str">
        <f>IF(A1945=Detail!$E$3,ROW()+5+(COLUMN()-48)/1000,"")</f>
        <v/>
      </c>
      <c r="AX1945" t="str">
        <f>IF(B1945=Detail!$E$3,ROW()+5+(COLUMN()-48)/1000,"")</f>
        <v/>
      </c>
      <c r="AY1945" t="str">
        <f>IF(C1945=Detail!$E$3,ROW()+5+(COLUMN()-48)/1000,"")</f>
        <v/>
      </c>
      <c r="AZ1945" t="str">
        <f>IF(D1945=Detail!$E$3,ROW()+5+(COLUMN()-48)/1000,"")</f>
        <v/>
      </c>
      <c r="BA1945" t="str">
        <f>IF(E1945=Detail!$E$3,ROW()+5+(COLUMN()-48)/1000,"")</f>
        <v/>
      </c>
      <c r="BB1945" t="str">
        <f>IF(F1945=Detail!$E$3,ROW()+5+(COLUMN()-48)/1000,"")</f>
        <v/>
      </c>
      <c r="BC1945" t="str">
        <f>IF(G1945=Detail!$E$3,ROW()+5+(COLUMN()-48)/1000,"")</f>
        <v/>
      </c>
      <c r="BD1945" t="str">
        <f>IF(H1945=Detail!$E$3,ROW()+5+(COLUMN()-48)/1000,"")</f>
        <v/>
      </c>
      <c r="BE1945" t="str">
        <f>IF(I1945=Detail!$E$3,ROW()+5+(COLUMN()-48)/1000,"")</f>
        <v/>
      </c>
      <c r="BF1945" t="str">
        <f>IF(J1945=Detail!$E$3,ROW()+5+(COLUMN()-48)/1000,"")</f>
        <v/>
      </c>
      <c r="BG1945" t="str">
        <f>IF(K1945=Detail!$E$3,ROW()+5+(COLUMN()-48)/1000,"")</f>
        <v/>
      </c>
      <c r="BH1945" t="str">
        <f>IF(L1945=Detail!$E$3,ROW()+5+(COLUMN()-48)/1000,"")</f>
        <v/>
      </c>
      <c r="BI1945" t="str">
        <f>IF(M1945=Detail!$E$3,ROW()+5+(COLUMN()-48)/1000,"")</f>
        <v/>
      </c>
      <c r="BJ1945" t="str">
        <f>IF(N1945=Detail!$E$3,ROW()+5+(COLUMN()-48)/1000,"")</f>
        <v/>
      </c>
      <c r="BK1945" t="str">
        <f>IF(O1945=Detail!$E$3,ROW()+5+(COLUMN()-48)/1000,"")</f>
        <v/>
      </c>
      <c r="BL1945" t="str">
        <f>IF(P1945=Detail!$E$3,ROW()+5+(COLUMN()-48)/1000,"")</f>
        <v/>
      </c>
      <c r="BM1945" t="str">
        <f>IF(Q1945=Detail!$E$3,ROW()+5+(COLUMN()-48)/1000,"")</f>
        <v/>
      </c>
      <c r="BN1945" t="str">
        <f>IF(R1945=Detail!$E$3,ROW()+5+(COLUMN()-48)/1000,"")</f>
        <v/>
      </c>
      <c r="BO1945" t="str">
        <f>IF(S1945=Detail!$E$3,ROW()+5+(COLUMN()-48)/1000,"")</f>
        <v/>
      </c>
      <c r="BP1945" t="str">
        <f>IF(T1945=Detail!$E$3,ROW()+5+(COLUMN()-48)/1000,"")</f>
        <v/>
      </c>
    </row>
    <row r="1946" spans="49:68" x14ac:dyDescent="0.3">
      <c r="AW1946" s="104" t="str">
        <f>IF(A1946=Detail!$E$3,ROW()+5+(COLUMN()-48)/1000,"")</f>
        <v/>
      </c>
      <c r="AX1946" t="str">
        <f>IF(B1946=Detail!$E$3,ROW()+5+(COLUMN()-48)/1000,"")</f>
        <v/>
      </c>
      <c r="AY1946" t="str">
        <f>IF(C1946=Detail!$E$3,ROW()+5+(COLUMN()-48)/1000,"")</f>
        <v/>
      </c>
      <c r="AZ1946" t="str">
        <f>IF(D1946=Detail!$E$3,ROW()+5+(COLUMN()-48)/1000,"")</f>
        <v/>
      </c>
      <c r="BA1946" t="str">
        <f>IF(E1946=Detail!$E$3,ROW()+5+(COLUMN()-48)/1000,"")</f>
        <v/>
      </c>
      <c r="BB1946" t="str">
        <f>IF(F1946=Detail!$E$3,ROW()+5+(COLUMN()-48)/1000,"")</f>
        <v/>
      </c>
      <c r="BC1946" t="str">
        <f>IF(G1946=Detail!$E$3,ROW()+5+(COLUMN()-48)/1000,"")</f>
        <v/>
      </c>
      <c r="BD1946" t="str">
        <f>IF(H1946=Detail!$E$3,ROW()+5+(COLUMN()-48)/1000,"")</f>
        <v/>
      </c>
      <c r="BE1946" t="str">
        <f>IF(I1946=Detail!$E$3,ROW()+5+(COLUMN()-48)/1000,"")</f>
        <v/>
      </c>
      <c r="BF1946" t="str">
        <f>IF(J1946=Detail!$E$3,ROW()+5+(COLUMN()-48)/1000,"")</f>
        <v/>
      </c>
      <c r="BG1946" t="str">
        <f>IF(K1946=Detail!$E$3,ROW()+5+(COLUMN()-48)/1000,"")</f>
        <v/>
      </c>
      <c r="BH1946" t="str">
        <f>IF(L1946=Detail!$E$3,ROW()+5+(COLUMN()-48)/1000,"")</f>
        <v/>
      </c>
      <c r="BI1946" t="str">
        <f>IF(M1946=Detail!$E$3,ROW()+5+(COLUMN()-48)/1000,"")</f>
        <v/>
      </c>
      <c r="BJ1946" t="str">
        <f>IF(N1946=Detail!$E$3,ROW()+5+(COLUMN()-48)/1000,"")</f>
        <v/>
      </c>
      <c r="BK1946" t="str">
        <f>IF(O1946=Detail!$E$3,ROW()+5+(COLUMN()-48)/1000,"")</f>
        <v/>
      </c>
      <c r="BL1946" t="str">
        <f>IF(P1946=Detail!$E$3,ROW()+5+(COLUMN()-48)/1000,"")</f>
        <v/>
      </c>
      <c r="BM1946" t="str">
        <f>IF(Q1946=Detail!$E$3,ROW()+5+(COLUMN()-48)/1000,"")</f>
        <v/>
      </c>
      <c r="BN1946" t="str">
        <f>IF(R1946=Detail!$E$3,ROW()+5+(COLUMN()-48)/1000,"")</f>
        <v/>
      </c>
      <c r="BO1946" t="str">
        <f>IF(S1946=Detail!$E$3,ROW()+5+(COLUMN()-48)/1000,"")</f>
        <v/>
      </c>
      <c r="BP1946" t="str">
        <f>IF(T1946=Detail!$E$3,ROW()+5+(COLUMN()-48)/1000,"")</f>
        <v/>
      </c>
    </row>
    <row r="1947" spans="49:68" x14ac:dyDescent="0.3">
      <c r="AW1947" s="104" t="str">
        <f>IF(A1947=Detail!$E$3,ROW()+5+(COLUMN()-48)/1000,"")</f>
        <v/>
      </c>
      <c r="AX1947" t="str">
        <f>IF(B1947=Detail!$E$3,ROW()+5+(COLUMN()-48)/1000,"")</f>
        <v/>
      </c>
      <c r="AY1947" t="str">
        <f>IF(C1947=Detail!$E$3,ROW()+5+(COLUMN()-48)/1000,"")</f>
        <v/>
      </c>
      <c r="AZ1947" t="str">
        <f>IF(D1947=Detail!$E$3,ROW()+5+(COLUMN()-48)/1000,"")</f>
        <v/>
      </c>
      <c r="BA1947" t="str">
        <f>IF(E1947=Detail!$E$3,ROW()+5+(COLUMN()-48)/1000,"")</f>
        <v/>
      </c>
      <c r="BB1947" t="str">
        <f>IF(F1947=Detail!$E$3,ROW()+5+(COLUMN()-48)/1000,"")</f>
        <v/>
      </c>
      <c r="BC1947" t="str">
        <f>IF(G1947=Detail!$E$3,ROW()+5+(COLUMN()-48)/1000,"")</f>
        <v/>
      </c>
      <c r="BD1947" t="str">
        <f>IF(H1947=Detail!$E$3,ROW()+5+(COLUMN()-48)/1000,"")</f>
        <v/>
      </c>
      <c r="BE1947" t="str">
        <f>IF(I1947=Detail!$E$3,ROW()+5+(COLUMN()-48)/1000,"")</f>
        <v/>
      </c>
      <c r="BF1947" t="str">
        <f>IF(J1947=Detail!$E$3,ROW()+5+(COLUMN()-48)/1000,"")</f>
        <v/>
      </c>
      <c r="BG1947" t="str">
        <f>IF(K1947=Detail!$E$3,ROW()+5+(COLUMN()-48)/1000,"")</f>
        <v/>
      </c>
      <c r="BH1947" t="str">
        <f>IF(L1947=Detail!$E$3,ROW()+5+(COLUMN()-48)/1000,"")</f>
        <v/>
      </c>
      <c r="BI1947" t="str">
        <f>IF(M1947=Detail!$E$3,ROW()+5+(COLUMN()-48)/1000,"")</f>
        <v/>
      </c>
      <c r="BJ1947" t="str">
        <f>IF(N1947=Detail!$E$3,ROW()+5+(COLUMN()-48)/1000,"")</f>
        <v/>
      </c>
      <c r="BK1947" t="str">
        <f>IF(O1947=Detail!$E$3,ROW()+5+(COLUMN()-48)/1000,"")</f>
        <v/>
      </c>
      <c r="BL1947" t="str">
        <f>IF(P1947=Detail!$E$3,ROW()+5+(COLUMN()-48)/1000,"")</f>
        <v/>
      </c>
      <c r="BM1947" t="str">
        <f>IF(Q1947=Detail!$E$3,ROW()+5+(COLUMN()-48)/1000,"")</f>
        <v/>
      </c>
      <c r="BN1947" t="str">
        <f>IF(R1947=Detail!$E$3,ROW()+5+(COLUMN()-48)/1000,"")</f>
        <v/>
      </c>
      <c r="BO1947" t="str">
        <f>IF(S1947=Detail!$E$3,ROW()+5+(COLUMN()-48)/1000,"")</f>
        <v/>
      </c>
      <c r="BP1947" t="str">
        <f>IF(T1947=Detail!$E$3,ROW()+5+(COLUMN()-48)/1000,"")</f>
        <v/>
      </c>
    </row>
    <row r="1948" spans="49:68" x14ac:dyDescent="0.3">
      <c r="AW1948" s="104" t="str">
        <f>IF(A1948=Detail!$E$3,ROW()+5+(COLUMN()-48)/1000,"")</f>
        <v/>
      </c>
      <c r="AX1948" t="str">
        <f>IF(B1948=Detail!$E$3,ROW()+5+(COLUMN()-48)/1000,"")</f>
        <v/>
      </c>
      <c r="AY1948" t="str">
        <f>IF(C1948=Detail!$E$3,ROW()+5+(COLUMN()-48)/1000,"")</f>
        <v/>
      </c>
      <c r="AZ1948" t="str">
        <f>IF(D1948=Detail!$E$3,ROW()+5+(COLUMN()-48)/1000,"")</f>
        <v/>
      </c>
      <c r="BA1948" t="str">
        <f>IF(E1948=Detail!$E$3,ROW()+5+(COLUMN()-48)/1000,"")</f>
        <v/>
      </c>
      <c r="BB1948" t="str">
        <f>IF(F1948=Detail!$E$3,ROW()+5+(COLUMN()-48)/1000,"")</f>
        <v/>
      </c>
      <c r="BC1948" t="str">
        <f>IF(G1948=Detail!$E$3,ROW()+5+(COLUMN()-48)/1000,"")</f>
        <v/>
      </c>
      <c r="BD1948" t="str">
        <f>IF(H1948=Detail!$E$3,ROW()+5+(COLUMN()-48)/1000,"")</f>
        <v/>
      </c>
      <c r="BE1948" t="str">
        <f>IF(I1948=Detail!$E$3,ROW()+5+(COLUMN()-48)/1000,"")</f>
        <v/>
      </c>
      <c r="BF1948" t="str">
        <f>IF(J1948=Detail!$E$3,ROW()+5+(COLUMN()-48)/1000,"")</f>
        <v/>
      </c>
      <c r="BG1948" t="str">
        <f>IF(K1948=Detail!$E$3,ROW()+5+(COLUMN()-48)/1000,"")</f>
        <v/>
      </c>
      <c r="BH1948" t="str">
        <f>IF(L1948=Detail!$E$3,ROW()+5+(COLUMN()-48)/1000,"")</f>
        <v/>
      </c>
      <c r="BI1948" t="str">
        <f>IF(M1948=Detail!$E$3,ROW()+5+(COLUMN()-48)/1000,"")</f>
        <v/>
      </c>
      <c r="BJ1948" t="str">
        <f>IF(N1948=Detail!$E$3,ROW()+5+(COLUMN()-48)/1000,"")</f>
        <v/>
      </c>
      <c r="BK1948" t="str">
        <f>IF(O1948=Detail!$E$3,ROW()+5+(COLUMN()-48)/1000,"")</f>
        <v/>
      </c>
      <c r="BL1948" t="str">
        <f>IF(P1948=Detail!$E$3,ROW()+5+(COLUMN()-48)/1000,"")</f>
        <v/>
      </c>
      <c r="BM1948" t="str">
        <f>IF(Q1948=Detail!$E$3,ROW()+5+(COLUMN()-48)/1000,"")</f>
        <v/>
      </c>
      <c r="BN1948" t="str">
        <f>IF(R1948=Detail!$E$3,ROW()+5+(COLUMN()-48)/1000,"")</f>
        <v/>
      </c>
      <c r="BO1948" t="str">
        <f>IF(S1948=Detail!$E$3,ROW()+5+(COLUMN()-48)/1000,"")</f>
        <v/>
      </c>
      <c r="BP1948" t="str">
        <f>IF(T1948=Detail!$E$3,ROW()+5+(COLUMN()-48)/1000,"")</f>
        <v/>
      </c>
    </row>
    <row r="1949" spans="49:68" x14ac:dyDescent="0.3">
      <c r="AW1949" s="104" t="str">
        <f>IF(A1949=Detail!$E$3,ROW()+5+(COLUMN()-48)/1000,"")</f>
        <v/>
      </c>
      <c r="AX1949" t="str">
        <f>IF(B1949=Detail!$E$3,ROW()+5+(COLUMN()-48)/1000,"")</f>
        <v/>
      </c>
      <c r="AY1949" t="str">
        <f>IF(C1949=Detail!$E$3,ROW()+5+(COLUMN()-48)/1000,"")</f>
        <v/>
      </c>
      <c r="AZ1949" t="str">
        <f>IF(D1949=Detail!$E$3,ROW()+5+(COLUMN()-48)/1000,"")</f>
        <v/>
      </c>
      <c r="BA1949" t="str">
        <f>IF(E1949=Detail!$E$3,ROW()+5+(COLUMN()-48)/1000,"")</f>
        <v/>
      </c>
      <c r="BB1949" t="str">
        <f>IF(F1949=Detail!$E$3,ROW()+5+(COLUMN()-48)/1000,"")</f>
        <v/>
      </c>
      <c r="BC1949" t="str">
        <f>IF(G1949=Detail!$E$3,ROW()+5+(COLUMN()-48)/1000,"")</f>
        <v/>
      </c>
      <c r="BD1949" t="str">
        <f>IF(H1949=Detail!$E$3,ROW()+5+(COLUMN()-48)/1000,"")</f>
        <v/>
      </c>
      <c r="BE1949" t="str">
        <f>IF(I1949=Detail!$E$3,ROW()+5+(COLUMN()-48)/1000,"")</f>
        <v/>
      </c>
      <c r="BF1949" t="str">
        <f>IF(J1949=Detail!$E$3,ROW()+5+(COLUMN()-48)/1000,"")</f>
        <v/>
      </c>
      <c r="BG1949" t="str">
        <f>IF(K1949=Detail!$E$3,ROW()+5+(COLUMN()-48)/1000,"")</f>
        <v/>
      </c>
      <c r="BH1949" t="str">
        <f>IF(L1949=Detail!$E$3,ROW()+5+(COLUMN()-48)/1000,"")</f>
        <v/>
      </c>
      <c r="BI1949" t="str">
        <f>IF(M1949=Detail!$E$3,ROW()+5+(COLUMN()-48)/1000,"")</f>
        <v/>
      </c>
      <c r="BJ1949" t="str">
        <f>IF(N1949=Detail!$E$3,ROW()+5+(COLUMN()-48)/1000,"")</f>
        <v/>
      </c>
      <c r="BK1949" t="str">
        <f>IF(O1949=Detail!$E$3,ROW()+5+(COLUMN()-48)/1000,"")</f>
        <v/>
      </c>
      <c r="BL1949" t="str">
        <f>IF(P1949=Detail!$E$3,ROW()+5+(COLUMN()-48)/1000,"")</f>
        <v/>
      </c>
      <c r="BM1949" t="str">
        <f>IF(Q1949=Detail!$E$3,ROW()+5+(COLUMN()-48)/1000,"")</f>
        <v/>
      </c>
      <c r="BN1949" t="str">
        <f>IF(R1949=Detail!$E$3,ROW()+5+(COLUMN()-48)/1000,"")</f>
        <v/>
      </c>
      <c r="BO1949" t="str">
        <f>IF(S1949=Detail!$E$3,ROW()+5+(COLUMN()-48)/1000,"")</f>
        <v/>
      </c>
      <c r="BP1949" t="str">
        <f>IF(T1949=Detail!$E$3,ROW()+5+(COLUMN()-48)/1000,"")</f>
        <v/>
      </c>
    </row>
    <row r="1950" spans="49:68" x14ac:dyDescent="0.3">
      <c r="AW1950" s="104" t="str">
        <f>IF(A1950=Detail!$E$3,ROW()+5+(COLUMN()-48)/1000,"")</f>
        <v/>
      </c>
      <c r="AX1950" t="str">
        <f>IF(B1950=Detail!$E$3,ROW()+5+(COLUMN()-48)/1000,"")</f>
        <v/>
      </c>
      <c r="AY1950" t="str">
        <f>IF(C1950=Detail!$E$3,ROW()+5+(COLUMN()-48)/1000,"")</f>
        <v/>
      </c>
      <c r="AZ1950" t="str">
        <f>IF(D1950=Detail!$E$3,ROW()+5+(COLUMN()-48)/1000,"")</f>
        <v/>
      </c>
      <c r="BA1950" t="str">
        <f>IF(E1950=Detail!$E$3,ROW()+5+(COLUMN()-48)/1000,"")</f>
        <v/>
      </c>
      <c r="BB1950" t="str">
        <f>IF(F1950=Detail!$E$3,ROW()+5+(COLUMN()-48)/1000,"")</f>
        <v/>
      </c>
      <c r="BC1950" t="str">
        <f>IF(G1950=Detail!$E$3,ROW()+5+(COLUMN()-48)/1000,"")</f>
        <v/>
      </c>
      <c r="BD1950" t="str">
        <f>IF(H1950=Detail!$E$3,ROW()+5+(COLUMN()-48)/1000,"")</f>
        <v/>
      </c>
      <c r="BE1950" t="str">
        <f>IF(I1950=Detail!$E$3,ROW()+5+(COLUMN()-48)/1000,"")</f>
        <v/>
      </c>
      <c r="BF1950" t="str">
        <f>IF(J1950=Detail!$E$3,ROW()+5+(COLUMN()-48)/1000,"")</f>
        <v/>
      </c>
      <c r="BG1950" t="str">
        <f>IF(K1950=Detail!$E$3,ROW()+5+(COLUMN()-48)/1000,"")</f>
        <v/>
      </c>
      <c r="BH1950" t="str">
        <f>IF(L1950=Detail!$E$3,ROW()+5+(COLUMN()-48)/1000,"")</f>
        <v/>
      </c>
      <c r="BI1950" t="str">
        <f>IF(M1950=Detail!$E$3,ROW()+5+(COLUMN()-48)/1000,"")</f>
        <v/>
      </c>
      <c r="BJ1950" t="str">
        <f>IF(N1950=Detail!$E$3,ROW()+5+(COLUMN()-48)/1000,"")</f>
        <v/>
      </c>
      <c r="BK1950" t="str">
        <f>IF(O1950=Detail!$E$3,ROW()+5+(COLUMN()-48)/1000,"")</f>
        <v/>
      </c>
      <c r="BL1950" t="str">
        <f>IF(P1950=Detail!$E$3,ROW()+5+(COLUMN()-48)/1000,"")</f>
        <v/>
      </c>
      <c r="BM1950" t="str">
        <f>IF(Q1950=Detail!$E$3,ROW()+5+(COLUMN()-48)/1000,"")</f>
        <v/>
      </c>
      <c r="BN1950" t="str">
        <f>IF(R1950=Detail!$E$3,ROW()+5+(COLUMN()-48)/1000,"")</f>
        <v/>
      </c>
      <c r="BO1950" t="str">
        <f>IF(S1950=Detail!$E$3,ROW()+5+(COLUMN()-48)/1000,"")</f>
        <v/>
      </c>
      <c r="BP1950" t="str">
        <f>IF(T1950=Detail!$E$3,ROW()+5+(COLUMN()-48)/1000,"")</f>
        <v/>
      </c>
    </row>
    <row r="1951" spans="49:68" x14ac:dyDescent="0.3">
      <c r="AW1951" s="104" t="str">
        <f>IF(A1951=Detail!$E$3,ROW()+5+(COLUMN()-48)/1000,"")</f>
        <v/>
      </c>
      <c r="AX1951" t="str">
        <f>IF(B1951=Detail!$E$3,ROW()+5+(COLUMN()-48)/1000,"")</f>
        <v/>
      </c>
      <c r="AY1951" t="str">
        <f>IF(C1951=Detail!$E$3,ROW()+5+(COLUMN()-48)/1000,"")</f>
        <v/>
      </c>
      <c r="AZ1951" t="str">
        <f>IF(D1951=Detail!$E$3,ROW()+5+(COLUMN()-48)/1000,"")</f>
        <v/>
      </c>
      <c r="BA1951" t="str">
        <f>IF(E1951=Detail!$E$3,ROW()+5+(COLUMN()-48)/1000,"")</f>
        <v/>
      </c>
      <c r="BB1951" t="str">
        <f>IF(F1951=Detail!$E$3,ROW()+5+(COLUMN()-48)/1000,"")</f>
        <v/>
      </c>
      <c r="BC1951" t="str">
        <f>IF(G1951=Detail!$E$3,ROW()+5+(COLUMN()-48)/1000,"")</f>
        <v/>
      </c>
      <c r="BD1951" t="str">
        <f>IF(H1951=Detail!$E$3,ROW()+5+(COLUMN()-48)/1000,"")</f>
        <v/>
      </c>
      <c r="BE1951" t="str">
        <f>IF(I1951=Detail!$E$3,ROW()+5+(COLUMN()-48)/1000,"")</f>
        <v/>
      </c>
      <c r="BF1951" t="str">
        <f>IF(J1951=Detail!$E$3,ROW()+5+(COLUMN()-48)/1000,"")</f>
        <v/>
      </c>
      <c r="BG1951" t="str">
        <f>IF(K1951=Detail!$E$3,ROW()+5+(COLUMN()-48)/1000,"")</f>
        <v/>
      </c>
      <c r="BH1951" t="str">
        <f>IF(L1951=Detail!$E$3,ROW()+5+(COLUMN()-48)/1000,"")</f>
        <v/>
      </c>
      <c r="BI1951" t="str">
        <f>IF(M1951=Detail!$E$3,ROW()+5+(COLUMN()-48)/1000,"")</f>
        <v/>
      </c>
      <c r="BJ1951" t="str">
        <f>IF(N1951=Detail!$E$3,ROW()+5+(COLUMN()-48)/1000,"")</f>
        <v/>
      </c>
      <c r="BK1951" t="str">
        <f>IF(O1951=Detail!$E$3,ROW()+5+(COLUMN()-48)/1000,"")</f>
        <v/>
      </c>
      <c r="BL1951" t="str">
        <f>IF(P1951=Detail!$E$3,ROW()+5+(COLUMN()-48)/1000,"")</f>
        <v/>
      </c>
      <c r="BM1951" t="str">
        <f>IF(Q1951=Detail!$E$3,ROW()+5+(COLUMN()-48)/1000,"")</f>
        <v/>
      </c>
      <c r="BN1951" t="str">
        <f>IF(R1951=Detail!$E$3,ROW()+5+(COLUMN()-48)/1000,"")</f>
        <v/>
      </c>
      <c r="BO1951" t="str">
        <f>IF(S1951=Detail!$E$3,ROW()+5+(COLUMN()-48)/1000,"")</f>
        <v/>
      </c>
      <c r="BP1951" t="str">
        <f>IF(T1951=Detail!$E$3,ROW()+5+(COLUMN()-48)/1000,"")</f>
        <v/>
      </c>
    </row>
    <row r="1952" spans="49:68" x14ac:dyDescent="0.3">
      <c r="AW1952" s="104" t="str">
        <f>IF(A1952=Detail!$E$3,ROW()+5+(COLUMN()-48)/1000,"")</f>
        <v/>
      </c>
      <c r="AX1952" t="str">
        <f>IF(B1952=Detail!$E$3,ROW()+5+(COLUMN()-48)/1000,"")</f>
        <v/>
      </c>
      <c r="AY1952" t="str">
        <f>IF(C1952=Detail!$E$3,ROW()+5+(COLUMN()-48)/1000,"")</f>
        <v/>
      </c>
      <c r="AZ1952" t="str">
        <f>IF(D1952=Detail!$E$3,ROW()+5+(COLUMN()-48)/1000,"")</f>
        <v/>
      </c>
      <c r="BA1952" t="str">
        <f>IF(E1952=Detail!$E$3,ROW()+5+(COLUMN()-48)/1000,"")</f>
        <v/>
      </c>
      <c r="BB1952" t="str">
        <f>IF(F1952=Detail!$E$3,ROW()+5+(COLUMN()-48)/1000,"")</f>
        <v/>
      </c>
      <c r="BC1952" t="str">
        <f>IF(G1952=Detail!$E$3,ROW()+5+(COLUMN()-48)/1000,"")</f>
        <v/>
      </c>
      <c r="BD1952" t="str">
        <f>IF(H1952=Detail!$E$3,ROW()+5+(COLUMN()-48)/1000,"")</f>
        <v/>
      </c>
      <c r="BE1952" t="str">
        <f>IF(I1952=Detail!$E$3,ROW()+5+(COLUMN()-48)/1000,"")</f>
        <v/>
      </c>
      <c r="BF1952" t="str">
        <f>IF(J1952=Detail!$E$3,ROW()+5+(COLUMN()-48)/1000,"")</f>
        <v/>
      </c>
      <c r="BG1952" t="str">
        <f>IF(K1952=Detail!$E$3,ROW()+5+(COLUMN()-48)/1000,"")</f>
        <v/>
      </c>
      <c r="BH1952" t="str">
        <f>IF(L1952=Detail!$E$3,ROW()+5+(COLUMN()-48)/1000,"")</f>
        <v/>
      </c>
      <c r="BI1952" t="str">
        <f>IF(M1952=Detail!$E$3,ROW()+5+(COLUMN()-48)/1000,"")</f>
        <v/>
      </c>
      <c r="BJ1952" t="str">
        <f>IF(N1952=Detail!$E$3,ROW()+5+(COLUMN()-48)/1000,"")</f>
        <v/>
      </c>
      <c r="BK1952" t="str">
        <f>IF(O1952=Detail!$E$3,ROW()+5+(COLUMN()-48)/1000,"")</f>
        <v/>
      </c>
      <c r="BL1952" t="str">
        <f>IF(P1952=Detail!$E$3,ROW()+5+(COLUMN()-48)/1000,"")</f>
        <v/>
      </c>
      <c r="BM1952" t="str">
        <f>IF(Q1952=Detail!$E$3,ROW()+5+(COLUMN()-48)/1000,"")</f>
        <v/>
      </c>
      <c r="BN1952" t="str">
        <f>IF(R1952=Detail!$E$3,ROW()+5+(COLUMN()-48)/1000,"")</f>
        <v/>
      </c>
      <c r="BO1952" t="str">
        <f>IF(S1952=Detail!$E$3,ROW()+5+(COLUMN()-48)/1000,"")</f>
        <v/>
      </c>
      <c r="BP1952" t="str">
        <f>IF(T1952=Detail!$E$3,ROW()+5+(COLUMN()-48)/1000,"")</f>
        <v/>
      </c>
    </row>
    <row r="1953" spans="49:68" x14ac:dyDescent="0.3">
      <c r="AW1953" s="104" t="str">
        <f>IF(A1953=Detail!$E$3,ROW()+5+(COLUMN()-48)/1000,"")</f>
        <v/>
      </c>
      <c r="AX1953" t="str">
        <f>IF(B1953=Detail!$E$3,ROW()+5+(COLUMN()-48)/1000,"")</f>
        <v/>
      </c>
      <c r="AY1953" t="str">
        <f>IF(C1953=Detail!$E$3,ROW()+5+(COLUMN()-48)/1000,"")</f>
        <v/>
      </c>
      <c r="AZ1953" t="str">
        <f>IF(D1953=Detail!$E$3,ROW()+5+(COLUMN()-48)/1000,"")</f>
        <v/>
      </c>
      <c r="BA1953" t="str">
        <f>IF(E1953=Detail!$E$3,ROW()+5+(COLUMN()-48)/1000,"")</f>
        <v/>
      </c>
      <c r="BB1953" t="str">
        <f>IF(F1953=Detail!$E$3,ROW()+5+(COLUMN()-48)/1000,"")</f>
        <v/>
      </c>
      <c r="BC1953" t="str">
        <f>IF(G1953=Detail!$E$3,ROW()+5+(COLUMN()-48)/1000,"")</f>
        <v/>
      </c>
      <c r="BD1953" t="str">
        <f>IF(H1953=Detail!$E$3,ROW()+5+(COLUMN()-48)/1000,"")</f>
        <v/>
      </c>
      <c r="BE1953" t="str">
        <f>IF(I1953=Detail!$E$3,ROW()+5+(COLUMN()-48)/1000,"")</f>
        <v/>
      </c>
      <c r="BF1953" t="str">
        <f>IF(J1953=Detail!$E$3,ROW()+5+(COLUMN()-48)/1000,"")</f>
        <v/>
      </c>
      <c r="BG1953" t="str">
        <f>IF(K1953=Detail!$E$3,ROW()+5+(COLUMN()-48)/1000,"")</f>
        <v/>
      </c>
      <c r="BH1953" t="str">
        <f>IF(L1953=Detail!$E$3,ROW()+5+(COLUMN()-48)/1000,"")</f>
        <v/>
      </c>
      <c r="BI1953" t="str">
        <f>IF(M1953=Detail!$E$3,ROW()+5+(COLUMN()-48)/1000,"")</f>
        <v/>
      </c>
      <c r="BJ1953" t="str">
        <f>IF(N1953=Detail!$E$3,ROW()+5+(COLUMN()-48)/1000,"")</f>
        <v/>
      </c>
      <c r="BK1953" t="str">
        <f>IF(O1953=Detail!$E$3,ROW()+5+(COLUMN()-48)/1000,"")</f>
        <v/>
      </c>
      <c r="BL1953" t="str">
        <f>IF(P1953=Detail!$E$3,ROW()+5+(COLUMN()-48)/1000,"")</f>
        <v/>
      </c>
      <c r="BM1953" t="str">
        <f>IF(Q1953=Detail!$E$3,ROW()+5+(COLUMN()-48)/1000,"")</f>
        <v/>
      </c>
      <c r="BN1953" t="str">
        <f>IF(R1953=Detail!$E$3,ROW()+5+(COLUMN()-48)/1000,"")</f>
        <v/>
      </c>
      <c r="BO1953" t="str">
        <f>IF(S1953=Detail!$E$3,ROW()+5+(COLUMN()-48)/1000,"")</f>
        <v/>
      </c>
      <c r="BP1953" t="str">
        <f>IF(T1953=Detail!$E$3,ROW()+5+(COLUMN()-48)/1000,"")</f>
        <v/>
      </c>
    </row>
    <row r="1954" spans="49:68" x14ac:dyDescent="0.3">
      <c r="AW1954" s="104" t="str">
        <f>IF(A1954=Detail!$E$3,ROW()+5+(COLUMN()-48)/1000,"")</f>
        <v/>
      </c>
      <c r="AX1954" t="str">
        <f>IF(B1954=Detail!$E$3,ROW()+5+(COLUMN()-48)/1000,"")</f>
        <v/>
      </c>
      <c r="AY1954" t="str">
        <f>IF(C1954=Detail!$E$3,ROW()+5+(COLUMN()-48)/1000,"")</f>
        <v/>
      </c>
      <c r="AZ1954" t="str">
        <f>IF(D1954=Detail!$E$3,ROW()+5+(COLUMN()-48)/1000,"")</f>
        <v/>
      </c>
      <c r="BA1954" t="str">
        <f>IF(E1954=Detail!$E$3,ROW()+5+(COLUMN()-48)/1000,"")</f>
        <v/>
      </c>
      <c r="BB1954" t="str">
        <f>IF(F1954=Detail!$E$3,ROW()+5+(COLUMN()-48)/1000,"")</f>
        <v/>
      </c>
      <c r="BC1954" t="str">
        <f>IF(G1954=Detail!$E$3,ROW()+5+(COLUMN()-48)/1000,"")</f>
        <v/>
      </c>
      <c r="BD1954" t="str">
        <f>IF(H1954=Detail!$E$3,ROW()+5+(COLUMN()-48)/1000,"")</f>
        <v/>
      </c>
      <c r="BE1954" t="str">
        <f>IF(I1954=Detail!$E$3,ROW()+5+(COLUMN()-48)/1000,"")</f>
        <v/>
      </c>
      <c r="BF1954" t="str">
        <f>IF(J1954=Detail!$E$3,ROW()+5+(COLUMN()-48)/1000,"")</f>
        <v/>
      </c>
      <c r="BG1954" t="str">
        <f>IF(K1954=Detail!$E$3,ROW()+5+(COLUMN()-48)/1000,"")</f>
        <v/>
      </c>
      <c r="BH1954" t="str">
        <f>IF(L1954=Detail!$E$3,ROW()+5+(COLUMN()-48)/1000,"")</f>
        <v/>
      </c>
      <c r="BI1954" t="str">
        <f>IF(M1954=Detail!$E$3,ROW()+5+(COLUMN()-48)/1000,"")</f>
        <v/>
      </c>
      <c r="BJ1954" t="str">
        <f>IF(N1954=Detail!$E$3,ROW()+5+(COLUMN()-48)/1000,"")</f>
        <v/>
      </c>
      <c r="BK1954" t="str">
        <f>IF(O1954=Detail!$E$3,ROW()+5+(COLUMN()-48)/1000,"")</f>
        <v/>
      </c>
      <c r="BL1954" t="str">
        <f>IF(P1954=Detail!$E$3,ROW()+5+(COLUMN()-48)/1000,"")</f>
        <v/>
      </c>
      <c r="BM1954" t="str">
        <f>IF(Q1954=Detail!$E$3,ROW()+5+(COLUMN()-48)/1000,"")</f>
        <v/>
      </c>
      <c r="BN1954" t="str">
        <f>IF(R1954=Detail!$E$3,ROW()+5+(COLUMN()-48)/1000,"")</f>
        <v/>
      </c>
      <c r="BO1954" t="str">
        <f>IF(S1954=Detail!$E$3,ROW()+5+(COLUMN()-48)/1000,"")</f>
        <v/>
      </c>
      <c r="BP1954" t="str">
        <f>IF(T1954=Detail!$E$3,ROW()+5+(COLUMN()-48)/1000,"")</f>
        <v/>
      </c>
    </row>
    <row r="1955" spans="49:68" x14ac:dyDescent="0.3">
      <c r="AW1955" s="104" t="str">
        <f>IF(A1955=Detail!$E$3,ROW()+5+(COLUMN()-48)/1000,"")</f>
        <v/>
      </c>
      <c r="AX1955" t="str">
        <f>IF(B1955=Detail!$E$3,ROW()+5+(COLUMN()-48)/1000,"")</f>
        <v/>
      </c>
      <c r="AY1955" t="str">
        <f>IF(C1955=Detail!$E$3,ROW()+5+(COLUMN()-48)/1000,"")</f>
        <v/>
      </c>
      <c r="AZ1955" t="str">
        <f>IF(D1955=Detail!$E$3,ROW()+5+(COLUMN()-48)/1000,"")</f>
        <v/>
      </c>
      <c r="BA1955" t="str">
        <f>IF(E1955=Detail!$E$3,ROW()+5+(COLUMN()-48)/1000,"")</f>
        <v/>
      </c>
      <c r="BB1955" t="str">
        <f>IF(F1955=Detail!$E$3,ROW()+5+(COLUMN()-48)/1000,"")</f>
        <v/>
      </c>
      <c r="BC1955" t="str">
        <f>IF(G1955=Detail!$E$3,ROW()+5+(COLUMN()-48)/1000,"")</f>
        <v/>
      </c>
      <c r="BD1955" t="str">
        <f>IF(H1955=Detail!$E$3,ROW()+5+(COLUMN()-48)/1000,"")</f>
        <v/>
      </c>
      <c r="BE1955" t="str">
        <f>IF(I1955=Detail!$E$3,ROW()+5+(COLUMN()-48)/1000,"")</f>
        <v/>
      </c>
      <c r="BF1955" t="str">
        <f>IF(J1955=Detail!$E$3,ROW()+5+(COLUMN()-48)/1000,"")</f>
        <v/>
      </c>
      <c r="BG1955" t="str">
        <f>IF(K1955=Detail!$E$3,ROW()+5+(COLUMN()-48)/1000,"")</f>
        <v/>
      </c>
      <c r="BH1955" t="str">
        <f>IF(L1955=Detail!$E$3,ROW()+5+(COLUMN()-48)/1000,"")</f>
        <v/>
      </c>
      <c r="BI1955" t="str">
        <f>IF(M1955=Detail!$E$3,ROW()+5+(COLUMN()-48)/1000,"")</f>
        <v/>
      </c>
      <c r="BJ1955" t="str">
        <f>IF(N1955=Detail!$E$3,ROW()+5+(COLUMN()-48)/1000,"")</f>
        <v/>
      </c>
      <c r="BK1955" t="str">
        <f>IF(O1955=Detail!$E$3,ROW()+5+(COLUMN()-48)/1000,"")</f>
        <v/>
      </c>
      <c r="BL1955" t="str">
        <f>IF(P1955=Detail!$E$3,ROW()+5+(COLUMN()-48)/1000,"")</f>
        <v/>
      </c>
      <c r="BM1955" t="str">
        <f>IF(Q1955=Detail!$E$3,ROW()+5+(COLUMN()-48)/1000,"")</f>
        <v/>
      </c>
      <c r="BN1955" t="str">
        <f>IF(R1955=Detail!$E$3,ROW()+5+(COLUMN()-48)/1000,"")</f>
        <v/>
      </c>
      <c r="BO1955" t="str">
        <f>IF(S1955=Detail!$E$3,ROW()+5+(COLUMN()-48)/1000,"")</f>
        <v/>
      </c>
      <c r="BP1955" t="str">
        <f>IF(T1955=Detail!$E$3,ROW()+5+(COLUMN()-48)/1000,"")</f>
        <v/>
      </c>
    </row>
    <row r="1956" spans="49:68" x14ac:dyDescent="0.3">
      <c r="AW1956" s="104" t="str">
        <f>IF(A1956=Detail!$E$3,ROW()+5+(COLUMN()-48)/1000,"")</f>
        <v/>
      </c>
      <c r="AX1956" t="str">
        <f>IF(B1956=Detail!$E$3,ROW()+5+(COLUMN()-48)/1000,"")</f>
        <v/>
      </c>
      <c r="AY1956" t="str">
        <f>IF(C1956=Detail!$E$3,ROW()+5+(COLUMN()-48)/1000,"")</f>
        <v/>
      </c>
      <c r="AZ1956" t="str">
        <f>IF(D1956=Detail!$E$3,ROW()+5+(COLUMN()-48)/1000,"")</f>
        <v/>
      </c>
      <c r="BA1956" t="str">
        <f>IF(E1956=Detail!$E$3,ROW()+5+(COLUMN()-48)/1000,"")</f>
        <v/>
      </c>
      <c r="BB1956" t="str">
        <f>IF(F1956=Detail!$E$3,ROW()+5+(COLUMN()-48)/1000,"")</f>
        <v/>
      </c>
      <c r="BC1956" t="str">
        <f>IF(G1956=Detail!$E$3,ROW()+5+(COLUMN()-48)/1000,"")</f>
        <v/>
      </c>
      <c r="BD1956" t="str">
        <f>IF(H1956=Detail!$E$3,ROW()+5+(COLUMN()-48)/1000,"")</f>
        <v/>
      </c>
      <c r="BE1956" t="str">
        <f>IF(I1956=Detail!$E$3,ROW()+5+(COLUMN()-48)/1000,"")</f>
        <v/>
      </c>
      <c r="BF1956" t="str">
        <f>IF(J1956=Detail!$E$3,ROW()+5+(COLUMN()-48)/1000,"")</f>
        <v/>
      </c>
      <c r="BG1956" t="str">
        <f>IF(K1956=Detail!$E$3,ROW()+5+(COLUMN()-48)/1000,"")</f>
        <v/>
      </c>
      <c r="BH1956" t="str">
        <f>IF(L1956=Detail!$E$3,ROW()+5+(COLUMN()-48)/1000,"")</f>
        <v/>
      </c>
      <c r="BI1956" t="str">
        <f>IF(M1956=Detail!$E$3,ROW()+5+(COLUMN()-48)/1000,"")</f>
        <v/>
      </c>
      <c r="BJ1956" t="str">
        <f>IF(N1956=Detail!$E$3,ROW()+5+(COLUMN()-48)/1000,"")</f>
        <v/>
      </c>
      <c r="BK1956" t="str">
        <f>IF(O1956=Detail!$E$3,ROW()+5+(COLUMN()-48)/1000,"")</f>
        <v/>
      </c>
      <c r="BL1956" t="str">
        <f>IF(P1956=Detail!$E$3,ROW()+5+(COLUMN()-48)/1000,"")</f>
        <v/>
      </c>
      <c r="BM1956" t="str">
        <f>IF(Q1956=Detail!$E$3,ROW()+5+(COLUMN()-48)/1000,"")</f>
        <v/>
      </c>
      <c r="BN1956" t="str">
        <f>IF(R1956=Detail!$E$3,ROW()+5+(COLUMN()-48)/1000,"")</f>
        <v/>
      </c>
      <c r="BO1956" t="str">
        <f>IF(S1956=Detail!$E$3,ROW()+5+(COLUMN()-48)/1000,"")</f>
        <v/>
      </c>
      <c r="BP1956" t="str">
        <f>IF(T1956=Detail!$E$3,ROW()+5+(COLUMN()-48)/1000,"")</f>
        <v/>
      </c>
    </row>
    <row r="1957" spans="49:68" x14ac:dyDescent="0.3">
      <c r="AW1957" s="104" t="str">
        <f>IF(A1957=Detail!$E$3,ROW()+5+(COLUMN()-48)/1000,"")</f>
        <v/>
      </c>
      <c r="AX1957" t="str">
        <f>IF(B1957=Detail!$E$3,ROW()+5+(COLUMN()-48)/1000,"")</f>
        <v/>
      </c>
      <c r="AY1957" t="str">
        <f>IF(C1957=Detail!$E$3,ROW()+5+(COLUMN()-48)/1000,"")</f>
        <v/>
      </c>
      <c r="AZ1957" t="str">
        <f>IF(D1957=Detail!$E$3,ROW()+5+(COLUMN()-48)/1000,"")</f>
        <v/>
      </c>
      <c r="BA1957" t="str">
        <f>IF(E1957=Detail!$E$3,ROW()+5+(COLUMN()-48)/1000,"")</f>
        <v/>
      </c>
      <c r="BB1957" t="str">
        <f>IF(F1957=Detail!$E$3,ROW()+5+(COLUMN()-48)/1000,"")</f>
        <v/>
      </c>
      <c r="BC1957" t="str">
        <f>IF(G1957=Detail!$E$3,ROW()+5+(COLUMN()-48)/1000,"")</f>
        <v/>
      </c>
      <c r="BD1957" t="str">
        <f>IF(H1957=Detail!$E$3,ROW()+5+(COLUMN()-48)/1000,"")</f>
        <v/>
      </c>
      <c r="BE1957" t="str">
        <f>IF(I1957=Detail!$E$3,ROW()+5+(COLUMN()-48)/1000,"")</f>
        <v/>
      </c>
      <c r="BF1957" t="str">
        <f>IF(J1957=Detail!$E$3,ROW()+5+(COLUMN()-48)/1000,"")</f>
        <v/>
      </c>
      <c r="BG1957" t="str">
        <f>IF(K1957=Detail!$E$3,ROW()+5+(COLUMN()-48)/1000,"")</f>
        <v/>
      </c>
      <c r="BH1957" t="str">
        <f>IF(L1957=Detail!$E$3,ROW()+5+(COLUMN()-48)/1000,"")</f>
        <v/>
      </c>
      <c r="BI1957" t="str">
        <f>IF(M1957=Detail!$E$3,ROW()+5+(COLUMN()-48)/1000,"")</f>
        <v/>
      </c>
      <c r="BJ1957" t="str">
        <f>IF(N1957=Detail!$E$3,ROW()+5+(COLUMN()-48)/1000,"")</f>
        <v/>
      </c>
      <c r="BK1957" t="str">
        <f>IF(O1957=Detail!$E$3,ROW()+5+(COLUMN()-48)/1000,"")</f>
        <v/>
      </c>
      <c r="BL1957" t="str">
        <f>IF(P1957=Detail!$E$3,ROW()+5+(COLUMN()-48)/1000,"")</f>
        <v/>
      </c>
      <c r="BM1957" t="str">
        <f>IF(Q1957=Detail!$E$3,ROW()+5+(COLUMN()-48)/1000,"")</f>
        <v/>
      </c>
      <c r="BN1957" t="str">
        <f>IF(R1957=Detail!$E$3,ROW()+5+(COLUMN()-48)/1000,"")</f>
        <v/>
      </c>
      <c r="BO1957" t="str">
        <f>IF(S1957=Detail!$E$3,ROW()+5+(COLUMN()-48)/1000,"")</f>
        <v/>
      </c>
      <c r="BP1957" t="str">
        <f>IF(T1957=Detail!$E$3,ROW()+5+(COLUMN()-48)/1000,"")</f>
        <v/>
      </c>
    </row>
    <row r="1958" spans="49:68" x14ac:dyDescent="0.3">
      <c r="AW1958" s="104" t="str">
        <f>IF(A1958=Detail!$E$3,ROW()+5+(COLUMN()-48)/1000,"")</f>
        <v/>
      </c>
      <c r="AX1958" t="str">
        <f>IF(B1958=Detail!$E$3,ROW()+5+(COLUMN()-48)/1000,"")</f>
        <v/>
      </c>
      <c r="AY1958" t="str">
        <f>IF(C1958=Detail!$E$3,ROW()+5+(COLUMN()-48)/1000,"")</f>
        <v/>
      </c>
      <c r="AZ1958" t="str">
        <f>IF(D1958=Detail!$E$3,ROW()+5+(COLUMN()-48)/1000,"")</f>
        <v/>
      </c>
      <c r="BA1958" t="str">
        <f>IF(E1958=Detail!$E$3,ROW()+5+(COLUMN()-48)/1000,"")</f>
        <v/>
      </c>
      <c r="BB1958" t="str">
        <f>IF(F1958=Detail!$E$3,ROW()+5+(COLUMN()-48)/1000,"")</f>
        <v/>
      </c>
      <c r="BC1958" t="str">
        <f>IF(G1958=Detail!$E$3,ROW()+5+(COLUMN()-48)/1000,"")</f>
        <v/>
      </c>
      <c r="BD1958" t="str">
        <f>IF(H1958=Detail!$E$3,ROW()+5+(COLUMN()-48)/1000,"")</f>
        <v/>
      </c>
      <c r="BE1958" t="str">
        <f>IF(I1958=Detail!$E$3,ROW()+5+(COLUMN()-48)/1000,"")</f>
        <v/>
      </c>
      <c r="BF1958" t="str">
        <f>IF(J1958=Detail!$E$3,ROW()+5+(COLUMN()-48)/1000,"")</f>
        <v/>
      </c>
      <c r="BG1958" t="str">
        <f>IF(K1958=Detail!$E$3,ROW()+5+(COLUMN()-48)/1000,"")</f>
        <v/>
      </c>
      <c r="BH1958" t="str">
        <f>IF(L1958=Detail!$E$3,ROW()+5+(COLUMN()-48)/1000,"")</f>
        <v/>
      </c>
      <c r="BI1958" t="str">
        <f>IF(M1958=Detail!$E$3,ROW()+5+(COLUMN()-48)/1000,"")</f>
        <v/>
      </c>
      <c r="BJ1958" t="str">
        <f>IF(N1958=Detail!$E$3,ROW()+5+(COLUMN()-48)/1000,"")</f>
        <v/>
      </c>
      <c r="BK1958" t="str">
        <f>IF(O1958=Detail!$E$3,ROW()+5+(COLUMN()-48)/1000,"")</f>
        <v/>
      </c>
      <c r="BL1958" t="str">
        <f>IF(P1958=Detail!$E$3,ROW()+5+(COLUMN()-48)/1000,"")</f>
        <v/>
      </c>
      <c r="BM1958" t="str">
        <f>IF(Q1958=Detail!$E$3,ROW()+5+(COLUMN()-48)/1000,"")</f>
        <v/>
      </c>
      <c r="BN1958" t="str">
        <f>IF(R1958=Detail!$E$3,ROW()+5+(COLUMN()-48)/1000,"")</f>
        <v/>
      </c>
      <c r="BO1958" t="str">
        <f>IF(S1958=Detail!$E$3,ROW()+5+(COLUMN()-48)/1000,"")</f>
        <v/>
      </c>
      <c r="BP1958" t="str">
        <f>IF(T1958=Detail!$E$3,ROW()+5+(COLUMN()-48)/1000,"")</f>
        <v/>
      </c>
    </row>
    <row r="1959" spans="49:68" x14ac:dyDescent="0.3">
      <c r="AW1959" s="104" t="str">
        <f>IF(A1959=Detail!$E$3,ROW()+5+(COLUMN()-48)/1000,"")</f>
        <v/>
      </c>
      <c r="AX1959" t="str">
        <f>IF(B1959=Detail!$E$3,ROW()+5+(COLUMN()-48)/1000,"")</f>
        <v/>
      </c>
      <c r="AY1959" t="str">
        <f>IF(C1959=Detail!$E$3,ROW()+5+(COLUMN()-48)/1000,"")</f>
        <v/>
      </c>
      <c r="AZ1959" t="str">
        <f>IF(D1959=Detail!$E$3,ROW()+5+(COLUMN()-48)/1000,"")</f>
        <v/>
      </c>
      <c r="BA1959" t="str">
        <f>IF(E1959=Detail!$E$3,ROW()+5+(COLUMN()-48)/1000,"")</f>
        <v/>
      </c>
      <c r="BB1959" t="str">
        <f>IF(F1959=Detail!$E$3,ROW()+5+(COLUMN()-48)/1000,"")</f>
        <v/>
      </c>
      <c r="BC1959" t="str">
        <f>IF(G1959=Detail!$E$3,ROW()+5+(COLUMN()-48)/1000,"")</f>
        <v/>
      </c>
      <c r="BD1959" t="str">
        <f>IF(H1959=Detail!$E$3,ROW()+5+(COLUMN()-48)/1000,"")</f>
        <v/>
      </c>
      <c r="BE1959" t="str">
        <f>IF(I1959=Detail!$E$3,ROW()+5+(COLUMN()-48)/1000,"")</f>
        <v/>
      </c>
      <c r="BF1959" t="str">
        <f>IF(J1959=Detail!$E$3,ROW()+5+(COLUMN()-48)/1000,"")</f>
        <v/>
      </c>
      <c r="BG1959" t="str">
        <f>IF(K1959=Detail!$E$3,ROW()+5+(COLUMN()-48)/1000,"")</f>
        <v/>
      </c>
      <c r="BH1959" t="str">
        <f>IF(L1959=Detail!$E$3,ROW()+5+(COLUMN()-48)/1000,"")</f>
        <v/>
      </c>
      <c r="BI1959" t="str">
        <f>IF(M1959=Detail!$E$3,ROW()+5+(COLUMN()-48)/1000,"")</f>
        <v/>
      </c>
      <c r="BJ1959" t="str">
        <f>IF(N1959=Detail!$E$3,ROW()+5+(COLUMN()-48)/1000,"")</f>
        <v/>
      </c>
      <c r="BK1959" t="str">
        <f>IF(O1959=Detail!$E$3,ROW()+5+(COLUMN()-48)/1000,"")</f>
        <v/>
      </c>
      <c r="BL1959" t="str">
        <f>IF(P1959=Detail!$E$3,ROW()+5+(COLUMN()-48)/1000,"")</f>
        <v/>
      </c>
      <c r="BM1959" t="str">
        <f>IF(Q1959=Detail!$E$3,ROW()+5+(COLUMN()-48)/1000,"")</f>
        <v/>
      </c>
      <c r="BN1959" t="str">
        <f>IF(R1959=Detail!$E$3,ROW()+5+(COLUMN()-48)/1000,"")</f>
        <v/>
      </c>
      <c r="BO1959" t="str">
        <f>IF(S1959=Detail!$E$3,ROW()+5+(COLUMN()-48)/1000,"")</f>
        <v/>
      </c>
      <c r="BP1959" t="str">
        <f>IF(T1959=Detail!$E$3,ROW()+5+(COLUMN()-48)/1000,"")</f>
        <v/>
      </c>
    </row>
    <row r="1960" spans="49:68" x14ac:dyDescent="0.3">
      <c r="AW1960" s="104" t="str">
        <f>IF(A1960=Detail!$E$3,ROW()+5+(COLUMN()-48)/1000,"")</f>
        <v/>
      </c>
      <c r="AX1960" t="str">
        <f>IF(B1960=Detail!$E$3,ROW()+5+(COLUMN()-48)/1000,"")</f>
        <v/>
      </c>
      <c r="AY1960" t="str">
        <f>IF(C1960=Detail!$E$3,ROW()+5+(COLUMN()-48)/1000,"")</f>
        <v/>
      </c>
      <c r="AZ1960" t="str">
        <f>IF(D1960=Detail!$E$3,ROW()+5+(COLUMN()-48)/1000,"")</f>
        <v/>
      </c>
      <c r="BA1960" t="str">
        <f>IF(E1960=Detail!$E$3,ROW()+5+(COLUMN()-48)/1000,"")</f>
        <v/>
      </c>
      <c r="BB1960" t="str">
        <f>IF(F1960=Detail!$E$3,ROW()+5+(COLUMN()-48)/1000,"")</f>
        <v/>
      </c>
      <c r="BC1960" t="str">
        <f>IF(G1960=Detail!$E$3,ROW()+5+(COLUMN()-48)/1000,"")</f>
        <v/>
      </c>
      <c r="BD1960" t="str">
        <f>IF(H1960=Detail!$E$3,ROW()+5+(COLUMN()-48)/1000,"")</f>
        <v/>
      </c>
      <c r="BE1960" t="str">
        <f>IF(I1960=Detail!$E$3,ROW()+5+(COLUMN()-48)/1000,"")</f>
        <v/>
      </c>
      <c r="BF1960" t="str">
        <f>IF(J1960=Detail!$E$3,ROW()+5+(COLUMN()-48)/1000,"")</f>
        <v/>
      </c>
      <c r="BG1960" t="str">
        <f>IF(K1960=Detail!$E$3,ROW()+5+(COLUMN()-48)/1000,"")</f>
        <v/>
      </c>
      <c r="BH1960" t="str">
        <f>IF(L1960=Detail!$E$3,ROW()+5+(COLUMN()-48)/1000,"")</f>
        <v/>
      </c>
      <c r="BI1960" t="str">
        <f>IF(M1960=Detail!$E$3,ROW()+5+(COLUMN()-48)/1000,"")</f>
        <v/>
      </c>
      <c r="BJ1960" t="str">
        <f>IF(N1960=Detail!$E$3,ROW()+5+(COLUMN()-48)/1000,"")</f>
        <v/>
      </c>
      <c r="BK1960" t="str">
        <f>IF(O1960=Detail!$E$3,ROW()+5+(COLUMN()-48)/1000,"")</f>
        <v/>
      </c>
      <c r="BL1960" t="str">
        <f>IF(P1960=Detail!$E$3,ROW()+5+(COLUMN()-48)/1000,"")</f>
        <v/>
      </c>
      <c r="BM1960" t="str">
        <f>IF(Q1960=Detail!$E$3,ROW()+5+(COLUMN()-48)/1000,"")</f>
        <v/>
      </c>
      <c r="BN1960" t="str">
        <f>IF(R1960=Detail!$E$3,ROW()+5+(COLUMN()-48)/1000,"")</f>
        <v/>
      </c>
      <c r="BO1960" t="str">
        <f>IF(S1960=Detail!$E$3,ROW()+5+(COLUMN()-48)/1000,"")</f>
        <v/>
      </c>
      <c r="BP1960" t="str">
        <f>IF(T1960=Detail!$E$3,ROW()+5+(COLUMN()-48)/1000,"")</f>
        <v/>
      </c>
    </row>
    <row r="1961" spans="49:68" x14ac:dyDescent="0.3">
      <c r="AW1961" s="104" t="str">
        <f>IF(A1961=Detail!$E$3,ROW()+5+(COLUMN()-48)/1000,"")</f>
        <v/>
      </c>
      <c r="AX1961" t="str">
        <f>IF(B1961=Detail!$E$3,ROW()+5+(COLUMN()-48)/1000,"")</f>
        <v/>
      </c>
      <c r="AY1961" t="str">
        <f>IF(C1961=Detail!$E$3,ROW()+5+(COLUMN()-48)/1000,"")</f>
        <v/>
      </c>
      <c r="AZ1961" t="str">
        <f>IF(D1961=Detail!$E$3,ROW()+5+(COLUMN()-48)/1000,"")</f>
        <v/>
      </c>
      <c r="BA1961" t="str">
        <f>IF(E1961=Detail!$E$3,ROW()+5+(COLUMN()-48)/1000,"")</f>
        <v/>
      </c>
      <c r="BB1961" t="str">
        <f>IF(F1961=Detail!$E$3,ROW()+5+(COLUMN()-48)/1000,"")</f>
        <v/>
      </c>
      <c r="BC1961" t="str">
        <f>IF(G1961=Detail!$E$3,ROW()+5+(COLUMN()-48)/1000,"")</f>
        <v/>
      </c>
      <c r="BD1961" t="str">
        <f>IF(H1961=Detail!$E$3,ROW()+5+(COLUMN()-48)/1000,"")</f>
        <v/>
      </c>
      <c r="BE1961" t="str">
        <f>IF(I1961=Detail!$E$3,ROW()+5+(COLUMN()-48)/1000,"")</f>
        <v/>
      </c>
      <c r="BF1961" t="str">
        <f>IF(J1961=Detail!$E$3,ROW()+5+(COLUMN()-48)/1000,"")</f>
        <v/>
      </c>
      <c r="BG1961" t="str">
        <f>IF(K1961=Detail!$E$3,ROW()+5+(COLUMN()-48)/1000,"")</f>
        <v/>
      </c>
      <c r="BH1961" t="str">
        <f>IF(L1961=Detail!$E$3,ROW()+5+(COLUMN()-48)/1000,"")</f>
        <v/>
      </c>
      <c r="BI1961" t="str">
        <f>IF(M1961=Detail!$E$3,ROW()+5+(COLUMN()-48)/1000,"")</f>
        <v/>
      </c>
      <c r="BJ1961" t="str">
        <f>IF(N1961=Detail!$E$3,ROW()+5+(COLUMN()-48)/1000,"")</f>
        <v/>
      </c>
      <c r="BK1961" t="str">
        <f>IF(O1961=Detail!$E$3,ROW()+5+(COLUMN()-48)/1000,"")</f>
        <v/>
      </c>
      <c r="BL1961" t="str">
        <f>IF(P1961=Detail!$E$3,ROW()+5+(COLUMN()-48)/1000,"")</f>
        <v/>
      </c>
      <c r="BM1961" t="str">
        <f>IF(Q1961=Detail!$E$3,ROW()+5+(COLUMN()-48)/1000,"")</f>
        <v/>
      </c>
      <c r="BN1961" t="str">
        <f>IF(R1961=Detail!$E$3,ROW()+5+(COLUMN()-48)/1000,"")</f>
        <v/>
      </c>
      <c r="BO1961" t="str">
        <f>IF(S1961=Detail!$E$3,ROW()+5+(COLUMN()-48)/1000,"")</f>
        <v/>
      </c>
      <c r="BP1961" t="str">
        <f>IF(T1961=Detail!$E$3,ROW()+5+(COLUMN()-48)/1000,"")</f>
        <v/>
      </c>
    </row>
    <row r="1962" spans="49:68" x14ac:dyDescent="0.3">
      <c r="AW1962" s="104" t="str">
        <f>IF(A1962=Detail!$E$3,ROW()+5+(COLUMN()-48)/1000,"")</f>
        <v/>
      </c>
      <c r="AX1962" t="str">
        <f>IF(B1962=Detail!$E$3,ROW()+5+(COLUMN()-48)/1000,"")</f>
        <v/>
      </c>
      <c r="AY1962" t="str">
        <f>IF(C1962=Detail!$E$3,ROW()+5+(COLUMN()-48)/1000,"")</f>
        <v/>
      </c>
      <c r="AZ1962" t="str">
        <f>IF(D1962=Detail!$E$3,ROW()+5+(COLUMN()-48)/1000,"")</f>
        <v/>
      </c>
      <c r="BA1962" t="str">
        <f>IF(E1962=Detail!$E$3,ROW()+5+(COLUMN()-48)/1000,"")</f>
        <v/>
      </c>
      <c r="BB1962" t="str">
        <f>IF(F1962=Detail!$E$3,ROW()+5+(COLUMN()-48)/1000,"")</f>
        <v/>
      </c>
      <c r="BC1962" t="str">
        <f>IF(G1962=Detail!$E$3,ROW()+5+(COLUMN()-48)/1000,"")</f>
        <v/>
      </c>
      <c r="BD1962" t="str">
        <f>IF(H1962=Detail!$E$3,ROW()+5+(COLUMN()-48)/1000,"")</f>
        <v/>
      </c>
      <c r="BE1962" t="str">
        <f>IF(I1962=Detail!$E$3,ROW()+5+(COLUMN()-48)/1000,"")</f>
        <v/>
      </c>
      <c r="BF1962" t="str">
        <f>IF(J1962=Detail!$E$3,ROW()+5+(COLUMN()-48)/1000,"")</f>
        <v/>
      </c>
      <c r="BG1962" t="str">
        <f>IF(K1962=Detail!$E$3,ROW()+5+(COLUMN()-48)/1000,"")</f>
        <v/>
      </c>
      <c r="BH1962" t="str">
        <f>IF(L1962=Detail!$E$3,ROW()+5+(COLUMN()-48)/1000,"")</f>
        <v/>
      </c>
      <c r="BI1962" t="str">
        <f>IF(M1962=Detail!$E$3,ROW()+5+(COLUMN()-48)/1000,"")</f>
        <v/>
      </c>
      <c r="BJ1962" t="str">
        <f>IF(N1962=Detail!$E$3,ROW()+5+(COLUMN()-48)/1000,"")</f>
        <v/>
      </c>
      <c r="BK1962" t="str">
        <f>IF(O1962=Detail!$E$3,ROW()+5+(COLUMN()-48)/1000,"")</f>
        <v/>
      </c>
      <c r="BL1962" t="str">
        <f>IF(P1962=Detail!$E$3,ROW()+5+(COLUMN()-48)/1000,"")</f>
        <v/>
      </c>
      <c r="BM1962" t="str">
        <f>IF(Q1962=Detail!$E$3,ROW()+5+(COLUMN()-48)/1000,"")</f>
        <v/>
      </c>
      <c r="BN1962" t="str">
        <f>IF(R1962=Detail!$E$3,ROW()+5+(COLUMN()-48)/1000,"")</f>
        <v/>
      </c>
      <c r="BO1962" t="str">
        <f>IF(S1962=Detail!$E$3,ROW()+5+(COLUMN()-48)/1000,"")</f>
        <v/>
      </c>
      <c r="BP1962" t="str">
        <f>IF(T1962=Detail!$E$3,ROW()+5+(COLUMN()-48)/1000,"")</f>
        <v/>
      </c>
    </row>
    <row r="1963" spans="49:68" x14ac:dyDescent="0.3">
      <c r="AW1963" s="104" t="str">
        <f>IF(A1963=Detail!$E$3,ROW()+5+(COLUMN()-48)/1000,"")</f>
        <v/>
      </c>
      <c r="AX1963" t="str">
        <f>IF(B1963=Detail!$E$3,ROW()+5+(COLUMN()-48)/1000,"")</f>
        <v/>
      </c>
      <c r="AY1963" t="str">
        <f>IF(C1963=Detail!$E$3,ROW()+5+(COLUMN()-48)/1000,"")</f>
        <v/>
      </c>
      <c r="AZ1963" t="str">
        <f>IF(D1963=Detail!$E$3,ROW()+5+(COLUMN()-48)/1000,"")</f>
        <v/>
      </c>
      <c r="BA1963" t="str">
        <f>IF(E1963=Detail!$E$3,ROW()+5+(COLUMN()-48)/1000,"")</f>
        <v/>
      </c>
      <c r="BB1963" t="str">
        <f>IF(F1963=Detail!$E$3,ROW()+5+(COLUMN()-48)/1000,"")</f>
        <v/>
      </c>
      <c r="BC1963" t="str">
        <f>IF(G1963=Detail!$E$3,ROW()+5+(COLUMN()-48)/1000,"")</f>
        <v/>
      </c>
      <c r="BD1963" t="str">
        <f>IF(H1963=Detail!$E$3,ROW()+5+(COLUMN()-48)/1000,"")</f>
        <v/>
      </c>
      <c r="BE1963" t="str">
        <f>IF(I1963=Detail!$E$3,ROW()+5+(COLUMN()-48)/1000,"")</f>
        <v/>
      </c>
      <c r="BF1963" t="str">
        <f>IF(J1963=Detail!$E$3,ROW()+5+(COLUMN()-48)/1000,"")</f>
        <v/>
      </c>
      <c r="BG1963" t="str">
        <f>IF(K1963=Detail!$E$3,ROW()+5+(COLUMN()-48)/1000,"")</f>
        <v/>
      </c>
      <c r="BH1963" t="str">
        <f>IF(L1963=Detail!$E$3,ROW()+5+(COLUMN()-48)/1000,"")</f>
        <v/>
      </c>
      <c r="BI1963" t="str">
        <f>IF(M1963=Detail!$E$3,ROW()+5+(COLUMN()-48)/1000,"")</f>
        <v/>
      </c>
      <c r="BJ1963" t="str">
        <f>IF(N1963=Detail!$E$3,ROW()+5+(COLUMN()-48)/1000,"")</f>
        <v/>
      </c>
      <c r="BK1963" t="str">
        <f>IF(O1963=Detail!$E$3,ROW()+5+(COLUMN()-48)/1000,"")</f>
        <v/>
      </c>
      <c r="BL1963" t="str">
        <f>IF(P1963=Detail!$E$3,ROW()+5+(COLUMN()-48)/1000,"")</f>
        <v/>
      </c>
      <c r="BM1963" t="str">
        <f>IF(Q1963=Detail!$E$3,ROW()+5+(COLUMN()-48)/1000,"")</f>
        <v/>
      </c>
      <c r="BN1963" t="str">
        <f>IF(R1963=Detail!$E$3,ROW()+5+(COLUMN()-48)/1000,"")</f>
        <v/>
      </c>
      <c r="BO1963" t="str">
        <f>IF(S1963=Detail!$E$3,ROW()+5+(COLUMN()-48)/1000,"")</f>
        <v/>
      </c>
      <c r="BP1963" t="str">
        <f>IF(T1963=Detail!$E$3,ROW()+5+(COLUMN()-48)/1000,"")</f>
        <v/>
      </c>
    </row>
    <row r="1964" spans="49:68" x14ac:dyDescent="0.3">
      <c r="AW1964" s="104" t="str">
        <f>IF(A1964=Detail!$E$3,ROW()+5+(COLUMN()-48)/1000,"")</f>
        <v/>
      </c>
      <c r="AX1964" t="str">
        <f>IF(B1964=Detail!$E$3,ROW()+5+(COLUMN()-48)/1000,"")</f>
        <v/>
      </c>
      <c r="AY1964" t="str">
        <f>IF(C1964=Detail!$E$3,ROW()+5+(COLUMN()-48)/1000,"")</f>
        <v/>
      </c>
      <c r="AZ1964" t="str">
        <f>IF(D1964=Detail!$E$3,ROW()+5+(COLUMN()-48)/1000,"")</f>
        <v/>
      </c>
      <c r="BA1964" t="str">
        <f>IF(E1964=Detail!$E$3,ROW()+5+(COLUMN()-48)/1000,"")</f>
        <v/>
      </c>
      <c r="BB1964" t="str">
        <f>IF(F1964=Detail!$E$3,ROW()+5+(COLUMN()-48)/1000,"")</f>
        <v/>
      </c>
      <c r="BC1964" t="str">
        <f>IF(G1964=Detail!$E$3,ROW()+5+(COLUMN()-48)/1000,"")</f>
        <v/>
      </c>
      <c r="BD1964" t="str">
        <f>IF(H1964=Detail!$E$3,ROW()+5+(COLUMN()-48)/1000,"")</f>
        <v/>
      </c>
      <c r="BE1964" t="str">
        <f>IF(I1964=Detail!$E$3,ROW()+5+(COLUMN()-48)/1000,"")</f>
        <v/>
      </c>
      <c r="BF1964" t="str">
        <f>IF(J1964=Detail!$E$3,ROW()+5+(COLUMN()-48)/1000,"")</f>
        <v/>
      </c>
      <c r="BG1964" t="str">
        <f>IF(K1964=Detail!$E$3,ROW()+5+(COLUMN()-48)/1000,"")</f>
        <v/>
      </c>
      <c r="BH1964" t="str">
        <f>IF(L1964=Detail!$E$3,ROW()+5+(COLUMN()-48)/1000,"")</f>
        <v/>
      </c>
      <c r="BI1964" t="str">
        <f>IF(M1964=Detail!$E$3,ROW()+5+(COLUMN()-48)/1000,"")</f>
        <v/>
      </c>
      <c r="BJ1964" t="str">
        <f>IF(N1964=Detail!$E$3,ROW()+5+(COLUMN()-48)/1000,"")</f>
        <v/>
      </c>
      <c r="BK1964" t="str">
        <f>IF(O1964=Detail!$E$3,ROW()+5+(COLUMN()-48)/1000,"")</f>
        <v/>
      </c>
      <c r="BL1964" t="str">
        <f>IF(P1964=Detail!$E$3,ROW()+5+(COLUMN()-48)/1000,"")</f>
        <v/>
      </c>
      <c r="BM1964" t="str">
        <f>IF(Q1964=Detail!$E$3,ROW()+5+(COLUMN()-48)/1000,"")</f>
        <v/>
      </c>
      <c r="BN1964" t="str">
        <f>IF(R1964=Detail!$E$3,ROW()+5+(COLUMN()-48)/1000,"")</f>
        <v/>
      </c>
      <c r="BO1964" t="str">
        <f>IF(S1964=Detail!$E$3,ROW()+5+(COLUMN()-48)/1000,"")</f>
        <v/>
      </c>
      <c r="BP1964" t="str">
        <f>IF(T1964=Detail!$E$3,ROW()+5+(COLUMN()-48)/1000,"")</f>
        <v/>
      </c>
    </row>
    <row r="1965" spans="49:68" x14ac:dyDescent="0.3">
      <c r="AW1965" s="104" t="str">
        <f>IF(A1965=Detail!$E$3,ROW()+5+(COLUMN()-48)/1000,"")</f>
        <v/>
      </c>
      <c r="AX1965" t="str">
        <f>IF(B1965=Detail!$E$3,ROW()+5+(COLUMN()-48)/1000,"")</f>
        <v/>
      </c>
      <c r="AY1965" t="str">
        <f>IF(C1965=Detail!$E$3,ROW()+5+(COLUMN()-48)/1000,"")</f>
        <v/>
      </c>
      <c r="AZ1965" t="str">
        <f>IF(D1965=Detail!$E$3,ROW()+5+(COLUMN()-48)/1000,"")</f>
        <v/>
      </c>
      <c r="BA1965" t="str">
        <f>IF(E1965=Detail!$E$3,ROW()+5+(COLUMN()-48)/1000,"")</f>
        <v/>
      </c>
      <c r="BB1965" t="str">
        <f>IF(F1965=Detail!$E$3,ROW()+5+(COLUMN()-48)/1000,"")</f>
        <v/>
      </c>
      <c r="BC1965" t="str">
        <f>IF(G1965=Detail!$E$3,ROW()+5+(COLUMN()-48)/1000,"")</f>
        <v/>
      </c>
      <c r="BD1965" t="str">
        <f>IF(H1965=Detail!$E$3,ROW()+5+(COLUMN()-48)/1000,"")</f>
        <v/>
      </c>
      <c r="BE1965" t="str">
        <f>IF(I1965=Detail!$E$3,ROW()+5+(COLUMN()-48)/1000,"")</f>
        <v/>
      </c>
      <c r="BF1965" t="str">
        <f>IF(J1965=Detail!$E$3,ROW()+5+(COLUMN()-48)/1000,"")</f>
        <v/>
      </c>
      <c r="BG1965" t="str">
        <f>IF(K1965=Detail!$E$3,ROW()+5+(COLUMN()-48)/1000,"")</f>
        <v/>
      </c>
      <c r="BH1965" t="str">
        <f>IF(L1965=Detail!$E$3,ROW()+5+(COLUMN()-48)/1000,"")</f>
        <v/>
      </c>
      <c r="BI1965" t="str">
        <f>IF(M1965=Detail!$E$3,ROW()+5+(COLUMN()-48)/1000,"")</f>
        <v/>
      </c>
      <c r="BJ1965" t="str">
        <f>IF(N1965=Detail!$E$3,ROW()+5+(COLUMN()-48)/1000,"")</f>
        <v/>
      </c>
      <c r="BK1965" t="str">
        <f>IF(O1965=Detail!$E$3,ROW()+5+(COLUMN()-48)/1000,"")</f>
        <v/>
      </c>
      <c r="BL1965" t="str">
        <f>IF(P1965=Detail!$E$3,ROW()+5+(COLUMN()-48)/1000,"")</f>
        <v/>
      </c>
      <c r="BM1965" t="str">
        <f>IF(Q1965=Detail!$E$3,ROW()+5+(COLUMN()-48)/1000,"")</f>
        <v/>
      </c>
      <c r="BN1965" t="str">
        <f>IF(R1965=Detail!$E$3,ROW()+5+(COLUMN()-48)/1000,"")</f>
        <v/>
      </c>
      <c r="BO1965" t="str">
        <f>IF(S1965=Detail!$E$3,ROW()+5+(COLUMN()-48)/1000,"")</f>
        <v/>
      </c>
      <c r="BP1965" t="str">
        <f>IF(T1965=Detail!$E$3,ROW()+5+(COLUMN()-48)/1000,"")</f>
        <v/>
      </c>
    </row>
    <row r="1966" spans="49:68" x14ac:dyDescent="0.3">
      <c r="AW1966" s="104" t="str">
        <f>IF(A1966=Detail!$E$3,ROW()+5+(COLUMN()-48)/1000,"")</f>
        <v/>
      </c>
      <c r="AX1966" t="str">
        <f>IF(B1966=Detail!$E$3,ROW()+5+(COLUMN()-48)/1000,"")</f>
        <v/>
      </c>
      <c r="AY1966" t="str">
        <f>IF(C1966=Detail!$E$3,ROW()+5+(COLUMN()-48)/1000,"")</f>
        <v/>
      </c>
      <c r="AZ1966" t="str">
        <f>IF(D1966=Detail!$E$3,ROW()+5+(COLUMN()-48)/1000,"")</f>
        <v/>
      </c>
      <c r="BA1966" t="str">
        <f>IF(E1966=Detail!$E$3,ROW()+5+(COLUMN()-48)/1000,"")</f>
        <v/>
      </c>
      <c r="BB1966" t="str">
        <f>IF(F1966=Detail!$E$3,ROW()+5+(COLUMN()-48)/1000,"")</f>
        <v/>
      </c>
      <c r="BC1966" t="str">
        <f>IF(G1966=Detail!$E$3,ROW()+5+(COLUMN()-48)/1000,"")</f>
        <v/>
      </c>
      <c r="BD1966" t="str">
        <f>IF(H1966=Detail!$E$3,ROW()+5+(COLUMN()-48)/1000,"")</f>
        <v/>
      </c>
      <c r="BE1966" t="str">
        <f>IF(I1966=Detail!$E$3,ROW()+5+(COLUMN()-48)/1000,"")</f>
        <v/>
      </c>
      <c r="BF1966" t="str">
        <f>IF(J1966=Detail!$E$3,ROW()+5+(COLUMN()-48)/1000,"")</f>
        <v/>
      </c>
      <c r="BG1966" t="str">
        <f>IF(K1966=Detail!$E$3,ROW()+5+(COLUMN()-48)/1000,"")</f>
        <v/>
      </c>
      <c r="BH1966" t="str">
        <f>IF(L1966=Detail!$E$3,ROW()+5+(COLUMN()-48)/1000,"")</f>
        <v/>
      </c>
      <c r="BI1966" t="str">
        <f>IF(M1966=Detail!$E$3,ROW()+5+(COLUMN()-48)/1000,"")</f>
        <v/>
      </c>
      <c r="BJ1966" t="str">
        <f>IF(N1966=Detail!$E$3,ROW()+5+(COLUMN()-48)/1000,"")</f>
        <v/>
      </c>
      <c r="BK1966" t="str">
        <f>IF(O1966=Detail!$E$3,ROW()+5+(COLUMN()-48)/1000,"")</f>
        <v/>
      </c>
      <c r="BL1966" t="str">
        <f>IF(P1966=Detail!$E$3,ROW()+5+(COLUMN()-48)/1000,"")</f>
        <v/>
      </c>
      <c r="BM1966" t="str">
        <f>IF(Q1966=Detail!$E$3,ROW()+5+(COLUMN()-48)/1000,"")</f>
        <v/>
      </c>
      <c r="BN1966" t="str">
        <f>IF(R1966=Detail!$E$3,ROW()+5+(COLUMN()-48)/1000,"")</f>
        <v/>
      </c>
      <c r="BO1966" t="str">
        <f>IF(S1966=Detail!$E$3,ROW()+5+(COLUMN()-48)/1000,"")</f>
        <v/>
      </c>
      <c r="BP1966" t="str">
        <f>IF(T1966=Detail!$E$3,ROW()+5+(COLUMN()-48)/1000,"")</f>
        <v/>
      </c>
    </row>
    <row r="1967" spans="49:68" x14ac:dyDescent="0.3">
      <c r="AW1967" s="104" t="str">
        <f>IF(A1967=Detail!$E$3,ROW()+5+(COLUMN()-48)/1000,"")</f>
        <v/>
      </c>
      <c r="AX1967" t="str">
        <f>IF(B1967=Detail!$E$3,ROW()+5+(COLUMN()-48)/1000,"")</f>
        <v/>
      </c>
      <c r="AY1967" t="str">
        <f>IF(C1967=Detail!$E$3,ROW()+5+(COLUMN()-48)/1000,"")</f>
        <v/>
      </c>
      <c r="AZ1967" t="str">
        <f>IF(D1967=Detail!$E$3,ROW()+5+(COLUMN()-48)/1000,"")</f>
        <v/>
      </c>
      <c r="BA1967" t="str">
        <f>IF(E1967=Detail!$E$3,ROW()+5+(COLUMN()-48)/1000,"")</f>
        <v/>
      </c>
      <c r="BB1967" t="str">
        <f>IF(F1967=Detail!$E$3,ROW()+5+(COLUMN()-48)/1000,"")</f>
        <v/>
      </c>
      <c r="BC1967" t="str">
        <f>IF(G1967=Detail!$E$3,ROW()+5+(COLUMN()-48)/1000,"")</f>
        <v/>
      </c>
      <c r="BD1967" t="str">
        <f>IF(H1967=Detail!$E$3,ROW()+5+(COLUMN()-48)/1000,"")</f>
        <v/>
      </c>
      <c r="BE1967" t="str">
        <f>IF(I1967=Detail!$E$3,ROW()+5+(COLUMN()-48)/1000,"")</f>
        <v/>
      </c>
      <c r="BF1967" t="str">
        <f>IF(J1967=Detail!$E$3,ROW()+5+(COLUMN()-48)/1000,"")</f>
        <v/>
      </c>
      <c r="BG1967" t="str">
        <f>IF(K1967=Detail!$E$3,ROW()+5+(COLUMN()-48)/1000,"")</f>
        <v/>
      </c>
      <c r="BH1967" t="str">
        <f>IF(L1967=Detail!$E$3,ROW()+5+(COLUMN()-48)/1000,"")</f>
        <v/>
      </c>
      <c r="BI1967" t="str">
        <f>IF(M1967=Detail!$E$3,ROW()+5+(COLUMN()-48)/1000,"")</f>
        <v/>
      </c>
      <c r="BJ1967" t="str">
        <f>IF(N1967=Detail!$E$3,ROW()+5+(COLUMN()-48)/1000,"")</f>
        <v/>
      </c>
      <c r="BK1967" t="str">
        <f>IF(O1967=Detail!$E$3,ROW()+5+(COLUMN()-48)/1000,"")</f>
        <v/>
      </c>
      <c r="BL1967" t="str">
        <f>IF(P1967=Detail!$E$3,ROW()+5+(COLUMN()-48)/1000,"")</f>
        <v/>
      </c>
      <c r="BM1967" t="str">
        <f>IF(Q1967=Detail!$E$3,ROW()+5+(COLUMN()-48)/1000,"")</f>
        <v/>
      </c>
      <c r="BN1967" t="str">
        <f>IF(R1967=Detail!$E$3,ROW()+5+(COLUMN()-48)/1000,"")</f>
        <v/>
      </c>
      <c r="BO1967" t="str">
        <f>IF(S1967=Detail!$E$3,ROW()+5+(COLUMN()-48)/1000,"")</f>
        <v/>
      </c>
      <c r="BP1967" t="str">
        <f>IF(T1967=Detail!$E$3,ROW()+5+(COLUMN()-48)/1000,"")</f>
        <v/>
      </c>
    </row>
    <row r="1968" spans="49:68" x14ac:dyDescent="0.3">
      <c r="AW1968" s="104" t="str">
        <f>IF(A1968=Detail!$E$3,ROW()+5+(COLUMN()-48)/1000,"")</f>
        <v/>
      </c>
      <c r="AX1968" t="str">
        <f>IF(B1968=Detail!$E$3,ROW()+5+(COLUMN()-48)/1000,"")</f>
        <v/>
      </c>
      <c r="AY1968" t="str">
        <f>IF(C1968=Detail!$E$3,ROW()+5+(COLUMN()-48)/1000,"")</f>
        <v/>
      </c>
      <c r="AZ1968" t="str">
        <f>IF(D1968=Detail!$E$3,ROW()+5+(COLUMN()-48)/1000,"")</f>
        <v/>
      </c>
      <c r="BA1968" t="str">
        <f>IF(E1968=Detail!$E$3,ROW()+5+(COLUMN()-48)/1000,"")</f>
        <v/>
      </c>
      <c r="BB1968" t="str">
        <f>IF(F1968=Detail!$E$3,ROW()+5+(COLUMN()-48)/1000,"")</f>
        <v/>
      </c>
      <c r="BC1968" t="str">
        <f>IF(G1968=Detail!$E$3,ROW()+5+(COLUMN()-48)/1000,"")</f>
        <v/>
      </c>
      <c r="BD1968" t="str">
        <f>IF(H1968=Detail!$E$3,ROW()+5+(COLUMN()-48)/1000,"")</f>
        <v/>
      </c>
      <c r="BE1968" t="str">
        <f>IF(I1968=Detail!$E$3,ROW()+5+(COLUMN()-48)/1000,"")</f>
        <v/>
      </c>
      <c r="BF1968" t="str">
        <f>IF(J1968=Detail!$E$3,ROW()+5+(COLUMN()-48)/1000,"")</f>
        <v/>
      </c>
      <c r="BG1968" t="str">
        <f>IF(K1968=Detail!$E$3,ROW()+5+(COLUMN()-48)/1000,"")</f>
        <v/>
      </c>
      <c r="BH1968" t="str">
        <f>IF(L1968=Detail!$E$3,ROW()+5+(COLUMN()-48)/1000,"")</f>
        <v/>
      </c>
      <c r="BI1968" t="str">
        <f>IF(M1968=Detail!$E$3,ROW()+5+(COLUMN()-48)/1000,"")</f>
        <v/>
      </c>
      <c r="BJ1968" t="str">
        <f>IF(N1968=Detail!$E$3,ROW()+5+(COLUMN()-48)/1000,"")</f>
        <v/>
      </c>
      <c r="BK1968" t="str">
        <f>IF(O1968=Detail!$E$3,ROW()+5+(COLUMN()-48)/1000,"")</f>
        <v/>
      </c>
      <c r="BL1968" t="str">
        <f>IF(P1968=Detail!$E$3,ROW()+5+(COLUMN()-48)/1000,"")</f>
        <v/>
      </c>
      <c r="BM1968" t="str">
        <f>IF(Q1968=Detail!$E$3,ROW()+5+(COLUMN()-48)/1000,"")</f>
        <v/>
      </c>
      <c r="BN1968" t="str">
        <f>IF(R1968=Detail!$E$3,ROW()+5+(COLUMN()-48)/1000,"")</f>
        <v/>
      </c>
      <c r="BO1968" t="str">
        <f>IF(S1968=Detail!$E$3,ROW()+5+(COLUMN()-48)/1000,"")</f>
        <v/>
      </c>
      <c r="BP1968" t="str">
        <f>IF(T1968=Detail!$E$3,ROW()+5+(COLUMN()-48)/1000,"")</f>
        <v/>
      </c>
    </row>
    <row r="1969" spans="49:68" x14ac:dyDescent="0.3">
      <c r="AW1969" s="104" t="str">
        <f>IF(A1969=Detail!$E$3,ROW()+5+(COLUMN()-48)/1000,"")</f>
        <v/>
      </c>
      <c r="AX1969" t="str">
        <f>IF(B1969=Detail!$E$3,ROW()+5+(COLUMN()-48)/1000,"")</f>
        <v/>
      </c>
      <c r="AY1969" t="str">
        <f>IF(C1969=Detail!$E$3,ROW()+5+(COLUMN()-48)/1000,"")</f>
        <v/>
      </c>
      <c r="AZ1969" t="str">
        <f>IF(D1969=Detail!$E$3,ROW()+5+(COLUMN()-48)/1000,"")</f>
        <v/>
      </c>
      <c r="BA1969" t="str">
        <f>IF(E1969=Detail!$E$3,ROW()+5+(COLUMN()-48)/1000,"")</f>
        <v/>
      </c>
      <c r="BB1969" t="str">
        <f>IF(F1969=Detail!$E$3,ROW()+5+(COLUMN()-48)/1000,"")</f>
        <v/>
      </c>
      <c r="BC1969" t="str">
        <f>IF(G1969=Detail!$E$3,ROW()+5+(COLUMN()-48)/1000,"")</f>
        <v/>
      </c>
      <c r="BD1969" t="str">
        <f>IF(H1969=Detail!$E$3,ROW()+5+(COLUMN()-48)/1000,"")</f>
        <v/>
      </c>
      <c r="BE1969" t="str">
        <f>IF(I1969=Detail!$E$3,ROW()+5+(COLUMN()-48)/1000,"")</f>
        <v/>
      </c>
      <c r="BF1969" t="str">
        <f>IF(J1969=Detail!$E$3,ROW()+5+(COLUMN()-48)/1000,"")</f>
        <v/>
      </c>
      <c r="BG1969" t="str">
        <f>IF(K1969=Detail!$E$3,ROW()+5+(COLUMN()-48)/1000,"")</f>
        <v/>
      </c>
      <c r="BH1969" t="str">
        <f>IF(L1969=Detail!$E$3,ROW()+5+(COLUMN()-48)/1000,"")</f>
        <v/>
      </c>
      <c r="BI1969" t="str">
        <f>IF(M1969=Detail!$E$3,ROW()+5+(COLUMN()-48)/1000,"")</f>
        <v/>
      </c>
      <c r="BJ1969" t="str">
        <f>IF(N1969=Detail!$E$3,ROW()+5+(COLUMN()-48)/1000,"")</f>
        <v/>
      </c>
      <c r="BK1969" t="str">
        <f>IF(O1969=Detail!$E$3,ROW()+5+(COLUMN()-48)/1000,"")</f>
        <v/>
      </c>
      <c r="BL1969" t="str">
        <f>IF(P1969=Detail!$E$3,ROW()+5+(COLUMN()-48)/1000,"")</f>
        <v/>
      </c>
      <c r="BM1969" t="str">
        <f>IF(Q1969=Detail!$E$3,ROW()+5+(COLUMN()-48)/1000,"")</f>
        <v/>
      </c>
      <c r="BN1969" t="str">
        <f>IF(R1969=Detail!$E$3,ROW()+5+(COLUMN()-48)/1000,"")</f>
        <v/>
      </c>
      <c r="BO1969" t="str">
        <f>IF(S1969=Detail!$E$3,ROW()+5+(COLUMN()-48)/1000,"")</f>
        <v/>
      </c>
      <c r="BP1969" t="str">
        <f>IF(T1969=Detail!$E$3,ROW()+5+(COLUMN()-48)/1000,"")</f>
        <v/>
      </c>
    </row>
    <row r="1970" spans="49:68" x14ac:dyDescent="0.3">
      <c r="AW1970" s="104" t="str">
        <f>IF(A1970=Detail!$E$3,ROW()+5+(COLUMN()-48)/1000,"")</f>
        <v/>
      </c>
      <c r="AX1970" t="str">
        <f>IF(B1970=Detail!$E$3,ROW()+5+(COLUMN()-48)/1000,"")</f>
        <v/>
      </c>
      <c r="AY1970" t="str">
        <f>IF(C1970=Detail!$E$3,ROW()+5+(COLUMN()-48)/1000,"")</f>
        <v/>
      </c>
      <c r="AZ1970" t="str">
        <f>IF(D1970=Detail!$E$3,ROW()+5+(COLUMN()-48)/1000,"")</f>
        <v/>
      </c>
      <c r="BA1970" t="str">
        <f>IF(E1970=Detail!$E$3,ROW()+5+(COLUMN()-48)/1000,"")</f>
        <v/>
      </c>
      <c r="BB1970" t="str">
        <f>IF(F1970=Detail!$E$3,ROW()+5+(COLUMN()-48)/1000,"")</f>
        <v/>
      </c>
      <c r="BC1970" t="str">
        <f>IF(G1970=Detail!$E$3,ROW()+5+(COLUMN()-48)/1000,"")</f>
        <v/>
      </c>
      <c r="BD1970" t="str">
        <f>IF(H1970=Detail!$E$3,ROW()+5+(COLUMN()-48)/1000,"")</f>
        <v/>
      </c>
      <c r="BE1970" t="str">
        <f>IF(I1970=Detail!$E$3,ROW()+5+(COLUMN()-48)/1000,"")</f>
        <v/>
      </c>
      <c r="BF1970" t="str">
        <f>IF(J1970=Detail!$E$3,ROW()+5+(COLUMN()-48)/1000,"")</f>
        <v/>
      </c>
      <c r="BG1970" t="str">
        <f>IF(K1970=Detail!$E$3,ROW()+5+(COLUMN()-48)/1000,"")</f>
        <v/>
      </c>
      <c r="BH1970" t="str">
        <f>IF(L1970=Detail!$E$3,ROW()+5+(COLUMN()-48)/1000,"")</f>
        <v/>
      </c>
      <c r="BI1970" t="str">
        <f>IF(M1970=Detail!$E$3,ROW()+5+(COLUMN()-48)/1000,"")</f>
        <v/>
      </c>
      <c r="BJ1970" t="str">
        <f>IF(N1970=Detail!$E$3,ROW()+5+(COLUMN()-48)/1000,"")</f>
        <v/>
      </c>
      <c r="BK1970" t="str">
        <f>IF(O1970=Detail!$E$3,ROW()+5+(COLUMN()-48)/1000,"")</f>
        <v/>
      </c>
      <c r="BL1970" t="str">
        <f>IF(P1970=Detail!$E$3,ROW()+5+(COLUMN()-48)/1000,"")</f>
        <v/>
      </c>
      <c r="BM1970" t="str">
        <f>IF(Q1970=Detail!$E$3,ROW()+5+(COLUMN()-48)/1000,"")</f>
        <v/>
      </c>
      <c r="BN1970" t="str">
        <f>IF(R1970=Detail!$E$3,ROW()+5+(COLUMN()-48)/1000,"")</f>
        <v/>
      </c>
      <c r="BO1970" t="str">
        <f>IF(S1970=Detail!$E$3,ROW()+5+(COLUMN()-48)/1000,"")</f>
        <v/>
      </c>
      <c r="BP1970" t="str">
        <f>IF(T1970=Detail!$E$3,ROW()+5+(COLUMN()-48)/1000,"")</f>
        <v/>
      </c>
    </row>
    <row r="1971" spans="49:68" x14ac:dyDescent="0.3">
      <c r="AW1971" s="104" t="str">
        <f>IF(A1971=Detail!$E$3,ROW()+5+(COLUMN()-48)/1000,"")</f>
        <v/>
      </c>
      <c r="AX1971" t="str">
        <f>IF(B1971=Detail!$E$3,ROW()+5+(COLUMN()-48)/1000,"")</f>
        <v/>
      </c>
      <c r="AY1971" t="str">
        <f>IF(C1971=Detail!$E$3,ROW()+5+(COLUMN()-48)/1000,"")</f>
        <v/>
      </c>
      <c r="AZ1971" t="str">
        <f>IF(D1971=Detail!$E$3,ROW()+5+(COLUMN()-48)/1000,"")</f>
        <v/>
      </c>
      <c r="BA1971" t="str">
        <f>IF(E1971=Detail!$E$3,ROW()+5+(COLUMN()-48)/1000,"")</f>
        <v/>
      </c>
      <c r="BB1971" t="str">
        <f>IF(F1971=Detail!$E$3,ROW()+5+(COLUMN()-48)/1000,"")</f>
        <v/>
      </c>
      <c r="BC1971" t="str">
        <f>IF(G1971=Detail!$E$3,ROW()+5+(COLUMN()-48)/1000,"")</f>
        <v/>
      </c>
      <c r="BD1971" t="str">
        <f>IF(H1971=Detail!$E$3,ROW()+5+(COLUMN()-48)/1000,"")</f>
        <v/>
      </c>
      <c r="BE1971" t="str">
        <f>IF(I1971=Detail!$E$3,ROW()+5+(COLUMN()-48)/1000,"")</f>
        <v/>
      </c>
      <c r="BF1971" t="str">
        <f>IF(J1971=Detail!$E$3,ROW()+5+(COLUMN()-48)/1000,"")</f>
        <v/>
      </c>
      <c r="BG1971" t="str">
        <f>IF(K1971=Detail!$E$3,ROW()+5+(COLUMN()-48)/1000,"")</f>
        <v/>
      </c>
      <c r="BH1971" t="str">
        <f>IF(L1971=Detail!$E$3,ROW()+5+(COLUMN()-48)/1000,"")</f>
        <v/>
      </c>
      <c r="BI1971" t="str">
        <f>IF(M1971=Detail!$E$3,ROW()+5+(COLUMN()-48)/1000,"")</f>
        <v/>
      </c>
      <c r="BJ1971" t="str">
        <f>IF(N1971=Detail!$E$3,ROW()+5+(COLUMN()-48)/1000,"")</f>
        <v/>
      </c>
      <c r="BK1971" t="str">
        <f>IF(O1971=Detail!$E$3,ROW()+5+(COLUMN()-48)/1000,"")</f>
        <v/>
      </c>
      <c r="BL1971" t="str">
        <f>IF(P1971=Detail!$E$3,ROW()+5+(COLUMN()-48)/1000,"")</f>
        <v/>
      </c>
      <c r="BM1971" t="str">
        <f>IF(Q1971=Detail!$E$3,ROW()+5+(COLUMN()-48)/1000,"")</f>
        <v/>
      </c>
      <c r="BN1971" t="str">
        <f>IF(R1971=Detail!$E$3,ROW()+5+(COLUMN()-48)/1000,"")</f>
        <v/>
      </c>
      <c r="BO1971" t="str">
        <f>IF(S1971=Detail!$E$3,ROW()+5+(COLUMN()-48)/1000,"")</f>
        <v/>
      </c>
      <c r="BP1971" t="str">
        <f>IF(T1971=Detail!$E$3,ROW()+5+(COLUMN()-48)/1000,"")</f>
        <v/>
      </c>
    </row>
    <row r="1972" spans="49:68" x14ac:dyDescent="0.3">
      <c r="AW1972" s="104" t="str">
        <f>IF(A1972=Detail!$E$3,ROW()+5+(COLUMN()-48)/1000,"")</f>
        <v/>
      </c>
      <c r="AX1972" t="str">
        <f>IF(B1972=Detail!$E$3,ROW()+5+(COLUMN()-48)/1000,"")</f>
        <v/>
      </c>
      <c r="AY1972" t="str">
        <f>IF(C1972=Detail!$E$3,ROW()+5+(COLUMN()-48)/1000,"")</f>
        <v/>
      </c>
      <c r="AZ1972" t="str">
        <f>IF(D1972=Detail!$E$3,ROW()+5+(COLUMN()-48)/1000,"")</f>
        <v/>
      </c>
      <c r="BA1972" t="str">
        <f>IF(E1972=Detail!$E$3,ROW()+5+(COLUMN()-48)/1000,"")</f>
        <v/>
      </c>
      <c r="BB1972" t="str">
        <f>IF(F1972=Detail!$E$3,ROW()+5+(COLUMN()-48)/1000,"")</f>
        <v/>
      </c>
      <c r="BC1972" t="str">
        <f>IF(G1972=Detail!$E$3,ROW()+5+(COLUMN()-48)/1000,"")</f>
        <v/>
      </c>
      <c r="BD1972" t="str">
        <f>IF(H1972=Detail!$E$3,ROW()+5+(COLUMN()-48)/1000,"")</f>
        <v/>
      </c>
      <c r="BE1972" t="str">
        <f>IF(I1972=Detail!$E$3,ROW()+5+(COLUMN()-48)/1000,"")</f>
        <v/>
      </c>
      <c r="BF1972" t="str">
        <f>IF(J1972=Detail!$E$3,ROW()+5+(COLUMN()-48)/1000,"")</f>
        <v/>
      </c>
      <c r="BG1972" t="str">
        <f>IF(K1972=Detail!$E$3,ROW()+5+(COLUMN()-48)/1000,"")</f>
        <v/>
      </c>
      <c r="BH1972" t="str">
        <f>IF(L1972=Detail!$E$3,ROW()+5+(COLUMN()-48)/1000,"")</f>
        <v/>
      </c>
      <c r="BI1972" t="str">
        <f>IF(M1972=Detail!$E$3,ROW()+5+(COLUMN()-48)/1000,"")</f>
        <v/>
      </c>
      <c r="BJ1972" t="str">
        <f>IF(N1972=Detail!$E$3,ROW()+5+(COLUMN()-48)/1000,"")</f>
        <v/>
      </c>
      <c r="BK1972" t="str">
        <f>IF(O1972=Detail!$E$3,ROW()+5+(COLUMN()-48)/1000,"")</f>
        <v/>
      </c>
      <c r="BL1972" t="str">
        <f>IF(P1972=Detail!$E$3,ROW()+5+(COLUMN()-48)/1000,"")</f>
        <v/>
      </c>
      <c r="BM1972" t="str">
        <f>IF(Q1972=Detail!$E$3,ROW()+5+(COLUMN()-48)/1000,"")</f>
        <v/>
      </c>
      <c r="BN1972" t="str">
        <f>IF(R1972=Detail!$E$3,ROW()+5+(COLUMN()-48)/1000,"")</f>
        <v/>
      </c>
      <c r="BO1972" t="str">
        <f>IF(S1972=Detail!$E$3,ROW()+5+(COLUMN()-48)/1000,"")</f>
        <v/>
      </c>
      <c r="BP1972" t="str">
        <f>IF(T1972=Detail!$E$3,ROW()+5+(COLUMN()-48)/1000,"")</f>
        <v/>
      </c>
    </row>
    <row r="1973" spans="49:68" x14ac:dyDescent="0.3">
      <c r="AW1973" s="104" t="str">
        <f>IF(A1973=Detail!$E$3,ROW()+5+(COLUMN()-48)/1000,"")</f>
        <v/>
      </c>
      <c r="AX1973" t="str">
        <f>IF(B1973=Detail!$E$3,ROW()+5+(COLUMN()-48)/1000,"")</f>
        <v/>
      </c>
      <c r="AY1973" t="str">
        <f>IF(C1973=Detail!$E$3,ROW()+5+(COLUMN()-48)/1000,"")</f>
        <v/>
      </c>
      <c r="AZ1973" t="str">
        <f>IF(D1973=Detail!$E$3,ROW()+5+(COLUMN()-48)/1000,"")</f>
        <v/>
      </c>
      <c r="BA1973" t="str">
        <f>IF(E1973=Detail!$E$3,ROW()+5+(COLUMN()-48)/1000,"")</f>
        <v/>
      </c>
      <c r="BB1973" t="str">
        <f>IF(F1973=Detail!$E$3,ROW()+5+(COLUMN()-48)/1000,"")</f>
        <v/>
      </c>
      <c r="BC1973" t="str">
        <f>IF(G1973=Detail!$E$3,ROW()+5+(COLUMN()-48)/1000,"")</f>
        <v/>
      </c>
      <c r="BD1973" t="str">
        <f>IF(H1973=Detail!$E$3,ROW()+5+(COLUMN()-48)/1000,"")</f>
        <v/>
      </c>
      <c r="BE1973" t="str">
        <f>IF(I1973=Detail!$E$3,ROW()+5+(COLUMN()-48)/1000,"")</f>
        <v/>
      </c>
      <c r="BF1973" t="str">
        <f>IF(J1973=Detail!$E$3,ROW()+5+(COLUMN()-48)/1000,"")</f>
        <v/>
      </c>
      <c r="BG1973" t="str">
        <f>IF(K1973=Detail!$E$3,ROW()+5+(COLUMN()-48)/1000,"")</f>
        <v/>
      </c>
      <c r="BH1973" t="str">
        <f>IF(L1973=Detail!$E$3,ROW()+5+(COLUMN()-48)/1000,"")</f>
        <v/>
      </c>
      <c r="BI1973" t="str">
        <f>IF(M1973=Detail!$E$3,ROW()+5+(COLUMN()-48)/1000,"")</f>
        <v/>
      </c>
      <c r="BJ1973" t="str">
        <f>IF(N1973=Detail!$E$3,ROW()+5+(COLUMN()-48)/1000,"")</f>
        <v/>
      </c>
      <c r="BK1973" t="str">
        <f>IF(O1973=Detail!$E$3,ROW()+5+(COLUMN()-48)/1000,"")</f>
        <v/>
      </c>
      <c r="BL1973" t="str">
        <f>IF(P1973=Detail!$E$3,ROW()+5+(COLUMN()-48)/1000,"")</f>
        <v/>
      </c>
      <c r="BM1973" t="str">
        <f>IF(Q1973=Detail!$E$3,ROW()+5+(COLUMN()-48)/1000,"")</f>
        <v/>
      </c>
      <c r="BN1973" t="str">
        <f>IF(R1973=Detail!$E$3,ROW()+5+(COLUMN()-48)/1000,"")</f>
        <v/>
      </c>
      <c r="BO1973" t="str">
        <f>IF(S1973=Detail!$E$3,ROW()+5+(COLUMN()-48)/1000,"")</f>
        <v/>
      </c>
      <c r="BP1973" t="str">
        <f>IF(T1973=Detail!$E$3,ROW()+5+(COLUMN()-48)/1000,"")</f>
        <v/>
      </c>
    </row>
    <row r="1974" spans="49:68" x14ac:dyDescent="0.3">
      <c r="AW1974" s="104" t="str">
        <f>IF(A1974=Detail!$E$3,ROW()+5+(COLUMN()-48)/1000,"")</f>
        <v/>
      </c>
      <c r="AX1974" t="str">
        <f>IF(B1974=Detail!$E$3,ROW()+5+(COLUMN()-48)/1000,"")</f>
        <v/>
      </c>
      <c r="AY1974" t="str">
        <f>IF(C1974=Detail!$E$3,ROW()+5+(COLUMN()-48)/1000,"")</f>
        <v/>
      </c>
      <c r="AZ1974" t="str">
        <f>IF(D1974=Detail!$E$3,ROW()+5+(COLUMN()-48)/1000,"")</f>
        <v/>
      </c>
      <c r="BA1974" t="str">
        <f>IF(E1974=Detail!$E$3,ROW()+5+(COLUMN()-48)/1000,"")</f>
        <v/>
      </c>
      <c r="BB1974" t="str">
        <f>IF(F1974=Detail!$E$3,ROW()+5+(COLUMN()-48)/1000,"")</f>
        <v/>
      </c>
      <c r="BC1974" t="str">
        <f>IF(G1974=Detail!$E$3,ROW()+5+(COLUMN()-48)/1000,"")</f>
        <v/>
      </c>
      <c r="BD1974" t="str">
        <f>IF(H1974=Detail!$E$3,ROW()+5+(COLUMN()-48)/1000,"")</f>
        <v/>
      </c>
      <c r="BE1974" t="str">
        <f>IF(I1974=Detail!$E$3,ROW()+5+(COLUMN()-48)/1000,"")</f>
        <v/>
      </c>
      <c r="BF1974" t="str">
        <f>IF(J1974=Detail!$E$3,ROW()+5+(COLUMN()-48)/1000,"")</f>
        <v/>
      </c>
      <c r="BG1974" t="str">
        <f>IF(K1974=Detail!$E$3,ROW()+5+(COLUMN()-48)/1000,"")</f>
        <v/>
      </c>
      <c r="BH1974" t="str">
        <f>IF(L1974=Detail!$E$3,ROW()+5+(COLUMN()-48)/1000,"")</f>
        <v/>
      </c>
      <c r="BI1974" t="str">
        <f>IF(M1974=Detail!$E$3,ROW()+5+(COLUMN()-48)/1000,"")</f>
        <v/>
      </c>
      <c r="BJ1974" t="str">
        <f>IF(N1974=Detail!$E$3,ROW()+5+(COLUMN()-48)/1000,"")</f>
        <v/>
      </c>
      <c r="BK1974" t="str">
        <f>IF(O1974=Detail!$E$3,ROW()+5+(COLUMN()-48)/1000,"")</f>
        <v/>
      </c>
      <c r="BL1974" t="str">
        <f>IF(P1974=Detail!$E$3,ROW()+5+(COLUMN()-48)/1000,"")</f>
        <v/>
      </c>
      <c r="BM1974" t="str">
        <f>IF(Q1974=Detail!$E$3,ROW()+5+(COLUMN()-48)/1000,"")</f>
        <v/>
      </c>
      <c r="BN1974" t="str">
        <f>IF(R1974=Detail!$E$3,ROW()+5+(COLUMN()-48)/1000,"")</f>
        <v/>
      </c>
      <c r="BO1974" t="str">
        <f>IF(S1974=Detail!$E$3,ROW()+5+(COLUMN()-48)/1000,"")</f>
        <v/>
      </c>
      <c r="BP1974" t="str">
        <f>IF(T1974=Detail!$E$3,ROW()+5+(COLUMN()-48)/1000,"")</f>
        <v/>
      </c>
    </row>
    <row r="1975" spans="49:68" x14ac:dyDescent="0.3">
      <c r="AW1975" s="104" t="str">
        <f>IF(A1975=Detail!$E$3,ROW()+5+(COLUMN()-48)/1000,"")</f>
        <v/>
      </c>
      <c r="AX1975" t="str">
        <f>IF(B1975=Detail!$E$3,ROW()+5+(COLUMN()-48)/1000,"")</f>
        <v/>
      </c>
      <c r="AY1975" t="str">
        <f>IF(C1975=Detail!$E$3,ROW()+5+(COLUMN()-48)/1000,"")</f>
        <v/>
      </c>
      <c r="AZ1975" t="str">
        <f>IF(D1975=Detail!$E$3,ROW()+5+(COLUMN()-48)/1000,"")</f>
        <v/>
      </c>
      <c r="BA1975" t="str">
        <f>IF(E1975=Detail!$E$3,ROW()+5+(COLUMN()-48)/1000,"")</f>
        <v/>
      </c>
      <c r="BB1975" t="str">
        <f>IF(F1975=Detail!$E$3,ROW()+5+(COLUMN()-48)/1000,"")</f>
        <v/>
      </c>
      <c r="BC1975" t="str">
        <f>IF(G1975=Detail!$E$3,ROW()+5+(COLUMN()-48)/1000,"")</f>
        <v/>
      </c>
      <c r="BD1975" t="str">
        <f>IF(H1975=Detail!$E$3,ROW()+5+(COLUMN()-48)/1000,"")</f>
        <v/>
      </c>
      <c r="BE1975" t="str">
        <f>IF(I1975=Detail!$E$3,ROW()+5+(COLUMN()-48)/1000,"")</f>
        <v/>
      </c>
      <c r="BF1975" t="str">
        <f>IF(J1975=Detail!$E$3,ROW()+5+(COLUMN()-48)/1000,"")</f>
        <v/>
      </c>
      <c r="BG1975" t="str">
        <f>IF(K1975=Detail!$E$3,ROW()+5+(COLUMN()-48)/1000,"")</f>
        <v/>
      </c>
      <c r="BH1975" t="str">
        <f>IF(L1975=Detail!$E$3,ROW()+5+(COLUMN()-48)/1000,"")</f>
        <v/>
      </c>
      <c r="BI1975" t="str">
        <f>IF(M1975=Detail!$E$3,ROW()+5+(COLUMN()-48)/1000,"")</f>
        <v/>
      </c>
      <c r="BJ1975" t="str">
        <f>IF(N1975=Detail!$E$3,ROW()+5+(COLUMN()-48)/1000,"")</f>
        <v/>
      </c>
      <c r="BK1975" t="str">
        <f>IF(O1975=Detail!$E$3,ROW()+5+(COLUMN()-48)/1000,"")</f>
        <v/>
      </c>
      <c r="BL1975" t="str">
        <f>IF(P1975=Detail!$E$3,ROW()+5+(COLUMN()-48)/1000,"")</f>
        <v/>
      </c>
      <c r="BM1975" t="str">
        <f>IF(Q1975=Detail!$E$3,ROW()+5+(COLUMN()-48)/1000,"")</f>
        <v/>
      </c>
      <c r="BN1975" t="str">
        <f>IF(R1975=Detail!$E$3,ROW()+5+(COLUMN()-48)/1000,"")</f>
        <v/>
      </c>
      <c r="BO1975" t="str">
        <f>IF(S1975=Detail!$E$3,ROW()+5+(COLUMN()-48)/1000,"")</f>
        <v/>
      </c>
      <c r="BP1975" t="str">
        <f>IF(T1975=Detail!$E$3,ROW()+5+(COLUMN()-48)/1000,"")</f>
        <v/>
      </c>
    </row>
    <row r="1976" spans="49:68" x14ac:dyDescent="0.3">
      <c r="AW1976" s="104" t="str">
        <f>IF(A1976=Detail!$E$3,ROW()+5+(COLUMN()-48)/1000,"")</f>
        <v/>
      </c>
      <c r="AX1976" t="str">
        <f>IF(B1976=Detail!$E$3,ROW()+5+(COLUMN()-48)/1000,"")</f>
        <v/>
      </c>
      <c r="AY1976" t="str">
        <f>IF(C1976=Detail!$E$3,ROW()+5+(COLUMN()-48)/1000,"")</f>
        <v/>
      </c>
      <c r="AZ1976" t="str">
        <f>IF(D1976=Detail!$E$3,ROW()+5+(COLUMN()-48)/1000,"")</f>
        <v/>
      </c>
      <c r="BA1976" t="str">
        <f>IF(E1976=Detail!$E$3,ROW()+5+(COLUMN()-48)/1000,"")</f>
        <v/>
      </c>
      <c r="BB1976" t="str">
        <f>IF(F1976=Detail!$E$3,ROW()+5+(COLUMN()-48)/1000,"")</f>
        <v/>
      </c>
      <c r="BC1976" t="str">
        <f>IF(G1976=Detail!$E$3,ROW()+5+(COLUMN()-48)/1000,"")</f>
        <v/>
      </c>
      <c r="BD1976" t="str">
        <f>IF(H1976=Detail!$E$3,ROW()+5+(COLUMN()-48)/1000,"")</f>
        <v/>
      </c>
      <c r="BE1976" t="str">
        <f>IF(I1976=Detail!$E$3,ROW()+5+(COLUMN()-48)/1000,"")</f>
        <v/>
      </c>
      <c r="BF1976" t="str">
        <f>IF(J1976=Detail!$E$3,ROW()+5+(COLUMN()-48)/1000,"")</f>
        <v/>
      </c>
      <c r="BG1976" t="str">
        <f>IF(K1976=Detail!$E$3,ROW()+5+(COLUMN()-48)/1000,"")</f>
        <v/>
      </c>
      <c r="BH1976" t="str">
        <f>IF(L1976=Detail!$E$3,ROW()+5+(COLUMN()-48)/1000,"")</f>
        <v/>
      </c>
      <c r="BI1976" t="str">
        <f>IF(M1976=Detail!$E$3,ROW()+5+(COLUMN()-48)/1000,"")</f>
        <v/>
      </c>
      <c r="BJ1976" t="str">
        <f>IF(N1976=Detail!$E$3,ROW()+5+(COLUMN()-48)/1000,"")</f>
        <v/>
      </c>
      <c r="BK1976" t="str">
        <f>IF(O1976=Detail!$E$3,ROW()+5+(COLUMN()-48)/1000,"")</f>
        <v/>
      </c>
      <c r="BL1976" t="str">
        <f>IF(P1976=Detail!$E$3,ROW()+5+(COLUMN()-48)/1000,"")</f>
        <v/>
      </c>
      <c r="BM1976" t="str">
        <f>IF(Q1976=Detail!$E$3,ROW()+5+(COLUMN()-48)/1000,"")</f>
        <v/>
      </c>
      <c r="BN1976" t="str">
        <f>IF(R1976=Detail!$E$3,ROW()+5+(COLUMN()-48)/1000,"")</f>
        <v/>
      </c>
      <c r="BO1976" t="str">
        <f>IF(S1976=Detail!$E$3,ROW()+5+(COLUMN()-48)/1000,"")</f>
        <v/>
      </c>
      <c r="BP1976" t="str">
        <f>IF(T1976=Detail!$E$3,ROW()+5+(COLUMN()-48)/1000,"")</f>
        <v/>
      </c>
    </row>
    <row r="1977" spans="49:68" x14ac:dyDescent="0.3">
      <c r="AW1977" s="104" t="str">
        <f>IF(A1977=Detail!$E$3,ROW()+5+(COLUMN()-48)/1000,"")</f>
        <v/>
      </c>
      <c r="AX1977" t="str">
        <f>IF(B1977=Detail!$E$3,ROW()+5+(COLUMN()-48)/1000,"")</f>
        <v/>
      </c>
      <c r="AY1977" t="str">
        <f>IF(C1977=Detail!$E$3,ROW()+5+(COLUMN()-48)/1000,"")</f>
        <v/>
      </c>
      <c r="AZ1977" t="str">
        <f>IF(D1977=Detail!$E$3,ROW()+5+(COLUMN()-48)/1000,"")</f>
        <v/>
      </c>
      <c r="BA1977" t="str">
        <f>IF(E1977=Detail!$E$3,ROW()+5+(COLUMN()-48)/1000,"")</f>
        <v/>
      </c>
      <c r="BB1977" t="str">
        <f>IF(F1977=Detail!$E$3,ROW()+5+(COLUMN()-48)/1000,"")</f>
        <v/>
      </c>
      <c r="BC1977" t="str">
        <f>IF(G1977=Detail!$E$3,ROW()+5+(COLUMN()-48)/1000,"")</f>
        <v/>
      </c>
      <c r="BD1977" t="str">
        <f>IF(H1977=Detail!$E$3,ROW()+5+(COLUMN()-48)/1000,"")</f>
        <v/>
      </c>
      <c r="BE1977" t="str">
        <f>IF(I1977=Detail!$E$3,ROW()+5+(COLUMN()-48)/1000,"")</f>
        <v/>
      </c>
      <c r="BF1977" t="str">
        <f>IF(J1977=Detail!$E$3,ROW()+5+(COLUMN()-48)/1000,"")</f>
        <v/>
      </c>
      <c r="BG1977" t="str">
        <f>IF(K1977=Detail!$E$3,ROW()+5+(COLUMN()-48)/1000,"")</f>
        <v/>
      </c>
      <c r="BH1977" t="str">
        <f>IF(L1977=Detail!$E$3,ROW()+5+(COLUMN()-48)/1000,"")</f>
        <v/>
      </c>
      <c r="BI1977" t="str">
        <f>IF(M1977=Detail!$E$3,ROW()+5+(COLUMN()-48)/1000,"")</f>
        <v/>
      </c>
      <c r="BJ1977" t="str">
        <f>IF(N1977=Detail!$E$3,ROW()+5+(COLUMN()-48)/1000,"")</f>
        <v/>
      </c>
      <c r="BK1977" t="str">
        <f>IF(O1977=Detail!$E$3,ROW()+5+(COLUMN()-48)/1000,"")</f>
        <v/>
      </c>
      <c r="BL1977" t="str">
        <f>IF(P1977=Detail!$E$3,ROW()+5+(COLUMN()-48)/1000,"")</f>
        <v/>
      </c>
      <c r="BM1977" t="str">
        <f>IF(Q1977=Detail!$E$3,ROW()+5+(COLUMN()-48)/1000,"")</f>
        <v/>
      </c>
      <c r="BN1977" t="str">
        <f>IF(R1977=Detail!$E$3,ROW()+5+(COLUMN()-48)/1000,"")</f>
        <v/>
      </c>
      <c r="BO1977" t="str">
        <f>IF(S1977=Detail!$E$3,ROW()+5+(COLUMN()-48)/1000,"")</f>
        <v/>
      </c>
      <c r="BP1977" t="str">
        <f>IF(T1977=Detail!$E$3,ROW()+5+(COLUMN()-48)/1000,"")</f>
        <v/>
      </c>
    </row>
    <row r="1978" spans="49:68" x14ac:dyDescent="0.3">
      <c r="AW1978" s="104" t="str">
        <f>IF(A1978=Detail!$E$3,ROW()+5+(COLUMN()-48)/1000,"")</f>
        <v/>
      </c>
      <c r="AX1978" t="str">
        <f>IF(B1978=Detail!$E$3,ROW()+5+(COLUMN()-48)/1000,"")</f>
        <v/>
      </c>
      <c r="AY1978" t="str">
        <f>IF(C1978=Detail!$E$3,ROW()+5+(COLUMN()-48)/1000,"")</f>
        <v/>
      </c>
      <c r="AZ1978" t="str">
        <f>IF(D1978=Detail!$E$3,ROW()+5+(COLUMN()-48)/1000,"")</f>
        <v/>
      </c>
      <c r="BA1978" t="str">
        <f>IF(E1978=Detail!$E$3,ROW()+5+(COLUMN()-48)/1000,"")</f>
        <v/>
      </c>
      <c r="BB1978" t="str">
        <f>IF(F1978=Detail!$E$3,ROW()+5+(COLUMN()-48)/1000,"")</f>
        <v/>
      </c>
      <c r="BC1978" t="str">
        <f>IF(G1978=Detail!$E$3,ROW()+5+(COLUMN()-48)/1000,"")</f>
        <v/>
      </c>
      <c r="BD1978" t="str">
        <f>IF(H1978=Detail!$E$3,ROW()+5+(COLUMN()-48)/1000,"")</f>
        <v/>
      </c>
      <c r="BE1978" t="str">
        <f>IF(I1978=Detail!$E$3,ROW()+5+(COLUMN()-48)/1000,"")</f>
        <v/>
      </c>
      <c r="BF1978" t="str">
        <f>IF(J1978=Detail!$E$3,ROW()+5+(COLUMN()-48)/1000,"")</f>
        <v/>
      </c>
      <c r="BG1978" t="str">
        <f>IF(K1978=Detail!$E$3,ROW()+5+(COLUMN()-48)/1000,"")</f>
        <v/>
      </c>
      <c r="BH1978" t="str">
        <f>IF(L1978=Detail!$E$3,ROW()+5+(COLUMN()-48)/1000,"")</f>
        <v/>
      </c>
      <c r="BI1978" t="str">
        <f>IF(M1978=Detail!$E$3,ROW()+5+(COLUMN()-48)/1000,"")</f>
        <v/>
      </c>
      <c r="BJ1978" t="str">
        <f>IF(N1978=Detail!$E$3,ROW()+5+(COLUMN()-48)/1000,"")</f>
        <v/>
      </c>
      <c r="BK1978" t="str">
        <f>IF(O1978=Detail!$E$3,ROW()+5+(COLUMN()-48)/1000,"")</f>
        <v/>
      </c>
      <c r="BL1978" t="str">
        <f>IF(P1978=Detail!$E$3,ROW()+5+(COLUMN()-48)/1000,"")</f>
        <v/>
      </c>
      <c r="BM1978" t="str">
        <f>IF(Q1978=Detail!$E$3,ROW()+5+(COLUMN()-48)/1000,"")</f>
        <v/>
      </c>
      <c r="BN1978" t="str">
        <f>IF(R1978=Detail!$E$3,ROW()+5+(COLUMN()-48)/1000,"")</f>
        <v/>
      </c>
      <c r="BO1978" t="str">
        <f>IF(S1978=Detail!$E$3,ROW()+5+(COLUMN()-48)/1000,"")</f>
        <v/>
      </c>
      <c r="BP1978" t="str">
        <f>IF(T1978=Detail!$E$3,ROW()+5+(COLUMN()-48)/1000,"")</f>
        <v/>
      </c>
    </row>
    <row r="1979" spans="49:68" x14ac:dyDescent="0.3">
      <c r="AW1979" s="104" t="str">
        <f>IF(A1979=Detail!$E$3,ROW()+5+(COLUMN()-48)/1000,"")</f>
        <v/>
      </c>
      <c r="AX1979" t="str">
        <f>IF(B1979=Detail!$E$3,ROW()+5+(COLUMN()-48)/1000,"")</f>
        <v/>
      </c>
      <c r="AY1979" t="str">
        <f>IF(C1979=Detail!$E$3,ROW()+5+(COLUMN()-48)/1000,"")</f>
        <v/>
      </c>
      <c r="AZ1979" t="str">
        <f>IF(D1979=Detail!$E$3,ROW()+5+(COLUMN()-48)/1000,"")</f>
        <v/>
      </c>
      <c r="BA1979" t="str">
        <f>IF(E1979=Detail!$E$3,ROW()+5+(COLUMN()-48)/1000,"")</f>
        <v/>
      </c>
      <c r="BB1979" t="str">
        <f>IF(F1979=Detail!$E$3,ROW()+5+(COLUMN()-48)/1000,"")</f>
        <v/>
      </c>
      <c r="BC1979" t="str">
        <f>IF(G1979=Detail!$E$3,ROW()+5+(COLUMN()-48)/1000,"")</f>
        <v/>
      </c>
      <c r="BD1979" t="str">
        <f>IF(H1979=Detail!$E$3,ROW()+5+(COLUMN()-48)/1000,"")</f>
        <v/>
      </c>
      <c r="BE1979" t="str">
        <f>IF(I1979=Detail!$E$3,ROW()+5+(COLUMN()-48)/1000,"")</f>
        <v/>
      </c>
      <c r="BF1979" t="str">
        <f>IF(J1979=Detail!$E$3,ROW()+5+(COLUMN()-48)/1000,"")</f>
        <v/>
      </c>
      <c r="BG1979" t="str">
        <f>IF(K1979=Detail!$E$3,ROW()+5+(COLUMN()-48)/1000,"")</f>
        <v/>
      </c>
      <c r="BH1979" t="str">
        <f>IF(L1979=Detail!$E$3,ROW()+5+(COLUMN()-48)/1000,"")</f>
        <v/>
      </c>
      <c r="BI1979" t="str">
        <f>IF(M1979=Detail!$E$3,ROW()+5+(COLUMN()-48)/1000,"")</f>
        <v/>
      </c>
      <c r="BJ1979" t="str">
        <f>IF(N1979=Detail!$E$3,ROW()+5+(COLUMN()-48)/1000,"")</f>
        <v/>
      </c>
      <c r="BK1979" t="str">
        <f>IF(O1979=Detail!$E$3,ROW()+5+(COLUMN()-48)/1000,"")</f>
        <v/>
      </c>
      <c r="BL1979" t="str">
        <f>IF(P1979=Detail!$E$3,ROW()+5+(COLUMN()-48)/1000,"")</f>
        <v/>
      </c>
      <c r="BM1979" t="str">
        <f>IF(Q1979=Detail!$E$3,ROW()+5+(COLUMN()-48)/1000,"")</f>
        <v/>
      </c>
      <c r="BN1979" t="str">
        <f>IF(R1979=Detail!$E$3,ROW()+5+(COLUMN()-48)/1000,"")</f>
        <v/>
      </c>
      <c r="BO1979" t="str">
        <f>IF(S1979=Detail!$E$3,ROW()+5+(COLUMN()-48)/1000,"")</f>
        <v/>
      </c>
      <c r="BP1979" t="str">
        <f>IF(T1979=Detail!$E$3,ROW()+5+(COLUMN()-48)/1000,"")</f>
        <v/>
      </c>
    </row>
    <row r="1980" spans="49:68" x14ac:dyDescent="0.3">
      <c r="AW1980" s="104" t="str">
        <f>IF(A1980=Detail!$E$3,ROW()+5+(COLUMN()-48)/1000,"")</f>
        <v/>
      </c>
      <c r="AX1980" t="str">
        <f>IF(B1980=Detail!$E$3,ROW()+5+(COLUMN()-48)/1000,"")</f>
        <v/>
      </c>
      <c r="AY1980" t="str">
        <f>IF(C1980=Detail!$E$3,ROW()+5+(COLUMN()-48)/1000,"")</f>
        <v/>
      </c>
      <c r="AZ1980" t="str">
        <f>IF(D1980=Detail!$E$3,ROW()+5+(COLUMN()-48)/1000,"")</f>
        <v/>
      </c>
      <c r="BA1980" t="str">
        <f>IF(E1980=Detail!$E$3,ROW()+5+(COLUMN()-48)/1000,"")</f>
        <v/>
      </c>
      <c r="BB1980" t="str">
        <f>IF(F1980=Detail!$E$3,ROW()+5+(COLUMN()-48)/1000,"")</f>
        <v/>
      </c>
      <c r="BC1980" t="str">
        <f>IF(G1980=Detail!$E$3,ROW()+5+(COLUMN()-48)/1000,"")</f>
        <v/>
      </c>
      <c r="BD1980" t="str">
        <f>IF(H1980=Detail!$E$3,ROW()+5+(COLUMN()-48)/1000,"")</f>
        <v/>
      </c>
      <c r="BE1980" t="str">
        <f>IF(I1980=Detail!$E$3,ROW()+5+(COLUMN()-48)/1000,"")</f>
        <v/>
      </c>
      <c r="BF1980" t="str">
        <f>IF(J1980=Detail!$E$3,ROW()+5+(COLUMN()-48)/1000,"")</f>
        <v/>
      </c>
      <c r="BG1980" t="str">
        <f>IF(K1980=Detail!$E$3,ROW()+5+(COLUMN()-48)/1000,"")</f>
        <v/>
      </c>
      <c r="BH1980" t="str">
        <f>IF(L1980=Detail!$E$3,ROW()+5+(COLUMN()-48)/1000,"")</f>
        <v/>
      </c>
      <c r="BI1980" t="str">
        <f>IF(M1980=Detail!$E$3,ROW()+5+(COLUMN()-48)/1000,"")</f>
        <v/>
      </c>
      <c r="BJ1980" t="str">
        <f>IF(N1980=Detail!$E$3,ROW()+5+(COLUMN()-48)/1000,"")</f>
        <v/>
      </c>
      <c r="BK1980" t="str">
        <f>IF(O1980=Detail!$E$3,ROW()+5+(COLUMN()-48)/1000,"")</f>
        <v/>
      </c>
      <c r="BL1980" t="str">
        <f>IF(P1980=Detail!$E$3,ROW()+5+(COLUMN()-48)/1000,"")</f>
        <v/>
      </c>
      <c r="BM1980" t="str">
        <f>IF(Q1980=Detail!$E$3,ROW()+5+(COLUMN()-48)/1000,"")</f>
        <v/>
      </c>
      <c r="BN1980" t="str">
        <f>IF(R1980=Detail!$E$3,ROW()+5+(COLUMN()-48)/1000,"")</f>
        <v/>
      </c>
      <c r="BO1980" t="str">
        <f>IF(S1980=Detail!$E$3,ROW()+5+(COLUMN()-48)/1000,"")</f>
        <v/>
      </c>
      <c r="BP1980" t="str">
        <f>IF(T1980=Detail!$E$3,ROW()+5+(COLUMN()-48)/1000,"")</f>
        <v/>
      </c>
    </row>
    <row r="1981" spans="49:68" x14ac:dyDescent="0.3">
      <c r="AW1981" s="104" t="str">
        <f>IF(A1981=Detail!$E$3,ROW()+5+(COLUMN()-48)/1000,"")</f>
        <v/>
      </c>
      <c r="AX1981" t="str">
        <f>IF(B1981=Detail!$E$3,ROW()+5+(COLUMN()-48)/1000,"")</f>
        <v/>
      </c>
      <c r="AY1981" t="str">
        <f>IF(C1981=Detail!$E$3,ROW()+5+(COLUMN()-48)/1000,"")</f>
        <v/>
      </c>
      <c r="AZ1981" t="str">
        <f>IF(D1981=Detail!$E$3,ROW()+5+(COLUMN()-48)/1000,"")</f>
        <v/>
      </c>
      <c r="BA1981" t="str">
        <f>IF(E1981=Detail!$E$3,ROW()+5+(COLUMN()-48)/1000,"")</f>
        <v/>
      </c>
      <c r="BB1981" t="str">
        <f>IF(F1981=Detail!$E$3,ROW()+5+(COLUMN()-48)/1000,"")</f>
        <v/>
      </c>
      <c r="BC1981" t="str">
        <f>IF(G1981=Detail!$E$3,ROW()+5+(COLUMN()-48)/1000,"")</f>
        <v/>
      </c>
      <c r="BD1981" t="str">
        <f>IF(H1981=Detail!$E$3,ROW()+5+(COLUMN()-48)/1000,"")</f>
        <v/>
      </c>
      <c r="BE1981" t="str">
        <f>IF(I1981=Detail!$E$3,ROW()+5+(COLUMN()-48)/1000,"")</f>
        <v/>
      </c>
      <c r="BF1981" t="str">
        <f>IF(J1981=Detail!$E$3,ROW()+5+(COLUMN()-48)/1000,"")</f>
        <v/>
      </c>
      <c r="BG1981" t="str">
        <f>IF(K1981=Detail!$E$3,ROW()+5+(COLUMN()-48)/1000,"")</f>
        <v/>
      </c>
      <c r="BH1981" t="str">
        <f>IF(L1981=Detail!$E$3,ROW()+5+(COLUMN()-48)/1000,"")</f>
        <v/>
      </c>
      <c r="BI1981" t="str">
        <f>IF(M1981=Detail!$E$3,ROW()+5+(COLUMN()-48)/1000,"")</f>
        <v/>
      </c>
      <c r="BJ1981" t="str">
        <f>IF(N1981=Detail!$E$3,ROW()+5+(COLUMN()-48)/1000,"")</f>
        <v/>
      </c>
      <c r="BK1981" t="str">
        <f>IF(O1981=Detail!$E$3,ROW()+5+(COLUMN()-48)/1000,"")</f>
        <v/>
      </c>
      <c r="BL1981" t="str">
        <f>IF(P1981=Detail!$E$3,ROW()+5+(COLUMN()-48)/1000,"")</f>
        <v/>
      </c>
      <c r="BM1981" t="str">
        <f>IF(Q1981=Detail!$E$3,ROW()+5+(COLUMN()-48)/1000,"")</f>
        <v/>
      </c>
      <c r="BN1981" t="str">
        <f>IF(R1981=Detail!$E$3,ROW()+5+(COLUMN()-48)/1000,"")</f>
        <v/>
      </c>
      <c r="BO1981" t="str">
        <f>IF(S1981=Detail!$E$3,ROW()+5+(COLUMN()-48)/1000,"")</f>
        <v/>
      </c>
      <c r="BP1981" t="str">
        <f>IF(T1981=Detail!$E$3,ROW()+5+(COLUMN()-48)/1000,"")</f>
        <v/>
      </c>
    </row>
    <row r="1982" spans="49:68" x14ac:dyDescent="0.3">
      <c r="AW1982" s="104" t="str">
        <f>IF(A1982=Detail!$E$3,ROW()+5+(COLUMN()-48)/1000,"")</f>
        <v/>
      </c>
      <c r="AX1982" t="str">
        <f>IF(B1982=Detail!$E$3,ROW()+5+(COLUMN()-48)/1000,"")</f>
        <v/>
      </c>
      <c r="AY1982" t="str">
        <f>IF(C1982=Detail!$E$3,ROW()+5+(COLUMN()-48)/1000,"")</f>
        <v/>
      </c>
      <c r="AZ1982" t="str">
        <f>IF(D1982=Detail!$E$3,ROW()+5+(COLUMN()-48)/1000,"")</f>
        <v/>
      </c>
      <c r="BA1982" t="str">
        <f>IF(E1982=Detail!$E$3,ROW()+5+(COLUMN()-48)/1000,"")</f>
        <v/>
      </c>
      <c r="BB1982" t="str">
        <f>IF(F1982=Detail!$E$3,ROW()+5+(COLUMN()-48)/1000,"")</f>
        <v/>
      </c>
      <c r="BC1982" t="str">
        <f>IF(G1982=Detail!$E$3,ROW()+5+(COLUMN()-48)/1000,"")</f>
        <v/>
      </c>
      <c r="BD1982" t="str">
        <f>IF(H1982=Detail!$E$3,ROW()+5+(COLUMN()-48)/1000,"")</f>
        <v/>
      </c>
      <c r="BE1982" t="str">
        <f>IF(I1982=Detail!$E$3,ROW()+5+(COLUMN()-48)/1000,"")</f>
        <v/>
      </c>
      <c r="BF1982" t="str">
        <f>IF(J1982=Detail!$E$3,ROW()+5+(COLUMN()-48)/1000,"")</f>
        <v/>
      </c>
      <c r="BG1982" t="str">
        <f>IF(K1982=Detail!$E$3,ROW()+5+(COLUMN()-48)/1000,"")</f>
        <v/>
      </c>
      <c r="BH1982" t="str">
        <f>IF(L1982=Detail!$E$3,ROW()+5+(COLUMN()-48)/1000,"")</f>
        <v/>
      </c>
      <c r="BI1982" t="str">
        <f>IF(M1982=Detail!$E$3,ROW()+5+(COLUMN()-48)/1000,"")</f>
        <v/>
      </c>
      <c r="BJ1982" t="str">
        <f>IF(N1982=Detail!$E$3,ROW()+5+(COLUMN()-48)/1000,"")</f>
        <v/>
      </c>
      <c r="BK1982" t="str">
        <f>IF(O1982=Detail!$E$3,ROW()+5+(COLUMN()-48)/1000,"")</f>
        <v/>
      </c>
      <c r="BL1982" t="str">
        <f>IF(P1982=Detail!$E$3,ROW()+5+(COLUMN()-48)/1000,"")</f>
        <v/>
      </c>
      <c r="BM1982" t="str">
        <f>IF(Q1982=Detail!$E$3,ROW()+5+(COLUMN()-48)/1000,"")</f>
        <v/>
      </c>
      <c r="BN1982" t="str">
        <f>IF(R1982=Detail!$E$3,ROW()+5+(COLUMN()-48)/1000,"")</f>
        <v/>
      </c>
      <c r="BO1982" t="str">
        <f>IF(S1982=Detail!$E$3,ROW()+5+(COLUMN()-48)/1000,"")</f>
        <v/>
      </c>
      <c r="BP1982" t="str">
        <f>IF(T1982=Detail!$E$3,ROW()+5+(COLUMN()-48)/1000,"")</f>
        <v/>
      </c>
    </row>
    <row r="1983" spans="49:68" x14ac:dyDescent="0.3">
      <c r="AW1983" s="104" t="str">
        <f>IF(A1983=Detail!$E$3,ROW()+5+(COLUMN()-48)/1000,"")</f>
        <v/>
      </c>
      <c r="AX1983" t="str">
        <f>IF(B1983=Detail!$E$3,ROW()+5+(COLUMN()-48)/1000,"")</f>
        <v/>
      </c>
      <c r="AY1983" t="str">
        <f>IF(C1983=Detail!$E$3,ROW()+5+(COLUMN()-48)/1000,"")</f>
        <v/>
      </c>
      <c r="AZ1983" t="str">
        <f>IF(D1983=Detail!$E$3,ROW()+5+(COLUMN()-48)/1000,"")</f>
        <v/>
      </c>
      <c r="BA1983" t="str">
        <f>IF(E1983=Detail!$E$3,ROW()+5+(COLUMN()-48)/1000,"")</f>
        <v/>
      </c>
      <c r="BB1983" t="str">
        <f>IF(F1983=Detail!$E$3,ROW()+5+(COLUMN()-48)/1000,"")</f>
        <v/>
      </c>
      <c r="BC1983" t="str">
        <f>IF(G1983=Detail!$E$3,ROW()+5+(COLUMN()-48)/1000,"")</f>
        <v/>
      </c>
      <c r="BD1983" t="str">
        <f>IF(H1983=Detail!$E$3,ROW()+5+(COLUMN()-48)/1000,"")</f>
        <v/>
      </c>
      <c r="BE1983" t="str">
        <f>IF(I1983=Detail!$E$3,ROW()+5+(COLUMN()-48)/1000,"")</f>
        <v/>
      </c>
      <c r="BF1983" t="str">
        <f>IF(J1983=Detail!$E$3,ROW()+5+(COLUMN()-48)/1000,"")</f>
        <v/>
      </c>
      <c r="BG1983" t="str">
        <f>IF(K1983=Detail!$E$3,ROW()+5+(COLUMN()-48)/1000,"")</f>
        <v/>
      </c>
      <c r="BH1983" t="str">
        <f>IF(L1983=Detail!$E$3,ROW()+5+(COLUMN()-48)/1000,"")</f>
        <v/>
      </c>
      <c r="BI1983" t="str">
        <f>IF(M1983=Detail!$E$3,ROW()+5+(COLUMN()-48)/1000,"")</f>
        <v/>
      </c>
      <c r="BJ1983" t="str">
        <f>IF(N1983=Detail!$E$3,ROW()+5+(COLUMN()-48)/1000,"")</f>
        <v/>
      </c>
      <c r="BK1983" t="str">
        <f>IF(O1983=Detail!$E$3,ROW()+5+(COLUMN()-48)/1000,"")</f>
        <v/>
      </c>
      <c r="BL1983" t="str">
        <f>IF(P1983=Detail!$E$3,ROW()+5+(COLUMN()-48)/1000,"")</f>
        <v/>
      </c>
      <c r="BM1983" t="str">
        <f>IF(Q1983=Detail!$E$3,ROW()+5+(COLUMN()-48)/1000,"")</f>
        <v/>
      </c>
      <c r="BN1983" t="str">
        <f>IF(R1983=Detail!$E$3,ROW()+5+(COLUMN()-48)/1000,"")</f>
        <v/>
      </c>
      <c r="BO1983" t="str">
        <f>IF(S1983=Detail!$E$3,ROW()+5+(COLUMN()-48)/1000,"")</f>
        <v/>
      </c>
      <c r="BP1983" t="str">
        <f>IF(T1983=Detail!$E$3,ROW()+5+(COLUMN()-48)/1000,"")</f>
        <v/>
      </c>
    </row>
    <row r="1984" spans="49:68" x14ac:dyDescent="0.3">
      <c r="AW1984" s="104" t="str">
        <f>IF(A1984=Detail!$E$3,ROW()+5+(COLUMN()-48)/1000,"")</f>
        <v/>
      </c>
      <c r="AX1984" t="str">
        <f>IF(B1984=Detail!$E$3,ROW()+5+(COLUMN()-48)/1000,"")</f>
        <v/>
      </c>
      <c r="AY1984" t="str">
        <f>IF(C1984=Detail!$E$3,ROW()+5+(COLUMN()-48)/1000,"")</f>
        <v/>
      </c>
      <c r="AZ1984" t="str">
        <f>IF(D1984=Detail!$E$3,ROW()+5+(COLUMN()-48)/1000,"")</f>
        <v/>
      </c>
      <c r="BA1984" t="str">
        <f>IF(E1984=Detail!$E$3,ROW()+5+(COLUMN()-48)/1000,"")</f>
        <v/>
      </c>
      <c r="BB1984" t="str">
        <f>IF(F1984=Detail!$E$3,ROW()+5+(COLUMN()-48)/1000,"")</f>
        <v/>
      </c>
      <c r="BC1984" t="str">
        <f>IF(G1984=Detail!$E$3,ROW()+5+(COLUMN()-48)/1000,"")</f>
        <v/>
      </c>
      <c r="BD1984" t="str">
        <f>IF(H1984=Detail!$E$3,ROW()+5+(COLUMN()-48)/1000,"")</f>
        <v/>
      </c>
      <c r="BE1984" t="str">
        <f>IF(I1984=Detail!$E$3,ROW()+5+(COLUMN()-48)/1000,"")</f>
        <v/>
      </c>
      <c r="BF1984" t="str">
        <f>IF(J1984=Detail!$E$3,ROW()+5+(COLUMN()-48)/1000,"")</f>
        <v/>
      </c>
      <c r="BG1984" t="str">
        <f>IF(K1984=Detail!$E$3,ROW()+5+(COLUMN()-48)/1000,"")</f>
        <v/>
      </c>
      <c r="BH1984" t="str">
        <f>IF(L1984=Detail!$E$3,ROW()+5+(COLUMN()-48)/1000,"")</f>
        <v/>
      </c>
      <c r="BI1984" t="str">
        <f>IF(M1984=Detail!$E$3,ROW()+5+(COLUMN()-48)/1000,"")</f>
        <v/>
      </c>
      <c r="BJ1984" t="str">
        <f>IF(N1984=Detail!$E$3,ROW()+5+(COLUMN()-48)/1000,"")</f>
        <v/>
      </c>
      <c r="BK1984" t="str">
        <f>IF(O1984=Detail!$E$3,ROW()+5+(COLUMN()-48)/1000,"")</f>
        <v/>
      </c>
      <c r="BL1984" t="str">
        <f>IF(P1984=Detail!$E$3,ROW()+5+(COLUMN()-48)/1000,"")</f>
        <v/>
      </c>
      <c r="BM1984" t="str">
        <f>IF(Q1984=Detail!$E$3,ROW()+5+(COLUMN()-48)/1000,"")</f>
        <v/>
      </c>
      <c r="BN1984" t="str">
        <f>IF(R1984=Detail!$E$3,ROW()+5+(COLUMN()-48)/1000,"")</f>
        <v/>
      </c>
      <c r="BO1984" t="str">
        <f>IF(S1984=Detail!$E$3,ROW()+5+(COLUMN()-48)/1000,"")</f>
        <v/>
      </c>
      <c r="BP1984" t="str">
        <f>IF(T1984=Detail!$E$3,ROW()+5+(COLUMN()-48)/1000,"")</f>
        <v/>
      </c>
    </row>
    <row r="1985" spans="49:68" x14ac:dyDescent="0.3">
      <c r="AW1985" s="104" t="str">
        <f>IF(A1985=Detail!$E$3,ROW()+5+(COLUMN()-48)/1000,"")</f>
        <v/>
      </c>
      <c r="AX1985" t="str">
        <f>IF(B1985=Detail!$E$3,ROW()+5+(COLUMN()-48)/1000,"")</f>
        <v/>
      </c>
      <c r="AY1985" t="str">
        <f>IF(C1985=Detail!$E$3,ROW()+5+(COLUMN()-48)/1000,"")</f>
        <v/>
      </c>
      <c r="AZ1985" t="str">
        <f>IF(D1985=Detail!$E$3,ROW()+5+(COLUMN()-48)/1000,"")</f>
        <v/>
      </c>
      <c r="BA1985" t="str">
        <f>IF(E1985=Detail!$E$3,ROW()+5+(COLUMN()-48)/1000,"")</f>
        <v/>
      </c>
      <c r="BB1985" t="str">
        <f>IF(F1985=Detail!$E$3,ROW()+5+(COLUMN()-48)/1000,"")</f>
        <v/>
      </c>
      <c r="BC1985" t="str">
        <f>IF(G1985=Detail!$E$3,ROW()+5+(COLUMN()-48)/1000,"")</f>
        <v/>
      </c>
      <c r="BD1985" t="str">
        <f>IF(H1985=Detail!$E$3,ROW()+5+(COLUMN()-48)/1000,"")</f>
        <v/>
      </c>
      <c r="BE1985" t="str">
        <f>IF(I1985=Detail!$E$3,ROW()+5+(COLUMN()-48)/1000,"")</f>
        <v/>
      </c>
      <c r="BF1985" t="str">
        <f>IF(J1985=Detail!$E$3,ROW()+5+(COLUMN()-48)/1000,"")</f>
        <v/>
      </c>
      <c r="BG1985" t="str">
        <f>IF(K1985=Detail!$E$3,ROW()+5+(COLUMN()-48)/1000,"")</f>
        <v/>
      </c>
      <c r="BH1985" t="str">
        <f>IF(L1985=Detail!$E$3,ROW()+5+(COLUMN()-48)/1000,"")</f>
        <v/>
      </c>
      <c r="BI1985" t="str">
        <f>IF(M1985=Detail!$E$3,ROW()+5+(COLUMN()-48)/1000,"")</f>
        <v/>
      </c>
      <c r="BJ1985" t="str">
        <f>IF(N1985=Detail!$E$3,ROW()+5+(COLUMN()-48)/1000,"")</f>
        <v/>
      </c>
      <c r="BK1985" t="str">
        <f>IF(O1985=Detail!$E$3,ROW()+5+(COLUMN()-48)/1000,"")</f>
        <v/>
      </c>
      <c r="BL1985" t="str">
        <f>IF(P1985=Detail!$E$3,ROW()+5+(COLUMN()-48)/1000,"")</f>
        <v/>
      </c>
      <c r="BM1985" t="str">
        <f>IF(Q1985=Detail!$E$3,ROW()+5+(COLUMN()-48)/1000,"")</f>
        <v/>
      </c>
      <c r="BN1985" t="str">
        <f>IF(R1985=Detail!$E$3,ROW()+5+(COLUMN()-48)/1000,"")</f>
        <v/>
      </c>
      <c r="BO1985" t="str">
        <f>IF(S1985=Detail!$E$3,ROW()+5+(COLUMN()-48)/1000,"")</f>
        <v/>
      </c>
      <c r="BP1985" t="str">
        <f>IF(T1985=Detail!$E$3,ROW()+5+(COLUMN()-48)/1000,"")</f>
        <v/>
      </c>
    </row>
    <row r="1986" spans="49:68" x14ac:dyDescent="0.3">
      <c r="AW1986" s="104" t="str">
        <f>IF(A1986=Detail!$E$3,ROW()+5+(COLUMN()-48)/1000,"")</f>
        <v/>
      </c>
      <c r="AX1986" t="str">
        <f>IF(B1986=Detail!$E$3,ROW()+5+(COLUMN()-48)/1000,"")</f>
        <v/>
      </c>
      <c r="AY1986" t="str">
        <f>IF(C1986=Detail!$E$3,ROW()+5+(COLUMN()-48)/1000,"")</f>
        <v/>
      </c>
      <c r="AZ1986" t="str">
        <f>IF(D1986=Detail!$E$3,ROW()+5+(COLUMN()-48)/1000,"")</f>
        <v/>
      </c>
      <c r="BA1986" t="str">
        <f>IF(E1986=Detail!$E$3,ROW()+5+(COLUMN()-48)/1000,"")</f>
        <v/>
      </c>
      <c r="BB1986" t="str">
        <f>IF(F1986=Detail!$E$3,ROW()+5+(COLUMN()-48)/1000,"")</f>
        <v/>
      </c>
      <c r="BC1986" t="str">
        <f>IF(G1986=Detail!$E$3,ROW()+5+(COLUMN()-48)/1000,"")</f>
        <v/>
      </c>
      <c r="BD1986" t="str">
        <f>IF(H1986=Detail!$E$3,ROW()+5+(COLUMN()-48)/1000,"")</f>
        <v/>
      </c>
      <c r="BE1986" t="str">
        <f>IF(I1986=Detail!$E$3,ROW()+5+(COLUMN()-48)/1000,"")</f>
        <v/>
      </c>
      <c r="BF1986" t="str">
        <f>IF(J1986=Detail!$E$3,ROW()+5+(COLUMN()-48)/1000,"")</f>
        <v/>
      </c>
      <c r="BG1986" t="str">
        <f>IF(K1986=Detail!$E$3,ROW()+5+(COLUMN()-48)/1000,"")</f>
        <v/>
      </c>
      <c r="BH1986" t="str">
        <f>IF(L1986=Detail!$E$3,ROW()+5+(COLUMN()-48)/1000,"")</f>
        <v/>
      </c>
      <c r="BI1986" t="str">
        <f>IF(M1986=Detail!$E$3,ROW()+5+(COLUMN()-48)/1000,"")</f>
        <v/>
      </c>
      <c r="BJ1986" t="str">
        <f>IF(N1986=Detail!$E$3,ROW()+5+(COLUMN()-48)/1000,"")</f>
        <v/>
      </c>
      <c r="BK1986" t="str">
        <f>IF(O1986=Detail!$E$3,ROW()+5+(COLUMN()-48)/1000,"")</f>
        <v/>
      </c>
      <c r="BL1986" t="str">
        <f>IF(P1986=Detail!$E$3,ROW()+5+(COLUMN()-48)/1000,"")</f>
        <v/>
      </c>
      <c r="BM1986" t="str">
        <f>IF(Q1986=Detail!$E$3,ROW()+5+(COLUMN()-48)/1000,"")</f>
        <v/>
      </c>
      <c r="BN1986" t="str">
        <f>IF(R1986=Detail!$E$3,ROW()+5+(COLUMN()-48)/1000,"")</f>
        <v/>
      </c>
      <c r="BO1986" t="str">
        <f>IF(S1986=Detail!$E$3,ROW()+5+(COLUMN()-48)/1000,"")</f>
        <v/>
      </c>
      <c r="BP1986" t="str">
        <f>IF(T1986=Detail!$E$3,ROW()+5+(COLUMN()-48)/1000,"")</f>
        <v/>
      </c>
    </row>
    <row r="1987" spans="49:68" x14ac:dyDescent="0.3">
      <c r="AW1987" s="104" t="str">
        <f>IF(A1987=Detail!$E$3,ROW()+5+(COLUMN()-48)/1000,"")</f>
        <v/>
      </c>
      <c r="AX1987" t="str">
        <f>IF(B1987=Detail!$E$3,ROW()+5+(COLUMN()-48)/1000,"")</f>
        <v/>
      </c>
      <c r="AY1987" t="str">
        <f>IF(C1987=Detail!$E$3,ROW()+5+(COLUMN()-48)/1000,"")</f>
        <v/>
      </c>
      <c r="AZ1987" t="str">
        <f>IF(D1987=Detail!$E$3,ROW()+5+(COLUMN()-48)/1000,"")</f>
        <v/>
      </c>
      <c r="BA1987" t="str">
        <f>IF(E1987=Detail!$E$3,ROW()+5+(COLUMN()-48)/1000,"")</f>
        <v/>
      </c>
      <c r="BB1987" t="str">
        <f>IF(F1987=Detail!$E$3,ROW()+5+(COLUMN()-48)/1000,"")</f>
        <v/>
      </c>
      <c r="BC1987" t="str">
        <f>IF(G1987=Detail!$E$3,ROW()+5+(COLUMN()-48)/1000,"")</f>
        <v/>
      </c>
      <c r="BD1987" t="str">
        <f>IF(H1987=Detail!$E$3,ROW()+5+(COLUMN()-48)/1000,"")</f>
        <v/>
      </c>
      <c r="BE1987" t="str">
        <f>IF(I1987=Detail!$E$3,ROW()+5+(COLUMN()-48)/1000,"")</f>
        <v/>
      </c>
      <c r="BF1987" t="str">
        <f>IF(J1987=Detail!$E$3,ROW()+5+(COLUMN()-48)/1000,"")</f>
        <v/>
      </c>
      <c r="BG1987" t="str">
        <f>IF(K1987=Detail!$E$3,ROW()+5+(COLUMN()-48)/1000,"")</f>
        <v/>
      </c>
      <c r="BH1987" t="str">
        <f>IF(L1987=Detail!$E$3,ROW()+5+(COLUMN()-48)/1000,"")</f>
        <v/>
      </c>
      <c r="BI1987" t="str">
        <f>IF(M1987=Detail!$E$3,ROW()+5+(COLUMN()-48)/1000,"")</f>
        <v/>
      </c>
      <c r="BJ1987" t="str">
        <f>IF(N1987=Detail!$E$3,ROW()+5+(COLUMN()-48)/1000,"")</f>
        <v/>
      </c>
      <c r="BK1987" t="str">
        <f>IF(O1987=Detail!$E$3,ROW()+5+(COLUMN()-48)/1000,"")</f>
        <v/>
      </c>
      <c r="BL1987" t="str">
        <f>IF(P1987=Detail!$E$3,ROW()+5+(COLUMN()-48)/1000,"")</f>
        <v/>
      </c>
      <c r="BM1987" t="str">
        <f>IF(Q1987=Detail!$E$3,ROW()+5+(COLUMN()-48)/1000,"")</f>
        <v/>
      </c>
      <c r="BN1987" t="str">
        <f>IF(R1987=Detail!$E$3,ROW()+5+(COLUMN()-48)/1000,"")</f>
        <v/>
      </c>
      <c r="BO1987" t="str">
        <f>IF(S1987=Detail!$E$3,ROW()+5+(COLUMN()-48)/1000,"")</f>
        <v/>
      </c>
      <c r="BP1987" t="str">
        <f>IF(T1987=Detail!$E$3,ROW()+5+(COLUMN()-48)/1000,"")</f>
        <v/>
      </c>
    </row>
    <row r="1988" spans="49:68" x14ac:dyDescent="0.3">
      <c r="AW1988" s="104" t="str">
        <f>IF(A1988=Detail!$E$3,ROW()+5+(COLUMN()-48)/1000,"")</f>
        <v/>
      </c>
      <c r="AX1988" t="str">
        <f>IF(B1988=Detail!$E$3,ROW()+5+(COLUMN()-48)/1000,"")</f>
        <v/>
      </c>
      <c r="AY1988" t="str">
        <f>IF(C1988=Detail!$E$3,ROW()+5+(COLUMN()-48)/1000,"")</f>
        <v/>
      </c>
      <c r="AZ1988" t="str">
        <f>IF(D1988=Detail!$E$3,ROW()+5+(COLUMN()-48)/1000,"")</f>
        <v/>
      </c>
      <c r="BA1988" t="str">
        <f>IF(E1988=Detail!$E$3,ROW()+5+(COLUMN()-48)/1000,"")</f>
        <v/>
      </c>
      <c r="BB1988" t="str">
        <f>IF(F1988=Detail!$E$3,ROW()+5+(COLUMN()-48)/1000,"")</f>
        <v/>
      </c>
      <c r="BC1988" t="str">
        <f>IF(G1988=Detail!$E$3,ROW()+5+(COLUMN()-48)/1000,"")</f>
        <v/>
      </c>
      <c r="BD1988" t="str">
        <f>IF(H1988=Detail!$E$3,ROW()+5+(COLUMN()-48)/1000,"")</f>
        <v/>
      </c>
      <c r="BE1988" t="str">
        <f>IF(I1988=Detail!$E$3,ROW()+5+(COLUMN()-48)/1000,"")</f>
        <v/>
      </c>
      <c r="BF1988" t="str">
        <f>IF(J1988=Detail!$E$3,ROW()+5+(COLUMN()-48)/1000,"")</f>
        <v/>
      </c>
      <c r="BG1988" t="str">
        <f>IF(K1988=Detail!$E$3,ROW()+5+(COLUMN()-48)/1000,"")</f>
        <v/>
      </c>
      <c r="BH1988" t="str">
        <f>IF(L1988=Detail!$E$3,ROW()+5+(COLUMN()-48)/1000,"")</f>
        <v/>
      </c>
      <c r="BI1988" t="str">
        <f>IF(M1988=Detail!$E$3,ROW()+5+(COLUMN()-48)/1000,"")</f>
        <v/>
      </c>
      <c r="BJ1988" t="str">
        <f>IF(N1988=Detail!$E$3,ROW()+5+(COLUMN()-48)/1000,"")</f>
        <v/>
      </c>
      <c r="BK1988" t="str">
        <f>IF(O1988=Detail!$E$3,ROW()+5+(COLUMN()-48)/1000,"")</f>
        <v/>
      </c>
      <c r="BL1988" t="str">
        <f>IF(P1988=Detail!$E$3,ROW()+5+(COLUMN()-48)/1000,"")</f>
        <v/>
      </c>
      <c r="BM1988" t="str">
        <f>IF(Q1988=Detail!$E$3,ROW()+5+(COLUMN()-48)/1000,"")</f>
        <v/>
      </c>
      <c r="BN1988" t="str">
        <f>IF(R1988=Detail!$E$3,ROW()+5+(COLUMN()-48)/1000,"")</f>
        <v/>
      </c>
      <c r="BO1988" t="str">
        <f>IF(S1988=Detail!$E$3,ROW()+5+(COLUMN()-48)/1000,"")</f>
        <v/>
      </c>
      <c r="BP1988" t="str">
        <f>IF(T1988=Detail!$E$3,ROW()+5+(COLUMN()-48)/1000,"")</f>
        <v/>
      </c>
    </row>
    <row r="1989" spans="49:68" x14ac:dyDescent="0.3">
      <c r="AW1989" s="104" t="str">
        <f>IF(A1989=Detail!$E$3,ROW()+5+(COLUMN()-48)/1000,"")</f>
        <v/>
      </c>
      <c r="AX1989" t="str">
        <f>IF(B1989=Detail!$E$3,ROW()+5+(COLUMN()-48)/1000,"")</f>
        <v/>
      </c>
      <c r="AY1989" t="str">
        <f>IF(C1989=Detail!$E$3,ROW()+5+(COLUMN()-48)/1000,"")</f>
        <v/>
      </c>
      <c r="AZ1989" t="str">
        <f>IF(D1989=Detail!$E$3,ROW()+5+(COLUMN()-48)/1000,"")</f>
        <v/>
      </c>
      <c r="BA1989" t="str">
        <f>IF(E1989=Detail!$E$3,ROW()+5+(COLUMN()-48)/1000,"")</f>
        <v/>
      </c>
      <c r="BB1989" t="str">
        <f>IF(F1989=Detail!$E$3,ROW()+5+(COLUMN()-48)/1000,"")</f>
        <v/>
      </c>
      <c r="BC1989" t="str">
        <f>IF(G1989=Detail!$E$3,ROW()+5+(COLUMN()-48)/1000,"")</f>
        <v/>
      </c>
      <c r="BD1989" t="str">
        <f>IF(H1989=Detail!$E$3,ROW()+5+(COLUMN()-48)/1000,"")</f>
        <v/>
      </c>
      <c r="BE1989" t="str">
        <f>IF(I1989=Detail!$E$3,ROW()+5+(COLUMN()-48)/1000,"")</f>
        <v/>
      </c>
      <c r="BF1989" t="str">
        <f>IF(J1989=Detail!$E$3,ROW()+5+(COLUMN()-48)/1000,"")</f>
        <v/>
      </c>
      <c r="BG1989" t="str">
        <f>IF(K1989=Detail!$E$3,ROW()+5+(COLUMN()-48)/1000,"")</f>
        <v/>
      </c>
      <c r="BH1989" t="str">
        <f>IF(L1989=Detail!$E$3,ROW()+5+(COLUMN()-48)/1000,"")</f>
        <v/>
      </c>
      <c r="BI1989" t="str">
        <f>IF(M1989=Detail!$E$3,ROW()+5+(COLUMN()-48)/1000,"")</f>
        <v/>
      </c>
      <c r="BJ1989" t="str">
        <f>IF(N1989=Detail!$E$3,ROW()+5+(COLUMN()-48)/1000,"")</f>
        <v/>
      </c>
      <c r="BK1989" t="str">
        <f>IF(O1989=Detail!$E$3,ROW()+5+(COLUMN()-48)/1000,"")</f>
        <v/>
      </c>
      <c r="BL1989" t="str">
        <f>IF(P1989=Detail!$E$3,ROW()+5+(COLUMN()-48)/1000,"")</f>
        <v/>
      </c>
      <c r="BM1989" t="str">
        <f>IF(Q1989=Detail!$E$3,ROW()+5+(COLUMN()-48)/1000,"")</f>
        <v/>
      </c>
      <c r="BN1989" t="str">
        <f>IF(R1989=Detail!$E$3,ROW()+5+(COLUMN()-48)/1000,"")</f>
        <v/>
      </c>
      <c r="BO1989" t="str">
        <f>IF(S1989=Detail!$E$3,ROW()+5+(COLUMN()-48)/1000,"")</f>
        <v/>
      </c>
      <c r="BP1989" t="str">
        <f>IF(T1989=Detail!$E$3,ROW()+5+(COLUMN()-48)/1000,"")</f>
        <v/>
      </c>
    </row>
    <row r="1990" spans="49:68" x14ac:dyDescent="0.3">
      <c r="AW1990" s="104" t="str">
        <f>IF(A1990=Detail!$E$3,ROW()+5+(COLUMN()-48)/1000,"")</f>
        <v/>
      </c>
      <c r="AX1990" t="str">
        <f>IF(B1990=Detail!$E$3,ROW()+5+(COLUMN()-48)/1000,"")</f>
        <v/>
      </c>
      <c r="AY1990" t="str">
        <f>IF(C1990=Detail!$E$3,ROW()+5+(COLUMN()-48)/1000,"")</f>
        <v/>
      </c>
      <c r="AZ1990" t="str">
        <f>IF(D1990=Detail!$E$3,ROW()+5+(COLUMN()-48)/1000,"")</f>
        <v/>
      </c>
      <c r="BA1990" t="str">
        <f>IF(E1990=Detail!$E$3,ROW()+5+(COLUMN()-48)/1000,"")</f>
        <v/>
      </c>
      <c r="BB1990" t="str">
        <f>IF(F1990=Detail!$E$3,ROW()+5+(COLUMN()-48)/1000,"")</f>
        <v/>
      </c>
      <c r="BC1990" t="str">
        <f>IF(G1990=Detail!$E$3,ROW()+5+(COLUMN()-48)/1000,"")</f>
        <v/>
      </c>
      <c r="BD1990" t="str">
        <f>IF(H1990=Detail!$E$3,ROW()+5+(COLUMN()-48)/1000,"")</f>
        <v/>
      </c>
      <c r="BE1990" t="str">
        <f>IF(I1990=Detail!$E$3,ROW()+5+(COLUMN()-48)/1000,"")</f>
        <v/>
      </c>
      <c r="BF1990" t="str">
        <f>IF(J1990=Detail!$E$3,ROW()+5+(COLUMN()-48)/1000,"")</f>
        <v/>
      </c>
      <c r="BG1990" t="str">
        <f>IF(K1990=Detail!$E$3,ROW()+5+(COLUMN()-48)/1000,"")</f>
        <v/>
      </c>
      <c r="BH1990" t="str">
        <f>IF(L1990=Detail!$E$3,ROW()+5+(COLUMN()-48)/1000,"")</f>
        <v/>
      </c>
      <c r="BI1990" t="str">
        <f>IF(M1990=Detail!$E$3,ROW()+5+(COLUMN()-48)/1000,"")</f>
        <v/>
      </c>
      <c r="BJ1990" t="str">
        <f>IF(N1990=Detail!$E$3,ROW()+5+(COLUMN()-48)/1000,"")</f>
        <v/>
      </c>
      <c r="BK1990" t="str">
        <f>IF(O1990=Detail!$E$3,ROW()+5+(COLUMN()-48)/1000,"")</f>
        <v/>
      </c>
      <c r="BL1990" t="str">
        <f>IF(P1990=Detail!$E$3,ROW()+5+(COLUMN()-48)/1000,"")</f>
        <v/>
      </c>
      <c r="BM1990" t="str">
        <f>IF(Q1990=Detail!$E$3,ROW()+5+(COLUMN()-48)/1000,"")</f>
        <v/>
      </c>
      <c r="BN1990" t="str">
        <f>IF(R1990=Detail!$E$3,ROW()+5+(COLUMN()-48)/1000,"")</f>
        <v/>
      </c>
      <c r="BO1990" t="str">
        <f>IF(S1990=Detail!$E$3,ROW()+5+(COLUMN()-48)/1000,"")</f>
        <v/>
      </c>
      <c r="BP1990" t="str">
        <f>IF(T1990=Detail!$E$3,ROW()+5+(COLUMN()-48)/1000,"")</f>
        <v/>
      </c>
    </row>
    <row r="1991" spans="49:68" x14ac:dyDescent="0.3">
      <c r="AW1991" s="104" t="str">
        <f>IF(A1991=Detail!$E$3,ROW()+5+(COLUMN()-48)/1000,"")</f>
        <v/>
      </c>
      <c r="AX1991" t="str">
        <f>IF(B1991=Detail!$E$3,ROW()+5+(COLUMN()-48)/1000,"")</f>
        <v/>
      </c>
      <c r="AY1991" t="str">
        <f>IF(C1991=Detail!$E$3,ROW()+5+(COLUMN()-48)/1000,"")</f>
        <v/>
      </c>
      <c r="AZ1991" t="str">
        <f>IF(D1991=Detail!$E$3,ROW()+5+(COLUMN()-48)/1000,"")</f>
        <v/>
      </c>
      <c r="BA1991" t="str">
        <f>IF(E1991=Detail!$E$3,ROW()+5+(COLUMN()-48)/1000,"")</f>
        <v/>
      </c>
      <c r="BB1991" t="str">
        <f>IF(F1991=Detail!$E$3,ROW()+5+(COLUMN()-48)/1000,"")</f>
        <v/>
      </c>
      <c r="BC1991" t="str">
        <f>IF(G1991=Detail!$E$3,ROW()+5+(COLUMN()-48)/1000,"")</f>
        <v/>
      </c>
      <c r="BD1991" t="str">
        <f>IF(H1991=Detail!$E$3,ROW()+5+(COLUMN()-48)/1000,"")</f>
        <v/>
      </c>
      <c r="BE1991" t="str">
        <f>IF(I1991=Detail!$E$3,ROW()+5+(COLUMN()-48)/1000,"")</f>
        <v/>
      </c>
      <c r="BF1991" t="str">
        <f>IF(J1991=Detail!$E$3,ROW()+5+(COLUMN()-48)/1000,"")</f>
        <v/>
      </c>
      <c r="BG1991" t="str">
        <f>IF(K1991=Detail!$E$3,ROW()+5+(COLUMN()-48)/1000,"")</f>
        <v/>
      </c>
      <c r="BH1991" t="str">
        <f>IF(L1991=Detail!$E$3,ROW()+5+(COLUMN()-48)/1000,"")</f>
        <v/>
      </c>
      <c r="BI1991" t="str">
        <f>IF(M1991=Detail!$E$3,ROW()+5+(COLUMN()-48)/1000,"")</f>
        <v/>
      </c>
      <c r="BJ1991" t="str">
        <f>IF(N1991=Detail!$E$3,ROW()+5+(COLUMN()-48)/1000,"")</f>
        <v/>
      </c>
      <c r="BK1991" t="str">
        <f>IF(O1991=Detail!$E$3,ROW()+5+(COLUMN()-48)/1000,"")</f>
        <v/>
      </c>
      <c r="BL1991" t="str">
        <f>IF(P1991=Detail!$E$3,ROW()+5+(COLUMN()-48)/1000,"")</f>
        <v/>
      </c>
      <c r="BM1991" t="str">
        <f>IF(Q1991=Detail!$E$3,ROW()+5+(COLUMN()-48)/1000,"")</f>
        <v/>
      </c>
      <c r="BN1991" t="str">
        <f>IF(R1991=Detail!$E$3,ROW()+5+(COLUMN()-48)/1000,"")</f>
        <v/>
      </c>
      <c r="BO1991" t="str">
        <f>IF(S1991=Detail!$E$3,ROW()+5+(COLUMN()-48)/1000,"")</f>
        <v/>
      </c>
      <c r="BP1991" t="str">
        <f>IF(T1991=Detail!$E$3,ROW()+5+(COLUMN()-48)/1000,"")</f>
        <v/>
      </c>
    </row>
    <row r="1992" spans="49:68" x14ac:dyDescent="0.3">
      <c r="AW1992" s="104" t="str">
        <f>IF(A1992=Detail!$E$3,ROW()+5+(COLUMN()-48)/1000,"")</f>
        <v/>
      </c>
      <c r="AX1992" t="str">
        <f>IF(B1992=Detail!$E$3,ROW()+5+(COLUMN()-48)/1000,"")</f>
        <v/>
      </c>
      <c r="AY1992" t="str">
        <f>IF(C1992=Detail!$E$3,ROW()+5+(COLUMN()-48)/1000,"")</f>
        <v/>
      </c>
      <c r="AZ1992" t="str">
        <f>IF(D1992=Detail!$E$3,ROW()+5+(COLUMN()-48)/1000,"")</f>
        <v/>
      </c>
      <c r="BA1992" t="str">
        <f>IF(E1992=Detail!$E$3,ROW()+5+(COLUMN()-48)/1000,"")</f>
        <v/>
      </c>
      <c r="BB1992" t="str">
        <f>IF(F1992=Detail!$E$3,ROW()+5+(COLUMN()-48)/1000,"")</f>
        <v/>
      </c>
      <c r="BC1992" t="str">
        <f>IF(G1992=Detail!$E$3,ROW()+5+(COLUMN()-48)/1000,"")</f>
        <v/>
      </c>
      <c r="BD1992" t="str">
        <f>IF(H1992=Detail!$E$3,ROW()+5+(COLUMN()-48)/1000,"")</f>
        <v/>
      </c>
      <c r="BE1992" t="str">
        <f>IF(I1992=Detail!$E$3,ROW()+5+(COLUMN()-48)/1000,"")</f>
        <v/>
      </c>
      <c r="BF1992" t="str">
        <f>IF(J1992=Detail!$E$3,ROW()+5+(COLUMN()-48)/1000,"")</f>
        <v/>
      </c>
      <c r="BG1992" t="str">
        <f>IF(K1992=Detail!$E$3,ROW()+5+(COLUMN()-48)/1000,"")</f>
        <v/>
      </c>
      <c r="BH1992" t="str">
        <f>IF(L1992=Detail!$E$3,ROW()+5+(COLUMN()-48)/1000,"")</f>
        <v/>
      </c>
      <c r="BI1992" t="str">
        <f>IF(M1992=Detail!$E$3,ROW()+5+(COLUMN()-48)/1000,"")</f>
        <v/>
      </c>
      <c r="BJ1992" t="str">
        <f>IF(N1992=Detail!$E$3,ROW()+5+(COLUMN()-48)/1000,"")</f>
        <v/>
      </c>
      <c r="BK1992" t="str">
        <f>IF(O1992=Detail!$E$3,ROW()+5+(COLUMN()-48)/1000,"")</f>
        <v/>
      </c>
      <c r="BL1992" t="str">
        <f>IF(P1992=Detail!$E$3,ROW()+5+(COLUMN()-48)/1000,"")</f>
        <v/>
      </c>
      <c r="BM1992" t="str">
        <f>IF(Q1992=Detail!$E$3,ROW()+5+(COLUMN()-48)/1000,"")</f>
        <v/>
      </c>
      <c r="BN1992" t="str">
        <f>IF(R1992=Detail!$E$3,ROW()+5+(COLUMN()-48)/1000,"")</f>
        <v/>
      </c>
      <c r="BO1992" t="str">
        <f>IF(S1992=Detail!$E$3,ROW()+5+(COLUMN()-48)/1000,"")</f>
        <v/>
      </c>
      <c r="BP1992" t="str">
        <f>IF(T1992=Detail!$E$3,ROW()+5+(COLUMN()-48)/1000,"")</f>
        <v/>
      </c>
    </row>
    <row r="1993" spans="49:68" x14ac:dyDescent="0.3">
      <c r="AW1993" s="104" t="str">
        <f>IF(A1993=Detail!$E$3,ROW()+5+(COLUMN()-48)/1000,"")</f>
        <v/>
      </c>
      <c r="AX1993" t="str">
        <f>IF(B1993=Detail!$E$3,ROW()+5+(COLUMN()-48)/1000,"")</f>
        <v/>
      </c>
      <c r="AY1993" t="str">
        <f>IF(C1993=Detail!$E$3,ROW()+5+(COLUMN()-48)/1000,"")</f>
        <v/>
      </c>
      <c r="AZ1993" t="str">
        <f>IF(D1993=Detail!$E$3,ROW()+5+(COLUMN()-48)/1000,"")</f>
        <v/>
      </c>
      <c r="BA1993" t="str">
        <f>IF(E1993=Detail!$E$3,ROW()+5+(COLUMN()-48)/1000,"")</f>
        <v/>
      </c>
      <c r="BB1993" t="str">
        <f>IF(F1993=Detail!$E$3,ROW()+5+(COLUMN()-48)/1000,"")</f>
        <v/>
      </c>
      <c r="BC1993" t="str">
        <f>IF(G1993=Detail!$E$3,ROW()+5+(COLUMN()-48)/1000,"")</f>
        <v/>
      </c>
      <c r="BD1993" t="str">
        <f>IF(H1993=Detail!$E$3,ROW()+5+(COLUMN()-48)/1000,"")</f>
        <v/>
      </c>
      <c r="BE1993" t="str">
        <f>IF(I1993=Detail!$E$3,ROW()+5+(COLUMN()-48)/1000,"")</f>
        <v/>
      </c>
      <c r="BF1993" t="str">
        <f>IF(J1993=Detail!$E$3,ROW()+5+(COLUMN()-48)/1000,"")</f>
        <v/>
      </c>
      <c r="BG1993" t="str">
        <f>IF(K1993=Detail!$E$3,ROW()+5+(COLUMN()-48)/1000,"")</f>
        <v/>
      </c>
      <c r="BH1993" t="str">
        <f>IF(L1993=Detail!$E$3,ROW()+5+(COLUMN()-48)/1000,"")</f>
        <v/>
      </c>
      <c r="BI1993" t="str">
        <f>IF(M1993=Detail!$E$3,ROW()+5+(COLUMN()-48)/1000,"")</f>
        <v/>
      </c>
      <c r="BJ1993" t="str">
        <f>IF(N1993=Detail!$E$3,ROW()+5+(COLUMN()-48)/1000,"")</f>
        <v/>
      </c>
      <c r="BK1993" t="str">
        <f>IF(O1993=Detail!$E$3,ROW()+5+(COLUMN()-48)/1000,"")</f>
        <v/>
      </c>
      <c r="BL1993" t="str">
        <f>IF(P1993=Detail!$E$3,ROW()+5+(COLUMN()-48)/1000,"")</f>
        <v/>
      </c>
      <c r="BM1993" t="str">
        <f>IF(Q1993=Detail!$E$3,ROW()+5+(COLUMN()-48)/1000,"")</f>
        <v/>
      </c>
      <c r="BN1993" t="str">
        <f>IF(R1993=Detail!$E$3,ROW()+5+(COLUMN()-48)/1000,"")</f>
        <v/>
      </c>
      <c r="BO1993" t="str">
        <f>IF(S1993=Detail!$E$3,ROW()+5+(COLUMN()-48)/1000,"")</f>
        <v/>
      </c>
      <c r="BP1993" t="str">
        <f>IF(T1993=Detail!$E$3,ROW()+5+(COLUMN()-48)/1000,"")</f>
        <v/>
      </c>
    </row>
    <row r="1994" spans="49:68" x14ac:dyDescent="0.3">
      <c r="AW1994" s="104" t="str">
        <f>IF(A1994=Detail!$E$3,ROW()+5+(COLUMN()-48)/1000,"")</f>
        <v/>
      </c>
      <c r="AX1994" t="str">
        <f>IF(B1994=Detail!$E$3,ROW()+5+(COLUMN()-48)/1000,"")</f>
        <v/>
      </c>
      <c r="AY1994" t="str">
        <f>IF(C1994=Detail!$E$3,ROW()+5+(COLUMN()-48)/1000,"")</f>
        <v/>
      </c>
      <c r="AZ1994" t="str">
        <f>IF(D1994=Detail!$E$3,ROW()+5+(COLUMN()-48)/1000,"")</f>
        <v/>
      </c>
      <c r="BA1994" t="str">
        <f>IF(E1994=Detail!$E$3,ROW()+5+(COLUMN()-48)/1000,"")</f>
        <v/>
      </c>
      <c r="BB1994" t="str">
        <f>IF(F1994=Detail!$E$3,ROW()+5+(COLUMN()-48)/1000,"")</f>
        <v/>
      </c>
      <c r="BC1994" t="str">
        <f>IF(G1994=Detail!$E$3,ROW()+5+(COLUMN()-48)/1000,"")</f>
        <v/>
      </c>
      <c r="BD1994" t="str">
        <f>IF(H1994=Detail!$E$3,ROW()+5+(COLUMN()-48)/1000,"")</f>
        <v/>
      </c>
      <c r="BE1994" t="str">
        <f>IF(I1994=Detail!$E$3,ROW()+5+(COLUMN()-48)/1000,"")</f>
        <v/>
      </c>
      <c r="BF1994" t="str">
        <f>IF(J1994=Detail!$E$3,ROW()+5+(COLUMN()-48)/1000,"")</f>
        <v/>
      </c>
      <c r="BG1994" t="str">
        <f>IF(K1994=Detail!$E$3,ROW()+5+(COLUMN()-48)/1000,"")</f>
        <v/>
      </c>
      <c r="BH1994" t="str">
        <f>IF(L1994=Detail!$E$3,ROW()+5+(COLUMN()-48)/1000,"")</f>
        <v/>
      </c>
      <c r="BI1994" t="str">
        <f>IF(M1994=Detail!$E$3,ROW()+5+(COLUMN()-48)/1000,"")</f>
        <v/>
      </c>
      <c r="BJ1994" t="str">
        <f>IF(N1994=Detail!$E$3,ROW()+5+(COLUMN()-48)/1000,"")</f>
        <v/>
      </c>
      <c r="BK1994" t="str">
        <f>IF(O1994=Detail!$E$3,ROW()+5+(COLUMN()-48)/1000,"")</f>
        <v/>
      </c>
      <c r="BL1994" t="str">
        <f>IF(P1994=Detail!$E$3,ROW()+5+(COLUMN()-48)/1000,"")</f>
        <v/>
      </c>
      <c r="BM1994" t="str">
        <f>IF(Q1994=Detail!$E$3,ROW()+5+(COLUMN()-48)/1000,"")</f>
        <v/>
      </c>
      <c r="BN1994" t="str">
        <f>IF(R1994=Detail!$E$3,ROW()+5+(COLUMN()-48)/1000,"")</f>
        <v/>
      </c>
      <c r="BO1994" t="str">
        <f>IF(S1994=Detail!$E$3,ROW()+5+(COLUMN()-48)/1000,"")</f>
        <v/>
      </c>
      <c r="BP1994" t="str">
        <f>IF(T1994=Detail!$E$3,ROW()+5+(COLUMN()-48)/1000,"")</f>
        <v/>
      </c>
    </row>
    <row r="1995" spans="49:68" x14ac:dyDescent="0.3">
      <c r="AW1995" s="104" t="str">
        <f>IF(A1995=Detail!$E$3,ROW()+5+(COLUMN()-48)/1000,"")</f>
        <v/>
      </c>
      <c r="AX1995" t="str">
        <f>IF(B1995=Detail!$E$3,ROW()+5+(COLUMN()-48)/1000,"")</f>
        <v/>
      </c>
      <c r="AY1995" t="str">
        <f>IF(C1995=Detail!$E$3,ROW()+5+(COLUMN()-48)/1000,"")</f>
        <v/>
      </c>
      <c r="AZ1995" t="str">
        <f>IF(D1995=Detail!$E$3,ROW()+5+(COLUMN()-48)/1000,"")</f>
        <v/>
      </c>
      <c r="BA1995" t="str">
        <f>IF(E1995=Detail!$E$3,ROW()+5+(COLUMN()-48)/1000,"")</f>
        <v/>
      </c>
      <c r="BB1995" t="str">
        <f>IF(F1995=Detail!$E$3,ROW()+5+(COLUMN()-48)/1000,"")</f>
        <v/>
      </c>
      <c r="BC1995" t="str">
        <f>IF(G1995=Detail!$E$3,ROW()+5+(COLUMN()-48)/1000,"")</f>
        <v/>
      </c>
      <c r="BD1995" t="str">
        <f>IF(H1995=Detail!$E$3,ROW()+5+(COLUMN()-48)/1000,"")</f>
        <v/>
      </c>
      <c r="BE1995" t="str">
        <f>IF(I1995=Detail!$E$3,ROW()+5+(COLUMN()-48)/1000,"")</f>
        <v/>
      </c>
      <c r="BF1995" t="str">
        <f>IF(J1995=Detail!$E$3,ROW()+5+(COLUMN()-48)/1000,"")</f>
        <v/>
      </c>
      <c r="BG1995" t="str">
        <f>IF(K1995=Detail!$E$3,ROW()+5+(COLUMN()-48)/1000,"")</f>
        <v/>
      </c>
      <c r="BH1995" t="str">
        <f>IF(L1995=Detail!$E$3,ROW()+5+(COLUMN()-48)/1000,"")</f>
        <v/>
      </c>
      <c r="BI1995" t="str">
        <f>IF(M1995=Detail!$E$3,ROW()+5+(COLUMN()-48)/1000,"")</f>
        <v/>
      </c>
      <c r="BJ1995" t="str">
        <f>IF(N1995=Detail!$E$3,ROW()+5+(COLUMN()-48)/1000,"")</f>
        <v/>
      </c>
      <c r="BK1995" t="str">
        <f>IF(O1995=Detail!$E$3,ROW()+5+(COLUMN()-48)/1000,"")</f>
        <v/>
      </c>
      <c r="BL1995" t="str">
        <f>IF(P1995=Detail!$E$3,ROW()+5+(COLUMN()-48)/1000,"")</f>
        <v/>
      </c>
      <c r="BM1995" t="str">
        <f>IF(Q1995=Detail!$E$3,ROW()+5+(COLUMN()-48)/1000,"")</f>
        <v/>
      </c>
      <c r="BN1995" t="str">
        <f>IF(R1995=Detail!$E$3,ROW()+5+(COLUMN()-48)/1000,"")</f>
        <v/>
      </c>
      <c r="BO1995" t="str">
        <f>IF(S1995=Detail!$E$3,ROW()+5+(COLUMN()-48)/1000,"")</f>
        <v/>
      </c>
      <c r="BP1995" t="str">
        <f>IF(T1995=Detail!$E$3,ROW()+5+(COLUMN()-48)/1000,"")</f>
        <v/>
      </c>
    </row>
    <row r="1996" spans="49:68" x14ac:dyDescent="0.3">
      <c r="AW1996" s="104" t="str">
        <f>IF(A1996=Detail!$E$3,ROW()+5+(COLUMN()-48)/1000,"")</f>
        <v/>
      </c>
      <c r="AX1996" t="str">
        <f>IF(B1996=Detail!$E$3,ROW()+5+(COLUMN()-48)/1000,"")</f>
        <v/>
      </c>
      <c r="AY1996" t="str">
        <f>IF(C1996=Detail!$E$3,ROW()+5+(COLUMN()-48)/1000,"")</f>
        <v/>
      </c>
      <c r="AZ1996" t="str">
        <f>IF(D1996=Detail!$E$3,ROW()+5+(COLUMN()-48)/1000,"")</f>
        <v/>
      </c>
      <c r="BA1996" t="str">
        <f>IF(E1996=Detail!$E$3,ROW()+5+(COLUMN()-48)/1000,"")</f>
        <v/>
      </c>
      <c r="BB1996" t="str">
        <f>IF(F1996=Detail!$E$3,ROW()+5+(COLUMN()-48)/1000,"")</f>
        <v/>
      </c>
      <c r="BC1996" t="str">
        <f>IF(G1996=Detail!$E$3,ROW()+5+(COLUMN()-48)/1000,"")</f>
        <v/>
      </c>
      <c r="BD1996" t="str">
        <f>IF(H1996=Detail!$E$3,ROW()+5+(COLUMN()-48)/1000,"")</f>
        <v/>
      </c>
      <c r="BE1996" t="str">
        <f>IF(I1996=Detail!$E$3,ROW()+5+(COLUMN()-48)/1000,"")</f>
        <v/>
      </c>
      <c r="BF1996" t="str">
        <f>IF(J1996=Detail!$E$3,ROW()+5+(COLUMN()-48)/1000,"")</f>
        <v/>
      </c>
      <c r="BG1996" t="str">
        <f>IF(K1996=Detail!$E$3,ROW()+5+(COLUMN()-48)/1000,"")</f>
        <v/>
      </c>
      <c r="BH1996" t="str">
        <f>IF(L1996=Detail!$E$3,ROW()+5+(COLUMN()-48)/1000,"")</f>
        <v/>
      </c>
      <c r="BI1996" t="str">
        <f>IF(M1996=Detail!$E$3,ROW()+5+(COLUMN()-48)/1000,"")</f>
        <v/>
      </c>
      <c r="BJ1996" t="str">
        <f>IF(N1996=Detail!$E$3,ROW()+5+(COLUMN()-48)/1000,"")</f>
        <v/>
      </c>
      <c r="BK1996" t="str">
        <f>IF(O1996=Detail!$E$3,ROW()+5+(COLUMN()-48)/1000,"")</f>
        <v/>
      </c>
      <c r="BL1996" t="str">
        <f>IF(P1996=Detail!$E$3,ROW()+5+(COLUMN()-48)/1000,"")</f>
        <v/>
      </c>
      <c r="BM1996" t="str">
        <f>IF(Q1996=Detail!$E$3,ROW()+5+(COLUMN()-48)/1000,"")</f>
        <v/>
      </c>
      <c r="BN1996" t="str">
        <f>IF(R1996=Detail!$E$3,ROW()+5+(COLUMN()-48)/1000,"")</f>
        <v/>
      </c>
      <c r="BO1996" t="str">
        <f>IF(S1996=Detail!$E$3,ROW()+5+(COLUMN()-48)/1000,"")</f>
        <v/>
      </c>
      <c r="BP1996" t="str">
        <f>IF(T1996=Detail!$E$3,ROW()+5+(COLUMN()-48)/1000,"")</f>
        <v/>
      </c>
    </row>
    <row r="1997" spans="49:68" x14ac:dyDescent="0.3">
      <c r="AW1997" s="104" t="str">
        <f>IF(A1997=Detail!$E$3,ROW()+5+(COLUMN()-48)/1000,"")</f>
        <v/>
      </c>
      <c r="AX1997" t="str">
        <f>IF(B1997=Detail!$E$3,ROW()+5+(COLUMN()-48)/1000,"")</f>
        <v/>
      </c>
      <c r="AY1997" t="str">
        <f>IF(C1997=Detail!$E$3,ROW()+5+(COLUMN()-48)/1000,"")</f>
        <v/>
      </c>
      <c r="AZ1997" t="str">
        <f>IF(D1997=Detail!$E$3,ROW()+5+(COLUMN()-48)/1000,"")</f>
        <v/>
      </c>
      <c r="BA1997" t="str">
        <f>IF(E1997=Detail!$E$3,ROW()+5+(COLUMN()-48)/1000,"")</f>
        <v/>
      </c>
      <c r="BB1997" t="str">
        <f>IF(F1997=Detail!$E$3,ROW()+5+(COLUMN()-48)/1000,"")</f>
        <v/>
      </c>
      <c r="BC1997" t="str">
        <f>IF(G1997=Detail!$E$3,ROW()+5+(COLUMN()-48)/1000,"")</f>
        <v/>
      </c>
      <c r="BD1997" t="str">
        <f>IF(H1997=Detail!$E$3,ROW()+5+(COLUMN()-48)/1000,"")</f>
        <v/>
      </c>
      <c r="BE1997" t="str">
        <f>IF(I1997=Detail!$E$3,ROW()+5+(COLUMN()-48)/1000,"")</f>
        <v/>
      </c>
      <c r="BF1997" t="str">
        <f>IF(J1997=Detail!$E$3,ROW()+5+(COLUMN()-48)/1000,"")</f>
        <v/>
      </c>
      <c r="BG1997" t="str">
        <f>IF(K1997=Detail!$E$3,ROW()+5+(COLUMN()-48)/1000,"")</f>
        <v/>
      </c>
      <c r="BH1997" t="str">
        <f>IF(L1997=Detail!$E$3,ROW()+5+(COLUMN()-48)/1000,"")</f>
        <v/>
      </c>
      <c r="BI1997" t="str">
        <f>IF(M1997=Detail!$E$3,ROW()+5+(COLUMN()-48)/1000,"")</f>
        <v/>
      </c>
      <c r="BJ1997" t="str">
        <f>IF(N1997=Detail!$E$3,ROW()+5+(COLUMN()-48)/1000,"")</f>
        <v/>
      </c>
      <c r="BK1997" t="str">
        <f>IF(O1997=Detail!$E$3,ROW()+5+(COLUMN()-48)/1000,"")</f>
        <v/>
      </c>
      <c r="BL1997" t="str">
        <f>IF(P1997=Detail!$E$3,ROW()+5+(COLUMN()-48)/1000,"")</f>
        <v/>
      </c>
      <c r="BM1997" t="str">
        <f>IF(Q1997=Detail!$E$3,ROW()+5+(COLUMN()-48)/1000,"")</f>
        <v/>
      </c>
      <c r="BN1997" t="str">
        <f>IF(R1997=Detail!$E$3,ROW()+5+(COLUMN()-48)/1000,"")</f>
        <v/>
      </c>
      <c r="BO1997" t="str">
        <f>IF(S1997=Detail!$E$3,ROW()+5+(COLUMN()-48)/1000,"")</f>
        <v/>
      </c>
      <c r="BP1997" t="str">
        <f>IF(T1997=Detail!$E$3,ROW()+5+(COLUMN()-48)/1000,"")</f>
        <v/>
      </c>
    </row>
    <row r="1998" spans="49:68" x14ac:dyDescent="0.3">
      <c r="AW1998" s="104" t="str">
        <f>IF(A1998=Detail!$E$3,ROW()+5+(COLUMN()-48)/1000,"")</f>
        <v/>
      </c>
      <c r="AX1998" t="str">
        <f>IF(B1998=Detail!$E$3,ROW()+5+(COLUMN()-48)/1000,"")</f>
        <v/>
      </c>
      <c r="AY1998" t="str">
        <f>IF(C1998=Detail!$E$3,ROW()+5+(COLUMN()-48)/1000,"")</f>
        <v/>
      </c>
      <c r="AZ1998" t="str">
        <f>IF(D1998=Detail!$E$3,ROW()+5+(COLUMN()-48)/1000,"")</f>
        <v/>
      </c>
      <c r="BA1998" t="str">
        <f>IF(E1998=Detail!$E$3,ROW()+5+(COLUMN()-48)/1000,"")</f>
        <v/>
      </c>
      <c r="BB1998" t="str">
        <f>IF(F1998=Detail!$E$3,ROW()+5+(COLUMN()-48)/1000,"")</f>
        <v/>
      </c>
      <c r="BC1998" t="str">
        <f>IF(G1998=Detail!$E$3,ROW()+5+(COLUMN()-48)/1000,"")</f>
        <v/>
      </c>
      <c r="BD1998" t="str">
        <f>IF(H1998=Detail!$E$3,ROW()+5+(COLUMN()-48)/1000,"")</f>
        <v/>
      </c>
      <c r="BE1998" t="str">
        <f>IF(I1998=Detail!$E$3,ROW()+5+(COLUMN()-48)/1000,"")</f>
        <v/>
      </c>
      <c r="BF1998" t="str">
        <f>IF(J1998=Detail!$E$3,ROW()+5+(COLUMN()-48)/1000,"")</f>
        <v/>
      </c>
      <c r="BG1998" t="str">
        <f>IF(K1998=Detail!$E$3,ROW()+5+(COLUMN()-48)/1000,"")</f>
        <v/>
      </c>
      <c r="BH1998" t="str">
        <f>IF(L1998=Detail!$E$3,ROW()+5+(COLUMN()-48)/1000,"")</f>
        <v/>
      </c>
      <c r="BI1998" t="str">
        <f>IF(M1998=Detail!$E$3,ROW()+5+(COLUMN()-48)/1000,"")</f>
        <v/>
      </c>
      <c r="BJ1998" t="str">
        <f>IF(N1998=Detail!$E$3,ROW()+5+(COLUMN()-48)/1000,"")</f>
        <v/>
      </c>
      <c r="BK1998" t="str">
        <f>IF(O1998=Detail!$E$3,ROW()+5+(COLUMN()-48)/1000,"")</f>
        <v/>
      </c>
      <c r="BL1998" t="str">
        <f>IF(P1998=Detail!$E$3,ROW()+5+(COLUMN()-48)/1000,"")</f>
        <v/>
      </c>
      <c r="BM1998" t="str">
        <f>IF(Q1998=Detail!$E$3,ROW()+5+(COLUMN()-48)/1000,"")</f>
        <v/>
      </c>
      <c r="BN1998" t="str">
        <f>IF(R1998=Detail!$E$3,ROW()+5+(COLUMN()-48)/1000,"")</f>
        <v/>
      </c>
      <c r="BO1998" t="str">
        <f>IF(S1998=Detail!$E$3,ROW()+5+(COLUMN()-48)/1000,"")</f>
        <v/>
      </c>
      <c r="BP1998" t="str">
        <f>IF(T1998=Detail!$E$3,ROW()+5+(COLUMN()-48)/1000,"")</f>
        <v/>
      </c>
    </row>
    <row r="1999" spans="49:68" x14ac:dyDescent="0.3">
      <c r="AW1999" s="104" t="str">
        <f>IF(A1999=Detail!$E$3,ROW()+5+(COLUMN()-48)/1000,"")</f>
        <v/>
      </c>
      <c r="AX1999" t="str">
        <f>IF(B1999=Detail!$E$3,ROW()+5+(COLUMN()-48)/1000,"")</f>
        <v/>
      </c>
      <c r="AY1999" t="str">
        <f>IF(C1999=Detail!$E$3,ROW()+5+(COLUMN()-48)/1000,"")</f>
        <v/>
      </c>
      <c r="AZ1999" t="str">
        <f>IF(D1999=Detail!$E$3,ROW()+5+(COLUMN()-48)/1000,"")</f>
        <v/>
      </c>
      <c r="BA1999" t="str">
        <f>IF(E1999=Detail!$E$3,ROW()+5+(COLUMN()-48)/1000,"")</f>
        <v/>
      </c>
      <c r="BB1999" t="str">
        <f>IF(F1999=Detail!$E$3,ROW()+5+(COLUMN()-48)/1000,"")</f>
        <v/>
      </c>
      <c r="BC1999" t="str">
        <f>IF(G1999=Detail!$E$3,ROW()+5+(COLUMN()-48)/1000,"")</f>
        <v/>
      </c>
      <c r="BD1999" t="str">
        <f>IF(H1999=Detail!$E$3,ROW()+5+(COLUMN()-48)/1000,"")</f>
        <v/>
      </c>
      <c r="BE1999" t="str">
        <f>IF(I1999=Detail!$E$3,ROW()+5+(COLUMN()-48)/1000,"")</f>
        <v/>
      </c>
      <c r="BF1999" t="str">
        <f>IF(J1999=Detail!$E$3,ROW()+5+(COLUMN()-48)/1000,"")</f>
        <v/>
      </c>
      <c r="BG1999" t="str">
        <f>IF(K1999=Detail!$E$3,ROW()+5+(COLUMN()-48)/1000,"")</f>
        <v/>
      </c>
      <c r="BH1999" t="str">
        <f>IF(L1999=Detail!$E$3,ROW()+5+(COLUMN()-48)/1000,"")</f>
        <v/>
      </c>
      <c r="BI1999" t="str">
        <f>IF(M1999=Detail!$E$3,ROW()+5+(COLUMN()-48)/1000,"")</f>
        <v/>
      </c>
      <c r="BJ1999" t="str">
        <f>IF(N1999=Detail!$E$3,ROW()+5+(COLUMN()-48)/1000,"")</f>
        <v/>
      </c>
      <c r="BK1999" t="str">
        <f>IF(O1999=Detail!$E$3,ROW()+5+(COLUMN()-48)/1000,"")</f>
        <v/>
      </c>
      <c r="BL1999" t="str">
        <f>IF(P1999=Detail!$E$3,ROW()+5+(COLUMN()-48)/1000,"")</f>
        <v/>
      </c>
      <c r="BM1999" t="str">
        <f>IF(Q1999=Detail!$E$3,ROW()+5+(COLUMN()-48)/1000,"")</f>
        <v/>
      </c>
      <c r="BN1999" t="str">
        <f>IF(R1999=Detail!$E$3,ROW()+5+(COLUMN()-48)/1000,"")</f>
        <v/>
      </c>
      <c r="BO1999" t="str">
        <f>IF(S1999=Detail!$E$3,ROW()+5+(COLUMN()-48)/1000,"")</f>
        <v/>
      </c>
      <c r="BP1999" t="str">
        <f>IF(T1999=Detail!$E$3,ROW()+5+(COLUMN()-48)/1000,"")</f>
        <v/>
      </c>
    </row>
    <row r="2000" spans="49:68" x14ac:dyDescent="0.3">
      <c r="AW2000" s="104" t="str">
        <f>IF(A2000=Detail!$E$3,ROW()+5+(COLUMN()-48)/1000,"")</f>
        <v/>
      </c>
      <c r="AX2000" t="str">
        <f>IF(B2000=Detail!$E$3,ROW()+5+(COLUMN()-48)/1000,"")</f>
        <v/>
      </c>
      <c r="AY2000" t="str">
        <f>IF(C2000=Detail!$E$3,ROW()+5+(COLUMN()-48)/1000,"")</f>
        <v/>
      </c>
      <c r="AZ2000" t="str">
        <f>IF(D2000=Detail!$E$3,ROW()+5+(COLUMN()-48)/1000,"")</f>
        <v/>
      </c>
      <c r="BA2000" t="str">
        <f>IF(E2000=Detail!$E$3,ROW()+5+(COLUMN()-48)/1000,"")</f>
        <v/>
      </c>
      <c r="BB2000" t="str">
        <f>IF(F2000=Detail!$E$3,ROW()+5+(COLUMN()-48)/1000,"")</f>
        <v/>
      </c>
      <c r="BC2000" t="str">
        <f>IF(G2000=Detail!$E$3,ROW()+5+(COLUMN()-48)/1000,"")</f>
        <v/>
      </c>
      <c r="BD2000" t="str">
        <f>IF(H2000=Detail!$E$3,ROW()+5+(COLUMN()-48)/1000,"")</f>
        <v/>
      </c>
      <c r="BE2000" t="str">
        <f>IF(I2000=Detail!$E$3,ROW()+5+(COLUMN()-48)/1000,"")</f>
        <v/>
      </c>
      <c r="BF2000" t="str">
        <f>IF(J2000=Detail!$E$3,ROW()+5+(COLUMN()-48)/1000,"")</f>
        <v/>
      </c>
      <c r="BG2000" t="str">
        <f>IF(K2000=Detail!$E$3,ROW()+5+(COLUMN()-48)/1000,"")</f>
        <v/>
      </c>
      <c r="BH2000" t="str">
        <f>IF(L2000=Detail!$E$3,ROW()+5+(COLUMN()-48)/1000,"")</f>
        <v/>
      </c>
      <c r="BI2000" t="str">
        <f>IF(M2000=Detail!$E$3,ROW()+5+(COLUMN()-48)/1000,"")</f>
        <v/>
      </c>
      <c r="BJ2000" t="str">
        <f>IF(N2000=Detail!$E$3,ROW()+5+(COLUMN()-48)/1000,"")</f>
        <v/>
      </c>
      <c r="BK2000" t="str">
        <f>IF(O2000=Detail!$E$3,ROW()+5+(COLUMN()-48)/1000,"")</f>
        <v/>
      </c>
      <c r="BL2000" t="str">
        <f>IF(P2000=Detail!$E$3,ROW()+5+(COLUMN()-48)/1000,"")</f>
        <v/>
      </c>
      <c r="BM2000" t="str">
        <f>IF(Q2000=Detail!$E$3,ROW()+5+(COLUMN()-48)/1000,"")</f>
        <v/>
      </c>
      <c r="BN2000" t="str">
        <f>IF(R2000=Detail!$E$3,ROW()+5+(COLUMN()-48)/1000,"")</f>
        <v/>
      </c>
      <c r="BO2000" t="str">
        <f>IF(S2000=Detail!$E$3,ROW()+5+(COLUMN()-48)/1000,"")</f>
        <v/>
      </c>
      <c r="BP2000" t="str">
        <f>IF(T2000=Detail!$E$3,ROW()+5+(COLUMN()-48)/1000,"")</f>
        <v/>
      </c>
    </row>
    <row r="2001" spans="49:68" x14ac:dyDescent="0.3">
      <c r="AW2001" s="104" t="str">
        <f>IF(A2001=Detail!$E$3,ROW()+5+(COLUMN()-48)/1000,"")</f>
        <v/>
      </c>
      <c r="AX2001" t="str">
        <f>IF(B2001=Detail!$E$3,ROW()+5+(COLUMN()-48)/1000,"")</f>
        <v/>
      </c>
      <c r="AY2001" t="str">
        <f>IF(C2001=Detail!$E$3,ROW()+5+(COLUMN()-48)/1000,"")</f>
        <v/>
      </c>
      <c r="AZ2001" t="str">
        <f>IF(D2001=Detail!$E$3,ROW()+5+(COLUMN()-48)/1000,"")</f>
        <v/>
      </c>
      <c r="BA2001" t="str">
        <f>IF(E2001=Detail!$E$3,ROW()+5+(COLUMN()-48)/1000,"")</f>
        <v/>
      </c>
      <c r="BB2001" t="str">
        <f>IF(F2001=Detail!$E$3,ROW()+5+(COLUMN()-48)/1000,"")</f>
        <v/>
      </c>
      <c r="BC2001" t="str">
        <f>IF(G2001=Detail!$E$3,ROW()+5+(COLUMN()-48)/1000,"")</f>
        <v/>
      </c>
      <c r="BD2001" t="str">
        <f>IF(H2001=Detail!$E$3,ROW()+5+(COLUMN()-48)/1000,"")</f>
        <v/>
      </c>
      <c r="BE2001" t="str">
        <f>IF(I2001=Detail!$E$3,ROW()+5+(COLUMN()-48)/1000,"")</f>
        <v/>
      </c>
      <c r="BF2001" t="str">
        <f>IF(J2001=Detail!$E$3,ROW()+5+(COLUMN()-48)/1000,"")</f>
        <v/>
      </c>
      <c r="BG2001" t="str">
        <f>IF(K2001=Detail!$E$3,ROW()+5+(COLUMN()-48)/1000,"")</f>
        <v/>
      </c>
      <c r="BH2001" t="str">
        <f>IF(L2001=Detail!$E$3,ROW()+5+(COLUMN()-48)/1000,"")</f>
        <v/>
      </c>
      <c r="BI2001" t="str">
        <f>IF(M2001=Detail!$E$3,ROW()+5+(COLUMN()-48)/1000,"")</f>
        <v/>
      </c>
      <c r="BJ2001" t="str">
        <f>IF(N2001=Detail!$E$3,ROW()+5+(COLUMN()-48)/1000,"")</f>
        <v/>
      </c>
      <c r="BK2001" t="str">
        <f>IF(O2001=Detail!$E$3,ROW()+5+(COLUMN()-48)/1000,"")</f>
        <v/>
      </c>
      <c r="BL2001" t="str">
        <f>IF(P2001=Detail!$E$3,ROW()+5+(COLUMN()-48)/1000,"")</f>
        <v/>
      </c>
      <c r="BM2001" t="str">
        <f>IF(Q2001=Detail!$E$3,ROW()+5+(COLUMN()-48)/1000,"")</f>
        <v/>
      </c>
      <c r="BN2001" t="str">
        <f>IF(R2001=Detail!$E$3,ROW()+5+(COLUMN()-48)/1000,"")</f>
        <v/>
      </c>
      <c r="BO2001" t="str">
        <f>IF(S2001=Detail!$E$3,ROW()+5+(COLUMN()-48)/1000,"")</f>
        <v/>
      </c>
      <c r="BP2001" t="str">
        <f>IF(T2001=Detail!$E$3,ROW()+5+(COLUMN()-48)/1000,"")</f>
        <v/>
      </c>
    </row>
  </sheetData>
  <sheetProtection sheet="1" objects="1" scenarios="1"/>
  <customSheetViews>
    <customSheetView guid="{FF7BD4DD-6AFF-4280-9D62-EE2AEB1BFC4E}" state="hidden" topLeftCell="BG1">
      <selection activeCell="BO12" sqref="BO12"/>
      <pageMargins left="0.7" right="0.7" top="0.75" bottom="0.75" header="0.3" footer="0.3"/>
    </customSheetView>
  </customSheetViews>
  <mergeCells count="5">
    <mergeCell ref="A1:T1"/>
    <mergeCell ref="U1:AN1"/>
    <mergeCell ref="AQ1:AR1"/>
    <mergeCell ref="AX1:BP1"/>
    <mergeCell ref="BT1:BU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4"/>
  <dimension ref="A1:X203"/>
  <sheetViews>
    <sheetView zoomScaleNormal="100" workbookViewId="0">
      <pane xSplit="4" ySplit="3" topLeftCell="E4" activePane="bottomRight" state="frozen"/>
      <selection pane="topRight" activeCell="E1" sqref="E1"/>
      <selection pane="bottomLeft" activeCell="A4" sqref="A4"/>
      <selection pane="bottomRight" activeCell="H4" sqref="H4"/>
    </sheetView>
  </sheetViews>
  <sheetFormatPr defaultColWidth="9.109375" defaultRowHeight="13.8" x14ac:dyDescent="0.25"/>
  <cols>
    <col min="1" max="1" width="33.6640625" style="139" customWidth="1"/>
    <col min="2" max="2" width="13.5546875" style="1" customWidth="1"/>
    <col min="3" max="3" width="12.33203125" style="1" customWidth="1"/>
    <col min="4" max="4" width="11.5546875" style="5" customWidth="1"/>
    <col min="5" max="24" width="11.6640625" style="1" customWidth="1"/>
    <col min="25" max="16384" width="9.109375" style="16"/>
  </cols>
  <sheetData>
    <row r="1" spans="1:24" ht="55.5" customHeight="1" thickBot="1" x14ac:dyDescent="0.45">
      <c r="A1" s="133"/>
      <c r="B1" s="300" t="str">
        <f ca="1">MID(CELL("bestandsnaam",B1),SEARCH("]",CELL("bestandsnaam",B1))+1,255)</f>
        <v>Code-overzicht</v>
      </c>
      <c r="C1" s="300"/>
      <c r="D1" s="300"/>
      <c r="E1" s="300"/>
      <c r="F1" s="300"/>
      <c r="G1" s="300"/>
      <c r="H1" s="300"/>
      <c r="I1" s="300"/>
      <c r="J1" s="300"/>
      <c r="K1" s="300"/>
      <c r="L1" s="300"/>
      <c r="M1" s="300"/>
      <c r="N1" s="300"/>
      <c r="O1" s="300"/>
      <c r="P1" s="300"/>
      <c r="Q1" s="300"/>
      <c r="R1" s="300"/>
      <c r="S1" s="300"/>
      <c r="T1" s="300"/>
      <c r="U1" s="300"/>
      <c r="V1" s="300"/>
      <c r="W1" s="300"/>
      <c r="X1" s="301"/>
    </row>
    <row r="2" spans="1:24" ht="15.6" x14ac:dyDescent="0.3">
      <c r="A2" s="134" t="s">
        <v>12</v>
      </c>
      <c r="B2" s="305" t="s">
        <v>13</v>
      </c>
      <c r="C2" s="306"/>
      <c r="D2" s="131" t="s">
        <v>14</v>
      </c>
      <c r="E2" s="302" t="str">
        <f ca="1">Cash!$D$2</f>
        <v>Cash</v>
      </c>
      <c r="F2" s="303"/>
      <c r="G2" s="304" t="str">
        <f ca="1">Zicht!$D$2</f>
        <v>Zicht</v>
      </c>
      <c r="H2" s="304"/>
      <c r="I2" s="302" t="str">
        <f ca="1">Spaar!$D$2</f>
        <v>Spaar</v>
      </c>
      <c r="J2" s="303"/>
      <c r="K2" s="304" t="str">
        <f ca="1">'Reserve 1'!$D$2</f>
        <v>Reserve 1</v>
      </c>
      <c r="L2" s="304"/>
      <c r="M2" s="302" t="str">
        <f ca="1">'Reserve 2'!$D$2</f>
        <v>Reserve 2</v>
      </c>
      <c r="N2" s="303"/>
      <c r="O2" s="304" t="str">
        <f ca="1">'Reserve 3'!$D$2</f>
        <v>Reserve 3</v>
      </c>
      <c r="P2" s="304"/>
      <c r="Q2" s="302" t="str">
        <f ca="1">'Reserve 4'!$D$2</f>
        <v>Reserve 4</v>
      </c>
      <c r="R2" s="303"/>
      <c r="S2" s="304" t="str">
        <f ca="1">'Reserve 5'!$D$2</f>
        <v>Reserve 5</v>
      </c>
      <c r="T2" s="304"/>
      <c r="U2" s="302" t="str">
        <f ca="1">'Reserve 6'!$D$2</f>
        <v>Reserve 6</v>
      </c>
      <c r="V2" s="303"/>
      <c r="W2" s="304" t="str">
        <f ca="1">'Reserve 7'!$D$2</f>
        <v>Reserve 7</v>
      </c>
      <c r="X2" s="303"/>
    </row>
    <row r="3" spans="1:24" ht="15" thickBot="1" x14ac:dyDescent="0.35">
      <c r="A3" s="135"/>
      <c r="B3" s="34" t="s">
        <v>5</v>
      </c>
      <c r="C3" s="35" t="s">
        <v>6</v>
      </c>
      <c r="D3" s="35" t="s">
        <v>7</v>
      </c>
      <c r="E3" s="34" t="s">
        <v>5</v>
      </c>
      <c r="F3" s="35" t="s">
        <v>6</v>
      </c>
      <c r="G3" s="53" t="s">
        <v>5</v>
      </c>
      <c r="H3" s="53" t="s">
        <v>6</v>
      </c>
      <c r="I3" s="34" t="s">
        <v>5</v>
      </c>
      <c r="J3" s="35" t="s">
        <v>6</v>
      </c>
      <c r="K3" s="53" t="s">
        <v>5</v>
      </c>
      <c r="L3" s="53" t="s">
        <v>6</v>
      </c>
      <c r="M3" s="34" t="s">
        <v>5</v>
      </c>
      <c r="N3" s="35" t="s">
        <v>6</v>
      </c>
      <c r="O3" s="53" t="s">
        <v>5</v>
      </c>
      <c r="P3" s="53" t="s">
        <v>6</v>
      </c>
      <c r="Q3" s="34" t="s">
        <v>5</v>
      </c>
      <c r="R3" s="35" t="s">
        <v>6</v>
      </c>
      <c r="S3" s="53" t="s">
        <v>5</v>
      </c>
      <c r="T3" s="53" t="s">
        <v>6</v>
      </c>
      <c r="U3" s="34" t="s">
        <v>5</v>
      </c>
      <c r="V3" s="35" t="s">
        <v>6</v>
      </c>
      <c r="W3" s="53" t="s">
        <v>5</v>
      </c>
      <c r="X3" s="35" t="s">
        <v>6</v>
      </c>
    </row>
    <row r="4" spans="1:24" x14ac:dyDescent="0.25">
      <c r="A4" s="136" t="str">
        <f ca="1">IF(Codedata!AU2="","",VLOOKUP(Codedata!AU2,Codedata!$AS$2:$AT$201,2,FALSE))</f>
        <v/>
      </c>
      <c r="B4" s="111" t="str">
        <f t="shared" ref="B4:B35" ca="1" si="0">IF(A4="","",SUM(E4,G4,I4,K4,M4,O4,Q4,S4,U4,W4))</f>
        <v/>
      </c>
      <c r="C4" s="112" t="str">
        <f t="shared" ref="C4:C35" ca="1" si="1">IF(A4="","",SUM(F4,H4,J4,L4,N4,P4,R4,T4,V4,X4))</f>
        <v/>
      </c>
      <c r="D4" s="36" t="str">
        <f ca="1">IF(A4="","",IF(AND(A4="overdracht",B4-C4&lt;&gt;0),"FOUT! Saldo is niet €0,00!",B4-C4))</f>
        <v/>
      </c>
      <c r="E4" s="33" t="str">
        <f ca="1">IF($A4="","",SUMIF(INDIRECT("'"&amp;E$2&amp;"'!$C:$C"),$A4,INDIRECT("'"&amp;E$2&amp;"'!$G:$G"))+SUMIF(INDIRECT("'"&amp;E$2&amp;"'!$D:$D"),$A4,INDIRECT("'"&amp;E$2&amp;"'!$G:$G")))</f>
        <v/>
      </c>
      <c r="F4" s="18" t="str">
        <f ca="1">IF($A4="","",SUMIF(INDIRECT("'"&amp;E$2&amp;"'!$C:$C"),$A4,INDIRECT("'"&amp;E$2&amp;"'!$H:$H"))+SUMIF(INDIRECT("'"&amp;E$2&amp;"'!$D:$D"),$A4,INDIRECT("'"&amp;E$2&amp;"'!$H:$H")))</f>
        <v/>
      </c>
      <c r="G4" s="30" t="str">
        <f ca="1">IF($A4="","",SUMIF(INDIRECT("'"&amp;G$2&amp;"'!$C:$C"),$A4,INDIRECT("'"&amp;G$2&amp;"'!$G:$G"))+SUMIF(INDIRECT("'"&amp;G$2&amp;"'!$D:$D"),$A4,INDIRECT("'"&amp;G$2&amp;"'!$G:$G")))</f>
        <v/>
      </c>
      <c r="H4" s="25" t="str">
        <f ca="1">IF($A4="","",SUMIF(INDIRECT("'"&amp;G$2&amp;"'!$C:$C"),$A4,INDIRECT("'"&amp;G$2&amp;"'!$H:$H"))+SUMIF(INDIRECT("'"&amp;G$2&amp;"'!$D:$D"),$A4,INDIRECT("'"&amp;G$2&amp;"'!$H:$H")))</f>
        <v/>
      </c>
      <c r="I4" s="33" t="str">
        <f ca="1">IF($A4="","",SUMIF(INDIRECT("'"&amp;I$2&amp;"'!$C:$C"),$A4,INDIRECT("'"&amp;I$2&amp;"'!$G:$G"))+SUMIF(INDIRECT("'"&amp;I$2&amp;"'!$D:$D"),$A4,INDIRECT("'"&amp;I$2&amp;"'!$G:$G")))</f>
        <v/>
      </c>
      <c r="J4" s="18" t="str">
        <f ca="1">IF($A4="","",SUMIF(INDIRECT("'"&amp;I$2&amp;"'!$C:$C"),$A4,INDIRECT("'"&amp;I$2&amp;"'!$H:$H"))+SUMIF(INDIRECT("'"&amp;I$2&amp;"'!$D:$D"),$A4,INDIRECT("'"&amp;I$2&amp;"'!$H:$H")))</f>
        <v/>
      </c>
      <c r="K4" s="30" t="str">
        <f ca="1">IF($A4="","",SUMIF(INDIRECT("'"&amp;K$2&amp;"'!$C:$C"),$A4,INDIRECT("'"&amp;K$2&amp;"'!$G:$G"))+SUMIF(INDIRECT("'"&amp;K$2&amp;"'!$D:$D"),$A4,INDIRECT("'"&amp;K$2&amp;"'!$G:$G")))</f>
        <v/>
      </c>
      <c r="L4" s="25" t="str">
        <f ca="1">IF($A4="","",SUMIF(INDIRECT("'"&amp;K$2&amp;"'!$C:$C"),$A4,INDIRECT("'"&amp;K$2&amp;"'!$H:$H"))+SUMIF(INDIRECT("'"&amp;K$2&amp;"'!$D:$D"),$A4,INDIRECT("'"&amp;K$2&amp;"'!$H:$H")))</f>
        <v/>
      </c>
      <c r="M4" s="33" t="str">
        <f ca="1">IF($A4="","",SUMIF(INDIRECT("'"&amp;M$2&amp;"'!$C:$C"),$A4,INDIRECT("'"&amp;M$2&amp;"'!$G:$G"))+SUMIF(INDIRECT("'"&amp;M$2&amp;"'!$D:$D"),$A4,INDIRECT("'"&amp;M$2&amp;"'!$G:$G")))</f>
        <v/>
      </c>
      <c r="N4" s="18" t="str">
        <f ca="1">IF($A4="","",SUMIF(INDIRECT("'"&amp;M$2&amp;"'!$C:$C"),$A4,INDIRECT("'"&amp;M$2&amp;"'!$H:$H"))+SUMIF(INDIRECT("'"&amp;M$2&amp;"'!$D:$D"),$A4,INDIRECT("'"&amp;M$2&amp;"'!$H:$H")))</f>
        <v/>
      </c>
      <c r="O4" s="30" t="str">
        <f ca="1">IF($A4="","",SUMIF(INDIRECT("'"&amp;O$2&amp;"'!$C:$C"),$A4,INDIRECT("'"&amp;O$2&amp;"'!$G:$G"))+SUMIF(INDIRECT("'"&amp;O$2&amp;"'!$D:$D"),$A4,INDIRECT("'"&amp;O$2&amp;"'!$G:$G")))</f>
        <v/>
      </c>
      <c r="P4" s="25" t="str">
        <f ca="1">IF($A4="","",SUMIF(INDIRECT("'"&amp;O$2&amp;"'!$C:$C"),$A4,INDIRECT("'"&amp;O$2&amp;"'!$H:$H"))+SUMIF(INDIRECT("'"&amp;O$2&amp;"'!$D:$D"),$A4,INDIRECT("'"&amp;O$2&amp;"'!$H:$H")))</f>
        <v/>
      </c>
      <c r="Q4" s="33" t="str">
        <f ca="1">IF($A4="","",SUMIF(INDIRECT("'"&amp;Q$2&amp;"'!$C:$C"),$A4,INDIRECT("'"&amp;Q$2&amp;"'!$G:$G"))+SUMIF(INDIRECT("'"&amp;Q$2&amp;"'!$D:$D"),$A4,INDIRECT("'"&amp;Q$2&amp;"'!$G:$G")))</f>
        <v/>
      </c>
      <c r="R4" s="18" t="str">
        <f ca="1">IF($A4="","",SUMIF(INDIRECT("'"&amp;Q$2&amp;"'!$C:$C"),$A4,INDIRECT("'"&amp;Q$2&amp;"'!$H:$H"))+SUMIF(INDIRECT("'"&amp;Q$2&amp;"'!$D:$D"),$A4,INDIRECT("'"&amp;Q$2&amp;"'!$H:$H")))</f>
        <v/>
      </c>
      <c r="S4" s="30" t="str">
        <f ca="1">IF($A4="","",SUMIF(INDIRECT("'"&amp;S$2&amp;"'!$C:$C"),$A4,INDIRECT("'"&amp;S$2&amp;"'!$G:$G"))+SUMIF(INDIRECT("'"&amp;S$2&amp;"'!$D:$D"),$A4,INDIRECT("'"&amp;S$2&amp;"'!$G:$G")))</f>
        <v/>
      </c>
      <c r="T4" s="25" t="str">
        <f ca="1">IF($A4="","",SUMIF(INDIRECT("'"&amp;S$2&amp;"'!$C:$C"),$A4,INDIRECT("'"&amp;S$2&amp;"'!$H:$H"))+SUMIF(INDIRECT("'"&amp;S$2&amp;"'!$D:$D"),$A4,INDIRECT("'"&amp;S$2&amp;"'!$H:$H")))</f>
        <v/>
      </c>
      <c r="U4" s="33" t="str">
        <f ca="1">IF($A4="","",SUMIF(INDIRECT("'"&amp;U$2&amp;"'!$C:$C"),$A4,INDIRECT("'"&amp;U$2&amp;"'!$G:$G"))+SUMIF(INDIRECT("'"&amp;U$2&amp;"'!$D:$D"),$A4,INDIRECT("'"&amp;U$2&amp;"'!$G:$G")))</f>
        <v/>
      </c>
      <c r="V4" s="18" t="str">
        <f ca="1">IF($A4="","",SUMIF(INDIRECT("'"&amp;U$2&amp;"'!$C:$C"),$A4,INDIRECT("'"&amp;U$2&amp;"'!$H:$H"))+SUMIF(INDIRECT("'"&amp;U$2&amp;"'!$D:$D"),$A4,INDIRECT("'"&amp;U$2&amp;"'!$H:$H")))</f>
        <v/>
      </c>
      <c r="W4" s="30" t="str">
        <f ca="1">IF($A4="","",SUMIF(INDIRECT("'"&amp;W$2&amp;"'!$C:$C"),$A4,INDIRECT("'"&amp;W$2&amp;"'!$G:$G"))+SUMIF(INDIRECT("'"&amp;W$2&amp;"'!$D:$D"),$A4,INDIRECT("'"&amp;W$2&amp;"'!$G:$G")))</f>
        <v/>
      </c>
      <c r="X4" s="18" t="str">
        <f ca="1">IF($A4="","",SUMIF(INDIRECT("'"&amp;W$2&amp;"'!$C:$C"),$A4,INDIRECT("'"&amp;W$2&amp;"'!$H:$H"))+SUMIF(INDIRECT("'"&amp;W$2&amp;"'!$D:$D"),$A4,INDIRECT("'"&amp;W$2&amp;"'!$H:$H")))</f>
        <v/>
      </c>
    </row>
    <row r="5" spans="1:24" x14ac:dyDescent="0.25">
      <c r="A5" s="137" t="str">
        <f ca="1">IF(Codedata!AU3="","",VLOOKUP(Codedata!AU3,Codedata!$AS$2:$AT$201,2,FALSE))</f>
        <v/>
      </c>
      <c r="B5" s="113" t="str">
        <f t="shared" ca="1" si="0"/>
        <v/>
      </c>
      <c r="C5" s="37" t="str">
        <f t="shared" ca="1" si="1"/>
        <v/>
      </c>
      <c r="D5" s="38" t="str">
        <f t="shared" ref="D5:D36" ca="1" si="2">IF(A5="","",B5-C5)</f>
        <v/>
      </c>
      <c r="E5" s="26" t="str">
        <f t="shared" ref="E5:E68" ca="1" si="3">IF($A5="","",SUMIF(INDIRECT("'"&amp;E$2&amp;"'!$C:$C"),$A5,INDIRECT("'"&amp;E$2&amp;"'!$G:$G"))+SUMIF(INDIRECT("'"&amp;E$2&amp;"'!$D:$D"),$A5,INDIRECT("'"&amp;E$2&amp;"'!$G:$G")))</f>
        <v/>
      </c>
      <c r="F5" s="20" t="str">
        <f t="shared" ref="F5:F68" ca="1" si="4">IF($A5="","",SUMIF(INDIRECT("'"&amp;E$2&amp;"'!$C:$C"),$A5,INDIRECT("'"&amp;E$2&amp;"'!$H:$H"))+SUMIF(INDIRECT("'"&amp;E$2&amp;"'!$D:$D"),$A5,INDIRECT("'"&amp;E$2&amp;"'!$H:$H")))</f>
        <v/>
      </c>
      <c r="G5" s="31" t="str">
        <f t="shared" ref="G5:G68" ca="1" si="5">IF($A5="","",SUMIF(INDIRECT("'"&amp;G$2&amp;"'!$C:$C"),$A5,INDIRECT("'"&amp;G$2&amp;"'!$G:$G"))+SUMIF(INDIRECT("'"&amp;G$2&amp;"'!$D:$D"),$A5,INDIRECT("'"&amp;G$2&amp;"'!$G:$G")))</f>
        <v/>
      </c>
      <c r="H5" s="23" t="str">
        <f t="shared" ref="H5:H68" ca="1" si="6">IF($A5="","",SUMIF(INDIRECT("'"&amp;G$2&amp;"'!$C:$C"),$A5,INDIRECT("'"&amp;G$2&amp;"'!$H:$H"))+SUMIF(INDIRECT("'"&amp;G$2&amp;"'!$D:$D"),$A5,INDIRECT("'"&amp;G$2&amp;"'!$H:$H")))</f>
        <v/>
      </c>
      <c r="I5" s="26" t="str">
        <f t="shared" ref="I5:I68" ca="1" si="7">IF($A5="","",SUMIF(INDIRECT("'"&amp;I$2&amp;"'!$C:$C"),$A5,INDIRECT("'"&amp;I$2&amp;"'!$G:$G"))+SUMIF(INDIRECT("'"&amp;I$2&amp;"'!$D:$D"),$A5,INDIRECT("'"&amp;I$2&amp;"'!$G:$G")))</f>
        <v/>
      </c>
      <c r="J5" s="20" t="str">
        <f t="shared" ref="J5:J68" ca="1" si="8">IF($A5="","",SUMIF(INDIRECT("'"&amp;I$2&amp;"'!$C:$C"),$A5,INDIRECT("'"&amp;I$2&amp;"'!$H:$H"))+SUMIF(INDIRECT("'"&amp;I$2&amp;"'!$D:$D"),$A5,INDIRECT("'"&amp;I$2&amp;"'!$H:$H")))</f>
        <v/>
      </c>
      <c r="K5" s="31" t="str">
        <f t="shared" ref="K5:K68" ca="1" si="9">IF($A5="","",SUMIF(INDIRECT("'"&amp;K$2&amp;"'!$C:$C"),$A5,INDIRECT("'"&amp;K$2&amp;"'!$G:$G"))+SUMIF(INDIRECT("'"&amp;K$2&amp;"'!$D:$D"),$A5,INDIRECT("'"&amp;K$2&amp;"'!$G:$G")))</f>
        <v/>
      </c>
      <c r="L5" s="23" t="str">
        <f t="shared" ref="L5:L68" ca="1" si="10">IF($A5="","",SUMIF(INDIRECT("'"&amp;K$2&amp;"'!$C:$C"),$A5,INDIRECT("'"&amp;K$2&amp;"'!$H:$H"))+SUMIF(INDIRECT("'"&amp;K$2&amp;"'!$D:$D"),$A5,INDIRECT("'"&amp;K$2&amp;"'!$H:$H")))</f>
        <v/>
      </c>
      <c r="M5" s="26" t="str">
        <f t="shared" ref="M5:M68" ca="1" si="11">IF($A5="","",SUMIF(INDIRECT("'"&amp;M$2&amp;"'!$C:$C"),$A5,INDIRECT("'"&amp;M$2&amp;"'!$G:$G"))+SUMIF(INDIRECT("'"&amp;M$2&amp;"'!$D:$D"),$A5,INDIRECT("'"&amp;M$2&amp;"'!$G:$G")))</f>
        <v/>
      </c>
      <c r="N5" s="20" t="str">
        <f t="shared" ref="N5:N68" ca="1" si="12">IF($A5="","",SUMIF(INDIRECT("'"&amp;M$2&amp;"'!$C:$C"),$A5,INDIRECT("'"&amp;M$2&amp;"'!$H:$H"))+SUMIF(INDIRECT("'"&amp;M$2&amp;"'!$D:$D"),$A5,INDIRECT("'"&amp;M$2&amp;"'!$H:$H")))</f>
        <v/>
      </c>
      <c r="O5" s="31" t="str">
        <f t="shared" ref="O5:O68" ca="1" si="13">IF($A5="","",SUMIF(INDIRECT("'"&amp;O$2&amp;"'!$C:$C"),$A5,INDIRECT("'"&amp;O$2&amp;"'!$G:$G"))+SUMIF(INDIRECT("'"&amp;O$2&amp;"'!$D:$D"),$A5,INDIRECT("'"&amp;O$2&amp;"'!$G:$G")))</f>
        <v/>
      </c>
      <c r="P5" s="23" t="str">
        <f t="shared" ref="P5:P68" ca="1" si="14">IF($A5="","",SUMIF(INDIRECT("'"&amp;O$2&amp;"'!$C:$C"),$A5,INDIRECT("'"&amp;O$2&amp;"'!$H:$H"))+SUMIF(INDIRECT("'"&amp;O$2&amp;"'!$D:$D"),$A5,INDIRECT("'"&amp;O$2&amp;"'!$H:$H")))</f>
        <v/>
      </c>
      <c r="Q5" s="26" t="str">
        <f t="shared" ref="Q5:Q68" ca="1" si="15">IF($A5="","",SUMIF(INDIRECT("'"&amp;Q$2&amp;"'!$C:$C"),$A5,INDIRECT("'"&amp;Q$2&amp;"'!$G:$G"))+SUMIF(INDIRECT("'"&amp;Q$2&amp;"'!$D:$D"),$A5,INDIRECT("'"&amp;Q$2&amp;"'!$G:$G")))</f>
        <v/>
      </c>
      <c r="R5" s="20" t="str">
        <f t="shared" ref="R5:R68" ca="1" si="16">IF($A5="","",SUMIF(INDIRECT("'"&amp;Q$2&amp;"'!$C:$C"),$A5,INDIRECT("'"&amp;Q$2&amp;"'!$H:$H"))+SUMIF(INDIRECT("'"&amp;Q$2&amp;"'!$D:$D"),$A5,INDIRECT("'"&amp;Q$2&amp;"'!$H:$H")))</f>
        <v/>
      </c>
      <c r="S5" s="31" t="str">
        <f t="shared" ref="S5:S68" ca="1" si="17">IF($A5="","",SUMIF(INDIRECT("'"&amp;S$2&amp;"'!$C:$C"),$A5,INDIRECT("'"&amp;S$2&amp;"'!$G:$G"))+SUMIF(INDIRECT("'"&amp;S$2&amp;"'!$D:$D"),$A5,INDIRECT("'"&amp;S$2&amp;"'!$G:$G")))</f>
        <v/>
      </c>
      <c r="T5" s="23" t="str">
        <f t="shared" ref="T5:T68" ca="1" si="18">IF($A5="","",SUMIF(INDIRECT("'"&amp;S$2&amp;"'!$C:$C"),$A5,INDIRECT("'"&amp;S$2&amp;"'!$H:$H"))+SUMIF(INDIRECT("'"&amp;S$2&amp;"'!$D:$D"),$A5,INDIRECT("'"&amp;S$2&amp;"'!$H:$H")))</f>
        <v/>
      </c>
      <c r="U5" s="26" t="str">
        <f t="shared" ref="U5:U68" ca="1" si="19">IF($A5="","",SUMIF(INDIRECT("'"&amp;U$2&amp;"'!$C:$C"),$A5,INDIRECT("'"&amp;U$2&amp;"'!$G:$G"))+SUMIF(INDIRECT("'"&amp;U$2&amp;"'!$D:$D"),$A5,INDIRECT("'"&amp;U$2&amp;"'!$G:$G")))</f>
        <v/>
      </c>
      <c r="V5" s="20" t="str">
        <f t="shared" ref="V5:V68" ca="1" si="20">IF($A5="","",SUMIF(INDIRECT("'"&amp;U$2&amp;"'!$C:$C"),$A5,INDIRECT("'"&amp;U$2&amp;"'!$H:$H"))+SUMIF(INDIRECT("'"&amp;U$2&amp;"'!$D:$D"),$A5,INDIRECT("'"&amp;U$2&amp;"'!$H:$H")))</f>
        <v/>
      </c>
      <c r="W5" s="31" t="str">
        <f t="shared" ref="W5:W68" ca="1" si="21">IF($A5="","",SUMIF(INDIRECT("'"&amp;W$2&amp;"'!$C:$C"),$A5,INDIRECT("'"&amp;W$2&amp;"'!$G:$G"))+SUMIF(INDIRECT("'"&amp;W$2&amp;"'!$D:$D"),$A5,INDIRECT("'"&amp;W$2&amp;"'!$G:$G")))</f>
        <v/>
      </c>
      <c r="X5" s="20" t="str">
        <f t="shared" ref="X5:X68" ca="1" si="22">IF($A5="","",SUMIF(INDIRECT("'"&amp;W$2&amp;"'!$C:$C"),$A5,INDIRECT("'"&amp;W$2&amp;"'!$H:$H"))+SUMIF(INDIRECT("'"&amp;W$2&amp;"'!$D:$D"),$A5,INDIRECT("'"&amp;W$2&amp;"'!$H:$H")))</f>
        <v/>
      </c>
    </row>
    <row r="6" spans="1:24" x14ac:dyDescent="0.25">
      <c r="A6" s="137" t="str">
        <f ca="1">IF(Codedata!AU4="","",VLOOKUP(Codedata!AU4,Codedata!$AS$2:$AT$201,2,FALSE))</f>
        <v/>
      </c>
      <c r="B6" s="113" t="str">
        <f t="shared" ca="1" si="0"/>
        <v/>
      </c>
      <c r="C6" s="37" t="str">
        <f t="shared" ca="1" si="1"/>
        <v/>
      </c>
      <c r="D6" s="38" t="str">
        <f t="shared" ca="1" si="2"/>
        <v/>
      </c>
      <c r="E6" s="26" t="str">
        <f t="shared" ca="1" si="3"/>
        <v/>
      </c>
      <c r="F6" s="20" t="str">
        <f t="shared" ca="1" si="4"/>
        <v/>
      </c>
      <c r="G6" s="31" t="str">
        <f t="shared" ca="1" si="5"/>
        <v/>
      </c>
      <c r="H6" s="23" t="str">
        <f t="shared" ca="1" si="6"/>
        <v/>
      </c>
      <c r="I6" s="26" t="str">
        <f t="shared" ca="1" si="7"/>
        <v/>
      </c>
      <c r="J6" s="20" t="str">
        <f t="shared" ca="1" si="8"/>
        <v/>
      </c>
      <c r="K6" s="31" t="str">
        <f t="shared" ca="1" si="9"/>
        <v/>
      </c>
      <c r="L6" s="23" t="str">
        <f t="shared" ca="1" si="10"/>
        <v/>
      </c>
      <c r="M6" s="26" t="str">
        <f t="shared" ca="1" si="11"/>
        <v/>
      </c>
      <c r="N6" s="20" t="str">
        <f t="shared" ca="1" si="12"/>
        <v/>
      </c>
      <c r="O6" s="31" t="str">
        <f t="shared" ca="1" si="13"/>
        <v/>
      </c>
      <c r="P6" s="23" t="str">
        <f t="shared" ca="1" si="14"/>
        <v/>
      </c>
      <c r="Q6" s="26" t="str">
        <f t="shared" ca="1" si="15"/>
        <v/>
      </c>
      <c r="R6" s="20" t="str">
        <f t="shared" ca="1" si="16"/>
        <v/>
      </c>
      <c r="S6" s="31" t="str">
        <f t="shared" ca="1" si="17"/>
        <v/>
      </c>
      <c r="T6" s="23" t="str">
        <f t="shared" ca="1" si="18"/>
        <v/>
      </c>
      <c r="U6" s="26" t="str">
        <f t="shared" ca="1" si="19"/>
        <v/>
      </c>
      <c r="V6" s="20" t="str">
        <f t="shared" ca="1" si="20"/>
        <v/>
      </c>
      <c r="W6" s="31" t="str">
        <f t="shared" ca="1" si="21"/>
        <v/>
      </c>
      <c r="X6" s="20" t="str">
        <f t="shared" ca="1" si="22"/>
        <v/>
      </c>
    </row>
    <row r="7" spans="1:24" x14ac:dyDescent="0.25">
      <c r="A7" s="137" t="str">
        <f ca="1">IF(Codedata!AU5="","",VLOOKUP(Codedata!AU5,Codedata!$AS$2:$AT$201,2,FALSE))</f>
        <v/>
      </c>
      <c r="B7" s="113" t="str">
        <f t="shared" ca="1" si="0"/>
        <v/>
      </c>
      <c r="C7" s="37" t="str">
        <f t="shared" ca="1" si="1"/>
        <v/>
      </c>
      <c r="D7" s="38" t="str">
        <f t="shared" ca="1" si="2"/>
        <v/>
      </c>
      <c r="E7" s="26" t="str">
        <f t="shared" ca="1" si="3"/>
        <v/>
      </c>
      <c r="F7" s="20" t="str">
        <f t="shared" ca="1" si="4"/>
        <v/>
      </c>
      <c r="G7" s="31" t="str">
        <f t="shared" ca="1" si="5"/>
        <v/>
      </c>
      <c r="H7" s="23" t="str">
        <f t="shared" ca="1" si="6"/>
        <v/>
      </c>
      <c r="I7" s="26" t="str">
        <f t="shared" ca="1" si="7"/>
        <v/>
      </c>
      <c r="J7" s="20" t="str">
        <f t="shared" ca="1" si="8"/>
        <v/>
      </c>
      <c r="K7" s="31" t="str">
        <f t="shared" ca="1" si="9"/>
        <v/>
      </c>
      <c r="L7" s="23" t="str">
        <f t="shared" ca="1" si="10"/>
        <v/>
      </c>
      <c r="M7" s="26" t="str">
        <f t="shared" ca="1" si="11"/>
        <v/>
      </c>
      <c r="N7" s="20" t="str">
        <f t="shared" ca="1" si="12"/>
        <v/>
      </c>
      <c r="O7" s="31" t="str">
        <f t="shared" ca="1" si="13"/>
        <v/>
      </c>
      <c r="P7" s="23" t="str">
        <f t="shared" ca="1" si="14"/>
        <v/>
      </c>
      <c r="Q7" s="26" t="str">
        <f t="shared" ca="1" si="15"/>
        <v/>
      </c>
      <c r="R7" s="20" t="str">
        <f t="shared" ca="1" si="16"/>
        <v/>
      </c>
      <c r="S7" s="31" t="str">
        <f t="shared" ca="1" si="17"/>
        <v/>
      </c>
      <c r="T7" s="23" t="str">
        <f t="shared" ca="1" si="18"/>
        <v/>
      </c>
      <c r="U7" s="26" t="str">
        <f t="shared" ca="1" si="19"/>
        <v/>
      </c>
      <c r="V7" s="20" t="str">
        <f t="shared" ca="1" si="20"/>
        <v/>
      </c>
      <c r="W7" s="31" t="str">
        <f t="shared" ca="1" si="21"/>
        <v/>
      </c>
      <c r="X7" s="20" t="str">
        <f t="shared" ca="1" si="22"/>
        <v/>
      </c>
    </row>
    <row r="8" spans="1:24" x14ac:dyDescent="0.25">
      <c r="A8" s="137" t="str">
        <f ca="1">IF(Codedata!AU6="","",VLOOKUP(Codedata!AU6,Codedata!$AS$2:$AT$201,2,FALSE))</f>
        <v/>
      </c>
      <c r="B8" s="113" t="str">
        <f t="shared" ca="1" si="0"/>
        <v/>
      </c>
      <c r="C8" s="37" t="str">
        <f t="shared" ca="1" si="1"/>
        <v/>
      </c>
      <c r="D8" s="38" t="str">
        <f t="shared" ca="1" si="2"/>
        <v/>
      </c>
      <c r="E8" s="26" t="str">
        <f t="shared" ca="1" si="3"/>
        <v/>
      </c>
      <c r="F8" s="20" t="str">
        <f t="shared" ca="1" si="4"/>
        <v/>
      </c>
      <c r="G8" s="31" t="str">
        <f t="shared" ca="1" si="5"/>
        <v/>
      </c>
      <c r="H8" s="23" t="str">
        <f t="shared" ca="1" si="6"/>
        <v/>
      </c>
      <c r="I8" s="26" t="str">
        <f t="shared" ca="1" si="7"/>
        <v/>
      </c>
      <c r="J8" s="20" t="str">
        <f t="shared" ca="1" si="8"/>
        <v/>
      </c>
      <c r="K8" s="31" t="str">
        <f t="shared" ca="1" si="9"/>
        <v/>
      </c>
      <c r="L8" s="23" t="str">
        <f t="shared" ca="1" si="10"/>
        <v/>
      </c>
      <c r="M8" s="26" t="str">
        <f t="shared" ca="1" si="11"/>
        <v/>
      </c>
      <c r="N8" s="20" t="str">
        <f t="shared" ca="1" si="12"/>
        <v/>
      </c>
      <c r="O8" s="31" t="str">
        <f t="shared" ca="1" si="13"/>
        <v/>
      </c>
      <c r="P8" s="23" t="str">
        <f t="shared" ca="1" si="14"/>
        <v/>
      </c>
      <c r="Q8" s="26" t="str">
        <f t="shared" ca="1" si="15"/>
        <v/>
      </c>
      <c r="R8" s="20" t="str">
        <f t="shared" ca="1" si="16"/>
        <v/>
      </c>
      <c r="S8" s="31" t="str">
        <f t="shared" ca="1" si="17"/>
        <v/>
      </c>
      <c r="T8" s="23" t="str">
        <f t="shared" ca="1" si="18"/>
        <v/>
      </c>
      <c r="U8" s="26" t="str">
        <f t="shared" ca="1" si="19"/>
        <v/>
      </c>
      <c r="V8" s="20" t="str">
        <f t="shared" ca="1" si="20"/>
        <v/>
      </c>
      <c r="W8" s="31" t="str">
        <f t="shared" ca="1" si="21"/>
        <v/>
      </c>
      <c r="X8" s="20" t="str">
        <f t="shared" ca="1" si="22"/>
        <v/>
      </c>
    </row>
    <row r="9" spans="1:24" x14ac:dyDescent="0.25">
      <c r="A9" s="137" t="str">
        <f ca="1">IF(Codedata!AU7="","",VLOOKUP(Codedata!AU7,Codedata!$AS$2:$AT$201,2,FALSE))</f>
        <v/>
      </c>
      <c r="B9" s="113" t="str">
        <f t="shared" ca="1" si="0"/>
        <v/>
      </c>
      <c r="C9" s="37" t="str">
        <f t="shared" ca="1" si="1"/>
        <v/>
      </c>
      <c r="D9" s="38" t="str">
        <f t="shared" ca="1" si="2"/>
        <v/>
      </c>
      <c r="E9" s="26" t="str">
        <f t="shared" ca="1" si="3"/>
        <v/>
      </c>
      <c r="F9" s="20" t="str">
        <f t="shared" ca="1" si="4"/>
        <v/>
      </c>
      <c r="G9" s="31" t="str">
        <f t="shared" ca="1" si="5"/>
        <v/>
      </c>
      <c r="H9" s="23" t="str">
        <f t="shared" ca="1" si="6"/>
        <v/>
      </c>
      <c r="I9" s="26" t="str">
        <f t="shared" ca="1" si="7"/>
        <v/>
      </c>
      <c r="J9" s="20" t="str">
        <f t="shared" ca="1" si="8"/>
        <v/>
      </c>
      <c r="K9" s="31" t="str">
        <f t="shared" ca="1" si="9"/>
        <v/>
      </c>
      <c r="L9" s="23" t="str">
        <f t="shared" ca="1" si="10"/>
        <v/>
      </c>
      <c r="M9" s="26" t="str">
        <f t="shared" ca="1" si="11"/>
        <v/>
      </c>
      <c r="N9" s="20" t="str">
        <f t="shared" ca="1" si="12"/>
        <v/>
      </c>
      <c r="O9" s="31" t="str">
        <f t="shared" ca="1" si="13"/>
        <v/>
      </c>
      <c r="P9" s="23" t="str">
        <f t="shared" ca="1" si="14"/>
        <v/>
      </c>
      <c r="Q9" s="26" t="str">
        <f t="shared" ca="1" si="15"/>
        <v/>
      </c>
      <c r="R9" s="20" t="str">
        <f t="shared" ca="1" si="16"/>
        <v/>
      </c>
      <c r="S9" s="31" t="str">
        <f t="shared" ca="1" si="17"/>
        <v/>
      </c>
      <c r="T9" s="23" t="str">
        <f t="shared" ca="1" si="18"/>
        <v/>
      </c>
      <c r="U9" s="26" t="str">
        <f t="shared" ca="1" si="19"/>
        <v/>
      </c>
      <c r="V9" s="20" t="str">
        <f t="shared" ca="1" si="20"/>
        <v/>
      </c>
      <c r="W9" s="31" t="str">
        <f t="shared" ca="1" si="21"/>
        <v/>
      </c>
      <c r="X9" s="20" t="str">
        <f t="shared" ca="1" si="22"/>
        <v/>
      </c>
    </row>
    <row r="10" spans="1:24" x14ac:dyDescent="0.25">
      <c r="A10" s="137" t="str">
        <f ca="1">IF(Codedata!AU8="","",VLOOKUP(Codedata!AU8,Codedata!$AS$2:$AT$201,2,FALSE))</f>
        <v/>
      </c>
      <c r="B10" s="113" t="str">
        <f t="shared" ca="1" si="0"/>
        <v/>
      </c>
      <c r="C10" s="37" t="str">
        <f t="shared" ca="1" si="1"/>
        <v/>
      </c>
      <c r="D10" s="38" t="str">
        <f t="shared" ca="1" si="2"/>
        <v/>
      </c>
      <c r="E10" s="26" t="str">
        <f t="shared" ca="1" si="3"/>
        <v/>
      </c>
      <c r="F10" s="20" t="str">
        <f t="shared" ca="1" si="4"/>
        <v/>
      </c>
      <c r="G10" s="31" t="str">
        <f t="shared" ca="1" si="5"/>
        <v/>
      </c>
      <c r="H10" s="23" t="str">
        <f t="shared" ca="1" si="6"/>
        <v/>
      </c>
      <c r="I10" s="26" t="str">
        <f t="shared" ca="1" si="7"/>
        <v/>
      </c>
      <c r="J10" s="20" t="str">
        <f t="shared" ca="1" si="8"/>
        <v/>
      </c>
      <c r="K10" s="31" t="str">
        <f t="shared" ca="1" si="9"/>
        <v/>
      </c>
      <c r="L10" s="23" t="str">
        <f t="shared" ca="1" si="10"/>
        <v/>
      </c>
      <c r="M10" s="26" t="str">
        <f t="shared" ca="1" si="11"/>
        <v/>
      </c>
      <c r="N10" s="20" t="str">
        <f t="shared" ca="1" si="12"/>
        <v/>
      </c>
      <c r="O10" s="31" t="str">
        <f t="shared" ca="1" si="13"/>
        <v/>
      </c>
      <c r="P10" s="23" t="str">
        <f t="shared" ca="1" si="14"/>
        <v/>
      </c>
      <c r="Q10" s="26" t="str">
        <f t="shared" ca="1" si="15"/>
        <v/>
      </c>
      <c r="R10" s="20" t="str">
        <f t="shared" ca="1" si="16"/>
        <v/>
      </c>
      <c r="S10" s="31" t="str">
        <f t="shared" ca="1" si="17"/>
        <v/>
      </c>
      <c r="T10" s="23" t="str">
        <f t="shared" ca="1" si="18"/>
        <v/>
      </c>
      <c r="U10" s="26" t="str">
        <f t="shared" ca="1" si="19"/>
        <v/>
      </c>
      <c r="V10" s="20" t="str">
        <f t="shared" ca="1" si="20"/>
        <v/>
      </c>
      <c r="W10" s="31" t="str">
        <f t="shared" ca="1" si="21"/>
        <v/>
      </c>
      <c r="X10" s="20" t="str">
        <f t="shared" ca="1" si="22"/>
        <v/>
      </c>
    </row>
    <row r="11" spans="1:24" x14ac:dyDescent="0.25">
      <c r="A11" s="137" t="str">
        <f ca="1">IF(Codedata!AU9="","",VLOOKUP(Codedata!AU9,Codedata!$AS$2:$AT$201,2,FALSE))</f>
        <v/>
      </c>
      <c r="B11" s="113" t="str">
        <f t="shared" ca="1" si="0"/>
        <v/>
      </c>
      <c r="C11" s="37" t="str">
        <f t="shared" ca="1" si="1"/>
        <v/>
      </c>
      <c r="D11" s="38" t="str">
        <f t="shared" ca="1" si="2"/>
        <v/>
      </c>
      <c r="E11" s="26" t="str">
        <f t="shared" ca="1" si="3"/>
        <v/>
      </c>
      <c r="F11" s="20" t="str">
        <f t="shared" ca="1" si="4"/>
        <v/>
      </c>
      <c r="G11" s="31" t="str">
        <f t="shared" ca="1" si="5"/>
        <v/>
      </c>
      <c r="H11" s="23" t="str">
        <f t="shared" ca="1" si="6"/>
        <v/>
      </c>
      <c r="I11" s="26" t="str">
        <f t="shared" ca="1" si="7"/>
        <v/>
      </c>
      <c r="J11" s="20" t="str">
        <f t="shared" ca="1" si="8"/>
        <v/>
      </c>
      <c r="K11" s="31" t="str">
        <f t="shared" ca="1" si="9"/>
        <v/>
      </c>
      <c r="L11" s="23" t="str">
        <f t="shared" ca="1" si="10"/>
        <v/>
      </c>
      <c r="M11" s="26" t="str">
        <f t="shared" ca="1" si="11"/>
        <v/>
      </c>
      <c r="N11" s="20" t="str">
        <f t="shared" ca="1" si="12"/>
        <v/>
      </c>
      <c r="O11" s="31" t="str">
        <f t="shared" ca="1" si="13"/>
        <v/>
      </c>
      <c r="P11" s="23" t="str">
        <f t="shared" ca="1" si="14"/>
        <v/>
      </c>
      <c r="Q11" s="26" t="str">
        <f t="shared" ca="1" si="15"/>
        <v/>
      </c>
      <c r="R11" s="20" t="str">
        <f t="shared" ca="1" si="16"/>
        <v/>
      </c>
      <c r="S11" s="31" t="str">
        <f t="shared" ca="1" si="17"/>
        <v/>
      </c>
      <c r="T11" s="23" t="str">
        <f t="shared" ca="1" si="18"/>
        <v/>
      </c>
      <c r="U11" s="26" t="str">
        <f t="shared" ca="1" si="19"/>
        <v/>
      </c>
      <c r="V11" s="20" t="str">
        <f t="shared" ca="1" si="20"/>
        <v/>
      </c>
      <c r="W11" s="31" t="str">
        <f t="shared" ca="1" si="21"/>
        <v/>
      </c>
      <c r="X11" s="20" t="str">
        <f t="shared" ca="1" si="22"/>
        <v/>
      </c>
    </row>
    <row r="12" spans="1:24" x14ac:dyDescent="0.25">
      <c r="A12" s="137" t="str">
        <f ca="1">IF(Codedata!AU10="","",VLOOKUP(Codedata!AU10,Codedata!$AS$2:$AT$201,2,FALSE))</f>
        <v/>
      </c>
      <c r="B12" s="113" t="str">
        <f t="shared" ca="1" si="0"/>
        <v/>
      </c>
      <c r="C12" s="37" t="str">
        <f t="shared" ca="1" si="1"/>
        <v/>
      </c>
      <c r="D12" s="38" t="str">
        <f t="shared" ca="1" si="2"/>
        <v/>
      </c>
      <c r="E12" s="26" t="str">
        <f t="shared" ca="1" si="3"/>
        <v/>
      </c>
      <c r="F12" s="20" t="str">
        <f t="shared" ca="1" si="4"/>
        <v/>
      </c>
      <c r="G12" s="31" t="str">
        <f t="shared" ca="1" si="5"/>
        <v/>
      </c>
      <c r="H12" s="23" t="str">
        <f t="shared" ca="1" si="6"/>
        <v/>
      </c>
      <c r="I12" s="26" t="str">
        <f t="shared" ca="1" si="7"/>
        <v/>
      </c>
      <c r="J12" s="20" t="str">
        <f t="shared" ca="1" si="8"/>
        <v/>
      </c>
      <c r="K12" s="31" t="str">
        <f t="shared" ca="1" si="9"/>
        <v/>
      </c>
      <c r="L12" s="23" t="str">
        <f t="shared" ca="1" si="10"/>
        <v/>
      </c>
      <c r="M12" s="26" t="str">
        <f t="shared" ca="1" si="11"/>
        <v/>
      </c>
      <c r="N12" s="20" t="str">
        <f t="shared" ca="1" si="12"/>
        <v/>
      </c>
      <c r="O12" s="31" t="str">
        <f t="shared" ca="1" si="13"/>
        <v/>
      </c>
      <c r="P12" s="23" t="str">
        <f t="shared" ca="1" si="14"/>
        <v/>
      </c>
      <c r="Q12" s="26" t="str">
        <f t="shared" ca="1" si="15"/>
        <v/>
      </c>
      <c r="R12" s="20" t="str">
        <f t="shared" ca="1" si="16"/>
        <v/>
      </c>
      <c r="S12" s="31" t="str">
        <f t="shared" ca="1" si="17"/>
        <v/>
      </c>
      <c r="T12" s="23" t="str">
        <f t="shared" ca="1" si="18"/>
        <v/>
      </c>
      <c r="U12" s="26" t="str">
        <f t="shared" ca="1" si="19"/>
        <v/>
      </c>
      <c r="V12" s="20" t="str">
        <f t="shared" ca="1" si="20"/>
        <v/>
      </c>
      <c r="W12" s="31" t="str">
        <f t="shared" ca="1" si="21"/>
        <v/>
      </c>
      <c r="X12" s="20" t="str">
        <f t="shared" ca="1" si="22"/>
        <v/>
      </c>
    </row>
    <row r="13" spans="1:24" x14ac:dyDescent="0.25">
      <c r="A13" s="137" t="str">
        <f ca="1">IF(Codedata!AU11="","",VLOOKUP(Codedata!AU11,Codedata!$AS$2:$AT$201,2,FALSE))</f>
        <v/>
      </c>
      <c r="B13" s="113" t="str">
        <f t="shared" ca="1" si="0"/>
        <v/>
      </c>
      <c r="C13" s="37" t="str">
        <f t="shared" ca="1" si="1"/>
        <v/>
      </c>
      <c r="D13" s="38" t="str">
        <f t="shared" ca="1" si="2"/>
        <v/>
      </c>
      <c r="E13" s="26" t="str">
        <f t="shared" ca="1" si="3"/>
        <v/>
      </c>
      <c r="F13" s="20" t="str">
        <f t="shared" ca="1" si="4"/>
        <v/>
      </c>
      <c r="G13" s="31" t="str">
        <f t="shared" ca="1" si="5"/>
        <v/>
      </c>
      <c r="H13" s="23" t="str">
        <f t="shared" ca="1" si="6"/>
        <v/>
      </c>
      <c r="I13" s="26" t="str">
        <f t="shared" ca="1" si="7"/>
        <v/>
      </c>
      <c r="J13" s="20" t="str">
        <f t="shared" ca="1" si="8"/>
        <v/>
      </c>
      <c r="K13" s="31" t="str">
        <f t="shared" ca="1" si="9"/>
        <v/>
      </c>
      <c r="L13" s="23" t="str">
        <f t="shared" ca="1" si="10"/>
        <v/>
      </c>
      <c r="M13" s="26" t="str">
        <f t="shared" ca="1" si="11"/>
        <v/>
      </c>
      <c r="N13" s="20" t="str">
        <f t="shared" ca="1" si="12"/>
        <v/>
      </c>
      <c r="O13" s="31" t="str">
        <f t="shared" ca="1" si="13"/>
        <v/>
      </c>
      <c r="P13" s="23" t="str">
        <f t="shared" ca="1" si="14"/>
        <v/>
      </c>
      <c r="Q13" s="26" t="str">
        <f t="shared" ca="1" si="15"/>
        <v/>
      </c>
      <c r="R13" s="20" t="str">
        <f t="shared" ca="1" si="16"/>
        <v/>
      </c>
      <c r="S13" s="31" t="str">
        <f t="shared" ca="1" si="17"/>
        <v/>
      </c>
      <c r="T13" s="23" t="str">
        <f t="shared" ca="1" si="18"/>
        <v/>
      </c>
      <c r="U13" s="26" t="str">
        <f t="shared" ca="1" si="19"/>
        <v/>
      </c>
      <c r="V13" s="20" t="str">
        <f t="shared" ca="1" si="20"/>
        <v/>
      </c>
      <c r="W13" s="31" t="str">
        <f t="shared" ca="1" si="21"/>
        <v/>
      </c>
      <c r="X13" s="20" t="str">
        <f t="shared" ca="1" si="22"/>
        <v/>
      </c>
    </row>
    <row r="14" spans="1:24" x14ac:dyDescent="0.25">
      <c r="A14" s="137" t="str">
        <f ca="1">IF(Codedata!AU12="","",VLOOKUP(Codedata!AU12,Codedata!$AS$2:$AT$201,2,FALSE))</f>
        <v/>
      </c>
      <c r="B14" s="113" t="str">
        <f t="shared" ca="1" si="0"/>
        <v/>
      </c>
      <c r="C14" s="37" t="str">
        <f t="shared" ca="1" si="1"/>
        <v/>
      </c>
      <c r="D14" s="38" t="str">
        <f t="shared" ca="1" si="2"/>
        <v/>
      </c>
      <c r="E14" s="26" t="str">
        <f t="shared" ca="1" si="3"/>
        <v/>
      </c>
      <c r="F14" s="20" t="str">
        <f t="shared" ca="1" si="4"/>
        <v/>
      </c>
      <c r="G14" s="31" t="str">
        <f t="shared" ca="1" si="5"/>
        <v/>
      </c>
      <c r="H14" s="23" t="str">
        <f t="shared" ca="1" si="6"/>
        <v/>
      </c>
      <c r="I14" s="26" t="str">
        <f t="shared" ca="1" si="7"/>
        <v/>
      </c>
      <c r="J14" s="20" t="str">
        <f t="shared" ca="1" si="8"/>
        <v/>
      </c>
      <c r="K14" s="31" t="str">
        <f t="shared" ca="1" si="9"/>
        <v/>
      </c>
      <c r="L14" s="23" t="str">
        <f t="shared" ca="1" si="10"/>
        <v/>
      </c>
      <c r="M14" s="26" t="str">
        <f t="shared" ca="1" si="11"/>
        <v/>
      </c>
      <c r="N14" s="20" t="str">
        <f t="shared" ca="1" si="12"/>
        <v/>
      </c>
      <c r="O14" s="31" t="str">
        <f t="shared" ca="1" si="13"/>
        <v/>
      </c>
      <c r="P14" s="23" t="str">
        <f t="shared" ca="1" si="14"/>
        <v/>
      </c>
      <c r="Q14" s="26" t="str">
        <f t="shared" ca="1" si="15"/>
        <v/>
      </c>
      <c r="R14" s="20" t="str">
        <f t="shared" ca="1" si="16"/>
        <v/>
      </c>
      <c r="S14" s="31" t="str">
        <f t="shared" ca="1" si="17"/>
        <v/>
      </c>
      <c r="T14" s="23" t="str">
        <f t="shared" ca="1" si="18"/>
        <v/>
      </c>
      <c r="U14" s="26" t="str">
        <f t="shared" ca="1" si="19"/>
        <v/>
      </c>
      <c r="V14" s="20" t="str">
        <f t="shared" ca="1" si="20"/>
        <v/>
      </c>
      <c r="W14" s="31" t="str">
        <f t="shared" ca="1" si="21"/>
        <v/>
      </c>
      <c r="X14" s="20" t="str">
        <f t="shared" ca="1" si="22"/>
        <v/>
      </c>
    </row>
    <row r="15" spans="1:24" x14ac:dyDescent="0.25">
      <c r="A15" s="137" t="str">
        <f ca="1">IF(Codedata!AU13="","",VLOOKUP(Codedata!AU13,Codedata!$AS$2:$AT$201,2,FALSE))</f>
        <v/>
      </c>
      <c r="B15" s="113" t="str">
        <f t="shared" ca="1" si="0"/>
        <v/>
      </c>
      <c r="C15" s="37" t="str">
        <f t="shared" ca="1" si="1"/>
        <v/>
      </c>
      <c r="D15" s="38" t="str">
        <f t="shared" ca="1" si="2"/>
        <v/>
      </c>
      <c r="E15" s="26" t="str">
        <f t="shared" ca="1" si="3"/>
        <v/>
      </c>
      <c r="F15" s="20" t="str">
        <f t="shared" ca="1" si="4"/>
        <v/>
      </c>
      <c r="G15" s="31" t="str">
        <f t="shared" ca="1" si="5"/>
        <v/>
      </c>
      <c r="H15" s="23" t="str">
        <f t="shared" ca="1" si="6"/>
        <v/>
      </c>
      <c r="I15" s="26" t="str">
        <f t="shared" ca="1" si="7"/>
        <v/>
      </c>
      <c r="J15" s="20" t="str">
        <f t="shared" ca="1" si="8"/>
        <v/>
      </c>
      <c r="K15" s="31" t="str">
        <f t="shared" ca="1" si="9"/>
        <v/>
      </c>
      <c r="L15" s="23" t="str">
        <f t="shared" ca="1" si="10"/>
        <v/>
      </c>
      <c r="M15" s="26" t="str">
        <f t="shared" ca="1" si="11"/>
        <v/>
      </c>
      <c r="N15" s="20" t="str">
        <f t="shared" ca="1" si="12"/>
        <v/>
      </c>
      <c r="O15" s="31" t="str">
        <f t="shared" ca="1" si="13"/>
        <v/>
      </c>
      <c r="P15" s="23" t="str">
        <f t="shared" ca="1" si="14"/>
        <v/>
      </c>
      <c r="Q15" s="26" t="str">
        <f t="shared" ca="1" si="15"/>
        <v/>
      </c>
      <c r="R15" s="20" t="str">
        <f t="shared" ca="1" si="16"/>
        <v/>
      </c>
      <c r="S15" s="31" t="str">
        <f t="shared" ca="1" si="17"/>
        <v/>
      </c>
      <c r="T15" s="23" t="str">
        <f t="shared" ca="1" si="18"/>
        <v/>
      </c>
      <c r="U15" s="26" t="str">
        <f t="shared" ca="1" si="19"/>
        <v/>
      </c>
      <c r="V15" s="20" t="str">
        <f t="shared" ca="1" si="20"/>
        <v/>
      </c>
      <c r="W15" s="31" t="str">
        <f t="shared" ca="1" si="21"/>
        <v/>
      </c>
      <c r="X15" s="20" t="str">
        <f t="shared" ca="1" si="22"/>
        <v/>
      </c>
    </row>
    <row r="16" spans="1:24" x14ac:dyDescent="0.25">
      <c r="A16" s="137" t="str">
        <f ca="1">IF(Codedata!AU14="","",VLOOKUP(Codedata!AU14,Codedata!$AS$2:$AT$201,2,FALSE))</f>
        <v/>
      </c>
      <c r="B16" s="113" t="str">
        <f t="shared" ca="1" si="0"/>
        <v/>
      </c>
      <c r="C16" s="37" t="str">
        <f t="shared" ca="1" si="1"/>
        <v/>
      </c>
      <c r="D16" s="38" t="str">
        <f t="shared" ca="1" si="2"/>
        <v/>
      </c>
      <c r="E16" s="26" t="str">
        <f t="shared" ca="1" si="3"/>
        <v/>
      </c>
      <c r="F16" s="20" t="str">
        <f t="shared" ca="1" si="4"/>
        <v/>
      </c>
      <c r="G16" s="31" t="str">
        <f t="shared" ca="1" si="5"/>
        <v/>
      </c>
      <c r="H16" s="23" t="str">
        <f t="shared" ca="1" si="6"/>
        <v/>
      </c>
      <c r="I16" s="26" t="str">
        <f t="shared" ca="1" si="7"/>
        <v/>
      </c>
      <c r="J16" s="20" t="str">
        <f t="shared" ca="1" si="8"/>
        <v/>
      </c>
      <c r="K16" s="31" t="str">
        <f t="shared" ca="1" si="9"/>
        <v/>
      </c>
      <c r="L16" s="23" t="str">
        <f t="shared" ca="1" si="10"/>
        <v/>
      </c>
      <c r="M16" s="26" t="str">
        <f t="shared" ca="1" si="11"/>
        <v/>
      </c>
      <c r="N16" s="20" t="str">
        <f t="shared" ca="1" si="12"/>
        <v/>
      </c>
      <c r="O16" s="31" t="str">
        <f t="shared" ca="1" si="13"/>
        <v/>
      </c>
      <c r="P16" s="23" t="str">
        <f t="shared" ca="1" si="14"/>
        <v/>
      </c>
      <c r="Q16" s="26" t="str">
        <f t="shared" ca="1" si="15"/>
        <v/>
      </c>
      <c r="R16" s="20" t="str">
        <f t="shared" ca="1" si="16"/>
        <v/>
      </c>
      <c r="S16" s="31" t="str">
        <f t="shared" ca="1" si="17"/>
        <v/>
      </c>
      <c r="T16" s="23" t="str">
        <f t="shared" ca="1" si="18"/>
        <v/>
      </c>
      <c r="U16" s="26" t="str">
        <f t="shared" ca="1" si="19"/>
        <v/>
      </c>
      <c r="V16" s="20" t="str">
        <f t="shared" ca="1" si="20"/>
        <v/>
      </c>
      <c r="W16" s="31" t="str">
        <f t="shared" ca="1" si="21"/>
        <v/>
      </c>
      <c r="X16" s="20" t="str">
        <f t="shared" ca="1" si="22"/>
        <v/>
      </c>
    </row>
    <row r="17" spans="1:24" x14ac:dyDescent="0.25">
      <c r="A17" s="137" t="str">
        <f ca="1">IF(Codedata!AU15="","",VLOOKUP(Codedata!AU15,Codedata!$AS$2:$AT$201,2,FALSE))</f>
        <v/>
      </c>
      <c r="B17" s="113" t="str">
        <f t="shared" ca="1" si="0"/>
        <v/>
      </c>
      <c r="C17" s="37" t="str">
        <f t="shared" ca="1" si="1"/>
        <v/>
      </c>
      <c r="D17" s="38" t="str">
        <f t="shared" ca="1" si="2"/>
        <v/>
      </c>
      <c r="E17" s="26" t="str">
        <f t="shared" ca="1" si="3"/>
        <v/>
      </c>
      <c r="F17" s="20" t="str">
        <f t="shared" ca="1" si="4"/>
        <v/>
      </c>
      <c r="G17" s="31" t="str">
        <f t="shared" ca="1" si="5"/>
        <v/>
      </c>
      <c r="H17" s="23" t="str">
        <f t="shared" ca="1" si="6"/>
        <v/>
      </c>
      <c r="I17" s="26" t="str">
        <f t="shared" ca="1" si="7"/>
        <v/>
      </c>
      <c r="J17" s="20" t="str">
        <f t="shared" ca="1" si="8"/>
        <v/>
      </c>
      <c r="K17" s="31" t="str">
        <f t="shared" ca="1" si="9"/>
        <v/>
      </c>
      <c r="L17" s="23" t="str">
        <f t="shared" ca="1" si="10"/>
        <v/>
      </c>
      <c r="M17" s="26" t="str">
        <f t="shared" ca="1" si="11"/>
        <v/>
      </c>
      <c r="N17" s="20" t="str">
        <f t="shared" ca="1" si="12"/>
        <v/>
      </c>
      <c r="O17" s="31" t="str">
        <f t="shared" ca="1" si="13"/>
        <v/>
      </c>
      <c r="P17" s="23" t="str">
        <f t="shared" ca="1" si="14"/>
        <v/>
      </c>
      <c r="Q17" s="26" t="str">
        <f t="shared" ca="1" si="15"/>
        <v/>
      </c>
      <c r="R17" s="20" t="str">
        <f t="shared" ca="1" si="16"/>
        <v/>
      </c>
      <c r="S17" s="31" t="str">
        <f t="shared" ca="1" si="17"/>
        <v/>
      </c>
      <c r="T17" s="23" t="str">
        <f t="shared" ca="1" si="18"/>
        <v/>
      </c>
      <c r="U17" s="26" t="str">
        <f t="shared" ca="1" si="19"/>
        <v/>
      </c>
      <c r="V17" s="20" t="str">
        <f t="shared" ca="1" si="20"/>
        <v/>
      </c>
      <c r="W17" s="31" t="str">
        <f t="shared" ca="1" si="21"/>
        <v/>
      </c>
      <c r="X17" s="20" t="str">
        <f t="shared" ca="1" si="22"/>
        <v/>
      </c>
    </row>
    <row r="18" spans="1:24" x14ac:dyDescent="0.25">
      <c r="A18" s="137" t="str">
        <f ca="1">IF(Codedata!AU16="","",VLOOKUP(Codedata!AU16,Codedata!$AS$2:$AT$201,2,FALSE))</f>
        <v/>
      </c>
      <c r="B18" s="113" t="str">
        <f t="shared" ca="1" si="0"/>
        <v/>
      </c>
      <c r="C18" s="37" t="str">
        <f t="shared" ca="1" si="1"/>
        <v/>
      </c>
      <c r="D18" s="38" t="str">
        <f t="shared" ca="1" si="2"/>
        <v/>
      </c>
      <c r="E18" s="26" t="str">
        <f t="shared" ca="1" si="3"/>
        <v/>
      </c>
      <c r="F18" s="20" t="str">
        <f t="shared" ca="1" si="4"/>
        <v/>
      </c>
      <c r="G18" s="31" t="str">
        <f t="shared" ca="1" si="5"/>
        <v/>
      </c>
      <c r="H18" s="23" t="str">
        <f t="shared" ca="1" si="6"/>
        <v/>
      </c>
      <c r="I18" s="26" t="str">
        <f t="shared" ca="1" si="7"/>
        <v/>
      </c>
      <c r="J18" s="20" t="str">
        <f t="shared" ca="1" si="8"/>
        <v/>
      </c>
      <c r="K18" s="31" t="str">
        <f t="shared" ca="1" si="9"/>
        <v/>
      </c>
      <c r="L18" s="23" t="str">
        <f t="shared" ca="1" si="10"/>
        <v/>
      </c>
      <c r="M18" s="26" t="str">
        <f t="shared" ca="1" si="11"/>
        <v/>
      </c>
      <c r="N18" s="20" t="str">
        <f t="shared" ca="1" si="12"/>
        <v/>
      </c>
      <c r="O18" s="31" t="str">
        <f t="shared" ca="1" si="13"/>
        <v/>
      </c>
      <c r="P18" s="23" t="str">
        <f t="shared" ca="1" si="14"/>
        <v/>
      </c>
      <c r="Q18" s="26" t="str">
        <f t="shared" ca="1" si="15"/>
        <v/>
      </c>
      <c r="R18" s="20" t="str">
        <f t="shared" ca="1" si="16"/>
        <v/>
      </c>
      <c r="S18" s="31" t="str">
        <f t="shared" ca="1" si="17"/>
        <v/>
      </c>
      <c r="T18" s="23" t="str">
        <f t="shared" ca="1" si="18"/>
        <v/>
      </c>
      <c r="U18" s="26" t="str">
        <f t="shared" ca="1" si="19"/>
        <v/>
      </c>
      <c r="V18" s="20" t="str">
        <f t="shared" ca="1" si="20"/>
        <v/>
      </c>
      <c r="W18" s="31" t="str">
        <f t="shared" ca="1" si="21"/>
        <v/>
      </c>
      <c r="X18" s="20" t="str">
        <f t="shared" ca="1" si="22"/>
        <v/>
      </c>
    </row>
    <row r="19" spans="1:24" x14ac:dyDescent="0.25">
      <c r="A19" s="137" t="str">
        <f ca="1">IF(Codedata!AU17="","",VLOOKUP(Codedata!AU17,Codedata!$AS$2:$AT$201,2,FALSE))</f>
        <v/>
      </c>
      <c r="B19" s="113" t="str">
        <f t="shared" ca="1" si="0"/>
        <v/>
      </c>
      <c r="C19" s="37" t="str">
        <f t="shared" ca="1" si="1"/>
        <v/>
      </c>
      <c r="D19" s="38" t="str">
        <f t="shared" ca="1" si="2"/>
        <v/>
      </c>
      <c r="E19" s="26" t="str">
        <f t="shared" ca="1" si="3"/>
        <v/>
      </c>
      <c r="F19" s="20" t="str">
        <f t="shared" ca="1" si="4"/>
        <v/>
      </c>
      <c r="G19" s="31" t="str">
        <f t="shared" ca="1" si="5"/>
        <v/>
      </c>
      <c r="H19" s="23" t="str">
        <f t="shared" ca="1" si="6"/>
        <v/>
      </c>
      <c r="I19" s="26" t="str">
        <f t="shared" ca="1" si="7"/>
        <v/>
      </c>
      <c r="J19" s="20" t="str">
        <f t="shared" ca="1" si="8"/>
        <v/>
      </c>
      <c r="K19" s="31" t="str">
        <f t="shared" ca="1" si="9"/>
        <v/>
      </c>
      <c r="L19" s="23" t="str">
        <f t="shared" ca="1" si="10"/>
        <v/>
      </c>
      <c r="M19" s="26" t="str">
        <f t="shared" ca="1" si="11"/>
        <v/>
      </c>
      <c r="N19" s="20" t="str">
        <f t="shared" ca="1" si="12"/>
        <v/>
      </c>
      <c r="O19" s="31" t="str">
        <f t="shared" ca="1" si="13"/>
        <v/>
      </c>
      <c r="P19" s="23" t="str">
        <f t="shared" ca="1" si="14"/>
        <v/>
      </c>
      <c r="Q19" s="26" t="str">
        <f t="shared" ca="1" si="15"/>
        <v/>
      </c>
      <c r="R19" s="20" t="str">
        <f t="shared" ca="1" si="16"/>
        <v/>
      </c>
      <c r="S19" s="31" t="str">
        <f t="shared" ca="1" si="17"/>
        <v/>
      </c>
      <c r="T19" s="23" t="str">
        <f t="shared" ca="1" si="18"/>
        <v/>
      </c>
      <c r="U19" s="26" t="str">
        <f t="shared" ca="1" si="19"/>
        <v/>
      </c>
      <c r="V19" s="20" t="str">
        <f t="shared" ca="1" si="20"/>
        <v/>
      </c>
      <c r="W19" s="31" t="str">
        <f t="shared" ca="1" si="21"/>
        <v/>
      </c>
      <c r="X19" s="20" t="str">
        <f t="shared" ca="1" si="22"/>
        <v/>
      </c>
    </row>
    <row r="20" spans="1:24" x14ac:dyDescent="0.25">
      <c r="A20" s="137" t="str">
        <f ca="1">IF(Codedata!AU18="","",VLOOKUP(Codedata!AU18,Codedata!$AS$2:$AT$201,2,FALSE))</f>
        <v/>
      </c>
      <c r="B20" s="113" t="str">
        <f t="shared" ca="1" si="0"/>
        <v/>
      </c>
      <c r="C20" s="37" t="str">
        <f t="shared" ca="1" si="1"/>
        <v/>
      </c>
      <c r="D20" s="38" t="str">
        <f t="shared" ca="1" si="2"/>
        <v/>
      </c>
      <c r="E20" s="26" t="str">
        <f t="shared" ca="1" si="3"/>
        <v/>
      </c>
      <c r="F20" s="20" t="str">
        <f t="shared" ca="1" si="4"/>
        <v/>
      </c>
      <c r="G20" s="31" t="str">
        <f t="shared" ca="1" si="5"/>
        <v/>
      </c>
      <c r="H20" s="23" t="str">
        <f t="shared" ca="1" si="6"/>
        <v/>
      </c>
      <c r="I20" s="26" t="str">
        <f t="shared" ca="1" si="7"/>
        <v/>
      </c>
      <c r="J20" s="20" t="str">
        <f t="shared" ca="1" si="8"/>
        <v/>
      </c>
      <c r="K20" s="31" t="str">
        <f t="shared" ca="1" si="9"/>
        <v/>
      </c>
      <c r="L20" s="23" t="str">
        <f t="shared" ca="1" si="10"/>
        <v/>
      </c>
      <c r="M20" s="26" t="str">
        <f t="shared" ca="1" si="11"/>
        <v/>
      </c>
      <c r="N20" s="20" t="str">
        <f t="shared" ca="1" si="12"/>
        <v/>
      </c>
      <c r="O20" s="31" t="str">
        <f t="shared" ca="1" si="13"/>
        <v/>
      </c>
      <c r="P20" s="23" t="str">
        <f t="shared" ca="1" si="14"/>
        <v/>
      </c>
      <c r="Q20" s="26" t="str">
        <f t="shared" ca="1" si="15"/>
        <v/>
      </c>
      <c r="R20" s="20" t="str">
        <f t="shared" ca="1" si="16"/>
        <v/>
      </c>
      <c r="S20" s="31" t="str">
        <f t="shared" ca="1" si="17"/>
        <v/>
      </c>
      <c r="T20" s="23" t="str">
        <f t="shared" ca="1" si="18"/>
        <v/>
      </c>
      <c r="U20" s="26" t="str">
        <f t="shared" ca="1" si="19"/>
        <v/>
      </c>
      <c r="V20" s="20" t="str">
        <f t="shared" ca="1" si="20"/>
        <v/>
      </c>
      <c r="W20" s="31" t="str">
        <f t="shared" ca="1" si="21"/>
        <v/>
      </c>
      <c r="X20" s="20" t="str">
        <f t="shared" ca="1" si="22"/>
        <v/>
      </c>
    </row>
    <row r="21" spans="1:24" x14ac:dyDescent="0.25">
      <c r="A21" s="137" t="str">
        <f ca="1">IF(Codedata!AU19="","",VLOOKUP(Codedata!AU19,Codedata!$AS$2:$AT$201,2,FALSE))</f>
        <v/>
      </c>
      <c r="B21" s="113" t="str">
        <f t="shared" ca="1" si="0"/>
        <v/>
      </c>
      <c r="C21" s="37" t="str">
        <f t="shared" ca="1" si="1"/>
        <v/>
      </c>
      <c r="D21" s="38" t="str">
        <f t="shared" ca="1" si="2"/>
        <v/>
      </c>
      <c r="E21" s="26" t="str">
        <f t="shared" ca="1" si="3"/>
        <v/>
      </c>
      <c r="F21" s="20" t="str">
        <f t="shared" ca="1" si="4"/>
        <v/>
      </c>
      <c r="G21" s="31" t="str">
        <f t="shared" ca="1" si="5"/>
        <v/>
      </c>
      <c r="H21" s="23" t="str">
        <f t="shared" ca="1" si="6"/>
        <v/>
      </c>
      <c r="I21" s="26" t="str">
        <f t="shared" ca="1" si="7"/>
        <v/>
      </c>
      <c r="J21" s="20" t="str">
        <f t="shared" ca="1" si="8"/>
        <v/>
      </c>
      <c r="K21" s="31" t="str">
        <f t="shared" ca="1" si="9"/>
        <v/>
      </c>
      <c r="L21" s="23" t="str">
        <f t="shared" ca="1" si="10"/>
        <v/>
      </c>
      <c r="M21" s="26" t="str">
        <f t="shared" ca="1" si="11"/>
        <v/>
      </c>
      <c r="N21" s="20" t="str">
        <f t="shared" ca="1" si="12"/>
        <v/>
      </c>
      <c r="O21" s="31" t="str">
        <f t="shared" ca="1" si="13"/>
        <v/>
      </c>
      <c r="P21" s="23" t="str">
        <f t="shared" ca="1" si="14"/>
        <v/>
      </c>
      <c r="Q21" s="26" t="str">
        <f t="shared" ca="1" si="15"/>
        <v/>
      </c>
      <c r="R21" s="20" t="str">
        <f t="shared" ca="1" si="16"/>
        <v/>
      </c>
      <c r="S21" s="31" t="str">
        <f t="shared" ca="1" si="17"/>
        <v/>
      </c>
      <c r="T21" s="23" t="str">
        <f t="shared" ca="1" si="18"/>
        <v/>
      </c>
      <c r="U21" s="26" t="str">
        <f t="shared" ca="1" si="19"/>
        <v/>
      </c>
      <c r="V21" s="20" t="str">
        <f t="shared" ca="1" si="20"/>
        <v/>
      </c>
      <c r="W21" s="31" t="str">
        <f t="shared" ca="1" si="21"/>
        <v/>
      </c>
      <c r="X21" s="20" t="str">
        <f t="shared" ca="1" si="22"/>
        <v/>
      </c>
    </row>
    <row r="22" spans="1:24" x14ac:dyDescent="0.25">
      <c r="A22" s="137" t="str">
        <f ca="1">IF(Codedata!AU20="","",VLOOKUP(Codedata!AU20,Codedata!$AS$2:$AT$201,2,FALSE))</f>
        <v/>
      </c>
      <c r="B22" s="113" t="str">
        <f t="shared" ca="1" si="0"/>
        <v/>
      </c>
      <c r="C22" s="37" t="str">
        <f t="shared" ca="1" si="1"/>
        <v/>
      </c>
      <c r="D22" s="38" t="str">
        <f t="shared" ca="1" si="2"/>
        <v/>
      </c>
      <c r="E22" s="26" t="str">
        <f t="shared" ca="1" si="3"/>
        <v/>
      </c>
      <c r="F22" s="20" t="str">
        <f t="shared" ca="1" si="4"/>
        <v/>
      </c>
      <c r="G22" s="31" t="str">
        <f t="shared" ca="1" si="5"/>
        <v/>
      </c>
      <c r="H22" s="23" t="str">
        <f t="shared" ca="1" si="6"/>
        <v/>
      </c>
      <c r="I22" s="26" t="str">
        <f t="shared" ca="1" si="7"/>
        <v/>
      </c>
      <c r="J22" s="20" t="str">
        <f t="shared" ca="1" si="8"/>
        <v/>
      </c>
      <c r="K22" s="31" t="str">
        <f t="shared" ca="1" si="9"/>
        <v/>
      </c>
      <c r="L22" s="23" t="str">
        <f t="shared" ca="1" si="10"/>
        <v/>
      </c>
      <c r="M22" s="26" t="str">
        <f t="shared" ca="1" si="11"/>
        <v/>
      </c>
      <c r="N22" s="20" t="str">
        <f t="shared" ca="1" si="12"/>
        <v/>
      </c>
      <c r="O22" s="31" t="str">
        <f t="shared" ca="1" si="13"/>
        <v/>
      </c>
      <c r="P22" s="23" t="str">
        <f t="shared" ca="1" si="14"/>
        <v/>
      </c>
      <c r="Q22" s="26" t="str">
        <f t="shared" ca="1" si="15"/>
        <v/>
      </c>
      <c r="R22" s="20" t="str">
        <f t="shared" ca="1" si="16"/>
        <v/>
      </c>
      <c r="S22" s="31" t="str">
        <f t="shared" ca="1" si="17"/>
        <v/>
      </c>
      <c r="T22" s="23" t="str">
        <f t="shared" ca="1" si="18"/>
        <v/>
      </c>
      <c r="U22" s="26" t="str">
        <f t="shared" ca="1" si="19"/>
        <v/>
      </c>
      <c r="V22" s="20" t="str">
        <f t="shared" ca="1" si="20"/>
        <v/>
      </c>
      <c r="W22" s="31" t="str">
        <f t="shared" ca="1" si="21"/>
        <v/>
      </c>
      <c r="X22" s="20" t="str">
        <f t="shared" ca="1" si="22"/>
        <v/>
      </c>
    </row>
    <row r="23" spans="1:24" x14ac:dyDescent="0.25">
      <c r="A23" s="137" t="str">
        <f ca="1">IF(Codedata!AU21="","",VLOOKUP(Codedata!AU21,Codedata!$AS$2:$AT$201,2,FALSE))</f>
        <v/>
      </c>
      <c r="B23" s="113" t="str">
        <f t="shared" ca="1" si="0"/>
        <v/>
      </c>
      <c r="C23" s="37" t="str">
        <f t="shared" ca="1" si="1"/>
        <v/>
      </c>
      <c r="D23" s="38" t="str">
        <f t="shared" ca="1" si="2"/>
        <v/>
      </c>
      <c r="E23" s="26" t="str">
        <f t="shared" ca="1" si="3"/>
        <v/>
      </c>
      <c r="F23" s="20" t="str">
        <f t="shared" ca="1" si="4"/>
        <v/>
      </c>
      <c r="G23" s="31" t="str">
        <f t="shared" ca="1" si="5"/>
        <v/>
      </c>
      <c r="H23" s="23" t="str">
        <f t="shared" ca="1" si="6"/>
        <v/>
      </c>
      <c r="I23" s="26" t="str">
        <f t="shared" ca="1" si="7"/>
        <v/>
      </c>
      <c r="J23" s="20" t="str">
        <f t="shared" ca="1" si="8"/>
        <v/>
      </c>
      <c r="K23" s="31" t="str">
        <f t="shared" ca="1" si="9"/>
        <v/>
      </c>
      <c r="L23" s="23" t="str">
        <f t="shared" ca="1" si="10"/>
        <v/>
      </c>
      <c r="M23" s="26" t="str">
        <f t="shared" ca="1" si="11"/>
        <v/>
      </c>
      <c r="N23" s="20" t="str">
        <f t="shared" ca="1" si="12"/>
        <v/>
      </c>
      <c r="O23" s="31" t="str">
        <f t="shared" ca="1" si="13"/>
        <v/>
      </c>
      <c r="P23" s="23" t="str">
        <f t="shared" ca="1" si="14"/>
        <v/>
      </c>
      <c r="Q23" s="26" t="str">
        <f t="shared" ca="1" si="15"/>
        <v/>
      </c>
      <c r="R23" s="20" t="str">
        <f t="shared" ca="1" si="16"/>
        <v/>
      </c>
      <c r="S23" s="31" t="str">
        <f t="shared" ca="1" si="17"/>
        <v/>
      </c>
      <c r="T23" s="23" t="str">
        <f t="shared" ca="1" si="18"/>
        <v/>
      </c>
      <c r="U23" s="26" t="str">
        <f t="shared" ca="1" si="19"/>
        <v/>
      </c>
      <c r="V23" s="20" t="str">
        <f t="shared" ca="1" si="20"/>
        <v/>
      </c>
      <c r="W23" s="31" t="str">
        <f t="shared" ca="1" si="21"/>
        <v/>
      </c>
      <c r="X23" s="20" t="str">
        <f t="shared" ca="1" si="22"/>
        <v/>
      </c>
    </row>
    <row r="24" spans="1:24" x14ac:dyDescent="0.25">
      <c r="A24" s="137" t="str">
        <f ca="1">IF(Codedata!AU22="","",VLOOKUP(Codedata!AU22,Codedata!$AS$2:$AT$201,2,FALSE))</f>
        <v/>
      </c>
      <c r="B24" s="113" t="str">
        <f t="shared" ca="1" si="0"/>
        <v/>
      </c>
      <c r="C24" s="37" t="str">
        <f t="shared" ca="1" si="1"/>
        <v/>
      </c>
      <c r="D24" s="38" t="str">
        <f t="shared" ca="1" si="2"/>
        <v/>
      </c>
      <c r="E24" s="26" t="str">
        <f t="shared" ca="1" si="3"/>
        <v/>
      </c>
      <c r="F24" s="20" t="str">
        <f t="shared" ca="1" si="4"/>
        <v/>
      </c>
      <c r="G24" s="31" t="str">
        <f t="shared" ca="1" si="5"/>
        <v/>
      </c>
      <c r="H24" s="23" t="str">
        <f t="shared" ca="1" si="6"/>
        <v/>
      </c>
      <c r="I24" s="26" t="str">
        <f t="shared" ca="1" si="7"/>
        <v/>
      </c>
      <c r="J24" s="20" t="str">
        <f t="shared" ca="1" si="8"/>
        <v/>
      </c>
      <c r="K24" s="31" t="str">
        <f t="shared" ca="1" si="9"/>
        <v/>
      </c>
      <c r="L24" s="23" t="str">
        <f t="shared" ca="1" si="10"/>
        <v/>
      </c>
      <c r="M24" s="26" t="str">
        <f t="shared" ca="1" si="11"/>
        <v/>
      </c>
      <c r="N24" s="20" t="str">
        <f t="shared" ca="1" si="12"/>
        <v/>
      </c>
      <c r="O24" s="31" t="str">
        <f t="shared" ca="1" si="13"/>
        <v/>
      </c>
      <c r="P24" s="23" t="str">
        <f t="shared" ca="1" si="14"/>
        <v/>
      </c>
      <c r="Q24" s="26" t="str">
        <f t="shared" ca="1" si="15"/>
        <v/>
      </c>
      <c r="R24" s="20" t="str">
        <f t="shared" ca="1" si="16"/>
        <v/>
      </c>
      <c r="S24" s="31" t="str">
        <f t="shared" ca="1" si="17"/>
        <v/>
      </c>
      <c r="T24" s="23" t="str">
        <f t="shared" ca="1" si="18"/>
        <v/>
      </c>
      <c r="U24" s="26" t="str">
        <f t="shared" ca="1" si="19"/>
        <v/>
      </c>
      <c r="V24" s="20" t="str">
        <f t="shared" ca="1" si="20"/>
        <v/>
      </c>
      <c r="W24" s="31" t="str">
        <f t="shared" ca="1" si="21"/>
        <v/>
      </c>
      <c r="X24" s="20" t="str">
        <f t="shared" ca="1" si="22"/>
        <v/>
      </c>
    </row>
    <row r="25" spans="1:24" x14ac:dyDescent="0.25">
      <c r="A25" s="137" t="str">
        <f ca="1">IF(Codedata!AU23="","",VLOOKUP(Codedata!AU23,Codedata!$AS$2:$AT$201,2,FALSE))</f>
        <v/>
      </c>
      <c r="B25" s="113" t="str">
        <f t="shared" ca="1" si="0"/>
        <v/>
      </c>
      <c r="C25" s="37" t="str">
        <f t="shared" ca="1" si="1"/>
        <v/>
      </c>
      <c r="D25" s="38" t="str">
        <f t="shared" ca="1" si="2"/>
        <v/>
      </c>
      <c r="E25" s="26" t="str">
        <f t="shared" ca="1" si="3"/>
        <v/>
      </c>
      <c r="F25" s="20" t="str">
        <f t="shared" ca="1" si="4"/>
        <v/>
      </c>
      <c r="G25" s="31" t="str">
        <f t="shared" ca="1" si="5"/>
        <v/>
      </c>
      <c r="H25" s="23" t="str">
        <f t="shared" ca="1" si="6"/>
        <v/>
      </c>
      <c r="I25" s="26" t="str">
        <f t="shared" ca="1" si="7"/>
        <v/>
      </c>
      <c r="J25" s="20" t="str">
        <f t="shared" ca="1" si="8"/>
        <v/>
      </c>
      <c r="K25" s="31" t="str">
        <f t="shared" ca="1" si="9"/>
        <v/>
      </c>
      <c r="L25" s="23" t="str">
        <f t="shared" ca="1" si="10"/>
        <v/>
      </c>
      <c r="M25" s="26" t="str">
        <f t="shared" ca="1" si="11"/>
        <v/>
      </c>
      <c r="N25" s="20" t="str">
        <f t="shared" ca="1" si="12"/>
        <v/>
      </c>
      <c r="O25" s="31" t="str">
        <f t="shared" ca="1" si="13"/>
        <v/>
      </c>
      <c r="P25" s="23" t="str">
        <f t="shared" ca="1" si="14"/>
        <v/>
      </c>
      <c r="Q25" s="26" t="str">
        <f t="shared" ca="1" si="15"/>
        <v/>
      </c>
      <c r="R25" s="20" t="str">
        <f t="shared" ca="1" si="16"/>
        <v/>
      </c>
      <c r="S25" s="31" t="str">
        <f t="shared" ca="1" si="17"/>
        <v/>
      </c>
      <c r="T25" s="23" t="str">
        <f t="shared" ca="1" si="18"/>
        <v/>
      </c>
      <c r="U25" s="26" t="str">
        <f t="shared" ca="1" si="19"/>
        <v/>
      </c>
      <c r="V25" s="20" t="str">
        <f t="shared" ca="1" si="20"/>
        <v/>
      </c>
      <c r="W25" s="31" t="str">
        <f t="shared" ca="1" si="21"/>
        <v/>
      </c>
      <c r="X25" s="20" t="str">
        <f t="shared" ca="1" si="22"/>
        <v/>
      </c>
    </row>
    <row r="26" spans="1:24" x14ac:dyDescent="0.25">
      <c r="A26" s="137" t="str">
        <f ca="1">IF(Codedata!AU24="","",VLOOKUP(Codedata!AU24,Codedata!$AS$2:$AT$201,2,FALSE))</f>
        <v/>
      </c>
      <c r="B26" s="113" t="str">
        <f t="shared" ca="1" si="0"/>
        <v/>
      </c>
      <c r="C26" s="37" t="str">
        <f t="shared" ca="1" si="1"/>
        <v/>
      </c>
      <c r="D26" s="38" t="str">
        <f t="shared" ca="1" si="2"/>
        <v/>
      </c>
      <c r="E26" s="26" t="str">
        <f t="shared" ca="1" si="3"/>
        <v/>
      </c>
      <c r="F26" s="20" t="str">
        <f t="shared" ca="1" si="4"/>
        <v/>
      </c>
      <c r="G26" s="31" t="str">
        <f t="shared" ca="1" si="5"/>
        <v/>
      </c>
      <c r="H26" s="23" t="str">
        <f t="shared" ca="1" si="6"/>
        <v/>
      </c>
      <c r="I26" s="26" t="str">
        <f t="shared" ca="1" si="7"/>
        <v/>
      </c>
      <c r="J26" s="20" t="str">
        <f t="shared" ca="1" si="8"/>
        <v/>
      </c>
      <c r="K26" s="31" t="str">
        <f t="shared" ca="1" si="9"/>
        <v/>
      </c>
      <c r="L26" s="23" t="str">
        <f t="shared" ca="1" si="10"/>
        <v/>
      </c>
      <c r="M26" s="26" t="str">
        <f t="shared" ca="1" si="11"/>
        <v/>
      </c>
      <c r="N26" s="20" t="str">
        <f t="shared" ca="1" si="12"/>
        <v/>
      </c>
      <c r="O26" s="31" t="str">
        <f t="shared" ca="1" si="13"/>
        <v/>
      </c>
      <c r="P26" s="23" t="str">
        <f t="shared" ca="1" si="14"/>
        <v/>
      </c>
      <c r="Q26" s="26" t="str">
        <f t="shared" ca="1" si="15"/>
        <v/>
      </c>
      <c r="R26" s="20" t="str">
        <f t="shared" ca="1" si="16"/>
        <v/>
      </c>
      <c r="S26" s="31" t="str">
        <f t="shared" ca="1" si="17"/>
        <v/>
      </c>
      <c r="T26" s="23" t="str">
        <f t="shared" ca="1" si="18"/>
        <v/>
      </c>
      <c r="U26" s="26" t="str">
        <f t="shared" ca="1" si="19"/>
        <v/>
      </c>
      <c r="V26" s="20" t="str">
        <f t="shared" ca="1" si="20"/>
        <v/>
      </c>
      <c r="W26" s="31" t="str">
        <f t="shared" ca="1" si="21"/>
        <v/>
      </c>
      <c r="X26" s="20" t="str">
        <f t="shared" ca="1" si="22"/>
        <v/>
      </c>
    </row>
    <row r="27" spans="1:24" x14ac:dyDescent="0.25">
      <c r="A27" s="137" t="str">
        <f ca="1">IF(Codedata!AU25="","",VLOOKUP(Codedata!AU25,Codedata!$AS$2:$AT$201,2,FALSE))</f>
        <v/>
      </c>
      <c r="B27" s="113" t="str">
        <f t="shared" ca="1" si="0"/>
        <v/>
      </c>
      <c r="C27" s="37" t="str">
        <f t="shared" ca="1" si="1"/>
        <v/>
      </c>
      <c r="D27" s="38" t="str">
        <f t="shared" ca="1" si="2"/>
        <v/>
      </c>
      <c r="E27" s="26" t="str">
        <f t="shared" ca="1" si="3"/>
        <v/>
      </c>
      <c r="F27" s="20" t="str">
        <f t="shared" ca="1" si="4"/>
        <v/>
      </c>
      <c r="G27" s="31" t="str">
        <f t="shared" ca="1" si="5"/>
        <v/>
      </c>
      <c r="H27" s="23" t="str">
        <f t="shared" ca="1" si="6"/>
        <v/>
      </c>
      <c r="I27" s="26" t="str">
        <f t="shared" ca="1" si="7"/>
        <v/>
      </c>
      <c r="J27" s="20" t="str">
        <f t="shared" ca="1" si="8"/>
        <v/>
      </c>
      <c r="K27" s="31" t="str">
        <f t="shared" ca="1" si="9"/>
        <v/>
      </c>
      <c r="L27" s="23" t="str">
        <f t="shared" ca="1" si="10"/>
        <v/>
      </c>
      <c r="M27" s="26" t="str">
        <f t="shared" ca="1" si="11"/>
        <v/>
      </c>
      <c r="N27" s="20" t="str">
        <f t="shared" ca="1" si="12"/>
        <v/>
      </c>
      <c r="O27" s="31" t="str">
        <f t="shared" ca="1" si="13"/>
        <v/>
      </c>
      <c r="P27" s="23" t="str">
        <f t="shared" ca="1" si="14"/>
        <v/>
      </c>
      <c r="Q27" s="26" t="str">
        <f t="shared" ca="1" si="15"/>
        <v/>
      </c>
      <c r="R27" s="20" t="str">
        <f t="shared" ca="1" si="16"/>
        <v/>
      </c>
      <c r="S27" s="31" t="str">
        <f t="shared" ca="1" si="17"/>
        <v/>
      </c>
      <c r="T27" s="23" t="str">
        <f t="shared" ca="1" si="18"/>
        <v/>
      </c>
      <c r="U27" s="26" t="str">
        <f t="shared" ca="1" si="19"/>
        <v/>
      </c>
      <c r="V27" s="20" t="str">
        <f t="shared" ca="1" si="20"/>
        <v/>
      </c>
      <c r="W27" s="31" t="str">
        <f t="shared" ca="1" si="21"/>
        <v/>
      </c>
      <c r="X27" s="20" t="str">
        <f t="shared" ca="1" si="22"/>
        <v/>
      </c>
    </row>
    <row r="28" spans="1:24" x14ac:dyDescent="0.25">
      <c r="A28" s="137" t="str">
        <f ca="1">IF(Codedata!AU26="","",VLOOKUP(Codedata!AU26,Codedata!$AS$2:$AT$201,2,FALSE))</f>
        <v/>
      </c>
      <c r="B28" s="113" t="str">
        <f t="shared" ca="1" si="0"/>
        <v/>
      </c>
      <c r="C28" s="37" t="str">
        <f t="shared" ca="1" si="1"/>
        <v/>
      </c>
      <c r="D28" s="38" t="str">
        <f t="shared" ca="1" si="2"/>
        <v/>
      </c>
      <c r="E28" s="26" t="str">
        <f t="shared" ca="1" si="3"/>
        <v/>
      </c>
      <c r="F28" s="20" t="str">
        <f t="shared" ca="1" si="4"/>
        <v/>
      </c>
      <c r="G28" s="31" t="str">
        <f t="shared" ca="1" si="5"/>
        <v/>
      </c>
      <c r="H28" s="23" t="str">
        <f t="shared" ca="1" si="6"/>
        <v/>
      </c>
      <c r="I28" s="26" t="str">
        <f t="shared" ca="1" si="7"/>
        <v/>
      </c>
      <c r="J28" s="20" t="str">
        <f t="shared" ca="1" si="8"/>
        <v/>
      </c>
      <c r="K28" s="31" t="str">
        <f t="shared" ca="1" si="9"/>
        <v/>
      </c>
      <c r="L28" s="23" t="str">
        <f t="shared" ca="1" si="10"/>
        <v/>
      </c>
      <c r="M28" s="26" t="str">
        <f t="shared" ca="1" si="11"/>
        <v/>
      </c>
      <c r="N28" s="20" t="str">
        <f t="shared" ca="1" si="12"/>
        <v/>
      </c>
      <c r="O28" s="31" t="str">
        <f t="shared" ca="1" si="13"/>
        <v/>
      </c>
      <c r="P28" s="23" t="str">
        <f t="shared" ca="1" si="14"/>
        <v/>
      </c>
      <c r="Q28" s="26" t="str">
        <f t="shared" ca="1" si="15"/>
        <v/>
      </c>
      <c r="R28" s="20" t="str">
        <f t="shared" ca="1" si="16"/>
        <v/>
      </c>
      <c r="S28" s="31" t="str">
        <f t="shared" ca="1" si="17"/>
        <v/>
      </c>
      <c r="T28" s="23" t="str">
        <f t="shared" ca="1" si="18"/>
        <v/>
      </c>
      <c r="U28" s="26" t="str">
        <f t="shared" ca="1" si="19"/>
        <v/>
      </c>
      <c r="V28" s="20" t="str">
        <f t="shared" ca="1" si="20"/>
        <v/>
      </c>
      <c r="W28" s="31" t="str">
        <f t="shared" ca="1" si="21"/>
        <v/>
      </c>
      <c r="X28" s="20" t="str">
        <f t="shared" ca="1" si="22"/>
        <v/>
      </c>
    </row>
    <row r="29" spans="1:24" x14ac:dyDescent="0.25">
      <c r="A29" s="137" t="str">
        <f ca="1">IF(Codedata!AU27="","",VLOOKUP(Codedata!AU27,Codedata!$AS$2:$AT$201,2,FALSE))</f>
        <v/>
      </c>
      <c r="B29" s="113" t="str">
        <f t="shared" ca="1" si="0"/>
        <v/>
      </c>
      <c r="C29" s="37" t="str">
        <f t="shared" ca="1" si="1"/>
        <v/>
      </c>
      <c r="D29" s="38" t="str">
        <f t="shared" ca="1" si="2"/>
        <v/>
      </c>
      <c r="E29" s="26" t="str">
        <f t="shared" ca="1" si="3"/>
        <v/>
      </c>
      <c r="F29" s="20" t="str">
        <f t="shared" ca="1" si="4"/>
        <v/>
      </c>
      <c r="G29" s="31" t="str">
        <f t="shared" ca="1" si="5"/>
        <v/>
      </c>
      <c r="H29" s="23" t="str">
        <f t="shared" ca="1" si="6"/>
        <v/>
      </c>
      <c r="I29" s="26" t="str">
        <f t="shared" ca="1" si="7"/>
        <v/>
      </c>
      <c r="J29" s="20" t="str">
        <f t="shared" ca="1" si="8"/>
        <v/>
      </c>
      <c r="K29" s="31" t="str">
        <f t="shared" ca="1" si="9"/>
        <v/>
      </c>
      <c r="L29" s="23" t="str">
        <f t="shared" ca="1" si="10"/>
        <v/>
      </c>
      <c r="M29" s="26" t="str">
        <f t="shared" ca="1" si="11"/>
        <v/>
      </c>
      <c r="N29" s="20" t="str">
        <f t="shared" ca="1" si="12"/>
        <v/>
      </c>
      <c r="O29" s="31" t="str">
        <f t="shared" ca="1" si="13"/>
        <v/>
      </c>
      <c r="P29" s="23" t="str">
        <f t="shared" ca="1" si="14"/>
        <v/>
      </c>
      <c r="Q29" s="26" t="str">
        <f t="shared" ca="1" si="15"/>
        <v/>
      </c>
      <c r="R29" s="20" t="str">
        <f t="shared" ca="1" si="16"/>
        <v/>
      </c>
      <c r="S29" s="31" t="str">
        <f t="shared" ca="1" si="17"/>
        <v/>
      </c>
      <c r="T29" s="23" t="str">
        <f t="shared" ca="1" si="18"/>
        <v/>
      </c>
      <c r="U29" s="26" t="str">
        <f t="shared" ca="1" si="19"/>
        <v/>
      </c>
      <c r="V29" s="20" t="str">
        <f t="shared" ca="1" si="20"/>
        <v/>
      </c>
      <c r="W29" s="31" t="str">
        <f t="shared" ca="1" si="21"/>
        <v/>
      </c>
      <c r="X29" s="20" t="str">
        <f t="shared" ca="1" si="22"/>
        <v/>
      </c>
    </row>
    <row r="30" spans="1:24" x14ac:dyDescent="0.25">
      <c r="A30" s="137" t="str">
        <f ca="1">IF(Codedata!AU28="","",VLOOKUP(Codedata!AU28,Codedata!$AS$2:$AT$201,2,FALSE))</f>
        <v/>
      </c>
      <c r="B30" s="113" t="str">
        <f t="shared" ca="1" si="0"/>
        <v/>
      </c>
      <c r="C30" s="37" t="str">
        <f t="shared" ca="1" si="1"/>
        <v/>
      </c>
      <c r="D30" s="38" t="str">
        <f t="shared" ca="1" si="2"/>
        <v/>
      </c>
      <c r="E30" s="26" t="str">
        <f t="shared" ca="1" si="3"/>
        <v/>
      </c>
      <c r="F30" s="20" t="str">
        <f t="shared" ca="1" si="4"/>
        <v/>
      </c>
      <c r="G30" s="31" t="str">
        <f t="shared" ca="1" si="5"/>
        <v/>
      </c>
      <c r="H30" s="23" t="str">
        <f t="shared" ca="1" si="6"/>
        <v/>
      </c>
      <c r="I30" s="26" t="str">
        <f t="shared" ca="1" si="7"/>
        <v/>
      </c>
      <c r="J30" s="20" t="str">
        <f t="shared" ca="1" si="8"/>
        <v/>
      </c>
      <c r="K30" s="31" t="str">
        <f t="shared" ca="1" si="9"/>
        <v/>
      </c>
      <c r="L30" s="23" t="str">
        <f t="shared" ca="1" si="10"/>
        <v/>
      </c>
      <c r="M30" s="26" t="str">
        <f t="shared" ca="1" si="11"/>
        <v/>
      </c>
      <c r="N30" s="20" t="str">
        <f t="shared" ca="1" si="12"/>
        <v/>
      </c>
      <c r="O30" s="31" t="str">
        <f t="shared" ca="1" si="13"/>
        <v/>
      </c>
      <c r="P30" s="23" t="str">
        <f t="shared" ca="1" si="14"/>
        <v/>
      </c>
      <c r="Q30" s="26" t="str">
        <f t="shared" ca="1" si="15"/>
        <v/>
      </c>
      <c r="R30" s="20" t="str">
        <f t="shared" ca="1" si="16"/>
        <v/>
      </c>
      <c r="S30" s="31" t="str">
        <f t="shared" ca="1" si="17"/>
        <v/>
      </c>
      <c r="T30" s="23" t="str">
        <f t="shared" ca="1" si="18"/>
        <v/>
      </c>
      <c r="U30" s="26" t="str">
        <f t="shared" ca="1" si="19"/>
        <v/>
      </c>
      <c r="V30" s="20" t="str">
        <f t="shared" ca="1" si="20"/>
        <v/>
      </c>
      <c r="W30" s="31" t="str">
        <f t="shared" ca="1" si="21"/>
        <v/>
      </c>
      <c r="X30" s="20" t="str">
        <f t="shared" ca="1" si="22"/>
        <v/>
      </c>
    </row>
    <row r="31" spans="1:24" x14ac:dyDescent="0.25">
      <c r="A31" s="137" t="str">
        <f ca="1">IF(Codedata!AU29="","",VLOOKUP(Codedata!AU29,Codedata!$AS$2:$AT$201,2,FALSE))</f>
        <v/>
      </c>
      <c r="B31" s="113" t="str">
        <f t="shared" ca="1" si="0"/>
        <v/>
      </c>
      <c r="C31" s="37" t="str">
        <f t="shared" ca="1" si="1"/>
        <v/>
      </c>
      <c r="D31" s="38" t="str">
        <f t="shared" ca="1" si="2"/>
        <v/>
      </c>
      <c r="E31" s="26" t="str">
        <f t="shared" ca="1" si="3"/>
        <v/>
      </c>
      <c r="F31" s="20" t="str">
        <f t="shared" ca="1" si="4"/>
        <v/>
      </c>
      <c r="G31" s="31" t="str">
        <f t="shared" ca="1" si="5"/>
        <v/>
      </c>
      <c r="H31" s="23" t="str">
        <f t="shared" ca="1" si="6"/>
        <v/>
      </c>
      <c r="I31" s="26" t="str">
        <f t="shared" ca="1" si="7"/>
        <v/>
      </c>
      <c r="J31" s="20" t="str">
        <f t="shared" ca="1" si="8"/>
        <v/>
      </c>
      <c r="K31" s="31" t="str">
        <f t="shared" ca="1" si="9"/>
        <v/>
      </c>
      <c r="L31" s="23" t="str">
        <f t="shared" ca="1" si="10"/>
        <v/>
      </c>
      <c r="M31" s="26" t="str">
        <f t="shared" ca="1" si="11"/>
        <v/>
      </c>
      <c r="N31" s="20" t="str">
        <f t="shared" ca="1" si="12"/>
        <v/>
      </c>
      <c r="O31" s="31" t="str">
        <f t="shared" ca="1" si="13"/>
        <v/>
      </c>
      <c r="P31" s="23" t="str">
        <f t="shared" ca="1" si="14"/>
        <v/>
      </c>
      <c r="Q31" s="26" t="str">
        <f t="shared" ca="1" si="15"/>
        <v/>
      </c>
      <c r="R31" s="20" t="str">
        <f t="shared" ca="1" si="16"/>
        <v/>
      </c>
      <c r="S31" s="31" t="str">
        <f t="shared" ca="1" si="17"/>
        <v/>
      </c>
      <c r="T31" s="23" t="str">
        <f t="shared" ca="1" si="18"/>
        <v/>
      </c>
      <c r="U31" s="26" t="str">
        <f t="shared" ca="1" si="19"/>
        <v/>
      </c>
      <c r="V31" s="20" t="str">
        <f t="shared" ca="1" si="20"/>
        <v/>
      </c>
      <c r="W31" s="31" t="str">
        <f t="shared" ca="1" si="21"/>
        <v/>
      </c>
      <c r="X31" s="20" t="str">
        <f t="shared" ca="1" si="22"/>
        <v/>
      </c>
    </row>
    <row r="32" spans="1:24" x14ac:dyDescent="0.25">
      <c r="A32" s="137" t="str">
        <f ca="1">IF(Codedata!AU30="","",VLOOKUP(Codedata!AU30,Codedata!$AS$2:$AT$201,2,FALSE))</f>
        <v/>
      </c>
      <c r="B32" s="113" t="str">
        <f t="shared" ca="1" si="0"/>
        <v/>
      </c>
      <c r="C32" s="37" t="str">
        <f t="shared" ca="1" si="1"/>
        <v/>
      </c>
      <c r="D32" s="38" t="str">
        <f t="shared" ca="1" si="2"/>
        <v/>
      </c>
      <c r="E32" s="26" t="str">
        <f t="shared" ca="1" si="3"/>
        <v/>
      </c>
      <c r="F32" s="20" t="str">
        <f t="shared" ca="1" si="4"/>
        <v/>
      </c>
      <c r="G32" s="31" t="str">
        <f t="shared" ca="1" si="5"/>
        <v/>
      </c>
      <c r="H32" s="23" t="str">
        <f t="shared" ca="1" si="6"/>
        <v/>
      </c>
      <c r="I32" s="26" t="str">
        <f t="shared" ca="1" si="7"/>
        <v/>
      </c>
      <c r="J32" s="20" t="str">
        <f t="shared" ca="1" si="8"/>
        <v/>
      </c>
      <c r="K32" s="31" t="str">
        <f t="shared" ca="1" si="9"/>
        <v/>
      </c>
      <c r="L32" s="23" t="str">
        <f t="shared" ca="1" si="10"/>
        <v/>
      </c>
      <c r="M32" s="26" t="str">
        <f t="shared" ca="1" si="11"/>
        <v/>
      </c>
      <c r="N32" s="20" t="str">
        <f t="shared" ca="1" si="12"/>
        <v/>
      </c>
      <c r="O32" s="31" t="str">
        <f t="shared" ca="1" si="13"/>
        <v/>
      </c>
      <c r="P32" s="23" t="str">
        <f t="shared" ca="1" si="14"/>
        <v/>
      </c>
      <c r="Q32" s="26" t="str">
        <f t="shared" ca="1" si="15"/>
        <v/>
      </c>
      <c r="R32" s="20" t="str">
        <f t="shared" ca="1" si="16"/>
        <v/>
      </c>
      <c r="S32" s="31" t="str">
        <f t="shared" ca="1" si="17"/>
        <v/>
      </c>
      <c r="T32" s="23" t="str">
        <f t="shared" ca="1" si="18"/>
        <v/>
      </c>
      <c r="U32" s="26" t="str">
        <f t="shared" ca="1" si="19"/>
        <v/>
      </c>
      <c r="V32" s="20" t="str">
        <f t="shared" ca="1" si="20"/>
        <v/>
      </c>
      <c r="W32" s="31" t="str">
        <f t="shared" ca="1" si="21"/>
        <v/>
      </c>
      <c r="X32" s="20" t="str">
        <f t="shared" ca="1" si="22"/>
        <v/>
      </c>
    </row>
    <row r="33" spans="1:24" x14ac:dyDescent="0.25">
      <c r="A33" s="137" t="str">
        <f ca="1">IF(Codedata!AU31="","",VLOOKUP(Codedata!AU31,Codedata!$AS$2:$AT$201,2,FALSE))</f>
        <v/>
      </c>
      <c r="B33" s="113" t="str">
        <f t="shared" ca="1" si="0"/>
        <v/>
      </c>
      <c r="C33" s="37" t="str">
        <f t="shared" ca="1" si="1"/>
        <v/>
      </c>
      <c r="D33" s="38" t="str">
        <f t="shared" ca="1" si="2"/>
        <v/>
      </c>
      <c r="E33" s="26" t="str">
        <f t="shared" ca="1" si="3"/>
        <v/>
      </c>
      <c r="F33" s="20" t="str">
        <f t="shared" ca="1" si="4"/>
        <v/>
      </c>
      <c r="G33" s="31" t="str">
        <f t="shared" ca="1" si="5"/>
        <v/>
      </c>
      <c r="H33" s="23" t="str">
        <f t="shared" ca="1" si="6"/>
        <v/>
      </c>
      <c r="I33" s="26" t="str">
        <f t="shared" ca="1" si="7"/>
        <v/>
      </c>
      <c r="J33" s="20" t="str">
        <f t="shared" ca="1" si="8"/>
        <v/>
      </c>
      <c r="K33" s="31" t="str">
        <f t="shared" ca="1" si="9"/>
        <v/>
      </c>
      <c r="L33" s="23" t="str">
        <f t="shared" ca="1" si="10"/>
        <v/>
      </c>
      <c r="M33" s="26" t="str">
        <f t="shared" ca="1" si="11"/>
        <v/>
      </c>
      <c r="N33" s="20" t="str">
        <f t="shared" ca="1" si="12"/>
        <v/>
      </c>
      <c r="O33" s="31" t="str">
        <f t="shared" ca="1" si="13"/>
        <v/>
      </c>
      <c r="P33" s="23" t="str">
        <f t="shared" ca="1" si="14"/>
        <v/>
      </c>
      <c r="Q33" s="26" t="str">
        <f t="shared" ca="1" si="15"/>
        <v/>
      </c>
      <c r="R33" s="20" t="str">
        <f t="shared" ca="1" si="16"/>
        <v/>
      </c>
      <c r="S33" s="31" t="str">
        <f t="shared" ca="1" si="17"/>
        <v/>
      </c>
      <c r="T33" s="23" t="str">
        <f t="shared" ca="1" si="18"/>
        <v/>
      </c>
      <c r="U33" s="26" t="str">
        <f t="shared" ca="1" si="19"/>
        <v/>
      </c>
      <c r="V33" s="20" t="str">
        <f t="shared" ca="1" si="20"/>
        <v/>
      </c>
      <c r="W33" s="31" t="str">
        <f t="shared" ca="1" si="21"/>
        <v/>
      </c>
      <c r="X33" s="20" t="str">
        <f t="shared" ca="1" si="22"/>
        <v/>
      </c>
    </row>
    <row r="34" spans="1:24" x14ac:dyDescent="0.25">
      <c r="A34" s="137" t="str">
        <f ca="1">IF(Codedata!AU32="","",VLOOKUP(Codedata!AU32,Codedata!$AS$2:$AT$201,2,FALSE))</f>
        <v/>
      </c>
      <c r="B34" s="113" t="str">
        <f t="shared" ca="1" si="0"/>
        <v/>
      </c>
      <c r="C34" s="37" t="str">
        <f t="shared" ca="1" si="1"/>
        <v/>
      </c>
      <c r="D34" s="38" t="str">
        <f t="shared" ca="1" si="2"/>
        <v/>
      </c>
      <c r="E34" s="26" t="str">
        <f t="shared" ca="1" si="3"/>
        <v/>
      </c>
      <c r="F34" s="20" t="str">
        <f t="shared" ca="1" si="4"/>
        <v/>
      </c>
      <c r="G34" s="31" t="str">
        <f t="shared" ca="1" si="5"/>
        <v/>
      </c>
      <c r="H34" s="23" t="str">
        <f t="shared" ca="1" si="6"/>
        <v/>
      </c>
      <c r="I34" s="26" t="str">
        <f t="shared" ca="1" si="7"/>
        <v/>
      </c>
      <c r="J34" s="20" t="str">
        <f t="shared" ca="1" si="8"/>
        <v/>
      </c>
      <c r="K34" s="31" t="str">
        <f t="shared" ca="1" si="9"/>
        <v/>
      </c>
      <c r="L34" s="23" t="str">
        <f t="shared" ca="1" si="10"/>
        <v/>
      </c>
      <c r="M34" s="26" t="str">
        <f t="shared" ca="1" si="11"/>
        <v/>
      </c>
      <c r="N34" s="20" t="str">
        <f t="shared" ca="1" si="12"/>
        <v/>
      </c>
      <c r="O34" s="31" t="str">
        <f t="shared" ca="1" si="13"/>
        <v/>
      </c>
      <c r="P34" s="23" t="str">
        <f t="shared" ca="1" si="14"/>
        <v/>
      </c>
      <c r="Q34" s="26" t="str">
        <f t="shared" ca="1" si="15"/>
        <v/>
      </c>
      <c r="R34" s="20" t="str">
        <f t="shared" ca="1" si="16"/>
        <v/>
      </c>
      <c r="S34" s="31" t="str">
        <f t="shared" ca="1" si="17"/>
        <v/>
      </c>
      <c r="T34" s="23" t="str">
        <f t="shared" ca="1" si="18"/>
        <v/>
      </c>
      <c r="U34" s="26" t="str">
        <f t="shared" ca="1" si="19"/>
        <v/>
      </c>
      <c r="V34" s="20" t="str">
        <f t="shared" ca="1" si="20"/>
        <v/>
      </c>
      <c r="W34" s="31" t="str">
        <f t="shared" ca="1" si="21"/>
        <v/>
      </c>
      <c r="X34" s="20" t="str">
        <f t="shared" ca="1" si="22"/>
        <v/>
      </c>
    </row>
    <row r="35" spans="1:24" x14ac:dyDescent="0.25">
      <c r="A35" s="137" t="str">
        <f ca="1">IF(Codedata!AU33="","",VLOOKUP(Codedata!AU33,Codedata!$AS$2:$AT$201,2,FALSE))</f>
        <v/>
      </c>
      <c r="B35" s="113" t="str">
        <f t="shared" ca="1" si="0"/>
        <v/>
      </c>
      <c r="C35" s="37" t="str">
        <f t="shared" ca="1" si="1"/>
        <v/>
      </c>
      <c r="D35" s="38" t="str">
        <f t="shared" ca="1" si="2"/>
        <v/>
      </c>
      <c r="E35" s="26" t="str">
        <f t="shared" ca="1" si="3"/>
        <v/>
      </c>
      <c r="F35" s="20" t="str">
        <f t="shared" ca="1" si="4"/>
        <v/>
      </c>
      <c r="G35" s="31" t="str">
        <f t="shared" ca="1" si="5"/>
        <v/>
      </c>
      <c r="H35" s="23" t="str">
        <f t="shared" ca="1" si="6"/>
        <v/>
      </c>
      <c r="I35" s="26" t="str">
        <f t="shared" ca="1" si="7"/>
        <v/>
      </c>
      <c r="J35" s="20" t="str">
        <f t="shared" ca="1" si="8"/>
        <v/>
      </c>
      <c r="K35" s="31" t="str">
        <f t="shared" ca="1" si="9"/>
        <v/>
      </c>
      <c r="L35" s="23" t="str">
        <f t="shared" ca="1" si="10"/>
        <v/>
      </c>
      <c r="M35" s="26" t="str">
        <f t="shared" ca="1" si="11"/>
        <v/>
      </c>
      <c r="N35" s="20" t="str">
        <f t="shared" ca="1" si="12"/>
        <v/>
      </c>
      <c r="O35" s="31" t="str">
        <f t="shared" ca="1" si="13"/>
        <v/>
      </c>
      <c r="P35" s="23" t="str">
        <f t="shared" ca="1" si="14"/>
        <v/>
      </c>
      <c r="Q35" s="26" t="str">
        <f t="shared" ca="1" si="15"/>
        <v/>
      </c>
      <c r="R35" s="20" t="str">
        <f t="shared" ca="1" si="16"/>
        <v/>
      </c>
      <c r="S35" s="31" t="str">
        <f t="shared" ca="1" si="17"/>
        <v/>
      </c>
      <c r="T35" s="23" t="str">
        <f t="shared" ca="1" si="18"/>
        <v/>
      </c>
      <c r="U35" s="26" t="str">
        <f t="shared" ca="1" si="19"/>
        <v/>
      </c>
      <c r="V35" s="20" t="str">
        <f t="shared" ca="1" si="20"/>
        <v/>
      </c>
      <c r="W35" s="31" t="str">
        <f t="shared" ca="1" si="21"/>
        <v/>
      </c>
      <c r="X35" s="20" t="str">
        <f t="shared" ca="1" si="22"/>
        <v/>
      </c>
    </row>
    <row r="36" spans="1:24" x14ac:dyDescent="0.25">
      <c r="A36" s="137" t="str">
        <f ca="1">IF(Codedata!AU34="","",VLOOKUP(Codedata!AU34,Codedata!$AS$2:$AT$201,2,FALSE))</f>
        <v/>
      </c>
      <c r="B36" s="113" t="str">
        <f t="shared" ref="B36:B67" ca="1" si="23">IF(A36="","",SUM(E36,G36,I36,K36,M36,O36,Q36,S36,U36,W36))</f>
        <v/>
      </c>
      <c r="C36" s="37" t="str">
        <f t="shared" ref="C36:C67" ca="1" si="24">IF(A36="","",SUM(F36,H36,J36,L36,N36,P36,R36,T36,V36,X36))</f>
        <v/>
      </c>
      <c r="D36" s="38" t="str">
        <f t="shared" ca="1" si="2"/>
        <v/>
      </c>
      <c r="E36" s="26" t="str">
        <f t="shared" ca="1" si="3"/>
        <v/>
      </c>
      <c r="F36" s="20" t="str">
        <f t="shared" ca="1" si="4"/>
        <v/>
      </c>
      <c r="G36" s="31" t="str">
        <f t="shared" ca="1" si="5"/>
        <v/>
      </c>
      <c r="H36" s="23" t="str">
        <f t="shared" ca="1" si="6"/>
        <v/>
      </c>
      <c r="I36" s="26" t="str">
        <f t="shared" ca="1" si="7"/>
        <v/>
      </c>
      <c r="J36" s="20" t="str">
        <f t="shared" ca="1" si="8"/>
        <v/>
      </c>
      <c r="K36" s="31" t="str">
        <f t="shared" ca="1" si="9"/>
        <v/>
      </c>
      <c r="L36" s="23" t="str">
        <f t="shared" ca="1" si="10"/>
        <v/>
      </c>
      <c r="M36" s="26" t="str">
        <f t="shared" ca="1" si="11"/>
        <v/>
      </c>
      <c r="N36" s="20" t="str">
        <f t="shared" ca="1" si="12"/>
        <v/>
      </c>
      <c r="O36" s="31" t="str">
        <f t="shared" ca="1" si="13"/>
        <v/>
      </c>
      <c r="P36" s="23" t="str">
        <f t="shared" ca="1" si="14"/>
        <v/>
      </c>
      <c r="Q36" s="26" t="str">
        <f t="shared" ca="1" si="15"/>
        <v/>
      </c>
      <c r="R36" s="20" t="str">
        <f t="shared" ca="1" si="16"/>
        <v/>
      </c>
      <c r="S36" s="31" t="str">
        <f t="shared" ca="1" si="17"/>
        <v/>
      </c>
      <c r="T36" s="23" t="str">
        <f t="shared" ca="1" si="18"/>
        <v/>
      </c>
      <c r="U36" s="26" t="str">
        <f t="shared" ca="1" si="19"/>
        <v/>
      </c>
      <c r="V36" s="20" t="str">
        <f t="shared" ca="1" si="20"/>
        <v/>
      </c>
      <c r="W36" s="31" t="str">
        <f t="shared" ca="1" si="21"/>
        <v/>
      </c>
      <c r="X36" s="20" t="str">
        <f t="shared" ca="1" si="22"/>
        <v/>
      </c>
    </row>
    <row r="37" spans="1:24" x14ac:dyDescent="0.25">
      <c r="A37" s="137" t="str">
        <f ca="1">IF(Codedata!AU35="","",VLOOKUP(Codedata!AU35,Codedata!$AS$2:$AT$201,2,FALSE))</f>
        <v/>
      </c>
      <c r="B37" s="113" t="str">
        <f t="shared" ca="1" si="23"/>
        <v/>
      </c>
      <c r="C37" s="37" t="str">
        <f t="shared" ca="1" si="24"/>
        <v/>
      </c>
      <c r="D37" s="38" t="str">
        <f t="shared" ref="D37:D68" ca="1" si="25">IF(A37="","",B37-C37)</f>
        <v/>
      </c>
      <c r="E37" s="26" t="str">
        <f t="shared" ca="1" si="3"/>
        <v/>
      </c>
      <c r="F37" s="20" t="str">
        <f t="shared" ca="1" si="4"/>
        <v/>
      </c>
      <c r="G37" s="31" t="str">
        <f t="shared" ca="1" si="5"/>
        <v/>
      </c>
      <c r="H37" s="23" t="str">
        <f t="shared" ca="1" si="6"/>
        <v/>
      </c>
      <c r="I37" s="26" t="str">
        <f t="shared" ca="1" si="7"/>
        <v/>
      </c>
      <c r="J37" s="20" t="str">
        <f t="shared" ca="1" si="8"/>
        <v/>
      </c>
      <c r="K37" s="31" t="str">
        <f t="shared" ca="1" si="9"/>
        <v/>
      </c>
      <c r="L37" s="23" t="str">
        <f t="shared" ca="1" si="10"/>
        <v/>
      </c>
      <c r="M37" s="26" t="str">
        <f t="shared" ca="1" si="11"/>
        <v/>
      </c>
      <c r="N37" s="20" t="str">
        <f t="shared" ca="1" si="12"/>
        <v/>
      </c>
      <c r="O37" s="31" t="str">
        <f t="shared" ca="1" si="13"/>
        <v/>
      </c>
      <c r="P37" s="23" t="str">
        <f t="shared" ca="1" si="14"/>
        <v/>
      </c>
      <c r="Q37" s="26" t="str">
        <f t="shared" ca="1" si="15"/>
        <v/>
      </c>
      <c r="R37" s="20" t="str">
        <f t="shared" ca="1" si="16"/>
        <v/>
      </c>
      <c r="S37" s="31" t="str">
        <f t="shared" ca="1" si="17"/>
        <v/>
      </c>
      <c r="T37" s="23" t="str">
        <f t="shared" ca="1" si="18"/>
        <v/>
      </c>
      <c r="U37" s="26" t="str">
        <f t="shared" ca="1" si="19"/>
        <v/>
      </c>
      <c r="V37" s="20" t="str">
        <f t="shared" ca="1" si="20"/>
        <v/>
      </c>
      <c r="W37" s="31" t="str">
        <f t="shared" ca="1" si="21"/>
        <v/>
      </c>
      <c r="X37" s="20" t="str">
        <f t="shared" ca="1" si="22"/>
        <v/>
      </c>
    </row>
    <row r="38" spans="1:24" x14ac:dyDescent="0.25">
      <c r="A38" s="137" t="str">
        <f ca="1">IF(Codedata!AU36="","",VLOOKUP(Codedata!AU36,Codedata!$AS$2:$AT$201,2,FALSE))</f>
        <v/>
      </c>
      <c r="B38" s="113" t="str">
        <f t="shared" ca="1" si="23"/>
        <v/>
      </c>
      <c r="C38" s="37" t="str">
        <f t="shared" ca="1" si="24"/>
        <v/>
      </c>
      <c r="D38" s="38" t="str">
        <f t="shared" ca="1" si="25"/>
        <v/>
      </c>
      <c r="E38" s="26" t="str">
        <f t="shared" ca="1" si="3"/>
        <v/>
      </c>
      <c r="F38" s="20" t="str">
        <f t="shared" ca="1" si="4"/>
        <v/>
      </c>
      <c r="G38" s="31" t="str">
        <f t="shared" ca="1" si="5"/>
        <v/>
      </c>
      <c r="H38" s="23" t="str">
        <f t="shared" ca="1" si="6"/>
        <v/>
      </c>
      <c r="I38" s="26" t="str">
        <f t="shared" ca="1" si="7"/>
        <v/>
      </c>
      <c r="J38" s="20" t="str">
        <f t="shared" ca="1" si="8"/>
        <v/>
      </c>
      <c r="K38" s="31" t="str">
        <f t="shared" ca="1" si="9"/>
        <v/>
      </c>
      <c r="L38" s="23" t="str">
        <f t="shared" ca="1" si="10"/>
        <v/>
      </c>
      <c r="M38" s="26" t="str">
        <f t="shared" ca="1" si="11"/>
        <v/>
      </c>
      <c r="N38" s="20" t="str">
        <f t="shared" ca="1" si="12"/>
        <v/>
      </c>
      <c r="O38" s="31" t="str">
        <f t="shared" ca="1" si="13"/>
        <v/>
      </c>
      <c r="P38" s="23" t="str">
        <f t="shared" ca="1" si="14"/>
        <v/>
      </c>
      <c r="Q38" s="26" t="str">
        <f t="shared" ca="1" si="15"/>
        <v/>
      </c>
      <c r="R38" s="20" t="str">
        <f t="shared" ca="1" si="16"/>
        <v/>
      </c>
      <c r="S38" s="31" t="str">
        <f t="shared" ca="1" si="17"/>
        <v/>
      </c>
      <c r="T38" s="23" t="str">
        <f t="shared" ca="1" si="18"/>
        <v/>
      </c>
      <c r="U38" s="26" t="str">
        <f t="shared" ca="1" si="19"/>
        <v/>
      </c>
      <c r="V38" s="20" t="str">
        <f t="shared" ca="1" si="20"/>
        <v/>
      </c>
      <c r="W38" s="31" t="str">
        <f t="shared" ca="1" si="21"/>
        <v/>
      </c>
      <c r="X38" s="20" t="str">
        <f t="shared" ca="1" si="22"/>
        <v/>
      </c>
    </row>
    <row r="39" spans="1:24" x14ac:dyDescent="0.25">
      <c r="A39" s="137" t="str">
        <f ca="1">IF(Codedata!AU37="","",VLOOKUP(Codedata!AU37,Codedata!$AS$2:$AT$201,2,FALSE))</f>
        <v/>
      </c>
      <c r="B39" s="113" t="str">
        <f t="shared" ca="1" si="23"/>
        <v/>
      </c>
      <c r="C39" s="37" t="str">
        <f t="shared" ca="1" si="24"/>
        <v/>
      </c>
      <c r="D39" s="38" t="str">
        <f t="shared" ca="1" si="25"/>
        <v/>
      </c>
      <c r="E39" s="26" t="str">
        <f t="shared" ca="1" si="3"/>
        <v/>
      </c>
      <c r="F39" s="20" t="str">
        <f t="shared" ca="1" si="4"/>
        <v/>
      </c>
      <c r="G39" s="31" t="str">
        <f t="shared" ca="1" si="5"/>
        <v/>
      </c>
      <c r="H39" s="23" t="str">
        <f t="shared" ca="1" si="6"/>
        <v/>
      </c>
      <c r="I39" s="26" t="str">
        <f t="shared" ca="1" si="7"/>
        <v/>
      </c>
      <c r="J39" s="20" t="str">
        <f t="shared" ca="1" si="8"/>
        <v/>
      </c>
      <c r="K39" s="31" t="str">
        <f t="shared" ca="1" si="9"/>
        <v/>
      </c>
      <c r="L39" s="23" t="str">
        <f t="shared" ca="1" si="10"/>
        <v/>
      </c>
      <c r="M39" s="26" t="str">
        <f t="shared" ca="1" si="11"/>
        <v/>
      </c>
      <c r="N39" s="20" t="str">
        <f t="shared" ca="1" si="12"/>
        <v/>
      </c>
      <c r="O39" s="31" t="str">
        <f t="shared" ca="1" si="13"/>
        <v/>
      </c>
      <c r="P39" s="23" t="str">
        <f t="shared" ca="1" si="14"/>
        <v/>
      </c>
      <c r="Q39" s="26" t="str">
        <f t="shared" ca="1" si="15"/>
        <v/>
      </c>
      <c r="R39" s="20" t="str">
        <f t="shared" ca="1" si="16"/>
        <v/>
      </c>
      <c r="S39" s="31" t="str">
        <f t="shared" ca="1" si="17"/>
        <v/>
      </c>
      <c r="T39" s="23" t="str">
        <f t="shared" ca="1" si="18"/>
        <v/>
      </c>
      <c r="U39" s="26" t="str">
        <f t="shared" ca="1" si="19"/>
        <v/>
      </c>
      <c r="V39" s="20" t="str">
        <f t="shared" ca="1" si="20"/>
        <v/>
      </c>
      <c r="W39" s="31" t="str">
        <f t="shared" ca="1" si="21"/>
        <v/>
      </c>
      <c r="X39" s="20" t="str">
        <f t="shared" ca="1" si="22"/>
        <v/>
      </c>
    </row>
    <row r="40" spans="1:24" x14ac:dyDescent="0.25">
      <c r="A40" s="137" t="str">
        <f ca="1">IF(Codedata!AU38="","",VLOOKUP(Codedata!AU38,Codedata!$AS$2:$AT$201,2,FALSE))</f>
        <v/>
      </c>
      <c r="B40" s="113" t="str">
        <f t="shared" ca="1" si="23"/>
        <v/>
      </c>
      <c r="C40" s="37" t="str">
        <f t="shared" ca="1" si="24"/>
        <v/>
      </c>
      <c r="D40" s="38" t="str">
        <f t="shared" ca="1" si="25"/>
        <v/>
      </c>
      <c r="E40" s="26" t="str">
        <f t="shared" ca="1" si="3"/>
        <v/>
      </c>
      <c r="F40" s="20" t="str">
        <f t="shared" ca="1" si="4"/>
        <v/>
      </c>
      <c r="G40" s="31" t="str">
        <f t="shared" ca="1" si="5"/>
        <v/>
      </c>
      <c r="H40" s="23" t="str">
        <f t="shared" ca="1" si="6"/>
        <v/>
      </c>
      <c r="I40" s="26" t="str">
        <f t="shared" ca="1" si="7"/>
        <v/>
      </c>
      <c r="J40" s="20" t="str">
        <f t="shared" ca="1" si="8"/>
        <v/>
      </c>
      <c r="K40" s="31" t="str">
        <f t="shared" ca="1" si="9"/>
        <v/>
      </c>
      <c r="L40" s="23" t="str">
        <f t="shared" ca="1" si="10"/>
        <v/>
      </c>
      <c r="M40" s="26" t="str">
        <f t="shared" ca="1" si="11"/>
        <v/>
      </c>
      <c r="N40" s="20" t="str">
        <f t="shared" ca="1" si="12"/>
        <v/>
      </c>
      <c r="O40" s="31" t="str">
        <f t="shared" ca="1" si="13"/>
        <v/>
      </c>
      <c r="P40" s="23" t="str">
        <f t="shared" ca="1" si="14"/>
        <v/>
      </c>
      <c r="Q40" s="26" t="str">
        <f t="shared" ca="1" si="15"/>
        <v/>
      </c>
      <c r="R40" s="20" t="str">
        <f t="shared" ca="1" si="16"/>
        <v/>
      </c>
      <c r="S40" s="31" t="str">
        <f t="shared" ca="1" si="17"/>
        <v/>
      </c>
      <c r="T40" s="23" t="str">
        <f t="shared" ca="1" si="18"/>
        <v/>
      </c>
      <c r="U40" s="26" t="str">
        <f t="shared" ca="1" si="19"/>
        <v/>
      </c>
      <c r="V40" s="20" t="str">
        <f t="shared" ca="1" si="20"/>
        <v/>
      </c>
      <c r="W40" s="31" t="str">
        <f t="shared" ca="1" si="21"/>
        <v/>
      </c>
      <c r="X40" s="20" t="str">
        <f t="shared" ca="1" si="22"/>
        <v/>
      </c>
    </row>
    <row r="41" spans="1:24" x14ac:dyDescent="0.25">
      <c r="A41" s="137" t="str">
        <f ca="1">IF(Codedata!AU39="","",VLOOKUP(Codedata!AU39,Codedata!$AS$2:$AT$201,2,FALSE))</f>
        <v/>
      </c>
      <c r="B41" s="113" t="str">
        <f t="shared" ca="1" si="23"/>
        <v/>
      </c>
      <c r="C41" s="37" t="str">
        <f t="shared" ca="1" si="24"/>
        <v/>
      </c>
      <c r="D41" s="38" t="str">
        <f t="shared" ca="1" si="25"/>
        <v/>
      </c>
      <c r="E41" s="26" t="str">
        <f t="shared" ca="1" si="3"/>
        <v/>
      </c>
      <c r="F41" s="20" t="str">
        <f t="shared" ca="1" si="4"/>
        <v/>
      </c>
      <c r="G41" s="31" t="str">
        <f t="shared" ca="1" si="5"/>
        <v/>
      </c>
      <c r="H41" s="23" t="str">
        <f t="shared" ca="1" si="6"/>
        <v/>
      </c>
      <c r="I41" s="26" t="str">
        <f t="shared" ca="1" si="7"/>
        <v/>
      </c>
      <c r="J41" s="20" t="str">
        <f t="shared" ca="1" si="8"/>
        <v/>
      </c>
      <c r="K41" s="31" t="str">
        <f t="shared" ca="1" si="9"/>
        <v/>
      </c>
      <c r="L41" s="23" t="str">
        <f t="shared" ca="1" si="10"/>
        <v/>
      </c>
      <c r="M41" s="26" t="str">
        <f t="shared" ca="1" si="11"/>
        <v/>
      </c>
      <c r="N41" s="20" t="str">
        <f t="shared" ca="1" si="12"/>
        <v/>
      </c>
      <c r="O41" s="31" t="str">
        <f t="shared" ca="1" si="13"/>
        <v/>
      </c>
      <c r="P41" s="23" t="str">
        <f t="shared" ca="1" si="14"/>
        <v/>
      </c>
      <c r="Q41" s="26" t="str">
        <f t="shared" ca="1" si="15"/>
        <v/>
      </c>
      <c r="R41" s="20" t="str">
        <f t="shared" ca="1" si="16"/>
        <v/>
      </c>
      <c r="S41" s="31" t="str">
        <f t="shared" ca="1" si="17"/>
        <v/>
      </c>
      <c r="T41" s="23" t="str">
        <f t="shared" ca="1" si="18"/>
        <v/>
      </c>
      <c r="U41" s="26" t="str">
        <f t="shared" ca="1" si="19"/>
        <v/>
      </c>
      <c r="V41" s="20" t="str">
        <f t="shared" ca="1" si="20"/>
        <v/>
      </c>
      <c r="W41" s="31" t="str">
        <f t="shared" ca="1" si="21"/>
        <v/>
      </c>
      <c r="X41" s="20" t="str">
        <f t="shared" ca="1" si="22"/>
        <v/>
      </c>
    </row>
    <row r="42" spans="1:24" x14ac:dyDescent="0.25">
      <c r="A42" s="137" t="str">
        <f ca="1">IF(Codedata!AU40="","",VLOOKUP(Codedata!AU40,Codedata!$AS$2:$AT$201,2,FALSE))</f>
        <v/>
      </c>
      <c r="B42" s="113" t="str">
        <f t="shared" ca="1" si="23"/>
        <v/>
      </c>
      <c r="C42" s="37" t="str">
        <f t="shared" ca="1" si="24"/>
        <v/>
      </c>
      <c r="D42" s="38" t="str">
        <f t="shared" ca="1" si="25"/>
        <v/>
      </c>
      <c r="E42" s="26" t="str">
        <f t="shared" ca="1" si="3"/>
        <v/>
      </c>
      <c r="F42" s="20" t="str">
        <f t="shared" ca="1" si="4"/>
        <v/>
      </c>
      <c r="G42" s="31" t="str">
        <f t="shared" ca="1" si="5"/>
        <v/>
      </c>
      <c r="H42" s="23" t="str">
        <f t="shared" ca="1" si="6"/>
        <v/>
      </c>
      <c r="I42" s="26" t="str">
        <f t="shared" ca="1" si="7"/>
        <v/>
      </c>
      <c r="J42" s="20" t="str">
        <f t="shared" ca="1" si="8"/>
        <v/>
      </c>
      <c r="K42" s="31" t="str">
        <f t="shared" ca="1" si="9"/>
        <v/>
      </c>
      <c r="L42" s="23" t="str">
        <f t="shared" ca="1" si="10"/>
        <v/>
      </c>
      <c r="M42" s="26" t="str">
        <f t="shared" ca="1" si="11"/>
        <v/>
      </c>
      <c r="N42" s="20" t="str">
        <f t="shared" ca="1" si="12"/>
        <v/>
      </c>
      <c r="O42" s="31" t="str">
        <f t="shared" ca="1" si="13"/>
        <v/>
      </c>
      <c r="P42" s="23" t="str">
        <f t="shared" ca="1" si="14"/>
        <v/>
      </c>
      <c r="Q42" s="26" t="str">
        <f t="shared" ca="1" si="15"/>
        <v/>
      </c>
      <c r="R42" s="20" t="str">
        <f t="shared" ca="1" si="16"/>
        <v/>
      </c>
      <c r="S42" s="31" t="str">
        <f t="shared" ca="1" si="17"/>
        <v/>
      </c>
      <c r="T42" s="23" t="str">
        <f t="shared" ca="1" si="18"/>
        <v/>
      </c>
      <c r="U42" s="26" t="str">
        <f t="shared" ca="1" si="19"/>
        <v/>
      </c>
      <c r="V42" s="20" t="str">
        <f t="shared" ca="1" si="20"/>
        <v/>
      </c>
      <c r="W42" s="31" t="str">
        <f t="shared" ca="1" si="21"/>
        <v/>
      </c>
      <c r="X42" s="20" t="str">
        <f t="shared" ca="1" si="22"/>
        <v/>
      </c>
    </row>
    <row r="43" spans="1:24" x14ac:dyDescent="0.25">
      <c r="A43" s="137" t="str">
        <f ca="1">IF(Codedata!AU41="","",VLOOKUP(Codedata!AU41,Codedata!$AS$2:$AT$201,2,FALSE))</f>
        <v/>
      </c>
      <c r="B43" s="113" t="str">
        <f t="shared" ca="1" si="23"/>
        <v/>
      </c>
      <c r="C43" s="37" t="str">
        <f t="shared" ca="1" si="24"/>
        <v/>
      </c>
      <c r="D43" s="38" t="str">
        <f t="shared" ca="1" si="25"/>
        <v/>
      </c>
      <c r="E43" s="26" t="str">
        <f t="shared" ca="1" si="3"/>
        <v/>
      </c>
      <c r="F43" s="20" t="str">
        <f t="shared" ca="1" si="4"/>
        <v/>
      </c>
      <c r="G43" s="31" t="str">
        <f t="shared" ca="1" si="5"/>
        <v/>
      </c>
      <c r="H43" s="23" t="str">
        <f t="shared" ca="1" si="6"/>
        <v/>
      </c>
      <c r="I43" s="26" t="str">
        <f t="shared" ca="1" si="7"/>
        <v/>
      </c>
      <c r="J43" s="20" t="str">
        <f t="shared" ca="1" si="8"/>
        <v/>
      </c>
      <c r="K43" s="31" t="str">
        <f t="shared" ca="1" si="9"/>
        <v/>
      </c>
      <c r="L43" s="23" t="str">
        <f t="shared" ca="1" si="10"/>
        <v/>
      </c>
      <c r="M43" s="26" t="str">
        <f t="shared" ca="1" si="11"/>
        <v/>
      </c>
      <c r="N43" s="20" t="str">
        <f t="shared" ca="1" si="12"/>
        <v/>
      </c>
      <c r="O43" s="31" t="str">
        <f t="shared" ca="1" si="13"/>
        <v/>
      </c>
      <c r="P43" s="23" t="str">
        <f t="shared" ca="1" si="14"/>
        <v/>
      </c>
      <c r="Q43" s="26" t="str">
        <f t="shared" ca="1" si="15"/>
        <v/>
      </c>
      <c r="R43" s="20" t="str">
        <f t="shared" ca="1" si="16"/>
        <v/>
      </c>
      <c r="S43" s="31" t="str">
        <f t="shared" ca="1" si="17"/>
        <v/>
      </c>
      <c r="T43" s="23" t="str">
        <f t="shared" ca="1" si="18"/>
        <v/>
      </c>
      <c r="U43" s="26" t="str">
        <f t="shared" ca="1" si="19"/>
        <v/>
      </c>
      <c r="V43" s="20" t="str">
        <f t="shared" ca="1" si="20"/>
        <v/>
      </c>
      <c r="W43" s="31" t="str">
        <f t="shared" ca="1" si="21"/>
        <v/>
      </c>
      <c r="X43" s="20" t="str">
        <f t="shared" ca="1" si="22"/>
        <v/>
      </c>
    </row>
    <row r="44" spans="1:24" x14ac:dyDescent="0.25">
      <c r="A44" s="137" t="str">
        <f ca="1">IF(Codedata!AU42="","",VLOOKUP(Codedata!AU42,Codedata!$AS$2:$AT$201,2,FALSE))</f>
        <v/>
      </c>
      <c r="B44" s="113" t="str">
        <f t="shared" ca="1" si="23"/>
        <v/>
      </c>
      <c r="C44" s="37" t="str">
        <f t="shared" ca="1" si="24"/>
        <v/>
      </c>
      <c r="D44" s="38" t="str">
        <f t="shared" ca="1" si="25"/>
        <v/>
      </c>
      <c r="E44" s="26" t="str">
        <f t="shared" ca="1" si="3"/>
        <v/>
      </c>
      <c r="F44" s="20" t="str">
        <f t="shared" ca="1" si="4"/>
        <v/>
      </c>
      <c r="G44" s="31" t="str">
        <f t="shared" ca="1" si="5"/>
        <v/>
      </c>
      <c r="H44" s="23" t="str">
        <f t="shared" ca="1" si="6"/>
        <v/>
      </c>
      <c r="I44" s="26" t="str">
        <f t="shared" ca="1" si="7"/>
        <v/>
      </c>
      <c r="J44" s="20" t="str">
        <f t="shared" ca="1" si="8"/>
        <v/>
      </c>
      <c r="K44" s="31" t="str">
        <f t="shared" ca="1" si="9"/>
        <v/>
      </c>
      <c r="L44" s="23" t="str">
        <f t="shared" ca="1" si="10"/>
        <v/>
      </c>
      <c r="M44" s="26" t="str">
        <f t="shared" ca="1" si="11"/>
        <v/>
      </c>
      <c r="N44" s="20" t="str">
        <f t="shared" ca="1" si="12"/>
        <v/>
      </c>
      <c r="O44" s="31" t="str">
        <f t="shared" ca="1" si="13"/>
        <v/>
      </c>
      <c r="P44" s="23" t="str">
        <f t="shared" ca="1" si="14"/>
        <v/>
      </c>
      <c r="Q44" s="26" t="str">
        <f t="shared" ca="1" si="15"/>
        <v/>
      </c>
      <c r="R44" s="20" t="str">
        <f t="shared" ca="1" si="16"/>
        <v/>
      </c>
      <c r="S44" s="31" t="str">
        <f t="shared" ca="1" si="17"/>
        <v/>
      </c>
      <c r="T44" s="23" t="str">
        <f t="shared" ca="1" si="18"/>
        <v/>
      </c>
      <c r="U44" s="26" t="str">
        <f t="shared" ca="1" si="19"/>
        <v/>
      </c>
      <c r="V44" s="20" t="str">
        <f t="shared" ca="1" si="20"/>
        <v/>
      </c>
      <c r="W44" s="31" t="str">
        <f t="shared" ca="1" si="21"/>
        <v/>
      </c>
      <c r="X44" s="20" t="str">
        <f t="shared" ca="1" si="22"/>
        <v/>
      </c>
    </row>
    <row r="45" spans="1:24" x14ac:dyDescent="0.25">
      <c r="A45" s="137" t="str">
        <f ca="1">IF(Codedata!AU43="","",VLOOKUP(Codedata!AU43,Codedata!$AS$2:$AT$201,2,FALSE))</f>
        <v/>
      </c>
      <c r="B45" s="113" t="str">
        <f t="shared" ca="1" si="23"/>
        <v/>
      </c>
      <c r="C45" s="37" t="str">
        <f t="shared" ca="1" si="24"/>
        <v/>
      </c>
      <c r="D45" s="38" t="str">
        <f t="shared" ca="1" si="25"/>
        <v/>
      </c>
      <c r="E45" s="26" t="str">
        <f t="shared" ca="1" si="3"/>
        <v/>
      </c>
      <c r="F45" s="20" t="str">
        <f t="shared" ca="1" si="4"/>
        <v/>
      </c>
      <c r="G45" s="31" t="str">
        <f t="shared" ca="1" si="5"/>
        <v/>
      </c>
      <c r="H45" s="23" t="str">
        <f t="shared" ca="1" si="6"/>
        <v/>
      </c>
      <c r="I45" s="26" t="str">
        <f t="shared" ca="1" si="7"/>
        <v/>
      </c>
      <c r="J45" s="20" t="str">
        <f t="shared" ca="1" si="8"/>
        <v/>
      </c>
      <c r="K45" s="31" t="str">
        <f t="shared" ca="1" si="9"/>
        <v/>
      </c>
      <c r="L45" s="23" t="str">
        <f t="shared" ca="1" si="10"/>
        <v/>
      </c>
      <c r="M45" s="26" t="str">
        <f t="shared" ca="1" si="11"/>
        <v/>
      </c>
      <c r="N45" s="20" t="str">
        <f t="shared" ca="1" si="12"/>
        <v/>
      </c>
      <c r="O45" s="31" t="str">
        <f t="shared" ca="1" si="13"/>
        <v/>
      </c>
      <c r="P45" s="23" t="str">
        <f t="shared" ca="1" si="14"/>
        <v/>
      </c>
      <c r="Q45" s="26" t="str">
        <f t="shared" ca="1" si="15"/>
        <v/>
      </c>
      <c r="R45" s="20" t="str">
        <f t="shared" ca="1" si="16"/>
        <v/>
      </c>
      <c r="S45" s="31" t="str">
        <f t="shared" ca="1" si="17"/>
        <v/>
      </c>
      <c r="T45" s="23" t="str">
        <f t="shared" ca="1" si="18"/>
        <v/>
      </c>
      <c r="U45" s="26" t="str">
        <f t="shared" ca="1" si="19"/>
        <v/>
      </c>
      <c r="V45" s="20" t="str">
        <f t="shared" ca="1" si="20"/>
        <v/>
      </c>
      <c r="W45" s="31" t="str">
        <f t="shared" ca="1" si="21"/>
        <v/>
      </c>
      <c r="X45" s="20" t="str">
        <f t="shared" ca="1" si="22"/>
        <v/>
      </c>
    </row>
    <row r="46" spans="1:24" x14ac:dyDescent="0.25">
      <c r="A46" s="137" t="str">
        <f ca="1">IF(Codedata!AU44="","",VLOOKUP(Codedata!AU44,Codedata!$AS$2:$AT$201,2,FALSE))</f>
        <v/>
      </c>
      <c r="B46" s="113" t="str">
        <f t="shared" ca="1" si="23"/>
        <v/>
      </c>
      <c r="C46" s="37" t="str">
        <f t="shared" ca="1" si="24"/>
        <v/>
      </c>
      <c r="D46" s="38" t="str">
        <f t="shared" ca="1" si="25"/>
        <v/>
      </c>
      <c r="E46" s="26" t="str">
        <f t="shared" ca="1" si="3"/>
        <v/>
      </c>
      <c r="F46" s="20" t="str">
        <f t="shared" ca="1" si="4"/>
        <v/>
      </c>
      <c r="G46" s="31" t="str">
        <f t="shared" ca="1" si="5"/>
        <v/>
      </c>
      <c r="H46" s="23" t="str">
        <f t="shared" ca="1" si="6"/>
        <v/>
      </c>
      <c r="I46" s="26" t="str">
        <f t="shared" ca="1" si="7"/>
        <v/>
      </c>
      <c r="J46" s="20" t="str">
        <f t="shared" ca="1" si="8"/>
        <v/>
      </c>
      <c r="K46" s="31" t="str">
        <f t="shared" ca="1" si="9"/>
        <v/>
      </c>
      <c r="L46" s="23" t="str">
        <f t="shared" ca="1" si="10"/>
        <v/>
      </c>
      <c r="M46" s="26" t="str">
        <f t="shared" ca="1" si="11"/>
        <v/>
      </c>
      <c r="N46" s="20" t="str">
        <f t="shared" ca="1" si="12"/>
        <v/>
      </c>
      <c r="O46" s="31" t="str">
        <f t="shared" ca="1" si="13"/>
        <v/>
      </c>
      <c r="P46" s="23" t="str">
        <f t="shared" ca="1" si="14"/>
        <v/>
      </c>
      <c r="Q46" s="26" t="str">
        <f t="shared" ca="1" si="15"/>
        <v/>
      </c>
      <c r="R46" s="20" t="str">
        <f t="shared" ca="1" si="16"/>
        <v/>
      </c>
      <c r="S46" s="31" t="str">
        <f t="shared" ca="1" si="17"/>
        <v/>
      </c>
      <c r="T46" s="23" t="str">
        <f t="shared" ca="1" si="18"/>
        <v/>
      </c>
      <c r="U46" s="26" t="str">
        <f t="shared" ca="1" si="19"/>
        <v/>
      </c>
      <c r="V46" s="20" t="str">
        <f t="shared" ca="1" si="20"/>
        <v/>
      </c>
      <c r="W46" s="31" t="str">
        <f t="shared" ca="1" si="21"/>
        <v/>
      </c>
      <c r="X46" s="20" t="str">
        <f t="shared" ca="1" si="22"/>
        <v/>
      </c>
    </row>
    <row r="47" spans="1:24" x14ac:dyDescent="0.25">
      <c r="A47" s="137" t="str">
        <f ca="1">IF(Codedata!AU45="","",VLOOKUP(Codedata!AU45,Codedata!$AS$2:$AT$201,2,FALSE))</f>
        <v/>
      </c>
      <c r="B47" s="113" t="str">
        <f t="shared" ca="1" si="23"/>
        <v/>
      </c>
      <c r="C47" s="37" t="str">
        <f t="shared" ca="1" si="24"/>
        <v/>
      </c>
      <c r="D47" s="38" t="str">
        <f t="shared" ca="1" si="25"/>
        <v/>
      </c>
      <c r="E47" s="26" t="str">
        <f t="shared" ca="1" si="3"/>
        <v/>
      </c>
      <c r="F47" s="20" t="str">
        <f t="shared" ca="1" si="4"/>
        <v/>
      </c>
      <c r="G47" s="31" t="str">
        <f t="shared" ca="1" si="5"/>
        <v/>
      </c>
      <c r="H47" s="23" t="str">
        <f t="shared" ca="1" si="6"/>
        <v/>
      </c>
      <c r="I47" s="26" t="str">
        <f t="shared" ca="1" si="7"/>
        <v/>
      </c>
      <c r="J47" s="20" t="str">
        <f t="shared" ca="1" si="8"/>
        <v/>
      </c>
      <c r="K47" s="31" t="str">
        <f t="shared" ca="1" si="9"/>
        <v/>
      </c>
      <c r="L47" s="23" t="str">
        <f t="shared" ca="1" si="10"/>
        <v/>
      </c>
      <c r="M47" s="26" t="str">
        <f t="shared" ca="1" si="11"/>
        <v/>
      </c>
      <c r="N47" s="20" t="str">
        <f t="shared" ca="1" si="12"/>
        <v/>
      </c>
      <c r="O47" s="31" t="str">
        <f t="shared" ca="1" si="13"/>
        <v/>
      </c>
      <c r="P47" s="23" t="str">
        <f t="shared" ca="1" si="14"/>
        <v/>
      </c>
      <c r="Q47" s="26" t="str">
        <f t="shared" ca="1" si="15"/>
        <v/>
      </c>
      <c r="R47" s="20" t="str">
        <f t="shared" ca="1" si="16"/>
        <v/>
      </c>
      <c r="S47" s="31" t="str">
        <f t="shared" ca="1" si="17"/>
        <v/>
      </c>
      <c r="T47" s="23" t="str">
        <f t="shared" ca="1" si="18"/>
        <v/>
      </c>
      <c r="U47" s="26" t="str">
        <f t="shared" ca="1" si="19"/>
        <v/>
      </c>
      <c r="V47" s="20" t="str">
        <f t="shared" ca="1" si="20"/>
        <v/>
      </c>
      <c r="W47" s="31" t="str">
        <f t="shared" ca="1" si="21"/>
        <v/>
      </c>
      <c r="X47" s="20" t="str">
        <f t="shared" ca="1" si="22"/>
        <v/>
      </c>
    </row>
    <row r="48" spans="1:24" x14ac:dyDescent="0.25">
      <c r="A48" s="137" t="str">
        <f ca="1">IF(Codedata!AU46="","",VLOOKUP(Codedata!AU46,Codedata!$AS$2:$AT$201,2,FALSE))</f>
        <v/>
      </c>
      <c r="B48" s="113" t="str">
        <f t="shared" ca="1" si="23"/>
        <v/>
      </c>
      <c r="C48" s="37" t="str">
        <f t="shared" ca="1" si="24"/>
        <v/>
      </c>
      <c r="D48" s="38" t="str">
        <f t="shared" ca="1" si="25"/>
        <v/>
      </c>
      <c r="E48" s="26" t="str">
        <f t="shared" ca="1" si="3"/>
        <v/>
      </c>
      <c r="F48" s="20" t="str">
        <f t="shared" ca="1" si="4"/>
        <v/>
      </c>
      <c r="G48" s="31" t="str">
        <f t="shared" ca="1" si="5"/>
        <v/>
      </c>
      <c r="H48" s="23" t="str">
        <f t="shared" ca="1" si="6"/>
        <v/>
      </c>
      <c r="I48" s="26" t="str">
        <f t="shared" ca="1" si="7"/>
        <v/>
      </c>
      <c r="J48" s="20" t="str">
        <f t="shared" ca="1" si="8"/>
        <v/>
      </c>
      <c r="K48" s="31" t="str">
        <f t="shared" ca="1" si="9"/>
        <v/>
      </c>
      <c r="L48" s="23" t="str">
        <f t="shared" ca="1" si="10"/>
        <v/>
      </c>
      <c r="M48" s="26" t="str">
        <f t="shared" ca="1" si="11"/>
        <v/>
      </c>
      <c r="N48" s="20" t="str">
        <f t="shared" ca="1" si="12"/>
        <v/>
      </c>
      <c r="O48" s="31" t="str">
        <f t="shared" ca="1" si="13"/>
        <v/>
      </c>
      <c r="P48" s="23" t="str">
        <f t="shared" ca="1" si="14"/>
        <v/>
      </c>
      <c r="Q48" s="26" t="str">
        <f t="shared" ca="1" si="15"/>
        <v/>
      </c>
      <c r="R48" s="20" t="str">
        <f t="shared" ca="1" si="16"/>
        <v/>
      </c>
      <c r="S48" s="31" t="str">
        <f t="shared" ca="1" si="17"/>
        <v/>
      </c>
      <c r="T48" s="23" t="str">
        <f t="shared" ca="1" si="18"/>
        <v/>
      </c>
      <c r="U48" s="26" t="str">
        <f t="shared" ca="1" si="19"/>
        <v/>
      </c>
      <c r="V48" s="20" t="str">
        <f t="shared" ca="1" si="20"/>
        <v/>
      </c>
      <c r="W48" s="31" t="str">
        <f t="shared" ca="1" si="21"/>
        <v/>
      </c>
      <c r="X48" s="20" t="str">
        <f t="shared" ca="1" si="22"/>
        <v/>
      </c>
    </row>
    <row r="49" spans="1:24" x14ac:dyDescent="0.25">
      <c r="A49" s="137" t="str">
        <f ca="1">IF(Codedata!AU47="","",VLOOKUP(Codedata!AU47,Codedata!$AS$2:$AT$201,2,FALSE))</f>
        <v/>
      </c>
      <c r="B49" s="113" t="str">
        <f t="shared" ca="1" si="23"/>
        <v/>
      </c>
      <c r="C49" s="37" t="str">
        <f t="shared" ca="1" si="24"/>
        <v/>
      </c>
      <c r="D49" s="38" t="str">
        <f t="shared" ca="1" si="25"/>
        <v/>
      </c>
      <c r="E49" s="26" t="str">
        <f t="shared" ca="1" si="3"/>
        <v/>
      </c>
      <c r="F49" s="20" t="str">
        <f t="shared" ca="1" si="4"/>
        <v/>
      </c>
      <c r="G49" s="31" t="str">
        <f t="shared" ca="1" si="5"/>
        <v/>
      </c>
      <c r="H49" s="23" t="str">
        <f t="shared" ca="1" si="6"/>
        <v/>
      </c>
      <c r="I49" s="26" t="str">
        <f t="shared" ca="1" si="7"/>
        <v/>
      </c>
      <c r="J49" s="20" t="str">
        <f t="shared" ca="1" si="8"/>
        <v/>
      </c>
      <c r="K49" s="31" t="str">
        <f t="shared" ca="1" si="9"/>
        <v/>
      </c>
      <c r="L49" s="23" t="str">
        <f t="shared" ca="1" si="10"/>
        <v/>
      </c>
      <c r="M49" s="26" t="str">
        <f t="shared" ca="1" si="11"/>
        <v/>
      </c>
      <c r="N49" s="20" t="str">
        <f t="shared" ca="1" si="12"/>
        <v/>
      </c>
      <c r="O49" s="31" t="str">
        <f t="shared" ca="1" si="13"/>
        <v/>
      </c>
      <c r="P49" s="23" t="str">
        <f t="shared" ca="1" si="14"/>
        <v/>
      </c>
      <c r="Q49" s="26" t="str">
        <f t="shared" ca="1" si="15"/>
        <v/>
      </c>
      <c r="R49" s="20" t="str">
        <f t="shared" ca="1" si="16"/>
        <v/>
      </c>
      <c r="S49" s="31" t="str">
        <f t="shared" ca="1" si="17"/>
        <v/>
      </c>
      <c r="T49" s="23" t="str">
        <f t="shared" ca="1" si="18"/>
        <v/>
      </c>
      <c r="U49" s="26" t="str">
        <f t="shared" ca="1" si="19"/>
        <v/>
      </c>
      <c r="V49" s="20" t="str">
        <f t="shared" ca="1" si="20"/>
        <v/>
      </c>
      <c r="W49" s="31" t="str">
        <f t="shared" ca="1" si="21"/>
        <v/>
      </c>
      <c r="X49" s="20" t="str">
        <f t="shared" ca="1" si="22"/>
        <v/>
      </c>
    </row>
    <row r="50" spans="1:24" x14ac:dyDescent="0.25">
      <c r="A50" s="137" t="str">
        <f ca="1">IF(Codedata!AU48="","",VLOOKUP(Codedata!AU48,Codedata!$AS$2:$AT$201,2,FALSE))</f>
        <v/>
      </c>
      <c r="B50" s="113" t="str">
        <f t="shared" ca="1" si="23"/>
        <v/>
      </c>
      <c r="C50" s="37" t="str">
        <f t="shared" ca="1" si="24"/>
        <v/>
      </c>
      <c r="D50" s="38" t="str">
        <f t="shared" ca="1" si="25"/>
        <v/>
      </c>
      <c r="E50" s="26" t="str">
        <f t="shared" ca="1" si="3"/>
        <v/>
      </c>
      <c r="F50" s="20" t="str">
        <f t="shared" ca="1" si="4"/>
        <v/>
      </c>
      <c r="G50" s="31" t="str">
        <f t="shared" ca="1" si="5"/>
        <v/>
      </c>
      <c r="H50" s="23" t="str">
        <f t="shared" ca="1" si="6"/>
        <v/>
      </c>
      <c r="I50" s="26" t="str">
        <f t="shared" ca="1" si="7"/>
        <v/>
      </c>
      <c r="J50" s="20" t="str">
        <f t="shared" ca="1" si="8"/>
        <v/>
      </c>
      <c r="K50" s="31" t="str">
        <f t="shared" ca="1" si="9"/>
        <v/>
      </c>
      <c r="L50" s="23" t="str">
        <f t="shared" ca="1" si="10"/>
        <v/>
      </c>
      <c r="M50" s="26" t="str">
        <f t="shared" ca="1" si="11"/>
        <v/>
      </c>
      <c r="N50" s="20" t="str">
        <f t="shared" ca="1" si="12"/>
        <v/>
      </c>
      <c r="O50" s="31" t="str">
        <f t="shared" ca="1" si="13"/>
        <v/>
      </c>
      <c r="P50" s="23" t="str">
        <f t="shared" ca="1" si="14"/>
        <v/>
      </c>
      <c r="Q50" s="26" t="str">
        <f t="shared" ca="1" si="15"/>
        <v/>
      </c>
      <c r="R50" s="20" t="str">
        <f t="shared" ca="1" si="16"/>
        <v/>
      </c>
      <c r="S50" s="31" t="str">
        <f t="shared" ca="1" si="17"/>
        <v/>
      </c>
      <c r="T50" s="23" t="str">
        <f t="shared" ca="1" si="18"/>
        <v/>
      </c>
      <c r="U50" s="26" t="str">
        <f t="shared" ca="1" si="19"/>
        <v/>
      </c>
      <c r="V50" s="20" t="str">
        <f t="shared" ca="1" si="20"/>
        <v/>
      </c>
      <c r="W50" s="31" t="str">
        <f t="shared" ca="1" si="21"/>
        <v/>
      </c>
      <c r="X50" s="20" t="str">
        <f t="shared" ca="1" si="22"/>
        <v/>
      </c>
    </row>
    <row r="51" spans="1:24" x14ac:dyDescent="0.25">
      <c r="A51" s="137" t="str">
        <f ca="1">IF(Codedata!AU49="","",VLOOKUP(Codedata!AU49,Codedata!$AS$2:$AT$201,2,FALSE))</f>
        <v/>
      </c>
      <c r="B51" s="113" t="str">
        <f t="shared" ca="1" si="23"/>
        <v/>
      </c>
      <c r="C51" s="37" t="str">
        <f t="shared" ca="1" si="24"/>
        <v/>
      </c>
      <c r="D51" s="38" t="str">
        <f t="shared" ca="1" si="25"/>
        <v/>
      </c>
      <c r="E51" s="26" t="str">
        <f t="shared" ca="1" si="3"/>
        <v/>
      </c>
      <c r="F51" s="20" t="str">
        <f t="shared" ca="1" si="4"/>
        <v/>
      </c>
      <c r="G51" s="31" t="str">
        <f t="shared" ca="1" si="5"/>
        <v/>
      </c>
      <c r="H51" s="23" t="str">
        <f t="shared" ca="1" si="6"/>
        <v/>
      </c>
      <c r="I51" s="26" t="str">
        <f t="shared" ca="1" si="7"/>
        <v/>
      </c>
      <c r="J51" s="20" t="str">
        <f t="shared" ca="1" si="8"/>
        <v/>
      </c>
      <c r="K51" s="31" t="str">
        <f t="shared" ca="1" si="9"/>
        <v/>
      </c>
      <c r="L51" s="23" t="str">
        <f t="shared" ca="1" si="10"/>
        <v/>
      </c>
      <c r="M51" s="26" t="str">
        <f t="shared" ca="1" si="11"/>
        <v/>
      </c>
      <c r="N51" s="20" t="str">
        <f t="shared" ca="1" si="12"/>
        <v/>
      </c>
      <c r="O51" s="31" t="str">
        <f t="shared" ca="1" si="13"/>
        <v/>
      </c>
      <c r="P51" s="23" t="str">
        <f t="shared" ca="1" si="14"/>
        <v/>
      </c>
      <c r="Q51" s="26" t="str">
        <f t="shared" ca="1" si="15"/>
        <v/>
      </c>
      <c r="R51" s="20" t="str">
        <f t="shared" ca="1" si="16"/>
        <v/>
      </c>
      <c r="S51" s="31" t="str">
        <f t="shared" ca="1" si="17"/>
        <v/>
      </c>
      <c r="T51" s="23" t="str">
        <f t="shared" ca="1" si="18"/>
        <v/>
      </c>
      <c r="U51" s="26" t="str">
        <f t="shared" ca="1" si="19"/>
        <v/>
      </c>
      <c r="V51" s="20" t="str">
        <f t="shared" ca="1" si="20"/>
        <v/>
      </c>
      <c r="W51" s="31" t="str">
        <f t="shared" ca="1" si="21"/>
        <v/>
      </c>
      <c r="X51" s="20" t="str">
        <f t="shared" ca="1" si="22"/>
        <v/>
      </c>
    </row>
    <row r="52" spans="1:24" x14ac:dyDescent="0.25">
      <c r="A52" s="137" t="str">
        <f ca="1">IF(Codedata!AU50="","",VLOOKUP(Codedata!AU50,Codedata!$AS$2:$AT$201,2,FALSE))</f>
        <v/>
      </c>
      <c r="B52" s="113" t="str">
        <f t="shared" ca="1" si="23"/>
        <v/>
      </c>
      <c r="C52" s="37" t="str">
        <f t="shared" ca="1" si="24"/>
        <v/>
      </c>
      <c r="D52" s="38" t="str">
        <f t="shared" ca="1" si="25"/>
        <v/>
      </c>
      <c r="E52" s="26" t="str">
        <f t="shared" ca="1" si="3"/>
        <v/>
      </c>
      <c r="F52" s="20" t="str">
        <f t="shared" ca="1" si="4"/>
        <v/>
      </c>
      <c r="G52" s="31" t="str">
        <f t="shared" ca="1" si="5"/>
        <v/>
      </c>
      <c r="H52" s="23" t="str">
        <f t="shared" ca="1" si="6"/>
        <v/>
      </c>
      <c r="I52" s="26" t="str">
        <f t="shared" ca="1" si="7"/>
        <v/>
      </c>
      <c r="J52" s="20" t="str">
        <f t="shared" ca="1" si="8"/>
        <v/>
      </c>
      <c r="K52" s="31" t="str">
        <f t="shared" ca="1" si="9"/>
        <v/>
      </c>
      <c r="L52" s="23" t="str">
        <f t="shared" ca="1" si="10"/>
        <v/>
      </c>
      <c r="M52" s="26" t="str">
        <f t="shared" ca="1" si="11"/>
        <v/>
      </c>
      <c r="N52" s="20" t="str">
        <f t="shared" ca="1" si="12"/>
        <v/>
      </c>
      <c r="O52" s="31" t="str">
        <f t="shared" ca="1" si="13"/>
        <v/>
      </c>
      <c r="P52" s="23" t="str">
        <f t="shared" ca="1" si="14"/>
        <v/>
      </c>
      <c r="Q52" s="26" t="str">
        <f t="shared" ca="1" si="15"/>
        <v/>
      </c>
      <c r="R52" s="20" t="str">
        <f t="shared" ca="1" si="16"/>
        <v/>
      </c>
      <c r="S52" s="31" t="str">
        <f t="shared" ca="1" si="17"/>
        <v/>
      </c>
      <c r="T52" s="23" t="str">
        <f t="shared" ca="1" si="18"/>
        <v/>
      </c>
      <c r="U52" s="26" t="str">
        <f t="shared" ca="1" si="19"/>
        <v/>
      </c>
      <c r="V52" s="20" t="str">
        <f t="shared" ca="1" si="20"/>
        <v/>
      </c>
      <c r="W52" s="31" t="str">
        <f t="shared" ca="1" si="21"/>
        <v/>
      </c>
      <c r="X52" s="20" t="str">
        <f t="shared" ca="1" si="22"/>
        <v/>
      </c>
    </row>
    <row r="53" spans="1:24" x14ac:dyDescent="0.25">
      <c r="A53" s="137" t="str">
        <f ca="1">IF(Codedata!AU51="","",VLOOKUP(Codedata!AU51,Codedata!$AS$2:$AT$201,2,FALSE))</f>
        <v/>
      </c>
      <c r="B53" s="113" t="str">
        <f t="shared" ca="1" si="23"/>
        <v/>
      </c>
      <c r="C53" s="37" t="str">
        <f t="shared" ca="1" si="24"/>
        <v/>
      </c>
      <c r="D53" s="38" t="str">
        <f t="shared" ca="1" si="25"/>
        <v/>
      </c>
      <c r="E53" s="26" t="str">
        <f t="shared" ca="1" si="3"/>
        <v/>
      </c>
      <c r="F53" s="20" t="str">
        <f t="shared" ca="1" si="4"/>
        <v/>
      </c>
      <c r="G53" s="31" t="str">
        <f t="shared" ca="1" si="5"/>
        <v/>
      </c>
      <c r="H53" s="23" t="str">
        <f t="shared" ca="1" si="6"/>
        <v/>
      </c>
      <c r="I53" s="26" t="str">
        <f t="shared" ca="1" si="7"/>
        <v/>
      </c>
      <c r="J53" s="20" t="str">
        <f t="shared" ca="1" si="8"/>
        <v/>
      </c>
      <c r="K53" s="31" t="str">
        <f t="shared" ca="1" si="9"/>
        <v/>
      </c>
      <c r="L53" s="23" t="str">
        <f t="shared" ca="1" si="10"/>
        <v/>
      </c>
      <c r="M53" s="26" t="str">
        <f t="shared" ca="1" si="11"/>
        <v/>
      </c>
      <c r="N53" s="20" t="str">
        <f t="shared" ca="1" si="12"/>
        <v/>
      </c>
      <c r="O53" s="31" t="str">
        <f t="shared" ca="1" si="13"/>
        <v/>
      </c>
      <c r="P53" s="23" t="str">
        <f t="shared" ca="1" si="14"/>
        <v/>
      </c>
      <c r="Q53" s="26" t="str">
        <f t="shared" ca="1" si="15"/>
        <v/>
      </c>
      <c r="R53" s="20" t="str">
        <f t="shared" ca="1" si="16"/>
        <v/>
      </c>
      <c r="S53" s="31" t="str">
        <f t="shared" ca="1" si="17"/>
        <v/>
      </c>
      <c r="T53" s="23" t="str">
        <f t="shared" ca="1" si="18"/>
        <v/>
      </c>
      <c r="U53" s="26" t="str">
        <f t="shared" ca="1" si="19"/>
        <v/>
      </c>
      <c r="V53" s="20" t="str">
        <f t="shared" ca="1" si="20"/>
        <v/>
      </c>
      <c r="W53" s="31" t="str">
        <f t="shared" ca="1" si="21"/>
        <v/>
      </c>
      <c r="X53" s="20" t="str">
        <f t="shared" ca="1" si="22"/>
        <v/>
      </c>
    </row>
    <row r="54" spans="1:24" x14ac:dyDescent="0.25">
      <c r="A54" s="137" t="str">
        <f ca="1">IF(Codedata!AU52="","",VLOOKUP(Codedata!AU52,Codedata!$AS$2:$AT$201,2,FALSE))</f>
        <v/>
      </c>
      <c r="B54" s="113" t="str">
        <f t="shared" ca="1" si="23"/>
        <v/>
      </c>
      <c r="C54" s="37" t="str">
        <f t="shared" ca="1" si="24"/>
        <v/>
      </c>
      <c r="D54" s="38" t="str">
        <f t="shared" ca="1" si="25"/>
        <v/>
      </c>
      <c r="E54" s="26" t="str">
        <f t="shared" ca="1" si="3"/>
        <v/>
      </c>
      <c r="F54" s="20" t="str">
        <f t="shared" ca="1" si="4"/>
        <v/>
      </c>
      <c r="G54" s="31" t="str">
        <f t="shared" ca="1" si="5"/>
        <v/>
      </c>
      <c r="H54" s="23" t="str">
        <f t="shared" ca="1" si="6"/>
        <v/>
      </c>
      <c r="I54" s="26" t="str">
        <f t="shared" ca="1" si="7"/>
        <v/>
      </c>
      <c r="J54" s="20" t="str">
        <f t="shared" ca="1" si="8"/>
        <v/>
      </c>
      <c r="K54" s="31" t="str">
        <f t="shared" ca="1" si="9"/>
        <v/>
      </c>
      <c r="L54" s="23" t="str">
        <f t="shared" ca="1" si="10"/>
        <v/>
      </c>
      <c r="M54" s="26" t="str">
        <f t="shared" ca="1" si="11"/>
        <v/>
      </c>
      <c r="N54" s="20" t="str">
        <f t="shared" ca="1" si="12"/>
        <v/>
      </c>
      <c r="O54" s="31" t="str">
        <f t="shared" ca="1" si="13"/>
        <v/>
      </c>
      <c r="P54" s="23" t="str">
        <f t="shared" ca="1" si="14"/>
        <v/>
      </c>
      <c r="Q54" s="26" t="str">
        <f t="shared" ca="1" si="15"/>
        <v/>
      </c>
      <c r="R54" s="20" t="str">
        <f t="shared" ca="1" si="16"/>
        <v/>
      </c>
      <c r="S54" s="31" t="str">
        <f t="shared" ca="1" si="17"/>
        <v/>
      </c>
      <c r="T54" s="23" t="str">
        <f t="shared" ca="1" si="18"/>
        <v/>
      </c>
      <c r="U54" s="26" t="str">
        <f t="shared" ca="1" si="19"/>
        <v/>
      </c>
      <c r="V54" s="20" t="str">
        <f t="shared" ca="1" si="20"/>
        <v/>
      </c>
      <c r="W54" s="31" t="str">
        <f t="shared" ca="1" si="21"/>
        <v/>
      </c>
      <c r="X54" s="20" t="str">
        <f t="shared" ca="1" si="22"/>
        <v/>
      </c>
    </row>
    <row r="55" spans="1:24" x14ac:dyDescent="0.25">
      <c r="A55" s="137" t="str">
        <f ca="1">IF(Codedata!AU53="","",VLOOKUP(Codedata!AU53,Codedata!$AS$2:$AT$201,2,FALSE))</f>
        <v/>
      </c>
      <c r="B55" s="113" t="str">
        <f t="shared" ca="1" si="23"/>
        <v/>
      </c>
      <c r="C55" s="37" t="str">
        <f t="shared" ca="1" si="24"/>
        <v/>
      </c>
      <c r="D55" s="38" t="str">
        <f t="shared" ca="1" si="25"/>
        <v/>
      </c>
      <c r="E55" s="26" t="str">
        <f t="shared" ca="1" si="3"/>
        <v/>
      </c>
      <c r="F55" s="20" t="str">
        <f t="shared" ca="1" si="4"/>
        <v/>
      </c>
      <c r="G55" s="31" t="str">
        <f t="shared" ca="1" si="5"/>
        <v/>
      </c>
      <c r="H55" s="23" t="str">
        <f t="shared" ca="1" si="6"/>
        <v/>
      </c>
      <c r="I55" s="26" t="str">
        <f t="shared" ca="1" si="7"/>
        <v/>
      </c>
      <c r="J55" s="20" t="str">
        <f t="shared" ca="1" si="8"/>
        <v/>
      </c>
      <c r="K55" s="31" t="str">
        <f t="shared" ca="1" si="9"/>
        <v/>
      </c>
      <c r="L55" s="23" t="str">
        <f t="shared" ca="1" si="10"/>
        <v/>
      </c>
      <c r="M55" s="26" t="str">
        <f t="shared" ca="1" si="11"/>
        <v/>
      </c>
      <c r="N55" s="20" t="str">
        <f t="shared" ca="1" si="12"/>
        <v/>
      </c>
      <c r="O55" s="31" t="str">
        <f t="shared" ca="1" si="13"/>
        <v/>
      </c>
      <c r="P55" s="23" t="str">
        <f t="shared" ca="1" si="14"/>
        <v/>
      </c>
      <c r="Q55" s="26" t="str">
        <f t="shared" ca="1" si="15"/>
        <v/>
      </c>
      <c r="R55" s="20" t="str">
        <f t="shared" ca="1" si="16"/>
        <v/>
      </c>
      <c r="S55" s="31" t="str">
        <f t="shared" ca="1" si="17"/>
        <v/>
      </c>
      <c r="T55" s="23" t="str">
        <f t="shared" ca="1" si="18"/>
        <v/>
      </c>
      <c r="U55" s="26" t="str">
        <f t="shared" ca="1" si="19"/>
        <v/>
      </c>
      <c r="V55" s="20" t="str">
        <f t="shared" ca="1" si="20"/>
        <v/>
      </c>
      <c r="W55" s="31" t="str">
        <f t="shared" ca="1" si="21"/>
        <v/>
      </c>
      <c r="X55" s="20" t="str">
        <f t="shared" ca="1" si="22"/>
        <v/>
      </c>
    </row>
    <row r="56" spans="1:24" x14ac:dyDescent="0.25">
      <c r="A56" s="137" t="str">
        <f ca="1">IF(Codedata!AU54="","",VLOOKUP(Codedata!AU54,Codedata!$AS$2:$AT$201,2,FALSE))</f>
        <v/>
      </c>
      <c r="B56" s="113" t="str">
        <f t="shared" ca="1" si="23"/>
        <v/>
      </c>
      <c r="C56" s="37" t="str">
        <f t="shared" ca="1" si="24"/>
        <v/>
      </c>
      <c r="D56" s="38" t="str">
        <f t="shared" ca="1" si="25"/>
        <v/>
      </c>
      <c r="E56" s="26" t="str">
        <f t="shared" ca="1" si="3"/>
        <v/>
      </c>
      <c r="F56" s="20" t="str">
        <f t="shared" ca="1" si="4"/>
        <v/>
      </c>
      <c r="G56" s="31" t="str">
        <f t="shared" ca="1" si="5"/>
        <v/>
      </c>
      <c r="H56" s="23" t="str">
        <f t="shared" ca="1" si="6"/>
        <v/>
      </c>
      <c r="I56" s="26" t="str">
        <f t="shared" ca="1" si="7"/>
        <v/>
      </c>
      <c r="J56" s="20" t="str">
        <f t="shared" ca="1" si="8"/>
        <v/>
      </c>
      <c r="K56" s="31" t="str">
        <f t="shared" ca="1" si="9"/>
        <v/>
      </c>
      <c r="L56" s="23" t="str">
        <f t="shared" ca="1" si="10"/>
        <v/>
      </c>
      <c r="M56" s="26" t="str">
        <f t="shared" ca="1" si="11"/>
        <v/>
      </c>
      <c r="N56" s="20" t="str">
        <f t="shared" ca="1" si="12"/>
        <v/>
      </c>
      <c r="O56" s="31" t="str">
        <f t="shared" ca="1" si="13"/>
        <v/>
      </c>
      <c r="P56" s="23" t="str">
        <f t="shared" ca="1" si="14"/>
        <v/>
      </c>
      <c r="Q56" s="26" t="str">
        <f t="shared" ca="1" si="15"/>
        <v/>
      </c>
      <c r="R56" s="20" t="str">
        <f t="shared" ca="1" si="16"/>
        <v/>
      </c>
      <c r="S56" s="31" t="str">
        <f t="shared" ca="1" si="17"/>
        <v/>
      </c>
      <c r="T56" s="23" t="str">
        <f t="shared" ca="1" si="18"/>
        <v/>
      </c>
      <c r="U56" s="26" t="str">
        <f t="shared" ca="1" si="19"/>
        <v/>
      </c>
      <c r="V56" s="20" t="str">
        <f t="shared" ca="1" si="20"/>
        <v/>
      </c>
      <c r="W56" s="31" t="str">
        <f t="shared" ca="1" si="21"/>
        <v/>
      </c>
      <c r="X56" s="20" t="str">
        <f t="shared" ca="1" si="22"/>
        <v/>
      </c>
    </row>
    <row r="57" spans="1:24" x14ac:dyDescent="0.25">
      <c r="A57" s="137" t="str">
        <f ca="1">IF(Codedata!AU55="","",VLOOKUP(Codedata!AU55,Codedata!$AS$2:$AT$201,2,FALSE))</f>
        <v/>
      </c>
      <c r="B57" s="113" t="str">
        <f t="shared" ca="1" si="23"/>
        <v/>
      </c>
      <c r="C57" s="37" t="str">
        <f t="shared" ca="1" si="24"/>
        <v/>
      </c>
      <c r="D57" s="38" t="str">
        <f t="shared" ca="1" si="25"/>
        <v/>
      </c>
      <c r="E57" s="26" t="str">
        <f t="shared" ca="1" si="3"/>
        <v/>
      </c>
      <c r="F57" s="20" t="str">
        <f t="shared" ca="1" si="4"/>
        <v/>
      </c>
      <c r="G57" s="31" t="str">
        <f t="shared" ca="1" si="5"/>
        <v/>
      </c>
      <c r="H57" s="23" t="str">
        <f t="shared" ca="1" si="6"/>
        <v/>
      </c>
      <c r="I57" s="26" t="str">
        <f t="shared" ca="1" si="7"/>
        <v/>
      </c>
      <c r="J57" s="20" t="str">
        <f t="shared" ca="1" si="8"/>
        <v/>
      </c>
      <c r="K57" s="31" t="str">
        <f t="shared" ca="1" si="9"/>
        <v/>
      </c>
      <c r="L57" s="23" t="str">
        <f t="shared" ca="1" si="10"/>
        <v/>
      </c>
      <c r="M57" s="26" t="str">
        <f t="shared" ca="1" si="11"/>
        <v/>
      </c>
      <c r="N57" s="20" t="str">
        <f t="shared" ca="1" si="12"/>
        <v/>
      </c>
      <c r="O57" s="31" t="str">
        <f t="shared" ca="1" si="13"/>
        <v/>
      </c>
      <c r="P57" s="23" t="str">
        <f t="shared" ca="1" si="14"/>
        <v/>
      </c>
      <c r="Q57" s="26" t="str">
        <f t="shared" ca="1" si="15"/>
        <v/>
      </c>
      <c r="R57" s="20" t="str">
        <f t="shared" ca="1" si="16"/>
        <v/>
      </c>
      <c r="S57" s="31" t="str">
        <f t="shared" ca="1" si="17"/>
        <v/>
      </c>
      <c r="T57" s="23" t="str">
        <f t="shared" ca="1" si="18"/>
        <v/>
      </c>
      <c r="U57" s="26" t="str">
        <f t="shared" ca="1" si="19"/>
        <v/>
      </c>
      <c r="V57" s="20" t="str">
        <f t="shared" ca="1" si="20"/>
        <v/>
      </c>
      <c r="W57" s="31" t="str">
        <f t="shared" ca="1" si="21"/>
        <v/>
      </c>
      <c r="X57" s="20" t="str">
        <f t="shared" ca="1" si="22"/>
        <v/>
      </c>
    </row>
    <row r="58" spans="1:24" x14ac:dyDescent="0.25">
      <c r="A58" s="137" t="str">
        <f ca="1">IF(Codedata!AU56="","",VLOOKUP(Codedata!AU56,Codedata!$AS$2:$AT$201,2,FALSE))</f>
        <v/>
      </c>
      <c r="B58" s="113" t="str">
        <f t="shared" ca="1" si="23"/>
        <v/>
      </c>
      <c r="C58" s="37" t="str">
        <f t="shared" ca="1" si="24"/>
        <v/>
      </c>
      <c r="D58" s="38" t="str">
        <f t="shared" ca="1" si="25"/>
        <v/>
      </c>
      <c r="E58" s="26" t="str">
        <f t="shared" ca="1" si="3"/>
        <v/>
      </c>
      <c r="F58" s="20" t="str">
        <f t="shared" ca="1" si="4"/>
        <v/>
      </c>
      <c r="G58" s="31" t="str">
        <f t="shared" ca="1" si="5"/>
        <v/>
      </c>
      <c r="H58" s="23" t="str">
        <f t="shared" ca="1" si="6"/>
        <v/>
      </c>
      <c r="I58" s="26" t="str">
        <f t="shared" ca="1" si="7"/>
        <v/>
      </c>
      <c r="J58" s="20" t="str">
        <f t="shared" ca="1" si="8"/>
        <v/>
      </c>
      <c r="K58" s="31" t="str">
        <f t="shared" ca="1" si="9"/>
        <v/>
      </c>
      <c r="L58" s="23" t="str">
        <f t="shared" ca="1" si="10"/>
        <v/>
      </c>
      <c r="M58" s="26" t="str">
        <f t="shared" ca="1" si="11"/>
        <v/>
      </c>
      <c r="N58" s="20" t="str">
        <f t="shared" ca="1" si="12"/>
        <v/>
      </c>
      <c r="O58" s="31" t="str">
        <f t="shared" ca="1" si="13"/>
        <v/>
      </c>
      <c r="P58" s="23" t="str">
        <f t="shared" ca="1" si="14"/>
        <v/>
      </c>
      <c r="Q58" s="26" t="str">
        <f t="shared" ca="1" si="15"/>
        <v/>
      </c>
      <c r="R58" s="20" t="str">
        <f t="shared" ca="1" si="16"/>
        <v/>
      </c>
      <c r="S58" s="31" t="str">
        <f t="shared" ca="1" si="17"/>
        <v/>
      </c>
      <c r="T58" s="23" t="str">
        <f t="shared" ca="1" si="18"/>
        <v/>
      </c>
      <c r="U58" s="26" t="str">
        <f t="shared" ca="1" si="19"/>
        <v/>
      </c>
      <c r="V58" s="20" t="str">
        <f t="shared" ca="1" si="20"/>
        <v/>
      </c>
      <c r="W58" s="31" t="str">
        <f t="shared" ca="1" si="21"/>
        <v/>
      </c>
      <c r="X58" s="20" t="str">
        <f t="shared" ca="1" si="22"/>
        <v/>
      </c>
    </row>
    <row r="59" spans="1:24" x14ac:dyDescent="0.25">
      <c r="A59" s="137" t="str">
        <f ca="1">IF(Codedata!AU57="","",VLOOKUP(Codedata!AU57,Codedata!$AS$2:$AT$201,2,FALSE))</f>
        <v/>
      </c>
      <c r="B59" s="113" t="str">
        <f t="shared" ca="1" si="23"/>
        <v/>
      </c>
      <c r="C59" s="37" t="str">
        <f t="shared" ca="1" si="24"/>
        <v/>
      </c>
      <c r="D59" s="38" t="str">
        <f t="shared" ca="1" si="25"/>
        <v/>
      </c>
      <c r="E59" s="26" t="str">
        <f t="shared" ca="1" si="3"/>
        <v/>
      </c>
      <c r="F59" s="20" t="str">
        <f t="shared" ca="1" si="4"/>
        <v/>
      </c>
      <c r="G59" s="31" t="str">
        <f t="shared" ca="1" si="5"/>
        <v/>
      </c>
      <c r="H59" s="23" t="str">
        <f t="shared" ca="1" si="6"/>
        <v/>
      </c>
      <c r="I59" s="26" t="str">
        <f t="shared" ca="1" si="7"/>
        <v/>
      </c>
      <c r="J59" s="20" t="str">
        <f t="shared" ca="1" si="8"/>
        <v/>
      </c>
      <c r="K59" s="31" t="str">
        <f t="shared" ca="1" si="9"/>
        <v/>
      </c>
      <c r="L59" s="23" t="str">
        <f t="shared" ca="1" si="10"/>
        <v/>
      </c>
      <c r="M59" s="26" t="str">
        <f t="shared" ca="1" si="11"/>
        <v/>
      </c>
      <c r="N59" s="20" t="str">
        <f t="shared" ca="1" si="12"/>
        <v/>
      </c>
      <c r="O59" s="31" t="str">
        <f t="shared" ca="1" si="13"/>
        <v/>
      </c>
      <c r="P59" s="23" t="str">
        <f t="shared" ca="1" si="14"/>
        <v/>
      </c>
      <c r="Q59" s="26" t="str">
        <f t="shared" ca="1" si="15"/>
        <v/>
      </c>
      <c r="R59" s="20" t="str">
        <f t="shared" ca="1" si="16"/>
        <v/>
      </c>
      <c r="S59" s="31" t="str">
        <f t="shared" ca="1" si="17"/>
        <v/>
      </c>
      <c r="T59" s="23" t="str">
        <f t="shared" ca="1" si="18"/>
        <v/>
      </c>
      <c r="U59" s="26" t="str">
        <f t="shared" ca="1" si="19"/>
        <v/>
      </c>
      <c r="V59" s="20" t="str">
        <f t="shared" ca="1" si="20"/>
        <v/>
      </c>
      <c r="W59" s="31" t="str">
        <f t="shared" ca="1" si="21"/>
        <v/>
      </c>
      <c r="X59" s="20" t="str">
        <f t="shared" ca="1" si="22"/>
        <v/>
      </c>
    </row>
    <row r="60" spans="1:24" x14ac:dyDescent="0.25">
      <c r="A60" s="137" t="str">
        <f ca="1">IF(Codedata!AU58="","",VLOOKUP(Codedata!AU58,Codedata!$AS$2:$AT$201,2,FALSE))</f>
        <v/>
      </c>
      <c r="B60" s="113" t="str">
        <f t="shared" ca="1" si="23"/>
        <v/>
      </c>
      <c r="C60" s="37" t="str">
        <f t="shared" ca="1" si="24"/>
        <v/>
      </c>
      <c r="D60" s="38" t="str">
        <f t="shared" ca="1" si="25"/>
        <v/>
      </c>
      <c r="E60" s="26" t="str">
        <f t="shared" ca="1" si="3"/>
        <v/>
      </c>
      <c r="F60" s="20" t="str">
        <f t="shared" ca="1" si="4"/>
        <v/>
      </c>
      <c r="G60" s="31" t="str">
        <f t="shared" ca="1" si="5"/>
        <v/>
      </c>
      <c r="H60" s="23" t="str">
        <f t="shared" ca="1" si="6"/>
        <v/>
      </c>
      <c r="I60" s="26" t="str">
        <f t="shared" ca="1" si="7"/>
        <v/>
      </c>
      <c r="J60" s="20" t="str">
        <f t="shared" ca="1" si="8"/>
        <v/>
      </c>
      <c r="K60" s="31" t="str">
        <f t="shared" ca="1" si="9"/>
        <v/>
      </c>
      <c r="L60" s="23" t="str">
        <f t="shared" ca="1" si="10"/>
        <v/>
      </c>
      <c r="M60" s="26" t="str">
        <f t="shared" ca="1" si="11"/>
        <v/>
      </c>
      <c r="N60" s="20" t="str">
        <f t="shared" ca="1" si="12"/>
        <v/>
      </c>
      <c r="O60" s="31" t="str">
        <f t="shared" ca="1" si="13"/>
        <v/>
      </c>
      <c r="P60" s="23" t="str">
        <f t="shared" ca="1" si="14"/>
        <v/>
      </c>
      <c r="Q60" s="26" t="str">
        <f t="shared" ca="1" si="15"/>
        <v/>
      </c>
      <c r="R60" s="20" t="str">
        <f t="shared" ca="1" si="16"/>
        <v/>
      </c>
      <c r="S60" s="31" t="str">
        <f t="shared" ca="1" si="17"/>
        <v/>
      </c>
      <c r="T60" s="23" t="str">
        <f t="shared" ca="1" si="18"/>
        <v/>
      </c>
      <c r="U60" s="26" t="str">
        <f t="shared" ca="1" si="19"/>
        <v/>
      </c>
      <c r="V60" s="20" t="str">
        <f t="shared" ca="1" si="20"/>
        <v/>
      </c>
      <c r="W60" s="31" t="str">
        <f t="shared" ca="1" si="21"/>
        <v/>
      </c>
      <c r="X60" s="20" t="str">
        <f t="shared" ca="1" si="22"/>
        <v/>
      </c>
    </row>
    <row r="61" spans="1:24" x14ac:dyDescent="0.25">
      <c r="A61" s="137" t="str">
        <f ca="1">IF(Codedata!AU59="","",VLOOKUP(Codedata!AU59,Codedata!$AS$2:$AT$201,2,FALSE))</f>
        <v/>
      </c>
      <c r="B61" s="113" t="str">
        <f t="shared" ca="1" si="23"/>
        <v/>
      </c>
      <c r="C61" s="37" t="str">
        <f t="shared" ca="1" si="24"/>
        <v/>
      </c>
      <c r="D61" s="38" t="str">
        <f t="shared" ca="1" si="25"/>
        <v/>
      </c>
      <c r="E61" s="26" t="str">
        <f t="shared" ca="1" si="3"/>
        <v/>
      </c>
      <c r="F61" s="20" t="str">
        <f t="shared" ca="1" si="4"/>
        <v/>
      </c>
      <c r="G61" s="31" t="str">
        <f t="shared" ca="1" si="5"/>
        <v/>
      </c>
      <c r="H61" s="23" t="str">
        <f t="shared" ca="1" si="6"/>
        <v/>
      </c>
      <c r="I61" s="26" t="str">
        <f t="shared" ca="1" si="7"/>
        <v/>
      </c>
      <c r="J61" s="20" t="str">
        <f t="shared" ca="1" si="8"/>
        <v/>
      </c>
      <c r="K61" s="31" t="str">
        <f t="shared" ca="1" si="9"/>
        <v/>
      </c>
      <c r="L61" s="23" t="str">
        <f t="shared" ca="1" si="10"/>
        <v/>
      </c>
      <c r="M61" s="26" t="str">
        <f t="shared" ca="1" si="11"/>
        <v/>
      </c>
      <c r="N61" s="20" t="str">
        <f t="shared" ca="1" si="12"/>
        <v/>
      </c>
      <c r="O61" s="31" t="str">
        <f t="shared" ca="1" si="13"/>
        <v/>
      </c>
      <c r="P61" s="23" t="str">
        <f t="shared" ca="1" si="14"/>
        <v/>
      </c>
      <c r="Q61" s="26" t="str">
        <f t="shared" ca="1" si="15"/>
        <v/>
      </c>
      <c r="R61" s="20" t="str">
        <f t="shared" ca="1" si="16"/>
        <v/>
      </c>
      <c r="S61" s="31" t="str">
        <f t="shared" ca="1" si="17"/>
        <v/>
      </c>
      <c r="T61" s="23" t="str">
        <f t="shared" ca="1" si="18"/>
        <v/>
      </c>
      <c r="U61" s="26" t="str">
        <f t="shared" ca="1" si="19"/>
        <v/>
      </c>
      <c r="V61" s="20" t="str">
        <f t="shared" ca="1" si="20"/>
        <v/>
      </c>
      <c r="W61" s="31" t="str">
        <f t="shared" ca="1" si="21"/>
        <v/>
      </c>
      <c r="X61" s="20" t="str">
        <f t="shared" ca="1" si="22"/>
        <v/>
      </c>
    </row>
    <row r="62" spans="1:24" x14ac:dyDescent="0.25">
      <c r="A62" s="137" t="str">
        <f ca="1">IF(Codedata!AU60="","",VLOOKUP(Codedata!AU60,Codedata!$AS$2:$AT$201,2,FALSE))</f>
        <v/>
      </c>
      <c r="B62" s="113" t="str">
        <f t="shared" ca="1" si="23"/>
        <v/>
      </c>
      <c r="C62" s="37" t="str">
        <f t="shared" ca="1" si="24"/>
        <v/>
      </c>
      <c r="D62" s="38" t="str">
        <f t="shared" ca="1" si="25"/>
        <v/>
      </c>
      <c r="E62" s="26" t="str">
        <f t="shared" ca="1" si="3"/>
        <v/>
      </c>
      <c r="F62" s="20" t="str">
        <f t="shared" ca="1" si="4"/>
        <v/>
      </c>
      <c r="G62" s="31" t="str">
        <f t="shared" ca="1" si="5"/>
        <v/>
      </c>
      <c r="H62" s="23" t="str">
        <f t="shared" ca="1" si="6"/>
        <v/>
      </c>
      <c r="I62" s="26" t="str">
        <f t="shared" ca="1" si="7"/>
        <v/>
      </c>
      <c r="J62" s="20" t="str">
        <f t="shared" ca="1" si="8"/>
        <v/>
      </c>
      <c r="K62" s="31" t="str">
        <f t="shared" ca="1" si="9"/>
        <v/>
      </c>
      <c r="L62" s="23" t="str">
        <f t="shared" ca="1" si="10"/>
        <v/>
      </c>
      <c r="M62" s="26" t="str">
        <f t="shared" ca="1" si="11"/>
        <v/>
      </c>
      <c r="N62" s="20" t="str">
        <f t="shared" ca="1" si="12"/>
        <v/>
      </c>
      <c r="O62" s="31" t="str">
        <f t="shared" ca="1" si="13"/>
        <v/>
      </c>
      <c r="P62" s="23" t="str">
        <f t="shared" ca="1" si="14"/>
        <v/>
      </c>
      <c r="Q62" s="26" t="str">
        <f t="shared" ca="1" si="15"/>
        <v/>
      </c>
      <c r="R62" s="20" t="str">
        <f t="shared" ca="1" si="16"/>
        <v/>
      </c>
      <c r="S62" s="31" t="str">
        <f t="shared" ca="1" si="17"/>
        <v/>
      </c>
      <c r="T62" s="23" t="str">
        <f t="shared" ca="1" si="18"/>
        <v/>
      </c>
      <c r="U62" s="26" t="str">
        <f t="shared" ca="1" si="19"/>
        <v/>
      </c>
      <c r="V62" s="20" t="str">
        <f t="shared" ca="1" si="20"/>
        <v/>
      </c>
      <c r="W62" s="31" t="str">
        <f t="shared" ca="1" si="21"/>
        <v/>
      </c>
      <c r="X62" s="20" t="str">
        <f t="shared" ca="1" si="22"/>
        <v/>
      </c>
    </row>
    <row r="63" spans="1:24" x14ac:dyDescent="0.25">
      <c r="A63" s="137" t="str">
        <f ca="1">IF(Codedata!AU61="","",VLOOKUP(Codedata!AU61,Codedata!$AS$2:$AT$201,2,FALSE))</f>
        <v/>
      </c>
      <c r="B63" s="113" t="str">
        <f t="shared" ca="1" si="23"/>
        <v/>
      </c>
      <c r="C63" s="37" t="str">
        <f t="shared" ca="1" si="24"/>
        <v/>
      </c>
      <c r="D63" s="38" t="str">
        <f t="shared" ca="1" si="25"/>
        <v/>
      </c>
      <c r="E63" s="26" t="str">
        <f t="shared" ca="1" si="3"/>
        <v/>
      </c>
      <c r="F63" s="20" t="str">
        <f t="shared" ca="1" si="4"/>
        <v/>
      </c>
      <c r="G63" s="31" t="str">
        <f t="shared" ca="1" si="5"/>
        <v/>
      </c>
      <c r="H63" s="23" t="str">
        <f t="shared" ca="1" si="6"/>
        <v/>
      </c>
      <c r="I63" s="26" t="str">
        <f t="shared" ca="1" si="7"/>
        <v/>
      </c>
      <c r="J63" s="20" t="str">
        <f t="shared" ca="1" si="8"/>
        <v/>
      </c>
      <c r="K63" s="31" t="str">
        <f t="shared" ca="1" si="9"/>
        <v/>
      </c>
      <c r="L63" s="23" t="str">
        <f t="shared" ca="1" si="10"/>
        <v/>
      </c>
      <c r="M63" s="26" t="str">
        <f t="shared" ca="1" si="11"/>
        <v/>
      </c>
      <c r="N63" s="20" t="str">
        <f t="shared" ca="1" si="12"/>
        <v/>
      </c>
      <c r="O63" s="31" t="str">
        <f t="shared" ca="1" si="13"/>
        <v/>
      </c>
      <c r="P63" s="23" t="str">
        <f t="shared" ca="1" si="14"/>
        <v/>
      </c>
      <c r="Q63" s="26" t="str">
        <f t="shared" ca="1" si="15"/>
        <v/>
      </c>
      <c r="R63" s="20" t="str">
        <f t="shared" ca="1" si="16"/>
        <v/>
      </c>
      <c r="S63" s="31" t="str">
        <f t="shared" ca="1" si="17"/>
        <v/>
      </c>
      <c r="T63" s="23" t="str">
        <f t="shared" ca="1" si="18"/>
        <v/>
      </c>
      <c r="U63" s="26" t="str">
        <f t="shared" ca="1" si="19"/>
        <v/>
      </c>
      <c r="V63" s="20" t="str">
        <f t="shared" ca="1" si="20"/>
        <v/>
      </c>
      <c r="W63" s="31" t="str">
        <f t="shared" ca="1" si="21"/>
        <v/>
      </c>
      <c r="X63" s="20" t="str">
        <f t="shared" ca="1" si="22"/>
        <v/>
      </c>
    </row>
    <row r="64" spans="1:24" x14ac:dyDescent="0.25">
      <c r="A64" s="137" t="str">
        <f ca="1">IF(Codedata!AU62="","",VLOOKUP(Codedata!AU62,Codedata!$AS$2:$AT$201,2,FALSE))</f>
        <v/>
      </c>
      <c r="B64" s="113" t="str">
        <f t="shared" ca="1" si="23"/>
        <v/>
      </c>
      <c r="C64" s="37" t="str">
        <f t="shared" ca="1" si="24"/>
        <v/>
      </c>
      <c r="D64" s="38" t="str">
        <f t="shared" ca="1" si="25"/>
        <v/>
      </c>
      <c r="E64" s="26" t="str">
        <f t="shared" ca="1" si="3"/>
        <v/>
      </c>
      <c r="F64" s="20" t="str">
        <f t="shared" ca="1" si="4"/>
        <v/>
      </c>
      <c r="G64" s="31" t="str">
        <f t="shared" ca="1" si="5"/>
        <v/>
      </c>
      <c r="H64" s="23" t="str">
        <f t="shared" ca="1" si="6"/>
        <v/>
      </c>
      <c r="I64" s="26" t="str">
        <f t="shared" ca="1" si="7"/>
        <v/>
      </c>
      <c r="J64" s="20" t="str">
        <f t="shared" ca="1" si="8"/>
        <v/>
      </c>
      <c r="K64" s="31" t="str">
        <f t="shared" ca="1" si="9"/>
        <v/>
      </c>
      <c r="L64" s="23" t="str">
        <f t="shared" ca="1" si="10"/>
        <v/>
      </c>
      <c r="M64" s="26" t="str">
        <f t="shared" ca="1" si="11"/>
        <v/>
      </c>
      <c r="N64" s="20" t="str">
        <f t="shared" ca="1" si="12"/>
        <v/>
      </c>
      <c r="O64" s="31" t="str">
        <f t="shared" ca="1" si="13"/>
        <v/>
      </c>
      <c r="P64" s="23" t="str">
        <f t="shared" ca="1" si="14"/>
        <v/>
      </c>
      <c r="Q64" s="26" t="str">
        <f t="shared" ca="1" si="15"/>
        <v/>
      </c>
      <c r="R64" s="20" t="str">
        <f t="shared" ca="1" si="16"/>
        <v/>
      </c>
      <c r="S64" s="31" t="str">
        <f t="shared" ca="1" si="17"/>
        <v/>
      </c>
      <c r="T64" s="23" t="str">
        <f t="shared" ca="1" si="18"/>
        <v/>
      </c>
      <c r="U64" s="26" t="str">
        <f t="shared" ca="1" si="19"/>
        <v/>
      </c>
      <c r="V64" s="20" t="str">
        <f t="shared" ca="1" si="20"/>
        <v/>
      </c>
      <c r="W64" s="31" t="str">
        <f t="shared" ca="1" si="21"/>
        <v/>
      </c>
      <c r="X64" s="20" t="str">
        <f t="shared" ca="1" si="22"/>
        <v/>
      </c>
    </row>
    <row r="65" spans="1:24" x14ac:dyDescent="0.25">
      <c r="A65" s="137" t="str">
        <f ca="1">IF(Codedata!AU63="","",VLOOKUP(Codedata!AU63,Codedata!$AS$2:$AT$201,2,FALSE))</f>
        <v/>
      </c>
      <c r="B65" s="113" t="str">
        <f t="shared" ca="1" si="23"/>
        <v/>
      </c>
      <c r="C65" s="37" t="str">
        <f t="shared" ca="1" si="24"/>
        <v/>
      </c>
      <c r="D65" s="38" t="str">
        <f t="shared" ca="1" si="25"/>
        <v/>
      </c>
      <c r="E65" s="26" t="str">
        <f t="shared" ca="1" si="3"/>
        <v/>
      </c>
      <c r="F65" s="20" t="str">
        <f t="shared" ca="1" si="4"/>
        <v/>
      </c>
      <c r="G65" s="31" t="str">
        <f t="shared" ca="1" si="5"/>
        <v/>
      </c>
      <c r="H65" s="23" t="str">
        <f t="shared" ca="1" si="6"/>
        <v/>
      </c>
      <c r="I65" s="26" t="str">
        <f t="shared" ca="1" si="7"/>
        <v/>
      </c>
      <c r="J65" s="20" t="str">
        <f t="shared" ca="1" si="8"/>
        <v/>
      </c>
      <c r="K65" s="31" t="str">
        <f t="shared" ca="1" si="9"/>
        <v/>
      </c>
      <c r="L65" s="23" t="str">
        <f t="shared" ca="1" si="10"/>
        <v/>
      </c>
      <c r="M65" s="26" t="str">
        <f t="shared" ca="1" si="11"/>
        <v/>
      </c>
      <c r="N65" s="20" t="str">
        <f t="shared" ca="1" si="12"/>
        <v/>
      </c>
      <c r="O65" s="31" t="str">
        <f t="shared" ca="1" si="13"/>
        <v/>
      </c>
      <c r="P65" s="23" t="str">
        <f t="shared" ca="1" si="14"/>
        <v/>
      </c>
      <c r="Q65" s="26" t="str">
        <f t="shared" ca="1" si="15"/>
        <v/>
      </c>
      <c r="R65" s="20" t="str">
        <f t="shared" ca="1" si="16"/>
        <v/>
      </c>
      <c r="S65" s="31" t="str">
        <f t="shared" ca="1" si="17"/>
        <v/>
      </c>
      <c r="T65" s="23" t="str">
        <f t="shared" ca="1" si="18"/>
        <v/>
      </c>
      <c r="U65" s="26" t="str">
        <f t="shared" ca="1" si="19"/>
        <v/>
      </c>
      <c r="V65" s="20" t="str">
        <f t="shared" ca="1" si="20"/>
        <v/>
      </c>
      <c r="W65" s="31" t="str">
        <f t="shared" ca="1" si="21"/>
        <v/>
      </c>
      <c r="X65" s="20" t="str">
        <f t="shared" ca="1" si="22"/>
        <v/>
      </c>
    </row>
    <row r="66" spans="1:24" x14ac:dyDescent="0.25">
      <c r="A66" s="137" t="str">
        <f ca="1">IF(Codedata!AU64="","",VLOOKUP(Codedata!AU64,Codedata!$AS$2:$AT$201,2,FALSE))</f>
        <v/>
      </c>
      <c r="B66" s="113" t="str">
        <f t="shared" ca="1" si="23"/>
        <v/>
      </c>
      <c r="C66" s="37" t="str">
        <f t="shared" ca="1" si="24"/>
        <v/>
      </c>
      <c r="D66" s="38" t="str">
        <f t="shared" ca="1" si="25"/>
        <v/>
      </c>
      <c r="E66" s="26" t="str">
        <f t="shared" ca="1" si="3"/>
        <v/>
      </c>
      <c r="F66" s="20" t="str">
        <f t="shared" ca="1" si="4"/>
        <v/>
      </c>
      <c r="G66" s="31" t="str">
        <f t="shared" ca="1" si="5"/>
        <v/>
      </c>
      <c r="H66" s="23" t="str">
        <f t="shared" ca="1" si="6"/>
        <v/>
      </c>
      <c r="I66" s="26" t="str">
        <f t="shared" ca="1" si="7"/>
        <v/>
      </c>
      <c r="J66" s="20" t="str">
        <f t="shared" ca="1" si="8"/>
        <v/>
      </c>
      <c r="K66" s="31" t="str">
        <f t="shared" ca="1" si="9"/>
        <v/>
      </c>
      <c r="L66" s="23" t="str">
        <f t="shared" ca="1" si="10"/>
        <v/>
      </c>
      <c r="M66" s="26" t="str">
        <f t="shared" ca="1" si="11"/>
        <v/>
      </c>
      <c r="N66" s="20" t="str">
        <f t="shared" ca="1" si="12"/>
        <v/>
      </c>
      <c r="O66" s="31" t="str">
        <f t="shared" ca="1" si="13"/>
        <v/>
      </c>
      <c r="P66" s="23" t="str">
        <f t="shared" ca="1" si="14"/>
        <v/>
      </c>
      <c r="Q66" s="26" t="str">
        <f t="shared" ca="1" si="15"/>
        <v/>
      </c>
      <c r="R66" s="20" t="str">
        <f t="shared" ca="1" si="16"/>
        <v/>
      </c>
      <c r="S66" s="31" t="str">
        <f t="shared" ca="1" si="17"/>
        <v/>
      </c>
      <c r="T66" s="23" t="str">
        <f t="shared" ca="1" si="18"/>
        <v/>
      </c>
      <c r="U66" s="26" t="str">
        <f t="shared" ca="1" si="19"/>
        <v/>
      </c>
      <c r="V66" s="20" t="str">
        <f t="shared" ca="1" si="20"/>
        <v/>
      </c>
      <c r="W66" s="31" t="str">
        <f t="shared" ca="1" si="21"/>
        <v/>
      </c>
      <c r="X66" s="20" t="str">
        <f t="shared" ca="1" si="22"/>
        <v/>
      </c>
    </row>
    <row r="67" spans="1:24" x14ac:dyDescent="0.25">
      <c r="A67" s="137" t="str">
        <f ca="1">IF(Codedata!AU65="","",VLOOKUP(Codedata!AU65,Codedata!$AS$2:$AT$201,2,FALSE))</f>
        <v/>
      </c>
      <c r="B67" s="113" t="str">
        <f t="shared" ca="1" si="23"/>
        <v/>
      </c>
      <c r="C67" s="37" t="str">
        <f t="shared" ca="1" si="24"/>
        <v/>
      </c>
      <c r="D67" s="38" t="str">
        <f t="shared" ca="1" si="25"/>
        <v/>
      </c>
      <c r="E67" s="26" t="str">
        <f t="shared" ca="1" si="3"/>
        <v/>
      </c>
      <c r="F67" s="20" t="str">
        <f t="shared" ca="1" si="4"/>
        <v/>
      </c>
      <c r="G67" s="31" t="str">
        <f t="shared" ca="1" si="5"/>
        <v/>
      </c>
      <c r="H67" s="23" t="str">
        <f t="shared" ca="1" si="6"/>
        <v/>
      </c>
      <c r="I67" s="26" t="str">
        <f t="shared" ca="1" si="7"/>
        <v/>
      </c>
      <c r="J67" s="20" t="str">
        <f t="shared" ca="1" si="8"/>
        <v/>
      </c>
      <c r="K67" s="31" t="str">
        <f t="shared" ca="1" si="9"/>
        <v/>
      </c>
      <c r="L67" s="23" t="str">
        <f t="shared" ca="1" si="10"/>
        <v/>
      </c>
      <c r="M67" s="26" t="str">
        <f t="shared" ca="1" si="11"/>
        <v/>
      </c>
      <c r="N67" s="20" t="str">
        <f t="shared" ca="1" si="12"/>
        <v/>
      </c>
      <c r="O67" s="31" t="str">
        <f t="shared" ca="1" si="13"/>
        <v/>
      </c>
      <c r="P67" s="23" t="str">
        <f t="shared" ca="1" si="14"/>
        <v/>
      </c>
      <c r="Q67" s="26" t="str">
        <f t="shared" ca="1" si="15"/>
        <v/>
      </c>
      <c r="R67" s="20" t="str">
        <f t="shared" ca="1" si="16"/>
        <v/>
      </c>
      <c r="S67" s="31" t="str">
        <f t="shared" ca="1" si="17"/>
        <v/>
      </c>
      <c r="T67" s="23" t="str">
        <f t="shared" ca="1" si="18"/>
        <v/>
      </c>
      <c r="U67" s="26" t="str">
        <f t="shared" ca="1" si="19"/>
        <v/>
      </c>
      <c r="V67" s="20" t="str">
        <f t="shared" ca="1" si="20"/>
        <v/>
      </c>
      <c r="W67" s="31" t="str">
        <f t="shared" ca="1" si="21"/>
        <v/>
      </c>
      <c r="X67" s="20" t="str">
        <f t="shared" ca="1" si="22"/>
        <v/>
      </c>
    </row>
    <row r="68" spans="1:24" x14ac:dyDescent="0.25">
      <c r="A68" s="137" t="str">
        <f ca="1">IF(Codedata!AU66="","",VLOOKUP(Codedata!AU66,Codedata!$AS$2:$AT$201,2,FALSE))</f>
        <v/>
      </c>
      <c r="B68" s="113" t="str">
        <f t="shared" ref="B68:B99" ca="1" si="26">IF(A68="","",SUM(E68,G68,I68,K68,M68,O68,Q68,S68,U68,W68))</f>
        <v/>
      </c>
      <c r="C68" s="37" t="str">
        <f t="shared" ref="C68:C99" ca="1" si="27">IF(A68="","",SUM(F68,H68,J68,L68,N68,P68,R68,T68,V68,X68))</f>
        <v/>
      </c>
      <c r="D68" s="38" t="str">
        <f t="shared" ca="1" si="25"/>
        <v/>
      </c>
      <c r="E68" s="26" t="str">
        <f t="shared" ca="1" si="3"/>
        <v/>
      </c>
      <c r="F68" s="20" t="str">
        <f t="shared" ca="1" si="4"/>
        <v/>
      </c>
      <c r="G68" s="31" t="str">
        <f t="shared" ca="1" si="5"/>
        <v/>
      </c>
      <c r="H68" s="23" t="str">
        <f t="shared" ca="1" si="6"/>
        <v/>
      </c>
      <c r="I68" s="26" t="str">
        <f t="shared" ca="1" si="7"/>
        <v/>
      </c>
      <c r="J68" s="20" t="str">
        <f t="shared" ca="1" si="8"/>
        <v/>
      </c>
      <c r="K68" s="31" t="str">
        <f t="shared" ca="1" si="9"/>
        <v/>
      </c>
      <c r="L68" s="23" t="str">
        <f t="shared" ca="1" si="10"/>
        <v/>
      </c>
      <c r="M68" s="26" t="str">
        <f t="shared" ca="1" si="11"/>
        <v/>
      </c>
      <c r="N68" s="20" t="str">
        <f t="shared" ca="1" si="12"/>
        <v/>
      </c>
      <c r="O68" s="31" t="str">
        <f t="shared" ca="1" si="13"/>
        <v/>
      </c>
      <c r="P68" s="23" t="str">
        <f t="shared" ca="1" si="14"/>
        <v/>
      </c>
      <c r="Q68" s="26" t="str">
        <f t="shared" ca="1" si="15"/>
        <v/>
      </c>
      <c r="R68" s="20" t="str">
        <f t="shared" ca="1" si="16"/>
        <v/>
      </c>
      <c r="S68" s="31" t="str">
        <f t="shared" ca="1" si="17"/>
        <v/>
      </c>
      <c r="T68" s="23" t="str">
        <f t="shared" ca="1" si="18"/>
        <v/>
      </c>
      <c r="U68" s="26" t="str">
        <f t="shared" ca="1" si="19"/>
        <v/>
      </c>
      <c r="V68" s="20" t="str">
        <f t="shared" ca="1" si="20"/>
        <v/>
      </c>
      <c r="W68" s="31" t="str">
        <f t="shared" ca="1" si="21"/>
        <v/>
      </c>
      <c r="X68" s="20" t="str">
        <f t="shared" ca="1" si="22"/>
        <v/>
      </c>
    </row>
    <row r="69" spans="1:24" x14ac:dyDescent="0.25">
      <c r="A69" s="137" t="str">
        <f ca="1">IF(Codedata!AU67="","",VLOOKUP(Codedata!AU67,Codedata!$AS$2:$AT$201,2,FALSE))</f>
        <v/>
      </c>
      <c r="B69" s="113" t="str">
        <f t="shared" ca="1" si="26"/>
        <v/>
      </c>
      <c r="C69" s="37" t="str">
        <f t="shared" ca="1" si="27"/>
        <v/>
      </c>
      <c r="D69" s="38" t="str">
        <f t="shared" ref="D69:D100" ca="1" si="28">IF(A69="","",B69-C69)</f>
        <v/>
      </c>
      <c r="E69" s="26" t="str">
        <f t="shared" ref="E69:E132" ca="1" si="29">IF($A69="","",SUMIF(INDIRECT("'"&amp;E$2&amp;"'!$C:$C"),$A69,INDIRECT("'"&amp;E$2&amp;"'!$G:$G"))+SUMIF(INDIRECT("'"&amp;E$2&amp;"'!$D:$D"),$A69,INDIRECT("'"&amp;E$2&amp;"'!$G:$G")))</f>
        <v/>
      </c>
      <c r="F69" s="20" t="str">
        <f t="shared" ref="F69:F132" ca="1" si="30">IF($A69="","",SUMIF(INDIRECT("'"&amp;E$2&amp;"'!$C:$C"),$A69,INDIRECT("'"&amp;E$2&amp;"'!$H:$H"))+SUMIF(INDIRECT("'"&amp;E$2&amp;"'!$D:$D"),$A69,INDIRECT("'"&amp;E$2&amp;"'!$H:$H")))</f>
        <v/>
      </c>
      <c r="G69" s="31" t="str">
        <f t="shared" ref="G69:G132" ca="1" si="31">IF($A69="","",SUMIF(INDIRECT("'"&amp;G$2&amp;"'!$C:$C"),$A69,INDIRECT("'"&amp;G$2&amp;"'!$G:$G"))+SUMIF(INDIRECT("'"&amp;G$2&amp;"'!$D:$D"),$A69,INDIRECT("'"&amp;G$2&amp;"'!$G:$G")))</f>
        <v/>
      </c>
      <c r="H69" s="23" t="str">
        <f t="shared" ref="H69:H132" ca="1" si="32">IF($A69="","",SUMIF(INDIRECT("'"&amp;G$2&amp;"'!$C:$C"),$A69,INDIRECT("'"&amp;G$2&amp;"'!$H:$H"))+SUMIF(INDIRECT("'"&amp;G$2&amp;"'!$D:$D"),$A69,INDIRECT("'"&amp;G$2&amp;"'!$H:$H")))</f>
        <v/>
      </c>
      <c r="I69" s="26" t="str">
        <f t="shared" ref="I69:I132" ca="1" si="33">IF($A69="","",SUMIF(INDIRECT("'"&amp;I$2&amp;"'!$C:$C"),$A69,INDIRECT("'"&amp;I$2&amp;"'!$G:$G"))+SUMIF(INDIRECT("'"&amp;I$2&amp;"'!$D:$D"),$A69,INDIRECT("'"&amp;I$2&amp;"'!$G:$G")))</f>
        <v/>
      </c>
      <c r="J69" s="20" t="str">
        <f t="shared" ref="J69:J132" ca="1" si="34">IF($A69="","",SUMIF(INDIRECT("'"&amp;I$2&amp;"'!$C:$C"),$A69,INDIRECT("'"&amp;I$2&amp;"'!$H:$H"))+SUMIF(INDIRECT("'"&amp;I$2&amp;"'!$D:$D"),$A69,INDIRECT("'"&amp;I$2&amp;"'!$H:$H")))</f>
        <v/>
      </c>
      <c r="K69" s="31" t="str">
        <f t="shared" ref="K69:K132" ca="1" si="35">IF($A69="","",SUMIF(INDIRECT("'"&amp;K$2&amp;"'!$C:$C"),$A69,INDIRECT("'"&amp;K$2&amp;"'!$G:$G"))+SUMIF(INDIRECT("'"&amp;K$2&amp;"'!$D:$D"),$A69,INDIRECT("'"&amp;K$2&amp;"'!$G:$G")))</f>
        <v/>
      </c>
      <c r="L69" s="23" t="str">
        <f t="shared" ref="L69:L132" ca="1" si="36">IF($A69="","",SUMIF(INDIRECT("'"&amp;K$2&amp;"'!$C:$C"),$A69,INDIRECT("'"&amp;K$2&amp;"'!$H:$H"))+SUMIF(INDIRECT("'"&amp;K$2&amp;"'!$D:$D"),$A69,INDIRECT("'"&amp;K$2&amp;"'!$H:$H")))</f>
        <v/>
      </c>
      <c r="M69" s="26" t="str">
        <f t="shared" ref="M69:M132" ca="1" si="37">IF($A69="","",SUMIF(INDIRECT("'"&amp;M$2&amp;"'!$C:$C"),$A69,INDIRECT("'"&amp;M$2&amp;"'!$G:$G"))+SUMIF(INDIRECT("'"&amp;M$2&amp;"'!$D:$D"),$A69,INDIRECT("'"&amp;M$2&amp;"'!$G:$G")))</f>
        <v/>
      </c>
      <c r="N69" s="20" t="str">
        <f t="shared" ref="N69:N132" ca="1" si="38">IF($A69="","",SUMIF(INDIRECT("'"&amp;M$2&amp;"'!$C:$C"),$A69,INDIRECT("'"&amp;M$2&amp;"'!$H:$H"))+SUMIF(INDIRECT("'"&amp;M$2&amp;"'!$D:$D"),$A69,INDIRECT("'"&amp;M$2&amp;"'!$H:$H")))</f>
        <v/>
      </c>
      <c r="O69" s="31" t="str">
        <f t="shared" ref="O69:O132" ca="1" si="39">IF($A69="","",SUMIF(INDIRECT("'"&amp;O$2&amp;"'!$C:$C"),$A69,INDIRECT("'"&amp;O$2&amp;"'!$G:$G"))+SUMIF(INDIRECT("'"&amp;O$2&amp;"'!$D:$D"),$A69,INDIRECT("'"&amp;O$2&amp;"'!$G:$G")))</f>
        <v/>
      </c>
      <c r="P69" s="23" t="str">
        <f t="shared" ref="P69:P132" ca="1" si="40">IF($A69="","",SUMIF(INDIRECT("'"&amp;O$2&amp;"'!$C:$C"),$A69,INDIRECT("'"&amp;O$2&amp;"'!$H:$H"))+SUMIF(INDIRECT("'"&amp;O$2&amp;"'!$D:$D"),$A69,INDIRECT("'"&amp;O$2&amp;"'!$H:$H")))</f>
        <v/>
      </c>
      <c r="Q69" s="26" t="str">
        <f t="shared" ref="Q69:Q132" ca="1" si="41">IF($A69="","",SUMIF(INDIRECT("'"&amp;Q$2&amp;"'!$C:$C"),$A69,INDIRECT("'"&amp;Q$2&amp;"'!$G:$G"))+SUMIF(INDIRECT("'"&amp;Q$2&amp;"'!$D:$D"),$A69,INDIRECT("'"&amp;Q$2&amp;"'!$G:$G")))</f>
        <v/>
      </c>
      <c r="R69" s="20" t="str">
        <f t="shared" ref="R69:R132" ca="1" si="42">IF($A69="","",SUMIF(INDIRECT("'"&amp;Q$2&amp;"'!$C:$C"),$A69,INDIRECT("'"&amp;Q$2&amp;"'!$H:$H"))+SUMIF(INDIRECT("'"&amp;Q$2&amp;"'!$D:$D"),$A69,INDIRECT("'"&amp;Q$2&amp;"'!$H:$H")))</f>
        <v/>
      </c>
      <c r="S69" s="31" t="str">
        <f t="shared" ref="S69:S132" ca="1" si="43">IF($A69="","",SUMIF(INDIRECT("'"&amp;S$2&amp;"'!$C:$C"),$A69,INDIRECT("'"&amp;S$2&amp;"'!$G:$G"))+SUMIF(INDIRECT("'"&amp;S$2&amp;"'!$D:$D"),$A69,INDIRECT("'"&amp;S$2&amp;"'!$G:$G")))</f>
        <v/>
      </c>
      <c r="T69" s="23" t="str">
        <f t="shared" ref="T69:T132" ca="1" si="44">IF($A69="","",SUMIF(INDIRECT("'"&amp;S$2&amp;"'!$C:$C"),$A69,INDIRECT("'"&amp;S$2&amp;"'!$H:$H"))+SUMIF(INDIRECT("'"&amp;S$2&amp;"'!$D:$D"),$A69,INDIRECT("'"&amp;S$2&amp;"'!$H:$H")))</f>
        <v/>
      </c>
      <c r="U69" s="26" t="str">
        <f t="shared" ref="U69:U132" ca="1" si="45">IF($A69="","",SUMIF(INDIRECT("'"&amp;U$2&amp;"'!$C:$C"),$A69,INDIRECT("'"&amp;U$2&amp;"'!$G:$G"))+SUMIF(INDIRECT("'"&amp;U$2&amp;"'!$D:$D"),$A69,INDIRECT("'"&amp;U$2&amp;"'!$G:$G")))</f>
        <v/>
      </c>
      <c r="V69" s="20" t="str">
        <f t="shared" ref="V69:V132" ca="1" si="46">IF($A69="","",SUMIF(INDIRECT("'"&amp;U$2&amp;"'!$C:$C"),$A69,INDIRECT("'"&amp;U$2&amp;"'!$H:$H"))+SUMIF(INDIRECT("'"&amp;U$2&amp;"'!$D:$D"),$A69,INDIRECT("'"&amp;U$2&amp;"'!$H:$H")))</f>
        <v/>
      </c>
      <c r="W69" s="31" t="str">
        <f t="shared" ref="W69:W132" ca="1" si="47">IF($A69="","",SUMIF(INDIRECT("'"&amp;W$2&amp;"'!$C:$C"),$A69,INDIRECT("'"&amp;W$2&amp;"'!$G:$G"))+SUMIF(INDIRECT("'"&amp;W$2&amp;"'!$D:$D"),$A69,INDIRECT("'"&amp;W$2&amp;"'!$G:$G")))</f>
        <v/>
      </c>
      <c r="X69" s="20" t="str">
        <f t="shared" ref="X69:X132" ca="1" si="48">IF($A69="","",SUMIF(INDIRECT("'"&amp;W$2&amp;"'!$C:$C"),$A69,INDIRECT("'"&amp;W$2&amp;"'!$H:$H"))+SUMIF(INDIRECT("'"&amp;W$2&amp;"'!$D:$D"),$A69,INDIRECT("'"&amp;W$2&amp;"'!$H:$H")))</f>
        <v/>
      </c>
    </row>
    <row r="70" spans="1:24" x14ac:dyDescent="0.25">
      <c r="A70" s="137" t="str">
        <f ca="1">IF(Codedata!AU68="","",VLOOKUP(Codedata!AU68,Codedata!$AS$2:$AT$201,2,FALSE))</f>
        <v/>
      </c>
      <c r="B70" s="113" t="str">
        <f t="shared" ca="1" si="26"/>
        <v/>
      </c>
      <c r="C70" s="37" t="str">
        <f t="shared" ca="1" si="27"/>
        <v/>
      </c>
      <c r="D70" s="38" t="str">
        <f t="shared" ca="1" si="28"/>
        <v/>
      </c>
      <c r="E70" s="26" t="str">
        <f t="shared" ca="1" si="29"/>
        <v/>
      </c>
      <c r="F70" s="20" t="str">
        <f t="shared" ca="1" si="30"/>
        <v/>
      </c>
      <c r="G70" s="31" t="str">
        <f t="shared" ca="1" si="31"/>
        <v/>
      </c>
      <c r="H70" s="23" t="str">
        <f t="shared" ca="1" si="32"/>
        <v/>
      </c>
      <c r="I70" s="26" t="str">
        <f t="shared" ca="1" si="33"/>
        <v/>
      </c>
      <c r="J70" s="20" t="str">
        <f t="shared" ca="1" si="34"/>
        <v/>
      </c>
      <c r="K70" s="31" t="str">
        <f t="shared" ca="1" si="35"/>
        <v/>
      </c>
      <c r="L70" s="23" t="str">
        <f t="shared" ca="1" si="36"/>
        <v/>
      </c>
      <c r="M70" s="26" t="str">
        <f t="shared" ca="1" si="37"/>
        <v/>
      </c>
      <c r="N70" s="20" t="str">
        <f t="shared" ca="1" si="38"/>
        <v/>
      </c>
      <c r="O70" s="31" t="str">
        <f t="shared" ca="1" si="39"/>
        <v/>
      </c>
      <c r="P70" s="23" t="str">
        <f t="shared" ca="1" si="40"/>
        <v/>
      </c>
      <c r="Q70" s="26" t="str">
        <f t="shared" ca="1" si="41"/>
        <v/>
      </c>
      <c r="R70" s="20" t="str">
        <f t="shared" ca="1" si="42"/>
        <v/>
      </c>
      <c r="S70" s="31" t="str">
        <f t="shared" ca="1" si="43"/>
        <v/>
      </c>
      <c r="T70" s="23" t="str">
        <f t="shared" ca="1" si="44"/>
        <v/>
      </c>
      <c r="U70" s="26" t="str">
        <f t="shared" ca="1" si="45"/>
        <v/>
      </c>
      <c r="V70" s="20" t="str">
        <f t="shared" ca="1" si="46"/>
        <v/>
      </c>
      <c r="W70" s="31" t="str">
        <f t="shared" ca="1" si="47"/>
        <v/>
      </c>
      <c r="X70" s="20" t="str">
        <f t="shared" ca="1" si="48"/>
        <v/>
      </c>
    </row>
    <row r="71" spans="1:24" x14ac:dyDescent="0.25">
      <c r="A71" s="137" t="str">
        <f ca="1">IF(Codedata!AU69="","",VLOOKUP(Codedata!AU69,Codedata!$AS$2:$AT$201,2,FALSE))</f>
        <v/>
      </c>
      <c r="B71" s="113" t="str">
        <f t="shared" ca="1" si="26"/>
        <v/>
      </c>
      <c r="C71" s="37" t="str">
        <f t="shared" ca="1" si="27"/>
        <v/>
      </c>
      <c r="D71" s="38" t="str">
        <f t="shared" ca="1" si="28"/>
        <v/>
      </c>
      <c r="E71" s="26" t="str">
        <f t="shared" ca="1" si="29"/>
        <v/>
      </c>
      <c r="F71" s="20" t="str">
        <f t="shared" ca="1" si="30"/>
        <v/>
      </c>
      <c r="G71" s="31" t="str">
        <f t="shared" ca="1" si="31"/>
        <v/>
      </c>
      <c r="H71" s="23" t="str">
        <f t="shared" ca="1" si="32"/>
        <v/>
      </c>
      <c r="I71" s="26" t="str">
        <f t="shared" ca="1" si="33"/>
        <v/>
      </c>
      <c r="J71" s="20" t="str">
        <f t="shared" ca="1" si="34"/>
        <v/>
      </c>
      <c r="K71" s="31" t="str">
        <f t="shared" ca="1" si="35"/>
        <v/>
      </c>
      <c r="L71" s="23" t="str">
        <f t="shared" ca="1" si="36"/>
        <v/>
      </c>
      <c r="M71" s="26" t="str">
        <f t="shared" ca="1" si="37"/>
        <v/>
      </c>
      <c r="N71" s="20" t="str">
        <f t="shared" ca="1" si="38"/>
        <v/>
      </c>
      <c r="O71" s="31" t="str">
        <f t="shared" ca="1" si="39"/>
        <v/>
      </c>
      <c r="P71" s="23" t="str">
        <f t="shared" ca="1" si="40"/>
        <v/>
      </c>
      <c r="Q71" s="26" t="str">
        <f t="shared" ca="1" si="41"/>
        <v/>
      </c>
      <c r="R71" s="20" t="str">
        <f t="shared" ca="1" si="42"/>
        <v/>
      </c>
      <c r="S71" s="31" t="str">
        <f t="shared" ca="1" si="43"/>
        <v/>
      </c>
      <c r="T71" s="23" t="str">
        <f t="shared" ca="1" si="44"/>
        <v/>
      </c>
      <c r="U71" s="26" t="str">
        <f t="shared" ca="1" si="45"/>
        <v/>
      </c>
      <c r="V71" s="20" t="str">
        <f t="shared" ca="1" si="46"/>
        <v/>
      </c>
      <c r="W71" s="31" t="str">
        <f t="shared" ca="1" si="47"/>
        <v/>
      </c>
      <c r="X71" s="20" t="str">
        <f t="shared" ca="1" si="48"/>
        <v/>
      </c>
    </row>
    <row r="72" spans="1:24" x14ac:dyDescent="0.25">
      <c r="A72" s="137" t="str">
        <f ca="1">IF(Codedata!AU70="","",VLOOKUP(Codedata!AU70,Codedata!$AS$2:$AT$201,2,FALSE))</f>
        <v/>
      </c>
      <c r="B72" s="113" t="str">
        <f t="shared" ca="1" si="26"/>
        <v/>
      </c>
      <c r="C72" s="37" t="str">
        <f t="shared" ca="1" si="27"/>
        <v/>
      </c>
      <c r="D72" s="38" t="str">
        <f t="shared" ca="1" si="28"/>
        <v/>
      </c>
      <c r="E72" s="26" t="str">
        <f t="shared" ca="1" si="29"/>
        <v/>
      </c>
      <c r="F72" s="20" t="str">
        <f t="shared" ca="1" si="30"/>
        <v/>
      </c>
      <c r="G72" s="31" t="str">
        <f t="shared" ca="1" si="31"/>
        <v/>
      </c>
      <c r="H72" s="23" t="str">
        <f t="shared" ca="1" si="32"/>
        <v/>
      </c>
      <c r="I72" s="26" t="str">
        <f t="shared" ca="1" si="33"/>
        <v/>
      </c>
      <c r="J72" s="20" t="str">
        <f t="shared" ca="1" si="34"/>
        <v/>
      </c>
      <c r="K72" s="31" t="str">
        <f t="shared" ca="1" si="35"/>
        <v/>
      </c>
      <c r="L72" s="23" t="str">
        <f t="shared" ca="1" si="36"/>
        <v/>
      </c>
      <c r="M72" s="26" t="str">
        <f t="shared" ca="1" si="37"/>
        <v/>
      </c>
      <c r="N72" s="20" t="str">
        <f t="shared" ca="1" si="38"/>
        <v/>
      </c>
      <c r="O72" s="31" t="str">
        <f t="shared" ca="1" si="39"/>
        <v/>
      </c>
      <c r="P72" s="23" t="str">
        <f t="shared" ca="1" si="40"/>
        <v/>
      </c>
      <c r="Q72" s="26" t="str">
        <f t="shared" ca="1" si="41"/>
        <v/>
      </c>
      <c r="R72" s="20" t="str">
        <f t="shared" ca="1" si="42"/>
        <v/>
      </c>
      <c r="S72" s="31" t="str">
        <f t="shared" ca="1" si="43"/>
        <v/>
      </c>
      <c r="T72" s="23" t="str">
        <f t="shared" ca="1" si="44"/>
        <v/>
      </c>
      <c r="U72" s="26" t="str">
        <f t="shared" ca="1" si="45"/>
        <v/>
      </c>
      <c r="V72" s="20" t="str">
        <f t="shared" ca="1" si="46"/>
        <v/>
      </c>
      <c r="W72" s="31" t="str">
        <f t="shared" ca="1" si="47"/>
        <v/>
      </c>
      <c r="X72" s="20" t="str">
        <f t="shared" ca="1" si="48"/>
        <v/>
      </c>
    </row>
    <row r="73" spans="1:24" x14ac:dyDescent="0.25">
      <c r="A73" s="137" t="str">
        <f ca="1">IF(Codedata!AU71="","",VLOOKUP(Codedata!AU71,Codedata!$AS$2:$AT$201,2,FALSE))</f>
        <v/>
      </c>
      <c r="B73" s="113" t="str">
        <f t="shared" ca="1" si="26"/>
        <v/>
      </c>
      <c r="C73" s="37" t="str">
        <f t="shared" ca="1" si="27"/>
        <v/>
      </c>
      <c r="D73" s="38" t="str">
        <f t="shared" ca="1" si="28"/>
        <v/>
      </c>
      <c r="E73" s="26" t="str">
        <f t="shared" ca="1" si="29"/>
        <v/>
      </c>
      <c r="F73" s="20" t="str">
        <f t="shared" ca="1" si="30"/>
        <v/>
      </c>
      <c r="G73" s="31" t="str">
        <f t="shared" ca="1" si="31"/>
        <v/>
      </c>
      <c r="H73" s="23" t="str">
        <f t="shared" ca="1" si="32"/>
        <v/>
      </c>
      <c r="I73" s="26" t="str">
        <f t="shared" ca="1" si="33"/>
        <v/>
      </c>
      <c r="J73" s="20" t="str">
        <f t="shared" ca="1" si="34"/>
        <v/>
      </c>
      <c r="K73" s="31" t="str">
        <f t="shared" ca="1" si="35"/>
        <v/>
      </c>
      <c r="L73" s="23" t="str">
        <f t="shared" ca="1" si="36"/>
        <v/>
      </c>
      <c r="M73" s="26" t="str">
        <f t="shared" ca="1" si="37"/>
        <v/>
      </c>
      <c r="N73" s="20" t="str">
        <f t="shared" ca="1" si="38"/>
        <v/>
      </c>
      <c r="O73" s="31" t="str">
        <f t="shared" ca="1" si="39"/>
        <v/>
      </c>
      <c r="P73" s="23" t="str">
        <f t="shared" ca="1" si="40"/>
        <v/>
      </c>
      <c r="Q73" s="26" t="str">
        <f t="shared" ca="1" si="41"/>
        <v/>
      </c>
      <c r="R73" s="20" t="str">
        <f t="shared" ca="1" si="42"/>
        <v/>
      </c>
      <c r="S73" s="31" t="str">
        <f t="shared" ca="1" si="43"/>
        <v/>
      </c>
      <c r="T73" s="23" t="str">
        <f t="shared" ca="1" si="44"/>
        <v/>
      </c>
      <c r="U73" s="26" t="str">
        <f t="shared" ca="1" si="45"/>
        <v/>
      </c>
      <c r="V73" s="20" t="str">
        <f t="shared" ca="1" si="46"/>
        <v/>
      </c>
      <c r="W73" s="31" t="str">
        <f t="shared" ca="1" si="47"/>
        <v/>
      </c>
      <c r="X73" s="20" t="str">
        <f t="shared" ca="1" si="48"/>
        <v/>
      </c>
    </row>
    <row r="74" spans="1:24" x14ac:dyDescent="0.25">
      <c r="A74" s="137" t="str">
        <f ca="1">IF(Codedata!AU72="","",VLOOKUP(Codedata!AU72,Codedata!$AS$2:$AT$201,2,FALSE))</f>
        <v/>
      </c>
      <c r="B74" s="113" t="str">
        <f t="shared" ca="1" si="26"/>
        <v/>
      </c>
      <c r="C74" s="37" t="str">
        <f t="shared" ca="1" si="27"/>
        <v/>
      </c>
      <c r="D74" s="38" t="str">
        <f t="shared" ca="1" si="28"/>
        <v/>
      </c>
      <c r="E74" s="26" t="str">
        <f t="shared" ca="1" si="29"/>
        <v/>
      </c>
      <c r="F74" s="20" t="str">
        <f t="shared" ca="1" si="30"/>
        <v/>
      </c>
      <c r="G74" s="31" t="str">
        <f t="shared" ca="1" si="31"/>
        <v/>
      </c>
      <c r="H74" s="23" t="str">
        <f t="shared" ca="1" si="32"/>
        <v/>
      </c>
      <c r="I74" s="26" t="str">
        <f t="shared" ca="1" si="33"/>
        <v/>
      </c>
      <c r="J74" s="20" t="str">
        <f t="shared" ca="1" si="34"/>
        <v/>
      </c>
      <c r="K74" s="31" t="str">
        <f t="shared" ca="1" si="35"/>
        <v/>
      </c>
      <c r="L74" s="23" t="str">
        <f t="shared" ca="1" si="36"/>
        <v/>
      </c>
      <c r="M74" s="26" t="str">
        <f t="shared" ca="1" si="37"/>
        <v/>
      </c>
      <c r="N74" s="20" t="str">
        <f t="shared" ca="1" si="38"/>
        <v/>
      </c>
      <c r="O74" s="31" t="str">
        <f t="shared" ca="1" si="39"/>
        <v/>
      </c>
      <c r="P74" s="23" t="str">
        <f t="shared" ca="1" si="40"/>
        <v/>
      </c>
      <c r="Q74" s="26" t="str">
        <f t="shared" ca="1" si="41"/>
        <v/>
      </c>
      <c r="R74" s="20" t="str">
        <f t="shared" ca="1" si="42"/>
        <v/>
      </c>
      <c r="S74" s="31" t="str">
        <f t="shared" ca="1" si="43"/>
        <v/>
      </c>
      <c r="T74" s="23" t="str">
        <f t="shared" ca="1" si="44"/>
        <v/>
      </c>
      <c r="U74" s="26" t="str">
        <f t="shared" ca="1" si="45"/>
        <v/>
      </c>
      <c r="V74" s="20" t="str">
        <f t="shared" ca="1" si="46"/>
        <v/>
      </c>
      <c r="W74" s="31" t="str">
        <f t="shared" ca="1" si="47"/>
        <v/>
      </c>
      <c r="X74" s="20" t="str">
        <f t="shared" ca="1" si="48"/>
        <v/>
      </c>
    </row>
    <row r="75" spans="1:24" x14ac:dyDescent="0.25">
      <c r="A75" s="137" t="str">
        <f ca="1">IF(Codedata!AU73="","",VLOOKUP(Codedata!AU73,Codedata!$AS$2:$AT$201,2,FALSE))</f>
        <v/>
      </c>
      <c r="B75" s="113" t="str">
        <f t="shared" ca="1" si="26"/>
        <v/>
      </c>
      <c r="C75" s="37" t="str">
        <f t="shared" ca="1" si="27"/>
        <v/>
      </c>
      <c r="D75" s="38" t="str">
        <f t="shared" ca="1" si="28"/>
        <v/>
      </c>
      <c r="E75" s="26" t="str">
        <f t="shared" ca="1" si="29"/>
        <v/>
      </c>
      <c r="F75" s="20" t="str">
        <f t="shared" ca="1" si="30"/>
        <v/>
      </c>
      <c r="G75" s="31" t="str">
        <f t="shared" ca="1" si="31"/>
        <v/>
      </c>
      <c r="H75" s="23" t="str">
        <f t="shared" ca="1" si="32"/>
        <v/>
      </c>
      <c r="I75" s="26" t="str">
        <f t="shared" ca="1" si="33"/>
        <v/>
      </c>
      <c r="J75" s="20" t="str">
        <f t="shared" ca="1" si="34"/>
        <v/>
      </c>
      <c r="K75" s="31" t="str">
        <f t="shared" ca="1" si="35"/>
        <v/>
      </c>
      <c r="L75" s="23" t="str">
        <f t="shared" ca="1" si="36"/>
        <v/>
      </c>
      <c r="M75" s="26" t="str">
        <f t="shared" ca="1" si="37"/>
        <v/>
      </c>
      <c r="N75" s="20" t="str">
        <f t="shared" ca="1" si="38"/>
        <v/>
      </c>
      <c r="O75" s="31" t="str">
        <f t="shared" ca="1" si="39"/>
        <v/>
      </c>
      <c r="P75" s="23" t="str">
        <f t="shared" ca="1" si="40"/>
        <v/>
      </c>
      <c r="Q75" s="26" t="str">
        <f t="shared" ca="1" si="41"/>
        <v/>
      </c>
      <c r="R75" s="20" t="str">
        <f t="shared" ca="1" si="42"/>
        <v/>
      </c>
      <c r="S75" s="31" t="str">
        <f t="shared" ca="1" si="43"/>
        <v/>
      </c>
      <c r="T75" s="23" t="str">
        <f t="shared" ca="1" si="44"/>
        <v/>
      </c>
      <c r="U75" s="26" t="str">
        <f t="shared" ca="1" si="45"/>
        <v/>
      </c>
      <c r="V75" s="20" t="str">
        <f t="shared" ca="1" si="46"/>
        <v/>
      </c>
      <c r="W75" s="31" t="str">
        <f t="shared" ca="1" si="47"/>
        <v/>
      </c>
      <c r="X75" s="20" t="str">
        <f t="shared" ca="1" si="48"/>
        <v/>
      </c>
    </row>
    <row r="76" spans="1:24" x14ac:dyDescent="0.25">
      <c r="A76" s="137" t="str">
        <f ca="1">IF(Codedata!AU74="","",VLOOKUP(Codedata!AU74,Codedata!$AS$2:$AT$201,2,FALSE))</f>
        <v/>
      </c>
      <c r="B76" s="113" t="str">
        <f t="shared" ca="1" si="26"/>
        <v/>
      </c>
      <c r="C76" s="37" t="str">
        <f t="shared" ca="1" si="27"/>
        <v/>
      </c>
      <c r="D76" s="38" t="str">
        <f t="shared" ca="1" si="28"/>
        <v/>
      </c>
      <c r="E76" s="26" t="str">
        <f t="shared" ca="1" si="29"/>
        <v/>
      </c>
      <c r="F76" s="20" t="str">
        <f t="shared" ca="1" si="30"/>
        <v/>
      </c>
      <c r="G76" s="31" t="str">
        <f t="shared" ca="1" si="31"/>
        <v/>
      </c>
      <c r="H76" s="23" t="str">
        <f t="shared" ca="1" si="32"/>
        <v/>
      </c>
      <c r="I76" s="26" t="str">
        <f t="shared" ca="1" si="33"/>
        <v/>
      </c>
      <c r="J76" s="20" t="str">
        <f t="shared" ca="1" si="34"/>
        <v/>
      </c>
      <c r="K76" s="31" t="str">
        <f t="shared" ca="1" si="35"/>
        <v/>
      </c>
      <c r="L76" s="23" t="str">
        <f t="shared" ca="1" si="36"/>
        <v/>
      </c>
      <c r="M76" s="26" t="str">
        <f t="shared" ca="1" si="37"/>
        <v/>
      </c>
      <c r="N76" s="20" t="str">
        <f t="shared" ca="1" si="38"/>
        <v/>
      </c>
      <c r="O76" s="31" t="str">
        <f t="shared" ca="1" si="39"/>
        <v/>
      </c>
      <c r="P76" s="23" t="str">
        <f t="shared" ca="1" si="40"/>
        <v/>
      </c>
      <c r="Q76" s="26" t="str">
        <f t="shared" ca="1" si="41"/>
        <v/>
      </c>
      <c r="R76" s="20" t="str">
        <f t="shared" ca="1" si="42"/>
        <v/>
      </c>
      <c r="S76" s="31" t="str">
        <f t="shared" ca="1" si="43"/>
        <v/>
      </c>
      <c r="T76" s="23" t="str">
        <f t="shared" ca="1" si="44"/>
        <v/>
      </c>
      <c r="U76" s="26" t="str">
        <f t="shared" ca="1" si="45"/>
        <v/>
      </c>
      <c r="V76" s="20" t="str">
        <f t="shared" ca="1" si="46"/>
        <v/>
      </c>
      <c r="W76" s="31" t="str">
        <f t="shared" ca="1" si="47"/>
        <v/>
      </c>
      <c r="X76" s="20" t="str">
        <f t="shared" ca="1" si="48"/>
        <v/>
      </c>
    </row>
    <row r="77" spans="1:24" x14ac:dyDescent="0.25">
      <c r="A77" s="137" t="str">
        <f ca="1">IF(Codedata!AU75="","",VLOOKUP(Codedata!AU75,Codedata!$AS$2:$AT$201,2,FALSE))</f>
        <v/>
      </c>
      <c r="B77" s="113" t="str">
        <f t="shared" ca="1" si="26"/>
        <v/>
      </c>
      <c r="C77" s="37" t="str">
        <f t="shared" ca="1" si="27"/>
        <v/>
      </c>
      <c r="D77" s="38" t="str">
        <f t="shared" ca="1" si="28"/>
        <v/>
      </c>
      <c r="E77" s="26" t="str">
        <f t="shared" ca="1" si="29"/>
        <v/>
      </c>
      <c r="F77" s="20" t="str">
        <f t="shared" ca="1" si="30"/>
        <v/>
      </c>
      <c r="G77" s="31" t="str">
        <f t="shared" ca="1" si="31"/>
        <v/>
      </c>
      <c r="H77" s="23" t="str">
        <f t="shared" ca="1" si="32"/>
        <v/>
      </c>
      <c r="I77" s="26" t="str">
        <f t="shared" ca="1" si="33"/>
        <v/>
      </c>
      <c r="J77" s="20" t="str">
        <f t="shared" ca="1" si="34"/>
        <v/>
      </c>
      <c r="K77" s="31" t="str">
        <f t="shared" ca="1" si="35"/>
        <v/>
      </c>
      <c r="L77" s="23" t="str">
        <f t="shared" ca="1" si="36"/>
        <v/>
      </c>
      <c r="M77" s="26" t="str">
        <f t="shared" ca="1" si="37"/>
        <v/>
      </c>
      <c r="N77" s="20" t="str">
        <f t="shared" ca="1" si="38"/>
        <v/>
      </c>
      <c r="O77" s="31" t="str">
        <f t="shared" ca="1" si="39"/>
        <v/>
      </c>
      <c r="P77" s="23" t="str">
        <f t="shared" ca="1" si="40"/>
        <v/>
      </c>
      <c r="Q77" s="26" t="str">
        <f t="shared" ca="1" si="41"/>
        <v/>
      </c>
      <c r="R77" s="20" t="str">
        <f t="shared" ca="1" si="42"/>
        <v/>
      </c>
      <c r="S77" s="31" t="str">
        <f t="shared" ca="1" si="43"/>
        <v/>
      </c>
      <c r="T77" s="23" t="str">
        <f t="shared" ca="1" si="44"/>
        <v/>
      </c>
      <c r="U77" s="26" t="str">
        <f t="shared" ca="1" si="45"/>
        <v/>
      </c>
      <c r="V77" s="20" t="str">
        <f t="shared" ca="1" si="46"/>
        <v/>
      </c>
      <c r="W77" s="31" t="str">
        <f t="shared" ca="1" si="47"/>
        <v/>
      </c>
      <c r="X77" s="20" t="str">
        <f t="shared" ca="1" si="48"/>
        <v/>
      </c>
    </row>
    <row r="78" spans="1:24" x14ac:dyDescent="0.25">
      <c r="A78" s="137" t="str">
        <f ca="1">IF(Codedata!AU76="","",VLOOKUP(Codedata!AU76,Codedata!$AS$2:$AT$201,2,FALSE))</f>
        <v/>
      </c>
      <c r="B78" s="113" t="str">
        <f t="shared" ca="1" si="26"/>
        <v/>
      </c>
      <c r="C78" s="37" t="str">
        <f t="shared" ca="1" si="27"/>
        <v/>
      </c>
      <c r="D78" s="38" t="str">
        <f t="shared" ca="1" si="28"/>
        <v/>
      </c>
      <c r="E78" s="26" t="str">
        <f t="shared" ca="1" si="29"/>
        <v/>
      </c>
      <c r="F78" s="20" t="str">
        <f t="shared" ca="1" si="30"/>
        <v/>
      </c>
      <c r="G78" s="31" t="str">
        <f t="shared" ca="1" si="31"/>
        <v/>
      </c>
      <c r="H78" s="23" t="str">
        <f t="shared" ca="1" si="32"/>
        <v/>
      </c>
      <c r="I78" s="26" t="str">
        <f t="shared" ca="1" si="33"/>
        <v/>
      </c>
      <c r="J78" s="20" t="str">
        <f t="shared" ca="1" si="34"/>
        <v/>
      </c>
      <c r="K78" s="31" t="str">
        <f t="shared" ca="1" si="35"/>
        <v/>
      </c>
      <c r="L78" s="23" t="str">
        <f t="shared" ca="1" si="36"/>
        <v/>
      </c>
      <c r="M78" s="26" t="str">
        <f t="shared" ca="1" si="37"/>
        <v/>
      </c>
      <c r="N78" s="20" t="str">
        <f t="shared" ca="1" si="38"/>
        <v/>
      </c>
      <c r="O78" s="31" t="str">
        <f t="shared" ca="1" si="39"/>
        <v/>
      </c>
      <c r="P78" s="23" t="str">
        <f t="shared" ca="1" si="40"/>
        <v/>
      </c>
      <c r="Q78" s="26" t="str">
        <f t="shared" ca="1" si="41"/>
        <v/>
      </c>
      <c r="R78" s="20" t="str">
        <f t="shared" ca="1" si="42"/>
        <v/>
      </c>
      <c r="S78" s="31" t="str">
        <f t="shared" ca="1" si="43"/>
        <v/>
      </c>
      <c r="T78" s="23" t="str">
        <f t="shared" ca="1" si="44"/>
        <v/>
      </c>
      <c r="U78" s="26" t="str">
        <f t="shared" ca="1" si="45"/>
        <v/>
      </c>
      <c r="V78" s="20" t="str">
        <f t="shared" ca="1" si="46"/>
        <v/>
      </c>
      <c r="W78" s="31" t="str">
        <f t="shared" ca="1" si="47"/>
        <v/>
      </c>
      <c r="X78" s="20" t="str">
        <f t="shared" ca="1" si="48"/>
        <v/>
      </c>
    </row>
    <row r="79" spans="1:24" x14ac:dyDescent="0.25">
      <c r="A79" s="137" t="str">
        <f ca="1">IF(Codedata!AU77="","",VLOOKUP(Codedata!AU77,Codedata!$AS$2:$AT$201,2,FALSE))</f>
        <v/>
      </c>
      <c r="B79" s="113" t="str">
        <f t="shared" ca="1" si="26"/>
        <v/>
      </c>
      <c r="C79" s="37" t="str">
        <f t="shared" ca="1" si="27"/>
        <v/>
      </c>
      <c r="D79" s="38" t="str">
        <f t="shared" ca="1" si="28"/>
        <v/>
      </c>
      <c r="E79" s="26" t="str">
        <f t="shared" ca="1" si="29"/>
        <v/>
      </c>
      <c r="F79" s="20" t="str">
        <f t="shared" ca="1" si="30"/>
        <v/>
      </c>
      <c r="G79" s="31" t="str">
        <f t="shared" ca="1" si="31"/>
        <v/>
      </c>
      <c r="H79" s="23" t="str">
        <f t="shared" ca="1" si="32"/>
        <v/>
      </c>
      <c r="I79" s="26" t="str">
        <f t="shared" ca="1" si="33"/>
        <v/>
      </c>
      <c r="J79" s="20" t="str">
        <f t="shared" ca="1" si="34"/>
        <v/>
      </c>
      <c r="K79" s="31" t="str">
        <f t="shared" ca="1" si="35"/>
        <v/>
      </c>
      <c r="L79" s="23" t="str">
        <f t="shared" ca="1" si="36"/>
        <v/>
      </c>
      <c r="M79" s="26" t="str">
        <f t="shared" ca="1" si="37"/>
        <v/>
      </c>
      <c r="N79" s="20" t="str">
        <f t="shared" ca="1" si="38"/>
        <v/>
      </c>
      <c r="O79" s="31" t="str">
        <f t="shared" ca="1" si="39"/>
        <v/>
      </c>
      <c r="P79" s="23" t="str">
        <f t="shared" ca="1" si="40"/>
        <v/>
      </c>
      <c r="Q79" s="26" t="str">
        <f t="shared" ca="1" si="41"/>
        <v/>
      </c>
      <c r="R79" s="20" t="str">
        <f t="shared" ca="1" si="42"/>
        <v/>
      </c>
      <c r="S79" s="31" t="str">
        <f t="shared" ca="1" si="43"/>
        <v/>
      </c>
      <c r="T79" s="23" t="str">
        <f t="shared" ca="1" si="44"/>
        <v/>
      </c>
      <c r="U79" s="26" t="str">
        <f t="shared" ca="1" si="45"/>
        <v/>
      </c>
      <c r="V79" s="20" t="str">
        <f t="shared" ca="1" si="46"/>
        <v/>
      </c>
      <c r="W79" s="31" t="str">
        <f t="shared" ca="1" si="47"/>
        <v/>
      </c>
      <c r="X79" s="20" t="str">
        <f t="shared" ca="1" si="48"/>
        <v/>
      </c>
    </row>
    <row r="80" spans="1:24" x14ac:dyDescent="0.25">
      <c r="A80" s="137" t="str">
        <f ca="1">IF(Codedata!AU78="","",VLOOKUP(Codedata!AU78,Codedata!$AS$2:$AT$201,2,FALSE))</f>
        <v/>
      </c>
      <c r="B80" s="113" t="str">
        <f t="shared" ca="1" si="26"/>
        <v/>
      </c>
      <c r="C80" s="37" t="str">
        <f t="shared" ca="1" si="27"/>
        <v/>
      </c>
      <c r="D80" s="38" t="str">
        <f t="shared" ca="1" si="28"/>
        <v/>
      </c>
      <c r="E80" s="26" t="str">
        <f t="shared" ca="1" si="29"/>
        <v/>
      </c>
      <c r="F80" s="20" t="str">
        <f t="shared" ca="1" si="30"/>
        <v/>
      </c>
      <c r="G80" s="31" t="str">
        <f t="shared" ca="1" si="31"/>
        <v/>
      </c>
      <c r="H80" s="23" t="str">
        <f t="shared" ca="1" si="32"/>
        <v/>
      </c>
      <c r="I80" s="26" t="str">
        <f t="shared" ca="1" si="33"/>
        <v/>
      </c>
      <c r="J80" s="20" t="str">
        <f t="shared" ca="1" si="34"/>
        <v/>
      </c>
      <c r="K80" s="31" t="str">
        <f t="shared" ca="1" si="35"/>
        <v/>
      </c>
      <c r="L80" s="23" t="str">
        <f t="shared" ca="1" si="36"/>
        <v/>
      </c>
      <c r="M80" s="26" t="str">
        <f t="shared" ca="1" si="37"/>
        <v/>
      </c>
      <c r="N80" s="20" t="str">
        <f t="shared" ca="1" si="38"/>
        <v/>
      </c>
      <c r="O80" s="31" t="str">
        <f t="shared" ca="1" si="39"/>
        <v/>
      </c>
      <c r="P80" s="23" t="str">
        <f t="shared" ca="1" si="40"/>
        <v/>
      </c>
      <c r="Q80" s="26" t="str">
        <f t="shared" ca="1" si="41"/>
        <v/>
      </c>
      <c r="R80" s="20" t="str">
        <f t="shared" ca="1" si="42"/>
        <v/>
      </c>
      <c r="S80" s="31" t="str">
        <f t="shared" ca="1" si="43"/>
        <v/>
      </c>
      <c r="T80" s="23" t="str">
        <f t="shared" ca="1" si="44"/>
        <v/>
      </c>
      <c r="U80" s="26" t="str">
        <f t="shared" ca="1" si="45"/>
        <v/>
      </c>
      <c r="V80" s="20" t="str">
        <f t="shared" ca="1" si="46"/>
        <v/>
      </c>
      <c r="W80" s="31" t="str">
        <f t="shared" ca="1" si="47"/>
        <v/>
      </c>
      <c r="X80" s="20" t="str">
        <f t="shared" ca="1" si="48"/>
        <v/>
      </c>
    </row>
    <row r="81" spans="1:24" x14ac:dyDescent="0.25">
      <c r="A81" s="137" t="str">
        <f ca="1">IF(Codedata!AU79="","",VLOOKUP(Codedata!AU79,Codedata!$AS$2:$AT$201,2,FALSE))</f>
        <v/>
      </c>
      <c r="B81" s="113" t="str">
        <f t="shared" ca="1" si="26"/>
        <v/>
      </c>
      <c r="C81" s="37" t="str">
        <f t="shared" ca="1" si="27"/>
        <v/>
      </c>
      <c r="D81" s="38" t="str">
        <f t="shared" ca="1" si="28"/>
        <v/>
      </c>
      <c r="E81" s="26" t="str">
        <f t="shared" ca="1" si="29"/>
        <v/>
      </c>
      <c r="F81" s="20" t="str">
        <f t="shared" ca="1" si="30"/>
        <v/>
      </c>
      <c r="G81" s="31" t="str">
        <f t="shared" ca="1" si="31"/>
        <v/>
      </c>
      <c r="H81" s="23" t="str">
        <f t="shared" ca="1" si="32"/>
        <v/>
      </c>
      <c r="I81" s="26" t="str">
        <f t="shared" ca="1" si="33"/>
        <v/>
      </c>
      <c r="J81" s="20" t="str">
        <f t="shared" ca="1" si="34"/>
        <v/>
      </c>
      <c r="K81" s="31" t="str">
        <f t="shared" ca="1" si="35"/>
        <v/>
      </c>
      <c r="L81" s="23" t="str">
        <f t="shared" ca="1" si="36"/>
        <v/>
      </c>
      <c r="M81" s="26" t="str">
        <f t="shared" ca="1" si="37"/>
        <v/>
      </c>
      <c r="N81" s="20" t="str">
        <f t="shared" ca="1" si="38"/>
        <v/>
      </c>
      <c r="O81" s="31" t="str">
        <f t="shared" ca="1" si="39"/>
        <v/>
      </c>
      <c r="P81" s="23" t="str">
        <f t="shared" ca="1" si="40"/>
        <v/>
      </c>
      <c r="Q81" s="26" t="str">
        <f t="shared" ca="1" si="41"/>
        <v/>
      </c>
      <c r="R81" s="20" t="str">
        <f t="shared" ca="1" si="42"/>
        <v/>
      </c>
      <c r="S81" s="31" t="str">
        <f t="shared" ca="1" si="43"/>
        <v/>
      </c>
      <c r="T81" s="23" t="str">
        <f t="shared" ca="1" si="44"/>
        <v/>
      </c>
      <c r="U81" s="26" t="str">
        <f t="shared" ca="1" si="45"/>
        <v/>
      </c>
      <c r="V81" s="20" t="str">
        <f t="shared" ca="1" si="46"/>
        <v/>
      </c>
      <c r="W81" s="31" t="str">
        <f t="shared" ca="1" si="47"/>
        <v/>
      </c>
      <c r="X81" s="20" t="str">
        <f t="shared" ca="1" si="48"/>
        <v/>
      </c>
    </row>
    <row r="82" spans="1:24" x14ac:dyDescent="0.25">
      <c r="A82" s="137" t="str">
        <f ca="1">IF(Codedata!AU80="","",VLOOKUP(Codedata!AU80,Codedata!$AS$2:$AT$201,2,FALSE))</f>
        <v/>
      </c>
      <c r="B82" s="113" t="str">
        <f t="shared" ca="1" si="26"/>
        <v/>
      </c>
      <c r="C82" s="37" t="str">
        <f t="shared" ca="1" si="27"/>
        <v/>
      </c>
      <c r="D82" s="38" t="str">
        <f t="shared" ca="1" si="28"/>
        <v/>
      </c>
      <c r="E82" s="26" t="str">
        <f t="shared" ca="1" si="29"/>
        <v/>
      </c>
      <c r="F82" s="20" t="str">
        <f t="shared" ca="1" si="30"/>
        <v/>
      </c>
      <c r="G82" s="31" t="str">
        <f t="shared" ca="1" si="31"/>
        <v/>
      </c>
      <c r="H82" s="23" t="str">
        <f t="shared" ca="1" si="32"/>
        <v/>
      </c>
      <c r="I82" s="26" t="str">
        <f t="shared" ca="1" si="33"/>
        <v/>
      </c>
      <c r="J82" s="20" t="str">
        <f t="shared" ca="1" si="34"/>
        <v/>
      </c>
      <c r="K82" s="31" t="str">
        <f t="shared" ca="1" si="35"/>
        <v/>
      </c>
      <c r="L82" s="23" t="str">
        <f t="shared" ca="1" si="36"/>
        <v/>
      </c>
      <c r="M82" s="26" t="str">
        <f t="shared" ca="1" si="37"/>
        <v/>
      </c>
      <c r="N82" s="20" t="str">
        <f t="shared" ca="1" si="38"/>
        <v/>
      </c>
      <c r="O82" s="31" t="str">
        <f t="shared" ca="1" si="39"/>
        <v/>
      </c>
      <c r="P82" s="23" t="str">
        <f t="shared" ca="1" si="40"/>
        <v/>
      </c>
      <c r="Q82" s="26" t="str">
        <f t="shared" ca="1" si="41"/>
        <v/>
      </c>
      <c r="R82" s="20" t="str">
        <f t="shared" ca="1" si="42"/>
        <v/>
      </c>
      <c r="S82" s="31" t="str">
        <f t="shared" ca="1" si="43"/>
        <v/>
      </c>
      <c r="T82" s="23" t="str">
        <f t="shared" ca="1" si="44"/>
        <v/>
      </c>
      <c r="U82" s="26" t="str">
        <f t="shared" ca="1" si="45"/>
        <v/>
      </c>
      <c r="V82" s="20" t="str">
        <f t="shared" ca="1" si="46"/>
        <v/>
      </c>
      <c r="W82" s="31" t="str">
        <f t="shared" ca="1" si="47"/>
        <v/>
      </c>
      <c r="X82" s="20" t="str">
        <f t="shared" ca="1" si="48"/>
        <v/>
      </c>
    </row>
    <row r="83" spans="1:24" x14ac:dyDescent="0.25">
      <c r="A83" s="137" t="str">
        <f ca="1">IF(Codedata!AU81="","",VLOOKUP(Codedata!AU81,Codedata!$AS$2:$AT$201,2,FALSE))</f>
        <v/>
      </c>
      <c r="B83" s="113" t="str">
        <f t="shared" ca="1" si="26"/>
        <v/>
      </c>
      <c r="C83" s="37" t="str">
        <f t="shared" ca="1" si="27"/>
        <v/>
      </c>
      <c r="D83" s="38" t="str">
        <f t="shared" ca="1" si="28"/>
        <v/>
      </c>
      <c r="E83" s="26" t="str">
        <f t="shared" ca="1" si="29"/>
        <v/>
      </c>
      <c r="F83" s="20" t="str">
        <f t="shared" ca="1" si="30"/>
        <v/>
      </c>
      <c r="G83" s="31" t="str">
        <f t="shared" ca="1" si="31"/>
        <v/>
      </c>
      <c r="H83" s="23" t="str">
        <f t="shared" ca="1" si="32"/>
        <v/>
      </c>
      <c r="I83" s="26" t="str">
        <f t="shared" ca="1" si="33"/>
        <v/>
      </c>
      <c r="J83" s="20" t="str">
        <f t="shared" ca="1" si="34"/>
        <v/>
      </c>
      <c r="K83" s="31" t="str">
        <f t="shared" ca="1" si="35"/>
        <v/>
      </c>
      <c r="L83" s="23" t="str">
        <f t="shared" ca="1" si="36"/>
        <v/>
      </c>
      <c r="M83" s="26" t="str">
        <f t="shared" ca="1" si="37"/>
        <v/>
      </c>
      <c r="N83" s="20" t="str">
        <f t="shared" ca="1" si="38"/>
        <v/>
      </c>
      <c r="O83" s="31" t="str">
        <f t="shared" ca="1" si="39"/>
        <v/>
      </c>
      <c r="P83" s="23" t="str">
        <f t="shared" ca="1" si="40"/>
        <v/>
      </c>
      <c r="Q83" s="26" t="str">
        <f t="shared" ca="1" si="41"/>
        <v/>
      </c>
      <c r="R83" s="20" t="str">
        <f t="shared" ca="1" si="42"/>
        <v/>
      </c>
      <c r="S83" s="31" t="str">
        <f t="shared" ca="1" si="43"/>
        <v/>
      </c>
      <c r="T83" s="23" t="str">
        <f t="shared" ca="1" si="44"/>
        <v/>
      </c>
      <c r="U83" s="26" t="str">
        <f t="shared" ca="1" si="45"/>
        <v/>
      </c>
      <c r="V83" s="20" t="str">
        <f t="shared" ca="1" si="46"/>
        <v/>
      </c>
      <c r="W83" s="31" t="str">
        <f t="shared" ca="1" si="47"/>
        <v/>
      </c>
      <c r="X83" s="20" t="str">
        <f t="shared" ca="1" si="48"/>
        <v/>
      </c>
    </row>
    <row r="84" spans="1:24" x14ac:dyDescent="0.25">
      <c r="A84" s="137" t="str">
        <f ca="1">IF(Codedata!AU82="","",VLOOKUP(Codedata!AU82,Codedata!$AS$2:$AT$201,2,FALSE))</f>
        <v/>
      </c>
      <c r="B84" s="113" t="str">
        <f t="shared" ca="1" si="26"/>
        <v/>
      </c>
      <c r="C84" s="37" t="str">
        <f t="shared" ca="1" si="27"/>
        <v/>
      </c>
      <c r="D84" s="38" t="str">
        <f t="shared" ca="1" si="28"/>
        <v/>
      </c>
      <c r="E84" s="26" t="str">
        <f t="shared" ca="1" si="29"/>
        <v/>
      </c>
      <c r="F84" s="20" t="str">
        <f t="shared" ca="1" si="30"/>
        <v/>
      </c>
      <c r="G84" s="31" t="str">
        <f t="shared" ca="1" si="31"/>
        <v/>
      </c>
      <c r="H84" s="23" t="str">
        <f t="shared" ca="1" si="32"/>
        <v/>
      </c>
      <c r="I84" s="26" t="str">
        <f t="shared" ca="1" si="33"/>
        <v/>
      </c>
      <c r="J84" s="20" t="str">
        <f t="shared" ca="1" si="34"/>
        <v/>
      </c>
      <c r="K84" s="31" t="str">
        <f t="shared" ca="1" si="35"/>
        <v/>
      </c>
      <c r="L84" s="23" t="str">
        <f t="shared" ca="1" si="36"/>
        <v/>
      </c>
      <c r="M84" s="26" t="str">
        <f t="shared" ca="1" si="37"/>
        <v/>
      </c>
      <c r="N84" s="20" t="str">
        <f t="shared" ca="1" si="38"/>
        <v/>
      </c>
      <c r="O84" s="31" t="str">
        <f t="shared" ca="1" si="39"/>
        <v/>
      </c>
      <c r="P84" s="23" t="str">
        <f t="shared" ca="1" si="40"/>
        <v/>
      </c>
      <c r="Q84" s="26" t="str">
        <f t="shared" ca="1" si="41"/>
        <v/>
      </c>
      <c r="R84" s="20" t="str">
        <f t="shared" ca="1" si="42"/>
        <v/>
      </c>
      <c r="S84" s="31" t="str">
        <f t="shared" ca="1" si="43"/>
        <v/>
      </c>
      <c r="T84" s="23" t="str">
        <f t="shared" ca="1" si="44"/>
        <v/>
      </c>
      <c r="U84" s="26" t="str">
        <f t="shared" ca="1" si="45"/>
        <v/>
      </c>
      <c r="V84" s="20" t="str">
        <f t="shared" ca="1" si="46"/>
        <v/>
      </c>
      <c r="W84" s="31" t="str">
        <f t="shared" ca="1" si="47"/>
        <v/>
      </c>
      <c r="X84" s="20" t="str">
        <f t="shared" ca="1" si="48"/>
        <v/>
      </c>
    </row>
    <row r="85" spans="1:24" x14ac:dyDescent="0.25">
      <c r="A85" s="137" t="str">
        <f ca="1">IF(Codedata!AU83="","",VLOOKUP(Codedata!AU83,Codedata!$AS$2:$AT$201,2,FALSE))</f>
        <v/>
      </c>
      <c r="B85" s="113" t="str">
        <f t="shared" ca="1" si="26"/>
        <v/>
      </c>
      <c r="C85" s="37" t="str">
        <f t="shared" ca="1" si="27"/>
        <v/>
      </c>
      <c r="D85" s="38" t="str">
        <f t="shared" ca="1" si="28"/>
        <v/>
      </c>
      <c r="E85" s="26" t="str">
        <f t="shared" ca="1" si="29"/>
        <v/>
      </c>
      <c r="F85" s="20" t="str">
        <f t="shared" ca="1" si="30"/>
        <v/>
      </c>
      <c r="G85" s="31" t="str">
        <f t="shared" ca="1" si="31"/>
        <v/>
      </c>
      <c r="H85" s="23" t="str">
        <f t="shared" ca="1" si="32"/>
        <v/>
      </c>
      <c r="I85" s="26" t="str">
        <f t="shared" ca="1" si="33"/>
        <v/>
      </c>
      <c r="J85" s="20" t="str">
        <f t="shared" ca="1" si="34"/>
        <v/>
      </c>
      <c r="K85" s="31" t="str">
        <f t="shared" ca="1" si="35"/>
        <v/>
      </c>
      <c r="L85" s="23" t="str">
        <f t="shared" ca="1" si="36"/>
        <v/>
      </c>
      <c r="M85" s="26" t="str">
        <f t="shared" ca="1" si="37"/>
        <v/>
      </c>
      <c r="N85" s="20" t="str">
        <f t="shared" ca="1" si="38"/>
        <v/>
      </c>
      <c r="O85" s="31" t="str">
        <f t="shared" ca="1" si="39"/>
        <v/>
      </c>
      <c r="P85" s="23" t="str">
        <f t="shared" ca="1" si="40"/>
        <v/>
      </c>
      <c r="Q85" s="26" t="str">
        <f t="shared" ca="1" si="41"/>
        <v/>
      </c>
      <c r="R85" s="20" t="str">
        <f t="shared" ca="1" si="42"/>
        <v/>
      </c>
      <c r="S85" s="31" t="str">
        <f t="shared" ca="1" si="43"/>
        <v/>
      </c>
      <c r="T85" s="23" t="str">
        <f t="shared" ca="1" si="44"/>
        <v/>
      </c>
      <c r="U85" s="26" t="str">
        <f t="shared" ca="1" si="45"/>
        <v/>
      </c>
      <c r="V85" s="20" t="str">
        <f t="shared" ca="1" si="46"/>
        <v/>
      </c>
      <c r="W85" s="31" t="str">
        <f t="shared" ca="1" si="47"/>
        <v/>
      </c>
      <c r="X85" s="20" t="str">
        <f t="shared" ca="1" si="48"/>
        <v/>
      </c>
    </row>
    <row r="86" spans="1:24" x14ac:dyDescent="0.25">
      <c r="A86" s="137" t="str">
        <f ca="1">IF(Codedata!AU84="","",VLOOKUP(Codedata!AU84,Codedata!$AS$2:$AT$201,2,FALSE))</f>
        <v/>
      </c>
      <c r="B86" s="113" t="str">
        <f t="shared" ca="1" si="26"/>
        <v/>
      </c>
      <c r="C86" s="37" t="str">
        <f t="shared" ca="1" si="27"/>
        <v/>
      </c>
      <c r="D86" s="38" t="str">
        <f t="shared" ca="1" si="28"/>
        <v/>
      </c>
      <c r="E86" s="26" t="str">
        <f t="shared" ca="1" si="29"/>
        <v/>
      </c>
      <c r="F86" s="20" t="str">
        <f t="shared" ca="1" si="30"/>
        <v/>
      </c>
      <c r="G86" s="31" t="str">
        <f t="shared" ca="1" si="31"/>
        <v/>
      </c>
      <c r="H86" s="23" t="str">
        <f t="shared" ca="1" si="32"/>
        <v/>
      </c>
      <c r="I86" s="26" t="str">
        <f t="shared" ca="1" si="33"/>
        <v/>
      </c>
      <c r="J86" s="20" t="str">
        <f t="shared" ca="1" si="34"/>
        <v/>
      </c>
      <c r="K86" s="31" t="str">
        <f t="shared" ca="1" si="35"/>
        <v/>
      </c>
      <c r="L86" s="23" t="str">
        <f t="shared" ca="1" si="36"/>
        <v/>
      </c>
      <c r="M86" s="26" t="str">
        <f t="shared" ca="1" si="37"/>
        <v/>
      </c>
      <c r="N86" s="20" t="str">
        <f t="shared" ca="1" si="38"/>
        <v/>
      </c>
      <c r="O86" s="31" t="str">
        <f t="shared" ca="1" si="39"/>
        <v/>
      </c>
      <c r="P86" s="23" t="str">
        <f t="shared" ca="1" si="40"/>
        <v/>
      </c>
      <c r="Q86" s="26" t="str">
        <f t="shared" ca="1" si="41"/>
        <v/>
      </c>
      <c r="R86" s="20" t="str">
        <f t="shared" ca="1" si="42"/>
        <v/>
      </c>
      <c r="S86" s="31" t="str">
        <f t="shared" ca="1" si="43"/>
        <v/>
      </c>
      <c r="T86" s="23" t="str">
        <f t="shared" ca="1" si="44"/>
        <v/>
      </c>
      <c r="U86" s="26" t="str">
        <f t="shared" ca="1" si="45"/>
        <v/>
      </c>
      <c r="V86" s="20" t="str">
        <f t="shared" ca="1" si="46"/>
        <v/>
      </c>
      <c r="W86" s="31" t="str">
        <f t="shared" ca="1" si="47"/>
        <v/>
      </c>
      <c r="X86" s="20" t="str">
        <f t="shared" ca="1" si="48"/>
        <v/>
      </c>
    </row>
    <row r="87" spans="1:24" x14ac:dyDescent="0.25">
      <c r="A87" s="137" t="str">
        <f ca="1">IF(Codedata!AU85="","",VLOOKUP(Codedata!AU85,Codedata!$AS$2:$AT$201,2,FALSE))</f>
        <v/>
      </c>
      <c r="B87" s="113" t="str">
        <f t="shared" ca="1" si="26"/>
        <v/>
      </c>
      <c r="C87" s="37" t="str">
        <f t="shared" ca="1" si="27"/>
        <v/>
      </c>
      <c r="D87" s="38" t="str">
        <f t="shared" ca="1" si="28"/>
        <v/>
      </c>
      <c r="E87" s="26" t="str">
        <f t="shared" ca="1" si="29"/>
        <v/>
      </c>
      <c r="F87" s="20" t="str">
        <f t="shared" ca="1" si="30"/>
        <v/>
      </c>
      <c r="G87" s="31" t="str">
        <f t="shared" ca="1" si="31"/>
        <v/>
      </c>
      <c r="H87" s="23" t="str">
        <f t="shared" ca="1" si="32"/>
        <v/>
      </c>
      <c r="I87" s="26" t="str">
        <f t="shared" ca="1" si="33"/>
        <v/>
      </c>
      <c r="J87" s="20" t="str">
        <f t="shared" ca="1" si="34"/>
        <v/>
      </c>
      <c r="K87" s="31" t="str">
        <f t="shared" ca="1" si="35"/>
        <v/>
      </c>
      <c r="L87" s="23" t="str">
        <f t="shared" ca="1" si="36"/>
        <v/>
      </c>
      <c r="M87" s="26" t="str">
        <f t="shared" ca="1" si="37"/>
        <v/>
      </c>
      <c r="N87" s="20" t="str">
        <f t="shared" ca="1" si="38"/>
        <v/>
      </c>
      <c r="O87" s="31" t="str">
        <f t="shared" ca="1" si="39"/>
        <v/>
      </c>
      <c r="P87" s="23" t="str">
        <f t="shared" ca="1" si="40"/>
        <v/>
      </c>
      <c r="Q87" s="26" t="str">
        <f t="shared" ca="1" si="41"/>
        <v/>
      </c>
      <c r="R87" s="20" t="str">
        <f t="shared" ca="1" si="42"/>
        <v/>
      </c>
      <c r="S87" s="31" t="str">
        <f t="shared" ca="1" si="43"/>
        <v/>
      </c>
      <c r="T87" s="23" t="str">
        <f t="shared" ca="1" si="44"/>
        <v/>
      </c>
      <c r="U87" s="26" t="str">
        <f t="shared" ca="1" si="45"/>
        <v/>
      </c>
      <c r="V87" s="20" t="str">
        <f t="shared" ca="1" si="46"/>
        <v/>
      </c>
      <c r="W87" s="31" t="str">
        <f t="shared" ca="1" si="47"/>
        <v/>
      </c>
      <c r="X87" s="20" t="str">
        <f t="shared" ca="1" si="48"/>
        <v/>
      </c>
    </row>
    <row r="88" spans="1:24" x14ac:dyDescent="0.25">
      <c r="A88" s="137" t="str">
        <f ca="1">IF(Codedata!AU86="","",VLOOKUP(Codedata!AU86,Codedata!$AS$2:$AT$201,2,FALSE))</f>
        <v/>
      </c>
      <c r="B88" s="113" t="str">
        <f t="shared" ca="1" si="26"/>
        <v/>
      </c>
      <c r="C88" s="37" t="str">
        <f t="shared" ca="1" si="27"/>
        <v/>
      </c>
      <c r="D88" s="38" t="str">
        <f t="shared" ca="1" si="28"/>
        <v/>
      </c>
      <c r="E88" s="26" t="str">
        <f t="shared" ca="1" si="29"/>
        <v/>
      </c>
      <c r="F88" s="20" t="str">
        <f t="shared" ca="1" si="30"/>
        <v/>
      </c>
      <c r="G88" s="31" t="str">
        <f t="shared" ca="1" si="31"/>
        <v/>
      </c>
      <c r="H88" s="23" t="str">
        <f t="shared" ca="1" si="32"/>
        <v/>
      </c>
      <c r="I88" s="26" t="str">
        <f t="shared" ca="1" si="33"/>
        <v/>
      </c>
      <c r="J88" s="20" t="str">
        <f t="shared" ca="1" si="34"/>
        <v/>
      </c>
      <c r="K88" s="31" t="str">
        <f t="shared" ca="1" si="35"/>
        <v/>
      </c>
      <c r="L88" s="23" t="str">
        <f t="shared" ca="1" si="36"/>
        <v/>
      </c>
      <c r="M88" s="26" t="str">
        <f t="shared" ca="1" si="37"/>
        <v/>
      </c>
      <c r="N88" s="20" t="str">
        <f t="shared" ca="1" si="38"/>
        <v/>
      </c>
      <c r="O88" s="31" t="str">
        <f t="shared" ca="1" si="39"/>
        <v/>
      </c>
      <c r="P88" s="23" t="str">
        <f t="shared" ca="1" si="40"/>
        <v/>
      </c>
      <c r="Q88" s="26" t="str">
        <f t="shared" ca="1" si="41"/>
        <v/>
      </c>
      <c r="R88" s="20" t="str">
        <f t="shared" ca="1" si="42"/>
        <v/>
      </c>
      <c r="S88" s="31" t="str">
        <f t="shared" ca="1" si="43"/>
        <v/>
      </c>
      <c r="T88" s="23" t="str">
        <f t="shared" ca="1" si="44"/>
        <v/>
      </c>
      <c r="U88" s="26" t="str">
        <f t="shared" ca="1" si="45"/>
        <v/>
      </c>
      <c r="V88" s="20" t="str">
        <f t="shared" ca="1" si="46"/>
        <v/>
      </c>
      <c r="W88" s="31" t="str">
        <f t="shared" ca="1" si="47"/>
        <v/>
      </c>
      <c r="X88" s="20" t="str">
        <f t="shared" ca="1" si="48"/>
        <v/>
      </c>
    </row>
    <row r="89" spans="1:24" x14ac:dyDescent="0.25">
      <c r="A89" s="137" t="str">
        <f ca="1">IF(Codedata!AU87="","",VLOOKUP(Codedata!AU87,Codedata!$AS$2:$AT$201,2,FALSE))</f>
        <v/>
      </c>
      <c r="B89" s="113" t="str">
        <f t="shared" ca="1" si="26"/>
        <v/>
      </c>
      <c r="C89" s="37" t="str">
        <f t="shared" ca="1" si="27"/>
        <v/>
      </c>
      <c r="D89" s="38" t="str">
        <f t="shared" ca="1" si="28"/>
        <v/>
      </c>
      <c r="E89" s="26" t="str">
        <f t="shared" ca="1" si="29"/>
        <v/>
      </c>
      <c r="F89" s="20" t="str">
        <f t="shared" ca="1" si="30"/>
        <v/>
      </c>
      <c r="G89" s="31" t="str">
        <f t="shared" ca="1" si="31"/>
        <v/>
      </c>
      <c r="H89" s="23" t="str">
        <f t="shared" ca="1" si="32"/>
        <v/>
      </c>
      <c r="I89" s="26" t="str">
        <f t="shared" ca="1" si="33"/>
        <v/>
      </c>
      <c r="J89" s="20" t="str">
        <f t="shared" ca="1" si="34"/>
        <v/>
      </c>
      <c r="K89" s="31" t="str">
        <f t="shared" ca="1" si="35"/>
        <v/>
      </c>
      <c r="L89" s="23" t="str">
        <f t="shared" ca="1" si="36"/>
        <v/>
      </c>
      <c r="M89" s="26" t="str">
        <f t="shared" ca="1" si="37"/>
        <v/>
      </c>
      <c r="N89" s="20" t="str">
        <f t="shared" ca="1" si="38"/>
        <v/>
      </c>
      <c r="O89" s="31" t="str">
        <f t="shared" ca="1" si="39"/>
        <v/>
      </c>
      <c r="P89" s="23" t="str">
        <f t="shared" ca="1" si="40"/>
        <v/>
      </c>
      <c r="Q89" s="26" t="str">
        <f t="shared" ca="1" si="41"/>
        <v/>
      </c>
      <c r="R89" s="20" t="str">
        <f t="shared" ca="1" si="42"/>
        <v/>
      </c>
      <c r="S89" s="31" t="str">
        <f t="shared" ca="1" si="43"/>
        <v/>
      </c>
      <c r="T89" s="23" t="str">
        <f t="shared" ca="1" si="44"/>
        <v/>
      </c>
      <c r="U89" s="26" t="str">
        <f t="shared" ca="1" si="45"/>
        <v/>
      </c>
      <c r="V89" s="20" t="str">
        <f t="shared" ca="1" si="46"/>
        <v/>
      </c>
      <c r="W89" s="31" t="str">
        <f t="shared" ca="1" si="47"/>
        <v/>
      </c>
      <c r="X89" s="20" t="str">
        <f t="shared" ca="1" si="48"/>
        <v/>
      </c>
    </row>
    <row r="90" spans="1:24" x14ac:dyDescent="0.25">
      <c r="A90" s="137" t="str">
        <f ca="1">IF(Codedata!AU88="","",VLOOKUP(Codedata!AU88,Codedata!$AS$2:$AT$201,2,FALSE))</f>
        <v/>
      </c>
      <c r="B90" s="113" t="str">
        <f t="shared" ca="1" si="26"/>
        <v/>
      </c>
      <c r="C90" s="37" t="str">
        <f t="shared" ca="1" si="27"/>
        <v/>
      </c>
      <c r="D90" s="38" t="str">
        <f t="shared" ca="1" si="28"/>
        <v/>
      </c>
      <c r="E90" s="26" t="str">
        <f t="shared" ca="1" si="29"/>
        <v/>
      </c>
      <c r="F90" s="20" t="str">
        <f t="shared" ca="1" si="30"/>
        <v/>
      </c>
      <c r="G90" s="31" t="str">
        <f t="shared" ca="1" si="31"/>
        <v/>
      </c>
      <c r="H90" s="23" t="str">
        <f t="shared" ca="1" si="32"/>
        <v/>
      </c>
      <c r="I90" s="26" t="str">
        <f t="shared" ca="1" si="33"/>
        <v/>
      </c>
      <c r="J90" s="20" t="str">
        <f t="shared" ca="1" si="34"/>
        <v/>
      </c>
      <c r="K90" s="31" t="str">
        <f t="shared" ca="1" si="35"/>
        <v/>
      </c>
      <c r="L90" s="23" t="str">
        <f t="shared" ca="1" si="36"/>
        <v/>
      </c>
      <c r="M90" s="26" t="str">
        <f t="shared" ca="1" si="37"/>
        <v/>
      </c>
      <c r="N90" s="20" t="str">
        <f t="shared" ca="1" si="38"/>
        <v/>
      </c>
      <c r="O90" s="31" t="str">
        <f t="shared" ca="1" si="39"/>
        <v/>
      </c>
      <c r="P90" s="23" t="str">
        <f t="shared" ca="1" si="40"/>
        <v/>
      </c>
      <c r="Q90" s="26" t="str">
        <f t="shared" ca="1" si="41"/>
        <v/>
      </c>
      <c r="R90" s="20" t="str">
        <f t="shared" ca="1" si="42"/>
        <v/>
      </c>
      <c r="S90" s="31" t="str">
        <f t="shared" ca="1" si="43"/>
        <v/>
      </c>
      <c r="T90" s="23" t="str">
        <f t="shared" ca="1" si="44"/>
        <v/>
      </c>
      <c r="U90" s="26" t="str">
        <f t="shared" ca="1" si="45"/>
        <v/>
      </c>
      <c r="V90" s="20" t="str">
        <f t="shared" ca="1" si="46"/>
        <v/>
      </c>
      <c r="W90" s="31" t="str">
        <f t="shared" ca="1" si="47"/>
        <v/>
      </c>
      <c r="X90" s="20" t="str">
        <f t="shared" ca="1" si="48"/>
        <v/>
      </c>
    </row>
    <row r="91" spans="1:24" x14ac:dyDescent="0.25">
      <c r="A91" s="137" t="str">
        <f ca="1">IF(Codedata!AU89="","",VLOOKUP(Codedata!AU89,Codedata!$AS$2:$AT$201,2,FALSE))</f>
        <v/>
      </c>
      <c r="B91" s="113" t="str">
        <f t="shared" ca="1" si="26"/>
        <v/>
      </c>
      <c r="C91" s="37" t="str">
        <f t="shared" ca="1" si="27"/>
        <v/>
      </c>
      <c r="D91" s="38" t="str">
        <f t="shared" ca="1" si="28"/>
        <v/>
      </c>
      <c r="E91" s="26" t="str">
        <f t="shared" ca="1" si="29"/>
        <v/>
      </c>
      <c r="F91" s="20" t="str">
        <f t="shared" ca="1" si="30"/>
        <v/>
      </c>
      <c r="G91" s="31" t="str">
        <f t="shared" ca="1" si="31"/>
        <v/>
      </c>
      <c r="H91" s="23" t="str">
        <f t="shared" ca="1" si="32"/>
        <v/>
      </c>
      <c r="I91" s="26" t="str">
        <f t="shared" ca="1" si="33"/>
        <v/>
      </c>
      <c r="J91" s="20" t="str">
        <f t="shared" ca="1" si="34"/>
        <v/>
      </c>
      <c r="K91" s="31" t="str">
        <f t="shared" ca="1" si="35"/>
        <v/>
      </c>
      <c r="L91" s="23" t="str">
        <f t="shared" ca="1" si="36"/>
        <v/>
      </c>
      <c r="M91" s="26" t="str">
        <f t="shared" ca="1" si="37"/>
        <v/>
      </c>
      <c r="N91" s="20" t="str">
        <f t="shared" ca="1" si="38"/>
        <v/>
      </c>
      <c r="O91" s="31" t="str">
        <f t="shared" ca="1" si="39"/>
        <v/>
      </c>
      <c r="P91" s="23" t="str">
        <f t="shared" ca="1" si="40"/>
        <v/>
      </c>
      <c r="Q91" s="26" t="str">
        <f t="shared" ca="1" si="41"/>
        <v/>
      </c>
      <c r="R91" s="20" t="str">
        <f t="shared" ca="1" si="42"/>
        <v/>
      </c>
      <c r="S91" s="31" t="str">
        <f t="shared" ca="1" si="43"/>
        <v/>
      </c>
      <c r="T91" s="23" t="str">
        <f t="shared" ca="1" si="44"/>
        <v/>
      </c>
      <c r="U91" s="26" t="str">
        <f t="shared" ca="1" si="45"/>
        <v/>
      </c>
      <c r="V91" s="20" t="str">
        <f t="shared" ca="1" si="46"/>
        <v/>
      </c>
      <c r="W91" s="31" t="str">
        <f t="shared" ca="1" si="47"/>
        <v/>
      </c>
      <c r="X91" s="20" t="str">
        <f t="shared" ca="1" si="48"/>
        <v/>
      </c>
    </row>
    <row r="92" spans="1:24" x14ac:dyDescent="0.25">
      <c r="A92" s="137" t="str">
        <f ca="1">IF(Codedata!AU90="","",VLOOKUP(Codedata!AU90,Codedata!$AS$2:$AT$201,2,FALSE))</f>
        <v/>
      </c>
      <c r="B92" s="113" t="str">
        <f t="shared" ca="1" si="26"/>
        <v/>
      </c>
      <c r="C92" s="37" t="str">
        <f t="shared" ca="1" si="27"/>
        <v/>
      </c>
      <c r="D92" s="38" t="str">
        <f t="shared" ca="1" si="28"/>
        <v/>
      </c>
      <c r="E92" s="26" t="str">
        <f t="shared" ca="1" si="29"/>
        <v/>
      </c>
      <c r="F92" s="20" t="str">
        <f t="shared" ca="1" si="30"/>
        <v/>
      </c>
      <c r="G92" s="31" t="str">
        <f t="shared" ca="1" si="31"/>
        <v/>
      </c>
      <c r="H92" s="23" t="str">
        <f t="shared" ca="1" si="32"/>
        <v/>
      </c>
      <c r="I92" s="26" t="str">
        <f t="shared" ca="1" si="33"/>
        <v/>
      </c>
      <c r="J92" s="20" t="str">
        <f t="shared" ca="1" si="34"/>
        <v/>
      </c>
      <c r="K92" s="31" t="str">
        <f t="shared" ca="1" si="35"/>
        <v/>
      </c>
      <c r="L92" s="23" t="str">
        <f t="shared" ca="1" si="36"/>
        <v/>
      </c>
      <c r="M92" s="26" t="str">
        <f t="shared" ca="1" si="37"/>
        <v/>
      </c>
      <c r="N92" s="20" t="str">
        <f t="shared" ca="1" si="38"/>
        <v/>
      </c>
      <c r="O92" s="31" t="str">
        <f t="shared" ca="1" si="39"/>
        <v/>
      </c>
      <c r="P92" s="23" t="str">
        <f t="shared" ca="1" si="40"/>
        <v/>
      </c>
      <c r="Q92" s="26" t="str">
        <f t="shared" ca="1" si="41"/>
        <v/>
      </c>
      <c r="R92" s="20" t="str">
        <f t="shared" ca="1" si="42"/>
        <v/>
      </c>
      <c r="S92" s="31" t="str">
        <f t="shared" ca="1" si="43"/>
        <v/>
      </c>
      <c r="T92" s="23" t="str">
        <f t="shared" ca="1" si="44"/>
        <v/>
      </c>
      <c r="U92" s="26" t="str">
        <f t="shared" ca="1" si="45"/>
        <v/>
      </c>
      <c r="V92" s="20" t="str">
        <f t="shared" ca="1" si="46"/>
        <v/>
      </c>
      <c r="W92" s="31" t="str">
        <f t="shared" ca="1" si="47"/>
        <v/>
      </c>
      <c r="X92" s="20" t="str">
        <f t="shared" ca="1" si="48"/>
        <v/>
      </c>
    </row>
    <row r="93" spans="1:24" x14ac:dyDescent="0.25">
      <c r="A93" s="137" t="str">
        <f ca="1">IF(Codedata!AU91="","",VLOOKUP(Codedata!AU91,Codedata!$AS$2:$AT$201,2,FALSE))</f>
        <v/>
      </c>
      <c r="B93" s="113" t="str">
        <f t="shared" ca="1" si="26"/>
        <v/>
      </c>
      <c r="C93" s="37" t="str">
        <f t="shared" ca="1" si="27"/>
        <v/>
      </c>
      <c r="D93" s="38" t="str">
        <f t="shared" ca="1" si="28"/>
        <v/>
      </c>
      <c r="E93" s="26" t="str">
        <f t="shared" ca="1" si="29"/>
        <v/>
      </c>
      <c r="F93" s="20" t="str">
        <f t="shared" ca="1" si="30"/>
        <v/>
      </c>
      <c r="G93" s="31" t="str">
        <f t="shared" ca="1" si="31"/>
        <v/>
      </c>
      <c r="H93" s="23" t="str">
        <f t="shared" ca="1" si="32"/>
        <v/>
      </c>
      <c r="I93" s="26" t="str">
        <f t="shared" ca="1" si="33"/>
        <v/>
      </c>
      <c r="J93" s="20" t="str">
        <f t="shared" ca="1" si="34"/>
        <v/>
      </c>
      <c r="K93" s="31" t="str">
        <f t="shared" ca="1" si="35"/>
        <v/>
      </c>
      <c r="L93" s="23" t="str">
        <f t="shared" ca="1" si="36"/>
        <v/>
      </c>
      <c r="M93" s="26" t="str">
        <f t="shared" ca="1" si="37"/>
        <v/>
      </c>
      <c r="N93" s="20" t="str">
        <f t="shared" ca="1" si="38"/>
        <v/>
      </c>
      <c r="O93" s="31" t="str">
        <f t="shared" ca="1" si="39"/>
        <v/>
      </c>
      <c r="P93" s="23" t="str">
        <f t="shared" ca="1" si="40"/>
        <v/>
      </c>
      <c r="Q93" s="26" t="str">
        <f t="shared" ca="1" si="41"/>
        <v/>
      </c>
      <c r="R93" s="20" t="str">
        <f t="shared" ca="1" si="42"/>
        <v/>
      </c>
      <c r="S93" s="31" t="str">
        <f t="shared" ca="1" si="43"/>
        <v/>
      </c>
      <c r="T93" s="23" t="str">
        <f t="shared" ca="1" si="44"/>
        <v/>
      </c>
      <c r="U93" s="26" t="str">
        <f t="shared" ca="1" si="45"/>
        <v/>
      </c>
      <c r="V93" s="20" t="str">
        <f t="shared" ca="1" si="46"/>
        <v/>
      </c>
      <c r="W93" s="31" t="str">
        <f t="shared" ca="1" si="47"/>
        <v/>
      </c>
      <c r="X93" s="20" t="str">
        <f t="shared" ca="1" si="48"/>
        <v/>
      </c>
    </row>
    <row r="94" spans="1:24" x14ac:dyDescent="0.25">
      <c r="A94" s="137" t="str">
        <f ca="1">IF(Codedata!AU92="","",VLOOKUP(Codedata!AU92,Codedata!$AS$2:$AT$201,2,FALSE))</f>
        <v/>
      </c>
      <c r="B94" s="113" t="str">
        <f t="shared" ca="1" si="26"/>
        <v/>
      </c>
      <c r="C94" s="37" t="str">
        <f t="shared" ca="1" si="27"/>
        <v/>
      </c>
      <c r="D94" s="38" t="str">
        <f t="shared" ca="1" si="28"/>
        <v/>
      </c>
      <c r="E94" s="26" t="str">
        <f t="shared" ca="1" si="29"/>
        <v/>
      </c>
      <c r="F94" s="20" t="str">
        <f t="shared" ca="1" si="30"/>
        <v/>
      </c>
      <c r="G94" s="31" t="str">
        <f t="shared" ca="1" si="31"/>
        <v/>
      </c>
      <c r="H94" s="23" t="str">
        <f t="shared" ca="1" si="32"/>
        <v/>
      </c>
      <c r="I94" s="26" t="str">
        <f t="shared" ca="1" si="33"/>
        <v/>
      </c>
      <c r="J94" s="20" t="str">
        <f t="shared" ca="1" si="34"/>
        <v/>
      </c>
      <c r="K94" s="31" t="str">
        <f t="shared" ca="1" si="35"/>
        <v/>
      </c>
      <c r="L94" s="23" t="str">
        <f t="shared" ca="1" si="36"/>
        <v/>
      </c>
      <c r="M94" s="26" t="str">
        <f t="shared" ca="1" si="37"/>
        <v/>
      </c>
      <c r="N94" s="20" t="str">
        <f t="shared" ca="1" si="38"/>
        <v/>
      </c>
      <c r="O94" s="31" t="str">
        <f t="shared" ca="1" si="39"/>
        <v/>
      </c>
      <c r="P94" s="23" t="str">
        <f t="shared" ca="1" si="40"/>
        <v/>
      </c>
      <c r="Q94" s="26" t="str">
        <f t="shared" ca="1" si="41"/>
        <v/>
      </c>
      <c r="R94" s="20" t="str">
        <f t="shared" ca="1" si="42"/>
        <v/>
      </c>
      <c r="S94" s="31" t="str">
        <f t="shared" ca="1" si="43"/>
        <v/>
      </c>
      <c r="T94" s="23" t="str">
        <f t="shared" ca="1" si="44"/>
        <v/>
      </c>
      <c r="U94" s="26" t="str">
        <f t="shared" ca="1" si="45"/>
        <v/>
      </c>
      <c r="V94" s="20" t="str">
        <f t="shared" ca="1" si="46"/>
        <v/>
      </c>
      <c r="W94" s="31" t="str">
        <f t="shared" ca="1" si="47"/>
        <v/>
      </c>
      <c r="X94" s="20" t="str">
        <f t="shared" ca="1" si="48"/>
        <v/>
      </c>
    </row>
    <row r="95" spans="1:24" x14ac:dyDescent="0.25">
      <c r="A95" s="137" t="str">
        <f ca="1">IF(Codedata!AU93="","",VLOOKUP(Codedata!AU93,Codedata!$AS$2:$AT$201,2,FALSE))</f>
        <v/>
      </c>
      <c r="B95" s="113" t="str">
        <f t="shared" ca="1" si="26"/>
        <v/>
      </c>
      <c r="C95" s="37" t="str">
        <f t="shared" ca="1" si="27"/>
        <v/>
      </c>
      <c r="D95" s="38" t="str">
        <f t="shared" ca="1" si="28"/>
        <v/>
      </c>
      <c r="E95" s="26" t="str">
        <f t="shared" ca="1" si="29"/>
        <v/>
      </c>
      <c r="F95" s="20" t="str">
        <f t="shared" ca="1" si="30"/>
        <v/>
      </c>
      <c r="G95" s="31" t="str">
        <f t="shared" ca="1" si="31"/>
        <v/>
      </c>
      <c r="H95" s="23" t="str">
        <f t="shared" ca="1" si="32"/>
        <v/>
      </c>
      <c r="I95" s="26" t="str">
        <f t="shared" ca="1" si="33"/>
        <v/>
      </c>
      <c r="J95" s="20" t="str">
        <f t="shared" ca="1" si="34"/>
        <v/>
      </c>
      <c r="K95" s="31" t="str">
        <f t="shared" ca="1" si="35"/>
        <v/>
      </c>
      <c r="L95" s="23" t="str">
        <f t="shared" ca="1" si="36"/>
        <v/>
      </c>
      <c r="M95" s="26" t="str">
        <f t="shared" ca="1" si="37"/>
        <v/>
      </c>
      <c r="N95" s="20" t="str">
        <f t="shared" ca="1" si="38"/>
        <v/>
      </c>
      <c r="O95" s="31" t="str">
        <f t="shared" ca="1" si="39"/>
        <v/>
      </c>
      <c r="P95" s="23" t="str">
        <f t="shared" ca="1" si="40"/>
        <v/>
      </c>
      <c r="Q95" s="26" t="str">
        <f t="shared" ca="1" si="41"/>
        <v/>
      </c>
      <c r="R95" s="20" t="str">
        <f t="shared" ca="1" si="42"/>
        <v/>
      </c>
      <c r="S95" s="31" t="str">
        <f t="shared" ca="1" si="43"/>
        <v/>
      </c>
      <c r="T95" s="23" t="str">
        <f t="shared" ca="1" si="44"/>
        <v/>
      </c>
      <c r="U95" s="26" t="str">
        <f t="shared" ca="1" si="45"/>
        <v/>
      </c>
      <c r="V95" s="20" t="str">
        <f t="shared" ca="1" si="46"/>
        <v/>
      </c>
      <c r="W95" s="31" t="str">
        <f t="shared" ca="1" si="47"/>
        <v/>
      </c>
      <c r="X95" s="20" t="str">
        <f t="shared" ca="1" si="48"/>
        <v/>
      </c>
    </row>
    <row r="96" spans="1:24" x14ac:dyDescent="0.25">
      <c r="A96" s="137" t="str">
        <f ca="1">IF(Codedata!AU94="","",VLOOKUP(Codedata!AU94,Codedata!$AS$2:$AT$201,2,FALSE))</f>
        <v/>
      </c>
      <c r="B96" s="113" t="str">
        <f t="shared" ca="1" si="26"/>
        <v/>
      </c>
      <c r="C96" s="37" t="str">
        <f t="shared" ca="1" si="27"/>
        <v/>
      </c>
      <c r="D96" s="38" t="str">
        <f t="shared" ca="1" si="28"/>
        <v/>
      </c>
      <c r="E96" s="26" t="str">
        <f t="shared" ca="1" si="29"/>
        <v/>
      </c>
      <c r="F96" s="20" t="str">
        <f t="shared" ca="1" si="30"/>
        <v/>
      </c>
      <c r="G96" s="31" t="str">
        <f t="shared" ca="1" si="31"/>
        <v/>
      </c>
      <c r="H96" s="23" t="str">
        <f t="shared" ca="1" si="32"/>
        <v/>
      </c>
      <c r="I96" s="26" t="str">
        <f t="shared" ca="1" si="33"/>
        <v/>
      </c>
      <c r="J96" s="20" t="str">
        <f t="shared" ca="1" si="34"/>
        <v/>
      </c>
      <c r="K96" s="31" t="str">
        <f t="shared" ca="1" si="35"/>
        <v/>
      </c>
      <c r="L96" s="23" t="str">
        <f t="shared" ca="1" si="36"/>
        <v/>
      </c>
      <c r="M96" s="26" t="str">
        <f t="shared" ca="1" si="37"/>
        <v/>
      </c>
      <c r="N96" s="20" t="str">
        <f t="shared" ca="1" si="38"/>
        <v/>
      </c>
      <c r="O96" s="31" t="str">
        <f t="shared" ca="1" si="39"/>
        <v/>
      </c>
      <c r="P96" s="23" t="str">
        <f t="shared" ca="1" si="40"/>
        <v/>
      </c>
      <c r="Q96" s="26" t="str">
        <f t="shared" ca="1" si="41"/>
        <v/>
      </c>
      <c r="R96" s="20" t="str">
        <f t="shared" ca="1" si="42"/>
        <v/>
      </c>
      <c r="S96" s="31" t="str">
        <f t="shared" ca="1" si="43"/>
        <v/>
      </c>
      <c r="T96" s="23" t="str">
        <f t="shared" ca="1" si="44"/>
        <v/>
      </c>
      <c r="U96" s="26" t="str">
        <f t="shared" ca="1" si="45"/>
        <v/>
      </c>
      <c r="V96" s="20" t="str">
        <f t="shared" ca="1" si="46"/>
        <v/>
      </c>
      <c r="W96" s="31" t="str">
        <f t="shared" ca="1" si="47"/>
        <v/>
      </c>
      <c r="X96" s="20" t="str">
        <f t="shared" ca="1" si="48"/>
        <v/>
      </c>
    </row>
    <row r="97" spans="1:24" x14ac:dyDescent="0.25">
      <c r="A97" s="137" t="str">
        <f ca="1">IF(Codedata!AU95="","",VLOOKUP(Codedata!AU95,Codedata!$AS$2:$AT$201,2,FALSE))</f>
        <v/>
      </c>
      <c r="B97" s="113" t="str">
        <f t="shared" ca="1" si="26"/>
        <v/>
      </c>
      <c r="C97" s="37" t="str">
        <f t="shared" ca="1" si="27"/>
        <v/>
      </c>
      <c r="D97" s="38" t="str">
        <f t="shared" ca="1" si="28"/>
        <v/>
      </c>
      <c r="E97" s="26" t="str">
        <f t="shared" ca="1" si="29"/>
        <v/>
      </c>
      <c r="F97" s="20" t="str">
        <f t="shared" ca="1" si="30"/>
        <v/>
      </c>
      <c r="G97" s="31" t="str">
        <f t="shared" ca="1" si="31"/>
        <v/>
      </c>
      <c r="H97" s="23" t="str">
        <f t="shared" ca="1" si="32"/>
        <v/>
      </c>
      <c r="I97" s="26" t="str">
        <f t="shared" ca="1" si="33"/>
        <v/>
      </c>
      <c r="J97" s="20" t="str">
        <f t="shared" ca="1" si="34"/>
        <v/>
      </c>
      <c r="K97" s="31" t="str">
        <f t="shared" ca="1" si="35"/>
        <v/>
      </c>
      <c r="L97" s="23" t="str">
        <f t="shared" ca="1" si="36"/>
        <v/>
      </c>
      <c r="M97" s="26" t="str">
        <f t="shared" ca="1" si="37"/>
        <v/>
      </c>
      <c r="N97" s="20" t="str">
        <f t="shared" ca="1" si="38"/>
        <v/>
      </c>
      <c r="O97" s="31" t="str">
        <f t="shared" ca="1" si="39"/>
        <v/>
      </c>
      <c r="P97" s="23" t="str">
        <f t="shared" ca="1" si="40"/>
        <v/>
      </c>
      <c r="Q97" s="26" t="str">
        <f t="shared" ca="1" si="41"/>
        <v/>
      </c>
      <c r="R97" s="20" t="str">
        <f t="shared" ca="1" si="42"/>
        <v/>
      </c>
      <c r="S97" s="31" t="str">
        <f t="shared" ca="1" si="43"/>
        <v/>
      </c>
      <c r="T97" s="23" t="str">
        <f t="shared" ca="1" si="44"/>
        <v/>
      </c>
      <c r="U97" s="26" t="str">
        <f t="shared" ca="1" si="45"/>
        <v/>
      </c>
      <c r="V97" s="20" t="str">
        <f t="shared" ca="1" si="46"/>
        <v/>
      </c>
      <c r="W97" s="31" t="str">
        <f t="shared" ca="1" si="47"/>
        <v/>
      </c>
      <c r="X97" s="20" t="str">
        <f t="shared" ca="1" si="48"/>
        <v/>
      </c>
    </row>
    <row r="98" spans="1:24" x14ac:dyDescent="0.25">
      <c r="A98" s="137" t="str">
        <f ca="1">IF(Codedata!AU96="","",VLOOKUP(Codedata!AU96,Codedata!$AS$2:$AT$201,2,FALSE))</f>
        <v/>
      </c>
      <c r="B98" s="113" t="str">
        <f t="shared" ca="1" si="26"/>
        <v/>
      </c>
      <c r="C98" s="37" t="str">
        <f t="shared" ca="1" si="27"/>
        <v/>
      </c>
      <c r="D98" s="38" t="str">
        <f t="shared" ca="1" si="28"/>
        <v/>
      </c>
      <c r="E98" s="26" t="str">
        <f t="shared" ca="1" si="29"/>
        <v/>
      </c>
      <c r="F98" s="20" t="str">
        <f t="shared" ca="1" si="30"/>
        <v/>
      </c>
      <c r="G98" s="31" t="str">
        <f t="shared" ca="1" si="31"/>
        <v/>
      </c>
      <c r="H98" s="23" t="str">
        <f t="shared" ca="1" si="32"/>
        <v/>
      </c>
      <c r="I98" s="26" t="str">
        <f t="shared" ca="1" si="33"/>
        <v/>
      </c>
      <c r="J98" s="20" t="str">
        <f t="shared" ca="1" si="34"/>
        <v/>
      </c>
      <c r="K98" s="31" t="str">
        <f t="shared" ca="1" si="35"/>
        <v/>
      </c>
      <c r="L98" s="23" t="str">
        <f t="shared" ca="1" si="36"/>
        <v/>
      </c>
      <c r="M98" s="26" t="str">
        <f t="shared" ca="1" si="37"/>
        <v/>
      </c>
      <c r="N98" s="20" t="str">
        <f t="shared" ca="1" si="38"/>
        <v/>
      </c>
      <c r="O98" s="31" t="str">
        <f t="shared" ca="1" si="39"/>
        <v/>
      </c>
      <c r="P98" s="23" t="str">
        <f t="shared" ca="1" si="40"/>
        <v/>
      </c>
      <c r="Q98" s="26" t="str">
        <f t="shared" ca="1" si="41"/>
        <v/>
      </c>
      <c r="R98" s="20" t="str">
        <f t="shared" ca="1" si="42"/>
        <v/>
      </c>
      <c r="S98" s="31" t="str">
        <f t="shared" ca="1" si="43"/>
        <v/>
      </c>
      <c r="T98" s="23" t="str">
        <f t="shared" ca="1" si="44"/>
        <v/>
      </c>
      <c r="U98" s="26" t="str">
        <f t="shared" ca="1" si="45"/>
        <v/>
      </c>
      <c r="V98" s="20" t="str">
        <f t="shared" ca="1" si="46"/>
        <v/>
      </c>
      <c r="W98" s="31" t="str">
        <f t="shared" ca="1" si="47"/>
        <v/>
      </c>
      <c r="X98" s="20" t="str">
        <f t="shared" ca="1" si="48"/>
        <v/>
      </c>
    </row>
    <row r="99" spans="1:24" x14ac:dyDescent="0.25">
      <c r="A99" s="137" t="str">
        <f ca="1">IF(Codedata!AU97="","",VLOOKUP(Codedata!AU97,Codedata!$AS$2:$AT$201,2,FALSE))</f>
        <v/>
      </c>
      <c r="B99" s="113" t="str">
        <f t="shared" ca="1" si="26"/>
        <v/>
      </c>
      <c r="C99" s="37" t="str">
        <f t="shared" ca="1" si="27"/>
        <v/>
      </c>
      <c r="D99" s="38" t="str">
        <f t="shared" ca="1" si="28"/>
        <v/>
      </c>
      <c r="E99" s="26" t="str">
        <f t="shared" ca="1" si="29"/>
        <v/>
      </c>
      <c r="F99" s="20" t="str">
        <f t="shared" ca="1" si="30"/>
        <v/>
      </c>
      <c r="G99" s="31" t="str">
        <f t="shared" ca="1" si="31"/>
        <v/>
      </c>
      <c r="H99" s="23" t="str">
        <f t="shared" ca="1" si="32"/>
        <v/>
      </c>
      <c r="I99" s="26" t="str">
        <f t="shared" ca="1" si="33"/>
        <v/>
      </c>
      <c r="J99" s="20" t="str">
        <f t="shared" ca="1" si="34"/>
        <v/>
      </c>
      <c r="K99" s="31" t="str">
        <f t="shared" ca="1" si="35"/>
        <v/>
      </c>
      <c r="L99" s="23" t="str">
        <f t="shared" ca="1" si="36"/>
        <v/>
      </c>
      <c r="M99" s="26" t="str">
        <f t="shared" ca="1" si="37"/>
        <v/>
      </c>
      <c r="N99" s="20" t="str">
        <f t="shared" ca="1" si="38"/>
        <v/>
      </c>
      <c r="O99" s="31" t="str">
        <f t="shared" ca="1" si="39"/>
        <v/>
      </c>
      <c r="P99" s="23" t="str">
        <f t="shared" ca="1" si="40"/>
        <v/>
      </c>
      <c r="Q99" s="26" t="str">
        <f t="shared" ca="1" si="41"/>
        <v/>
      </c>
      <c r="R99" s="20" t="str">
        <f t="shared" ca="1" si="42"/>
        <v/>
      </c>
      <c r="S99" s="31" t="str">
        <f t="shared" ca="1" si="43"/>
        <v/>
      </c>
      <c r="T99" s="23" t="str">
        <f t="shared" ca="1" si="44"/>
        <v/>
      </c>
      <c r="U99" s="26" t="str">
        <f t="shared" ca="1" si="45"/>
        <v/>
      </c>
      <c r="V99" s="20" t="str">
        <f t="shared" ca="1" si="46"/>
        <v/>
      </c>
      <c r="W99" s="31" t="str">
        <f t="shared" ca="1" si="47"/>
        <v/>
      </c>
      <c r="X99" s="20" t="str">
        <f t="shared" ca="1" si="48"/>
        <v/>
      </c>
    </row>
    <row r="100" spans="1:24" x14ac:dyDescent="0.25">
      <c r="A100" s="137" t="str">
        <f ca="1">IF(Codedata!AU98="","",VLOOKUP(Codedata!AU98,Codedata!$AS$2:$AT$201,2,FALSE))</f>
        <v/>
      </c>
      <c r="B100" s="113" t="str">
        <f t="shared" ref="B100:B131" ca="1" si="49">IF(A100="","",SUM(E100,G100,I100,K100,M100,O100,Q100,S100,U100,W100))</f>
        <v/>
      </c>
      <c r="C100" s="37" t="str">
        <f t="shared" ref="C100:C131" ca="1" si="50">IF(A100="","",SUM(F100,H100,J100,L100,N100,P100,R100,T100,V100,X100))</f>
        <v/>
      </c>
      <c r="D100" s="38" t="str">
        <f t="shared" ca="1" si="28"/>
        <v/>
      </c>
      <c r="E100" s="26" t="str">
        <f t="shared" ca="1" si="29"/>
        <v/>
      </c>
      <c r="F100" s="20" t="str">
        <f t="shared" ca="1" si="30"/>
        <v/>
      </c>
      <c r="G100" s="31" t="str">
        <f t="shared" ca="1" si="31"/>
        <v/>
      </c>
      <c r="H100" s="23" t="str">
        <f t="shared" ca="1" si="32"/>
        <v/>
      </c>
      <c r="I100" s="26" t="str">
        <f t="shared" ca="1" si="33"/>
        <v/>
      </c>
      <c r="J100" s="20" t="str">
        <f t="shared" ca="1" si="34"/>
        <v/>
      </c>
      <c r="K100" s="31" t="str">
        <f t="shared" ca="1" si="35"/>
        <v/>
      </c>
      <c r="L100" s="23" t="str">
        <f t="shared" ca="1" si="36"/>
        <v/>
      </c>
      <c r="M100" s="26" t="str">
        <f t="shared" ca="1" si="37"/>
        <v/>
      </c>
      <c r="N100" s="20" t="str">
        <f t="shared" ca="1" si="38"/>
        <v/>
      </c>
      <c r="O100" s="31" t="str">
        <f t="shared" ca="1" si="39"/>
        <v/>
      </c>
      <c r="P100" s="23" t="str">
        <f t="shared" ca="1" si="40"/>
        <v/>
      </c>
      <c r="Q100" s="26" t="str">
        <f t="shared" ca="1" si="41"/>
        <v/>
      </c>
      <c r="R100" s="20" t="str">
        <f t="shared" ca="1" si="42"/>
        <v/>
      </c>
      <c r="S100" s="31" t="str">
        <f t="shared" ca="1" si="43"/>
        <v/>
      </c>
      <c r="T100" s="23" t="str">
        <f t="shared" ca="1" si="44"/>
        <v/>
      </c>
      <c r="U100" s="26" t="str">
        <f t="shared" ca="1" si="45"/>
        <v/>
      </c>
      <c r="V100" s="20" t="str">
        <f t="shared" ca="1" si="46"/>
        <v/>
      </c>
      <c r="W100" s="31" t="str">
        <f t="shared" ca="1" si="47"/>
        <v/>
      </c>
      <c r="X100" s="20" t="str">
        <f t="shared" ca="1" si="48"/>
        <v/>
      </c>
    </row>
    <row r="101" spans="1:24" x14ac:dyDescent="0.25">
      <c r="A101" s="137" t="str">
        <f ca="1">IF(Codedata!AU99="","",VLOOKUP(Codedata!AU99,Codedata!$AS$2:$AT$201,2,FALSE))</f>
        <v/>
      </c>
      <c r="B101" s="113" t="str">
        <f t="shared" ca="1" si="49"/>
        <v/>
      </c>
      <c r="C101" s="37" t="str">
        <f t="shared" ca="1" si="50"/>
        <v/>
      </c>
      <c r="D101" s="38" t="str">
        <f t="shared" ref="D101:D132" ca="1" si="51">IF(A101="","",B101-C101)</f>
        <v/>
      </c>
      <c r="E101" s="26" t="str">
        <f t="shared" ca="1" si="29"/>
        <v/>
      </c>
      <c r="F101" s="20" t="str">
        <f t="shared" ca="1" si="30"/>
        <v/>
      </c>
      <c r="G101" s="31" t="str">
        <f t="shared" ca="1" si="31"/>
        <v/>
      </c>
      <c r="H101" s="23" t="str">
        <f t="shared" ca="1" si="32"/>
        <v/>
      </c>
      <c r="I101" s="26" t="str">
        <f t="shared" ca="1" si="33"/>
        <v/>
      </c>
      <c r="J101" s="20" t="str">
        <f t="shared" ca="1" si="34"/>
        <v/>
      </c>
      <c r="K101" s="31" t="str">
        <f t="shared" ca="1" si="35"/>
        <v/>
      </c>
      <c r="L101" s="23" t="str">
        <f t="shared" ca="1" si="36"/>
        <v/>
      </c>
      <c r="M101" s="26" t="str">
        <f t="shared" ca="1" si="37"/>
        <v/>
      </c>
      <c r="N101" s="20" t="str">
        <f t="shared" ca="1" si="38"/>
        <v/>
      </c>
      <c r="O101" s="31" t="str">
        <f t="shared" ca="1" si="39"/>
        <v/>
      </c>
      <c r="P101" s="23" t="str">
        <f t="shared" ca="1" si="40"/>
        <v/>
      </c>
      <c r="Q101" s="26" t="str">
        <f t="shared" ca="1" si="41"/>
        <v/>
      </c>
      <c r="R101" s="20" t="str">
        <f t="shared" ca="1" si="42"/>
        <v/>
      </c>
      <c r="S101" s="31" t="str">
        <f t="shared" ca="1" si="43"/>
        <v/>
      </c>
      <c r="T101" s="23" t="str">
        <f t="shared" ca="1" si="44"/>
        <v/>
      </c>
      <c r="U101" s="26" t="str">
        <f t="shared" ca="1" si="45"/>
        <v/>
      </c>
      <c r="V101" s="20" t="str">
        <f t="shared" ca="1" si="46"/>
        <v/>
      </c>
      <c r="W101" s="31" t="str">
        <f t="shared" ca="1" si="47"/>
        <v/>
      </c>
      <c r="X101" s="20" t="str">
        <f t="shared" ca="1" si="48"/>
        <v/>
      </c>
    </row>
    <row r="102" spans="1:24" x14ac:dyDescent="0.25">
      <c r="A102" s="137" t="str">
        <f ca="1">IF(Codedata!AU100="","",VLOOKUP(Codedata!AU100,Codedata!$AS$2:$AT$201,2,FALSE))</f>
        <v/>
      </c>
      <c r="B102" s="113" t="str">
        <f t="shared" ca="1" si="49"/>
        <v/>
      </c>
      <c r="C102" s="37" t="str">
        <f t="shared" ca="1" si="50"/>
        <v/>
      </c>
      <c r="D102" s="38" t="str">
        <f t="shared" ca="1" si="51"/>
        <v/>
      </c>
      <c r="E102" s="26" t="str">
        <f t="shared" ca="1" si="29"/>
        <v/>
      </c>
      <c r="F102" s="20" t="str">
        <f t="shared" ca="1" si="30"/>
        <v/>
      </c>
      <c r="G102" s="31" t="str">
        <f t="shared" ca="1" si="31"/>
        <v/>
      </c>
      <c r="H102" s="23" t="str">
        <f t="shared" ca="1" si="32"/>
        <v/>
      </c>
      <c r="I102" s="26" t="str">
        <f t="shared" ca="1" si="33"/>
        <v/>
      </c>
      <c r="J102" s="20" t="str">
        <f t="shared" ca="1" si="34"/>
        <v/>
      </c>
      <c r="K102" s="31" t="str">
        <f t="shared" ca="1" si="35"/>
        <v/>
      </c>
      <c r="L102" s="23" t="str">
        <f t="shared" ca="1" si="36"/>
        <v/>
      </c>
      <c r="M102" s="26" t="str">
        <f t="shared" ca="1" si="37"/>
        <v/>
      </c>
      <c r="N102" s="20" t="str">
        <f t="shared" ca="1" si="38"/>
        <v/>
      </c>
      <c r="O102" s="31" t="str">
        <f t="shared" ca="1" si="39"/>
        <v/>
      </c>
      <c r="P102" s="23" t="str">
        <f t="shared" ca="1" si="40"/>
        <v/>
      </c>
      <c r="Q102" s="26" t="str">
        <f t="shared" ca="1" si="41"/>
        <v/>
      </c>
      <c r="R102" s="20" t="str">
        <f t="shared" ca="1" si="42"/>
        <v/>
      </c>
      <c r="S102" s="31" t="str">
        <f t="shared" ca="1" si="43"/>
        <v/>
      </c>
      <c r="T102" s="23" t="str">
        <f t="shared" ca="1" si="44"/>
        <v/>
      </c>
      <c r="U102" s="26" t="str">
        <f t="shared" ca="1" si="45"/>
        <v/>
      </c>
      <c r="V102" s="20" t="str">
        <f t="shared" ca="1" si="46"/>
        <v/>
      </c>
      <c r="W102" s="31" t="str">
        <f t="shared" ca="1" si="47"/>
        <v/>
      </c>
      <c r="X102" s="20" t="str">
        <f t="shared" ca="1" si="48"/>
        <v/>
      </c>
    </row>
    <row r="103" spans="1:24" x14ac:dyDescent="0.25">
      <c r="A103" s="137" t="str">
        <f ca="1">IF(Codedata!AU101="","",VLOOKUP(Codedata!AU101,Codedata!$AS$2:$AT$201,2,FALSE))</f>
        <v/>
      </c>
      <c r="B103" s="113" t="str">
        <f t="shared" ca="1" si="49"/>
        <v/>
      </c>
      <c r="C103" s="37" t="str">
        <f t="shared" ca="1" si="50"/>
        <v/>
      </c>
      <c r="D103" s="38" t="str">
        <f t="shared" ca="1" si="51"/>
        <v/>
      </c>
      <c r="E103" s="26" t="str">
        <f t="shared" ca="1" si="29"/>
        <v/>
      </c>
      <c r="F103" s="20" t="str">
        <f t="shared" ca="1" si="30"/>
        <v/>
      </c>
      <c r="G103" s="31" t="str">
        <f t="shared" ca="1" si="31"/>
        <v/>
      </c>
      <c r="H103" s="23" t="str">
        <f t="shared" ca="1" si="32"/>
        <v/>
      </c>
      <c r="I103" s="26" t="str">
        <f t="shared" ca="1" si="33"/>
        <v/>
      </c>
      <c r="J103" s="20" t="str">
        <f t="shared" ca="1" si="34"/>
        <v/>
      </c>
      <c r="K103" s="31" t="str">
        <f t="shared" ca="1" si="35"/>
        <v/>
      </c>
      <c r="L103" s="23" t="str">
        <f t="shared" ca="1" si="36"/>
        <v/>
      </c>
      <c r="M103" s="26" t="str">
        <f t="shared" ca="1" si="37"/>
        <v/>
      </c>
      <c r="N103" s="20" t="str">
        <f t="shared" ca="1" si="38"/>
        <v/>
      </c>
      <c r="O103" s="31" t="str">
        <f t="shared" ca="1" si="39"/>
        <v/>
      </c>
      <c r="P103" s="23" t="str">
        <f t="shared" ca="1" si="40"/>
        <v/>
      </c>
      <c r="Q103" s="26" t="str">
        <f t="shared" ca="1" si="41"/>
        <v/>
      </c>
      <c r="R103" s="20" t="str">
        <f t="shared" ca="1" si="42"/>
        <v/>
      </c>
      <c r="S103" s="31" t="str">
        <f t="shared" ca="1" si="43"/>
        <v/>
      </c>
      <c r="T103" s="23" t="str">
        <f t="shared" ca="1" si="44"/>
        <v/>
      </c>
      <c r="U103" s="26" t="str">
        <f t="shared" ca="1" si="45"/>
        <v/>
      </c>
      <c r="V103" s="20" t="str">
        <f t="shared" ca="1" si="46"/>
        <v/>
      </c>
      <c r="W103" s="31" t="str">
        <f t="shared" ca="1" si="47"/>
        <v/>
      </c>
      <c r="X103" s="20" t="str">
        <f t="shared" ca="1" si="48"/>
        <v/>
      </c>
    </row>
    <row r="104" spans="1:24" x14ac:dyDescent="0.25">
      <c r="A104" s="137" t="str">
        <f ca="1">IF(Codedata!AU102="","",VLOOKUP(Codedata!AU102,Codedata!$AS$2:$AT$201,2,FALSE))</f>
        <v/>
      </c>
      <c r="B104" s="113" t="str">
        <f t="shared" ca="1" si="49"/>
        <v/>
      </c>
      <c r="C104" s="37" t="str">
        <f t="shared" ca="1" si="50"/>
        <v/>
      </c>
      <c r="D104" s="38" t="str">
        <f t="shared" ca="1" si="51"/>
        <v/>
      </c>
      <c r="E104" s="26" t="str">
        <f t="shared" ca="1" si="29"/>
        <v/>
      </c>
      <c r="F104" s="20" t="str">
        <f t="shared" ca="1" si="30"/>
        <v/>
      </c>
      <c r="G104" s="31" t="str">
        <f t="shared" ca="1" si="31"/>
        <v/>
      </c>
      <c r="H104" s="23" t="str">
        <f t="shared" ca="1" si="32"/>
        <v/>
      </c>
      <c r="I104" s="26" t="str">
        <f t="shared" ca="1" si="33"/>
        <v/>
      </c>
      <c r="J104" s="20" t="str">
        <f t="shared" ca="1" si="34"/>
        <v/>
      </c>
      <c r="K104" s="31" t="str">
        <f t="shared" ca="1" si="35"/>
        <v/>
      </c>
      <c r="L104" s="23" t="str">
        <f t="shared" ca="1" si="36"/>
        <v/>
      </c>
      <c r="M104" s="26" t="str">
        <f t="shared" ca="1" si="37"/>
        <v/>
      </c>
      <c r="N104" s="20" t="str">
        <f t="shared" ca="1" si="38"/>
        <v/>
      </c>
      <c r="O104" s="31" t="str">
        <f t="shared" ca="1" si="39"/>
        <v/>
      </c>
      <c r="P104" s="23" t="str">
        <f t="shared" ca="1" si="40"/>
        <v/>
      </c>
      <c r="Q104" s="26" t="str">
        <f t="shared" ca="1" si="41"/>
        <v/>
      </c>
      <c r="R104" s="20" t="str">
        <f t="shared" ca="1" si="42"/>
        <v/>
      </c>
      <c r="S104" s="31" t="str">
        <f t="shared" ca="1" si="43"/>
        <v/>
      </c>
      <c r="T104" s="23" t="str">
        <f t="shared" ca="1" si="44"/>
        <v/>
      </c>
      <c r="U104" s="26" t="str">
        <f t="shared" ca="1" si="45"/>
        <v/>
      </c>
      <c r="V104" s="20" t="str">
        <f t="shared" ca="1" si="46"/>
        <v/>
      </c>
      <c r="W104" s="31" t="str">
        <f t="shared" ca="1" si="47"/>
        <v/>
      </c>
      <c r="X104" s="20" t="str">
        <f t="shared" ca="1" si="48"/>
        <v/>
      </c>
    </row>
    <row r="105" spans="1:24" x14ac:dyDescent="0.25">
      <c r="A105" s="137" t="str">
        <f ca="1">IF(Codedata!AU103="","",VLOOKUP(Codedata!AU103,Codedata!$AS$2:$AT$201,2,FALSE))</f>
        <v/>
      </c>
      <c r="B105" s="113" t="str">
        <f t="shared" ca="1" si="49"/>
        <v/>
      </c>
      <c r="C105" s="37" t="str">
        <f t="shared" ca="1" si="50"/>
        <v/>
      </c>
      <c r="D105" s="38" t="str">
        <f t="shared" ca="1" si="51"/>
        <v/>
      </c>
      <c r="E105" s="26" t="str">
        <f t="shared" ca="1" si="29"/>
        <v/>
      </c>
      <c r="F105" s="20" t="str">
        <f t="shared" ca="1" si="30"/>
        <v/>
      </c>
      <c r="G105" s="31" t="str">
        <f t="shared" ca="1" si="31"/>
        <v/>
      </c>
      <c r="H105" s="23" t="str">
        <f t="shared" ca="1" si="32"/>
        <v/>
      </c>
      <c r="I105" s="26" t="str">
        <f t="shared" ca="1" si="33"/>
        <v/>
      </c>
      <c r="J105" s="20" t="str">
        <f t="shared" ca="1" si="34"/>
        <v/>
      </c>
      <c r="K105" s="31" t="str">
        <f t="shared" ca="1" si="35"/>
        <v/>
      </c>
      <c r="L105" s="23" t="str">
        <f t="shared" ca="1" si="36"/>
        <v/>
      </c>
      <c r="M105" s="26" t="str">
        <f t="shared" ca="1" si="37"/>
        <v/>
      </c>
      <c r="N105" s="20" t="str">
        <f t="shared" ca="1" si="38"/>
        <v/>
      </c>
      <c r="O105" s="31" t="str">
        <f t="shared" ca="1" si="39"/>
        <v/>
      </c>
      <c r="P105" s="23" t="str">
        <f t="shared" ca="1" si="40"/>
        <v/>
      </c>
      <c r="Q105" s="26" t="str">
        <f t="shared" ca="1" si="41"/>
        <v/>
      </c>
      <c r="R105" s="20" t="str">
        <f t="shared" ca="1" si="42"/>
        <v/>
      </c>
      <c r="S105" s="31" t="str">
        <f t="shared" ca="1" si="43"/>
        <v/>
      </c>
      <c r="T105" s="23" t="str">
        <f t="shared" ca="1" si="44"/>
        <v/>
      </c>
      <c r="U105" s="26" t="str">
        <f t="shared" ca="1" si="45"/>
        <v/>
      </c>
      <c r="V105" s="20" t="str">
        <f t="shared" ca="1" si="46"/>
        <v/>
      </c>
      <c r="W105" s="31" t="str">
        <f t="shared" ca="1" si="47"/>
        <v/>
      </c>
      <c r="X105" s="20" t="str">
        <f t="shared" ca="1" si="48"/>
        <v/>
      </c>
    </row>
    <row r="106" spans="1:24" x14ac:dyDescent="0.25">
      <c r="A106" s="137" t="str">
        <f ca="1">IF(Codedata!AU104="","",VLOOKUP(Codedata!AU104,Codedata!$AS$2:$AT$201,2,FALSE))</f>
        <v/>
      </c>
      <c r="B106" s="113" t="str">
        <f t="shared" ca="1" si="49"/>
        <v/>
      </c>
      <c r="C106" s="37" t="str">
        <f t="shared" ca="1" si="50"/>
        <v/>
      </c>
      <c r="D106" s="38" t="str">
        <f t="shared" ca="1" si="51"/>
        <v/>
      </c>
      <c r="E106" s="26" t="str">
        <f t="shared" ca="1" si="29"/>
        <v/>
      </c>
      <c r="F106" s="20" t="str">
        <f t="shared" ca="1" si="30"/>
        <v/>
      </c>
      <c r="G106" s="31" t="str">
        <f t="shared" ca="1" si="31"/>
        <v/>
      </c>
      <c r="H106" s="23" t="str">
        <f t="shared" ca="1" si="32"/>
        <v/>
      </c>
      <c r="I106" s="26" t="str">
        <f t="shared" ca="1" si="33"/>
        <v/>
      </c>
      <c r="J106" s="20" t="str">
        <f t="shared" ca="1" si="34"/>
        <v/>
      </c>
      <c r="K106" s="31" t="str">
        <f t="shared" ca="1" si="35"/>
        <v/>
      </c>
      <c r="L106" s="23" t="str">
        <f t="shared" ca="1" si="36"/>
        <v/>
      </c>
      <c r="M106" s="26" t="str">
        <f t="shared" ca="1" si="37"/>
        <v/>
      </c>
      <c r="N106" s="20" t="str">
        <f t="shared" ca="1" si="38"/>
        <v/>
      </c>
      <c r="O106" s="31" t="str">
        <f t="shared" ca="1" si="39"/>
        <v/>
      </c>
      <c r="P106" s="23" t="str">
        <f t="shared" ca="1" si="40"/>
        <v/>
      </c>
      <c r="Q106" s="26" t="str">
        <f t="shared" ca="1" si="41"/>
        <v/>
      </c>
      <c r="R106" s="20" t="str">
        <f t="shared" ca="1" si="42"/>
        <v/>
      </c>
      <c r="S106" s="31" t="str">
        <f t="shared" ca="1" si="43"/>
        <v/>
      </c>
      <c r="T106" s="23" t="str">
        <f t="shared" ca="1" si="44"/>
        <v/>
      </c>
      <c r="U106" s="26" t="str">
        <f t="shared" ca="1" si="45"/>
        <v/>
      </c>
      <c r="V106" s="20" t="str">
        <f t="shared" ca="1" si="46"/>
        <v/>
      </c>
      <c r="W106" s="31" t="str">
        <f t="shared" ca="1" si="47"/>
        <v/>
      </c>
      <c r="X106" s="20" t="str">
        <f t="shared" ca="1" si="48"/>
        <v/>
      </c>
    </row>
    <row r="107" spans="1:24" x14ac:dyDescent="0.25">
      <c r="A107" s="137" t="str">
        <f ca="1">IF(Codedata!AU105="","",VLOOKUP(Codedata!AU105,Codedata!$AS$2:$AT$201,2,FALSE))</f>
        <v/>
      </c>
      <c r="B107" s="113" t="str">
        <f t="shared" ca="1" si="49"/>
        <v/>
      </c>
      <c r="C107" s="37" t="str">
        <f t="shared" ca="1" si="50"/>
        <v/>
      </c>
      <c r="D107" s="38" t="str">
        <f t="shared" ca="1" si="51"/>
        <v/>
      </c>
      <c r="E107" s="26" t="str">
        <f t="shared" ca="1" si="29"/>
        <v/>
      </c>
      <c r="F107" s="20" t="str">
        <f t="shared" ca="1" si="30"/>
        <v/>
      </c>
      <c r="G107" s="31" t="str">
        <f t="shared" ca="1" si="31"/>
        <v/>
      </c>
      <c r="H107" s="23" t="str">
        <f t="shared" ca="1" si="32"/>
        <v/>
      </c>
      <c r="I107" s="26" t="str">
        <f t="shared" ca="1" si="33"/>
        <v/>
      </c>
      <c r="J107" s="20" t="str">
        <f t="shared" ca="1" si="34"/>
        <v/>
      </c>
      <c r="K107" s="31" t="str">
        <f t="shared" ca="1" si="35"/>
        <v/>
      </c>
      <c r="L107" s="23" t="str">
        <f t="shared" ca="1" si="36"/>
        <v/>
      </c>
      <c r="M107" s="26" t="str">
        <f t="shared" ca="1" si="37"/>
        <v/>
      </c>
      <c r="N107" s="20" t="str">
        <f t="shared" ca="1" si="38"/>
        <v/>
      </c>
      <c r="O107" s="31" t="str">
        <f t="shared" ca="1" si="39"/>
        <v/>
      </c>
      <c r="P107" s="23" t="str">
        <f t="shared" ca="1" si="40"/>
        <v/>
      </c>
      <c r="Q107" s="26" t="str">
        <f t="shared" ca="1" si="41"/>
        <v/>
      </c>
      <c r="R107" s="20" t="str">
        <f t="shared" ca="1" si="42"/>
        <v/>
      </c>
      <c r="S107" s="31" t="str">
        <f t="shared" ca="1" si="43"/>
        <v/>
      </c>
      <c r="T107" s="23" t="str">
        <f t="shared" ca="1" si="44"/>
        <v/>
      </c>
      <c r="U107" s="26" t="str">
        <f t="shared" ca="1" si="45"/>
        <v/>
      </c>
      <c r="V107" s="20" t="str">
        <f t="shared" ca="1" si="46"/>
        <v/>
      </c>
      <c r="W107" s="31" t="str">
        <f t="shared" ca="1" si="47"/>
        <v/>
      </c>
      <c r="X107" s="20" t="str">
        <f t="shared" ca="1" si="48"/>
        <v/>
      </c>
    </row>
    <row r="108" spans="1:24" x14ac:dyDescent="0.25">
      <c r="A108" s="137" t="str">
        <f ca="1">IF(Codedata!AU106="","",VLOOKUP(Codedata!AU106,Codedata!$AS$2:$AT$201,2,FALSE))</f>
        <v/>
      </c>
      <c r="B108" s="113" t="str">
        <f t="shared" ca="1" si="49"/>
        <v/>
      </c>
      <c r="C108" s="37" t="str">
        <f t="shared" ca="1" si="50"/>
        <v/>
      </c>
      <c r="D108" s="38" t="str">
        <f t="shared" ca="1" si="51"/>
        <v/>
      </c>
      <c r="E108" s="26" t="str">
        <f t="shared" ca="1" si="29"/>
        <v/>
      </c>
      <c r="F108" s="20" t="str">
        <f t="shared" ca="1" si="30"/>
        <v/>
      </c>
      <c r="G108" s="31" t="str">
        <f t="shared" ca="1" si="31"/>
        <v/>
      </c>
      <c r="H108" s="23" t="str">
        <f t="shared" ca="1" si="32"/>
        <v/>
      </c>
      <c r="I108" s="26" t="str">
        <f t="shared" ca="1" si="33"/>
        <v/>
      </c>
      <c r="J108" s="20" t="str">
        <f t="shared" ca="1" si="34"/>
        <v/>
      </c>
      <c r="K108" s="31" t="str">
        <f t="shared" ca="1" si="35"/>
        <v/>
      </c>
      <c r="L108" s="23" t="str">
        <f t="shared" ca="1" si="36"/>
        <v/>
      </c>
      <c r="M108" s="26" t="str">
        <f t="shared" ca="1" si="37"/>
        <v/>
      </c>
      <c r="N108" s="20" t="str">
        <f t="shared" ca="1" si="38"/>
        <v/>
      </c>
      <c r="O108" s="31" t="str">
        <f t="shared" ca="1" si="39"/>
        <v/>
      </c>
      <c r="P108" s="23" t="str">
        <f t="shared" ca="1" si="40"/>
        <v/>
      </c>
      <c r="Q108" s="26" t="str">
        <f t="shared" ca="1" si="41"/>
        <v/>
      </c>
      <c r="R108" s="20" t="str">
        <f t="shared" ca="1" si="42"/>
        <v/>
      </c>
      <c r="S108" s="31" t="str">
        <f t="shared" ca="1" si="43"/>
        <v/>
      </c>
      <c r="T108" s="23" t="str">
        <f t="shared" ca="1" si="44"/>
        <v/>
      </c>
      <c r="U108" s="26" t="str">
        <f t="shared" ca="1" si="45"/>
        <v/>
      </c>
      <c r="V108" s="20" t="str">
        <f t="shared" ca="1" si="46"/>
        <v/>
      </c>
      <c r="W108" s="31" t="str">
        <f t="shared" ca="1" si="47"/>
        <v/>
      </c>
      <c r="X108" s="20" t="str">
        <f t="shared" ca="1" si="48"/>
        <v/>
      </c>
    </row>
    <row r="109" spans="1:24" x14ac:dyDescent="0.25">
      <c r="A109" s="137" t="str">
        <f ca="1">IF(Codedata!AU107="","",VLOOKUP(Codedata!AU107,Codedata!$AS$2:$AT$201,2,FALSE))</f>
        <v/>
      </c>
      <c r="B109" s="113" t="str">
        <f t="shared" ca="1" si="49"/>
        <v/>
      </c>
      <c r="C109" s="37" t="str">
        <f t="shared" ca="1" si="50"/>
        <v/>
      </c>
      <c r="D109" s="38" t="str">
        <f t="shared" ca="1" si="51"/>
        <v/>
      </c>
      <c r="E109" s="26" t="str">
        <f t="shared" ca="1" si="29"/>
        <v/>
      </c>
      <c r="F109" s="20" t="str">
        <f t="shared" ca="1" si="30"/>
        <v/>
      </c>
      <c r="G109" s="31" t="str">
        <f t="shared" ca="1" si="31"/>
        <v/>
      </c>
      <c r="H109" s="23" t="str">
        <f t="shared" ca="1" si="32"/>
        <v/>
      </c>
      <c r="I109" s="26" t="str">
        <f t="shared" ca="1" si="33"/>
        <v/>
      </c>
      <c r="J109" s="20" t="str">
        <f t="shared" ca="1" si="34"/>
        <v/>
      </c>
      <c r="K109" s="31" t="str">
        <f t="shared" ca="1" si="35"/>
        <v/>
      </c>
      <c r="L109" s="23" t="str">
        <f t="shared" ca="1" si="36"/>
        <v/>
      </c>
      <c r="M109" s="26" t="str">
        <f t="shared" ca="1" si="37"/>
        <v/>
      </c>
      <c r="N109" s="20" t="str">
        <f t="shared" ca="1" si="38"/>
        <v/>
      </c>
      <c r="O109" s="31" t="str">
        <f t="shared" ca="1" si="39"/>
        <v/>
      </c>
      <c r="P109" s="23" t="str">
        <f t="shared" ca="1" si="40"/>
        <v/>
      </c>
      <c r="Q109" s="26" t="str">
        <f t="shared" ca="1" si="41"/>
        <v/>
      </c>
      <c r="R109" s="20" t="str">
        <f t="shared" ca="1" si="42"/>
        <v/>
      </c>
      <c r="S109" s="31" t="str">
        <f t="shared" ca="1" si="43"/>
        <v/>
      </c>
      <c r="T109" s="23" t="str">
        <f t="shared" ca="1" si="44"/>
        <v/>
      </c>
      <c r="U109" s="26" t="str">
        <f t="shared" ca="1" si="45"/>
        <v/>
      </c>
      <c r="V109" s="20" t="str">
        <f t="shared" ca="1" si="46"/>
        <v/>
      </c>
      <c r="W109" s="31" t="str">
        <f t="shared" ca="1" si="47"/>
        <v/>
      </c>
      <c r="X109" s="20" t="str">
        <f t="shared" ca="1" si="48"/>
        <v/>
      </c>
    </row>
    <row r="110" spans="1:24" x14ac:dyDescent="0.25">
      <c r="A110" s="137" t="str">
        <f ca="1">IF(Codedata!AU108="","",VLOOKUP(Codedata!AU108,Codedata!$AS$2:$AT$201,2,FALSE))</f>
        <v/>
      </c>
      <c r="B110" s="113" t="str">
        <f t="shared" ca="1" si="49"/>
        <v/>
      </c>
      <c r="C110" s="37" t="str">
        <f t="shared" ca="1" si="50"/>
        <v/>
      </c>
      <c r="D110" s="38" t="str">
        <f t="shared" ca="1" si="51"/>
        <v/>
      </c>
      <c r="E110" s="26" t="str">
        <f t="shared" ca="1" si="29"/>
        <v/>
      </c>
      <c r="F110" s="20" t="str">
        <f t="shared" ca="1" si="30"/>
        <v/>
      </c>
      <c r="G110" s="31" t="str">
        <f t="shared" ca="1" si="31"/>
        <v/>
      </c>
      <c r="H110" s="23" t="str">
        <f t="shared" ca="1" si="32"/>
        <v/>
      </c>
      <c r="I110" s="26" t="str">
        <f t="shared" ca="1" si="33"/>
        <v/>
      </c>
      <c r="J110" s="20" t="str">
        <f t="shared" ca="1" si="34"/>
        <v/>
      </c>
      <c r="K110" s="31" t="str">
        <f t="shared" ca="1" si="35"/>
        <v/>
      </c>
      <c r="L110" s="23" t="str">
        <f t="shared" ca="1" si="36"/>
        <v/>
      </c>
      <c r="M110" s="26" t="str">
        <f t="shared" ca="1" si="37"/>
        <v/>
      </c>
      <c r="N110" s="20" t="str">
        <f t="shared" ca="1" si="38"/>
        <v/>
      </c>
      <c r="O110" s="31" t="str">
        <f t="shared" ca="1" si="39"/>
        <v/>
      </c>
      <c r="P110" s="23" t="str">
        <f t="shared" ca="1" si="40"/>
        <v/>
      </c>
      <c r="Q110" s="26" t="str">
        <f t="shared" ca="1" si="41"/>
        <v/>
      </c>
      <c r="R110" s="20" t="str">
        <f t="shared" ca="1" si="42"/>
        <v/>
      </c>
      <c r="S110" s="31" t="str">
        <f t="shared" ca="1" si="43"/>
        <v/>
      </c>
      <c r="T110" s="23" t="str">
        <f t="shared" ca="1" si="44"/>
        <v/>
      </c>
      <c r="U110" s="26" t="str">
        <f t="shared" ca="1" si="45"/>
        <v/>
      </c>
      <c r="V110" s="20" t="str">
        <f t="shared" ca="1" si="46"/>
        <v/>
      </c>
      <c r="W110" s="31" t="str">
        <f t="shared" ca="1" si="47"/>
        <v/>
      </c>
      <c r="X110" s="20" t="str">
        <f t="shared" ca="1" si="48"/>
        <v/>
      </c>
    </row>
    <row r="111" spans="1:24" x14ac:dyDescent="0.25">
      <c r="A111" s="137" t="str">
        <f ca="1">IF(Codedata!AU109="","",VLOOKUP(Codedata!AU109,Codedata!$AS$2:$AT$201,2,FALSE))</f>
        <v/>
      </c>
      <c r="B111" s="113" t="str">
        <f t="shared" ca="1" si="49"/>
        <v/>
      </c>
      <c r="C111" s="37" t="str">
        <f t="shared" ca="1" si="50"/>
        <v/>
      </c>
      <c r="D111" s="38" t="str">
        <f t="shared" ca="1" si="51"/>
        <v/>
      </c>
      <c r="E111" s="26" t="str">
        <f t="shared" ca="1" si="29"/>
        <v/>
      </c>
      <c r="F111" s="20" t="str">
        <f t="shared" ca="1" si="30"/>
        <v/>
      </c>
      <c r="G111" s="31" t="str">
        <f t="shared" ca="1" si="31"/>
        <v/>
      </c>
      <c r="H111" s="23" t="str">
        <f t="shared" ca="1" si="32"/>
        <v/>
      </c>
      <c r="I111" s="26" t="str">
        <f t="shared" ca="1" si="33"/>
        <v/>
      </c>
      <c r="J111" s="20" t="str">
        <f t="shared" ca="1" si="34"/>
        <v/>
      </c>
      <c r="K111" s="31" t="str">
        <f t="shared" ca="1" si="35"/>
        <v/>
      </c>
      <c r="L111" s="23" t="str">
        <f t="shared" ca="1" si="36"/>
        <v/>
      </c>
      <c r="M111" s="26" t="str">
        <f t="shared" ca="1" si="37"/>
        <v/>
      </c>
      <c r="N111" s="20" t="str">
        <f t="shared" ca="1" si="38"/>
        <v/>
      </c>
      <c r="O111" s="31" t="str">
        <f t="shared" ca="1" si="39"/>
        <v/>
      </c>
      <c r="P111" s="23" t="str">
        <f t="shared" ca="1" si="40"/>
        <v/>
      </c>
      <c r="Q111" s="26" t="str">
        <f t="shared" ca="1" si="41"/>
        <v/>
      </c>
      <c r="R111" s="20" t="str">
        <f t="shared" ca="1" si="42"/>
        <v/>
      </c>
      <c r="S111" s="31" t="str">
        <f t="shared" ca="1" si="43"/>
        <v/>
      </c>
      <c r="T111" s="23" t="str">
        <f t="shared" ca="1" si="44"/>
        <v/>
      </c>
      <c r="U111" s="26" t="str">
        <f t="shared" ca="1" si="45"/>
        <v/>
      </c>
      <c r="V111" s="20" t="str">
        <f t="shared" ca="1" si="46"/>
        <v/>
      </c>
      <c r="W111" s="31" t="str">
        <f t="shared" ca="1" si="47"/>
        <v/>
      </c>
      <c r="X111" s="20" t="str">
        <f t="shared" ca="1" si="48"/>
        <v/>
      </c>
    </row>
    <row r="112" spans="1:24" x14ac:dyDescent="0.25">
      <c r="A112" s="137" t="str">
        <f ca="1">IF(Codedata!AU110="","",VLOOKUP(Codedata!AU110,Codedata!$AS$2:$AT$201,2,FALSE))</f>
        <v/>
      </c>
      <c r="B112" s="113" t="str">
        <f t="shared" ca="1" si="49"/>
        <v/>
      </c>
      <c r="C112" s="37" t="str">
        <f t="shared" ca="1" si="50"/>
        <v/>
      </c>
      <c r="D112" s="38" t="str">
        <f t="shared" ca="1" si="51"/>
        <v/>
      </c>
      <c r="E112" s="26" t="str">
        <f t="shared" ca="1" si="29"/>
        <v/>
      </c>
      <c r="F112" s="20" t="str">
        <f t="shared" ca="1" si="30"/>
        <v/>
      </c>
      <c r="G112" s="31" t="str">
        <f t="shared" ca="1" si="31"/>
        <v/>
      </c>
      <c r="H112" s="23" t="str">
        <f t="shared" ca="1" si="32"/>
        <v/>
      </c>
      <c r="I112" s="26" t="str">
        <f t="shared" ca="1" si="33"/>
        <v/>
      </c>
      <c r="J112" s="20" t="str">
        <f t="shared" ca="1" si="34"/>
        <v/>
      </c>
      <c r="K112" s="31" t="str">
        <f t="shared" ca="1" si="35"/>
        <v/>
      </c>
      <c r="L112" s="23" t="str">
        <f t="shared" ca="1" si="36"/>
        <v/>
      </c>
      <c r="M112" s="26" t="str">
        <f t="shared" ca="1" si="37"/>
        <v/>
      </c>
      <c r="N112" s="20" t="str">
        <f t="shared" ca="1" si="38"/>
        <v/>
      </c>
      <c r="O112" s="31" t="str">
        <f t="shared" ca="1" si="39"/>
        <v/>
      </c>
      <c r="P112" s="23" t="str">
        <f t="shared" ca="1" si="40"/>
        <v/>
      </c>
      <c r="Q112" s="26" t="str">
        <f t="shared" ca="1" si="41"/>
        <v/>
      </c>
      <c r="R112" s="20" t="str">
        <f t="shared" ca="1" si="42"/>
        <v/>
      </c>
      <c r="S112" s="31" t="str">
        <f t="shared" ca="1" si="43"/>
        <v/>
      </c>
      <c r="T112" s="23" t="str">
        <f t="shared" ca="1" si="44"/>
        <v/>
      </c>
      <c r="U112" s="26" t="str">
        <f t="shared" ca="1" si="45"/>
        <v/>
      </c>
      <c r="V112" s="20" t="str">
        <f t="shared" ca="1" si="46"/>
        <v/>
      </c>
      <c r="W112" s="31" t="str">
        <f t="shared" ca="1" si="47"/>
        <v/>
      </c>
      <c r="X112" s="20" t="str">
        <f t="shared" ca="1" si="48"/>
        <v/>
      </c>
    </row>
    <row r="113" spans="1:24" x14ac:dyDescent="0.25">
      <c r="A113" s="137" t="str">
        <f ca="1">IF(Codedata!AU111="","",VLOOKUP(Codedata!AU111,Codedata!$AS$2:$AT$201,2,FALSE))</f>
        <v/>
      </c>
      <c r="B113" s="113" t="str">
        <f t="shared" ca="1" si="49"/>
        <v/>
      </c>
      <c r="C113" s="37" t="str">
        <f t="shared" ca="1" si="50"/>
        <v/>
      </c>
      <c r="D113" s="38" t="str">
        <f t="shared" ca="1" si="51"/>
        <v/>
      </c>
      <c r="E113" s="26" t="str">
        <f t="shared" ca="1" si="29"/>
        <v/>
      </c>
      <c r="F113" s="20" t="str">
        <f t="shared" ca="1" si="30"/>
        <v/>
      </c>
      <c r="G113" s="31" t="str">
        <f t="shared" ca="1" si="31"/>
        <v/>
      </c>
      <c r="H113" s="23" t="str">
        <f t="shared" ca="1" si="32"/>
        <v/>
      </c>
      <c r="I113" s="26" t="str">
        <f t="shared" ca="1" si="33"/>
        <v/>
      </c>
      <c r="J113" s="20" t="str">
        <f t="shared" ca="1" si="34"/>
        <v/>
      </c>
      <c r="K113" s="31" t="str">
        <f t="shared" ca="1" si="35"/>
        <v/>
      </c>
      <c r="L113" s="23" t="str">
        <f t="shared" ca="1" si="36"/>
        <v/>
      </c>
      <c r="M113" s="26" t="str">
        <f t="shared" ca="1" si="37"/>
        <v/>
      </c>
      <c r="N113" s="20" t="str">
        <f t="shared" ca="1" si="38"/>
        <v/>
      </c>
      <c r="O113" s="31" t="str">
        <f t="shared" ca="1" si="39"/>
        <v/>
      </c>
      <c r="P113" s="23" t="str">
        <f t="shared" ca="1" si="40"/>
        <v/>
      </c>
      <c r="Q113" s="26" t="str">
        <f t="shared" ca="1" si="41"/>
        <v/>
      </c>
      <c r="R113" s="20" t="str">
        <f t="shared" ca="1" si="42"/>
        <v/>
      </c>
      <c r="S113" s="31" t="str">
        <f t="shared" ca="1" si="43"/>
        <v/>
      </c>
      <c r="T113" s="23" t="str">
        <f t="shared" ca="1" si="44"/>
        <v/>
      </c>
      <c r="U113" s="26" t="str">
        <f t="shared" ca="1" si="45"/>
        <v/>
      </c>
      <c r="V113" s="20" t="str">
        <f t="shared" ca="1" si="46"/>
        <v/>
      </c>
      <c r="W113" s="31" t="str">
        <f t="shared" ca="1" si="47"/>
        <v/>
      </c>
      <c r="X113" s="20" t="str">
        <f t="shared" ca="1" si="48"/>
        <v/>
      </c>
    </row>
    <row r="114" spans="1:24" x14ac:dyDescent="0.25">
      <c r="A114" s="137" t="str">
        <f ca="1">IF(Codedata!AU112="","",VLOOKUP(Codedata!AU112,Codedata!$AS$2:$AT$201,2,FALSE))</f>
        <v/>
      </c>
      <c r="B114" s="113" t="str">
        <f t="shared" ca="1" si="49"/>
        <v/>
      </c>
      <c r="C114" s="37" t="str">
        <f t="shared" ca="1" si="50"/>
        <v/>
      </c>
      <c r="D114" s="38" t="str">
        <f t="shared" ca="1" si="51"/>
        <v/>
      </c>
      <c r="E114" s="26" t="str">
        <f t="shared" ca="1" si="29"/>
        <v/>
      </c>
      <c r="F114" s="20" t="str">
        <f t="shared" ca="1" si="30"/>
        <v/>
      </c>
      <c r="G114" s="31" t="str">
        <f t="shared" ca="1" si="31"/>
        <v/>
      </c>
      <c r="H114" s="23" t="str">
        <f t="shared" ca="1" si="32"/>
        <v/>
      </c>
      <c r="I114" s="26" t="str">
        <f t="shared" ca="1" si="33"/>
        <v/>
      </c>
      <c r="J114" s="20" t="str">
        <f t="shared" ca="1" si="34"/>
        <v/>
      </c>
      <c r="K114" s="31" t="str">
        <f t="shared" ca="1" si="35"/>
        <v/>
      </c>
      <c r="L114" s="23" t="str">
        <f t="shared" ca="1" si="36"/>
        <v/>
      </c>
      <c r="M114" s="26" t="str">
        <f t="shared" ca="1" si="37"/>
        <v/>
      </c>
      <c r="N114" s="20" t="str">
        <f t="shared" ca="1" si="38"/>
        <v/>
      </c>
      <c r="O114" s="31" t="str">
        <f t="shared" ca="1" si="39"/>
        <v/>
      </c>
      <c r="P114" s="23" t="str">
        <f t="shared" ca="1" si="40"/>
        <v/>
      </c>
      <c r="Q114" s="26" t="str">
        <f t="shared" ca="1" si="41"/>
        <v/>
      </c>
      <c r="R114" s="20" t="str">
        <f t="shared" ca="1" si="42"/>
        <v/>
      </c>
      <c r="S114" s="31" t="str">
        <f t="shared" ca="1" si="43"/>
        <v/>
      </c>
      <c r="T114" s="23" t="str">
        <f t="shared" ca="1" si="44"/>
        <v/>
      </c>
      <c r="U114" s="26" t="str">
        <f t="shared" ca="1" si="45"/>
        <v/>
      </c>
      <c r="V114" s="20" t="str">
        <f t="shared" ca="1" si="46"/>
        <v/>
      </c>
      <c r="W114" s="31" t="str">
        <f t="shared" ca="1" si="47"/>
        <v/>
      </c>
      <c r="X114" s="20" t="str">
        <f t="shared" ca="1" si="48"/>
        <v/>
      </c>
    </row>
    <row r="115" spans="1:24" x14ac:dyDescent="0.25">
      <c r="A115" s="137" t="str">
        <f ca="1">IF(Codedata!AU113="","",VLOOKUP(Codedata!AU113,Codedata!$AS$2:$AT$201,2,FALSE))</f>
        <v/>
      </c>
      <c r="B115" s="113" t="str">
        <f t="shared" ca="1" si="49"/>
        <v/>
      </c>
      <c r="C115" s="37" t="str">
        <f t="shared" ca="1" si="50"/>
        <v/>
      </c>
      <c r="D115" s="38" t="str">
        <f t="shared" ca="1" si="51"/>
        <v/>
      </c>
      <c r="E115" s="26" t="str">
        <f t="shared" ca="1" si="29"/>
        <v/>
      </c>
      <c r="F115" s="20" t="str">
        <f t="shared" ca="1" si="30"/>
        <v/>
      </c>
      <c r="G115" s="31" t="str">
        <f t="shared" ca="1" si="31"/>
        <v/>
      </c>
      <c r="H115" s="23" t="str">
        <f t="shared" ca="1" si="32"/>
        <v/>
      </c>
      <c r="I115" s="26" t="str">
        <f t="shared" ca="1" si="33"/>
        <v/>
      </c>
      <c r="J115" s="20" t="str">
        <f t="shared" ca="1" si="34"/>
        <v/>
      </c>
      <c r="K115" s="31" t="str">
        <f t="shared" ca="1" si="35"/>
        <v/>
      </c>
      <c r="L115" s="23" t="str">
        <f t="shared" ca="1" si="36"/>
        <v/>
      </c>
      <c r="M115" s="26" t="str">
        <f t="shared" ca="1" si="37"/>
        <v/>
      </c>
      <c r="N115" s="20" t="str">
        <f t="shared" ca="1" si="38"/>
        <v/>
      </c>
      <c r="O115" s="31" t="str">
        <f t="shared" ca="1" si="39"/>
        <v/>
      </c>
      <c r="P115" s="23" t="str">
        <f t="shared" ca="1" si="40"/>
        <v/>
      </c>
      <c r="Q115" s="26" t="str">
        <f t="shared" ca="1" si="41"/>
        <v/>
      </c>
      <c r="R115" s="20" t="str">
        <f t="shared" ca="1" si="42"/>
        <v/>
      </c>
      <c r="S115" s="31" t="str">
        <f t="shared" ca="1" si="43"/>
        <v/>
      </c>
      <c r="T115" s="23" t="str">
        <f t="shared" ca="1" si="44"/>
        <v/>
      </c>
      <c r="U115" s="26" t="str">
        <f t="shared" ca="1" si="45"/>
        <v/>
      </c>
      <c r="V115" s="20" t="str">
        <f t="shared" ca="1" si="46"/>
        <v/>
      </c>
      <c r="W115" s="31" t="str">
        <f t="shared" ca="1" si="47"/>
        <v/>
      </c>
      <c r="X115" s="20" t="str">
        <f t="shared" ca="1" si="48"/>
        <v/>
      </c>
    </row>
    <row r="116" spans="1:24" x14ac:dyDescent="0.25">
      <c r="A116" s="137" t="str">
        <f ca="1">IF(Codedata!AU114="","",VLOOKUP(Codedata!AU114,Codedata!$AS$2:$AT$201,2,FALSE))</f>
        <v/>
      </c>
      <c r="B116" s="113" t="str">
        <f t="shared" ca="1" si="49"/>
        <v/>
      </c>
      <c r="C116" s="37" t="str">
        <f t="shared" ca="1" si="50"/>
        <v/>
      </c>
      <c r="D116" s="38" t="str">
        <f t="shared" ca="1" si="51"/>
        <v/>
      </c>
      <c r="E116" s="26" t="str">
        <f t="shared" ca="1" si="29"/>
        <v/>
      </c>
      <c r="F116" s="20" t="str">
        <f t="shared" ca="1" si="30"/>
        <v/>
      </c>
      <c r="G116" s="31" t="str">
        <f t="shared" ca="1" si="31"/>
        <v/>
      </c>
      <c r="H116" s="23" t="str">
        <f t="shared" ca="1" si="32"/>
        <v/>
      </c>
      <c r="I116" s="26" t="str">
        <f t="shared" ca="1" si="33"/>
        <v/>
      </c>
      <c r="J116" s="20" t="str">
        <f t="shared" ca="1" si="34"/>
        <v/>
      </c>
      <c r="K116" s="31" t="str">
        <f t="shared" ca="1" si="35"/>
        <v/>
      </c>
      <c r="L116" s="23" t="str">
        <f t="shared" ca="1" si="36"/>
        <v/>
      </c>
      <c r="M116" s="26" t="str">
        <f t="shared" ca="1" si="37"/>
        <v/>
      </c>
      <c r="N116" s="20" t="str">
        <f t="shared" ca="1" si="38"/>
        <v/>
      </c>
      <c r="O116" s="31" t="str">
        <f t="shared" ca="1" si="39"/>
        <v/>
      </c>
      <c r="P116" s="23" t="str">
        <f t="shared" ca="1" si="40"/>
        <v/>
      </c>
      <c r="Q116" s="26" t="str">
        <f t="shared" ca="1" si="41"/>
        <v/>
      </c>
      <c r="R116" s="20" t="str">
        <f t="shared" ca="1" si="42"/>
        <v/>
      </c>
      <c r="S116" s="31" t="str">
        <f t="shared" ca="1" si="43"/>
        <v/>
      </c>
      <c r="T116" s="23" t="str">
        <f t="shared" ca="1" si="44"/>
        <v/>
      </c>
      <c r="U116" s="26" t="str">
        <f t="shared" ca="1" si="45"/>
        <v/>
      </c>
      <c r="V116" s="20" t="str">
        <f t="shared" ca="1" si="46"/>
        <v/>
      </c>
      <c r="W116" s="31" t="str">
        <f t="shared" ca="1" si="47"/>
        <v/>
      </c>
      <c r="X116" s="20" t="str">
        <f t="shared" ca="1" si="48"/>
        <v/>
      </c>
    </row>
    <row r="117" spans="1:24" x14ac:dyDescent="0.25">
      <c r="A117" s="137" t="str">
        <f ca="1">IF(Codedata!AU115="","",VLOOKUP(Codedata!AU115,Codedata!$AS$2:$AT$201,2,FALSE))</f>
        <v/>
      </c>
      <c r="B117" s="113" t="str">
        <f t="shared" ca="1" si="49"/>
        <v/>
      </c>
      <c r="C117" s="37" t="str">
        <f t="shared" ca="1" si="50"/>
        <v/>
      </c>
      <c r="D117" s="38" t="str">
        <f t="shared" ca="1" si="51"/>
        <v/>
      </c>
      <c r="E117" s="26" t="str">
        <f t="shared" ca="1" si="29"/>
        <v/>
      </c>
      <c r="F117" s="20" t="str">
        <f t="shared" ca="1" si="30"/>
        <v/>
      </c>
      <c r="G117" s="31" t="str">
        <f t="shared" ca="1" si="31"/>
        <v/>
      </c>
      <c r="H117" s="23" t="str">
        <f t="shared" ca="1" si="32"/>
        <v/>
      </c>
      <c r="I117" s="26" t="str">
        <f t="shared" ca="1" si="33"/>
        <v/>
      </c>
      <c r="J117" s="20" t="str">
        <f t="shared" ca="1" si="34"/>
        <v/>
      </c>
      <c r="K117" s="31" t="str">
        <f t="shared" ca="1" si="35"/>
        <v/>
      </c>
      <c r="L117" s="23" t="str">
        <f t="shared" ca="1" si="36"/>
        <v/>
      </c>
      <c r="M117" s="26" t="str">
        <f t="shared" ca="1" si="37"/>
        <v/>
      </c>
      <c r="N117" s="20" t="str">
        <f t="shared" ca="1" si="38"/>
        <v/>
      </c>
      <c r="O117" s="31" t="str">
        <f t="shared" ca="1" si="39"/>
        <v/>
      </c>
      <c r="P117" s="23" t="str">
        <f t="shared" ca="1" si="40"/>
        <v/>
      </c>
      <c r="Q117" s="26" t="str">
        <f t="shared" ca="1" si="41"/>
        <v/>
      </c>
      <c r="R117" s="20" t="str">
        <f t="shared" ca="1" si="42"/>
        <v/>
      </c>
      <c r="S117" s="31" t="str">
        <f t="shared" ca="1" si="43"/>
        <v/>
      </c>
      <c r="T117" s="23" t="str">
        <f t="shared" ca="1" si="44"/>
        <v/>
      </c>
      <c r="U117" s="26" t="str">
        <f t="shared" ca="1" si="45"/>
        <v/>
      </c>
      <c r="V117" s="20" t="str">
        <f t="shared" ca="1" si="46"/>
        <v/>
      </c>
      <c r="W117" s="31" t="str">
        <f t="shared" ca="1" si="47"/>
        <v/>
      </c>
      <c r="X117" s="20" t="str">
        <f t="shared" ca="1" si="48"/>
        <v/>
      </c>
    </row>
    <row r="118" spans="1:24" x14ac:dyDescent="0.25">
      <c r="A118" s="137" t="str">
        <f ca="1">IF(Codedata!AU116="","",VLOOKUP(Codedata!AU116,Codedata!$AS$2:$AT$201,2,FALSE))</f>
        <v/>
      </c>
      <c r="B118" s="113" t="str">
        <f t="shared" ca="1" si="49"/>
        <v/>
      </c>
      <c r="C118" s="37" t="str">
        <f t="shared" ca="1" si="50"/>
        <v/>
      </c>
      <c r="D118" s="38" t="str">
        <f t="shared" ca="1" si="51"/>
        <v/>
      </c>
      <c r="E118" s="26" t="str">
        <f t="shared" ca="1" si="29"/>
        <v/>
      </c>
      <c r="F118" s="20" t="str">
        <f t="shared" ca="1" si="30"/>
        <v/>
      </c>
      <c r="G118" s="31" t="str">
        <f t="shared" ca="1" si="31"/>
        <v/>
      </c>
      <c r="H118" s="23" t="str">
        <f t="shared" ca="1" si="32"/>
        <v/>
      </c>
      <c r="I118" s="26" t="str">
        <f t="shared" ca="1" si="33"/>
        <v/>
      </c>
      <c r="J118" s="20" t="str">
        <f t="shared" ca="1" si="34"/>
        <v/>
      </c>
      <c r="K118" s="31" t="str">
        <f t="shared" ca="1" si="35"/>
        <v/>
      </c>
      <c r="L118" s="23" t="str">
        <f t="shared" ca="1" si="36"/>
        <v/>
      </c>
      <c r="M118" s="26" t="str">
        <f t="shared" ca="1" si="37"/>
        <v/>
      </c>
      <c r="N118" s="20" t="str">
        <f t="shared" ca="1" si="38"/>
        <v/>
      </c>
      <c r="O118" s="31" t="str">
        <f t="shared" ca="1" si="39"/>
        <v/>
      </c>
      <c r="P118" s="23" t="str">
        <f t="shared" ca="1" si="40"/>
        <v/>
      </c>
      <c r="Q118" s="26" t="str">
        <f t="shared" ca="1" si="41"/>
        <v/>
      </c>
      <c r="R118" s="20" t="str">
        <f t="shared" ca="1" si="42"/>
        <v/>
      </c>
      <c r="S118" s="31" t="str">
        <f t="shared" ca="1" si="43"/>
        <v/>
      </c>
      <c r="T118" s="23" t="str">
        <f t="shared" ca="1" si="44"/>
        <v/>
      </c>
      <c r="U118" s="26" t="str">
        <f t="shared" ca="1" si="45"/>
        <v/>
      </c>
      <c r="V118" s="20" t="str">
        <f t="shared" ca="1" si="46"/>
        <v/>
      </c>
      <c r="W118" s="31" t="str">
        <f t="shared" ca="1" si="47"/>
        <v/>
      </c>
      <c r="X118" s="20" t="str">
        <f t="shared" ca="1" si="48"/>
        <v/>
      </c>
    </row>
    <row r="119" spans="1:24" x14ac:dyDescent="0.25">
      <c r="A119" s="137" t="str">
        <f ca="1">IF(Codedata!AU117="","",VLOOKUP(Codedata!AU117,Codedata!$AS$2:$AT$201,2,FALSE))</f>
        <v/>
      </c>
      <c r="B119" s="113" t="str">
        <f t="shared" ca="1" si="49"/>
        <v/>
      </c>
      <c r="C119" s="37" t="str">
        <f t="shared" ca="1" si="50"/>
        <v/>
      </c>
      <c r="D119" s="38" t="str">
        <f t="shared" ca="1" si="51"/>
        <v/>
      </c>
      <c r="E119" s="26" t="str">
        <f t="shared" ca="1" si="29"/>
        <v/>
      </c>
      <c r="F119" s="20" t="str">
        <f t="shared" ca="1" si="30"/>
        <v/>
      </c>
      <c r="G119" s="31" t="str">
        <f t="shared" ca="1" si="31"/>
        <v/>
      </c>
      <c r="H119" s="23" t="str">
        <f t="shared" ca="1" si="32"/>
        <v/>
      </c>
      <c r="I119" s="26" t="str">
        <f t="shared" ca="1" si="33"/>
        <v/>
      </c>
      <c r="J119" s="20" t="str">
        <f t="shared" ca="1" si="34"/>
        <v/>
      </c>
      <c r="K119" s="31" t="str">
        <f t="shared" ca="1" si="35"/>
        <v/>
      </c>
      <c r="L119" s="23" t="str">
        <f t="shared" ca="1" si="36"/>
        <v/>
      </c>
      <c r="M119" s="26" t="str">
        <f t="shared" ca="1" si="37"/>
        <v/>
      </c>
      <c r="N119" s="20" t="str">
        <f t="shared" ca="1" si="38"/>
        <v/>
      </c>
      <c r="O119" s="31" t="str">
        <f t="shared" ca="1" si="39"/>
        <v/>
      </c>
      <c r="P119" s="23" t="str">
        <f t="shared" ca="1" si="40"/>
        <v/>
      </c>
      <c r="Q119" s="26" t="str">
        <f t="shared" ca="1" si="41"/>
        <v/>
      </c>
      <c r="R119" s="20" t="str">
        <f t="shared" ca="1" si="42"/>
        <v/>
      </c>
      <c r="S119" s="31" t="str">
        <f t="shared" ca="1" si="43"/>
        <v/>
      </c>
      <c r="T119" s="23" t="str">
        <f t="shared" ca="1" si="44"/>
        <v/>
      </c>
      <c r="U119" s="26" t="str">
        <f t="shared" ca="1" si="45"/>
        <v/>
      </c>
      <c r="V119" s="20" t="str">
        <f t="shared" ca="1" si="46"/>
        <v/>
      </c>
      <c r="W119" s="31" t="str">
        <f t="shared" ca="1" si="47"/>
        <v/>
      </c>
      <c r="X119" s="20" t="str">
        <f t="shared" ca="1" si="48"/>
        <v/>
      </c>
    </row>
    <row r="120" spans="1:24" x14ac:dyDescent="0.25">
      <c r="A120" s="137" t="str">
        <f ca="1">IF(Codedata!AU118="","",VLOOKUP(Codedata!AU118,Codedata!$AS$2:$AT$201,2,FALSE))</f>
        <v/>
      </c>
      <c r="B120" s="113" t="str">
        <f t="shared" ca="1" si="49"/>
        <v/>
      </c>
      <c r="C120" s="37" t="str">
        <f t="shared" ca="1" si="50"/>
        <v/>
      </c>
      <c r="D120" s="38" t="str">
        <f t="shared" ca="1" si="51"/>
        <v/>
      </c>
      <c r="E120" s="26" t="str">
        <f t="shared" ca="1" si="29"/>
        <v/>
      </c>
      <c r="F120" s="20" t="str">
        <f t="shared" ca="1" si="30"/>
        <v/>
      </c>
      <c r="G120" s="31" t="str">
        <f t="shared" ca="1" si="31"/>
        <v/>
      </c>
      <c r="H120" s="23" t="str">
        <f t="shared" ca="1" si="32"/>
        <v/>
      </c>
      <c r="I120" s="26" t="str">
        <f t="shared" ca="1" si="33"/>
        <v/>
      </c>
      <c r="J120" s="20" t="str">
        <f t="shared" ca="1" si="34"/>
        <v/>
      </c>
      <c r="K120" s="31" t="str">
        <f t="shared" ca="1" si="35"/>
        <v/>
      </c>
      <c r="L120" s="23" t="str">
        <f t="shared" ca="1" si="36"/>
        <v/>
      </c>
      <c r="M120" s="26" t="str">
        <f t="shared" ca="1" si="37"/>
        <v/>
      </c>
      <c r="N120" s="20" t="str">
        <f t="shared" ca="1" si="38"/>
        <v/>
      </c>
      <c r="O120" s="31" t="str">
        <f t="shared" ca="1" si="39"/>
        <v/>
      </c>
      <c r="P120" s="23" t="str">
        <f t="shared" ca="1" si="40"/>
        <v/>
      </c>
      <c r="Q120" s="26" t="str">
        <f t="shared" ca="1" si="41"/>
        <v/>
      </c>
      <c r="R120" s="20" t="str">
        <f t="shared" ca="1" si="42"/>
        <v/>
      </c>
      <c r="S120" s="31" t="str">
        <f t="shared" ca="1" si="43"/>
        <v/>
      </c>
      <c r="T120" s="23" t="str">
        <f t="shared" ca="1" si="44"/>
        <v/>
      </c>
      <c r="U120" s="26" t="str">
        <f t="shared" ca="1" si="45"/>
        <v/>
      </c>
      <c r="V120" s="20" t="str">
        <f t="shared" ca="1" si="46"/>
        <v/>
      </c>
      <c r="W120" s="31" t="str">
        <f t="shared" ca="1" si="47"/>
        <v/>
      </c>
      <c r="X120" s="20" t="str">
        <f t="shared" ca="1" si="48"/>
        <v/>
      </c>
    </row>
    <row r="121" spans="1:24" x14ac:dyDescent="0.25">
      <c r="A121" s="137" t="str">
        <f ca="1">IF(Codedata!AU119="","",VLOOKUP(Codedata!AU119,Codedata!$AS$2:$AT$201,2,FALSE))</f>
        <v/>
      </c>
      <c r="B121" s="113" t="str">
        <f t="shared" ca="1" si="49"/>
        <v/>
      </c>
      <c r="C121" s="37" t="str">
        <f t="shared" ca="1" si="50"/>
        <v/>
      </c>
      <c r="D121" s="38" t="str">
        <f t="shared" ca="1" si="51"/>
        <v/>
      </c>
      <c r="E121" s="26" t="str">
        <f t="shared" ca="1" si="29"/>
        <v/>
      </c>
      <c r="F121" s="20" t="str">
        <f t="shared" ca="1" si="30"/>
        <v/>
      </c>
      <c r="G121" s="31" t="str">
        <f t="shared" ca="1" si="31"/>
        <v/>
      </c>
      <c r="H121" s="23" t="str">
        <f t="shared" ca="1" si="32"/>
        <v/>
      </c>
      <c r="I121" s="26" t="str">
        <f t="shared" ca="1" si="33"/>
        <v/>
      </c>
      <c r="J121" s="20" t="str">
        <f t="shared" ca="1" si="34"/>
        <v/>
      </c>
      <c r="K121" s="31" t="str">
        <f t="shared" ca="1" si="35"/>
        <v/>
      </c>
      <c r="L121" s="23" t="str">
        <f t="shared" ca="1" si="36"/>
        <v/>
      </c>
      <c r="M121" s="26" t="str">
        <f t="shared" ca="1" si="37"/>
        <v/>
      </c>
      <c r="N121" s="20" t="str">
        <f t="shared" ca="1" si="38"/>
        <v/>
      </c>
      <c r="O121" s="31" t="str">
        <f t="shared" ca="1" si="39"/>
        <v/>
      </c>
      <c r="P121" s="23" t="str">
        <f t="shared" ca="1" si="40"/>
        <v/>
      </c>
      <c r="Q121" s="26" t="str">
        <f t="shared" ca="1" si="41"/>
        <v/>
      </c>
      <c r="R121" s="20" t="str">
        <f t="shared" ca="1" si="42"/>
        <v/>
      </c>
      <c r="S121" s="31" t="str">
        <f t="shared" ca="1" si="43"/>
        <v/>
      </c>
      <c r="T121" s="23" t="str">
        <f t="shared" ca="1" si="44"/>
        <v/>
      </c>
      <c r="U121" s="26" t="str">
        <f t="shared" ca="1" si="45"/>
        <v/>
      </c>
      <c r="V121" s="20" t="str">
        <f t="shared" ca="1" si="46"/>
        <v/>
      </c>
      <c r="W121" s="31" t="str">
        <f t="shared" ca="1" si="47"/>
        <v/>
      </c>
      <c r="X121" s="20" t="str">
        <f t="shared" ca="1" si="48"/>
        <v/>
      </c>
    </row>
    <row r="122" spans="1:24" x14ac:dyDescent="0.25">
      <c r="A122" s="137" t="str">
        <f ca="1">IF(Codedata!AU120="","",VLOOKUP(Codedata!AU120,Codedata!$AS$2:$AT$201,2,FALSE))</f>
        <v/>
      </c>
      <c r="B122" s="113" t="str">
        <f t="shared" ca="1" si="49"/>
        <v/>
      </c>
      <c r="C122" s="37" t="str">
        <f t="shared" ca="1" si="50"/>
        <v/>
      </c>
      <c r="D122" s="38" t="str">
        <f t="shared" ca="1" si="51"/>
        <v/>
      </c>
      <c r="E122" s="26" t="str">
        <f t="shared" ca="1" si="29"/>
        <v/>
      </c>
      <c r="F122" s="20" t="str">
        <f t="shared" ca="1" si="30"/>
        <v/>
      </c>
      <c r="G122" s="31" t="str">
        <f t="shared" ca="1" si="31"/>
        <v/>
      </c>
      <c r="H122" s="23" t="str">
        <f t="shared" ca="1" si="32"/>
        <v/>
      </c>
      <c r="I122" s="26" t="str">
        <f t="shared" ca="1" si="33"/>
        <v/>
      </c>
      <c r="J122" s="20" t="str">
        <f t="shared" ca="1" si="34"/>
        <v/>
      </c>
      <c r="K122" s="31" t="str">
        <f t="shared" ca="1" si="35"/>
        <v/>
      </c>
      <c r="L122" s="23" t="str">
        <f t="shared" ca="1" si="36"/>
        <v/>
      </c>
      <c r="M122" s="26" t="str">
        <f t="shared" ca="1" si="37"/>
        <v/>
      </c>
      <c r="N122" s="20" t="str">
        <f t="shared" ca="1" si="38"/>
        <v/>
      </c>
      <c r="O122" s="31" t="str">
        <f t="shared" ca="1" si="39"/>
        <v/>
      </c>
      <c r="P122" s="23" t="str">
        <f t="shared" ca="1" si="40"/>
        <v/>
      </c>
      <c r="Q122" s="26" t="str">
        <f t="shared" ca="1" si="41"/>
        <v/>
      </c>
      <c r="R122" s="20" t="str">
        <f t="shared" ca="1" si="42"/>
        <v/>
      </c>
      <c r="S122" s="31" t="str">
        <f t="shared" ca="1" si="43"/>
        <v/>
      </c>
      <c r="T122" s="23" t="str">
        <f t="shared" ca="1" si="44"/>
        <v/>
      </c>
      <c r="U122" s="26" t="str">
        <f t="shared" ca="1" si="45"/>
        <v/>
      </c>
      <c r="V122" s="20" t="str">
        <f t="shared" ca="1" si="46"/>
        <v/>
      </c>
      <c r="W122" s="31" t="str">
        <f t="shared" ca="1" si="47"/>
        <v/>
      </c>
      <c r="X122" s="20" t="str">
        <f t="shared" ca="1" si="48"/>
        <v/>
      </c>
    </row>
    <row r="123" spans="1:24" x14ac:dyDescent="0.25">
      <c r="A123" s="137" t="str">
        <f ca="1">IF(Codedata!AU121="","",VLOOKUP(Codedata!AU121,Codedata!$AS$2:$AT$201,2,FALSE))</f>
        <v/>
      </c>
      <c r="B123" s="113" t="str">
        <f t="shared" ca="1" si="49"/>
        <v/>
      </c>
      <c r="C123" s="37" t="str">
        <f t="shared" ca="1" si="50"/>
        <v/>
      </c>
      <c r="D123" s="38" t="str">
        <f t="shared" ca="1" si="51"/>
        <v/>
      </c>
      <c r="E123" s="26" t="str">
        <f t="shared" ca="1" si="29"/>
        <v/>
      </c>
      <c r="F123" s="20" t="str">
        <f t="shared" ca="1" si="30"/>
        <v/>
      </c>
      <c r="G123" s="31" t="str">
        <f t="shared" ca="1" si="31"/>
        <v/>
      </c>
      <c r="H123" s="23" t="str">
        <f t="shared" ca="1" si="32"/>
        <v/>
      </c>
      <c r="I123" s="26" t="str">
        <f t="shared" ca="1" si="33"/>
        <v/>
      </c>
      <c r="J123" s="20" t="str">
        <f t="shared" ca="1" si="34"/>
        <v/>
      </c>
      <c r="K123" s="31" t="str">
        <f t="shared" ca="1" si="35"/>
        <v/>
      </c>
      <c r="L123" s="23" t="str">
        <f t="shared" ca="1" si="36"/>
        <v/>
      </c>
      <c r="M123" s="26" t="str">
        <f t="shared" ca="1" si="37"/>
        <v/>
      </c>
      <c r="N123" s="20" t="str">
        <f t="shared" ca="1" si="38"/>
        <v/>
      </c>
      <c r="O123" s="31" t="str">
        <f t="shared" ca="1" si="39"/>
        <v/>
      </c>
      <c r="P123" s="23" t="str">
        <f t="shared" ca="1" si="40"/>
        <v/>
      </c>
      <c r="Q123" s="26" t="str">
        <f t="shared" ca="1" si="41"/>
        <v/>
      </c>
      <c r="R123" s="20" t="str">
        <f t="shared" ca="1" si="42"/>
        <v/>
      </c>
      <c r="S123" s="31" t="str">
        <f t="shared" ca="1" si="43"/>
        <v/>
      </c>
      <c r="T123" s="23" t="str">
        <f t="shared" ca="1" si="44"/>
        <v/>
      </c>
      <c r="U123" s="26" t="str">
        <f t="shared" ca="1" si="45"/>
        <v/>
      </c>
      <c r="V123" s="20" t="str">
        <f t="shared" ca="1" si="46"/>
        <v/>
      </c>
      <c r="W123" s="31" t="str">
        <f t="shared" ca="1" si="47"/>
        <v/>
      </c>
      <c r="X123" s="20" t="str">
        <f t="shared" ca="1" si="48"/>
        <v/>
      </c>
    </row>
    <row r="124" spans="1:24" x14ac:dyDescent="0.25">
      <c r="A124" s="137" t="str">
        <f ca="1">IF(Codedata!AU122="","",VLOOKUP(Codedata!AU122,Codedata!$AS$2:$AT$201,2,FALSE))</f>
        <v/>
      </c>
      <c r="B124" s="113" t="str">
        <f t="shared" ca="1" si="49"/>
        <v/>
      </c>
      <c r="C124" s="37" t="str">
        <f t="shared" ca="1" si="50"/>
        <v/>
      </c>
      <c r="D124" s="38" t="str">
        <f t="shared" ca="1" si="51"/>
        <v/>
      </c>
      <c r="E124" s="26" t="str">
        <f t="shared" ca="1" si="29"/>
        <v/>
      </c>
      <c r="F124" s="20" t="str">
        <f t="shared" ca="1" si="30"/>
        <v/>
      </c>
      <c r="G124" s="31" t="str">
        <f t="shared" ca="1" si="31"/>
        <v/>
      </c>
      <c r="H124" s="23" t="str">
        <f t="shared" ca="1" si="32"/>
        <v/>
      </c>
      <c r="I124" s="26" t="str">
        <f t="shared" ca="1" si="33"/>
        <v/>
      </c>
      <c r="J124" s="20" t="str">
        <f t="shared" ca="1" si="34"/>
        <v/>
      </c>
      <c r="K124" s="31" t="str">
        <f t="shared" ca="1" si="35"/>
        <v/>
      </c>
      <c r="L124" s="23" t="str">
        <f t="shared" ca="1" si="36"/>
        <v/>
      </c>
      <c r="M124" s="26" t="str">
        <f t="shared" ca="1" si="37"/>
        <v/>
      </c>
      <c r="N124" s="20" t="str">
        <f t="shared" ca="1" si="38"/>
        <v/>
      </c>
      <c r="O124" s="31" t="str">
        <f t="shared" ca="1" si="39"/>
        <v/>
      </c>
      <c r="P124" s="23" t="str">
        <f t="shared" ca="1" si="40"/>
        <v/>
      </c>
      <c r="Q124" s="26" t="str">
        <f t="shared" ca="1" si="41"/>
        <v/>
      </c>
      <c r="R124" s="20" t="str">
        <f t="shared" ca="1" si="42"/>
        <v/>
      </c>
      <c r="S124" s="31" t="str">
        <f t="shared" ca="1" si="43"/>
        <v/>
      </c>
      <c r="T124" s="23" t="str">
        <f t="shared" ca="1" si="44"/>
        <v/>
      </c>
      <c r="U124" s="26" t="str">
        <f t="shared" ca="1" si="45"/>
        <v/>
      </c>
      <c r="V124" s="20" t="str">
        <f t="shared" ca="1" si="46"/>
        <v/>
      </c>
      <c r="W124" s="31" t="str">
        <f t="shared" ca="1" si="47"/>
        <v/>
      </c>
      <c r="X124" s="20" t="str">
        <f t="shared" ca="1" si="48"/>
        <v/>
      </c>
    </row>
    <row r="125" spans="1:24" x14ac:dyDescent="0.25">
      <c r="A125" s="137" t="str">
        <f ca="1">IF(Codedata!AU123="","",VLOOKUP(Codedata!AU123,Codedata!$AS$2:$AT$201,2,FALSE))</f>
        <v/>
      </c>
      <c r="B125" s="113" t="str">
        <f t="shared" ca="1" si="49"/>
        <v/>
      </c>
      <c r="C125" s="37" t="str">
        <f t="shared" ca="1" si="50"/>
        <v/>
      </c>
      <c r="D125" s="38" t="str">
        <f t="shared" ca="1" si="51"/>
        <v/>
      </c>
      <c r="E125" s="26" t="str">
        <f t="shared" ca="1" si="29"/>
        <v/>
      </c>
      <c r="F125" s="20" t="str">
        <f t="shared" ca="1" si="30"/>
        <v/>
      </c>
      <c r="G125" s="31" t="str">
        <f t="shared" ca="1" si="31"/>
        <v/>
      </c>
      <c r="H125" s="23" t="str">
        <f t="shared" ca="1" si="32"/>
        <v/>
      </c>
      <c r="I125" s="26" t="str">
        <f t="shared" ca="1" si="33"/>
        <v/>
      </c>
      <c r="J125" s="20" t="str">
        <f t="shared" ca="1" si="34"/>
        <v/>
      </c>
      <c r="K125" s="31" t="str">
        <f t="shared" ca="1" si="35"/>
        <v/>
      </c>
      <c r="L125" s="23" t="str">
        <f t="shared" ca="1" si="36"/>
        <v/>
      </c>
      <c r="M125" s="26" t="str">
        <f t="shared" ca="1" si="37"/>
        <v/>
      </c>
      <c r="N125" s="20" t="str">
        <f t="shared" ca="1" si="38"/>
        <v/>
      </c>
      <c r="O125" s="31" t="str">
        <f t="shared" ca="1" si="39"/>
        <v/>
      </c>
      <c r="P125" s="23" t="str">
        <f t="shared" ca="1" si="40"/>
        <v/>
      </c>
      <c r="Q125" s="26" t="str">
        <f t="shared" ca="1" si="41"/>
        <v/>
      </c>
      <c r="R125" s="20" t="str">
        <f t="shared" ca="1" si="42"/>
        <v/>
      </c>
      <c r="S125" s="31" t="str">
        <f t="shared" ca="1" si="43"/>
        <v/>
      </c>
      <c r="T125" s="23" t="str">
        <f t="shared" ca="1" si="44"/>
        <v/>
      </c>
      <c r="U125" s="26" t="str">
        <f t="shared" ca="1" si="45"/>
        <v/>
      </c>
      <c r="V125" s="20" t="str">
        <f t="shared" ca="1" si="46"/>
        <v/>
      </c>
      <c r="W125" s="31" t="str">
        <f t="shared" ca="1" si="47"/>
        <v/>
      </c>
      <c r="X125" s="20" t="str">
        <f t="shared" ca="1" si="48"/>
        <v/>
      </c>
    </row>
    <row r="126" spans="1:24" x14ac:dyDescent="0.25">
      <c r="A126" s="137" t="str">
        <f ca="1">IF(Codedata!AU124="","",VLOOKUP(Codedata!AU124,Codedata!$AS$2:$AT$201,2,FALSE))</f>
        <v/>
      </c>
      <c r="B126" s="113" t="str">
        <f t="shared" ca="1" si="49"/>
        <v/>
      </c>
      <c r="C126" s="37" t="str">
        <f t="shared" ca="1" si="50"/>
        <v/>
      </c>
      <c r="D126" s="38" t="str">
        <f t="shared" ca="1" si="51"/>
        <v/>
      </c>
      <c r="E126" s="26" t="str">
        <f t="shared" ca="1" si="29"/>
        <v/>
      </c>
      <c r="F126" s="20" t="str">
        <f t="shared" ca="1" si="30"/>
        <v/>
      </c>
      <c r="G126" s="31" t="str">
        <f t="shared" ca="1" si="31"/>
        <v/>
      </c>
      <c r="H126" s="23" t="str">
        <f t="shared" ca="1" si="32"/>
        <v/>
      </c>
      <c r="I126" s="26" t="str">
        <f t="shared" ca="1" si="33"/>
        <v/>
      </c>
      <c r="J126" s="20" t="str">
        <f t="shared" ca="1" si="34"/>
        <v/>
      </c>
      <c r="K126" s="31" t="str">
        <f t="shared" ca="1" si="35"/>
        <v/>
      </c>
      <c r="L126" s="23" t="str">
        <f t="shared" ca="1" si="36"/>
        <v/>
      </c>
      <c r="M126" s="26" t="str">
        <f t="shared" ca="1" si="37"/>
        <v/>
      </c>
      <c r="N126" s="20" t="str">
        <f t="shared" ca="1" si="38"/>
        <v/>
      </c>
      <c r="O126" s="31" t="str">
        <f t="shared" ca="1" si="39"/>
        <v/>
      </c>
      <c r="P126" s="23" t="str">
        <f t="shared" ca="1" si="40"/>
        <v/>
      </c>
      <c r="Q126" s="26" t="str">
        <f t="shared" ca="1" si="41"/>
        <v/>
      </c>
      <c r="R126" s="20" t="str">
        <f t="shared" ca="1" si="42"/>
        <v/>
      </c>
      <c r="S126" s="31" t="str">
        <f t="shared" ca="1" si="43"/>
        <v/>
      </c>
      <c r="T126" s="23" t="str">
        <f t="shared" ca="1" si="44"/>
        <v/>
      </c>
      <c r="U126" s="26" t="str">
        <f t="shared" ca="1" si="45"/>
        <v/>
      </c>
      <c r="V126" s="20" t="str">
        <f t="shared" ca="1" si="46"/>
        <v/>
      </c>
      <c r="W126" s="31" t="str">
        <f t="shared" ca="1" si="47"/>
        <v/>
      </c>
      <c r="X126" s="20" t="str">
        <f t="shared" ca="1" si="48"/>
        <v/>
      </c>
    </row>
    <row r="127" spans="1:24" x14ac:dyDescent="0.25">
      <c r="A127" s="137" t="str">
        <f ca="1">IF(Codedata!AU125="","",VLOOKUP(Codedata!AU125,Codedata!$AS$2:$AT$201,2,FALSE))</f>
        <v/>
      </c>
      <c r="B127" s="113" t="str">
        <f t="shared" ca="1" si="49"/>
        <v/>
      </c>
      <c r="C127" s="37" t="str">
        <f t="shared" ca="1" si="50"/>
        <v/>
      </c>
      <c r="D127" s="38" t="str">
        <f t="shared" ca="1" si="51"/>
        <v/>
      </c>
      <c r="E127" s="26" t="str">
        <f t="shared" ca="1" si="29"/>
        <v/>
      </c>
      <c r="F127" s="20" t="str">
        <f t="shared" ca="1" si="30"/>
        <v/>
      </c>
      <c r="G127" s="31" t="str">
        <f t="shared" ca="1" si="31"/>
        <v/>
      </c>
      <c r="H127" s="23" t="str">
        <f t="shared" ca="1" si="32"/>
        <v/>
      </c>
      <c r="I127" s="26" t="str">
        <f t="shared" ca="1" si="33"/>
        <v/>
      </c>
      <c r="J127" s="20" t="str">
        <f t="shared" ca="1" si="34"/>
        <v/>
      </c>
      <c r="K127" s="31" t="str">
        <f t="shared" ca="1" si="35"/>
        <v/>
      </c>
      <c r="L127" s="23" t="str">
        <f t="shared" ca="1" si="36"/>
        <v/>
      </c>
      <c r="M127" s="26" t="str">
        <f t="shared" ca="1" si="37"/>
        <v/>
      </c>
      <c r="N127" s="20" t="str">
        <f t="shared" ca="1" si="38"/>
        <v/>
      </c>
      <c r="O127" s="31" t="str">
        <f t="shared" ca="1" si="39"/>
        <v/>
      </c>
      <c r="P127" s="23" t="str">
        <f t="shared" ca="1" si="40"/>
        <v/>
      </c>
      <c r="Q127" s="26" t="str">
        <f t="shared" ca="1" si="41"/>
        <v/>
      </c>
      <c r="R127" s="20" t="str">
        <f t="shared" ca="1" si="42"/>
        <v/>
      </c>
      <c r="S127" s="31" t="str">
        <f t="shared" ca="1" si="43"/>
        <v/>
      </c>
      <c r="T127" s="23" t="str">
        <f t="shared" ca="1" si="44"/>
        <v/>
      </c>
      <c r="U127" s="26" t="str">
        <f t="shared" ca="1" si="45"/>
        <v/>
      </c>
      <c r="V127" s="20" t="str">
        <f t="shared" ca="1" si="46"/>
        <v/>
      </c>
      <c r="W127" s="31" t="str">
        <f t="shared" ca="1" si="47"/>
        <v/>
      </c>
      <c r="X127" s="20" t="str">
        <f t="shared" ca="1" si="48"/>
        <v/>
      </c>
    </row>
    <row r="128" spans="1:24" x14ac:dyDescent="0.25">
      <c r="A128" s="137" t="str">
        <f ca="1">IF(Codedata!AU126="","",VLOOKUP(Codedata!AU126,Codedata!$AS$2:$AT$201,2,FALSE))</f>
        <v/>
      </c>
      <c r="B128" s="113" t="str">
        <f t="shared" ca="1" si="49"/>
        <v/>
      </c>
      <c r="C128" s="37" t="str">
        <f t="shared" ca="1" si="50"/>
        <v/>
      </c>
      <c r="D128" s="38" t="str">
        <f t="shared" ca="1" si="51"/>
        <v/>
      </c>
      <c r="E128" s="26" t="str">
        <f t="shared" ca="1" si="29"/>
        <v/>
      </c>
      <c r="F128" s="20" t="str">
        <f t="shared" ca="1" si="30"/>
        <v/>
      </c>
      <c r="G128" s="31" t="str">
        <f t="shared" ca="1" si="31"/>
        <v/>
      </c>
      <c r="H128" s="23" t="str">
        <f t="shared" ca="1" si="32"/>
        <v/>
      </c>
      <c r="I128" s="26" t="str">
        <f t="shared" ca="1" si="33"/>
        <v/>
      </c>
      <c r="J128" s="20" t="str">
        <f t="shared" ca="1" si="34"/>
        <v/>
      </c>
      <c r="K128" s="31" t="str">
        <f t="shared" ca="1" si="35"/>
        <v/>
      </c>
      <c r="L128" s="23" t="str">
        <f t="shared" ca="1" si="36"/>
        <v/>
      </c>
      <c r="M128" s="26" t="str">
        <f t="shared" ca="1" si="37"/>
        <v/>
      </c>
      <c r="N128" s="20" t="str">
        <f t="shared" ca="1" si="38"/>
        <v/>
      </c>
      <c r="O128" s="31" t="str">
        <f t="shared" ca="1" si="39"/>
        <v/>
      </c>
      <c r="P128" s="23" t="str">
        <f t="shared" ca="1" si="40"/>
        <v/>
      </c>
      <c r="Q128" s="26" t="str">
        <f t="shared" ca="1" si="41"/>
        <v/>
      </c>
      <c r="R128" s="20" t="str">
        <f t="shared" ca="1" si="42"/>
        <v/>
      </c>
      <c r="S128" s="31" t="str">
        <f t="shared" ca="1" si="43"/>
        <v/>
      </c>
      <c r="T128" s="23" t="str">
        <f t="shared" ca="1" si="44"/>
        <v/>
      </c>
      <c r="U128" s="26" t="str">
        <f t="shared" ca="1" si="45"/>
        <v/>
      </c>
      <c r="V128" s="20" t="str">
        <f t="shared" ca="1" si="46"/>
        <v/>
      </c>
      <c r="W128" s="31" t="str">
        <f t="shared" ca="1" si="47"/>
        <v/>
      </c>
      <c r="X128" s="20" t="str">
        <f t="shared" ca="1" si="48"/>
        <v/>
      </c>
    </row>
    <row r="129" spans="1:24" x14ac:dyDescent="0.25">
      <c r="A129" s="137" t="str">
        <f ca="1">IF(Codedata!AU127="","",VLOOKUP(Codedata!AU127,Codedata!$AS$2:$AT$201,2,FALSE))</f>
        <v/>
      </c>
      <c r="B129" s="113" t="str">
        <f t="shared" ca="1" si="49"/>
        <v/>
      </c>
      <c r="C129" s="37" t="str">
        <f t="shared" ca="1" si="50"/>
        <v/>
      </c>
      <c r="D129" s="38" t="str">
        <f t="shared" ca="1" si="51"/>
        <v/>
      </c>
      <c r="E129" s="26" t="str">
        <f t="shared" ca="1" si="29"/>
        <v/>
      </c>
      <c r="F129" s="20" t="str">
        <f t="shared" ca="1" si="30"/>
        <v/>
      </c>
      <c r="G129" s="31" t="str">
        <f t="shared" ca="1" si="31"/>
        <v/>
      </c>
      <c r="H129" s="23" t="str">
        <f t="shared" ca="1" si="32"/>
        <v/>
      </c>
      <c r="I129" s="26" t="str">
        <f t="shared" ca="1" si="33"/>
        <v/>
      </c>
      <c r="J129" s="20" t="str">
        <f t="shared" ca="1" si="34"/>
        <v/>
      </c>
      <c r="K129" s="31" t="str">
        <f t="shared" ca="1" si="35"/>
        <v/>
      </c>
      <c r="L129" s="23" t="str">
        <f t="shared" ca="1" si="36"/>
        <v/>
      </c>
      <c r="M129" s="26" t="str">
        <f t="shared" ca="1" si="37"/>
        <v/>
      </c>
      <c r="N129" s="20" t="str">
        <f t="shared" ca="1" si="38"/>
        <v/>
      </c>
      <c r="O129" s="31" t="str">
        <f t="shared" ca="1" si="39"/>
        <v/>
      </c>
      <c r="P129" s="23" t="str">
        <f t="shared" ca="1" si="40"/>
        <v/>
      </c>
      <c r="Q129" s="26" t="str">
        <f t="shared" ca="1" si="41"/>
        <v/>
      </c>
      <c r="R129" s="20" t="str">
        <f t="shared" ca="1" si="42"/>
        <v/>
      </c>
      <c r="S129" s="31" t="str">
        <f t="shared" ca="1" si="43"/>
        <v/>
      </c>
      <c r="T129" s="23" t="str">
        <f t="shared" ca="1" si="44"/>
        <v/>
      </c>
      <c r="U129" s="26" t="str">
        <f t="shared" ca="1" si="45"/>
        <v/>
      </c>
      <c r="V129" s="20" t="str">
        <f t="shared" ca="1" si="46"/>
        <v/>
      </c>
      <c r="W129" s="31" t="str">
        <f t="shared" ca="1" si="47"/>
        <v/>
      </c>
      <c r="X129" s="20" t="str">
        <f t="shared" ca="1" si="48"/>
        <v/>
      </c>
    </row>
    <row r="130" spans="1:24" x14ac:dyDescent="0.25">
      <c r="A130" s="137" t="str">
        <f ca="1">IF(Codedata!AU128="","",VLOOKUP(Codedata!AU128,Codedata!$AS$2:$AT$201,2,FALSE))</f>
        <v/>
      </c>
      <c r="B130" s="113" t="str">
        <f t="shared" ca="1" si="49"/>
        <v/>
      </c>
      <c r="C130" s="37" t="str">
        <f t="shared" ca="1" si="50"/>
        <v/>
      </c>
      <c r="D130" s="38" t="str">
        <f t="shared" ca="1" si="51"/>
        <v/>
      </c>
      <c r="E130" s="26" t="str">
        <f t="shared" ca="1" si="29"/>
        <v/>
      </c>
      <c r="F130" s="20" t="str">
        <f t="shared" ca="1" si="30"/>
        <v/>
      </c>
      <c r="G130" s="31" t="str">
        <f t="shared" ca="1" si="31"/>
        <v/>
      </c>
      <c r="H130" s="23" t="str">
        <f t="shared" ca="1" si="32"/>
        <v/>
      </c>
      <c r="I130" s="26" t="str">
        <f t="shared" ca="1" si="33"/>
        <v/>
      </c>
      <c r="J130" s="20" t="str">
        <f t="shared" ca="1" si="34"/>
        <v/>
      </c>
      <c r="K130" s="31" t="str">
        <f t="shared" ca="1" si="35"/>
        <v/>
      </c>
      <c r="L130" s="23" t="str">
        <f t="shared" ca="1" si="36"/>
        <v/>
      </c>
      <c r="M130" s="26" t="str">
        <f t="shared" ca="1" si="37"/>
        <v/>
      </c>
      <c r="N130" s="20" t="str">
        <f t="shared" ca="1" si="38"/>
        <v/>
      </c>
      <c r="O130" s="31" t="str">
        <f t="shared" ca="1" si="39"/>
        <v/>
      </c>
      <c r="P130" s="23" t="str">
        <f t="shared" ca="1" si="40"/>
        <v/>
      </c>
      <c r="Q130" s="26" t="str">
        <f t="shared" ca="1" si="41"/>
        <v/>
      </c>
      <c r="R130" s="20" t="str">
        <f t="shared" ca="1" si="42"/>
        <v/>
      </c>
      <c r="S130" s="31" t="str">
        <f t="shared" ca="1" si="43"/>
        <v/>
      </c>
      <c r="T130" s="23" t="str">
        <f t="shared" ca="1" si="44"/>
        <v/>
      </c>
      <c r="U130" s="26" t="str">
        <f t="shared" ca="1" si="45"/>
        <v/>
      </c>
      <c r="V130" s="20" t="str">
        <f t="shared" ca="1" si="46"/>
        <v/>
      </c>
      <c r="W130" s="31" t="str">
        <f t="shared" ca="1" si="47"/>
        <v/>
      </c>
      <c r="X130" s="20" t="str">
        <f t="shared" ca="1" si="48"/>
        <v/>
      </c>
    </row>
    <row r="131" spans="1:24" x14ac:dyDescent="0.25">
      <c r="A131" s="137" t="str">
        <f ca="1">IF(Codedata!AU129="","",VLOOKUP(Codedata!AU129,Codedata!$AS$2:$AT$201,2,FALSE))</f>
        <v/>
      </c>
      <c r="B131" s="113" t="str">
        <f t="shared" ca="1" si="49"/>
        <v/>
      </c>
      <c r="C131" s="37" t="str">
        <f t="shared" ca="1" si="50"/>
        <v/>
      </c>
      <c r="D131" s="38" t="str">
        <f t="shared" ca="1" si="51"/>
        <v/>
      </c>
      <c r="E131" s="26" t="str">
        <f t="shared" ca="1" si="29"/>
        <v/>
      </c>
      <c r="F131" s="20" t="str">
        <f t="shared" ca="1" si="30"/>
        <v/>
      </c>
      <c r="G131" s="31" t="str">
        <f t="shared" ca="1" si="31"/>
        <v/>
      </c>
      <c r="H131" s="23" t="str">
        <f t="shared" ca="1" si="32"/>
        <v/>
      </c>
      <c r="I131" s="26" t="str">
        <f t="shared" ca="1" si="33"/>
        <v/>
      </c>
      <c r="J131" s="20" t="str">
        <f t="shared" ca="1" si="34"/>
        <v/>
      </c>
      <c r="K131" s="31" t="str">
        <f t="shared" ca="1" si="35"/>
        <v/>
      </c>
      <c r="L131" s="23" t="str">
        <f t="shared" ca="1" si="36"/>
        <v/>
      </c>
      <c r="M131" s="26" t="str">
        <f t="shared" ca="1" si="37"/>
        <v/>
      </c>
      <c r="N131" s="20" t="str">
        <f t="shared" ca="1" si="38"/>
        <v/>
      </c>
      <c r="O131" s="31" t="str">
        <f t="shared" ca="1" si="39"/>
        <v/>
      </c>
      <c r="P131" s="23" t="str">
        <f t="shared" ca="1" si="40"/>
        <v/>
      </c>
      <c r="Q131" s="26" t="str">
        <f t="shared" ca="1" si="41"/>
        <v/>
      </c>
      <c r="R131" s="20" t="str">
        <f t="shared" ca="1" si="42"/>
        <v/>
      </c>
      <c r="S131" s="31" t="str">
        <f t="shared" ca="1" si="43"/>
        <v/>
      </c>
      <c r="T131" s="23" t="str">
        <f t="shared" ca="1" si="44"/>
        <v/>
      </c>
      <c r="U131" s="26" t="str">
        <f t="shared" ca="1" si="45"/>
        <v/>
      </c>
      <c r="V131" s="20" t="str">
        <f t="shared" ca="1" si="46"/>
        <v/>
      </c>
      <c r="W131" s="31" t="str">
        <f t="shared" ca="1" si="47"/>
        <v/>
      </c>
      <c r="X131" s="20" t="str">
        <f t="shared" ca="1" si="48"/>
        <v/>
      </c>
    </row>
    <row r="132" spans="1:24" x14ac:dyDescent="0.25">
      <c r="A132" s="137" t="str">
        <f ca="1">IF(Codedata!AU130="","",VLOOKUP(Codedata!AU130,Codedata!$AS$2:$AT$201,2,FALSE))</f>
        <v/>
      </c>
      <c r="B132" s="113" t="str">
        <f t="shared" ref="B132:B163" ca="1" si="52">IF(A132="","",SUM(E132,G132,I132,K132,M132,O132,Q132,S132,U132,W132))</f>
        <v/>
      </c>
      <c r="C132" s="37" t="str">
        <f t="shared" ref="C132:C163" ca="1" si="53">IF(A132="","",SUM(F132,H132,J132,L132,N132,P132,R132,T132,V132,X132))</f>
        <v/>
      </c>
      <c r="D132" s="38" t="str">
        <f t="shared" ca="1" si="51"/>
        <v/>
      </c>
      <c r="E132" s="26" t="str">
        <f t="shared" ca="1" si="29"/>
        <v/>
      </c>
      <c r="F132" s="20" t="str">
        <f t="shared" ca="1" si="30"/>
        <v/>
      </c>
      <c r="G132" s="31" t="str">
        <f t="shared" ca="1" si="31"/>
        <v/>
      </c>
      <c r="H132" s="23" t="str">
        <f t="shared" ca="1" si="32"/>
        <v/>
      </c>
      <c r="I132" s="26" t="str">
        <f t="shared" ca="1" si="33"/>
        <v/>
      </c>
      <c r="J132" s="20" t="str">
        <f t="shared" ca="1" si="34"/>
        <v/>
      </c>
      <c r="K132" s="31" t="str">
        <f t="shared" ca="1" si="35"/>
        <v/>
      </c>
      <c r="L132" s="23" t="str">
        <f t="shared" ca="1" si="36"/>
        <v/>
      </c>
      <c r="M132" s="26" t="str">
        <f t="shared" ca="1" si="37"/>
        <v/>
      </c>
      <c r="N132" s="20" t="str">
        <f t="shared" ca="1" si="38"/>
        <v/>
      </c>
      <c r="O132" s="31" t="str">
        <f t="shared" ca="1" si="39"/>
        <v/>
      </c>
      <c r="P132" s="23" t="str">
        <f t="shared" ca="1" si="40"/>
        <v/>
      </c>
      <c r="Q132" s="26" t="str">
        <f t="shared" ca="1" si="41"/>
        <v/>
      </c>
      <c r="R132" s="20" t="str">
        <f t="shared" ca="1" si="42"/>
        <v/>
      </c>
      <c r="S132" s="31" t="str">
        <f t="shared" ca="1" si="43"/>
        <v/>
      </c>
      <c r="T132" s="23" t="str">
        <f t="shared" ca="1" si="44"/>
        <v/>
      </c>
      <c r="U132" s="26" t="str">
        <f t="shared" ca="1" si="45"/>
        <v/>
      </c>
      <c r="V132" s="20" t="str">
        <f t="shared" ca="1" si="46"/>
        <v/>
      </c>
      <c r="W132" s="31" t="str">
        <f t="shared" ca="1" si="47"/>
        <v/>
      </c>
      <c r="X132" s="20" t="str">
        <f t="shared" ca="1" si="48"/>
        <v/>
      </c>
    </row>
    <row r="133" spans="1:24" x14ac:dyDescent="0.25">
      <c r="A133" s="137" t="str">
        <f ca="1">IF(Codedata!AU131="","",VLOOKUP(Codedata!AU131,Codedata!$AS$2:$AT$201,2,FALSE))</f>
        <v/>
      </c>
      <c r="B133" s="113" t="str">
        <f t="shared" ca="1" si="52"/>
        <v/>
      </c>
      <c r="C133" s="37" t="str">
        <f t="shared" ca="1" si="53"/>
        <v/>
      </c>
      <c r="D133" s="38" t="str">
        <f t="shared" ref="D133:D164" ca="1" si="54">IF(A133="","",B133-C133)</f>
        <v/>
      </c>
      <c r="E133" s="26" t="str">
        <f t="shared" ref="E133:E196" ca="1" si="55">IF($A133="","",SUMIF(INDIRECT("'"&amp;E$2&amp;"'!$C:$C"),$A133,INDIRECT("'"&amp;E$2&amp;"'!$G:$G"))+SUMIF(INDIRECT("'"&amp;E$2&amp;"'!$D:$D"),$A133,INDIRECT("'"&amp;E$2&amp;"'!$G:$G")))</f>
        <v/>
      </c>
      <c r="F133" s="20" t="str">
        <f t="shared" ref="F133:F196" ca="1" si="56">IF($A133="","",SUMIF(INDIRECT("'"&amp;E$2&amp;"'!$C:$C"),$A133,INDIRECT("'"&amp;E$2&amp;"'!$H:$H"))+SUMIF(INDIRECT("'"&amp;E$2&amp;"'!$D:$D"),$A133,INDIRECT("'"&amp;E$2&amp;"'!$H:$H")))</f>
        <v/>
      </c>
      <c r="G133" s="31" t="str">
        <f t="shared" ref="G133:G196" ca="1" si="57">IF($A133="","",SUMIF(INDIRECT("'"&amp;G$2&amp;"'!$C:$C"),$A133,INDIRECT("'"&amp;G$2&amp;"'!$G:$G"))+SUMIF(INDIRECT("'"&amp;G$2&amp;"'!$D:$D"),$A133,INDIRECT("'"&amp;G$2&amp;"'!$G:$G")))</f>
        <v/>
      </c>
      <c r="H133" s="23" t="str">
        <f t="shared" ref="H133:H196" ca="1" si="58">IF($A133="","",SUMIF(INDIRECT("'"&amp;G$2&amp;"'!$C:$C"),$A133,INDIRECT("'"&amp;G$2&amp;"'!$H:$H"))+SUMIF(INDIRECT("'"&amp;G$2&amp;"'!$D:$D"),$A133,INDIRECT("'"&amp;G$2&amp;"'!$H:$H")))</f>
        <v/>
      </c>
      <c r="I133" s="26" t="str">
        <f t="shared" ref="I133:I196" ca="1" si="59">IF($A133="","",SUMIF(INDIRECT("'"&amp;I$2&amp;"'!$C:$C"),$A133,INDIRECT("'"&amp;I$2&amp;"'!$G:$G"))+SUMIF(INDIRECT("'"&amp;I$2&amp;"'!$D:$D"),$A133,INDIRECT("'"&amp;I$2&amp;"'!$G:$G")))</f>
        <v/>
      </c>
      <c r="J133" s="20" t="str">
        <f t="shared" ref="J133:J196" ca="1" si="60">IF($A133="","",SUMIF(INDIRECT("'"&amp;I$2&amp;"'!$C:$C"),$A133,INDIRECT("'"&amp;I$2&amp;"'!$H:$H"))+SUMIF(INDIRECT("'"&amp;I$2&amp;"'!$D:$D"),$A133,INDIRECT("'"&amp;I$2&amp;"'!$H:$H")))</f>
        <v/>
      </c>
      <c r="K133" s="31" t="str">
        <f t="shared" ref="K133:K196" ca="1" si="61">IF($A133="","",SUMIF(INDIRECT("'"&amp;K$2&amp;"'!$C:$C"),$A133,INDIRECT("'"&amp;K$2&amp;"'!$G:$G"))+SUMIF(INDIRECT("'"&amp;K$2&amp;"'!$D:$D"),$A133,INDIRECT("'"&amp;K$2&amp;"'!$G:$G")))</f>
        <v/>
      </c>
      <c r="L133" s="23" t="str">
        <f t="shared" ref="L133:L196" ca="1" si="62">IF($A133="","",SUMIF(INDIRECT("'"&amp;K$2&amp;"'!$C:$C"),$A133,INDIRECT("'"&amp;K$2&amp;"'!$H:$H"))+SUMIF(INDIRECT("'"&amp;K$2&amp;"'!$D:$D"),$A133,INDIRECT("'"&amp;K$2&amp;"'!$H:$H")))</f>
        <v/>
      </c>
      <c r="M133" s="26" t="str">
        <f t="shared" ref="M133:M196" ca="1" si="63">IF($A133="","",SUMIF(INDIRECT("'"&amp;M$2&amp;"'!$C:$C"),$A133,INDIRECT("'"&amp;M$2&amp;"'!$G:$G"))+SUMIF(INDIRECT("'"&amp;M$2&amp;"'!$D:$D"),$A133,INDIRECT("'"&amp;M$2&amp;"'!$G:$G")))</f>
        <v/>
      </c>
      <c r="N133" s="20" t="str">
        <f t="shared" ref="N133:N196" ca="1" si="64">IF($A133="","",SUMIF(INDIRECT("'"&amp;M$2&amp;"'!$C:$C"),$A133,INDIRECT("'"&amp;M$2&amp;"'!$H:$H"))+SUMIF(INDIRECT("'"&amp;M$2&amp;"'!$D:$D"),$A133,INDIRECT("'"&amp;M$2&amp;"'!$H:$H")))</f>
        <v/>
      </c>
      <c r="O133" s="31" t="str">
        <f t="shared" ref="O133:O196" ca="1" si="65">IF($A133="","",SUMIF(INDIRECT("'"&amp;O$2&amp;"'!$C:$C"),$A133,INDIRECT("'"&amp;O$2&amp;"'!$G:$G"))+SUMIF(INDIRECT("'"&amp;O$2&amp;"'!$D:$D"),$A133,INDIRECT("'"&amp;O$2&amp;"'!$G:$G")))</f>
        <v/>
      </c>
      <c r="P133" s="23" t="str">
        <f t="shared" ref="P133:P196" ca="1" si="66">IF($A133="","",SUMIF(INDIRECT("'"&amp;O$2&amp;"'!$C:$C"),$A133,INDIRECT("'"&amp;O$2&amp;"'!$H:$H"))+SUMIF(INDIRECT("'"&amp;O$2&amp;"'!$D:$D"),$A133,INDIRECT("'"&amp;O$2&amp;"'!$H:$H")))</f>
        <v/>
      </c>
      <c r="Q133" s="26" t="str">
        <f t="shared" ref="Q133:Q196" ca="1" si="67">IF($A133="","",SUMIF(INDIRECT("'"&amp;Q$2&amp;"'!$C:$C"),$A133,INDIRECT("'"&amp;Q$2&amp;"'!$G:$G"))+SUMIF(INDIRECT("'"&amp;Q$2&amp;"'!$D:$D"),$A133,INDIRECT("'"&amp;Q$2&amp;"'!$G:$G")))</f>
        <v/>
      </c>
      <c r="R133" s="20" t="str">
        <f t="shared" ref="R133:R196" ca="1" si="68">IF($A133="","",SUMIF(INDIRECT("'"&amp;Q$2&amp;"'!$C:$C"),$A133,INDIRECT("'"&amp;Q$2&amp;"'!$H:$H"))+SUMIF(INDIRECT("'"&amp;Q$2&amp;"'!$D:$D"),$A133,INDIRECT("'"&amp;Q$2&amp;"'!$H:$H")))</f>
        <v/>
      </c>
      <c r="S133" s="31" t="str">
        <f t="shared" ref="S133:S196" ca="1" si="69">IF($A133="","",SUMIF(INDIRECT("'"&amp;S$2&amp;"'!$C:$C"),$A133,INDIRECT("'"&amp;S$2&amp;"'!$G:$G"))+SUMIF(INDIRECT("'"&amp;S$2&amp;"'!$D:$D"),$A133,INDIRECT("'"&amp;S$2&amp;"'!$G:$G")))</f>
        <v/>
      </c>
      <c r="T133" s="23" t="str">
        <f t="shared" ref="T133:T196" ca="1" si="70">IF($A133="","",SUMIF(INDIRECT("'"&amp;S$2&amp;"'!$C:$C"),$A133,INDIRECT("'"&amp;S$2&amp;"'!$H:$H"))+SUMIF(INDIRECT("'"&amp;S$2&amp;"'!$D:$D"),$A133,INDIRECT("'"&amp;S$2&amp;"'!$H:$H")))</f>
        <v/>
      </c>
      <c r="U133" s="26" t="str">
        <f t="shared" ref="U133:U196" ca="1" si="71">IF($A133="","",SUMIF(INDIRECT("'"&amp;U$2&amp;"'!$C:$C"),$A133,INDIRECT("'"&amp;U$2&amp;"'!$G:$G"))+SUMIF(INDIRECT("'"&amp;U$2&amp;"'!$D:$D"),$A133,INDIRECT("'"&amp;U$2&amp;"'!$G:$G")))</f>
        <v/>
      </c>
      <c r="V133" s="20" t="str">
        <f t="shared" ref="V133:V196" ca="1" si="72">IF($A133="","",SUMIF(INDIRECT("'"&amp;U$2&amp;"'!$C:$C"),$A133,INDIRECT("'"&amp;U$2&amp;"'!$H:$H"))+SUMIF(INDIRECT("'"&amp;U$2&amp;"'!$D:$D"),$A133,INDIRECT("'"&amp;U$2&amp;"'!$H:$H")))</f>
        <v/>
      </c>
      <c r="W133" s="31" t="str">
        <f t="shared" ref="W133:W196" ca="1" si="73">IF($A133="","",SUMIF(INDIRECT("'"&amp;W$2&amp;"'!$C:$C"),$A133,INDIRECT("'"&amp;W$2&amp;"'!$G:$G"))+SUMIF(INDIRECT("'"&amp;W$2&amp;"'!$D:$D"),$A133,INDIRECT("'"&amp;W$2&amp;"'!$G:$G")))</f>
        <v/>
      </c>
      <c r="X133" s="20" t="str">
        <f t="shared" ref="X133:X196" ca="1" si="74">IF($A133="","",SUMIF(INDIRECT("'"&amp;W$2&amp;"'!$C:$C"),$A133,INDIRECT("'"&amp;W$2&amp;"'!$H:$H"))+SUMIF(INDIRECT("'"&amp;W$2&amp;"'!$D:$D"),$A133,INDIRECT("'"&amp;W$2&amp;"'!$H:$H")))</f>
        <v/>
      </c>
    </row>
    <row r="134" spans="1:24" x14ac:dyDescent="0.25">
      <c r="A134" s="137" t="str">
        <f ca="1">IF(Codedata!AU132="","",VLOOKUP(Codedata!AU132,Codedata!$AS$2:$AT$201,2,FALSE))</f>
        <v/>
      </c>
      <c r="B134" s="113" t="str">
        <f t="shared" ca="1" si="52"/>
        <v/>
      </c>
      <c r="C134" s="37" t="str">
        <f t="shared" ca="1" si="53"/>
        <v/>
      </c>
      <c r="D134" s="38" t="str">
        <f t="shared" ca="1" si="54"/>
        <v/>
      </c>
      <c r="E134" s="26" t="str">
        <f t="shared" ca="1" si="55"/>
        <v/>
      </c>
      <c r="F134" s="20" t="str">
        <f t="shared" ca="1" si="56"/>
        <v/>
      </c>
      <c r="G134" s="31" t="str">
        <f t="shared" ca="1" si="57"/>
        <v/>
      </c>
      <c r="H134" s="23" t="str">
        <f t="shared" ca="1" si="58"/>
        <v/>
      </c>
      <c r="I134" s="26" t="str">
        <f t="shared" ca="1" si="59"/>
        <v/>
      </c>
      <c r="J134" s="20" t="str">
        <f t="shared" ca="1" si="60"/>
        <v/>
      </c>
      <c r="K134" s="31" t="str">
        <f t="shared" ca="1" si="61"/>
        <v/>
      </c>
      <c r="L134" s="23" t="str">
        <f t="shared" ca="1" si="62"/>
        <v/>
      </c>
      <c r="M134" s="26" t="str">
        <f t="shared" ca="1" si="63"/>
        <v/>
      </c>
      <c r="N134" s="20" t="str">
        <f t="shared" ca="1" si="64"/>
        <v/>
      </c>
      <c r="O134" s="31" t="str">
        <f t="shared" ca="1" si="65"/>
        <v/>
      </c>
      <c r="P134" s="23" t="str">
        <f t="shared" ca="1" si="66"/>
        <v/>
      </c>
      <c r="Q134" s="26" t="str">
        <f t="shared" ca="1" si="67"/>
        <v/>
      </c>
      <c r="R134" s="20" t="str">
        <f t="shared" ca="1" si="68"/>
        <v/>
      </c>
      <c r="S134" s="31" t="str">
        <f t="shared" ca="1" si="69"/>
        <v/>
      </c>
      <c r="T134" s="23" t="str">
        <f t="shared" ca="1" si="70"/>
        <v/>
      </c>
      <c r="U134" s="26" t="str">
        <f t="shared" ca="1" si="71"/>
        <v/>
      </c>
      <c r="V134" s="20" t="str">
        <f t="shared" ca="1" si="72"/>
        <v/>
      </c>
      <c r="W134" s="31" t="str">
        <f t="shared" ca="1" si="73"/>
        <v/>
      </c>
      <c r="X134" s="20" t="str">
        <f t="shared" ca="1" si="74"/>
        <v/>
      </c>
    </row>
    <row r="135" spans="1:24" x14ac:dyDescent="0.25">
      <c r="A135" s="137" t="str">
        <f ca="1">IF(Codedata!AU133="","",VLOOKUP(Codedata!AU133,Codedata!$AS$2:$AT$201,2,FALSE))</f>
        <v/>
      </c>
      <c r="B135" s="113" t="str">
        <f t="shared" ca="1" si="52"/>
        <v/>
      </c>
      <c r="C135" s="37" t="str">
        <f t="shared" ca="1" si="53"/>
        <v/>
      </c>
      <c r="D135" s="38" t="str">
        <f t="shared" ca="1" si="54"/>
        <v/>
      </c>
      <c r="E135" s="26" t="str">
        <f t="shared" ca="1" si="55"/>
        <v/>
      </c>
      <c r="F135" s="20" t="str">
        <f t="shared" ca="1" si="56"/>
        <v/>
      </c>
      <c r="G135" s="31" t="str">
        <f t="shared" ca="1" si="57"/>
        <v/>
      </c>
      <c r="H135" s="23" t="str">
        <f t="shared" ca="1" si="58"/>
        <v/>
      </c>
      <c r="I135" s="26" t="str">
        <f t="shared" ca="1" si="59"/>
        <v/>
      </c>
      <c r="J135" s="20" t="str">
        <f t="shared" ca="1" si="60"/>
        <v/>
      </c>
      <c r="K135" s="31" t="str">
        <f t="shared" ca="1" si="61"/>
        <v/>
      </c>
      <c r="L135" s="23" t="str">
        <f t="shared" ca="1" si="62"/>
        <v/>
      </c>
      <c r="M135" s="26" t="str">
        <f t="shared" ca="1" si="63"/>
        <v/>
      </c>
      <c r="N135" s="20" t="str">
        <f t="shared" ca="1" si="64"/>
        <v/>
      </c>
      <c r="O135" s="31" t="str">
        <f t="shared" ca="1" si="65"/>
        <v/>
      </c>
      <c r="P135" s="23" t="str">
        <f t="shared" ca="1" si="66"/>
        <v/>
      </c>
      <c r="Q135" s="26" t="str">
        <f t="shared" ca="1" si="67"/>
        <v/>
      </c>
      <c r="R135" s="20" t="str">
        <f t="shared" ca="1" si="68"/>
        <v/>
      </c>
      <c r="S135" s="31" t="str">
        <f t="shared" ca="1" si="69"/>
        <v/>
      </c>
      <c r="T135" s="23" t="str">
        <f t="shared" ca="1" si="70"/>
        <v/>
      </c>
      <c r="U135" s="26" t="str">
        <f t="shared" ca="1" si="71"/>
        <v/>
      </c>
      <c r="V135" s="20" t="str">
        <f t="shared" ca="1" si="72"/>
        <v/>
      </c>
      <c r="W135" s="31" t="str">
        <f t="shared" ca="1" si="73"/>
        <v/>
      </c>
      <c r="X135" s="20" t="str">
        <f t="shared" ca="1" si="74"/>
        <v/>
      </c>
    </row>
    <row r="136" spans="1:24" x14ac:dyDescent="0.25">
      <c r="A136" s="137" t="str">
        <f ca="1">IF(Codedata!AU134="","",VLOOKUP(Codedata!AU134,Codedata!$AS$2:$AT$201,2,FALSE))</f>
        <v/>
      </c>
      <c r="B136" s="113" t="str">
        <f t="shared" ca="1" si="52"/>
        <v/>
      </c>
      <c r="C136" s="37" t="str">
        <f t="shared" ca="1" si="53"/>
        <v/>
      </c>
      <c r="D136" s="38" t="str">
        <f t="shared" ca="1" si="54"/>
        <v/>
      </c>
      <c r="E136" s="26" t="str">
        <f t="shared" ca="1" si="55"/>
        <v/>
      </c>
      <c r="F136" s="20" t="str">
        <f t="shared" ca="1" si="56"/>
        <v/>
      </c>
      <c r="G136" s="31" t="str">
        <f t="shared" ca="1" si="57"/>
        <v/>
      </c>
      <c r="H136" s="23" t="str">
        <f t="shared" ca="1" si="58"/>
        <v/>
      </c>
      <c r="I136" s="26" t="str">
        <f t="shared" ca="1" si="59"/>
        <v/>
      </c>
      <c r="J136" s="20" t="str">
        <f t="shared" ca="1" si="60"/>
        <v/>
      </c>
      <c r="K136" s="31" t="str">
        <f t="shared" ca="1" si="61"/>
        <v/>
      </c>
      <c r="L136" s="23" t="str">
        <f t="shared" ca="1" si="62"/>
        <v/>
      </c>
      <c r="M136" s="26" t="str">
        <f t="shared" ca="1" si="63"/>
        <v/>
      </c>
      <c r="N136" s="20" t="str">
        <f t="shared" ca="1" si="64"/>
        <v/>
      </c>
      <c r="O136" s="31" t="str">
        <f t="shared" ca="1" si="65"/>
        <v/>
      </c>
      <c r="P136" s="23" t="str">
        <f t="shared" ca="1" si="66"/>
        <v/>
      </c>
      <c r="Q136" s="26" t="str">
        <f t="shared" ca="1" si="67"/>
        <v/>
      </c>
      <c r="R136" s="20" t="str">
        <f t="shared" ca="1" si="68"/>
        <v/>
      </c>
      <c r="S136" s="31" t="str">
        <f t="shared" ca="1" si="69"/>
        <v/>
      </c>
      <c r="T136" s="23" t="str">
        <f t="shared" ca="1" si="70"/>
        <v/>
      </c>
      <c r="U136" s="26" t="str">
        <f t="shared" ca="1" si="71"/>
        <v/>
      </c>
      <c r="V136" s="20" t="str">
        <f t="shared" ca="1" si="72"/>
        <v/>
      </c>
      <c r="W136" s="31" t="str">
        <f t="shared" ca="1" si="73"/>
        <v/>
      </c>
      <c r="X136" s="20" t="str">
        <f t="shared" ca="1" si="74"/>
        <v/>
      </c>
    </row>
    <row r="137" spans="1:24" x14ac:dyDescent="0.25">
      <c r="A137" s="137" t="str">
        <f ca="1">IF(Codedata!AU135="","",VLOOKUP(Codedata!AU135,Codedata!$AS$2:$AT$201,2,FALSE))</f>
        <v/>
      </c>
      <c r="B137" s="113" t="str">
        <f t="shared" ca="1" si="52"/>
        <v/>
      </c>
      <c r="C137" s="37" t="str">
        <f t="shared" ca="1" si="53"/>
        <v/>
      </c>
      <c r="D137" s="38" t="str">
        <f t="shared" ca="1" si="54"/>
        <v/>
      </c>
      <c r="E137" s="26" t="str">
        <f t="shared" ca="1" si="55"/>
        <v/>
      </c>
      <c r="F137" s="20" t="str">
        <f t="shared" ca="1" si="56"/>
        <v/>
      </c>
      <c r="G137" s="31" t="str">
        <f t="shared" ca="1" si="57"/>
        <v/>
      </c>
      <c r="H137" s="23" t="str">
        <f t="shared" ca="1" si="58"/>
        <v/>
      </c>
      <c r="I137" s="26" t="str">
        <f t="shared" ca="1" si="59"/>
        <v/>
      </c>
      <c r="J137" s="20" t="str">
        <f t="shared" ca="1" si="60"/>
        <v/>
      </c>
      <c r="K137" s="31" t="str">
        <f t="shared" ca="1" si="61"/>
        <v/>
      </c>
      <c r="L137" s="23" t="str">
        <f t="shared" ca="1" si="62"/>
        <v/>
      </c>
      <c r="M137" s="26" t="str">
        <f t="shared" ca="1" si="63"/>
        <v/>
      </c>
      <c r="N137" s="20" t="str">
        <f t="shared" ca="1" si="64"/>
        <v/>
      </c>
      <c r="O137" s="31" t="str">
        <f t="shared" ca="1" si="65"/>
        <v/>
      </c>
      <c r="P137" s="23" t="str">
        <f t="shared" ca="1" si="66"/>
        <v/>
      </c>
      <c r="Q137" s="26" t="str">
        <f t="shared" ca="1" si="67"/>
        <v/>
      </c>
      <c r="R137" s="20" t="str">
        <f t="shared" ca="1" si="68"/>
        <v/>
      </c>
      <c r="S137" s="31" t="str">
        <f t="shared" ca="1" si="69"/>
        <v/>
      </c>
      <c r="T137" s="23" t="str">
        <f t="shared" ca="1" si="70"/>
        <v/>
      </c>
      <c r="U137" s="26" t="str">
        <f t="shared" ca="1" si="71"/>
        <v/>
      </c>
      <c r="V137" s="20" t="str">
        <f t="shared" ca="1" si="72"/>
        <v/>
      </c>
      <c r="W137" s="31" t="str">
        <f t="shared" ca="1" si="73"/>
        <v/>
      </c>
      <c r="X137" s="20" t="str">
        <f t="shared" ca="1" si="74"/>
        <v/>
      </c>
    </row>
    <row r="138" spans="1:24" x14ac:dyDescent="0.25">
      <c r="A138" s="137" t="str">
        <f ca="1">IF(Codedata!AU136="","",VLOOKUP(Codedata!AU136,Codedata!$AS$2:$AT$201,2,FALSE))</f>
        <v/>
      </c>
      <c r="B138" s="113" t="str">
        <f t="shared" ca="1" si="52"/>
        <v/>
      </c>
      <c r="C138" s="37" t="str">
        <f t="shared" ca="1" si="53"/>
        <v/>
      </c>
      <c r="D138" s="38" t="str">
        <f t="shared" ca="1" si="54"/>
        <v/>
      </c>
      <c r="E138" s="26" t="str">
        <f t="shared" ca="1" si="55"/>
        <v/>
      </c>
      <c r="F138" s="20" t="str">
        <f t="shared" ca="1" si="56"/>
        <v/>
      </c>
      <c r="G138" s="31" t="str">
        <f t="shared" ca="1" si="57"/>
        <v/>
      </c>
      <c r="H138" s="23" t="str">
        <f t="shared" ca="1" si="58"/>
        <v/>
      </c>
      <c r="I138" s="26" t="str">
        <f t="shared" ca="1" si="59"/>
        <v/>
      </c>
      <c r="J138" s="20" t="str">
        <f t="shared" ca="1" si="60"/>
        <v/>
      </c>
      <c r="K138" s="31" t="str">
        <f t="shared" ca="1" si="61"/>
        <v/>
      </c>
      <c r="L138" s="23" t="str">
        <f t="shared" ca="1" si="62"/>
        <v/>
      </c>
      <c r="M138" s="26" t="str">
        <f t="shared" ca="1" si="63"/>
        <v/>
      </c>
      <c r="N138" s="20" t="str">
        <f t="shared" ca="1" si="64"/>
        <v/>
      </c>
      <c r="O138" s="31" t="str">
        <f t="shared" ca="1" si="65"/>
        <v/>
      </c>
      <c r="P138" s="23" t="str">
        <f t="shared" ca="1" si="66"/>
        <v/>
      </c>
      <c r="Q138" s="26" t="str">
        <f t="shared" ca="1" si="67"/>
        <v/>
      </c>
      <c r="R138" s="20" t="str">
        <f t="shared" ca="1" si="68"/>
        <v/>
      </c>
      <c r="S138" s="31" t="str">
        <f t="shared" ca="1" si="69"/>
        <v/>
      </c>
      <c r="T138" s="23" t="str">
        <f t="shared" ca="1" si="70"/>
        <v/>
      </c>
      <c r="U138" s="26" t="str">
        <f t="shared" ca="1" si="71"/>
        <v/>
      </c>
      <c r="V138" s="20" t="str">
        <f t="shared" ca="1" si="72"/>
        <v/>
      </c>
      <c r="W138" s="31" t="str">
        <f t="shared" ca="1" si="73"/>
        <v/>
      </c>
      <c r="X138" s="20" t="str">
        <f t="shared" ca="1" si="74"/>
        <v/>
      </c>
    </row>
    <row r="139" spans="1:24" x14ac:dyDescent="0.25">
      <c r="A139" s="137" t="str">
        <f ca="1">IF(Codedata!AU137="","",VLOOKUP(Codedata!AU137,Codedata!$AS$2:$AT$201,2,FALSE))</f>
        <v/>
      </c>
      <c r="B139" s="113" t="str">
        <f t="shared" ca="1" si="52"/>
        <v/>
      </c>
      <c r="C139" s="37" t="str">
        <f t="shared" ca="1" si="53"/>
        <v/>
      </c>
      <c r="D139" s="38" t="str">
        <f t="shared" ca="1" si="54"/>
        <v/>
      </c>
      <c r="E139" s="26" t="str">
        <f t="shared" ca="1" si="55"/>
        <v/>
      </c>
      <c r="F139" s="20" t="str">
        <f t="shared" ca="1" si="56"/>
        <v/>
      </c>
      <c r="G139" s="31" t="str">
        <f t="shared" ca="1" si="57"/>
        <v/>
      </c>
      <c r="H139" s="23" t="str">
        <f t="shared" ca="1" si="58"/>
        <v/>
      </c>
      <c r="I139" s="26" t="str">
        <f t="shared" ca="1" si="59"/>
        <v/>
      </c>
      <c r="J139" s="20" t="str">
        <f t="shared" ca="1" si="60"/>
        <v/>
      </c>
      <c r="K139" s="31" t="str">
        <f t="shared" ca="1" si="61"/>
        <v/>
      </c>
      <c r="L139" s="23" t="str">
        <f t="shared" ca="1" si="62"/>
        <v/>
      </c>
      <c r="M139" s="26" t="str">
        <f t="shared" ca="1" si="63"/>
        <v/>
      </c>
      <c r="N139" s="20" t="str">
        <f t="shared" ca="1" si="64"/>
        <v/>
      </c>
      <c r="O139" s="31" t="str">
        <f t="shared" ca="1" si="65"/>
        <v/>
      </c>
      <c r="P139" s="23" t="str">
        <f t="shared" ca="1" si="66"/>
        <v/>
      </c>
      <c r="Q139" s="26" t="str">
        <f t="shared" ca="1" si="67"/>
        <v/>
      </c>
      <c r="R139" s="20" t="str">
        <f t="shared" ca="1" si="68"/>
        <v/>
      </c>
      <c r="S139" s="31" t="str">
        <f t="shared" ca="1" si="69"/>
        <v/>
      </c>
      <c r="T139" s="23" t="str">
        <f t="shared" ca="1" si="70"/>
        <v/>
      </c>
      <c r="U139" s="26" t="str">
        <f t="shared" ca="1" si="71"/>
        <v/>
      </c>
      <c r="V139" s="20" t="str">
        <f t="shared" ca="1" si="72"/>
        <v/>
      </c>
      <c r="W139" s="31" t="str">
        <f t="shared" ca="1" si="73"/>
        <v/>
      </c>
      <c r="X139" s="20" t="str">
        <f t="shared" ca="1" si="74"/>
        <v/>
      </c>
    </row>
    <row r="140" spans="1:24" x14ac:dyDescent="0.25">
      <c r="A140" s="137" t="str">
        <f ca="1">IF(Codedata!AU138="","",VLOOKUP(Codedata!AU138,Codedata!$AS$2:$AT$201,2,FALSE))</f>
        <v/>
      </c>
      <c r="B140" s="113" t="str">
        <f t="shared" ca="1" si="52"/>
        <v/>
      </c>
      <c r="C140" s="37" t="str">
        <f t="shared" ca="1" si="53"/>
        <v/>
      </c>
      <c r="D140" s="38" t="str">
        <f t="shared" ca="1" si="54"/>
        <v/>
      </c>
      <c r="E140" s="26" t="str">
        <f t="shared" ca="1" si="55"/>
        <v/>
      </c>
      <c r="F140" s="20" t="str">
        <f t="shared" ca="1" si="56"/>
        <v/>
      </c>
      <c r="G140" s="31" t="str">
        <f t="shared" ca="1" si="57"/>
        <v/>
      </c>
      <c r="H140" s="23" t="str">
        <f t="shared" ca="1" si="58"/>
        <v/>
      </c>
      <c r="I140" s="26" t="str">
        <f t="shared" ca="1" si="59"/>
        <v/>
      </c>
      <c r="J140" s="20" t="str">
        <f t="shared" ca="1" si="60"/>
        <v/>
      </c>
      <c r="K140" s="31" t="str">
        <f t="shared" ca="1" si="61"/>
        <v/>
      </c>
      <c r="L140" s="23" t="str">
        <f t="shared" ca="1" si="62"/>
        <v/>
      </c>
      <c r="M140" s="26" t="str">
        <f t="shared" ca="1" si="63"/>
        <v/>
      </c>
      <c r="N140" s="20" t="str">
        <f t="shared" ca="1" si="64"/>
        <v/>
      </c>
      <c r="O140" s="31" t="str">
        <f t="shared" ca="1" si="65"/>
        <v/>
      </c>
      <c r="P140" s="23" t="str">
        <f t="shared" ca="1" si="66"/>
        <v/>
      </c>
      <c r="Q140" s="26" t="str">
        <f t="shared" ca="1" si="67"/>
        <v/>
      </c>
      <c r="R140" s="20" t="str">
        <f t="shared" ca="1" si="68"/>
        <v/>
      </c>
      <c r="S140" s="31" t="str">
        <f t="shared" ca="1" si="69"/>
        <v/>
      </c>
      <c r="T140" s="23" t="str">
        <f t="shared" ca="1" si="70"/>
        <v/>
      </c>
      <c r="U140" s="26" t="str">
        <f t="shared" ca="1" si="71"/>
        <v/>
      </c>
      <c r="V140" s="20" t="str">
        <f t="shared" ca="1" si="72"/>
        <v/>
      </c>
      <c r="W140" s="31" t="str">
        <f t="shared" ca="1" si="73"/>
        <v/>
      </c>
      <c r="X140" s="20" t="str">
        <f t="shared" ca="1" si="74"/>
        <v/>
      </c>
    </row>
    <row r="141" spans="1:24" x14ac:dyDescent="0.25">
      <c r="A141" s="137" t="str">
        <f ca="1">IF(Codedata!AU139="","",VLOOKUP(Codedata!AU139,Codedata!$AS$2:$AT$201,2,FALSE))</f>
        <v/>
      </c>
      <c r="B141" s="113" t="str">
        <f t="shared" ca="1" si="52"/>
        <v/>
      </c>
      <c r="C141" s="37" t="str">
        <f t="shared" ca="1" si="53"/>
        <v/>
      </c>
      <c r="D141" s="38" t="str">
        <f t="shared" ca="1" si="54"/>
        <v/>
      </c>
      <c r="E141" s="26" t="str">
        <f t="shared" ca="1" si="55"/>
        <v/>
      </c>
      <c r="F141" s="20" t="str">
        <f t="shared" ca="1" si="56"/>
        <v/>
      </c>
      <c r="G141" s="31" t="str">
        <f t="shared" ca="1" si="57"/>
        <v/>
      </c>
      <c r="H141" s="23" t="str">
        <f t="shared" ca="1" si="58"/>
        <v/>
      </c>
      <c r="I141" s="26" t="str">
        <f t="shared" ca="1" si="59"/>
        <v/>
      </c>
      <c r="J141" s="20" t="str">
        <f t="shared" ca="1" si="60"/>
        <v/>
      </c>
      <c r="K141" s="31" t="str">
        <f t="shared" ca="1" si="61"/>
        <v/>
      </c>
      <c r="L141" s="23" t="str">
        <f t="shared" ca="1" si="62"/>
        <v/>
      </c>
      <c r="M141" s="26" t="str">
        <f t="shared" ca="1" si="63"/>
        <v/>
      </c>
      <c r="N141" s="20" t="str">
        <f t="shared" ca="1" si="64"/>
        <v/>
      </c>
      <c r="O141" s="31" t="str">
        <f t="shared" ca="1" si="65"/>
        <v/>
      </c>
      <c r="P141" s="23" t="str">
        <f t="shared" ca="1" si="66"/>
        <v/>
      </c>
      <c r="Q141" s="26" t="str">
        <f t="shared" ca="1" si="67"/>
        <v/>
      </c>
      <c r="R141" s="20" t="str">
        <f t="shared" ca="1" si="68"/>
        <v/>
      </c>
      <c r="S141" s="31" t="str">
        <f t="shared" ca="1" si="69"/>
        <v/>
      </c>
      <c r="T141" s="23" t="str">
        <f t="shared" ca="1" si="70"/>
        <v/>
      </c>
      <c r="U141" s="26" t="str">
        <f t="shared" ca="1" si="71"/>
        <v/>
      </c>
      <c r="V141" s="20" t="str">
        <f t="shared" ca="1" si="72"/>
        <v/>
      </c>
      <c r="W141" s="31" t="str">
        <f t="shared" ca="1" si="73"/>
        <v/>
      </c>
      <c r="X141" s="20" t="str">
        <f t="shared" ca="1" si="74"/>
        <v/>
      </c>
    </row>
    <row r="142" spans="1:24" x14ac:dyDescent="0.25">
      <c r="A142" s="137" t="str">
        <f ca="1">IF(Codedata!AU140="","",VLOOKUP(Codedata!AU140,Codedata!$AS$2:$AT$201,2,FALSE))</f>
        <v/>
      </c>
      <c r="B142" s="113" t="str">
        <f t="shared" ca="1" si="52"/>
        <v/>
      </c>
      <c r="C142" s="37" t="str">
        <f t="shared" ca="1" si="53"/>
        <v/>
      </c>
      <c r="D142" s="38" t="str">
        <f t="shared" ca="1" si="54"/>
        <v/>
      </c>
      <c r="E142" s="26" t="str">
        <f t="shared" ca="1" si="55"/>
        <v/>
      </c>
      <c r="F142" s="20" t="str">
        <f t="shared" ca="1" si="56"/>
        <v/>
      </c>
      <c r="G142" s="31" t="str">
        <f t="shared" ca="1" si="57"/>
        <v/>
      </c>
      <c r="H142" s="23" t="str">
        <f t="shared" ca="1" si="58"/>
        <v/>
      </c>
      <c r="I142" s="26" t="str">
        <f t="shared" ca="1" si="59"/>
        <v/>
      </c>
      <c r="J142" s="20" t="str">
        <f t="shared" ca="1" si="60"/>
        <v/>
      </c>
      <c r="K142" s="31" t="str">
        <f t="shared" ca="1" si="61"/>
        <v/>
      </c>
      <c r="L142" s="23" t="str">
        <f t="shared" ca="1" si="62"/>
        <v/>
      </c>
      <c r="M142" s="26" t="str">
        <f t="shared" ca="1" si="63"/>
        <v/>
      </c>
      <c r="N142" s="20" t="str">
        <f t="shared" ca="1" si="64"/>
        <v/>
      </c>
      <c r="O142" s="31" t="str">
        <f t="shared" ca="1" si="65"/>
        <v/>
      </c>
      <c r="P142" s="23" t="str">
        <f t="shared" ca="1" si="66"/>
        <v/>
      </c>
      <c r="Q142" s="26" t="str">
        <f t="shared" ca="1" si="67"/>
        <v/>
      </c>
      <c r="R142" s="20" t="str">
        <f t="shared" ca="1" si="68"/>
        <v/>
      </c>
      <c r="S142" s="31" t="str">
        <f t="shared" ca="1" si="69"/>
        <v/>
      </c>
      <c r="T142" s="23" t="str">
        <f t="shared" ca="1" si="70"/>
        <v/>
      </c>
      <c r="U142" s="26" t="str">
        <f t="shared" ca="1" si="71"/>
        <v/>
      </c>
      <c r="V142" s="20" t="str">
        <f t="shared" ca="1" si="72"/>
        <v/>
      </c>
      <c r="W142" s="31" t="str">
        <f t="shared" ca="1" si="73"/>
        <v/>
      </c>
      <c r="X142" s="20" t="str">
        <f t="shared" ca="1" si="74"/>
        <v/>
      </c>
    </row>
    <row r="143" spans="1:24" x14ac:dyDescent="0.25">
      <c r="A143" s="137" t="str">
        <f ca="1">IF(Codedata!AU141="","",VLOOKUP(Codedata!AU141,Codedata!$AS$2:$AT$201,2,FALSE))</f>
        <v/>
      </c>
      <c r="B143" s="113" t="str">
        <f t="shared" ca="1" si="52"/>
        <v/>
      </c>
      <c r="C143" s="37" t="str">
        <f t="shared" ca="1" si="53"/>
        <v/>
      </c>
      <c r="D143" s="38" t="str">
        <f t="shared" ca="1" si="54"/>
        <v/>
      </c>
      <c r="E143" s="26" t="str">
        <f t="shared" ca="1" si="55"/>
        <v/>
      </c>
      <c r="F143" s="20" t="str">
        <f t="shared" ca="1" si="56"/>
        <v/>
      </c>
      <c r="G143" s="31" t="str">
        <f t="shared" ca="1" si="57"/>
        <v/>
      </c>
      <c r="H143" s="23" t="str">
        <f t="shared" ca="1" si="58"/>
        <v/>
      </c>
      <c r="I143" s="26" t="str">
        <f t="shared" ca="1" si="59"/>
        <v/>
      </c>
      <c r="J143" s="20" t="str">
        <f t="shared" ca="1" si="60"/>
        <v/>
      </c>
      <c r="K143" s="31" t="str">
        <f t="shared" ca="1" si="61"/>
        <v/>
      </c>
      <c r="L143" s="23" t="str">
        <f t="shared" ca="1" si="62"/>
        <v/>
      </c>
      <c r="M143" s="26" t="str">
        <f t="shared" ca="1" si="63"/>
        <v/>
      </c>
      <c r="N143" s="20" t="str">
        <f t="shared" ca="1" si="64"/>
        <v/>
      </c>
      <c r="O143" s="31" t="str">
        <f t="shared" ca="1" si="65"/>
        <v/>
      </c>
      <c r="P143" s="23" t="str">
        <f t="shared" ca="1" si="66"/>
        <v/>
      </c>
      <c r="Q143" s="26" t="str">
        <f t="shared" ca="1" si="67"/>
        <v/>
      </c>
      <c r="R143" s="20" t="str">
        <f t="shared" ca="1" si="68"/>
        <v/>
      </c>
      <c r="S143" s="31" t="str">
        <f t="shared" ca="1" si="69"/>
        <v/>
      </c>
      <c r="T143" s="23" t="str">
        <f t="shared" ca="1" si="70"/>
        <v/>
      </c>
      <c r="U143" s="26" t="str">
        <f t="shared" ca="1" si="71"/>
        <v/>
      </c>
      <c r="V143" s="20" t="str">
        <f t="shared" ca="1" si="72"/>
        <v/>
      </c>
      <c r="W143" s="31" t="str">
        <f t="shared" ca="1" si="73"/>
        <v/>
      </c>
      <c r="X143" s="20" t="str">
        <f t="shared" ca="1" si="74"/>
        <v/>
      </c>
    </row>
    <row r="144" spans="1:24" x14ac:dyDescent="0.25">
      <c r="A144" s="137" t="str">
        <f ca="1">IF(Codedata!AU142="","",VLOOKUP(Codedata!AU142,Codedata!$AS$2:$AT$201,2,FALSE))</f>
        <v/>
      </c>
      <c r="B144" s="113" t="str">
        <f t="shared" ca="1" si="52"/>
        <v/>
      </c>
      <c r="C144" s="37" t="str">
        <f t="shared" ca="1" si="53"/>
        <v/>
      </c>
      <c r="D144" s="38" t="str">
        <f t="shared" ca="1" si="54"/>
        <v/>
      </c>
      <c r="E144" s="26" t="str">
        <f t="shared" ca="1" si="55"/>
        <v/>
      </c>
      <c r="F144" s="20" t="str">
        <f t="shared" ca="1" si="56"/>
        <v/>
      </c>
      <c r="G144" s="31" t="str">
        <f t="shared" ca="1" si="57"/>
        <v/>
      </c>
      <c r="H144" s="23" t="str">
        <f t="shared" ca="1" si="58"/>
        <v/>
      </c>
      <c r="I144" s="26" t="str">
        <f t="shared" ca="1" si="59"/>
        <v/>
      </c>
      <c r="J144" s="20" t="str">
        <f t="shared" ca="1" si="60"/>
        <v/>
      </c>
      <c r="K144" s="31" t="str">
        <f t="shared" ca="1" si="61"/>
        <v/>
      </c>
      <c r="L144" s="23" t="str">
        <f t="shared" ca="1" si="62"/>
        <v/>
      </c>
      <c r="M144" s="26" t="str">
        <f t="shared" ca="1" si="63"/>
        <v/>
      </c>
      <c r="N144" s="20" t="str">
        <f t="shared" ca="1" si="64"/>
        <v/>
      </c>
      <c r="O144" s="31" t="str">
        <f t="shared" ca="1" si="65"/>
        <v/>
      </c>
      <c r="P144" s="23" t="str">
        <f t="shared" ca="1" si="66"/>
        <v/>
      </c>
      <c r="Q144" s="26" t="str">
        <f t="shared" ca="1" si="67"/>
        <v/>
      </c>
      <c r="R144" s="20" t="str">
        <f t="shared" ca="1" si="68"/>
        <v/>
      </c>
      <c r="S144" s="31" t="str">
        <f t="shared" ca="1" si="69"/>
        <v/>
      </c>
      <c r="T144" s="23" t="str">
        <f t="shared" ca="1" si="70"/>
        <v/>
      </c>
      <c r="U144" s="26" t="str">
        <f t="shared" ca="1" si="71"/>
        <v/>
      </c>
      <c r="V144" s="20" t="str">
        <f t="shared" ca="1" si="72"/>
        <v/>
      </c>
      <c r="W144" s="31" t="str">
        <f t="shared" ca="1" si="73"/>
        <v/>
      </c>
      <c r="X144" s="20" t="str">
        <f t="shared" ca="1" si="74"/>
        <v/>
      </c>
    </row>
    <row r="145" spans="1:24" x14ac:dyDescent="0.25">
      <c r="A145" s="137" t="str">
        <f ca="1">IF(Codedata!AU143="","",VLOOKUP(Codedata!AU143,Codedata!$AS$2:$AT$201,2,FALSE))</f>
        <v/>
      </c>
      <c r="B145" s="113" t="str">
        <f t="shared" ca="1" si="52"/>
        <v/>
      </c>
      <c r="C145" s="37" t="str">
        <f t="shared" ca="1" si="53"/>
        <v/>
      </c>
      <c r="D145" s="38" t="str">
        <f t="shared" ca="1" si="54"/>
        <v/>
      </c>
      <c r="E145" s="26" t="str">
        <f t="shared" ca="1" si="55"/>
        <v/>
      </c>
      <c r="F145" s="20" t="str">
        <f t="shared" ca="1" si="56"/>
        <v/>
      </c>
      <c r="G145" s="31" t="str">
        <f t="shared" ca="1" si="57"/>
        <v/>
      </c>
      <c r="H145" s="23" t="str">
        <f t="shared" ca="1" si="58"/>
        <v/>
      </c>
      <c r="I145" s="26" t="str">
        <f t="shared" ca="1" si="59"/>
        <v/>
      </c>
      <c r="J145" s="20" t="str">
        <f t="shared" ca="1" si="60"/>
        <v/>
      </c>
      <c r="K145" s="31" t="str">
        <f t="shared" ca="1" si="61"/>
        <v/>
      </c>
      <c r="L145" s="23" t="str">
        <f t="shared" ca="1" si="62"/>
        <v/>
      </c>
      <c r="M145" s="26" t="str">
        <f t="shared" ca="1" si="63"/>
        <v/>
      </c>
      <c r="N145" s="20" t="str">
        <f t="shared" ca="1" si="64"/>
        <v/>
      </c>
      <c r="O145" s="31" t="str">
        <f t="shared" ca="1" si="65"/>
        <v/>
      </c>
      <c r="P145" s="23" t="str">
        <f t="shared" ca="1" si="66"/>
        <v/>
      </c>
      <c r="Q145" s="26" t="str">
        <f t="shared" ca="1" si="67"/>
        <v/>
      </c>
      <c r="R145" s="20" t="str">
        <f t="shared" ca="1" si="68"/>
        <v/>
      </c>
      <c r="S145" s="31" t="str">
        <f t="shared" ca="1" si="69"/>
        <v/>
      </c>
      <c r="T145" s="23" t="str">
        <f t="shared" ca="1" si="70"/>
        <v/>
      </c>
      <c r="U145" s="26" t="str">
        <f t="shared" ca="1" si="71"/>
        <v/>
      </c>
      <c r="V145" s="20" t="str">
        <f t="shared" ca="1" si="72"/>
        <v/>
      </c>
      <c r="W145" s="31" t="str">
        <f t="shared" ca="1" si="73"/>
        <v/>
      </c>
      <c r="X145" s="20" t="str">
        <f t="shared" ca="1" si="74"/>
        <v/>
      </c>
    </row>
    <row r="146" spans="1:24" x14ac:dyDescent="0.25">
      <c r="A146" s="137" t="str">
        <f ca="1">IF(Codedata!AU144="","",VLOOKUP(Codedata!AU144,Codedata!$AS$2:$AT$201,2,FALSE))</f>
        <v/>
      </c>
      <c r="B146" s="113" t="str">
        <f t="shared" ca="1" si="52"/>
        <v/>
      </c>
      <c r="C146" s="37" t="str">
        <f t="shared" ca="1" si="53"/>
        <v/>
      </c>
      <c r="D146" s="38" t="str">
        <f t="shared" ca="1" si="54"/>
        <v/>
      </c>
      <c r="E146" s="26" t="str">
        <f t="shared" ca="1" si="55"/>
        <v/>
      </c>
      <c r="F146" s="20" t="str">
        <f t="shared" ca="1" si="56"/>
        <v/>
      </c>
      <c r="G146" s="31" t="str">
        <f t="shared" ca="1" si="57"/>
        <v/>
      </c>
      <c r="H146" s="23" t="str">
        <f t="shared" ca="1" si="58"/>
        <v/>
      </c>
      <c r="I146" s="26" t="str">
        <f t="shared" ca="1" si="59"/>
        <v/>
      </c>
      <c r="J146" s="20" t="str">
        <f t="shared" ca="1" si="60"/>
        <v/>
      </c>
      <c r="K146" s="31" t="str">
        <f t="shared" ca="1" si="61"/>
        <v/>
      </c>
      <c r="L146" s="23" t="str">
        <f t="shared" ca="1" si="62"/>
        <v/>
      </c>
      <c r="M146" s="26" t="str">
        <f t="shared" ca="1" si="63"/>
        <v/>
      </c>
      <c r="N146" s="20" t="str">
        <f t="shared" ca="1" si="64"/>
        <v/>
      </c>
      <c r="O146" s="31" t="str">
        <f t="shared" ca="1" si="65"/>
        <v/>
      </c>
      <c r="P146" s="23" t="str">
        <f t="shared" ca="1" si="66"/>
        <v/>
      </c>
      <c r="Q146" s="26" t="str">
        <f t="shared" ca="1" si="67"/>
        <v/>
      </c>
      <c r="R146" s="20" t="str">
        <f t="shared" ca="1" si="68"/>
        <v/>
      </c>
      <c r="S146" s="31" t="str">
        <f t="shared" ca="1" si="69"/>
        <v/>
      </c>
      <c r="T146" s="23" t="str">
        <f t="shared" ca="1" si="70"/>
        <v/>
      </c>
      <c r="U146" s="26" t="str">
        <f t="shared" ca="1" si="71"/>
        <v/>
      </c>
      <c r="V146" s="20" t="str">
        <f t="shared" ca="1" si="72"/>
        <v/>
      </c>
      <c r="W146" s="31" t="str">
        <f t="shared" ca="1" si="73"/>
        <v/>
      </c>
      <c r="X146" s="20" t="str">
        <f t="shared" ca="1" si="74"/>
        <v/>
      </c>
    </row>
    <row r="147" spans="1:24" x14ac:dyDescent="0.25">
      <c r="A147" s="137" t="str">
        <f ca="1">IF(Codedata!AU145="","",VLOOKUP(Codedata!AU145,Codedata!$AS$2:$AT$201,2,FALSE))</f>
        <v/>
      </c>
      <c r="B147" s="113" t="str">
        <f t="shared" ca="1" si="52"/>
        <v/>
      </c>
      <c r="C147" s="37" t="str">
        <f t="shared" ca="1" si="53"/>
        <v/>
      </c>
      <c r="D147" s="38" t="str">
        <f t="shared" ca="1" si="54"/>
        <v/>
      </c>
      <c r="E147" s="26" t="str">
        <f t="shared" ca="1" si="55"/>
        <v/>
      </c>
      <c r="F147" s="20" t="str">
        <f t="shared" ca="1" si="56"/>
        <v/>
      </c>
      <c r="G147" s="31" t="str">
        <f t="shared" ca="1" si="57"/>
        <v/>
      </c>
      <c r="H147" s="23" t="str">
        <f t="shared" ca="1" si="58"/>
        <v/>
      </c>
      <c r="I147" s="26" t="str">
        <f t="shared" ca="1" si="59"/>
        <v/>
      </c>
      <c r="J147" s="20" t="str">
        <f t="shared" ca="1" si="60"/>
        <v/>
      </c>
      <c r="K147" s="31" t="str">
        <f t="shared" ca="1" si="61"/>
        <v/>
      </c>
      <c r="L147" s="23" t="str">
        <f t="shared" ca="1" si="62"/>
        <v/>
      </c>
      <c r="M147" s="26" t="str">
        <f t="shared" ca="1" si="63"/>
        <v/>
      </c>
      <c r="N147" s="20" t="str">
        <f t="shared" ca="1" si="64"/>
        <v/>
      </c>
      <c r="O147" s="31" t="str">
        <f t="shared" ca="1" si="65"/>
        <v/>
      </c>
      <c r="P147" s="23" t="str">
        <f t="shared" ca="1" si="66"/>
        <v/>
      </c>
      <c r="Q147" s="26" t="str">
        <f t="shared" ca="1" si="67"/>
        <v/>
      </c>
      <c r="R147" s="20" t="str">
        <f t="shared" ca="1" si="68"/>
        <v/>
      </c>
      <c r="S147" s="31" t="str">
        <f t="shared" ca="1" si="69"/>
        <v/>
      </c>
      <c r="T147" s="23" t="str">
        <f t="shared" ca="1" si="70"/>
        <v/>
      </c>
      <c r="U147" s="26" t="str">
        <f t="shared" ca="1" si="71"/>
        <v/>
      </c>
      <c r="V147" s="20" t="str">
        <f t="shared" ca="1" si="72"/>
        <v/>
      </c>
      <c r="W147" s="31" t="str">
        <f t="shared" ca="1" si="73"/>
        <v/>
      </c>
      <c r="X147" s="20" t="str">
        <f t="shared" ca="1" si="74"/>
        <v/>
      </c>
    </row>
    <row r="148" spans="1:24" x14ac:dyDescent="0.25">
      <c r="A148" s="137" t="str">
        <f ca="1">IF(Codedata!AU146="","",VLOOKUP(Codedata!AU146,Codedata!$AS$2:$AT$201,2,FALSE))</f>
        <v/>
      </c>
      <c r="B148" s="113" t="str">
        <f t="shared" ca="1" si="52"/>
        <v/>
      </c>
      <c r="C148" s="37" t="str">
        <f t="shared" ca="1" si="53"/>
        <v/>
      </c>
      <c r="D148" s="38" t="str">
        <f t="shared" ca="1" si="54"/>
        <v/>
      </c>
      <c r="E148" s="26" t="str">
        <f t="shared" ca="1" si="55"/>
        <v/>
      </c>
      <c r="F148" s="20" t="str">
        <f t="shared" ca="1" si="56"/>
        <v/>
      </c>
      <c r="G148" s="31" t="str">
        <f t="shared" ca="1" si="57"/>
        <v/>
      </c>
      <c r="H148" s="23" t="str">
        <f t="shared" ca="1" si="58"/>
        <v/>
      </c>
      <c r="I148" s="26" t="str">
        <f t="shared" ca="1" si="59"/>
        <v/>
      </c>
      <c r="J148" s="20" t="str">
        <f t="shared" ca="1" si="60"/>
        <v/>
      </c>
      <c r="K148" s="31" t="str">
        <f t="shared" ca="1" si="61"/>
        <v/>
      </c>
      <c r="L148" s="23" t="str">
        <f t="shared" ca="1" si="62"/>
        <v/>
      </c>
      <c r="M148" s="26" t="str">
        <f t="shared" ca="1" si="63"/>
        <v/>
      </c>
      <c r="N148" s="20" t="str">
        <f t="shared" ca="1" si="64"/>
        <v/>
      </c>
      <c r="O148" s="31" t="str">
        <f t="shared" ca="1" si="65"/>
        <v/>
      </c>
      <c r="P148" s="23" t="str">
        <f t="shared" ca="1" si="66"/>
        <v/>
      </c>
      <c r="Q148" s="26" t="str">
        <f t="shared" ca="1" si="67"/>
        <v/>
      </c>
      <c r="R148" s="20" t="str">
        <f t="shared" ca="1" si="68"/>
        <v/>
      </c>
      <c r="S148" s="31" t="str">
        <f t="shared" ca="1" si="69"/>
        <v/>
      </c>
      <c r="T148" s="23" t="str">
        <f t="shared" ca="1" si="70"/>
        <v/>
      </c>
      <c r="U148" s="26" t="str">
        <f t="shared" ca="1" si="71"/>
        <v/>
      </c>
      <c r="V148" s="20" t="str">
        <f t="shared" ca="1" si="72"/>
        <v/>
      </c>
      <c r="W148" s="31" t="str">
        <f t="shared" ca="1" si="73"/>
        <v/>
      </c>
      <c r="X148" s="20" t="str">
        <f t="shared" ca="1" si="74"/>
        <v/>
      </c>
    </row>
    <row r="149" spans="1:24" x14ac:dyDescent="0.25">
      <c r="A149" s="137" t="str">
        <f ca="1">IF(Codedata!AU147="","",VLOOKUP(Codedata!AU147,Codedata!$AS$2:$AT$201,2,FALSE))</f>
        <v/>
      </c>
      <c r="B149" s="113" t="str">
        <f t="shared" ca="1" si="52"/>
        <v/>
      </c>
      <c r="C149" s="37" t="str">
        <f t="shared" ca="1" si="53"/>
        <v/>
      </c>
      <c r="D149" s="38" t="str">
        <f t="shared" ca="1" si="54"/>
        <v/>
      </c>
      <c r="E149" s="26" t="str">
        <f t="shared" ca="1" si="55"/>
        <v/>
      </c>
      <c r="F149" s="20" t="str">
        <f t="shared" ca="1" si="56"/>
        <v/>
      </c>
      <c r="G149" s="31" t="str">
        <f t="shared" ca="1" si="57"/>
        <v/>
      </c>
      <c r="H149" s="23" t="str">
        <f t="shared" ca="1" si="58"/>
        <v/>
      </c>
      <c r="I149" s="26" t="str">
        <f t="shared" ca="1" si="59"/>
        <v/>
      </c>
      <c r="J149" s="20" t="str">
        <f t="shared" ca="1" si="60"/>
        <v/>
      </c>
      <c r="K149" s="31" t="str">
        <f t="shared" ca="1" si="61"/>
        <v/>
      </c>
      <c r="L149" s="23" t="str">
        <f t="shared" ca="1" si="62"/>
        <v/>
      </c>
      <c r="M149" s="26" t="str">
        <f t="shared" ca="1" si="63"/>
        <v/>
      </c>
      <c r="N149" s="20" t="str">
        <f t="shared" ca="1" si="64"/>
        <v/>
      </c>
      <c r="O149" s="31" t="str">
        <f t="shared" ca="1" si="65"/>
        <v/>
      </c>
      <c r="P149" s="23" t="str">
        <f t="shared" ca="1" si="66"/>
        <v/>
      </c>
      <c r="Q149" s="26" t="str">
        <f t="shared" ca="1" si="67"/>
        <v/>
      </c>
      <c r="R149" s="20" t="str">
        <f t="shared" ca="1" si="68"/>
        <v/>
      </c>
      <c r="S149" s="31" t="str">
        <f t="shared" ca="1" si="69"/>
        <v/>
      </c>
      <c r="T149" s="23" t="str">
        <f t="shared" ca="1" si="70"/>
        <v/>
      </c>
      <c r="U149" s="26" t="str">
        <f t="shared" ca="1" si="71"/>
        <v/>
      </c>
      <c r="V149" s="20" t="str">
        <f t="shared" ca="1" si="72"/>
        <v/>
      </c>
      <c r="W149" s="31" t="str">
        <f t="shared" ca="1" si="73"/>
        <v/>
      </c>
      <c r="X149" s="20" t="str">
        <f t="shared" ca="1" si="74"/>
        <v/>
      </c>
    </row>
    <row r="150" spans="1:24" x14ac:dyDescent="0.25">
      <c r="A150" s="137" t="str">
        <f ca="1">IF(Codedata!AU148="","",VLOOKUP(Codedata!AU148,Codedata!$AS$2:$AT$201,2,FALSE))</f>
        <v/>
      </c>
      <c r="B150" s="113" t="str">
        <f t="shared" ca="1" si="52"/>
        <v/>
      </c>
      <c r="C150" s="37" t="str">
        <f t="shared" ca="1" si="53"/>
        <v/>
      </c>
      <c r="D150" s="38" t="str">
        <f t="shared" ca="1" si="54"/>
        <v/>
      </c>
      <c r="E150" s="26" t="str">
        <f t="shared" ca="1" si="55"/>
        <v/>
      </c>
      <c r="F150" s="20" t="str">
        <f t="shared" ca="1" si="56"/>
        <v/>
      </c>
      <c r="G150" s="31" t="str">
        <f t="shared" ca="1" si="57"/>
        <v/>
      </c>
      <c r="H150" s="23" t="str">
        <f t="shared" ca="1" si="58"/>
        <v/>
      </c>
      <c r="I150" s="26" t="str">
        <f t="shared" ca="1" si="59"/>
        <v/>
      </c>
      <c r="J150" s="20" t="str">
        <f t="shared" ca="1" si="60"/>
        <v/>
      </c>
      <c r="K150" s="31" t="str">
        <f t="shared" ca="1" si="61"/>
        <v/>
      </c>
      <c r="L150" s="23" t="str">
        <f t="shared" ca="1" si="62"/>
        <v/>
      </c>
      <c r="M150" s="26" t="str">
        <f t="shared" ca="1" si="63"/>
        <v/>
      </c>
      <c r="N150" s="20" t="str">
        <f t="shared" ca="1" si="64"/>
        <v/>
      </c>
      <c r="O150" s="31" t="str">
        <f t="shared" ca="1" si="65"/>
        <v/>
      </c>
      <c r="P150" s="23" t="str">
        <f t="shared" ca="1" si="66"/>
        <v/>
      </c>
      <c r="Q150" s="26" t="str">
        <f t="shared" ca="1" si="67"/>
        <v/>
      </c>
      <c r="R150" s="20" t="str">
        <f t="shared" ca="1" si="68"/>
        <v/>
      </c>
      <c r="S150" s="31" t="str">
        <f t="shared" ca="1" si="69"/>
        <v/>
      </c>
      <c r="T150" s="23" t="str">
        <f t="shared" ca="1" si="70"/>
        <v/>
      </c>
      <c r="U150" s="26" t="str">
        <f t="shared" ca="1" si="71"/>
        <v/>
      </c>
      <c r="V150" s="20" t="str">
        <f t="shared" ca="1" si="72"/>
        <v/>
      </c>
      <c r="W150" s="31" t="str">
        <f t="shared" ca="1" si="73"/>
        <v/>
      </c>
      <c r="X150" s="20" t="str">
        <f t="shared" ca="1" si="74"/>
        <v/>
      </c>
    </row>
    <row r="151" spans="1:24" x14ac:dyDescent="0.25">
      <c r="A151" s="137" t="str">
        <f ca="1">IF(Codedata!AU149="","",VLOOKUP(Codedata!AU149,Codedata!$AS$2:$AT$201,2,FALSE))</f>
        <v/>
      </c>
      <c r="B151" s="113" t="str">
        <f t="shared" ca="1" si="52"/>
        <v/>
      </c>
      <c r="C151" s="37" t="str">
        <f t="shared" ca="1" si="53"/>
        <v/>
      </c>
      <c r="D151" s="38" t="str">
        <f t="shared" ca="1" si="54"/>
        <v/>
      </c>
      <c r="E151" s="26" t="str">
        <f t="shared" ca="1" si="55"/>
        <v/>
      </c>
      <c r="F151" s="20" t="str">
        <f t="shared" ca="1" si="56"/>
        <v/>
      </c>
      <c r="G151" s="31" t="str">
        <f t="shared" ca="1" si="57"/>
        <v/>
      </c>
      <c r="H151" s="23" t="str">
        <f t="shared" ca="1" si="58"/>
        <v/>
      </c>
      <c r="I151" s="26" t="str">
        <f t="shared" ca="1" si="59"/>
        <v/>
      </c>
      <c r="J151" s="20" t="str">
        <f t="shared" ca="1" si="60"/>
        <v/>
      </c>
      <c r="K151" s="31" t="str">
        <f t="shared" ca="1" si="61"/>
        <v/>
      </c>
      <c r="L151" s="23" t="str">
        <f t="shared" ca="1" si="62"/>
        <v/>
      </c>
      <c r="M151" s="26" t="str">
        <f t="shared" ca="1" si="63"/>
        <v/>
      </c>
      <c r="N151" s="20" t="str">
        <f t="shared" ca="1" si="64"/>
        <v/>
      </c>
      <c r="O151" s="31" t="str">
        <f t="shared" ca="1" si="65"/>
        <v/>
      </c>
      <c r="P151" s="23" t="str">
        <f t="shared" ca="1" si="66"/>
        <v/>
      </c>
      <c r="Q151" s="26" t="str">
        <f t="shared" ca="1" si="67"/>
        <v/>
      </c>
      <c r="R151" s="20" t="str">
        <f t="shared" ca="1" si="68"/>
        <v/>
      </c>
      <c r="S151" s="31" t="str">
        <f t="shared" ca="1" si="69"/>
        <v/>
      </c>
      <c r="T151" s="23" t="str">
        <f t="shared" ca="1" si="70"/>
        <v/>
      </c>
      <c r="U151" s="26" t="str">
        <f t="shared" ca="1" si="71"/>
        <v/>
      </c>
      <c r="V151" s="20" t="str">
        <f t="shared" ca="1" si="72"/>
        <v/>
      </c>
      <c r="W151" s="31" t="str">
        <f t="shared" ca="1" si="73"/>
        <v/>
      </c>
      <c r="X151" s="20" t="str">
        <f t="shared" ca="1" si="74"/>
        <v/>
      </c>
    </row>
    <row r="152" spans="1:24" x14ac:dyDescent="0.25">
      <c r="A152" s="137" t="str">
        <f ca="1">IF(Codedata!AU150="","",VLOOKUP(Codedata!AU150,Codedata!$AS$2:$AT$201,2,FALSE))</f>
        <v/>
      </c>
      <c r="B152" s="113" t="str">
        <f t="shared" ca="1" si="52"/>
        <v/>
      </c>
      <c r="C152" s="37" t="str">
        <f t="shared" ca="1" si="53"/>
        <v/>
      </c>
      <c r="D152" s="38" t="str">
        <f t="shared" ca="1" si="54"/>
        <v/>
      </c>
      <c r="E152" s="26" t="str">
        <f t="shared" ca="1" si="55"/>
        <v/>
      </c>
      <c r="F152" s="20" t="str">
        <f t="shared" ca="1" si="56"/>
        <v/>
      </c>
      <c r="G152" s="31" t="str">
        <f t="shared" ca="1" si="57"/>
        <v/>
      </c>
      <c r="H152" s="23" t="str">
        <f t="shared" ca="1" si="58"/>
        <v/>
      </c>
      <c r="I152" s="26" t="str">
        <f t="shared" ca="1" si="59"/>
        <v/>
      </c>
      <c r="J152" s="20" t="str">
        <f t="shared" ca="1" si="60"/>
        <v/>
      </c>
      <c r="K152" s="31" t="str">
        <f t="shared" ca="1" si="61"/>
        <v/>
      </c>
      <c r="L152" s="23" t="str">
        <f t="shared" ca="1" si="62"/>
        <v/>
      </c>
      <c r="M152" s="26" t="str">
        <f t="shared" ca="1" si="63"/>
        <v/>
      </c>
      <c r="N152" s="20" t="str">
        <f t="shared" ca="1" si="64"/>
        <v/>
      </c>
      <c r="O152" s="31" t="str">
        <f t="shared" ca="1" si="65"/>
        <v/>
      </c>
      <c r="P152" s="23" t="str">
        <f t="shared" ca="1" si="66"/>
        <v/>
      </c>
      <c r="Q152" s="26" t="str">
        <f t="shared" ca="1" si="67"/>
        <v/>
      </c>
      <c r="R152" s="20" t="str">
        <f t="shared" ca="1" si="68"/>
        <v/>
      </c>
      <c r="S152" s="31" t="str">
        <f t="shared" ca="1" si="69"/>
        <v/>
      </c>
      <c r="T152" s="23" t="str">
        <f t="shared" ca="1" si="70"/>
        <v/>
      </c>
      <c r="U152" s="26" t="str">
        <f t="shared" ca="1" si="71"/>
        <v/>
      </c>
      <c r="V152" s="20" t="str">
        <f t="shared" ca="1" si="72"/>
        <v/>
      </c>
      <c r="W152" s="31" t="str">
        <f t="shared" ca="1" si="73"/>
        <v/>
      </c>
      <c r="X152" s="20" t="str">
        <f t="shared" ca="1" si="74"/>
        <v/>
      </c>
    </row>
    <row r="153" spans="1:24" x14ac:dyDescent="0.25">
      <c r="A153" s="137" t="str">
        <f ca="1">IF(Codedata!AU151="","",VLOOKUP(Codedata!AU151,Codedata!$AS$2:$AT$201,2,FALSE))</f>
        <v/>
      </c>
      <c r="B153" s="113" t="str">
        <f t="shared" ca="1" si="52"/>
        <v/>
      </c>
      <c r="C153" s="37" t="str">
        <f t="shared" ca="1" si="53"/>
        <v/>
      </c>
      <c r="D153" s="38" t="str">
        <f t="shared" ca="1" si="54"/>
        <v/>
      </c>
      <c r="E153" s="26" t="str">
        <f t="shared" ca="1" si="55"/>
        <v/>
      </c>
      <c r="F153" s="20" t="str">
        <f t="shared" ca="1" si="56"/>
        <v/>
      </c>
      <c r="G153" s="31" t="str">
        <f t="shared" ca="1" si="57"/>
        <v/>
      </c>
      <c r="H153" s="23" t="str">
        <f t="shared" ca="1" si="58"/>
        <v/>
      </c>
      <c r="I153" s="26" t="str">
        <f t="shared" ca="1" si="59"/>
        <v/>
      </c>
      <c r="J153" s="20" t="str">
        <f t="shared" ca="1" si="60"/>
        <v/>
      </c>
      <c r="K153" s="31" t="str">
        <f t="shared" ca="1" si="61"/>
        <v/>
      </c>
      <c r="L153" s="23" t="str">
        <f t="shared" ca="1" si="62"/>
        <v/>
      </c>
      <c r="M153" s="26" t="str">
        <f t="shared" ca="1" si="63"/>
        <v/>
      </c>
      <c r="N153" s="20" t="str">
        <f t="shared" ca="1" si="64"/>
        <v/>
      </c>
      <c r="O153" s="31" t="str">
        <f t="shared" ca="1" si="65"/>
        <v/>
      </c>
      <c r="P153" s="23" t="str">
        <f t="shared" ca="1" si="66"/>
        <v/>
      </c>
      <c r="Q153" s="26" t="str">
        <f t="shared" ca="1" si="67"/>
        <v/>
      </c>
      <c r="R153" s="20" t="str">
        <f t="shared" ca="1" si="68"/>
        <v/>
      </c>
      <c r="S153" s="31" t="str">
        <f t="shared" ca="1" si="69"/>
        <v/>
      </c>
      <c r="T153" s="23" t="str">
        <f t="shared" ca="1" si="70"/>
        <v/>
      </c>
      <c r="U153" s="26" t="str">
        <f t="shared" ca="1" si="71"/>
        <v/>
      </c>
      <c r="V153" s="20" t="str">
        <f t="shared" ca="1" si="72"/>
        <v/>
      </c>
      <c r="W153" s="31" t="str">
        <f t="shared" ca="1" si="73"/>
        <v/>
      </c>
      <c r="X153" s="20" t="str">
        <f t="shared" ca="1" si="74"/>
        <v/>
      </c>
    </row>
    <row r="154" spans="1:24" x14ac:dyDescent="0.25">
      <c r="A154" s="137" t="str">
        <f ca="1">IF(Codedata!AU152="","",VLOOKUP(Codedata!AU152,Codedata!$AS$2:$AT$201,2,FALSE))</f>
        <v/>
      </c>
      <c r="B154" s="113" t="str">
        <f t="shared" ca="1" si="52"/>
        <v/>
      </c>
      <c r="C154" s="37" t="str">
        <f t="shared" ca="1" si="53"/>
        <v/>
      </c>
      <c r="D154" s="38" t="str">
        <f t="shared" ca="1" si="54"/>
        <v/>
      </c>
      <c r="E154" s="26" t="str">
        <f t="shared" ca="1" si="55"/>
        <v/>
      </c>
      <c r="F154" s="20" t="str">
        <f t="shared" ca="1" si="56"/>
        <v/>
      </c>
      <c r="G154" s="31" t="str">
        <f t="shared" ca="1" si="57"/>
        <v/>
      </c>
      <c r="H154" s="23" t="str">
        <f t="shared" ca="1" si="58"/>
        <v/>
      </c>
      <c r="I154" s="26" t="str">
        <f t="shared" ca="1" si="59"/>
        <v/>
      </c>
      <c r="J154" s="20" t="str">
        <f t="shared" ca="1" si="60"/>
        <v/>
      </c>
      <c r="K154" s="31" t="str">
        <f t="shared" ca="1" si="61"/>
        <v/>
      </c>
      <c r="L154" s="23" t="str">
        <f t="shared" ca="1" si="62"/>
        <v/>
      </c>
      <c r="M154" s="26" t="str">
        <f t="shared" ca="1" si="63"/>
        <v/>
      </c>
      <c r="N154" s="20" t="str">
        <f t="shared" ca="1" si="64"/>
        <v/>
      </c>
      <c r="O154" s="31" t="str">
        <f t="shared" ca="1" si="65"/>
        <v/>
      </c>
      <c r="P154" s="23" t="str">
        <f t="shared" ca="1" si="66"/>
        <v/>
      </c>
      <c r="Q154" s="26" t="str">
        <f t="shared" ca="1" si="67"/>
        <v/>
      </c>
      <c r="R154" s="20" t="str">
        <f t="shared" ca="1" si="68"/>
        <v/>
      </c>
      <c r="S154" s="31" t="str">
        <f t="shared" ca="1" si="69"/>
        <v/>
      </c>
      <c r="T154" s="23" t="str">
        <f t="shared" ca="1" si="70"/>
        <v/>
      </c>
      <c r="U154" s="26" t="str">
        <f t="shared" ca="1" si="71"/>
        <v/>
      </c>
      <c r="V154" s="20" t="str">
        <f t="shared" ca="1" si="72"/>
        <v/>
      </c>
      <c r="W154" s="31" t="str">
        <f t="shared" ca="1" si="73"/>
        <v/>
      </c>
      <c r="X154" s="20" t="str">
        <f t="shared" ca="1" si="74"/>
        <v/>
      </c>
    </row>
    <row r="155" spans="1:24" x14ac:dyDescent="0.25">
      <c r="A155" s="137" t="str">
        <f ca="1">IF(Codedata!AU153="","",VLOOKUP(Codedata!AU153,Codedata!$AS$2:$AT$201,2,FALSE))</f>
        <v/>
      </c>
      <c r="B155" s="113" t="str">
        <f t="shared" ca="1" si="52"/>
        <v/>
      </c>
      <c r="C155" s="37" t="str">
        <f t="shared" ca="1" si="53"/>
        <v/>
      </c>
      <c r="D155" s="38" t="str">
        <f t="shared" ca="1" si="54"/>
        <v/>
      </c>
      <c r="E155" s="26" t="str">
        <f t="shared" ca="1" si="55"/>
        <v/>
      </c>
      <c r="F155" s="20" t="str">
        <f t="shared" ca="1" si="56"/>
        <v/>
      </c>
      <c r="G155" s="31" t="str">
        <f t="shared" ca="1" si="57"/>
        <v/>
      </c>
      <c r="H155" s="23" t="str">
        <f t="shared" ca="1" si="58"/>
        <v/>
      </c>
      <c r="I155" s="26" t="str">
        <f t="shared" ca="1" si="59"/>
        <v/>
      </c>
      <c r="J155" s="20" t="str">
        <f t="shared" ca="1" si="60"/>
        <v/>
      </c>
      <c r="K155" s="31" t="str">
        <f t="shared" ca="1" si="61"/>
        <v/>
      </c>
      <c r="L155" s="23" t="str">
        <f t="shared" ca="1" si="62"/>
        <v/>
      </c>
      <c r="M155" s="26" t="str">
        <f t="shared" ca="1" si="63"/>
        <v/>
      </c>
      <c r="N155" s="20" t="str">
        <f t="shared" ca="1" si="64"/>
        <v/>
      </c>
      <c r="O155" s="31" t="str">
        <f t="shared" ca="1" si="65"/>
        <v/>
      </c>
      <c r="P155" s="23" t="str">
        <f t="shared" ca="1" si="66"/>
        <v/>
      </c>
      <c r="Q155" s="26" t="str">
        <f t="shared" ca="1" si="67"/>
        <v/>
      </c>
      <c r="R155" s="20" t="str">
        <f t="shared" ca="1" si="68"/>
        <v/>
      </c>
      <c r="S155" s="31" t="str">
        <f t="shared" ca="1" si="69"/>
        <v/>
      </c>
      <c r="T155" s="23" t="str">
        <f t="shared" ca="1" si="70"/>
        <v/>
      </c>
      <c r="U155" s="26" t="str">
        <f t="shared" ca="1" si="71"/>
        <v/>
      </c>
      <c r="V155" s="20" t="str">
        <f t="shared" ca="1" si="72"/>
        <v/>
      </c>
      <c r="W155" s="31" t="str">
        <f t="shared" ca="1" si="73"/>
        <v/>
      </c>
      <c r="X155" s="20" t="str">
        <f t="shared" ca="1" si="74"/>
        <v/>
      </c>
    </row>
    <row r="156" spans="1:24" x14ac:dyDescent="0.25">
      <c r="A156" s="137" t="str">
        <f ca="1">IF(Codedata!AU154="","",VLOOKUP(Codedata!AU154,Codedata!$AS$2:$AT$201,2,FALSE))</f>
        <v/>
      </c>
      <c r="B156" s="113" t="str">
        <f t="shared" ca="1" si="52"/>
        <v/>
      </c>
      <c r="C156" s="37" t="str">
        <f t="shared" ca="1" si="53"/>
        <v/>
      </c>
      <c r="D156" s="38" t="str">
        <f t="shared" ca="1" si="54"/>
        <v/>
      </c>
      <c r="E156" s="26" t="str">
        <f t="shared" ca="1" si="55"/>
        <v/>
      </c>
      <c r="F156" s="20" t="str">
        <f t="shared" ca="1" si="56"/>
        <v/>
      </c>
      <c r="G156" s="31" t="str">
        <f t="shared" ca="1" si="57"/>
        <v/>
      </c>
      <c r="H156" s="23" t="str">
        <f t="shared" ca="1" si="58"/>
        <v/>
      </c>
      <c r="I156" s="26" t="str">
        <f t="shared" ca="1" si="59"/>
        <v/>
      </c>
      <c r="J156" s="20" t="str">
        <f t="shared" ca="1" si="60"/>
        <v/>
      </c>
      <c r="K156" s="31" t="str">
        <f t="shared" ca="1" si="61"/>
        <v/>
      </c>
      <c r="L156" s="23" t="str">
        <f t="shared" ca="1" si="62"/>
        <v/>
      </c>
      <c r="M156" s="26" t="str">
        <f t="shared" ca="1" si="63"/>
        <v/>
      </c>
      <c r="N156" s="20" t="str">
        <f t="shared" ca="1" si="64"/>
        <v/>
      </c>
      <c r="O156" s="31" t="str">
        <f t="shared" ca="1" si="65"/>
        <v/>
      </c>
      <c r="P156" s="23" t="str">
        <f t="shared" ca="1" si="66"/>
        <v/>
      </c>
      <c r="Q156" s="26" t="str">
        <f t="shared" ca="1" si="67"/>
        <v/>
      </c>
      <c r="R156" s="20" t="str">
        <f t="shared" ca="1" si="68"/>
        <v/>
      </c>
      <c r="S156" s="31" t="str">
        <f t="shared" ca="1" si="69"/>
        <v/>
      </c>
      <c r="T156" s="23" t="str">
        <f t="shared" ca="1" si="70"/>
        <v/>
      </c>
      <c r="U156" s="26" t="str">
        <f t="shared" ca="1" si="71"/>
        <v/>
      </c>
      <c r="V156" s="20" t="str">
        <f t="shared" ca="1" si="72"/>
        <v/>
      </c>
      <c r="W156" s="31" t="str">
        <f t="shared" ca="1" si="73"/>
        <v/>
      </c>
      <c r="X156" s="20" t="str">
        <f t="shared" ca="1" si="74"/>
        <v/>
      </c>
    </row>
    <row r="157" spans="1:24" x14ac:dyDescent="0.25">
      <c r="A157" s="137" t="str">
        <f ca="1">IF(Codedata!AU155="","",VLOOKUP(Codedata!AU155,Codedata!$AS$2:$AT$201,2,FALSE))</f>
        <v/>
      </c>
      <c r="B157" s="113" t="str">
        <f t="shared" ca="1" si="52"/>
        <v/>
      </c>
      <c r="C157" s="37" t="str">
        <f t="shared" ca="1" si="53"/>
        <v/>
      </c>
      <c r="D157" s="38" t="str">
        <f t="shared" ca="1" si="54"/>
        <v/>
      </c>
      <c r="E157" s="26" t="str">
        <f t="shared" ca="1" si="55"/>
        <v/>
      </c>
      <c r="F157" s="20" t="str">
        <f t="shared" ca="1" si="56"/>
        <v/>
      </c>
      <c r="G157" s="31" t="str">
        <f t="shared" ca="1" si="57"/>
        <v/>
      </c>
      <c r="H157" s="23" t="str">
        <f t="shared" ca="1" si="58"/>
        <v/>
      </c>
      <c r="I157" s="26" t="str">
        <f t="shared" ca="1" si="59"/>
        <v/>
      </c>
      <c r="J157" s="20" t="str">
        <f t="shared" ca="1" si="60"/>
        <v/>
      </c>
      <c r="K157" s="31" t="str">
        <f t="shared" ca="1" si="61"/>
        <v/>
      </c>
      <c r="L157" s="23" t="str">
        <f t="shared" ca="1" si="62"/>
        <v/>
      </c>
      <c r="M157" s="26" t="str">
        <f t="shared" ca="1" si="63"/>
        <v/>
      </c>
      <c r="N157" s="20" t="str">
        <f t="shared" ca="1" si="64"/>
        <v/>
      </c>
      <c r="O157" s="31" t="str">
        <f t="shared" ca="1" si="65"/>
        <v/>
      </c>
      <c r="P157" s="23" t="str">
        <f t="shared" ca="1" si="66"/>
        <v/>
      </c>
      <c r="Q157" s="26" t="str">
        <f t="shared" ca="1" si="67"/>
        <v/>
      </c>
      <c r="R157" s="20" t="str">
        <f t="shared" ca="1" si="68"/>
        <v/>
      </c>
      <c r="S157" s="31" t="str">
        <f t="shared" ca="1" si="69"/>
        <v/>
      </c>
      <c r="T157" s="23" t="str">
        <f t="shared" ca="1" si="70"/>
        <v/>
      </c>
      <c r="U157" s="26" t="str">
        <f t="shared" ca="1" si="71"/>
        <v/>
      </c>
      <c r="V157" s="20" t="str">
        <f t="shared" ca="1" si="72"/>
        <v/>
      </c>
      <c r="W157" s="31" t="str">
        <f t="shared" ca="1" si="73"/>
        <v/>
      </c>
      <c r="X157" s="20" t="str">
        <f t="shared" ca="1" si="74"/>
        <v/>
      </c>
    </row>
    <row r="158" spans="1:24" x14ac:dyDescent="0.25">
      <c r="A158" s="137" t="str">
        <f ca="1">IF(Codedata!AU156="","",VLOOKUP(Codedata!AU156,Codedata!$AS$2:$AT$201,2,FALSE))</f>
        <v/>
      </c>
      <c r="B158" s="113" t="str">
        <f t="shared" ca="1" si="52"/>
        <v/>
      </c>
      <c r="C158" s="37" t="str">
        <f t="shared" ca="1" si="53"/>
        <v/>
      </c>
      <c r="D158" s="38" t="str">
        <f t="shared" ca="1" si="54"/>
        <v/>
      </c>
      <c r="E158" s="26" t="str">
        <f t="shared" ca="1" si="55"/>
        <v/>
      </c>
      <c r="F158" s="20" t="str">
        <f t="shared" ca="1" si="56"/>
        <v/>
      </c>
      <c r="G158" s="31" t="str">
        <f t="shared" ca="1" si="57"/>
        <v/>
      </c>
      <c r="H158" s="23" t="str">
        <f t="shared" ca="1" si="58"/>
        <v/>
      </c>
      <c r="I158" s="26" t="str">
        <f t="shared" ca="1" si="59"/>
        <v/>
      </c>
      <c r="J158" s="20" t="str">
        <f t="shared" ca="1" si="60"/>
        <v/>
      </c>
      <c r="K158" s="31" t="str">
        <f t="shared" ca="1" si="61"/>
        <v/>
      </c>
      <c r="L158" s="23" t="str">
        <f t="shared" ca="1" si="62"/>
        <v/>
      </c>
      <c r="M158" s="26" t="str">
        <f t="shared" ca="1" si="63"/>
        <v/>
      </c>
      <c r="N158" s="20" t="str">
        <f t="shared" ca="1" si="64"/>
        <v/>
      </c>
      <c r="O158" s="31" t="str">
        <f t="shared" ca="1" si="65"/>
        <v/>
      </c>
      <c r="P158" s="23" t="str">
        <f t="shared" ca="1" si="66"/>
        <v/>
      </c>
      <c r="Q158" s="26" t="str">
        <f t="shared" ca="1" si="67"/>
        <v/>
      </c>
      <c r="R158" s="20" t="str">
        <f t="shared" ca="1" si="68"/>
        <v/>
      </c>
      <c r="S158" s="31" t="str">
        <f t="shared" ca="1" si="69"/>
        <v/>
      </c>
      <c r="T158" s="23" t="str">
        <f t="shared" ca="1" si="70"/>
        <v/>
      </c>
      <c r="U158" s="26" t="str">
        <f t="shared" ca="1" si="71"/>
        <v/>
      </c>
      <c r="V158" s="20" t="str">
        <f t="shared" ca="1" si="72"/>
        <v/>
      </c>
      <c r="W158" s="31" t="str">
        <f t="shared" ca="1" si="73"/>
        <v/>
      </c>
      <c r="X158" s="20" t="str">
        <f t="shared" ca="1" si="74"/>
        <v/>
      </c>
    </row>
    <row r="159" spans="1:24" x14ac:dyDescent="0.25">
      <c r="A159" s="137" t="str">
        <f ca="1">IF(Codedata!AU157="","",VLOOKUP(Codedata!AU157,Codedata!$AS$2:$AT$201,2,FALSE))</f>
        <v/>
      </c>
      <c r="B159" s="113" t="str">
        <f t="shared" ca="1" si="52"/>
        <v/>
      </c>
      <c r="C159" s="37" t="str">
        <f t="shared" ca="1" si="53"/>
        <v/>
      </c>
      <c r="D159" s="38" t="str">
        <f t="shared" ca="1" si="54"/>
        <v/>
      </c>
      <c r="E159" s="26" t="str">
        <f t="shared" ca="1" si="55"/>
        <v/>
      </c>
      <c r="F159" s="20" t="str">
        <f t="shared" ca="1" si="56"/>
        <v/>
      </c>
      <c r="G159" s="31" t="str">
        <f t="shared" ca="1" si="57"/>
        <v/>
      </c>
      <c r="H159" s="23" t="str">
        <f t="shared" ca="1" si="58"/>
        <v/>
      </c>
      <c r="I159" s="26" t="str">
        <f t="shared" ca="1" si="59"/>
        <v/>
      </c>
      <c r="J159" s="20" t="str">
        <f t="shared" ca="1" si="60"/>
        <v/>
      </c>
      <c r="K159" s="31" t="str">
        <f t="shared" ca="1" si="61"/>
        <v/>
      </c>
      <c r="L159" s="23" t="str">
        <f t="shared" ca="1" si="62"/>
        <v/>
      </c>
      <c r="M159" s="26" t="str">
        <f t="shared" ca="1" si="63"/>
        <v/>
      </c>
      <c r="N159" s="20" t="str">
        <f t="shared" ca="1" si="64"/>
        <v/>
      </c>
      <c r="O159" s="31" t="str">
        <f t="shared" ca="1" si="65"/>
        <v/>
      </c>
      <c r="P159" s="23" t="str">
        <f t="shared" ca="1" si="66"/>
        <v/>
      </c>
      <c r="Q159" s="26" t="str">
        <f t="shared" ca="1" si="67"/>
        <v/>
      </c>
      <c r="R159" s="20" t="str">
        <f t="shared" ca="1" si="68"/>
        <v/>
      </c>
      <c r="S159" s="31" t="str">
        <f t="shared" ca="1" si="69"/>
        <v/>
      </c>
      <c r="T159" s="23" t="str">
        <f t="shared" ca="1" si="70"/>
        <v/>
      </c>
      <c r="U159" s="26" t="str">
        <f t="shared" ca="1" si="71"/>
        <v/>
      </c>
      <c r="V159" s="20" t="str">
        <f t="shared" ca="1" si="72"/>
        <v/>
      </c>
      <c r="W159" s="31" t="str">
        <f t="shared" ca="1" si="73"/>
        <v/>
      </c>
      <c r="X159" s="20" t="str">
        <f t="shared" ca="1" si="74"/>
        <v/>
      </c>
    </row>
    <row r="160" spans="1:24" x14ac:dyDescent="0.25">
      <c r="A160" s="137" t="str">
        <f ca="1">IF(Codedata!AU158="","",VLOOKUP(Codedata!AU158,Codedata!$AS$2:$AT$201,2,FALSE))</f>
        <v/>
      </c>
      <c r="B160" s="113" t="str">
        <f t="shared" ca="1" si="52"/>
        <v/>
      </c>
      <c r="C160" s="37" t="str">
        <f t="shared" ca="1" si="53"/>
        <v/>
      </c>
      <c r="D160" s="38" t="str">
        <f t="shared" ca="1" si="54"/>
        <v/>
      </c>
      <c r="E160" s="26" t="str">
        <f t="shared" ca="1" si="55"/>
        <v/>
      </c>
      <c r="F160" s="20" t="str">
        <f t="shared" ca="1" si="56"/>
        <v/>
      </c>
      <c r="G160" s="31" t="str">
        <f t="shared" ca="1" si="57"/>
        <v/>
      </c>
      <c r="H160" s="23" t="str">
        <f t="shared" ca="1" si="58"/>
        <v/>
      </c>
      <c r="I160" s="26" t="str">
        <f t="shared" ca="1" si="59"/>
        <v/>
      </c>
      <c r="J160" s="20" t="str">
        <f t="shared" ca="1" si="60"/>
        <v/>
      </c>
      <c r="K160" s="31" t="str">
        <f t="shared" ca="1" si="61"/>
        <v/>
      </c>
      <c r="L160" s="23" t="str">
        <f t="shared" ca="1" si="62"/>
        <v/>
      </c>
      <c r="M160" s="26" t="str">
        <f t="shared" ca="1" si="63"/>
        <v/>
      </c>
      <c r="N160" s="20" t="str">
        <f t="shared" ca="1" si="64"/>
        <v/>
      </c>
      <c r="O160" s="31" t="str">
        <f t="shared" ca="1" si="65"/>
        <v/>
      </c>
      <c r="P160" s="23" t="str">
        <f t="shared" ca="1" si="66"/>
        <v/>
      </c>
      <c r="Q160" s="26" t="str">
        <f t="shared" ca="1" si="67"/>
        <v/>
      </c>
      <c r="R160" s="20" t="str">
        <f t="shared" ca="1" si="68"/>
        <v/>
      </c>
      <c r="S160" s="31" t="str">
        <f t="shared" ca="1" si="69"/>
        <v/>
      </c>
      <c r="T160" s="23" t="str">
        <f t="shared" ca="1" si="70"/>
        <v/>
      </c>
      <c r="U160" s="26" t="str">
        <f t="shared" ca="1" si="71"/>
        <v/>
      </c>
      <c r="V160" s="20" t="str">
        <f t="shared" ca="1" si="72"/>
        <v/>
      </c>
      <c r="W160" s="31" t="str">
        <f t="shared" ca="1" si="73"/>
        <v/>
      </c>
      <c r="X160" s="20" t="str">
        <f t="shared" ca="1" si="74"/>
        <v/>
      </c>
    </row>
    <row r="161" spans="1:24" x14ac:dyDescent="0.25">
      <c r="A161" s="137" t="str">
        <f ca="1">IF(Codedata!AU159="","",VLOOKUP(Codedata!AU159,Codedata!$AS$2:$AT$201,2,FALSE))</f>
        <v/>
      </c>
      <c r="B161" s="113" t="str">
        <f t="shared" ca="1" si="52"/>
        <v/>
      </c>
      <c r="C161" s="37" t="str">
        <f t="shared" ca="1" si="53"/>
        <v/>
      </c>
      <c r="D161" s="38" t="str">
        <f t="shared" ca="1" si="54"/>
        <v/>
      </c>
      <c r="E161" s="26" t="str">
        <f t="shared" ca="1" si="55"/>
        <v/>
      </c>
      <c r="F161" s="20" t="str">
        <f t="shared" ca="1" si="56"/>
        <v/>
      </c>
      <c r="G161" s="31" t="str">
        <f t="shared" ca="1" si="57"/>
        <v/>
      </c>
      <c r="H161" s="23" t="str">
        <f t="shared" ca="1" si="58"/>
        <v/>
      </c>
      <c r="I161" s="26" t="str">
        <f t="shared" ca="1" si="59"/>
        <v/>
      </c>
      <c r="J161" s="20" t="str">
        <f t="shared" ca="1" si="60"/>
        <v/>
      </c>
      <c r="K161" s="31" t="str">
        <f t="shared" ca="1" si="61"/>
        <v/>
      </c>
      <c r="L161" s="23" t="str">
        <f t="shared" ca="1" si="62"/>
        <v/>
      </c>
      <c r="M161" s="26" t="str">
        <f t="shared" ca="1" si="63"/>
        <v/>
      </c>
      <c r="N161" s="20" t="str">
        <f t="shared" ca="1" si="64"/>
        <v/>
      </c>
      <c r="O161" s="31" t="str">
        <f t="shared" ca="1" si="65"/>
        <v/>
      </c>
      <c r="P161" s="23" t="str">
        <f t="shared" ca="1" si="66"/>
        <v/>
      </c>
      <c r="Q161" s="26" t="str">
        <f t="shared" ca="1" si="67"/>
        <v/>
      </c>
      <c r="R161" s="20" t="str">
        <f t="shared" ca="1" si="68"/>
        <v/>
      </c>
      <c r="S161" s="31" t="str">
        <f t="shared" ca="1" si="69"/>
        <v/>
      </c>
      <c r="T161" s="23" t="str">
        <f t="shared" ca="1" si="70"/>
        <v/>
      </c>
      <c r="U161" s="26" t="str">
        <f t="shared" ca="1" si="71"/>
        <v/>
      </c>
      <c r="V161" s="20" t="str">
        <f t="shared" ca="1" si="72"/>
        <v/>
      </c>
      <c r="W161" s="31" t="str">
        <f t="shared" ca="1" si="73"/>
        <v/>
      </c>
      <c r="X161" s="20" t="str">
        <f t="shared" ca="1" si="74"/>
        <v/>
      </c>
    </row>
    <row r="162" spans="1:24" x14ac:dyDescent="0.25">
      <c r="A162" s="137" t="str">
        <f ca="1">IF(Codedata!AU160="","",VLOOKUP(Codedata!AU160,Codedata!$AS$2:$AT$201,2,FALSE))</f>
        <v/>
      </c>
      <c r="B162" s="113" t="str">
        <f t="shared" ca="1" si="52"/>
        <v/>
      </c>
      <c r="C162" s="37" t="str">
        <f t="shared" ca="1" si="53"/>
        <v/>
      </c>
      <c r="D162" s="38" t="str">
        <f t="shared" ca="1" si="54"/>
        <v/>
      </c>
      <c r="E162" s="26" t="str">
        <f t="shared" ca="1" si="55"/>
        <v/>
      </c>
      <c r="F162" s="20" t="str">
        <f t="shared" ca="1" si="56"/>
        <v/>
      </c>
      <c r="G162" s="31" t="str">
        <f t="shared" ca="1" si="57"/>
        <v/>
      </c>
      <c r="H162" s="23" t="str">
        <f t="shared" ca="1" si="58"/>
        <v/>
      </c>
      <c r="I162" s="26" t="str">
        <f t="shared" ca="1" si="59"/>
        <v/>
      </c>
      <c r="J162" s="20" t="str">
        <f t="shared" ca="1" si="60"/>
        <v/>
      </c>
      <c r="K162" s="31" t="str">
        <f t="shared" ca="1" si="61"/>
        <v/>
      </c>
      <c r="L162" s="23" t="str">
        <f t="shared" ca="1" si="62"/>
        <v/>
      </c>
      <c r="M162" s="26" t="str">
        <f t="shared" ca="1" si="63"/>
        <v/>
      </c>
      <c r="N162" s="20" t="str">
        <f t="shared" ca="1" si="64"/>
        <v/>
      </c>
      <c r="O162" s="31" t="str">
        <f t="shared" ca="1" si="65"/>
        <v/>
      </c>
      <c r="P162" s="23" t="str">
        <f t="shared" ca="1" si="66"/>
        <v/>
      </c>
      <c r="Q162" s="26" t="str">
        <f t="shared" ca="1" si="67"/>
        <v/>
      </c>
      <c r="R162" s="20" t="str">
        <f t="shared" ca="1" si="68"/>
        <v/>
      </c>
      <c r="S162" s="31" t="str">
        <f t="shared" ca="1" si="69"/>
        <v/>
      </c>
      <c r="T162" s="23" t="str">
        <f t="shared" ca="1" si="70"/>
        <v/>
      </c>
      <c r="U162" s="26" t="str">
        <f t="shared" ca="1" si="71"/>
        <v/>
      </c>
      <c r="V162" s="20" t="str">
        <f t="shared" ca="1" si="72"/>
        <v/>
      </c>
      <c r="W162" s="31" t="str">
        <f t="shared" ca="1" si="73"/>
        <v/>
      </c>
      <c r="X162" s="20" t="str">
        <f t="shared" ca="1" si="74"/>
        <v/>
      </c>
    </row>
    <row r="163" spans="1:24" x14ac:dyDescent="0.25">
      <c r="A163" s="137" t="str">
        <f ca="1">IF(Codedata!AU161="","",VLOOKUP(Codedata!AU161,Codedata!$AS$2:$AT$201,2,FALSE))</f>
        <v/>
      </c>
      <c r="B163" s="113" t="str">
        <f t="shared" ca="1" si="52"/>
        <v/>
      </c>
      <c r="C163" s="37" t="str">
        <f t="shared" ca="1" si="53"/>
        <v/>
      </c>
      <c r="D163" s="38" t="str">
        <f t="shared" ca="1" si="54"/>
        <v/>
      </c>
      <c r="E163" s="26" t="str">
        <f t="shared" ca="1" si="55"/>
        <v/>
      </c>
      <c r="F163" s="20" t="str">
        <f t="shared" ca="1" si="56"/>
        <v/>
      </c>
      <c r="G163" s="31" t="str">
        <f t="shared" ca="1" si="57"/>
        <v/>
      </c>
      <c r="H163" s="23" t="str">
        <f t="shared" ca="1" si="58"/>
        <v/>
      </c>
      <c r="I163" s="26" t="str">
        <f t="shared" ca="1" si="59"/>
        <v/>
      </c>
      <c r="J163" s="20" t="str">
        <f t="shared" ca="1" si="60"/>
        <v/>
      </c>
      <c r="K163" s="31" t="str">
        <f t="shared" ca="1" si="61"/>
        <v/>
      </c>
      <c r="L163" s="23" t="str">
        <f t="shared" ca="1" si="62"/>
        <v/>
      </c>
      <c r="M163" s="26" t="str">
        <f t="shared" ca="1" si="63"/>
        <v/>
      </c>
      <c r="N163" s="20" t="str">
        <f t="shared" ca="1" si="64"/>
        <v/>
      </c>
      <c r="O163" s="31" t="str">
        <f t="shared" ca="1" si="65"/>
        <v/>
      </c>
      <c r="P163" s="23" t="str">
        <f t="shared" ca="1" si="66"/>
        <v/>
      </c>
      <c r="Q163" s="26" t="str">
        <f t="shared" ca="1" si="67"/>
        <v/>
      </c>
      <c r="R163" s="20" t="str">
        <f t="shared" ca="1" si="68"/>
        <v/>
      </c>
      <c r="S163" s="31" t="str">
        <f t="shared" ca="1" si="69"/>
        <v/>
      </c>
      <c r="T163" s="23" t="str">
        <f t="shared" ca="1" si="70"/>
        <v/>
      </c>
      <c r="U163" s="26" t="str">
        <f t="shared" ca="1" si="71"/>
        <v/>
      </c>
      <c r="V163" s="20" t="str">
        <f t="shared" ca="1" si="72"/>
        <v/>
      </c>
      <c r="W163" s="31" t="str">
        <f t="shared" ca="1" si="73"/>
        <v/>
      </c>
      <c r="X163" s="20" t="str">
        <f t="shared" ca="1" si="74"/>
        <v/>
      </c>
    </row>
    <row r="164" spans="1:24" x14ac:dyDescent="0.25">
      <c r="A164" s="137" t="str">
        <f ca="1">IF(Codedata!AU162="","",VLOOKUP(Codedata!AU162,Codedata!$AS$2:$AT$201,2,FALSE))</f>
        <v/>
      </c>
      <c r="B164" s="113" t="str">
        <f t="shared" ref="B164:B195" ca="1" si="75">IF(A164="","",SUM(E164,G164,I164,K164,M164,O164,Q164,S164,U164,W164))</f>
        <v/>
      </c>
      <c r="C164" s="37" t="str">
        <f t="shared" ref="C164:C195" ca="1" si="76">IF(A164="","",SUM(F164,H164,J164,L164,N164,P164,R164,T164,V164,X164))</f>
        <v/>
      </c>
      <c r="D164" s="38" t="str">
        <f t="shared" ca="1" si="54"/>
        <v/>
      </c>
      <c r="E164" s="26" t="str">
        <f t="shared" ca="1" si="55"/>
        <v/>
      </c>
      <c r="F164" s="20" t="str">
        <f t="shared" ca="1" si="56"/>
        <v/>
      </c>
      <c r="G164" s="31" t="str">
        <f t="shared" ca="1" si="57"/>
        <v/>
      </c>
      <c r="H164" s="23" t="str">
        <f t="shared" ca="1" si="58"/>
        <v/>
      </c>
      <c r="I164" s="26" t="str">
        <f t="shared" ca="1" si="59"/>
        <v/>
      </c>
      <c r="J164" s="20" t="str">
        <f t="shared" ca="1" si="60"/>
        <v/>
      </c>
      <c r="K164" s="31" t="str">
        <f t="shared" ca="1" si="61"/>
        <v/>
      </c>
      <c r="L164" s="23" t="str">
        <f t="shared" ca="1" si="62"/>
        <v/>
      </c>
      <c r="M164" s="26" t="str">
        <f t="shared" ca="1" si="63"/>
        <v/>
      </c>
      <c r="N164" s="20" t="str">
        <f t="shared" ca="1" si="64"/>
        <v/>
      </c>
      <c r="O164" s="31" t="str">
        <f t="shared" ca="1" si="65"/>
        <v/>
      </c>
      <c r="P164" s="23" t="str">
        <f t="shared" ca="1" si="66"/>
        <v/>
      </c>
      <c r="Q164" s="26" t="str">
        <f t="shared" ca="1" si="67"/>
        <v/>
      </c>
      <c r="R164" s="20" t="str">
        <f t="shared" ca="1" si="68"/>
        <v/>
      </c>
      <c r="S164" s="31" t="str">
        <f t="shared" ca="1" si="69"/>
        <v/>
      </c>
      <c r="T164" s="23" t="str">
        <f t="shared" ca="1" si="70"/>
        <v/>
      </c>
      <c r="U164" s="26" t="str">
        <f t="shared" ca="1" si="71"/>
        <v/>
      </c>
      <c r="V164" s="20" t="str">
        <f t="shared" ca="1" si="72"/>
        <v/>
      </c>
      <c r="W164" s="31" t="str">
        <f t="shared" ca="1" si="73"/>
        <v/>
      </c>
      <c r="X164" s="20" t="str">
        <f t="shared" ca="1" si="74"/>
        <v/>
      </c>
    </row>
    <row r="165" spans="1:24" x14ac:dyDescent="0.25">
      <c r="A165" s="137" t="str">
        <f ca="1">IF(Codedata!AU163="","",VLOOKUP(Codedata!AU163,Codedata!$AS$2:$AT$201,2,FALSE))</f>
        <v/>
      </c>
      <c r="B165" s="113" t="str">
        <f t="shared" ca="1" si="75"/>
        <v/>
      </c>
      <c r="C165" s="37" t="str">
        <f t="shared" ca="1" si="76"/>
        <v/>
      </c>
      <c r="D165" s="38" t="str">
        <f t="shared" ref="D165:D196" ca="1" si="77">IF(A165="","",B165-C165)</f>
        <v/>
      </c>
      <c r="E165" s="26" t="str">
        <f t="shared" ca="1" si="55"/>
        <v/>
      </c>
      <c r="F165" s="20" t="str">
        <f t="shared" ca="1" si="56"/>
        <v/>
      </c>
      <c r="G165" s="31" t="str">
        <f t="shared" ca="1" si="57"/>
        <v/>
      </c>
      <c r="H165" s="23" t="str">
        <f t="shared" ca="1" si="58"/>
        <v/>
      </c>
      <c r="I165" s="26" t="str">
        <f t="shared" ca="1" si="59"/>
        <v/>
      </c>
      <c r="J165" s="20" t="str">
        <f t="shared" ca="1" si="60"/>
        <v/>
      </c>
      <c r="K165" s="31" t="str">
        <f t="shared" ca="1" si="61"/>
        <v/>
      </c>
      <c r="L165" s="23" t="str">
        <f t="shared" ca="1" si="62"/>
        <v/>
      </c>
      <c r="M165" s="26" t="str">
        <f t="shared" ca="1" si="63"/>
        <v/>
      </c>
      <c r="N165" s="20" t="str">
        <f t="shared" ca="1" si="64"/>
        <v/>
      </c>
      <c r="O165" s="31" t="str">
        <f t="shared" ca="1" si="65"/>
        <v/>
      </c>
      <c r="P165" s="23" t="str">
        <f t="shared" ca="1" si="66"/>
        <v/>
      </c>
      <c r="Q165" s="26" t="str">
        <f t="shared" ca="1" si="67"/>
        <v/>
      </c>
      <c r="R165" s="20" t="str">
        <f t="shared" ca="1" si="68"/>
        <v/>
      </c>
      <c r="S165" s="31" t="str">
        <f t="shared" ca="1" si="69"/>
        <v/>
      </c>
      <c r="T165" s="23" t="str">
        <f t="shared" ca="1" si="70"/>
        <v/>
      </c>
      <c r="U165" s="26" t="str">
        <f t="shared" ca="1" si="71"/>
        <v/>
      </c>
      <c r="V165" s="20" t="str">
        <f t="shared" ca="1" si="72"/>
        <v/>
      </c>
      <c r="W165" s="31" t="str">
        <f t="shared" ca="1" si="73"/>
        <v/>
      </c>
      <c r="X165" s="20" t="str">
        <f t="shared" ca="1" si="74"/>
        <v/>
      </c>
    </row>
    <row r="166" spans="1:24" x14ac:dyDescent="0.25">
      <c r="A166" s="137" t="str">
        <f ca="1">IF(Codedata!AU164="","",VLOOKUP(Codedata!AU164,Codedata!$AS$2:$AT$201,2,FALSE))</f>
        <v/>
      </c>
      <c r="B166" s="113" t="str">
        <f t="shared" ca="1" si="75"/>
        <v/>
      </c>
      <c r="C166" s="37" t="str">
        <f t="shared" ca="1" si="76"/>
        <v/>
      </c>
      <c r="D166" s="38" t="str">
        <f t="shared" ca="1" si="77"/>
        <v/>
      </c>
      <c r="E166" s="26" t="str">
        <f t="shared" ca="1" si="55"/>
        <v/>
      </c>
      <c r="F166" s="20" t="str">
        <f t="shared" ca="1" si="56"/>
        <v/>
      </c>
      <c r="G166" s="31" t="str">
        <f t="shared" ca="1" si="57"/>
        <v/>
      </c>
      <c r="H166" s="23" t="str">
        <f t="shared" ca="1" si="58"/>
        <v/>
      </c>
      <c r="I166" s="26" t="str">
        <f t="shared" ca="1" si="59"/>
        <v/>
      </c>
      <c r="J166" s="20" t="str">
        <f t="shared" ca="1" si="60"/>
        <v/>
      </c>
      <c r="K166" s="31" t="str">
        <f t="shared" ca="1" si="61"/>
        <v/>
      </c>
      <c r="L166" s="23" t="str">
        <f t="shared" ca="1" si="62"/>
        <v/>
      </c>
      <c r="M166" s="26" t="str">
        <f t="shared" ca="1" si="63"/>
        <v/>
      </c>
      <c r="N166" s="20" t="str">
        <f t="shared" ca="1" si="64"/>
        <v/>
      </c>
      <c r="O166" s="31" t="str">
        <f t="shared" ca="1" si="65"/>
        <v/>
      </c>
      <c r="P166" s="23" t="str">
        <f t="shared" ca="1" si="66"/>
        <v/>
      </c>
      <c r="Q166" s="26" t="str">
        <f t="shared" ca="1" si="67"/>
        <v/>
      </c>
      <c r="R166" s="20" t="str">
        <f t="shared" ca="1" si="68"/>
        <v/>
      </c>
      <c r="S166" s="31" t="str">
        <f t="shared" ca="1" si="69"/>
        <v/>
      </c>
      <c r="T166" s="23" t="str">
        <f t="shared" ca="1" si="70"/>
        <v/>
      </c>
      <c r="U166" s="26" t="str">
        <f t="shared" ca="1" si="71"/>
        <v/>
      </c>
      <c r="V166" s="20" t="str">
        <f t="shared" ca="1" si="72"/>
        <v/>
      </c>
      <c r="W166" s="31" t="str">
        <f t="shared" ca="1" si="73"/>
        <v/>
      </c>
      <c r="X166" s="20" t="str">
        <f t="shared" ca="1" si="74"/>
        <v/>
      </c>
    </row>
    <row r="167" spans="1:24" x14ac:dyDescent="0.25">
      <c r="A167" s="137" t="str">
        <f ca="1">IF(Codedata!AU165="","",VLOOKUP(Codedata!AU165,Codedata!$AS$2:$AT$201,2,FALSE))</f>
        <v/>
      </c>
      <c r="B167" s="113" t="str">
        <f t="shared" ca="1" si="75"/>
        <v/>
      </c>
      <c r="C167" s="37" t="str">
        <f t="shared" ca="1" si="76"/>
        <v/>
      </c>
      <c r="D167" s="38" t="str">
        <f t="shared" ca="1" si="77"/>
        <v/>
      </c>
      <c r="E167" s="26" t="str">
        <f t="shared" ca="1" si="55"/>
        <v/>
      </c>
      <c r="F167" s="20" t="str">
        <f t="shared" ca="1" si="56"/>
        <v/>
      </c>
      <c r="G167" s="31" t="str">
        <f t="shared" ca="1" si="57"/>
        <v/>
      </c>
      <c r="H167" s="23" t="str">
        <f t="shared" ca="1" si="58"/>
        <v/>
      </c>
      <c r="I167" s="26" t="str">
        <f t="shared" ca="1" si="59"/>
        <v/>
      </c>
      <c r="J167" s="20" t="str">
        <f t="shared" ca="1" si="60"/>
        <v/>
      </c>
      <c r="K167" s="31" t="str">
        <f t="shared" ca="1" si="61"/>
        <v/>
      </c>
      <c r="L167" s="23" t="str">
        <f t="shared" ca="1" si="62"/>
        <v/>
      </c>
      <c r="M167" s="26" t="str">
        <f t="shared" ca="1" si="63"/>
        <v/>
      </c>
      <c r="N167" s="20" t="str">
        <f t="shared" ca="1" si="64"/>
        <v/>
      </c>
      <c r="O167" s="31" t="str">
        <f t="shared" ca="1" si="65"/>
        <v/>
      </c>
      <c r="P167" s="23" t="str">
        <f t="shared" ca="1" si="66"/>
        <v/>
      </c>
      <c r="Q167" s="26" t="str">
        <f t="shared" ca="1" si="67"/>
        <v/>
      </c>
      <c r="R167" s="20" t="str">
        <f t="shared" ca="1" si="68"/>
        <v/>
      </c>
      <c r="S167" s="31" t="str">
        <f t="shared" ca="1" si="69"/>
        <v/>
      </c>
      <c r="T167" s="23" t="str">
        <f t="shared" ca="1" si="70"/>
        <v/>
      </c>
      <c r="U167" s="26" t="str">
        <f t="shared" ca="1" si="71"/>
        <v/>
      </c>
      <c r="V167" s="20" t="str">
        <f t="shared" ca="1" si="72"/>
        <v/>
      </c>
      <c r="W167" s="31" t="str">
        <f t="shared" ca="1" si="73"/>
        <v/>
      </c>
      <c r="X167" s="20" t="str">
        <f t="shared" ca="1" si="74"/>
        <v/>
      </c>
    </row>
    <row r="168" spans="1:24" x14ac:dyDescent="0.25">
      <c r="A168" s="137" t="str">
        <f ca="1">IF(Codedata!AU166="","",VLOOKUP(Codedata!AU166,Codedata!$AS$2:$AT$201,2,FALSE))</f>
        <v/>
      </c>
      <c r="B168" s="113" t="str">
        <f t="shared" ca="1" si="75"/>
        <v/>
      </c>
      <c r="C168" s="37" t="str">
        <f t="shared" ca="1" si="76"/>
        <v/>
      </c>
      <c r="D168" s="38" t="str">
        <f t="shared" ca="1" si="77"/>
        <v/>
      </c>
      <c r="E168" s="26" t="str">
        <f t="shared" ca="1" si="55"/>
        <v/>
      </c>
      <c r="F168" s="20" t="str">
        <f t="shared" ca="1" si="56"/>
        <v/>
      </c>
      <c r="G168" s="31" t="str">
        <f t="shared" ca="1" si="57"/>
        <v/>
      </c>
      <c r="H168" s="23" t="str">
        <f t="shared" ca="1" si="58"/>
        <v/>
      </c>
      <c r="I168" s="26" t="str">
        <f t="shared" ca="1" si="59"/>
        <v/>
      </c>
      <c r="J168" s="20" t="str">
        <f t="shared" ca="1" si="60"/>
        <v/>
      </c>
      <c r="K168" s="31" t="str">
        <f t="shared" ca="1" si="61"/>
        <v/>
      </c>
      <c r="L168" s="23" t="str">
        <f t="shared" ca="1" si="62"/>
        <v/>
      </c>
      <c r="M168" s="26" t="str">
        <f t="shared" ca="1" si="63"/>
        <v/>
      </c>
      <c r="N168" s="20" t="str">
        <f t="shared" ca="1" si="64"/>
        <v/>
      </c>
      <c r="O168" s="31" t="str">
        <f t="shared" ca="1" si="65"/>
        <v/>
      </c>
      <c r="P168" s="23" t="str">
        <f t="shared" ca="1" si="66"/>
        <v/>
      </c>
      <c r="Q168" s="26" t="str">
        <f t="shared" ca="1" si="67"/>
        <v/>
      </c>
      <c r="R168" s="20" t="str">
        <f t="shared" ca="1" si="68"/>
        <v/>
      </c>
      <c r="S168" s="31" t="str">
        <f t="shared" ca="1" si="69"/>
        <v/>
      </c>
      <c r="T168" s="23" t="str">
        <f t="shared" ca="1" si="70"/>
        <v/>
      </c>
      <c r="U168" s="26" t="str">
        <f t="shared" ca="1" si="71"/>
        <v/>
      </c>
      <c r="V168" s="20" t="str">
        <f t="shared" ca="1" si="72"/>
        <v/>
      </c>
      <c r="W168" s="31" t="str">
        <f t="shared" ca="1" si="73"/>
        <v/>
      </c>
      <c r="X168" s="20" t="str">
        <f t="shared" ca="1" si="74"/>
        <v/>
      </c>
    </row>
    <row r="169" spans="1:24" x14ac:dyDescent="0.25">
      <c r="A169" s="137" t="str">
        <f ca="1">IF(Codedata!AU167="","",VLOOKUP(Codedata!AU167,Codedata!$AS$2:$AT$201,2,FALSE))</f>
        <v/>
      </c>
      <c r="B169" s="113" t="str">
        <f t="shared" ca="1" si="75"/>
        <v/>
      </c>
      <c r="C169" s="37" t="str">
        <f t="shared" ca="1" si="76"/>
        <v/>
      </c>
      <c r="D169" s="38" t="str">
        <f t="shared" ca="1" si="77"/>
        <v/>
      </c>
      <c r="E169" s="26" t="str">
        <f t="shared" ca="1" si="55"/>
        <v/>
      </c>
      <c r="F169" s="20" t="str">
        <f t="shared" ca="1" si="56"/>
        <v/>
      </c>
      <c r="G169" s="31" t="str">
        <f t="shared" ca="1" si="57"/>
        <v/>
      </c>
      <c r="H169" s="23" t="str">
        <f t="shared" ca="1" si="58"/>
        <v/>
      </c>
      <c r="I169" s="26" t="str">
        <f t="shared" ca="1" si="59"/>
        <v/>
      </c>
      <c r="J169" s="20" t="str">
        <f t="shared" ca="1" si="60"/>
        <v/>
      </c>
      <c r="K169" s="31" t="str">
        <f t="shared" ca="1" si="61"/>
        <v/>
      </c>
      <c r="L169" s="23" t="str">
        <f t="shared" ca="1" si="62"/>
        <v/>
      </c>
      <c r="M169" s="26" t="str">
        <f t="shared" ca="1" si="63"/>
        <v/>
      </c>
      <c r="N169" s="20" t="str">
        <f t="shared" ca="1" si="64"/>
        <v/>
      </c>
      <c r="O169" s="31" t="str">
        <f t="shared" ca="1" si="65"/>
        <v/>
      </c>
      <c r="P169" s="23" t="str">
        <f t="shared" ca="1" si="66"/>
        <v/>
      </c>
      <c r="Q169" s="26" t="str">
        <f t="shared" ca="1" si="67"/>
        <v/>
      </c>
      <c r="R169" s="20" t="str">
        <f t="shared" ca="1" si="68"/>
        <v/>
      </c>
      <c r="S169" s="31" t="str">
        <f t="shared" ca="1" si="69"/>
        <v/>
      </c>
      <c r="T169" s="23" t="str">
        <f t="shared" ca="1" si="70"/>
        <v/>
      </c>
      <c r="U169" s="26" t="str">
        <f t="shared" ca="1" si="71"/>
        <v/>
      </c>
      <c r="V169" s="20" t="str">
        <f t="shared" ca="1" si="72"/>
        <v/>
      </c>
      <c r="W169" s="31" t="str">
        <f t="shared" ca="1" si="73"/>
        <v/>
      </c>
      <c r="X169" s="20" t="str">
        <f t="shared" ca="1" si="74"/>
        <v/>
      </c>
    </row>
    <row r="170" spans="1:24" x14ac:dyDescent="0.25">
      <c r="A170" s="137" t="str">
        <f ca="1">IF(Codedata!AU168="","",VLOOKUP(Codedata!AU168,Codedata!$AS$2:$AT$201,2,FALSE))</f>
        <v/>
      </c>
      <c r="B170" s="113" t="str">
        <f t="shared" ca="1" si="75"/>
        <v/>
      </c>
      <c r="C170" s="37" t="str">
        <f t="shared" ca="1" si="76"/>
        <v/>
      </c>
      <c r="D170" s="38" t="str">
        <f t="shared" ca="1" si="77"/>
        <v/>
      </c>
      <c r="E170" s="26" t="str">
        <f t="shared" ca="1" si="55"/>
        <v/>
      </c>
      <c r="F170" s="20" t="str">
        <f t="shared" ca="1" si="56"/>
        <v/>
      </c>
      <c r="G170" s="31" t="str">
        <f t="shared" ca="1" si="57"/>
        <v/>
      </c>
      <c r="H170" s="23" t="str">
        <f t="shared" ca="1" si="58"/>
        <v/>
      </c>
      <c r="I170" s="26" t="str">
        <f t="shared" ca="1" si="59"/>
        <v/>
      </c>
      <c r="J170" s="20" t="str">
        <f t="shared" ca="1" si="60"/>
        <v/>
      </c>
      <c r="K170" s="31" t="str">
        <f t="shared" ca="1" si="61"/>
        <v/>
      </c>
      <c r="L170" s="23" t="str">
        <f t="shared" ca="1" si="62"/>
        <v/>
      </c>
      <c r="M170" s="26" t="str">
        <f t="shared" ca="1" si="63"/>
        <v/>
      </c>
      <c r="N170" s="20" t="str">
        <f t="shared" ca="1" si="64"/>
        <v/>
      </c>
      <c r="O170" s="31" t="str">
        <f t="shared" ca="1" si="65"/>
        <v/>
      </c>
      <c r="P170" s="23" t="str">
        <f t="shared" ca="1" si="66"/>
        <v/>
      </c>
      <c r="Q170" s="26" t="str">
        <f t="shared" ca="1" si="67"/>
        <v/>
      </c>
      <c r="R170" s="20" t="str">
        <f t="shared" ca="1" si="68"/>
        <v/>
      </c>
      <c r="S170" s="31" t="str">
        <f t="shared" ca="1" si="69"/>
        <v/>
      </c>
      <c r="T170" s="23" t="str">
        <f t="shared" ca="1" si="70"/>
        <v/>
      </c>
      <c r="U170" s="26" t="str">
        <f t="shared" ca="1" si="71"/>
        <v/>
      </c>
      <c r="V170" s="20" t="str">
        <f t="shared" ca="1" si="72"/>
        <v/>
      </c>
      <c r="W170" s="31" t="str">
        <f t="shared" ca="1" si="73"/>
        <v/>
      </c>
      <c r="X170" s="20" t="str">
        <f t="shared" ca="1" si="74"/>
        <v/>
      </c>
    </row>
    <row r="171" spans="1:24" x14ac:dyDescent="0.25">
      <c r="A171" s="137" t="str">
        <f ca="1">IF(Codedata!AU169="","",VLOOKUP(Codedata!AU169,Codedata!$AS$2:$AT$201,2,FALSE))</f>
        <v/>
      </c>
      <c r="B171" s="113" t="str">
        <f t="shared" ca="1" si="75"/>
        <v/>
      </c>
      <c r="C171" s="37" t="str">
        <f t="shared" ca="1" si="76"/>
        <v/>
      </c>
      <c r="D171" s="38" t="str">
        <f t="shared" ca="1" si="77"/>
        <v/>
      </c>
      <c r="E171" s="26" t="str">
        <f t="shared" ca="1" si="55"/>
        <v/>
      </c>
      <c r="F171" s="20" t="str">
        <f t="shared" ca="1" si="56"/>
        <v/>
      </c>
      <c r="G171" s="31" t="str">
        <f t="shared" ca="1" si="57"/>
        <v/>
      </c>
      <c r="H171" s="23" t="str">
        <f t="shared" ca="1" si="58"/>
        <v/>
      </c>
      <c r="I171" s="26" t="str">
        <f t="shared" ca="1" si="59"/>
        <v/>
      </c>
      <c r="J171" s="20" t="str">
        <f t="shared" ca="1" si="60"/>
        <v/>
      </c>
      <c r="K171" s="31" t="str">
        <f t="shared" ca="1" si="61"/>
        <v/>
      </c>
      <c r="L171" s="23" t="str">
        <f t="shared" ca="1" si="62"/>
        <v/>
      </c>
      <c r="M171" s="26" t="str">
        <f t="shared" ca="1" si="63"/>
        <v/>
      </c>
      <c r="N171" s="20" t="str">
        <f t="shared" ca="1" si="64"/>
        <v/>
      </c>
      <c r="O171" s="31" t="str">
        <f t="shared" ca="1" si="65"/>
        <v/>
      </c>
      <c r="P171" s="23" t="str">
        <f t="shared" ca="1" si="66"/>
        <v/>
      </c>
      <c r="Q171" s="26" t="str">
        <f t="shared" ca="1" si="67"/>
        <v/>
      </c>
      <c r="R171" s="20" t="str">
        <f t="shared" ca="1" si="68"/>
        <v/>
      </c>
      <c r="S171" s="31" t="str">
        <f t="shared" ca="1" si="69"/>
        <v/>
      </c>
      <c r="T171" s="23" t="str">
        <f t="shared" ca="1" si="70"/>
        <v/>
      </c>
      <c r="U171" s="26" t="str">
        <f t="shared" ca="1" si="71"/>
        <v/>
      </c>
      <c r="V171" s="20" t="str">
        <f t="shared" ca="1" si="72"/>
        <v/>
      </c>
      <c r="W171" s="31" t="str">
        <f t="shared" ca="1" si="73"/>
        <v/>
      </c>
      <c r="X171" s="20" t="str">
        <f t="shared" ca="1" si="74"/>
        <v/>
      </c>
    </row>
    <row r="172" spans="1:24" x14ac:dyDescent="0.25">
      <c r="A172" s="137" t="str">
        <f ca="1">IF(Codedata!AU170="","",VLOOKUP(Codedata!AU170,Codedata!$AS$2:$AT$201,2,FALSE))</f>
        <v/>
      </c>
      <c r="B172" s="113" t="str">
        <f t="shared" ca="1" si="75"/>
        <v/>
      </c>
      <c r="C172" s="37" t="str">
        <f t="shared" ca="1" si="76"/>
        <v/>
      </c>
      <c r="D172" s="38" t="str">
        <f t="shared" ca="1" si="77"/>
        <v/>
      </c>
      <c r="E172" s="26" t="str">
        <f t="shared" ca="1" si="55"/>
        <v/>
      </c>
      <c r="F172" s="20" t="str">
        <f t="shared" ca="1" si="56"/>
        <v/>
      </c>
      <c r="G172" s="31" t="str">
        <f t="shared" ca="1" si="57"/>
        <v/>
      </c>
      <c r="H172" s="23" t="str">
        <f t="shared" ca="1" si="58"/>
        <v/>
      </c>
      <c r="I172" s="26" t="str">
        <f t="shared" ca="1" si="59"/>
        <v/>
      </c>
      <c r="J172" s="20" t="str">
        <f t="shared" ca="1" si="60"/>
        <v/>
      </c>
      <c r="K172" s="31" t="str">
        <f t="shared" ca="1" si="61"/>
        <v/>
      </c>
      <c r="L172" s="23" t="str">
        <f t="shared" ca="1" si="62"/>
        <v/>
      </c>
      <c r="M172" s="26" t="str">
        <f t="shared" ca="1" si="63"/>
        <v/>
      </c>
      <c r="N172" s="20" t="str">
        <f t="shared" ca="1" si="64"/>
        <v/>
      </c>
      <c r="O172" s="31" t="str">
        <f t="shared" ca="1" si="65"/>
        <v/>
      </c>
      <c r="P172" s="23" t="str">
        <f t="shared" ca="1" si="66"/>
        <v/>
      </c>
      <c r="Q172" s="26" t="str">
        <f t="shared" ca="1" si="67"/>
        <v/>
      </c>
      <c r="R172" s="20" t="str">
        <f t="shared" ca="1" si="68"/>
        <v/>
      </c>
      <c r="S172" s="31" t="str">
        <f t="shared" ca="1" si="69"/>
        <v/>
      </c>
      <c r="T172" s="23" t="str">
        <f t="shared" ca="1" si="70"/>
        <v/>
      </c>
      <c r="U172" s="26" t="str">
        <f t="shared" ca="1" si="71"/>
        <v/>
      </c>
      <c r="V172" s="20" t="str">
        <f t="shared" ca="1" si="72"/>
        <v/>
      </c>
      <c r="W172" s="31" t="str">
        <f t="shared" ca="1" si="73"/>
        <v/>
      </c>
      <c r="X172" s="20" t="str">
        <f t="shared" ca="1" si="74"/>
        <v/>
      </c>
    </row>
    <row r="173" spans="1:24" x14ac:dyDescent="0.25">
      <c r="A173" s="137" t="str">
        <f ca="1">IF(Codedata!AU171="","",VLOOKUP(Codedata!AU171,Codedata!$AS$2:$AT$201,2,FALSE))</f>
        <v/>
      </c>
      <c r="B173" s="113" t="str">
        <f t="shared" ca="1" si="75"/>
        <v/>
      </c>
      <c r="C173" s="37" t="str">
        <f t="shared" ca="1" si="76"/>
        <v/>
      </c>
      <c r="D173" s="38" t="str">
        <f t="shared" ca="1" si="77"/>
        <v/>
      </c>
      <c r="E173" s="26" t="str">
        <f t="shared" ca="1" si="55"/>
        <v/>
      </c>
      <c r="F173" s="20" t="str">
        <f t="shared" ca="1" si="56"/>
        <v/>
      </c>
      <c r="G173" s="31" t="str">
        <f t="shared" ca="1" si="57"/>
        <v/>
      </c>
      <c r="H173" s="23" t="str">
        <f t="shared" ca="1" si="58"/>
        <v/>
      </c>
      <c r="I173" s="26" t="str">
        <f t="shared" ca="1" si="59"/>
        <v/>
      </c>
      <c r="J173" s="20" t="str">
        <f t="shared" ca="1" si="60"/>
        <v/>
      </c>
      <c r="K173" s="31" t="str">
        <f t="shared" ca="1" si="61"/>
        <v/>
      </c>
      <c r="L173" s="23" t="str">
        <f t="shared" ca="1" si="62"/>
        <v/>
      </c>
      <c r="M173" s="26" t="str">
        <f t="shared" ca="1" si="63"/>
        <v/>
      </c>
      <c r="N173" s="20" t="str">
        <f t="shared" ca="1" si="64"/>
        <v/>
      </c>
      <c r="O173" s="31" t="str">
        <f t="shared" ca="1" si="65"/>
        <v/>
      </c>
      <c r="P173" s="23" t="str">
        <f t="shared" ca="1" si="66"/>
        <v/>
      </c>
      <c r="Q173" s="26" t="str">
        <f t="shared" ca="1" si="67"/>
        <v/>
      </c>
      <c r="R173" s="20" t="str">
        <f t="shared" ca="1" si="68"/>
        <v/>
      </c>
      <c r="S173" s="31" t="str">
        <f t="shared" ca="1" si="69"/>
        <v/>
      </c>
      <c r="T173" s="23" t="str">
        <f t="shared" ca="1" si="70"/>
        <v/>
      </c>
      <c r="U173" s="26" t="str">
        <f t="shared" ca="1" si="71"/>
        <v/>
      </c>
      <c r="V173" s="20" t="str">
        <f t="shared" ca="1" si="72"/>
        <v/>
      </c>
      <c r="W173" s="31" t="str">
        <f t="shared" ca="1" si="73"/>
        <v/>
      </c>
      <c r="X173" s="20" t="str">
        <f t="shared" ca="1" si="74"/>
        <v/>
      </c>
    </row>
    <row r="174" spans="1:24" x14ac:dyDescent="0.25">
      <c r="A174" s="137" t="str">
        <f ca="1">IF(Codedata!AU172="","",VLOOKUP(Codedata!AU172,Codedata!$AS$2:$AT$201,2,FALSE))</f>
        <v/>
      </c>
      <c r="B174" s="113" t="str">
        <f t="shared" ca="1" si="75"/>
        <v/>
      </c>
      <c r="C174" s="37" t="str">
        <f t="shared" ca="1" si="76"/>
        <v/>
      </c>
      <c r="D174" s="38" t="str">
        <f t="shared" ca="1" si="77"/>
        <v/>
      </c>
      <c r="E174" s="26" t="str">
        <f t="shared" ca="1" si="55"/>
        <v/>
      </c>
      <c r="F174" s="20" t="str">
        <f t="shared" ca="1" si="56"/>
        <v/>
      </c>
      <c r="G174" s="31" t="str">
        <f t="shared" ca="1" si="57"/>
        <v/>
      </c>
      <c r="H174" s="23" t="str">
        <f t="shared" ca="1" si="58"/>
        <v/>
      </c>
      <c r="I174" s="26" t="str">
        <f t="shared" ca="1" si="59"/>
        <v/>
      </c>
      <c r="J174" s="20" t="str">
        <f t="shared" ca="1" si="60"/>
        <v/>
      </c>
      <c r="K174" s="31" t="str">
        <f t="shared" ca="1" si="61"/>
        <v/>
      </c>
      <c r="L174" s="23" t="str">
        <f t="shared" ca="1" si="62"/>
        <v/>
      </c>
      <c r="M174" s="26" t="str">
        <f t="shared" ca="1" si="63"/>
        <v/>
      </c>
      <c r="N174" s="20" t="str">
        <f t="shared" ca="1" si="64"/>
        <v/>
      </c>
      <c r="O174" s="31" t="str">
        <f t="shared" ca="1" si="65"/>
        <v/>
      </c>
      <c r="P174" s="23" t="str">
        <f t="shared" ca="1" si="66"/>
        <v/>
      </c>
      <c r="Q174" s="26" t="str">
        <f t="shared" ca="1" si="67"/>
        <v/>
      </c>
      <c r="R174" s="20" t="str">
        <f t="shared" ca="1" si="68"/>
        <v/>
      </c>
      <c r="S174" s="31" t="str">
        <f t="shared" ca="1" si="69"/>
        <v/>
      </c>
      <c r="T174" s="23" t="str">
        <f t="shared" ca="1" si="70"/>
        <v/>
      </c>
      <c r="U174" s="26" t="str">
        <f t="shared" ca="1" si="71"/>
        <v/>
      </c>
      <c r="V174" s="20" t="str">
        <f t="shared" ca="1" si="72"/>
        <v/>
      </c>
      <c r="W174" s="31" t="str">
        <f t="shared" ca="1" si="73"/>
        <v/>
      </c>
      <c r="X174" s="20" t="str">
        <f t="shared" ca="1" si="74"/>
        <v/>
      </c>
    </row>
    <row r="175" spans="1:24" x14ac:dyDescent="0.25">
      <c r="A175" s="137" t="str">
        <f ca="1">IF(Codedata!AU173="","",VLOOKUP(Codedata!AU173,Codedata!$AS$2:$AT$201,2,FALSE))</f>
        <v/>
      </c>
      <c r="B175" s="113" t="str">
        <f t="shared" ca="1" si="75"/>
        <v/>
      </c>
      <c r="C175" s="37" t="str">
        <f t="shared" ca="1" si="76"/>
        <v/>
      </c>
      <c r="D175" s="38" t="str">
        <f t="shared" ca="1" si="77"/>
        <v/>
      </c>
      <c r="E175" s="26" t="str">
        <f t="shared" ca="1" si="55"/>
        <v/>
      </c>
      <c r="F175" s="20" t="str">
        <f t="shared" ca="1" si="56"/>
        <v/>
      </c>
      <c r="G175" s="31" t="str">
        <f t="shared" ca="1" si="57"/>
        <v/>
      </c>
      <c r="H175" s="23" t="str">
        <f t="shared" ca="1" si="58"/>
        <v/>
      </c>
      <c r="I175" s="26" t="str">
        <f t="shared" ca="1" si="59"/>
        <v/>
      </c>
      <c r="J175" s="20" t="str">
        <f t="shared" ca="1" si="60"/>
        <v/>
      </c>
      <c r="K175" s="31" t="str">
        <f t="shared" ca="1" si="61"/>
        <v/>
      </c>
      <c r="L175" s="23" t="str">
        <f t="shared" ca="1" si="62"/>
        <v/>
      </c>
      <c r="M175" s="26" t="str">
        <f t="shared" ca="1" si="63"/>
        <v/>
      </c>
      <c r="N175" s="20" t="str">
        <f t="shared" ca="1" si="64"/>
        <v/>
      </c>
      <c r="O175" s="31" t="str">
        <f t="shared" ca="1" si="65"/>
        <v/>
      </c>
      <c r="P175" s="23" t="str">
        <f t="shared" ca="1" si="66"/>
        <v/>
      </c>
      <c r="Q175" s="26" t="str">
        <f t="shared" ca="1" si="67"/>
        <v/>
      </c>
      <c r="R175" s="20" t="str">
        <f t="shared" ca="1" si="68"/>
        <v/>
      </c>
      <c r="S175" s="31" t="str">
        <f t="shared" ca="1" si="69"/>
        <v/>
      </c>
      <c r="T175" s="23" t="str">
        <f t="shared" ca="1" si="70"/>
        <v/>
      </c>
      <c r="U175" s="26" t="str">
        <f t="shared" ca="1" si="71"/>
        <v/>
      </c>
      <c r="V175" s="20" t="str">
        <f t="shared" ca="1" si="72"/>
        <v/>
      </c>
      <c r="W175" s="31" t="str">
        <f t="shared" ca="1" si="73"/>
        <v/>
      </c>
      <c r="X175" s="20" t="str">
        <f t="shared" ca="1" si="74"/>
        <v/>
      </c>
    </row>
    <row r="176" spans="1:24" x14ac:dyDescent="0.25">
      <c r="A176" s="137" t="str">
        <f ca="1">IF(Codedata!AU174="","",VLOOKUP(Codedata!AU174,Codedata!$AS$2:$AT$201,2,FALSE))</f>
        <v/>
      </c>
      <c r="B176" s="113" t="str">
        <f t="shared" ca="1" si="75"/>
        <v/>
      </c>
      <c r="C176" s="37" t="str">
        <f t="shared" ca="1" si="76"/>
        <v/>
      </c>
      <c r="D176" s="38" t="str">
        <f t="shared" ca="1" si="77"/>
        <v/>
      </c>
      <c r="E176" s="26" t="str">
        <f t="shared" ca="1" si="55"/>
        <v/>
      </c>
      <c r="F176" s="20" t="str">
        <f t="shared" ca="1" si="56"/>
        <v/>
      </c>
      <c r="G176" s="31" t="str">
        <f t="shared" ca="1" si="57"/>
        <v/>
      </c>
      <c r="H176" s="23" t="str">
        <f t="shared" ca="1" si="58"/>
        <v/>
      </c>
      <c r="I176" s="26" t="str">
        <f t="shared" ca="1" si="59"/>
        <v/>
      </c>
      <c r="J176" s="20" t="str">
        <f t="shared" ca="1" si="60"/>
        <v/>
      </c>
      <c r="K176" s="31" t="str">
        <f t="shared" ca="1" si="61"/>
        <v/>
      </c>
      <c r="L176" s="23" t="str">
        <f t="shared" ca="1" si="62"/>
        <v/>
      </c>
      <c r="M176" s="26" t="str">
        <f t="shared" ca="1" si="63"/>
        <v/>
      </c>
      <c r="N176" s="20" t="str">
        <f t="shared" ca="1" si="64"/>
        <v/>
      </c>
      <c r="O176" s="31" t="str">
        <f t="shared" ca="1" si="65"/>
        <v/>
      </c>
      <c r="P176" s="23" t="str">
        <f t="shared" ca="1" si="66"/>
        <v/>
      </c>
      <c r="Q176" s="26" t="str">
        <f t="shared" ca="1" si="67"/>
        <v/>
      </c>
      <c r="R176" s="20" t="str">
        <f t="shared" ca="1" si="68"/>
        <v/>
      </c>
      <c r="S176" s="31" t="str">
        <f t="shared" ca="1" si="69"/>
        <v/>
      </c>
      <c r="T176" s="23" t="str">
        <f t="shared" ca="1" si="70"/>
        <v/>
      </c>
      <c r="U176" s="26" t="str">
        <f t="shared" ca="1" si="71"/>
        <v/>
      </c>
      <c r="V176" s="20" t="str">
        <f t="shared" ca="1" si="72"/>
        <v/>
      </c>
      <c r="W176" s="31" t="str">
        <f t="shared" ca="1" si="73"/>
        <v/>
      </c>
      <c r="X176" s="20" t="str">
        <f t="shared" ca="1" si="74"/>
        <v/>
      </c>
    </row>
    <row r="177" spans="1:24" x14ac:dyDescent="0.25">
      <c r="A177" s="137" t="str">
        <f ca="1">IF(Codedata!AU175="","",VLOOKUP(Codedata!AU175,Codedata!$AS$2:$AT$201,2,FALSE))</f>
        <v/>
      </c>
      <c r="B177" s="113" t="str">
        <f t="shared" ca="1" si="75"/>
        <v/>
      </c>
      <c r="C177" s="37" t="str">
        <f t="shared" ca="1" si="76"/>
        <v/>
      </c>
      <c r="D177" s="38" t="str">
        <f t="shared" ca="1" si="77"/>
        <v/>
      </c>
      <c r="E177" s="26" t="str">
        <f t="shared" ca="1" si="55"/>
        <v/>
      </c>
      <c r="F177" s="20" t="str">
        <f t="shared" ca="1" si="56"/>
        <v/>
      </c>
      <c r="G177" s="31" t="str">
        <f t="shared" ca="1" si="57"/>
        <v/>
      </c>
      <c r="H177" s="23" t="str">
        <f t="shared" ca="1" si="58"/>
        <v/>
      </c>
      <c r="I177" s="26" t="str">
        <f t="shared" ca="1" si="59"/>
        <v/>
      </c>
      <c r="J177" s="20" t="str">
        <f t="shared" ca="1" si="60"/>
        <v/>
      </c>
      <c r="K177" s="31" t="str">
        <f t="shared" ca="1" si="61"/>
        <v/>
      </c>
      <c r="L177" s="23" t="str">
        <f t="shared" ca="1" si="62"/>
        <v/>
      </c>
      <c r="M177" s="26" t="str">
        <f t="shared" ca="1" si="63"/>
        <v/>
      </c>
      <c r="N177" s="20" t="str">
        <f t="shared" ca="1" si="64"/>
        <v/>
      </c>
      <c r="O177" s="31" t="str">
        <f t="shared" ca="1" si="65"/>
        <v/>
      </c>
      <c r="P177" s="23" t="str">
        <f t="shared" ca="1" si="66"/>
        <v/>
      </c>
      <c r="Q177" s="26" t="str">
        <f t="shared" ca="1" si="67"/>
        <v/>
      </c>
      <c r="R177" s="20" t="str">
        <f t="shared" ca="1" si="68"/>
        <v/>
      </c>
      <c r="S177" s="31" t="str">
        <f t="shared" ca="1" si="69"/>
        <v/>
      </c>
      <c r="T177" s="23" t="str">
        <f t="shared" ca="1" si="70"/>
        <v/>
      </c>
      <c r="U177" s="26" t="str">
        <f t="shared" ca="1" si="71"/>
        <v/>
      </c>
      <c r="V177" s="20" t="str">
        <f t="shared" ca="1" si="72"/>
        <v/>
      </c>
      <c r="W177" s="31" t="str">
        <f t="shared" ca="1" si="73"/>
        <v/>
      </c>
      <c r="X177" s="20" t="str">
        <f t="shared" ca="1" si="74"/>
        <v/>
      </c>
    </row>
    <row r="178" spans="1:24" x14ac:dyDescent="0.25">
      <c r="A178" s="137" t="str">
        <f ca="1">IF(Codedata!AU176="","",VLOOKUP(Codedata!AU176,Codedata!$AS$2:$AT$201,2,FALSE))</f>
        <v/>
      </c>
      <c r="B178" s="113" t="str">
        <f t="shared" ca="1" si="75"/>
        <v/>
      </c>
      <c r="C178" s="37" t="str">
        <f t="shared" ca="1" si="76"/>
        <v/>
      </c>
      <c r="D178" s="38" t="str">
        <f t="shared" ca="1" si="77"/>
        <v/>
      </c>
      <c r="E178" s="26" t="str">
        <f t="shared" ca="1" si="55"/>
        <v/>
      </c>
      <c r="F178" s="20" t="str">
        <f t="shared" ca="1" si="56"/>
        <v/>
      </c>
      <c r="G178" s="31" t="str">
        <f t="shared" ca="1" si="57"/>
        <v/>
      </c>
      <c r="H178" s="23" t="str">
        <f t="shared" ca="1" si="58"/>
        <v/>
      </c>
      <c r="I178" s="26" t="str">
        <f t="shared" ca="1" si="59"/>
        <v/>
      </c>
      <c r="J178" s="20" t="str">
        <f t="shared" ca="1" si="60"/>
        <v/>
      </c>
      <c r="K178" s="31" t="str">
        <f t="shared" ca="1" si="61"/>
        <v/>
      </c>
      <c r="L178" s="23" t="str">
        <f t="shared" ca="1" si="62"/>
        <v/>
      </c>
      <c r="M178" s="26" t="str">
        <f t="shared" ca="1" si="63"/>
        <v/>
      </c>
      <c r="N178" s="20" t="str">
        <f t="shared" ca="1" si="64"/>
        <v/>
      </c>
      <c r="O178" s="31" t="str">
        <f t="shared" ca="1" si="65"/>
        <v/>
      </c>
      <c r="P178" s="23" t="str">
        <f t="shared" ca="1" si="66"/>
        <v/>
      </c>
      <c r="Q178" s="26" t="str">
        <f t="shared" ca="1" si="67"/>
        <v/>
      </c>
      <c r="R178" s="20" t="str">
        <f t="shared" ca="1" si="68"/>
        <v/>
      </c>
      <c r="S178" s="31" t="str">
        <f t="shared" ca="1" si="69"/>
        <v/>
      </c>
      <c r="T178" s="23" t="str">
        <f t="shared" ca="1" si="70"/>
        <v/>
      </c>
      <c r="U178" s="26" t="str">
        <f t="shared" ca="1" si="71"/>
        <v/>
      </c>
      <c r="V178" s="20" t="str">
        <f t="shared" ca="1" si="72"/>
        <v/>
      </c>
      <c r="W178" s="31" t="str">
        <f t="shared" ca="1" si="73"/>
        <v/>
      </c>
      <c r="X178" s="20" t="str">
        <f t="shared" ca="1" si="74"/>
        <v/>
      </c>
    </row>
    <row r="179" spans="1:24" x14ac:dyDescent="0.25">
      <c r="A179" s="137" t="str">
        <f ca="1">IF(Codedata!AU177="","",VLOOKUP(Codedata!AU177,Codedata!$AS$2:$AT$201,2,FALSE))</f>
        <v/>
      </c>
      <c r="B179" s="113" t="str">
        <f t="shared" ca="1" si="75"/>
        <v/>
      </c>
      <c r="C179" s="37" t="str">
        <f t="shared" ca="1" si="76"/>
        <v/>
      </c>
      <c r="D179" s="38" t="str">
        <f t="shared" ca="1" si="77"/>
        <v/>
      </c>
      <c r="E179" s="26" t="str">
        <f t="shared" ca="1" si="55"/>
        <v/>
      </c>
      <c r="F179" s="20" t="str">
        <f t="shared" ca="1" si="56"/>
        <v/>
      </c>
      <c r="G179" s="31" t="str">
        <f t="shared" ca="1" si="57"/>
        <v/>
      </c>
      <c r="H179" s="23" t="str">
        <f t="shared" ca="1" si="58"/>
        <v/>
      </c>
      <c r="I179" s="26" t="str">
        <f t="shared" ca="1" si="59"/>
        <v/>
      </c>
      <c r="J179" s="20" t="str">
        <f t="shared" ca="1" si="60"/>
        <v/>
      </c>
      <c r="K179" s="31" t="str">
        <f t="shared" ca="1" si="61"/>
        <v/>
      </c>
      <c r="L179" s="23" t="str">
        <f t="shared" ca="1" si="62"/>
        <v/>
      </c>
      <c r="M179" s="26" t="str">
        <f t="shared" ca="1" si="63"/>
        <v/>
      </c>
      <c r="N179" s="20" t="str">
        <f t="shared" ca="1" si="64"/>
        <v/>
      </c>
      <c r="O179" s="31" t="str">
        <f t="shared" ca="1" si="65"/>
        <v/>
      </c>
      <c r="P179" s="23" t="str">
        <f t="shared" ca="1" si="66"/>
        <v/>
      </c>
      <c r="Q179" s="26" t="str">
        <f t="shared" ca="1" si="67"/>
        <v/>
      </c>
      <c r="R179" s="20" t="str">
        <f t="shared" ca="1" si="68"/>
        <v/>
      </c>
      <c r="S179" s="31" t="str">
        <f t="shared" ca="1" si="69"/>
        <v/>
      </c>
      <c r="T179" s="23" t="str">
        <f t="shared" ca="1" si="70"/>
        <v/>
      </c>
      <c r="U179" s="26" t="str">
        <f t="shared" ca="1" si="71"/>
        <v/>
      </c>
      <c r="V179" s="20" t="str">
        <f t="shared" ca="1" si="72"/>
        <v/>
      </c>
      <c r="W179" s="31" t="str">
        <f t="shared" ca="1" si="73"/>
        <v/>
      </c>
      <c r="X179" s="20" t="str">
        <f t="shared" ca="1" si="74"/>
        <v/>
      </c>
    </row>
    <row r="180" spans="1:24" x14ac:dyDescent="0.25">
      <c r="A180" s="137" t="str">
        <f ca="1">IF(Codedata!AU178="","",VLOOKUP(Codedata!AU178,Codedata!$AS$2:$AT$201,2,FALSE))</f>
        <v/>
      </c>
      <c r="B180" s="113" t="str">
        <f t="shared" ca="1" si="75"/>
        <v/>
      </c>
      <c r="C180" s="37" t="str">
        <f t="shared" ca="1" si="76"/>
        <v/>
      </c>
      <c r="D180" s="38" t="str">
        <f t="shared" ca="1" si="77"/>
        <v/>
      </c>
      <c r="E180" s="26" t="str">
        <f t="shared" ca="1" si="55"/>
        <v/>
      </c>
      <c r="F180" s="20" t="str">
        <f t="shared" ca="1" si="56"/>
        <v/>
      </c>
      <c r="G180" s="31" t="str">
        <f t="shared" ca="1" si="57"/>
        <v/>
      </c>
      <c r="H180" s="23" t="str">
        <f t="shared" ca="1" si="58"/>
        <v/>
      </c>
      <c r="I180" s="26" t="str">
        <f t="shared" ca="1" si="59"/>
        <v/>
      </c>
      <c r="J180" s="20" t="str">
        <f t="shared" ca="1" si="60"/>
        <v/>
      </c>
      <c r="K180" s="31" t="str">
        <f t="shared" ca="1" si="61"/>
        <v/>
      </c>
      <c r="L180" s="23" t="str">
        <f t="shared" ca="1" si="62"/>
        <v/>
      </c>
      <c r="M180" s="26" t="str">
        <f t="shared" ca="1" si="63"/>
        <v/>
      </c>
      <c r="N180" s="20" t="str">
        <f t="shared" ca="1" si="64"/>
        <v/>
      </c>
      <c r="O180" s="31" t="str">
        <f t="shared" ca="1" si="65"/>
        <v/>
      </c>
      <c r="P180" s="23" t="str">
        <f t="shared" ca="1" si="66"/>
        <v/>
      </c>
      <c r="Q180" s="26" t="str">
        <f t="shared" ca="1" si="67"/>
        <v/>
      </c>
      <c r="R180" s="20" t="str">
        <f t="shared" ca="1" si="68"/>
        <v/>
      </c>
      <c r="S180" s="31" t="str">
        <f t="shared" ca="1" si="69"/>
        <v/>
      </c>
      <c r="T180" s="23" t="str">
        <f t="shared" ca="1" si="70"/>
        <v/>
      </c>
      <c r="U180" s="26" t="str">
        <f t="shared" ca="1" si="71"/>
        <v/>
      </c>
      <c r="V180" s="20" t="str">
        <f t="shared" ca="1" si="72"/>
        <v/>
      </c>
      <c r="W180" s="31" t="str">
        <f t="shared" ca="1" si="73"/>
        <v/>
      </c>
      <c r="X180" s="20" t="str">
        <f t="shared" ca="1" si="74"/>
        <v/>
      </c>
    </row>
    <row r="181" spans="1:24" x14ac:dyDescent="0.25">
      <c r="A181" s="137" t="str">
        <f ca="1">IF(Codedata!AU179="","",VLOOKUP(Codedata!AU179,Codedata!$AS$2:$AT$201,2,FALSE))</f>
        <v/>
      </c>
      <c r="B181" s="113" t="str">
        <f t="shared" ca="1" si="75"/>
        <v/>
      </c>
      <c r="C181" s="37" t="str">
        <f t="shared" ca="1" si="76"/>
        <v/>
      </c>
      <c r="D181" s="38" t="str">
        <f t="shared" ca="1" si="77"/>
        <v/>
      </c>
      <c r="E181" s="26" t="str">
        <f t="shared" ca="1" si="55"/>
        <v/>
      </c>
      <c r="F181" s="20" t="str">
        <f t="shared" ca="1" si="56"/>
        <v/>
      </c>
      <c r="G181" s="31" t="str">
        <f t="shared" ca="1" si="57"/>
        <v/>
      </c>
      <c r="H181" s="23" t="str">
        <f t="shared" ca="1" si="58"/>
        <v/>
      </c>
      <c r="I181" s="26" t="str">
        <f t="shared" ca="1" si="59"/>
        <v/>
      </c>
      <c r="J181" s="20" t="str">
        <f t="shared" ca="1" si="60"/>
        <v/>
      </c>
      <c r="K181" s="31" t="str">
        <f t="shared" ca="1" si="61"/>
        <v/>
      </c>
      <c r="L181" s="23" t="str">
        <f t="shared" ca="1" si="62"/>
        <v/>
      </c>
      <c r="M181" s="26" t="str">
        <f t="shared" ca="1" si="63"/>
        <v/>
      </c>
      <c r="N181" s="20" t="str">
        <f t="shared" ca="1" si="64"/>
        <v/>
      </c>
      <c r="O181" s="31" t="str">
        <f t="shared" ca="1" si="65"/>
        <v/>
      </c>
      <c r="P181" s="23" t="str">
        <f t="shared" ca="1" si="66"/>
        <v/>
      </c>
      <c r="Q181" s="26" t="str">
        <f t="shared" ca="1" si="67"/>
        <v/>
      </c>
      <c r="R181" s="20" t="str">
        <f t="shared" ca="1" si="68"/>
        <v/>
      </c>
      <c r="S181" s="31" t="str">
        <f t="shared" ca="1" si="69"/>
        <v/>
      </c>
      <c r="T181" s="23" t="str">
        <f t="shared" ca="1" si="70"/>
        <v/>
      </c>
      <c r="U181" s="26" t="str">
        <f t="shared" ca="1" si="71"/>
        <v/>
      </c>
      <c r="V181" s="20" t="str">
        <f t="shared" ca="1" si="72"/>
        <v/>
      </c>
      <c r="W181" s="31" t="str">
        <f t="shared" ca="1" si="73"/>
        <v/>
      </c>
      <c r="X181" s="20" t="str">
        <f t="shared" ca="1" si="74"/>
        <v/>
      </c>
    </row>
    <row r="182" spans="1:24" x14ac:dyDescent="0.25">
      <c r="A182" s="137" t="str">
        <f ca="1">IF(Codedata!AU180="","",VLOOKUP(Codedata!AU180,Codedata!$AS$2:$AT$201,2,FALSE))</f>
        <v/>
      </c>
      <c r="B182" s="113" t="str">
        <f t="shared" ca="1" si="75"/>
        <v/>
      </c>
      <c r="C182" s="37" t="str">
        <f t="shared" ca="1" si="76"/>
        <v/>
      </c>
      <c r="D182" s="38" t="str">
        <f t="shared" ca="1" si="77"/>
        <v/>
      </c>
      <c r="E182" s="26" t="str">
        <f t="shared" ca="1" si="55"/>
        <v/>
      </c>
      <c r="F182" s="20" t="str">
        <f t="shared" ca="1" si="56"/>
        <v/>
      </c>
      <c r="G182" s="31" t="str">
        <f t="shared" ca="1" si="57"/>
        <v/>
      </c>
      <c r="H182" s="23" t="str">
        <f t="shared" ca="1" si="58"/>
        <v/>
      </c>
      <c r="I182" s="26" t="str">
        <f t="shared" ca="1" si="59"/>
        <v/>
      </c>
      <c r="J182" s="20" t="str">
        <f t="shared" ca="1" si="60"/>
        <v/>
      </c>
      <c r="K182" s="31" t="str">
        <f t="shared" ca="1" si="61"/>
        <v/>
      </c>
      <c r="L182" s="23" t="str">
        <f t="shared" ca="1" si="62"/>
        <v/>
      </c>
      <c r="M182" s="26" t="str">
        <f t="shared" ca="1" si="63"/>
        <v/>
      </c>
      <c r="N182" s="20" t="str">
        <f t="shared" ca="1" si="64"/>
        <v/>
      </c>
      <c r="O182" s="31" t="str">
        <f t="shared" ca="1" si="65"/>
        <v/>
      </c>
      <c r="P182" s="23" t="str">
        <f t="shared" ca="1" si="66"/>
        <v/>
      </c>
      <c r="Q182" s="26" t="str">
        <f t="shared" ca="1" si="67"/>
        <v/>
      </c>
      <c r="R182" s="20" t="str">
        <f t="shared" ca="1" si="68"/>
        <v/>
      </c>
      <c r="S182" s="31" t="str">
        <f t="shared" ca="1" si="69"/>
        <v/>
      </c>
      <c r="T182" s="23" t="str">
        <f t="shared" ca="1" si="70"/>
        <v/>
      </c>
      <c r="U182" s="26" t="str">
        <f t="shared" ca="1" si="71"/>
        <v/>
      </c>
      <c r="V182" s="20" t="str">
        <f t="shared" ca="1" si="72"/>
        <v/>
      </c>
      <c r="W182" s="31" t="str">
        <f t="shared" ca="1" si="73"/>
        <v/>
      </c>
      <c r="X182" s="20" t="str">
        <f t="shared" ca="1" si="74"/>
        <v/>
      </c>
    </row>
    <row r="183" spans="1:24" x14ac:dyDescent="0.25">
      <c r="A183" s="137" t="str">
        <f ca="1">IF(Codedata!AU181="","",VLOOKUP(Codedata!AU181,Codedata!$AS$2:$AT$201,2,FALSE))</f>
        <v/>
      </c>
      <c r="B183" s="113" t="str">
        <f t="shared" ca="1" si="75"/>
        <v/>
      </c>
      <c r="C183" s="37" t="str">
        <f t="shared" ca="1" si="76"/>
        <v/>
      </c>
      <c r="D183" s="38" t="str">
        <f t="shared" ca="1" si="77"/>
        <v/>
      </c>
      <c r="E183" s="26" t="str">
        <f t="shared" ca="1" si="55"/>
        <v/>
      </c>
      <c r="F183" s="20" t="str">
        <f t="shared" ca="1" si="56"/>
        <v/>
      </c>
      <c r="G183" s="31" t="str">
        <f t="shared" ca="1" si="57"/>
        <v/>
      </c>
      <c r="H183" s="23" t="str">
        <f t="shared" ca="1" si="58"/>
        <v/>
      </c>
      <c r="I183" s="26" t="str">
        <f t="shared" ca="1" si="59"/>
        <v/>
      </c>
      <c r="J183" s="20" t="str">
        <f t="shared" ca="1" si="60"/>
        <v/>
      </c>
      <c r="K183" s="31" t="str">
        <f t="shared" ca="1" si="61"/>
        <v/>
      </c>
      <c r="L183" s="23" t="str">
        <f t="shared" ca="1" si="62"/>
        <v/>
      </c>
      <c r="M183" s="26" t="str">
        <f t="shared" ca="1" si="63"/>
        <v/>
      </c>
      <c r="N183" s="20" t="str">
        <f t="shared" ca="1" si="64"/>
        <v/>
      </c>
      <c r="O183" s="31" t="str">
        <f t="shared" ca="1" si="65"/>
        <v/>
      </c>
      <c r="P183" s="23" t="str">
        <f t="shared" ca="1" si="66"/>
        <v/>
      </c>
      <c r="Q183" s="26" t="str">
        <f t="shared" ca="1" si="67"/>
        <v/>
      </c>
      <c r="R183" s="20" t="str">
        <f t="shared" ca="1" si="68"/>
        <v/>
      </c>
      <c r="S183" s="31" t="str">
        <f t="shared" ca="1" si="69"/>
        <v/>
      </c>
      <c r="T183" s="23" t="str">
        <f t="shared" ca="1" si="70"/>
        <v/>
      </c>
      <c r="U183" s="26" t="str">
        <f t="shared" ca="1" si="71"/>
        <v/>
      </c>
      <c r="V183" s="20" t="str">
        <f t="shared" ca="1" si="72"/>
        <v/>
      </c>
      <c r="W183" s="31" t="str">
        <f t="shared" ca="1" si="73"/>
        <v/>
      </c>
      <c r="X183" s="20" t="str">
        <f t="shared" ca="1" si="74"/>
        <v/>
      </c>
    </row>
    <row r="184" spans="1:24" x14ac:dyDescent="0.25">
      <c r="A184" s="137" t="str">
        <f ca="1">IF(Codedata!AU182="","",VLOOKUP(Codedata!AU182,Codedata!$AS$2:$AT$201,2,FALSE))</f>
        <v/>
      </c>
      <c r="B184" s="113" t="str">
        <f t="shared" ca="1" si="75"/>
        <v/>
      </c>
      <c r="C184" s="37" t="str">
        <f t="shared" ca="1" si="76"/>
        <v/>
      </c>
      <c r="D184" s="38" t="str">
        <f t="shared" ca="1" si="77"/>
        <v/>
      </c>
      <c r="E184" s="26" t="str">
        <f t="shared" ca="1" si="55"/>
        <v/>
      </c>
      <c r="F184" s="20" t="str">
        <f t="shared" ca="1" si="56"/>
        <v/>
      </c>
      <c r="G184" s="31" t="str">
        <f t="shared" ca="1" si="57"/>
        <v/>
      </c>
      <c r="H184" s="23" t="str">
        <f t="shared" ca="1" si="58"/>
        <v/>
      </c>
      <c r="I184" s="26" t="str">
        <f t="shared" ca="1" si="59"/>
        <v/>
      </c>
      <c r="J184" s="20" t="str">
        <f t="shared" ca="1" si="60"/>
        <v/>
      </c>
      <c r="K184" s="31" t="str">
        <f t="shared" ca="1" si="61"/>
        <v/>
      </c>
      <c r="L184" s="23" t="str">
        <f t="shared" ca="1" si="62"/>
        <v/>
      </c>
      <c r="M184" s="26" t="str">
        <f t="shared" ca="1" si="63"/>
        <v/>
      </c>
      <c r="N184" s="20" t="str">
        <f t="shared" ca="1" si="64"/>
        <v/>
      </c>
      <c r="O184" s="31" t="str">
        <f t="shared" ca="1" si="65"/>
        <v/>
      </c>
      <c r="P184" s="23" t="str">
        <f t="shared" ca="1" si="66"/>
        <v/>
      </c>
      <c r="Q184" s="26" t="str">
        <f t="shared" ca="1" si="67"/>
        <v/>
      </c>
      <c r="R184" s="20" t="str">
        <f t="shared" ca="1" si="68"/>
        <v/>
      </c>
      <c r="S184" s="31" t="str">
        <f t="shared" ca="1" si="69"/>
        <v/>
      </c>
      <c r="T184" s="23" t="str">
        <f t="shared" ca="1" si="70"/>
        <v/>
      </c>
      <c r="U184" s="26" t="str">
        <f t="shared" ca="1" si="71"/>
        <v/>
      </c>
      <c r="V184" s="20" t="str">
        <f t="shared" ca="1" si="72"/>
        <v/>
      </c>
      <c r="W184" s="31" t="str">
        <f t="shared" ca="1" si="73"/>
        <v/>
      </c>
      <c r="X184" s="20" t="str">
        <f t="shared" ca="1" si="74"/>
        <v/>
      </c>
    </row>
    <row r="185" spans="1:24" x14ac:dyDescent="0.25">
      <c r="A185" s="137" t="str">
        <f ca="1">IF(Codedata!AU183="","",VLOOKUP(Codedata!AU183,Codedata!$AS$2:$AT$201,2,FALSE))</f>
        <v/>
      </c>
      <c r="B185" s="113" t="str">
        <f t="shared" ca="1" si="75"/>
        <v/>
      </c>
      <c r="C185" s="37" t="str">
        <f t="shared" ca="1" si="76"/>
        <v/>
      </c>
      <c r="D185" s="38" t="str">
        <f t="shared" ca="1" si="77"/>
        <v/>
      </c>
      <c r="E185" s="26" t="str">
        <f t="shared" ca="1" si="55"/>
        <v/>
      </c>
      <c r="F185" s="20" t="str">
        <f t="shared" ca="1" si="56"/>
        <v/>
      </c>
      <c r="G185" s="31" t="str">
        <f t="shared" ca="1" si="57"/>
        <v/>
      </c>
      <c r="H185" s="23" t="str">
        <f t="shared" ca="1" si="58"/>
        <v/>
      </c>
      <c r="I185" s="26" t="str">
        <f t="shared" ca="1" si="59"/>
        <v/>
      </c>
      <c r="J185" s="20" t="str">
        <f t="shared" ca="1" si="60"/>
        <v/>
      </c>
      <c r="K185" s="31" t="str">
        <f t="shared" ca="1" si="61"/>
        <v/>
      </c>
      <c r="L185" s="23" t="str">
        <f t="shared" ca="1" si="62"/>
        <v/>
      </c>
      <c r="M185" s="26" t="str">
        <f t="shared" ca="1" si="63"/>
        <v/>
      </c>
      <c r="N185" s="20" t="str">
        <f t="shared" ca="1" si="64"/>
        <v/>
      </c>
      <c r="O185" s="31" t="str">
        <f t="shared" ca="1" si="65"/>
        <v/>
      </c>
      <c r="P185" s="23" t="str">
        <f t="shared" ca="1" si="66"/>
        <v/>
      </c>
      <c r="Q185" s="26" t="str">
        <f t="shared" ca="1" si="67"/>
        <v/>
      </c>
      <c r="R185" s="20" t="str">
        <f t="shared" ca="1" si="68"/>
        <v/>
      </c>
      <c r="S185" s="31" t="str">
        <f t="shared" ca="1" si="69"/>
        <v/>
      </c>
      <c r="T185" s="23" t="str">
        <f t="shared" ca="1" si="70"/>
        <v/>
      </c>
      <c r="U185" s="26" t="str">
        <f t="shared" ca="1" si="71"/>
        <v/>
      </c>
      <c r="V185" s="20" t="str">
        <f t="shared" ca="1" si="72"/>
        <v/>
      </c>
      <c r="W185" s="31" t="str">
        <f t="shared" ca="1" si="73"/>
        <v/>
      </c>
      <c r="X185" s="20" t="str">
        <f t="shared" ca="1" si="74"/>
        <v/>
      </c>
    </row>
    <row r="186" spans="1:24" x14ac:dyDescent="0.25">
      <c r="A186" s="137" t="str">
        <f ca="1">IF(Codedata!AU184="","",VLOOKUP(Codedata!AU184,Codedata!$AS$2:$AT$201,2,FALSE))</f>
        <v/>
      </c>
      <c r="B186" s="113" t="str">
        <f t="shared" ca="1" si="75"/>
        <v/>
      </c>
      <c r="C186" s="37" t="str">
        <f t="shared" ca="1" si="76"/>
        <v/>
      </c>
      <c r="D186" s="38" t="str">
        <f t="shared" ca="1" si="77"/>
        <v/>
      </c>
      <c r="E186" s="26" t="str">
        <f t="shared" ca="1" si="55"/>
        <v/>
      </c>
      <c r="F186" s="20" t="str">
        <f t="shared" ca="1" si="56"/>
        <v/>
      </c>
      <c r="G186" s="31" t="str">
        <f t="shared" ca="1" si="57"/>
        <v/>
      </c>
      <c r="H186" s="23" t="str">
        <f t="shared" ca="1" si="58"/>
        <v/>
      </c>
      <c r="I186" s="26" t="str">
        <f t="shared" ca="1" si="59"/>
        <v/>
      </c>
      <c r="J186" s="20" t="str">
        <f t="shared" ca="1" si="60"/>
        <v/>
      </c>
      <c r="K186" s="31" t="str">
        <f t="shared" ca="1" si="61"/>
        <v/>
      </c>
      <c r="L186" s="23" t="str">
        <f t="shared" ca="1" si="62"/>
        <v/>
      </c>
      <c r="M186" s="26" t="str">
        <f t="shared" ca="1" si="63"/>
        <v/>
      </c>
      <c r="N186" s="20" t="str">
        <f t="shared" ca="1" si="64"/>
        <v/>
      </c>
      <c r="O186" s="31" t="str">
        <f t="shared" ca="1" si="65"/>
        <v/>
      </c>
      <c r="P186" s="23" t="str">
        <f t="shared" ca="1" si="66"/>
        <v/>
      </c>
      <c r="Q186" s="26" t="str">
        <f t="shared" ca="1" si="67"/>
        <v/>
      </c>
      <c r="R186" s="20" t="str">
        <f t="shared" ca="1" si="68"/>
        <v/>
      </c>
      <c r="S186" s="31" t="str">
        <f t="shared" ca="1" si="69"/>
        <v/>
      </c>
      <c r="T186" s="23" t="str">
        <f t="shared" ca="1" si="70"/>
        <v/>
      </c>
      <c r="U186" s="26" t="str">
        <f t="shared" ca="1" si="71"/>
        <v/>
      </c>
      <c r="V186" s="20" t="str">
        <f t="shared" ca="1" si="72"/>
        <v/>
      </c>
      <c r="W186" s="31" t="str">
        <f t="shared" ca="1" si="73"/>
        <v/>
      </c>
      <c r="X186" s="20" t="str">
        <f t="shared" ca="1" si="74"/>
        <v/>
      </c>
    </row>
    <row r="187" spans="1:24" x14ac:dyDescent="0.25">
      <c r="A187" s="137" t="str">
        <f ca="1">IF(Codedata!AU185="","",VLOOKUP(Codedata!AU185,Codedata!$AS$2:$AT$201,2,FALSE))</f>
        <v/>
      </c>
      <c r="B187" s="113" t="str">
        <f t="shared" ca="1" si="75"/>
        <v/>
      </c>
      <c r="C187" s="37" t="str">
        <f t="shared" ca="1" si="76"/>
        <v/>
      </c>
      <c r="D187" s="38" t="str">
        <f t="shared" ca="1" si="77"/>
        <v/>
      </c>
      <c r="E187" s="26" t="str">
        <f t="shared" ca="1" si="55"/>
        <v/>
      </c>
      <c r="F187" s="20" t="str">
        <f t="shared" ca="1" si="56"/>
        <v/>
      </c>
      <c r="G187" s="31" t="str">
        <f t="shared" ca="1" si="57"/>
        <v/>
      </c>
      <c r="H187" s="23" t="str">
        <f t="shared" ca="1" si="58"/>
        <v/>
      </c>
      <c r="I187" s="26" t="str">
        <f t="shared" ca="1" si="59"/>
        <v/>
      </c>
      <c r="J187" s="20" t="str">
        <f t="shared" ca="1" si="60"/>
        <v/>
      </c>
      <c r="K187" s="31" t="str">
        <f t="shared" ca="1" si="61"/>
        <v/>
      </c>
      <c r="L187" s="23" t="str">
        <f t="shared" ca="1" si="62"/>
        <v/>
      </c>
      <c r="M187" s="26" t="str">
        <f t="shared" ca="1" si="63"/>
        <v/>
      </c>
      <c r="N187" s="20" t="str">
        <f t="shared" ca="1" si="64"/>
        <v/>
      </c>
      <c r="O187" s="31" t="str">
        <f t="shared" ca="1" si="65"/>
        <v/>
      </c>
      <c r="P187" s="23" t="str">
        <f t="shared" ca="1" si="66"/>
        <v/>
      </c>
      <c r="Q187" s="26" t="str">
        <f t="shared" ca="1" si="67"/>
        <v/>
      </c>
      <c r="R187" s="20" t="str">
        <f t="shared" ca="1" si="68"/>
        <v/>
      </c>
      <c r="S187" s="31" t="str">
        <f t="shared" ca="1" si="69"/>
        <v/>
      </c>
      <c r="T187" s="23" t="str">
        <f t="shared" ca="1" si="70"/>
        <v/>
      </c>
      <c r="U187" s="26" t="str">
        <f t="shared" ca="1" si="71"/>
        <v/>
      </c>
      <c r="V187" s="20" t="str">
        <f t="shared" ca="1" si="72"/>
        <v/>
      </c>
      <c r="W187" s="31" t="str">
        <f t="shared" ca="1" si="73"/>
        <v/>
      </c>
      <c r="X187" s="20" t="str">
        <f t="shared" ca="1" si="74"/>
        <v/>
      </c>
    </row>
    <row r="188" spans="1:24" x14ac:dyDescent="0.25">
      <c r="A188" s="137" t="str">
        <f ca="1">IF(Codedata!AU186="","",VLOOKUP(Codedata!AU186,Codedata!$AS$2:$AT$201,2,FALSE))</f>
        <v/>
      </c>
      <c r="B188" s="113" t="str">
        <f t="shared" ca="1" si="75"/>
        <v/>
      </c>
      <c r="C188" s="37" t="str">
        <f t="shared" ca="1" si="76"/>
        <v/>
      </c>
      <c r="D188" s="38" t="str">
        <f t="shared" ca="1" si="77"/>
        <v/>
      </c>
      <c r="E188" s="26" t="str">
        <f t="shared" ca="1" si="55"/>
        <v/>
      </c>
      <c r="F188" s="20" t="str">
        <f t="shared" ca="1" si="56"/>
        <v/>
      </c>
      <c r="G188" s="31" t="str">
        <f t="shared" ca="1" si="57"/>
        <v/>
      </c>
      <c r="H188" s="23" t="str">
        <f t="shared" ca="1" si="58"/>
        <v/>
      </c>
      <c r="I188" s="26" t="str">
        <f t="shared" ca="1" si="59"/>
        <v/>
      </c>
      <c r="J188" s="20" t="str">
        <f t="shared" ca="1" si="60"/>
        <v/>
      </c>
      <c r="K188" s="31" t="str">
        <f t="shared" ca="1" si="61"/>
        <v/>
      </c>
      <c r="L188" s="23" t="str">
        <f t="shared" ca="1" si="62"/>
        <v/>
      </c>
      <c r="M188" s="26" t="str">
        <f t="shared" ca="1" si="63"/>
        <v/>
      </c>
      <c r="N188" s="20" t="str">
        <f t="shared" ca="1" si="64"/>
        <v/>
      </c>
      <c r="O188" s="31" t="str">
        <f t="shared" ca="1" si="65"/>
        <v/>
      </c>
      <c r="P188" s="23" t="str">
        <f t="shared" ca="1" si="66"/>
        <v/>
      </c>
      <c r="Q188" s="26" t="str">
        <f t="shared" ca="1" si="67"/>
        <v/>
      </c>
      <c r="R188" s="20" t="str">
        <f t="shared" ca="1" si="68"/>
        <v/>
      </c>
      <c r="S188" s="31" t="str">
        <f t="shared" ca="1" si="69"/>
        <v/>
      </c>
      <c r="T188" s="23" t="str">
        <f t="shared" ca="1" si="70"/>
        <v/>
      </c>
      <c r="U188" s="26" t="str">
        <f t="shared" ca="1" si="71"/>
        <v/>
      </c>
      <c r="V188" s="20" t="str">
        <f t="shared" ca="1" si="72"/>
        <v/>
      </c>
      <c r="W188" s="31" t="str">
        <f t="shared" ca="1" si="73"/>
        <v/>
      </c>
      <c r="X188" s="20" t="str">
        <f t="shared" ca="1" si="74"/>
        <v/>
      </c>
    </row>
    <row r="189" spans="1:24" x14ac:dyDescent="0.25">
      <c r="A189" s="137" t="str">
        <f ca="1">IF(Codedata!AU187="","",VLOOKUP(Codedata!AU187,Codedata!$AS$2:$AT$201,2,FALSE))</f>
        <v/>
      </c>
      <c r="B189" s="113" t="str">
        <f t="shared" ca="1" si="75"/>
        <v/>
      </c>
      <c r="C189" s="37" t="str">
        <f t="shared" ca="1" si="76"/>
        <v/>
      </c>
      <c r="D189" s="38" t="str">
        <f t="shared" ca="1" si="77"/>
        <v/>
      </c>
      <c r="E189" s="26" t="str">
        <f t="shared" ca="1" si="55"/>
        <v/>
      </c>
      <c r="F189" s="20" t="str">
        <f t="shared" ca="1" si="56"/>
        <v/>
      </c>
      <c r="G189" s="31" t="str">
        <f t="shared" ca="1" si="57"/>
        <v/>
      </c>
      <c r="H189" s="23" t="str">
        <f t="shared" ca="1" si="58"/>
        <v/>
      </c>
      <c r="I189" s="26" t="str">
        <f t="shared" ca="1" si="59"/>
        <v/>
      </c>
      <c r="J189" s="20" t="str">
        <f t="shared" ca="1" si="60"/>
        <v/>
      </c>
      <c r="K189" s="31" t="str">
        <f t="shared" ca="1" si="61"/>
        <v/>
      </c>
      <c r="L189" s="23" t="str">
        <f t="shared" ca="1" si="62"/>
        <v/>
      </c>
      <c r="M189" s="26" t="str">
        <f t="shared" ca="1" si="63"/>
        <v/>
      </c>
      <c r="N189" s="20" t="str">
        <f t="shared" ca="1" si="64"/>
        <v/>
      </c>
      <c r="O189" s="31" t="str">
        <f t="shared" ca="1" si="65"/>
        <v/>
      </c>
      <c r="P189" s="23" t="str">
        <f t="shared" ca="1" si="66"/>
        <v/>
      </c>
      <c r="Q189" s="26" t="str">
        <f t="shared" ca="1" si="67"/>
        <v/>
      </c>
      <c r="R189" s="20" t="str">
        <f t="shared" ca="1" si="68"/>
        <v/>
      </c>
      <c r="S189" s="31" t="str">
        <f t="shared" ca="1" si="69"/>
        <v/>
      </c>
      <c r="T189" s="23" t="str">
        <f t="shared" ca="1" si="70"/>
        <v/>
      </c>
      <c r="U189" s="26" t="str">
        <f t="shared" ca="1" si="71"/>
        <v/>
      </c>
      <c r="V189" s="20" t="str">
        <f t="shared" ca="1" si="72"/>
        <v/>
      </c>
      <c r="W189" s="31" t="str">
        <f t="shared" ca="1" si="73"/>
        <v/>
      </c>
      <c r="X189" s="20" t="str">
        <f t="shared" ca="1" si="74"/>
        <v/>
      </c>
    </row>
    <row r="190" spans="1:24" x14ac:dyDescent="0.25">
      <c r="A190" s="137" t="str">
        <f ca="1">IF(Codedata!AU188="","",VLOOKUP(Codedata!AU188,Codedata!$AS$2:$AT$201,2,FALSE))</f>
        <v/>
      </c>
      <c r="B190" s="113" t="str">
        <f t="shared" ca="1" si="75"/>
        <v/>
      </c>
      <c r="C190" s="37" t="str">
        <f t="shared" ca="1" si="76"/>
        <v/>
      </c>
      <c r="D190" s="38" t="str">
        <f t="shared" ca="1" si="77"/>
        <v/>
      </c>
      <c r="E190" s="26" t="str">
        <f t="shared" ca="1" si="55"/>
        <v/>
      </c>
      <c r="F190" s="20" t="str">
        <f t="shared" ca="1" si="56"/>
        <v/>
      </c>
      <c r="G190" s="31" t="str">
        <f t="shared" ca="1" si="57"/>
        <v/>
      </c>
      <c r="H190" s="23" t="str">
        <f t="shared" ca="1" si="58"/>
        <v/>
      </c>
      <c r="I190" s="26" t="str">
        <f t="shared" ca="1" si="59"/>
        <v/>
      </c>
      <c r="J190" s="20" t="str">
        <f t="shared" ca="1" si="60"/>
        <v/>
      </c>
      <c r="K190" s="31" t="str">
        <f t="shared" ca="1" si="61"/>
        <v/>
      </c>
      <c r="L190" s="23" t="str">
        <f t="shared" ca="1" si="62"/>
        <v/>
      </c>
      <c r="M190" s="26" t="str">
        <f t="shared" ca="1" si="63"/>
        <v/>
      </c>
      <c r="N190" s="20" t="str">
        <f t="shared" ca="1" si="64"/>
        <v/>
      </c>
      <c r="O190" s="31" t="str">
        <f t="shared" ca="1" si="65"/>
        <v/>
      </c>
      <c r="P190" s="23" t="str">
        <f t="shared" ca="1" si="66"/>
        <v/>
      </c>
      <c r="Q190" s="26" t="str">
        <f t="shared" ca="1" si="67"/>
        <v/>
      </c>
      <c r="R190" s="20" t="str">
        <f t="shared" ca="1" si="68"/>
        <v/>
      </c>
      <c r="S190" s="31" t="str">
        <f t="shared" ca="1" si="69"/>
        <v/>
      </c>
      <c r="T190" s="23" t="str">
        <f t="shared" ca="1" si="70"/>
        <v/>
      </c>
      <c r="U190" s="26" t="str">
        <f t="shared" ca="1" si="71"/>
        <v/>
      </c>
      <c r="V190" s="20" t="str">
        <f t="shared" ca="1" si="72"/>
        <v/>
      </c>
      <c r="W190" s="31" t="str">
        <f t="shared" ca="1" si="73"/>
        <v/>
      </c>
      <c r="X190" s="20" t="str">
        <f t="shared" ca="1" si="74"/>
        <v/>
      </c>
    </row>
    <row r="191" spans="1:24" x14ac:dyDescent="0.25">
      <c r="A191" s="137" t="str">
        <f ca="1">IF(Codedata!AU189="","",VLOOKUP(Codedata!AU189,Codedata!$AS$2:$AT$201,2,FALSE))</f>
        <v/>
      </c>
      <c r="B191" s="113" t="str">
        <f t="shared" ca="1" si="75"/>
        <v/>
      </c>
      <c r="C191" s="37" t="str">
        <f t="shared" ca="1" si="76"/>
        <v/>
      </c>
      <c r="D191" s="38" t="str">
        <f t="shared" ca="1" si="77"/>
        <v/>
      </c>
      <c r="E191" s="26" t="str">
        <f t="shared" ca="1" si="55"/>
        <v/>
      </c>
      <c r="F191" s="20" t="str">
        <f t="shared" ca="1" si="56"/>
        <v/>
      </c>
      <c r="G191" s="31" t="str">
        <f t="shared" ca="1" si="57"/>
        <v/>
      </c>
      <c r="H191" s="23" t="str">
        <f t="shared" ca="1" si="58"/>
        <v/>
      </c>
      <c r="I191" s="26" t="str">
        <f t="shared" ca="1" si="59"/>
        <v/>
      </c>
      <c r="J191" s="20" t="str">
        <f t="shared" ca="1" si="60"/>
        <v/>
      </c>
      <c r="K191" s="31" t="str">
        <f t="shared" ca="1" si="61"/>
        <v/>
      </c>
      <c r="L191" s="23" t="str">
        <f t="shared" ca="1" si="62"/>
        <v/>
      </c>
      <c r="M191" s="26" t="str">
        <f t="shared" ca="1" si="63"/>
        <v/>
      </c>
      <c r="N191" s="20" t="str">
        <f t="shared" ca="1" si="64"/>
        <v/>
      </c>
      <c r="O191" s="31" t="str">
        <f t="shared" ca="1" si="65"/>
        <v/>
      </c>
      <c r="P191" s="23" t="str">
        <f t="shared" ca="1" si="66"/>
        <v/>
      </c>
      <c r="Q191" s="26" t="str">
        <f t="shared" ca="1" si="67"/>
        <v/>
      </c>
      <c r="R191" s="20" t="str">
        <f t="shared" ca="1" si="68"/>
        <v/>
      </c>
      <c r="S191" s="31" t="str">
        <f t="shared" ca="1" si="69"/>
        <v/>
      </c>
      <c r="T191" s="23" t="str">
        <f t="shared" ca="1" si="70"/>
        <v/>
      </c>
      <c r="U191" s="26" t="str">
        <f t="shared" ca="1" si="71"/>
        <v/>
      </c>
      <c r="V191" s="20" t="str">
        <f t="shared" ca="1" si="72"/>
        <v/>
      </c>
      <c r="W191" s="31" t="str">
        <f t="shared" ca="1" si="73"/>
        <v/>
      </c>
      <c r="X191" s="20" t="str">
        <f t="shared" ca="1" si="74"/>
        <v/>
      </c>
    </row>
    <row r="192" spans="1:24" x14ac:dyDescent="0.25">
      <c r="A192" s="137" t="str">
        <f ca="1">IF(Codedata!AU190="","",VLOOKUP(Codedata!AU190,Codedata!$AS$2:$AT$201,2,FALSE))</f>
        <v/>
      </c>
      <c r="B192" s="113" t="str">
        <f t="shared" ca="1" si="75"/>
        <v/>
      </c>
      <c r="C192" s="37" t="str">
        <f t="shared" ca="1" si="76"/>
        <v/>
      </c>
      <c r="D192" s="38" t="str">
        <f t="shared" ca="1" si="77"/>
        <v/>
      </c>
      <c r="E192" s="26" t="str">
        <f t="shared" ca="1" si="55"/>
        <v/>
      </c>
      <c r="F192" s="20" t="str">
        <f t="shared" ca="1" si="56"/>
        <v/>
      </c>
      <c r="G192" s="31" t="str">
        <f t="shared" ca="1" si="57"/>
        <v/>
      </c>
      <c r="H192" s="23" t="str">
        <f t="shared" ca="1" si="58"/>
        <v/>
      </c>
      <c r="I192" s="26" t="str">
        <f t="shared" ca="1" si="59"/>
        <v/>
      </c>
      <c r="J192" s="20" t="str">
        <f t="shared" ca="1" si="60"/>
        <v/>
      </c>
      <c r="K192" s="31" t="str">
        <f t="shared" ca="1" si="61"/>
        <v/>
      </c>
      <c r="L192" s="23" t="str">
        <f t="shared" ca="1" si="62"/>
        <v/>
      </c>
      <c r="M192" s="26" t="str">
        <f t="shared" ca="1" si="63"/>
        <v/>
      </c>
      <c r="N192" s="20" t="str">
        <f t="shared" ca="1" si="64"/>
        <v/>
      </c>
      <c r="O192" s="31" t="str">
        <f t="shared" ca="1" si="65"/>
        <v/>
      </c>
      <c r="P192" s="23" t="str">
        <f t="shared" ca="1" si="66"/>
        <v/>
      </c>
      <c r="Q192" s="26" t="str">
        <f t="shared" ca="1" si="67"/>
        <v/>
      </c>
      <c r="R192" s="20" t="str">
        <f t="shared" ca="1" si="68"/>
        <v/>
      </c>
      <c r="S192" s="31" t="str">
        <f t="shared" ca="1" si="69"/>
        <v/>
      </c>
      <c r="T192" s="23" t="str">
        <f t="shared" ca="1" si="70"/>
        <v/>
      </c>
      <c r="U192" s="26" t="str">
        <f t="shared" ca="1" si="71"/>
        <v/>
      </c>
      <c r="V192" s="20" t="str">
        <f t="shared" ca="1" si="72"/>
        <v/>
      </c>
      <c r="W192" s="31" t="str">
        <f t="shared" ca="1" si="73"/>
        <v/>
      </c>
      <c r="X192" s="20" t="str">
        <f t="shared" ca="1" si="74"/>
        <v/>
      </c>
    </row>
    <row r="193" spans="1:24" x14ac:dyDescent="0.25">
      <c r="A193" s="137" t="str">
        <f ca="1">IF(Codedata!AU191="","",VLOOKUP(Codedata!AU191,Codedata!$AS$2:$AT$201,2,FALSE))</f>
        <v/>
      </c>
      <c r="B193" s="113" t="str">
        <f t="shared" ca="1" si="75"/>
        <v/>
      </c>
      <c r="C193" s="37" t="str">
        <f t="shared" ca="1" si="76"/>
        <v/>
      </c>
      <c r="D193" s="38" t="str">
        <f t="shared" ca="1" si="77"/>
        <v/>
      </c>
      <c r="E193" s="26" t="str">
        <f t="shared" ca="1" si="55"/>
        <v/>
      </c>
      <c r="F193" s="20" t="str">
        <f t="shared" ca="1" si="56"/>
        <v/>
      </c>
      <c r="G193" s="31" t="str">
        <f t="shared" ca="1" si="57"/>
        <v/>
      </c>
      <c r="H193" s="23" t="str">
        <f t="shared" ca="1" si="58"/>
        <v/>
      </c>
      <c r="I193" s="26" t="str">
        <f t="shared" ca="1" si="59"/>
        <v/>
      </c>
      <c r="J193" s="20" t="str">
        <f t="shared" ca="1" si="60"/>
        <v/>
      </c>
      <c r="K193" s="31" t="str">
        <f t="shared" ca="1" si="61"/>
        <v/>
      </c>
      <c r="L193" s="23" t="str">
        <f t="shared" ca="1" si="62"/>
        <v/>
      </c>
      <c r="M193" s="26" t="str">
        <f t="shared" ca="1" si="63"/>
        <v/>
      </c>
      <c r="N193" s="20" t="str">
        <f t="shared" ca="1" si="64"/>
        <v/>
      </c>
      <c r="O193" s="31" t="str">
        <f t="shared" ca="1" si="65"/>
        <v/>
      </c>
      <c r="P193" s="23" t="str">
        <f t="shared" ca="1" si="66"/>
        <v/>
      </c>
      <c r="Q193" s="26" t="str">
        <f t="shared" ca="1" si="67"/>
        <v/>
      </c>
      <c r="R193" s="20" t="str">
        <f t="shared" ca="1" si="68"/>
        <v/>
      </c>
      <c r="S193" s="31" t="str">
        <f t="shared" ca="1" si="69"/>
        <v/>
      </c>
      <c r="T193" s="23" t="str">
        <f t="shared" ca="1" si="70"/>
        <v/>
      </c>
      <c r="U193" s="26" t="str">
        <f t="shared" ca="1" si="71"/>
        <v/>
      </c>
      <c r="V193" s="20" t="str">
        <f t="shared" ca="1" si="72"/>
        <v/>
      </c>
      <c r="W193" s="31" t="str">
        <f t="shared" ca="1" si="73"/>
        <v/>
      </c>
      <c r="X193" s="20" t="str">
        <f t="shared" ca="1" si="74"/>
        <v/>
      </c>
    </row>
    <row r="194" spans="1:24" x14ac:dyDescent="0.25">
      <c r="A194" s="137" t="str">
        <f ca="1">IF(Codedata!AU192="","",VLOOKUP(Codedata!AU192,Codedata!$AS$2:$AT$201,2,FALSE))</f>
        <v/>
      </c>
      <c r="B194" s="113" t="str">
        <f t="shared" ca="1" si="75"/>
        <v/>
      </c>
      <c r="C194" s="37" t="str">
        <f t="shared" ca="1" si="76"/>
        <v/>
      </c>
      <c r="D194" s="38" t="str">
        <f t="shared" ca="1" si="77"/>
        <v/>
      </c>
      <c r="E194" s="26" t="str">
        <f t="shared" ca="1" si="55"/>
        <v/>
      </c>
      <c r="F194" s="20" t="str">
        <f t="shared" ca="1" si="56"/>
        <v/>
      </c>
      <c r="G194" s="31" t="str">
        <f t="shared" ca="1" si="57"/>
        <v/>
      </c>
      <c r="H194" s="23" t="str">
        <f t="shared" ca="1" si="58"/>
        <v/>
      </c>
      <c r="I194" s="26" t="str">
        <f t="shared" ca="1" si="59"/>
        <v/>
      </c>
      <c r="J194" s="20" t="str">
        <f t="shared" ca="1" si="60"/>
        <v/>
      </c>
      <c r="K194" s="31" t="str">
        <f t="shared" ca="1" si="61"/>
        <v/>
      </c>
      <c r="L194" s="23" t="str">
        <f t="shared" ca="1" si="62"/>
        <v/>
      </c>
      <c r="M194" s="26" t="str">
        <f t="shared" ca="1" si="63"/>
        <v/>
      </c>
      <c r="N194" s="20" t="str">
        <f t="shared" ca="1" si="64"/>
        <v/>
      </c>
      <c r="O194" s="31" t="str">
        <f t="shared" ca="1" si="65"/>
        <v/>
      </c>
      <c r="P194" s="23" t="str">
        <f t="shared" ca="1" si="66"/>
        <v/>
      </c>
      <c r="Q194" s="26" t="str">
        <f t="shared" ca="1" si="67"/>
        <v/>
      </c>
      <c r="R194" s="20" t="str">
        <f t="shared" ca="1" si="68"/>
        <v/>
      </c>
      <c r="S194" s="31" t="str">
        <f t="shared" ca="1" si="69"/>
        <v/>
      </c>
      <c r="T194" s="23" t="str">
        <f t="shared" ca="1" si="70"/>
        <v/>
      </c>
      <c r="U194" s="26" t="str">
        <f t="shared" ca="1" si="71"/>
        <v/>
      </c>
      <c r="V194" s="20" t="str">
        <f t="shared" ca="1" si="72"/>
        <v/>
      </c>
      <c r="W194" s="31" t="str">
        <f t="shared" ca="1" si="73"/>
        <v/>
      </c>
      <c r="X194" s="20" t="str">
        <f t="shared" ca="1" si="74"/>
        <v/>
      </c>
    </row>
    <row r="195" spans="1:24" x14ac:dyDescent="0.25">
      <c r="A195" s="137" t="str">
        <f ca="1">IF(Codedata!AU193="","",VLOOKUP(Codedata!AU193,Codedata!$AS$2:$AT$201,2,FALSE))</f>
        <v/>
      </c>
      <c r="B195" s="113" t="str">
        <f t="shared" ca="1" si="75"/>
        <v/>
      </c>
      <c r="C195" s="37" t="str">
        <f t="shared" ca="1" si="76"/>
        <v/>
      </c>
      <c r="D195" s="38" t="str">
        <f t="shared" ca="1" si="77"/>
        <v/>
      </c>
      <c r="E195" s="26" t="str">
        <f t="shared" ca="1" si="55"/>
        <v/>
      </c>
      <c r="F195" s="20" t="str">
        <f t="shared" ca="1" si="56"/>
        <v/>
      </c>
      <c r="G195" s="31" t="str">
        <f t="shared" ca="1" si="57"/>
        <v/>
      </c>
      <c r="H195" s="23" t="str">
        <f t="shared" ca="1" si="58"/>
        <v/>
      </c>
      <c r="I195" s="26" t="str">
        <f t="shared" ca="1" si="59"/>
        <v/>
      </c>
      <c r="J195" s="20" t="str">
        <f t="shared" ca="1" si="60"/>
        <v/>
      </c>
      <c r="K195" s="31" t="str">
        <f t="shared" ca="1" si="61"/>
        <v/>
      </c>
      <c r="L195" s="23" t="str">
        <f t="shared" ca="1" si="62"/>
        <v/>
      </c>
      <c r="M195" s="26" t="str">
        <f t="shared" ca="1" si="63"/>
        <v/>
      </c>
      <c r="N195" s="20" t="str">
        <f t="shared" ca="1" si="64"/>
        <v/>
      </c>
      <c r="O195" s="31" t="str">
        <f t="shared" ca="1" si="65"/>
        <v/>
      </c>
      <c r="P195" s="23" t="str">
        <f t="shared" ca="1" si="66"/>
        <v/>
      </c>
      <c r="Q195" s="26" t="str">
        <f t="shared" ca="1" si="67"/>
        <v/>
      </c>
      <c r="R195" s="20" t="str">
        <f t="shared" ca="1" si="68"/>
        <v/>
      </c>
      <c r="S195" s="31" t="str">
        <f t="shared" ca="1" si="69"/>
        <v/>
      </c>
      <c r="T195" s="23" t="str">
        <f t="shared" ca="1" si="70"/>
        <v/>
      </c>
      <c r="U195" s="26" t="str">
        <f t="shared" ca="1" si="71"/>
        <v/>
      </c>
      <c r="V195" s="20" t="str">
        <f t="shared" ca="1" si="72"/>
        <v/>
      </c>
      <c r="W195" s="31" t="str">
        <f t="shared" ca="1" si="73"/>
        <v/>
      </c>
      <c r="X195" s="20" t="str">
        <f t="shared" ca="1" si="74"/>
        <v/>
      </c>
    </row>
    <row r="196" spans="1:24" x14ac:dyDescent="0.25">
      <c r="A196" s="137" t="str">
        <f ca="1">IF(Codedata!AU194="","",VLOOKUP(Codedata!AU194,Codedata!$AS$2:$AT$201,2,FALSE))</f>
        <v/>
      </c>
      <c r="B196" s="113" t="str">
        <f t="shared" ref="B196:B203" ca="1" si="78">IF(A196="","",SUM(E196,G196,I196,K196,M196,O196,Q196,S196,U196,W196))</f>
        <v/>
      </c>
      <c r="C196" s="37" t="str">
        <f t="shared" ref="C196:C203" ca="1" si="79">IF(A196="","",SUM(F196,H196,J196,L196,N196,P196,R196,T196,V196,X196))</f>
        <v/>
      </c>
      <c r="D196" s="38" t="str">
        <f t="shared" ca="1" si="77"/>
        <v/>
      </c>
      <c r="E196" s="26" t="str">
        <f t="shared" ca="1" si="55"/>
        <v/>
      </c>
      <c r="F196" s="20" t="str">
        <f t="shared" ca="1" si="56"/>
        <v/>
      </c>
      <c r="G196" s="31" t="str">
        <f t="shared" ca="1" si="57"/>
        <v/>
      </c>
      <c r="H196" s="23" t="str">
        <f t="shared" ca="1" si="58"/>
        <v/>
      </c>
      <c r="I196" s="26" t="str">
        <f t="shared" ca="1" si="59"/>
        <v/>
      </c>
      <c r="J196" s="20" t="str">
        <f t="shared" ca="1" si="60"/>
        <v/>
      </c>
      <c r="K196" s="31" t="str">
        <f t="shared" ca="1" si="61"/>
        <v/>
      </c>
      <c r="L196" s="23" t="str">
        <f t="shared" ca="1" si="62"/>
        <v/>
      </c>
      <c r="M196" s="26" t="str">
        <f t="shared" ca="1" si="63"/>
        <v/>
      </c>
      <c r="N196" s="20" t="str">
        <f t="shared" ca="1" si="64"/>
        <v/>
      </c>
      <c r="O196" s="31" t="str">
        <f t="shared" ca="1" si="65"/>
        <v/>
      </c>
      <c r="P196" s="23" t="str">
        <f t="shared" ca="1" si="66"/>
        <v/>
      </c>
      <c r="Q196" s="26" t="str">
        <f t="shared" ca="1" si="67"/>
        <v/>
      </c>
      <c r="R196" s="20" t="str">
        <f t="shared" ca="1" si="68"/>
        <v/>
      </c>
      <c r="S196" s="31" t="str">
        <f t="shared" ca="1" si="69"/>
        <v/>
      </c>
      <c r="T196" s="23" t="str">
        <f t="shared" ca="1" si="70"/>
        <v/>
      </c>
      <c r="U196" s="26" t="str">
        <f t="shared" ca="1" si="71"/>
        <v/>
      </c>
      <c r="V196" s="20" t="str">
        <f t="shared" ca="1" si="72"/>
        <v/>
      </c>
      <c r="W196" s="31" t="str">
        <f t="shared" ca="1" si="73"/>
        <v/>
      </c>
      <c r="X196" s="20" t="str">
        <f t="shared" ca="1" si="74"/>
        <v/>
      </c>
    </row>
    <row r="197" spans="1:24" x14ac:dyDescent="0.25">
      <c r="A197" s="137" t="str">
        <f ca="1">IF(Codedata!AU195="","",VLOOKUP(Codedata!AU195,Codedata!$AS$2:$AT$201,2,FALSE))</f>
        <v/>
      </c>
      <c r="B197" s="113" t="str">
        <f t="shared" ca="1" si="78"/>
        <v/>
      </c>
      <c r="C197" s="37" t="str">
        <f t="shared" ca="1" si="79"/>
        <v/>
      </c>
      <c r="D197" s="38" t="str">
        <f t="shared" ref="D197:D203" ca="1" si="80">IF(A197="","",B197-C197)</f>
        <v/>
      </c>
      <c r="E197" s="26" t="str">
        <f t="shared" ref="E197:E203" ca="1" si="81">IF($A197="","",SUMIF(INDIRECT("'"&amp;E$2&amp;"'!$C:$C"),$A197,INDIRECT("'"&amp;E$2&amp;"'!$G:$G"))+SUMIF(INDIRECT("'"&amp;E$2&amp;"'!$D:$D"),$A197,INDIRECT("'"&amp;E$2&amp;"'!$G:$G")))</f>
        <v/>
      </c>
      <c r="F197" s="20" t="str">
        <f t="shared" ref="F197:F203" ca="1" si="82">IF($A197="","",SUMIF(INDIRECT("'"&amp;E$2&amp;"'!$C:$C"),$A197,INDIRECT("'"&amp;E$2&amp;"'!$H:$H"))+SUMIF(INDIRECT("'"&amp;E$2&amp;"'!$D:$D"),$A197,INDIRECT("'"&amp;E$2&amp;"'!$H:$H")))</f>
        <v/>
      </c>
      <c r="G197" s="31" t="str">
        <f t="shared" ref="G197:G203" ca="1" si="83">IF($A197="","",SUMIF(INDIRECT("'"&amp;G$2&amp;"'!$C:$C"),$A197,INDIRECT("'"&amp;G$2&amp;"'!$G:$G"))+SUMIF(INDIRECT("'"&amp;G$2&amp;"'!$D:$D"),$A197,INDIRECT("'"&amp;G$2&amp;"'!$G:$G")))</f>
        <v/>
      </c>
      <c r="H197" s="23" t="str">
        <f t="shared" ref="H197:H203" ca="1" si="84">IF($A197="","",SUMIF(INDIRECT("'"&amp;G$2&amp;"'!$C:$C"),$A197,INDIRECT("'"&amp;G$2&amp;"'!$H:$H"))+SUMIF(INDIRECT("'"&amp;G$2&amp;"'!$D:$D"),$A197,INDIRECT("'"&amp;G$2&amp;"'!$H:$H")))</f>
        <v/>
      </c>
      <c r="I197" s="26" t="str">
        <f t="shared" ref="I197:I203" ca="1" si="85">IF($A197="","",SUMIF(INDIRECT("'"&amp;I$2&amp;"'!$C:$C"),$A197,INDIRECT("'"&amp;I$2&amp;"'!$G:$G"))+SUMIF(INDIRECT("'"&amp;I$2&amp;"'!$D:$D"),$A197,INDIRECT("'"&amp;I$2&amp;"'!$G:$G")))</f>
        <v/>
      </c>
      <c r="J197" s="20" t="str">
        <f t="shared" ref="J197:J203" ca="1" si="86">IF($A197="","",SUMIF(INDIRECT("'"&amp;I$2&amp;"'!$C:$C"),$A197,INDIRECT("'"&amp;I$2&amp;"'!$H:$H"))+SUMIF(INDIRECT("'"&amp;I$2&amp;"'!$D:$D"),$A197,INDIRECT("'"&amp;I$2&amp;"'!$H:$H")))</f>
        <v/>
      </c>
      <c r="K197" s="31" t="str">
        <f t="shared" ref="K197:K203" ca="1" si="87">IF($A197="","",SUMIF(INDIRECT("'"&amp;K$2&amp;"'!$C:$C"),$A197,INDIRECT("'"&amp;K$2&amp;"'!$G:$G"))+SUMIF(INDIRECT("'"&amp;K$2&amp;"'!$D:$D"),$A197,INDIRECT("'"&amp;K$2&amp;"'!$G:$G")))</f>
        <v/>
      </c>
      <c r="L197" s="23" t="str">
        <f t="shared" ref="L197:L203" ca="1" si="88">IF($A197="","",SUMIF(INDIRECT("'"&amp;K$2&amp;"'!$C:$C"),$A197,INDIRECT("'"&amp;K$2&amp;"'!$H:$H"))+SUMIF(INDIRECT("'"&amp;K$2&amp;"'!$D:$D"),$A197,INDIRECT("'"&amp;K$2&amp;"'!$H:$H")))</f>
        <v/>
      </c>
      <c r="M197" s="26" t="str">
        <f t="shared" ref="M197:M203" ca="1" si="89">IF($A197="","",SUMIF(INDIRECT("'"&amp;M$2&amp;"'!$C:$C"),$A197,INDIRECT("'"&amp;M$2&amp;"'!$G:$G"))+SUMIF(INDIRECT("'"&amp;M$2&amp;"'!$D:$D"),$A197,INDIRECT("'"&amp;M$2&amp;"'!$G:$G")))</f>
        <v/>
      </c>
      <c r="N197" s="20" t="str">
        <f t="shared" ref="N197:N203" ca="1" si="90">IF($A197="","",SUMIF(INDIRECT("'"&amp;M$2&amp;"'!$C:$C"),$A197,INDIRECT("'"&amp;M$2&amp;"'!$H:$H"))+SUMIF(INDIRECT("'"&amp;M$2&amp;"'!$D:$D"),$A197,INDIRECT("'"&amp;M$2&amp;"'!$H:$H")))</f>
        <v/>
      </c>
      <c r="O197" s="31" t="str">
        <f t="shared" ref="O197:O203" ca="1" si="91">IF($A197="","",SUMIF(INDIRECT("'"&amp;O$2&amp;"'!$C:$C"),$A197,INDIRECT("'"&amp;O$2&amp;"'!$G:$G"))+SUMIF(INDIRECT("'"&amp;O$2&amp;"'!$D:$D"),$A197,INDIRECT("'"&amp;O$2&amp;"'!$G:$G")))</f>
        <v/>
      </c>
      <c r="P197" s="23" t="str">
        <f t="shared" ref="P197:P203" ca="1" si="92">IF($A197="","",SUMIF(INDIRECT("'"&amp;O$2&amp;"'!$C:$C"),$A197,INDIRECT("'"&amp;O$2&amp;"'!$H:$H"))+SUMIF(INDIRECT("'"&amp;O$2&amp;"'!$D:$D"),$A197,INDIRECT("'"&amp;O$2&amp;"'!$H:$H")))</f>
        <v/>
      </c>
      <c r="Q197" s="26" t="str">
        <f t="shared" ref="Q197:Q203" ca="1" si="93">IF($A197="","",SUMIF(INDIRECT("'"&amp;Q$2&amp;"'!$C:$C"),$A197,INDIRECT("'"&amp;Q$2&amp;"'!$G:$G"))+SUMIF(INDIRECT("'"&amp;Q$2&amp;"'!$D:$D"),$A197,INDIRECT("'"&amp;Q$2&amp;"'!$G:$G")))</f>
        <v/>
      </c>
      <c r="R197" s="20" t="str">
        <f t="shared" ref="R197:R203" ca="1" si="94">IF($A197="","",SUMIF(INDIRECT("'"&amp;Q$2&amp;"'!$C:$C"),$A197,INDIRECT("'"&amp;Q$2&amp;"'!$H:$H"))+SUMIF(INDIRECT("'"&amp;Q$2&amp;"'!$D:$D"),$A197,INDIRECT("'"&amp;Q$2&amp;"'!$H:$H")))</f>
        <v/>
      </c>
      <c r="S197" s="31" t="str">
        <f t="shared" ref="S197:S203" ca="1" si="95">IF($A197="","",SUMIF(INDIRECT("'"&amp;S$2&amp;"'!$C:$C"),$A197,INDIRECT("'"&amp;S$2&amp;"'!$G:$G"))+SUMIF(INDIRECT("'"&amp;S$2&amp;"'!$D:$D"),$A197,INDIRECT("'"&amp;S$2&amp;"'!$G:$G")))</f>
        <v/>
      </c>
      <c r="T197" s="23" t="str">
        <f t="shared" ref="T197:T203" ca="1" si="96">IF($A197="","",SUMIF(INDIRECT("'"&amp;S$2&amp;"'!$C:$C"),$A197,INDIRECT("'"&amp;S$2&amp;"'!$H:$H"))+SUMIF(INDIRECT("'"&amp;S$2&amp;"'!$D:$D"),$A197,INDIRECT("'"&amp;S$2&amp;"'!$H:$H")))</f>
        <v/>
      </c>
      <c r="U197" s="26" t="str">
        <f t="shared" ref="U197:U203" ca="1" si="97">IF($A197="","",SUMIF(INDIRECT("'"&amp;U$2&amp;"'!$C:$C"),$A197,INDIRECT("'"&amp;U$2&amp;"'!$G:$G"))+SUMIF(INDIRECT("'"&amp;U$2&amp;"'!$D:$D"),$A197,INDIRECT("'"&amp;U$2&amp;"'!$G:$G")))</f>
        <v/>
      </c>
      <c r="V197" s="20" t="str">
        <f t="shared" ref="V197:V203" ca="1" si="98">IF($A197="","",SUMIF(INDIRECT("'"&amp;U$2&amp;"'!$C:$C"),$A197,INDIRECT("'"&amp;U$2&amp;"'!$H:$H"))+SUMIF(INDIRECT("'"&amp;U$2&amp;"'!$D:$D"),$A197,INDIRECT("'"&amp;U$2&amp;"'!$H:$H")))</f>
        <v/>
      </c>
      <c r="W197" s="31" t="str">
        <f t="shared" ref="W197:W203" ca="1" si="99">IF($A197="","",SUMIF(INDIRECT("'"&amp;W$2&amp;"'!$C:$C"),$A197,INDIRECT("'"&amp;W$2&amp;"'!$G:$G"))+SUMIF(INDIRECT("'"&amp;W$2&amp;"'!$D:$D"),$A197,INDIRECT("'"&amp;W$2&amp;"'!$G:$G")))</f>
        <v/>
      </c>
      <c r="X197" s="20" t="str">
        <f t="shared" ref="X197:X203" ca="1" si="100">IF($A197="","",SUMIF(INDIRECT("'"&amp;W$2&amp;"'!$C:$C"),$A197,INDIRECT("'"&amp;W$2&amp;"'!$H:$H"))+SUMIF(INDIRECT("'"&amp;W$2&amp;"'!$D:$D"),$A197,INDIRECT("'"&amp;W$2&amp;"'!$H:$H")))</f>
        <v/>
      </c>
    </row>
    <row r="198" spans="1:24" x14ac:dyDescent="0.25">
      <c r="A198" s="137" t="str">
        <f ca="1">IF(Codedata!AU196="","",VLOOKUP(Codedata!AU196,Codedata!$AS$2:$AT$201,2,FALSE))</f>
        <v/>
      </c>
      <c r="B198" s="113" t="str">
        <f t="shared" ca="1" si="78"/>
        <v/>
      </c>
      <c r="C198" s="37" t="str">
        <f t="shared" ca="1" si="79"/>
        <v/>
      </c>
      <c r="D198" s="38" t="str">
        <f t="shared" ca="1" si="80"/>
        <v/>
      </c>
      <c r="E198" s="26" t="str">
        <f t="shared" ca="1" si="81"/>
        <v/>
      </c>
      <c r="F198" s="20" t="str">
        <f t="shared" ca="1" si="82"/>
        <v/>
      </c>
      <c r="G198" s="31" t="str">
        <f t="shared" ca="1" si="83"/>
        <v/>
      </c>
      <c r="H198" s="23" t="str">
        <f t="shared" ca="1" si="84"/>
        <v/>
      </c>
      <c r="I198" s="26" t="str">
        <f t="shared" ca="1" si="85"/>
        <v/>
      </c>
      <c r="J198" s="20" t="str">
        <f t="shared" ca="1" si="86"/>
        <v/>
      </c>
      <c r="K198" s="31" t="str">
        <f t="shared" ca="1" si="87"/>
        <v/>
      </c>
      <c r="L198" s="23" t="str">
        <f t="shared" ca="1" si="88"/>
        <v/>
      </c>
      <c r="M198" s="26" t="str">
        <f t="shared" ca="1" si="89"/>
        <v/>
      </c>
      <c r="N198" s="20" t="str">
        <f t="shared" ca="1" si="90"/>
        <v/>
      </c>
      <c r="O198" s="31" t="str">
        <f t="shared" ca="1" si="91"/>
        <v/>
      </c>
      <c r="P198" s="23" t="str">
        <f t="shared" ca="1" si="92"/>
        <v/>
      </c>
      <c r="Q198" s="26" t="str">
        <f t="shared" ca="1" si="93"/>
        <v/>
      </c>
      <c r="R198" s="20" t="str">
        <f t="shared" ca="1" si="94"/>
        <v/>
      </c>
      <c r="S198" s="31" t="str">
        <f t="shared" ca="1" si="95"/>
        <v/>
      </c>
      <c r="T198" s="23" t="str">
        <f t="shared" ca="1" si="96"/>
        <v/>
      </c>
      <c r="U198" s="26" t="str">
        <f t="shared" ca="1" si="97"/>
        <v/>
      </c>
      <c r="V198" s="20" t="str">
        <f t="shared" ca="1" si="98"/>
        <v/>
      </c>
      <c r="W198" s="31" t="str">
        <f t="shared" ca="1" si="99"/>
        <v/>
      </c>
      <c r="X198" s="20" t="str">
        <f t="shared" ca="1" si="100"/>
        <v/>
      </c>
    </row>
    <row r="199" spans="1:24" x14ac:dyDescent="0.25">
      <c r="A199" s="137" t="str">
        <f ca="1">IF(Codedata!AU197="","",VLOOKUP(Codedata!AU197,Codedata!$AS$2:$AT$201,2,FALSE))</f>
        <v/>
      </c>
      <c r="B199" s="113" t="str">
        <f t="shared" ca="1" si="78"/>
        <v/>
      </c>
      <c r="C199" s="37" t="str">
        <f t="shared" ca="1" si="79"/>
        <v/>
      </c>
      <c r="D199" s="38" t="str">
        <f t="shared" ca="1" si="80"/>
        <v/>
      </c>
      <c r="E199" s="26" t="str">
        <f t="shared" ca="1" si="81"/>
        <v/>
      </c>
      <c r="F199" s="20" t="str">
        <f t="shared" ca="1" si="82"/>
        <v/>
      </c>
      <c r="G199" s="31" t="str">
        <f t="shared" ca="1" si="83"/>
        <v/>
      </c>
      <c r="H199" s="23" t="str">
        <f t="shared" ca="1" si="84"/>
        <v/>
      </c>
      <c r="I199" s="26" t="str">
        <f t="shared" ca="1" si="85"/>
        <v/>
      </c>
      <c r="J199" s="20" t="str">
        <f t="shared" ca="1" si="86"/>
        <v/>
      </c>
      <c r="K199" s="31" t="str">
        <f t="shared" ca="1" si="87"/>
        <v/>
      </c>
      <c r="L199" s="23" t="str">
        <f t="shared" ca="1" si="88"/>
        <v/>
      </c>
      <c r="M199" s="26" t="str">
        <f t="shared" ca="1" si="89"/>
        <v/>
      </c>
      <c r="N199" s="20" t="str">
        <f t="shared" ca="1" si="90"/>
        <v/>
      </c>
      <c r="O199" s="31" t="str">
        <f t="shared" ca="1" si="91"/>
        <v/>
      </c>
      <c r="P199" s="23" t="str">
        <f t="shared" ca="1" si="92"/>
        <v/>
      </c>
      <c r="Q199" s="26" t="str">
        <f t="shared" ca="1" si="93"/>
        <v/>
      </c>
      <c r="R199" s="20" t="str">
        <f t="shared" ca="1" si="94"/>
        <v/>
      </c>
      <c r="S199" s="31" t="str">
        <f t="shared" ca="1" si="95"/>
        <v/>
      </c>
      <c r="T199" s="23" t="str">
        <f t="shared" ca="1" si="96"/>
        <v/>
      </c>
      <c r="U199" s="26" t="str">
        <f t="shared" ca="1" si="97"/>
        <v/>
      </c>
      <c r="V199" s="20" t="str">
        <f t="shared" ca="1" si="98"/>
        <v/>
      </c>
      <c r="W199" s="31" t="str">
        <f t="shared" ca="1" si="99"/>
        <v/>
      </c>
      <c r="X199" s="20" t="str">
        <f t="shared" ca="1" si="100"/>
        <v/>
      </c>
    </row>
    <row r="200" spans="1:24" x14ac:dyDescent="0.25">
      <c r="A200" s="137" t="str">
        <f ca="1">IF(Codedata!AU198="","",VLOOKUP(Codedata!AU198,Codedata!$AS$2:$AT$201,2,FALSE))</f>
        <v/>
      </c>
      <c r="B200" s="113" t="str">
        <f t="shared" ca="1" si="78"/>
        <v/>
      </c>
      <c r="C200" s="37" t="str">
        <f t="shared" ca="1" si="79"/>
        <v/>
      </c>
      <c r="D200" s="38" t="str">
        <f t="shared" ca="1" si="80"/>
        <v/>
      </c>
      <c r="E200" s="26" t="str">
        <f t="shared" ca="1" si="81"/>
        <v/>
      </c>
      <c r="F200" s="20" t="str">
        <f t="shared" ca="1" si="82"/>
        <v/>
      </c>
      <c r="G200" s="31" t="str">
        <f t="shared" ca="1" si="83"/>
        <v/>
      </c>
      <c r="H200" s="23" t="str">
        <f t="shared" ca="1" si="84"/>
        <v/>
      </c>
      <c r="I200" s="26" t="str">
        <f t="shared" ca="1" si="85"/>
        <v/>
      </c>
      <c r="J200" s="20" t="str">
        <f t="shared" ca="1" si="86"/>
        <v/>
      </c>
      <c r="K200" s="31" t="str">
        <f t="shared" ca="1" si="87"/>
        <v/>
      </c>
      <c r="L200" s="23" t="str">
        <f t="shared" ca="1" si="88"/>
        <v/>
      </c>
      <c r="M200" s="26" t="str">
        <f t="shared" ca="1" si="89"/>
        <v/>
      </c>
      <c r="N200" s="20" t="str">
        <f t="shared" ca="1" si="90"/>
        <v/>
      </c>
      <c r="O200" s="31" t="str">
        <f t="shared" ca="1" si="91"/>
        <v/>
      </c>
      <c r="P200" s="23" t="str">
        <f t="shared" ca="1" si="92"/>
        <v/>
      </c>
      <c r="Q200" s="26" t="str">
        <f t="shared" ca="1" si="93"/>
        <v/>
      </c>
      <c r="R200" s="20" t="str">
        <f t="shared" ca="1" si="94"/>
        <v/>
      </c>
      <c r="S200" s="31" t="str">
        <f t="shared" ca="1" si="95"/>
        <v/>
      </c>
      <c r="T200" s="23" t="str">
        <f t="shared" ca="1" si="96"/>
        <v/>
      </c>
      <c r="U200" s="26" t="str">
        <f t="shared" ca="1" si="97"/>
        <v/>
      </c>
      <c r="V200" s="20" t="str">
        <f t="shared" ca="1" si="98"/>
        <v/>
      </c>
      <c r="W200" s="31" t="str">
        <f t="shared" ca="1" si="99"/>
        <v/>
      </c>
      <c r="X200" s="20" t="str">
        <f t="shared" ca="1" si="100"/>
        <v/>
      </c>
    </row>
    <row r="201" spans="1:24" x14ac:dyDescent="0.25">
      <c r="A201" s="137" t="str">
        <f ca="1">IF(Codedata!AU199="","",VLOOKUP(Codedata!AU199,Codedata!$AS$2:$AT$201,2,FALSE))</f>
        <v/>
      </c>
      <c r="B201" s="113" t="str">
        <f t="shared" ca="1" si="78"/>
        <v/>
      </c>
      <c r="C201" s="37" t="str">
        <f t="shared" ca="1" si="79"/>
        <v/>
      </c>
      <c r="D201" s="38" t="str">
        <f t="shared" ca="1" si="80"/>
        <v/>
      </c>
      <c r="E201" s="26" t="str">
        <f t="shared" ca="1" si="81"/>
        <v/>
      </c>
      <c r="F201" s="20" t="str">
        <f t="shared" ca="1" si="82"/>
        <v/>
      </c>
      <c r="G201" s="31" t="str">
        <f t="shared" ca="1" si="83"/>
        <v/>
      </c>
      <c r="H201" s="23" t="str">
        <f t="shared" ca="1" si="84"/>
        <v/>
      </c>
      <c r="I201" s="26" t="str">
        <f t="shared" ca="1" si="85"/>
        <v/>
      </c>
      <c r="J201" s="20" t="str">
        <f t="shared" ca="1" si="86"/>
        <v/>
      </c>
      <c r="K201" s="31" t="str">
        <f t="shared" ca="1" si="87"/>
        <v/>
      </c>
      <c r="L201" s="23" t="str">
        <f t="shared" ca="1" si="88"/>
        <v/>
      </c>
      <c r="M201" s="26" t="str">
        <f t="shared" ca="1" si="89"/>
        <v/>
      </c>
      <c r="N201" s="20" t="str">
        <f t="shared" ca="1" si="90"/>
        <v/>
      </c>
      <c r="O201" s="31" t="str">
        <f t="shared" ca="1" si="91"/>
        <v/>
      </c>
      <c r="P201" s="23" t="str">
        <f t="shared" ca="1" si="92"/>
        <v/>
      </c>
      <c r="Q201" s="26" t="str">
        <f t="shared" ca="1" si="93"/>
        <v/>
      </c>
      <c r="R201" s="20" t="str">
        <f t="shared" ca="1" si="94"/>
        <v/>
      </c>
      <c r="S201" s="31" t="str">
        <f t="shared" ca="1" si="95"/>
        <v/>
      </c>
      <c r="T201" s="23" t="str">
        <f t="shared" ca="1" si="96"/>
        <v/>
      </c>
      <c r="U201" s="26" t="str">
        <f t="shared" ca="1" si="97"/>
        <v/>
      </c>
      <c r="V201" s="20" t="str">
        <f t="shared" ca="1" si="98"/>
        <v/>
      </c>
      <c r="W201" s="31" t="str">
        <f t="shared" ca="1" si="99"/>
        <v/>
      </c>
      <c r="X201" s="20" t="str">
        <f t="shared" ca="1" si="100"/>
        <v/>
      </c>
    </row>
    <row r="202" spans="1:24" x14ac:dyDescent="0.25">
      <c r="A202" s="137" t="str">
        <f ca="1">IF(Codedata!AU200="","",VLOOKUP(Codedata!AU200,Codedata!$AS$2:$AT$201,2,FALSE))</f>
        <v/>
      </c>
      <c r="B202" s="113" t="str">
        <f t="shared" ca="1" si="78"/>
        <v/>
      </c>
      <c r="C202" s="37" t="str">
        <f t="shared" ca="1" si="79"/>
        <v/>
      </c>
      <c r="D202" s="38" t="str">
        <f t="shared" ca="1" si="80"/>
        <v/>
      </c>
      <c r="E202" s="26" t="str">
        <f t="shared" ca="1" si="81"/>
        <v/>
      </c>
      <c r="F202" s="20" t="str">
        <f t="shared" ca="1" si="82"/>
        <v/>
      </c>
      <c r="G202" s="31" t="str">
        <f t="shared" ca="1" si="83"/>
        <v/>
      </c>
      <c r="H202" s="23" t="str">
        <f t="shared" ca="1" si="84"/>
        <v/>
      </c>
      <c r="I202" s="26" t="str">
        <f t="shared" ca="1" si="85"/>
        <v/>
      </c>
      <c r="J202" s="20" t="str">
        <f t="shared" ca="1" si="86"/>
        <v/>
      </c>
      <c r="K202" s="31" t="str">
        <f t="shared" ca="1" si="87"/>
        <v/>
      </c>
      <c r="L202" s="23" t="str">
        <f t="shared" ca="1" si="88"/>
        <v/>
      </c>
      <c r="M202" s="26" t="str">
        <f t="shared" ca="1" si="89"/>
        <v/>
      </c>
      <c r="N202" s="20" t="str">
        <f t="shared" ca="1" si="90"/>
        <v/>
      </c>
      <c r="O202" s="31" t="str">
        <f t="shared" ca="1" si="91"/>
        <v/>
      </c>
      <c r="P202" s="23" t="str">
        <f t="shared" ca="1" si="92"/>
        <v/>
      </c>
      <c r="Q202" s="26" t="str">
        <f t="shared" ca="1" si="93"/>
        <v/>
      </c>
      <c r="R202" s="20" t="str">
        <f t="shared" ca="1" si="94"/>
        <v/>
      </c>
      <c r="S202" s="31" t="str">
        <f t="shared" ca="1" si="95"/>
        <v/>
      </c>
      <c r="T202" s="23" t="str">
        <f t="shared" ca="1" si="96"/>
        <v/>
      </c>
      <c r="U202" s="26" t="str">
        <f t="shared" ca="1" si="97"/>
        <v/>
      </c>
      <c r="V202" s="20" t="str">
        <f t="shared" ca="1" si="98"/>
        <v/>
      </c>
      <c r="W202" s="31" t="str">
        <f t="shared" ca="1" si="99"/>
        <v/>
      </c>
      <c r="X202" s="20" t="str">
        <f t="shared" ca="1" si="100"/>
        <v/>
      </c>
    </row>
    <row r="203" spans="1:24" ht="14.4" thickBot="1" x14ac:dyDescent="0.3">
      <c r="A203" s="138" t="str">
        <f ca="1">IF(Codedata!AU201="","",VLOOKUP(Codedata!AU201,Codedata!$AS$2:$AT$201,2,FALSE))</f>
        <v/>
      </c>
      <c r="B203" s="114" t="str">
        <f t="shared" ca="1" si="78"/>
        <v/>
      </c>
      <c r="C203" s="39" t="str">
        <f t="shared" ca="1" si="79"/>
        <v/>
      </c>
      <c r="D203" s="40" t="str">
        <f t="shared" ca="1" si="80"/>
        <v/>
      </c>
      <c r="E203" s="27" t="str">
        <f t="shared" ca="1" si="81"/>
        <v/>
      </c>
      <c r="F203" s="22" t="str">
        <f t="shared" ca="1" si="82"/>
        <v/>
      </c>
      <c r="G203" s="32" t="str">
        <f t="shared" ca="1" si="83"/>
        <v/>
      </c>
      <c r="H203" s="24" t="str">
        <f t="shared" ca="1" si="84"/>
        <v/>
      </c>
      <c r="I203" s="27" t="str">
        <f t="shared" ca="1" si="85"/>
        <v/>
      </c>
      <c r="J203" s="22" t="str">
        <f t="shared" ca="1" si="86"/>
        <v/>
      </c>
      <c r="K203" s="32" t="str">
        <f t="shared" ca="1" si="87"/>
        <v/>
      </c>
      <c r="L203" s="24" t="str">
        <f t="shared" ca="1" si="88"/>
        <v/>
      </c>
      <c r="M203" s="27" t="str">
        <f t="shared" ca="1" si="89"/>
        <v/>
      </c>
      <c r="N203" s="22" t="str">
        <f t="shared" ca="1" si="90"/>
        <v/>
      </c>
      <c r="O203" s="32" t="str">
        <f t="shared" ca="1" si="91"/>
        <v/>
      </c>
      <c r="P203" s="24" t="str">
        <f t="shared" ca="1" si="92"/>
        <v/>
      </c>
      <c r="Q203" s="27" t="str">
        <f t="shared" ca="1" si="93"/>
        <v/>
      </c>
      <c r="R203" s="22" t="str">
        <f t="shared" ca="1" si="94"/>
        <v/>
      </c>
      <c r="S203" s="32" t="str">
        <f t="shared" ca="1" si="95"/>
        <v/>
      </c>
      <c r="T203" s="24" t="str">
        <f t="shared" ca="1" si="96"/>
        <v/>
      </c>
      <c r="U203" s="27" t="str">
        <f t="shared" ca="1" si="97"/>
        <v/>
      </c>
      <c r="V203" s="22" t="str">
        <f t="shared" ca="1" si="98"/>
        <v/>
      </c>
      <c r="W203" s="32" t="str">
        <f t="shared" ca="1" si="99"/>
        <v/>
      </c>
      <c r="X203" s="22" t="str">
        <f t="shared" ca="1" si="100"/>
        <v/>
      </c>
    </row>
  </sheetData>
  <sheetProtection sheet="1" formatColumns="0"/>
  <customSheetViews>
    <customSheetView guid="{FF7BD4DD-6AFF-4280-9D62-EE2AEB1BFC4E}" showPageBreaks="1" hiddenColumns="1">
      <selection sqref="A1:X1"/>
      <pageMargins left="0.7" right="0.7" top="0.75" bottom="0.75" header="0.3" footer="0.3"/>
      <pageSetup paperSize="9" orientation="portrait" verticalDpi="0" r:id="rId1"/>
    </customSheetView>
  </customSheetViews>
  <mergeCells count="12">
    <mergeCell ref="B1:X1"/>
    <mergeCell ref="Q2:R2"/>
    <mergeCell ref="S2:T2"/>
    <mergeCell ref="U2:V2"/>
    <mergeCell ref="W2:X2"/>
    <mergeCell ref="B2:C2"/>
    <mergeCell ref="O2:P2"/>
    <mergeCell ref="E2:F2"/>
    <mergeCell ref="G2:H2"/>
    <mergeCell ref="I2:J2"/>
    <mergeCell ref="K2:L2"/>
    <mergeCell ref="M2:N2"/>
  </mergeCells>
  <conditionalFormatting sqref="D4:D203">
    <cfRule type="cellIs" dxfId="1" priority="1" operator="equal">
      <formula>"FOUT! Saldo is niet €0,00!"</formula>
    </cfRule>
  </conditionalFormatting>
  <pageMargins left="0.7" right="0.7" top="0.75" bottom="0.75" header="0.3" footer="0.3"/>
  <pageSetup paperSize="9" orientation="portrait"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5"/>
  <dimension ref="A1:AJ15"/>
  <sheetViews>
    <sheetView workbookViewId="0">
      <pane xSplit="5" ySplit="3" topLeftCell="F4" activePane="bottomRight" state="frozen"/>
      <selection pane="topRight" activeCell="F1" sqref="F1"/>
      <selection pane="bottomLeft" activeCell="A4" sqref="A4"/>
      <selection pane="bottomRight" activeCell="B4" sqref="B4"/>
    </sheetView>
  </sheetViews>
  <sheetFormatPr defaultColWidth="9.109375" defaultRowHeight="13.2" x14ac:dyDescent="0.25"/>
  <cols>
    <col min="1" max="1" width="11" style="1" bestFit="1" customWidth="1"/>
    <col min="2" max="3" width="10.6640625" style="1" customWidth="1"/>
    <col min="4" max="4" width="12.6640625" style="1" customWidth="1"/>
    <col min="5" max="5" width="14.6640625" style="1" bestFit="1" customWidth="1"/>
    <col min="6" max="35" width="10.6640625" style="1" customWidth="1"/>
    <col min="36" max="16384" width="9.109375" style="1"/>
  </cols>
  <sheetData>
    <row r="1" spans="1:36" ht="57" customHeight="1" thickBot="1" x14ac:dyDescent="0.45">
      <c r="A1" s="140"/>
      <c r="B1" s="140" t="s">
        <v>33</v>
      </c>
      <c r="C1" s="141"/>
      <c r="D1" s="141"/>
      <c r="E1" s="142"/>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row>
    <row r="2" spans="1:36" ht="15.6" x14ac:dyDescent="0.3">
      <c r="A2" s="79" t="s">
        <v>20</v>
      </c>
      <c r="B2" s="305" t="str">
        <f>'Code-overzicht'!B2</f>
        <v>Totaal</v>
      </c>
      <c r="C2" s="306"/>
      <c r="D2" s="56" t="s">
        <v>14</v>
      </c>
      <c r="E2" s="41" t="s">
        <v>69</v>
      </c>
      <c r="F2" s="307" t="str">
        <f ca="1">'Code-overzicht'!E2</f>
        <v>Cash</v>
      </c>
      <c r="G2" s="308"/>
      <c r="H2" s="309"/>
      <c r="I2" s="307" t="str">
        <f ca="1">'Code-overzicht'!G2</f>
        <v>Zicht</v>
      </c>
      <c r="J2" s="308"/>
      <c r="K2" s="308"/>
      <c r="L2" s="307" t="str">
        <f ca="1">'Code-overzicht'!I2</f>
        <v>Spaar</v>
      </c>
      <c r="M2" s="308"/>
      <c r="N2" s="309"/>
      <c r="O2" s="308" t="str">
        <f ca="1">'Code-overzicht'!K2</f>
        <v>Reserve 1</v>
      </c>
      <c r="P2" s="308"/>
      <c r="Q2" s="308"/>
      <c r="R2" s="307" t="str">
        <f ca="1">'Code-overzicht'!M2</f>
        <v>Reserve 2</v>
      </c>
      <c r="S2" s="308"/>
      <c r="T2" s="309"/>
      <c r="U2" s="308" t="str">
        <f ca="1">'Code-overzicht'!O2</f>
        <v>Reserve 3</v>
      </c>
      <c r="V2" s="308"/>
      <c r="W2" s="308"/>
      <c r="X2" s="307" t="str">
        <f ca="1">'Code-overzicht'!Q2</f>
        <v>Reserve 4</v>
      </c>
      <c r="Y2" s="308"/>
      <c r="Z2" s="309"/>
      <c r="AA2" s="308" t="str">
        <f ca="1">'Code-overzicht'!S2</f>
        <v>Reserve 5</v>
      </c>
      <c r="AB2" s="308"/>
      <c r="AC2" s="308"/>
      <c r="AD2" s="307" t="str">
        <f ca="1">'Code-overzicht'!U2</f>
        <v>Reserve 6</v>
      </c>
      <c r="AE2" s="308"/>
      <c r="AF2" s="309"/>
      <c r="AG2" s="305" t="str">
        <f ca="1">'Code-overzicht'!W2</f>
        <v>Reserve 7</v>
      </c>
      <c r="AH2" s="310"/>
      <c r="AI2" s="306"/>
    </row>
    <row r="3" spans="1:36" ht="15" thickBot="1" x14ac:dyDescent="0.35">
      <c r="A3" s="85"/>
      <c r="B3" s="34" t="str">
        <f>'Code-overzicht'!B3</f>
        <v>Inkomsten</v>
      </c>
      <c r="C3" s="35" t="str">
        <f>'Code-overzicht'!C3</f>
        <v>Uitgaven</v>
      </c>
      <c r="D3" s="57" t="s">
        <v>7</v>
      </c>
      <c r="E3" s="42" t="s">
        <v>7</v>
      </c>
      <c r="F3" s="83" t="str">
        <f>'Code-overzicht'!E3</f>
        <v>Inkomsten</v>
      </c>
      <c r="G3" s="81" t="str">
        <f>'Code-overzicht'!F3</f>
        <v>Uitgaven</v>
      </c>
      <c r="H3" s="84" t="s">
        <v>35</v>
      </c>
      <c r="I3" s="83" t="str">
        <f>'Code-overzicht'!G3</f>
        <v>Inkomsten</v>
      </c>
      <c r="J3" s="81" t="str">
        <f>'Code-overzicht'!H3</f>
        <v>Uitgaven</v>
      </c>
      <c r="K3" s="82" t="s">
        <v>35</v>
      </c>
      <c r="L3" s="83" t="str">
        <f>'Code-overzicht'!I3</f>
        <v>Inkomsten</v>
      </c>
      <c r="M3" s="81" t="str">
        <f>'Code-overzicht'!J3</f>
        <v>Uitgaven</v>
      </c>
      <c r="N3" s="84" t="s">
        <v>35</v>
      </c>
      <c r="O3" s="80" t="str">
        <f>'Code-overzicht'!K3</f>
        <v>Inkomsten</v>
      </c>
      <c r="P3" s="81" t="str">
        <f>'Code-overzicht'!L3</f>
        <v>Uitgaven</v>
      </c>
      <c r="Q3" s="82" t="s">
        <v>35</v>
      </c>
      <c r="R3" s="83" t="str">
        <f>'Code-overzicht'!M3</f>
        <v>Inkomsten</v>
      </c>
      <c r="S3" s="81" t="str">
        <f>'Code-overzicht'!N3</f>
        <v>Uitgaven</v>
      </c>
      <c r="T3" s="84" t="s">
        <v>35</v>
      </c>
      <c r="U3" s="80" t="str">
        <f>'Code-overzicht'!O3</f>
        <v>Inkomsten</v>
      </c>
      <c r="V3" s="81" t="str">
        <f>'Code-overzicht'!P3</f>
        <v>Uitgaven</v>
      </c>
      <c r="W3" s="82" t="s">
        <v>35</v>
      </c>
      <c r="X3" s="83" t="str">
        <f>'Code-overzicht'!Q3</f>
        <v>Inkomsten</v>
      </c>
      <c r="Y3" s="81" t="str">
        <f>'Code-overzicht'!R3</f>
        <v>Uitgaven</v>
      </c>
      <c r="Z3" s="84" t="s">
        <v>35</v>
      </c>
      <c r="AA3" s="80" t="str">
        <f>'Code-overzicht'!S3</f>
        <v>Inkomsten</v>
      </c>
      <c r="AB3" s="81" t="str">
        <f>'Code-overzicht'!T3</f>
        <v>Uitgaven</v>
      </c>
      <c r="AC3" s="82" t="s">
        <v>35</v>
      </c>
      <c r="AD3" s="83" t="str">
        <f>'Code-overzicht'!U3</f>
        <v>Inkomsten</v>
      </c>
      <c r="AE3" s="81" t="str">
        <f>'Code-overzicht'!V3</f>
        <v>Uitgaven</v>
      </c>
      <c r="AF3" s="84" t="s">
        <v>35</v>
      </c>
      <c r="AG3" s="83" t="str">
        <f>'Code-overzicht'!W3</f>
        <v>Inkomsten</v>
      </c>
      <c r="AH3" s="81" t="str">
        <f>'Code-overzicht'!X3</f>
        <v>Uitgaven</v>
      </c>
      <c r="AI3" s="84" t="s">
        <v>34</v>
      </c>
    </row>
    <row r="4" spans="1:36" x14ac:dyDescent="0.25">
      <c r="A4" s="47" t="s">
        <v>21</v>
      </c>
      <c r="B4" s="143">
        <f t="shared" ref="B4:B15" ca="1" si="0">SUM(F4,I4,L4,O4,R4,U4,X4,AA4,AD4,AG4)</f>
        <v>0</v>
      </c>
      <c r="C4" s="54">
        <f t="shared" ref="C4:C15" ca="1" si="1">SUM(G4,J4,M4,P4,S4,V4,Y4,AB4,AE4,AH4)</f>
        <v>0</v>
      </c>
      <c r="D4" s="58">
        <f t="shared" ref="D4:D15" ca="1" si="2">B4-C4</f>
        <v>0</v>
      </c>
      <c r="E4" s="55">
        <f t="shared" ref="E4:E15" ca="1" si="3">SUM(AI4,AF4,AC4,Z4,W4,T4,Q4,N4,K4,H4)</f>
        <v>0</v>
      </c>
      <c r="F4" s="50">
        <f t="shared" ref="F4:F15" ca="1" si="4">SUMIF(INDIRECT("'"&amp;F$2&amp;"'!J:J"),$AJ4,INDIRECT("'"&amp;F$2&amp;"'!G:G"))</f>
        <v>0</v>
      </c>
      <c r="G4" s="48">
        <f t="shared" ref="G4:G15" ca="1" si="5">SUMIF(INDIRECT("'"&amp;F$2&amp;"'!J:J"),$AJ4,INDIRECT("'"&amp;F$2&amp;"'!H:H"))</f>
        <v>0</v>
      </c>
      <c r="H4" s="51">
        <f t="shared" ref="H4:H15" ca="1" si="6">_xlfn.MINIFS(INDIRECT("'"&amp;F$2&amp;"'!I:I"),INDIRECT("'"&amp;F$2&amp;"'!J:J"),$AJ4)</f>
        <v>0</v>
      </c>
      <c r="I4" s="50">
        <f t="shared" ref="I4:I15" ca="1" si="7">SUMIF(INDIRECT("'"&amp;I$2&amp;"'!J:J"),$AJ4,INDIRECT("'"&amp;I$2&amp;"'!G:G"))</f>
        <v>0</v>
      </c>
      <c r="J4" s="48">
        <f t="shared" ref="J4:J15" ca="1" si="8">SUMIF(INDIRECT("'"&amp;I$2&amp;"'!J:J"),$AJ4,INDIRECT("'"&amp;I$2&amp;"'!H:H"))</f>
        <v>0</v>
      </c>
      <c r="K4" s="52">
        <f t="shared" ref="K4:K15" ca="1" si="9">_xlfn.MINIFS(INDIRECT("'"&amp;I$2&amp;"'!I:I"),INDIRECT("'"&amp;I$2&amp;"'!J:J"),$AJ4)</f>
        <v>0</v>
      </c>
      <c r="L4" s="50">
        <f t="shared" ref="L4:L15" ca="1" si="10">SUMIF(INDIRECT("'"&amp;L$2&amp;"'!J:J"),$AJ4,INDIRECT("'"&amp;L$2&amp;"'!G:G"))</f>
        <v>0</v>
      </c>
      <c r="M4" s="48">
        <f t="shared" ref="M4:M15" ca="1" si="11">SUMIF(INDIRECT("'"&amp;L$2&amp;"'!J:J"),$AJ4,INDIRECT("'"&amp;L$2&amp;"'!H:H"))</f>
        <v>0</v>
      </c>
      <c r="N4" s="51">
        <f t="shared" ref="N4:N15" ca="1" si="12">_xlfn.MINIFS(INDIRECT("'"&amp;L$2&amp;"'!I:I"),INDIRECT("'"&amp;L$2&amp;"'!J:J"),$AJ4)</f>
        <v>0</v>
      </c>
      <c r="O4" s="49">
        <f t="shared" ref="O4:O15" ca="1" si="13">SUMIF(INDIRECT("'"&amp;O$2&amp;"'!J:J"),$AJ4,INDIRECT("'"&amp;O$2&amp;"'!G:G"))</f>
        <v>0</v>
      </c>
      <c r="P4" s="48">
        <f t="shared" ref="P4:P15" ca="1" si="14">SUMIF(INDIRECT("'"&amp;O$2&amp;"'!J:J"),$AJ4,INDIRECT("'"&amp;O$2&amp;"'!H:H"))</f>
        <v>0</v>
      </c>
      <c r="Q4" s="52">
        <f t="shared" ref="Q4:Q15" ca="1" si="15">_xlfn.MINIFS(INDIRECT("'"&amp;O$2&amp;"'!I:I"),INDIRECT("'"&amp;O$2&amp;"'!J:J"),$AJ4)</f>
        <v>0</v>
      </c>
      <c r="R4" s="50">
        <f t="shared" ref="R4:R15" ca="1" si="16">SUMIF(INDIRECT("'"&amp;R$2&amp;"'!J:J"),$AJ4,INDIRECT("'"&amp;R$2&amp;"'!G:G"))</f>
        <v>0</v>
      </c>
      <c r="S4" s="48">
        <f t="shared" ref="S4:S15" ca="1" si="17">SUMIF(INDIRECT("'"&amp;R$2&amp;"'!J:J"),$AJ4,INDIRECT("'"&amp;R$2&amp;"'!H:H"))</f>
        <v>0</v>
      </c>
      <c r="T4" s="51">
        <f t="shared" ref="T4:T15" ca="1" si="18">_xlfn.MINIFS(INDIRECT("'"&amp;R$2&amp;"'!I:I"),INDIRECT("'"&amp;R$2&amp;"'!J:J"),$AJ4)</f>
        <v>0</v>
      </c>
      <c r="U4" s="49">
        <f t="shared" ref="U4:U15" ca="1" si="19">SUMIF(INDIRECT("'"&amp;U$2&amp;"'!J:J"),$AJ4,INDIRECT("'"&amp;U$2&amp;"'!G:G"))</f>
        <v>0</v>
      </c>
      <c r="V4" s="48">
        <f t="shared" ref="V4:V15" ca="1" si="20">SUMIF(INDIRECT("'"&amp;U$2&amp;"'!J:J"),$AJ4,INDIRECT("'"&amp;U$2&amp;"'!H:H"))</f>
        <v>0</v>
      </c>
      <c r="W4" s="52">
        <f t="shared" ref="W4:W15" ca="1" si="21">_xlfn.MINIFS(INDIRECT("'"&amp;U$2&amp;"'!I:I"),INDIRECT("'"&amp;U$2&amp;"'!J:J"),$AJ4)</f>
        <v>0</v>
      </c>
      <c r="X4" s="50">
        <f t="shared" ref="X4:X15" ca="1" si="22">SUMIF(INDIRECT("'"&amp;X$2&amp;"'!J:J"),$AJ4,INDIRECT("'"&amp;X$2&amp;"'!G:G"))</f>
        <v>0</v>
      </c>
      <c r="Y4" s="48">
        <f t="shared" ref="Y4:Y15" ca="1" si="23">SUMIF(INDIRECT("'"&amp;X$2&amp;"'!J:J"),$AJ4,INDIRECT("'"&amp;X$2&amp;"'!H:H"))</f>
        <v>0</v>
      </c>
      <c r="Z4" s="51">
        <f t="shared" ref="Z4:Z15" ca="1" si="24">_xlfn.MINIFS(INDIRECT("'"&amp;X$2&amp;"'!I:I"),INDIRECT("'"&amp;X$2&amp;"'!J:J"),$AJ4)</f>
        <v>0</v>
      </c>
      <c r="AA4" s="49">
        <f t="shared" ref="AA4:AA15" ca="1" si="25">SUMIF(INDIRECT("'"&amp;AA$2&amp;"'!J:J"),$AJ4,INDIRECT("'"&amp;AA$2&amp;"'!G:G"))</f>
        <v>0</v>
      </c>
      <c r="AB4" s="48">
        <f t="shared" ref="AB4:AB15" ca="1" si="26">SUMIF(INDIRECT("'"&amp;AA$2&amp;"'!J:J"),$AJ4,INDIRECT("'"&amp;AA$2&amp;"'!H:H"))</f>
        <v>0</v>
      </c>
      <c r="AC4" s="52">
        <f t="shared" ref="AC4:AC15" ca="1" si="27">_xlfn.MINIFS(INDIRECT("'"&amp;AA$2&amp;"'!I:I"),INDIRECT("'"&amp;AA$2&amp;"'!J:J"),$AJ4)</f>
        <v>0</v>
      </c>
      <c r="AD4" s="50">
        <f t="shared" ref="AD4:AD15" ca="1" si="28">SUMIF(INDIRECT("'"&amp;AD$2&amp;"'!J:J"),$AJ4,INDIRECT("'"&amp;AD$2&amp;"'!G:G"))</f>
        <v>0</v>
      </c>
      <c r="AE4" s="48">
        <f t="shared" ref="AE4:AE15" ca="1" si="29">SUMIF(INDIRECT("'"&amp;AD$2&amp;"'!J:J"),$AJ4,INDIRECT("'"&amp;AD$2&amp;"'!H:H"))</f>
        <v>0</v>
      </c>
      <c r="AF4" s="51">
        <f t="shared" ref="AF4:AF15" ca="1" si="30">_xlfn.MINIFS(INDIRECT("'"&amp;AD$2&amp;"'!I:I"),INDIRECT("'"&amp;AD$2&amp;"'!J:J"),$AJ4)</f>
        <v>0</v>
      </c>
      <c r="AG4" s="50">
        <f t="shared" ref="AG4:AG15" ca="1" si="31">SUMIF(INDIRECT("'"&amp;AG$2&amp;"'!J:J"),$AJ4,INDIRECT("'"&amp;AG$2&amp;"'!G:G"))</f>
        <v>0</v>
      </c>
      <c r="AH4" s="48">
        <f t="shared" ref="AH4:AH15" ca="1" si="32">SUMIF(INDIRECT("'"&amp;AG$2&amp;"'!J:J"),$AJ4,INDIRECT("'"&amp;AG$2&amp;"'!H:H"))</f>
        <v>0</v>
      </c>
      <c r="AI4" s="51">
        <f t="shared" ref="AI4:AI15" ca="1" si="33">_xlfn.MINIFS(INDIRECT("'"&amp;AG$2&amp;"'!I:I"),INDIRECT("'"&amp;AG$2&amp;"'!J:J"),$AJ4)</f>
        <v>0</v>
      </c>
      <c r="AJ4" s="13">
        <v>1</v>
      </c>
    </row>
    <row r="5" spans="1:36" x14ac:dyDescent="0.25">
      <c r="A5" s="45" t="s">
        <v>22</v>
      </c>
      <c r="B5" s="113">
        <f t="shared" ca="1" si="0"/>
        <v>0</v>
      </c>
      <c r="C5" s="37">
        <f t="shared" ca="1" si="1"/>
        <v>0</v>
      </c>
      <c r="D5" s="59">
        <f t="shared" ca="1" si="2"/>
        <v>0</v>
      </c>
      <c r="E5" s="43">
        <f t="shared" ca="1" si="3"/>
        <v>0</v>
      </c>
      <c r="F5" s="26">
        <f t="shared" ca="1" si="4"/>
        <v>0</v>
      </c>
      <c r="G5" s="19">
        <f t="shared" ca="1" si="5"/>
        <v>0</v>
      </c>
      <c r="H5" s="20">
        <f t="shared" ca="1" si="6"/>
        <v>0</v>
      </c>
      <c r="I5" s="26">
        <f t="shared" ca="1" si="7"/>
        <v>0</v>
      </c>
      <c r="J5" s="19">
        <f t="shared" ca="1" si="8"/>
        <v>0</v>
      </c>
      <c r="K5" s="23">
        <f t="shared" ca="1" si="9"/>
        <v>0</v>
      </c>
      <c r="L5" s="26">
        <f t="shared" ca="1" si="10"/>
        <v>0</v>
      </c>
      <c r="M5" s="19">
        <f t="shared" ca="1" si="11"/>
        <v>0</v>
      </c>
      <c r="N5" s="20">
        <f t="shared" ca="1" si="12"/>
        <v>0</v>
      </c>
      <c r="O5" s="31">
        <f t="shared" ca="1" si="13"/>
        <v>0</v>
      </c>
      <c r="P5" s="19">
        <f t="shared" ca="1" si="14"/>
        <v>0</v>
      </c>
      <c r="Q5" s="23">
        <f t="shared" ca="1" si="15"/>
        <v>0</v>
      </c>
      <c r="R5" s="26">
        <f t="shared" ca="1" si="16"/>
        <v>0</v>
      </c>
      <c r="S5" s="19">
        <f t="shared" ca="1" si="17"/>
        <v>0</v>
      </c>
      <c r="T5" s="20">
        <f t="shared" ca="1" si="18"/>
        <v>0</v>
      </c>
      <c r="U5" s="31">
        <f t="shared" ca="1" si="19"/>
        <v>0</v>
      </c>
      <c r="V5" s="19">
        <f t="shared" ca="1" si="20"/>
        <v>0</v>
      </c>
      <c r="W5" s="23">
        <f t="shared" ca="1" si="21"/>
        <v>0</v>
      </c>
      <c r="X5" s="26">
        <f t="shared" ca="1" si="22"/>
        <v>0</v>
      </c>
      <c r="Y5" s="19">
        <f t="shared" ca="1" si="23"/>
        <v>0</v>
      </c>
      <c r="Z5" s="20">
        <f t="shared" ca="1" si="24"/>
        <v>0</v>
      </c>
      <c r="AA5" s="31">
        <f t="shared" ca="1" si="25"/>
        <v>0</v>
      </c>
      <c r="AB5" s="19">
        <f t="shared" ca="1" si="26"/>
        <v>0</v>
      </c>
      <c r="AC5" s="23">
        <f t="shared" ca="1" si="27"/>
        <v>0</v>
      </c>
      <c r="AD5" s="26">
        <f t="shared" ca="1" si="28"/>
        <v>0</v>
      </c>
      <c r="AE5" s="19">
        <f t="shared" ca="1" si="29"/>
        <v>0</v>
      </c>
      <c r="AF5" s="20">
        <f t="shared" ca="1" si="30"/>
        <v>0</v>
      </c>
      <c r="AG5" s="26">
        <f t="shared" ca="1" si="31"/>
        <v>0</v>
      </c>
      <c r="AH5" s="19">
        <f t="shared" ca="1" si="32"/>
        <v>0</v>
      </c>
      <c r="AI5" s="20">
        <f t="shared" ca="1" si="33"/>
        <v>0</v>
      </c>
      <c r="AJ5" s="13">
        <v>2</v>
      </c>
    </row>
    <row r="6" spans="1:36" x14ac:dyDescent="0.25">
      <c r="A6" s="45" t="s">
        <v>23</v>
      </c>
      <c r="B6" s="113">
        <f t="shared" ca="1" si="0"/>
        <v>0</v>
      </c>
      <c r="C6" s="37">
        <f t="shared" ca="1" si="1"/>
        <v>0</v>
      </c>
      <c r="D6" s="59">
        <f t="shared" ca="1" si="2"/>
        <v>0</v>
      </c>
      <c r="E6" s="43">
        <f t="shared" ca="1" si="3"/>
        <v>0</v>
      </c>
      <c r="F6" s="26">
        <f t="shared" ca="1" si="4"/>
        <v>0</v>
      </c>
      <c r="G6" s="19">
        <f t="shared" ca="1" si="5"/>
        <v>0</v>
      </c>
      <c r="H6" s="20">
        <f t="shared" ca="1" si="6"/>
        <v>0</v>
      </c>
      <c r="I6" s="26">
        <f t="shared" ca="1" si="7"/>
        <v>0</v>
      </c>
      <c r="J6" s="19">
        <f t="shared" ca="1" si="8"/>
        <v>0</v>
      </c>
      <c r="K6" s="23">
        <f t="shared" ca="1" si="9"/>
        <v>0</v>
      </c>
      <c r="L6" s="26">
        <f t="shared" ca="1" si="10"/>
        <v>0</v>
      </c>
      <c r="M6" s="19">
        <f t="shared" ca="1" si="11"/>
        <v>0</v>
      </c>
      <c r="N6" s="20">
        <f t="shared" ca="1" si="12"/>
        <v>0</v>
      </c>
      <c r="O6" s="31">
        <f t="shared" ca="1" si="13"/>
        <v>0</v>
      </c>
      <c r="P6" s="19">
        <f t="shared" ca="1" si="14"/>
        <v>0</v>
      </c>
      <c r="Q6" s="23">
        <f t="shared" ca="1" si="15"/>
        <v>0</v>
      </c>
      <c r="R6" s="26">
        <f t="shared" ca="1" si="16"/>
        <v>0</v>
      </c>
      <c r="S6" s="19">
        <f t="shared" ca="1" si="17"/>
        <v>0</v>
      </c>
      <c r="T6" s="20">
        <f t="shared" ca="1" si="18"/>
        <v>0</v>
      </c>
      <c r="U6" s="31">
        <f t="shared" ca="1" si="19"/>
        <v>0</v>
      </c>
      <c r="V6" s="19">
        <f t="shared" ca="1" si="20"/>
        <v>0</v>
      </c>
      <c r="W6" s="23">
        <f t="shared" ca="1" si="21"/>
        <v>0</v>
      </c>
      <c r="X6" s="26">
        <f t="shared" ca="1" si="22"/>
        <v>0</v>
      </c>
      <c r="Y6" s="19">
        <f t="shared" ca="1" si="23"/>
        <v>0</v>
      </c>
      <c r="Z6" s="20">
        <f t="shared" ca="1" si="24"/>
        <v>0</v>
      </c>
      <c r="AA6" s="31">
        <f t="shared" ca="1" si="25"/>
        <v>0</v>
      </c>
      <c r="AB6" s="19">
        <f t="shared" ca="1" si="26"/>
        <v>0</v>
      </c>
      <c r="AC6" s="23">
        <f t="shared" ca="1" si="27"/>
        <v>0</v>
      </c>
      <c r="AD6" s="26">
        <f t="shared" ca="1" si="28"/>
        <v>0</v>
      </c>
      <c r="AE6" s="19">
        <f t="shared" ca="1" si="29"/>
        <v>0</v>
      </c>
      <c r="AF6" s="20">
        <f t="shared" ca="1" si="30"/>
        <v>0</v>
      </c>
      <c r="AG6" s="26">
        <f t="shared" ca="1" si="31"/>
        <v>0</v>
      </c>
      <c r="AH6" s="19">
        <f t="shared" ca="1" si="32"/>
        <v>0</v>
      </c>
      <c r="AI6" s="20">
        <f t="shared" ca="1" si="33"/>
        <v>0</v>
      </c>
      <c r="AJ6" s="13">
        <v>3</v>
      </c>
    </row>
    <row r="7" spans="1:36" x14ac:dyDescent="0.25">
      <c r="A7" s="45" t="s">
        <v>24</v>
      </c>
      <c r="B7" s="113">
        <f t="shared" ca="1" si="0"/>
        <v>0</v>
      </c>
      <c r="C7" s="37">
        <f t="shared" ca="1" si="1"/>
        <v>0</v>
      </c>
      <c r="D7" s="59">
        <f t="shared" ca="1" si="2"/>
        <v>0</v>
      </c>
      <c r="E7" s="43">
        <f t="shared" ca="1" si="3"/>
        <v>0</v>
      </c>
      <c r="F7" s="26">
        <f t="shared" ca="1" si="4"/>
        <v>0</v>
      </c>
      <c r="G7" s="19">
        <f t="shared" ca="1" si="5"/>
        <v>0</v>
      </c>
      <c r="H7" s="20">
        <f t="shared" ca="1" si="6"/>
        <v>0</v>
      </c>
      <c r="I7" s="26">
        <f t="shared" ca="1" si="7"/>
        <v>0</v>
      </c>
      <c r="J7" s="19">
        <f t="shared" ca="1" si="8"/>
        <v>0</v>
      </c>
      <c r="K7" s="23">
        <f t="shared" ca="1" si="9"/>
        <v>0</v>
      </c>
      <c r="L7" s="26">
        <f t="shared" ca="1" si="10"/>
        <v>0</v>
      </c>
      <c r="M7" s="19">
        <f t="shared" ca="1" si="11"/>
        <v>0</v>
      </c>
      <c r="N7" s="20">
        <f t="shared" ca="1" si="12"/>
        <v>0</v>
      </c>
      <c r="O7" s="31">
        <f t="shared" ca="1" si="13"/>
        <v>0</v>
      </c>
      <c r="P7" s="19">
        <f t="shared" ca="1" si="14"/>
        <v>0</v>
      </c>
      <c r="Q7" s="23">
        <f t="shared" ca="1" si="15"/>
        <v>0</v>
      </c>
      <c r="R7" s="26">
        <f t="shared" ca="1" si="16"/>
        <v>0</v>
      </c>
      <c r="S7" s="19">
        <f t="shared" ca="1" si="17"/>
        <v>0</v>
      </c>
      <c r="T7" s="20">
        <f t="shared" ca="1" si="18"/>
        <v>0</v>
      </c>
      <c r="U7" s="31">
        <f t="shared" ca="1" si="19"/>
        <v>0</v>
      </c>
      <c r="V7" s="19">
        <f t="shared" ca="1" si="20"/>
        <v>0</v>
      </c>
      <c r="W7" s="23">
        <f t="shared" ca="1" si="21"/>
        <v>0</v>
      </c>
      <c r="X7" s="26">
        <f t="shared" ca="1" si="22"/>
        <v>0</v>
      </c>
      <c r="Y7" s="19">
        <f t="shared" ca="1" si="23"/>
        <v>0</v>
      </c>
      <c r="Z7" s="20">
        <f t="shared" ca="1" si="24"/>
        <v>0</v>
      </c>
      <c r="AA7" s="31">
        <f t="shared" ca="1" si="25"/>
        <v>0</v>
      </c>
      <c r="AB7" s="19">
        <f t="shared" ca="1" si="26"/>
        <v>0</v>
      </c>
      <c r="AC7" s="23">
        <f t="shared" ca="1" si="27"/>
        <v>0</v>
      </c>
      <c r="AD7" s="26">
        <f t="shared" ca="1" si="28"/>
        <v>0</v>
      </c>
      <c r="AE7" s="19">
        <f t="shared" ca="1" si="29"/>
        <v>0</v>
      </c>
      <c r="AF7" s="20">
        <f t="shared" ca="1" si="30"/>
        <v>0</v>
      </c>
      <c r="AG7" s="26">
        <f t="shared" ca="1" si="31"/>
        <v>0</v>
      </c>
      <c r="AH7" s="19">
        <f t="shared" ca="1" si="32"/>
        <v>0</v>
      </c>
      <c r="AI7" s="20">
        <f t="shared" ca="1" si="33"/>
        <v>0</v>
      </c>
      <c r="AJ7" s="13">
        <v>4</v>
      </c>
    </row>
    <row r="8" spans="1:36" x14ac:dyDescent="0.25">
      <c r="A8" s="45" t="s">
        <v>25</v>
      </c>
      <c r="B8" s="113">
        <f t="shared" ca="1" si="0"/>
        <v>0</v>
      </c>
      <c r="C8" s="37">
        <f t="shared" ca="1" si="1"/>
        <v>0</v>
      </c>
      <c r="D8" s="59">
        <f t="shared" ca="1" si="2"/>
        <v>0</v>
      </c>
      <c r="E8" s="43">
        <f t="shared" ca="1" si="3"/>
        <v>0</v>
      </c>
      <c r="F8" s="26">
        <f t="shared" ca="1" si="4"/>
        <v>0</v>
      </c>
      <c r="G8" s="19">
        <f t="shared" ca="1" si="5"/>
        <v>0</v>
      </c>
      <c r="H8" s="20">
        <f t="shared" ca="1" si="6"/>
        <v>0</v>
      </c>
      <c r="I8" s="26">
        <f t="shared" ca="1" si="7"/>
        <v>0</v>
      </c>
      <c r="J8" s="19">
        <f t="shared" ca="1" si="8"/>
        <v>0</v>
      </c>
      <c r="K8" s="23">
        <f t="shared" ca="1" si="9"/>
        <v>0</v>
      </c>
      <c r="L8" s="26">
        <f t="shared" ca="1" si="10"/>
        <v>0</v>
      </c>
      <c r="M8" s="19">
        <f t="shared" ca="1" si="11"/>
        <v>0</v>
      </c>
      <c r="N8" s="20">
        <f t="shared" ca="1" si="12"/>
        <v>0</v>
      </c>
      <c r="O8" s="31">
        <f t="shared" ca="1" si="13"/>
        <v>0</v>
      </c>
      <c r="P8" s="19">
        <f t="shared" ca="1" si="14"/>
        <v>0</v>
      </c>
      <c r="Q8" s="23">
        <f t="shared" ca="1" si="15"/>
        <v>0</v>
      </c>
      <c r="R8" s="26">
        <f t="shared" ca="1" si="16"/>
        <v>0</v>
      </c>
      <c r="S8" s="19">
        <f t="shared" ca="1" si="17"/>
        <v>0</v>
      </c>
      <c r="T8" s="20">
        <f t="shared" ca="1" si="18"/>
        <v>0</v>
      </c>
      <c r="U8" s="31">
        <f t="shared" ca="1" si="19"/>
        <v>0</v>
      </c>
      <c r="V8" s="19">
        <f t="shared" ca="1" si="20"/>
        <v>0</v>
      </c>
      <c r="W8" s="23">
        <f t="shared" ca="1" si="21"/>
        <v>0</v>
      </c>
      <c r="X8" s="26">
        <f t="shared" ca="1" si="22"/>
        <v>0</v>
      </c>
      <c r="Y8" s="19">
        <f t="shared" ca="1" si="23"/>
        <v>0</v>
      </c>
      <c r="Z8" s="20">
        <f t="shared" ca="1" si="24"/>
        <v>0</v>
      </c>
      <c r="AA8" s="31">
        <f t="shared" ca="1" si="25"/>
        <v>0</v>
      </c>
      <c r="AB8" s="19">
        <f t="shared" ca="1" si="26"/>
        <v>0</v>
      </c>
      <c r="AC8" s="23">
        <f t="shared" ca="1" si="27"/>
        <v>0</v>
      </c>
      <c r="AD8" s="26">
        <f t="shared" ca="1" si="28"/>
        <v>0</v>
      </c>
      <c r="AE8" s="19">
        <f t="shared" ca="1" si="29"/>
        <v>0</v>
      </c>
      <c r="AF8" s="20">
        <f t="shared" ca="1" si="30"/>
        <v>0</v>
      </c>
      <c r="AG8" s="26">
        <f t="shared" ca="1" si="31"/>
        <v>0</v>
      </c>
      <c r="AH8" s="19">
        <f t="shared" ca="1" si="32"/>
        <v>0</v>
      </c>
      <c r="AI8" s="20">
        <f t="shared" ca="1" si="33"/>
        <v>0</v>
      </c>
      <c r="AJ8" s="13">
        <v>5</v>
      </c>
    </row>
    <row r="9" spans="1:36" x14ac:dyDescent="0.25">
      <c r="A9" s="45" t="s">
        <v>26</v>
      </c>
      <c r="B9" s="113">
        <f t="shared" ca="1" si="0"/>
        <v>0</v>
      </c>
      <c r="C9" s="37">
        <f t="shared" ca="1" si="1"/>
        <v>0</v>
      </c>
      <c r="D9" s="59">
        <f t="shared" ca="1" si="2"/>
        <v>0</v>
      </c>
      <c r="E9" s="43">
        <f t="shared" ca="1" si="3"/>
        <v>0</v>
      </c>
      <c r="F9" s="26">
        <f t="shared" ca="1" si="4"/>
        <v>0</v>
      </c>
      <c r="G9" s="19">
        <f t="shared" ca="1" si="5"/>
        <v>0</v>
      </c>
      <c r="H9" s="20">
        <f t="shared" ca="1" si="6"/>
        <v>0</v>
      </c>
      <c r="I9" s="26">
        <f t="shared" ca="1" si="7"/>
        <v>0</v>
      </c>
      <c r="J9" s="19">
        <f t="shared" ca="1" si="8"/>
        <v>0</v>
      </c>
      <c r="K9" s="23">
        <f t="shared" ca="1" si="9"/>
        <v>0</v>
      </c>
      <c r="L9" s="26">
        <f t="shared" ca="1" si="10"/>
        <v>0</v>
      </c>
      <c r="M9" s="19">
        <f t="shared" ca="1" si="11"/>
        <v>0</v>
      </c>
      <c r="N9" s="20">
        <f t="shared" ca="1" si="12"/>
        <v>0</v>
      </c>
      <c r="O9" s="31">
        <f t="shared" ca="1" si="13"/>
        <v>0</v>
      </c>
      <c r="P9" s="19">
        <f t="shared" ca="1" si="14"/>
        <v>0</v>
      </c>
      <c r="Q9" s="23">
        <f t="shared" ca="1" si="15"/>
        <v>0</v>
      </c>
      <c r="R9" s="26">
        <f t="shared" ca="1" si="16"/>
        <v>0</v>
      </c>
      <c r="S9" s="19">
        <f t="shared" ca="1" si="17"/>
        <v>0</v>
      </c>
      <c r="T9" s="20">
        <f t="shared" ca="1" si="18"/>
        <v>0</v>
      </c>
      <c r="U9" s="31">
        <f t="shared" ca="1" si="19"/>
        <v>0</v>
      </c>
      <c r="V9" s="19">
        <f t="shared" ca="1" si="20"/>
        <v>0</v>
      </c>
      <c r="W9" s="23">
        <f t="shared" ca="1" si="21"/>
        <v>0</v>
      </c>
      <c r="X9" s="26">
        <f t="shared" ca="1" si="22"/>
        <v>0</v>
      </c>
      <c r="Y9" s="19">
        <f t="shared" ca="1" si="23"/>
        <v>0</v>
      </c>
      <c r="Z9" s="20">
        <f t="shared" ca="1" si="24"/>
        <v>0</v>
      </c>
      <c r="AA9" s="31">
        <f t="shared" ca="1" si="25"/>
        <v>0</v>
      </c>
      <c r="AB9" s="19">
        <f t="shared" ca="1" si="26"/>
        <v>0</v>
      </c>
      <c r="AC9" s="23">
        <f t="shared" ca="1" si="27"/>
        <v>0</v>
      </c>
      <c r="AD9" s="26">
        <f t="shared" ca="1" si="28"/>
        <v>0</v>
      </c>
      <c r="AE9" s="19">
        <f t="shared" ca="1" si="29"/>
        <v>0</v>
      </c>
      <c r="AF9" s="20">
        <f t="shared" ca="1" si="30"/>
        <v>0</v>
      </c>
      <c r="AG9" s="26">
        <f t="shared" ca="1" si="31"/>
        <v>0</v>
      </c>
      <c r="AH9" s="19">
        <f t="shared" ca="1" si="32"/>
        <v>0</v>
      </c>
      <c r="AI9" s="20">
        <f t="shared" ca="1" si="33"/>
        <v>0</v>
      </c>
      <c r="AJ9" s="13">
        <v>6</v>
      </c>
    </row>
    <row r="10" spans="1:36" x14ac:dyDescent="0.25">
      <c r="A10" s="45" t="s">
        <v>27</v>
      </c>
      <c r="B10" s="113">
        <f t="shared" ca="1" si="0"/>
        <v>0</v>
      </c>
      <c r="C10" s="37">
        <f t="shared" ca="1" si="1"/>
        <v>0</v>
      </c>
      <c r="D10" s="59">
        <f t="shared" ca="1" si="2"/>
        <v>0</v>
      </c>
      <c r="E10" s="43">
        <f t="shared" ca="1" si="3"/>
        <v>0</v>
      </c>
      <c r="F10" s="26">
        <f t="shared" ca="1" si="4"/>
        <v>0</v>
      </c>
      <c r="G10" s="19">
        <f t="shared" ca="1" si="5"/>
        <v>0</v>
      </c>
      <c r="H10" s="20">
        <f t="shared" ca="1" si="6"/>
        <v>0</v>
      </c>
      <c r="I10" s="26">
        <f t="shared" ca="1" si="7"/>
        <v>0</v>
      </c>
      <c r="J10" s="19">
        <f t="shared" ca="1" si="8"/>
        <v>0</v>
      </c>
      <c r="K10" s="23">
        <f t="shared" ca="1" si="9"/>
        <v>0</v>
      </c>
      <c r="L10" s="26">
        <f t="shared" ca="1" si="10"/>
        <v>0</v>
      </c>
      <c r="M10" s="19">
        <f t="shared" ca="1" si="11"/>
        <v>0</v>
      </c>
      <c r="N10" s="20">
        <f t="shared" ca="1" si="12"/>
        <v>0</v>
      </c>
      <c r="O10" s="31">
        <f t="shared" ca="1" si="13"/>
        <v>0</v>
      </c>
      <c r="P10" s="19">
        <f t="shared" ca="1" si="14"/>
        <v>0</v>
      </c>
      <c r="Q10" s="23">
        <f t="shared" ca="1" si="15"/>
        <v>0</v>
      </c>
      <c r="R10" s="26">
        <f t="shared" ca="1" si="16"/>
        <v>0</v>
      </c>
      <c r="S10" s="19">
        <f t="shared" ca="1" si="17"/>
        <v>0</v>
      </c>
      <c r="T10" s="20">
        <f t="shared" ca="1" si="18"/>
        <v>0</v>
      </c>
      <c r="U10" s="31">
        <f t="shared" ca="1" si="19"/>
        <v>0</v>
      </c>
      <c r="V10" s="19">
        <f t="shared" ca="1" si="20"/>
        <v>0</v>
      </c>
      <c r="W10" s="23">
        <f t="shared" ca="1" si="21"/>
        <v>0</v>
      </c>
      <c r="X10" s="26">
        <f t="shared" ca="1" si="22"/>
        <v>0</v>
      </c>
      <c r="Y10" s="19">
        <f t="shared" ca="1" si="23"/>
        <v>0</v>
      </c>
      <c r="Z10" s="20">
        <f t="shared" ca="1" si="24"/>
        <v>0</v>
      </c>
      <c r="AA10" s="31">
        <f t="shared" ca="1" si="25"/>
        <v>0</v>
      </c>
      <c r="AB10" s="19">
        <f t="shared" ca="1" si="26"/>
        <v>0</v>
      </c>
      <c r="AC10" s="23">
        <f t="shared" ca="1" si="27"/>
        <v>0</v>
      </c>
      <c r="AD10" s="26">
        <f t="shared" ca="1" si="28"/>
        <v>0</v>
      </c>
      <c r="AE10" s="19">
        <f t="shared" ca="1" si="29"/>
        <v>0</v>
      </c>
      <c r="AF10" s="20">
        <f t="shared" ca="1" si="30"/>
        <v>0</v>
      </c>
      <c r="AG10" s="26">
        <f t="shared" ca="1" si="31"/>
        <v>0</v>
      </c>
      <c r="AH10" s="19">
        <f t="shared" ca="1" si="32"/>
        <v>0</v>
      </c>
      <c r="AI10" s="20">
        <f t="shared" ca="1" si="33"/>
        <v>0</v>
      </c>
      <c r="AJ10" s="13">
        <v>7</v>
      </c>
    </row>
    <row r="11" spans="1:36" x14ac:dyDescent="0.25">
      <c r="A11" s="45" t="s">
        <v>28</v>
      </c>
      <c r="B11" s="113">
        <f t="shared" ca="1" si="0"/>
        <v>0</v>
      </c>
      <c r="C11" s="37">
        <f t="shared" ca="1" si="1"/>
        <v>0</v>
      </c>
      <c r="D11" s="59">
        <f t="shared" ca="1" si="2"/>
        <v>0</v>
      </c>
      <c r="E11" s="43">
        <f t="shared" ca="1" si="3"/>
        <v>0</v>
      </c>
      <c r="F11" s="26">
        <f t="shared" ca="1" si="4"/>
        <v>0</v>
      </c>
      <c r="G11" s="19">
        <f t="shared" ca="1" si="5"/>
        <v>0</v>
      </c>
      <c r="H11" s="20">
        <f t="shared" ca="1" si="6"/>
        <v>0</v>
      </c>
      <c r="I11" s="26">
        <f t="shared" ca="1" si="7"/>
        <v>0</v>
      </c>
      <c r="J11" s="19">
        <f t="shared" ca="1" si="8"/>
        <v>0</v>
      </c>
      <c r="K11" s="23">
        <f t="shared" ca="1" si="9"/>
        <v>0</v>
      </c>
      <c r="L11" s="26">
        <f t="shared" ca="1" si="10"/>
        <v>0</v>
      </c>
      <c r="M11" s="19">
        <f t="shared" ca="1" si="11"/>
        <v>0</v>
      </c>
      <c r="N11" s="20">
        <f t="shared" ca="1" si="12"/>
        <v>0</v>
      </c>
      <c r="O11" s="31">
        <f t="shared" ca="1" si="13"/>
        <v>0</v>
      </c>
      <c r="P11" s="19">
        <f t="shared" ca="1" si="14"/>
        <v>0</v>
      </c>
      <c r="Q11" s="23">
        <f t="shared" ca="1" si="15"/>
        <v>0</v>
      </c>
      <c r="R11" s="26">
        <f t="shared" ca="1" si="16"/>
        <v>0</v>
      </c>
      <c r="S11" s="19">
        <f t="shared" ca="1" si="17"/>
        <v>0</v>
      </c>
      <c r="T11" s="20">
        <f t="shared" ca="1" si="18"/>
        <v>0</v>
      </c>
      <c r="U11" s="31">
        <f t="shared" ca="1" si="19"/>
        <v>0</v>
      </c>
      <c r="V11" s="19">
        <f t="shared" ca="1" si="20"/>
        <v>0</v>
      </c>
      <c r="W11" s="23">
        <f t="shared" ca="1" si="21"/>
        <v>0</v>
      </c>
      <c r="X11" s="26">
        <f t="shared" ca="1" si="22"/>
        <v>0</v>
      </c>
      <c r="Y11" s="19">
        <f t="shared" ca="1" si="23"/>
        <v>0</v>
      </c>
      <c r="Z11" s="20">
        <f t="shared" ca="1" si="24"/>
        <v>0</v>
      </c>
      <c r="AA11" s="31">
        <f t="shared" ca="1" si="25"/>
        <v>0</v>
      </c>
      <c r="AB11" s="19">
        <f t="shared" ca="1" si="26"/>
        <v>0</v>
      </c>
      <c r="AC11" s="23">
        <f t="shared" ca="1" si="27"/>
        <v>0</v>
      </c>
      <c r="AD11" s="26">
        <f t="shared" ca="1" si="28"/>
        <v>0</v>
      </c>
      <c r="AE11" s="19">
        <f t="shared" ca="1" si="29"/>
        <v>0</v>
      </c>
      <c r="AF11" s="20">
        <f t="shared" ca="1" si="30"/>
        <v>0</v>
      </c>
      <c r="AG11" s="26">
        <f t="shared" ca="1" si="31"/>
        <v>0</v>
      </c>
      <c r="AH11" s="19">
        <f t="shared" ca="1" si="32"/>
        <v>0</v>
      </c>
      <c r="AI11" s="20">
        <f t="shared" ca="1" si="33"/>
        <v>0</v>
      </c>
      <c r="AJ11" s="13">
        <v>8</v>
      </c>
    </row>
    <row r="12" spans="1:36" x14ac:dyDescent="0.25">
      <c r="A12" s="45" t="s">
        <v>29</v>
      </c>
      <c r="B12" s="113">
        <f t="shared" ca="1" si="0"/>
        <v>0</v>
      </c>
      <c r="C12" s="37">
        <f t="shared" ca="1" si="1"/>
        <v>0</v>
      </c>
      <c r="D12" s="59">
        <f t="shared" ca="1" si="2"/>
        <v>0</v>
      </c>
      <c r="E12" s="43">
        <f t="shared" ca="1" si="3"/>
        <v>0</v>
      </c>
      <c r="F12" s="26">
        <f t="shared" ca="1" si="4"/>
        <v>0</v>
      </c>
      <c r="G12" s="19">
        <f t="shared" ca="1" si="5"/>
        <v>0</v>
      </c>
      <c r="H12" s="20">
        <f t="shared" ca="1" si="6"/>
        <v>0</v>
      </c>
      <c r="I12" s="26">
        <f t="shared" ca="1" si="7"/>
        <v>0</v>
      </c>
      <c r="J12" s="19">
        <f t="shared" ca="1" si="8"/>
        <v>0</v>
      </c>
      <c r="K12" s="23">
        <f t="shared" ca="1" si="9"/>
        <v>0</v>
      </c>
      <c r="L12" s="26">
        <f t="shared" ca="1" si="10"/>
        <v>0</v>
      </c>
      <c r="M12" s="19">
        <f t="shared" ca="1" si="11"/>
        <v>0</v>
      </c>
      <c r="N12" s="20">
        <f t="shared" ca="1" si="12"/>
        <v>0</v>
      </c>
      <c r="O12" s="31">
        <f t="shared" ca="1" si="13"/>
        <v>0</v>
      </c>
      <c r="P12" s="19">
        <f t="shared" ca="1" si="14"/>
        <v>0</v>
      </c>
      <c r="Q12" s="23">
        <f t="shared" ca="1" si="15"/>
        <v>0</v>
      </c>
      <c r="R12" s="26">
        <f t="shared" ca="1" si="16"/>
        <v>0</v>
      </c>
      <c r="S12" s="19">
        <f t="shared" ca="1" si="17"/>
        <v>0</v>
      </c>
      <c r="T12" s="20">
        <f t="shared" ca="1" si="18"/>
        <v>0</v>
      </c>
      <c r="U12" s="31">
        <f t="shared" ca="1" si="19"/>
        <v>0</v>
      </c>
      <c r="V12" s="19">
        <f t="shared" ca="1" si="20"/>
        <v>0</v>
      </c>
      <c r="W12" s="23">
        <f t="shared" ca="1" si="21"/>
        <v>0</v>
      </c>
      <c r="X12" s="26">
        <f t="shared" ca="1" si="22"/>
        <v>0</v>
      </c>
      <c r="Y12" s="19">
        <f t="shared" ca="1" si="23"/>
        <v>0</v>
      </c>
      <c r="Z12" s="20">
        <f t="shared" ca="1" si="24"/>
        <v>0</v>
      </c>
      <c r="AA12" s="31">
        <f t="shared" ca="1" si="25"/>
        <v>0</v>
      </c>
      <c r="AB12" s="19">
        <f t="shared" ca="1" si="26"/>
        <v>0</v>
      </c>
      <c r="AC12" s="23">
        <f t="shared" ca="1" si="27"/>
        <v>0</v>
      </c>
      <c r="AD12" s="26">
        <f t="shared" ca="1" si="28"/>
        <v>0</v>
      </c>
      <c r="AE12" s="19">
        <f t="shared" ca="1" si="29"/>
        <v>0</v>
      </c>
      <c r="AF12" s="20">
        <f t="shared" ca="1" si="30"/>
        <v>0</v>
      </c>
      <c r="AG12" s="26">
        <f t="shared" ca="1" si="31"/>
        <v>0</v>
      </c>
      <c r="AH12" s="19">
        <f t="shared" ca="1" si="32"/>
        <v>0</v>
      </c>
      <c r="AI12" s="20">
        <f t="shared" ca="1" si="33"/>
        <v>0</v>
      </c>
      <c r="AJ12" s="13">
        <v>9</v>
      </c>
    </row>
    <row r="13" spans="1:36" x14ac:dyDescent="0.25">
      <c r="A13" s="45" t="s">
        <v>30</v>
      </c>
      <c r="B13" s="113">
        <f t="shared" ca="1" si="0"/>
        <v>0</v>
      </c>
      <c r="C13" s="37">
        <f t="shared" ca="1" si="1"/>
        <v>0</v>
      </c>
      <c r="D13" s="59">
        <f t="shared" ca="1" si="2"/>
        <v>0</v>
      </c>
      <c r="E13" s="43">
        <f t="shared" ca="1" si="3"/>
        <v>0</v>
      </c>
      <c r="F13" s="26">
        <f t="shared" ca="1" si="4"/>
        <v>0</v>
      </c>
      <c r="G13" s="19">
        <f t="shared" ca="1" si="5"/>
        <v>0</v>
      </c>
      <c r="H13" s="20">
        <f t="shared" ca="1" si="6"/>
        <v>0</v>
      </c>
      <c r="I13" s="26">
        <f t="shared" ca="1" si="7"/>
        <v>0</v>
      </c>
      <c r="J13" s="19">
        <f t="shared" ca="1" si="8"/>
        <v>0</v>
      </c>
      <c r="K13" s="23">
        <f t="shared" ca="1" si="9"/>
        <v>0</v>
      </c>
      <c r="L13" s="26">
        <f t="shared" ca="1" si="10"/>
        <v>0</v>
      </c>
      <c r="M13" s="19">
        <f t="shared" ca="1" si="11"/>
        <v>0</v>
      </c>
      <c r="N13" s="20">
        <f t="shared" ca="1" si="12"/>
        <v>0</v>
      </c>
      <c r="O13" s="31">
        <f t="shared" ca="1" si="13"/>
        <v>0</v>
      </c>
      <c r="P13" s="19">
        <f t="shared" ca="1" si="14"/>
        <v>0</v>
      </c>
      <c r="Q13" s="23">
        <f t="shared" ca="1" si="15"/>
        <v>0</v>
      </c>
      <c r="R13" s="26">
        <f t="shared" ca="1" si="16"/>
        <v>0</v>
      </c>
      <c r="S13" s="19">
        <f t="shared" ca="1" si="17"/>
        <v>0</v>
      </c>
      <c r="T13" s="20">
        <f t="shared" ca="1" si="18"/>
        <v>0</v>
      </c>
      <c r="U13" s="31">
        <f t="shared" ca="1" si="19"/>
        <v>0</v>
      </c>
      <c r="V13" s="19">
        <f t="shared" ca="1" si="20"/>
        <v>0</v>
      </c>
      <c r="W13" s="23">
        <f t="shared" ca="1" si="21"/>
        <v>0</v>
      </c>
      <c r="X13" s="26">
        <f t="shared" ca="1" si="22"/>
        <v>0</v>
      </c>
      <c r="Y13" s="19">
        <f t="shared" ca="1" si="23"/>
        <v>0</v>
      </c>
      <c r="Z13" s="20">
        <f t="shared" ca="1" si="24"/>
        <v>0</v>
      </c>
      <c r="AA13" s="31">
        <f t="shared" ca="1" si="25"/>
        <v>0</v>
      </c>
      <c r="AB13" s="19">
        <f t="shared" ca="1" si="26"/>
        <v>0</v>
      </c>
      <c r="AC13" s="23">
        <f t="shared" ca="1" si="27"/>
        <v>0</v>
      </c>
      <c r="AD13" s="26">
        <f t="shared" ca="1" si="28"/>
        <v>0</v>
      </c>
      <c r="AE13" s="19">
        <f t="shared" ca="1" si="29"/>
        <v>0</v>
      </c>
      <c r="AF13" s="20">
        <f t="shared" ca="1" si="30"/>
        <v>0</v>
      </c>
      <c r="AG13" s="26">
        <f t="shared" ca="1" si="31"/>
        <v>0</v>
      </c>
      <c r="AH13" s="19">
        <f t="shared" ca="1" si="32"/>
        <v>0</v>
      </c>
      <c r="AI13" s="20">
        <f t="shared" ca="1" si="33"/>
        <v>0</v>
      </c>
      <c r="AJ13" s="13">
        <v>10</v>
      </c>
    </row>
    <row r="14" spans="1:36" x14ac:dyDescent="0.25">
      <c r="A14" s="45" t="s">
        <v>31</v>
      </c>
      <c r="B14" s="113">
        <f t="shared" ca="1" si="0"/>
        <v>0</v>
      </c>
      <c r="C14" s="37">
        <f t="shared" ca="1" si="1"/>
        <v>0</v>
      </c>
      <c r="D14" s="59">
        <f t="shared" ca="1" si="2"/>
        <v>0</v>
      </c>
      <c r="E14" s="43">
        <f t="shared" ca="1" si="3"/>
        <v>0</v>
      </c>
      <c r="F14" s="26">
        <f t="shared" ca="1" si="4"/>
        <v>0</v>
      </c>
      <c r="G14" s="19">
        <f t="shared" ca="1" si="5"/>
        <v>0</v>
      </c>
      <c r="H14" s="20">
        <f t="shared" ca="1" si="6"/>
        <v>0</v>
      </c>
      <c r="I14" s="26">
        <f t="shared" ca="1" si="7"/>
        <v>0</v>
      </c>
      <c r="J14" s="19">
        <f t="shared" ca="1" si="8"/>
        <v>0</v>
      </c>
      <c r="K14" s="23">
        <f t="shared" ca="1" si="9"/>
        <v>0</v>
      </c>
      <c r="L14" s="26">
        <f t="shared" ca="1" si="10"/>
        <v>0</v>
      </c>
      <c r="M14" s="19">
        <f t="shared" ca="1" si="11"/>
        <v>0</v>
      </c>
      <c r="N14" s="20">
        <f t="shared" ca="1" si="12"/>
        <v>0</v>
      </c>
      <c r="O14" s="31">
        <f t="shared" ca="1" si="13"/>
        <v>0</v>
      </c>
      <c r="P14" s="19">
        <f t="shared" ca="1" si="14"/>
        <v>0</v>
      </c>
      <c r="Q14" s="23">
        <f t="shared" ca="1" si="15"/>
        <v>0</v>
      </c>
      <c r="R14" s="26">
        <f t="shared" ca="1" si="16"/>
        <v>0</v>
      </c>
      <c r="S14" s="19">
        <f t="shared" ca="1" si="17"/>
        <v>0</v>
      </c>
      <c r="T14" s="20">
        <f t="shared" ca="1" si="18"/>
        <v>0</v>
      </c>
      <c r="U14" s="31">
        <f t="shared" ca="1" si="19"/>
        <v>0</v>
      </c>
      <c r="V14" s="19">
        <f t="shared" ca="1" si="20"/>
        <v>0</v>
      </c>
      <c r="W14" s="23">
        <f t="shared" ca="1" si="21"/>
        <v>0</v>
      </c>
      <c r="X14" s="26">
        <f t="shared" ca="1" si="22"/>
        <v>0</v>
      </c>
      <c r="Y14" s="19">
        <f t="shared" ca="1" si="23"/>
        <v>0</v>
      </c>
      <c r="Z14" s="20">
        <f t="shared" ca="1" si="24"/>
        <v>0</v>
      </c>
      <c r="AA14" s="31">
        <f t="shared" ca="1" si="25"/>
        <v>0</v>
      </c>
      <c r="AB14" s="19">
        <f t="shared" ca="1" si="26"/>
        <v>0</v>
      </c>
      <c r="AC14" s="23">
        <f t="shared" ca="1" si="27"/>
        <v>0</v>
      </c>
      <c r="AD14" s="26">
        <f t="shared" ca="1" si="28"/>
        <v>0</v>
      </c>
      <c r="AE14" s="19">
        <f t="shared" ca="1" si="29"/>
        <v>0</v>
      </c>
      <c r="AF14" s="20">
        <f t="shared" ca="1" si="30"/>
        <v>0</v>
      </c>
      <c r="AG14" s="26">
        <f t="shared" ca="1" si="31"/>
        <v>0</v>
      </c>
      <c r="AH14" s="19">
        <f t="shared" ca="1" si="32"/>
        <v>0</v>
      </c>
      <c r="AI14" s="20">
        <f t="shared" ca="1" si="33"/>
        <v>0</v>
      </c>
      <c r="AJ14" s="13">
        <v>11</v>
      </c>
    </row>
    <row r="15" spans="1:36" ht="13.8" thickBot="1" x14ac:dyDescent="0.3">
      <c r="A15" s="46" t="s">
        <v>32</v>
      </c>
      <c r="B15" s="114">
        <f t="shared" ca="1" si="0"/>
        <v>0</v>
      </c>
      <c r="C15" s="39">
        <f t="shared" ca="1" si="1"/>
        <v>0</v>
      </c>
      <c r="D15" s="60">
        <f t="shared" ca="1" si="2"/>
        <v>0</v>
      </c>
      <c r="E15" s="44">
        <f t="shared" ca="1" si="3"/>
        <v>0</v>
      </c>
      <c r="F15" s="27">
        <f t="shared" ca="1" si="4"/>
        <v>0</v>
      </c>
      <c r="G15" s="21">
        <f t="shared" ca="1" si="5"/>
        <v>0</v>
      </c>
      <c r="H15" s="22">
        <f t="shared" ca="1" si="6"/>
        <v>0</v>
      </c>
      <c r="I15" s="27">
        <f t="shared" ca="1" si="7"/>
        <v>0</v>
      </c>
      <c r="J15" s="21">
        <f t="shared" ca="1" si="8"/>
        <v>0</v>
      </c>
      <c r="K15" s="24">
        <f t="shared" ca="1" si="9"/>
        <v>0</v>
      </c>
      <c r="L15" s="27">
        <f t="shared" ca="1" si="10"/>
        <v>0</v>
      </c>
      <c r="M15" s="21">
        <f t="shared" ca="1" si="11"/>
        <v>0</v>
      </c>
      <c r="N15" s="22">
        <f t="shared" ca="1" si="12"/>
        <v>0</v>
      </c>
      <c r="O15" s="32">
        <f t="shared" ca="1" si="13"/>
        <v>0</v>
      </c>
      <c r="P15" s="21">
        <f t="shared" ca="1" si="14"/>
        <v>0</v>
      </c>
      <c r="Q15" s="24">
        <f t="shared" ca="1" si="15"/>
        <v>0</v>
      </c>
      <c r="R15" s="27">
        <f t="shared" ca="1" si="16"/>
        <v>0</v>
      </c>
      <c r="S15" s="21">
        <f t="shared" ca="1" si="17"/>
        <v>0</v>
      </c>
      <c r="T15" s="22">
        <f t="shared" ca="1" si="18"/>
        <v>0</v>
      </c>
      <c r="U15" s="32">
        <f t="shared" ca="1" si="19"/>
        <v>0</v>
      </c>
      <c r="V15" s="21">
        <f t="shared" ca="1" si="20"/>
        <v>0</v>
      </c>
      <c r="W15" s="24">
        <f t="shared" ca="1" si="21"/>
        <v>0</v>
      </c>
      <c r="X15" s="27">
        <f t="shared" ca="1" si="22"/>
        <v>0</v>
      </c>
      <c r="Y15" s="21">
        <f t="shared" ca="1" si="23"/>
        <v>0</v>
      </c>
      <c r="Z15" s="22">
        <f t="shared" ca="1" si="24"/>
        <v>0</v>
      </c>
      <c r="AA15" s="32">
        <f t="shared" ca="1" si="25"/>
        <v>0</v>
      </c>
      <c r="AB15" s="21">
        <f t="shared" ca="1" si="26"/>
        <v>0</v>
      </c>
      <c r="AC15" s="24">
        <f t="shared" ca="1" si="27"/>
        <v>0</v>
      </c>
      <c r="AD15" s="27">
        <f t="shared" ca="1" si="28"/>
        <v>0</v>
      </c>
      <c r="AE15" s="21">
        <f t="shared" ca="1" si="29"/>
        <v>0</v>
      </c>
      <c r="AF15" s="22">
        <f t="shared" ca="1" si="30"/>
        <v>0</v>
      </c>
      <c r="AG15" s="27">
        <f t="shared" ca="1" si="31"/>
        <v>0</v>
      </c>
      <c r="AH15" s="21">
        <f t="shared" ca="1" si="32"/>
        <v>0</v>
      </c>
      <c r="AI15" s="22">
        <f t="shared" ca="1" si="33"/>
        <v>0</v>
      </c>
      <c r="AJ15" s="13">
        <v>12</v>
      </c>
    </row>
  </sheetData>
  <sheetProtection sheet="1" objects="1" scenarios="1"/>
  <customSheetViews>
    <customSheetView guid="{FF7BD4DD-6AFF-4280-9D62-EE2AEB1BFC4E}" showPageBreaks="1" printArea="1" hiddenColumns="1">
      <selection sqref="A1:AI1"/>
      <colBreaks count="1" manualBreakCount="1">
        <brk id="35" max="1048575" man="1"/>
      </colBreaks>
      <pageMargins left="0.7" right="0.7" top="0.75" bottom="0.75" header="0.3" footer="0.3"/>
      <pageSetup paperSize="9" scale="83" orientation="landscape" verticalDpi="0" r:id="rId1"/>
    </customSheetView>
  </customSheetViews>
  <mergeCells count="11">
    <mergeCell ref="X2:Z2"/>
    <mergeCell ref="AA2:AC2"/>
    <mergeCell ref="AD2:AF2"/>
    <mergeCell ref="AG2:AI2"/>
    <mergeCell ref="B2:C2"/>
    <mergeCell ref="F2:H2"/>
    <mergeCell ref="I2:K2"/>
    <mergeCell ref="L2:N2"/>
    <mergeCell ref="O2:Q2"/>
    <mergeCell ref="R2:T2"/>
    <mergeCell ref="U2:W2"/>
  </mergeCells>
  <pageMargins left="0.7" right="0.7" top="0.75" bottom="0.75" header="0.3" footer="0.3"/>
  <pageSetup paperSize="9" scale="83" orientation="landscape" verticalDpi="0" r:id="rId2"/>
  <colBreaks count="1" manualBreakCount="1">
    <brk id="35"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006"/>
  <sheetViews>
    <sheetView zoomScaleSheetLayoutView="100" workbookViewId="0">
      <pane ySplit="6" topLeftCell="A7" activePane="bottomLeft" state="frozen"/>
      <selection activeCell="J35" sqref="J35"/>
      <selection pane="bottomLeft" activeCell="I10" sqref="I10"/>
    </sheetView>
  </sheetViews>
  <sheetFormatPr defaultColWidth="9.109375" defaultRowHeight="13.2" x14ac:dyDescent="0.25"/>
  <cols>
    <col min="1" max="1" width="12.6640625" style="144" customWidth="1"/>
    <col min="2" max="2" width="8.88671875" style="144" customWidth="1"/>
    <col min="3" max="3" width="33.6640625" style="144" customWidth="1"/>
    <col min="4" max="4" width="12.6640625" style="144" customWidth="1"/>
    <col min="5" max="5" width="11.6640625" style="144" customWidth="1"/>
    <col min="6" max="6" width="12.6640625" style="144" customWidth="1"/>
    <col min="7" max="7" width="8.88671875" style="144" customWidth="1"/>
    <col min="8" max="8" width="33.6640625" style="144" customWidth="1"/>
    <col min="9" max="9" width="12.6640625" style="144" customWidth="1"/>
    <col min="10" max="10" width="11.6640625" style="144" customWidth="1"/>
    <col min="11" max="11" width="10.44140625" style="166" customWidth="1"/>
    <col min="12" max="12" width="9.109375" style="166"/>
    <col min="13" max="16384" width="9.109375" style="144"/>
  </cols>
  <sheetData>
    <row r="1" spans="1:12" ht="21.6" thickBot="1" x14ac:dyDescent="0.45">
      <c r="A1" s="317" t="str">
        <f ca="1">MID(CELL("bestandsnaam",A1),SEARCH("]",CELL("bestandsnaam",A1))+1,255)</f>
        <v>Detail</v>
      </c>
      <c r="B1" s="318"/>
      <c r="C1" s="318"/>
      <c r="D1" s="318"/>
      <c r="E1" s="318"/>
      <c r="F1" s="318"/>
      <c r="G1" s="318"/>
      <c r="H1" s="318"/>
      <c r="I1" s="318"/>
      <c r="J1" s="319"/>
    </row>
    <row r="2" spans="1:12" ht="13.8" thickBot="1" x14ac:dyDescent="0.3">
      <c r="A2" s="145"/>
      <c r="B2" s="146"/>
      <c r="C2" s="146"/>
      <c r="D2" s="146"/>
      <c r="E2" s="146"/>
      <c r="F2" s="146"/>
      <c r="G2" s="146"/>
      <c r="H2" s="146"/>
      <c r="I2" s="146"/>
      <c r="J2" s="147"/>
    </row>
    <row r="3" spans="1:12" ht="13.8" thickBot="1" x14ac:dyDescent="0.3">
      <c r="A3" s="145"/>
      <c r="B3" s="146"/>
      <c r="C3" s="311" t="s">
        <v>50</v>
      </c>
      <c r="D3" s="311"/>
      <c r="E3" s="315" t="s">
        <v>15</v>
      </c>
      <c r="F3" s="316"/>
      <c r="G3" s="146"/>
      <c r="H3" s="146"/>
      <c r="I3" s="146"/>
      <c r="J3" s="147"/>
    </row>
    <row r="4" spans="1:12" ht="13.8" thickBot="1" x14ac:dyDescent="0.3">
      <c r="A4" s="145"/>
      <c r="B4" s="146"/>
      <c r="C4" s="146"/>
      <c r="D4" s="146"/>
      <c r="E4" s="148" t="s">
        <v>66</v>
      </c>
      <c r="F4" s="258">
        <f ca="1">SUM(E2:E1001)-SUM(J2:J1001)</f>
        <v>0</v>
      </c>
      <c r="G4" s="146"/>
      <c r="H4" s="146"/>
      <c r="I4" s="146"/>
      <c r="J4" s="147"/>
    </row>
    <row r="5" spans="1:12" ht="13.8" thickBot="1" x14ac:dyDescent="0.3">
      <c r="A5" s="312" t="str">
        <f ca="1">"Totale inkomsten: € "&amp;ROUND(SUM(E:E),2)</f>
        <v>Totale inkomsten: € 0</v>
      </c>
      <c r="B5" s="313"/>
      <c r="C5" s="313"/>
      <c r="D5" s="313"/>
      <c r="E5" s="314"/>
      <c r="F5" s="313" t="str">
        <f ca="1">"Totale uitgaven: € "&amp;ROUND(SUM(J:J),2)</f>
        <v>Totale uitgaven: € 0</v>
      </c>
      <c r="G5" s="313"/>
      <c r="H5" s="313"/>
      <c r="I5" s="313"/>
      <c r="J5" s="314"/>
    </row>
    <row r="6" spans="1:12" ht="13.8" thickBot="1" x14ac:dyDescent="0.3">
      <c r="A6" s="149" t="s">
        <v>0</v>
      </c>
      <c r="B6" s="150" t="s">
        <v>64</v>
      </c>
      <c r="C6" s="150" t="s">
        <v>3</v>
      </c>
      <c r="D6" s="150" t="s">
        <v>65</v>
      </c>
      <c r="E6" s="151" t="s">
        <v>5</v>
      </c>
      <c r="F6" s="152" t="s">
        <v>0</v>
      </c>
      <c r="G6" s="150" t="s">
        <v>64</v>
      </c>
      <c r="H6" s="150" t="s">
        <v>3</v>
      </c>
      <c r="I6" s="150" t="s">
        <v>65</v>
      </c>
      <c r="J6" s="151" t="s">
        <v>6</v>
      </c>
      <c r="K6" s="166" t="s">
        <v>132</v>
      </c>
      <c r="L6" s="166">
        <f ca="1">200-COUNTBLANK(K7:K206)</f>
        <v>0</v>
      </c>
    </row>
    <row r="7" spans="1:12" x14ac:dyDescent="0.25">
      <c r="A7" s="153" t="str">
        <f ca="1">IF(Codedata!CB2="","",INDIRECT(Codedata!CB2))</f>
        <v/>
      </c>
      <c r="B7" s="154" t="str">
        <f ca="1">IF(A7="","",INDIRECT(SUBSTITUTE(Codedata!CB2,"!A","!B")))</f>
        <v/>
      </c>
      <c r="C7" s="154" t="str">
        <f ca="1">IF(A7="","",INDIRECT(SUBSTITUTE(Codedata!CB2,"!A","!E")))</f>
        <v/>
      </c>
      <c r="D7" s="154" t="str">
        <f ca="1">IF(A7="","",SUBSTITUTE(Codedata!CB2,"!A"," rij "))</f>
        <v/>
      </c>
      <c r="E7" s="155" t="str">
        <f ca="1">IF(A7="","",INDIRECT(SUBSTITUTE(Codedata!CB2,"!A","!G")))</f>
        <v/>
      </c>
      <c r="F7" s="156" t="str">
        <f ca="1">IF(Codedata!CC2="","",INDIRECT(Codedata!CC2))</f>
        <v/>
      </c>
      <c r="G7" s="154" t="str">
        <f ca="1">IF(F7="","",INDIRECT(SUBSTITUTE(Codedata!CC2,"!A","!B")))</f>
        <v/>
      </c>
      <c r="H7" s="154" t="str">
        <f ca="1">IF(F7="","",INDIRECT(SUBSTITUTE(Codedata!CC2,"!A","!E")))</f>
        <v/>
      </c>
      <c r="I7" s="154" t="str">
        <f ca="1">IF(F7="","",SUBSTITUTE(Codedata!CC2,"!A"," rij "))</f>
        <v/>
      </c>
      <c r="J7" s="155" t="str">
        <f ca="1">IF(F7="","",INDIRECT(SUBSTITUTE(Codedata!CC2,"!A","!H")))</f>
        <v/>
      </c>
      <c r="K7" s="166" t="str">
        <f ca="1">'Code-overzicht'!A4</f>
        <v/>
      </c>
    </row>
    <row r="8" spans="1:12" x14ac:dyDescent="0.25">
      <c r="A8" s="157" t="str">
        <f ca="1">IF(Codedata!CB3="","",INDIRECT(Codedata!CB3))</f>
        <v/>
      </c>
      <c r="B8" s="158" t="str">
        <f ca="1">IF(A8="","",INDIRECT(SUBSTITUTE(Codedata!CB3,"!A","!B")))</f>
        <v/>
      </c>
      <c r="C8" s="158" t="str">
        <f ca="1">IF(A8="","",INDIRECT(SUBSTITUTE(Codedata!CB3,"!A","!E")))</f>
        <v/>
      </c>
      <c r="D8" s="158" t="str">
        <f ca="1">IF(A8="","",SUBSTITUTE(Codedata!CB3,"!A"," rij "))</f>
        <v/>
      </c>
      <c r="E8" s="159" t="str">
        <f ca="1">IF(A8="","",INDIRECT(SUBSTITUTE(Codedata!CB3,"!A","!G")))</f>
        <v/>
      </c>
      <c r="F8" s="160" t="str">
        <f ca="1">IF(Codedata!CC3="","",INDIRECT(Codedata!CC3))</f>
        <v/>
      </c>
      <c r="G8" s="158" t="str">
        <f ca="1">IF(F8="","",INDIRECT(SUBSTITUTE(Codedata!CC3,"!A","!B")))</f>
        <v/>
      </c>
      <c r="H8" s="158" t="str">
        <f ca="1">IF(F8="","",INDIRECT(SUBSTITUTE(Codedata!CC3,"!A","!E")))</f>
        <v/>
      </c>
      <c r="I8" s="158" t="str">
        <f ca="1">IF(F8="","",SUBSTITUTE(Codedata!CC3,"!A"," rij "))</f>
        <v/>
      </c>
      <c r="J8" s="159" t="str">
        <f ca="1">IF(F8="","",INDIRECT(SUBSTITUTE(Codedata!CC3,"!A","!H")))</f>
        <v/>
      </c>
      <c r="K8" s="166" t="str">
        <f ca="1">'Code-overzicht'!A5</f>
        <v/>
      </c>
    </row>
    <row r="9" spans="1:12" x14ac:dyDescent="0.25">
      <c r="A9" s="157" t="str">
        <f ca="1">IF(Codedata!CB4="","",INDIRECT(Codedata!CB4))</f>
        <v/>
      </c>
      <c r="B9" s="158" t="str">
        <f ca="1">IF(A9="","",INDIRECT(SUBSTITUTE(Codedata!CB4,"!A","!B")))</f>
        <v/>
      </c>
      <c r="C9" s="158" t="str">
        <f ca="1">IF(A9="","",INDIRECT(SUBSTITUTE(Codedata!CB4,"!A","!E")))</f>
        <v/>
      </c>
      <c r="D9" s="158" t="str">
        <f ca="1">IF(A9="","",SUBSTITUTE(Codedata!CB4,"!A"," rij "))</f>
        <v/>
      </c>
      <c r="E9" s="159" t="str">
        <f ca="1">IF(A9="","",INDIRECT(SUBSTITUTE(Codedata!CB4,"!A","!G")))</f>
        <v/>
      </c>
      <c r="F9" s="160" t="str">
        <f ca="1">IF(Codedata!CC4="","",INDIRECT(Codedata!CC4))</f>
        <v/>
      </c>
      <c r="G9" s="158" t="str">
        <f ca="1">IF(F9="","",INDIRECT(SUBSTITUTE(Codedata!CC4,"!A","!B")))</f>
        <v/>
      </c>
      <c r="H9" s="158" t="str">
        <f ca="1">IF(F9="","",INDIRECT(SUBSTITUTE(Codedata!CC4,"!A","!E")))</f>
        <v/>
      </c>
      <c r="I9" s="158" t="str">
        <f ca="1">IF(F9="","",SUBSTITUTE(Codedata!CC4,"!A"," rij "))</f>
        <v/>
      </c>
      <c r="J9" s="159" t="str">
        <f ca="1">IF(F9="","",INDIRECT(SUBSTITUTE(Codedata!CC4,"!A","!H")))</f>
        <v/>
      </c>
      <c r="K9" s="166" t="str">
        <f ca="1">'Code-overzicht'!A6</f>
        <v/>
      </c>
    </row>
    <row r="10" spans="1:12" x14ac:dyDescent="0.25">
      <c r="A10" s="157" t="str">
        <f ca="1">IF(Codedata!CB5="","",INDIRECT(Codedata!CB5))</f>
        <v/>
      </c>
      <c r="B10" s="158" t="str">
        <f ca="1">IF(A10="","",INDIRECT(SUBSTITUTE(Codedata!CB5,"!A","!B")))</f>
        <v/>
      </c>
      <c r="C10" s="158" t="str">
        <f ca="1">IF(A10="","",INDIRECT(SUBSTITUTE(Codedata!CB5,"!A","!E")))</f>
        <v/>
      </c>
      <c r="D10" s="158" t="str">
        <f ca="1">IF(A10="","",SUBSTITUTE(Codedata!CB5,"!A"," rij "))</f>
        <v/>
      </c>
      <c r="E10" s="159" t="str">
        <f ca="1">IF(A10="","",INDIRECT(SUBSTITUTE(Codedata!CB5,"!A","!G")))</f>
        <v/>
      </c>
      <c r="F10" s="160" t="str">
        <f ca="1">IF(Codedata!CC5="","",INDIRECT(Codedata!CC5))</f>
        <v/>
      </c>
      <c r="G10" s="158" t="str">
        <f ca="1">IF(F10="","",INDIRECT(SUBSTITUTE(Codedata!CC5,"!A","!B")))</f>
        <v/>
      </c>
      <c r="H10" s="158" t="str">
        <f ca="1">IF(F10="","",INDIRECT(SUBSTITUTE(Codedata!CC5,"!A","!E")))</f>
        <v/>
      </c>
      <c r="I10" s="158" t="str">
        <f ca="1">IF(F10="","",SUBSTITUTE(Codedata!CC5,"!A"," rij "))</f>
        <v/>
      </c>
      <c r="J10" s="159" t="str">
        <f ca="1">IF(F10="","",INDIRECT(SUBSTITUTE(Codedata!CC5,"!A","!H")))</f>
        <v/>
      </c>
      <c r="K10" s="166" t="str">
        <f ca="1">'Code-overzicht'!A7</f>
        <v/>
      </c>
    </row>
    <row r="11" spans="1:12" x14ac:dyDescent="0.25">
      <c r="A11" s="157" t="str">
        <f ca="1">IF(Codedata!CB6="","",INDIRECT(Codedata!CB6))</f>
        <v/>
      </c>
      <c r="B11" s="158" t="str">
        <f ca="1">IF(A11="","",INDIRECT(SUBSTITUTE(Codedata!CB6,"!A","!B")))</f>
        <v/>
      </c>
      <c r="C11" s="158" t="str">
        <f ca="1">IF(A11="","",INDIRECT(SUBSTITUTE(Codedata!CB6,"!A","!E")))</f>
        <v/>
      </c>
      <c r="D11" s="158" t="str">
        <f ca="1">IF(A11="","",SUBSTITUTE(Codedata!CB6,"!A"," rij "))</f>
        <v/>
      </c>
      <c r="E11" s="159" t="str">
        <f ca="1">IF(A11="","",INDIRECT(SUBSTITUTE(Codedata!CB6,"!A","!G")))</f>
        <v/>
      </c>
      <c r="F11" s="160" t="str">
        <f ca="1">IF(Codedata!CC6="","",INDIRECT(Codedata!CC6))</f>
        <v/>
      </c>
      <c r="G11" s="158" t="str">
        <f ca="1">IF(F11="","",INDIRECT(SUBSTITUTE(Codedata!CC6,"!A","!B")))</f>
        <v/>
      </c>
      <c r="H11" s="158" t="str">
        <f ca="1">IF(F11="","",INDIRECT(SUBSTITUTE(Codedata!CC6,"!A","!E")))</f>
        <v/>
      </c>
      <c r="I11" s="158" t="str">
        <f ca="1">IF(F11="","",SUBSTITUTE(Codedata!CC6,"!A"," rij "))</f>
        <v/>
      </c>
      <c r="J11" s="159" t="str">
        <f ca="1">IF(F11="","",INDIRECT(SUBSTITUTE(Codedata!CC6,"!A","!H")))</f>
        <v/>
      </c>
      <c r="K11" s="166" t="str">
        <f ca="1">'Code-overzicht'!A8</f>
        <v/>
      </c>
    </row>
    <row r="12" spans="1:12" x14ac:dyDescent="0.25">
      <c r="A12" s="157" t="str">
        <f ca="1">IF(Codedata!CB7="","",INDIRECT(Codedata!CB7))</f>
        <v/>
      </c>
      <c r="B12" s="158" t="str">
        <f ca="1">IF(A12="","",INDIRECT(SUBSTITUTE(Codedata!CB7,"!A","!B")))</f>
        <v/>
      </c>
      <c r="C12" s="158" t="str">
        <f ca="1">IF(A12="","",INDIRECT(SUBSTITUTE(Codedata!CB7,"!A","!E")))</f>
        <v/>
      </c>
      <c r="D12" s="158" t="str">
        <f ca="1">IF(A12="","",SUBSTITUTE(Codedata!CB7,"!A"," rij "))</f>
        <v/>
      </c>
      <c r="E12" s="159" t="str">
        <f ca="1">IF(A12="","",INDIRECT(SUBSTITUTE(Codedata!CB7,"!A","!G")))</f>
        <v/>
      </c>
      <c r="F12" s="160" t="str">
        <f ca="1">IF(Codedata!CC7="","",INDIRECT(Codedata!CC7))</f>
        <v/>
      </c>
      <c r="G12" s="158" t="str">
        <f ca="1">IF(F12="","",INDIRECT(SUBSTITUTE(Codedata!CC7,"!A","!B")))</f>
        <v/>
      </c>
      <c r="H12" s="158" t="str">
        <f ca="1">IF(F12="","",INDIRECT(SUBSTITUTE(Codedata!CC7,"!A","!E")))</f>
        <v/>
      </c>
      <c r="I12" s="158" t="str">
        <f ca="1">IF(F12="","",SUBSTITUTE(Codedata!CC7,"!A"," rij "))</f>
        <v/>
      </c>
      <c r="J12" s="159" t="str">
        <f ca="1">IF(F12="","",INDIRECT(SUBSTITUTE(Codedata!CC7,"!A","!H")))</f>
        <v/>
      </c>
      <c r="K12" s="166" t="str">
        <f ca="1">'Code-overzicht'!A9</f>
        <v/>
      </c>
    </row>
    <row r="13" spans="1:12" x14ac:dyDescent="0.25">
      <c r="A13" s="157" t="str">
        <f ca="1">IF(Codedata!CB8="","",INDIRECT(Codedata!CB8))</f>
        <v/>
      </c>
      <c r="B13" s="158" t="str">
        <f ca="1">IF(A13="","",INDIRECT(SUBSTITUTE(Codedata!CB8,"!A","!B")))</f>
        <v/>
      </c>
      <c r="C13" s="158" t="str">
        <f ca="1">IF(A13="","",INDIRECT(SUBSTITUTE(Codedata!CB8,"!A","!E")))</f>
        <v/>
      </c>
      <c r="D13" s="158" t="str">
        <f ca="1">IF(A13="","",SUBSTITUTE(Codedata!CB8,"!A"," rij "))</f>
        <v/>
      </c>
      <c r="E13" s="159" t="str">
        <f ca="1">IF(A13="","",INDIRECT(SUBSTITUTE(Codedata!CB8,"!A","!G")))</f>
        <v/>
      </c>
      <c r="F13" s="160" t="str">
        <f ca="1">IF(Codedata!CC8="","",INDIRECT(Codedata!CC8))</f>
        <v/>
      </c>
      <c r="G13" s="158" t="str">
        <f ca="1">IF(F13="","",INDIRECT(SUBSTITUTE(Codedata!CC8,"!A","!B")))</f>
        <v/>
      </c>
      <c r="H13" s="158" t="str">
        <f ca="1">IF(F13="","",INDIRECT(SUBSTITUTE(Codedata!CC8,"!A","!E")))</f>
        <v/>
      </c>
      <c r="I13" s="158" t="str">
        <f ca="1">IF(F13="","",SUBSTITUTE(Codedata!CC8,"!A"," rij "))</f>
        <v/>
      </c>
      <c r="J13" s="159" t="str">
        <f ca="1">IF(F13="","",INDIRECT(SUBSTITUTE(Codedata!CC8,"!A","!H")))</f>
        <v/>
      </c>
      <c r="K13" s="166" t="str">
        <f ca="1">'Code-overzicht'!A10</f>
        <v/>
      </c>
    </row>
    <row r="14" spans="1:12" x14ac:dyDescent="0.25">
      <c r="A14" s="157" t="str">
        <f ca="1">IF(Codedata!CB9="","",INDIRECT(Codedata!CB9))</f>
        <v/>
      </c>
      <c r="B14" s="158" t="str">
        <f ca="1">IF(A14="","",INDIRECT(SUBSTITUTE(Codedata!CB9,"!A","!B")))</f>
        <v/>
      </c>
      <c r="C14" s="158" t="str">
        <f ca="1">IF(A14="","",INDIRECT(SUBSTITUTE(Codedata!CB9,"!A","!E")))</f>
        <v/>
      </c>
      <c r="D14" s="158" t="str">
        <f ca="1">IF(A14="","",SUBSTITUTE(Codedata!CB9,"!A"," rij "))</f>
        <v/>
      </c>
      <c r="E14" s="159" t="str">
        <f ca="1">IF(A14="","",INDIRECT(SUBSTITUTE(Codedata!CB9,"!A","!G")))</f>
        <v/>
      </c>
      <c r="F14" s="160" t="str">
        <f ca="1">IF(Codedata!CC9="","",INDIRECT(Codedata!CC9))</f>
        <v/>
      </c>
      <c r="G14" s="158" t="str">
        <f ca="1">IF(F14="","",INDIRECT(SUBSTITUTE(Codedata!CC9,"!A","!B")))</f>
        <v/>
      </c>
      <c r="H14" s="158" t="str">
        <f ca="1">IF(F14="","",INDIRECT(SUBSTITUTE(Codedata!CC9,"!A","!E")))</f>
        <v/>
      </c>
      <c r="I14" s="158" t="str">
        <f ca="1">IF(F14="","",SUBSTITUTE(Codedata!CC9,"!A"," rij "))</f>
        <v/>
      </c>
      <c r="J14" s="159" t="str">
        <f ca="1">IF(F14="","",INDIRECT(SUBSTITUTE(Codedata!CC9,"!A","!H")))</f>
        <v/>
      </c>
      <c r="K14" s="166" t="str">
        <f ca="1">'Code-overzicht'!A11</f>
        <v/>
      </c>
    </row>
    <row r="15" spans="1:12" x14ac:dyDescent="0.25">
      <c r="A15" s="157" t="str">
        <f ca="1">IF(Codedata!CB10="","",INDIRECT(Codedata!CB10))</f>
        <v/>
      </c>
      <c r="B15" s="158" t="str">
        <f ca="1">IF(A15="","",INDIRECT(SUBSTITUTE(Codedata!CB10,"!A","!B")))</f>
        <v/>
      </c>
      <c r="C15" s="158" t="str">
        <f ca="1">IF(A15="","",INDIRECT(SUBSTITUTE(Codedata!CB10,"!A","!E")))</f>
        <v/>
      </c>
      <c r="D15" s="158" t="str">
        <f ca="1">IF(A15="","",SUBSTITUTE(Codedata!CB10,"!A"," rij "))</f>
        <v/>
      </c>
      <c r="E15" s="159" t="str">
        <f ca="1">IF(A15="","",INDIRECT(SUBSTITUTE(Codedata!CB10,"!A","!G")))</f>
        <v/>
      </c>
      <c r="F15" s="160" t="str">
        <f ca="1">IF(Codedata!CC10="","",INDIRECT(Codedata!CC10))</f>
        <v/>
      </c>
      <c r="G15" s="158" t="str">
        <f ca="1">IF(F15="","",INDIRECT(SUBSTITUTE(Codedata!CC10,"!A","!B")))</f>
        <v/>
      </c>
      <c r="H15" s="158" t="str">
        <f ca="1">IF(F15="","",INDIRECT(SUBSTITUTE(Codedata!CC10,"!A","!E")))</f>
        <v/>
      </c>
      <c r="I15" s="158" t="str">
        <f ca="1">IF(F15="","",SUBSTITUTE(Codedata!CC10,"!A"," rij "))</f>
        <v/>
      </c>
      <c r="J15" s="159" t="str">
        <f ca="1">IF(F15="","",INDIRECT(SUBSTITUTE(Codedata!CC10,"!A","!H")))</f>
        <v/>
      </c>
      <c r="K15" s="166" t="str">
        <f ca="1">'Code-overzicht'!A12</f>
        <v/>
      </c>
    </row>
    <row r="16" spans="1:12" x14ac:dyDescent="0.25">
      <c r="A16" s="157" t="str">
        <f ca="1">IF(Codedata!CB11="","",INDIRECT(Codedata!CB11))</f>
        <v/>
      </c>
      <c r="B16" s="158" t="str">
        <f ca="1">IF(A16="","",INDIRECT(SUBSTITUTE(Codedata!CB11,"!A","!B")))</f>
        <v/>
      </c>
      <c r="C16" s="158" t="str">
        <f ca="1">IF(A16="","",INDIRECT(SUBSTITUTE(Codedata!CB11,"!A","!E")))</f>
        <v/>
      </c>
      <c r="D16" s="158" t="str">
        <f ca="1">IF(A16="","",SUBSTITUTE(Codedata!CB11,"!A"," rij "))</f>
        <v/>
      </c>
      <c r="E16" s="159" t="str">
        <f ca="1">IF(A16="","",INDIRECT(SUBSTITUTE(Codedata!CB11,"!A","!G")))</f>
        <v/>
      </c>
      <c r="F16" s="160" t="str">
        <f ca="1">IF(Codedata!CC11="","",INDIRECT(Codedata!CC11))</f>
        <v/>
      </c>
      <c r="G16" s="158" t="str">
        <f ca="1">IF(F16="","",INDIRECT(SUBSTITUTE(Codedata!CC11,"!A","!B")))</f>
        <v/>
      </c>
      <c r="H16" s="158" t="str">
        <f ca="1">IF(F16="","",INDIRECT(SUBSTITUTE(Codedata!CC11,"!A","!E")))</f>
        <v/>
      </c>
      <c r="I16" s="158" t="str">
        <f ca="1">IF(F16="","",SUBSTITUTE(Codedata!CC11,"!A"," rij "))</f>
        <v/>
      </c>
      <c r="J16" s="159" t="str">
        <f ca="1">IF(F16="","",INDIRECT(SUBSTITUTE(Codedata!CC11,"!A","!H")))</f>
        <v/>
      </c>
      <c r="K16" s="166" t="str">
        <f ca="1">'Code-overzicht'!A13</f>
        <v/>
      </c>
    </row>
    <row r="17" spans="1:11" x14ac:dyDescent="0.25">
      <c r="A17" s="157" t="str">
        <f ca="1">IF(Codedata!CB12="","",INDIRECT(Codedata!CB12))</f>
        <v/>
      </c>
      <c r="B17" s="158" t="str">
        <f ca="1">IF(A17="","",INDIRECT(SUBSTITUTE(Codedata!CB12,"!A","!B")))</f>
        <v/>
      </c>
      <c r="C17" s="158" t="str">
        <f ca="1">IF(A17="","",INDIRECT(SUBSTITUTE(Codedata!CB12,"!A","!E")))</f>
        <v/>
      </c>
      <c r="D17" s="158" t="str">
        <f ca="1">IF(A17="","",SUBSTITUTE(Codedata!CB12,"!A"," rij "))</f>
        <v/>
      </c>
      <c r="E17" s="159" t="str">
        <f ca="1">IF(A17="","",INDIRECT(SUBSTITUTE(Codedata!CB12,"!A","!G")))</f>
        <v/>
      </c>
      <c r="F17" s="160" t="str">
        <f ca="1">IF(Codedata!CC12="","",INDIRECT(Codedata!CC12))</f>
        <v/>
      </c>
      <c r="G17" s="158" t="str">
        <f ca="1">IF(F17="","",INDIRECT(SUBSTITUTE(Codedata!CC12,"!A","!B")))</f>
        <v/>
      </c>
      <c r="H17" s="158" t="str">
        <f ca="1">IF(F17="","",INDIRECT(SUBSTITUTE(Codedata!CC12,"!A","!E")))</f>
        <v/>
      </c>
      <c r="I17" s="158" t="str">
        <f ca="1">IF(F17="","",SUBSTITUTE(Codedata!CC12,"!A"," rij "))</f>
        <v/>
      </c>
      <c r="J17" s="159" t="str">
        <f ca="1">IF(F17="","",INDIRECT(SUBSTITUTE(Codedata!CC12,"!A","!H")))</f>
        <v/>
      </c>
      <c r="K17" s="166" t="str">
        <f ca="1">'Code-overzicht'!A14</f>
        <v/>
      </c>
    </row>
    <row r="18" spans="1:11" x14ac:dyDescent="0.25">
      <c r="A18" s="157" t="str">
        <f ca="1">IF(Codedata!CB13="","",INDIRECT(Codedata!CB13))</f>
        <v/>
      </c>
      <c r="B18" s="158" t="str">
        <f ca="1">IF(A18="","",INDIRECT(SUBSTITUTE(Codedata!CB13,"!A","!B")))</f>
        <v/>
      </c>
      <c r="C18" s="158" t="str">
        <f ca="1">IF(A18="","",INDIRECT(SUBSTITUTE(Codedata!CB13,"!A","!E")))</f>
        <v/>
      </c>
      <c r="D18" s="158" t="str">
        <f ca="1">IF(A18="","",SUBSTITUTE(Codedata!CB13,"!A"," rij "))</f>
        <v/>
      </c>
      <c r="E18" s="159" t="str">
        <f ca="1">IF(A18="","",INDIRECT(SUBSTITUTE(Codedata!CB13,"!A","!G")))</f>
        <v/>
      </c>
      <c r="F18" s="160" t="str">
        <f ca="1">IF(Codedata!CC13="","",INDIRECT(Codedata!CC13))</f>
        <v/>
      </c>
      <c r="G18" s="158" t="str">
        <f ca="1">IF(F18="","",INDIRECT(SUBSTITUTE(Codedata!CC13,"!A","!B")))</f>
        <v/>
      </c>
      <c r="H18" s="158" t="str">
        <f ca="1">IF(F18="","",INDIRECT(SUBSTITUTE(Codedata!CC13,"!A","!E")))</f>
        <v/>
      </c>
      <c r="I18" s="158" t="str">
        <f ca="1">IF(F18="","",SUBSTITUTE(Codedata!CC13,"!A"," rij "))</f>
        <v/>
      </c>
      <c r="J18" s="159" t="str">
        <f ca="1">IF(F18="","",INDIRECT(SUBSTITUTE(Codedata!CC13,"!A","!H")))</f>
        <v/>
      </c>
      <c r="K18" s="166" t="str">
        <f ca="1">'Code-overzicht'!A15</f>
        <v/>
      </c>
    </row>
    <row r="19" spans="1:11" x14ac:dyDescent="0.25">
      <c r="A19" s="157" t="str">
        <f ca="1">IF(Codedata!CB14="","",INDIRECT(Codedata!CB14))</f>
        <v/>
      </c>
      <c r="B19" s="158" t="str">
        <f ca="1">IF(A19="","",INDIRECT(SUBSTITUTE(Codedata!CB14,"!A","!B")))</f>
        <v/>
      </c>
      <c r="C19" s="158" t="str">
        <f ca="1">IF(A19="","",INDIRECT(SUBSTITUTE(Codedata!CB14,"!A","!E")))</f>
        <v/>
      </c>
      <c r="D19" s="158" t="str">
        <f ca="1">IF(A19="","",SUBSTITUTE(Codedata!CB14,"!A"," rij "))</f>
        <v/>
      </c>
      <c r="E19" s="159" t="str">
        <f ca="1">IF(A19="","",INDIRECT(SUBSTITUTE(Codedata!CB14,"!A","!G")))</f>
        <v/>
      </c>
      <c r="F19" s="160" t="str">
        <f ca="1">IF(Codedata!CC14="","",INDIRECT(Codedata!CC14))</f>
        <v/>
      </c>
      <c r="G19" s="158" t="str">
        <f ca="1">IF(F19="","",INDIRECT(SUBSTITUTE(Codedata!CC14,"!A","!B")))</f>
        <v/>
      </c>
      <c r="H19" s="158" t="str">
        <f ca="1">IF(F19="","",INDIRECT(SUBSTITUTE(Codedata!CC14,"!A","!E")))</f>
        <v/>
      </c>
      <c r="I19" s="158" t="str">
        <f ca="1">IF(F19="","",SUBSTITUTE(Codedata!CC14,"!A"," rij "))</f>
        <v/>
      </c>
      <c r="J19" s="159" t="str">
        <f ca="1">IF(F19="","",INDIRECT(SUBSTITUTE(Codedata!CC14,"!A","!H")))</f>
        <v/>
      </c>
      <c r="K19" s="166" t="str">
        <f ca="1">'Code-overzicht'!A16</f>
        <v/>
      </c>
    </row>
    <row r="20" spans="1:11" x14ac:dyDescent="0.25">
      <c r="A20" s="157" t="str">
        <f ca="1">IF(Codedata!CB15="","",INDIRECT(Codedata!CB15))</f>
        <v/>
      </c>
      <c r="B20" s="158" t="str">
        <f ca="1">IF(A20="","",INDIRECT(SUBSTITUTE(Codedata!CB15,"!A","!B")))</f>
        <v/>
      </c>
      <c r="C20" s="158" t="str">
        <f ca="1">IF(A20="","",INDIRECT(SUBSTITUTE(Codedata!CB15,"!A","!E")))</f>
        <v/>
      </c>
      <c r="D20" s="158" t="str">
        <f ca="1">IF(A20="","",SUBSTITUTE(Codedata!CB15,"!A"," rij "))</f>
        <v/>
      </c>
      <c r="E20" s="159" t="str">
        <f ca="1">IF(A20="","",INDIRECT(SUBSTITUTE(Codedata!CB15,"!A","!G")))</f>
        <v/>
      </c>
      <c r="F20" s="160" t="str">
        <f ca="1">IF(Codedata!CC15="","",INDIRECT(Codedata!CC15))</f>
        <v/>
      </c>
      <c r="G20" s="158" t="str">
        <f ca="1">IF(F20="","",INDIRECT(SUBSTITUTE(Codedata!CC15,"!A","!B")))</f>
        <v/>
      </c>
      <c r="H20" s="158" t="str">
        <f ca="1">IF(F20="","",INDIRECT(SUBSTITUTE(Codedata!CC15,"!A","!E")))</f>
        <v/>
      </c>
      <c r="I20" s="158" t="str">
        <f ca="1">IF(F20="","",SUBSTITUTE(Codedata!CC15,"!A"," rij "))</f>
        <v/>
      </c>
      <c r="J20" s="159" t="str">
        <f ca="1">IF(F20="","",INDIRECT(SUBSTITUTE(Codedata!CC15,"!A","!H")))</f>
        <v/>
      </c>
      <c r="K20" s="166" t="str">
        <f ca="1">'Code-overzicht'!A17</f>
        <v/>
      </c>
    </row>
    <row r="21" spans="1:11" x14ac:dyDescent="0.25">
      <c r="A21" s="157" t="str">
        <f ca="1">IF(Codedata!CB16="","",INDIRECT(Codedata!CB16))</f>
        <v/>
      </c>
      <c r="B21" s="158" t="str">
        <f ca="1">IF(A21="","",INDIRECT(SUBSTITUTE(Codedata!CB16,"!A","!B")))</f>
        <v/>
      </c>
      <c r="C21" s="158" t="str">
        <f ca="1">IF(A21="","",INDIRECT(SUBSTITUTE(Codedata!CB16,"!A","!E")))</f>
        <v/>
      </c>
      <c r="D21" s="158" t="str">
        <f ca="1">IF(A21="","",SUBSTITUTE(Codedata!CB16,"!A"," rij "))</f>
        <v/>
      </c>
      <c r="E21" s="159" t="str">
        <f ca="1">IF(A21="","",INDIRECT(SUBSTITUTE(Codedata!CB16,"!A","!G")))</f>
        <v/>
      </c>
      <c r="F21" s="160" t="str">
        <f ca="1">IF(Codedata!CC16="","",INDIRECT(Codedata!CC16))</f>
        <v/>
      </c>
      <c r="G21" s="158" t="str">
        <f ca="1">IF(F21="","",INDIRECT(SUBSTITUTE(Codedata!CC16,"!A","!B")))</f>
        <v/>
      </c>
      <c r="H21" s="158" t="str">
        <f ca="1">IF(F21="","",INDIRECT(SUBSTITUTE(Codedata!CC16,"!A","!E")))</f>
        <v/>
      </c>
      <c r="I21" s="158" t="str">
        <f ca="1">IF(F21="","",SUBSTITUTE(Codedata!CC16,"!A"," rij "))</f>
        <v/>
      </c>
      <c r="J21" s="159" t="str">
        <f ca="1">IF(F21="","",INDIRECT(SUBSTITUTE(Codedata!CC16,"!A","!H")))</f>
        <v/>
      </c>
      <c r="K21" s="166" t="str">
        <f ca="1">'Code-overzicht'!A18</f>
        <v/>
      </c>
    </row>
    <row r="22" spans="1:11" x14ac:dyDescent="0.25">
      <c r="A22" s="157" t="str">
        <f ca="1">IF(Codedata!CB17="","",INDIRECT(Codedata!CB17))</f>
        <v/>
      </c>
      <c r="B22" s="158" t="str">
        <f ca="1">IF(A22="","",INDIRECT(SUBSTITUTE(Codedata!CB17,"!A","!B")))</f>
        <v/>
      </c>
      <c r="C22" s="158" t="str">
        <f ca="1">IF(A22="","",INDIRECT(SUBSTITUTE(Codedata!CB17,"!A","!E")))</f>
        <v/>
      </c>
      <c r="D22" s="158" t="str">
        <f ca="1">IF(A22="","",SUBSTITUTE(Codedata!CB17,"!A"," rij "))</f>
        <v/>
      </c>
      <c r="E22" s="159" t="str">
        <f ca="1">IF(A22="","",INDIRECT(SUBSTITUTE(Codedata!CB17,"!A","!G")))</f>
        <v/>
      </c>
      <c r="F22" s="160" t="str">
        <f ca="1">IF(Codedata!CC17="","",INDIRECT(Codedata!CC17))</f>
        <v/>
      </c>
      <c r="G22" s="158" t="str">
        <f ca="1">IF(F22="","",INDIRECT(SUBSTITUTE(Codedata!CC17,"!A","!B")))</f>
        <v/>
      </c>
      <c r="H22" s="158" t="str">
        <f ca="1">IF(F22="","",INDIRECT(SUBSTITUTE(Codedata!CC17,"!A","!E")))</f>
        <v/>
      </c>
      <c r="I22" s="158" t="str">
        <f ca="1">IF(F22="","",SUBSTITUTE(Codedata!CC17,"!A"," rij "))</f>
        <v/>
      </c>
      <c r="J22" s="159" t="str">
        <f ca="1">IF(F22="","",INDIRECT(SUBSTITUTE(Codedata!CC17,"!A","!H")))</f>
        <v/>
      </c>
      <c r="K22" s="166" t="str">
        <f ca="1">'Code-overzicht'!A19</f>
        <v/>
      </c>
    </row>
    <row r="23" spans="1:11" x14ac:dyDescent="0.25">
      <c r="A23" s="157" t="str">
        <f ca="1">IF(Codedata!CB18="","",INDIRECT(Codedata!CB18))</f>
        <v/>
      </c>
      <c r="B23" s="158" t="str">
        <f ca="1">IF(A23="","",INDIRECT(SUBSTITUTE(Codedata!CB18,"!A","!B")))</f>
        <v/>
      </c>
      <c r="C23" s="158" t="str">
        <f ca="1">IF(A23="","",INDIRECT(SUBSTITUTE(Codedata!CB18,"!A","!E")))</f>
        <v/>
      </c>
      <c r="D23" s="158" t="str">
        <f ca="1">IF(A23="","",SUBSTITUTE(Codedata!CB18,"!A"," rij "))</f>
        <v/>
      </c>
      <c r="E23" s="159" t="str">
        <f ca="1">IF(A23="","",INDIRECT(SUBSTITUTE(Codedata!CB18,"!A","!G")))</f>
        <v/>
      </c>
      <c r="F23" s="160" t="str">
        <f ca="1">IF(Codedata!CC18="","",INDIRECT(Codedata!CC18))</f>
        <v/>
      </c>
      <c r="G23" s="158" t="str">
        <f ca="1">IF(F23="","",INDIRECT(SUBSTITUTE(Codedata!CC18,"!A","!B")))</f>
        <v/>
      </c>
      <c r="H23" s="158" t="str">
        <f ca="1">IF(F23="","",INDIRECT(SUBSTITUTE(Codedata!CC18,"!A","!E")))</f>
        <v/>
      </c>
      <c r="I23" s="158" t="str">
        <f ca="1">IF(F23="","",SUBSTITUTE(Codedata!CC18,"!A"," rij "))</f>
        <v/>
      </c>
      <c r="J23" s="159" t="str">
        <f ca="1">IF(F23="","",INDIRECT(SUBSTITUTE(Codedata!CC18,"!A","!H")))</f>
        <v/>
      </c>
      <c r="K23" s="166" t="str">
        <f ca="1">'Code-overzicht'!A20</f>
        <v/>
      </c>
    </row>
    <row r="24" spans="1:11" x14ac:dyDescent="0.25">
      <c r="A24" s="157" t="str">
        <f ca="1">IF(Codedata!CB19="","",INDIRECT(Codedata!CB19))</f>
        <v/>
      </c>
      <c r="B24" s="158" t="str">
        <f ca="1">IF(A24="","",INDIRECT(SUBSTITUTE(Codedata!CB19,"!A","!B")))</f>
        <v/>
      </c>
      <c r="C24" s="158" t="str">
        <f ca="1">IF(A24="","",INDIRECT(SUBSTITUTE(Codedata!CB19,"!A","!E")))</f>
        <v/>
      </c>
      <c r="D24" s="158" t="str">
        <f ca="1">IF(A24="","",SUBSTITUTE(Codedata!CB19,"!A"," rij "))</f>
        <v/>
      </c>
      <c r="E24" s="159" t="str">
        <f ca="1">IF(A24="","",INDIRECT(SUBSTITUTE(Codedata!CB19,"!A","!G")))</f>
        <v/>
      </c>
      <c r="F24" s="160" t="str">
        <f ca="1">IF(Codedata!CC19="","",INDIRECT(Codedata!CC19))</f>
        <v/>
      </c>
      <c r="G24" s="158" t="str">
        <f ca="1">IF(F24="","",INDIRECT(SUBSTITUTE(Codedata!CC19,"!A","!B")))</f>
        <v/>
      </c>
      <c r="H24" s="158" t="str">
        <f ca="1">IF(F24="","",INDIRECT(SUBSTITUTE(Codedata!CC19,"!A","!E")))</f>
        <v/>
      </c>
      <c r="I24" s="158" t="str">
        <f ca="1">IF(F24="","",SUBSTITUTE(Codedata!CC19,"!A"," rij "))</f>
        <v/>
      </c>
      <c r="J24" s="159" t="str">
        <f ca="1">IF(F24="","",INDIRECT(SUBSTITUTE(Codedata!CC19,"!A","!H")))</f>
        <v/>
      </c>
      <c r="K24" s="166" t="str">
        <f ca="1">'Code-overzicht'!A21</f>
        <v/>
      </c>
    </row>
    <row r="25" spans="1:11" x14ac:dyDescent="0.25">
      <c r="A25" s="157" t="str">
        <f ca="1">IF(Codedata!CB20="","",INDIRECT(Codedata!CB20))</f>
        <v/>
      </c>
      <c r="B25" s="158" t="str">
        <f ca="1">IF(A25="","",INDIRECT(SUBSTITUTE(Codedata!CB20,"!A","!B")))</f>
        <v/>
      </c>
      <c r="C25" s="158" t="str">
        <f ca="1">IF(A25="","",INDIRECT(SUBSTITUTE(Codedata!CB20,"!A","!E")))</f>
        <v/>
      </c>
      <c r="D25" s="158" t="str">
        <f ca="1">IF(A25="","",SUBSTITUTE(Codedata!CB20,"!A"," rij "))</f>
        <v/>
      </c>
      <c r="E25" s="159" t="str">
        <f ca="1">IF(A25="","",INDIRECT(SUBSTITUTE(Codedata!CB20,"!A","!G")))</f>
        <v/>
      </c>
      <c r="F25" s="160" t="str">
        <f ca="1">IF(Codedata!CC20="","",INDIRECT(Codedata!CC20))</f>
        <v/>
      </c>
      <c r="G25" s="158" t="str">
        <f ca="1">IF(F25="","",INDIRECT(SUBSTITUTE(Codedata!CC20,"!A","!B")))</f>
        <v/>
      </c>
      <c r="H25" s="158" t="str">
        <f ca="1">IF(F25="","",INDIRECT(SUBSTITUTE(Codedata!CC20,"!A","!E")))</f>
        <v/>
      </c>
      <c r="I25" s="158" t="str">
        <f ca="1">IF(F25="","",SUBSTITUTE(Codedata!CC20,"!A"," rij "))</f>
        <v/>
      </c>
      <c r="J25" s="159" t="str">
        <f ca="1">IF(F25="","",INDIRECT(SUBSTITUTE(Codedata!CC20,"!A","!H")))</f>
        <v/>
      </c>
      <c r="K25" s="166" t="str">
        <f ca="1">'Code-overzicht'!A22</f>
        <v/>
      </c>
    </row>
    <row r="26" spans="1:11" x14ac:dyDescent="0.25">
      <c r="A26" s="157" t="str">
        <f ca="1">IF(Codedata!CB21="","",INDIRECT(Codedata!CB21))</f>
        <v/>
      </c>
      <c r="B26" s="158" t="str">
        <f ca="1">IF(A26="","",INDIRECT(SUBSTITUTE(Codedata!CB21,"!A","!B")))</f>
        <v/>
      </c>
      <c r="C26" s="158" t="str">
        <f ca="1">IF(A26="","",INDIRECT(SUBSTITUTE(Codedata!CB21,"!A","!E")))</f>
        <v/>
      </c>
      <c r="D26" s="158" t="str">
        <f ca="1">IF(A26="","",SUBSTITUTE(Codedata!CB21,"!A"," rij "))</f>
        <v/>
      </c>
      <c r="E26" s="159" t="str">
        <f ca="1">IF(A26="","",INDIRECT(SUBSTITUTE(Codedata!CB21,"!A","!G")))</f>
        <v/>
      </c>
      <c r="F26" s="160" t="str">
        <f ca="1">IF(Codedata!CC21="","",INDIRECT(Codedata!CC21))</f>
        <v/>
      </c>
      <c r="G26" s="158" t="str">
        <f ca="1">IF(F26="","",INDIRECT(SUBSTITUTE(Codedata!CC21,"!A","!B")))</f>
        <v/>
      </c>
      <c r="H26" s="158" t="str">
        <f ca="1">IF(F26="","",INDIRECT(SUBSTITUTE(Codedata!CC21,"!A","!E")))</f>
        <v/>
      </c>
      <c r="I26" s="158" t="str">
        <f ca="1">IF(F26="","",SUBSTITUTE(Codedata!CC21,"!A"," rij "))</f>
        <v/>
      </c>
      <c r="J26" s="159" t="str">
        <f ca="1">IF(F26="","",INDIRECT(SUBSTITUTE(Codedata!CC21,"!A","!H")))</f>
        <v/>
      </c>
      <c r="K26" s="166" t="str">
        <f ca="1">'Code-overzicht'!A23</f>
        <v/>
      </c>
    </row>
    <row r="27" spans="1:11" x14ac:dyDescent="0.25">
      <c r="A27" s="157" t="str">
        <f ca="1">IF(Codedata!CB22="","",INDIRECT(Codedata!CB22))</f>
        <v/>
      </c>
      <c r="B27" s="158" t="str">
        <f ca="1">IF(A27="","",INDIRECT(SUBSTITUTE(Codedata!CB22,"!A","!B")))</f>
        <v/>
      </c>
      <c r="C27" s="158" t="str">
        <f ca="1">IF(A27="","",INDIRECT(SUBSTITUTE(Codedata!CB22,"!A","!E")))</f>
        <v/>
      </c>
      <c r="D27" s="158" t="str">
        <f ca="1">IF(A27="","",SUBSTITUTE(Codedata!CB22,"!A"," rij "))</f>
        <v/>
      </c>
      <c r="E27" s="159" t="str">
        <f ca="1">IF(A27="","",INDIRECT(SUBSTITUTE(Codedata!CB22,"!A","!G")))</f>
        <v/>
      </c>
      <c r="F27" s="160" t="str">
        <f ca="1">IF(Codedata!CC22="","",INDIRECT(Codedata!CC22))</f>
        <v/>
      </c>
      <c r="G27" s="158" t="str">
        <f ca="1">IF(F27="","",INDIRECT(SUBSTITUTE(Codedata!CC22,"!A","!B")))</f>
        <v/>
      </c>
      <c r="H27" s="158" t="str">
        <f ca="1">IF(F27="","",INDIRECT(SUBSTITUTE(Codedata!CC22,"!A","!E")))</f>
        <v/>
      </c>
      <c r="I27" s="158" t="str">
        <f ca="1">IF(F27="","",SUBSTITUTE(Codedata!CC22,"!A"," rij "))</f>
        <v/>
      </c>
      <c r="J27" s="159" t="str">
        <f ca="1">IF(F27="","",INDIRECT(SUBSTITUTE(Codedata!CC22,"!A","!H")))</f>
        <v/>
      </c>
      <c r="K27" s="166" t="str">
        <f ca="1">'Code-overzicht'!A24</f>
        <v/>
      </c>
    </row>
    <row r="28" spans="1:11" x14ac:dyDescent="0.25">
      <c r="A28" s="157" t="str">
        <f ca="1">IF(Codedata!CB23="","",INDIRECT(Codedata!CB23))</f>
        <v/>
      </c>
      <c r="B28" s="158" t="str">
        <f ca="1">IF(A28="","",INDIRECT(SUBSTITUTE(Codedata!CB23,"!A","!B")))</f>
        <v/>
      </c>
      <c r="C28" s="158" t="str">
        <f ca="1">IF(A28="","",INDIRECT(SUBSTITUTE(Codedata!CB23,"!A","!E")))</f>
        <v/>
      </c>
      <c r="D28" s="158" t="str">
        <f ca="1">IF(A28="","",SUBSTITUTE(Codedata!CB23,"!A"," rij "))</f>
        <v/>
      </c>
      <c r="E28" s="159" t="str">
        <f ca="1">IF(A28="","",INDIRECT(SUBSTITUTE(Codedata!CB23,"!A","!G")))</f>
        <v/>
      </c>
      <c r="F28" s="160" t="str">
        <f ca="1">IF(Codedata!CC23="","",INDIRECT(Codedata!CC23))</f>
        <v/>
      </c>
      <c r="G28" s="158" t="str">
        <f ca="1">IF(F28="","",INDIRECT(SUBSTITUTE(Codedata!CC23,"!A","!B")))</f>
        <v/>
      </c>
      <c r="H28" s="158" t="str">
        <f ca="1">IF(F28="","",INDIRECT(SUBSTITUTE(Codedata!CC23,"!A","!E")))</f>
        <v/>
      </c>
      <c r="I28" s="158" t="str">
        <f ca="1">IF(F28="","",SUBSTITUTE(Codedata!CC23,"!A"," rij "))</f>
        <v/>
      </c>
      <c r="J28" s="159" t="str">
        <f ca="1">IF(F28="","",INDIRECT(SUBSTITUTE(Codedata!CC23,"!A","!H")))</f>
        <v/>
      </c>
      <c r="K28" s="166" t="str">
        <f ca="1">'Code-overzicht'!A25</f>
        <v/>
      </c>
    </row>
    <row r="29" spans="1:11" x14ac:dyDescent="0.25">
      <c r="A29" s="157" t="str">
        <f ca="1">IF(Codedata!CB24="","",INDIRECT(Codedata!CB24))</f>
        <v/>
      </c>
      <c r="B29" s="158" t="str">
        <f ca="1">IF(A29="","",INDIRECT(SUBSTITUTE(Codedata!CB24,"!A","!B")))</f>
        <v/>
      </c>
      <c r="C29" s="158" t="str">
        <f ca="1">IF(A29="","",INDIRECT(SUBSTITUTE(Codedata!CB24,"!A","!E")))</f>
        <v/>
      </c>
      <c r="D29" s="158" t="str">
        <f ca="1">IF(A29="","",SUBSTITUTE(Codedata!CB24,"!A"," rij "))</f>
        <v/>
      </c>
      <c r="E29" s="159" t="str">
        <f ca="1">IF(A29="","",INDIRECT(SUBSTITUTE(Codedata!CB24,"!A","!G")))</f>
        <v/>
      </c>
      <c r="F29" s="160" t="str">
        <f ca="1">IF(Codedata!CC24="","",INDIRECT(Codedata!CC24))</f>
        <v/>
      </c>
      <c r="G29" s="158" t="str">
        <f ca="1">IF(F29="","",INDIRECT(SUBSTITUTE(Codedata!CC24,"!A","!B")))</f>
        <v/>
      </c>
      <c r="H29" s="158" t="str">
        <f ca="1">IF(F29="","",INDIRECT(SUBSTITUTE(Codedata!CC24,"!A","!E")))</f>
        <v/>
      </c>
      <c r="I29" s="158" t="str">
        <f ca="1">IF(F29="","",SUBSTITUTE(Codedata!CC24,"!A"," rij "))</f>
        <v/>
      </c>
      <c r="J29" s="159" t="str">
        <f ca="1">IF(F29="","",INDIRECT(SUBSTITUTE(Codedata!CC24,"!A","!H")))</f>
        <v/>
      </c>
      <c r="K29" s="166" t="str">
        <f ca="1">'Code-overzicht'!A26</f>
        <v/>
      </c>
    </row>
    <row r="30" spans="1:11" x14ac:dyDescent="0.25">
      <c r="A30" s="157" t="str">
        <f ca="1">IF(Codedata!CB25="","",INDIRECT(Codedata!CB25))</f>
        <v/>
      </c>
      <c r="B30" s="158" t="str">
        <f ca="1">IF(A30="","",INDIRECT(SUBSTITUTE(Codedata!CB25,"!A","!B")))</f>
        <v/>
      </c>
      <c r="C30" s="158" t="str">
        <f ca="1">IF(A30="","",INDIRECT(SUBSTITUTE(Codedata!CB25,"!A","!E")))</f>
        <v/>
      </c>
      <c r="D30" s="158" t="str">
        <f ca="1">IF(A30="","",SUBSTITUTE(Codedata!CB25,"!A"," rij "))</f>
        <v/>
      </c>
      <c r="E30" s="159" t="str">
        <f ca="1">IF(A30="","",INDIRECT(SUBSTITUTE(Codedata!CB25,"!A","!G")))</f>
        <v/>
      </c>
      <c r="F30" s="160" t="str">
        <f ca="1">IF(Codedata!CC25="","",INDIRECT(Codedata!CC25))</f>
        <v/>
      </c>
      <c r="G30" s="158" t="str">
        <f ca="1">IF(F30="","",INDIRECT(SUBSTITUTE(Codedata!CC25,"!A","!B")))</f>
        <v/>
      </c>
      <c r="H30" s="158" t="str">
        <f ca="1">IF(F30="","",INDIRECT(SUBSTITUTE(Codedata!CC25,"!A","!E")))</f>
        <v/>
      </c>
      <c r="I30" s="158" t="str">
        <f ca="1">IF(F30="","",SUBSTITUTE(Codedata!CC25,"!A"," rij "))</f>
        <v/>
      </c>
      <c r="J30" s="159" t="str">
        <f ca="1">IF(F30="","",INDIRECT(SUBSTITUTE(Codedata!CC25,"!A","!H")))</f>
        <v/>
      </c>
      <c r="K30" s="166" t="str">
        <f ca="1">'Code-overzicht'!A27</f>
        <v/>
      </c>
    </row>
    <row r="31" spans="1:11" x14ac:dyDescent="0.25">
      <c r="A31" s="157" t="str">
        <f ca="1">IF(Codedata!CB26="","",INDIRECT(Codedata!CB26))</f>
        <v/>
      </c>
      <c r="B31" s="158" t="str">
        <f ca="1">IF(A31="","",INDIRECT(SUBSTITUTE(Codedata!CB26,"!A","!B")))</f>
        <v/>
      </c>
      <c r="C31" s="158" t="str">
        <f ca="1">IF(A31="","",INDIRECT(SUBSTITUTE(Codedata!CB26,"!A","!E")))</f>
        <v/>
      </c>
      <c r="D31" s="158" t="str">
        <f ca="1">IF(A31="","",SUBSTITUTE(Codedata!CB26,"!A"," rij "))</f>
        <v/>
      </c>
      <c r="E31" s="159" t="str">
        <f ca="1">IF(A31="","",INDIRECT(SUBSTITUTE(Codedata!CB26,"!A","!G")))</f>
        <v/>
      </c>
      <c r="F31" s="160" t="str">
        <f ca="1">IF(Codedata!CC26="","",INDIRECT(Codedata!CC26))</f>
        <v/>
      </c>
      <c r="G31" s="158" t="str">
        <f ca="1">IF(F31="","",INDIRECT(SUBSTITUTE(Codedata!CC26,"!A","!B")))</f>
        <v/>
      </c>
      <c r="H31" s="158" t="str">
        <f ca="1">IF(F31="","",INDIRECT(SUBSTITUTE(Codedata!CC26,"!A","!E")))</f>
        <v/>
      </c>
      <c r="I31" s="158" t="str">
        <f ca="1">IF(F31="","",SUBSTITUTE(Codedata!CC26,"!A"," rij "))</f>
        <v/>
      </c>
      <c r="J31" s="159" t="str">
        <f ca="1">IF(F31="","",INDIRECT(SUBSTITUTE(Codedata!CC26,"!A","!H")))</f>
        <v/>
      </c>
      <c r="K31" s="166" t="str">
        <f ca="1">'Code-overzicht'!A28</f>
        <v/>
      </c>
    </row>
    <row r="32" spans="1:11" x14ac:dyDescent="0.25">
      <c r="A32" s="157" t="str">
        <f ca="1">IF(Codedata!CB27="","",INDIRECT(Codedata!CB27))</f>
        <v/>
      </c>
      <c r="B32" s="158" t="str">
        <f ca="1">IF(A32="","",INDIRECT(SUBSTITUTE(Codedata!CB27,"!A","!B")))</f>
        <v/>
      </c>
      <c r="C32" s="158" t="str">
        <f ca="1">IF(A32="","",INDIRECT(SUBSTITUTE(Codedata!CB27,"!A","!E")))</f>
        <v/>
      </c>
      <c r="D32" s="158" t="str">
        <f ca="1">IF(A32="","",SUBSTITUTE(Codedata!CB27,"!A"," rij "))</f>
        <v/>
      </c>
      <c r="E32" s="159" t="str">
        <f ca="1">IF(A32="","",INDIRECT(SUBSTITUTE(Codedata!CB27,"!A","!G")))</f>
        <v/>
      </c>
      <c r="F32" s="160" t="str">
        <f ca="1">IF(Codedata!CC27="","",INDIRECT(Codedata!CC27))</f>
        <v/>
      </c>
      <c r="G32" s="158" t="str">
        <f ca="1">IF(F32="","",INDIRECT(SUBSTITUTE(Codedata!CC27,"!A","!B")))</f>
        <v/>
      </c>
      <c r="H32" s="158" t="str">
        <f ca="1">IF(F32="","",INDIRECT(SUBSTITUTE(Codedata!CC27,"!A","!E")))</f>
        <v/>
      </c>
      <c r="I32" s="158" t="str">
        <f ca="1">IF(F32="","",SUBSTITUTE(Codedata!CC27,"!A"," rij "))</f>
        <v/>
      </c>
      <c r="J32" s="159" t="str">
        <f ca="1">IF(F32="","",INDIRECT(SUBSTITUTE(Codedata!CC27,"!A","!H")))</f>
        <v/>
      </c>
      <c r="K32" s="166" t="str">
        <f ca="1">'Code-overzicht'!A29</f>
        <v/>
      </c>
    </row>
    <row r="33" spans="1:11" x14ac:dyDescent="0.25">
      <c r="A33" s="157" t="str">
        <f ca="1">IF(Codedata!CB28="","",INDIRECT(Codedata!CB28))</f>
        <v/>
      </c>
      <c r="B33" s="158" t="str">
        <f ca="1">IF(A33="","",INDIRECT(SUBSTITUTE(Codedata!CB28,"!A","!B")))</f>
        <v/>
      </c>
      <c r="C33" s="158" t="str">
        <f ca="1">IF(A33="","",INDIRECT(SUBSTITUTE(Codedata!CB28,"!A","!E")))</f>
        <v/>
      </c>
      <c r="D33" s="158" t="str">
        <f ca="1">IF(A33="","",SUBSTITUTE(Codedata!CB28,"!A"," rij "))</f>
        <v/>
      </c>
      <c r="E33" s="159" t="str">
        <f ca="1">IF(A33="","",INDIRECT(SUBSTITUTE(Codedata!CB28,"!A","!G")))</f>
        <v/>
      </c>
      <c r="F33" s="160" t="str">
        <f ca="1">IF(Codedata!CC28="","",INDIRECT(Codedata!CC28))</f>
        <v/>
      </c>
      <c r="G33" s="158" t="str">
        <f ca="1">IF(F33="","",INDIRECT(SUBSTITUTE(Codedata!CC28,"!A","!B")))</f>
        <v/>
      </c>
      <c r="H33" s="158" t="str">
        <f ca="1">IF(F33="","",INDIRECT(SUBSTITUTE(Codedata!CC28,"!A","!E")))</f>
        <v/>
      </c>
      <c r="I33" s="158" t="str">
        <f ca="1">IF(F33="","",SUBSTITUTE(Codedata!CC28,"!A"," rij "))</f>
        <v/>
      </c>
      <c r="J33" s="159" t="str">
        <f ca="1">IF(F33="","",INDIRECT(SUBSTITUTE(Codedata!CC28,"!A","!H")))</f>
        <v/>
      </c>
      <c r="K33" s="166" t="str">
        <f ca="1">'Code-overzicht'!A30</f>
        <v/>
      </c>
    </row>
    <row r="34" spans="1:11" x14ac:dyDescent="0.25">
      <c r="A34" s="157" t="str">
        <f ca="1">IF(Codedata!CB29="","",INDIRECT(Codedata!CB29))</f>
        <v/>
      </c>
      <c r="B34" s="158" t="str">
        <f ca="1">IF(A34="","",INDIRECT(SUBSTITUTE(Codedata!CB29,"!A","!B")))</f>
        <v/>
      </c>
      <c r="C34" s="158" t="str">
        <f ca="1">IF(A34="","",INDIRECT(SUBSTITUTE(Codedata!CB29,"!A","!E")))</f>
        <v/>
      </c>
      <c r="D34" s="158" t="str">
        <f ca="1">IF(A34="","",SUBSTITUTE(Codedata!CB29,"!A"," rij "))</f>
        <v/>
      </c>
      <c r="E34" s="159" t="str">
        <f ca="1">IF(A34="","",INDIRECT(SUBSTITUTE(Codedata!CB29,"!A","!G")))</f>
        <v/>
      </c>
      <c r="F34" s="160" t="str">
        <f ca="1">IF(Codedata!CC29="","",INDIRECT(Codedata!CC29))</f>
        <v/>
      </c>
      <c r="G34" s="158" t="str">
        <f ca="1">IF(F34="","",INDIRECT(SUBSTITUTE(Codedata!CC29,"!A","!B")))</f>
        <v/>
      </c>
      <c r="H34" s="158" t="str">
        <f ca="1">IF(F34="","",INDIRECT(SUBSTITUTE(Codedata!CC29,"!A","!E")))</f>
        <v/>
      </c>
      <c r="I34" s="158" t="str">
        <f ca="1">IF(F34="","",SUBSTITUTE(Codedata!CC29,"!A"," rij "))</f>
        <v/>
      </c>
      <c r="J34" s="159" t="str">
        <f ca="1">IF(F34="","",INDIRECT(SUBSTITUTE(Codedata!CC29,"!A","!H")))</f>
        <v/>
      </c>
      <c r="K34" s="166" t="str">
        <f ca="1">'Code-overzicht'!A31</f>
        <v/>
      </c>
    </row>
    <row r="35" spans="1:11" x14ac:dyDescent="0.25">
      <c r="A35" s="157" t="str">
        <f ca="1">IF(Codedata!CB30="","",INDIRECT(Codedata!CB30))</f>
        <v/>
      </c>
      <c r="B35" s="158" t="str">
        <f ca="1">IF(A35="","",INDIRECT(SUBSTITUTE(Codedata!CB30,"!A","!B")))</f>
        <v/>
      </c>
      <c r="C35" s="158" t="str">
        <f ca="1">IF(A35="","",INDIRECT(SUBSTITUTE(Codedata!CB30,"!A","!E")))</f>
        <v/>
      </c>
      <c r="D35" s="158" t="str">
        <f ca="1">IF(A35="","",SUBSTITUTE(Codedata!CB30,"!A"," rij "))</f>
        <v/>
      </c>
      <c r="E35" s="159" t="str">
        <f ca="1">IF(A35="","",INDIRECT(SUBSTITUTE(Codedata!CB30,"!A","!G")))</f>
        <v/>
      </c>
      <c r="F35" s="160" t="str">
        <f ca="1">IF(Codedata!CC30="","",INDIRECT(Codedata!CC30))</f>
        <v/>
      </c>
      <c r="G35" s="158" t="str">
        <f ca="1">IF(F35="","",INDIRECT(SUBSTITUTE(Codedata!CC30,"!A","!B")))</f>
        <v/>
      </c>
      <c r="H35" s="158" t="str">
        <f ca="1">IF(F35="","",INDIRECT(SUBSTITUTE(Codedata!CC30,"!A","!E")))</f>
        <v/>
      </c>
      <c r="I35" s="158" t="str">
        <f ca="1">IF(F35="","",SUBSTITUTE(Codedata!CC30,"!A"," rij "))</f>
        <v/>
      </c>
      <c r="J35" s="159" t="str">
        <f ca="1">IF(F35="","",INDIRECT(SUBSTITUTE(Codedata!CC30,"!A","!H")))</f>
        <v/>
      </c>
      <c r="K35" s="166" t="str">
        <f ca="1">'Code-overzicht'!A32</f>
        <v/>
      </c>
    </row>
    <row r="36" spans="1:11" x14ac:dyDescent="0.25">
      <c r="A36" s="157" t="str">
        <f ca="1">IF(Codedata!CB31="","",INDIRECT(Codedata!CB31))</f>
        <v/>
      </c>
      <c r="B36" s="158" t="str">
        <f ca="1">IF(A36="","",INDIRECT(SUBSTITUTE(Codedata!CB31,"!A","!B")))</f>
        <v/>
      </c>
      <c r="C36" s="158" t="str">
        <f ca="1">IF(A36="","",INDIRECT(SUBSTITUTE(Codedata!CB31,"!A","!E")))</f>
        <v/>
      </c>
      <c r="D36" s="158" t="str">
        <f ca="1">IF(A36="","",SUBSTITUTE(Codedata!CB31,"!A"," rij "))</f>
        <v/>
      </c>
      <c r="E36" s="159" t="str">
        <f ca="1">IF(A36="","",INDIRECT(SUBSTITUTE(Codedata!CB31,"!A","!G")))</f>
        <v/>
      </c>
      <c r="F36" s="160" t="str">
        <f ca="1">IF(Codedata!CC31="","",INDIRECT(Codedata!CC31))</f>
        <v/>
      </c>
      <c r="G36" s="158" t="str">
        <f ca="1">IF(F36="","",INDIRECT(SUBSTITUTE(Codedata!CC31,"!A","!B")))</f>
        <v/>
      </c>
      <c r="H36" s="158" t="str">
        <f ca="1">IF(F36="","",INDIRECT(SUBSTITUTE(Codedata!CC31,"!A","!E")))</f>
        <v/>
      </c>
      <c r="I36" s="158" t="str">
        <f ca="1">IF(F36="","",SUBSTITUTE(Codedata!CC31,"!A"," rij "))</f>
        <v/>
      </c>
      <c r="J36" s="159" t="str">
        <f ca="1">IF(F36="","",INDIRECT(SUBSTITUTE(Codedata!CC31,"!A","!H")))</f>
        <v/>
      </c>
      <c r="K36" s="166" t="str">
        <f ca="1">'Code-overzicht'!A33</f>
        <v/>
      </c>
    </row>
    <row r="37" spans="1:11" x14ac:dyDescent="0.25">
      <c r="A37" s="157" t="str">
        <f ca="1">IF(Codedata!CB32="","",INDIRECT(Codedata!CB32))</f>
        <v/>
      </c>
      <c r="B37" s="158" t="str">
        <f ca="1">IF(A37="","",INDIRECT(SUBSTITUTE(Codedata!CB32,"!A","!B")))</f>
        <v/>
      </c>
      <c r="C37" s="158" t="str">
        <f ca="1">IF(A37="","",INDIRECT(SUBSTITUTE(Codedata!CB32,"!A","!E")))</f>
        <v/>
      </c>
      <c r="D37" s="158" t="str">
        <f ca="1">IF(A37="","",SUBSTITUTE(Codedata!CB32,"!A"," rij "))</f>
        <v/>
      </c>
      <c r="E37" s="159" t="str">
        <f ca="1">IF(A37="","",INDIRECT(SUBSTITUTE(Codedata!CB32,"!A","!G")))</f>
        <v/>
      </c>
      <c r="F37" s="160" t="str">
        <f ca="1">IF(Codedata!CC32="","",INDIRECT(Codedata!CC32))</f>
        <v/>
      </c>
      <c r="G37" s="158" t="str">
        <f ca="1">IF(F37="","",INDIRECT(SUBSTITUTE(Codedata!CC32,"!A","!B")))</f>
        <v/>
      </c>
      <c r="H37" s="158" t="str">
        <f ca="1">IF(F37="","",INDIRECT(SUBSTITUTE(Codedata!CC32,"!A","!E")))</f>
        <v/>
      </c>
      <c r="I37" s="158" t="str">
        <f ca="1">IF(F37="","",SUBSTITUTE(Codedata!CC32,"!A"," rij "))</f>
        <v/>
      </c>
      <c r="J37" s="159" t="str">
        <f ca="1">IF(F37="","",INDIRECT(SUBSTITUTE(Codedata!CC32,"!A","!H")))</f>
        <v/>
      </c>
      <c r="K37" s="166" t="str">
        <f ca="1">'Code-overzicht'!A34</f>
        <v/>
      </c>
    </row>
    <row r="38" spans="1:11" x14ac:dyDescent="0.25">
      <c r="A38" s="157" t="str">
        <f ca="1">IF(Codedata!CB33="","",INDIRECT(Codedata!CB33))</f>
        <v/>
      </c>
      <c r="B38" s="158" t="str">
        <f ca="1">IF(A38="","",INDIRECT(SUBSTITUTE(Codedata!CB33,"!A","!B")))</f>
        <v/>
      </c>
      <c r="C38" s="158" t="str">
        <f ca="1">IF(A38="","",INDIRECT(SUBSTITUTE(Codedata!CB33,"!A","!E")))</f>
        <v/>
      </c>
      <c r="D38" s="158" t="str">
        <f ca="1">IF(A38="","",SUBSTITUTE(Codedata!CB33,"!A"," rij "))</f>
        <v/>
      </c>
      <c r="E38" s="159" t="str">
        <f ca="1">IF(A38="","",INDIRECT(SUBSTITUTE(Codedata!CB33,"!A","!G")))</f>
        <v/>
      </c>
      <c r="F38" s="160" t="str">
        <f ca="1">IF(Codedata!CC33="","",INDIRECT(Codedata!CC33))</f>
        <v/>
      </c>
      <c r="G38" s="158" t="str">
        <f ca="1">IF(F38="","",INDIRECT(SUBSTITUTE(Codedata!CC33,"!A","!B")))</f>
        <v/>
      </c>
      <c r="H38" s="158" t="str">
        <f ca="1">IF(F38="","",INDIRECT(SUBSTITUTE(Codedata!CC33,"!A","!E")))</f>
        <v/>
      </c>
      <c r="I38" s="158" t="str">
        <f ca="1">IF(F38="","",SUBSTITUTE(Codedata!CC33,"!A"," rij "))</f>
        <v/>
      </c>
      <c r="J38" s="159" t="str">
        <f ca="1">IF(F38="","",INDIRECT(SUBSTITUTE(Codedata!CC33,"!A","!H")))</f>
        <v/>
      </c>
      <c r="K38" s="166" t="str">
        <f ca="1">'Code-overzicht'!A35</f>
        <v/>
      </c>
    </row>
    <row r="39" spans="1:11" x14ac:dyDescent="0.25">
      <c r="A39" s="157" t="str">
        <f ca="1">IF(Codedata!CB34="","",INDIRECT(Codedata!CB34))</f>
        <v/>
      </c>
      <c r="B39" s="158" t="str">
        <f ca="1">IF(A39="","",INDIRECT(SUBSTITUTE(Codedata!CB34,"!A","!B")))</f>
        <v/>
      </c>
      <c r="C39" s="158" t="str">
        <f ca="1">IF(A39="","",INDIRECT(SUBSTITUTE(Codedata!CB34,"!A","!E")))</f>
        <v/>
      </c>
      <c r="D39" s="158" t="str">
        <f ca="1">IF(A39="","",SUBSTITUTE(Codedata!CB34,"!A"," rij "))</f>
        <v/>
      </c>
      <c r="E39" s="159" t="str">
        <f ca="1">IF(A39="","",INDIRECT(SUBSTITUTE(Codedata!CB34,"!A","!G")))</f>
        <v/>
      </c>
      <c r="F39" s="160" t="str">
        <f ca="1">IF(Codedata!CC34="","",INDIRECT(Codedata!CC34))</f>
        <v/>
      </c>
      <c r="G39" s="158" t="str">
        <f ca="1">IF(F39="","",INDIRECT(SUBSTITUTE(Codedata!CC34,"!A","!B")))</f>
        <v/>
      </c>
      <c r="H39" s="158" t="str">
        <f ca="1">IF(F39="","",INDIRECT(SUBSTITUTE(Codedata!CC34,"!A","!E")))</f>
        <v/>
      </c>
      <c r="I39" s="158" t="str">
        <f ca="1">IF(F39="","",SUBSTITUTE(Codedata!CC34,"!A"," rij "))</f>
        <v/>
      </c>
      <c r="J39" s="159" t="str">
        <f ca="1">IF(F39="","",INDIRECT(SUBSTITUTE(Codedata!CC34,"!A","!H")))</f>
        <v/>
      </c>
      <c r="K39" s="166" t="str">
        <f ca="1">'Code-overzicht'!A36</f>
        <v/>
      </c>
    </row>
    <row r="40" spans="1:11" x14ac:dyDescent="0.25">
      <c r="A40" s="157" t="str">
        <f ca="1">IF(Codedata!CB35="","",INDIRECT(Codedata!CB35))</f>
        <v/>
      </c>
      <c r="B40" s="158" t="str">
        <f ca="1">IF(A40="","",INDIRECT(SUBSTITUTE(Codedata!CB35,"!A","!B")))</f>
        <v/>
      </c>
      <c r="C40" s="158" t="str">
        <f ca="1">IF(A40="","",INDIRECT(SUBSTITUTE(Codedata!CB35,"!A","!E")))</f>
        <v/>
      </c>
      <c r="D40" s="158" t="str">
        <f ca="1">IF(A40="","",SUBSTITUTE(Codedata!CB35,"!A"," rij "))</f>
        <v/>
      </c>
      <c r="E40" s="159" t="str">
        <f ca="1">IF(A40="","",INDIRECT(SUBSTITUTE(Codedata!CB35,"!A","!G")))</f>
        <v/>
      </c>
      <c r="F40" s="160" t="str">
        <f ca="1">IF(Codedata!CC35="","",INDIRECT(Codedata!CC35))</f>
        <v/>
      </c>
      <c r="G40" s="158" t="str">
        <f ca="1">IF(F40="","",INDIRECT(SUBSTITUTE(Codedata!CC35,"!A","!B")))</f>
        <v/>
      </c>
      <c r="H40" s="158" t="str">
        <f ca="1">IF(F40="","",INDIRECT(SUBSTITUTE(Codedata!CC35,"!A","!E")))</f>
        <v/>
      </c>
      <c r="I40" s="158" t="str">
        <f ca="1">IF(F40="","",SUBSTITUTE(Codedata!CC35,"!A"," rij "))</f>
        <v/>
      </c>
      <c r="J40" s="159" t="str">
        <f ca="1">IF(F40="","",INDIRECT(SUBSTITUTE(Codedata!CC35,"!A","!H")))</f>
        <v/>
      </c>
      <c r="K40" s="166" t="str">
        <f ca="1">'Code-overzicht'!A37</f>
        <v/>
      </c>
    </row>
    <row r="41" spans="1:11" x14ac:dyDescent="0.25">
      <c r="A41" s="157" t="str">
        <f ca="1">IF(Codedata!CB36="","",INDIRECT(Codedata!CB36))</f>
        <v/>
      </c>
      <c r="B41" s="158" t="str">
        <f ca="1">IF(A41="","",INDIRECT(SUBSTITUTE(Codedata!CB36,"!A","!B")))</f>
        <v/>
      </c>
      <c r="C41" s="158" t="str">
        <f ca="1">IF(A41="","",INDIRECT(SUBSTITUTE(Codedata!CB36,"!A","!E")))</f>
        <v/>
      </c>
      <c r="D41" s="158" t="str">
        <f ca="1">IF(A41="","",SUBSTITUTE(Codedata!CB36,"!A"," rij "))</f>
        <v/>
      </c>
      <c r="E41" s="159" t="str">
        <f ca="1">IF(A41="","",INDIRECT(SUBSTITUTE(Codedata!CB36,"!A","!G")))</f>
        <v/>
      </c>
      <c r="F41" s="160" t="str">
        <f ca="1">IF(Codedata!CC36="","",INDIRECT(Codedata!CC36))</f>
        <v/>
      </c>
      <c r="G41" s="158" t="str">
        <f ca="1">IF(F41="","",INDIRECT(SUBSTITUTE(Codedata!CC36,"!A","!B")))</f>
        <v/>
      </c>
      <c r="H41" s="158" t="str">
        <f ca="1">IF(F41="","",INDIRECT(SUBSTITUTE(Codedata!CC36,"!A","!E")))</f>
        <v/>
      </c>
      <c r="I41" s="158" t="str">
        <f ca="1">IF(F41="","",SUBSTITUTE(Codedata!CC36,"!A"," rij "))</f>
        <v/>
      </c>
      <c r="J41" s="159" t="str">
        <f ca="1">IF(F41="","",INDIRECT(SUBSTITUTE(Codedata!CC36,"!A","!H")))</f>
        <v/>
      </c>
      <c r="K41" s="166" t="str">
        <f ca="1">'Code-overzicht'!A38</f>
        <v/>
      </c>
    </row>
    <row r="42" spans="1:11" x14ac:dyDescent="0.25">
      <c r="A42" s="157" t="str">
        <f ca="1">IF(Codedata!CB37="","",INDIRECT(Codedata!CB37))</f>
        <v/>
      </c>
      <c r="B42" s="158" t="str">
        <f ca="1">IF(A42="","",INDIRECT(SUBSTITUTE(Codedata!CB37,"!A","!B")))</f>
        <v/>
      </c>
      <c r="C42" s="158" t="str">
        <f ca="1">IF(A42="","",INDIRECT(SUBSTITUTE(Codedata!CB37,"!A","!E")))</f>
        <v/>
      </c>
      <c r="D42" s="158" t="str">
        <f ca="1">IF(A42="","",SUBSTITUTE(Codedata!CB37,"!A"," rij "))</f>
        <v/>
      </c>
      <c r="E42" s="159" t="str">
        <f ca="1">IF(A42="","",INDIRECT(SUBSTITUTE(Codedata!CB37,"!A","!G")))</f>
        <v/>
      </c>
      <c r="F42" s="160" t="str">
        <f ca="1">IF(Codedata!CC37="","",INDIRECT(Codedata!CC37))</f>
        <v/>
      </c>
      <c r="G42" s="158" t="str">
        <f ca="1">IF(F42="","",INDIRECT(SUBSTITUTE(Codedata!CC37,"!A","!B")))</f>
        <v/>
      </c>
      <c r="H42" s="158" t="str">
        <f ca="1">IF(F42="","",INDIRECT(SUBSTITUTE(Codedata!CC37,"!A","!E")))</f>
        <v/>
      </c>
      <c r="I42" s="158" t="str">
        <f ca="1">IF(F42="","",SUBSTITUTE(Codedata!CC37,"!A"," rij "))</f>
        <v/>
      </c>
      <c r="J42" s="159" t="str">
        <f ca="1">IF(F42="","",INDIRECT(SUBSTITUTE(Codedata!CC37,"!A","!H")))</f>
        <v/>
      </c>
      <c r="K42" s="166" t="str">
        <f ca="1">'Code-overzicht'!A39</f>
        <v/>
      </c>
    </row>
    <row r="43" spans="1:11" x14ac:dyDescent="0.25">
      <c r="A43" s="157" t="str">
        <f ca="1">IF(Codedata!CB38="","",INDIRECT(Codedata!CB38))</f>
        <v/>
      </c>
      <c r="B43" s="158" t="str">
        <f ca="1">IF(A43="","",INDIRECT(SUBSTITUTE(Codedata!CB38,"!A","!B")))</f>
        <v/>
      </c>
      <c r="C43" s="158" t="str">
        <f ca="1">IF(A43="","",INDIRECT(SUBSTITUTE(Codedata!CB38,"!A","!E")))</f>
        <v/>
      </c>
      <c r="D43" s="158" t="str">
        <f ca="1">IF(A43="","",SUBSTITUTE(Codedata!CB38,"!A"," rij "))</f>
        <v/>
      </c>
      <c r="E43" s="159" t="str">
        <f ca="1">IF(A43="","",INDIRECT(SUBSTITUTE(Codedata!CB38,"!A","!G")))</f>
        <v/>
      </c>
      <c r="F43" s="160" t="str">
        <f ca="1">IF(Codedata!CC38="","",INDIRECT(Codedata!CC38))</f>
        <v/>
      </c>
      <c r="G43" s="158" t="str">
        <f ca="1">IF(F43="","",INDIRECT(SUBSTITUTE(Codedata!CC38,"!A","!B")))</f>
        <v/>
      </c>
      <c r="H43" s="158" t="str">
        <f ca="1">IF(F43="","",INDIRECT(SUBSTITUTE(Codedata!CC38,"!A","!E")))</f>
        <v/>
      </c>
      <c r="I43" s="158" t="str">
        <f ca="1">IF(F43="","",SUBSTITUTE(Codedata!CC38,"!A"," rij "))</f>
        <v/>
      </c>
      <c r="J43" s="159" t="str">
        <f ca="1">IF(F43="","",INDIRECT(SUBSTITUTE(Codedata!CC38,"!A","!H")))</f>
        <v/>
      </c>
      <c r="K43" s="166" t="str">
        <f ca="1">'Code-overzicht'!A40</f>
        <v/>
      </c>
    </row>
    <row r="44" spans="1:11" x14ac:dyDescent="0.25">
      <c r="A44" s="157" t="str">
        <f ca="1">IF(Codedata!CB39="","",INDIRECT(Codedata!CB39))</f>
        <v/>
      </c>
      <c r="B44" s="158" t="str">
        <f ca="1">IF(A44="","",INDIRECT(SUBSTITUTE(Codedata!CB39,"!A","!B")))</f>
        <v/>
      </c>
      <c r="C44" s="158" t="str">
        <f ca="1">IF(A44="","",INDIRECT(SUBSTITUTE(Codedata!CB39,"!A","!E")))</f>
        <v/>
      </c>
      <c r="D44" s="158" t="str">
        <f ca="1">IF(A44="","",SUBSTITUTE(Codedata!CB39,"!A"," rij "))</f>
        <v/>
      </c>
      <c r="E44" s="159" t="str">
        <f ca="1">IF(A44="","",INDIRECT(SUBSTITUTE(Codedata!CB39,"!A","!G")))</f>
        <v/>
      </c>
      <c r="F44" s="160" t="str">
        <f ca="1">IF(Codedata!CC39="","",INDIRECT(Codedata!CC39))</f>
        <v/>
      </c>
      <c r="G44" s="158" t="str">
        <f ca="1">IF(F44="","",INDIRECT(SUBSTITUTE(Codedata!CC39,"!A","!B")))</f>
        <v/>
      </c>
      <c r="H44" s="158" t="str">
        <f ca="1">IF(F44="","",INDIRECT(SUBSTITUTE(Codedata!CC39,"!A","!E")))</f>
        <v/>
      </c>
      <c r="I44" s="158" t="str">
        <f ca="1">IF(F44="","",SUBSTITUTE(Codedata!CC39,"!A"," rij "))</f>
        <v/>
      </c>
      <c r="J44" s="159" t="str">
        <f ca="1">IF(F44="","",INDIRECT(SUBSTITUTE(Codedata!CC39,"!A","!H")))</f>
        <v/>
      </c>
      <c r="K44" s="166" t="str">
        <f ca="1">'Code-overzicht'!A41</f>
        <v/>
      </c>
    </row>
    <row r="45" spans="1:11" x14ac:dyDescent="0.25">
      <c r="A45" s="157" t="str">
        <f ca="1">IF(Codedata!CB40="","",INDIRECT(Codedata!CB40))</f>
        <v/>
      </c>
      <c r="B45" s="158" t="str">
        <f ca="1">IF(A45="","",INDIRECT(SUBSTITUTE(Codedata!CB40,"!A","!B")))</f>
        <v/>
      </c>
      <c r="C45" s="158" t="str">
        <f ca="1">IF(A45="","",INDIRECT(SUBSTITUTE(Codedata!CB40,"!A","!E")))</f>
        <v/>
      </c>
      <c r="D45" s="158" t="str">
        <f ca="1">IF(A45="","",SUBSTITUTE(Codedata!CB40,"!A"," rij "))</f>
        <v/>
      </c>
      <c r="E45" s="159" t="str">
        <f ca="1">IF(A45="","",INDIRECT(SUBSTITUTE(Codedata!CB40,"!A","!G")))</f>
        <v/>
      </c>
      <c r="F45" s="160" t="str">
        <f ca="1">IF(Codedata!CC40="","",INDIRECT(Codedata!CC40))</f>
        <v/>
      </c>
      <c r="G45" s="158" t="str">
        <f ca="1">IF(F45="","",INDIRECT(SUBSTITUTE(Codedata!CC40,"!A","!B")))</f>
        <v/>
      </c>
      <c r="H45" s="158" t="str">
        <f ca="1">IF(F45="","",INDIRECT(SUBSTITUTE(Codedata!CC40,"!A","!E")))</f>
        <v/>
      </c>
      <c r="I45" s="158" t="str">
        <f ca="1">IF(F45="","",SUBSTITUTE(Codedata!CC40,"!A"," rij "))</f>
        <v/>
      </c>
      <c r="J45" s="159" t="str">
        <f ca="1">IF(F45="","",INDIRECT(SUBSTITUTE(Codedata!CC40,"!A","!H")))</f>
        <v/>
      </c>
      <c r="K45" s="166" t="str">
        <f ca="1">'Code-overzicht'!A42</f>
        <v/>
      </c>
    </row>
    <row r="46" spans="1:11" x14ac:dyDescent="0.25">
      <c r="A46" s="157" t="str">
        <f ca="1">IF(Codedata!CB41="","",INDIRECT(Codedata!CB41))</f>
        <v/>
      </c>
      <c r="B46" s="158" t="str">
        <f ca="1">IF(A46="","",INDIRECT(SUBSTITUTE(Codedata!CB41,"!A","!B")))</f>
        <v/>
      </c>
      <c r="C46" s="158" t="str">
        <f ca="1">IF(A46="","",INDIRECT(SUBSTITUTE(Codedata!CB41,"!A","!E")))</f>
        <v/>
      </c>
      <c r="D46" s="158" t="str">
        <f ca="1">IF(A46="","",SUBSTITUTE(Codedata!CB41,"!A"," rij "))</f>
        <v/>
      </c>
      <c r="E46" s="159" t="str">
        <f ca="1">IF(A46="","",INDIRECT(SUBSTITUTE(Codedata!CB41,"!A","!G")))</f>
        <v/>
      </c>
      <c r="F46" s="160" t="str">
        <f ca="1">IF(Codedata!CC41="","",INDIRECT(Codedata!CC41))</f>
        <v/>
      </c>
      <c r="G46" s="158" t="str">
        <f ca="1">IF(F46="","",INDIRECT(SUBSTITUTE(Codedata!CC41,"!A","!B")))</f>
        <v/>
      </c>
      <c r="H46" s="158" t="str">
        <f ca="1">IF(F46="","",INDIRECT(SUBSTITUTE(Codedata!CC41,"!A","!E")))</f>
        <v/>
      </c>
      <c r="I46" s="158" t="str">
        <f ca="1">IF(F46="","",SUBSTITUTE(Codedata!CC41,"!A"," rij "))</f>
        <v/>
      </c>
      <c r="J46" s="159" t="str">
        <f ca="1">IF(F46="","",INDIRECT(SUBSTITUTE(Codedata!CC41,"!A","!H")))</f>
        <v/>
      </c>
      <c r="K46" s="166" t="str">
        <f ca="1">'Code-overzicht'!A43</f>
        <v/>
      </c>
    </row>
    <row r="47" spans="1:11" x14ac:dyDescent="0.25">
      <c r="A47" s="157" t="str">
        <f ca="1">IF(Codedata!CB42="","",INDIRECT(Codedata!CB42))</f>
        <v/>
      </c>
      <c r="B47" s="158" t="str">
        <f ca="1">IF(A47="","",INDIRECT(SUBSTITUTE(Codedata!CB42,"!A","!B")))</f>
        <v/>
      </c>
      <c r="C47" s="158" t="str">
        <f ca="1">IF(A47="","",INDIRECT(SUBSTITUTE(Codedata!CB42,"!A","!E")))</f>
        <v/>
      </c>
      <c r="D47" s="158" t="str">
        <f ca="1">IF(A47="","",SUBSTITUTE(Codedata!CB42,"!A"," rij "))</f>
        <v/>
      </c>
      <c r="E47" s="159" t="str">
        <f ca="1">IF(A47="","",INDIRECT(SUBSTITUTE(Codedata!CB42,"!A","!G")))</f>
        <v/>
      </c>
      <c r="F47" s="160" t="str">
        <f ca="1">IF(Codedata!CC42="","",INDIRECT(Codedata!CC42))</f>
        <v/>
      </c>
      <c r="G47" s="158" t="str">
        <f ca="1">IF(F47="","",INDIRECT(SUBSTITUTE(Codedata!CC42,"!A","!B")))</f>
        <v/>
      </c>
      <c r="H47" s="158" t="str">
        <f ca="1">IF(F47="","",INDIRECT(SUBSTITUTE(Codedata!CC42,"!A","!E")))</f>
        <v/>
      </c>
      <c r="I47" s="158" t="str">
        <f ca="1">IF(F47="","",SUBSTITUTE(Codedata!CC42,"!A"," rij "))</f>
        <v/>
      </c>
      <c r="J47" s="159" t="str">
        <f ca="1">IF(F47="","",INDIRECT(SUBSTITUTE(Codedata!CC42,"!A","!H")))</f>
        <v/>
      </c>
      <c r="K47" s="166" t="str">
        <f ca="1">'Code-overzicht'!A44</f>
        <v/>
      </c>
    </row>
    <row r="48" spans="1:11" x14ac:dyDescent="0.25">
      <c r="A48" s="157" t="str">
        <f ca="1">IF(Codedata!CB43="","",INDIRECT(Codedata!CB43))</f>
        <v/>
      </c>
      <c r="B48" s="158" t="str">
        <f ca="1">IF(A48="","",INDIRECT(SUBSTITUTE(Codedata!CB43,"!A","!B")))</f>
        <v/>
      </c>
      <c r="C48" s="158" t="str">
        <f ca="1">IF(A48="","",INDIRECT(SUBSTITUTE(Codedata!CB43,"!A","!E")))</f>
        <v/>
      </c>
      <c r="D48" s="158" t="str">
        <f ca="1">IF(A48="","",SUBSTITUTE(Codedata!CB43,"!A"," rij "))</f>
        <v/>
      </c>
      <c r="E48" s="159" t="str">
        <f ca="1">IF(A48="","",INDIRECT(SUBSTITUTE(Codedata!CB43,"!A","!G")))</f>
        <v/>
      </c>
      <c r="F48" s="160" t="str">
        <f ca="1">IF(Codedata!CC43="","",INDIRECT(Codedata!CC43))</f>
        <v/>
      </c>
      <c r="G48" s="158" t="str">
        <f ca="1">IF(F48="","",INDIRECT(SUBSTITUTE(Codedata!CC43,"!A","!B")))</f>
        <v/>
      </c>
      <c r="H48" s="158" t="str">
        <f ca="1">IF(F48="","",INDIRECT(SUBSTITUTE(Codedata!CC43,"!A","!E")))</f>
        <v/>
      </c>
      <c r="I48" s="158" t="str">
        <f ca="1">IF(F48="","",SUBSTITUTE(Codedata!CC43,"!A"," rij "))</f>
        <v/>
      </c>
      <c r="J48" s="159" t="str">
        <f ca="1">IF(F48="","",INDIRECT(SUBSTITUTE(Codedata!CC43,"!A","!H")))</f>
        <v/>
      </c>
      <c r="K48" s="166" t="str">
        <f ca="1">'Code-overzicht'!A45</f>
        <v/>
      </c>
    </row>
    <row r="49" spans="1:11" x14ac:dyDescent="0.25">
      <c r="A49" s="157" t="str">
        <f ca="1">IF(Codedata!CB44="","",INDIRECT(Codedata!CB44))</f>
        <v/>
      </c>
      <c r="B49" s="158" t="str">
        <f ca="1">IF(A49="","",INDIRECT(SUBSTITUTE(Codedata!CB44,"!A","!B")))</f>
        <v/>
      </c>
      <c r="C49" s="158" t="str">
        <f ca="1">IF(A49="","",INDIRECT(SUBSTITUTE(Codedata!CB44,"!A","!E")))</f>
        <v/>
      </c>
      <c r="D49" s="158" t="str">
        <f ca="1">IF(A49="","",SUBSTITUTE(Codedata!CB44,"!A"," rij "))</f>
        <v/>
      </c>
      <c r="E49" s="159" t="str">
        <f ca="1">IF(A49="","",INDIRECT(SUBSTITUTE(Codedata!CB44,"!A","!G")))</f>
        <v/>
      </c>
      <c r="F49" s="160" t="str">
        <f ca="1">IF(Codedata!CC44="","",INDIRECT(Codedata!CC44))</f>
        <v/>
      </c>
      <c r="G49" s="158" t="str">
        <f ca="1">IF(F49="","",INDIRECT(SUBSTITUTE(Codedata!CC44,"!A","!B")))</f>
        <v/>
      </c>
      <c r="H49" s="158" t="str">
        <f ca="1">IF(F49="","",INDIRECT(SUBSTITUTE(Codedata!CC44,"!A","!E")))</f>
        <v/>
      </c>
      <c r="I49" s="158" t="str">
        <f ca="1">IF(F49="","",SUBSTITUTE(Codedata!CC44,"!A"," rij "))</f>
        <v/>
      </c>
      <c r="J49" s="159" t="str">
        <f ca="1">IF(F49="","",INDIRECT(SUBSTITUTE(Codedata!CC44,"!A","!H")))</f>
        <v/>
      </c>
      <c r="K49" s="166" t="str">
        <f ca="1">'Code-overzicht'!A46</f>
        <v/>
      </c>
    </row>
    <row r="50" spans="1:11" x14ac:dyDescent="0.25">
      <c r="A50" s="157" t="str">
        <f ca="1">IF(Codedata!CB45="","",INDIRECT(Codedata!CB45))</f>
        <v/>
      </c>
      <c r="B50" s="158" t="str">
        <f ca="1">IF(A50="","",INDIRECT(SUBSTITUTE(Codedata!CB45,"!A","!B")))</f>
        <v/>
      </c>
      <c r="C50" s="158" t="str">
        <f ca="1">IF(A50="","",INDIRECT(SUBSTITUTE(Codedata!CB45,"!A","!E")))</f>
        <v/>
      </c>
      <c r="D50" s="158" t="str">
        <f ca="1">IF(A50="","",SUBSTITUTE(Codedata!CB45,"!A"," rij "))</f>
        <v/>
      </c>
      <c r="E50" s="159" t="str">
        <f ca="1">IF(A50="","",INDIRECT(SUBSTITUTE(Codedata!CB45,"!A","!G")))</f>
        <v/>
      </c>
      <c r="F50" s="160" t="str">
        <f ca="1">IF(Codedata!CC45="","",INDIRECT(Codedata!CC45))</f>
        <v/>
      </c>
      <c r="G50" s="158" t="str">
        <f ca="1">IF(F50="","",INDIRECT(SUBSTITUTE(Codedata!CC45,"!A","!B")))</f>
        <v/>
      </c>
      <c r="H50" s="158" t="str">
        <f ca="1">IF(F50="","",INDIRECT(SUBSTITUTE(Codedata!CC45,"!A","!E")))</f>
        <v/>
      </c>
      <c r="I50" s="158" t="str">
        <f ca="1">IF(F50="","",SUBSTITUTE(Codedata!CC45,"!A"," rij "))</f>
        <v/>
      </c>
      <c r="J50" s="159" t="str">
        <f ca="1">IF(F50="","",INDIRECT(SUBSTITUTE(Codedata!CC45,"!A","!H")))</f>
        <v/>
      </c>
      <c r="K50" s="166" t="str">
        <f ca="1">'Code-overzicht'!A47</f>
        <v/>
      </c>
    </row>
    <row r="51" spans="1:11" x14ac:dyDescent="0.25">
      <c r="A51" s="157" t="str">
        <f ca="1">IF(Codedata!CB46="","",INDIRECT(Codedata!CB46))</f>
        <v/>
      </c>
      <c r="B51" s="158" t="str">
        <f ca="1">IF(A51="","",INDIRECT(SUBSTITUTE(Codedata!CB46,"!A","!B")))</f>
        <v/>
      </c>
      <c r="C51" s="158" t="str">
        <f ca="1">IF(A51="","",INDIRECT(SUBSTITUTE(Codedata!CB46,"!A","!E")))</f>
        <v/>
      </c>
      <c r="D51" s="158" t="str">
        <f ca="1">IF(A51="","",SUBSTITUTE(Codedata!CB46,"!A"," rij "))</f>
        <v/>
      </c>
      <c r="E51" s="159" t="str">
        <f ca="1">IF(A51="","",INDIRECT(SUBSTITUTE(Codedata!CB46,"!A","!G")))</f>
        <v/>
      </c>
      <c r="F51" s="160" t="str">
        <f ca="1">IF(Codedata!CC46="","",INDIRECT(Codedata!CC46))</f>
        <v/>
      </c>
      <c r="G51" s="158" t="str">
        <f ca="1">IF(F51="","",INDIRECT(SUBSTITUTE(Codedata!CC46,"!A","!B")))</f>
        <v/>
      </c>
      <c r="H51" s="158" t="str">
        <f ca="1">IF(F51="","",INDIRECT(SUBSTITUTE(Codedata!CC46,"!A","!E")))</f>
        <v/>
      </c>
      <c r="I51" s="158" t="str">
        <f ca="1">IF(F51="","",SUBSTITUTE(Codedata!CC46,"!A"," rij "))</f>
        <v/>
      </c>
      <c r="J51" s="159" t="str">
        <f ca="1">IF(F51="","",INDIRECT(SUBSTITUTE(Codedata!CC46,"!A","!H")))</f>
        <v/>
      </c>
      <c r="K51" s="166" t="str">
        <f ca="1">'Code-overzicht'!A48</f>
        <v/>
      </c>
    </row>
    <row r="52" spans="1:11" x14ac:dyDescent="0.25">
      <c r="A52" s="157" t="str">
        <f ca="1">IF(Codedata!CB47="","",INDIRECT(Codedata!CB47))</f>
        <v/>
      </c>
      <c r="B52" s="158" t="str">
        <f ca="1">IF(A52="","",INDIRECT(SUBSTITUTE(Codedata!CB47,"!A","!B")))</f>
        <v/>
      </c>
      <c r="C52" s="158" t="str">
        <f ca="1">IF(A52="","",INDIRECT(SUBSTITUTE(Codedata!CB47,"!A","!E")))</f>
        <v/>
      </c>
      <c r="D52" s="158" t="str">
        <f ca="1">IF(A52="","",SUBSTITUTE(Codedata!CB47,"!A"," rij "))</f>
        <v/>
      </c>
      <c r="E52" s="159" t="str">
        <f ca="1">IF(A52="","",INDIRECT(SUBSTITUTE(Codedata!CB47,"!A","!G")))</f>
        <v/>
      </c>
      <c r="F52" s="160" t="str">
        <f ca="1">IF(Codedata!CC47="","",INDIRECT(Codedata!CC47))</f>
        <v/>
      </c>
      <c r="G52" s="158" t="str">
        <f ca="1">IF(F52="","",INDIRECT(SUBSTITUTE(Codedata!CC47,"!A","!B")))</f>
        <v/>
      </c>
      <c r="H52" s="158" t="str">
        <f ca="1">IF(F52="","",INDIRECT(SUBSTITUTE(Codedata!CC47,"!A","!E")))</f>
        <v/>
      </c>
      <c r="I52" s="158" t="str">
        <f ca="1">IF(F52="","",SUBSTITUTE(Codedata!CC47,"!A"," rij "))</f>
        <v/>
      </c>
      <c r="J52" s="159" t="str">
        <f ca="1">IF(F52="","",INDIRECT(SUBSTITUTE(Codedata!CC47,"!A","!H")))</f>
        <v/>
      </c>
      <c r="K52" s="166" t="str">
        <f ca="1">'Code-overzicht'!A49</f>
        <v/>
      </c>
    </row>
    <row r="53" spans="1:11" x14ac:dyDescent="0.25">
      <c r="A53" s="157" t="str">
        <f ca="1">IF(Codedata!CB48="","",INDIRECT(Codedata!CB48))</f>
        <v/>
      </c>
      <c r="B53" s="158" t="str">
        <f ca="1">IF(A53="","",INDIRECT(SUBSTITUTE(Codedata!CB48,"!A","!B")))</f>
        <v/>
      </c>
      <c r="C53" s="158" t="str">
        <f ca="1">IF(A53="","",INDIRECT(SUBSTITUTE(Codedata!CB48,"!A","!E")))</f>
        <v/>
      </c>
      <c r="D53" s="158" t="str">
        <f ca="1">IF(A53="","",SUBSTITUTE(Codedata!CB48,"!A"," rij "))</f>
        <v/>
      </c>
      <c r="E53" s="159" t="str">
        <f ca="1">IF(A53="","",INDIRECT(SUBSTITUTE(Codedata!CB48,"!A","!G")))</f>
        <v/>
      </c>
      <c r="F53" s="160" t="str">
        <f ca="1">IF(Codedata!CC48="","",INDIRECT(Codedata!CC48))</f>
        <v/>
      </c>
      <c r="G53" s="158" t="str">
        <f ca="1">IF(F53="","",INDIRECT(SUBSTITUTE(Codedata!CC48,"!A","!B")))</f>
        <v/>
      </c>
      <c r="H53" s="158" t="str">
        <f ca="1">IF(F53="","",INDIRECT(SUBSTITUTE(Codedata!CC48,"!A","!E")))</f>
        <v/>
      </c>
      <c r="I53" s="158" t="str">
        <f ca="1">IF(F53="","",SUBSTITUTE(Codedata!CC48,"!A"," rij "))</f>
        <v/>
      </c>
      <c r="J53" s="159" t="str">
        <f ca="1">IF(F53="","",INDIRECT(SUBSTITUTE(Codedata!CC48,"!A","!H")))</f>
        <v/>
      </c>
      <c r="K53" s="166" t="str">
        <f ca="1">'Code-overzicht'!A50</f>
        <v/>
      </c>
    </row>
    <row r="54" spans="1:11" x14ac:dyDescent="0.25">
      <c r="A54" s="157" t="str">
        <f ca="1">IF(Codedata!CB49="","",INDIRECT(Codedata!CB49))</f>
        <v/>
      </c>
      <c r="B54" s="158" t="str">
        <f ca="1">IF(A54="","",INDIRECT(SUBSTITUTE(Codedata!CB49,"!A","!B")))</f>
        <v/>
      </c>
      <c r="C54" s="158" t="str">
        <f ca="1">IF(A54="","",INDIRECT(SUBSTITUTE(Codedata!CB49,"!A","!E")))</f>
        <v/>
      </c>
      <c r="D54" s="158" t="str">
        <f ca="1">IF(A54="","",SUBSTITUTE(Codedata!CB49,"!A"," rij "))</f>
        <v/>
      </c>
      <c r="E54" s="159" t="str">
        <f ca="1">IF(A54="","",INDIRECT(SUBSTITUTE(Codedata!CB49,"!A","!G")))</f>
        <v/>
      </c>
      <c r="F54" s="160" t="str">
        <f ca="1">IF(Codedata!CC49="","",INDIRECT(Codedata!CC49))</f>
        <v/>
      </c>
      <c r="G54" s="158" t="str">
        <f ca="1">IF(F54="","",INDIRECT(SUBSTITUTE(Codedata!CC49,"!A","!B")))</f>
        <v/>
      </c>
      <c r="H54" s="158" t="str">
        <f ca="1">IF(F54="","",INDIRECT(SUBSTITUTE(Codedata!CC49,"!A","!E")))</f>
        <v/>
      </c>
      <c r="I54" s="158" t="str">
        <f ca="1">IF(F54="","",SUBSTITUTE(Codedata!CC49,"!A"," rij "))</f>
        <v/>
      </c>
      <c r="J54" s="159" t="str">
        <f ca="1">IF(F54="","",INDIRECT(SUBSTITUTE(Codedata!CC49,"!A","!H")))</f>
        <v/>
      </c>
      <c r="K54" s="166" t="str">
        <f ca="1">'Code-overzicht'!A51</f>
        <v/>
      </c>
    </row>
    <row r="55" spans="1:11" x14ac:dyDescent="0.25">
      <c r="A55" s="157" t="str">
        <f ca="1">IF(Codedata!CB50="","",INDIRECT(Codedata!CB50))</f>
        <v/>
      </c>
      <c r="B55" s="158" t="str">
        <f ca="1">IF(A55="","",INDIRECT(SUBSTITUTE(Codedata!CB50,"!A","!B")))</f>
        <v/>
      </c>
      <c r="C55" s="158" t="str">
        <f ca="1">IF(A55="","",INDIRECT(SUBSTITUTE(Codedata!CB50,"!A","!E")))</f>
        <v/>
      </c>
      <c r="D55" s="158" t="str">
        <f ca="1">IF(A55="","",SUBSTITUTE(Codedata!CB50,"!A"," rij "))</f>
        <v/>
      </c>
      <c r="E55" s="159" t="str">
        <f ca="1">IF(A55="","",INDIRECT(SUBSTITUTE(Codedata!CB50,"!A","!G")))</f>
        <v/>
      </c>
      <c r="F55" s="160" t="str">
        <f ca="1">IF(Codedata!CC50="","",INDIRECT(Codedata!CC50))</f>
        <v/>
      </c>
      <c r="G55" s="158" t="str">
        <f ca="1">IF(F55="","",INDIRECT(SUBSTITUTE(Codedata!CC50,"!A","!B")))</f>
        <v/>
      </c>
      <c r="H55" s="158" t="str">
        <f ca="1">IF(F55="","",INDIRECT(SUBSTITUTE(Codedata!CC50,"!A","!E")))</f>
        <v/>
      </c>
      <c r="I55" s="158" t="str">
        <f ca="1">IF(F55="","",SUBSTITUTE(Codedata!CC50,"!A"," rij "))</f>
        <v/>
      </c>
      <c r="J55" s="159" t="str">
        <f ca="1">IF(F55="","",INDIRECT(SUBSTITUTE(Codedata!CC50,"!A","!H")))</f>
        <v/>
      </c>
      <c r="K55" s="166" t="str">
        <f ca="1">'Code-overzicht'!A52</f>
        <v/>
      </c>
    </row>
    <row r="56" spans="1:11" x14ac:dyDescent="0.25">
      <c r="A56" s="157" t="str">
        <f ca="1">IF(Codedata!CB51="","",INDIRECT(Codedata!CB51))</f>
        <v/>
      </c>
      <c r="B56" s="158" t="str">
        <f ca="1">IF(A56="","",INDIRECT(SUBSTITUTE(Codedata!CB51,"!A","!B")))</f>
        <v/>
      </c>
      <c r="C56" s="158" t="str">
        <f ca="1">IF(A56="","",INDIRECT(SUBSTITUTE(Codedata!CB51,"!A","!E")))</f>
        <v/>
      </c>
      <c r="D56" s="158" t="str">
        <f ca="1">IF(A56="","",SUBSTITUTE(Codedata!CB51,"!A"," rij "))</f>
        <v/>
      </c>
      <c r="E56" s="159" t="str">
        <f ca="1">IF(A56="","",INDIRECT(SUBSTITUTE(Codedata!CB51,"!A","!G")))</f>
        <v/>
      </c>
      <c r="F56" s="160" t="str">
        <f ca="1">IF(Codedata!CC51="","",INDIRECT(Codedata!CC51))</f>
        <v/>
      </c>
      <c r="G56" s="158" t="str">
        <f ca="1">IF(F56="","",INDIRECT(SUBSTITUTE(Codedata!CC51,"!A","!B")))</f>
        <v/>
      </c>
      <c r="H56" s="158" t="str">
        <f ca="1">IF(F56="","",INDIRECT(SUBSTITUTE(Codedata!CC51,"!A","!E")))</f>
        <v/>
      </c>
      <c r="I56" s="158" t="str">
        <f ca="1">IF(F56="","",SUBSTITUTE(Codedata!CC51,"!A"," rij "))</f>
        <v/>
      </c>
      <c r="J56" s="159" t="str">
        <f ca="1">IF(F56="","",INDIRECT(SUBSTITUTE(Codedata!CC51,"!A","!H")))</f>
        <v/>
      </c>
      <c r="K56" s="166" t="str">
        <f ca="1">'Code-overzicht'!A53</f>
        <v/>
      </c>
    </row>
    <row r="57" spans="1:11" x14ac:dyDescent="0.25">
      <c r="A57" s="157" t="str">
        <f ca="1">IF(Codedata!CB52="","",INDIRECT(Codedata!CB52))</f>
        <v/>
      </c>
      <c r="B57" s="158" t="str">
        <f ca="1">IF(A57="","",INDIRECT(SUBSTITUTE(Codedata!CB52,"!A","!B")))</f>
        <v/>
      </c>
      <c r="C57" s="158" t="str">
        <f ca="1">IF(A57="","",INDIRECT(SUBSTITUTE(Codedata!CB52,"!A","!E")))</f>
        <v/>
      </c>
      <c r="D57" s="158" t="str">
        <f ca="1">IF(A57="","",SUBSTITUTE(Codedata!CB52,"!A"," rij "))</f>
        <v/>
      </c>
      <c r="E57" s="159" t="str">
        <f ca="1">IF(A57="","",INDIRECT(SUBSTITUTE(Codedata!CB52,"!A","!G")))</f>
        <v/>
      </c>
      <c r="F57" s="160" t="str">
        <f ca="1">IF(Codedata!CC52="","",INDIRECT(Codedata!CC52))</f>
        <v/>
      </c>
      <c r="G57" s="158" t="str">
        <f ca="1">IF(F57="","",INDIRECT(SUBSTITUTE(Codedata!CC52,"!A","!B")))</f>
        <v/>
      </c>
      <c r="H57" s="158" t="str">
        <f ca="1">IF(F57="","",INDIRECT(SUBSTITUTE(Codedata!CC52,"!A","!E")))</f>
        <v/>
      </c>
      <c r="I57" s="158" t="str">
        <f ca="1">IF(F57="","",SUBSTITUTE(Codedata!CC52,"!A"," rij "))</f>
        <v/>
      </c>
      <c r="J57" s="159" t="str">
        <f ca="1">IF(F57="","",INDIRECT(SUBSTITUTE(Codedata!CC52,"!A","!H")))</f>
        <v/>
      </c>
      <c r="K57" s="166" t="str">
        <f ca="1">'Code-overzicht'!A54</f>
        <v/>
      </c>
    </row>
    <row r="58" spans="1:11" x14ac:dyDescent="0.25">
      <c r="A58" s="157" t="str">
        <f ca="1">IF(Codedata!CB53="","",INDIRECT(Codedata!CB53))</f>
        <v/>
      </c>
      <c r="B58" s="158" t="str">
        <f ca="1">IF(A58="","",INDIRECT(SUBSTITUTE(Codedata!CB53,"!A","!B")))</f>
        <v/>
      </c>
      <c r="C58" s="158" t="str">
        <f ca="1">IF(A58="","",INDIRECT(SUBSTITUTE(Codedata!CB53,"!A","!E")))</f>
        <v/>
      </c>
      <c r="D58" s="158" t="str">
        <f ca="1">IF(A58="","",SUBSTITUTE(Codedata!CB53,"!A"," rij "))</f>
        <v/>
      </c>
      <c r="E58" s="159" t="str">
        <f ca="1">IF(A58="","",INDIRECT(SUBSTITUTE(Codedata!CB53,"!A","!G")))</f>
        <v/>
      </c>
      <c r="F58" s="160" t="str">
        <f ca="1">IF(Codedata!CC53="","",INDIRECT(Codedata!CC53))</f>
        <v/>
      </c>
      <c r="G58" s="158" t="str">
        <f ca="1">IF(F58="","",INDIRECT(SUBSTITUTE(Codedata!CC53,"!A","!B")))</f>
        <v/>
      </c>
      <c r="H58" s="158" t="str">
        <f ca="1">IF(F58="","",INDIRECT(SUBSTITUTE(Codedata!CC53,"!A","!E")))</f>
        <v/>
      </c>
      <c r="I58" s="158" t="str">
        <f ca="1">IF(F58="","",SUBSTITUTE(Codedata!CC53,"!A"," rij "))</f>
        <v/>
      </c>
      <c r="J58" s="159" t="str">
        <f ca="1">IF(F58="","",INDIRECT(SUBSTITUTE(Codedata!CC53,"!A","!H")))</f>
        <v/>
      </c>
      <c r="K58" s="166" t="str">
        <f ca="1">'Code-overzicht'!A55</f>
        <v/>
      </c>
    </row>
    <row r="59" spans="1:11" x14ac:dyDescent="0.25">
      <c r="A59" s="157" t="str">
        <f ca="1">IF(Codedata!CB54="","",INDIRECT(Codedata!CB54))</f>
        <v/>
      </c>
      <c r="B59" s="158" t="str">
        <f ca="1">IF(A59="","",INDIRECT(SUBSTITUTE(Codedata!CB54,"!A","!B")))</f>
        <v/>
      </c>
      <c r="C59" s="158" t="str">
        <f ca="1">IF(A59="","",INDIRECT(SUBSTITUTE(Codedata!CB54,"!A","!E")))</f>
        <v/>
      </c>
      <c r="D59" s="158" t="str">
        <f ca="1">IF(A59="","",SUBSTITUTE(Codedata!CB54,"!A"," rij "))</f>
        <v/>
      </c>
      <c r="E59" s="159" t="str">
        <f ca="1">IF(A59="","",INDIRECT(SUBSTITUTE(Codedata!CB54,"!A","!G")))</f>
        <v/>
      </c>
      <c r="F59" s="160" t="str">
        <f ca="1">IF(Codedata!CC54="","",INDIRECT(Codedata!CC54))</f>
        <v/>
      </c>
      <c r="G59" s="158" t="str">
        <f ca="1">IF(F59="","",INDIRECT(SUBSTITUTE(Codedata!CC54,"!A","!B")))</f>
        <v/>
      </c>
      <c r="H59" s="158" t="str">
        <f ca="1">IF(F59="","",INDIRECT(SUBSTITUTE(Codedata!CC54,"!A","!E")))</f>
        <v/>
      </c>
      <c r="I59" s="158" t="str">
        <f ca="1">IF(F59="","",SUBSTITUTE(Codedata!CC54,"!A"," rij "))</f>
        <v/>
      </c>
      <c r="J59" s="159" t="str">
        <f ca="1">IF(F59="","",INDIRECT(SUBSTITUTE(Codedata!CC54,"!A","!H")))</f>
        <v/>
      </c>
      <c r="K59" s="166" t="str">
        <f ca="1">'Code-overzicht'!A56</f>
        <v/>
      </c>
    </row>
    <row r="60" spans="1:11" x14ac:dyDescent="0.25">
      <c r="A60" s="157" t="str">
        <f ca="1">IF(Codedata!CB55="","",INDIRECT(Codedata!CB55))</f>
        <v/>
      </c>
      <c r="B60" s="158" t="str">
        <f ca="1">IF(A60="","",INDIRECT(SUBSTITUTE(Codedata!CB55,"!A","!B")))</f>
        <v/>
      </c>
      <c r="C60" s="158" t="str">
        <f ca="1">IF(A60="","",INDIRECT(SUBSTITUTE(Codedata!CB55,"!A","!E")))</f>
        <v/>
      </c>
      <c r="D60" s="158" t="str">
        <f ca="1">IF(A60="","",SUBSTITUTE(Codedata!CB55,"!A"," rij "))</f>
        <v/>
      </c>
      <c r="E60" s="159" t="str">
        <f ca="1">IF(A60="","",INDIRECT(SUBSTITUTE(Codedata!CB55,"!A","!G")))</f>
        <v/>
      </c>
      <c r="F60" s="160" t="str">
        <f ca="1">IF(Codedata!CC55="","",INDIRECT(Codedata!CC55))</f>
        <v/>
      </c>
      <c r="G60" s="158" t="str">
        <f ca="1">IF(F60="","",INDIRECT(SUBSTITUTE(Codedata!CC55,"!A","!B")))</f>
        <v/>
      </c>
      <c r="H60" s="158" t="str">
        <f ca="1">IF(F60="","",INDIRECT(SUBSTITUTE(Codedata!CC55,"!A","!E")))</f>
        <v/>
      </c>
      <c r="I60" s="158" t="str">
        <f ca="1">IF(F60="","",SUBSTITUTE(Codedata!CC55,"!A"," rij "))</f>
        <v/>
      </c>
      <c r="J60" s="159" t="str">
        <f ca="1">IF(F60="","",INDIRECT(SUBSTITUTE(Codedata!CC55,"!A","!H")))</f>
        <v/>
      </c>
      <c r="K60" s="166" t="str">
        <f ca="1">'Code-overzicht'!A57</f>
        <v/>
      </c>
    </row>
    <row r="61" spans="1:11" x14ac:dyDescent="0.25">
      <c r="A61" s="157" t="str">
        <f ca="1">IF(Codedata!CB56="","",INDIRECT(Codedata!CB56))</f>
        <v/>
      </c>
      <c r="B61" s="158" t="str">
        <f ca="1">IF(A61="","",INDIRECT(SUBSTITUTE(Codedata!CB56,"!A","!B")))</f>
        <v/>
      </c>
      <c r="C61" s="158" t="str">
        <f ca="1">IF(A61="","",INDIRECT(SUBSTITUTE(Codedata!CB56,"!A","!E")))</f>
        <v/>
      </c>
      <c r="D61" s="158" t="str">
        <f ca="1">IF(A61="","",SUBSTITUTE(Codedata!CB56,"!A"," rij "))</f>
        <v/>
      </c>
      <c r="E61" s="159" t="str">
        <f ca="1">IF(A61="","",INDIRECT(SUBSTITUTE(Codedata!CB56,"!A","!G")))</f>
        <v/>
      </c>
      <c r="F61" s="160" t="str">
        <f ca="1">IF(Codedata!CC56="","",INDIRECT(Codedata!CC56))</f>
        <v/>
      </c>
      <c r="G61" s="158" t="str">
        <f ca="1">IF(F61="","",INDIRECT(SUBSTITUTE(Codedata!CC56,"!A","!B")))</f>
        <v/>
      </c>
      <c r="H61" s="158" t="str">
        <f ca="1">IF(F61="","",INDIRECT(SUBSTITUTE(Codedata!CC56,"!A","!E")))</f>
        <v/>
      </c>
      <c r="I61" s="158" t="str">
        <f ca="1">IF(F61="","",SUBSTITUTE(Codedata!CC56,"!A"," rij "))</f>
        <v/>
      </c>
      <c r="J61" s="159" t="str">
        <f ca="1">IF(F61="","",INDIRECT(SUBSTITUTE(Codedata!CC56,"!A","!H")))</f>
        <v/>
      </c>
      <c r="K61" s="166" t="str">
        <f ca="1">'Code-overzicht'!A58</f>
        <v/>
      </c>
    </row>
    <row r="62" spans="1:11" x14ac:dyDescent="0.25">
      <c r="A62" s="157" t="str">
        <f ca="1">IF(Codedata!CB57="","",INDIRECT(Codedata!CB57))</f>
        <v/>
      </c>
      <c r="B62" s="158" t="str">
        <f ca="1">IF(A62="","",INDIRECT(SUBSTITUTE(Codedata!CB57,"!A","!B")))</f>
        <v/>
      </c>
      <c r="C62" s="158" t="str">
        <f ca="1">IF(A62="","",INDIRECT(SUBSTITUTE(Codedata!CB57,"!A","!E")))</f>
        <v/>
      </c>
      <c r="D62" s="158" t="str">
        <f ca="1">IF(A62="","",SUBSTITUTE(Codedata!CB57,"!A"," rij "))</f>
        <v/>
      </c>
      <c r="E62" s="159" t="str">
        <f ca="1">IF(A62="","",INDIRECT(SUBSTITUTE(Codedata!CB57,"!A","!G")))</f>
        <v/>
      </c>
      <c r="F62" s="160" t="str">
        <f ca="1">IF(Codedata!CC57="","",INDIRECT(Codedata!CC57))</f>
        <v/>
      </c>
      <c r="G62" s="158" t="str">
        <f ca="1">IF(F62="","",INDIRECT(SUBSTITUTE(Codedata!CC57,"!A","!B")))</f>
        <v/>
      </c>
      <c r="H62" s="158" t="str">
        <f ca="1">IF(F62="","",INDIRECT(SUBSTITUTE(Codedata!CC57,"!A","!E")))</f>
        <v/>
      </c>
      <c r="I62" s="158" t="str">
        <f ca="1">IF(F62="","",SUBSTITUTE(Codedata!CC57,"!A"," rij "))</f>
        <v/>
      </c>
      <c r="J62" s="159" t="str">
        <f ca="1">IF(F62="","",INDIRECT(SUBSTITUTE(Codedata!CC57,"!A","!H")))</f>
        <v/>
      </c>
      <c r="K62" s="166" t="str">
        <f ca="1">'Code-overzicht'!A59</f>
        <v/>
      </c>
    </row>
    <row r="63" spans="1:11" x14ac:dyDescent="0.25">
      <c r="A63" s="157" t="str">
        <f ca="1">IF(Codedata!CB58="","",INDIRECT(Codedata!CB58))</f>
        <v/>
      </c>
      <c r="B63" s="158" t="str">
        <f ca="1">IF(A63="","",INDIRECT(SUBSTITUTE(Codedata!CB58,"!A","!B")))</f>
        <v/>
      </c>
      <c r="C63" s="158" t="str">
        <f ca="1">IF(A63="","",INDIRECT(SUBSTITUTE(Codedata!CB58,"!A","!E")))</f>
        <v/>
      </c>
      <c r="D63" s="158" t="str">
        <f ca="1">IF(A63="","",SUBSTITUTE(Codedata!CB58,"!A"," rij "))</f>
        <v/>
      </c>
      <c r="E63" s="159" t="str">
        <f ca="1">IF(A63="","",INDIRECT(SUBSTITUTE(Codedata!CB58,"!A","!G")))</f>
        <v/>
      </c>
      <c r="F63" s="160" t="str">
        <f ca="1">IF(Codedata!CC58="","",INDIRECT(Codedata!CC58))</f>
        <v/>
      </c>
      <c r="G63" s="158" t="str">
        <f ca="1">IF(F63="","",INDIRECT(SUBSTITUTE(Codedata!CC58,"!A","!B")))</f>
        <v/>
      </c>
      <c r="H63" s="158" t="str">
        <f ca="1">IF(F63="","",INDIRECT(SUBSTITUTE(Codedata!CC58,"!A","!E")))</f>
        <v/>
      </c>
      <c r="I63" s="158" t="str">
        <f ca="1">IF(F63="","",SUBSTITUTE(Codedata!CC58,"!A"," rij "))</f>
        <v/>
      </c>
      <c r="J63" s="159" t="str">
        <f ca="1">IF(F63="","",INDIRECT(SUBSTITUTE(Codedata!CC58,"!A","!H")))</f>
        <v/>
      </c>
      <c r="K63" s="166" t="str">
        <f ca="1">'Code-overzicht'!A60</f>
        <v/>
      </c>
    </row>
    <row r="64" spans="1:11" x14ac:dyDescent="0.25">
      <c r="A64" s="157" t="str">
        <f ca="1">IF(Codedata!CB59="","",INDIRECT(Codedata!CB59))</f>
        <v/>
      </c>
      <c r="B64" s="158" t="str">
        <f ca="1">IF(A64="","",INDIRECT(SUBSTITUTE(Codedata!CB59,"!A","!B")))</f>
        <v/>
      </c>
      <c r="C64" s="158" t="str">
        <f ca="1">IF(A64="","",INDIRECT(SUBSTITUTE(Codedata!CB59,"!A","!E")))</f>
        <v/>
      </c>
      <c r="D64" s="158" t="str">
        <f ca="1">IF(A64="","",SUBSTITUTE(Codedata!CB59,"!A"," rij "))</f>
        <v/>
      </c>
      <c r="E64" s="159" t="str">
        <f ca="1">IF(A64="","",INDIRECT(SUBSTITUTE(Codedata!CB59,"!A","!G")))</f>
        <v/>
      </c>
      <c r="F64" s="160" t="str">
        <f ca="1">IF(Codedata!CC59="","",INDIRECT(Codedata!CC59))</f>
        <v/>
      </c>
      <c r="G64" s="158" t="str">
        <f ca="1">IF(F64="","",INDIRECT(SUBSTITUTE(Codedata!CC59,"!A","!B")))</f>
        <v/>
      </c>
      <c r="H64" s="158" t="str">
        <f ca="1">IF(F64="","",INDIRECT(SUBSTITUTE(Codedata!CC59,"!A","!E")))</f>
        <v/>
      </c>
      <c r="I64" s="158" t="str">
        <f ca="1">IF(F64="","",SUBSTITUTE(Codedata!CC59,"!A"," rij "))</f>
        <v/>
      </c>
      <c r="J64" s="159" t="str">
        <f ca="1">IF(F64="","",INDIRECT(SUBSTITUTE(Codedata!CC59,"!A","!H")))</f>
        <v/>
      </c>
      <c r="K64" s="166" t="str">
        <f ca="1">'Code-overzicht'!A61</f>
        <v/>
      </c>
    </row>
    <row r="65" spans="1:11" x14ac:dyDescent="0.25">
      <c r="A65" s="157" t="str">
        <f ca="1">IF(Codedata!CB60="","",INDIRECT(Codedata!CB60))</f>
        <v/>
      </c>
      <c r="B65" s="158" t="str">
        <f ca="1">IF(A65="","",INDIRECT(SUBSTITUTE(Codedata!CB60,"!A","!B")))</f>
        <v/>
      </c>
      <c r="C65" s="158" t="str">
        <f ca="1">IF(A65="","",INDIRECT(SUBSTITUTE(Codedata!CB60,"!A","!E")))</f>
        <v/>
      </c>
      <c r="D65" s="158" t="str">
        <f ca="1">IF(A65="","",SUBSTITUTE(Codedata!CB60,"!A"," rij "))</f>
        <v/>
      </c>
      <c r="E65" s="159" t="str">
        <f ca="1">IF(A65="","",INDIRECT(SUBSTITUTE(Codedata!CB60,"!A","!G")))</f>
        <v/>
      </c>
      <c r="F65" s="160" t="str">
        <f ca="1">IF(Codedata!CC60="","",INDIRECT(Codedata!CC60))</f>
        <v/>
      </c>
      <c r="G65" s="158" t="str">
        <f ca="1">IF(F65="","",INDIRECT(SUBSTITUTE(Codedata!CC60,"!A","!B")))</f>
        <v/>
      </c>
      <c r="H65" s="158" t="str">
        <f ca="1">IF(F65="","",INDIRECT(SUBSTITUTE(Codedata!CC60,"!A","!E")))</f>
        <v/>
      </c>
      <c r="I65" s="158" t="str">
        <f ca="1">IF(F65="","",SUBSTITUTE(Codedata!CC60,"!A"," rij "))</f>
        <v/>
      </c>
      <c r="J65" s="159" t="str">
        <f ca="1">IF(F65="","",INDIRECT(SUBSTITUTE(Codedata!CC60,"!A","!H")))</f>
        <v/>
      </c>
      <c r="K65" s="166" t="str">
        <f ca="1">'Code-overzicht'!A62</f>
        <v/>
      </c>
    </row>
    <row r="66" spans="1:11" x14ac:dyDescent="0.25">
      <c r="A66" s="157" t="str">
        <f ca="1">IF(Codedata!CB61="","",INDIRECT(Codedata!CB61))</f>
        <v/>
      </c>
      <c r="B66" s="158" t="str">
        <f ca="1">IF(A66="","",INDIRECT(SUBSTITUTE(Codedata!CB61,"!A","!B")))</f>
        <v/>
      </c>
      <c r="C66" s="158" t="str">
        <f ca="1">IF(A66="","",INDIRECT(SUBSTITUTE(Codedata!CB61,"!A","!E")))</f>
        <v/>
      </c>
      <c r="D66" s="158" t="str">
        <f ca="1">IF(A66="","",SUBSTITUTE(Codedata!CB61,"!A"," rij "))</f>
        <v/>
      </c>
      <c r="E66" s="159" t="str">
        <f ca="1">IF(A66="","",INDIRECT(SUBSTITUTE(Codedata!CB61,"!A","!G")))</f>
        <v/>
      </c>
      <c r="F66" s="160" t="str">
        <f ca="1">IF(Codedata!CC61="","",INDIRECT(Codedata!CC61))</f>
        <v/>
      </c>
      <c r="G66" s="158" t="str">
        <f ca="1">IF(F66="","",INDIRECT(SUBSTITUTE(Codedata!CC61,"!A","!B")))</f>
        <v/>
      </c>
      <c r="H66" s="158" t="str">
        <f ca="1">IF(F66="","",INDIRECT(SUBSTITUTE(Codedata!CC61,"!A","!E")))</f>
        <v/>
      </c>
      <c r="I66" s="158" t="str">
        <f ca="1">IF(F66="","",SUBSTITUTE(Codedata!CC61,"!A"," rij "))</f>
        <v/>
      </c>
      <c r="J66" s="159" t="str">
        <f ca="1">IF(F66="","",INDIRECT(SUBSTITUTE(Codedata!CC61,"!A","!H")))</f>
        <v/>
      </c>
      <c r="K66" s="166" t="str">
        <f ca="1">'Code-overzicht'!A63</f>
        <v/>
      </c>
    </row>
    <row r="67" spans="1:11" x14ac:dyDescent="0.25">
      <c r="A67" s="157" t="str">
        <f ca="1">IF(Codedata!CB62="","",INDIRECT(Codedata!CB62))</f>
        <v/>
      </c>
      <c r="B67" s="158" t="str">
        <f ca="1">IF(A67="","",INDIRECT(SUBSTITUTE(Codedata!CB62,"!A","!B")))</f>
        <v/>
      </c>
      <c r="C67" s="158" t="str">
        <f ca="1">IF(A67="","",INDIRECT(SUBSTITUTE(Codedata!CB62,"!A","!E")))</f>
        <v/>
      </c>
      <c r="D67" s="158" t="str">
        <f ca="1">IF(A67="","",SUBSTITUTE(Codedata!CB62,"!A"," rij "))</f>
        <v/>
      </c>
      <c r="E67" s="159" t="str">
        <f ca="1">IF(A67="","",INDIRECT(SUBSTITUTE(Codedata!CB62,"!A","!G")))</f>
        <v/>
      </c>
      <c r="F67" s="160" t="str">
        <f ca="1">IF(Codedata!CC62="","",INDIRECT(Codedata!CC62))</f>
        <v/>
      </c>
      <c r="G67" s="158" t="str">
        <f ca="1">IF(F67="","",INDIRECT(SUBSTITUTE(Codedata!CC62,"!A","!B")))</f>
        <v/>
      </c>
      <c r="H67" s="158" t="str">
        <f ca="1">IF(F67="","",INDIRECT(SUBSTITUTE(Codedata!CC62,"!A","!E")))</f>
        <v/>
      </c>
      <c r="I67" s="158" t="str">
        <f ca="1">IF(F67="","",SUBSTITUTE(Codedata!CC62,"!A"," rij "))</f>
        <v/>
      </c>
      <c r="J67" s="159" t="str">
        <f ca="1">IF(F67="","",INDIRECT(SUBSTITUTE(Codedata!CC62,"!A","!H")))</f>
        <v/>
      </c>
      <c r="K67" s="166" t="str">
        <f ca="1">'Code-overzicht'!A64</f>
        <v/>
      </c>
    </row>
    <row r="68" spans="1:11" x14ac:dyDescent="0.25">
      <c r="A68" s="157" t="str">
        <f ca="1">IF(Codedata!CB63="","",INDIRECT(Codedata!CB63))</f>
        <v/>
      </c>
      <c r="B68" s="158" t="str">
        <f ca="1">IF(A68="","",INDIRECT(SUBSTITUTE(Codedata!CB63,"!A","!B")))</f>
        <v/>
      </c>
      <c r="C68" s="158" t="str">
        <f ca="1">IF(A68="","",INDIRECT(SUBSTITUTE(Codedata!CB63,"!A","!E")))</f>
        <v/>
      </c>
      <c r="D68" s="158" t="str">
        <f ca="1">IF(A68="","",SUBSTITUTE(Codedata!CB63,"!A"," rij "))</f>
        <v/>
      </c>
      <c r="E68" s="159" t="str">
        <f ca="1">IF(A68="","",INDIRECT(SUBSTITUTE(Codedata!CB63,"!A","!G")))</f>
        <v/>
      </c>
      <c r="F68" s="160" t="str">
        <f ca="1">IF(Codedata!CC63="","",INDIRECT(Codedata!CC63))</f>
        <v/>
      </c>
      <c r="G68" s="158" t="str">
        <f ca="1">IF(F68="","",INDIRECT(SUBSTITUTE(Codedata!CC63,"!A","!B")))</f>
        <v/>
      </c>
      <c r="H68" s="158" t="str">
        <f ca="1">IF(F68="","",INDIRECT(SUBSTITUTE(Codedata!CC63,"!A","!E")))</f>
        <v/>
      </c>
      <c r="I68" s="158" t="str">
        <f ca="1">IF(F68="","",SUBSTITUTE(Codedata!CC63,"!A"," rij "))</f>
        <v/>
      </c>
      <c r="J68" s="159" t="str">
        <f ca="1">IF(F68="","",INDIRECT(SUBSTITUTE(Codedata!CC63,"!A","!H")))</f>
        <v/>
      </c>
      <c r="K68" s="166" t="str">
        <f ca="1">'Code-overzicht'!A65</f>
        <v/>
      </c>
    </row>
    <row r="69" spans="1:11" x14ac:dyDescent="0.25">
      <c r="A69" s="157" t="str">
        <f ca="1">IF(Codedata!CB64="","",INDIRECT(Codedata!CB64))</f>
        <v/>
      </c>
      <c r="B69" s="158" t="str">
        <f ca="1">IF(A69="","",INDIRECT(SUBSTITUTE(Codedata!CB64,"!A","!B")))</f>
        <v/>
      </c>
      <c r="C69" s="158" t="str">
        <f ca="1">IF(A69="","",INDIRECT(SUBSTITUTE(Codedata!CB64,"!A","!E")))</f>
        <v/>
      </c>
      <c r="D69" s="158" t="str">
        <f ca="1">IF(A69="","",SUBSTITUTE(Codedata!CB64,"!A"," rij "))</f>
        <v/>
      </c>
      <c r="E69" s="159" t="str">
        <f ca="1">IF(A69="","",INDIRECT(SUBSTITUTE(Codedata!CB64,"!A","!G")))</f>
        <v/>
      </c>
      <c r="F69" s="160" t="str">
        <f ca="1">IF(Codedata!CC64="","",INDIRECT(Codedata!CC64))</f>
        <v/>
      </c>
      <c r="G69" s="158" t="str">
        <f ca="1">IF(F69="","",INDIRECT(SUBSTITUTE(Codedata!CC64,"!A","!B")))</f>
        <v/>
      </c>
      <c r="H69" s="158" t="str">
        <f ca="1">IF(F69="","",INDIRECT(SUBSTITUTE(Codedata!CC64,"!A","!E")))</f>
        <v/>
      </c>
      <c r="I69" s="158" t="str">
        <f ca="1">IF(F69="","",SUBSTITUTE(Codedata!CC64,"!A"," rij "))</f>
        <v/>
      </c>
      <c r="J69" s="159" t="str">
        <f ca="1">IF(F69="","",INDIRECT(SUBSTITUTE(Codedata!CC64,"!A","!H")))</f>
        <v/>
      </c>
      <c r="K69" s="166" t="str">
        <f ca="1">'Code-overzicht'!A66</f>
        <v/>
      </c>
    </row>
    <row r="70" spans="1:11" x14ac:dyDescent="0.25">
      <c r="A70" s="157" t="str">
        <f ca="1">IF(Codedata!CB65="","",INDIRECT(Codedata!CB65))</f>
        <v/>
      </c>
      <c r="B70" s="158" t="str">
        <f ca="1">IF(A70="","",INDIRECT(SUBSTITUTE(Codedata!CB65,"!A","!B")))</f>
        <v/>
      </c>
      <c r="C70" s="158" t="str">
        <f ca="1">IF(A70="","",INDIRECT(SUBSTITUTE(Codedata!CB65,"!A","!E")))</f>
        <v/>
      </c>
      <c r="D70" s="158" t="str">
        <f ca="1">IF(A70="","",SUBSTITUTE(Codedata!CB65,"!A"," rij "))</f>
        <v/>
      </c>
      <c r="E70" s="159" t="str">
        <f ca="1">IF(A70="","",INDIRECT(SUBSTITUTE(Codedata!CB65,"!A","!G")))</f>
        <v/>
      </c>
      <c r="F70" s="160" t="str">
        <f ca="1">IF(Codedata!CC65="","",INDIRECT(Codedata!CC65))</f>
        <v/>
      </c>
      <c r="G70" s="158" t="str">
        <f ca="1">IF(F70="","",INDIRECT(SUBSTITUTE(Codedata!CC65,"!A","!B")))</f>
        <v/>
      </c>
      <c r="H70" s="158" t="str">
        <f ca="1">IF(F70="","",INDIRECT(SUBSTITUTE(Codedata!CC65,"!A","!E")))</f>
        <v/>
      </c>
      <c r="I70" s="158" t="str">
        <f ca="1">IF(F70="","",SUBSTITUTE(Codedata!CC65,"!A"," rij "))</f>
        <v/>
      </c>
      <c r="J70" s="159" t="str">
        <f ca="1">IF(F70="","",INDIRECT(SUBSTITUTE(Codedata!CC65,"!A","!H")))</f>
        <v/>
      </c>
      <c r="K70" s="166" t="str">
        <f ca="1">'Code-overzicht'!A67</f>
        <v/>
      </c>
    </row>
    <row r="71" spans="1:11" x14ac:dyDescent="0.25">
      <c r="A71" s="157" t="str">
        <f ca="1">IF(Codedata!CB66="","",INDIRECT(Codedata!CB66))</f>
        <v/>
      </c>
      <c r="B71" s="158" t="str">
        <f ca="1">IF(A71="","",INDIRECT(SUBSTITUTE(Codedata!CB66,"!A","!B")))</f>
        <v/>
      </c>
      <c r="C71" s="158" t="str">
        <f ca="1">IF(A71="","",INDIRECT(SUBSTITUTE(Codedata!CB66,"!A","!E")))</f>
        <v/>
      </c>
      <c r="D71" s="158" t="str">
        <f ca="1">IF(A71="","",SUBSTITUTE(Codedata!CB66,"!A"," rij "))</f>
        <v/>
      </c>
      <c r="E71" s="159" t="str">
        <f ca="1">IF(A71="","",INDIRECT(SUBSTITUTE(Codedata!CB66,"!A","!G")))</f>
        <v/>
      </c>
      <c r="F71" s="160" t="str">
        <f ca="1">IF(Codedata!CC66="","",INDIRECT(Codedata!CC66))</f>
        <v/>
      </c>
      <c r="G71" s="158" t="str">
        <f ca="1">IF(F71="","",INDIRECT(SUBSTITUTE(Codedata!CC66,"!A","!B")))</f>
        <v/>
      </c>
      <c r="H71" s="158" t="str">
        <f ca="1">IF(F71="","",INDIRECT(SUBSTITUTE(Codedata!CC66,"!A","!E")))</f>
        <v/>
      </c>
      <c r="I71" s="158" t="str">
        <f ca="1">IF(F71="","",SUBSTITUTE(Codedata!CC66,"!A"," rij "))</f>
        <v/>
      </c>
      <c r="J71" s="159" t="str">
        <f ca="1">IF(F71="","",INDIRECT(SUBSTITUTE(Codedata!CC66,"!A","!H")))</f>
        <v/>
      </c>
      <c r="K71" s="166" t="str">
        <f ca="1">'Code-overzicht'!A68</f>
        <v/>
      </c>
    </row>
    <row r="72" spans="1:11" x14ac:dyDescent="0.25">
      <c r="A72" s="157" t="str">
        <f ca="1">IF(Codedata!CB67="","",INDIRECT(Codedata!CB67))</f>
        <v/>
      </c>
      <c r="B72" s="158" t="str">
        <f ca="1">IF(A72="","",INDIRECT(SUBSTITUTE(Codedata!CB67,"!A","!B")))</f>
        <v/>
      </c>
      <c r="C72" s="158" t="str">
        <f ca="1">IF(A72="","",INDIRECT(SUBSTITUTE(Codedata!CB67,"!A","!E")))</f>
        <v/>
      </c>
      <c r="D72" s="158" t="str">
        <f ca="1">IF(A72="","",SUBSTITUTE(Codedata!CB67,"!A"," rij "))</f>
        <v/>
      </c>
      <c r="E72" s="159" t="str">
        <f ca="1">IF(A72="","",INDIRECT(SUBSTITUTE(Codedata!CB67,"!A","!G")))</f>
        <v/>
      </c>
      <c r="F72" s="160" t="str">
        <f ca="1">IF(Codedata!CC67="","",INDIRECT(Codedata!CC67))</f>
        <v/>
      </c>
      <c r="G72" s="158" t="str">
        <f ca="1">IF(F72="","",INDIRECT(SUBSTITUTE(Codedata!CC67,"!A","!B")))</f>
        <v/>
      </c>
      <c r="H72" s="158" t="str">
        <f ca="1">IF(F72="","",INDIRECT(SUBSTITUTE(Codedata!CC67,"!A","!E")))</f>
        <v/>
      </c>
      <c r="I72" s="158" t="str">
        <f ca="1">IF(F72="","",SUBSTITUTE(Codedata!CC67,"!A"," rij "))</f>
        <v/>
      </c>
      <c r="J72" s="159" t="str">
        <f ca="1">IF(F72="","",INDIRECT(SUBSTITUTE(Codedata!CC67,"!A","!H")))</f>
        <v/>
      </c>
      <c r="K72" s="166" t="str">
        <f ca="1">'Code-overzicht'!A69</f>
        <v/>
      </c>
    </row>
    <row r="73" spans="1:11" x14ac:dyDescent="0.25">
      <c r="A73" s="157" t="str">
        <f ca="1">IF(Codedata!CB68="","",INDIRECT(Codedata!CB68))</f>
        <v/>
      </c>
      <c r="B73" s="158" t="str">
        <f ca="1">IF(A73="","",INDIRECT(SUBSTITUTE(Codedata!CB68,"!A","!B")))</f>
        <v/>
      </c>
      <c r="C73" s="158" t="str">
        <f ca="1">IF(A73="","",INDIRECT(SUBSTITUTE(Codedata!CB68,"!A","!E")))</f>
        <v/>
      </c>
      <c r="D73" s="158" t="str">
        <f ca="1">IF(A73="","",SUBSTITUTE(Codedata!CB68,"!A"," rij "))</f>
        <v/>
      </c>
      <c r="E73" s="159" t="str">
        <f ca="1">IF(A73="","",INDIRECT(SUBSTITUTE(Codedata!CB68,"!A","!G")))</f>
        <v/>
      </c>
      <c r="F73" s="160" t="str">
        <f ca="1">IF(Codedata!CC68="","",INDIRECT(Codedata!CC68))</f>
        <v/>
      </c>
      <c r="G73" s="158" t="str">
        <f ca="1">IF(F73="","",INDIRECT(SUBSTITUTE(Codedata!CC68,"!A","!B")))</f>
        <v/>
      </c>
      <c r="H73" s="158" t="str">
        <f ca="1">IF(F73="","",INDIRECT(SUBSTITUTE(Codedata!CC68,"!A","!E")))</f>
        <v/>
      </c>
      <c r="I73" s="158" t="str">
        <f ca="1">IF(F73="","",SUBSTITUTE(Codedata!CC68,"!A"," rij "))</f>
        <v/>
      </c>
      <c r="J73" s="159" t="str">
        <f ca="1">IF(F73="","",INDIRECT(SUBSTITUTE(Codedata!CC68,"!A","!H")))</f>
        <v/>
      </c>
      <c r="K73" s="166" t="str">
        <f ca="1">'Code-overzicht'!A70</f>
        <v/>
      </c>
    </row>
    <row r="74" spans="1:11" x14ac:dyDescent="0.25">
      <c r="A74" s="157" t="str">
        <f ca="1">IF(Codedata!CB69="","",INDIRECT(Codedata!CB69))</f>
        <v/>
      </c>
      <c r="B74" s="158" t="str">
        <f ca="1">IF(A74="","",INDIRECT(SUBSTITUTE(Codedata!CB69,"!A","!B")))</f>
        <v/>
      </c>
      <c r="C74" s="158" t="str">
        <f ca="1">IF(A74="","",INDIRECT(SUBSTITUTE(Codedata!CB69,"!A","!E")))</f>
        <v/>
      </c>
      <c r="D74" s="158" t="str">
        <f ca="1">IF(A74="","",SUBSTITUTE(Codedata!CB69,"!A"," rij "))</f>
        <v/>
      </c>
      <c r="E74" s="159" t="str">
        <f ca="1">IF(A74="","",INDIRECT(SUBSTITUTE(Codedata!CB69,"!A","!G")))</f>
        <v/>
      </c>
      <c r="F74" s="160" t="str">
        <f ca="1">IF(Codedata!CC69="","",INDIRECT(Codedata!CC69))</f>
        <v/>
      </c>
      <c r="G74" s="158" t="str">
        <f ca="1">IF(F74="","",INDIRECT(SUBSTITUTE(Codedata!CC69,"!A","!B")))</f>
        <v/>
      </c>
      <c r="H74" s="158" t="str">
        <f ca="1">IF(F74="","",INDIRECT(SUBSTITUTE(Codedata!CC69,"!A","!E")))</f>
        <v/>
      </c>
      <c r="I74" s="158" t="str">
        <f ca="1">IF(F74="","",SUBSTITUTE(Codedata!CC69,"!A"," rij "))</f>
        <v/>
      </c>
      <c r="J74" s="159" t="str">
        <f ca="1">IF(F74="","",INDIRECT(SUBSTITUTE(Codedata!CC69,"!A","!H")))</f>
        <v/>
      </c>
      <c r="K74" s="166" t="str">
        <f ca="1">'Code-overzicht'!A71</f>
        <v/>
      </c>
    </row>
    <row r="75" spans="1:11" x14ac:dyDescent="0.25">
      <c r="A75" s="157" t="str">
        <f ca="1">IF(Codedata!CB70="","",INDIRECT(Codedata!CB70))</f>
        <v/>
      </c>
      <c r="B75" s="158" t="str">
        <f ca="1">IF(A75="","",INDIRECT(SUBSTITUTE(Codedata!CB70,"!A","!B")))</f>
        <v/>
      </c>
      <c r="C75" s="158" t="str">
        <f ca="1">IF(A75="","",INDIRECT(SUBSTITUTE(Codedata!CB70,"!A","!E")))</f>
        <v/>
      </c>
      <c r="D75" s="158" t="str">
        <f ca="1">IF(A75="","",SUBSTITUTE(Codedata!CB70,"!A"," rij "))</f>
        <v/>
      </c>
      <c r="E75" s="159" t="str">
        <f ca="1">IF(A75="","",INDIRECT(SUBSTITUTE(Codedata!CB70,"!A","!G")))</f>
        <v/>
      </c>
      <c r="F75" s="160" t="str">
        <f ca="1">IF(Codedata!CC70="","",INDIRECT(Codedata!CC70))</f>
        <v/>
      </c>
      <c r="G75" s="158" t="str">
        <f ca="1">IF(F75="","",INDIRECT(SUBSTITUTE(Codedata!CC70,"!A","!B")))</f>
        <v/>
      </c>
      <c r="H75" s="158" t="str">
        <f ca="1">IF(F75="","",INDIRECT(SUBSTITUTE(Codedata!CC70,"!A","!E")))</f>
        <v/>
      </c>
      <c r="I75" s="158" t="str">
        <f ca="1">IF(F75="","",SUBSTITUTE(Codedata!CC70,"!A"," rij "))</f>
        <v/>
      </c>
      <c r="J75" s="159" t="str">
        <f ca="1">IF(F75="","",INDIRECT(SUBSTITUTE(Codedata!CC70,"!A","!H")))</f>
        <v/>
      </c>
      <c r="K75" s="166" t="str">
        <f ca="1">'Code-overzicht'!A72</f>
        <v/>
      </c>
    </row>
    <row r="76" spans="1:11" x14ac:dyDescent="0.25">
      <c r="A76" s="157" t="str">
        <f ca="1">IF(Codedata!CB71="","",INDIRECT(Codedata!CB71))</f>
        <v/>
      </c>
      <c r="B76" s="158" t="str">
        <f ca="1">IF(A76="","",INDIRECT(SUBSTITUTE(Codedata!CB71,"!A","!B")))</f>
        <v/>
      </c>
      <c r="C76" s="158" t="str">
        <f ca="1">IF(A76="","",INDIRECT(SUBSTITUTE(Codedata!CB71,"!A","!E")))</f>
        <v/>
      </c>
      <c r="D76" s="158" t="str">
        <f ca="1">IF(A76="","",SUBSTITUTE(Codedata!CB71,"!A"," rij "))</f>
        <v/>
      </c>
      <c r="E76" s="159" t="str">
        <f ca="1">IF(A76="","",INDIRECT(SUBSTITUTE(Codedata!CB71,"!A","!G")))</f>
        <v/>
      </c>
      <c r="F76" s="160" t="str">
        <f ca="1">IF(Codedata!CC71="","",INDIRECT(Codedata!CC71))</f>
        <v/>
      </c>
      <c r="G76" s="158" t="str">
        <f ca="1">IF(F76="","",INDIRECT(SUBSTITUTE(Codedata!CC71,"!A","!B")))</f>
        <v/>
      </c>
      <c r="H76" s="158" t="str">
        <f ca="1">IF(F76="","",INDIRECT(SUBSTITUTE(Codedata!CC71,"!A","!E")))</f>
        <v/>
      </c>
      <c r="I76" s="158" t="str">
        <f ca="1">IF(F76="","",SUBSTITUTE(Codedata!CC71,"!A"," rij "))</f>
        <v/>
      </c>
      <c r="J76" s="159" t="str">
        <f ca="1">IF(F76="","",INDIRECT(SUBSTITUTE(Codedata!CC71,"!A","!H")))</f>
        <v/>
      </c>
      <c r="K76" s="166" t="str">
        <f ca="1">'Code-overzicht'!A73</f>
        <v/>
      </c>
    </row>
    <row r="77" spans="1:11" x14ac:dyDescent="0.25">
      <c r="A77" s="157" t="str">
        <f ca="1">IF(Codedata!CB72="","",INDIRECT(Codedata!CB72))</f>
        <v/>
      </c>
      <c r="B77" s="158" t="str">
        <f ca="1">IF(A77="","",INDIRECT(SUBSTITUTE(Codedata!CB72,"!A","!B")))</f>
        <v/>
      </c>
      <c r="C77" s="158" t="str">
        <f ca="1">IF(A77="","",INDIRECT(SUBSTITUTE(Codedata!CB72,"!A","!E")))</f>
        <v/>
      </c>
      <c r="D77" s="158" t="str">
        <f ca="1">IF(A77="","",SUBSTITUTE(Codedata!CB72,"!A"," rij "))</f>
        <v/>
      </c>
      <c r="E77" s="159" t="str">
        <f ca="1">IF(A77="","",INDIRECT(SUBSTITUTE(Codedata!CB72,"!A","!G")))</f>
        <v/>
      </c>
      <c r="F77" s="160" t="str">
        <f ca="1">IF(Codedata!CC72="","",INDIRECT(Codedata!CC72))</f>
        <v/>
      </c>
      <c r="G77" s="158" t="str">
        <f ca="1">IF(F77="","",INDIRECT(SUBSTITUTE(Codedata!CC72,"!A","!B")))</f>
        <v/>
      </c>
      <c r="H77" s="158" t="str">
        <f ca="1">IF(F77="","",INDIRECT(SUBSTITUTE(Codedata!CC72,"!A","!E")))</f>
        <v/>
      </c>
      <c r="I77" s="158" t="str">
        <f ca="1">IF(F77="","",SUBSTITUTE(Codedata!CC72,"!A"," rij "))</f>
        <v/>
      </c>
      <c r="J77" s="159" t="str">
        <f ca="1">IF(F77="","",INDIRECT(SUBSTITUTE(Codedata!CC72,"!A","!H")))</f>
        <v/>
      </c>
      <c r="K77" s="166" t="str">
        <f ca="1">'Code-overzicht'!A74</f>
        <v/>
      </c>
    </row>
    <row r="78" spans="1:11" x14ac:dyDescent="0.25">
      <c r="A78" s="157" t="str">
        <f ca="1">IF(Codedata!CB73="","",INDIRECT(Codedata!CB73))</f>
        <v/>
      </c>
      <c r="B78" s="158" t="str">
        <f ca="1">IF(A78="","",INDIRECT(SUBSTITUTE(Codedata!CB73,"!A","!B")))</f>
        <v/>
      </c>
      <c r="C78" s="158" t="str">
        <f ca="1">IF(A78="","",INDIRECT(SUBSTITUTE(Codedata!CB73,"!A","!E")))</f>
        <v/>
      </c>
      <c r="D78" s="158" t="str">
        <f ca="1">IF(A78="","",SUBSTITUTE(Codedata!CB73,"!A"," rij "))</f>
        <v/>
      </c>
      <c r="E78" s="159" t="str">
        <f ca="1">IF(A78="","",INDIRECT(SUBSTITUTE(Codedata!CB73,"!A","!G")))</f>
        <v/>
      </c>
      <c r="F78" s="160" t="str">
        <f ca="1">IF(Codedata!CC73="","",INDIRECT(Codedata!CC73))</f>
        <v/>
      </c>
      <c r="G78" s="158" t="str">
        <f ca="1">IF(F78="","",INDIRECT(SUBSTITUTE(Codedata!CC73,"!A","!B")))</f>
        <v/>
      </c>
      <c r="H78" s="158" t="str">
        <f ca="1">IF(F78="","",INDIRECT(SUBSTITUTE(Codedata!CC73,"!A","!E")))</f>
        <v/>
      </c>
      <c r="I78" s="158" t="str">
        <f ca="1">IF(F78="","",SUBSTITUTE(Codedata!CC73,"!A"," rij "))</f>
        <v/>
      </c>
      <c r="J78" s="159" t="str">
        <f ca="1">IF(F78="","",INDIRECT(SUBSTITUTE(Codedata!CC73,"!A","!H")))</f>
        <v/>
      </c>
      <c r="K78" s="166" t="str">
        <f ca="1">'Code-overzicht'!A75</f>
        <v/>
      </c>
    </row>
    <row r="79" spans="1:11" x14ac:dyDescent="0.25">
      <c r="A79" s="157" t="str">
        <f ca="1">IF(Codedata!CB74="","",INDIRECT(Codedata!CB74))</f>
        <v/>
      </c>
      <c r="B79" s="158" t="str">
        <f ca="1">IF(A79="","",INDIRECT(SUBSTITUTE(Codedata!CB74,"!A","!B")))</f>
        <v/>
      </c>
      <c r="C79" s="158" t="str">
        <f ca="1">IF(A79="","",INDIRECT(SUBSTITUTE(Codedata!CB74,"!A","!E")))</f>
        <v/>
      </c>
      <c r="D79" s="158" t="str">
        <f ca="1">IF(A79="","",SUBSTITUTE(Codedata!CB74,"!A"," rij "))</f>
        <v/>
      </c>
      <c r="E79" s="159" t="str">
        <f ca="1">IF(A79="","",INDIRECT(SUBSTITUTE(Codedata!CB74,"!A","!G")))</f>
        <v/>
      </c>
      <c r="F79" s="160" t="str">
        <f ca="1">IF(Codedata!CC74="","",INDIRECT(Codedata!CC74))</f>
        <v/>
      </c>
      <c r="G79" s="158" t="str">
        <f ca="1">IF(F79="","",INDIRECT(SUBSTITUTE(Codedata!CC74,"!A","!B")))</f>
        <v/>
      </c>
      <c r="H79" s="158" t="str">
        <f ca="1">IF(F79="","",INDIRECT(SUBSTITUTE(Codedata!CC74,"!A","!E")))</f>
        <v/>
      </c>
      <c r="I79" s="158" t="str">
        <f ca="1">IF(F79="","",SUBSTITUTE(Codedata!CC74,"!A"," rij "))</f>
        <v/>
      </c>
      <c r="J79" s="159" t="str">
        <f ca="1">IF(F79="","",INDIRECT(SUBSTITUTE(Codedata!CC74,"!A","!H")))</f>
        <v/>
      </c>
      <c r="K79" s="166" t="str">
        <f ca="1">'Code-overzicht'!A76</f>
        <v/>
      </c>
    </row>
    <row r="80" spans="1:11" x14ac:dyDescent="0.25">
      <c r="A80" s="157" t="str">
        <f ca="1">IF(Codedata!CB75="","",INDIRECT(Codedata!CB75))</f>
        <v/>
      </c>
      <c r="B80" s="158" t="str">
        <f ca="1">IF(A80="","",INDIRECT(SUBSTITUTE(Codedata!CB75,"!A","!B")))</f>
        <v/>
      </c>
      <c r="C80" s="158" t="str">
        <f ca="1">IF(A80="","",INDIRECT(SUBSTITUTE(Codedata!CB75,"!A","!E")))</f>
        <v/>
      </c>
      <c r="D80" s="158" t="str">
        <f ca="1">IF(A80="","",SUBSTITUTE(Codedata!CB75,"!A"," rij "))</f>
        <v/>
      </c>
      <c r="E80" s="159" t="str">
        <f ca="1">IF(A80="","",INDIRECT(SUBSTITUTE(Codedata!CB75,"!A","!G")))</f>
        <v/>
      </c>
      <c r="F80" s="160" t="str">
        <f ca="1">IF(Codedata!CC75="","",INDIRECT(Codedata!CC75))</f>
        <v/>
      </c>
      <c r="G80" s="158" t="str">
        <f ca="1">IF(F80="","",INDIRECT(SUBSTITUTE(Codedata!CC75,"!A","!B")))</f>
        <v/>
      </c>
      <c r="H80" s="158" t="str">
        <f ca="1">IF(F80="","",INDIRECT(SUBSTITUTE(Codedata!CC75,"!A","!E")))</f>
        <v/>
      </c>
      <c r="I80" s="158" t="str">
        <f ca="1">IF(F80="","",SUBSTITUTE(Codedata!CC75,"!A"," rij "))</f>
        <v/>
      </c>
      <c r="J80" s="159" t="str">
        <f ca="1">IF(F80="","",INDIRECT(SUBSTITUTE(Codedata!CC75,"!A","!H")))</f>
        <v/>
      </c>
      <c r="K80" s="166" t="str">
        <f ca="1">'Code-overzicht'!A77</f>
        <v/>
      </c>
    </row>
    <row r="81" spans="1:11" x14ac:dyDescent="0.25">
      <c r="A81" s="157" t="str">
        <f ca="1">IF(Codedata!CB76="","",INDIRECT(Codedata!CB76))</f>
        <v/>
      </c>
      <c r="B81" s="158" t="str">
        <f ca="1">IF(A81="","",INDIRECT(SUBSTITUTE(Codedata!CB76,"!A","!B")))</f>
        <v/>
      </c>
      <c r="C81" s="158" t="str">
        <f ca="1">IF(A81="","",INDIRECT(SUBSTITUTE(Codedata!CB76,"!A","!E")))</f>
        <v/>
      </c>
      <c r="D81" s="158" t="str">
        <f ca="1">IF(A81="","",SUBSTITUTE(Codedata!CB76,"!A"," rij "))</f>
        <v/>
      </c>
      <c r="E81" s="159" t="str">
        <f ca="1">IF(A81="","",INDIRECT(SUBSTITUTE(Codedata!CB76,"!A","!G")))</f>
        <v/>
      </c>
      <c r="F81" s="160" t="str">
        <f ca="1">IF(Codedata!CC76="","",INDIRECT(Codedata!CC76))</f>
        <v/>
      </c>
      <c r="G81" s="158" t="str">
        <f ca="1">IF(F81="","",INDIRECT(SUBSTITUTE(Codedata!CC76,"!A","!B")))</f>
        <v/>
      </c>
      <c r="H81" s="158" t="str">
        <f ca="1">IF(F81="","",INDIRECT(SUBSTITUTE(Codedata!CC76,"!A","!E")))</f>
        <v/>
      </c>
      <c r="I81" s="158" t="str">
        <f ca="1">IF(F81="","",SUBSTITUTE(Codedata!CC76,"!A"," rij "))</f>
        <v/>
      </c>
      <c r="J81" s="159" t="str">
        <f ca="1">IF(F81="","",INDIRECT(SUBSTITUTE(Codedata!CC76,"!A","!H")))</f>
        <v/>
      </c>
      <c r="K81" s="166" t="str">
        <f ca="1">'Code-overzicht'!A78</f>
        <v/>
      </c>
    </row>
    <row r="82" spans="1:11" x14ac:dyDescent="0.25">
      <c r="A82" s="157" t="str">
        <f ca="1">IF(Codedata!CB77="","",INDIRECT(Codedata!CB77))</f>
        <v/>
      </c>
      <c r="B82" s="158" t="str">
        <f ca="1">IF(A82="","",INDIRECT(SUBSTITUTE(Codedata!CB77,"!A","!B")))</f>
        <v/>
      </c>
      <c r="C82" s="158" t="str">
        <f ca="1">IF(A82="","",INDIRECT(SUBSTITUTE(Codedata!CB77,"!A","!E")))</f>
        <v/>
      </c>
      <c r="D82" s="158" t="str">
        <f ca="1">IF(A82="","",SUBSTITUTE(Codedata!CB77,"!A"," rij "))</f>
        <v/>
      </c>
      <c r="E82" s="159" t="str">
        <f ca="1">IF(A82="","",INDIRECT(SUBSTITUTE(Codedata!CB77,"!A","!G")))</f>
        <v/>
      </c>
      <c r="F82" s="160" t="str">
        <f ca="1">IF(Codedata!CC77="","",INDIRECT(Codedata!CC77))</f>
        <v/>
      </c>
      <c r="G82" s="158" t="str">
        <f ca="1">IF(F82="","",INDIRECT(SUBSTITUTE(Codedata!CC77,"!A","!B")))</f>
        <v/>
      </c>
      <c r="H82" s="158" t="str">
        <f ca="1">IF(F82="","",INDIRECT(SUBSTITUTE(Codedata!CC77,"!A","!E")))</f>
        <v/>
      </c>
      <c r="I82" s="158" t="str">
        <f ca="1">IF(F82="","",SUBSTITUTE(Codedata!CC77,"!A"," rij "))</f>
        <v/>
      </c>
      <c r="J82" s="159" t="str">
        <f ca="1">IF(F82="","",INDIRECT(SUBSTITUTE(Codedata!CC77,"!A","!H")))</f>
        <v/>
      </c>
      <c r="K82" s="166" t="str">
        <f ca="1">'Code-overzicht'!A79</f>
        <v/>
      </c>
    </row>
    <row r="83" spans="1:11" x14ac:dyDescent="0.25">
      <c r="A83" s="157" t="str">
        <f ca="1">IF(Codedata!CB78="","",INDIRECT(Codedata!CB78))</f>
        <v/>
      </c>
      <c r="B83" s="158" t="str">
        <f ca="1">IF(A83="","",INDIRECT(SUBSTITUTE(Codedata!CB78,"!A","!B")))</f>
        <v/>
      </c>
      <c r="C83" s="158" t="str">
        <f ca="1">IF(A83="","",INDIRECT(SUBSTITUTE(Codedata!CB78,"!A","!E")))</f>
        <v/>
      </c>
      <c r="D83" s="158" t="str">
        <f ca="1">IF(A83="","",SUBSTITUTE(Codedata!CB78,"!A"," rij "))</f>
        <v/>
      </c>
      <c r="E83" s="159" t="str">
        <f ca="1">IF(A83="","",INDIRECT(SUBSTITUTE(Codedata!CB78,"!A","!G")))</f>
        <v/>
      </c>
      <c r="F83" s="160" t="str">
        <f ca="1">IF(Codedata!CC78="","",INDIRECT(Codedata!CC78))</f>
        <v/>
      </c>
      <c r="G83" s="158" t="str">
        <f ca="1">IF(F83="","",INDIRECT(SUBSTITUTE(Codedata!CC78,"!A","!B")))</f>
        <v/>
      </c>
      <c r="H83" s="158" t="str">
        <f ca="1">IF(F83="","",INDIRECT(SUBSTITUTE(Codedata!CC78,"!A","!E")))</f>
        <v/>
      </c>
      <c r="I83" s="158" t="str">
        <f ca="1">IF(F83="","",SUBSTITUTE(Codedata!CC78,"!A"," rij "))</f>
        <v/>
      </c>
      <c r="J83" s="159" t="str">
        <f ca="1">IF(F83="","",INDIRECT(SUBSTITUTE(Codedata!CC78,"!A","!H")))</f>
        <v/>
      </c>
      <c r="K83" s="166" t="str">
        <f ca="1">'Code-overzicht'!A80</f>
        <v/>
      </c>
    </row>
    <row r="84" spans="1:11" x14ac:dyDescent="0.25">
      <c r="A84" s="157" t="str">
        <f ca="1">IF(Codedata!CB79="","",INDIRECT(Codedata!CB79))</f>
        <v/>
      </c>
      <c r="B84" s="158" t="str">
        <f ca="1">IF(A84="","",INDIRECT(SUBSTITUTE(Codedata!CB79,"!A","!B")))</f>
        <v/>
      </c>
      <c r="C84" s="158" t="str">
        <f ca="1">IF(A84="","",INDIRECT(SUBSTITUTE(Codedata!CB79,"!A","!E")))</f>
        <v/>
      </c>
      <c r="D84" s="158" t="str">
        <f ca="1">IF(A84="","",SUBSTITUTE(Codedata!CB79,"!A"," rij "))</f>
        <v/>
      </c>
      <c r="E84" s="159" t="str">
        <f ca="1">IF(A84="","",INDIRECT(SUBSTITUTE(Codedata!CB79,"!A","!G")))</f>
        <v/>
      </c>
      <c r="F84" s="160" t="str">
        <f ca="1">IF(Codedata!CC79="","",INDIRECT(Codedata!CC79))</f>
        <v/>
      </c>
      <c r="G84" s="158" t="str">
        <f ca="1">IF(F84="","",INDIRECT(SUBSTITUTE(Codedata!CC79,"!A","!B")))</f>
        <v/>
      </c>
      <c r="H84" s="158" t="str">
        <f ca="1">IF(F84="","",INDIRECT(SUBSTITUTE(Codedata!CC79,"!A","!E")))</f>
        <v/>
      </c>
      <c r="I84" s="158" t="str">
        <f ca="1">IF(F84="","",SUBSTITUTE(Codedata!CC79,"!A"," rij "))</f>
        <v/>
      </c>
      <c r="J84" s="159" t="str">
        <f ca="1">IF(F84="","",INDIRECT(SUBSTITUTE(Codedata!CC79,"!A","!H")))</f>
        <v/>
      </c>
      <c r="K84" s="166" t="str">
        <f ca="1">'Code-overzicht'!A81</f>
        <v/>
      </c>
    </row>
    <row r="85" spans="1:11" x14ac:dyDescent="0.25">
      <c r="A85" s="157" t="str">
        <f ca="1">IF(Codedata!CB80="","",INDIRECT(Codedata!CB80))</f>
        <v/>
      </c>
      <c r="B85" s="158" t="str">
        <f ca="1">IF(A85="","",INDIRECT(SUBSTITUTE(Codedata!CB80,"!A","!B")))</f>
        <v/>
      </c>
      <c r="C85" s="158" t="str">
        <f ca="1">IF(A85="","",INDIRECT(SUBSTITUTE(Codedata!CB80,"!A","!E")))</f>
        <v/>
      </c>
      <c r="D85" s="158" t="str">
        <f ca="1">IF(A85="","",SUBSTITUTE(Codedata!CB80,"!A"," rij "))</f>
        <v/>
      </c>
      <c r="E85" s="159" t="str">
        <f ca="1">IF(A85="","",INDIRECT(SUBSTITUTE(Codedata!CB80,"!A","!G")))</f>
        <v/>
      </c>
      <c r="F85" s="160" t="str">
        <f ca="1">IF(Codedata!CC80="","",INDIRECT(Codedata!CC80))</f>
        <v/>
      </c>
      <c r="G85" s="158" t="str">
        <f ca="1">IF(F85="","",INDIRECT(SUBSTITUTE(Codedata!CC80,"!A","!B")))</f>
        <v/>
      </c>
      <c r="H85" s="158" t="str">
        <f ca="1">IF(F85="","",INDIRECT(SUBSTITUTE(Codedata!CC80,"!A","!E")))</f>
        <v/>
      </c>
      <c r="I85" s="158" t="str">
        <f ca="1">IF(F85="","",SUBSTITUTE(Codedata!CC80,"!A"," rij "))</f>
        <v/>
      </c>
      <c r="J85" s="159" t="str">
        <f ca="1">IF(F85="","",INDIRECT(SUBSTITUTE(Codedata!CC80,"!A","!H")))</f>
        <v/>
      </c>
      <c r="K85" s="166" t="str">
        <f ca="1">'Code-overzicht'!A82</f>
        <v/>
      </c>
    </row>
    <row r="86" spans="1:11" x14ac:dyDescent="0.25">
      <c r="A86" s="157" t="str">
        <f ca="1">IF(Codedata!CB81="","",INDIRECT(Codedata!CB81))</f>
        <v/>
      </c>
      <c r="B86" s="158" t="str">
        <f ca="1">IF(A86="","",INDIRECT(SUBSTITUTE(Codedata!CB81,"!A","!B")))</f>
        <v/>
      </c>
      <c r="C86" s="158" t="str">
        <f ca="1">IF(A86="","",INDIRECT(SUBSTITUTE(Codedata!CB81,"!A","!E")))</f>
        <v/>
      </c>
      <c r="D86" s="158" t="str">
        <f ca="1">IF(A86="","",SUBSTITUTE(Codedata!CB81,"!A"," rij "))</f>
        <v/>
      </c>
      <c r="E86" s="159" t="str">
        <f ca="1">IF(A86="","",INDIRECT(SUBSTITUTE(Codedata!CB81,"!A","!G")))</f>
        <v/>
      </c>
      <c r="F86" s="160" t="str">
        <f ca="1">IF(Codedata!CC81="","",INDIRECT(Codedata!CC81))</f>
        <v/>
      </c>
      <c r="G86" s="158" t="str">
        <f ca="1">IF(F86="","",INDIRECT(SUBSTITUTE(Codedata!CC81,"!A","!B")))</f>
        <v/>
      </c>
      <c r="H86" s="158" t="str">
        <f ca="1">IF(F86="","",INDIRECT(SUBSTITUTE(Codedata!CC81,"!A","!E")))</f>
        <v/>
      </c>
      <c r="I86" s="158" t="str">
        <f ca="1">IF(F86="","",SUBSTITUTE(Codedata!CC81,"!A"," rij "))</f>
        <v/>
      </c>
      <c r="J86" s="159" t="str">
        <f ca="1">IF(F86="","",INDIRECT(SUBSTITUTE(Codedata!CC81,"!A","!H")))</f>
        <v/>
      </c>
      <c r="K86" s="166" t="str">
        <f ca="1">'Code-overzicht'!A83</f>
        <v/>
      </c>
    </row>
    <row r="87" spans="1:11" x14ac:dyDescent="0.25">
      <c r="A87" s="157" t="str">
        <f ca="1">IF(Codedata!CB82="","",INDIRECT(Codedata!CB82))</f>
        <v/>
      </c>
      <c r="B87" s="158" t="str">
        <f ca="1">IF(A87="","",INDIRECT(SUBSTITUTE(Codedata!CB82,"!A","!B")))</f>
        <v/>
      </c>
      <c r="C87" s="158" t="str">
        <f ca="1">IF(A87="","",INDIRECT(SUBSTITUTE(Codedata!CB82,"!A","!E")))</f>
        <v/>
      </c>
      <c r="D87" s="158" t="str">
        <f ca="1">IF(A87="","",SUBSTITUTE(Codedata!CB82,"!A"," rij "))</f>
        <v/>
      </c>
      <c r="E87" s="159" t="str">
        <f ca="1">IF(A87="","",INDIRECT(SUBSTITUTE(Codedata!CB82,"!A","!G")))</f>
        <v/>
      </c>
      <c r="F87" s="160" t="str">
        <f ca="1">IF(Codedata!CC82="","",INDIRECT(Codedata!CC82))</f>
        <v/>
      </c>
      <c r="G87" s="158" t="str">
        <f ca="1">IF(F87="","",INDIRECT(SUBSTITUTE(Codedata!CC82,"!A","!B")))</f>
        <v/>
      </c>
      <c r="H87" s="158" t="str">
        <f ca="1">IF(F87="","",INDIRECT(SUBSTITUTE(Codedata!CC82,"!A","!E")))</f>
        <v/>
      </c>
      <c r="I87" s="158" t="str">
        <f ca="1">IF(F87="","",SUBSTITUTE(Codedata!CC82,"!A"," rij "))</f>
        <v/>
      </c>
      <c r="J87" s="159" t="str">
        <f ca="1">IF(F87="","",INDIRECT(SUBSTITUTE(Codedata!CC82,"!A","!H")))</f>
        <v/>
      </c>
      <c r="K87" s="166" t="str">
        <f ca="1">'Code-overzicht'!A84</f>
        <v/>
      </c>
    </row>
    <row r="88" spans="1:11" x14ac:dyDescent="0.25">
      <c r="A88" s="157" t="str">
        <f ca="1">IF(Codedata!CB83="","",INDIRECT(Codedata!CB83))</f>
        <v/>
      </c>
      <c r="B88" s="158" t="str">
        <f ca="1">IF(A88="","",INDIRECT(SUBSTITUTE(Codedata!CB83,"!A","!B")))</f>
        <v/>
      </c>
      <c r="C88" s="158" t="str">
        <f ca="1">IF(A88="","",INDIRECT(SUBSTITUTE(Codedata!CB83,"!A","!E")))</f>
        <v/>
      </c>
      <c r="D88" s="158" t="str">
        <f ca="1">IF(A88="","",SUBSTITUTE(Codedata!CB83,"!A"," rij "))</f>
        <v/>
      </c>
      <c r="E88" s="159" t="str">
        <f ca="1">IF(A88="","",INDIRECT(SUBSTITUTE(Codedata!CB83,"!A","!G")))</f>
        <v/>
      </c>
      <c r="F88" s="160" t="str">
        <f ca="1">IF(Codedata!CC83="","",INDIRECT(Codedata!CC83))</f>
        <v/>
      </c>
      <c r="G88" s="158" t="str">
        <f ca="1">IF(F88="","",INDIRECT(SUBSTITUTE(Codedata!CC83,"!A","!B")))</f>
        <v/>
      </c>
      <c r="H88" s="158" t="str">
        <f ca="1">IF(F88="","",INDIRECT(SUBSTITUTE(Codedata!CC83,"!A","!E")))</f>
        <v/>
      </c>
      <c r="I88" s="158" t="str">
        <f ca="1">IF(F88="","",SUBSTITUTE(Codedata!CC83,"!A"," rij "))</f>
        <v/>
      </c>
      <c r="J88" s="159" t="str">
        <f ca="1">IF(F88="","",INDIRECT(SUBSTITUTE(Codedata!CC83,"!A","!H")))</f>
        <v/>
      </c>
      <c r="K88" s="166" t="str">
        <f ca="1">'Code-overzicht'!A85</f>
        <v/>
      </c>
    </row>
    <row r="89" spans="1:11" x14ac:dyDescent="0.25">
      <c r="A89" s="157" t="str">
        <f ca="1">IF(Codedata!CB84="","",INDIRECT(Codedata!CB84))</f>
        <v/>
      </c>
      <c r="B89" s="158" t="str">
        <f ca="1">IF(A89="","",INDIRECT(SUBSTITUTE(Codedata!CB84,"!A","!B")))</f>
        <v/>
      </c>
      <c r="C89" s="158" t="str">
        <f ca="1">IF(A89="","",INDIRECT(SUBSTITUTE(Codedata!CB84,"!A","!E")))</f>
        <v/>
      </c>
      <c r="D89" s="158" t="str">
        <f ca="1">IF(A89="","",SUBSTITUTE(Codedata!CB84,"!A"," rij "))</f>
        <v/>
      </c>
      <c r="E89" s="159" t="str">
        <f ca="1">IF(A89="","",INDIRECT(SUBSTITUTE(Codedata!CB84,"!A","!G")))</f>
        <v/>
      </c>
      <c r="F89" s="160" t="str">
        <f ca="1">IF(Codedata!CC84="","",INDIRECT(Codedata!CC84))</f>
        <v/>
      </c>
      <c r="G89" s="158" t="str">
        <f ca="1">IF(F89="","",INDIRECT(SUBSTITUTE(Codedata!CC84,"!A","!B")))</f>
        <v/>
      </c>
      <c r="H89" s="158" t="str">
        <f ca="1">IF(F89="","",INDIRECT(SUBSTITUTE(Codedata!CC84,"!A","!E")))</f>
        <v/>
      </c>
      <c r="I89" s="158" t="str">
        <f ca="1">IF(F89="","",SUBSTITUTE(Codedata!CC84,"!A"," rij "))</f>
        <v/>
      </c>
      <c r="J89" s="159" t="str">
        <f ca="1">IF(F89="","",INDIRECT(SUBSTITUTE(Codedata!CC84,"!A","!H")))</f>
        <v/>
      </c>
      <c r="K89" s="166" t="str">
        <f ca="1">'Code-overzicht'!A86</f>
        <v/>
      </c>
    </row>
    <row r="90" spans="1:11" x14ac:dyDescent="0.25">
      <c r="A90" s="157" t="str">
        <f ca="1">IF(Codedata!CB85="","",INDIRECT(Codedata!CB85))</f>
        <v/>
      </c>
      <c r="B90" s="158" t="str">
        <f ca="1">IF(A90="","",INDIRECT(SUBSTITUTE(Codedata!CB85,"!A","!B")))</f>
        <v/>
      </c>
      <c r="C90" s="158" t="str">
        <f ca="1">IF(A90="","",INDIRECT(SUBSTITUTE(Codedata!CB85,"!A","!E")))</f>
        <v/>
      </c>
      <c r="D90" s="158" t="str">
        <f ca="1">IF(A90="","",SUBSTITUTE(Codedata!CB85,"!A"," rij "))</f>
        <v/>
      </c>
      <c r="E90" s="159" t="str">
        <f ca="1">IF(A90="","",INDIRECT(SUBSTITUTE(Codedata!CB85,"!A","!G")))</f>
        <v/>
      </c>
      <c r="F90" s="160" t="str">
        <f ca="1">IF(Codedata!CC85="","",INDIRECT(Codedata!CC85))</f>
        <v/>
      </c>
      <c r="G90" s="158" t="str">
        <f ca="1">IF(F90="","",INDIRECT(SUBSTITUTE(Codedata!CC85,"!A","!B")))</f>
        <v/>
      </c>
      <c r="H90" s="158" t="str">
        <f ca="1">IF(F90="","",INDIRECT(SUBSTITUTE(Codedata!CC85,"!A","!E")))</f>
        <v/>
      </c>
      <c r="I90" s="158" t="str">
        <f ca="1">IF(F90="","",SUBSTITUTE(Codedata!CC85,"!A"," rij "))</f>
        <v/>
      </c>
      <c r="J90" s="159" t="str">
        <f ca="1">IF(F90="","",INDIRECT(SUBSTITUTE(Codedata!CC85,"!A","!H")))</f>
        <v/>
      </c>
      <c r="K90" s="166" t="str">
        <f ca="1">'Code-overzicht'!A87</f>
        <v/>
      </c>
    </row>
    <row r="91" spans="1:11" x14ac:dyDescent="0.25">
      <c r="A91" s="157" t="str">
        <f ca="1">IF(Codedata!CB86="","",INDIRECT(Codedata!CB86))</f>
        <v/>
      </c>
      <c r="B91" s="158" t="str">
        <f ca="1">IF(A91="","",INDIRECT(SUBSTITUTE(Codedata!CB86,"!A","!B")))</f>
        <v/>
      </c>
      <c r="C91" s="158" t="str">
        <f ca="1">IF(A91="","",INDIRECT(SUBSTITUTE(Codedata!CB86,"!A","!E")))</f>
        <v/>
      </c>
      <c r="D91" s="158" t="str">
        <f ca="1">IF(A91="","",SUBSTITUTE(Codedata!CB86,"!A"," rij "))</f>
        <v/>
      </c>
      <c r="E91" s="159" t="str">
        <f ca="1">IF(A91="","",INDIRECT(SUBSTITUTE(Codedata!CB86,"!A","!G")))</f>
        <v/>
      </c>
      <c r="F91" s="160" t="str">
        <f ca="1">IF(Codedata!CC86="","",INDIRECT(Codedata!CC86))</f>
        <v/>
      </c>
      <c r="G91" s="158" t="str">
        <f ca="1">IF(F91="","",INDIRECT(SUBSTITUTE(Codedata!CC86,"!A","!B")))</f>
        <v/>
      </c>
      <c r="H91" s="158" t="str">
        <f ca="1">IF(F91="","",INDIRECT(SUBSTITUTE(Codedata!CC86,"!A","!E")))</f>
        <v/>
      </c>
      <c r="I91" s="158" t="str">
        <f ca="1">IF(F91="","",SUBSTITUTE(Codedata!CC86,"!A"," rij "))</f>
        <v/>
      </c>
      <c r="J91" s="159" t="str">
        <f ca="1">IF(F91="","",INDIRECT(SUBSTITUTE(Codedata!CC86,"!A","!H")))</f>
        <v/>
      </c>
      <c r="K91" s="166" t="str">
        <f ca="1">'Code-overzicht'!A88</f>
        <v/>
      </c>
    </row>
    <row r="92" spans="1:11" x14ac:dyDescent="0.25">
      <c r="A92" s="157" t="str">
        <f ca="1">IF(Codedata!CB87="","",INDIRECT(Codedata!CB87))</f>
        <v/>
      </c>
      <c r="B92" s="158" t="str">
        <f ca="1">IF(A92="","",INDIRECT(SUBSTITUTE(Codedata!CB87,"!A","!B")))</f>
        <v/>
      </c>
      <c r="C92" s="158" t="str">
        <f ca="1">IF(A92="","",INDIRECT(SUBSTITUTE(Codedata!CB87,"!A","!E")))</f>
        <v/>
      </c>
      <c r="D92" s="158" t="str">
        <f ca="1">IF(A92="","",SUBSTITUTE(Codedata!CB87,"!A"," rij "))</f>
        <v/>
      </c>
      <c r="E92" s="159" t="str">
        <f ca="1">IF(A92="","",INDIRECT(SUBSTITUTE(Codedata!CB87,"!A","!G")))</f>
        <v/>
      </c>
      <c r="F92" s="160" t="str">
        <f ca="1">IF(Codedata!CC87="","",INDIRECT(Codedata!CC87))</f>
        <v/>
      </c>
      <c r="G92" s="158" t="str">
        <f ca="1">IF(F92="","",INDIRECT(SUBSTITUTE(Codedata!CC87,"!A","!B")))</f>
        <v/>
      </c>
      <c r="H92" s="158" t="str">
        <f ca="1">IF(F92="","",INDIRECT(SUBSTITUTE(Codedata!CC87,"!A","!E")))</f>
        <v/>
      </c>
      <c r="I92" s="158" t="str">
        <f ca="1">IF(F92="","",SUBSTITUTE(Codedata!CC87,"!A"," rij "))</f>
        <v/>
      </c>
      <c r="J92" s="159" t="str">
        <f ca="1">IF(F92="","",INDIRECT(SUBSTITUTE(Codedata!CC87,"!A","!H")))</f>
        <v/>
      </c>
      <c r="K92" s="166" t="str">
        <f ca="1">'Code-overzicht'!A89</f>
        <v/>
      </c>
    </row>
    <row r="93" spans="1:11" x14ac:dyDescent="0.25">
      <c r="A93" s="157" t="str">
        <f ca="1">IF(Codedata!CB88="","",INDIRECT(Codedata!CB88))</f>
        <v/>
      </c>
      <c r="B93" s="158" t="str">
        <f ca="1">IF(A93="","",INDIRECT(SUBSTITUTE(Codedata!CB88,"!A","!B")))</f>
        <v/>
      </c>
      <c r="C93" s="158" t="str">
        <f ca="1">IF(A93="","",INDIRECT(SUBSTITUTE(Codedata!CB88,"!A","!E")))</f>
        <v/>
      </c>
      <c r="D93" s="158" t="str">
        <f ca="1">IF(A93="","",SUBSTITUTE(Codedata!CB88,"!A"," rij "))</f>
        <v/>
      </c>
      <c r="E93" s="159" t="str">
        <f ca="1">IF(A93="","",INDIRECT(SUBSTITUTE(Codedata!CB88,"!A","!G")))</f>
        <v/>
      </c>
      <c r="F93" s="160" t="str">
        <f ca="1">IF(Codedata!CC88="","",INDIRECT(Codedata!CC88))</f>
        <v/>
      </c>
      <c r="G93" s="158" t="str">
        <f ca="1">IF(F93="","",INDIRECT(SUBSTITUTE(Codedata!CC88,"!A","!B")))</f>
        <v/>
      </c>
      <c r="H93" s="158" t="str">
        <f ca="1">IF(F93="","",INDIRECT(SUBSTITUTE(Codedata!CC88,"!A","!E")))</f>
        <v/>
      </c>
      <c r="I93" s="158" t="str">
        <f ca="1">IF(F93="","",SUBSTITUTE(Codedata!CC88,"!A"," rij "))</f>
        <v/>
      </c>
      <c r="J93" s="159" t="str">
        <f ca="1">IF(F93="","",INDIRECT(SUBSTITUTE(Codedata!CC88,"!A","!H")))</f>
        <v/>
      </c>
      <c r="K93" s="166" t="str">
        <f ca="1">'Code-overzicht'!A90</f>
        <v/>
      </c>
    </row>
    <row r="94" spans="1:11" x14ac:dyDescent="0.25">
      <c r="A94" s="157" t="str">
        <f ca="1">IF(Codedata!CB89="","",INDIRECT(Codedata!CB89))</f>
        <v/>
      </c>
      <c r="B94" s="158" t="str">
        <f ca="1">IF(A94="","",INDIRECT(SUBSTITUTE(Codedata!CB89,"!A","!B")))</f>
        <v/>
      </c>
      <c r="C94" s="158" t="str">
        <f ca="1">IF(A94="","",INDIRECT(SUBSTITUTE(Codedata!CB89,"!A","!E")))</f>
        <v/>
      </c>
      <c r="D94" s="158" t="str">
        <f ca="1">IF(A94="","",SUBSTITUTE(Codedata!CB89,"!A"," rij "))</f>
        <v/>
      </c>
      <c r="E94" s="159" t="str">
        <f ca="1">IF(A94="","",INDIRECT(SUBSTITUTE(Codedata!CB89,"!A","!G")))</f>
        <v/>
      </c>
      <c r="F94" s="160" t="str">
        <f ca="1">IF(Codedata!CC89="","",INDIRECT(Codedata!CC89))</f>
        <v/>
      </c>
      <c r="G94" s="158" t="str">
        <f ca="1">IF(F94="","",INDIRECT(SUBSTITUTE(Codedata!CC89,"!A","!B")))</f>
        <v/>
      </c>
      <c r="H94" s="158" t="str">
        <f ca="1">IF(F94="","",INDIRECT(SUBSTITUTE(Codedata!CC89,"!A","!E")))</f>
        <v/>
      </c>
      <c r="I94" s="158" t="str">
        <f ca="1">IF(F94="","",SUBSTITUTE(Codedata!CC89,"!A"," rij "))</f>
        <v/>
      </c>
      <c r="J94" s="159" t="str">
        <f ca="1">IF(F94="","",INDIRECT(SUBSTITUTE(Codedata!CC89,"!A","!H")))</f>
        <v/>
      </c>
      <c r="K94" s="166" t="str">
        <f ca="1">'Code-overzicht'!A91</f>
        <v/>
      </c>
    </row>
    <row r="95" spans="1:11" x14ac:dyDescent="0.25">
      <c r="A95" s="157" t="str">
        <f ca="1">IF(Codedata!CB90="","",INDIRECT(Codedata!CB90))</f>
        <v/>
      </c>
      <c r="B95" s="158" t="str">
        <f ca="1">IF(A95="","",INDIRECT(SUBSTITUTE(Codedata!CB90,"!A","!B")))</f>
        <v/>
      </c>
      <c r="C95" s="158" t="str">
        <f ca="1">IF(A95="","",INDIRECT(SUBSTITUTE(Codedata!CB90,"!A","!E")))</f>
        <v/>
      </c>
      <c r="D95" s="158" t="str">
        <f ca="1">IF(A95="","",SUBSTITUTE(Codedata!CB90,"!A"," rij "))</f>
        <v/>
      </c>
      <c r="E95" s="159" t="str">
        <f ca="1">IF(A95="","",INDIRECT(SUBSTITUTE(Codedata!CB90,"!A","!G")))</f>
        <v/>
      </c>
      <c r="F95" s="160" t="str">
        <f ca="1">IF(Codedata!CC90="","",INDIRECT(Codedata!CC90))</f>
        <v/>
      </c>
      <c r="G95" s="158" t="str">
        <f ca="1">IF(F95="","",INDIRECT(SUBSTITUTE(Codedata!CC90,"!A","!B")))</f>
        <v/>
      </c>
      <c r="H95" s="158" t="str">
        <f ca="1">IF(F95="","",INDIRECT(SUBSTITUTE(Codedata!CC90,"!A","!E")))</f>
        <v/>
      </c>
      <c r="I95" s="158" t="str">
        <f ca="1">IF(F95="","",SUBSTITUTE(Codedata!CC90,"!A"," rij "))</f>
        <v/>
      </c>
      <c r="J95" s="159" t="str">
        <f ca="1">IF(F95="","",INDIRECT(SUBSTITUTE(Codedata!CC90,"!A","!H")))</f>
        <v/>
      </c>
      <c r="K95" s="166" t="str">
        <f ca="1">'Code-overzicht'!A92</f>
        <v/>
      </c>
    </row>
    <row r="96" spans="1:11" x14ac:dyDescent="0.25">
      <c r="A96" s="157" t="str">
        <f ca="1">IF(Codedata!CB91="","",INDIRECT(Codedata!CB91))</f>
        <v/>
      </c>
      <c r="B96" s="158" t="str">
        <f ca="1">IF(A96="","",INDIRECT(SUBSTITUTE(Codedata!CB91,"!A","!B")))</f>
        <v/>
      </c>
      <c r="C96" s="158" t="str">
        <f ca="1">IF(A96="","",INDIRECT(SUBSTITUTE(Codedata!CB91,"!A","!E")))</f>
        <v/>
      </c>
      <c r="D96" s="158" t="str">
        <f ca="1">IF(A96="","",SUBSTITUTE(Codedata!CB91,"!A"," rij "))</f>
        <v/>
      </c>
      <c r="E96" s="159" t="str">
        <f ca="1">IF(A96="","",INDIRECT(SUBSTITUTE(Codedata!CB91,"!A","!G")))</f>
        <v/>
      </c>
      <c r="F96" s="160" t="str">
        <f ca="1">IF(Codedata!CC91="","",INDIRECT(Codedata!CC91))</f>
        <v/>
      </c>
      <c r="G96" s="158" t="str">
        <f ca="1">IF(F96="","",INDIRECT(SUBSTITUTE(Codedata!CC91,"!A","!B")))</f>
        <v/>
      </c>
      <c r="H96" s="158" t="str">
        <f ca="1">IF(F96="","",INDIRECT(SUBSTITUTE(Codedata!CC91,"!A","!E")))</f>
        <v/>
      </c>
      <c r="I96" s="158" t="str">
        <f ca="1">IF(F96="","",SUBSTITUTE(Codedata!CC91,"!A"," rij "))</f>
        <v/>
      </c>
      <c r="J96" s="159" t="str">
        <f ca="1">IF(F96="","",INDIRECT(SUBSTITUTE(Codedata!CC91,"!A","!H")))</f>
        <v/>
      </c>
      <c r="K96" s="166" t="str">
        <f ca="1">'Code-overzicht'!A93</f>
        <v/>
      </c>
    </row>
    <row r="97" spans="1:11" x14ac:dyDescent="0.25">
      <c r="A97" s="157" t="str">
        <f ca="1">IF(Codedata!CB92="","",INDIRECT(Codedata!CB92))</f>
        <v/>
      </c>
      <c r="B97" s="158" t="str">
        <f ca="1">IF(A97="","",INDIRECT(SUBSTITUTE(Codedata!CB92,"!A","!B")))</f>
        <v/>
      </c>
      <c r="C97" s="158" t="str">
        <f ca="1">IF(A97="","",INDIRECT(SUBSTITUTE(Codedata!CB92,"!A","!E")))</f>
        <v/>
      </c>
      <c r="D97" s="158" t="str">
        <f ca="1">IF(A97="","",SUBSTITUTE(Codedata!CB92,"!A"," rij "))</f>
        <v/>
      </c>
      <c r="E97" s="159" t="str">
        <f ca="1">IF(A97="","",INDIRECT(SUBSTITUTE(Codedata!CB92,"!A","!G")))</f>
        <v/>
      </c>
      <c r="F97" s="160" t="str">
        <f ca="1">IF(Codedata!CC92="","",INDIRECT(Codedata!CC92))</f>
        <v/>
      </c>
      <c r="G97" s="158" t="str">
        <f ca="1">IF(F97="","",INDIRECT(SUBSTITUTE(Codedata!CC92,"!A","!B")))</f>
        <v/>
      </c>
      <c r="H97" s="158" t="str">
        <f ca="1">IF(F97="","",INDIRECT(SUBSTITUTE(Codedata!CC92,"!A","!E")))</f>
        <v/>
      </c>
      <c r="I97" s="158" t="str">
        <f ca="1">IF(F97="","",SUBSTITUTE(Codedata!CC92,"!A"," rij "))</f>
        <v/>
      </c>
      <c r="J97" s="159" t="str">
        <f ca="1">IF(F97="","",INDIRECT(SUBSTITUTE(Codedata!CC92,"!A","!H")))</f>
        <v/>
      </c>
      <c r="K97" s="166" t="str">
        <f ca="1">'Code-overzicht'!A94</f>
        <v/>
      </c>
    </row>
    <row r="98" spans="1:11" x14ac:dyDescent="0.25">
      <c r="A98" s="157" t="str">
        <f ca="1">IF(Codedata!CB93="","",INDIRECT(Codedata!CB93))</f>
        <v/>
      </c>
      <c r="B98" s="158" t="str">
        <f ca="1">IF(A98="","",INDIRECT(SUBSTITUTE(Codedata!CB93,"!A","!B")))</f>
        <v/>
      </c>
      <c r="C98" s="158" t="str">
        <f ca="1">IF(A98="","",INDIRECT(SUBSTITUTE(Codedata!CB93,"!A","!E")))</f>
        <v/>
      </c>
      <c r="D98" s="158" t="str">
        <f ca="1">IF(A98="","",SUBSTITUTE(Codedata!CB93,"!A"," rij "))</f>
        <v/>
      </c>
      <c r="E98" s="159" t="str">
        <f ca="1">IF(A98="","",INDIRECT(SUBSTITUTE(Codedata!CB93,"!A","!G")))</f>
        <v/>
      </c>
      <c r="F98" s="160" t="str">
        <f ca="1">IF(Codedata!CC93="","",INDIRECT(Codedata!CC93))</f>
        <v/>
      </c>
      <c r="G98" s="158" t="str">
        <f ca="1">IF(F98="","",INDIRECT(SUBSTITUTE(Codedata!CC93,"!A","!B")))</f>
        <v/>
      </c>
      <c r="H98" s="158" t="str">
        <f ca="1">IF(F98="","",INDIRECT(SUBSTITUTE(Codedata!CC93,"!A","!E")))</f>
        <v/>
      </c>
      <c r="I98" s="158" t="str">
        <f ca="1">IF(F98="","",SUBSTITUTE(Codedata!CC93,"!A"," rij "))</f>
        <v/>
      </c>
      <c r="J98" s="159" t="str">
        <f ca="1">IF(F98="","",INDIRECT(SUBSTITUTE(Codedata!CC93,"!A","!H")))</f>
        <v/>
      </c>
      <c r="K98" s="166" t="str">
        <f ca="1">'Code-overzicht'!A95</f>
        <v/>
      </c>
    </row>
    <row r="99" spans="1:11" x14ac:dyDescent="0.25">
      <c r="A99" s="157" t="str">
        <f ca="1">IF(Codedata!CB94="","",INDIRECT(Codedata!CB94))</f>
        <v/>
      </c>
      <c r="B99" s="158" t="str">
        <f ca="1">IF(A99="","",INDIRECT(SUBSTITUTE(Codedata!CB94,"!A","!B")))</f>
        <v/>
      </c>
      <c r="C99" s="158" t="str">
        <f ca="1">IF(A99="","",INDIRECT(SUBSTITUTE(Codedata!CB94,"!A","!E")))</f>
        <v/>
      </c>
      <c r="D99" s="158" t="str">
        <f ca="1">IF(A99="","",SUBSTITUTE(Codedata!CB94,"!A"," rij "))</f>
        <v/>
      </c>
      <c r="E99" s="159" t="str">
        <f ca="1">IF(A99="","",INDIRECT(SUBSTITUTE(Codedata!CB94,"!A","!G")))</f>
        <v/>
      </c>
      <c r="F99" s="160" t="str">
        <f ca="1">IF(Codedata!CC94="","",INDIRECT(Codedata!CC94))</f>
        <v/>
      </c>
      <c r="G99" s="158" t="str">
        <f ca="1">IF(F99="","",INDIRECT(SUBSTITUTE(Codedata!CC94,"!A","!B")))</f>
        <v/>
      </c>
      <c r="H99" s="158" t="str">
        <f ca="1">IF(F99="","",INDIRECT(SUBSTITUTE(Codedata!CC94,"!A","!E")))</f>
        <v/>
      </c>
      <c r="I99" s="158" t="str">
        <f ca="1">IF(F99="","",SUBSTITUTE(Codedata!CC94,"!A"," rij "))</f>
        <v/>
      </c>
      <c r="J99" s="159" t="str">
        <f ca="1">IF(F99="","",INDIRECT(SUBSTITUTE(Codedata!CC94,"!A","!H")))</f>
        <v/>
      </c>
      <c r="K99" s="166" t="str">
        <f ca="1">'Code-overzicht'!A96</f>
        <v/>
      </c>
    </row>
    <row r="100" spans="1:11" x14ac:dyDescent="0.25">
      <c r="A100" s="157" t="str">
        <f ca="1">IF(Codedata!CB95="","",INDIRECT(Codedata!CB95))</f>
        <v/>
      </c>
      <c r="B100" s="158" t="str">
        <f ca="1">IF(A100="","",INDIRECT(SUBSTITUTE(Codedata!CB95,"!A","!B")))</f>
        <v/>
      </c>
      <c r="C100" s="158" t="str">
        <f ca="1">IF(A100="","",INDIRECT(SUBSTITUTE(Codedata!CB95,"!A","!E")))</f>
        <v/>
      </c>
      <c r="D100" s="158" t="str">
        <f ca="1">IF(A100="","",SUBSTITUTE(Codedata!CB95,"!A"," rij "))</f>
        <v/>
      </c>
      <c r="E100" s="159" t="str">
        <f ca="1">IF(A100="","",INDIRECT(SUBSTITUTE(Codedata!CB95,"!A","!G")))</f>
        <v/>
      </c>
      <c r="F100" s="160" t="str">
        <f ca="1">IF(Codedata!CC95="","",INDIRECT(Codedata!CC95))</f>
        <v/>
      </c>
      <c r="G100" s="158" t="str">
        <f ca="1">IF(F100="","",INDIRECT(SUBSTITUTE(Codedata!CC95,"!A","!B")))</f>
        <v/>
      </c>
      <c r="H100" s="158" t="str">
        <f ca="1">IF(F100="","",INDIRECT(SUBSTITUTE(Codedata!CC95,"!A","!E")))</f>
        <v/>
      </c>
      <c r="I100" s="158" t="str">
        <f ca="1">IF(F100="","",SUBSTITUTE(Codedata!CC95,"!A"," rij "))</f>
        <v/>
      </c>
      <c r="J100" s="159" t="str">
        <f ca="1">IF(F100="","",INDIRECT(SUBSTITUTE(Codedata!CC95,"!A","!H")))</f>
        <v/>
      </c>
      <c r="K100" s="166" t="str">
        <f ca="1">'Code-overzicht'!A97</f>
        <v/>
      </c>
    </row>
    <row r="101" spans="1:11" x14ac:dyDescent="0.25">
      <c r="A101" s="157" t="str">
        <f ca="1">IF(Codedata!CB96="","",INDIRECT(Codedata!CB96))</f>
        <v/>
      </c>
      <c r="B101" s="158" t="str">
        <f ca="1">IF(A101="","",INDIRECT(SUBSTITUTE(Codedata!CB96,"!A","!B")))</f>
        <v/>
      </c>
      <c r="C101" s="158" t="str">
        <f ca="1">IF(A101="","",INDIRECT(SUBSTITUTE(Codedata!CB96,"!A","!E")))</f>
        <v/>
      </c>
      <c r="D101" s="158" t="str">
        <f ca="1">IF(A101="","",SUBSTITUTE(Codedata!CB96,"!A"," rij "))</f>
        <v/>
      </c>
      <c r="E101" s="159" t="str">
        <f ca="1">IF(A101="","",INDIRECT(SUBSTITUTE(Codedata!CB96,"!A","!G")))</f>
        <v/>
      </c>
      <c r="F101" s="160" t="str">
        <f ca="1">IF(Codedata!CC96="","",INDIRECT(Codedata!CC96))</f>
        <v/>
      </c>
      <c r="G101" s="158" t="str">
        <f ca="1">IF(F101="","",INDIRECT(SUBSTITUTE(Codedata!CC96,"!A","!B")))</f>
        <v/>
      </c>
      <c r="H101" s="158" t="str">
        <f ca="1">IF(F101="","",INDIRECT(SUBSTITUTE(Codedata!CC96,"!A","!E")))</f>
        <v/>
      </c>
      <c r="I101" s="158" t="str">
        <f ca="1">IF(F101="","",SUBSTITUTE(Codedata!CC96,"!A"," rij "))</f>
        <v/>
      </c>
      <c r="J101" s="159" t="str">
        <f ca="1">IF(F101="","",INDIRECT(SUBSTITUTE(Codedata!CC96,"!A","!H")))</f>
        <v/>
      </c>
      <c r="K101" s="166" t="str">
        <f ca="1">'Code-overzicht'!A98</f>
        <v/>
      </c>
    </row>
    <row r="102" spans="1:11" x14ac:dyDescent="0.25">
      <c r="A102" s="157" t="str">
        <f ca="1">IF(Codedata!CB97="","",INDIRECT(Codedata!CB97))</f>
        <v/>
      </c>
      <c r="B102" s="158" t="str">
        <f ca="1">IF(A102="","",INDIRECT(SUBSTITUTE(Codedata!CB97,"!A","!B")))</f>
        <v/>
      </c>
      <c r="C102" s="158" t="str">
        <f ca="1">IF(A102="","",INDIRECT(SUBSTITUTE(Codedata!CB97,"!A","!E")))</f>
        <v/>
      </c>
      <c r="D102" s="158" t="str">
        <f ca="1">IF(A102="","",SUBSTITUTE(Codedata!CB97,"!A"," rij "))</f>
        <v/>
      </c>
      <c r="E102" s="159" t="str">
        <f ca="1">IF(A102="","",INDIRECT(SUBSTITUTE(Codedata!CB97,"!A","!G")))</f>
        <v/>
      </c>
      <c r="F102" s="160" t="str">
        <f ca="1">IF(Codedata!CC97="","",INDIRECT(Codedata!CC97))</f>
        <v/>
      </c>
      <c r="G102" s="158" t="str">
        <f ca="1">IF(F102="","",INDIRECT(SUBSTITUTE(Codedata!CC97,"!A","!B")))</f>
        <v/>
      </c>
      <c r="H102" s="158" t="str">
        <f ca="1">IF(F102="","",INDIRECT(SUBSTITUTE(Codedata!CC97,"!A","!E")))</f>
        <v/>
      </c>
      <c r="I102" s="158" t="str">
        <f ca="1">IF(F102="","",SUBSTITUTE(Codedata!CC97,"!A"," rij "))</f>
        <v/>
      </c>
      <c r="J102" s="159" t="str">
        <f ca="1">IF(F102="","",INDIRECT(SUBSTITUTE(Codedata!CC97,"!A","!H")))</f>
        <v/>
      </c>
      <c r="K102" s="166" t="str">
        <f ca="1">'Code-overzicht'!A99</f>
        <v/>
      </c>
    </row>
    <row r="103" spans="1:11" x14ac:dyDescent="0.25">
      <c r="A103" s="157" t="str">
        <f ca="1">IF(Codedata!CB98="","",INDIRECT(Codedata!CB98))</f>
        <v/>
      </c>
      <c r="B103" s="158" t="str">
        <f ca="1">IF(A103="","",INDIRECT(SUBSTITUTE(Codedata!CB98,"!A","!B")))</f>
        <v/>
      </c>
      <c r="C103" s="158" t="str">
        <f ca="1">IF(A103="","",INDIRECT(SUBSTITUTE(Codedata!CB98,"!A","!E")))</f>
        <v/>
      </c>
      <c r="D103" s="158" t="str">
        <f ca="1">IF(A103="","",SUBSTITUTE(Codedata!CB98,"!A"," rij "))</f>
        <v/>
      </c>
      <c r="E103" s="159" t="str">
        <f ca="1">IF(A103="","",INDIRECT(SUBSTITUTE(Codedata!CB98,"!A","!G")))</f>
        <v/>
      </c>
      <c r="F103" s="160" t="str">
        <f ca="1">IF(Codedata!CC98="","",INDIRECT(Codedata!CC98))</f>
        <v/>
      </c>
      <c r="G103" s="158" t="str">
        <f ca="1">IF(F103="","",INDIRECT(SUBSTITUTE(Codedata!CC98,"!A","!B")))</f>
        <v/>
      </c>
      <c r="H103" s="158" t="str">
        <f ca="1">IF(F103="","",INDIRECT(SUBSTITUTE(Codedata!CC98,"!A","!E")))</f>
        <v/>
      </c>
      <c r="I103" s="158" t="str">
        <f ca="1">IF(F103="","",SUBSTITUTE(Codedata!CC98,"!A"," rij "))</f>
        <v/>
      </c>
      <c r="J103" s="159" t="str">
        <f ca="1">IF(F103="","",INDIRECT(SUBSTITUTE(Codedata!CC98,"!A","!H")))</f>
        <v/>
      </c>
      <c r="K103" s="166" t="str">
        <f ca="1">'Code-overzicht'!A100</f>
        <v/>
      </c>
    </row>
    <row r="104" spans="1:11" x14ac:dyDescent="0.25">
      <c r="A104" s="157" t="str">
        <f ca="1">IF(Codedata!CB99="","",INDIRECT(Codedata!CB99))</f>
        <v/>
      </c>
      <c r="B104" s="158" t="str">
        <f ca="1">IF(A104="","",INDIRECT(SUBSTITUTE(Codedata!CB99,"!A","!B")))</f>
        <v/>
      </c>
      <c r="C104" s="158" t="str">
        <f ca="1">IF(A104="","",INDIRECT(SUBSTITUTE(Codedata!CB99,"!A","!E")))</f>
        <v/>
      </c>
      <c r="D104" s="158" t="str">
        <f ca="1">IF(A104="","",SUBSTITUTE(Codedata!CB99,"!A"," rij "))</f>
        <v/>
      </c>
      <c r="E104" s="159" t="str">
        <f ca="1">IF(A104="","",INDIRECT(SUBSTITUTE(Codedata!CB99,"!A","!G")))</f>
        <v/>
      </c>
      <c r="F104" s="160" t="str">
        <f ca="1">IF(Codedata!CC99="","",INDIRECT(Codedata!CC99))</f>
        <v/>
      </c>
      <c r="G104" s="158" t="str">
        <f ca="1">IF(F104="","",INDIRECT(SUBSTITUTE(Codedata!CC99,"!A","!B")))</f>
        <v/>
      </c>
      <c r="H104" s="158" t="str">
        <f ca="1">IF(F104="","",INDIRECT(SUBSTITUTE(Codedata!CC99,"!A","!E")))</f>
        <v/>
      </c>
      <c r="I104" s="158" t="str">
        <f ca="1">IF(F104="","",SUBSTITUTE(Codedata!CC99,"!A"," rij "))</f>
        <v/>
      </c>
      <c r="J104" s="159" t="str">
        <f ca="1">IF(F104="","",INDIRECT(SUBSTITUTE(Codedata!CC99,"!A","!H")))</f>
        <v/>
      </c>
      <c r="K104" s="166" t="str">
        <f ca="1">'Code-overzicht'!A101</f>
        <v/>
      </c>
    </row>
    <row r="105" spans="1:11" x14ac:dyDescent="0.25">
      <c r="A105" s="157" t="str">
        <f ca="1">IF(Codedata!CB100="","",INDIRECT(Codedata!CB100))</f>
        <v/>
      </c>
      <c r="B105" s="158" t="str">
        <f ca="1">IF(A105="","",INDIRECT(SUBSTITUTE(Codedata!CB100,"!A","!B")))</f>
        <v/>
      </c>
      <c r="C105" s="158" t="str">
        <f ca="1">IF(A105="","",INDIRECT(SUBSTITUTE(Codedata!CB100,"!A","!E")))</f>
        <v/>
      </c>
      <c r="D105" s="158" t="str">
        <f ca="1">IF(A105="","",SUBSTITUTE(Codedata!CB100,"!A"," rij "))</f>
        <v/>
      </c>
      <c r="E105" s="159" t="str">
        <f ca="1">IF(A105="","",INDIRECT(SUBSTITUTE(Codedata!CB100,"!A","!G")))</f>
        <v/>
      </c>
      <c r="F105" s="160" t="str">
        <f ca="1">IF(Codedata!CC100="","",INDIRECT(Codedata!CC100))</f>
        <v/>
      </c>
      <c r="G105" s="158" t="str">
        <f ca="1">IF(F105="","",INDIRECT(SUBSTITUTE(Codedata!CC100,"!A","!B")))</f>
        <v/>
      </c>
      <c r="H105" s="158" t="str">
        <f ca="1">IF(F105="","",INDIRECT(SUBSTITUTE(Codedata!CC100,"!A","!E")))</f>
        <v/>
      </c>
      <c r="I105" s="158" t="str">
        <f ca="1">IF(F105="","",SUBSTITUTE(Codedata!CC100,"!A"," rij "))</f>
        <v/>
      </c>
      <c r="J105" s="159" t="str">
        <f ca="1">IF(F105="","",INDIRECT(SUBSTITUTE(Codedata!CC100,"!A","!H")))</f>
        <v/>
      </c>
      <c r="K105" s="166" t="str">
        <f ca="1">'Code-overzicht'!A102</f>
        <v/>
      </c>
    </row>
    <row r="106" spans="1:11" x14ac:dyDescent="0.25">
      <c r="A106" s="157" t="str">
        <f ca="1">IF(Codedata!CB101="","",INDIRECT(Codedata!CB101))</f>
        <v/>
      </c>
      <c r="B106" s="158" t="str">
        <f ca="1">IF(A106="","",INDIRECT(SUBSTITUTE(Codedata!CB101,"!A","!B")))</f>
        <v/>
      </c>
      <c r="C106" s="158" t="str">
        <f ca="1">IF(A106="","",INDIRECT(SUBSTITUTE(Codedata!CB101,"!A","!E")))</f>
        <v/>
      </c>
      <c r="D106" s="158" t="str">
        <f ca="1">IF(A106="","",SUBSTITUTE(Codedata!CB101,"!A"," rij "))</f>
        <v/>
      </c>
      <c r="E106" s="159" t="str">
        <f ca="1">IF(A106="","",INDIRECT(SUBSTITUTE(Codedata!CB101,"!A","!G")))</f>
        <v/>
      </c>
      <c r="F106" s="160" t="str">
        <f ca="1">IF(Codedata!CC101="","",INDIRECT(Codedata!CC101))</f>
        <v/>
      </c>
      <c r="G106" s="158" t="str">
        <f ca="1">IF(F106="","",INDIRECT(SUBSTITUTE(Codedata!CC101,"!A","!B")))</f>
        <v/>
      </c>
      <c r="H106" s="158" t="str">
        <f ca="1">IF(F106="","",INDIRECT(SUBSTITUTE(Codedata!CC101,"!A","!E")))</f>
        <v/>
      </c>
      <c r="I106" s="158" t="str">
        <f ca="1">IF(F106="","",SUBSTITUTE(Codedata!CC101,"!A"," rij "))</f>
        <v/>
      </c>
      <c r="J106" s="159" t="str">
        <f ca="1">IF(F106="","",INDIRECT(SUBSTITUTE(Codedata!CC101,"!A","!H")))</f>
        <v/>
      </c>
      <c r="K106" s="166" t="str">
        <f ca="1">'Code-overzicht'!A103</f>
        <v/>
      </c>
    </row>
    <row r="107" spans="1:11" x14ac:dyDescent="0.25">
      <c r="A107" s="157" t="str">
        <f ca="1">IF(Codedata!CB102="","",INDIRECT(Codedata!CB102))</f>
        <v/>
      </c>
      <c r="B107" s="158" t="str">
        <f ca="1">IF(A107="","",INDIRECT(SUBSTITUTE(Codedata!CB102,"!A","!B")))</f>
        <v/>
      </c>
      <c r="C107" s="158" t="str">
        <f ca="1">IF(A107="","",INDIRECT(SUBSTITUTE(Codedata!CB102,"!A","!E")))</f>
        <v/>
      </c>
      <c r="D107" s="158" t="str">
        <f ca="1">IF(A107="","",SUBSTITUTE(Codedata!CB102,"!A"," rij "))</f>
        <v/>
      </c>
      <c r="E107" s="159" t="str">
        <f ca="1">IF(A107="","",INDIRECT(SUBSTITUTE(Codedata!CB102,"!A","!G")))</f>
        <v/>
      </c>
      <c r="F107" s="160" t="str">
        <f ca="1">IF(Codedata!CC102="","",INDIRECT(Codedata!CC102))</f>
        <v/>
      </c>
      <c r="G107" s="158" t="str">
        <f ca="1">IF(F107="","",INDIRECT(SUBSTITUTE(Codedata!CC102,"!A","!B")))</f>
        <v/>
      </c>
      <c r="H107" s="158" t="str">
        <f ca="1">IF(F107="","",INDIRECT(SUBSTITUTE(Codedata!CC102,"!A","!E")))</f>
        <v/>
      </c>
      <c r="I107" s="158" t="str">
        <f ca="1">IF(F107="","",SUBSTITUTE(Codedata!CC102,"!A"," rij "))</f>
        <v/>
      </c>
      <c r="J107" s="159" t="str">
        <f ca="1">IF(F107="","",INDIRECT(SUBSTITUTE(Codedata!CC102,"!A","!H")))</f>
        <v/>
      </c>
      <c r="K107" s="166" t="str">
        <f ca="1">'Code-overzicht'!A104</f>
        <v/>
      </c>
    </row>
    <row r="108" spans="1:11" x14ac:dyDescent="0.25">
      <c r="A108" s="157" t="str">
        <f ca="1">IF(Codedata!CB103="","",INDIRECT(Codedata!CB103))</f>
        <v/>
      </c>
      <c r="B108" s="158" t="str">
        <f ca="1">IF(A108="","",INDIRECT(SUBSTITUTE(Codedata!CB103,"!A","!B")))</f>
        <v/>
      </c>
      <c r="C108" s="158" t="str">
        <f ca="1">IF(A108="","",INDIRECT(SUBSTITUTE(Codedata!CB103,"!A","!E")))</f>
        <v/>
      </c>
      <c r="D108" s="158" t="str">
        <f ca="1">IF(A108="","",SUBSTITUTE(Codedata!CB103,"!A"," rij "))</f>
        <v/>
      </c>
      <c r="E108" s="159" t="str">
        <f ca="1">IF(A108="","",INDIRECT(SUBSTITUTE(Codedata!CB103,"!A","!G")))</f>
        <v/>
      </c>
      <c r="F108" s="160" t="str">
        <f ca="1">IF(Codedata!CC103="","",INDIRECT(Codedata!CC103))</f>
        <v/>
      </c>
      <c r="G108" s="158" t="str">
        <f ca="1">IF(F108="","",INDIRECT(SUBSTITUTE(Codedata!CC103,"!A","!B")))</f>
        <v/>
      </c>
      <c r="H108" s="158" t="str">
        <f ca="1">IF(F108="","",INDIRECT(SUBSTITUTE(Codedata!CC103,"!A","!E")))</f>
        <v/>
      </c>
      <c r="I108" s="158" t="str">
        <f ca="1">IF(F108="","",SUBSTITUTE(Codedata!CC103,"!A"," rij "))</f>
        <v/>
      </c>
      <c r="J108" s="159" t="str">
        <f ca="1">IF(F108="","",INDIRECT(SUBSTITUTE(Codedata!CC103,"!A","!H")))</f>
        <v/>
      </c>
      <c r="K108" s="166" t="str">
        <f ca="1">'Code-overzicht'!A105</f>
        <v/>
      </c>
    </row>
    <row r="109" spans="1:11" x14ac:dyDescent="0.25">
      <c r="A109" s="157" t="str">
        <f ca="1">IF(Codedata!CB104="","",INDIRECT(Codedata!CB104))</f>
        <v/>
      </c>
      <c r="B109" s="158" t="str">
        <f ca="1">IF(A109="","",INDIRECT(SUBSTITUTE(Codedata!CB104,"!A","!B")))</f>
        <v/>
      </c>
      <c r="C109" s="158" t="str">
        <f ca="1">IF(A109="","",INDIRECT(SUBSTITUTE(Codedata!CB104,"!A","!E")))</f>
        <v/>
      </c>
      <c r="D109" s="158" t="str">
        <f ca="1">IF(A109="","",SUBSTITUTE(Codedata!CB104,"!A"," rij "))</f>
        <v/>
      </c>
      <c r="E109" s="159" t="str">
        <f ca="1">IF(A109="","",INDIRECT(SUBSTITUTE(Codedata!CB104,"!A","!G")))</f>
        <v/>
      </c>
      <c r="F109" s="160" t="str">
        <f ca="1">IF(Codedata!CC104="","",INDIRECT(Codedata!CC104))</f>
        <v/>
      </c>
      <c r="G109" s="158" t="str">
        <f ca="1">IF(F109="","",INDIRECT(SUBSTITUTE(Codedata!CC104,"!A","!B")))</f>
        <v/>
      </c>
      <c r="H109" s="158" t="str">
        <f ca="1">IF(F109="","",INDIRECT(SUBSTITUTE(Codedata!CC104,"!A","!E")))</f>
        <v/>
      </c>
      <c r="I109" s="158" t="str">
        <f ca="1">IF(F109="","",SUBSTITUTE(Codedata!CC104,"!A"," rij "))</f>
        <v/>
      </c>
      <c r="J109" s="159" t="str">
        <f ca="1">IF(F109="","",INDIRECT(SUBSTITUTE(Codedata!CC104,"!A","!H")))</f>
        <v/>
      </c>
      <c r="K109" s="166" t="str">
        <f ca="1">'Code-overzicht'!A106</f>
        <v/>
      </c>
    </row>
    <row r="110" spans="1:11" x14ac:dyDescent="0.25">
      <c r="A110" s="157" t="str">
        <f ca="1">IF(Codedata!CB105="","",INDIRECT(Codedata!CB105))</f>
        <v/>
      </c>
      <c r="B110" s="158" t="str">
        <f ca="1">IF(A110="","",INDIRECT(SUBSTITUTE(Codedata!CB105,"!A","!B")))</f>
        <v/>
      </c>
      <c r="C110" s="158" t="str">
        <f ca="1">IF(A110="","",INDIRECT(SUBSTITUTE(Codedata!CB105,"!A","!E")))</f>
        <v/>
      </c>
      <c r="D110" s="158" t="str">
        <f ca="1">IF(A110="","",SUBSTITUTE(Codedata!CB105,"!A"," rij "))</f>
        <v/>
      </c>
      <c r="E110" s="159" t="str">
        <f ca="1">IF(A110="","",INDIRECT(SUBSTITUTE(Codedata!CB105,"!A","!G")))</f>
        <v/>
      </c>
      <c r="F110" s="160" t="str">
        <f ca="1">IF(Codedata!CC105="","",INDIRECT(Codedata!CC105))</f>
        <v/>
      </c>
      <c r="G110" s="158" t="str">
        <f ca="1">IF(F110="","",INDIRECT(SUBSTITUTE(Codedata!CC105,"!A","!B")))</f>
        <v/>
      </c>
      <c r="H110" s="158" t="str">
        <f ca="1">IF(F110="","",INDIRECT(SUBSTITUTE(Codedata!CC105,"!A","!E")))</f>
        <v/>
      </c>
      <c r="I110" s="158" t="str">
        <f ca="1">IF(F110="","",SUBSTITUTE(Codedata!CC105,"!A"," rij "))</f>
        <v/>
      </c>
      <c r="J110" s="159" t="str">
        <f ca="1">IF(F110="","",INDIRECT(SUBSTITUTE(Codedata!CC105,"!A","!H")))</f>
        <v/>
      </c>
      <c r="K110" s="166" t="str">
        <f ca="1">'Code-overzicht'!A107</f>
        <v/>
      </c>
    </row>
    <row r="111" spans="1:11" x14ac:dyDescent="0.25">
      <c r="A111" s="157" t="str">
        <f ca="1">IF(Codedata!CB106="","",INDIRECT(Codedata!CB106))</f>
        <v/>
      </c>
      <c r="B111" s="158" t="str">
        <f ca="1">IF(A111="","",INDIRECT(SUBSTITUTE(Codedata!CB106,"!A","!B")))</f>
        <v/>
      </c>
      <c r="C111" s="158" t="str">
        <f ca="1">IF(A111="","",INDIRECT(SUBSTITUTE(Codedata!CB106,"!A","!E")))</f>
        <v/>
      </c>
      <c r="D111" s="158" t="str">
        <f ca="1">IF(A111="","",SUBSTITUTE(Codedata!CB106,"!A"," rij "))</f>
        <v/>
      </c>
      <c r="E111" s="159" t="str">
        <f ca="1">IF(A111="","",INDIRECT(SUBSTITUTE(Codedata!CB106,"!A","!G")))</f>
        <v/>
      </c>
      <c r="F111" s="160" t="str">
        <f ca="1">IF(Codedata!CC106="","",INDIRECT(Codedata!CC106))</f>
        <v/>
      </c>
      <c r="G111" s="158" t="str">
        <f ca="1">IF(F111="","",INDIRECT(SUBSTITUTE(Codedata!CC106,"!A","!B")))</f>
        <v/>
      </c>
      <c r="H111" s="158" t="str">
        <f ca="1">IF(F111="","",INDIRECT(SUBSTITUTE(Codedata!CC106,"!A","!E")))</f>
        <v/>
      </c>
      <c r="I111" s="158" t="str">
        <f ca="1">IF(F111="","",SUBSTITUTE(Codedata!CC106,"!A"," rij "))</f>
        <v/>
      </c>
      <c r="J111" s="159" t="str">
        <f ca="1">IF(F111="","",INDIRECT(SUBSTITUTE(Codedata!CC106,"!A","!H")))</f>
        <v/>
      </c>
      <c r="K111" s="166" t="str">
        <f ca="1">'Code-overzicht'!A108</f>
        <v/>
      </c>
    </row>
    <row r="112" spans="1:11" x14ac:dyDescent="0.25">
      <c r="A112" s="157" t="str">
        <f ca="1">IF(Codedata!CB107="","",INDIRECT(Codedata!CB107))</f>
        <v/>
      </c>
      <c r="B112" s="158" t="str">
        <f ca="1">IF(A112="","",INDIRECT(SUBSTITUTE(Codedata!CB107,"!A","!B")))</f>
        <v/>
      </c>
      <c r="C112" s="158" t="str">
        <f ca="1">IF(A112="","",INDIRECT(SUBSTITUTE(Codedata!CB107,"!A","!E")))</f>
        <v/>
      </c>
      <c r="D112" s="158" t="str">
        <f ca="1">IF(A112="","",SUBSTITUTE(Codedata!CB107,"!A"," rij "))</f>
        <v/>
      </c>
      <c r="E112" s="159" t="str">
        <f ca="1">IF(A112="","",INDIRECT(SUBSTITUTE(Codedata!CB107,"!A","!G")))</f>
        <v/>
      </c>
      <c r="F112" s="160" t="str">
        <f ca="1">IF(Codedata!CC107="","",INDIRECT(Codedata!CC107))</f>
        <v/>
      </c>
      <c r="G112" s="158" t="str">
        <f ca="1">IF(F112="","",INDIRECT(SUBSTITUTE(Codedata!CC107,"!A","!B")))</f>
        <v/>
      </c>
      <c r="H112" s="158" t="str">
        <f ca="1">IF(F112="","",INDIRECT(SUBSTITUTE(Codedata!CC107,"!A","!E")))</f>
        <v/>
      </c>
      <c r="I112" s="158" t="str">
        <f ca="1">IF(F112="","",SUBSTITUTE(Codedata!CC107,"!A"," rij "))</f>
        <v/>
      </c>
      <c r="J112" s="159" t="str">
        <f ca="1">IF(F112="","",INDIRECT(SUBSTITUTE(Codedata!CC107,"!A","!H")))</f>
        <v/>
      </c>
      <c r="K112" s="166" t="str">
        <f ca="1">'Code-overzicht'!A109</f>
        <v/>
      </c>
    </row>
    <row r="113" spans="1:11" x14ac:dyDescent="0.25">
      <c r="A113" s="157" t="str">
        <f ca="1">IF(Codedata!CB108="","",INDIRECT(Codedata!CB108))</f>
        <v/>
      </c>
      <c r="B113" s="158" t="str">
        <f ca="1">IF(A113="","",INDIRECT(SUBSTITUTE(Codedata!CB108,"!A","!B")))</f>
        <v/>
      </c>
      <c r="C113" s="158" t="str">
        <f ca="1">IF(A113="","",INDIRECT(SUBSTITUTE(Codedata!CB108,"!A","!E")))</f>
        <v/>
      </c>
      <c r="D113" s="158" t="str">
        <f ca="1">IF(A113="","",SUBSTITUTE(Codedata!CB108,"!A"," rij "))</f>
        <v/>
      </c>
      <c r="E113" s="159" t="str">
        <f ca="1">IF(A113="","",INDIRECT(SUBSTITUTE(Codedata!CB108,"!A","!G")))</f>
        <v/>
      </c>
      <c r="F113" s="160" t="str">
        <f ca="1">IF(Codedata!CC108="","",INDIRECT(Codedata!CC108))</f>
        <v/>
      </c>
      <c r="G113" s="158" t="str">
        <f ca="1">IF(F113="","",INDIRECT(SUBSTITUTE(Codedata!CC108,"!A","!B")))</f>
        <v/>
      </c>
      <c r="H113" s="158" t="str">
        <f ca="1">IF(F113="","",INDIRECT(SUBSTITUTE(Codedata!CC108,"!A","!E")))</f>
        <v/>
      </c>
      <c r="I113" s="158" t="str">
        <f ca="1">IF(F113="","",SUBSTITUTE(Codedata!CC108,"!A"," rij "))</f>
        <v/>
      </c>
      <c r="J113" s="159" t="str">
        <f ca="1">IF(F113="","",INDIRECT(SUBSTITUTE(Codedata!CC108,"!A","!H")))</f>
        <v/>
      </c>
      <c r="K113" s="166" t="str">
        <f ca="1">'Code-overzicht'!A110</f>
        <v/>
      </c>
    </row>
    <row r="114" spans="1:11" x14ac:dyDescent="0.25">
      <c r="A114" s="157" t="str">
        <f ca="1">IF(Codedata!CB109="","",INDIRECT(Codedata!CB109))</f>
        <v/>
      </c>
      <c r="B114" s="158" t="str">
        <f ca="1">IF(A114="","",INDIRECT(SUBSTITUTE(Codedata!CB109,"!A","!B")))</f>
        <v/>
      </c>
      <c r="C114" s="158" t="str">
        <f ca="1">IF(A114="","",INDIRECT(SUBSTITUTE(Codedata!CB109,"!A","!E")))</f>
        <v/>
      </c>
      <c r="D114" s="158" t="str">
        <f ca="1">IF(A114="","",SUBSTITUTE(Codedata!CB109,"!A"," rij "))</f>
        <v/>
      </c>
      <c r="E114" s="159" t="str">
        <f ca="1">IF(A114="","",INDIRECT(SUBSTITUTE(Codedata!CB109,"!A","!G")))</f>
        <v/>
      </c>
      <c r="F114" s="160" t="str">
        <f ca="1">IF(Codedata!CC109="","",INDIRECT(Codedata!CC109))</f>
        <v/>
      </c>
      <c r="G114" s="158" t="str">
        <f ca="1">IF(F114="","",INDIRECT(SUBSTITUTE(Codedata!CC109,"!A","!B")))</f>
        <v/>
      </c>
      <c r="H114" s="158" t="str">
        <f ca="1">IF(F114="","",INDIRECT(SUBSTITUTE(Codedata!CC109,"!A","!E")))</f>
        <v/>
      </c>
      <c r="I114" s="158" t="str">
        <f ca="1">IF(F114="","",SUBSTITUTE(Codedata!CC109,"!A"," rij "))</f>
        <v/>
      </c>
      <c r="J114" s="159" t="str">
        <f ca="1">IF(F114="","",INDIRECT(SUBSTITUTE(Codedata!CC109,"!A","!H")))</f>
        <v/>
      </c>
      <c r="K114" s="166" t="str">
        <f ca="1">'Code-overzicht'!A111</f>
        <v/>
      </c>
    </row>
    <row r="115" spans="1:11" x14ac:dyDescent="0.25">
      <c r="A115" s="157" t="str">
        <f ca="1">IF(Codedata!CB110="","",INDIRECT(Codedata!CB110))</f>
        <v/>
      </c>
      <c r="B115" s="158" t="str">
        <f ca="1">IF(A115="","",INDIRECT(SUBSTITUTE(Codedata!CB110,"!A","!B")))</f>
        <v/>
      </c>
      <c r="C115" s="158" t="str">
        <f ca="1">IF(A115="","",INDIRECT(SUBSTITUTE(Codedata!CB110,"!A","!E")))</f>
        <v/>
      </c>
      <c r="D115" s="158" t="str">
        <f ca="1">IF(A115="","",SUBSTITUTE(Codedata!CB110,"!A"," rij "))</f>
        <v/>
      </c>
      <c r="E115" s="159" t="str">
        <f ca="1">IF(A115="","",INDIRECT(SUBSTITUTE(Codedata!CB110,"!A","!G")))</f>
        <v/>
      </c>
      <c r="F115" s="160" t="str">
        <f ca="1">IF(Codedata!CC110="","",INDIRECT(Codedata!CC110))</f>
        <v/>
      </c>
      <c r="G115" s="158" t="str">
        <f ca="1">IF(F115="","",INDIRECT(SUBSTITUTE(Codedata!CC110,"!A","!B")))</f>
        <v/>
      </c>
      <c r="H115" s="158" t="str">
        <f ca="1">IF(F115="","",INDIRECT(SUBSTITUTE(Codedata!CC110,"!A","!E")))</f>
        <v/>
      </c>
      <c r="I115" s="158" t="str">
        <f ca="1">IF(F115="","",SUBSTITUTE(Codedata!CC110,"!A"," rij "))</f>
        <v/>
      </c>
      <c r="J115" s="159" t="str">
        <f ca="1">IF(F115="","",INDIRECT(SUBSTITUTE(Codedata!CC110,"!A","!H")))</f>
        <v/>
      </c>
      <c r="K115" s="166" t="str">
        <f ca="1">'Code-overzicht'!A112</f>
        <v/>
      </c>
    </row>
    <row r="116" spans="1:11" x14ac:dyDescent="0.25">
      <c r="A116" s="157" t="str">
        <f ca="1">IF(Codedata!CB111="","",INDIRECT(Codedata!CB111))</f>
        <v/>
      </c>
      <c r="B116" s="158" t="str">
        <f ca="1">IF(A116="","",INDIRECT(SUBSTITUTE(Codedata!CB111,"!A","!B")))</f>
        <v/>
      </c>
      <c r="C116" s="158" t="str">
        <f ca="1">IF(A116="","",INDIRECT(SUBSTITUTE(Codedata!CB111,"!A","!E")))</f>
        <v/>
      </c>
      <c r="D116" s="158" t="str">
        <f ca="1">IF(A116="","",SUBSTITUTE(Codedata!CB111,"!A"," rij "))</f>
        <v/>
      </c>
      <c r="E116" s="159" t="str">
        <f ca="1">IF(A116="","",INDIRECT(SUBSTITUTE(Codedata!CB111,"!A","!G")))</f>
        <v/>
      </c>
      <c r="F116" s="160" t="str">
        <f ca="1">IF(Codedata!CC111="","",INDIRECT(Codedata!CC111))</f>
        <v/>
      </c>
      <c r="G116" s="158" t="str">
        <f ca="1">IF(F116="","",INDIRECT(SUBSTITUTE(Codedata!CC111,"!A","!B")))</f>
        <v/>
      </c>
      <c r="H116" s="158" t="str">
        <f ca="1">IF(F116="","",INDIRECT(SUBSTITUTE(Codedata!CC111,"!A","!E")))</f>
        <v/>
      </c>
      <c r="I116" s="158" t="str">
        <f ca="1">IF(F116="","",SUBSTITUTE(Codedata!CC111,"!A"," rij "))</f>
        <v/>
      </c>
      <c r="J116" s="159" t="str">
        <f ca="1">IF(F116="","",INDIRECT(SUBSTITUTE(Codedata!CC111,"!A","!H")))</f>
        <v/>
      </c>
      <c r="K116" s="166" t="str">
        <f ca="1">'Code-overzicht'!A113</f>
        <v/>
      </c>
    </row>
    <row r="117" spans="1:11" x14ac:dyDescent="0.25">
      <c r="A117" s="157" t="str">
        <f ca="1">IF(Codedata!CB112="","",INDIRECT(Codedata!CB112))</f>
        <v/>
      </c>
      <c r="B117" s="158" t="str">
        <f ca="1">IF(A117="","",INDIRECT(SUBSTITUTE(Codedata!CB112,"!A","!B")))</f>
        <v/>
      </c>
      <c r="C117" s="158" t="str">
        <f ca="1">IF(A117="","",INDIRECT(SUBSTITUTE(Codedata!CB112,"!A","!E")))</f>
        <v/>
      </c>
      <c r="D117" s="158" t="str">
        <f ca="1">IF(A117="","",SUBSTITUTE(Codedata!CB112,"!A"," rij "))</f>
        <v/>
      </c>
      <c r="E117" s="159" t="str">
        <f ca="1">IF(A117="","",INDIRECT(SUBSTITUTE(Codedata!CB112,"!A","!G")))</f>
        <v/>
      </c>
      <c r="F117" s="160" t="str">
        <f ca="1">IF(Codedata!CC112="","",INDIRECT(Codedata!CC112))</f>
        <v/>
      </c>
      <c r="G117" s="158" t="str">
        <f ca="1">IF(F117="","",INDIRECT(SUBSTITUTE(Codedata!CC112,"!A","!B")))</f>
        <v/>
      </c>
      <c r="H117" s="158" t="str">
        <f ca="1">IF(F117="","",INDIRECT(SUBSTITUTE(Codedata!CC112,"!A","!E")))</f>
        <v/>
      </c>
      <c r="I117" s="158" t="str">
        <f ca="1">IF(F117="","",SUBSTITUTE(Codedata!CC112,"!A"," rij "))</f>
        <v/>
      </c>
      <c r="J117" s="159" t="str">
        <f ca="1">IF(F117="","",INDIRECT(SUBSTITUTE(Codedata!CC112,"!A","!H")))</f>
        <v/>
      </c>
      <c r="K117" s="166" t="str">
        <f ca="1">'Code-overzicht'!A114</f>
        <v/>
      </c>
    </row>
    <row r="118" spans="1:11" x14ac:dyDescent="0.25">
      <c r="A118" s="157" t="str">
        <f ca="1">IF(Codedata!CB113="","",INDIRECT(Codedata!CB113))</f>
        <v/>
      </c>
      <c r="B118" s="158" t="str">
        <f ca="1">IF(A118="","",INDIRECT(SUBSTITUTE(Codedata!CB113,"!A","!B")))</f>
        <v/>
      </c>
      <c r="C118" s="158" t="str">
        <f ca="1">IF(A118="","",INDIRECT(SUBSTITUTE(Codedata!CB113,"!A","!E")))</f>
        <v/>
      </c>
      <c r="D118" s="158" t="str">
        <f ca="1">IF(A118="","",SUBSTITUTE(Codedata!CB113,"!A"," rij "))</f>
        <v/>
      </c>
      <c r="E118" s="159" t="str">
        <f ca="1">IF(A118="","",INDIRECT(SUBSTITUTE(Codedata!CB113,"!A","!G")))</f>
        <v/>
      </c>
      <c r="F118" s="160" t="str">
        <f ca="1">IF(Codedata!CC113="","",INDIRECT(Codedata!CC113))</f>
        <v/>
      </c>
      <c r="G118" s="158" t="str">
        <f ca="1">IF(F118="","",INDIRECT(SUBSTITUTE(Codedata!CC113,"!A","!B")))</f>
        <v/>
      </c>
      <c r="H118" s="158" t="str">
        <f ca="1">IF(F118="","",INDIRECT(SUBSTITUTE(Codedata!CC113,"!A","!E")))</f>
        <v/>
      </c>
      <c r="I118" s="158" t="str">
        <f ca="1">IF(F118="","",SUBSTITUTE(Codedata!CC113,"!A"," rij "))</f>
        <v/>
      </c>
      <c r="J118" s="159" t="str">
        <f ca="1">IF(F118="","",INDIRECT(SUBSTITUTE(Codedata!CC113,"!A","!H")))</f>
        <v/>
      </c>
      <c r="K118" s="166" t="str">
        <f ca="1">'Code-overzicht'!A115</f>
        <v/>
      </c>
    </row>
    <row r="119" spans="1:11" x14ac:dyDescent="0.25">
      <c r="A119" s="157" t="str">
        <f ca="1">IF(Codedata!CB114="","",INDIRECT(Codedata!CB114))</f>
        <v/>
      </c>
      <c r="B119" s="158" t="str">
        <f ca="1">IF(A119="","",INDIRECT(SUBSTITUTE(Codedata!CB114,"!A","!B")))</f>
        <v/>
      </c>
      <c r="C119" s="158" t="str">
        <f ca="1">IF(A119="","",INDIRECT(SUBSTITUTE(Codedata!CB114,"!A","!E")))</f>
        <v/>
      </c>
      <c r="D119" s="158" t="str">
        <f ca="1">IF(A119="","",SUBSTITUTE(Codedata!CB114,"!A"," rij "))</f>
        <v/>
      </c>
      <c r="E119" s="159" t="str">
        <f ca="1">IF(A119="","",INDIRECT(SUBSTITUTE(Codedata!CB114,"!A","!G")))</f>
        <v/>
      </c>
      <c r="F119" s="160" t="str">
        <f ca="1">IF(Codedata!CC114="","",INDIRECT(Codedata!CC114))</f>
        <v/>
      </c>
      <c r="G119" s="158" t="str">
        <f ca="1">IF(F119="","",INDIRECT(SUBSTITUTE(Codedata!CC114,"!A","!B")))</f>
        <v/>
      </c>
      <c r="H119" s="158" t="str">
        <f ca="1">IF(F119="","",INDIRECT(SUBSTITUTE(Codedata!CC114,"!A","!E")))</f>
        <v/>
      </c>
      <c r="I119" s="158" t="str">
        <f ca="1">IF(F119="","",SUBSTITUTE(Codedata!CC114,"!A"," rij "))</f>
        <v/>
      </c>
      <c r="J119" s="159" t="str">
        <f ca="1">IF(F119="","",INDIRECT(SUBSTITUTE(Codedata!CC114,"!A","!H")))</f>
        <v/>
      </c>
      <c r="K119" s="166" t="str">
        <f ca="1">'Code-overzicht'!A116</f>
        <v/>
      </c>
    </row>
    <row r="120" spans="1:11" x14ac:dyDescent="0.25">
      <c r="A120" s="157" t="str">
        <f ca="1">IF(Codedata!CB115="","",INDIRECT(Codedata!CB115))</f>
        <v/>
      </c>
      <c r="B120" s="158" t="str">
        <f ca="1">IF(A120="","",INDIRECT(SUBSTITUTE(Codedata!CB115,"!A","!B")))</f>
        <v/>
      </c>
      <c r="C120" s="158" t="str">
        <f ca="1">IF(A120="","",INDIRECT(SUBSTITUTE(Codedata!CB115,"!A","!E")))</f>
        <v/>
      </c>
      <c r="D120" s="158" t="str">
        <f ca="1">IF(A120="","",SUBSTITUTE(Codedata!CB115,"!A"," rij "))</f>
        <v/>
      </c>
      <c r="E120" s="159" t="str">
        <f ca="1">IF(A120="","",INDIRECT(SUBSTITUTE(Codedata!CB115,"!A","!G")))</f>
        <v/>
      </c>
      <c r="F120" s="160" t="str">
        <f ca="1">IF(Codedata!CC115="","",INDIRECT(Codedata!CC115))</f>
        <v/>
      </c>
      <c r="G120" s="158" t="str">
        <f ca="1">IF(F120="","",INDIRECT(SUBSTITUTE(Codedata!CC115,"!A","!B")))</f>
        <v/>
      </c>
      <c r="H120" s="158" t="str">
        <f ca="1">IF(F120="","",INDIRECT(SUBSTITUTE(Codedata!CC115,"!A","!E")))</f>
        <v/>
      </c>
      <c r="I120" s="158" t="str">
        <f ca="1">IF(F120="","",SUBSTITUTE(Codedata!CC115,"!A"," rij "))</f>
        <v/>
      </c>
      <c r="J120" s="159" t="str">
        <f ca="1">IF(F120="","",INDIRECT(SUBSTITUTE(Codedata!CC115,"!A","!H")))</f>
        <v/>
      </c>
      <c r="K120" s="166" t="str">
        <f ca="1">'Code-overzicht'!A117</f>
        <v/>
      </c>
    </row>
    <row r="121" spans="1:11" x14ac:dyDescent="0.25">
      <c r="A121" s="157" t="str">
        <f ca="1">IF(Codedata!CB116="","",INDIRECT(Codedata!CB116))</f>
        <v/>
      </c>
      <c r="B121" s="158" t="str">
        <f ca="1">IF(A121="","",INDIRECT(SUBSTITUTE(Codedata!CB116,"!A","!B")))</f>
        <v/>
      </c>
      <c r="C121" s="158" t="str">
        <f ca="1">IF(A121="","",INDIRECT(SUBSTITUTE(Codedata!CB116,"!A","!E")))</f>
        <v/>
      </c>
      <c r="D121" s="158" t="str">
        <f ca="1">IF(A121="","",SUBSTITUTE(Codedata!CB116,"!A"," rij "))</f>
        <v/>
      </c>
      <c r="E121" s="159" t="str">
        <f ca="1">IF(A121="","",INDIRECT(SUBSTITUTE(Codedata!CB116,"!A","!G")))</f>
        <v/>
      </c>
      <c r="F121" s="160" t="str">
        <f ca="1">IF(Codedata!CC116="","",INDIRECT(Codedata!CC116))</f>
        <v/>
      </c>
      <c r="G121" s="158" t="str">
        <f ca="1">IF(F121="","",INDIRECT(SUBSTITUTE(Codedata!CC116,"!A","!B")))</f>
        <v/>
      </c>
      <c r="H121" s="158" t="str">
        <f ca="1">IF(F121="","",INDIRECT(SUBSTITUTE(Codedata!CC116,"!A","!E")))</f>
        <v/>
      </c>
      <c r="I121" s="158" t="str">
        <f ca="1">IF(F121="","",SUBSTITUTE(Codedata!CC116,"!A"," rij "))</f>
        <v/>
      </c>
      <c r="J121" s="159" t="str">
        <f ca="1">IF(F121="","",INDIRECT(SUBSTITUTE(Codedata!CC116,"!A","!H")))</f>
        <v/>
      </c>
      <c r="K121" s="166" t="str">
        <f ca="1">'Code-overzicht'!A118</f>
        <v/>
      </c>
    </row>
    <row r="122" spans="1:11" x14ac:dyDescent="0.25">
      <c r="A122" s="157" t="str">
        <f ca="1">IF(Codedata!CB117="","",INDIRECT(Codedata!CB117))</f>
        <v/>
      </c>
      <c r="B122" s="158" t="str">
        <f ca="1">IF(A122="","",INDIRECT(SUBSTITUTE(Codedata!CB117,"!A","!B")))</f>
        <v/>
      </c>
      <c r="C122" s="158" t="str">
        <f ca="1">IF(A122="","",INDIRECT(SUBSTITUTE(Codedata!CB117,"!A","!E")))</f>
        <v/>
      </c>
      <c r="D122" s="158" t="str">
        <f ca="1">IF(A122="","",SUBSTITUTE(Codedata!CB117,"!A"," rij "))</f>
        <v/>
      </c>
      <c r="E122" s="159" t="str">
        <f ca="1">IF(A122="","",INDIRECT(SUBSTITUTE(Codedata!CB117,"!A","!G")))</f>
        <v/>
      </c>
      <c r="F122" s="160" t="str">
        <f ca="1">IF(Codedata!CC117="","",INDIRECT(Codedata!CC117))</f>
        <v/>
      </c>
      <c r="G122" s="158" t="str">
        <f ca="1">IF(F122="","",INDIRECT(SUBSTITUTE(Codedata!CC117,"!A","!B")))</f>
        <v/>
      </c>
      <c r="H122" s="158" t="str">
        <f ca="1">IF(F122="","",INDIRECT(SUBSTITUTE(Codedata!CC117,"!A","!E")))</f>
        <v/>
      </c>
      <c r="I122" s="158" t="str">
        <f ca="1">IF(F122="","",SUBSTITUTE(Codedata!CC117,"!A"," rij "))</f>
        <v/>
      </c>
      <c r="J122" s="159" t="str">
        <f ca="1">IF(F122="","",INDIRECT(SUBSTITUTE(Codedata!CC117,"!A","!H")))</f>
        <v/>
      </c>
      <c r="K122" s="166" t="str">
        <f ca="1">'Code-overzicht'!A119</f>
        <v/>
      </c>
    </row>
    <row r="123" spans="1:11" x14ac:dyDescent="0.25">
      <c r="A123" s="157" t="str">
        <f ca="1">IF(Codedata!CB118="","",INDIRECT(Codedata!CB118))</f>
        <v/>
      </c>
      <c r="B123" s="158" t="str">
        <f ca="1">IF(A123="","",INDIRECT(SUBSTITUTE(Codedata!CB118,"!A","!B")))</f>
        <v/>
      </c>
      <c r="C123" s="158" t="str">
        <f ca="1">IF(A123="","",INDIRECT(SUBSTITUTE(Codedata!CB118,"!A","!E")))</f>
        <v/>
      </c>
      <c r="D123" s="158" t="str">
        <f ca="1">IF(A123="","",SUBSTITUTE(Codedata!CB118,"!A"," rij "))</f>
        <v/>
      </c>
      <c r="E123" s="159" t="str">
        <f ca="1">IF(A123="","",INDIRECT(SUBSTITUTE(Codedata!CB118,"!A","!G")))</f>
        <v/>
      </c>
      <c r="F123" s="160" t="str">
        <f ca="1">IF(Codedata!CC118="","",INDIRECT(Codedata!CC118))</f>
        <v/>
      </c>
      <c r="G123" s="158" t="str">
        <f ca="1">IF(F123="","",INDIRECT(SUBSTITUTE(Codedata!CC118,"!A","!B")))</f>
        <v/>
      </c>
      <c r="H123" s="158" t="str">
        <f ca="1">IF(F123="","",INDIRECT(SUBSTITUTE(Codedata!CC118,"!A","!E")))</f>
        <v/>
      </c>
      <c r="I123" s="158" t="str">
        <f ca="1">IF(F123="","",SUBSTITUTE(Codedata!CC118,"!A"," rij "))</f>
        <v/>
      </c>
      <c r="J123" s="159" t="str">
        <f ca="1">IF(F123="","",INDIRECT(SUBSTITUTE(Codedata!CC118,"!A","!H")))</f>
        <v/>
      </c>
      <c r="K123" s="166" t="str">
        <f ca="1">'Code-overzicht'!A120</f>
        <v/>
      </c>
    </row>
    <row r="124" spans="1:11" x14ac:dyDescent="0.25">
      <c r="A124" s="157" t="str">
        <f ca="1">IF(Codedata!CB119="","",INDIRECT(Codedata!CB119))</f>
        <v/>
      </c>
      <c r="B124" s="158" t="str">
        <f ca="1">IF(A124="","",INDIRECT(SUBSTITUTE(Codedata!CB119,"!A","!B")))</f>
        <v/>
      </c>
      <c r="C124" s="158" t="str">
        <f ca="1">IF(A124="","",INDIRECT(SUBSTITUTE(Codedata!CB119,"!A","!E")))</f>
        <v/>
      </c>
      <c r="D124" s="158" t="str">
        <f ca="1">IF(A124="","",SUBSTITUTE(Codedata!CB119,"!A"," rij "))</f>
        <v/>
      </c>
      <c r="E124" s="159" t="str">
        <f ca="1">IF(A124="","",INDIRECT(SUBSTITUTE(Codedata!CB119,"!A","!G")))</f>
        <v/>
      </c>
      <c r="F124" s="160" t="str">
        <f ca="1">IF(Codedata!CC119="","",INDIRECT(Codedata!CC119))</f>
        <v/>
      </c>
      <c r="G124" s="158" t="str">
        <f ca="1">IF(F124="","",INDIRECT(SUBSTITUTE(Codedata!CC119,"!A","!B")))</f>
        <v/>
      </c>
      <c r="H124" s="158" t="str">
        <f ca="1">IF(F124="","",INDIRECT(SUBSTITUTE(Codedata!CC119,"!A","!E")))</f>
        <v/>
      </c>
      <c r="I124" s="158" t="str">
        <f ca="1">IF(F124="","",SUBSTITUTE(Codedata!CC119,"!A"," rij "))</f>
        <v/>
      </c>
      <c r="J124" s="159" t="str">
        <f ca="1">IF(F124="","",INDIRECT(SUBSTITUTE(Codedata!CC119,"!A","!H")))</f>
        <v/>
      </c>
      <c r="K124" s="166" t="str">
        <f ca="1">'Code-overzicht'!A121</f>
        <v/>
      </c>
    </row>
    <row r="125" spans="1:11" x14ac:dyDescent="0.25">
      <c r="A125" s="157" t="str">
        <f ca="1">IF(Codedata!CB120="","",INDIRECT(Codedata!CB120))</f>
        <v/>
      </c>
      <c r="B125" s="158" t="str">
        <f ca="1">IF(A125="","",INDIRECT(SUBSTITUTE(Codedata!CB120,"!A","!B")))</f>
        <v/>
      </c>
      <c r="C125" s="158" t="str">
        <f ca="1">IF(A125="","",INDIRECT(SUBSTITUTE(Codedata!CB120,"!A","!E")))</f>
        <v/>
      </c>
      <c r="D125" s="158" t="str">
        <f ca="1">IF(A125="","",SUBSTITUTE(Codedata!CB120,"!A"," rij "))</f>
        <v/>
      </c>
      <c r="E125" s="159" t="str">
        <f ca="1">IF(A125="","",INDIRECT(SUBSTITUTE(Codedata!CB120,"!A","!G")))</f>
        <v/>
      </c>
      <c r="F125" s="160" t="str">
        <f ca="1">IF(Codedata!CC120="","",INDIRECT(Codedata!CC120))</f>
        <v/>
      </c>
      <c r="G125" s="158" t="str">
        <f ca="1">IF(F125="","",INDIRECT(SUBSTITUTE(Codedata!CC120,"!A","!B")))</f>
        <v/>
      </c>
      <c r="H125" s="158" t="str">
        <f ca="1">IF(F125="","",INDIRECT(SUBSTITUTE(Codedata!CC120,"!A","!E")))</f>
        <v/>
      </c>
      <c r="I125" s="158" t="str">
        <f ca="1">IF(F125="","",SUBSTITUTE(Codedata!CC120,"!A"," rij "))</f>
        <v/>
      </c>
      <c r="J125" s="159" t="str">
        <f ca="1">IF(F125="","",INDIRECT(SUBSTITUTE(Codedata!CC120,"!A","!H")))</f>
        <v/>
      </c>
      <c r="K125" s="166" t="str">
        <f ca="1">'Code-overzicht'!A122</f>
        <v/>
      </c>
    </row>
    <row r="126" spans="1:11" x14ac:dyDescent="0.25">
      <c r="A126" s="157" t="str">
        <f ca="1">IF(Codedata!CB121="","",INDIRECT(Codedata!CB121))</f>
        <v/>
      </c>
      <c r="B126" s="158" t="str">
        <f ca="1">IF(A126="","",INDIRECT(SUBSTITUTE(Codedata!CB121,"!A","!B")))</f>
        <v/>
      </c>
      <c r="C126" s="158" t="str">
        <f ca="1">IF(A126="","",INDIRECT(SUBSTITUTE(Codedata!CB121,"!A","!E")))</f>
        <v/>
      </c>
      <c r="D126" s="158" t="str">
        <f ca="1">IF(A126="","",SUBSTITUTE(Codedata!CB121,"!A"," rij "))</f>
        <v/>
      </c>
      <c r="E126" s="159" t="str">
        <f ca="1">IF(A126="","",INDIRECT(SUBSTITUTE(Codedata!CB121,"!A","!G")))</f>
        <v/>
      </c>
      <c r="F126" s="160" t="str">
        <f ca="1">IF(Codedata!CC121="","",INDIRECT(Codedata!CC121))</f>
        <v/>
      </c>
      <c r="G126" s="158" t="str">
        <f ca="1">IF(F126="","",INDIRECT(SUBSTITUTE(Codedata!CC121,"!A","!B")))</f>
        <v/>
      </c>
      <c r="H126" s="158" t="str">
        <f ca="1">IF(F126="","",INDIRECT(SUBSTITUTE(Codedata!CC121,"!A","!E")))</f>
        <v/>
      </c>
      <c r="I126" s="158" t="str">
        <f ca="1">IF(F126="","",SUBSTITUTE(Codedata!CC121,"!A"," rij "))</f>
        <v/>
      </c>
      <c r="J126" s="159" t="str">
        <f ca="1">IF(F126="","",INDIRECT(SUBSTITUTE(Codedata!CC121,"!A","!H")))</f>
        <v/>
      </c>
      <c r="K126" s="166" t="str">
        <f ca="1">'Code-overzicht'!A123</f>
        <v/>
      </c>
    </row>
    <row r="127" spans="1:11" x14ac:dyDescent="0.25">
      <c r="A127" s="157" t="str">
        <f ca="1">IF(Codedata!CB122="","",INDIRECT(Codedata!CB122))</f>
        <v/>
      </c>
      <c r="B127" s="158" t="str">
        <f ca="1">IF(A127="","",INDIRECT(SUBSTITUTE(Codedata!CB122,"!A","!B")))</f>
        <v/>
      </c>
      <c r="C127" s="158" t="str">
        <f ca="1">IF(A127="","",INDIRECT(SUBSTITUTE(Codedata!CB122,"!A","!E")))</f>
        <v/>
      </c>
      <c r="D127" s="158" t="str">
        <f ca="1">IF(A127="","",SUBSTITUTE(Codedata!CB122,"!A"," rij "))</f>
        <v/>
      </c>
      <c r="E127" s="159" t="str">
        <f ca="1">IF(A127="","",INDIRECT(SUBSTITUTE(Codedata!CB122,"!A","!G")))</f>
        <v/>
      </c>
      <c r="F127" s="160" t="str">
        <f ca="1">IF(Codedata!CC122="","",INDIRECT(Codedata!CC122))</f>
        <v/>
      </c>
      <c r="G127" s="158" t="str">
        <f ca="1">IF(F127="","",INDIRECT(SUBSTITUTE(Codedata!CC122,"!A","!B")))</f>
        <v/>
      </c>
      <c r="H127" s="158" t="str">
        <f ca="1">IF(F127="","",INDIRECT(SUBSTITUTE(Codedata!CC122,"!A","!E")))</f>
        <v/>
      </c>
      <c r="I127" s="158" t="str">
        <f ca="1">IF(F127="","",SUBSTITUTE(Codedata!CC122,"!A"," rij "))</f>
        <v/>
      </c>
      <c r="J127" s="159" t="str">
        <f ca="1">IF(F127="","",INDIRECT(SUBSTITUTE(Codedata!CC122,"!A","!H")))</f>
        <v/>
      </c>
      <c r="K127" s="166" t="str">
        <f ca="1">'Code-overzicht'!A124</f>
        <v/>
      </c>
    </row>
    <row r="128" spans="1:11" x14ac:dyDescent="0.25">
      <c r="A128" s="157" t="str">
        <f ca="1">IF(Codedata!CB123="","",INDIRECT(Codedata!CB123))</f>
        <v/>
      </c>
      <c r="B128" s="158" t="str">
        <f ca="1">IF(A128="","",INDIRECT(SUBSTITUTE(Codedata!CB123,"!A","!B")))</f>
        <v/>
      </c>
      <c r="C128" s="158" t="str">
        <f ca="1">IF(A128="","",INDIRECT(SUBSTITUTE(Codedata!CB123,"!A","!E")))</f>
        <v/>
      </c>
      <c r="D128" s="158" t="str">
        <f ca="1">IF(A128="","",SUBSTITUTE(Codedata!CB123,"!A"," rij "))</f>
        <v/>
      </c>
      <c r="E128" s="159" t="str">
        <f ca="1">IF(A128="","",INDIRECT(SUBSTITUTE(Codedata!CB123,"!A","!G")))</f>
        <v/>
      </c>
      <c r="F128" s="160" t="str">
        <f ca="1">IF(Codedata!CC123="","",INDIRECT(Codedata!CC123))</f>
        <v/>
      </c>
      <c r="G128" s="158" t="str">
        <f ca="1">IF(F128="","",INDIRECT(SUBSTITUTE(Codedata!CC123,"!A","!B")))</f>
        <v/>
      </c>
      <c r="H128" s="158" t="str">
        <f ca="1">IF(F128="","",INDIRECT(SUBSTITUTE(Codedata!CC123,"!A","!E")))</f>
        <v/>
      </c>
      <c r="I128" s="158" t="str">
        <f ca="1">IF(F128="","",SUBSTITUTE(Codedata!CC123,"!A"," rij "))</f>
        <v/>
      </c>
      <c r="J128" s="159" t="str">
        <f ca="1">IF(F128="","",INDIRECT(SUBSTITUTE(Codedata!CC123,"!A","!H")))</f>
        <v/>
      </c>
      <c r="K128" s="166" t="str">
        <f ca="1">'Code-overzicht'!A125</f>
        <v/>
      </c>
    </row>
    <row r="129" spans="1:11" x14ac:dyDescent="0.25">
      <c r="A129" s="157" t="str">
        <f ca="1">IF(Codedata!CB124="","",INDIRECT(Codedata!CB124))</f>
        <v/>
      </c>
      <c r="B129" s="158" t="str">
        <f ca="1">IF(A129="","",INDIRECT(SUBSTITUTE(Codedata!CB124,"!A","!B")))</f>
        <v/>
      </c>
      <c r="C129" s="158" t="str">
        <f ca="1">IF(A129="","",INDIRECT(SUBSTITUTE(Codedata!CB124,"!A","!E")))</f>
        <v/>
      </c>
      <c r="D129" s="158" t="str">
        <f ca="1">IF(A129="","",SUBSTITUTE(Codedata!CB124,"!A"," rij "))</f>
        <v/>
      </c>
      <c r="E129" s="159" t="str">
        <f ca="1">IF(A129="","",INDIRECT(SUBSTITUTE(Codedata!CB124,"!A","!G")))</f>
        <v/>
      </c>
      <c r="F129" s="160" t="str">
        <f ca="1">IF(Codedata!CC124="","",INDIRECT(Codedata!CC124))</f>
        <v/>
      </c>
      <c r="G129" s="158" t="str">
        <f ca="1">IF(F129="","",INDIRECT(SUBSTITUTE(Codedata!CC124,"!A","!B")))</f>
        <v/>
      </c>
      <c r="H129" s="158" t="str">
        <f ca="1">IF(F129="","",INDIRECT(SUBSTITUTE(Codedata!CC124,"!A","!E")))</f>
        <v/>
      </c>
      <c r="I129" s="158" t="str">
        <f ca="1">IF(F129="","",SUBSTITUTE(Codedata!CC124,"!A"," rij "))</f>
        <v/>
      </c>
      <c r="J129" s="159" t="str">
        <f ca="1">IF(F129="","",INDIRECT(SUBSTITUTE(Codedata!CC124,"!A","!H")))</f>
        <v/>
      </c>
      <c r="K129" s="166" t="str">
        <f ca="1">'Code-overzicht'!A126</f>
        <v/>
      </c>
    </row>
    <row r="130" spans="1:11" x14ac:dyDescent="0.25">
      <c r="A130" s="157" t="str">
        <f ca="1">IF(Codedata!CB125="","",INDIRECT(Codedata!CB125))</f>
        <v/>
      </c>
      <c r="B130" s="158" t="str">
        <f ca="1">IF(A130="","",INDIRECT(SUBSTITUTE(Codedata!CB125,"!A","!B")))</f>
        <v/>
      </c>
      <c r="C130" s="158" t="str">
        <f ca="1">IF(A130="","",INDIRECT(SUBSTITUTE(Codedata!CB125,"!A","!E")))</f>
        <v/>
      </c>
      <c r="D130" s="158" t="str">
        <f ca="1">IF(A130="","",SUBSTITUTE(Codedata!CB125,"!A"," rij "))</f>
        <v/>
      </c>
      <c r="E130" s="159" t="str">
        <f ca="1">IF(A130="","",INDIRECT(SUBSTITUTE(Codedata!CB125,"!A","!G")))</f>
        <v/>
      </c>
      <c r="F130" s="160" t="str">
        <f ca="1">IF(Codedata!CC125="","",INDIRECT(Codedata!CC125))</f>
        <v/>
      </c>
      <c r="G130" s="158" t="str">
        <f ca="1">IF(F130="","",INDIRECT(SUBSTITUTE(Codedata!CC125,"!A","!B")))</f>
        <v/>
      </c>
      <c r="H130" s="158" t="str">
        <f ca="1">IF(F130="","",INDIRECT(SUBSTITUTE(Codedata!CC125,"!A","!E")))</f>
        <v/>
      </c>
      <c r="I130" s="158" t="str">
        <f ca="1">IF(F130="","",SUBSTITUTE(Codedata!CC125,"!A"," rij "))</f>
        <v/>
      </c>
      <c r="J130" s="159" t="str">
        <f ca="1">IF(F130="","",INDIRECT(SUBSTITUTE(Codedata!CC125,"!A","!H")))</f>
        <v/>
      </c>
      <c r="K130" s="166" t="str">
        <f ca="1">'Code-overzicht'!A127</f>
        <v/>
      </c>
    </row>
    <row r="131" spans="1:11" x14ac:dyDescent="0.25">
      <c r="A131" s="157" t="str">
        <f ca="1">IF(Codedata!CB126="","",INDIRECT(Codedata!CB126))</f>
        <v/>
      </c>
      <c r="B131" s="158" t="str">
        <f ca="1">IF(A131="","",INDIRECT(SUBSTITUTE(Codedata!CB126,"!A","!B")))</f>
        <v/>
      </c>
      <c r="C131" s="158" t="str">
        <f ca="1">IF(A131="","",INDIRECT(SUBSTITUTE(Codedata!CB126,"!A","!E")))</f>
        <v/>
      </c>
      <c r="D131" s="158" t="str">
        <f ca="1">IF(A131="","",SUBSTITUTE(Codedata!CB126,"!A"," rij "))</f>
        <v/>
      </c>
      <c r="E131" s="159" t="str">
        <f ca="1">IF(A131="","",INDIRECT(SUBSTITUTE(Codedata!CB126,"!A","!G")))</f>
        <v/>
      </c>
      <c r="F131" s="160" t="str">
        <f ca="1">IF(Codedata!CC126="","",INDIRECT(Codedata!CC126))</f>
        <v/>
      </c>
      <c r="G131" s="158" t="str">
        <f ca="1">IF(F131="","",INDIRECT(SUBSTITUTE(Codedata!CC126,"!A","!B")))</f>
        <v/>
      </c>
      <c r="H131" s="158" t="str">
        <f ca="1">IF(F131="","",INDIRECT(SUBSTITUTE(Codedata!CC126,"!A","!E")))</f>
        <v/>
      </c>
      <c r="I131" s="158" t="str">
        <f ca="1">IF(F131="","",SUBSTITUTE(Codedata!CC126,"!A"," rij "))</f>
        <v/>
      </c>
      <c r="J131" s="159" t="str">
        <f ca="1">IF(F131="","",INDIRECT(SUBSTITUTE(Codedata!CC126,"!A","!H")))</f>
        <v/>
      </c>
      <c r="K131" s="166" t="str">
        <f ca="1">'Code-overzicht'!A128</f>
        <v/>
      </c>
    </row>
    <row r="132" spans="1:11" x14ac:dyDescent="0.25">
      <c r="A132" s="157" t="str">
        <f ca="1">IF(Codedata!CB127="","",INDIRECT(Codedata!CB127))</f>
        <v/>
      </c>
      <c r="B132" s="158" t="str">
        <f ca="1">IF(A132="","",INDIRECT(SUBSTITUTE(Codedata!CB127,"!A","!B")))</f>
        <v/>
      </c>
      <c r="C132" s="158" t="str">
        <f ca="1">IF(A132="","",INDIRECT(SUBSTITUTE(Codedata!CB127,"!A","!E")))</f>
        <v/>
      </c>
      <c r="D132" s="158" t="str">
        <f ca="1">IF(A132="","",SUBSTITUTE(Codedata!CB127,"!A"," rij "))</f>
        <v/>
      </c>
      <c r="E132" s="159" t="str">
        <f ca="1">IF(A132="","",INDIRECT(SUBSTITUTE(Codedata!CB127,"!A","!G")))</f>
        <v/>
      </c>
      <c r="F132" s="160" t="str">
        <f ca="1">IF(Codedata!CC127="","",INDIRECT(Codedata!CC127))</f>
        <v/>
      </c>
      <c r="G132" s="158" t="str">
        <f ca="1">IF(F132="","",INDIRECT(SUBSTITUTE(Codedata!CC127,"!A","!B")))</f>
        <v/>
      </c>
      <c r="H132" s="158" t="str">
        <f ca="1">IF(F132="","",INDIRECT(SUBSTITUTE(Codedata!CC127,"!A","!E")))</f>
        <v/>
      </c>
      <c r="I132" s="158" t="str">
        <f ca="1">IF(F132="","",SUBSTITUTE(Codedata!CC127,"!A"," rij "))</f>
        <v/>
      </c>
      <c r="J132" s="159" t="str">
        <f ca="1">IF(F132="","",INDIRECT(SUBSTITUTE(Codedata!CC127,"!A","!H")))</f>
        <v/>
      </c>
      <c r="K132" s="166" t="str">
        <f ca="1">'Code-overzicht'!A129</f>
        <v/>
      </c>
    </row>
    <row r="133" spans="1:11" x14ac:dyDescent="0.25">
      <c r="A133" s="157" t="str">
        <f ca="1">IF(Codedata!CB128="","",INDIRECT(Codedata!CB128))</f>
        <v/>
      </c>
      <c r="B133" s="158" t="str">
        <f ca="1">IF(A133="","",INDIRECT(SUBSTITUTE(Codedata!CB128,"!A","!B")))</f>
        <v/>
      </c>
      <c r="C133" s="158" t="str">
        <f ca="1">IF(A133="","",INDIRECT(SUBSTITUTE(Codedata!CB128,"!A","!E")))</f>
        <v/>
      </c>
      <c r="D133" s="158" t="str">
        <f ca="1">IF(A133="","",SUBSTITUTE(Codedata!CB128,"!A"," rij "))</f>
        <v/>
      </c>
      <c r="E133" s="159" t="str">
        <f ca="1">IF(A133="","",INDIRECT(SUBSTITUTE(Codedata!CB128,"!A","!G")))</f>
        <v/>
      </c>
      <c r="F133" s="160" t="str">
        <f ca="1">IF(Codedata!CC128="","",INDIRECT(Codedata!CC128))</f>
        <v/>
      </c>
      <c r="G133" s="158" t="str">
        <f ca="1">IF(F133="","",INDIRECT(SUBSTITUTE(Codedata!CC128,"!A","!B")))</f>
        <v/>
      </c>
      <c r="H133" s="158" t="str">
        <f ca="1">IF(F133="","",INDIRECT(SUBSTITUTE(Codedata!CC128,"!A","!E")))</f>
        <v/>
      </c>
      <c r="I133" s="158" t="str">
        <f ca="1">IF(F133="","",SUBSTITUTE(Codedata!CC128,"!A"," rij "))</f>
        <v/>
      </c>
      <c r="J133" s="159" t="str">
        <f ca="1">IF(F133="","",INDIRECT(SUBSTITUTE(Codedata!CC128,"!A","!H")))</f>
        <v/>
      </c>
      <c r="K133" s="166" t="str">
        <f ca="1">'Code-overzicht'!A130</f>
        <v/>
      </c>
    </row>
    <row r="134" spans="1:11" x14ac:dyDescent="0.25">
      <c r="A134" s="157" t="str">
        <f ca="1">IF(Codedata!CB129="","",INDIRECT(Codedata!CB129))</f>
        <v/>
      </c>
      <c r="B134" s="158" t="str">
        <f ca="1">IF(A134="","",INDIRECT(SUBSTITUTE(Codedata!CB129,"!A","!B")))</f>
        <v/>
      </c>
      <c r="C134" s="158" t="str">
        <f ca="1">IF(A134="","",INDIRECT(SUBSTITUTE(Codedata!CB129,"!A","!E")))</f>
        <v/>
      </c>
      <c r="D134" s="158" t="str">
        <f ca="1">IF(A134="","",SUBSTITUTE(Codedata!CB129,"!A"," rij "))</f>
        <v/>
      </c>
      <c r="E134" s="159" t="str">
        <f ca="1">IF(A134="","",INDIRECT(SUBSTITUTE(Codedata!CB129,"!A","!G")))</f>
        <v/>
      </c>
      <c r="F134" s="160" t="str">
        <f ca="1">IF(Codedata!CC129="","",INDIRECT(Codedata!CC129))</f>
        <v/>
      </c>
      <c r="G134" s="158" t="str">
        <f ca="1">IF(F134="","",INDIRECT(SUBSTITUTE(Codedata!CC129,"!A","!B")))</f>
        <v/>
      </c>
      <c r="H134" s="158" t="str">
        <f ca="1">IF(F134="","",INDIRECT(SUBSTITUTE(Codedata!CC129,"!A","!E")))</f>
        <v/>
      </c>
      <c r="I134" s="158" t="str">
        <f ca="1">IF(F134="","",SUBSTITUTE(Codedata!CC129,"!A"," rij "))</f>
        <v/>
      </c>
      <c r="J134" s="159" t="str">
        <f ca="1">IF(F134="","",INDIRECT(SUBSTITUTE(Codedata!CC129,"!A","!H")))</f>
        <v/>
      </c>
      <c r="K134" s="166" t="str">
        <f ca="1">'Code-overzicht'!A131</f>
        <v/>
      </c>
    </row>
    <row r="135" spans="1:11" x14ac:dyDescent="0.25">
      <c r="A135" s="157" t="str">
        <f ca="1">IF(Codedata!CB130="","",INDIRECT(Codedata!CB130))</f>
        <v/>
      </c>
      <c r="B135" s="158" t="str">
        <f ca="1">IF(A135="","",INDIRECT(SUBSTITUTE(Codedata!CB130,"!A","!B")))</f>
        <v/>
      </c>
      <c r="C135" s="158" t="str">
        <f ca="1">IF(A135="","",INDIRECT(SUBSTITUTE(Codedata!CB130,"!A","!E")))</f>
        <v/>
      </c>
      <c r="D135" s="158" t="str">
        <f ca="1">IF(A135="","",SUBSTITUTE(Codedata!CB130,"!A"," rij "))</f>
        <v/>
      </c>
      <c r="E135" s="159" t="str">
        <f ca="1">IF(A135="","",INDIRECT(SUBSTITUTE(Codedata!CB130,"!A","!G")))</f>
        <v/>
      </c>
      <c r="F135" s="160" t="str">
        <f ca="1">IF(Codedata!CC130="","",INDIRECT(Codedata!CC130))</f>
        <v/>
      </c>
      <c r="G135" s="158" t="str">
        <f ca="1">IF(F135="","",INDIRECT(SUBSTITUTE(Codedata!CC130,"!A","!B")))</f>
        <v/>
      </c>
      <c r="H135" s="158" t="str">
        <f ca="1">IF(F135="","",INDIRECT(SUBSTITUTE(Codedata!CC130,"!A","!E")))</f>
        <v/>
      </c>
      <c r="I135" s="158" t="str">
        <f ca="1">IF(F135="","",SUBSTITUTE(Codedata!CC130,"!A"," rij "))</f>
        <v/>
      </c>
      <c r="J135" s="159" t="str">
        <f ca="1">IF(F135="","",INDIRECT(SUBSTITUTE(Codedata!CC130,"!A","!H")))</f>
        <v/>
      </c>
      <c r="K135" s="166" t="str">
        <f ca="1">'Code-overzicht'!A132</f>
        <v/>
      </c>
    </row>
    <row r="136" spans="1:11" x14ac:dyDescent="0.25">
      <c r="A136" s="157" t="str">
        <f ca="1">IF(Codedata!CB131="","",INDIRECT(Codedata!CB131))</f>
        <v/>
      </c>
      <c r="B136" s="158" t="str">
        <f ca="1">IF(A136="","",INDIRECT(SUBSTITUTE(Codedata!CB131,"!A","!B")))</f>
        <v/>
      </c>
      <c r="C136" s="158" t="str">
        <f ca="1">IF(A136="","",INDIRECT(SUBSTITUTE(Codedata!CB131,"!A","!E")))</f>
        <v/>
      </c>
      <c r="D136" s="158" t="str">
        <f ca="1">IF(A136="","",SUBSTITUTE(Codedata!CB131,"!A"," rij "))</f>
        <v/>
      </c>
      <c r="E136" s="159" t="str">
        <f ca="1">IF(A136="","",INDIRECT(SUBSTITUTE(Codedata!CB131,"!A","!G")))</f>
        <v/>
      </c>
      <c r="F136" s="160" t="str">
        <f ca="1">IF(Codedata!CC131="","",INDIRECT(Codedata!CC131))</f>
        <v/>
      </c>
      <c r="G136" s="158" t="str">
        <f ca="1">IF(F136="","",INDIRECT(SUBSTITUTE(Codedata!CC131,"!A","!B")))</f>
        <v/>
      </c>
      <c r="H136" s="158" t="str">
        <f ca="1">IF(F136="","",INDIRECT(SUBSTITUTE(Codedata!CC131,"!A","!E")))</f>
        <v/>
      </c>
      <c r="I136" s="158" t="str">
        <f ca="1">IF(F136="","",SUBSTITUTE(Codedata!CC131,"!A"," rij "))</f>
        <v/>
      </c>
      <c r="J136" s="159" t="str">
        <f ca="1">IF(F136="","",INDIRECT(SUBSTITUTE(Codedata!CC131,"!A","!H")))</f>
        <v/>
      </c>
      <c r="K136" s="166" t="str">
        <f ca="1">'Code-overzicht'!A133</f>
        <v/>
      </c>
    </row>
    <row r="137" spans="1:11" x14ac:dyDescent="0.25">
      <c r="A137" s="157" t="str">
        <f ca="1">IF(Codedata!CB132="","",INDIRECT(Codedata!CB132))</f>
        <v/>
      </c>
      <c r="B137" s="158" t="str">
        <f ca="1">IF(A137="","",INDIRECT(SUBSTITUTE(Codedata!CB132,"!A","!B")))</f>
        <v/>
      </c>
      <c r="C137" s="158" t="str">
        <f ca="1">IF(A137="","",INDIRECT(SUBSTITUTE(Codedata!CB132,"!A","!E")))</f>
        <v/>
      </c>
      <c r="D137" s="158" t="str">
        <f ca="1">IF(A137="","",SUBSTITUTE(Codedata!CB132,"!A"," rij "))</f>
        <v/>
      </c>
      <c r="E137" s="159" t="str">
        <f ca="1">IF(A137="","",INDIRECT(SUBSTITUTE(Codedata!CB132,"!A","!G")))</f>
        <v/>
      </c>
      <c r="F137" s="160" t="str">
        <f ca="1">IF(Codedata!CC132="","",INDIRECT(Codedata!CC132))</f>
        <v/>
      </c>
      <c r="G137" s="158" t="str">
        <f ca="1">IF(F137="","",INDIRECT(SUBSTITUTE(Codedata!CC132,"!A","!B")))</f>
        <v/>
      </c>
      <c r="H137" s="158" t="str">
        <f ca="1">IF(F137="","",INDIRECT(SUBSTITUTE(Codedata!CC132,"!A","!E")))</f>
        <v/>
      </c>
      <c r="I137" s="158" t="str">
        <f ca="1">IF(F137="","",SUBSTITUTE(Codedata!CC132,"!A"," rij "))</f>
        <v/>
      </c>
      <c r="J137" s="159" t="str">
        <f ca="1">IF(F137="","",INDIRECT(SUBSTITUTE(Codedata!CC132,"!A","!H")))</f>
        <v/>
      </c>
      <c r="K137" s="166" t="str">
        <f ca="1">'Code-overzicht'!A134</f>
        <v/>
      </c>
    </row>
    <row r="138" spans="1:11" x14ac:dyDescent="0.25">
      <c r="A138" s="157" t="str">
        <f ca="1">IF(Codedata!CB133="","",INDIRECT(Codedata!CB133))</f>
        <v/>
      </c>
      <c r="B138" s="158" t="str">
        <f ca="1">IF(A138="","",INDIRECT(SUBSTITUTE(Codedata!CB133,"!A","!B")))</f>
        <v/>
      </c>
      <c r="C138" s="158" t="str">
        <f ca="1">IF(A138="","",INDIRECT(SUBSTITUTE(Codedata!CB133,"!A","!E")))</f>
        <v/>
      </c>
      <c r="D138" s="158" t="str">
        <f ca="1">IF(A138="","",SUBSTITUTE(Codedata!CB133,"!A"," rij "))</f>
        <v/>
      </c>
      <c r="E138" s="159" t="str">
        <f ca="1">IF(A138="","",INDIRECT(SUBSTITUTE(Codedata!CB133,"!A","!G")))</f>
        <v/>
      </c>
      <c r="F138" s="160" t="str">
        <f ca="1">IF(Codedata!CC133="","",INDIRECT(Codedata!CC133))</f>
        <v/>
      </c>
      <c r="G138" s="158" t="str">
        <f ca="1">IF(F138="","",INDIRECT(SUBSTITUTE(Codedata!CC133,"!A","!B")))</f>
        <v/>
      </c>
      <c r="H138" s="158" t="str">
        <f ca="1">IF(F138="","",INDIRECT(SUBSTITUTE(Codedata!CC133,"!A","!E")))</f>
        <v/>
      </c>
      <c r="I138" s="158" t="str">
        <f ca="1">IF(F138="","",SUBSTITUTE(Codedata!CC133,"!A"," rij "))</f>
        <v/>
      </c>
      <c r="J138" s="159" t="str">
        <f ca="1">IF(F138="","",INDIRECT(SUBSTITUTE(Codedata!CC133,"!A","!H")))</f>
        <v/>
      </c>
      <c r="K138" s="166" t="str">
        <f ca="1">'Code-overzicht'!A135</f>
        <v/>
      </c>
    </row>
    <row r="139" spans="1:11" x14ac:dyDescent="0.25">
      <c r="A139" s="157" t="str">
        <f ca="1">IF(Codedata!CB134="","",INDIRECT(Codedata!CB134))</f>
        <v/>
      </c>
      <c r="B139" s="158" t="str">
        <f ca="1">IF(A139="","",INDIRECT(SUBSTITUTE(Codedata!CB134,"!A","!B")))</f>
        <v/>
      </c>
      <c r="C139" s="158" t="str">
        <f ca="1">IF(A139="","",INDIRECT(SUBSTITUTE(Codedata!CB134,"!A","!E")))</f>
        <v/>
      </c>
      <c r="D139" s="158" t="str">
        <f ca="1">IF(A139="","",SUBSTITUTE(Codedata!CB134,"!A"," rij "))</f>
        <v/>
      </c>
      <c r="E139" s="159" t="str">
        <f ca="1">IF(A139="","",INDIRECT(SUBSTITUTE(Codedata!CB134,"!A","!G")))</f>
        <v/>
      </c>
      <c r="F139" s="160" t="str">
        <f ca="1">IF(Codedata!CC134="","",INDIRECT(Codedata!CC134))</f>
        <v/>
      </c>
      <c r="G139" s="158" t="str">
        <f ca="1">IF(F139="","",INDIRECT(SUBSTITUTE(Codedata!CC134,"!A","!B")))</f>
        <v/>
      </c>
      <c r="H139" s="158" t="str">
        <f ca="1">IF(F139="","",INDIRECT(SUBSTITUTE(Codedata!CC134,"!A","!E")))</f>
        <v/>
      </c>
      <c r="I139" s="158" t="str">
        <f ca="1">IF(F139="","",SUBSTITUTE(Codedata!CC134,"!A"," rij "))</f>
        <v/>
      </c>
      <c r="J139" s="159" t="str">
        <f ca="1">IF(F139="","",INDIRECT(SUBSTITUTE(Codedata!CC134,"!A","!H")))</f>
        <v/>
      </c>
      <c r="K139" s="166" t="str">
        <f ca="1">'Code-overzicht'!A136</f>
        <v/>
      </c>
    </row>
    <row r="140" spans="1:11" x14ac:dyDescent="0.25">
      <c r="A140" s="157" t="str">
        <f ca="1">IF(Codedata!CB135="","",INDIRECT(Codedata!CB135))</f>
        <v/>
      </c>
      <c r="B140" s="158" t="str">
        <f ca="1">IF(A140="","",INDIRECT(SUBSTITUTE(Codedata!CB135,"!A","!B")))</f>
        <v/>
      </c>
      <c r="C140" s="158" t="str">
        <f ca="1">IF(A140="","",INDIRECT(SUBSTITUTE(Codedata!CB135,"!A","!E")))</f>
        <v/>
      </c>
      <c r="D140" s="158" t="str">
        <f ca="1">IF(A140="","",SUBSTITUTE(Codedata!CB135,"!A"," rij "))</f>
        <v/>
      </c>
      <c r="E140" s="159" t="str">
        <f ca="1">IF(A140="","",INDIRECT(SUBSTITUTE(Codedata!CB135,"!A","!G")))</f>
        <v/>
      </c>
      <c r="F140" s="160" t="str">
        <f ca="1">IF(Codedata!CC135="","",INDIRECT(Codedata!CC135))</f>
        <v/>
      </c>
      <c r="G140" s="158" t="str">
        <f ca="1">IF(F140="","",INDIRECT(SUBSTITUTE(Codedata!CC135,"!A","!B")))</f>
        <v/>
      </c>
      <c r="H140" s="158" t="str">
        <f ca="1">IF(F140="","",INDIRECT(SUBSTITUTE(Codedata!CC135,"!A","!E")))</f>
        <v/>
      </c>
      <c r="I140" s="158" t="str">
        <f ca="1">IF(F140="","",SUBSTITUTE(Codedata!CC135,"!A"," rij "))</f>
        <v/>
      </c>
      <c r="J140" s="159" t="str">
        <f ca="1">IF(F140="","",INDIRECT(SUBSTITUTE(Codedata!CC135,"!A","!H")))</f>
        <v/>
      </c>
      <c r="K140" s="166" t="str">
        <f ca="1">'Code-overzicht'!A137</f>
        <v/>
      </c>
    </row>
    <row r="141" spans="1:11" x14ac:dyDescent="0.25">
      <c r="A141" s="157" t="str">
        <f ca="1">IF(Codedata!CB136="","",INDIRECT(Codedata!CB136))</f>
        <v/>
      </c>
      <c r="B141" s="158" t="str">
        <f ca="1">IF(A141="","",INDIRECT(SUBSTITUTE(Codedata!CB136,"!A","!B")))</f>
        <v/>
      </c>
      <c r="C141" s="158" t="str">
        <f ca="1">IF(A141="","",INDIRECT(SUBSTITUTE(Codedata!CB136,"!A","!E")))</f>
        <v/>
      </c>
      <c r="D141" s="158" t="str">
        <f ca="1">IF(A141="","",SUBSTITUTE(Codedata!CB136,"!A"," rij "))</f>
        <v/>
      </c>
      <c r="E141" s="159" t="str">
        <f ca="1">IF(A141="","",INDIRECT(SUBSTITUTE(Codedata!CB136,"!A","!G")))</f>
        <v/>
      </c>
      <c r="F141" s="160" t="str">
        <f ca="1">IF(Codedata!CC136="","",INDIRECT(Codedata!CC136))</f>
        <v/>
      </c>
      <c r="G141" s="158" t="str">
        <f ca="1">IF(F141="","",INDIRECT(SUBSTITUTE(Codedata!CC136,"!A","!B")))</f>
        <v/>
      </c>
      <c r="H141" s="158" t="str">
        <f ca="1">IF(F141="","",INDIRECT(SUBSTITUTE(Codedata!CC136,"!A","!E")))</f>
        <v/>
      </c>
      <c r="I141" s="158" t="str">
        <f ca="1">IF(F141="","",SUBSTITUTE(Codedata!CC136,"!A"," rij "))</f>
        <v/>
      </c>
      <c r="J141" s="159" t="str">
        <f ca="1">IF(F141="","",INDIRECT(SUBSTITUTE(Codedata!CC136,"!A","!H")))</f>
        <v/>
      </c>
      <c r="K141" s="166" t="str">
        <f ca="1">'Code-overzicht'!A138</f>
        <v/>
      </c>
    </row>
    <row r="142" spans="1:11" x14ac:dyDescent="0.25">
      <c r="A142" s="157" t="str">
        <f ca="1">IF(Codedata!CB137="","",INDIRECT(Codedata!CB137))</f>
        <v/>
      </c>
      <c r="B142" s="158" t="str">
        <f ca="1">IF(A142="","",INDIRECT(SUBSTITUTE(Codedata!CB137,"!A","!B")))</f>
        <v/>
      </c>
      <c r="C142" s="158" t="str">
        <f ca="1">IF(A142="","",INDIRECT(SUBSTITUTE(Codedata!CB137,"!A","!E")))</f>
        <v/>
      </c>
      <c r="D142" s="158" t="str">
        <f ca="1">IF(A142="","",SUBSTITUTE(Codedata!CB137,"!A"," rij "))</f>
        <v/>
      </c>
      <c r="E142" s="159" t="str">
        <f ca="1">IF(A142="","",INDIRECT(SUBSTITUTE(Codedata!CB137,"!A","!G")))</f>
        <v/>
      </c>
      <c r="F142" s="160" t="str">
        <f ca="1">IF(Codedata!CC137="","",INDIRECT(Codedata!CC137))</f>
        <v/>
      </c>
      <c r="G142" s="158" t="str">
        <f ca="1">IF(F142="","",INDIRECT(SUBSTITUTE(Codedata!CC137,"!A","!B")))</f>
        <v/>
      </c>
      <c r="H142" s="158" t="str">
        <f ca="1">IF(F142="","",INDIRECT(SUBSTITUTE(Codedata!CC137,"!A","!E")))</f>
        <v/>
      </c>
      <c r="I142" s="158" t="str">
        <f ca="1">IF(F142="","",SUBSTITUTE(Codedata!CC137,"!A"," rij "))</f>
        <v/>
      </c>
      <c r="J142" s="159" t="str">
        <f ca="1">IF(F142="","",INDIRECT(SUBSTITUTE(Codedata!CC137,"!A","!H")))</f>
        <v/>
      </c>
      <c r="K142" s="166" t="str">
        <f ca="1">'Code-overzicht'!A139</f>
        <v/>
      </c>
    </row>
    <row r="143" spans="1:11" x14ac:dyDescent="0.25">
      <c r="A143" s="157" t="str">
        <f ca="1">IF(Codedata!CB138="","",INDIRECT(Codedata!CB138))</f>
        <v/>
      </c>
      <c r="B143" s="158" t="str">
        <f ca="1">IF(A143="","",INDIRECT(SUBSTITUTE(Codedata!CB138,"!A","!B")))</f>
        <v/>
      </c>
      <c r="C143" s="158" t="str">
        <f ca="1">IF(A143="","",INDIRECT(SUBSTITUTE(Codedata!CB138,"!A","!E")))</f>
        <v/>
      </c>
      <c r="D143" s="158" t="str">
        <f ca="1">IF(A143="","",SUBSTITUTE(Codedata!CB138,"!A"," rij "))</f>
        <v/>
      </c>
      <c r="E143" s="159" t="str">
        <f ca="1">IF(A143="","",INDIRECT(SUBSTITUTE(Codedata!CB138,"!A","!G")))</f>
        <v/>
      </c>
      <c r="F143" s="160" t="str">
        <f ca="1">IF(Codedata!CC138="","",INDIRECT(Codedata!CC138))</f>
        <v/>
      </c>
      <c r="G143" s="158" t="str">
        <f ca="1">IF(F143="","",INDIRECT(SUBSTITUTE(Codedata!CC138,"!A","!B")))</f>
        <v/>
      </c>
      <c r="H143" s="158" t="str">
        <f ca="1">IF(F143="","",INDIRECT(SUBSTITUTE(Codedata!CC138,"!A","!E")))</f>
        <v/>
      </c>
      <c r="I143" s="158" t="str">
        <f ca="1">IF(F143="","",SUBSTITUTE(Codedata!CC138,"!A"," rij "))</f>
        <v/>
      </c>
      <c r="J143" s="159" t="str">
        <f ca="1">IF(F143="","",INDIRECT(SUBSTITUTE(Codedata!CC138,"!A","!H")))</f>
        <v/>
      </c>
      <c r="K143" s="166" t="str">
        <f ca="1">'Code-overzicht'!A140</f>
        <v/>
      </c>
    </row>
    <row r="144" spans="1:11" x14ac:dyDescent="0.25">
      <c r="A144" s="157" t="str">
        <f ca="1">IF(Codedata!CB139="","",INDIRECT(Codedata!CB139))</f>
        <v/>
      </c>
      <c r="B144" s="158" t="str">
        <f ca="1">IF(A144="","",INDIRECT(SUBSTITUTE(Codedata!CB139,"!A","!B")))</f>
        <v/>
      </c>
      <c r="C144" s="158" t="str">
        <f ca="1">IF(A144="","",INDIRECT(SUBSTITUTE(Codedata!CB139,"!A","!E")))</f>
        <v/>
      </c>
      <c r="D144" s="158" t="str">
        <f ca="1">IF(A144="","",SUBSTITUTE(Codedata!CB139,"!A"," rij "))</f>
        <v/>
      </c>
      <c r="E144" s="159" t="str">
        <f ca="1">IF(A144="","",INDIRECT(SUBSTITUTE(Codedata!CB139,"!A","!G")))</f>
        <v/>
      </c>
      <c r="F144" s="160" t="str">
        <f ca="1">IF(Codedata!CC139="","",INDIRECT(Codedata!CC139))</f>
        <v/>
      </c>
      <c r="G144" s="158" t="str">
        <f ca="1">IF(F144="","",INDIRECT(SUBSTITUTE(Codedata!CC139,"!A","!B")))</f>
        <v/>
      </c>
      <c r="H144" s="158" t="str">
        <f ca="1">IF(F144="","",INDIRECT(SUBSTITUTE(Codedata!CC139,"!A","!E")))</f>
        <v/>
      </c>
      <c r="I144" s="158" t="str">
        <f ca="1">IF(F144="","",SUBSTITUTE(Codedata!CC139,"!A"," rij "))</f>
        <v/>
      </c>
      <c r="J144" s="159" t="str">
        <f ca="1">IF(F144="","",INDIRECT(SUBSTITUTE(Codedata!CC139,"!A","!H")))</f>
        <v/>
      </c>
      <c r="K144" s="166" t="str">
        <f ca="1">'Code-overzicht'!A141</f>
        <v/>
      </c>
    </row>
    <row r="145" spans="1:11" x14ac:dyDescent="0.25">
      <c r="A145" s="157" t="str">
        <f ca="1">IF(Codedata!CB140="","",INDIRECT(Codedata!CB140))</f>
        <v/>
      </c>
      <c r="B145" s="158" t="str">
        <f ca="1">IF(A145="","",INDIRECT(SUBSTITUTE(Codedata!CB140,"!A","!B")))</f>
        <v/>
      </c>
      <c r="C145" s="158" t="str">
        <f ca="1">IF(A145="","",INDIRECT(SUBSTITUTE(Codedata!CB140,"!A","!E")))</f>
        <v/>
      </c>
      <c r="D145" s="158" t="str">
        <f ca="1">IF(A145="","",SUBSTITUTE(Codedata!CB140,"!A"," rij "))</f>
        <v/>
      </c>
      <c r="E145" s="159" t="str">
        <f ca="1">IF(A145="","",INDIRECT(SUBSTITUTE(Codedata!CB140,"!A","!G")))</f>
        <v/>
      </c>
      <c r="F145" s="160" t="str">
        <f ca="1">IF(Codedata!CC140="","",INDIRECT(Codedata!CC140))</f>
        <v/>
      </c>
      <c r="G145" s="158" t="str">
        <f ca="1">IF(F145="","",INDIRECT(SUBSTITUTE(Codedata!CC140,"!A","!B")))</f>
        <v/>
      </c>
      <c r="H145" s="158" t="str">
        <f ca="1">IF(F145="","",INDIRECT(SUBSTITUTE(Codedata!CC140,"!A","!E")))</f>
        <v/>
      </c>
      <c r="I145" s="158" t="str">
        <f ca="1">IF(F145="","",SUBSTITUTE(Codedata!CC140,"!A"," rij "))</f>
        <v/>
      </c>
      <c r="J145" s="159" t="str">
        <f ca="1">IF(F145="","",INDIRECT(SUBSTITUTE(Codedata!CC140,"!A","!H")))</f>
        <v/>
      </c>
      <c r="K145" s="166" t="str">
        <f ca="1">'Code-overzicht'!A142</f>
        <v/>
      </c>
    </row>
    <row r="146" spans="1:11" x14ac:dyDescent="0.25">
      <c r="A146" s="157" t="str">
        <f ca="1">IF(Codedata!CB141="","",INDIRECT(Codedata!CB141))</f>
        <v/>
      </c>
      <c r="B146" s="158" t="str">
        <f ca="1">IF(A146="","",INDIRECT(SUBSTITUTE(Codedata!CB141,"!A","!B")))</f>
        <v/>
      </c>
      <c r="C146" s="158" t="str">
        <f ca="1">IF(A146="","",INDIRECT(SUBSTITUTE(Codedata!CB141,"!A","!E")))</f>
        <v/>
      </c>
      <c r="D146" s="158" t="str">
        <f ca="1">IF(A146="","",SUBSTITUTE(Codedata!CB141,"!A"," rij "))</f>
        <v/>
      </c>
      <c r="E146" s="159" t="str">
        <f ca="1">IF(A146="","",INDIRECT(SUBSTITUTE(Codedata!CB141,"!A","!G")))</f>
        <v/>
      </c>
      <c r="F146" s="160" t="str">
        <f ca="1">IF(Codedata!CC141="","",INDIRECT(Codedata!CC141))</f>
        <v/>
      </c>
      <c r="G146" s="158" t="str">
        <f ca="1">IF(F146="","",INDIRECT(SUBSTITUTE(Codedata!CC141,"!A","!B")))</f>
        <v/>
      </c>
      <c r="H146" s="158" t="str">
        <f ca="1">IF(F146="","",INDIRECT(SUBSTITUTE(Codedata!CC141,"!A","!E")))</f>
        <v/>
      </c>
      <c r="I146" s="158" t="str">
        <f ca="1">IF(F146="","",SUBSTITUTE(Codedata!CC141,"!A"," rij "))</f>
        <v/>
      </c>
      <c r="J146" s="159" t="str">
        <f ca="1">IF(F146="","",INDIRECT(SUBSTITUTE(Codedata!CC141,"!A","!H")))</f>
        <v/>
      </c>
      <c r="K146" s="166" t="str">
        <f ca="1">'Code-overzicht'!A143</f>
        <v/>
      </c>
    </row>
    <row r="147" spans="1:11" x14ac:dyDescent="0.25">
      <c r="A147" s="157" t="str">
        <f ca="1">IF(Codedata!CB142="","",INDIRECT(Codedata!CB142))</f>
        <v/>
      </c>
      <c r="B147" s="158" t="str">
        <f ca="1">IF(A147="","",INDIRECT(SUBSTITUTE(Codedata!CB142,"!A","!B")))</f>
        <v/>
      </c>
      <c r="C147" s="158" t="str">
        <f ca="1">IF(A147="","",INDIRECT(SUBSTITUTE(Codedata!CB142,"!A","!E")))</f>
        <v/>
      </c>
      <c r="D147" s="158" t="str">
        <f ca="1">IF(A147="","",SUBSTITUTE(Codedata!CB142,"!A"," rij "))</f>
        <v/>
      </c>
      <c r="E147" s="159" t="str">
        <f ca="1">IF(A147="","",INDIRECT(SUBSTITUTE(Codedata!CB142,"!A","!G")))</f>
        <v/>
      </c>
      <c r="F147" s="160" t="str">
        <f ca="1">IF(Codedata!CC142="","",INDIRECT(Codedata!CC142))</f>
        <v/>
      </c>
      <c r="G147" s="158" t="str">
        <f ca="1">IF(F147="","",INDIRECT(SUBSTITUTE(Codedata!CC142,"!A","!B")))</f>
        <v/>
      </c>
      <c r="H147" s="158" t="str">
        <f ca="1">IF(F147="","",INDIRECT(SUBSTITUTE(Codedata!CC142,"!A","!E")))</f>
        <v/>
      </c>
      <c r="I147" s="158" t="str">
        <f ca="1">IF(F147="","",SUBSTITUTE(Codedata!CC142,"!A"," rij "))</f>
        <v/>
      </c>
      <c r="J147" s="159" t="str">
        <f ca="1">IF(F147="","",INDIRECT(SUBSTITUTE(Codedata!CC142,"!A","!H")))</f>
        <v/>
      </c>
      <c r="K147" s="166" t="str">
        <f ca="1">'Code-overzicht'!A144</f>
        <v/>
      </c>
    </row>
    <row r="148" spans="1:11" x14ac:dyDescent="0.25">
      <c r="A148" s="157" t="str">
        <f ca="1">IF(Codedata!CB143="","",INDIRECT(Codedata!CB143))</f>
        <v/>
      </c>
      <c r="B148" s="158" t="str">
        <f ca="1">IF(A148="","",INDIRECT(SUBSTITUTE(Codedata!CB143,"!A","!B")))</f>
        <v/>
      </c>
      <c r="C148" s="158" t="str">
        <f ca="1">IF(A148="","",INDIRECT(SUBSTITUTE(Codedata!CB143,"!A","!E")))</f>
        <v/>
      </c>
      <c r="D148" s="158" t="str">
        <f ca="1">IF(A148="","",SUBSTITUTE(Codedata!CB143,"!A"," rij "))</f>
        <v/>
      </c>
      <c r="E148" s="159" t="str">
        <f ca="1">IF(A148="","",INDIRECT(SUBSTITUTE(Codedata!CB143,"!A","!G")))</f>
        <v/>
      </c>
      <c r="F148" s="160" t="str">
        <f ca="1">IF(Codedata!CC143="","",INDIRECT(Codedata!CC143))</f>
        <v/>
      </c>
      <c r="G148" s="158" t="str">
        <f ca="1">IF(F148="","",INDIRECT(SUBSTITUTE(Codedata!CC143,"!A","!B")))</f>
        <v/>
      </c>
      <c r="H148" s="158" t="str">
        <f ca="1">IF(F148="","",INDIRECT(SUBSTITUTE(Codedata!CC143,"!A","!E")))</f>
        <v/>
      </c>
      <c r="I148" s="158" t="str">
        <f ca="1">IF(F148="","",SUBSTITUTE(Codedata!CC143,"!A"," rij "))</f>
        <v/>
      </c>
      <c r="J148" s="159" t="str">
        <f ca="1">IF(F148="","",INDIRECT(SUBSTITUTE(Codedata!CC143,"!A","!H")))</f>
        <v/>
      </c>
      <c r="K148" s="166" t="str">
        <f ca="1">'Code-overzicht'!A145</f>
        <v/>
      </c>
    </row>
    <row r="149" spans="1:11" x14ac:dyDescent="0.25">
      <c r="A149" s="157" t="str">
        <f ca="1">IF(Codedata!CB144="","",INDIRECT(Codedata!CB144))</f>
        <v/>
      </c>
      <c r="B149" s="158" t="str">
        <f ca="1">IF(A149="","",INDIRECT(SUBSTITUTE(Codedata!CB144,"!A","!B")))</f>
        <v/>
      </c>
      <c r="C149" s="158" t="str">
        <f ca="1">IF(A149="","",INDIRECT(SUBSTITUTE(Codedata!CB144,"!A","!E")))</f>
        <v/>
      </c>
      <c r="D149" s="158" t="str">
        <f ca="1">IF(A149="","",SUBSTITUTE(Codedata!CB144,"!A"," rij "))</f>
        <v/>
      </c>
      <c r="E149" s="159" t="str">
        <f ca="1">IF(A149="","",INDIRECT(SUBSTITUTE(Codedata!CB144,"!A","!G")))</f>
        <v/>
      </c>
      <c r="F149" s="160" t="str">
        <f ca="1">IF(Codedata!CC144="","",INDIRECT(Codedata!CC144))</f>
        <v/>
      </c>
      <c r="G149" s="158" t="str">
        <f ca="1">IF(F149="","",INDIRECT(SUBSTITUTE(Codedata!CC144,"!A","!B")))</f>
        <v/>
      </c>
      <c r="H149" s="158" t="str">
        <f ca="1">IF(F149="","",INDIRECT(SUBSTITUTE(Codedata!CC144,"!A","!E")))</f>
        <v/>
      </c>
      <c r="I149" s="158" t="str">
        <f ca="1">IF(F149="","",SUBSTITUTE(Codedata!CC144,"!A"," rij "))</f>
        <v/>
      </c>
      <c r="J149" s="159" t="str">
        <f ca="1">IF(F149="","",INDIRECT(SUBSTITUTE(Codedata!CC144,"!A","!H")))</f>
        <v/>
      </c>
      <c r="K149" s="166" t="str">
        <f ca="1">'Code-overzicht'!A146</f>
        <v/>
      </c>
    </row>
    <row r="150" spans="1:11" x14ac:dyDescent="0.25">
      <c r="A150" s="157" t="str">
        <f ca="1">IF(Codedata!CB145="","",INDIRECT(Codedata!CB145))</f>
        <v/>
      </c>
      <c r="B150" s="158" t="str">
        <f ca="1">IF(A150="","",INDIRECT(SUBSTITUTE(Codedata!CB145,"!A","!B")))</f>
        <v/>
      </c>
      <c r="C150" s="158" t="str">
        <f ca="1">IF(A150="","",INDIRECT(SUBSTITUTE(Codedata!CB145,"!A","!E")))</f>
        <v/>
      </c>
      <c r="D150" s="158" t="str">
        <f ca="1">IF(A150="","",SUBSTITUTE(Codedata!CB145,"!A"," rij "))</f>
        <v/>
      </c>
      <c r="E150" s="159" t="str">
        <f ca="1">IF(A150="","",INDIRECT(SUBSTITUTE(Codedata!CB145,"!A","!G")))</f>
        <v/>
      </c>
      <c r="F150" s="160" t="str">
        <f ca="1">IF(Codedata!CC145="","",INDIRECT(Codedata!CC145))</f>
        <v/>
      </c>
      <c r="G150" s="158" t="str">
        <f ca="1">IF(F150="","",INDIRECT(SUBSTITUTE(Codedata!CC145,"!A","!B")))</f>
        <v/>
      </c>
      <c r="H150" s="158" t="str">
        <f ca="1">IF(F150="","",INDIRECT(SUBSTITUTE(Codedata!CC145,"!A","!E")))</f>
        <v/>
      </c>
      <c r="I150" s="158" t="str">
        <f ca="1">IF(F150="","",SUBSTITUTE(Codedata!CC145,"!A"," rij "))</f>
        <v/>
      </c>
      <c r="J150" s="159" t="str">
        <f ca="1">IF(F150="","",INDIRECT(SUBSTITUTE(Codedata!CC145,"!A","!H")))</f>
        <v/>
      </c>
      <c r="K150" s="166" t="str">
        <f ca="1">'Code-overzicht'!A147</f>
        <v/>
      </c>
    </row>
    <row r="151" spans="1:11" x14ac:dyDescent="0.25">
      <c r="A151" s="157" t="str">
        <f ca="1">IF(Codedata!CB146="","",INDIRECT(Codedata!CB146))</f>
        <v/>
      </c>
      <c r="B151" s="158" t="str">
        <f ca="1">IF(A151="","",INDIRECT(SUBSTITUTE(Codedata!CB146,"!A","!B")))</f>
        <v/>
      </c>
      <c r="C151" s="158" t="str">
        <f ca="1">IF(A151="","",INDIRECT(SUBSTITUTE(Codedata!CB146,"!A","!E")))</f>
        <v/>
      </c>
      <c r="D151" s="158" t="str">
        <f ca="1">IF(A151="","",SUBSTITUTE(Codedata!CB146,"!A"," rij "))</f>
        <v/>
      </c>
      <c r="E151" s="159" t="str">
        <f ca="1">IF(A151="","",INDIRECT(SUBSTITUTE(Codedata!CB146,"!A","!G")))</f>
        <v/>
      </c>
      <c r="F151" s="160" t="str">
        <f ca="1">IF(Codedata!CC146="","",INDIRECT(Codedata!CC146))</f>
        <v/>
      </c>
      <c r="G151" s="158" t="str">
        <f ca="1">IF(F151="","",INDIRECT(SUBSTITUTE(Codedata!CC146,"!A","!B")))</f>
        <v/>
      </c>
      <c r="H151" s="158" t="str">
        <f ca="1">IF(F151="","",INDIRECT(SUBSTITUTE(Codedata!CC146,"!A","!E")))</f>
        <v/>
      </c>
      <c r="I151" s="158" t="str">
        <f ca="1">IF(F151="","",SUBSTITUTE(Codedata!CC146,"!A"," rij "))</f>
        <v/>
      </c>
      <c r="J151" s="159" t="str">
        <f ca="1">IF(F151="","",INDIRECT(SUBSTITUTE(Codedata!CC146,"!A","!H")))</f>
        <v/>
      </c>
      <c r="K151" s="166" t="str">
        <f ca="1">'Code-overzicht'!A148</f>
        <v/>
      </c>
    </row>
    <row r="152" spans="1:11" x14ac:dyDescent="0.25">
      <c r="A152" s="157" t="str">
        <f ca="1">IF(Codedata!CB147="","",INDIRECT(Codedata!CB147))</f>
        <v/>
      </c>
      <c r="B152" s="158" t="str">
        <f ca="1">IF(A152="","",INDIRECT(SUBSTITUTE(Codedata!CB147,"!A","!B")))</f>
        <v/>
      </c>
      <c r="C152" s="158" t="str">
        <f ca="1">IF(A152="","",INDIRECT(SUBSTITUTE(Codedata!CB147,"!A","!E")))</f>
        <v/>
      </c>
      <c r="D152" s="158" t="str">
        <f ca="1">IF(A152="","",SUBSTITUTE(Codedata!CB147,"!A"," rij "))</f>
        <v/>
      </c>
      <c r="E152" s="159" t="str">
        <f ca="1">IF(A152="","",INDIRECT(SUBSTITUTE(Codedata!CB147,"!A","!G")))</f>
        <v/>
      </c>
      <c r="F152" s="160" t="str">
        <f ca="1">IF(Codedata!CC147="","",INDIRECT(Codedata!CC147))</f>
        <v/>
      </c>
      <c r="G152" s="158" t="str">
        <f ca="1">IF(F152="","",INDIRECT(SUBSTITUTE(Codedata!CC147,"!A","!B")))</f>
        <v/>
      </c>
      <c r="H152" s="158" t="str">
        <f ca="1">IF(F152="","",INDIRECT(SUBSTITUTE(Codedata!CC147,"!A","!E")))</f>
        <v/>
      </c>
      <c r="I152" s="158" t="str">
        <f ca="1">IF(F152="","",SUBSTITUTE(Codedata!CC147,"!A"," rij "))</f>
        <v/>
      </c>
      <c r="J152" s="159" t="str">
        <f ca="1">IF(F152="","",INDIRECT(SUBSTITUTE(Codedata!CC147,"!A","!H")))</f>
        <v/>
      </c>
      <c r="K152" s="166" t="str">
        <f ca="1">'Code-overzicht'!A149</f>
        <v/>
      </c>
    </row>
    <row r="153" spans="1:11" x14ac:dyDescent="0.25">
      <c r="A153" s="157" t="str">
        <f ca="1">IF(Codedata!CB148="","",INDIRECT(Codedata!CB148))</f>
        <v/>
      </c>
      <c r="B153" s="158" t="str">
        <f ca="1">IF(A153="","",INDIRECT(SUBSTITUTE(Codedata!CB148,"!A","!B")))</f>
        <v/>
      </c>
      <c r="C153" s="158" t="str">
        <f ca="1">IF(A153="","",INDIRECT(SUBSTITUTE(Codedata!CB148,"!A","!E")))</f>
        <v/>
      </c>
      <c r="D153" s="158" t="str">
        <f ca="1">IF(A153="","",SUBSTITUTE(Codedata!CB148,"!A"," rij "))</f>
        <v/>
      </c>
      <c r="E153" s="159" t="str">
        <f ca="1">IF(A153="","",INDIRECT(SUBSTITUTE(Codedata!CB148,"!A","!G")))</f>
        <v/>
      </c>
      <c r="F153" s="160" t="str">
        <f ca="1">IF(Codedata!CC148="","",INDIRECT(Codedata!CC148))</f>
        <v/>
      </c>
      <c r="G153" s="158" t="str">
        <f ca="1">IF(F153="","",INDIRECT(SUBSTITUTE(Codedata!CC148,"!A","!B")))</f>
        <v/>
      </c>
      <c r="H153" s="158" t="str">
        <f ca="1">IF(F153="","",INDIRECT(SUBSTITUTE(Codedata!CC148,"!A","!E")))</f>
        <v/>
      </c>
      <c r="I153" s="158" t="str">
        <f ca="1">IF(F153="","",SUBSTITUTE(Codedata!CC148,"!A"," rij "))</f>
        <v/>
      </c>
      <c r="J153" s="159" t="str">
        <f ca="1">IF(F153="","",INDIRECT(SUBSTITUTE(Codedata!CC148,"!A","!H")))</f>
        <v/>
      </c>
      <c r="K153" s="166" t="str">
        <f ca="1">'Code-overzicht'!A150</f>
        <v/>
      </c>
    </row>
    <row r="154" spans="1:11" x14ac:dyDescent="0.25">
      <c r="A154" s="157" t="str">
        <f ca="1">IF(Codedata!CB149="","",INDIRECT(Codedata!CB149))</f>
        <v/>
      </c>
      <c r="B154" s="158" t="str">
        <f ca="1">IF(A154="","",INDIRECT(SUBSTITUTE(Codedata!CB149,"!A","!B")))</f>
        <v/>
      </c>
      <c r="C154" s="158" t="str">
        <f ca="1">IF(A154="","",INDIRECT(SUBSTITUTE(Codedata!CB149,"!A","!E")))</f>
        <v/>
      </c>
      <c r="D154" s="158" t="str">
        <f ca="1">IF(A154="","",SUBSTITUTE(Codedata!CB149,"!A"," rij "))</f>
        <v/>
      </c>
      <c r="E154" s="159" t="str">
        <f ca="1">IF(A154="","",INDIRECT(SUBSTITUTE(Codedata!CB149,"!A","!G")))</f>
        <v/>
      </c>
      <c r="F154" s="160" t="str">
        <f ca="1">IF(Codedata!CC149="","",INDIRECT(Codedata!CC149))</f>
        <v/>
      </c>
      <c r="G154" s="158" t="str">
        <f ca="1">IF(F154="","",INDIRECT(SUBSTITUTE(Codedata!CC149,"!A","!B")))</f>
        <v/>
      </c>
      <c r="H154" s="158" t="str">
        <f ca="1">IF(F154="","",INDIRECT(SUBSTITUTE(Codedata!CC149,"!A","!E")))</f>
        <v/>
      </c>
      <c r="I154" s="158" t="str">
        <f ca="1">IF(F154="","",SUBSTITUTE(Codedata!CC149,"!A"," rij "))</f>
        <v/>
      </c>
      <c r="J154" s="159" t="str">
        <f ca="1">IF(F154="","",INDIRECT(SUBSTITUTE(Codedata!CC149,"!A","!H")))</f>
        <v/>
      </c>
      <c r="K154" s="166" t="str">
        <f ca="1">'Code-overzicht'!A151</f>
        <v/>
      </c>
    </row>
    <row r="155" spans="1:11" x14ac:dyDescent="0.25">
      <c r="A155" s="157" t="str">
        <f ca="1">IF(Codedata!CB150="","",INDIRECT(Codedata!CB150))</f>
        <v/>
      </c>
      <c r="B155" s="158" t="str">
        <f ca="1">IF(A155="","",INDIRECT(SUBSTITUTE(Codedata!CB150,"!A","!B")))</f>
        <v/>
      </c>
      <c r="C155" s="158" t="str">
        <f ca="1">IF(A155="","",INDIRECT(SUBSTITUTE(Codedata!CB150,"!A","!E")))</f>
        <v/>
      </c>
      <c r="D155" s="158" t="str">
        <f ca="1">IF(A155="","",SUBSTITUTE(Codedata!CB150,"!A"," rij "))</f>
        <v/>
      </c>
      <c r="E155" s="159" t="str">
        <f ca="1">IF(A155="","",INDIRECT(SUBSTITUTE(Codedata!CB150,"!A","!G")))</f>
        <v/>
      </c>
      <c r="F155" s="160" t="str">
        <f ca="1">IF(Codedata!CC150="","",INDIRECT(Codedata!CC150))</f>
        <v/>
      </c>
      <c r="G155" s="158" t="str">
        <f ca="1">IF(F155="","",INDIRECT(SUBSTITUTE(Codedata!CC150,"!A","!B")))</f>
        <v/>
      </c>
      <c r="H155" s="158" t="str">
        <f ca="1">IF(F155="","",INDIRECT(SUBSTITUTE(Codedata!CC150,"!A","!E")))</f>
        <v/>
      </c>
      <c r="I155" s="158" t="str">
        <f ca="1">IF(F155="","",SUBSTITUTE(Codedata!CC150,"!A"," rij "))</f>
        <v/>
      </c>
      <c r="J155" s="159" t="str">
        <f ca="1">IF(F155="","",INDIRECT(SUBSTITUTE(Codedata!CC150,"!A","!H")))</f>
        <v/>
      </c>
      <c r="K155" s="166" t="str">
        <f ca="1">'Code-overzicht'!A152</f>
        <v/>
      </c>
    </row>
    <row r="156" spans="1:11" x14ac:dyDescent="0.25">
      <c r="A156" s="157" t="str">
        <f ca="1">IF(Codedata!CB151="","",INDIRECT(Codedata!CB151))</f>
        <v/>
      </c>
      <c r="B156" s="158" t="str">
        <f ca="1">IF(A156="","",INDIRECT(SUBSTITUTE(Codedata!CB151,"!A","!B")))</f>
        <v/>
      </c>
      <c r="C156" s="158" t="str">
        <f ca="1">IF(A156="","",INDIRECT(SUBSTITUTE(Codedata!CB151,"!A","!E")))</f>
        <v/>
      </c>
      <c r="D156" s="158" t="str">
        <f ca="1">IF(A156="","",SUBSTITUTE(Codedata!CB151,"!A"," rij "))</f>
        <v/>
      </c>
      <c r="E156" s="159" t="str">
        <f ca="1">IF(A156="","",INDIRECT(SUBSTITUTE(Codedata!CB151,"!A","!G")))</f>
        <v/>
      </c>
      <c r="F156" s="160" t="str">
        <f ca="1">IF(Codedata!CC151="","",INDIRECT(Codedata!CC151))</f>
        <v/>
      </c>
      <c r="G156" s="158" t="str">
        <f ca="1">IF(F156="","",INDIRECT(SUBSTITUTE(Codedata!CC151,"!A","!B")))</f>
        <v/>
      </c>
      <c r="H156" s="158" t="str">
        <f ca="1">IF(F156="","",INDIRECT(SUBSTITUTE(Codedata!CC151,"!A","!E")))</f>
        <v/>
      </c>
      <c r="I156" s="158" t="str">
        <f ca="1">IF(F156="","",SUBSTITUTE(Codedata!CC151,"!A"," rij "))</f>
        <v/>
      </c>
      <c r="J156" s="159" t="str">
        <f ca="1">IF(F156="","",INDIRECT(SUBSTITUTE(Codedata!CC151,"!A","!H")))</f>
        <v/>
      </c>
      <c r="K156" s="166" t="str">
        <f ca="1">'Code-overzicht'!A153</f>
        <v/>
      </c>
    </row>
    <row r="157" spans="1:11" x14ac:dyDescent="0.25">
      <c r="A157" s="157" t="str">
        <f ca="1">IF(Codedata!CB152="","",INDIRECT(Codedata!CB152))</f>
        <v/>
      </c>
      <c r="B157" s="158" t="str">
        <f ca="1">IF(A157="","",INDIRECT(SUBSTITUTE(Codedata!CB152,"!A","!B")))</f>
        <v/>
      </c>
      <c r="C157" s="158" t="str">
        <f ca="1">IF(A157="","",INDIRECT(SUBSTITUTE(Codedata!CB152,"!A","!E")))</f>
        <v/>
      </c>
      <c r="D157" s="158" t="str">
        <f ca="1">IF(A157="","",SUBSTITUTE(Codedata!CB152,"!A"," rij "))</f>
        <v/>
      </c>
      <c r="E157" s="159" t="str">
        <f ca="1">IF(A157="","",INDIRECT(SUBSTITUTE(Codedata!CB152,"!A","!G")))</f>
        <v/>
      </c>
      <c r="F157" s="160" t="str">
        <f ca="1">IF(Codedata!CC152="","",INDIRECT(Codedata!CC152))</f>
        <v/>
      </c>
      <c r="G157" s="158" t="str">
        <f ca="1">IF(F157="","",INDIRECT(SUBSTITUTE(Codedata!CC152,"!A","!B")))</f>
        <v/>
      </c>
      <c r="H157" s="158" t="str">
        <f ca="1">IF(F157="","",INDIRECT(SUBSTITUTE(Codedata!CC152,"!A","!E")))</f>
        <v/>
      </c>
      <c r="I157" s="158" t="str">
        <f ca="1">IF(F157="","",SUBSTITUTE(Codedata!CC152,"!A"," rij "))</f>
        <v/>
      </c>
      <c r="J157" s="159" t="str">
        <f ca="1">IF(F157="","",INDIRECT(SUBSTITUTE(Codedata!CC152,"!A","!H")))</f>
        <v/>
      </c>
      <c r="K157" s="166" t="str">
        <f ca="1">'Code-overzicht'!A154</f>
        <v/>
      </c>
    </row>
    <row r="158" spans="1:11" x14ac:dyDescent="0.25">
      <c r="A158" s="157" t="str">
        <f ca="1">IF(Codedata!CB153="","",INDIRECT(Codedata!CB153))</f>
        <v/>
      </c>
      <c r="B158" s="158" t="str">
        <f ca="1">IF(A158="","",INDIRECT(SUBSTITUTE(Codedata!CB153,"!A","!B")))</f>
        <v/>
      </c>
      <c r="C158" s="158" t="str">
        <f ca="1">IF(A158="","",INDIRECT(SUBSTITUTE(Codedata!CB153,"!A","!E")))</f>
        <v/>
      </c>
      <c r="D158" s="158" t="str">
        <f ca="1">IF(A158="","",SUBSTITUTE(Codedata!CB153,"!A"," rij "))</f>
        <v/>
      </c>
      <c r="E158" s="159" t="str">
        <f ca="1">IF(A158="","",INDIRECT(SUBSTITUTE(Codedata!CB153,"!A","!G")))</f>
        <v/>
      </c>
      <c r="F158" s="160" t="str">
        <f ca="1">IF(Codedata!CC153="","",INDIRECT(Codedata!CC153))</f>
        <v/>
      </c>
      <c r="G158" s="158" t="str">
        <f ca="1">IF(F158="","",INDIRECT(SUBSTITUTE(Codedata!CC153,"!A","!B")))</f>
        <v/>
      </c>
      <c r="H158" s="158" t="str">
        <f ca="1">IF(F158="","",INDIRECT(SUBSTITUTE(Codedata!CC153,"!A","!E")))</f>
        <v/>
      </c>
      <c r="I158" s="158" t="str">
        <f ca="1">IF(F158="","",SUBSTITUTE(Codedata!CC153,"!A"," rij "))</f>
        <v/>
      </c>
      <c r="J158" s="159" t="str">
        <f ca="1">IF(F158="","",INDIRECT(SUBSTITUTE(Codedata!CC153,"!A","!H")))</f>
        <v/>
      </c>
      <c r="K158" s="166" t="str">
        <f ca="1">'Code-overzicht'!A155</f>
        <v/>
      </c>
    </row>
    <row r="159" spans="1:11" x14ac:dyDescent="0.25">
      <c r="A159" s="157" t="str">
        <f ca="1">IF(Codedata!CB154="","",INDIRECT(Codedata!CB154))</f>
        <v/>
      </c>
      <c r="B159" s="158" t="str">
        <f ca="1">IF(A159="","",INDIRECT(SUBSTITUTE(Codedata!CB154,"!A","!B")))</f>
        <v/>
      </c>
      <c r="C159" s="158" t="str">
        <f ca="1">IF(A159="","",INDIRECT(SUBSTITUTE(Codedata!CB154,"!A","!E")))</f>
        <v/>
      </c>
      <c r="D159" s="158" t="str">
        <f ca="1">IF(A159="","",SUBSTITUTE(Codedata!CB154,"!A"," rij "))</f>
        <v/>
      </c>
      <c r="E159" s="159" t="str">
        <f ca="1">IF(A159="","",INDIRECT(SUBSTITUTE(Codedata!CB154,"!A","!G")))</f>
        <v/>
      </c>
      <c r="F159" s="160" t="str">
        <f ca="1">IF(Codedata!CC154="","",INDIRECT(Codedata!CC154))</f>
        <v/>
      </c>
      <c r="G159" s="158" t="str">
        <f ca="1">IF(F159="","",INDIRECT(SUBSTITUTE(Codedata!CC154,"!A","!B")))</f>
        <v/>
      </c>
      <c r="H159" s="158" t="str">
        <f ca="1">IF(F159="","",INDIRECT(SUBSTITUTE(Codedata!CC154,"!A","!E")))</f>
        <v/>
      </c>
      <c r="I159" s="158" t="str">
        <f ca="1">IF(F159="","",SUBSTITUTE(Codedata!CC154,"!A"," rij "))</f>
        <v/>
      </c>
      <c r="J159" s="159" t="str">
        <f ca="1">IF(F159="","",INDIRECT(SUBSTITUTE(Codedata!CC154,"!A","!H")))</f>
        <v/>
      </c>
      <c r="K159" s="166" t="str">
        <f ca="1">'Code-overzicht'!A156</f>
        <v/>
      </c>
    </row>
    <row r="160" spans="1:11" x14ac:dyDescent="0.25">
      <c r="A160" s="157" t="str">
        <f ca="1">IF(Codedata!CB155="","",INDIRECT(Codedata!CB155))</f>
        <v/>
      </c>
      <c r="B160" s="158" t="str">
        <f ca="1">IF(A160="","",INDIRECT(SUBSTITUTE(Codedata!CB155,"!A","!B")))</f>
        <v/>
      </c>
      <c r="C160" s="158" t="str">
        <f ca="1">IF(A160="","",INDIRECT(SUBSTITUTE(Codedata!CB155,"!A","!E")))</f>
        <v/>
      </c>
      <c r="D160" s="158" t="str">
        <f ca="1">IF(A160="","",SUBSTITUTE(Codedata!CB155,"!A"," rij "))</f>
        <v/>
      </c>
      <c r="E160" s="159" t="str">
        <f ca="1">IF(A160="","",INDIRECT(SUBSTITUTE(Codedata!CB155,"!A","!G")))</f>
        <v/>
      </c>
      <c r="F160" s="160" t="str">
        <f ca="1">IF(Codedata!CC155="","",INDIRECT(Codedata!CC155))</f>
        <v/>
      </c>
      <c r="G160" s="158" t="str">
        <f ca="1">IF(F160="","",INDIRECT(SUBSTITUTE(Codedata!CC155,"!A","!B")))</f>
        <v/>
      </c>
      <c r="H160" s="158" t="str">
        <f ca="1">IF(F160="","",INDIRECT(SUBSTITUTE(Codedata!CC155,"!A","!E")))</f>
        <v/>
      </c>
      <c r="I160" s="158" t="str">
        <f ca="1">IF(F160="","",SUBSTITUTE(Codedata!CC155,"!A"," rij "))</f>
        <v/>
      </c>
      <c r="J160" s="159" t="str">
        <f ca="1">IF(F160="","",INDIRECT(SUBSTITUTE(Codedata!CC155,"!A","!H")))</f>
        <v/>
      </c>
      <c r="K160" s="166" t="str">
        <f ca="1">'Code-overzicht'!A157</f>
        <v/>
      </c>
    </row>
    <row r="161" spans="1:11" x14ac:dyDescent="0.25">
      <c r="A161" s="157" t="str">
        <f ca="1">IF(Codedata!CB156="","",INDIRECT(Codedata!CB156))</f>
        <v/>
      </c>
      <c r="B161" s="158" t="str">
        <f ca="1">IF(A161="","",INDIRECT(SUBSTITUTE(Codedata!CB156,"!A","!B")))</f>
        <v/>
      </c>
      <c r="C161" s="158" t="str">
        <f ca="1">IF(A161="","",INDIRECT(SUBSTITUTE(Codedata!CB156,"!A","!E")))</f>
        <v/>
      </c>
      <c r="D161" s="158" t="str">
        <f ca="1">IF(A161="","",SUBSTITUTE(Codedata!CB156,"!A"," rij "))</f>
        <v/>
      </c>
      <c r="E161" s="159" t="str">
        <f ca="1">IF(A161="","",INDIRECT(SUBSTITUTE(Codedata!CB156,"!A","!G")))</f>
        <v/>
      </c>
      <c r="F161" s="160" t="str">
        <f ca="1">IF(Codedata!CC156="","",INDIRECT(Codedata!CC156))</f>
        <v/>
      </c>
      <c r="G161" s="158" t="str">
        <f ca="1">IF(F161="","",INDIRECT(SUBSTITUTE(Codedata!CC156,"!A","!B")))</f>
        <v/>
      </c>
      <c r="H161" s="158" t="str">
        <f ca="1">IF(F161="","",INDIRECT(SUBSTITUTE(Codedata!CC156,"!A","!E")))</f>
        <v/>
      </c>
      <c r="I161" s="158" t="str">
        <f ca="1">IF(F161="","",SUBSTITUTE(Codedata!CC156,"!A"," rij "))</f>
        <v/>
      </c>
      <c r="J161" s="159" t="str">
        <f ca="1">IF(F161="","",INDIRECT(SUBSTITUTE(Codedata!CC156,"!A","!H")))</f>
        <v/>
      </c>
      <c r="K161" s="166" t="str">
        <f ca="1">'Code-overzicht'!A158</f>
        <v/>
      </c>
    </row>
    <row r="162" spans="1:11" x14ac:dyDescent="0.25">
      <c r="A162" s="157" t="str">
        <f ca="1">IF(Codedata!CB157="","",INDIRECT(Codedata!CB157))</f>
        <v/>
      </c>
      <c r="B162" s="158" t="str">
        <f ca="1">IF(A162="","",INDIRECT(SUBSTITUTE(Codedata!CB157,"!A","!B")))</f>
        <v/>
      </c>
      <c r="C162" s="158" t="str">
        <f ca="1">IF(A162="","",INDIRECT(SUBSTITUTE(Codedata!CB157,"!A","!E")))</f>
        <v/>
      </c>
      <c r="D162" s="158" t="str">
        <f ca="1">IF(A162="","",SUBSTITUTE(Codedata!CB157,"!A"," rij "))</f>
        <v/>
      </c>
      <c r="E162" s="159" t="str">
        <f ca="1">IF(A162="","",INDIRECT(SUBSTITUTE(Codedata!CB157,"!A","!G")))</f>
        <v/>
      </c>
      <c r="F162" s="160" t="str">
        <f ca="1">IF(Codedata!CC157="","",INDIRECT(Codedata!CC157))</f>
        <v/>
      </c>
      <c r="G162" s="158" t="str">
        <f ca="1">IF(F162="","",INDIRECT(SUBSTITUTE(Codedata!CC157,"!A","!B")))</f>
        <v/>
      </c>
      <c r="H162" s="158" t="str">
        <f ca="1">IF(F162="","",INDIRECT(SUBSTITUTE(Codedata!CC157,"!A","!E")))</f>
        <v/>
      </c>
      <c r="I162" s="158" t="str">
        <f ca="1">IF(F162="","",SUBSTITUTE(Codedata!CC157,"!A"," rij "))</f>
        <v/>
      </c>
      <c r="J162" s="159" t="str">
        <f ca="1">IF(F162="","",INDIRECT(SUBSTITUTE(Codedata!CC157,"!A","!H")))</f>
        <v/>
      </c>
      <c r="K162" s="166" t="str">
        <f ca="1">'Code-overzicht'!A159</f>
        <v/>
      </c>
    </row>
    <row r="163" spans="1:11" x14ac:dyDescent="0.25">
      <c r="A163" s="157" t="str">
        <f ca="1">IF(Codedata!CB158="","",INDIRECT(Codedata!CB158))</f>
        <v/>
      </c>
      <c r="B163" s="158" t="str">
        <f ca="1">IF(A163="","",INDIRECT(SUBSTITUTE(Codedata!CB158,"!A","!B")))</f>
        <v/>
      </c>
      <c r="C163" s="158" t="str">
        <f ca="1">IF(A163="","",INDIRECT(SUBSTITUTE(Codedata!CB158,"!A","!E")))</f>
        <v/>
      </c>
      <c r="D163" s="158" t="str">
        <f ca="1">IF(A163="","",SUBSTITUTE(Codedata!CB158,"!A"," rij "))</f>
        <v/>
      </c>
      <c r="E163" s="159" t="str">
        <f ca="1">IF(A163="","",INDIRECT(SUBSTITUTE(Codedata!CB158,"!A","!G")))</f>
        <v/>
      </c>
      <c r="F163" s="160" t="str">
        <f ca="1">IF(Codedata!CC158="","",INDIRECT(Codedata!CC158))</f>
        <v/>
      </c>
      <c r="G163" s="158" t="str">
        <f ca="1">IF(F163="","",INDIRECT(SUBSTITUTE(Codedata!CC158,"!A","!B")))</f>
        <v/>
      </c>
      <c r="H163" s="158" t="str">
        <f ca="1">IF(F163="","",INDIRECT(SUBSTITUTE(Codedata!CC158,"!A","!E")))</f>
        <v/>
      </c>
      <c r="I163" s="158" t="str">
        <f ca="1">IF(F163="","",SUBSTITUTE(Codedata!CC158,"!A"," rij "))</f>
        <v/>
      </c>
      <c r="J163" s="159" t="str">
        <f ca="1">IF(F163="","",INDIRECT(SUBSTITUTE(Codedata!CC158,"!A","!H")))</f>
        <v/>
      </c>
      <c r="K163" s="166" t="str">
        <f ca="1">'Code-overzicht'!A160</f>
        <v/>
      </c>
    </row>
    <row r="164" spans="1:11" x14ac:dyDescent="0.25">
      <c r="A164" s="157" t="str">
        <f ca="1">IF(Codedata!CB159="","",INDIRECT(Codedata!CB159))</f>
        <v/>
      </c>
      <c r="B164" s="158" t="str">
        <f ca="1">IF(A164="","",INDIRECT(SUBSTITUTE(Codedata!CB159,"!A","!B")))</f>
        <v/>
      </c>
      <c r="C164" s="158" t="str">
        <f ca="1">IF(A164="","",INDIRECT(SUBSTITUTE(Codedata!CB159,"!A","!E")))</f>
        <v/>
      </c>
      <c r="D164" s="158" t="str">
        <f ca="1">IF(A164="","",SUBSTITUTE(Codedata!CB159,"!A"," rij "))</f>
        <v/>
      </c>
      <c r="E164" s="159" t="str">
        <f ca="1">IF(A164="","",INDIRECT(SUBSTITUTE(Codedata!CB159,"!A","!G")))</f>
        <v/>
      </c>
      <c r="F164" s="160" t="str">
        <f ca="1">IF(Codedata!CC159="","",INDIRECT(Codedata!CC159))</f>
        <v/>
      </c>
      <c r="G164" s="158" t="str">
        <f ca="1">IF(F164="","",INDIRECT(SUBSTITUTE(Codedata!CC159,"!A","!B")))</f>
        <v/>
      </c>
      <c r="H164" s="158" t="str">
        <f ca="1">IF(F164="","",INDIRECT(SUBSTITUTE(Codedata!CC159,"!A","!E")))</f>
        <v/>
      </c>
      <c r="I164" s="158" t="str">
        <f ca="1">IF(F164="","",SUBSTITUTE(Codedata!CC159,"!A"," rij "))</f>
        <v/>
      </c>
      <c r="J164" s="159" t="str">
        <f ca="1">IF(F164="","",INDIRECT(SUBSTITUTE(Codedata!CC159,"!A","!H")))</f>
        <v/>
      </c>
      <c r="K164" s="166" t="str">
        <f ca="1">'Code-overzicht'!A161</f>
        <v/>
      </c>
    </row>
    <row r="165" spans="1:11" x14ac:dyDescent="0.25">
      <c r="A165" s="157" t="str">
        <f ca="1">IF(Codedata!CB160="","",INDIRECT(Codedata!CB160))</f>
        <v/>
      </c>
      <c r="B165" s="158" t="str">
        <f ca="1">IF(A165="","",INDIRECT(SUBSTITUTE(Codedata!CB160,"!A","!B")))</f>
        <v/>
      </c>
      <c r="C165" s="158" t="str">
        <f ca="1">IF(A165="","",INDIRECT(SUBSTITUTE(Codedata!CB160,"!A","!E")))</f>
        <v/>
      </c>
      <c r="D165" s="158" t="str">
        <f ca="1">IF(A165="","",SUBSTITUTE(Codedata!CB160,"!A"," rij "))</f>
        <v/>
      </c>
      <c r="E165" s="159" t="str">
        <f ca="1">IF(A165="","",INDIRECT(SUBSTITUTE(Codedata!CB160,"!A","!G")))</f>
        <v/>
      </c>
      <c r="F165" s="160" t="str">
        <f ca="1">IF(Codedata!CC160="","",INDIRECT(Codedata!CC160))</f>
        <v/>
      </c>
      <c r="G165" s="158" t="str">
        <f ca="1">IF(F165="","",INDIRECT(SUBSTITUTE(Codedata!CC160,"!A","!B")))</f>
        <v/>
      </c>
      <c r="H165" s="158" t="str">
        <f ca="1">IF(F165="","",INDIRECT(SUBSTITUTE(Codedata!CC160,"!A","!E")))</f>
        <v/>
      </c>
      <c r="I165" s="158" t="str">
        <f ca="1">IF(F165="","",SUBSTITUTE(Codedata!CC160,"!A"," rij "))</f>
        <v/>
      </c>
      <c r="J165" s="159" t="str">
        <f ca="1">IF(F165="","",INDIRECT(SUBSTITUTE(Codedata!CC160,"!A","!H")))</f>
        <v/>
      </c>
      <c r="K165" s="166" t="str">
        <f ca="1">'Code-overzicht'!A162</f>
        <v/>
      </c>
    </row>
    <row r="166" spans="1:11" x14ac:dyDescent="0.25">
      <c r="A166" s="157" t="str">
        <f ca="1">IF(Codedata!CB161="","",INDIRECT(Codedata!CB161))</f>
        <v/>
      </c>
      <c r="B166" s="158" t="str">
        <f ca="1">IF(A166="","",INDIRECT(SUBSTITUTE(Codedata!CB161,"!A","!B")))</f>
        <v/>
      </c>
      <c r="C166" s="158" t="str">
        <f ca="1">IF(A166="","",INDIRECT(SUBSTITUTE(Codedata!CB161,"!A","!E")))</f>
        <v/>
      </c>
      <c r="D166" s="158" t="str">
        <f ca="1">IF(A166="","",SUBSTITUTE(Codedata!CB161,"!A"," rij "))</f>
        <v/>
      </c>
      <c r="E166" s="159" t="str">
        <f ca="1">IF(A166="","",INDIRECT(SUBSTITUTE(Codedata!CB161,"!A","!G")))</f>
        <v/>
      </c>
      <c r="F166" s="160" t="str">
        <f ca="1">IF(Codedata!CC161="","",INDIRECT(Codedata!CC161))</f>
        <v/>
      </c>
      <c r="G166" s="158" t="str">
        <f ca="1">IF(F166="","",INDIRECT(SUBSTITUTE(Codedata!CC161,"!A","!B")))</f>
        <v/>
      </c>
      <c r="H166" s="158" t="str">
        <f ca="1">IF(F166="","",INDIRECT(SUBSTITUTE(Codedata!CC161,"!A","!E")))</f>
        <v/>
      </c>
      <c r="I166" s="158" t="str">
        <f ca="1">IF(F166="","",SUBSTITUTE(Codedata!CC161,"!A"," rij "))</f>
        <v/>
      </c>
      <c r="J166" s="159" t="str">
        <f ca="1">IF(F166="","",INDIRECT(SUBSTITUTE(Codedata!CC161,"!A","!H")))</f>
        <v/>
      </c>
      <c r="K166" s="166" t="str">
        <f ca="1">'Code-overzicht'!A163</f>
        <v/>
      </c>
    </row>
    <row r="167" spans="1:11" x14ac:dyDescent="0.25">
      <c r="A167" s="157" t="str">
        <f ca="1">IF(Codedata!CB162="","",INDIRECT(Codedata!CB162))</f>
        <v/>
      </c>
      <c r="B167" s="158" t="str">
        <f ca="1">IF(A167="","",INDIRECT(SUBSTITUTE(Codedata!CB162,"!A","!B")))</f>
        <v/>
      </c>
      <c r="C167" s="158" t="str">
        <f ca="1">IF(A167="","",INDIRECT(SUBSTITUTE(Codedata!CB162,"!A","!E")))</f>
        <v/>
      </c>
      <c r="D167" s="158" t="str">
        <f ca="1">IF(A167="","",SUBSTITUTE(Codedata!CB162,"!A"," rij "))</f>
        <v/>
      </c>
      <c r="E167" s="159" t="str">
        <f ca="1">IF(A167="","",INDIRECT(SUBSTITUTE(Codedata!CB162,"!A","!G")))</f>
        <v/>
      </c>
      <c r="F167" s="160" t="str">
        <f ca="1">IF(Codedata!CC162="","",INDIRECT(Codedata!CC162))</f>
        <v/>
      </c>
      <c r="G167" s="158" t="str">
        <f ca="1">IF(F167="","",INDIRECT(SUBSTITUTE(Codedata!CC162,"!A","!B")))</f>
        <v/>
      </c>
      <c r="H167" s="158" t="str">
        <f ca="1">IF(F167="","",INDIRECT(SUBSTITUTE(Codedata!CC162,"!A","!E")))</f>
        <v/>
      </c>
      <c r="I167" s="158" t="str">
        <f ca="1">IF(F167="","",SUBSTITUTE(Codedata!CC162,"!A"," rij "))</f>
        <v/>
      </c>
      <c r="J167" s="159" t="str">
        <f ca="1">IF(F167="","",INDIRECT(SUBSTITUTE(Codedata!CC162,"!A","!H")))</f>
        <v/>
      </c>
      <c r="K167" s="166" t="str">
        <f ca="1">'Code-overzicht'!A164</f>
        <v/>
      </c>
    </row>
    <row r="168" spans="1:11" x14ac:dyDescent="0.25">
      <c r="A168" s="157" t="str">
        <f ca="1">IF(Codedata!CB163="","",INDIRECT(Codedata!CB163))</f>
        <v/>
      </c>
      <c r="B168" s="158" t="str">
        <f ca="1">IF(A168="","",INDIRECT(SUBSTITUTE(Codedata!CB163,"!A","!B")))</f>
        <v/>
      </c>
      <c r="C168" s="158" t="str">
        <f ca="1">IF(A168="","",INDIRECT(SUBSTITUTE(Codedata!CB163,"!A","!E")))</f>
        <v/>
      </c>
      <c r="D168" s="158" t="str">
        <f ca="1">IF(A168="","",SUBSTITUTE(Codedata!CB163,"!A"," rij "))</f>
        <v/>
      </c>
      <c r="E168" s="159" t="str">
        <f ca="1">IF(A168="","",INDIRECT(SUBSTITUTE(Codedata!CB163,"!A","!G")))</f>
        <v/>
      </c>
      <c r="F168" s="160" t="str">
        <f ca="1">IF(Codedata!CC163="","",INDIRECT(Codedata!CC163))</f>
        <v/>
      </c>
      <c r="G168" s="158" t="str">
        <f ca="1">IF(F168="","",INDIRECT(SUBSTITUTE(Codedata!CC163,"!A","!B")))</f>
        <v/>
      </c>
      <c r="H168" s="158" t="str">
        <f ca="1">IF(F168="","",INDIRECT(SUBSTITUTE(Codedata!CC163,"!A","!E")))</f>
        <v/>
      </c>
      <c r="I168" s="158" t="str">
        <f ca="1">IF(F168="","",SUBSTITUTE(Codedata!CC163,"!A"," rij "))</f>
        <v/>
      </c>
      <c r="J168" s="159" t="str">
        <f ca="1">IF(F168="","",INDIRECT(SUBSTITUTE(Codedata!CC163,"!A","!H")))</f>
        <v/>
      </c>
      <c r="K168" s="166" t="str">
        <f ca="1">'Code-overzicht'!A165</f>
        <v/>
      </c>
    </row>
    <row r="169" spans="1:11" x14ac:dyDescent="0.25">
      <c r="A169" s="157" t="str">
        <f ca="1">IF(Codedata!CB164="","",INDIRECT(Codedata!CB164))</f>
        <v/>
      </c>
      <c r="B169" s="158" t="str">
        <f ca="1">IF(A169="","",INDIRECT(SUBSTITUTE(Codedata!CB164,"!A","!B")))</f>
        <v/>
      </c>
      <c r="C169" s="158" t="str">
        <f ca="1">IF(A169="","",INDIRECT(SUBSTITUTE(Codedata!CB164,"!A","!E")))</f>
        <v/>
      </c>
      <c r="D169" s="158" t="str">
        <f ca="1">IF(A169="","",SUBSTITUTE(Codedata!CB164,"!A"," rij "))</f>
        <v/>
      </c>
      <c r="E169" s="159" t="str">
        <f ca="1">IF(A169="","",INDIRECT(SUBSTITUTE(Codedata!CB164,"!A","!G")))</f>
        <v/>
      </c>
      <c r="F169" s="160" t="str">
        <f ca="1">IF(Codedata!CC164="","",INDIRECT(Codedata!CC164))</f>
        <v/>
      </c>
      <c r="G169" s="158" t="str">
        <f ca="1">IF(F169="","",INDIRECT(SUBSTITUTE(Codedata!CC164,"!A","!B")))</f>
        <v/>
      </c>
      <c r="H169" s="158" t="str">
        <f ca="1">IF(F169="","",INDIRECT(SUBSTITUTE(Codedata!CC164,"!A","!E")))</f>
        <v/>
      </c>
      <c r="I169" s="158" t="str">
        <f ca="1">IF(F169="","",SUBSTITUTE(Codedata!CC164,"!A"," rij "))</f>
        <v/>
      </c>
      <c r="J169" s="159" t="str">
        <f ca="1">IF(F169="","",INDIRECT(SUBSTITUTE(Codedata!CC164,"!A","!H")))</f>
        <v/>
      </c>
      <c r="K169" s="166" t="str">
        <f ca="1">'Code-overzicht'!A166</f>
        <v/>
      </c>
    </row>
    <row r="170" spans="1:11" x14ac:dyDescent="0.25">
      <c r="A170" s="157" t="str">
        <f ca="1">IF(Codedata!CB165="","",INDIRECT(Codedata!CB165))</f>
        <v/>
      </c>
      <c r="B170" s="158" t="str">
        <f ca="1">IF(A170="","",INDIRECT(SUBSTITUTE(Codedata!CB165,"!A","!B")))</f>
        <v/>
      </c>
      <c r="C170" s="158" t="str">
        <f ca="1">IF(A170="","",INDIRECT(SUBSTITUTE(Codedata!CB165,"!A","!E")))</f>
        <v/>
      </c>
      <c r="D170" s="158" t="str">
        <f ca="1">IF(A170="","",SUBSTITUTE(Codedata!CB165,"!A"," rij "))</f>
        <v/>
      </c>
      <c r="E170" s="159" t="str">
        <f ca="1">IF(A170="","",INDIRECT(SUBSTITUTE(Codedata!CB165,"!A","!G")))</f>
        <v/>
      </c>
      <c r="F170" s="160" t="str">
        <f ca="1">IF(Codedata!CC165="","",INDIRECT(Codedata!CC165))</f>
        <v/>
      </c>
      <c r="G170" s="158" t="str">
        <f ca="1">IF(F170="","",INDIRECT(SUBSTITUTE(Codedata!CC165,"!A","!B")))</f>
        <v/>
      </c>
      <c r="H170" s="158" t="str">
        <f ca="1">IF(F170="","",INDIRECT(SUBSTITUTE(Codedata!CC165,"!A","!E")))</f>
        <v/>
      </c>
      <c r="I170" s="158" t="str">
        <f ca="1">IF(F170="","",SUBSTITUTE(Codedata!CC165,"!A"," rij "))</f>
        <v/>
      </c>
      <c r="J170" s="159" t="str">
        <f ca="1">IF(F170="","",INDIRECT(SUBSTITUTE(Codedata!CC165,"!A","!H")))</f>
        <v/>
      </c>
      <c r="K170" s="166" t="str">
        <f ca="1">'Code-overzicht'!A167</f>
        <v/>
      </c>
    </row>
    <row r="171" spans="1:11" x14ac:dyDescent="0.25">
      <c r="A171" s="157" t="str">
        <f ca="1">IF(Codedata!CB166="","",INDIRECT(Codedata!CB166))</f>
        <v/>
      </c>
      <c r="B171" s="158" t="str">
        <f ca="1">IF(A171="","",INDIRECT(SUBSTITUTE(Codedata!CB166,"!A","!B")))</f>
        <v/>
      </c>
      <c r="C171" s="158" t="str">
        <f ca="1">IF(A171="","",INDIRECT(SUBSTITUTE(Codedata!CB166,"!A","!E")))</f>
        <v/>
      </c>
      <c r="D171" s="158" t="str">
        <f ca="1">IF(A171="","",SUBSTITUTE(Codedata!CB166,"!A"," rij "))</f>
        <v/>
      </c>
      <c r="E171" s="159" t="str">
        <f ca="1">IF(A171="","",INDIRECT(SUBSTITUTE(Codedata!CB166,"!A","!G")))</f>
        <v/>
      </c>
      <c r="F171" s="160" t="str">
        <f ca="1">IF(Codedata!CC166="","",INDIRECT(Codedata!CC166))</f>
        <v/>
      </c>
      <c r="G171" s="158" t="str">
        <f ca="1">IF(F171="","",INDIRECT(SUBSTITUTE(Codedata!CC166,"!A","!B")))</f>
        <v/>
      </c>
      <c r="H171" s="158" t="str">
        <f ca="1">IF(F171="","",INDIRECT(SUBSTITUTE(Codedata!CC166,"!A","!E")))</f>
        <v/>
      </c>
      <c r="I171" s="158" t="str">
        <f ca="1">IF(F171="","",SUBSTITUTE(Codedata!CC166,"!A"," rij "))</f>
        <v/>
      </c>
      <c r="J171" s="159" t="str">
        <f ca="1">IF(F171="","",INDIRECT(SUBSTITUTE(Codedata!CC166,"!A","!H")))</f>
        <v/>
      </c>
      <c r="K171" s="166" t="str">
        <f ca="1">'Code-overzicht'!A168</f>
        <v/>
      </c>
    </row>
    <row r="172" spans="1:11" x14ac:dyDescent="0.25">
      <c r="A172" s="157" t="str">
        <f ca="1">IF(Codedata!CB167="","",INDIRECT(Codedata!CB167))</f>
        <v/>
      </c>
      <c r="B172" s="158" t="str">
        <f ca="1">IF(A172="","",INDIRECT(SUBSTITUTE(Codedata!CB167,"!A","!B")))</f>
        <v/>
      </c>
      <c r="C172" s="158" t="str">
        <f ca="1">IF(A172="","",INDIRECT(SUBSTITUTE(Codedata!CB167,"!A","!E")))</f>
        <v/>
      </c>
      <c r="D172" s="158" t="str">
        <f ca="1">IF(A172="","",SUBSTITUTE(Codedata!CB167,"!A"," rij "))</f>
        <v/>
      </c>
      <c r="E172" s="159" t="str">
        <f ca="1">IF(A172="","",INDIRECT(SUBSTITUTE(Codedata!CB167,"!A","!G")))</f>
        <v/>
      </c>
      <c r="F172" s="160" t="str">
        <f ca="1">IF(Codedata!CC167="","",INDIRECT(Codedata!CC167))</f>
        <v/>
      </c>
      <c r="G172" s="158" t="str">
        <f ca="1">IF(F172="","",INDIRECT(SUBSTITUTE(Codedata!CC167,"!A","!B")))</f>
        <v/>
      </c>
      <c r="H172" s="158" t="str">
        <f ca="1">IF(F172="","",INDIRECT(SUBSTITUTE(Codedata!CC167,"!A","!E")))</f>
        <v/>
      </c>
      <c r="I172" s="158" t="str">
        <f ca="1">IF(F172="","",SUBSTITUTE(Codedata!CC167,"!A"," rij "))</f>
        <v/>
      </c>
      <c r="J172" s="159" t="str">
        <f ca="1">IF(F172="","",INDIRECT(SUBSTITUTE(Codedata!CC167,"!A","!H")))</f>
        <v/>
      </c>
      <c r="K172" s="166" t="str">
        <f ca="1">'Code-overzicht'!A169</f>
        <v/>
      </c>
    </row>
    <row r="173" spans="1:11" x14ac:dyDescent="0.25">
      <c r="A173" s="157" t="str">
        <f ca="1">IF(Codedata!CB168="","",INDIRECT(Codedata!CB168))</f>
        <v/>
      </c>
      <c r="B173" s="158" t="str">
        <f ca="1">IF(A173="","",INDIRECT(SUBSTITUTE(Codedata!CB168,"!A","!B")))</f>
        <v/>
      </c>
      <c r="C173" s="158" t="str">
        <f ca="1">IF(A173="","",INDIRECT(SUBSTITUTE(Codedata!CB168,"!A","!E")))</f>
        <v/>
      </c>
      <c r="D173" s="158" t="str">
        <f ca="1">IF(A173="","",SUBSTITUTE(Codedata!CB168,"!A"," rij "))</f>
        <v/>
      </c>
      <c r="E173" s="159" t="str">
        <f ca="1">IF(A173="","",INDIRECT(SUBSTITUTE(Codedata!CB168,"!A","!G")))</f>
        <v/>
      </c>
      <c r="F173" s="160" t="str">
        <f ca="1">IF(Codedata!CC168="","",INDIRECT(Codedata!CC168))</f>
        <v/>
      </c>
      <c r="G173" s="158" t="str">
        <f ca="1">IF(F173="","",INDIRECT(SUBSTITUTE(Codedata!CC168,"!A","!B")))</f>
        <v/>
      </c>
      <c r="H173" s="158" t="str">
        <f ca="1">IF(F173="","",INDIRECT(SUBSTITUTE(Codedata!CC168,"!A","!E")))</f>
        <v/>
      </c>
      <c r="I173" s="158" t="str">
        <f ca="1">IF(F173="","",SUBSTITUTE(Codedata!CC168,"!A"," rij "))</f>
        <v/>
      </c>
      <c r="J173" s="159" t="str">
        <f ca="1">IF(F173="","",INDIRECT(SUBSTITUTE(Codedata!CC168,"!A","!H")))</f>
        <v/>
      </c>
      <c r="K173" s="166" t="str">
        <f ca="1">'Code-overzicht'!A170</f>
        <v/>
      </c>
    </row>
    <row r="174" spans="1:11" x14ac:dyDescent="0.25">
      <c r="A174" s="157" t="str">
        <f ca="1">IF(Codedata!CB169="","",INDIRECT(Codedata!CB169))</f>
        <v/>
      </c>
      <c r="B174" s="158" t="str">
        <f ca="1">IF(A174="","",INDIRECT(SUBSTITUTE(Codedata!CB169,"!A","!B")))</f>
        <v/>
      </c>
      <c r="C174" s="158" t="str">
        <f ca="1">IF(A174="","",INDIRECT(SUBSTITUTE(Codedata!CB169,"!A","!E")))</f>
        <v/>
      </c>
      <c r="D174" s="158" t="str">
        <f ca="1">IF(A174="","",SUBSTITUTE(Codedata!CB169,"!A"," rij "))</f>
        <v/>
      </c>
      <c r="E174" s="159" t="str">
        <f ca="1">IF(A174="","",INDIRECT(SUBSTITUTE(Codedata!CB169,"!A","!G")))</f>
        <v/>
      </c>
      <c r="F174" s="160" t="str">
        <f ca="1">IF(Codedata!CC169="","",INDIRECT(Codedata!CC169))</f>
        <v/>
      </c>
      <c r="G174" s="158" t="str">
        <f ca="1">IF(F174="","",INDIRECT(SUBSTITUTE(Codedata!CC169,"!A","!B")))</f>
        <v/>
      </c>
      <c r="H174" s="158" t="str">
        <f ca="1">IF(F174="","",INDIRECT(SUBSTITUTE(Codedata!CC169,"!A","!E")))</f>
        <v/>
      </c>
      <c r="I174" s="158" t="str">
        <f ca="1">IF(F174="","",SUBSTITUTE(Codedata!CC169,"!A"," rij "))</f>
        <v/>
      </c>
      <c r="J174" s="159" t="str">
        <f ca="1">IF(F174="","",INDIRECT(SUBSTITUTE(Codedata!CC169,"!A","!H")))</f>
        <v/>
      </c>
      <c r="K174" s="166" t="str">
        <f ca="1">'Code-overzicht'!A171</f>
        <v/>
      </c>
    </row>
    <row r="175" spans="1:11" x14ac:dyDescent="0.25">
      <c r="A175" s="157" t="str">
        <f ca="1">IF(Codedata!CB170="","",INDIRECT(Codedata!CB170))</f>
        <v/>
      </c>
      <c r="B175" s="158" t="str">
        <f ca="1">IF(A175="","",INDIRECT(SUBSTITUTE(Codedata!CB170,"!A","!B")))</f>
        <v/>
      </c>
      <c r="C175" s="158" t="str">
        <f ca="1">IF(A175="","",INDIRECT(SUBSTITUTE(Codedata!CB170,"!A","!E")))</f>
        <v/>
      </c>
      <c r="D175" s="158" t="str">
        <f ca="1">IF(A175="","",SUBSTITUTE(Codedata!CB170,"!A"," rij "))</f>
        <v/>
      </c>
      <c r="E175" s="159" t="str">
        <f ca="1">IF(A175="","",INDIRECT(SUBSTITUTE(Codedata!CB170,"!A","!G")))</f>
        <v/>
      </c>
      <c r="F175" s="160" t="str">
        <f ca="1">IF(Codedata!CC170="","",INDIRECT(Codedata!CC170))</f>
        <v/>
      </c>
      <c r="G175" s="158" t="str">
        <f ca="1">IF(F175="","",INDIRECT(SUBSTITUTE(Codedata!CC170,"!A","!B")))</f>
        <v/>
      </c>
      <c r="H175" s="158" t="str">
        <f ca="1">IF(F175="","",INDIRECT(SUBSTITUTE(Codedata!CC170,"!A","!E")))</f>
        <v/>
      </c>
      <c r="I175" s="158" t="str">
        <f ca="1">IF(F175="","",SUBSTITUTE(Codedata!CC170,"!A"," rij "))</f>
        <v/>
      </c>
      <c r="J175" s="159" t="str">
        <f ca="1">IF(F175="","",INDIRECT(SUBSTITUTE(Codedata!CC170,"!A","!H")))</f>
        <v/>
      </c>
      <c r="K175" s="166" t="str">
        <f ca="1">'Code-overzicht'!A172</f>
        <v/>
      </c>
    </row>
    <row r="176" spans="1:11" x14ac:dyDescent="0.25">
      <c r="A176" s="157" t="str">
        <f ca="1">IF(Codedata!CB171="","",INDIRECT(Codedata!CB171))</f>
        <v/>
      </c>
      <c r="B176" s="158" t="str">
        <f ca="1">IF(A176="","",INDIRECT(SUBSTITUTE(Codedata!CB171,"!A","!B")))</f>
        <v/>
      </c>
      <c r="C176" s="158" t="str">
        <f ca="1">IF(A176="","",INDIRECT(SUBSTITUTE(Codedata!CB171,"!A","!E")))</f>
        <v/>
      </c>
      <c r="D176" s="158" t="str">
        <f ca="1">IF(A176="","",SUBSTITUTE(Codedata!CB171,"!A"," rij "))</f>
        <v/>
      </c>
      <c r="E176" s="159" t="str">
        <f ca="1">IF(A176="","",INDIRECT(SUBSTITUTE(Codedata!CB171,"!A","!G")))</f>
        <v/>
      </c>
      <c r="F176" s="160" t="str">
        <f ca="1">IF(Codedata!CC171="","",INDIRECT(Codedata!CC171))</f>
        <v/>
      </c>
      <c r="G176" s="158" t="str">
        <f ca="1">IF(F176="","",INDIRECT(SUBSTITUTE(Codedata!CC171,"!A","!B")))</f>
        <v/>
      </c>
      <c r="H176" s="158" t="str">
        <f ca="1">IF(F176="","",INDIRECT(SUBSTITUTE(Codedata!CC171,"!A","!E")))</f>
        <v/>
      </c>
      <c r="I176" s="158" t="str">
        <f ca="1">IF(F176="","",SUBSTITUTE(Codedata!CC171,"!A"," rij "))</f>
        <v/>
      </c>
      <c r="J176" s="159" t="str">
        <f ca="1">IF(F176="","",INDIRECT(SUBSTITUTE(Codedata!CC171,"!A","!H")))</f>
        <v/>
      </c>
      <c r="K176" s="166" t="str">
        <f ca="1">'Code-overzicht'!A173</f>
        <v/>
      </c>
    </row>
    <row r="177" spans="1:11" x14ac:dyDescent="0.25">
      <c r="A177" s="157" t="str">
        <f ca="1">IF(Codedata!CB172="","",INDIRECT(Codedata!CB172))</f>
        <v/>
      </c>
      <c r="B177" s="158" t="str">
        <f ca="1">IF(A177="","",INDIRECT(SUBSTITUTE(Codedata!CB172,"!A","!B")))</f>
        <v/>
      </c>
      <c r="C177" s="158" t="str">
        <f ca="1">IF(A177="","",INDIRECT(SUBSTITUTE(Codedata!CB172,"!A","!E")))</f>
        <v/>
      </c>
      <c r="D177" s="158" t="str">
        <f ca="1">IF(A177="","",SUBSTITUTE(Codedata!CB172,"!A"," rij "))</f>
        <v/>
      </c>
      <c r="E177" s="159" t="str">
        <f ca="1">IF(A177="","",INDIRECT(SUBSTITUTE(Codedata!CB172,"!A","!G")))</f>
        <v/>
      </c>
      <c r="F177" s="160" t="str">
        <f ca="1">IF(Codedata!CC172="","",INDIRECT(Codedata!CC172))</f>
        <v/>
      </c>
      <c r="G177" s="158" t="str">
        <f ca="1">IF(F177="","",INDIRECT(SUBSTITUTE(Codedata!CC172,"!A","!B")))</f>
        <v/>
      </c>
      <c r="H177" s="158" t="str">
        <f ca="1">IF(F177="","",INDIRECT(SUBSTITUTE(Codedata!CC172,"!A","!E")))</f>
        <v/>
      </c>
      <c r="I177" s="158" t="str">
        <f ca="1">IF(F177="","",SUBSTITUTE(Codedata!CC172,"!A"," rij "))</f>
        <v/>
      </c>
      <c r="J177" s="159" t="str">
        <f ca="1">IF(F177="","",INDIRECT(SUBSTITUTE(Codedata!CC172,"!A","!H")))</f>
        <v/>
      </c>
      <c r="K177" s="166" t="str">
        <f ca="1">'Code-overzicht'!A174</f>
        <v/>
      </c>
    </row>
    <row r="178" spans="1:11" x14ac:dyDescent="0.25">
      <c r="A178" s="157" t="str">
        <f ca="1">IF(Codedata!CB173="","",INDIRECT(Codedata!CB173))</f>
        <v/>
      </c>
      <c r="B178" s="158" t="str">
        <f ca="1">IF(A178="","",INDIRECT(SUBSTITUTE(Codedata!CB173,"!A","!B")))</f>
        <v/>
      </c>
      <c r="C178" s="158" t="str">
        <f ca="1">IF(A178="","",INDIRECT(SUBSTITUTE(Codedata!CB173,"!A","!E")))</f>
        <v/>
      </c>
      <c r="D178" s="158" t="str">
        <f ca="1">IF(A178="","",SUBSTITUTE(Codedata!CB173,"!A"," rij "))</f>
        <v/>
      </c>
      <c r="E178" s="159" t="str">
        <f ca="1">IF(A178="","",INDIRECT(SUBSTITUTE(Codedata!CB173,"!A","!G")))</f>
        <v/>
      </c>
      <c r="F178" s="160" t="str">
        <f ca="1">IF(Codedata!CC173="","",INDIRECT(Codedata!CC173))</f>
        <v/>
      </c>
      <c r="G178" s="158" t="str">
        <f ca="1">IF(F178="","",INDIRECT(SUBSTITUTE(Codedata!CC173,"!A","!B")))</f>
        <v/>
      </c>
      <c r="H178" s="158" t="str">
        <f ca="1">IF(F178="","",INDIRECT(SUBSTITUTE(Codedata!CC173,"!A","!E")))</f>
        <v/>
      </c>
      <c r="I178" s="158" t="str">
        <f ca="1">IF(F178="","",SUBSTITUTE(Codedata!CC173,"!A"," rij "))</f>
        <v/>
      </c>
      <c r="J178" s="159" t="str">
        <f ca="1">IF(F178="","",INDIRECT(SUBSTITUTE(Codedata!CC173,"!A","!H")))</f>
        <v/>
      </c>
      <c r="K178" s="166" t="str">
        <f ca="1">'Code-overzicht'!A175</f>
        <v/>
      </c>
    </row>
    <row r="179" spans="1:11" x14ac:dyDescent="0.25">
      <c r="A179" s="157" t="str">
        <f ca="1">IF(Codedata!CB174="","",INDIRECT(Codedata!CB174))</f>
        <v/>
      </c>
      <c r="B179" s="158" t="str">
        <f ca="1">IF(A179="","",INDIRECT(SUBSTITUTE(Codedata!CB174,"!A","!B")))</f>
        <v/>
      </c>
      <c r="C179" s="158" t="str">
        <f ca="1">IF(A179="","",INDIRECT(SUBSTITUTE(Codedata!CB174,"!A","!E")))</f>
        <v/>
      </c>
      <c r="D179" s="158" t="str">
        <f ca="1">IF(A179="","",SUBSTITUTE(Codedata!CB174,"!A"," rij "))</f>
        <v/>
      </c>
      <c r="E179" s="159" t="str">
        <f ca="1">IF(A179="","",INDIRECT(SUBSTITUTE(Codedata!CB174,"!A","!G")))</f>
        <v/>
      </c>
      <c r="F179" s="160" t="str">
        <f ca="1">IF(Codedata!CC174="","",INDIRECT(Codedata!CC174))</f>
        <v/>
      </c>
      <c r="G179" s="158" t="str">
        <f ca="1">IF(F179="","",INDIRECT(SUBSTITUTE(Codedata!CC174,"!A","!B")))</f>
        <v/>
      </c>
      <c r="H179" s="158" t="str">
        <f ca="1">IF(F179="","",INDIRECT(SUBSTITUTE(Codedata!CC174,"!A","!E")))</f>
        <v/>
      </c>
      <c r="I179" s="158" t="str">
        <f ca="1">IF(F179="","",SUBSTITUTE(Codedata!CC174,"!A"," rij "))</f>
        <v/>
      </c>
      <c r="J179" s="159" t="str">
        <f ca="1">IF(F179="","",INDIRECT(SUBSTITUTE(Codedata!CC174,"!A","!H")))</f>
        <v/>
      </c>
      <c r="K179" s="166" t="str">
        <f ca="1">'Code-overzicht'!A176</f>
        <v/>
      </c>
    </row>
    <row r="180" spans="1:11" x14ac:dyDescent="0.25">
      <c r="A180" s="157" t="str">
        <f ca="1">IF(Codedata!CB175="","",INDIRECT(Codedata!CB175))</f>
        <v/>
      </c>
      <c r="B180" s="158" t="str">
        <f ca="1">IF(A180="","",INDIRECT(SUBSTITUTE(Codedata!CB175,"!A","!B")))</f>
        <v/>
      </c>
      <c r="C180" s="158" t="str">
        <f ca="1">IF(A180="","",INDIRECT(SUBSTITUTE(Codedata!CB175,"!A","!E")))</f>
        <v/>
      </c>
      <c r="D180" s="158" t="str">
        <f ca="1">IF(A180="","",SUBSTITUTE(Codedata!CB175,"!A"," rij "))</f>
        <v/>
      </c>
      <c r="E180" s="159" t="str">
        <f ca="1">IF(A180="","",INDIRECT(SUBSTITUTE(Codedata!CB175,"!A","!G")))</f>
        <v/>
      </c>
      <c r="F180" s="160" t="str">
        <f ca="1">IF(Codedata!CC175="","",INDIRECT(Codedata!CC175))</f>
        <v/>
      </c>
      <c r="G180" s="158" t="str">
        <f ca="1">IF(F180="","",INDIRECT(SUBSTITUTE(Codedata!CC175,"!A","!B")))</f>
        <v/>
      </c>
      <c r="H180" s="158" t="str">
        <f ca="1">IF(F180="","",INDIRECT(SUBSTITUTE(Codedata!CC175,"!A","!E")))</f>
        <v/>
      </c>
      <c r="I180" s="158" t="str">
        <f ca="1">IF(F180="","",SUBSTITUTE(Codedata!CC175,"!A"," rij "))</f>
        <v/>
      </c>
      <c r="J180" s="159" t="str">
        <f ca="1">IF(F180="","",INDIRECT(SUBSTITUTE(Codedata!CC175,"!A","!H")))</f>
        <v/>
      </c>
      <c r="K180" s="166" t="str">
        <f ca="1">'Code-overzicht'!A177</f>
        <v/>
      </c>
    </row>
    <row r="181" spans="1:11" x14ac:dyDescent="0.25">
      <c r="A181" s="157" t="str">
        <f ca="1">IF(Codedata!CB176="","",INDIRECT(Codedata!CB176))</f>
        <v/>
      </c>
      <c r="B181" s="158" t="str">
        <f ca="1">IF(A181="","",INDIRECT(SUBSTITUTE(Codedata!CB176,"!A","!B")))</f>
        <v/>
      </c>
      <c r="C181" s="158" t="str">
        <f ca="1">IF(A181="","",INDIRECT(SUBSTITUTE(Codedata!CB176,"!A","!E")))</f>
        <v/>
      </c>
      <c r="D181" s="158" t="str">
        <f ca="1">IF(A181="","",SUBSTITUTE(Codedata!CB176,"!A"," rij "))</f>
        <v/>
      </c>
      <c r="E181" s="159" t="str">
        <f ca="1">IF(A181="","",INDIRECT(SUBSTITUTE(Codedata!CB176,"!A","!G")))</f>
        <v/>
      </c>
      <c r="F181" s="160" t="str">
        <f ca="1">IF(Codedata!CC176="","",INDIRECT(Codedata!CC176))</f>
        <v/>
      </c>
      <c r="G181" s="158" t="str">
        <f ca="1">IF(F181="","",INDIRECT(SUBSTITUTE(Codedata!CC176,"!A","!B")))</f>
        <v/>
      </c>
      <c r="H181" s="158" t="str">
        <f ca="1">IF(F181="","",INDIRECT(SUBSTITUTE(Codedata!CC176,"!A","!E")))</f>
        <v/>
      </c>
      <c r="I181" s="158" t="str">
        <f ca="1">IF(F181="","",SUBSTITUTE(Codedata!CC176,"!A"," rij "))</f>
        <v/>
      </c>
      <c r="J181" s="159" t="str">
        <f ca="1">IF(F181="","",INDIRECT(SUBSTITUTE(Codedata!CC176,"!A","!H")))</f>
        <v/>
      </c>
      <c r="K181" s="166" t="str">
        <f ca="1">'Code-overzicht'!A178</f>
        <v/>
      </c>
    </row>
    <row r="182" spans="1:11" x14ac:dyDescent="0.25">
      <c r="A182" s="157" t="str">
        <f ca="1">IF(Codedata!CB177="","",INDIRECT(Codedata!CB177))</f>
        <v/>
      </c>
      <c r="B182" s="158" t="str">
        <f ca="1">IF(A182="","",INDIRECT(SUBSTITUTE(Codedata!CB177,"!A","!B")))</f>
        <v/>
      </c>
      <c r="C182" s="158" t="str">
        <f ca="1">IF(A182="","",INDIRECT(SUBSTITUTE(Codedata!CB177,"!A","!E")))</f>
        <v/>
      </c>
      <c r="D182" s="158" t="str">
        <f ca="1">IF(A182="","",SUBSTITUTE(Codedata!CB177,"!A"," rij "))</f>
        <v/>
      </c>
      <c r="E182" s="159" t="str">
        <f ca="1">IF(A182="","",INDIRECT(SUBSTITUTE(Codedata!CB177,"!A","!G")))</f>
        <v/>
      </c>
      <c r="F182" s="160" t="str">
        <f ca="1">IF(Codedata!CC177="","",INDIRECT(Codedata!CC177))</f>
        <v/>
      </c>
      <c r="G182" s="158" t="str">
        <f ca="1">IF(F182="","",INDIRECT(SUBSTITUTE(Codedata!CC177,"!A","!B")))</f>
        <v/>
      </c>
      <c r="H182" s="158" t="str">
        <f ca="1">IF(F182="","",INDIRECT(SUBSTITUTE(Codedata!CC177,"!A","!E")))</f>
        <v/>
      </c>
      <c r="I182" s="158" t="str">
        <f ca="1">IF(F182="","",SUBSTITUTE(Codedata!CC177,"!A"," rij "))</f>
        <v/>
      </c>
      <c r="J182" s="159" t="str">
        <f ca="1">IF(F182="","",INDIRECT(SUBSTITUTE(Codedata!CC177,"!A","!H")))</f>
        <v/>
      </c>
      <c r="K182" s="166" t="str">
        <f ca="1">'Code-overzicht'!A179</f>
        <v/>
      </c>
    </row>
    <row r="183" spans="1:11" x14ac:dyDescent="0.25">
      <c r="A183" s="157" t="str">
        <f ca="1">IF(Codedata!CB178="","",INDIRECT(Codedata!CB178))</f>
        <v/>
      </c>
      <c r="B183" s="158" t="str">
        <f ca="1">IF(A183="","",INDIRECT(SUBSTITUTE(Codedata!CB178,"!A","!B")))</f>
        <v/>
      </c>
      <c r="C183" s="158" t="str">
        <f ca="1">IF(A183="","",INDIRECT(SUBSTITUTE(Codedata!CB178,"!A","!E")))</f>
        <v/>
      </c>
      <c r="D183" s="158" t="str">
        <f ca="1">IF(A183="","",SUBSTITUTE(Codedata!CB178,"!A"," rij "))</f>
        <v/>
      </c>
      <c r="E183" s="159" t="str">
        <f ca="1">IF(A183="","",INDIRECT(SUBSTITUTE(Codedata!CB178,"!A","!G")))</f>
        <v/>
      </c>
      <c r="F183" s="160" t="str">
        <f ca="1">IF(Codedata!CC178="","",INDIRECT(Codedata!CC178))</f>
        <v/>
      </c>
      <c r="G183" s="158" t="str">
        <f ca="1">IF(F183="","",INDIRECT(SUBSTITUTE(Codedata!CC178,"!A","!B")))</f>
        <v/>
      </c>
      <c r="H183" s="158" t="str">
        <f ca="1">IF(F183="","",INDIRECT(SUBSTITUTE(Codedata!CC178,"!A","!E")))</f>
        <v/>
      </c>
      <c r="I183" s="158" t="str">
        <f ca="1">IF(F183="","",SUBSTITUTE(Codedata!CC178,"!A"," rij "))</f>
        <v/>
      </c>
      <c r="J183" s="159" t="str">
        <f ca="1">IF(F183="","",INDIRECT(SUBSTITUTE(Codedata!CC178,"!A","!H")))</f>
        <v/>
      </c>
      <c r="K183" s="166" t="str">
        <f ca="1">'Code-overzicht'!A180</f>
        <v/>
      </c>
    </row>
    <row r="184" spans="1:11" x14ac:dyDescent="0.25">
      <c r="A184" s="157" t="str">
        <f ca="1">IF(Codedata!CB179="","",INDIRECT(Codedata!CB179))</f>
        <v/>
      </c>
      <c r="B184" s="158" t="str">
        <f ca="1">IF(A184="","",INDIRECT(SUBSTITUTE(Codedata!CB179,"!A","!B")))</f>
        <v/>
      </c>
      <c r="C184" s="158" t="str">
        <f ca="1">IF(A184="","",INDIRECT(SUBSTITUTE(Codedata!CB179,"!A","!E")))</f>
        <v/>
      </c>
      <c r="D184" s="158" t="str">
        <f ca="1">IF(A184="","",SUBSTITUTE(Codedata!CB179,"!A"," rij "))</f>
        <v/>
      </c>
      <c r="E184" s="159" t="str">
        <f ca="1">IF(A184="","",INDIRECT(SUBSTITUTE(Codedata!CB179,"!A","!G")))</f>
        <v/>
      </c>
      <c r="F184" s="160" t="str">
        <f ca="1">IF(Codedata!CC179="","",INDIRECT(Codedata!CC179))</f>
        <v/>
      </c>
      <c r="G184" s="158" t="str">
        <f ca="1">IF(F184="","",INDIRECT(SUBSTITUTE(Codedata!CC179,"!A","!B")))</f>
        <v/>
      </c>
      <c r="H184" s="158" t="str">
        <f ca="1">IF(F184="","",INDIRECT(SUBSTITUTE(Codedata!CC179,"!A","!E")))</f>
        <v/>
      </c>
      <c r="I184" s="158" t="str">
        <f ca="1">IF(F184="","",SUBSTITUTE(Codedata!CC179,"!A"," rij "))</f>
        <v/>
      </c>
      <c r="J184" s="159" t="str">
        <f ca="1">IF(F184="","",INDIRECT(SUBSTITUTE(Codedata!CC179,"!A","!H")))</f>
        <v/>
      </c>
      <c r="K184" s="166" t="str">
        <f ca="1">'Code-overzicht'!A181</f>
        <v/>
      </c>
    </row>
    <row r="185" spans="1:11" x14ac:dyDescent="0.25">
      <c r="A185" s="157" t="str">
        <f ca="1">IF(Codedata!CB180="","",INDIRECT(Codedata!CB180))</f>
        <v/>
      </c>
      <c r="B185" s="158" t="str">
        <f ca="1">IF(A185="","",INDIRECT(SUBSTITUTE(Codedata!CB180,"!A","!B")))</f>
        <v/>
      </c>
      <c r="C185" s="158" t="str">
        <f ca="1">IF(A185="","",INDIRECT(SUBSTITUTE(Codedata!CB180,"!A","!E")))</f>
        <v/>
      </c>
      <c r="D185" s="158" t="str">
        <f ca="1">IF(A185="","",SUBSTITUTE(Codedata!CB180,"!A"," rij "))</f>
        <v/>
      </c>
      <c r="E185" s="159" t="str">
        <f ca="1">IF(A185="","",INDIRECT(SUBSTITUTE(Codedata!CB180,"!A","!G")))</f>
        <v/>
      </c>
      <c r="F185" s="160" t="str">
        <f ca="1">IF(Codedata!CC180="","",INDIRECT(Codedata!CC180))</f>
        <v/>
      </c>
      <c r="G185" s="158" t="str">
        <f ca="1">IF(F185="","",INDIRECT(SUBSTITUTE(Codedata!CC180,"!A","!B")))</f>
        <v/>
      </c>
      <c r="H185" s="158" t="str">
        <f ca="1">IF(F185="","",INDIRECT(SUBSTITUTE(Codedata!CC180,"!A","!E")))</f>
        <v/>
      </c>
      <c r="I185" s="158" t="str">
        <f ca="1">IF(F185="","",SUBSTITUTE(Codedata!CC180,"!A"," rij "))</f>
        <v/>
      </c>
      <c r="J185" s="159" t="str">
        <f ca="1">IF(F185="","",INDIRECT(SUBSTITUTE(Codedata!CC180,"!A","!H")))</f>
        <v/>
      </c>
      <c r="K185" s="166" t="str">
        <f ca="1">'Code-overzicht'!A182</f>
        <v/>
      </c>
    </row>
    <row r="186" spans="1:11" x14ac:dyDescent="0.25">
      <c r="A186" s="157" t="str">
        <f ca="1">IF(Codedata!CB181="","",INDIRECT(Codedata!CB181))</f>
        <v/>
      </c>
      <c r="B186" s="158" t="str">
        <f ca="1">IF(A186="","",INDIRECT(SUBSTITUTE(Codedata!CB181,"!A","!B")))</f>
        <v/>
      </c>
      <c r="C186" s="158" t="str">
        <f ca="1">IF(A186="","",INDIRECT(SUBSTITUTE(Codedata!CB181,"!A","!E")))</f>
        <v/>
      </c>
      <c r="D186" s="158" t="str">
        <f ca="1">IF(A186="","",SUBSTITUTE(Codedata!CB181,"!A"," rij "))</f>
        <v/>
      </c>
      <c r="E186" s="159" t="str">
        <f ca="1">IF(A186="","",INDIRECT(SUBSTITUTE(Codedata!CB181,"!A","!G")))</f>
        <v/>
      </c>
      <c r="F186" s="160" t="str">
        <f ca="1">IF(Codedata!CC181="","",INDIRECT(Codedata!CC181))</f>
        <v/>
      </c>
      <c r="G186" s="158" t="str">
        <f ca="1">IF(F186="","",INDIRECT(SUBSTITUTE(Codedata!CC181,"!A","!B")))</f>
        <v/>
      </c>
      <c r="H186" s="158" t="str">
        <f ca="1">IF(F186="","",INDIRECT(SUBSTITUTE(Codedata!CC181,"!A","!E")))</f>
        <v/>
      </c>
      <c r="I186" s="158" t="str">
        <f ca="1">IF(F186="","",SUBSTITUTE(Codedata!CC181,"!A"," rij "))</f>
        <v/>
      </c>
      <c r="J186" s="159" t="str">
        <f ca="1">IF(F186="","",INDIRECT(SUBSTITUTE(Codedata!CC181,"!A","!H")))</f>
        <v/>
      </c>
      <c r="K186" s="166" t="str">
        <f ca="1">'Code-overzicht'!A183</f>
        <v/>
      </c>
    </row>
    <row r="187" spans="1:11" x14ac:dyDescent="0.25">
      <c r="A187" s="157" t="str">
        <f ca="1">IF(Codedata!CB182="","",INDIRECT(Codedata!CB182))</f>
        <v/>
      </c>
      <c r="B187" s="158" t="str">
        <f ca="1">IF(A187="","",INDIRECT(SUBSTITUTE(Codedata!CB182,"!A","!B")))</f>
        <v/>
      </c>
      <c r="C187" s="158" t="str">
        <f ca="1">IF(A187="","",INDIRECT(SUBSTITUTE(Codedata!CB182,"!A","!E")))</f>
        <v/>
      </c>
      <c r="D187" s="158" t="str">
        <f ca="1">IF(A187="","",SUBSTITUTE(Codedata!CB182,"!A"," rij "))</f>
        <v/>
      </c>
      <c r="E187" s="159" t="str">
        <f ca="1">IF(A187="","",INDIRECT(SUBSTITUTE(Codedata!CB182,"!A","!G")))</f>
        <v/>
      </c>
      <c r="F187" s="160" t="str">
        <f ca="1">IF(Codedata!CC182="","",INDIRECT(Codedata!CC182))</f>
        <v/>
      </c>
      <c r="G187" s="158" t="str">
        <f ca="1">IF(F187="","",INDIRECT(SUBSTITUTE(Codedata!CC182,"!A","!B")))</f>
        <v/>
      </c>
      <c r="H187" s="158" t="str">
        <f ca="1">IF(F187="","",INDIRECT(SUBSTITUTE(Codedata!CC182,"!A","!E")))</f>
        <v/>
      </c>
      <c r="I187" s="158" t="str">
        <f ca="1">IF(F187="","",SUBSTITUTE(Codedata!CC182,"!A"," rij "))</f>
        <v/>
      </c>
      <c r="J187" s="159" t="str">
        <f ca="1">IF(F187="","",INDIRECT(SUBSTITUTE(Codedata!CC182,"!A","!H")))</f>
        <v/>
      </c>
      <c r="K187" s="166" t="str">
        <f ca="1">'Code-overzicht'!A184</f>
        <v/>
      </c>
    </row>
    <row r="188" spans="1:11" x14ac:dyDescent="0.25">
      <c r="A188" s="157" t="str">
        <f ca="1">IF(Codedata!CB183="","",INDIRECT(Codedata!CB183))</f>
        <v/>
      </c>
      <c r="B188" s="158" t="str">
        <f ca="1">IF(A188="","",INDIRECT(SUBSTITUTE(Codedata!CB183,"!A","!B")))</f>
        <v/>
      </c>
      <c r="C188" s="158" t="str">
        <f ca="1">IF(A188="","",INDIRECT(SUBSTITUTE(Codedata!CB183,"!A","!E")))</f>
        <v/>
      </c>
      <c r="D188" s="158" t="str">
        <f ca="1">IF(A188="","",SUBSTITUTE(Codedata!CB183,"!A"," rij "))</f>
        <v/>
      </c>
      <c r="E188" s="159" t="str">
        <f ca="1">IF(A188="","",INDIRECT(SUBSTITUTE(Codedata!CB183,"!A","!G")))</f>
        <v/>
      </c>
      <c r="F188" s="160" t="str">
        <f ca="1">IF(Codedata!CC183="","",INDIRECT(Codedata!CC183))</f>
        <v/>
      </c>
      <c r="G188" s="158" t="str">
        <f ca="1">IF(F188="","",INDIRECT(SUBSTITUTE(Codedata!CC183,"!A","!B")))</f>
        <v/>
      </c>
      <c r="H188" s="158" t="str">
        <f ca="1">IF(F188="","",INDIRECT(SUBSTITUTE(Codedata!CC183,"!A","!E")))</f>
        <v/>
      </c>
      <c r="I188" s="158" t="str">
        <f ca="1">IF(F188="","",SUBSTITUTE(Codedata!CC183,"!A"," rij "))</f>
        <v/>
      </c>
      <c r="J188" s="159" t="str">
        <f ca="1">IF(F188="","",INDIRECT(SUBSTITUTE(Codedata!CC183,"!A","!H")))</f>
        <v/>
      </c>
      <c r="K188" s="166" t="str">
        <f ca="1">'Code-overzicht'!A185</f>
        <v/>
      </c>
    </row>
    <row r="189" spans="1:11" x14ac:dyDescent="0.25">
      <c r="A189" s="157" t="str">
        <f ca="1">IF(Codedata!CB184="","",INDIRECT(Codedata!CB184))</f>
        <v/>
      </c>
      <c r="B189" s="158" t="str">
        <f ca="1">IF(A189="","",INDIRECT(SUBSTITUTE(Codedata!CB184,"!A","!B")))</f>
        <v/>
      </c>
      <c r="C189" s="158" t="str">
        <f ca="1">IF(A189="","",INDIRECT(SUBSTITUTE(Codedata!CB184,"!A","!E")))</f>
        <v/>
      </c>
      <c r="D189" s="158" t="str">
        <f ca="1">IF(A189="","",SUBSTITUTE(Codedata!CB184,"!A"," rij "))</f>
        <v/>
      </c>
      <c r="E189" s="159" t="str">
        <f ca="1">IF(A189="","",INDIRECT(SUBSTITUTE(Codedata!CB184,"!A","!G")))</f>
        <v/>
      </c>
      <c r="F189" s="160" t="str">
        <f ca="1">IF(Codedata!CC184="","",INDIRECT(Codedata!CC184))</f>
        <v/>
      </c>
      <c r="G189" s="158" t="str">
        <f ca="1">IF(F189="","",INDIRECT(SUBSTITUTE(Codedata!CC184,"!A","!B")))</f>
        <v/>
      </c>
      <c r="H189" s="158" t="str">
        <f ca="1">IF(F189="","",INDIRECT(SUBSTITUTE(Codedata!CC184,"!A","!E")))</f>
        <v/>
      </c>
      <c r="I189" s="158" t="str">
        <f ca="1">IF(F189="","",SUBSTITUTE(Codedata!CC184,"!A"," rij "))</f>
        <v/>
      </c>
      <c r="J189" s="159" t="str">
        <f ca="1">IF(F189="","",INDIRECT(SUBSTITUTE(Codedata!CC184,"!A","!H")))</f>
        <v/>
      </c>
      <c r="K189" s="166" t="str">
        <f ca="1">'Code-overzicht'!A186</f>
        <v/>
      </c>
    </row>
    <row r="190" spans="1:11" x14ac:dyDescent="0.25">
      <c r="A190" s="157" t="str">
        <f ca="1">IF(Codedata!CB185="","",INDIRECT(Codedata!CB185))</f>
        <v/>
      </c>
      <c r="B190" s="158" t="str">
        <f ca="1">IF(A190="","",INDIRECT(SUBSTITUTE(Codedata!CB185,"!A","!B")))</f>
        <v/>
      </c>
      <c r="C190" s="158" t="str">
        <f ca="1">IF(A190="","",INDIRECT(SUBSTITUTE(Codedata!CB185,"!A","!E")))</f>
        <v/>
      </c>
      <c r="D190" s="158" t="str">
        <f ca="1">IF(A190="","",SUBSTITUTE(Codedata!CB185,"!A"," rij "))</f>
        <v/>
      </c>
      <c r="E190" s="159" t="str">
        <f ca="1">IF(A190="","",INDIRECT(SUBSTITUTE(Codedata!CB185,"!A","!G")))</f>
        <v/>
      </c>
      <c r="F190" s="160" t="str">
        <f ca="1">IF(Codedata!CC185="","",INDIRECT(Codedata!CC185))</f>
        <v/>
      </c>
      <c r="G190" s="158" t="str">
        <f ca="1">IF(F190="","",INDIRECT(SUBSTITUTE(Codedata!CC185,"!A","!B")))</f>
        <v/>
      </c>
      <c r="H190" s="158" t="str">
        <f ca="1">IF(F190="","",INDIRECT(SUBSTITUTE(Codedata!CC185,"!A","!E")))</f>
        <v/>
      </c>
      <c r="I190" s="158" t="str">
        <f ca="1">IF(F190="","",SUBSTITUTE(Codedata!CC185,"!A"," rij "))</f>
        <v/>
      </c>
      <c r="J190" s="159" t="str">
        <f ca="1">IF(F190="","",INDIRECT(SUBSTITUTE(Codedata!CC185,"!A","!H")))</f>
        <v/>
      </c>
      <c r="K190" s="166" t="str">
        <f ca="1">'Code-overzicht'!A187</f>
        <v/>
      </c>
    </row>
    <row r="191" spans="1:11" x14ac:dyDescent="0.25">
      <c r="A191" s="157" t="str">
        <f ca="1">IF(Codedata!CB186="","",INDIRECT(Codedata!CB186))</f>
        <v/>
      </c>
      <c r="B191" s="158" t="str">
        <f ca="1">IF(A191="","",INDIRECT(SUBSTITUTE(Codedata!CB186,"!A","!B")))</f>
        <v/>
      </c>
      <c r="C191" s="158" t="str">
        <f ca="1">IF(A191="","",INDIRECT(SUBSTITUTE(Codedata!CB186,"!A","!E")))</f>
        <v/>
      </c>
      <c r="D191" s="158" t="str">
        <f ca="1">IF(A191="","",SUBSTITUTE(Codedata!CB186,"!A"," rij "))</f>
        <v/>
      </c>
      <c r="E191" s="159" t="str">
        <f ca="1">IF(A191="","",INDIRECT(SUBSTITUTE(Codedata!CB186,"!A","!G")))</f>
        <v/>
      </c>
      <c r="F191" s="160" t="str">
        <f ca="1">IF(Codedata!CC186="","",INDIRECT(Codedata!CC186))</f>
        <v/>
      </c>
      <c r="G191" s="158" t="str">
        <f ca="1">IF(F191="","",INDIRECT(SUBSTITUTE(Codedata!CC186,"!A","!B")))</f>
        <v/>
      </c>
      <c r="H191" s="158" t="str">
        <f ca="1">IF(F191="","",INDIRECT(SUBSTITUTE(Codedata!CC186,"!A","!E")))</f>
        <v/>
      </c>
      <c r="I191" s="158" t="str">
        <f ca="1">IF(F191="","",SUBSTITUTE(Codedata!CC186,"!A"," rij "))</f>
        <v/>
      </c>
      <c r="J191" s="159" t="str">
        <f ca="1">IF(F191="","",INDIRECT(SUBSTITUTE(Codedata!CC186,"!A","!H")))</f>
        <v/>
      </c>
      <c r="K191" s="166" t="str">
        <f ca="1">'Code-overzicht'!A188</f>
        <v/>
      </c>
    </row>
    <row r="192" spans="1:11" x14ac:dyDescent="0.25">
      <c r="A192" s="157" t="str">
        <f ca="1">IF(Codedata!CB187="","",INDIRECT(Codedata!CB187))</f>
        <v/>
      </c>
      <c r="B192" s="158" t="str">
        <f ca="1">IF(A192="","",INDIRECT(SUBSTITUTE(Codedata!CB187,"!A","!B")))</f>
        <v/>
      </c>
      <c r="C192" s="158" t="str">
        <f ca="1">IF(A192="","",INDIRECT(SUBSTITUTE(Codedata!CB187,"!A","!E")))</f>
        <v/>
      </c>
      <c r="D192" s="158" t="str">
        <f ca="1">IF(A192="","",SUBSTITUTE(Codedata!CB187,"!A"," rij "))</f>
        <v/>
      </c>
      <c r="E192" s="159" t="str">
        <f ca="1">IF(A192="","",INDIRECT(SUBSTITUTE(Codedata!CB187,"!A","!G")))</f>
        <v/>
      </c>
      <c r="F192" s="160" t="str">
        <f ca="1">IF(Codedata!CC187="","",INDIRECT(Codedata!CC187))</f>
        <v/>
      </c>
      <c r="G192" s="158" t="str">
        <f ca="1">IF(F192="","",INDIRECT(SUBSTITUTE(Codedata!CC187,"!A","!B")))</f>
        <v/>
      </c>
      <c r="H192" s="158" t="str">
        <f ca="1">IF(F192="","",INDIRECT(SUBSTITUTE(Codedata!CC187,"!A","!E")))</f>
        <v/>
      </c>
      <c r="I192" s="158" t="str">
        <f ca="1">IF(F192="","",SUBSTITUTE(Codedata!CC187,"!A"," rij "))</f>
        <v/>
      </c>
      <c r="J192" s="159" t="str">
        <f ca="1">IF(F192="","",INDIRECT(SUBSTITUTE(Codedata!CC187,"!A","!H")))</f>
        <v/>
      </c>
      <c r="K192" s="166" t="str">
        <f ca="1">'Code-overzicht'!A189</f>
        <v/>
      </c>
    </row>
    <row r="193" spans="1:11" x14ac:dyDescent="0.25">
      <c r="A193" s="157" t="str">
        <f ca="1">IF(Codedata!CB188="","",INDIRECT(Codedata!CB188))</f>
        <v/>
      </c>
      <c r="B193" s="158" t="str">
        <f ca="1">IF(A193="","",INDIRECT(SUBSTITUTE(Codedata!CB188,"!A","!B")))</f>
        <v/>
      </c>
      <c r="C193" s="158" t="str">
        <f ca="1">IF(A193="","",INDIRECT(SUBSTITUTE(Codedata!CB188,"!A","!E")))</f>
        <v/>
      </c>
      <c r="D193" s="158" t="str">
        <f ca="1">IF(A193="","",SUBSTITUTE(Codedata!CB188,"!A"," rij "))</f>
        <v/>
      </c>
      <c r="E193" s="159" t="str">
        <f ca="1">IF(A193="","",INDIRECT(SUBSTITUTE(Codedata!CB188,"!A","!G")))</f>
        <v/>
      </c>
      <c r="F193" s="160" t="str">
        <f ca="1">IF(Codedata!CC188="","",INDIRECT(Codedata!CC188))</f>
        <v/>
      </c>
      <c r="G193" s="158" t="str">
        <f ca="1">IF(F193="","",INDIRECT(SUBSTITUTE(Codedata!CC188,"!A","!B")))</f>
        <v/>
      </c>
      <c r="H193" s="158" t="str">
        <f ca="1">IF(F193="","",INDIRECT(SUBSTITUTE(Codedata!CC188,"!A","!E")))</f>
        <v/>
      </c>
      <c r="I193" s="158" t="str">
        <f ca="1">IF(F193="","",SUBSTITUTE(Codedata!CC188,"!A"," rij "))</f>
        <v/>
      </c>
      <c r="J193" s="159" t="str">
        <f ca="1">IF(F193="","",INDIRECT(SUBSTITUTE(Codedata!CC188,"!A","!H")))</f>
        <v/>
      </c>
      <c r="K193" s="166" t="str">
        <f ca="1">'Code-overzicht'!A190</f>
        <v/>
      </c>
    </row>
    <row r="194" spans="1:11" x14ac:dyDescent="0.25">
      <c r="A194" s="157" t="str">
        <f ca="1">IF(Codedata!CB189="","",INDIRECT(Codedata!CB189))</f>
        <v/>
      </c>
      <c r="B194" s="158" t="str">
        <f ca="1">IF(A194="","",INDIRECT(SUBSTITUTE(Codedata!CB189,"!A","!B")))</f>
        <v/>
      </c>
      <c r="C194" s="158" t="str">
        <f ca="1">IF(A194="","",INDIRECT(SUBSTITUTE(Codedata!CB189,"!A","!E")))</f>
        <v/>
      </c>
      <c r="D194" s="158" t="str">
        <f ca="1">IF(A194="","",SUBSTITUTE(Codedata!CB189,"!A"," rij "))</f>
        <v/>
      </c>
      <c r="E194" s="159" t="str">
        <f ca="1">IF(A194="","",INDIRECT(SUBSTITUTE(Codedata!CB189,"!A","!G")))</f>
        <v/>
      </c>
      <c r="F194" s="160" t="str">
        <f ca="1">IF(Codedata!CC189="","",INDIRECT(Codedata!CC189))</f>
        <v/>
      </c>
      <c r="G194" s="158" t="str">
        <f ca="1">IF(F194="","",INDIRECT(SUBSTITUTE(Codedata!CC189,"!A","!B")))</f>
        <v/>
      </c>
      <c r="H194" s="158" t="str">
        <f ca="1">IF(F194="","",INDIRECT(SUBSTITUTE(Codedata!CC189,"!A","!E")))</f>
        <v/>
      </c>
      <c r="I194" s="158" t="str">
        <f ca="1">IF(F194="","",SUBSTITUTE(Codedata!CC189,"!A"," rij "))</f>
        <v/>
      </c>
      <c r="J194" s="159" t="str">
        <f ca="1">IF(F194="","",INDIRECT(SUBSTITUTE(Codedata!CC189,"!A","!H")))</f>
        <v/>
      </c>
      <c r="K194" s="166" t="str">
        <f ca="1">'Code-overzicht'!A191</f>
        <v/>
      </c>
    </row>
    <row r="195" spans="1:11" x14ac:dyDescent="0.25">
      <c r="A195" s="157" t="str">
        <f ca="1">IF(Codedata!CB190="","",INDIRECT(Codedata!CB190))</f>
        <v/>
      </c>
      <c r="B195" s="158" t="str">
        <f ca="1">IF(A195="","",INDIRECT(SUBSTITUTE(Codedata!CB190,"!A","!B")))</f>
        <v/>
      </c>
      <c r="C195" s="158" t="str">
        <f ca="1">IF(A195="","",INDIRECT(SUBSTITUTE(Codedata!CB190,"!A","!E")))</f>
        <v/>
      </c>
      <c r="D195" s="158" t="str">
        <f ca="1">IF(A195="","",SUBSTITUTE(Codedata!CB190,"!A"," rij "))</f>
        <v/>
      </c>
      <c r="E195" s="159" t="str">
        <f ca="1">IF(A195="","",INDIRECT(SUBSTITUTE(Codedata!CB190,"!A","!G")))</f>
        <v/>
      </c>
      <c r="F195" s="160" t="str">
        <f ca="1">IF(Codedata!CC190="","",INDIRECT(Codedata!CC190))</f>
        <v/>
      </c>
      <c r="G195" s="158" t="str">
        <f ca="1">IF(F195="","",INDIRECT(SUBSTITUTE(Codedata!CC190,"!A","!B")))</f>
        <v/>
      </c>
      <c r="H195" s="158" t="str">
        <f ca="1">IF(F195="","",INDIRECT(SUBSTITUTE(Codedata!CC190,"!A","!E")))</f>
        <v/>
      </c>
      <c r="I195" s="158" t="str">
        <f ca="1">IF(F195="","",SUBSTITUTE(Codedata!CC190,"!A"," rij "))</f>
        <v/>
      </c>
      <c r="J195" s="159" t="str">
        <f ca="1">IF(F195="","",INDIRECT(SUBSTITUTE(Codedata!CC190,"!A","!H")))</f>
        <v/>
      </c>
      <c r="K195" s="166" t="str">
        <f ca="1">'Code-overzicht'!A192</f>
        <v/>
      </c>
    </row>
    <row r="196" spans="1:11" x14ac:dyDescent="0.25">
      <c r="A196" s="157" t="str">
        <f ca="1">IF(Codedata!CB191="","",INDIRECT(Codedata!CB191))</f>
        <v/>
      </c>
      <c r="B196" s="158" t="str">
        <f ca="1">IF(A196="","",INDIRECT(SUBSTITUTE(Codedata!CB191,"!A","!B")))</f>
        <v/>
      </c>
      <c r="C196" s="158" t="str">
        <f ca="1">IF(A196="","",INDIRECT(SUBSTITUTE(Codedata!CB191,"!A","!E")))</f>
        <v/>
      </c>
      <c r="D196" s="158" t="str">
        <f ca="1">IF(A196="","",SUBSTITUTE(Codedata!CB191,"!A"," rij "))</f>
        <v/>
      </c>
      <c r="E196" s="159" t="str">
        <f ca="1">IF(A196="","",INDIRECT(SUBSTITUTE(Codedata!CB191,"!A","!G")))</f>
        <v/>
      </c>
      <c r="F196" s="160" t="str">
        <f ca="1">IF(Codedata!CC191="","",INDIRECT(Codedata!CC191))</f>
        <v/>
      </c>
      <c r="G196" s="158" t="str">
        <f ca="1">IF(F196="","",INDIRECT(SUBSTITUTE(Codedata!CC191,"!A","!B")))</f>
        <v/>
      </c>
      <c r="H196" s="158" t="str">
        <f ca="1">IF(F196="","",INDIRECT(SUBSTITUTE(Codedata!CC191,"!A","!E")))</f>
        <v/>
      </c>
      <c r="I196" s="158" t="str">
        <f ca="1">IF(F196="","",SUBSTITUTE(Codedata!CC191,"!A"," rij "))</f>
        <v/>
      </c>
      <c r="J196" s="159" t="str">
        <f ca="1">IF(F196="","",INDIRECT(SUBSTITUTE(Codedata!CC191,"!A","!H")))</f>
        <v/>
      </c>
      <c r="K196" s="166" t="str">
        <f ca="1">'Code-overzicht'!A193</f>
        <v/>
      </c>
    </row>
    <row r="197" spans="1:11" x14ac:dyDescent="0.25">
      <c r="A197" s="157" t="str">
        <f ca="1">IF(Codedata!CB192="","",INDIRECT(Codedata!CB192))</f>
        <v/>
      </c>
      <c r="B197" s="158" t="str">
        <f ca="1">IF(A197="","",INDIRECT(SUBSTITUTE(Codedata!CB192,"!A","!B")))</f>
        <v/>
      </c>
      <c r="C197" s="158" t="str">
        <f ca="1">IF(A197="","",INDIRECT(SUBSTITUTE(Codedata!CB192,"!A","!E")))</f>
        <v/>
      </c>
      <c r="D197" s="158" t="str">
        <f ca="1">IF(A197="","",SUBSTITUTE(Codedata!CB192,"!A"," rij "))</f>
        <v/>
      </c>
      <c r="E197" s="159" t="str">
        <f ca="1">IF(A197="","",INDIRECT(SUBSTITUTE(Codedata!CB192,"!A","!G")))</f>
        <v/>
      </c>
      <c r="F197" s="160" t="str">
        <f ca="1">IF(Codedata!CC192="","",INDIRECT(Codedata!CC192))</f>
        <v/>
      </c>
      <c r="G197" s="158" t="str">
        <f ca="1">IF(F197="","",INDIRECT(SUBSTITUTE(Codedata!CC192,"!A","!B")))</f>
        <v/>
      </c>
      <c r="H197" s="158" t="str">
        <f ca="1">IF(F197="","",INDIRECT(SUBSTITUTE(Codedata!CC192,"!A","!E")))</f>
        <v/>
      </c>
      <c r="I197" s="158" t="str">
        <f ca="1">IF(F197="","",SUBSTITUTE(Codedata!CC192,"!A"," rij "))</f>
        <v/>
      </c>
      <c r="J197" s="159" t="str">
        <f ca="1">IF(F197="","",INDIRECT(SUBSTITUTE(Codedata!CC192,"!A","!H")))</f>
        <v/>
      </c>
      <c r="K197" s="166" t="str">
        <f ca="1">'Code-overzicht'!A194</f>
        <v/>
      </c>
    </row>
    <row r="198" spans="1:11" x14ac:dyDescent="0.25">
      <c r="A198" s="157" t="str">
        <f ca="1">IF(Codedata!CB193="","",INDIRECT(Codedata!CB193))</f>
        <v/>
      </c>
      <c r="B198" s="158" t="str">
        <f ca="1">IF(A198="","",INDIRECT(SUBSTITUTE(Codedata!CB193,"!A","!B")))</f>
        <v/>
      </c>
      <c r="C198" s="158" t="str">
        <f ca="1">IF(A198="","",INDIRECT(SUBSTITUTE(Codedata!CB193,"!A","!E")))</f>
        <v/>
      </c>
      <c r="D198" s="158" t="str">
        <f ca="1">IF(A198="","",SUBSTITUTE(Codedata!CB193,"!A"," rij "))</f>
        <v/>
      </c>
      <c r="E198" s="159" t="str">
        <f ca="1">IF(A198="","",INDIRECT(SUBSTITUTE(Codedata!CB193,"!A","!G")))</f>
        <v/>
      </c>
      <c r="F198" s="160" t="str">
        <f ca="1">IF(Codedata!CC193="","",INDIRECT(Codedata!CC193))</f>
        <v/>
      </c>
      <c r="G198" s="158" t="str">
        <f ca="1">IF(F198="","",INDIRECT(SUBSTITUTE(Codedata!CC193,"!A","!B")))</f>
        <v/>
      </c>
      <c r="H198" s="158" t="str">
        <f ca="1">IF(F198="","",INDIRECT(SUBSTITUTE(Codedata!CC193,"!A","!E")))</f>
        <v/>
      </c>
      <c r="I198" s="158" t="str">
        <f ca="1">IF(F198="","",SUBSTITUTE(Codedata!CC193,"!A"," rij "))</f>
        <v/>
      </c>
      <c r="J198" s="159" t="str">
        <f ca="1">IF(F198="","",INDIRECT(SUBSTITUTE(Codedata!CC193,"!A","!H")))</f>
        <v/>
      </c>
      <c r="K198" s="166" t="str">
        <f ca="1">'Code-overzicht'!A195</f>
        <v/>
      </c>
    </row>
    <row r="199" spans="1:11" x14ac:dyDescent="0.25">
      <c r="A199" s="157" t="str">
        <f ca="1">IF(Codedata!CB194="","",INDIRECT(Codedata!CB194))</f>
        <v/>
      </c>
      <c r="B199" s="158" t="str">
        <f ca="1">IF(A199="","",INDIRECT(SUBSTITUTE(Codedata!CB194,"!A","!B")))</f>
        <v/>
      </c>
      <c r="C199" s="158" t="str">
        <f ca="1">IF(A199="","",INDIRECT(SUBSTITUTE(Codedata!CB194,"!A","!E")))</f>
        <v/>
      </c>
      <c r="D199" s="158" t="str">
        <f ca="1">IF(A199="","",SUBSTITUTE(Codedata!CB194,"!A"," rij "))</f>
        <v/>
      </c>
      <c r="E199" s="159" t="str">
        <f ca="1">IF(A199="","",INDIRECT(SUBSTITUTE(Codedata!CB194,"!A","!G")))</f>
        <v/>
      </c>
      <c r="F199" s="160" t="str">
        <f ca="1">IF(Codedata!CC194="","",INDIRECT(Codedata!CC194))</f>
        <v/>
      </c>
      <c r="G199" s="158" t="str">
        <f ca="1">IF(F199="","",INDIRECT(SUBSTITUTE(Codedata!CC194,"!A","!B")))</f>
        <v/>
      </c>
      <c r="H199" s="158" t="str">
        <f ca="1">IF(F199="","",INDIRECT(SUBSTITUTE(Codedata!CC194,"!A","!E")))</f>
        <v/>
      </c>
      <c r="I199" s="158" t="str">
        <f ca="1">IF(F199="","",SUBSTITUTE(Codedata!CC194,"!A"," rij "))</f>
        <v/>
      </c>
      <c r="J199" s="159" t="str">
        <f ca="1">IF(F199="","",INDIRECT(SUBSTITUTE(Codedata!CC194,"!A","!H")))</f>
        <v/>
      </c>
      <c r="K199" s="166" t="str">
        <f ca="1">'Code-overzicht'!A196</f>
        <v/>
      </c>
    </row>
    <row r="200" spans="1:11" x14ac:dyDescent="0.25">
      <c r="A200" s="157" t="str">
        <f ca="1">IF(Codedata!CB195="","",INDIRECT(Codedata!CB195))</f>
        <v/>
      </c>
      <c r="B200" s="158" t="str">
        <f ca="1">IF(A200="","",INDIRECT(SUBSTITUTE(Codedata!CB195,"!A","!B")))</f>
        <v/>
      </c>
      <c r="C200" s="158" t="str">
        <f ca="1">IF(A200="","",INDIRECT(SUBSTITUTE(Codedata!CB195,"!A","!E")))</f>
        <v/>
      </c>
      <c r="D200" s="158" t="str">
        <f ca="1">IF(A200="","",SUBSTITUTE(Codedata!CB195,"!A"," rij "))</f>
        <v/>
      </c>
      <c r="E200" s="159" t="str">
        <f ca="1">IF(A200="","",INDIRECT(SUBSTITUTE(Codedata!CB195,"!A","!G")))</f>
        <v/>
      </c>
      <c r="F200" s="160" t="str">
        <f ca="1">IF(Codedata!CC195="","",INDIRECT(Codedata!CC195))</f>
        <v/>
      </c>
      <c r="G200" s="158" t="str">
        <f ca="1">IF(F200="","",INDIRECT(SUBSTITUTE(Codedata!CC195,"!A","!B")))</f>
        <v/>
      </c>
      <c r="H200" s="158" t="str">
        <f ca="1">IF(F200="","",INDIRECT(SUBSTITUTE(Codedata!CC195,"!A","!E")))</f>
        <v/>
      </c>
      <c r="I200" s="158" t="str">
        <f ca="1">IF(F200="","",SUBSTITUTE(Codedata!CC195,"!A"," rij "))</f>
        <v/>
      </c>
      <c r="J200" s="159" t="str">
        <f ca="1">IF(F200="","",INDIRECT(SUBSTITUTE(Codedata!CC195,"!A","!H")))</f>
        <v/>
      </c>
      <c r="K200" s="166" t="str">
        <f ca="1">'Code-overzicht'!A197</f>
        <v/>
      </c>
    </row>
    <row r="201" spans="1:11" x14ac:dyDescent="0.25">
      <c r="A201" s="157" t="str">
        <f ca="1">IF(Codedata!CB196="","",INDIRECT(Codedata!CB196))</f>
        <v/>
      </c>
      <c r="B201" s="158" t="str">
        <f ca="1">IF(A201="","",INDIRECT(SUBSTITUTE(Codedata!CB196,"!A","!B")))</f>
        <v/>
      </c>
      <c r="C201" s="158" t="str">
        <f ca="1">IF(A201="","",INDIRECT(SUBSTITUTE(Codedata!CB196,"!A","!E")))</f>
        <v/>
      </c>
      <c r="D201" s="158" t="str">
        <f ca="1">IF(A201="","",SUBSTITUTE(Codedata!CB196,"!A"," rij "))</f>
        <v/>
      </c>
      <c r="E201" s="159" t="str">
        <f ca="1">IF(A201="","",INDIRECT(SUBSTITUTE(Codedata!CB196,"!A","!G")))</f>
        <v/>
      </c>
      <c r="F201" s="160" t="str">
        <f ca="1">IF(Codedata!CC196="","",INDIRECT(Codedata!CC196))</f>
        <v/>
      </c>
      <c r="G201" s="158" t="str">
        <f ca="1">IF(F201="","",INDIRECT(SUBSTITUTE(Codedata!CC196,"!A","!B")))</f>
        <v/>
      </c>
      <c r="H201" s="158" t="str">
        <f ca="1">IF(F201="","",INDIRECT(SUBSTITUTE(Codedata!CC196,"!A","!E")))</f>
        <v/>
      </c>
      <c r="I201" s="158" t="str">
        <f ca="1">IF(F201="","",SUBSTITUTE(Codedata!CC196,"!A"," rij "))</f>
        <v/>
      </c>
      <c r="J201" s="159" t="str">
        <f ca="1">IF(F201="","",INDIRECT(SUBSTITUTE(Codedata!CC196,"!A","!H")))</f>
        <v/>
      </c>
      <c r="K201" s="166" t="str">
        <f ca="1">'Code-overzicht'!A198</f>
        <v/>
      </c>
    </row>
    <row r="202" spans="1:11" x14ac:dyDescent="0.25">
      <c r="A202" s="157" t="str">
        <f ca="1">IF(Codedata!CB197="","",INDIRECT(Codedata!CB197))</f>
        <v/>
      </c>
      <c r="B202" s="158" t="str">
        <f ca="1">IF(A202="","",INDIRECT(SUBSTITUTE(Codedata!CB197,"!A","!B")))</f>
        <v/>
      </c>
      <c r="C202" s="158" t="str">
        <f ca="1">IF(A202="","",INDIRECT(SUBSTITUTE(Codedata!CB197,"!A","!E")))</f>
        <v/>
      </c>
      <c r="D202" s="158" t="str">
        <f ca="1">IF(A202="","",SUBSTITUTE(Codedata!CB197,"!A"," rij "))</f>
        <v/>
      </c>
      <c r="E202" s="159" t="str">
        <f ca="1">IF(A202="","",INDIRECT(SUBSTITUTE(Codedata!CB197,"!A","!G")))</f>
        <v/>
      </c>
      <c r="F202" s="160" t="str">
        <f ca="1">IF(Codedata!CC197="","",INDIRECT(Codedata!CC197))</f>
        <v/>
      </c>
      <c r="G202" s="158" t="str">
        <f ca="1">IF(F202="","",INDIRECT(SUBSTITUTE(Codedata!CC197,"!A","!B")))</f>
        <v/>
      </c>
      <c r="H202" s="158" t="str">
        <f ca="1">IF(F202="","",INDIRECT(SUBSTITUTE(Codedata!CC197,"!A","!E")))</f>
        <v/>
      </c>
      <c r="I202" s="158" t="str">
        <f ca="1">IF(F202="","",SUBSTITUTE(Codedata!CC197,"!A"," rij "))</f>
        <v/>
      </c>
      <c r="J202" s="159" t="str">
        <f ca="1">IF(F202="","",INDIRECT(SUBSTITUTE(Codedata!CC197,"!A","!H")))</f>
        <v/>
      </c>
      <c r="K202" s="166" t="str">
        <f ca="1">'Code-overzicht'!A199</f>
        <v/>
      </c>
    </row>
    <row r="203" spans="1:11" x14ac:dyDescent="0.25">
      <c r="A203" s="157" t="str">
        <f ca="1">IF(Codedata!CB198="","",INDIRECT(Codedata!CB198))</f>
        <v/>
      </c>
      <c r="B203" s="158" t="str">
        <f ca="1">IF(A203="","",INDIRECT(SUBSTITUTE(Codedata!CB198,"!A","!B")))</f>
        <v/>
      </c>
      <c r="C203" s="158" t="str">
        <f ca="1">IF(A203="","",INDIRECT(SUBSTITUTE(Codedata!CB198,"!A","!E")))</f>
        <v/>
      </c>
      <c r="D203" s="158" t="str">
        <f ca="1">IF(A203="","",SUBSTITUTE(Codedata!CB198,"!A"," rij "))</f>
        <v/>
      </c>
      <c r="E203" s="159" t="str">
        <f ca="1">IF(A203="","",INDIRECT(SUBSTITUTE(Codedata!CB198,"!A","!G")))</f>
        <v/>
      </c>
      <c r="F203" s="160" t="str">
        <f ca="1">IF(Codedata!CC198="","",INDIRECT(Codedata!CC198))</f>
        <v/>
      </c>
      <c r="G203" s="158" t="str">
        <f ca="1">IF(F203="","",INDIRECT(SUBSTITUTE(Codedata!CC198,"!A","!B")))</f>
        <v/>
      </c>
      <c r="H203" s="158" t="str">
        <f ca="1">IF(F203="","",INDIRECT(SUBSTITUTE(Codedata!CC198,"!A","!E")))</f>
        <v/>
      </c>
      <c r="I203" s="158" t="str">
        <f ca="1">IF(F203="","",SUBSTITUTE(Codedata!CC198,"!A"," rij "))</f>
        <v/>
      </c>
      <c r="J203" s="159" t="str">
        <f ca="1">IF(F203="","",INDIRECT(SUBSTITUTE(Codedata!CC198,"!A","!H")))</f>
        <v/>
      </c>
      <c r="K203" s="166" t="str">
        <f ca="1">'Code-overzicht'!A200</f>
        <v/>
      </c>
    </row>
    <row r="204" spans="1:11" x14ac:dyDescent="0.25">
      <c r="A204" s="157" t="str">
        <f ca="1">IF(Codedata!CB199="","",INDIRECT(Codedata!CB199))</f>
        <v/>
      </c>
      <c r="B204" s="158" t="str">
        <f ca="1">IF(A204="","",INDIRECT(SUBSTITUTE(Codedata!CB199,"!A","!B")))</f>
        <v/>
      </c>
      <c r="C204" s="158" t="str">
        <f ca="1">IF(A204="","",INDIRECT(SUBSTITUTE(Codedata!CB199,"!A","!E")))</f>
        <v/>
      </c>
      <c r="D204" s="158" t="str">
        <f ca="1">IF(A204="","",SUBSTITUTE(Codedata!CB199,"!A"," rij "))</f>
        <v/>
      </c>
      <c r="E204" s="159" t="str">
        <f ca="1">IF(A204="","",INDIRECT(SUBSTITUTE(Codedata!CB199,"!A","!G")))</f>
        <v/>
      </c>
      <c r="F204" s="160" t="str">
        <f ca="1">IF(Codedata!CC199="","",INDIRECT(Codedata!CC199))</f>
        <v/>
      </c>
      <c r="G204" s="158" t="str">
        <f ca="1">IF(F204="","",INDIRECT(SUBSTITUTE(Codedata!CC199,"!A","!B")))</f>
        <v/>
      </c>
      <c r="H204" s="158" t="str">
        <f ca="1">IF(F204="","",INDIRECT(SUBSTITUTE(Codedata!CC199,"!A","!E")))</f>
        <v/>
      </c>
      <c r="I204" s="158" t="str">
        <f ca="1">IF(F204="","",SUBSTITUTE(Codedata!CC199,"!A"," rij "))</f>
        <v/>
      </c>
      <c r="J204" s="159" t="str">
        <f ca="1">IF(F204="","",INDIRECT(SUBSTITUTE(Codedata!CC199,"!A","!H")))</f>
        <v/>
      </c>
      <c r="K204" s="166" t="str">
        <f ca="1">'Code-overzicht'!A201</f>
        <v/>
      </c>
    </row>
    <row r="205" spans="1:11" x14ac:dyDescent="0.25">
      <c r="A205" s="157" t="str">
        <f ca="1">IF(Codedata!CB200="","",INDIRECT(Codedata!CB200))</f>
        <v/>
      </c>
      <c r="B205" s="158" t="str">
        <f ca="1">IF(A205="","",INDIRECT(SUBSTITUTE(Codedata!CB200,"!A","!B")))</f>
        <v/>
      </c>
      <c r="C205" s="158" t="str">
        <f ca="1">IF(A205="","",INDIRECT(SUBSTITUTE(Codedata!CB200,"!A","!E")))</f>
        <v/>
      </c>
      <c r="D205" s="158" t="str">
        <f ca="1">IF(A205="","",SUBSTITUTE(Codedata!CB200,"!A"," rij "))</f>
        <v/>
      </c>
      <c r="E205" s="159" t="str">
        <f ca="1">IF(A205="","",INDIRECT(SUBSTITUTE(Codedata!CB200,"!A","!G")))</f>
        <v/>
      </c>
      <c r="F205" s="160" t="str">
        <f ca="1">IF(Codedata!CC200="","",INDIRECT(Codedata!CC200))</f>
        <v/>
      </c>
      <c r="G205" s="158" t="str">
        <f ca="1">IF(F205="","",INDIRECT(SUBSTITUTE(Codedata!CC200,"!A","!B")))</f>
        <v/>
      </c>
      <c r="H205" s="158" t="str">
        <f ca="1">IF(F205="","",INDIRECT(SUBSTITUTE(Codedata!CC200,"!A","!E")))</f>
        <v/>
      </c>
      <c r="I205" s="158" t="str">
        <f ca="1">IF(F205="","",SUBSTITUTE(Codedata!CC200,"!A"," rij "))</f>
        <v/>
      </c>
      <c r="J205" s="159" t="str">
        <f ca="1">IF(F205="","",INDIRECT(SUBSTITUTE(Codedata!CC200,"!A","!H")))</f>
        <v/>
      </c>
      <c r="K205" s="166" t="str">
        <f ca="1">'Code-overzicht'!A202</f>
        <v/>
      </c>
    </row>
    <row r="206" spans="1:11" x14ac:dyDescent="0.25">
      <c r="A206" s="157" t="str">
        <f ca="1">IF(Codedata!CB201="","",INDIRECT(Codedata!CB201))</f>
        <v/>
      </c>
      <c r="B206" s="158" t="str">
        <f ca="1">IF(A206="","",INDIRECT(SUBSTITUTE(Codedata!CB201,"!A","!B")))</f>
        <v/>
      </c>
      <c r="C206" s="158" t="str">
        <f ca="1">IF(A206="","",INDIRECT(SUBSTITUTE(Codedata!CB201,"!A","!E")))</f>
        <v/>
      </c>
      <c r="D206" s="158" t="str">
        <f ca="1">IF(A206="","",SUBSTITUTE(Codedata!CB201,"!A"," rij "))</f>
        <v/>
      </c>
      <c r="E206" s="159" t="str">
        <f ca="1">IF(A206="","",INDIRECT(SUBSTITUTE(Codedata!CB201,"!A","!G")))</f>
        <v/>
      </c>
      <c r="F206" s="160" t="str">
        <f ca="1">IF(Codedata!CC201="","",INDIRECT(Codedata!CC201))</f>
        <v/>
      </c>
      <c r="G206" s="158" t="str">
        <f ca="1">IF(F206="","",INDIRECT(SUBSTITUTE(Codedata!CC201,"!A","!B")))</f>
        <v/>
      </c>
      <c r="H206" s="158" t="str">
        <f ca="1">IF(F206="","",INDIRECT(SUBSTITUTE(Codedata!CC201,"!A","!E")))</f>
        <v/>
      </c>
      <c r="I206" s="158" t="str">
        <f ca="1">IF(F206="","",SUBSTITUTE(Codedata!CC201,"!A"," rij "))</f>
        <v/>
      </c>
      <c r="J206" s="159" t="str">
        <f ca="1">IF(F206="","",INDIRECT(SUBSTITUTE(Codedata!CC201,"!A","!H")))</f>
        <v/>
      </c>
      <c r="K206" s="166" t="str">
        <f ca="1">'Code-overzicht'!A203</f>
        <v/>
      </c>
    </row>
    <row r="207" spans="1:11" x14ac:dyDescent="0.25">
      <c r="A207" s="157" t="str">
        <f ca="1">IF(Codedata!CB202="","",INDIRECT(Codedata!CB202))</f>
        <v/>
      </c>
      <c r="B207" s="158" t="str">
        <f ca="1">IF(A207="","",INDIRECT(SUBSTITUTE(Codedata!CB202,"!A","!B")))</f>
        <v/>
      </c>
      <c r="C207" s="158" t="str">
        <f ca="1">IF(A207="","",INDIRECT(SUBSTITUTE(Codedata!CB202,"!A","!E")))</f>
        <v/>
      </c>
      <c r="D207" s="158" t="str">
        <f ca="1">IF(A207="","",SUBSTITUTE(Codedata!CB202,"!A"," rij "))</f>
        <v/>
      </c>
      <c r="E207" s="159" t="str">
        <f ca="1">IF(A207="","",INDIRECT(SUBSTITUTE(Codedata!CB202,"!A","!G")))</f>
        <v/>
      </c>
      <c r="F207" s="160" t="str">
        <f ca="1">IF(Codedata!CC202="","",INDIRECT(Codedata!CC202))</f>
        <v/>
      </c>
      <c r="G207" s="158" t="str">
        <f ca="1">IF(F207="","",INDIRECT(SUBSTITUTE(Codedata!CC202,"!A","!B")))</f>
        <v/>
      </c>
      <c r="H207" s="158" t="str">
        <f ca="1">IF(F207="","",INDIRECT(SUBSTITUTE(Codedata!CC202,"!A","!E")))</f>
        <v/>
      </c>
      <c r="I207" s="158" t="str">
        <f ca="1">IF(F207="","",SUBSTITUTE(Codedata!CC202,"!A"," rij "))</f>
        <v/>
      </c>
      <c r="J207" s="159" t="str">
        <f ca="1">IF(F207="","",INDIRECT(SUBSTITUTE(Codedata!CC202,"!A","!H")))</f>
        <v/>
      </c>
    </row>
    <row r="208" spans="1:11" x14ac:dyDescent="0.25">
      <c r="A208" s="157" t="str">
        <f ca="1">IF(Codedata!CB203="","",INDIRECT(Codedata!CB203))</f>
        <v/>
      </c>
      <c r="B208" s="158" t="str">
        <f ca="1">IF(A208="","",INDIRECT(SUBSTITUTE(Codedata!CB203,"!A","!B")))</f>
        <v/>
      </c>
      <c r="C208" s="158" t="str">
        <f ca="1">IF(A208="","",INDIRECT(SUBSTITUTE(Codedata!CB203,"!A","!E")))</f>
        <v/>
      </c>
      <c r="D208" s="158" t="str">
        <f ca="1">IF(A208="","",SUBSTITUTE(Codedata!CB203,"!A"," rij "))</f>
        <v/>
      </c>
      <c r="E208" s="159" t="str">
        <f ca="1">IF(A208="","",INDIRECT(SUBSTITUTE(Codedata!CB203,"!A","!G")))</f>
        <v/>
      </c>
      <c r="F208" s="160" t="str">
        <f ca="1">IF(Codedata!CC203="","",INDIRECT(Codedata!CC203))</f>
        <v/>
      </c>
      <c r="G208" s="158" t="str">
        <f ca="1">IF(F208="","",INDIRECT(SUBSTITUTE(Codedata!CC203,"!A","!B")))</f>
        <v/>
      </c>
      <c r="H208" s="158" t="str">
        <f ca="1">IF(F208="","",INDIRECT(SUBSTITUTE(Codedata!CC203,"!A","!E")))</f>
        <v/>
      </c>
      <c r="I208" s="158" t="str">
        <f ca="1">IF(F208="","",SUBSTITUTE(Codedata!CC203,"!A"," rij "))</f>
        <v/>
      </c>
      <c r="J208" s="159" t="str">
        <f ca="1">IF(F208="","",INDIRECT(SUBSTITUTE(Codedata!CC203,"!A","!H")))</f>
        <v/>
      </c>
    </row>
    <row r="209" spans="1:10" x14ac:dyDescent="0.25">
      <c r="A209" s="157" t="str">
        <f ca="1">IF(Codedata!CB204="","",INDIRECT(Codedata!CB204))</f>
        <v/>
      </c>
      <c r="B209" s="158" t="str">
        <f ca="1">IF(A209="","",INDIRECT(SUBSTITUTE(Codedata!CB204,"!A","!B")))</f>
        <v/>
      </c>
      <c r="C209" s="158" t="str">
        <f ca="1">IF(A209="","",INDIRECT(SUBSTITUTE(Codedata!CB204,"!A","!E")))</f>
        <v/>
      </c>
      <c r="D209" s="158" t="str">
        <f ca="1">IF(A209="","",SUBSTITUTE(Codedata!CB204,"!A"," rij "))</f>
        <v/>
      </c>
      <c r="E209" s="159" t="str">
        <f ca="1">IF(A209="","",INDIRECT(SUBSTITUTE(Codedata!CB204,"!A","!G")))</f>
        <v/>
      </c>
      <c r="F209" s="160" t="str">
        <f ca="1">IF(Codedata!CC204="","",INDIRECT(Codedata!CC204))</f>
        <v/>
      </c>
      <c r="G209" s="158" t="str">
        <f ca="1">IF(F209="","",INDIRECT(SUBSTITUTE(Codedata!CC204,"!A","!B")))</f>
        <v/>
      </c>
      <c r="H209" s="158" t="str">
        <f ca="1">IF(F209="","",INDIRECT(SUBSTITUTE(Codedata!CC204,"!A","!E")))</f>
        <v/>
      </c>
      <c r="I209" s="158" t="str">
        <f ca="1">IF(F209="","",SUBSTITUTE(Codedata!CC204,"!A"," rij "))</f>
        <v/>
      </c>
      <c r="J209" s="159" t="str">
        <f ca="1">IF(F209="","",INDIRECT(SUBSTITUTE(Codedata!CC204,"!A","!H")))</f>
        <v/>
      </c>
    </row>
    <row r="210" spans="1:10" x14ac:dyDescent="0.25">
      <c r="A210" s="157" t="str">
        <f ca="1">IF(Codedata!CB205="","",INDIRECT(Codedata!CB205))</f>
        <v/>
      </c>
      <c r="B210" s="158" t="str">
        <f ca="1">IF(A210="","",INDIRECT(SUBSTITUTE(Codedata!CB205,"!A","!B")))</f>
        <v/>
      </c>
      <c r="C210" s="158" t="str">
        <f ca="1">IF(A210="","",INDIRECT(SUBSTITUTE(Codedata!CB205,"!A","!E")))</f>
        <v/>
      </c>
      <c r="D210" s="158" t="str">
        <f ca="1">IF(A210="","",SUBSTITUTE(Codedata!CB205,"!A"," rij "))</f>
        <v/>
      </c>
      <c r="E210" s="159" t="str">
        <f ca="1">IF(A210="","",INDIRECT(SUBSTITUTE(Codedata!CB205,"!A","!G")))</f>
        <v/>
      </c>
      <c r="F210" s="160" t="str">
        <f ca="1">IF(Codedata!CC205="","",INDIRECT(Codedata!CC205))</f>
        <v/>
      </c>
      <c r="G210" s="158" t="str">
        <f ca="1">IF(F210="","",INDIRECT(SUBSTITUTE(Codedata!CC205,"!A","!B")))</f>
        <v/>
      </c>
      <c r="H210" s="158" t="str">
        <f ca="1">IF(F210="","",INDIRECT(SUBSTITUTE(Codedata!CC205,"!A","!E")))</f>
        <v/>
      </c>
      <c r="I210" s="158" t="str">
        <f ca="1">IF(F210="","",SUBSTITUTE(Codedata!CC205,"!A"," rij "))</f>
        <v/>
      </c>
      <c r="J210" s="159" t="str">
        <f ca="1">IF(F210="","",INDIRECT(SUBSTITUTE(Codedata!CC205,"!A","!H")))</f>
        <v/>
      </c>
    </row>
    <row r="211" spans="1:10" x14ac:dyDescent="0.25">
      <c r="A211" s="157" t="str">
        <f ca="1">IF(Codedata!CB206="","",INDIRECT(Codedata!CB206))</f>
        <v/>
      </c>
      <c r="B211" s="158" t="str">
        <f ca="1">IF(A211="","",INDIRECT(SUBSTITUTE(Codedata!CB206,"!A","!B")))</f>
        <v/>
      </c>
      <c r="C211" s="158" t="str">
        <f ca="1">IF(A211="","",INDIRECT(SUBSTITUTE(Codedata!CB206,"!A","!E")))</f>
        <v/>
      </c>
      <c r="D211" s="158" t="str">
        <f ca="1">IF(A211="","",SUBSTITUTE(Codedata!CB206,"!A"," rij "))</f>
        <v/>
      </c>
      <c r="E211" s="159" t="str">
        <f ca="1">IF(A211="","",INDIRECT(SUBSTITUTE(Codedata!CB206,"!A","!G")))</f>
        <v/>
      </c>
      <c r="F211" s="160" t="str">
        <f ca="1">IF(Codedata!CC206="","",INDIRECT(Codedata!CC206))</f>
        <v/>
      </c>
      <c r="G211" s="158" t="str">
        <f ca="1">IF(F211="","",INDIRECT(SUBSTITUTE(Codedata!CC206,"!A","!B")))</f>
        <v/>
      </c>
      <c r="H211" s="158" t="str">
        <f ca="1">IF(F211="","",INDIRECT(SUBSTITUTE(Codedata!CC206,"!A","!E")))</f>
        <v/>
      </c>
      <c r="I211" s="158" t="str">
        <f ca="1">IF(F211="","",SUBSTITUTE(Codedata!CC206,"!A"," rij "))</f>
        <v/>
      </c>
      <c r="J211" s="159" t="str">
        <f ca="1">IF(F211="","",INDIRECT(SUBSTITUTE(Codedata!CC206,"!A","!H")))</f>
        <v/>
      </c>
    </row>
    <row r="212" spans="1:10" x14ac:dyDescent="0.25">
      <c r="A212" s="157" t="str">
        <f ca="1">IF(Codedata!CB207="","",INDIRECT(Codedata!CB207))</f>
        <v/>
      </c>
      <c r="B212" s="158" t="str">
        <f ca="1">IF(A212="","",INDIRECT(SUBSTITUTE(Codedata!CB207,"!A","!B")))</f>
        <v/>
      </c>
      <c r="C212" s="158" t="str">
        <f ca="1">IF(A212="","",INDIRECT(SUBSTITUTE(Codedata!CB207,"!A","!E")))</f>
        <v/>
      </c>
      <c r="D212" s="158" t="str">
        <f ca="1">IF(A212="","",SUBSTITUTE(Codedata!CB207,"!A"," rij "))</f>
        <v/>
      </c>
      <c r="E212" s="159" t="str">
        <f ca="1">IF(A212="","",INDIRECT(SUBSTITUTE(Codedata!CB207,"!A","!G")))</f>
        <v/>
      </c>
      <c r="F212" s="160" t="str">
        <f ca="1">IF(Codedata!CC207="","",INDIRECT(Codedata!CC207))</f>
        <v/>
      </c>
      <c r="G212" s="158" t="str">
        <f ca="1">IF(F212="","",INDIRECT(SUBSTITUTE(Codedata!CC207,"!A","!B")))</f>
        <v/>
      </c>
      <c r="H212" s="158" t="str">
        <f ca="1">IF(F212="","",INDIRECT(SUBSTITUTE(Codedata!CC207,"!A","!E")))</f>
        <v/>
      </c>
      <c r="I212" s="158" t="str">
        <f ca="1">IF(F212="","",SUBSTITUTE(Codedata!CC207,"!A"," rij "))</f>
        <v/>
      </c>
      <c r="J212" s="159" t="str">
        <f ca="1">IF(F212="","",INDIRECT(SUBSTITUTE(Codedata!CC207,"!A","!H")))</f>
        <v/>
      </c>
    </row>
    <row r="213" spans="1:10" x14ac:dyDescent="0.25">
      <c r="A213" s="157" t="str">
        <f ca="1">IF(Codedata!CB208="","",INDIRECT(Codedata!CB208))</f>
        <v/>
      </c>
      <c r="B213" s="158" t="str">
        <f ca="1">IF(A213="","",INDIRECT(SUBSTITUTE(Codedata!CB208,"!A","!B")))</f>
        <v/>
      </c>
      <c r="C213" s="158" t="str">
        <f ca="1">IF(A213="","",INDIRECT(SUBSTITUTE(Codedata!CB208,"!A","!E")))</f>
        <v/>
      </c>
      <c r="D213" s="158" t="str">
        <f ca="1">IF(A213="","",SUBSTITUTE(Codedata!CB208,"!A"," rij "))</f>
        <v/>
      </c>
      <c r="E213" s="159" t="str">
        <f ca="1">IF(A213="","",INDIRECT(SUBSTITUTE(Codedata!CB208,"!A","!G")))</f>
        <v/>
      </c>
      <c r="F213" s="160" t="str">
        <f ca="1">IF(Codedata!CC208="","",INDIRECT(Codedata!CC208))</f>
        <v/>
      </c>
      <c r="G213" s="158" t="str">
        <f ca="1">IF(F213="","",INDIRECT(SUBSTITUTE(Codedata!CC208,"!A","!B")))</f>
        <v/>
      </c>
      <c r="H213" s="158" t="str">
        <f ca="1">IF(F213="","",INDIRECT(SUBSTITUTE(Codedata!CC208,"!A","!E")))</f>
        <v/>
      </c>
      <c r="I213" s="158" t="str">
        <f ca="1">IF(F213="","",SUBSTITUTE(Codedata!CC208,"!A"," rij "))</f>
        <v/>
      </c>
      <c r="J213" s="159" t="str">
        <f ca="1">IF(F213="","",INDIRECT(SUBSTITUTE(Codedata!CC208,"!A","!H")))</f>
        <v/>
      </c>
    </row>
    <row r="214" spans="1:10" x14ac:dyDescent="0.25">
      <c r="A214" s="157" t="str">
        <f ca="1">IF(Codedata!CB209="","",INDIRECT(Codedata!CB209))</f>
        <v/>
      </c>
      <c r="B214" s="158" t="str">
        <f ca="1">IF(A214="","",INDIRECT(SUBSTITUTE(Codedata!CB209,"!A","!B")))</f>
        <v/>
      </c>
      <c r="C214" s="158" t="str">
        <f ca="1">IF(A214="","",INDIRECT(SUBSTITUTE(Codedata!CB209,"!A","!E")))</f>
        <v/>
      </c>
      <c r="D214" s="158" t="str">
        <f ca="1">IF(A214="","",SUBSTITUTE(Codedata!CB209,"!A"," rij "))</f>
        <v/>
      </c>
      <c r="E214" s="159" t="str">
        <f ca="1">IF(A214="","",INDIRECT(SUBSTITUTE(Codedata!CB209,"!A","!G")))</f>
        <v/>
      </c>
      <c r="F214" s="160" t="str">
        <f ca="1">IF(Codedata!CC209="","",INDIRECT(Codedata!CC209))</f>
        <v/>
      </c>
      <c r="G214" s="158" t="str">
        <f ca="1">IF(F214="","",INDIRECT(SUBSTITUTE(Codedata!CC209,"!A","!B")))</f>
        <v/>
      </c>
      <c r="H214" s="158" t="str">
        <f ca="1">IF(F214="","",INDIRECT(SUBSTITUTE(Codedata!CC209,"!A","!E")))</f>
        <v/>
      </c>
      <c r="I214" s="158" t="str">
        <f ca="1">IF(F214="","",SUBSTITUTE(Codedata!CC209,"!A"," rij "))</f>
        <v/>
      </c>
      <c r="J214" s="159" t="str">
        <f ca="1">IF(F214="","",INDIRECT(SUBSTITUTE(Codedata!CC209,"!A","!H")))</f>
        <v/>
      </c>
    </row>
    <row r="215" spans="1:10" x14ac:dyDescent="0.25">
      <c r="A215" s="157" t="str">
        <f ca="1">IF(Codedata!CB210="","",INDIRECT(Codedata!CB210))</f>
        <v/>
      </c>
      <c r="B215" s="158" t="str">
        <f ca="1">IF(A215="","",INDIRECT(SUBSTITUTE(Codedata!CB210,"!A","!B")))</f>
        <v/>
      </c>
      <c r="C215" s="158" t="str">
        <f ca="1">IF(A215="","",INDIRECT(SUBSTITUTE(Codedata!CB210,"!A","!E")))</f>
        <v/>
      </c>
      <c r="D215" s="158" t="str">
        <f ca="1">IF(A215="","",SUBSTITUTE(Codedata!CB210,"!A"," rij "))</f>
        <v/>
      </c>
      <c r="E215" s="159" t="str">
        <f ca="1">IF(A215="","",INDIRECT(SUBSTITUTE(Codedata!CB210,"!A","!G")))</f>
        <v/>
      </c>
      <c r="F215" s="160" t="str">
        <f ca="1">IF(Codedata!CC210="","",INDIRECT(Codedata!CC210))</f>
        <v/>
      </c>
      <c r="G215" s="158" t="str">
        <f ca="1">IF(F215="","",INDIRECT(SUBSTITUTE(Codedata!CC210,"!A","!B")))</f>
        <v/>
      </c>
      <c r="H215" s="158" t="str">
        <f ca="1">IF(F215="","",INDIRECT(SUBSTITUTE(Codedata!CC210,"!A","!E")))</f>
        <v/>
      </c>
      <c r="I215" s="158" t="str">
        <f ca="1">IF(F215="","",SUBSTITUTE(Codedata!CC210,"!A"," rij "))</f>
        <v/>
      </c>
      <c r="J215" s="159" t="str">
        <f ca="1">IF(F215="","",INDIRECT(SUBSTITUTE(Codedata!CC210,"!A","!H")))</f>
        <v/>
      </c>
    </row>
    <row r="216" spans="1:10" x14ac:dyDescent="0.25">
      <c r="A216" s="157" t="str">
        <f ca="1">IF(Codedata!CB211="","",INDIRECT(Codedata!CB211))</f>
        <v/>
      </c>
      <c r="B216" s="158" t="str">
        <f ca="1">IF(A216="","",INDIRECT(SUBSTITUTE(Codedata!CB211,"!A","!B")))</f>
        <v/>
      </c>
      <c r="C216" s="158" t="str">
        <f ca="1">IF(A216="","",INDIRECT(SUBSTITUTE(Codedata!CB211,"!A","!E")))</f>
        <v/>
      </c>
      <c r="D216" s="158" t="str">
        <f ca="1">IF(A216="","",SUBSTITUTE(Codedata!CB211,"!A"," rij "))</f>
        <v/>
      </c>
      <c r="E216" s="159" t="str">
        <f ca="1">IF(A216="","",INDIRECT(SUBSTITUTE(Codedata!CB211,"!A","!G")))</f>
        <v/>
      </c>
      <c r="F216" s="160" t="str">
        <f ca="1">IF(Codedata!CC211="","",INDIRECT(Codedata!CC211))</f>
        <v/>
      </c>
      <c r="G216" s="158" t="str">
        <f ca="1">IF(F216="","",INDIRECT(SUBSTITUTE(Codedata!CC211,"!A","!B")))</f>
        <v/>
      </c>
      <c r="H216" s="158" t="str">
        <f ca="1">IF(F216="","",INDIRECT(SUBSTITUTE(Codedata!CC211,"!A","!E")))</f>
        <v/>
      </c>
      <c r="I216" s="158" t="str">
        <f ca="1">IF(F216="","",SUBSTITUTE(Codedata!CC211,"!A"," rij "))</f>
        <v/>
      </c>
      <c r="J216" s="159" t="str">
        <f ca="1">IF(F216="","",INDIRECT(SUBSTITUTE(Codedata!CC211,"!A","!H")))</f>
        <v/>
      </c>
    </row>
    <row r="217" spans="1:10" x14ac:dyDescent="0.25">
      <c r="A217" s="157" t="str">
        <f ca="1">IF(Codedata!CB212="","",INDIRECT(Codedata!CB212))</f>
        <v/>
      </c>
      <c r="B217" s="158" t="str">
        <f ca="1">IF(A217="","",INDIRECT(SUBSTITUTE(Codedata!CB212,"!A","!B")))</f>
        <v/>
      </c>
      <c r="C217" s="158" t="str">
        <f ca="1">IF(A217="","",INDIRECT(SUBSTITUTE(Codedata!CB212,"!A","!E")))</f>
        <v/>
      </c>
      <c r="D217" s="158" t="str">
        <f ca="1">IF(A217="","",SUBSTITUTE(Codedata!CB212,"!A"," rij "))</f>
        <v/>
      </c>
      <c r="E217" s="159" t="str">
        <f ca="1">IF(A217="","",INDIRECT(SUBSTITUTE(Codedata!CB212,"!A","!G")))</f>
        <v/>
      </c>
      <c r="F217" s="160" t="str">
        <f ca="1">IF(Codedata!CC212="","",INDIRECT(Codedata!CC212))</f>
        <v/>
      </c>
      <c r="G217" s="158" t="str">
        <f ca="1">IF(F217="","",INDIRECT(SUBSTITUTE(Codedata!CC212,"!A","!B")))</f>
        <v/>
      </c>
      <c r="H217" s="158" t="str">
        <f ca="1">IF(F217="","",INDIRECT(SUBSTITUTE(Codedata!CC212,"!A","!E")))</f>
        <v/>
      </c>
      <c r="I217" s="158" t="str">
        <f ca="1">IF(F217="","",SUBSTITUTE(Codedata!CC212,"!A"," rij "))</f>
        <v/>
      </c>
      <c r="J217" s="159" t="str">
        <f ca="1">IF(F217="","",INDIRECT(SUBSTITUTE(Codedata!CC212,"!A","!H")))</f>
        <v/>
      </c>
    </row>
    <row r="218" spans="1:10" x14ac:dyDescent="0.25">
      <c r="A218" s="157" t="str">
        <f ca="1">IF(Codedata!CB213="","",INDIRECT(Codedata!CB213))</f>
        <v/>
      </c>
      <c r="B218" s="158" t="str">
        <f ca="1">IF(A218="","",INDIRECT(SUBSTITUTE(Codedata!CB213,"!A","!B")))</f>
        <v/>
      </c>
      <c r="C218" s="158" t="str">
        <f ca="1">IF(A218="","",INDIRECT(SUBSTITUTE(Codedata!CB213,"!A","!E")))</f>
        <v/>
      </c>
      <c r="D218" s="158" t="str">
        <f ca="1">IF(A218="","",SUBSTITUTE(Codedata!CB213,"!A"," rij "))</f>
        <v/>
      </c>
      <c r="E218" s="159" t="str">
        <f ca="1">IF(A218="","",INDIRECT(SUBSTITUTE(Codedata!CB213,"!A","!G")))</f>
        <v/>
      </c>
      <c r="F218" s="160" t="str">
        <f ca="1">IF(Codedata!CC213="","",INDIRECT(Codedata!CC213))</f>
        <v/>
      </c>
      <c r="G218" s="158" t="str">
        <f ca="1">IF(F218="","",INDIRECT(SUBSTITUTE(Codedata!CC213,"!A","!B")))</f>
        <v/>
      </c>
      <c r="H218" s="158" t="str">
        <f ca="1">IF(F218="","",INDIRECT(SUBSTITUTE(Codedata!CC213,"!A","!E")))</f>
        <v/>
      </c>
      <c r="I218" s="158" t="str">
        <f ca="1">IF(F218="","",SUBSTITUTE(Codedata!CC213,"!A"," rij "))</f>
        <v/>
      </c>
      <c r="J218" s="159" t="str">
        <f ca="1">IF(F218="","",INDIRECT(SUBSTITUTE(Codedata!CC213,"!A","!H")))</f>
        <v/>
      </c>
    </row>
    <row r="219" spans="1:10" x14ac:dyDescent="0.25">
      <c r="A219" s="157" t="str">
        <f ca="1">IF(Codedata!CB214="","",INDIRECT(Codedata!CB214))</f>
        <v/>
      </c>
      <c r="B219" s="158" t="str">
        <f ca="1">IF(A219="","",INDIRECT(SUBSTITUTE(Codedata!CB214,"!A","!B")))</f>
        <v/>
      </c>
      <c r="C219" s="158" t="str">
        <f ca="1">IF(A219="","",INDIRECT(SUBSTITUTE(Codedata!CB214,"!A","!E")))</f>
        <v/>
      </c>
      <c r="D219" s="158" t="str">
        <f ca="1">IF(A219="","",SUBSTITUTE(Codedata!CB214,"!A"," rij "))</f>
        <v/>
      </c>
      <c r="E219" s="159" t="str">
        <f ca="1">IF(A219="","",INDIRECT(SUBSTITUTE(Codedata!CB214,"!A","!G")))</f>
        <v/>
      </c>
      <c r="F219" s="160" t="str">
        <f ca="1">IF(Codedata!CC214="","",INDIRECT(Codedata!CC214))</f>
        <v/>
      </c>
      <c r="G219" s="158" t="str">
        <f ca="1">IF(F219="","",INDIRECT(SUBSTITUTE(Codedata!CC214,"!A","!B")))</f>
        <v/>
      </c>
      <c r="H219" s="158" t="str">
        <f ca="1">IF(F219="","",INDIRECT(SUBSTITUTE(Codedata!CC214,"!A","!E")))</f>
        <v/>
      </c>
      <c r="I219" s="158" t="str">
        <f ca="1">IF(F219="","",SUBSTITUTE(Codedata!CC214,"!A"," rij "))</f>
        <v/>
      </c>
      <c r="J219" s="159" t="str">
        <f ca="1">IF(F219="","",INDIRECT(SUBSTITUTE(Codedata!CC214,"!A","!H")))</f>
        <v/>
      </c>
    </row>
    <row r="220" spans="1:10" x14ac:dyDescent="0.25">
      <c r="A220" s="157" t="str">
        <f ca="1">IF(Codedata!CB215="","",INDIRECT(Codedata!CB215))</f>
        <v/>
      </c>
      <c r="B220" s="158" t="str">
        <f ca="1">IF(A220="","",INDIRECT(SUBSTITUTE(Codedata!CB215,"!A","!B")))</f>
        <v/>
      </c>
      <c r="C220" s="158" t="str">
        <f ca="1">IF(A220="","",INDIRECT(SUBSTITUTE(Codedata!CB215,"!A","!E")))</f>
        <v/>
      </c>
      <c r="D220" s="158" t="str">
        <f ca="1">IF(A220="","",SUBSTITUTE(Codedata!CB215,"!A"," rij "))</f>
        <v/>
      </c>
      <c r="E220" s="159" t="str">
        <f ca="1">IF(A220="","",INDIRECT(SUBSTITUTE(Codedata!CB215,"!A","!G")))</f>
        <v/>
      </c>
      <c r="F220" s="160" t="str">
        <f ca="1">IF(Codedata!CC215="","",INDIRECT(Codedata!CC215))</f>
        <v/>
      </c>
      <c r="G220" s="158" t="str">
        <f ca="1">IF(F220="","",INDIRECT(SUBSTITUTE(Codedata!CC215,"!A","!B")))</f>
        <v/>
      </c>
      <c r="H220" s="158" t="str">
        <f ca="1">IF(F220="","",INDIRECT(SUBSTITUTE(Codedata!CC215,"!A","!E")))</f>
        <v/>
      </c>
      <c r="I220" s="158" t="str">
        <f ca="1">IF(F220="","",SUBSTITUTE(Codedata!CC215,"!A"," rij "))</f>
        <v/>
      </c>
      <c r="J220" s="159" t="str">
        <f ca="1">IF(F220="","",INDIRECT(SUBSTITUTE(Codedata!CC215,"!A","!H")))</f>
        <v/>
      </c>
    </row>
    <row r="221" spans="1:10" x14ac:dyDescent="0.25">
      <c r="A221" s="157" t="str">
        <f ca="1">IF(Codedata!CB216="","",INDIRECT(Codedata!CB216))</f>
        <v/>
      </c>
      <c r="B221" s="158" t="str">
        <f ca="1">IF(A221="","",INDIRECT(SUBSTITUTE(Codedata!CB216,"!A","!B")))</f>
        <v/>
      </c>
      <c r="C221" s="158" t="str">
        <f ca="1">IF(A221="","",INDIRECT(SUBSTITUTE(Codedata!CB216,"!A","!E")))</f>
        <v/>
      </c>
      <c r="D221" s="158" t="str">
        <f ca="1">IF(A221="","",SUBSTITUTE(Codedata!CB216,"!A"," rij "))</f>
        <v/>
      </c>
      <c r="E221" s="159" t="str">
        <f ca="1">IF(A221="","",INDIRECT(SUBSTITUTE(Codedata!CB216,"!A","!G")))</f>
        <v/>
      </c>
      <c r="F221" s="160" t="str">
        <f ca="1">IF(Codedata!CC216="","",INDIRECT(Codedata!CC216))</f>
        <v/>
      </c>
      <c r="G221" s="158" t="str">
        <f ca="1">IF(F221="","",INDIRECT(SUBSTITUTE(Codedata!CC216,"!A","!B")))</f>
        <v/>
      </c>
      <c r="H221" s="158" t="str">
        <f ca="1">IF(F221="","",INDIRECT(SUBSTITUTE(Codedata!CC216,"!A","!E")))</f>
        <v/>
      </c>
      <c r="I221" s="158" t="str">
        <f ca="1">IF(F221="","",SUBSTITUTE(Codedata!CC216,"!A"," rij "))</f>
        <v/>
      </c>
      <c r="J221" s="159" t="str">
        <f ca="1">IF(F221="","",INDIRECT(SUBSTITUTE(Codedata!CC216,"!A","!H")))</f>
        <v/>
      </c>
    </row>
    <row r="222" spans="1:10" x14ac:dyDescent="0.25">
      <c r="A222" s="157" t="str">
        <f ca="1">IF(Codedata!CB217="","",INDIRECT(Codedata!CB217))</f>
        <v/>
      </c>
      <c r="B222" s="158" t="str">
        <f ca="1">IF(A222="","",INDIRECT(SUBSTITUTE(Codedata!CB217,"!A","!B")))</f>
        <v/>
      </c>
      <c r="C222" s="158" t="str">
        <f ca="1">IF(A222="","",INDIRECT(SUBSTITUTE(Codedata!CB217,"!A","!E")))</f>
        <v/>
      </c>
      <c r="D222" s="158" t="str">
        <f ca="1">IF(A222="","",SUBSTITUTE(Codedata!CB217,"!A"," rij "))</f>
        <v/>
      </c>
      <c r="E222" s="159" t="str">
        <f ca="1">IF(A222="","",INDIRECT(SUBSTITUTE(Codedata!CB217,"!A","!G")))</f>
        <v/>
      </c>
      <c r="F222" s="160" t="str">
        <f ca="1">IF(Codedata!CC217="","",INDIRECT(Codedata!CC217))</f>
        <v/>
      </c>
      <c r="G222" s="158" t="str">
        <f ca="1">IF(F222="","",INDIRECT(SUBSTITUTE(Codedata!CC217,"!A","!B")))</f>
        <v/>
      </c>
      <c r="H222" s="158" t="str">
        <f ca="1">IF(F222="","",INDIRECT(SUBSTITUTE(Codedata!CC217,"!A","!E")))</f>
        <v/>
      </c>
      <c r="I222" s="158" t="str">
        <f ca="1">IF(F222="","",SUBSTITUTE(Codedata!CC217,"!A"," rij "))</f>
        <v/>
      </c>
      <c r="J222" s="159" t="str">
        <f ca="1">IF(F222="","",INDIRECT(SUBSTITUTE(Codedata!CC217,"!A","!H")))</f>
        <v/>
      </c>
    </row>
    <row r="223" spans="1:10" x14ac:dyDescent="0.25">
      <c r="A223" s="157" t="str">
        <f ca="1">IF(Codedata!CB218="","",INDIRECT(Codedata!CB218))</f>
        <v/>
      </c>
      <c r="B223" s="158" t="str">
        <f ca="1">IF(A223="","",INDIRECT(SUBSTITUTE(Codedata!CB218,"!A","!B")))</f>
        <v/>
      </c>
      <c r="C223" s="158" t="str">
        <f ca="1">IF(A223="","",INDIRECT(SUBSTITUTE(Codedata!CB218,"!A","!E")))</f>
        <v/>
      </c>
      <c r="D223" s="158" t="str">
        <f ca="1">IF(A223="","",SUBSTITUTE(Codedata!CB218,"!A"," rij "))</f>
        <v/>
      </c>
      <c r="E223" s="159" t="str">
        <f ca="1">IF(A223="","",INDIRECT(SUBSTITUTE(Codedata!CB218,"!A","!G")))</f>
        <v/>
      </c>
      <c r="F223" s="160" t="str">
        <f ca="1">IF(Codedata!CC218="","",INDIRECT(Codedata!CC218))</f>
        <v/>
      </c>
      <c r="G223" s="158" t="str">
        <f ca="1">IF(F223="","",INDIRECT(SUBSTITUTE(Codedata!CC218,"!A","!B")))</f>
        <v/>
      </c>
      <c r="H223" s="158" t="str">
        <f ca="1">IF(F223="","",INDIRECT(SUBSTITUTE(Codedata!CC218,"!A","!E")))</f>
        <v/>
      </c>
      <c r="I223" s="158" t="str">
        <f ca="1">IF(F223="","",SUBSTITUTE(Codedata!CC218,"!A"," rij "))</f>
        <v/>
      </c>
      <c r="J223" s="159" t="str">
        <f ca="1">IF(F223="","",INDIRECT(SUBSTITUTE(Codedata!CC218,"!A","!H")))</f>
        <v/>
      </c>
    </row>
    <row r="224" spans="1:10" x14ac:dyDescent="0.25">
      <c r="A224" s="157" t="str">
        <f ca="1">IF(Codedata!CB219="","",INDIRECT(Codedata!CB219))</f>
        <v/>
      </c>
      <c r="B224" s="158" t="str">
        <f ca="1">IF(A224="","",INDIRECT(SUBSTITUTE(Codedata!CB219,"!A","!B")))</f>
        <v/>
      </c>
      <c r="C224" s="158" t="str">
        <f ca="1">IF(A224="","",INDIRECT(SUBSTITUTE(Codedata!CB219,"!A","!E")))</f>
        <v/>
      </c>
      <c r="D224" s="158" t="str">
        <f ca="1">IF(A224="","",SUBSTITUTE(Codedata!CB219,"!A"," rij "))</f>
        <v/>
      </c>
      <c r="E224" s="159" t="str">
        <f ca="1">IF(A224="","",INDIRECT(SUBSTITUTE(Codedata!CB219,"!A","!G")))</f>
        <v/>
      </c>
      <c r="F224" s="160" t="str">
        <f ca="1">IF(Codedata!CC219="","",INDIRECT(Codedata!CC219))</f>
        <v/>
      </c>
      <c r="G224" s="158" t="str">
        <f ca="1">IF(F224="","",INDIRECT(SUBSTITUTE(Codedata!CC219,"!A","!B")))</f>
        <v/>
      </c>
      <c r="H224" s="158" t="str">
        <f ca="1">IF(F224="","",INDIRECT(SUBSTITUTE(Codedata!CC219,"!A","!E")))</f>
        <v/>
      </c>
      <c r="I224" s="158" t="str">
        <f ca="1">IF(F224="","",SUBSTITUTE(Codedata!CC219,"!A"," rij "))</f>
        <v/>
      </c>
      <c r="J224" s="159" t="str">
        <f ca="1">IF(F224="","",INDIRECT(SUBSTITUTE(Codedata!CC219,"!A","!H")))</f>
        <v/>
      </c>
    </row>
    <row r="225" spans="1:10" x14ac:dyDescent="0.25">
      <c r="A225" s="157" t="str">
        <f ca="1">IF(Codedata!CB220="","",INDIRECT(Codedata!CB220))</f>
        <v/>
      </c>
      <c r="B225" s="158" t="str">
        <f ca="1">IF(A225="","",INDIRECT(SUBSTITUTE(Codedata!CB220,"!A","!B")))</f>
        <v/>
      </c>
      <c r="C225" s="158" t="str">
        <f ca="1">IF(A225="","",INDIRECT(SUBSTITUTE(Codedata!CB220,"!A","!E")))</f>
        <v/>
      </c>
      <c r="D225" s="158" t="str">
        <f ca="1">IF(A225="","",SUBSTITUTE(Codedata!CB220,"!A"," rij "))</f>
        <v/>
      </c>
      <c r="E225" s="159" t="str">
        <f ca="1">IF(A225="","",INDIRECT(SUBSTITUTE(Codedata!CB220,"!A","!G")))</f>
        <v/>
      </c>
      <c r="F225" s="160" t="str">
        <f ca="1">IF(Codedata!CC220="","",INDIRECT(Codedata!CC220))</f>
        <v/>
      </c>
      <c r="G225" s="158" t="str">
        <f ca="1">IF(F225="","",INDIRECT(SUBSTITUTE(Codedata!CC220,"!A","!B")))</f>
        <v/>
      </c>
      <c r="H225" s="158" t="str">
        <f ca="1">IF(F225="","",INDIRECT(SUBSTITUTE(Codedata!CC220,"!A","!E")))</f>
        <v/>
      </c>
      <c r="I225" s="158" t="str">
        <f ca="1">IF(F225="","",SUBSTITUTE(Codedata!CC220,"!A"," rij "))</f>
        <v/>
      </c>
      <c r="J225" s="159" t="str">
        <f ca="1">IF(F225="","",INDIRECT(SUBSTITUTE(Codedata!CC220,"!A","!H")))</f>
        <v/>
      </c>
    </row>
    <row r="226" spans="1:10" x14ac:dyDescent="0.25">
      <c r="A226" s="157" t="str">
        <f ca="1">IF(Codedata!CB221="","",INDIRECT(Codedata!CB221))</f>
        <v/>
      </c>
      <c r="B226" s="158" t="str">
        <f ca="1">IF(A226="","",INDIRECT(SUBSTITUTE(Codedata!CB221,"!A","!B")))</f>
        <v/>
      </c>
      <c r="C226" s="158" t="str">
        <f ca="1">IF(A226="","",INDIRECT(SUBSTITUTE(Codedata!CB221,"!A","!E")))</f>
        <v/>
      </c>
      <c r="D226" s="158" t="str">
        <f ca="1">IF(A226="","",SUBSTITUTE(Codedata!CB221,"!A"," rij "))</f>
        <v/>
      </c>
      <c r="E226" s="159" t="str">
        <f ca="1">IF(A226="","",INDIRECT(SUBSTITUTE(Codedata!CB221,"!A","!G")))</f>
        <v/>
      </c>
      <c r="F226" s="160" t="str">
        <f ca="1">IF(Codedata!CC221="","",INDIRECT(Codedata!CC221))</f>
        <v/>
      </c>
      <c r="G226" s="158" t="str">
        <f ca="1">IF(F226="","",INDIRECT(SUBSTITUTE(Codedata!CC221,"!A","!B")))</f>
        <v/>
      </c>
      <c r="H226" s="158" t="str">
        <f ca="1">IF(F226="","",INDIRECT(SUBSTITUTE(Codedata!CC221,"!A","!E")))</f>
        <v/>
      </c>
      <c r="I226" s="158" t="str">
        <f ca="1">IF(F226="","",SUBSTITUTE(Codedata!CC221,"!A"," rij "))</f>
        <v/>
      </c>
      <c r="J226" s="159" t="str">
        <f ca="1">IF(F226="","",INDIRECT(SUBSTITUTE(Codedata!CC221,"!A","!H")))</f>
        <v/>
      </c>
    </row>
    <row r="227" spans="1:10" x14ac:dyDescent="0.25">
      <c r="A227" s="157" t="str">
        <f ca="1">IF(Codedata!CB222="","",INDIRECT(Codedata!CB222))</f>
        <v/>
      </c>
      <c r="B227" s="158" t="str">
        <f ca="1">IF(A227="","",INDIRECT(SUBSTITUTE(Codedata!CB222,"!A","!B")))</f>
        <v/>
      </c>
      <c r="C227" s="158" t="str">
        <f ca="1">IF(A227="","",INDIRECT(SUBSTITUTE(Codedata!CB222,"!A","!E")))</f>
        <v/>
      </c>
      <c r="D227" s="158" t="str">
        <f ca="1">IF(A227="","",SUBSTITUTE(Codedata!CB222,"!A"," rij "))</f>
        <v/>
      </c>
      <c r="E227" s="159" t="str">
        <f ca="1">IF(A227="","",INDIRECT(SUBSTITUTE(Codedata!CB222,"!A","!G")))</f>
        <v/>
      </c>
      <c r="F227" s="160" t="str">
        <f ca="1">IF(Codedata!CC222="","",INDIRECT(Codedata!CC222))</f>
        <v/>
      </c>
      <c r="G227" s="158" t="str">
        <f ca="1">IF(F227="","",INDIRECT(SUBSTITUTE(Codedata!CC222,"!A","!B")))</f>
        <v/>
      </c>
      <c r="H227" s="158" t="str">
        <f ca="1">IF(F227="","",INDIRECT(SUBSTITUTE(Codedata!CC222,"!A","!E")))</f>
        <v/>
      </c>
      <c r="I227" s="158" t="str">
        <f ca="1">IF(F227="","",SUBSTITUTE(Codedata!CC222,"!A"," rij "))</f>
        <v/>
      </c>
      <c r="J227" s="159" t="str">
        <f ca="1">IF(F227="","",INDIRECT(SUBSTITUTE(Codedata!CC222,"!A","!H")))</f>
        <v/>
      </c>
    </row>
    <row r="228" spans="1:10" x14ac:dyDescent="0.25">
      <c r="A228" s="157" t="str">
        <f ca="1">IF(Codedata!CB223="","",INDIRECT(Codedata!CB223))</f>
        <v/>
      </c>
      <c r="B228" s="158" t="str">
        <f ca="1">IF(A228="","",INDIRECT(SUBSTITUTE(Codedata!CB223,"!A","!B")))</f>
        <v/>
      </c>
      <c r="C228" s="158" t="str">
        <f ca="1">IF(A228="","",INDIRECT(SUBSTITUTE(Codedata!CB223,"!A","!E")))</f>
        <v/>
      </c>
      <c r="D228" s="158" t="str">
        <f ca="1">IF(A228="","",SUBSTITUTE(Codedata!CB223,"!A"," rij "))</f>
        <v/>
      </c>
      <c r="E228" s="159" t="str">
        <f ca="1">IF(A228="","",INDIRECT(SUBSTITUTE(Codedata!CB223,"!A","!G")))</f>
        <v/>
      </c>
      <c r="F228" s="160" t="str">
        <f ca="1">IF(Codedata!CC223="","",INDIRECT(Codedata!CC223))</f>
        <v/>
      </c>
      <c r="G228" s="158" t="str">
        <f ca="1">IF(F228="","",INDIRECT(SUBSTITUTE(Codedata!CC223,"!A","!B")))</f>
        <v/>
      </c>
      <c r="H228" s="158" t="str">
        <f ca="1">IF(F228="","",INDIRECT(SUBSTITUTE(Codedata!CC223,"!A","!E")))</f>
        <v/>
      </c>
      <c r="I228" s="158" t="str">
        <f ca="1">IF(F228="","",SUBSTITUTE(Codedata!CC223,"!A"," rij "))</f>
        <v/>
      </c>
      <c r="J228" s="159" t="str">
        <f ca="1">IF(F228="","",INDIRECT(SUBSTITUTE(Codedata!CC223,"!A","!H")))</f>
        <v/>
      </c>
    </row>
    <row r="229" spans="1:10" x14ac:dyDescent="0.25">
      <c r="A229" s="157" t="str">
        <f ca="1">IF(Codedata!CB224="","",INDIRECT(Codedata!CB224))</f>
        <v/>
      </c>
      <c r="B229" s="158" t="str">
        <f ca="1">IF(A229="","",INDIRECT(SUBSTITUTE(Codedata!CB224,"!A","!B")))</f>
        <v/>
      </c>
      <c r="C229" s="158" t="str">
        <f ca="1">IF(A229="","",INDIRECT(SUBSTITUTE(Codedata!CB224,"!A","!E")))</f>
        <v/>
      </c>
      <c r="D229" s="158" t="str">
        <f ca="1">IF(A229="","",SUBSTITUTE(Codedata!CB224,"!A"," rij "))</f>
        <v/>
      </c>
      <c r="E229" s="159" t="str">
        <f ca="1">IF(A229="","",INDIRECT(SUBSTITUTE(Codedata!CB224,"!A","!G")))</f>
        <v/>
      </c>
      <c r="F229" s="160" t="str">
        <f ca="1">IF(Codedata!CC224="","",INDIRECT(Codedata!CC224))</f>
        <v/>
      </c>
      <c r="G229" s="158" t="str">
        <f ca="1">IF(F229="","",INDIRECT(SUBSTITUTE(Codedata!CC224,"!A","!B")))</f>
        <v/>
      </c>
      <c r="H229" s="158" t="str">
        <f ca="1">IF(F229="","",INDIRECT(SUBSTITUTE(Codedata!CC224,"!A","!E")))</f>
        <v/>
      </c>
      <c r="I229" s="158" t="str">
        <f ca="1">IF(F229="","",SUBSTITUTE(Codedata!CC224,"!A"," rij "))</f>
        <v/>
      </c>
      <c r="J229" s="159" t="str">
        <f ca="1">IF(F229="","",INDIRECT(SUBSTITUTE(Codedata!CC224,"!A","!H")))</f>
        <v/>
      </c>
    </row>
    <row r="230" spans="1:10" x14ac:dyDescent="0.25">
      <c r="A230" s="157" t="str">
        <f ca="1">IF(Codedata!CB225="","",INDIRECT(Codedata!CB225))</f>
        <v/>
      </c>
      <c r="B230" s="158" t="str">
        <f ca="1">IF(A230="","",INDIRECT(SUBSTITUTE(Codedata!CB225,"!A","!B")))</f>
        <v/>
      </c>
      <c r="C230" s="158" t="str">
        <f ca="1">IF(A230="","",INDIRECT(SUBSTITUTE(Codedata!CB225,"!A","!E")))</f>
        <v/>
      </c>
      <c r="D230" s="158" t="str">
        <f ca="1">IF(A230="","",SUBSTITUTE(Codedata!CB225,"!A"," rij "))</f>
        <v/>
      </c>
      <c r="E230" s="159" t="str">
        <f ca="1">IF(A230="","",INDIRECT(SUBSTITUTE(Codedata!CB225,"!A","!G")))</f>
        <v/>
      </c>
      <c r="F230" s="160" t="str">
        <f ca="1">IF(Codedata!CC225="","",INDIRECT(Codedata!CC225))</f>
        <v/>
      </c>
      <c r="G230" s="158" t="str">
        <f ca="1">IF(F230="","",INDIRECT(SUBSTITUTE(Codedata!CC225,"!A","!B")))</f>
        <v/>
      </c>
      <c r="H230" s="158" t="str">
        <f ca="1">IF(F230="","",INDIRECT(SUBSTITUTE(Codedata!CC225,"!A","!E")))</f>
        <v/>
      </c>
      <c r="I230" s="158" t="str">
        <f ca="1">IF(F230="","",SUBSTITUTE(Codedata!CC225,"!A"," rij "))</f>
        <v/>
      </c>
      <c r="J230" s="159" t="str">
        <f ca="1">IF(F230="","",INDIRECT(SUBSTITUTE(Codedata!CC225,"!A","!H")))</f>
        <v/>
      </c>
    </row>
    <row r="231" spans="1:10" x14ac:dyDescent="0.25">
      <c r="A231" s="157" t="str">
        <f ca="1">IF(Codedata!CB226="","",INDIRECT(Codedata!CB226))</f>
        <v/>
      </c>
      <c r="B231" s="158" t="str">
        <f ca="1">IF(A231="","",INDIRECT(SUBSTITUTE(Codedata!CB226,"!A","!B")))</f>
        <v/>
      </c>
      <c r="C231" s="158" t="str">
        <f ca="1">IF(A231="","",INDIRECT(SUBSTITUTE(Codedata!CB226,"!A","!E")))</f>
        <v/>
      </c>
      <c r="D231" s="158" t="str">
        <f ca="1">IF(A231="","",SUBSTITUTE(Codedata!CB226,"!A"," rij "))</f>
        <v/>
      </c>
      <c r="E231" s="159" t="str">
        <f ca="1">IF(A231="","",INDIRECT(SUBSTITUTE(Codedata!CB226,"!A","!G")))</f>
        <v/>
      </c>
      <c r="F231" s="160" t="str">
        <f ca="1">IF(Codedata!CC226="","",INDIRECT(Codedata!CC226))</f>
        <v/>
      </c>
      <c r="G231" s="158" t="str">
        <f ca="1">IF(F231="","",INDIRECT(SUBSTITUTE(Codedata!CC226,"!A","!B")))</f>
        <v/>
      </c>
      <c r="H231" s="158" t="str">
        <f ca="1">IF(F231="","",INDIRECT(SUBSTITUTE(Codedata!CC226,"!A","!E")))</f>
        <v/>
      </c>
      <c r="I231" s="158" t="str">
        <f ca="1">IF(F231="","",SUBSTITUTE(Codedata!CC226,"!A"," rij "))</f>
        <v/>
      </c>
      <c r="J231" s="159" t="str">
        <f ca="1">IF(F231="","",INDIRECT(SUBSTITUTE(Codedata!CC226,"!A","!H")))</f>
        <v/>
      </c>
    </row>
    <row r="232" spans="1:10" x14ac:dyDescent="0.25">
      <c r="A232" s="157" t="str">
        <f ca="1">IF(Codedata!CB227="","",INDIRECT(Codedata!CB227))</f>
        <v/>
      </c>
      <c r="B232" s="158" t="str">
        <f ca="1">IF(A232="","",INDIRECT(SUBSTITUTE(Codedata!CB227,"!A","!B")))</f>
        <v/>
      </c>
      <c r="C232" s="158" t="str">
        <f ca="1">IF(A232="","",INDIRECT(SUBSTITUTE(Codedata!CB227,"!A","!E")))</f>
        <v/>
      </c>
      <c r="D232" s="158" t="str">
        <f ca="1">IF(A232="","",SUBSTITUTE(Codedata!CB227,"!A"," rij "))</f>
        <v/>
      </c>
      <c r="E232" s="159" t="str">
        <f ca="1">IF(A232="","",INDIRECT(SUBSTITUTE(Codedata!CB227,"!A","!G")))</f>
        <v/>
      </c>
      <c r="F232" s="160" t="str">
        <f ca="1">IF(Codedata!CC227="","",INDIRECT(Codedata!CC227))</f>
        <v/>
      </c>
      <c r="G232" s="158" t="str">
        <f ca="1">IF(F232="","",INDIRECT(SUBSTITUTE(Codedata!CC227,"!A","!B")))</f>
        <v/>
      </c>
      <c r="H232" s="158" t="str">
        <f ca="1">IF(F232="","",INDIRECT(SUBSTITUTE(Codedata!CC227,"!A","!E")))</f>
        <v/>
      </c>
      <c r="I232" s="158" t="str">
        <f ca="1">IF(F232="","",SUBSTITUTE(Codedata!CC227,"!A"," rij "))</f>
        <v/>
      </c>
      <c r="J232" s="159" t="str">
        <f ca="1">IF(F232="","",INDIRECT(SUBSTITUTE(Codedata!CC227,"!A","!H")))</f>
        <v/>
      </c>
    </row>
    <row r="233" spans="1:10" x14ac:dyDescent="0.25">
      <c r="A233" s="157" t="str">
        <f ca="1">IF(Codedata!CB228="","",INDIRECT(Codedata!CB228))</f>
        <v/>
      </c>
      <c r="B233" s="158" t="str">
        <f ca="1">IF(A233="","",INDIRECT(SUBSTITUTE(Codedata!CB228,"!A","!B")))</f>
        <v/>
      </c>
      <c r="C233" s="158" t="str">
        <f ca="1">IF(A233="","",INDIRECT(SUBSTITUTE(Codedata!CB228,"!A","!E")))</f>
        <v/>
      </c>
      <c r="D233" s="158" t="str">
        <f ca="1">IF(A233="","",SUBSTITUTE(Codedata!CB228,"!A"," rij "))</f>
        <v/>
      </c>
      <c r="E233" s="159" t="str">
        <f ca="1">IF(A233="","",INDIRECT(SUBSTITUTE(Codedata!CB228,"!A","!G")))</f>
        <v/>
      </c>
      <c r="F233" s="160" t="str">
        <f ca="1">IF(Codedata!CC228="","",INDIRECT(Codedata!CC228))</f>
        <v/>
      </c>
      <c r="G233" s="158" t="str">
        <f ca="1">IF(F233="","",INDIRECT(SUBSTITUTE(Codedata!CC228,"!A","!B")))</f>
        <v/>
      </c>
      <c r="H233" s="158" t="str">
        <f ca="1">IF(F233="","",INDIRECT(SUBSTITUTE(Codedata!CC228,"!A","!E")))</f>
        <v/>
      </c>
      <c r="I233" s="158" t="str">
        <f ca="1">IF(F233="","",SUBSTITUTE(Codedata!CC228,"!A"," rij "))</f>
        <v/>
      </c>
      <c r="J233" s="159" t="str">
        <f ca="1">IF(F233="","",INDIRECT(SUBSTITUTE(Codedata!CC228,"!A","!H")))</f>
        <v/>
      </c>
    </row>
    <row r="234" spans="1:10" x14ac:dyDescent="0.25">
      <c r="A234" s="157" t="str">
        <f ca="1">IF(Codedata!CB229="","",INDIRECT(Codedata!CB229))</f>
        <v/>
      </c>
      <c r="B234" s="158" t="str">
        <f ca="1">IF(A234="","",INDIRECT(SUBSTITUTE(Codedata!CB229,"!A","!B")))</f>
        <v/>
      </c>
      <c r="C234" s="158" t="str">
        <f ca="1">IF(A234="","",INDIRECT(SUBSTITUTE(Codedata!CB229,"!A","!E")))</f>
        <v/>
      </c>
      <c r="D234" s="158" t="str">
        <f ca="1">IF(A234="","",SUBSTITUTE(Codedata!CB229,"!A"," rij "))</f>
        <v/>
      </c>
      <c r="E234" s="159" t="str">
        <f ca="1">IF(A234="","",INDIRECT(SUBSTITUTE(Codedata!CB229,"!A","!G")))</f>
        <v/>
      </c>
      <c r="F234" s="160" t="str">
        <f ca="1">IF(Codedata!CC229="","",INDIRECT(Codedata!CC229))</f>
        <v/>
      </c>
      <c r="G234" s="158" t="str">
        <f ca="1">IF(F234="","",INDIRECT(SUBSTITUTE(Codedata!CC229,"!A","!B")))</f>
        <v/>
      </c>
      <c r="H234" s="158" t="str">
        <f ca="1">IF(F234="","",INDIRECT(SUBSTITUTE(Codedata!CC229,"!A","!E")))</f>
        <v/>
      </c>
      <c r="I234" s="158" t="str">
        <f ca="1">IF(F234="","",SUBSTITUTE(Codedata!CC229,"!A"," rij "))</f>
        <v/>
      </c>
      <c r="J234" s="159" t="str">
        <f ca="1">IF(F234="","",INDIRECT(SUBSTITUTE(Codedata!CC229,"!A","!H")))</f>
        <v/>
      </c>
    </row>
    <row r="235" spans="1:10" x14ac:dyDescent="0.25">
      <c r="A235" s="157" t="str">
        <f ca="1">IF(Codedata!CB230="","",INDIRECT(Codedata!CB230))</f>
        <v/>
      </c>
      <c r="B235" s="158" t="str">
        <f ca="1">IF(A235="","",INDIRECT(SUBSTITUTE(Codedata!CB230,"!A","!B")))</f>
        <v/>
      </c>
      <c r="C235" s="158" t="str">
        <f ca="1">IF(A235="","",INDIRECT(SUBSTITUTE(Codedata!CB230,"!A","!E")))</f>
        <v/>
      </c>
      <c r="D235" s="158" t="str">
        <f ca="1">IF(A235="","",SUBSTITUTE(Codedata!CB230,"!A"," rij "))</f>
        <v/>
      </c>
      <c r="E235" s="159" t="str">
        <f ca="1">IF(A235="","",INDIRECT(SUBSTITUTE(Codedata!CB230,"!A","!G")))</f>
        <v/>
      </c>
      <c r="F235" s="160" t="str">
        <f ca="1">IF(Codedata!CC230="","",INDIRECT(Codedata!CC230))</f>
        <v/>
      </c>
      <c r="G235" s="158" t="str">
        <f ca="1">IF(F235="","",INDIRECT(SUBSTITUTE(Codedata!CC230,"!A","!B")))</f>
        <v/>
      </c>
      <c r="H235" s="158" t="str">
        <f ca="1">IF(F235="","",INDIRECT(SUBSTITUTE(Codedata!CC230,"!A","!E")))</f>
        <v/>
      </c>
      <c r="I235" s="158" t="str">
        <f ca="1">IF(F235="","",SUBSTITUTE(Codedata!CC230,"!A"," rij "))</f>
        <v/>
      </c>
      <c r="J235" s="159" t="str">
        <f ca="1">IF(F235="","",INDIRECT(SUBSTITUTE(Codedata!CC230,"!A","!H")))</f>
        <v/>
      </c>
    </row>
    <row r="236" spans="1:10" x14ac:dyDescent="0.25">
      <c r="A236" s="157" t="str">
        <f ca="1">IF(Codedata!CB231="","",INDIRECT(Codedata!CB231))</f>
        <v/>
      </c>
      <c r="B236" s="158" t="str">
        <f ca="1">IF(A236="","",INDIRECT(SUBSTITUTE(Codedata!CB231,"!A","!B")))</f>
        <v/>
      </c>
      <c r="C236" s="158" t="str">
        <f ca="1">IF(A236="","",INDIRECT(SUBSTITUTE(Codedata!CB231,"!A","!E")))</f>
        <v/>
      </c>
      <c r="D236" s="158" t="str">
        <f ca="1">IF(A236="","",SUBSTITUTE(Codedata!CB231,"!A"," rij "))</f>
        <v/>
      </c>
      <c r="E236" s="159" t="str">
        <f ca="1">IF(A236="","",INDIRECT(SUBSTITUTE(Codedata!CB231,"!A","!G")))</f>
        <v/>
      </c>
      <c r="F236" s="160" t="str">
        <f ca="1">IF(Codedata!CC231="","",INDIRECT(Codedata!CC231))</f>
        <v/>
      </c>
      <c r="G236" s="158" t="str">
        <f ca="1">IF(F236="","",INDIRECT(SUBSTITUTE(Codedata!CC231,"!A","!B")))</f>
        <v/>
      </c>
      <c r="H236" s="158" t="str">
        <f ca="1">IF(F236="","",INDIRECT(SUBSTITUTE(Codedata!CC231,"!A","!E")))</f>
        <v/>
      </c>
      <c r="I236" s="158" t="str">
        <f ca="1">IF(F236="","",SUBSTITUTE(Codedata!CC231,"!A"," rij "))</f>
        <v/>
      </c>
      <c r="J236" s="159" t="str">
        <f ca="1">IF(F236="","",INDIRECT(SUBSTITUTE(Codedata!CC231,"!A","!H")))</f>
        <v/>
      </c>
    </row>
    <row r="237" spans="1:10" x14ac:dyDescent="0.25">
      <c r="A237" s="157" t="str">
        <f ca="1">IF(Codedata!CB232="","",INDIRECT(Codedata!CB232))</f>
        <v/>
      </c>
      <c r="B237" s="158" t="str">
        <f ca="1">IF(A237="","",INDIRECT(SUBSTITUTE(Codedata!CB232,"!A","!B")))</f>
        <v/>
      </c>
      <c r="C237" s="158" t="str">
        <f ca="1">IF(A237="","",INDIRECT(SUBSTITUTE(Codedata!CB232,"!A","!E")))</f>
        <v/>
      </c>
      <c r="D237" s="158" t="str">
        <f ca="1">IF(A237="","",SUBSTITUTE(Codedata!CB232,"!A"," rij "))</f>
        <v/>
      </c>
      <c r="E237" s="159" t="str">
        <f ca="1">IF(A237="","",INDIRECT(SUBSTITUTE(Codedata!CB232,"!A","!G")))</f>
        <v/>
      </c>
      <c r="F237" s="160" t="str">
        <f ca="1">IF(Codedata!CC232="","",INDIRECT(Codedata!CC232))</f>
        <v/>
      </c>
      <c r="G237" s="158" t="str">
        <f ca="1">IF(F237="","",INDIRECT(SUBSTITUTE(Codedata!CC232,"!A","!B")))</f>
        <v/>
      </c>
      <c r="H237" s="158" t="str">
        <f ca="1">IF(F237="","",INDIRECT(SUBSTITUTE(Codedata!CC232,"!A","!E")))</f>
        <v/>
      </c>
      <c r="I237" s="158" t="str">
        <f ca="1">IF(F237="","",SUBSTITUTE(Codedata!CC232,"!A"," rij "))</f>
        <v/>
      </c>
      <c r="J237" s="159" t="str">
        <f ca="1">IF(F237="","",INDIRECT(SUBSTITUTE(Codedata!CC232,"!A","!H")))</f>
        <v/>
      </c>
    </row>
    <row r="238" spans="1:10" x14ac:dyDescent="0.25">
      <c r="A238" s="157" t="str">
        <f ca="1">IF(Codedata!CB233="","",INDIRECT(Codedata!CB233))</f>
        <v/>
      </c>
      <c r="B238" s="158" t="str">
        <f ca="1">IF(A238="","",INDIRECT(SUBSTITUTE(Codedata!CB233,"!A","!B")))</f>
        <v/>
      </c>
      <c r="C238" s="158" t="str">
        <f ca="1">IF(A238="","",INDIRECT(SUBSTITUTE(Codedata!CB233,"!A","!E")))</f>
        <v/>
      </c>
      <c r="D238" s="158" t="str">
        <f ca="1">IF(A238="","",SUBSTITUTE(Codedata!CB233,"!A"," rij "))</f>
        <v/>
      </c>
      <c r="E238" s="159" t="str">
        <f ca="1">IF(A238="","",INDIRECT(SUBSTITUTE(Codedata!CB233,"!A","!G")))</f>
        <v/>
      </c>
      <c r="F238" s="160" t="str">
        <f ca="1">IF(Codedata!CC233="","",INDIRECT(Codedata!CC233))</f>
        <v/>
      </c>
      <c r="G238" s="158" t="str">
        <f ca="1">IF(F238="","",INDIRECT(SUBSTITUTE(Codedata!CC233,"!A","!B")))</f>
        <v/>
      </c>
      <c r="H238" s="158" t="str">
        <f ca="1">IF(F238="","",INDIRECT(SUBSTITUTE(Codedata!CC233,"!A","!E")))</f>
        <v/>
      </c>
      <c r="I238" s="158" t="str">
        <f ca="1">IF(F238="","",SUBSTITUTE(Codedata!CC233,"!A"," rij "))</f>
        <v/>
      </c>
      <c r="J238" s="159" t="str">
        <f ca="1">IF(F238="","",INDIRECT(SUBSTITUTE(Codedata!CC233,"!A","!H")))</f>
        <v/>
      </c>
    </row>
    <row r="239" spans="1:10" x14ac:dyDescent="0.25">
      <c r="A239" s="157" t="str">
        <f ca="1">IF(Codedata!CB234="","",INDIRECT(Codedata!CB234))</f>
        <v/>
      </c>
      <c r="B239" s="158" t="str">
        <f ca="1">IF(A239="","",INDIRECT(SUBSTITUTE(Codedata!CB234,"!A","!B")))</f>
        <v/>
      </c>
      <c r="C239" s="158" t="str">
        <f ca="1">IF(A239="","",INDIRECT(SUBSTITUTE(Codedata!CB234,"!A","!E")))</f>
        <v/>
      </c>
      <c r="D239" s="158" t="str">
        <f ca="1">IF(A239="","",SUBSTITUTE(Codedata!CB234,"!A"," rij "))</f>
        <v/>
      </c>
      <c r="E239" s="159" t="str">
        <f ca="1">IF(A239="","",INDIRECT(SUBSTITUTE(Codedata!CB234,"!A","!G")))</f>
        <v/>
      </c>
      <c r="F239" s="160" t="str">
        <f ca="1">IF(Codedata!CC234="","",INDIRECT(Codedata!CC234))</f>
        <v/>
      </c>
      <c r="G239" s="158" t="str">
        <f ca="1">IF(F239="","",INDIRECT(SUBSTITUTE(Codedata!CC234,"!A","!B")))</f>
        <v/>
      </c>
      <c r="H239" s="158" t="str">
        <f ca="1">IF(F239="","",INDIRECT(SUBSTITUTE(Codedata!CC234,"!A","!E")))</f>
        <v/>
      </c>
      <c r="I239" s="158" t="str">
        <f ca="1">IF(F239="","",SUBSTITUTE(Codedata!CC234,"!A"," rij "))</f>
        <v/>
      </c>
      <c r="J239" s="159" t="str">
        <f ca="1">IF(F239="","",INDIRECT(SUBSTITUTE(Codedata!CC234,"!A","!H")))</f>
        <v/>
      </c>
    </row>
    <row r="240" spans="1:10" x14ac:dyDescent="0.25">
      <c r="A240" s="157" t="str">
        <f ca="1">IF(Codedata!CB235="","",INDIRECT(Codedata!CB235))</f>
        <v/>
      </c>
      <c r="B240" s="158" t="str">
        <f ca="1">IF(A240="","",INDIRECT(SUBSTITUTE(Codedata!CB235,"!A","!B")))</f>
        <v/>
      </c>
      <c r="C240" s="158" t="str">
        <f ca="1">IF(A240="","",INDIRECT(SUBSTITUTE(Codedata!CB235,"!A","!E")))</f>
        <v/>
      </c>
      <c r="D240" s="158" t="str">
        <f ca="1">IF(A240="","",SUBSTITUTE(Codedata!CB235,"!A"," rij "))</f>
        <v/>
      </c>
      <c r="E240" s="159" t="str">
        <f ca="1">IF(A240="","",INDIRECT(SUBSTITUTE(Codedata!CB235,"!A","!G")))</f>
        <v/>
      </c>
      <c r="F240" s="160" t="str">
        <f ca="1">IF(Codedata!CC235="","",INDIRECT(Codedata!CC235))</f>
        <v/>
      </c>
      <c r="G240" s="158" t="str">
        <f ca="1">IF(F240="","",INDIRECT(SUBSTITUTE(Codedata!CC235,"!A","!B")))</f>
        <v/>
      </c>
      <c r="H240" s="158" t="str">
        <f ca="1">IF(F240="","",INDIRECT(SUBSTITUTE(Codedata!CC235,"!A","!E")))</f>
        <v/>
      </c>
      <c r="I240" s="158" t="str">
        <f ca="1">IF(F240="","",SUBSTITUTE(Codedata!CC235,"!A"," rij "))</f>
        <v/>
      </c>
      <c r="J240" s="159" t="str">
        <f ca="1">IF(F240="","",INDIRECT(SUBSTITUTE(Codedata!CC235,"!A","!H")))</f>
        <v/>
      </c>
    </row>
    <row r="241" spans="1:10" x14ac:dyDescent="0.25">
      <c r="A241" s="157" t="str">
        <f ca="1">IF(Codedata!CB236="","",INDIRECT(Codedata!CB236))</f>
        <v/>
      </c>
      <c r="B241" s="158" t="str">
        <f ca="1">IF(A241="","",INDIRECT(SUBSTITUTE(Codedata!CB236,"!A","!B")))</f>
        <v/>
      </c>
      <c r="C241" s="158" t="str">
        <f ca="1">IF(A241="","",INDIRECT(SUBSTITUTE(Codedata!CB236,"!A","!E")))</f>
        <v/>
      </c>
      <c r="D241" s="158" t="str">
        <f ca="1">IF(A241="","",SUBSTITUTE(Codedata!CB236,"!A"," rij "))</f>
        <v/>
      </c>
      <c r="E241" s="159" t="str">
        <f ca="1">IF(A241="","",INDIRECT(SUBSTITUTE(Codedata!CB236,"!A","!G")))</f>
        <v/>
      </c>
      <c r="F241" s="160" t="str">
        <f ca="1">IF(Codedata!CC236="","",INDIRECT(Codedata!CC236))</f>
        <v/>
      </c>
      <c r="G241" s="158" t="str">
        <f ca="1">IF(F241="","",INDIRECT(SUBSTITUTE(Codedata!CC236,"!A","!B")))</f>
        <v/>
      </c>
      <c r="H241" s="158" t="str">
        <f ca="1">IF(F241="","",INDIRECT(SUBSTITUTE(Codedata!CC236,"!A","!E")))</f>
        <v/>
      </c>
      <c r="I241" s="158" t="str">
        <f ca="1">IF(F241="","",SUBSTITUTE(Codedata!CC236,"!A"," rij "))</f>
        <v/>
      </c>
      <c r="J241" s="159" t="str">
        <f ca="1">IF(F241="","",INDIRECT(SUBSTITUTE(Codedata!CC236,"!A","!H")))</f>
        <v/>
      </c>
    </row>
    <row r="242" spans="1:10" x14ac:dyDescent="0.25">
      <c r="A242" s="157" t="str">
        <f ca="1">IF(Codedata!CB237="","",INDIRECT(Codedata!CB237))</f>
        <v/>
      </c>
      <c r="B242" s="158" t="str">
        <f ca="1">IF(A242="","",INDIRECT(SUBSTITUTE(Codedata!CB237,"!A","!B")))</f>
        <v/>
      </c>
      <c r="C242" s="158" t="str">
        <f ca="1">IF(A242="","",INDIRECT(SUBSTITUTE(Codedata!CB237,"!A","!E")))</f>
        <v/>
      </c>
      <c r="D242" s="158" t="str">
        <f ca="1">IF(A242="","",SUBSTITUTE(Codedata!CB237,"!A"," rij "))</f>
        <v/>
      </c>
      <c r="E242" s="159" t="str">
        <f ca="1">IF(A242="","",INDIRECT(SUBSTITUTE(Codedata!CB237,"!A","!G")))</f>
        <v/>
      </c>
      <c r="F242" s="160" t="str">
        <f ca="1">IF(Codedata!CC237="","",INDIRECT(Codedata!CC237))</f>
        <v/>
      </c>
      <c r="G242" s="158" t="str">
        <f ca="1">IF(F242="","",INDIRECT(SUBSTITUTE(Codedata!CC237,"!A","!B")))</f>
        <v/>
      </c>
      <c r="H242" s="158" t="str">
        <f ca="1">IF(F242="","",INDIRECT(SUBSTITUTE(Codedata!CC237,"!A","!E")))</f>
        <v/>
      </c>
      <c r="I242" s="158" t="str">
        <f ca="1">IF(F242="","",SUBSTITUTE(Codedata!CC237,"!A"," rij "))</f>
        <v/>
      </c>
      <c r="J242" s="159" t="str">
        <f ca="1">IF(F242="","",INDIRECT(SUBSTITUTE(Codedata!CC237,"!A","!H")))</f>
        <v/>
      </c>
    </row>
    <row r="243" spans="1:10" x14ac:dyDescent="0.25">
      <c r="A243" s="157" t="str">
        <f ca="1">IF(Codedata!CB238="","",INDIRECT(Codedata!CB238))</f>
        <v/>
      </c>
      <c r="B243" s="158" t="str">
        <f ca="1">IF(A243="","",INDIRECT(SUBSTITUTE(Codedata!CB238,"!A","!B")))</f>
        <v/>
      </c>
      <c r="C243" s="158" t="str">
        <f ca="1">IF(A243="","",INDIRECT(SUBSTITUTE(Codedata!CB238,"!A","!E")))</f>
        <v/>
      </c>
      <c r="D243" s="158" t="str">
        <f ca="1">IF(A243="","",SUBSTITUTE(Codedata!CB238,"!A"," rij "))</f>
        <v/>
      </c>
      <c r="E243" s="159" t="str">
        <f ca="1">IF(A243="","",INDIRECT(SUBSTITUTE(Codedata!CB238,"!A","!G")))</f>
        <v/>
      </c>
      <c r="F243" s="160" t="str">
        <f ca="1">IF(Codedata!CC238="","",INDIRECT(Codedata!CC238))</f>
        <v/>
      </c>
      <c r="G243" s="158" t="str">
        <f ca="1">IF(F243="","",INDIRECT(SUBSTITUTE(Codedata!CC238,"!A","!B")))</f>
        <v/>
      </c>
      <c r="H243" s="158" t="str">
        <f ca="1">IF(F243="","",INDIRECT(SUBSTITUTE(Codedata!CC238,"!A","!E")))</f>
        <v/>
      </c>
      <c r="I243" s="158" t="str">
        <f ca="1">IF(F243="","",SUBSTITUTE(Codedata!CC238,"!A"," rij "))</f>
        <v/>
      </c>
      <c r="J243" s="159" t="str">
        <f ca="1">IF(F243="","",INDIRECT(SUBSTITUTE(Codedata!CC238,"!A","!H")))</f>
        <v/>
      </c>
    </row>
    <row r="244" spans="1:10" x14ac:dyDescent="0.25">
      <c r="A244" s="157" t="str">
        <f ca="1">IF(Codedata!CB239="","",INDIRECT(Codedata!CB239))</f>
        <v/>
      </c>
      <c r="B244" s="158" t="str">
        <f ca="1">IF(A244="","",INDIRECT(SUBSTITUTE(Codedata!CB239,"!A","!B")))</f>
        <v/>
      </c>
      <c r="C244" s="158" t="str">
        <f ca="1">IF(A244="","",INDIRECT(SUBSTITUTE(Codedata!CB239,"!A","!E")))</f>
        <v/>
      </c>
      <c r="D244" s="158" t="str">
        <f ca="1">IF(A244="","",SUBSTITUTE(Codedata!CB239,"!A"," rij "))</f>
        <v/>
      </c>
      <c r="E244" s="159" t="str">
        <f ca="1">IF(A244="","",INDIRECT(SUBSTITUTE(Codedata!CB239,"!A","!G")))</f>
        <v/>
      </c>
      <c r="F244" s="160" t="str">
        <f ca="1">IF(Codedata!CC239="","",INDIRECT(Codedata!CC239))</f>
        <v/>
      </c>
      <c r="G244" s="158" t="str">
        <f ca="1">IF(F244="","",INDIRECT(SUBSTITUTE(Codedata!CC239,"!A","!B")))</f>
        <v/>
      </c>
      <c r="H244" s="158" t="str">
        <f ca="1">IF(F244="","",INDIRECT(SUBSTITUTE(Codedata!CC239,"!A","!E")))</f>
        <v/>
      </c>
      <c r="I244" s="158" t="str">
        <f ca="1">IF(F244="","",SUBSTITUTE(Codedata!CC239,"!A"," rij "))</f>
        <v/>
      </c>
      <c r="J244" s="159" t="str">
        <f ca="1">IF(F244="","",INDIRECT(SUBSTITUTE(Codedata!CC239,"!A","!H")))</f>
        <v/>
      </c>
    </row>
    <row r="245" spans="1:10" x14ac:dyDescent="0.25">
      <c r="A245" s="157" t="str">
        <f ca="1">IF(Codedata!CB240="","",INDIRECT(Codedata!CB240))</f>
        <v/>
      </c>
      <c r="B245" s="158" t="str">
        <f ca="1">IF(A245="","",INDIRECT(SUBSTITUTE(Codedata!CB240,"!A","!B")))</f>
        <v/>
      </c>
      <c r="C245" s="158" t="str">
        <f ca="1">IF(A245="","",INDIRECT(SUBSTITUTE(Codedata!CB240,"!A","!E")))</f>
        <v/>
      </c>
      <c r="D245" s="158" t="str">
        <f ca="1">IF(A245="","",SUBSTITUTE(Codedata!CB240,"!A"," rij "))</f>
        <v/>
      </c>
      <c r="E245" s="159" t="str">
        <f ca="1">IF(A245="","",INDIRECT(SUBSTITUTE(Codedata!CB240,"!A","!G")))</f>
        <v/>
      </c>
      <c r="F245" s="160" t="str">
        <f ca="1">IF(Codedata!CC240="","",INDIRECT(Codedata!CC240))</f>
        <v/>
      </c>
      <c r="G245" s="158" t="str">
        <f ca="1">IF(F245="","",INDIRECT(SUBSTITUTE(Codedata!CC240,"!A","!B")))</f>
        <v/>
      </c>
      <c r="H245" s="158" t="str">
        <f ca="1">IF(F245="","",INDIRECT(SUBSTITUTE(Codedata!CC240,"!A","!E")))</f>
        <v/>
      </c>
      <c r="I245" s="158" t="str">
        <f ca="1">IF(F245="","",SUBSTITUTE(Codedata!CC240,"!A"," rij "))</f>
        <v/>
      </c>
      <c r="J245" s="159" t="str">
        <f ca="1">IF(F245="","",INDIRECT(SUBSTITUTE(Codedata!CC240,"!A","!H")))</f>
        <v/>
      </c>
    </row>
    <row r="246" spans="1:10" x14ac:dyDescent="0.25">
      <c r="A246" s="157" t="str">
        <f ca="1">IF(Codedata!CB241="","",INDIRECT(Codedata!CB241))</f>
        <v/>
      </c>
      <c r="B246" s="158" t="str">
        <f ca="1">IF(A246="","",INDIRECT(SUBSTITUTE(Codedata!CB241,"!A","!B")))</f>
        <v/>
      </c>
      <c r="C246" s="158" t="str">
        <f ca="1">IF(A246="","",INDIRECT(SUBSTITUTE(Codedata!CB241,"!A","!E")))</f>
        <v/>
      </c>
      <c r="D246" s="158" t="str">
        <f ca="1">IF(A246="","",SUBSTITUTE(Codedata!CB241,"!A"," rij "))</f>
        <v/>
      </c>
      <c r="E246" s="159" t="str">
        <f ca="1">IF(A246="","",INDIRECT(SUBSTITUTE(Codedata!CB241,"!A","!G")))</f>
        <v/>
      </c>
      <c r="F246" s="160" t="str">
        <f ca="1">IF(Codedata!CC241="","",INDIRECT(Codedata!CC241))</f>
        <v/>
      </c>
      <c r="G246" s="158" t="str">
        <f ca="1">IF(F246="","",INDIRECT(SUBSTITUTE(Codedata!CC241,"!A","!B")))</f>
        <v/>
      </c>
      <c r="H246" s="158" t="str">
        <f ca="1">IF(F246="","",INDIRECT(SUBSTITUTE(Codedata!CC241,"!A","!E")))</f>
        <v/>
      </c>
      <c r="I246" s="158" t="str">
        <f ca="1">IF(F246="","",SUBSTITUTE(Codedata!CC241,"!A"," rij "))</f>
        <v/>
      </c>
      <c r="J246" s="159" t="str">
        <f ca="1">IF(F246="","",INDIRECT(SUBSTITUTE(Codedata!CC241,"!A","!H")))</f>
        <v/>
      </c>
    </row>
    <row r="247" spans="1:10" x14ac:dyDescent="0.25">
      <c r="A247" s="157" t="str">
        <f ca="1">IF(Codedata!CB242="","",INDIRECT(Codedata!CB242))</f>
        <v/>
      </c>
      <c r="B247" s="158" t="str">
        <f ca="1">IF(A247="","",INDIRECT(SUBSTITUTE(Codedata!CB242,"!A","!B")))</f>
        <v/>
      </c>
      <c r="C247" s="158" t="str">
        <f ca="1">IF(A247="","",INDIRECT(SUBSTITUTE(Codedata!CB242,"!A","!E")))</f>
        <v/>
      </c>
      <c r="D247" s="158" t="str">
        <f ca="1">IF(A247="","",SUBSTITUTE(Codedata!CB242,"!A"," rij "))</f>
        <v/>
      </c>
      <c r="E247" s="159" t="str">
        <f ca="1">IF(A247="","",INDIRECT(SUBSTITUTE(Codedata!CB242,"!A","!G")))</f>
        <v/>
      </c>
      <c r="F247" s="160" t="str">
        <f ca="1">IF(Codedata!CC242="","",INDIRECT(Codedata!CC242))</f>
        <v/>
      </c>
      <c r="G247" s="158" t="str">
        <f ca="1">IF(F247="","",INDIRECT(SUBSTITUTE(Codedata!CC242,"!A","!B")))</f>
        <v/>
      </c>
      <c r="H247" s="158" t="str">
        <f ca="1">IF(F247="","",INDIRECT(SUBSTITUTE(Codedata!CC242,"!A","!E")))</f>
        <v/>
      </c>
      <c r="I247" s="158" t="str">
        <f ca="1">IF(F247="","",SUBSTITUTE(Codedata!CC242,"!A"," rij "))</f>
        <v/>
      </c>
      <c r="J247" s="159" t="str">
        <f ca="1">IF(F247="","",INDIRECT(SUBSTITUTE(Codedata!CC242,"!A","!H")))</f>
        <v/>
      </c>
    </row>
    <row r="248" spans="1:10" x14ac:dyDescent="0.25">
      <c r="A248" s="157" t="str">
        <f ca="1">IF(Codedata!CB243="","",INDIRECT(Codedata!CB243))</f>
        <v/>
      </c>
      <c r="B248" s="158" t="str">
        <f ca="1">IF(A248="","",INDIRECT(SUBSTITUTE(Codedata!CB243,"!A","!B")))</f>
        <v/>
      </c>
      <c r="C248" s="158" t="str">
        <f ca="1">IF(A248="","",INDIRECT(SUBSTITUTE(Codedata!CB243,"!A","!E")))</f>
        <v/>
      </c>
      <c r="D248" s="158" t="str">
        <f ca="1">IF(A248="","",SUBSTITUTE(Codedata!CB243,"!A"," rij "))</f>
        <v/>
      </c>
      <c r="E248" s="159" t="str">
        <f ca="1">IF(A248="","",INDIRECT(SUBSTITUTE(Codedata!CB243,"!A","!G")))</f>
        <v/>
      </c>
      <c r="F248" s="160" t="str">
        <f ca="1">IF(Codedata!CC243="","",INDIRECT(Codedata!CC243))</f>
        <v/>
      </c>
      <c r="G248" s="158" t="str">
        <f ca="1">IF(F248="","",INDIRECT(SUBSTITUTE(Codedata!CC243,"!A","!B")))</f>
        <v/>
      </c>
      <c r="H248" s="158" t="str">
        <f ca="1">IF(F248="","",INDIRECT(SUBSTITUTE(Codedata!CC243,"!A","!E")))</f>
        <v/>
      </c>
      <c r="I248" s="158" t="str">
        <f ca="1">IF(F248="","",SUBSTITUTE(Codedata!CC243,"!A"," rij "))</f>
        <v/>
      </c>
      <c r="J248" s="159" t="str">
        <f ca="1">IF(F248="","",INDIRECT(SUBSTITUTE(Codedata!CC243,"!A","!H")))</f>
        <v/>
      </c>
    </row>
    <row r="249" spans="1:10" x14ac:dyDescent="0.25">
      <c r="A249" s="157" t="str">
        <f ca="1">IF(Codedata!CB244="","",INDIRECT(Codedata!CB244))</f>
        <v/>
      </c>
      <c r="B249" s="158" t="str">
        <f ca="1">IF(A249="","",INDIRECT(SUBSTITUTE(Codedata!CB244,"!A","!B")))</f>
        <v/>
      </c>
      <c r="C249" s="158" t="str">
        <f ca="1">IF(A249="","",INDIRECT(SUBSTITUTE(Codedata!CB244,"!A","!E")))</f>
        <v/>
      </c>
      <c r="D249" s="158" t="str">
        <f ca="1">IF(A249="","",SUBSTITUTE(Codedata!CB244,"!A"," rij "))</f>
        <v/>
      </c>
      <c r="E249" s="159" t="str">
        <f ca="1">IF(A249="","",INDIRECT(SUBSTITUTE(Codedata!CB244,"!A","!G")))</f>
        <v/>
      </c>
      <c r="F249" s="160" t="str">
        <f ca="1">IF(Codedata!CC244="","",INDIRECT(Codedata!CC244))</f>
        <v/>
      </c>
      <c r="G249" s="158" t="str">
        <f ca="1">IF(F249="","",INDIRECT(SUBSTITUTE(Codedata!CC244,"!A","!B")))</f>
        <v/>
      </c>
      <c r="H249" s="158" t="str">
        <f ca="1">IF(F249="","",INDIRECT(SUBSTITUTE(Codedata!CC244,"!A","!E")))</f>
        <v/>
      </c>
      <c r="I249" s="158" t="str">
        <f ca="1">IF(F249="","",SUBSTITUTE(Codedata!CC244,"!A"," rij "))</f>
        <v/>
      </c>
      <c r="J249" s="159" t="str">
        <f ca="1">IF(F249="","",INDIRECT(SUBSTITUTE(Codedata!CC244,"!A","!H")))</f>
        <v/>
      </c>
    </row>
    <row r="250" spans="1:10" x14ac:dyDescent="0.25">
      <c r="A250" s="157" t="str">
        <f ca="1">IF(Codedata!CB245="","",INDIRECT(Codedata!CB245))</f>
        <v/>
      </c>
      <c r="B250" s="158" t="str">
        <f ca="1">IF(A250="","",INDIRECT(SUBSTITUTE(Codedata!CB245,"!A","!B")))</f>
        <v/>
      </c>
      <c r="C250" s="158" t="str">
        <f ca="1">IF(A250="","",INDIRECT(SUBSTITUTE(Codedata!CB245,"!A","!E")))</f>
        <v/>
      </c>
      <c r="D250" s="158" t="str">
        <f ca="1">IF(A250="","",SUBSTITUTE(Codedata!CB245,"!A"," rij "))</f>
        <v/>
      </c>
      <c r="E250" s="159" t="str">
        <f ca="1">IF(A250="","",INDIRECT(SUBSTITUTE(Codedata!CB245,"!A","!G")))</f>
        <v/>
      </c>
      <c r="F250" s="160" t="str">
        <f ca="1">IF(Codedata!CC245="","",INDIRECT(Codedata!CC245))</f>
        <v/>
      </c>
      <c r="G250" s="158" t="str">
        <f ca="1">IF(F250="","",INDIRECT(SUBSTITUTE(Codedata!CC245,"!A","!B")))</f>
        <v/>
      </c>
      <c r="H250" s="158" t="str">
        <f ca="1">IF(F250="","",INDIRECT(SUBSTITUTE(Codedata!CC245,"!A","!E")))</f>
        <v/>
      </c>
      <c r="I250" s="158" t="str">
        <f ca="1">IF(F250="","",SUBSTITUTE(Codedata!CC245,"!A"," rij "))</f>
        <v/>
      </c>
      <c r="J250" s="159" t="str">
        <f ca="1">IF(F250="","",INDIRECT(SUBSTITUTE(Codedata!CC245,"!A","!H")))</f>
        <v/>
      </c>
    </row>
    <row r="251" spans="1:10" x14ac:dyDescent="0.25">
      <c r="A251" s="157" t="str">
        <f ca="1">IF(Codedata!CB246="","",INDIRECT(Codedata!CB246))</f>
        <v/>
      </c>
      <c r="B251" s="158" t="str">
        <f ca="1">IF(A251="","",INDIRECT(SUBSTITUTE(Codedata!CB246,"!A","!B")))</f>
        <v/>
      </c>
      <c r="C251" s="158" t="str">
        <f ca="1">IF(A251="","",INDIRECT(SUBSTITUTE(Codedata!CB246,"!A","!E")))</f>
        <v/>
      </c>
      <c r="D251" s="158" t="str">
        <f ca="1">IF(A251="","",SUBSTITUTE(Codedata!CB246,"!A"," rij "))</f>
        <v/>
      </c>
      <c r="E251" s="159" t="str">
        <f ca="1">IF(A251="","",INDIRECT(SUBSTITUTE(Codedata!CB246,"!A","!G")))</f>
        <v/>
      </c>
      <c r="F251" s="160" t="str">
        <f ca="1">IF(Codedata!CC246="","",INDIRECT(Codedata!CC246))</f>
        <v/>
      </c>
      <c r="G251" s="158" t="str">
        <f ca="1">IF(F251="","",INDIRECT(SUBSTITUTE(Codedata!CC246,"!A","!B")))</f>
        <v/>
      </c>
      <c r="H251" s="158" t="str">
        <f ca="1">IF(F251="","",INDIRECT(SUBSTITUTE(Codedata!CC246,"!A","!E")))</f>
        <v/>
      </c>
      <c r="I251" s="158" t="str">
        <f ca="1">IF(F251="","",SUBSTITUTE(Codedata!CC246,"!A"," rij "))</f>
        <v/>
      </c>
      <c r="J251" s="159" t="str">
        <f ca="1">IF(F251="","",INDIRECT(SUBSTITUTE(Codedata!CC246,"!A","!H")))</f>
        <v/>
      </c>
    </row>
    <row r="252" spans="1:10" x14ac:dyDescent="0.25">
      <c r="A252" s="157" t="str">
        <f ca="1">IF(Codedata!CB247="","",INDIRECT(Codedata!CB247))</f>
        <v/>
      </c>
      <c r="B252" s="158" t="str">
        <f ca="1">IF(A252="","",INDIRECT(SUBSTITUTE(Codedata!CB247,"!A","!B")))</f>
        <v/>
      </c>
      <c r="C252" s="158" t="str">
        <f ca="1">IF(A252="","",INDIRECT(SUBSTITUTE(Codedata!CB247,"!A","!E")))</f>
        <v/>
      </c>
      <c r="D252" s="158" t="str">
        <f ca="1">IF(A252="","",SUBSTITUTE(Codedata!CB247,"!A"," rij "))</f>
        <v/>
      </c>
      <c r="E252" s="159" t="str">
        <f ca="1">IF(A252="","",INDIRECT(SUBSTITUTE(Codedata!CB247,"!A","!G")))</f>
        <v/>
      </c>
      <c r="F252" s="160" t="str">
        <f ca="1">IF(Codedata!CC247="","",INDIRECT(Codedata!CC247))</f>
        <v/>
      </c>
      <c r="G252" s="158" t="str">
        <f ca="1">IF(F252="","",INDIRECT(SUBSTITUTE(Codedata!CC247,"!A","!B")))</f>
        <v/>
      </c>
      <c r="H252" s="158" t="str">
        <f ca="1">IF(F252="","",INDIRECT(SUBSTITUTE(Codedata!CC247,"!A","!E")))</f>
        <v/>
      </c>
      <c r="I252" s="158" t="str">
        <f ca="1">IF(F252="","",SUBSTITUTE(Codedata!CC247,"!A"," rij "))</f>
        <v/>
      </c>
      <c r="J252" s="159" t="str">
        <f ca="1">IF(F252="","",INDIRECT(SUBSTITUTE(Codedata!CC247,"!A","!H")))</f>
        <v/>
      </c>
    </row>
    <row r="253" spans="1:10" x14ac:dyDescent="0.25">
      <c r="A253" s="157" t="str">
        <f ca="1">IF(Codedata!CB248="","",INDIRECT(Codedata!CB248))</f>
        <v/>
      </c>
      <c r="B253" s="158" t="str">
        <f ca="1">IF(A253="","",INDIRECT(SUBSTITUTE(Codedata!CB248,"!A","!B")))</f>
        <v/>
      </c>
      <c r="C253" s="158" t="str">
        <f ca="1">IF(A253="","",INDIRECT(SUBSTITUTE(Codedata!CB248,"!A","!E")))</f>
        <v/>
      </c>
      <c r="D253" s="158" t="str">
        <f ca="1">IF(A253="","",SUBSTITUTE(Codedata!CB248,"!A"," rij "))</f>
        <v/>
      </c>
      <c r="E253" s="159" t="str">
        <f ca="1">IF(A253="","",INDIRECT(SUBSTITUTE(Codedata!CB248,"!A","!G")))</f>
        <v/>
      </c>
      <c r="F253" s="160" t="str">
        <f ca="1">IF(Codedata!CC248="","",INDIRECT(Codedata!CC248))</f>
        <v/>
      </c>
      <c r="G253" s="158" t="str">
        <f ca="1">IF(F253="","",INDIRECT(SUBSTITUTE(Codedata!CC248,"!A","!B")))</f>
        <v/>
      </c>
      <c r="H253" s="158" t="str">
        <f ca="1">IF(F253="","",INDIRECT(SUBSTITUTE(Codedata!CC248,"!A","!E")))</f>
        <v/>
      </c>
      <c r="I253" s="158" t="str">
        <f ca="1">IF(F253="","",SUBSTITUTE(Codedata!CC248,"!A"," rij "))</f>
        <v/>
      </c>
      <c r="J253" s="159" t="str">
        <f ca="1">IF(F253="","",INDIRECT(SUBSTITUTE(Codedata!CC248,"!A","!H")))</f>
        <v/>
      </c>
    </row>
    <row r="254" spans="1:10" x14ac:dyDescent="0.25">
      <c r="A254" s="157" t="str">
        <f ca="1">IF(Codedata!CB249="","",INDIRECT(Codedata!CB249))</f>
        <v/>
      </c>
      <c r="B254" s="158" t="str">
        <f ca="1">IF(A254="","",INDIRECT(SUBSTITUTE(Codedata!CB249,"!A","!B")))</f>
        <v/>
      </c>
      <c r="C254" s="158" t="str">
        <f ca="1">IF(A254="","",INDIRECT(SUBSTITUTE(Codedata!CB249,"!A","!E")))</f>
        <v/>
      </c>
      <c r="D254" s="158" t="str">
        <f ca="1">IF(A254="","",SUBSTITUTE(Codedata!CB249,"!A"," rij "))</f>
        <v/>
      </c>
      <c r="E254" s="159" t="str">
        <f ca="1">IF(A254="","",INDIRECT(SUBSTITUTE(Codedata!CB249,"!A","!G")))</f>
        <v/>
      </c>
      <c r="F254" s="160" t="str">
        <f ca="1">IF(Codedata!CC249="","",INDIRECT(Codedata!CC249))</f>
        <v/>
      </c>
      <c r="G254" s="158" t="str">
        <f ca="1">IF(F254="","",INDIRECT(SUBSTITUTE(Codedata!CC249,"!A","!B")))</f>
        <v/>
      </c>
      <c r="H254" s="158" t="str">
        <f ca="1">IF(F254="","",INDIRECT(SUBSTITUTE(Codedata!CC249,"!A","!E")))</f>
        <v/>
      </c>
      <c r="I254" s="158" t="str">
        <f ca="1">IF(F254="","",SUBSTITUTE(Codedata!CC249,"!A"," rij "))</f>
        <v/>
      </c>
      <c r="J254" s="159" t="str">
        <f ca="1">IF(F254="","",INDIRECT(SUBSTITUTE(Codedata!CC249,"!A","!H")))</f>
        <v/>
      </c>
    </row>
    <row r="255" spans="1:10" x14ac:dyDescent="0.25">
      <c r="A255" s="157" t="str">
        <f ca="1">IF(Codedata!CB250="","",INDIRECT(Codedata!CB250))</f>
        <v/>
      </c>
      <c r="B255" s="158" t="str">
        <f ca="1">IF(A255="","",INDIRECT(SUBSTITUTE(Codedata!CB250,"!A","!B")))</f>
        <v/>
      </c>
      <c r="C255" s="158" t="str">
        <f ca="1">IF(A255="","",INDIRECT(SUBSTITUTE(Codedata!CB250,"!A","!E")))</f>
        <v/>
      </c>
      <c r="D255" s="158" t="str">
        <f ca="1">IF(A255="","",SUBSTITUTE(Codedata!CB250,"!A"," rij "))</f>
        <v/>
      </c>
      <c r="E255" s="159" t="str">
        <f ca="1">IF(A255="","",INDIRECT(SUBSTITUTE(Codedata!CB250,"!A","!G")))</f>
        <v/>
      </c>
      <c r="F255" s="160" t="str">
        <f ca="1">IF(Codedata!CC250="","",INDIRECT(Codedata!CC250))</f>
        <v/>
      </c>
      <c r="G255" s="158" t="str">
        <f ca="1">IF(F255="","",INDIRECT(SUBSTITUTE(Codedata!CC250,"!A","!B")))</f>
        <v/>
      </c>
      <c r="H255" s="158" t="str">
        <f ca="1">IF(F255="","",INDIRECT(SUBSTITUTE(Codedata!CC250,"!A","!E")))</f>
        <v/>
      </c>
      <c r="I255" s="158" t="str">
        <f ca="1">IF(F255="","",SUBSTITUTE(Codedata!CC250,"!A"," rij "))</f>
        <v/>
      </c>
      <c r="J255" s="159" t="str">
        <f ca="1">IF(F255="","",INDIRECT(SUBSTITUTE(Codedata!CC250,"!A","!H")))</f>
        <v/>
      </c>
    </row>
    <row r="256" spans="1:10" x14ac:dyDescent="0.25">
      <c r="A256" s="157" t="str">
        <f ca="1">IF(Codedata!CB251="","",INDIRECT(Codedata!CB251))</f>
        <v/>
      </c>
      <c r="B256" s="158" t="str">
        <f ca="1">IF(A256="","",INDIRECT(SUBSTITUTE(Codedata!CB251,"!A","!B")))</f>
        <v/>
      </c>
      <c r="C256" s="158" t="str">
        <f ca="1">IF(A256="","",INDIRECT(SUBSTITUTE(Codedata!CB251,"!A","!E")))</f>
        <v/>
      </c>
      <c r="D256" s="158" t="str">
        <f ca="1">IF(A256="","",SUBSTITUTE(Codedata!CB251,"!A"," rij "))</f>
        <v/>
      </c>
      <c r="E256" s="159" t="str">
        <f ca="1">IF(A256="","",INDIRECT(SUBSTITUTE(Codedata!CB251,"!A","!G")))</f>
        <v/>
      </c>
      <c r="F256" s="160" t="str">
        <f ca="1">IF(Codedata!CC251="","",INDIRECT(Codedata!CC251))</f>
        <v/>
      </c>
      <c r="G256" s="158" t="str">
        <f ca="1">IF(F256="","",INDIRECT(SUBSTITUTE(Codedata!CC251,"!A","!B")))</f>
        <v/>
      </c>
      <c r="H256" s="158" t="str">
        <f ca="1">IF(F256="","",INDIRECT(SUBSTITUTE(Codedata!CC251,"!A","!E")))</f>
        <v/>
      </c>
      <c r="I256" s="158" t="str">
        <f ca="1">IF(F256="","",SUBSTITUTE(Codedata!CC251,"!A"," rij "))</f>
        <v/>
      </c>
      <c r="J256" s="159" t="str">
        <f ca="1">IF(F256="","",INDIRECT(SUBSTITUTE(Codedata!CC251,"!A","!H")))</f>
        <v/>
      </c>
    </row>
    <row r="257" spans="1:10" x14ac:dyDescent="0.25">
      <c r="A257" s="157" t="str">
        <f ca="1">IF(Codedata!CB252="","",INDIRECT(Codedata!CB252))</f>
        <v/>
      </c>
      <c r="B257" s="158" t="str">
        <f ca="1">IF(A257="","",INDIRECT(SUBSTITUTE(Codedata!CB252,"!A","!B")))</f>
        <v/>
      </c>
      <c r="C257" s="158" t="str">
        <f ca="1">IF(A257="","",INDIRECT(SUBSTITUTE(Codedata!CB252,"!A","!E")))</f>
        <v/>
      </c>
      <c r="D257" s="158" t="str">
        <f ca="1">IF(A257="","",SUBSTITUTE(Codedata!CB252,"!A"," rij "))</f>
        <v/>
      </c>
      <c r="E257" s="159" t="str">
        <f ca="1">IF(A257="","",INDIRECT(SUBSTITUTE(Codedata!CB252,"!A","!G")))</f>
        <v/>
      </c>
      <c r="F257" s="160" t="str">
        <f ca="1">IF(Codedata!CC252="","",INDIRECT(Codedata!CC252))</f>
        <v/>
      </c>
      <c r="G257" s="158" t="str">
        <f ca="1">IF(F257="","",INDIRECT(SUBSTITUTE(Codedata!CC252,"!A","!B")))</f>
        <v/>
      </c>
      <c r="H257" s="158" t="str">
        <f ca="1">IF(F257="","",INDIRECT(SUBSTITUTE(Codedata!CC252,"!A","!E")))</f>
        <v/>
      </c>
      <c r="I257" s="158" t="str">
        <f ca="1">IF(F257="","",SUBSTITUTE(Codedata!CC252,"!A"," rij "))</f>
        <v/>
      </c>
      <c r="J257" s="159" t="str">
        <f ca="1">IF(F257="","",INDIRECT(SUBSTITUTE(Codedata!CC252,"!A","!H")))</f>
        <v/>
      </c>
    </row>
    <row r="258" spans="1:10" x14ac:dyDescent="0.25">
      <c r="A258" s="157" t="str">
        <f ca="1">IF(Codedata!CB253="","",INDIRECT(Codedata!CB253))</f>
        <v/>
      </c>
      <c r="B258" s="158" t="str">
        <f ca="1">IF(A258="","",INDIRECT(SUBSTITUTE(Codedata!CB253,"!A","!B")))</f>
        <v/>
      </c>
      <c r="C258" s="158" t="str">
        <f ca="1">IF(A258="","",INDIRECT(SUBSTITUTE(Codedata!CB253,"!A","!E")))</f>
        <v/>
      </c>
      <c r="D258" s="158" t="str">
        <f ca="1">IF(A258="","",SUBSTITUTE(Codedata!CB253,"!A"," rij "))</f>
        <v/>
      </c>
      <c r="E258" s="159" t="str">
        <f ca="1">IF(A258="","",INDIRECT(SUBSTITUTE(Codedata!CB253,"!A","!G")))</f>
        <v/>
      </c>
      <c r="F258" s="160" t="str">
        <f ca="1">IF(Codedata!CC253="","",INDIRECT(Codedata!CC253))</f>
        <v/>
      </c>
      <c r="G258" s="158" t="str">
        <f ca="1">IF(F258="","",INDIRECT(SUBSTITUTE(Codedata!CC253,"!A","!B")))</f>
        <v/>
      </c>
      <c r="H258" s="158" t="str">
        <f ca="1">IF(F258="","",INDIRECT(SUBSTITUTE(Codedata!CC253,"!A","!E")))</f>
        <v/>
      </c>
      <c r="I258" s="158" t="str">
        <f ca="1">IF(F258="","",SUBSTITUTE(Codedata!CC253,"!A"," rij "))</f>
        <v/>
      </c>
      <c r="J258" s="159" t="str">
        <f ca="1">IF(F258="","",INDIRECT(SUBSTITUTE(Codedata!CC253,"!A","!H")))</f>
        <v/>
      </c>
    </row>
    <row r="259" spans="1:10" x14ac:dyDescent="0.25">
      <c r="A259" s="157" t="str">
        <f ca="1">IF(Codedata!CB254="","",INDIRECT(Codedata!CB254))</f>
        <v/>
      </c>
      <c r="B259" s="158" t="str">
        <f ca="1">IF(A259="","",INDIRECT(SUBSTITUTE(Codedata!CB254,"!A","!B")))</f>
        <v/>
      </c>
      <c r="C259" s="158" t="str">
        <f ca="1">IF(A259="","",INDIRECT(SUBSTITUTE(Codedata!CB254,"!A","!E")))</f>
        <v/>
      </c>
      <c r="D259" s="158" t="str">
        <f ca="1">IF(A259="","",SUBSTITUTE(Codedata!CB254,"!A"," rij "))</f>
        <v/>
      </c>
      <c r="E259" s="159" t="str">
        <f ca="1">IF(A259="","",INDIRECT(SUBSTITUTE(Codedata!CB254,"!A","!G")))</f>
        <v/>
      </c>
      <c r="F259" s="160" t="str">
        <f ca="1">IF(Codedata!CC254="","",INDIRECT(Codedata!CC254))</f>
        <v/>
      </c>
      <c r="G259" s="158" t="str">
        <f ca="1">IF(F259="","",INDIRECT(SUBSTITUTE(Codedata!CC254,"!A","!B")))</f>
        <v/>
      </c>
      <c r="H259" s="158" t="str">
        <f ca="1">IF(F259="","",INDIRECT(SUBSTITUTE(Codedata!CC254,"!A","!E")))</f>
        <v/>
      </c>
      <c r="I259" s="158" t="str">
        <f ca="1">IF(F259="","",SUBSTITUTE(Codedata!CC254,"!A"," rij "))</f>
        <v/>
      </c>
      <c r="J259" s="159" t="str">
        <f ca="1">IF(F259="","",INDIRECT(SUBSTITUTE(Codedata!CC254,"!A","!H")))</f>
        <v/>
      </c>
    </row>
    <row r="260" spans="1:10" x14ac:dyDescent="0.25">
      <c r="A260" s="157" t="str">
        <f ca="1">IF(Codedata!CB255="","",INDIRECT(Codedata!CB255))</f>
        <v/>
      </c>
      <c r="B260" s="158" t="str">
        <f ca="1">IF(A260="","",INDIRECT(SUBSTITUTE(Codedata!CB255,"!A","!B")))</f>
        <v/>
      </c>
      <c r="C260" s="158" t="str">
        <f ca="1">IF(A260="","",INDIRECT(SUBSTITUTE(Codedata!CB255,"!A","!E")))</f>
        <v/>
      </c>
      <c r="D260" s="158" t="str">
        <f ca="1">IF(A260="","",SUBSTITUTE(Codedata!CB255,"!A"," rij "))</f>
        <v/>
      </c>
      <c r="E260" s="159" t="str">
        <f ca="1">IF(A260="","",INDIRECT(SUBSTITUTE(Codedata!CB255,"!A","!G")))</f>
        <v/>
      </c>
      <c r="F260" s="160" t="str">
        <f ca="1">IF(Codedata!CC255="","",INDIRECT(Codedata!CC255))</f>
        <v/>
      </c>
      <c r="G260" s="158" t="str">
        <f ca="1">IF(F260="","",INDIRECT(SUBSTITUTE(Codedata!CC255,"!A","!B")))</f>
        <v/>
      </c>
      <c r="H260" s="158" t="str">
        <f ca="1">IF(F260="","",INDIRECT(SUBSTITUTE(Codedata!CC255,"!A","!E")))</f>
        <v/>
      </c>
      <c r="I260" s="158" t="str">
        <f ca="1">IF(F260="","",SUBSTITUTE(Codedata!CC255,"!A"," rij "))</f>
        <v/>
      </c>
      <c r="J260" s="159" t="str">
        <f ca="1">IF(F260="","",INDIRECT(SUBSTITUTE(Codedata!CC255,"!A","!H")))</f>
        <v/>
      </c>
    </row>
    <row r="261" spans="1:10" x14ac:dyDescent="0.25">
      <c r="A261" s="157" t="str">
        <f ca="1">IF(Codedata!CB256="","",INDIRECT(Codedata!CB256))</f>
        <v/>
      </c>
      <c r="B261" s="158" t="str">
        <f ca="1">IF(A261="","",INDIRECT(SUBSTITUTE(Codedata!CB256,"!A","!B")))</f>
        <v/>
      </c>
      <c r="C261" s="158" t="str">
        <f ca="1">IF(A261="","",INDIRECT(SUBSTITUTE(Codedata!CB256,"!A","!E")))</f>
        <v/>
      </c>
      <c r="D261" s="158" t="str">
        <f ca="1">IF(A261="","",SUBSTITUTE(Codedata!CB256,"!A"," rij "))</f>
        <v/>
      </c>
      <c r="E261" s="159" t="str">
        <f ca="1">IF(A261="","",INDIRECT(SUBSTITUTE(Codedata!CB256,"!A","!G")))</f>
        <v/>
      </c>
      <c r="F261" s="160" t="str">
        <f ca="1">IF(Codedata!CC256="","",INDIRECT(Codedata!CC256))</f>
        <v/>
      </c>
      <c r="G261" s="158" t="str">
        <f ca="1">IF(F261="","",INDIRECT(SUBSTITUTE(Codedata!CC256,"!A","!B")))</f>
        <v/>
      </c>
      <c r="H261" s="158" t="str">
        <f ca="1">IF(F261="","",INDIRECT(SUBSTITUTE(Codedata!CC256,"!A","!E")))</f>
        <v/>
      </c>
      <c r="I261" s="158" t="str">
        <f ca="1">IF(F261="","",SUBSTITUTE(Codedata!CC256,"!A"," rij "))</f>
        <v/>
      </c>
      <c r="J261" s="159" t="str">
        <f ca="1">IF(F261="","",INDIRECT(SUBSTITUTE(Codedata!CC256,"!A","!H")))</f>
        <v/>
      </c>
    </row>
    <row r="262" spans="1:10" x14ac:dyDescent="0.25">
      <c r="A262" s="157" t="str">
        <f ca="1">IF(Codedata!CB257="","",INDIRECT(Codedata!CB257))</f>
        <v/>
      </c>
      <c r="B262" s="158" t="str">
        <f ca="1">IF(A262="","",INDIRECT(SUBSTITUTE(Codedata!CB257,"!A","!B")))</f>
        <v/>
      </c>
      <c r="C262" s="158" t="str">
        <f ca="1">IF(A262="","",INDIRECT(SUBSTITUTE(Codedata!CB257,"!A","!E")))</f>
        <v/>
      </c>
      <c r="D262" s="158" t="str">
        <f ca="1">IF(A262="","",SUBSTITUTE(Codedata!CB257,"!A"," rij "))</f>
        <v/>
      </c>
      <c r="E262" s="159" t="str">
        <f ca="1">IF(A262="","",INDIRECT(SUBSTITUTE(Codedata!CB257,"!A","!G")))</f>
        <v/>
      </c>
      <c r="F262" s="160" t="str">
        <f ca="1">IF(Codedata!CC257="","",INDIRECT(Codedata!CC257))</f>
        <v/>
      </c>
      <c r="G262" s="158" t="str">
        <f ca="1">IF(F262="","",INDIRECT(SUBSTITUTE(Codedata!CC257,"!A","!B")))</f>
        <v/>
      </c>
      <c r="H262" s="158" t="str">
        <f ca="1">IF(F262="","",INDIRECT(SUBSTITUTE(Codedata!CC257,"!A","!E")))</f>
        <v/>
      </c>
      <c r="I262" s="158" t="str">
        <f ca="1">IF(F262="","",SUBSTITUTE(Codedata!CC257,"!A"," rij "))</f>
        <v/>
      </c>
      <c r="J262" s="159" t="str">
        <f ca="1">IF(F262="","",INDIRECT(SUBSTITUTE(Codedata!CC257,"!A","!H")))</f>
        <v/>
      </c>
    </row>
    <row r="263" spans="1:10" x14ac:dyDescent="0.25">
      <c r="A263" s="157" t="str">
        <f ca="1">IF(Codedata!CB258="","",INDIRECT(Codedata!CB258))</f>
        <v/>
      </c>
      <c r="B263" s="158" t="str">
        <f ca="1">IF(A263="","",INDIRECT(SUBSTITUTE(Codedata!CB258,"!A","!B")))</f>
        <v/>
      </c>
      <c r="C263" s="158" t="str">
        <f ca="1">IF(A263="","",INDIRECT(SUBSTITUTE(Codedata!CB258,"!A","!E")))</f>
        <v/>
      </c>
      <c r="D263" s="158" t="str">
        <f ca="1">IF(A263="","",SUBSTITUTE(Codedata!CB258,"!A"," rij "))</f>
        <v/>
      </c>
      <c r="E263" s="159" t="str">
        <f ca="1">IF(A263="","",INDIRECT(SUBSTITUTE(Codedata!CB258,"!A","!G")))</f>
        <v/>
      </c>
      <c r="F263" s="160" t="str">
        <f ca="1">IF(Codedata!CC258="","",INDIRECT(Codedata!CC258))</f>
        <v/>
      </c>
      <c r="G263" s="158" t="str">
        <f ca="1">IF(F263="","",INDIRECT(SUBSTITUTE(Codedata!CC258,"!A","!B")))</f>
        <v/>
      </c>
      <c r="H263" s="158" t="str">
        <f ca="1">IF(F263="","",INDIRECT(SUBSTITUTE(Codedata!CC258,"!A","!E")))</f>
        <v/>
      </c>
      <c r="I263" s="158" t="str">
        <f ca="1">IF(F263="","",SUBSTITUTE(Codedata!CC258,"!A"," rij "))</f>
        <v/>
      </c>
      <c r="J263" s="159" t="str">
        <f ca="1">IF(F263="","",INDIRECT(SUBSTITUTE(Codedata!CC258,"!A","!H")))</f>
        <v/>
      </c>
    </row>
    <row r="264" spans="1:10" x14ac:dyDescent="0.25">
      <c r="A264" s="157" t="str">
        <f ca="1">IF(Codedata!CB259="","",INDIRECT(Codedata!CB259))</f>
        <v/>
      </c>
      <c r="B264" s="158" t="str">
        <f ca="1">IF(A264="","",INDIRECT(SUBSTITUTE(Codedata!CB259,"!A","!B")))</f>
        <v/>
      </c>
      <c r="C264" s="158" t="str">
        <f ca="1">IF(A264="","",INDIRECT(SUBSTITUTE(Codedata!CB259,"!A","!E")))</f>
        <v/>
      </c>
      <c r="D264" s="158" t="str">
        <f ca="1">IF(A264="","",SUBSTITUTE(Codedata!CB259,"!A"," rij "))</f>
        <v/>
      </c>
      <c r="E264" s="159" t="str">
        <f ca="1">IF(A264="","",INDIRECT(SUBSTITUTE(Codedata!CB259,"!A","!G")))</f>
        <v/>
      </c>
      <c r="F264" s="160" t="str">
        <f ca="1">IF(Codedata!CC259="","",INDIRECT(Codedata!CC259))</f>
        <v/>
      </c>
      <c r="G264" s="158" t="str">
        <f ca="1">IF(F264="","",INDIRECT(SUBSTITUTE(Codedata!CC259,"!A","!B")))</f>
        <v/>
      </c>
      <c r="H264" s="158" t="str">
        <f ca="1">IF(F264="","",INDIRECT(SUBSTITUTE(Codedata!CC259,"!A","!E")))</f>
        <v/>
      </c>
      <c r="I264" s="158" t="str">
        <f ca="1">IF(F264="","",SUBSTITUTE(Codedata!CC259,"!A"," rij "))</f>
        <v/>
      </c>
      <c r="J264" s="159" t="str">
        <f ca="1">IF(F264="","",INDIRECT(SUBSTITUTE(Codedata!CC259,"!A","!H")))</f>
        <v/>
      </c>
    </row>
    <row r="265" spans="1:10" x14ac:dyDescent="0.25">
      <c r="A265" s="157" t="str">
        <f ca="1">IF(Codedata!CB260="","",INDIRECT(Codedata!CB260))</f>
        <v/>
      </c>
      <c r="B265" s="158" t="str">
        <f ca="1">IF(A265="","",INDIRECT(SUBSTITUTE(Codedata!CB260,"!A","!B")))</f>
        <v/>
      </c>
      <c r="C265" s="158" t="str">
        <f ca="1">IF(A265="","",INDIRECT(SUBSTITUTE(Codedata!CB260,"!A","!E")))</f>
        <v/>
      </c>
      <c r="D265" s="158" t="str">
        <f ca="1">IF(A265="","",SUBSTITUTE(Codedata!CB260,"!A"," rij "))</f>
        <v/>
      </c>
      <c r="E265" s="159" t="str">
        <f ca="1">IF(A265="","",INDIRECT(SUBSTITUTE(Codedata!CB260,"!A","!G")))</f>
        <v/>
      </c>
      <c r="F265" s="160" t="str">
        <f ca="1">IF(Codedata!CC260="","",INDIRECT(Codedata!CC260))</f>
        <v/>
      </c>
      <c r="G265" s="158" t="str">
        <f ca="1">IF(F265="","",INDIRECT(SUBSTITUTE(Codedata!CC260,"!A","!B")))</f>
        <v/>
      </c>
      <c r="H265" s="158" t="str">
        <f ca="1">IF(F265="","",INDIRECT(SUBSTITUTE(Codedata!CC260,"!A","!E")))</f>
        <v/>
      </c>
      <c r="I265" s="158" t="str">
        <f ca="1">IF(F265="","",SUBSTITUTE(Codedata!CC260,"!A"," rij "))</f>
        <v/>
      </c>
      <c r="J265" s="159" t="str">
        <f ca="1">IF(F265="","",INDIRECT(SUBSTITUTE(Codedata!CC260,"!A","!H")))</f>
        <v/>
      </c>
    </row>
    <row r="266" spans="1:10" x14ac:dyDescent="0.25">
      <c r="A266" s="157" t="str">
        <f ca="1">IF(Codedata!CB261="","",INDIRECT(Codedata!CB261))</f>
        <v/>
      </c>
      <c r="B266" s="158" t="str">
        <f ca="1">IF(A266="","",INDIRECT(SUBSTITUTE(Codedata!CB261,"!A","!B")))</f>
        <v/>
      </c>
      <c r="C266" s="158" t="str">
        <f ca="1">IF(A266="","",INDIRECT(SUBSTITUTE(Codedata!CB261,"!A","!E")))</f>
        <v/>
      </c>
      <c r="D266" s="158" t="str">
        <f ca="1">IF(A266="","",SUBSTITUTE(Codedata!CB261,"!A"," rij "))</f>
        <v/>
      </c>
      <c r="E266" s="159" t="str">
        <f ca="1">IF(A266="","",INDIRECT(SUBSTITUTE(Codedata!CB261,"!A","!G")))</f>
        <v/>
      </c>
      <c r="F266" s="160" t="str">
        <f ca="1">IF(Codedata!CC261="","",INDIRECT(Codedata!CC261))</f>
        <v/>
      </c>
      <c r="G266" s="158" t="str">
        <f ca="1">IF(F266="","",INDIRECT(SUBSTITUTE(Codedata!CC261,"!A","!B")))</f>
        <v/>
      </c>
      <c r="H266" s="158" t="str">
        <f ca="1">IF(F266="","",INDIRECT(SUBSTITUTE(Codedata!CC261,"!A","!E")))</f>
        <v/>
      </c>
      <c r="I266" s="158" t="str">
        <f ca="1">IF(F266="","",SUBSTITUTE(Codedata!CC261,"!A"," rij "))</f>
        <v/>
      </c>
      <c r="J266" s="159" t="str">
        <f ca="1">IF(F266="","",INDIRECT(SUBSTITUTE(Codedata!CC261,"!A","!H")))</f>
        <v/>
      </c>
    </row>
    <row r="267" spans="1:10" x14ac:dyDescent="0.25">
      <c r="A267" s="157" t="str">
        <f ca="1">IF(Codedata!CB262="","",INDIRECT(Codedata!CB262))</f>
        <v/>
      </c>
      <c r="B267" s="158" t="str">
        <f ca="1">IF(A267="","",INDIRECT(SUBSTITUTE(Codedata!CB262,"!A","!B")))</f>
        <v/>
      </c>
      <c r="C267" s="158" t="str">
        <f ca="1">IF(A267="","",INDIRECT(SUBSTITUTE(Codedata!CB262,"!A","!E")))</f>
        <v/>
      </c>
      <c r="D267" s="158" t="str">
        <f ca="1">IF(A267="","",SUBSTITUTE(Codedata!CB262,"!A"," rij "))</f>
        <v/>
      </c>
      <c r="E267" s="159" t="str">
        <f ca="1">IF(A267="","",INDIRECT(SUBSTITUTE(Codedata!CB262,"!A","!G")))</f>
        <v/>
      </c>
      <c r="F267" s="160" t="str">
        <f ca="1">IF(Codedata!CC262="","",INDIRECT(Codedata!CC262))</f>
        <v/>
      </c>
      <c r="G267" s="158" t="str">
        <f ca="1">IF(F267="","",INDIRECT(SUBSTITUTE(Codedata!CC262,"!A","!B")))</f>
        <v/>
      </c>
      <c r="H267" s="158" t="str">
        <f ca="1">IF(F267="","",INDIRECT(SUBSTITUTE(Codedata!CC262,"!A","!E")))</f>
        <v/>
      </c>
      <c r="I267" s="158" t="str">
        <f ca="1">IF(F267="","",SUBSTITUTE(Codedata!CC262,"!A"," rij "))</f>
        <v/>
      </c>
      <c r="J267" s="159" t="str">
        <f ca="1">IF(F267="","",INDIRECT(SUBSTITUTE(Codedata!CC262,"!A","!H")))</f>
        <v/>
      </c>
    </row>
    <row r="268" spans="1:10" x14ac:dyDescent="0.25">
      <c r="A268" s="157" t="str">
        <f ca="1">IF(Codedata!CB263="","",INDIRECT(Codedata!CB263))</f>
        <v/>
      </c>
      <c r="B268" s="158" t="str">
        <f ca="1">IF(A268="","",INDIRECT(SUBSTITUTE(Codedata!CB263,"!A","!B")))</f>
        <v/>
      </c>
      <c r="C268" s="158" t="str">
        <f ca="1">IF(A268="","",INDIRECT(SUBSTITUTE(Codedata!CB263,"!A","!E")))</f>
        <v/>
      </c>
      <c r="D268" s="158" t="str">
        <f ca="1">IF(A268="","",SUBSTITUTE(Codedata!CB263,"!A"," rij "))</f>
        <v/>
      </c>
      <c r="E268" s="159" t="str">
        <f ca="1">IF(A268="","",INDIRECT(SUBSTITUTE(Codedata!CB263,"!A","!G")))</f>
        <v/>
      </c>
      <c r="F268" s="160" t="str">
        <f ca="1">IF(Codedata!CC263="","",INDIRECT(Codedata!CC263))</f>
        <v/>
      </c>
      <c r="G268" s="158" t="str">
        <f ca="1">IF(F268="","",INDIRECT(SUBSTITUTE(Codedata!CC263,"!A","!B")))</f>
        <v/>
      </c>
      <c r="H268" s="158" t="str">
        <f ca="1">IF(F268="","",INDIRECT(SUBSTITUTE(Codedata!CC263,"!A","!E")))</f>
        <v/>
      </c>
      <c r="I268" s="158" t="str">
        <f ca="1">IF(F268="","",SUBSTITUTE(Codedata!CC263,"!A"," rij "))</f>
        <v/>
      </c>
      <c r="J268" s="159" t="str">
        <f ca="1">IF(F268="","",INDIRECT(SUBSTITUTE(Codedata!CC263,"!A","!H")))</f>
        <v/>
      </c>
    </row>
    <row r="269" spans="1:10" x14ac:dyDescent="0.25">
      <c r="A269" s="157" t="str">
        <f ca="1">IF(Codedata!CB264="","",INDIRECT(Codedata!CB264))</f>
        <v/>
      </c>
      <c r="B269" s="158" t="str">
        <f ca="1">IF(A269="","",INDIRECT(SUBSTITUTE(Codedata!CB264,"!A","!B")))</f>
        <v/>
      </c>
      <c r="C269" s="158" t="str">
        <f ca="1">IF(A269="","",INDIRECT(SUBSTITUTE(Codedata!CB264,"!A","!E")))</f>
        <v/>
      </c>
      <c r="D269" s="158" t="str">
        <f ca="1">IF(A269="","",SUBSTITUTE(Codedata!CB264,"!A"," rij "))</f>
        <v/>
      </c>
      <c r="E269" s="159" t="str">
        <f ca="1">IF(A269="","",INDIRECT(SUBSTITUTE(Codedata!CB264,"!A","!G")))</f>
        <v/>
      </c>
      <c r="F269" s="160" t="str">
        <f ca="1">IF(Codedata!CC264="","",INDIRECT(Codedata!CC264))</f>
        <v/>
      </c>
      <c r="G269" s="158" t="str">
        <f ca="1">IF(F269="","",INDIRECT(SUBSTITUTE(Codedata!CC264,"!A","!B")))</f>
        <v/>
      </c>
      <c r="H269" s="158" t="str">
        <f ca="1">IF(F269="","",INDIRECT(SUBSTITUTE(Codedata!CC264,"!A","!E")))</f>
        <v/>
      </c>
      <c r="I269" s="158" t="str">
        <f ca="1">IF(F269="","",SUBSTITUTE(Codedata!CC264,"!A"," rij "))</f>
        <v/>
      </c>
      <c r="J269" s="159" t="str">
        <f ca="1">IF(F269="","",INDIRECT(SUBSTITUTE(Codedata!CC264,"!A","!H")))</f>
        <v/>
      </c>
    </row>
    <row r="270" spans="1:10" x14ac:dyDescent="0.25">
      <c r="A270" s="157" t="str">
        <f ca="1">IF(Codedata!CB265="","",INDIRECT(Codedata!CB265))</f>
        <v/>
      </c>
      <c r="B270" s="158" t="str">
        <f ca="1">IF(A270="","",INDIRECT(SUBSTITUTE(Codedata!CB265,"!A","!B")))</f>
        <v/>
      </c>
      <c r="C270" s="158" t="str">
        <f ca="1">IF(A270="","",INDIRECT(SUBSTITUTE(Codedata!CB265,"!A","!E")))</f>
        <v/>
      </c>
      <c r="D270" s="158" t="str">
        <f ca="1">IF(A270="","",SUBSTITUTE(Codedata!CB265,"!A"," rij "))</f>
        <v/>
      </c>
      <c r="E270" s="159" t="str">
        <f ca="1">IF(A270="","",INDIRECT(SUBSTITUTE(Codedata!CB265,"!A","!G")))</f>
        <v/>
      </c>
      <c r="F270" s="160" t="str">
        <f ca="1">IF(Codedata!CC265="","",INDIRECT(Codedata!CC265))</f>
        <v/>
      </c>
      <c r="G270" s="158" t="str">
        <f ca="1">IF(F270="","",INDIRECT(SUBSTITUTE(Codedata!CC265,"!A","!B")))</f>
        <v/>
      </c>
      <c r="H270" s="158" t="str">
        <f ca="1">IF(F270="","",INDIRECT(SUBSTITUTE(Codedata!CC265,"!A","!E")))</f>
        <v/>
      </c>
      <c r="I270" s="158" t="str">
        <f ca="1">IF(F270="","",SUBSTITUTE(Codedata!CC265,"!A"," rij "))</f>
        <v/>
      </c>
      <c r="J270" s="159" t="str">
        <f ca="1">IF(F270="","",INDIRECT(SUBSTITUTE(Codedata!CC265,"!A","!H")))</f>
        <v/>
      </c>
    </row>
    <row r="271" spans="1:10" x14ac:dyDescent="0.25">
      <c r="A271" s="157" t="str">
        <f ca="1">IF(Codedata!CB266="","",INDIRECT(Codedata!CB266))</f>
        <v/>
      </c>
      <c r="B271" s="158" t="str">
        <f ca="1">IF(A271="","",INDIRECT(SUBSTITUTE(Codedata!CB266,"!A","!B")))</f>
        <v/>
      </c>
      <c r="C271" s="158" t="str">
        <f ca="1">IF(A271="","",INDIRECT(SUBSTITUTE(Codedata!CB266,"!A","!E")))</f>
        <v/>
      </c>
      <c r="D271" s="158" t="str">
        <f ca="1">IF(A271="","",SUBSTITUTE(Codedata!CB266,"!A"," rij "))</f>
        <v/>
      </c>
      <c r="E271" s="159" t="str">
        <f ca="1">IF(A271="","",INDIRECT(SUBSTITUTE(Codedata!CB266,"!A","!G")))</f>
        <v/>
      </c>
      <c r="F271" s="160" t="str">
        <f ca="1">IF(Codedata!CC266="","",INDIRECT(Codedata!CC266))</f>
        <v/>
      </c>
      <c r="G271" s="158" t="str">
        <f ca="1">IF(F271="","",INDIRECT(SUBSTITUTE(Codedata!CC266,"!A","!B")))</f>
        <v/>
      </c>
      <c r="H271" s="158" t="str">
        <f ca="1">IF(F271="","",INDIRECT(SUBSTITUTE(Codedata!CC266,"!A","!E")))</f>
        <v/>
      </c>
      <c r="I271" s="158" t="str">
        <f ca="1">IF(F271="","",SUBSTITUTE(Codedata!CC266,"!A"," rij "))</f>
        <v/>
      </c>
      <c r="J271" s="159" t="str">
        <f ca="1">IF(F271="","",INDIRECT(SUBSTITUTE(Codedata!CC266,"!A","!H")))</f>
        <v/>
      </c>
    </row>
    <row r="272" spans="1:10" x14ac:dyDescent="0.25">
      <c r="A272" s="157" t="str">
        <f ca="1">IF(Codedata!CB267="","",INDIRECT(Codedata!CB267))</f>
        <v/>
      </c>
      <c r="B272" s="158" t="str">
        <f ca="1">IF(A272="","",INDIRECT(SUBSTITUTE(Codedata!CB267,"!A","!B")))</f>
        <v/>
      </c>
      <c r="C272" s="158" t="str">
        <f ca="1">IF(A272="","",INDIRECT(SUBSTITUTE(Codedata!CB267,"!A","!E")))</f>
        <v/>
      </c>
      <c r="D272" s="158" t="str">
        <f ca="1">IF(A272="","",SUBSTITUTE(Codedata!CB267,"!A"," rij "))</f>
        <v/>
      </c>
      <c r="E272" s="159" t="str">
        <f ca="1">IF(A272="","",INDIRECT(SUBSTITUTE(Codedata!CB267,"!A","!G")))</f>
        <v/>
      </c>
      <c r="F272" s="160" t="str">
        <f ca="1">IF(Codedata!CC267="","",INDIRECT(Codedata!CC267))</f>
        <v/>
      </c>
      <c r="G272" s="158" t="str">
        <f ca="1">IF(F272="","",INDIRECT(SUBSTITUTE(Codedata!CC267,"!A","!B")))</f>
        <v/>
      </c>
      <c r="H272" s="158" t="str">
        <f ca="1">IF(F272="","",INDIRECT(SUBSTITUTE(Codedata!CC267,"!A","!E")))</f>
        <v/>
      </c>
      <c r="I272" s="158" t="str">
        <f ca="1">IF(F272="","",SUBSTITUTE(Codedata!CC267,"!A"," rij "))</f>
        <v/>
      </c>
      <c r="J272" s="159" t="str">
        <f ca="1">IF(F272="","",INDIRECT(SUBSTITUTE(Codedata!CC267,"!A","!H")))</f>
        <v/>
      </c>
    </row>
    <row r="273" spans="1:10" x14ac:dyDescent="0.25">
      <c r="A273" s="157" t="str">
        <f ca="1">IF(Codedata!CB268="","",INDIRECT(Codedata!CB268))</f>
        <v/>
      </c>
      <c r="B273" s="158" t="str">
        <f ca="1">IF(A273="","",INDIRECT(SUBSTITUTE(Codedata!CB268,"!A","!B")))</f>
        <v/>
      </c>
      <c r="C273" s="158" t="str">
        <f ca="1">IF(A273="","",INDIRECT(SUBSTITUTE(Codedata!CB268,"!A","!E")))</f>
        <v/>
      </c>
      <c r="D273" s="158" t="str">
        <f ca="1">IF(A273="","",SUBSTITUTE(Codedata!CB268,"!A"," rij "))</f>
        <v/>
      </c>
      <c r="E273" s="159" t="str">
        <f ca="1">IF(A273="","",INDIRECT(SUBSTITUTE(Codedata!CB268,"!A","!G")))</f>
        <v/>
      </c>
      <c r="F273" s="160" t="str">
        <f ca="1">IF(Codedata!CC268="","",INDIRECT(Codedata!CC268))</f>
        <v/>
      </c>
      <c r="G273" s="158" t="str">
        <f ca="1">IF(F273="","",INDIRECT(SUBSTITUTE(Codedata!CC268,"!A","!B")))</f>
        <v/>
      </c>
      <c r="H273" s="158" t="str">
        <f ca="1">IF(F273="","",INDIRECT(SUBSTITUTE(Codedata!CC268,"!A","!E")))</f>
        <v/>
      </c>
      <c r="I273" s="158" t="str">
        <f ca="1">IF(F273="","",SUBSTITUTE(Codedata!CC268,"!A"," rij "))</f>
        <v/>
      </c>
      <c r="J273" s="159" t="str">
        <f ca="1">IF(F273="","",INDIRECT(SUBSTITUTE(Codedata!CC268,"!A","!H")))</f>
        <v/>
      </c>
    </row>
    <row r="274" spans="1:10" x14ac:dyDescent="0.25">
      <c r="A274" s="157" t="str">
        <f ca="1">IF(Codedata!CB269="","",INDIRECT(Codedata!CB269))</f>
        <v/>
      </c>
      <c r="B274" s="158" t="str">
        <f ca="1">IF(A274="","",INDIRECT(SUBSTITUTE(Codedata!CB269,"!A","!B")))</f>
        <v/>
      </c>
      <c r="C274" s="158" t="str">
        <f ca="1">IF(A274="","",INDIRECT(SUBSTITUTE(Codedata!CB269,"!A","!E")))</f>
        <v/>
      </c>
      <c r="D274" s="158" t="str">
        <f ca="1">IF(A274="","",SUBSTITUTE(Codedata!CB269,"!A"," rij "))</f>
        <v/>
      </c>
      <c r="E274" s="159" t="str">
        <f ca="1">IF(A274="","",INDIRECT(SUBSTITUTE(Codedata!CB269,"!A","!G")))</f>
        <v/>
      </c>
      <c r="F274" s="160" t="str">
        <f ca="1">IF(Codedata!CC269="","",INDIRECT(Codedata!CC269))</f>
        <v/>
      </c>
      <c r="G274" s="158" t="str">
        <f ca="1">IF(F274="","",INDIRECT(SUBSTITUTE(Codedata!CC269,"!A","!B")))</f>
        <v/>
      </c>
      <c r="H274" s="158" t="str">
        <f ca="1">IF(F274="","",INDIRECT(SUBSTITUTE(Codedata!CC269,"!A","!E")))</f>
        <v/>
      </c>
      <c r="I274" s="158" t="str">
        <f ca="1">IF(F274="","",SUBSTITUTE(Codedata!CC269,"!A"," rij "))</f>
        <v/>
      </c>
      <c r="J274" s="159" t="str">
        <f ca="1">IF(F274="","",INDIRECT(SUBSTITUTE(Codedata!CC269,"!A","!H")))</f>
        <v/>
      </c>
    </row>
    <row r="275" spans="1:10" x14ac:dyDescent="0.25">
      <c r="A275" s="157" t="str">
        <f ca="1">IF(Codedata!CB270="","",INDIRECT(Codedata!CB270))</f>
        <v/>
      </c>
      <c r="B275" s="158" t="str">
        <f ca="1">IF(A275="","",INDIRECT(SUBSTITUTE(Codedata!CB270,"!A","!B")))</f>
        <v/>
      </c>
      <c r="C275" s="158" t="str">
        <f ca="1">IF(A275="","",INDIRECT(SUBSTITUTE(Codedata!CB270,"!A","!E")))</f>
        <v/>
      </c>
      <c r="D275" s="158" t="str">
        <f ca="1">IF(A275="","",SUBSTITUTE(Codedata!CB270,"!A"," rij "))</f>
        <v/>
      </c>
      <c r="E275" s="159" t="str">
        <f ca="1">IF(A275="","",INDIRECT(SUBSTITUTE(Codedata!CB270,"!A","!G")))</f>
        <v/>
      </c>
      <c r="F275" s="160" t="str">
        <f ca="1">IF(Codedata!CC270="","",INDIRECT(Codedata!CC270))</f>
        <v/>
      </c>
      <c r="G275" s="158" t="str">
        <f ca="1">IF(F275="","",INDIRECT(SUBSTITUTE(Codedata!CC270,"!A","!B")))</f>
        <v/>
      </c>
      <c r="H275" s="158" t="str">
        <f ca="1">IF(F275="","",INDIRECT(SUBSTITUTE(Codedata!CC270,"!A","!E")))</f>
        <v/>
      </c>
      <c r="I275" s="158" t="str">
        <f ca="1">IF(F275="","",SUBSTITUTE(Codedata!CC270,"!A"," rij "))</f>
        <v/>
      </c>
      <c r="J275" s="159" t="str">
        <f ca="1">IF(F275="","",INDIRECT(SUBSTITUTE(Codedata!CC270,"!A","!H")))</f>
        <v/>
      </c>
    </row>
    <row r="276" spans="1:10" x14ac:dyDescent="0.25">
      <c r="A276" s="157" t="str">
        <f ca="1">IF(Codedata!CB271="","",INDIRECT(Codedata!CB271))</f>
        <v/>
      </c>
      <c r="B276" s="158" t="str">
        <f ca="1">IF(A276="","",INDIRECT(SUBSTITUTE(Codedata!CB271,"!A","!B")))</f>
        <v/>
      </c>
      <c r="C276" s="158" t="str">
        <f ca="1">IF(A276="","",INDIRECT(SUBSTITUTE(Codedata!CB271,"!A","!E")))</f>
        <v/>
      </c>
      <c r="D276" s="158" t="str">
        <f ca="1">IF(A276="","",SUBSTITUTE(Codedata!CB271,"!A"," rij "))</f>
        <v/>
      </c>
      <c r="E276" s="159" t="str">
        <f ca="1">IF(A276="","",INDIRECT(SUBSTITUTE(Codedata!CB271,"!A","!G")))</f>
        <v/>
      </c>
      <c r="F276" s="160" t="str">
        <f ca="1">IF(Codedata!CC271="","",INDIRECT(Codedata!CC271))</f>
        <v/>
      </c>
      <c r="G276" s="158" t="str">
        <f ca="1">IF(F276="","",INDIRECT(SUBSTITUTE(Codedata!CC271,"!A","!B")))</f>
        <v/>
      </c>
      <c r="H276" s="158" t="str">
        <f ca="1">IF(F276="","",INDIRECT(SUBSTITUTE(Codedata!CC271,"!A","!E")))</f>
        <v/>
      </c>
      <c r="I276" s="158" t="str">
        <f ca="1">IF(F276="","",SUBSTITUTE(Codedata!CC271,"!A"," rij "))</f>
        <v/>
      </c>
      <c r="J276" s="159" t="str">
        <f ca="1">IF(F276="","",INDIRECT(SUBSTITUTE(Codedata!CC271,"!A","!H")))</f>
        <v/>
      </c>
    </row>
    <row r="277" spans="1:10" x14ac:dyDescent="0.25">
      <c r="A277" s="157" t="str">
        <f ca="1">IF(Codedata!CB272="","",INDIRECT(Codedata!CB272))</f>
        <v/>
      </c>
      <c r="B277" s="158" t="str">
        <f ca="1">IF(A277="","",INDIRECT(SUBSTITUTE(Codedata!CB272,"!A","!B")))</f>
        <v/>
      </c>
      <c r="C277" s="158" t="str">
        <f ca="1">IF(A277="","",INDIRECT(SUBSTITUTE(Codedata!CB272,"!A","!E")))</f>
        <v/>
      </c>
      <c r="D277" s="158" t="str">
        <f ca="1">IF(A277="","",SUBSTITUTE(Codedata!CB272,"!A"," rij "))</f>
        <v/>
      </c>
      <c r="E277" s="159" t="str">
        <f ca="1">IF(A277="","",INDIRECT(SUBSTITUTE(Codedata!CB272,"!A","!G")))</f>
        <v/>
      </c>
      <c r="F277" s="160" t="str">
        <f ca="1">IF(Codedata!CC272="","",INDIRECT(Codedata!CC272))</f>
        <v/>
      </c>
      <c r="G277" s="158" t="str">
        <f ca="1">IF(F277="","",INDIRECT(SUBSTITUTE(Codedata!CC272,"!A","!B")))</f>
        <v/>
      </c>
      <c r="H277" s="158" t="str">
        <f ca="1">IF(F277="","",INDIRECT(SUBSTITUTE(Codedata!CC272,"!A","!E")))</f>
        <v/>
      </c>
      <c r="I277" s="158" t="str">
        <f ca="1">IF(F277="","",SUBSTITUTE(Codedata!CC272,"!A"," rij "))</f>
        <v/>
      </c>
      <c r="J277" s="159" t="str">
        <f ca="1">IF(F277="","",INDIRECT(SUBSTITUTE(Codedata!CC272,"!A","!H")))</f>
        <v/>
      </c>
    </row>
    <row r="278" spans="1:10" x14ac:dyDescent="0.25">
      <c r="A278" s="157" t="str">
        <f ca="1">IF(Codedata!CB273="","",INDIRECT(Codedata!CB273))</f>
        <v/>
      </c>
      <c r="B278" s="158" t="str">
        <f ca="1">IF(A278="","",INDIRECT(SUBSTITUTE(Codedata!CB273,"!A","!B")))</f>
        <v/>
      </c>
      <c r="C278" s="158" t="str">
        <f ca="1">IF(A278="","",INDIRECT(SUBSTITUTE(Codedata!CB273,"!A","!E")))</f>
        <v/>
      </c>
      <c r="D278" s="158" t="str">
        <f ca="1">IF(A278="","",SUBSTITUTE(Codedata!CB273,"!A"," rij "))</f>
        <v/>
      </c>
      <c r="E278" s="159" t="str">
        <f ca="1">IF(A278="","",INDIRECT(SUBSTITUTE(Codedata!CB273,"!A","!G")))</f>
        <v/>
      </c>
      <c r="F278" s="160" t="str">
        <f ca="1">IF(Codedata!CC273="","",INDIRECT(Codedata!CC273))</f>
        <v/>
      </c>
      <c r="G278" s="158" t="str">
        <f ca="1">IF(F278="","",INDIRECT(SUBSTITUTE(Codedata!CC273,"!A","!B")))</f>
        <v/>
      </c>
      <c r="H278" s="158" t="str">
        <f ca="1">IF(F278="","",INDIRECT(SUBSTITUTE(Codedata!CC273,"!A","!E")))</f>
        <v/>
      </c>
      <c r="I278" s="158" t="str">
        <f ca="1">IF(F278="","",SUBSTITUTE(Codedata!CC273,"!A"," rij "))</f>
        <v/>
      </c>
      <c r="J278" s="159" t="str">
        <f ca="1">IF(F278="","",INDIRECT(SUBSTITUTE(Codedata!CC273,"!A","!H")))</f>
        <v/>
      </c>
    </row>
    <row r="279" spans="1:10" x14ac:dyDescent="0.25">
      <c r="A279" s="157" t="str">
        <f ca="1">IF(Codedata!CB274="","",INDIRECT(Codedata!CB274))</f>
        <v/>
      </c>
      <c r="B279" s="158" t="str">
        <f ca="1">IF(A279="","",INDIRECT(SUBSTITUTE(Codedata!CB274,"!A","!B")))</f>
        <v/>
      </c>
      <c r="C279" s="158" t="str">
        <f ca="1">IF(A279="","",INDIRECT(SUBSTITUTE(Codedata!CB274,"!A","!E")))</f>
        <v/>
      </c>
      <c r="D279" s="158" t="str">
        <f ca="1">IF(A279="","",SUBSTITUTE(Codedata!CB274,"!A"," rij "))</f>
        <v/>
      </c>
      <c r="E279" s="159" t="str">
        <f ca="1">IF(A279="","",INDIRECT(SUBSTITUTE(Codedata!CB274,"!A","!G")))</f>
        <v/>
      </c>
      <c r="F279" s="160" t="str">
        <f ca="1">IF(Codedata!CC274="","",INDIRECT(Codedata!CC274))</f>
        <v/>
      </c>
      <c r="G279" s="158" t="str">
        <f ca="1">IF(F279="","",INDIRECT(SUBSTITUTE(Codedata!CC274,"!A","!B")))</f>
        <v/>
      </c>
      <c r="H279" s="158" t="str">
        <f ca="1">IF(F279="","",INDIRECT(SUBSTITUTE(Codedata!CC274,"!A","!E")))</f>
        <v/>
      </c>
      <c r="I279" s="158" t="str">
        <f ca="1">IF(F279="","",SUBSTITUTE(Codedata!CC274,"!A"," rij "))</f>
        <v/>
      </c>
      <c r="J279" s="159" t="str">
        <f ca="1">IF(F279="","",INDIRECT(SUBSTITUTE(Codedata!CC274,"!A","!H")))</f>
        <v/>
      </c>
    </row>
    <row r="280" spans="1:10" x14ac:dyDescent="0.25">
      <c r="A280" s="157" t="str">
        <f ca="1">IF(Codedata!CB275="","",INDIRECT(Codedata!CB275))</f>
        <v/>
      </c>
      <c r="B280" s="158" t="str">
        <f ca="1">IF(A280="","",INDIRECT(SUBSTITUTE(Codedata!CB275,"!A","!B")))</f>
        <v/>
      </c>
      <c r="C280" s="158" t="str">
        <f ca="1">IF(A280="","",INDIRECT(SUBSTITUTE(Codedata!CB275,"!A","!E")))</f>
        <v/>
      </c>
      <c r="D280" s="158" t="str">
        <f ca="1">IF(A280="","",SUBSTITUTE(Codedata!CB275,"!A"," rij "))</f>
        <v/>
      </c>
      <c r="E280" s="159" t="str">
        <f ca="1">IF(A280="","",INDIRECT(SUBSTITUTE(Codedata!CB275,"!A","!G")))</f>
        <v/>
      </c>
      <c r="F280" s="160" t="str">
        <f ca="1">IF(Codedata!CC275="","",INDIRECT(Codedata!CC275))</f>
        <v/>
      </c>
      <c r="G280" s="158" t="str">
        <f ca="1">IF(F280="","",INDIRECT(SUBSTITUTE(Codedata!CC275,"!A","!B")))</f>
        <v/>
      </c>
      <c r="H280" s="158" t="str">
        <f ca="1">IF(F280="","",INDIRECT(SUBSTITUTE(Codedata!CC275,"!A","!E")))</f>
        <v/>
      </c>
      <c r="I280" s="158" t="str">
        <f ca="1">IF(F280="","",SUBSTITUTE(Codedata!CC275,"!A"," rij "))</f>
        <v/>
      </c>
      <c r="J280" s="159" t="str">
        <f ca="1">IF(F280="","",INDIRECT(SUBSTITUTE(Codedata!CC275,"!A","!H")))</f>
        <v/>
      </c>
    </row>
    <row r="281" spans="1:10" x14ac:dyDescent="0.25">
      <c r="A281" s="157" t="str">
        <f ca="1">IF(Codedata!CB276="","",INDIRECT(Codedata!CB276))</f>
        <v/>
      </c>
      <c r="B281" s="158" t="str">
        <f ca="1">IF(A281="","",INDIRECT(SUBSTITUTE(Codedata!CB276,"!A","!B")))</f>
        <v/>
      </c>
      <c r="C281" s="158" t="str">
        <f ca="1">IF(A281="","",INDIRECT(SUBSTITUTE(Codedata!CB276,"!A","!E")))</f>
        <v/>
      </c>
      <c r="D281" s="158" t="str">
        <f ca="1">IF(A281="","",SUBSTITUTE(Codedata!CB276,"!A"," rij "))</f>
        <v/>
      </c>
      <c r="E281" s="159" t="str">
        <f ca="1">IF(A281="","",INDIRECT(SUBSTITUTE(Codedata!CB276,"!A","!G")))</f>
        <v/>
      </c>
      <c r="F281" s="160" t="str">
        <f ca="1">IF(Codedata!CC276="","",INDIRECT(Codedata!CC276))</f>
        <v/>
      </c>
      <c r="G281" s="158" t="str">
        <f ca="1">IF(F281="","",INDIRECT(SUBSTITUTE(Codedata!CC276,"!A","!B")))</f>
        <v/>
      </c>
      <c r="H281" s="158" t="str">
        <f ca="1">IF(F281="","",INDIRECT(SUBSTITUTE(Codedata!CC276,"!A","!E")))</f>
        <v/>
      </c>
      <c r="I281" s="158" t="str">
        <f ca="1">IF(F281="","",SUBSTITUTE(Codedata!CC276,"!A"," rij "))</f>
        <v/>
      </c>
      <c r="J281" s="159" t="str">
        <f ca="1">IF(F281="","",INDIRECT(SUBSTITUTE(Codedata!CC276,"!A","!H")))</f>
        <v/>
      </c>
    </row>
    <row r="282" spans="1:10" x14ac:dyDescent="0.25">
      <c r="A282" s="157" t="str">
        <f ca="1">IF(Codedata!CB277="","",INDIRECT(Codedata!CB277))</f>
        <v/>
      </c>
      <c r="B282" s="158" t="str">
        <f ca="1">IF(A282="","",INDIRECT(SUBSTITUTE(Codedata!CB277,"!A","!B")))</f>
        <v/>
      </c>
      <c r="C282" s="158" t="str">
        <f ca="1">IF(A282="","",INDIRECT(SUBSTITUTE(Codedata!CB277,"!A","!E")))</f>
        <v/>
      </c>
      <c r="D282" s="158" t="str">
        <f ca="1">IF(A282="","",SUBSTITUTE(Codedata!CB277,"!A"," rij "))</f>
        <v/>
      </c>
      <c r="E282" s="159" t="str">
        <f ca="1">IF(A282="","",INDIRECT(SUBSTITUTE(Codedata!CB277,"!A","!G")))</f>
        <v/>
      </c>
      <c r="F282" s="160" t="str">
        <f ca="1">IF(Codedata!CC277="","",INDIRECT(Codedata!CC277))</f>
        <v/>
      </c>
      <c r="G282" s="158" t="str">
        <f ca="1">IF(F282="","",INDIRECT(SUBSTITUTE(Codedata!CC277,"!A","!B")))</f>
        <v/>
      </c>
      <c r="H282" s="158" t="str">
        <f ca="1">IF(F282="","",INDIRECT(SUBSTITUTE(Codedata!CC277,"!A","!E")))</f>
        <v/>
      </c>
      <c r="I282" s="158" t="str">
        <f ca="1">IF(F282="","",SUBSTITUTE(Codedata!CC277,"!A"," rij "))</f>
        <v/>
      </c>
      <c r="J282" s="159" t="str">
        <f ca="1">IF(F282="","",INDIRECT(SUBSTITUTE(Codedata!CC277,"!A","!H")))</f>
        <v/>
      </c>
    </row>
    <row r="283" spans="1:10" x14ac:dyDescent="0.25">
      <c r="A283" s="157" t="str">
        <f ca="1">IF(Codedata!CB278="","",INDIRECT(Codedata!CB278))</f>
        <v/>
      </c>
      <c r="B283" s="158" t="str">
        <f ca="1">IF(A283="","",INDIRECT(SUBSTITUTE(Codedata!CB278,"!A","!B")))</f>
        <v/>
      </c>
      <c r="C283" s="158" t="str">
        <f ca="1">IF(A283="","",INDIRECT(SUBSTITUTE(Codedata!CB278,"!A","!E")))</f>
        <v/>
      </c>
      <c r="D283" s="158" t="str">
        <f ca="1">IF(A283="","",SUBSTITUTE(Codedata!CB278,"!A"," rij "))</f>
        <v/>
      </c>
      <c r="E283" s="159" t="str">
        <f ca="1">IF(A283="","",INDIRECT(SUBSTITUTE(Codedata!CB278,"!A","!G")))</f>
        <v/>
      </c>
      <c r="F283" s="160" t="str">
        <f ca="1">IF(Codedata!CC278="","",INDIRECT(Codedata!CC278))</f>
        <v/>
      </c>
      <c r="G283" s="158" t="str">
        <f ca="1">IF(F283="","",INDIRECT(SUBSTITUTE(Codedata!CC278,"!A","!B")))</f>
        <v/>
      </c>
      <c r="H283" s="158" t="str">
        <f ca="1">IF(F283="","",INDIRECT(SUBSTITUTE(Codedata!CC278,"!A","!E")))</f>
        <v/>
      </c>
      <c r="I283" s="158" t="str">
        <f ca="1">IF(F283="","",SUBSTITUTE(Codedata!CC278,"!A"," rij "))</f>
        <v/>
      </c>
      <c r="J283" s="159" t="str">
        <f ca="1">IF(F283="","",INDIRECT(SUBSTITUTE(Codedata!CC278,"!A","!H")))</f>
        <v/>
      </c>
    </row>
    <row r="284" spans="1:10" x14ac:dyDescent="0.25">
      <c r="A284" s="157" t="str">
        <f ca="1">IF(Codedata!CB279="","",INDIRECT(Codedata!CB279))</f>
        <v/>
      </c>
      <c r="B284" s="158" t="str">
        <f ca="1">IF(A284="","",INDIRECT(SUBSTITUTE(Codedata!CB279,"!A","!B")))</f>
        <v/>
      </c>
      <c r="C284" s="158" t="str">
        <f ca="1">IF(A284="","",INDIRECT(SUBSTITUTE(Codedata!CB279,"!A","!E")))</f>
        <v/>
      </c>
      <c r="D284" s="158" t="str">
        <f ca="1">IF(A284="","",SUBSTITUTE(Codedata!CB279,"!A"," rij "))</f>
        <v/>
      </c>
      <c r="E284" s="159" t="str">
        <f ca="1">IF(A284="","",INDIRECT(SUBSTITUTE(Codedata!CB279,"!A","!G")))</f>
        <v/>
      </c>
      <c r="F284" s="160" t="str">
        <f ca="1">IF(Codedata!CC279="","",INDIRECT(Codedata!CC279))</f>
        <v/>
      </c>
      <c r="G284" s="158" t="str">
        <f ca="1">IF(F284="","",INDIRECT(SUBSTITUTE(Codedata!CC279,"!A","!B")))</f>
        <v/>
      </c>
      <c r="H284" s="158" t="str">
        <f ca="1">IF(F284="","",INDIRECT(SUBSTITUTE(Codedata!CC279,"!A","!E")))</f>
        <v/>
      </c>
      <c r="I284" s="158" t="str">
        <f ca="1">IF(F284="","",SUBSTITUTE(Codedata!CC279,"!A"," rij "))</f>
        <v/>
      </c>
      <c r="J284" s="159" t="str">
        <f ca="1">IF(F284="","",INDIRECT(SUBSTITUTE(Codedata!CC279,"!A","!H")))</f>
        <v/>
      </c>
    </row>
    <row r="285" spans="1:10" x14ac:dyDescent="0.25">
      <c r="A285" s="157" t="str">
        <f ca="1">IF(Codedata!CB280="","",INDIRECT(Codedata!CB280))</f>
        <v/>
      </c>
      <c r="B285" s="158" t="str">
        <f ca="1">IF(A285="","",INDIRECT(SUBSTITUTE(Codedata!CB280,"!A","!B")))</f>
        <v/>
      </c>
      <c r="C285" s="158" t="str">
        <f ca="1">IF(A285="","",INDIRECT(SUBSTITUTE(Codedata!CB280,"!A","!E")))</f>
        <v/>
      </c>
      <c r="D285" s="158" t="str">
        <f ca="1">IF(A285="","",SUBSTITUTE(Codedata!CB280,"!A"," rij "))</f>
        <v/>
      </c>
      <c r="E285" s="159" t="str">
        <f ca="1">IF(A285="","",INDIRECT(SUBSTITUTE(Codedata!CB280,"!A","!G")))</f>
        <v/>
      </c>
      <c r="F285" s="160" t="str">
        <f ca="1">IF(Codedata!CC280="","",INDIRECT(Codedata!CC280))</f>
        <v/>
      </c>
      <c r="G285" s="158" t="str">
        <f ca="1">IF(F285="","",INDIRECT(SUBSTITUTE(Codedata!CC280,"!A","!B")))</f>
        <v/>
      </c>
      <c r="H285" s="158" t="str">
        <f ca="1">IF(F285="","",INDIRECT(SUBSTITUTE(Codedata!CC280,"!A","!E")))</f>
        <v/>
      </c>
      <c r="I285" s="158" t="str">
        <f ca="1">IF(F285="","",SUBSTITUTE(Codedata!CC280,"!A"," rij "))</f>
        <v/>
      </c>
      <c r="J285" s="159" t="str">
        <f ca="1">IF(F285="","",INDIRECT(SUBSTITUTE(Codedata!CC280,"!A","!H")))</f>
        <v/>
      </c>
    </row>
    <row r="286" spans="1:10" x14ac:dyDescent="0.25">
      <c r="A286" s="157" t="str">
        <f ca="1">IF(Codedata!CB281="","",INDIRECT(Codedata!CB281))</f>
        <v/>
      </c>
      <c r="B286" s="158" t="str">
        <f ca="1">IF(A286="","",INDIRECT(SUBSTITUTE(Codedata!CB281,"!A","!B")))</f>
        <v/>
      </c>
      <c r="C286" s="158" t="str">
        <f ca="1">IF(A286="","",INDIRECT(SUBSTITUTE(Codedata!CB281,"!A","!E")))</f>
        <v/>
      </c>
      <c r="D286" s="158" t="str">
        <f ca="1">IF(A286="","",SUBSTITUTE(Codedata!CB281,"!A"," rij "))</f>
        <v/>
      </c>
      <c r="E286" s="159" t="str">
        <f ca="1">IF(A286="","",INDIRECT(SUBSTITUTE(Codedata!CB281,"!A","!G")))</f>
        <v/>
      </c>
      <c r="F286" s="160" t="str">
        <f ca="1">IF(Codedata!CC281="","",INDIRECT(Codedata!CC281))</f>
        <v/>
      </c>
      <c r="G286" s="158" t="str">
        <f ca="1">IF(F286="","",INDIRECT(SUBSTITUTE(Codedata!CC281,"!A","!B")))</f>
        <v/>
      </c>
      <c r="H286" s="158" t="str">
        <f ca="1">IF(F286="","",INDIRECT(SUBSTITUTE(Codedata!CC281,"!A","!E")))</f>
        <v/>
      </c>
      <c r="I286" s="158" t="str">
        <f ca="1">IF(F286="","",SUBSTITUTE(Codedata!CC281,"!A"," rij "))</f>
        <v/>
      </c>
      <c r="J286" s="159" t="str">
        <f ca="1">IF(F286="","",INDIRECT(SUBSTITUTE(Codedata!CC281,"!A","!H")))</f>
        <v/>
      </c>
    </row>
    <row r="287" spans="1:10" x14ac:dyDescent="0.25">
      <c r="A287" s="157" t="str">
        <f ca="1">IF(Codedata!CB282="","",INDIRECT(Codedata!CB282))</f>
        <v/>
      </c>
      <c r="B287" s="158" t="str">
        <f ca="1">IF(A287="","",INDIRECT(SUBSTITUTE(Codedata!CB282,"!A","!B")))</f>
        <v/>
      </c>
      <c r="C287" s="158" t="str">
        <f ca="1">IF(A287="","",INDIRECT(SUBSTITUTE(Codedata!CB282,"!A","!E")))</f>
        <v/>
      </c>
      <c r="D287" s="158" t="str">
        <f ca="1">IF(A287="","",SUBSTITUTE(Codedata!CB282,"!A"," rij "))</f>
        <v/>
      </c>
      <c r="E287" s="159" t="str">
        <f ca="1">IF(A287="","",INDIRECT(SUBSTITUTE(Codedata!CB282,"!A","!G")))</f>
        <v/>
      </c>
      <c r="F287" s="160" t="str">
        <f ca="1">IF(Codedata!CC282="","",INDIRECT(Codedata!CC282))</f>
        <v/>
      </c>
      <c r="G287" s="158" t="str">
        <f ca="1">IF(F287="","",INDIRECT(SUBSTITUTE(Codedata!CC282,"!A","!B")))</f>
        <v/>
      </c>
      <c r="H287" s="158" t="str">
        <f ca="1">IF(F287="","",INDIRECT(SUBSTITUTE(Codedata!CC282,"!A","!E")))</f>
        <v/>
      </c>
      <c r="I287" s="158" t="str">
        <f ca="1">IF(F287="","",SUBSTITUTE(Codedata!CC282,"!A"," rij "))</f>
        <v/>
      </c>
      <c r="J287" s="159" t="str">
        <f ca="1">IF(F287="","",INDIRECT(SUBSTITUTE(Codedata!CC282,"!A","!H")))</f>
        <v/>
      </c>
    </row>
    <row r="288" spans="1:10" x14ac:dyDescent="0.25">
      <c r="A288" s="157" t="str">
        <f ca="1">IF(Codedata!CB283="","",INDIRECT(Codedata!CB283))</f>
        <v/>
      </c>
      <c r="B288" s="158" t="str">
        <f ca="1">IF(A288="","",INDIRECT(SUBSTITUTE(Codedata!CB283,"!A","!B")))</f>
        <v/>
      </c>
      <c r="C288" s="158" t="str">
        <f ca="1">IF(A288="","",INDIRECT(SUBSTITUTE(Codedata!CB283,"!A","!E")))</f>
        <v/>
      </c>
      <c r="D288" s="158" t="str">
        <f ca="1">IF(A288="","",SUBSTITUTE(Codedata!CB283,"!A"," rij "))</f>
        <v/>
      </c>
      <c r="E288" s="159" t="str">
        <f ca="1">IF(A288="","",INDIRECT(SUBSTITUTE(Codedata!CB283,"!A","!G")))</f>
        <v/>
      </c>
      <c r="F288" s="160" t="str">
        <f ca="1">IF(Codedata!CC283="","",INDIRECT(Codedata!CC283))</f>
        <v/>
      </c>
      <c r="G288" s="158" t="str">
        <f ca="1">IF(F288="","",INDIRECT(SUBSTITUTE(Codedata!CC283,"!A","!B")))</f>
        <v/>
      </c>
      <c r="H288" s="158" t="str">
        <f ca="1">IF(F288="","",INDIRECT(SUBSTITUTE(Codedata!CC283,"!A","!E")))</f>
        <v/>
      </c>
      <c r="I288" s="158" t="str">
        <f ca="1">IF(F288="","",SUBSTITUTE(Codedata!CC283,"!A"," rij "))</f>
        <v/>
      </c>
      <c r="J288" s="159" t="str">
        <f ca="1">IF(F288="","",INDIRECT(SUBSTITUTE(Codedata!CC283,"!A","!H")))</f>
        <v/>
      </c>
    </row>
    <row r="289" spans="1:10" x14ac:dyDescent="0.25">
      <c r="A289" s="157" t="str">
        <f ca="1">IF(Codedata!CB284="","",INDIRECT(Codedata!CB284))</f>
        <v/>
      </c>
      <c r="B289" s="158" t="str">
        <f ca="1">IF(A289="","",INDIRECT(SUBSTITUTE(Codedata!CB284,"!A","!B")))</f>
        <v/>
      </c>
      <c r="C289" s="158" t="str">
        <f ca="1">IF(A289="","",INDIRECT(SUBSTITUTE(Codedata!CB284,"!A","!E")))</f>
        <v/>
      </c>
      <c r="D289" s="158" t="str">
        <f ca="1">IF(A289="","",SUBSTITUTE(Codedata!CB284,"!A"," rij "))</f>
        <v/>
      </c>
      <c r="E289" s="159" t="str">
        <f ca="1">IF(A289="","",INDIRECT(SUBSTITUTE(Codedata!CB284,"!A","!G")))</f>
        <v/>
      </c>
      <c r="F289" s="160" t="str">
        <f ca="1">IF(Codedata!CC284="","",INDIRECT(Codedata!CC284))</f>
        <v/>
      </c>
      <c r="G289" s="158" t="str">
        <f ca="1">IF(F289="","",INDIRECT(SUBSTITUTE(Codedata!CC284,"!A","!B")))</f>
        <v/>
      </c>
      <c r="H289" s="158" t="str">
        <f ca="1">IF(F289="","",INDIRECT(SUBSTITUTE(Codedata!CC284,"!A","!E")))</f>
        <v/>
      </c>
      <c r="I289" s="158" t="str">
        <f ca="1">IF(F289="","",SUBSTITUTE(Codedata!CC284,"!A"," rij "))</f>
        <v/>
      </c>
      <c r="J289" s="159" t="str">
        <f ca="1">IF(F289="","",INDIRECT(SUBSTITUTE(Codedata!CC284,"!A","!H")))</f>
        <v/>
      </c>
    </row>
    <row r="290" spans="1:10" x14ac:dyDescent="0.25">
      <c r="A290" s="157" t="str">
        <f ca="1">IF(Codedata!CB285="","",INDIRECT(Codedata!CB285))</f>
        <v/>
      </c>
      <c r="B290" s="158" t="str">
        <f ca="1">IF(A290="","",INDIRECT(SUBSTITUTE(Codedata!CB285,"!A","!B")))</f>
        <v/>
      </c>
      <c r="C290" s="158" t="str">
        <f ca="1">IF(A290="","",INDIRECT(SUBSTITUTE(Codedata!CB285,"!A","!E")))</f>
        <v/>
      </c>
      <c r="D290" s="158" t="str">
        <f ca="1">IF(A290="","",SUBSTITUTE(Codedata!CB285,"!A"," rij "))</f>
        <v/>
      </c>
      <c r="E290" s="159" t="str">
        <f ca="1">IF(A290="","",INDIRECT(SUBSTITUTE(Codedata!CB285,"!A","!G")))</f>
        <v/>
      </c>
      <c r="F290" s="160" t="str">
        <f ca="1">IF(Codedata!CC285="","",INDIRECT(Codedata!CC285))</f>
        <v/>
      </c>
      <c r="G290" s="158" t="str">
        <f ca="1">IF(F290="","",INDIRECT(SUBSTITUTE(Codedata!CC285,"!A","!B")))</f>
        <v/>
      </c>
      <c r="H290" s="158" t="str">
        <f ca="1">IF(F290="","",INDIRECT(SUBSTITUTE(Codedata!CC285,"!A","!E")))</f>
        <v/>
      </c>
      <c r="I290" s="158" t="str">
        <f ca="1">IF(F290="","",SUBSTITUTE(Codedata!CC285,"!A"," rij "))</f>
        <v/>
      </c>
      <c r="J290" s="159" t="str">
        <f ca="1">IF(F290="","",INDIRECT(SUBSTITUTE(Codedata!CC285,"!A","!H")))</f>
        <v/>
      </c>
    </row>
    <row r="291" spans="1:10" x14ac:dyDescent="0.25">
      <c r="A291" s="157" t="str">
        <f ca="1">IF(Codedata!CB286="","",INDIRECT(Codedata!CB286))</f>
        <v/>
      </c>
      <c r="B291" s="158" t="str">
        <f ca="1">IF(A291="","",INDIRECT(SUBSTITUTE(Codedata!CB286,"!A","!B")))</f>
        <v/>
      </c>
      <c r="C291" s="158" t="str">
        <f ca="1">IF(A291="","",INDIRECT(SUBSTITUTE(Codedata!CB286,"!A","!E")))</f>
        <v/>
      </c>
      <c r="D291" s="158" t="str">
        <f ca="1">IF(A291="","",SUBSTITUTE(Codedata!CB286,"!A"," rij "))</f>
        <v/>
      </c>
      <c r="E291" s="159" t="str">
        <f ca="1">IF(A291="","",INDIRECT(SUBSTITUTE(Codedata!CB286,"!A","!G")))</f>
        <v/>
      </c>
      <c r="F291" s="160" t="str">
        <f ca="1">IF(Codedata!CC286="","",INDIRECT(Codedata!CC286))</f>
        <v/>
      </c>
      <c r="G291" s="158" t="str">
        <f ca="1">IF(F291="","",INDIRECT(SUBSTITUTE(Codedata!CC286,"!A","!B")))</f>
        <v/>
      </c>
      <c r="H291" s="158" t="str">
        <f ca="1">IF(F291="","",INDIRECT(SUBSTITUTE(Codedata!CC286,"!A","!E")))</f>
        <v/>
      </c>
      <c r="I291" s="158" t="str">
        <f ca="1">IF(F291="","",SUBSTITUTE(Codedata!CC286,"!A"," rij "))</f>
        <v/>
      </c>
      <c r="J291" s="159" t="str">
        <f ca="1">IF(F291="","",INDIRECT(SUBSTITUTE(Codedata!CC286,"!A","!H")))</f>
        <v/>
      </c>
    </row>
    <row r="292" spans="1:10" x14ac:dyDescent="0.25">
      <c r="A292" s="157" t="str">
        <f ca="1">IF(Codedata!CB287="","",INDIRECT(Codedata!CB287))</f>
        <v/>
      </c>
      <c r="B292" s="158" t="str">
        <f ca="1">IF(A292="","",INDIRECT(SUBSTITUTE(Codedata!CB287,"!A","!B")))</f>
        <v/>
      </c>
      <c r="C292" s="158" t="str">
        <f ca="1">IF(A292="","",INDIRECT(SUBSTITUTE(Codedata!CB287,"!A","!E")))</f>
        <v/>
      </c>
      <c r="D292" s="158" t="str">
        <f ca="1">IF(A292="","",SUBSTITUTE(Codedata!CB287,"!A"," rij "))</f>
        <v/>
      </c>
      <c r="E292" s="159" t="str">
        <f ca="1">IF(A292="","",INDIRECT(SUBSTITUTE(Codedata!CB287,"!A","!G")))</f>
        <v/>
      </c>
      <c r="F292" s="160" t="str">
        <f ca="1">IF(Codedata!CC287="","",INDIRECT(Codedata!CC287))</f>
        <v/>
      </c>
      <c r="G292" s="158" t="str">
        <f ca="1">IF(F292="","",INDIRECT(SUBSTITUTE(Codedata!CC287,"!A","!B")))</f>
        <v/>
      </c>
      <c r="H292" s="158" t="str">
        <f ca="1">IF(F292="","",INDIRECT(SUBSTITUTE(Codedata!CC287,"!A","!E")))</f>
        <v/>
      </c>
      <c r="I292" s="158" t="str">
        <f ca="1">IF(F292="","",SUBSTITUTE(Codedata!CC287,"!A"," rij "))</f>
        <v/>
      </c>
      <c r="J292" s="159" t="str">
        <f ca="1">IF(F292="","",INDIRECT(SUBSTITUTE(Codedata!CC287,"!A","!H")))</f>
        <v/>
      </c>
    </row>
    <row r="293" spans="1:10" x14ac:dyDescent="0.25">
      <c r="A293" s="157" t="str">
        <f ca="1">IF(Codedata!CB288="","",INDIRECT(Codedata!CB288))</f>
        <v/>
      </c>
      <c r="B293" s="158" t="str">
        <f ca="1">IF(A293="","",INDIRECT(SUBSTITUTE(Codedata!CB288,"!A","!B")))</f>
        <v/>
      </c>
      <c r="C293" s="158" t="str">
        <f ca="1">IF(A293="","",INDIRECT(SUBSTITUTE(Codedata!CB288,"!A","!E")))</f>
        <v/>
      </c>
      <c r="D293" s="158" t="str">
        <f ca="1">IF(A293="","",SUBSTITUTE(Codedata!CB288,"!A"," rij "))</f>
        <v/>
      </c>
      <c r="E293" s="159" t="str">
        <f ca="1">IF(A293="","",INDIRECT(SUBSTITUTE(Codedata!CB288,"!A","!G")))</f>
        <v/>
      </c>
      <c r="F293" s="160" t="str">
        <f ca="1">IF(Codedata!CC288="","",INDIRECT(Codedata!CC288))</f>
        <v/>
      </c>
      <c r="G293" s="158" t="str">
        <f ca="1">IF(F293="","",INDIRECT(SUBSTITUTE(Codedata!CC288,"!A","!B")))</f>
        <v/>
      </c>
      <c r="H293" s="158" t="str">
        <f ca="1">IF(F293="","",INDIRECT(SUBSTITUTE(Codedata!CC288,"!A","!E")))</f>
        <v/>
      </c>
      <c r="I293" s="158" t="str">
        <f ca="1">IF(F293="","",SUBSTITUTE(Codedata!CC288,"!A"," rij "))</f>
        <v/>
      </c>
      <c r="J293" s="159" t="str">
        <f ca="1">IF(F293="","",INDIRECT(SUBSTITUTE(Codedata!CC288,"!A","!H")))</f>
        <v/>
      </c>
    </row>
    <row r="294" spans="1:10" x14ac:dyDescent="0.25">
      <c r="A294" s="157" t="str">
        <f ca="1">IF(Codedata!CB289="","",INDIRECT(Codedata!CB289))</f>
        <v/>
      </c>
      <c r="B294" s="158" t="str">
        <f ca="1">IF(A294="","",INDIRECT(SUBSTITUTE(Codedata!CB289,"!A","!B")))</f>
        <v/>
      </c>
      <c r="C294" s="158" t="str">
        <f ca="1">IF(A294="","",INDIRECT(SUBSTITUTE(Codedata!CB289,"!A","!E")))</f>
        <v/>
      </c>
      <c r="D294" s="158" t="str">
        <f ca="1">IF(A294="","",SUBSTITUTE(Codedata!CB289,"!A"," rij "))</f>
        <v/>
      </c>
      <c r="E294" s="159" t="str">
        <f ca="1">IF(A294="","",INDIRECT(SUBSTITUTE(Codedata!CB289,"!A","!G")))</f>
        <v/>
      </c>
      <c r="F294" s="160" t="str">
        <f ca="1">IF(Codedata!CC289="","",INDIRECT(Codedata!CC289))</f>
        <v/>
      </c>
      <c r="G294" s="158" t="str">
        <f ca="1">IF(F294="","",INDIRECT(SUBSTITUTE(Codedata!CC289,"!A","!B")))</f>
        <v/>
      </c>
      <c r="H294" s="158" t="str">
        <f ca="1">IF(F294="","",INDIRECT(SUBSTITUTE(Codedata!CC289,"!A","!E")))</f>
        <v/>
      </c>
      <c r="I294" s="158" t="str">
        <f ca="1">IF(F294="","",SUBSTITUTE(Codedata!CC289,"!A"," rij "))</f>
        <v/>
      </c>
      <c r="J294" s="159" t="str">
        <f ca="1">IF(F294="","",INDIRECT(SUBSTITUTE(Codedata!CC289,"!A","!H")))</f>
        <v/>
      </c>
    </row>
    <row r="295" spans="1:10" x14ac:dyDescent="0.25">
      <c r="A295" s="157" t="str">
        <f ca="1">IF(Codedata!CB290="","",INDIRECT(Codedata!CB290))</f>
        <v/>
      </c>
      <c r="B295" s="158" t="str">
        <f ca="1">IF(A295="","",INDIRECT(SUBSTITUTE(Codedata!CB290,"!A","!B")))</f>
        <v/>
      </c>
      <c r="C295" s="158" t="str">
        <f ca="1">IF(A295="","",INDIRECT(SUBSTITUTE(Codedata!CB290,"!A","!E")))</f>
        <v/>
      </c>
      <c r="D295" s="158" t="str">
        <f ca="1">IF(A295="","",SUBSTITUTE(Codedata!CB290,"!A"," rij "))</f>
        <v/>
      </c>
      <c r="E295" s="159" t="str">
        <f ca="1">IF(A295="","",INDIRECT(SUBSTITUTE(Codedata!CB290,"!A","!G")))</f>
        <v/>
      </c>
      <c r="F295" s="160" t="str">
        <f ca="1">IF(Codedata!CC290="","",INDIRECT(Codedata!CC290))</f>
        <v/>
      </c>
      <c r="G295" s="158" t="str">
        <f ca="1">IF(F295="","",INDIRECT(SUBSTITUTE(Codedata!CC290,"!A","!B")))</f>
        <v/>
      </c>
      <c r="H295" s="158" t="str">
        <f ca="1">IF(F295="","",INDIRECT(SUBSTITUTE(Codedata!CC290,"!A","!E")))</f>
        <v/>
      </c>
      <c r="I295" s="158" t="str">
        <f ca="1">IF(F295="","",SUBSTITUTE(Codedata!CC290,"!A"," rij "))</f>
        <v/>
      </c>
      <c r="J295" s="159" t="str">
        <f ca="1">IF(F295="","",INDIRECT(SUBSTITUTE(Codedata!CC290,"!A","!H")))</f>
        <v/>
      </c>
    </row>
    <row r="296" spans="1:10" x14ac:dyDescent="0.25">
      <c r="A296" s="157" t="str">
        <f ca="1">IF(Codedata!CB291="","",INDIRECT(Codedata!CB291))</f>
        <v/>
      </c>
      <c r="B296" s="158" t="str">
        <f ca="1">IF(A296="","",INDIRECT(SUBSTITUTE(Codedata!CB291,"!A","!B")))</f>
        <v/>
      </c>
      <c r="C296" s="158" t="str">
        <f ca="1">IF(A296="","",INDIRECT(SUBSTITUTE(Codedata!CB291,"!A","!E")))</f>
        <v/>
      </c>
      <c r="D296" s="158" t="str">
        <f ca="1">IF(A296="","",SUBSTITUTE(Codedata!CB291,"!A"," rij "))</f>
        <v/>
      </c>
      <c r="E296" s="159" t="str">
        <f ca="1">IF(A296="","",INDIRECT(SUBSTITUTE(Codedata!CB291,"!A","!G")))</f>
        <v/>
      </c>
      <c r="F296" s="160" t="str">
        <f ca="1">IF(Codedata!CC291="","",INDIRECT(Codedata!CC291))</f>
        <v/>
      </c>
      <c r="G296" s="158" t="str">
        <f ca="1">IF(F296="","",INDIRECT(SUBSTITUTE(Codedata!CC291,"!A","!B")))</f>
        <v/>
      </c>
      <c r="H296" s="158" t="str">
        <f ca="1">IF(F296="","",INDIRECT(SUBSTITUTE(Codedata!CC291,"!A","!E")))</f>
        <v/>
      </c>
      <c r="I296" s="158" t="str">
        <f ca="1">IF(F296="","",SUBSTITUTE(Codedata!CC291,"!A"," rij "))</f>
        <v/>
      </c>
      <c r="J296" s="159" t="str">
        <f ca="1">IF(F296="","",INDIRECT(SUBSTITUTE(Codedata!CC291,"!A","!H")))</f>
        <v/>
      </c>
    </row>
    <row r="297" spans="1:10" x14ac:dyDescent="0.25">
      <c r="A297" s="157" t="str">
        <f ca="1">IF(Codedata!CB292="","",INDIRECT(Codedata!CB292))</f>
        <v/>
      </c>
      <c r="B297" s="158" t="str">
        <f ca="1">IF(A297="","",INDIRECT(SUBSTITUTE(Codedata!CB292,"!A","!B")))</f>
        <v/>
      </c>
      <c r="C297" s="158" t="str">
        <f ca="1">IF(A297="","",INDIRECT(SUBSTITUTE(Codedata!CB292,"!A","!E")))</f>
        <v/>
      </c>
      <c r="D297" s="158" t="str">
        <f ca="1">IF(A297="","",SUBSTITUTE(Codedata!CB292,"!A"," rij "))</f>
        <v/>
      </c>
      <c r="E297" s="159" t="str">
        <f ca="1">IF(A297="","",INDIRECT(SUBSTITUTE(Codedata!CB292,"!A","!G")))</f>
        <v/>
      </c>
      <c r="F297" s="160" t="str">
        <f ca="1">IF(Codedata!CC292="","",INDIRECT(Codedata!CC292))</f>
        <v/>
      </c>
      <c r="G297" s="158" t="str">
        <f ca="1">IF(F297="","",INDIRECT(SUBSTITUTE(Codedata!CC292,"!A","!B")))</f>
        <v/>
      </c>
      <c r="H297" s="158" t="str">
        <f ca="1">IF(F297="","",INDIRECT(SUBSTITUTE(Codedata!CC292,"!A","!E")))</f>
        <v/>
      </c>
      <c r="I297" s="158" t="str">
        <f ca="1">IF(F297="","",SUBSTITUTE(Codedata!CC292,"!A"," rij "))</f>
        <v/>
      </c>
      <c r="J297" s="159" t="str">
        <f ca="1">IF(F297="","",INDIRECT(SUBSTITUTE(Codedata!CC292,"!A","!H")))</f>
        <v/>
      </c>
    </row>
    <row r="298" spans="1:10" x14ac:dyDescent="0.25">
      <c r="A298" s="157" t="str">
        <f ca="1">IF(Codedata!CB293="","",INDIRECT(Codedata!CB293))</f>
        <v/>
      </c>
      <c r="B298" s="158" t="str">
        <f ca="1">IF(A298="","",INDIRECT(SUBSTITUTE(Codedata!CB293,"!A","!B")))</f>
        <v/>
      </c>
      <c r="C298" s="158" t="str">
        <f ca="1">IF(A298="","",INDIRECT(SUBSTITUTE(Codedata!CB293,"!A","!E")))</f>
        <v/>
      </c>
      <c r="D298" s="158" t="str">
        <f ca="1">IF(A298="","",SUBSTITUTE(Codedata!CB293,"!A"," rij "))</f>
        <v/>
      </c>
      <c r="E298" s="159" t="str">
        <f ca="1">IF(A298="","",INDIRECT(SUBSTITUTE(Codedata!CB293,"!A","!G")))</f>
        <v/>
      </c>
      <c r="F298" s="160" t="str">
        <f ca="1">IF(Codedata!CC293="","",INDIRECT(Codedata!CC293))</f>
        <v/>
      </c>
      <c r="G298" s="158" t="str">
        <f ca="1">IF(F298="","",INDIRECT(SUBSTITUTE(Codedata!CC293,"!A","!B")))</f>
        <v/>
      </c>
      <c r="H298" s="158" t="str">
        <f ca="1">IF(F298="","",INDIRECT(SUBSTITUTE(Codedata!CC293,"!A","!E")))</f>
        <v/>
      </c>
      <c r="I298" s="158" t="str">
        <f ca="1">IF(F298="","",SUBSTITUTE(Codedata!CC293,"!A"," rij "))</f>
        <v/>
      </c>
      <c r="J298" s="159" t="str">
        <f ca="1">IF(F298="","",INDIRECT(SUBSTITUTE(Codedata!CC293,"!A","!H")))</f>
        <v/>
      </c>
    </row>
    <row r="299" spans="1:10" x14ac:dyDescent="0.25">
      <c r="A299" s="157" t="str">
        <f ca="1">IF(Codedata!CB294="","",INDIRECT(Codedata!CB294))</f>
        <v/>
      </c>
      <c r="B299" s="158" t="str">
        <f ca="1">IF(A299="","",INDIRECT(SUBSTITUTE(Codedata!CB294,"!A","!B")))</f>
        <v/>
      </c>
      <c r="C299" s="158" t="str">
        <f ca="1">IF(A299="","",INDIRECT(SUBSTITUTE(Codedata!CB294,"!A","!E")))</f>
        <v/>
      </c>
      <c r="D299" s="158" t="str">
        <f ca="1">IF(A299="","",SUBSTITUTE(Codedata!CB294,"!A"," rij "))</f>
        <v/>
      </c>
      <c r="E299" s="159" t="str">
        <f ca="1">IF(A299="","",INDIRECT(SUBSTITUTE(Codedata!CB294,"!A","!G")))</f>
        <v/>
      </c>
      <c r="F299" s="160" t="str">
        <f ca="1">IF(Codedata!CC294="","",INDIRECT(Codedata!CC294))</f>
        <v/>
      </c>
      <c r="G299" s="158" t="str">
        <f ca="1">IF(F299="","",INDIRECT(SUBSTITUTE(Codedata!CC294,"!A","!B")))</f>
        <v/>
      </c>
      <c r="H299" s="158" t="str">
        <f ca="1">IF(F299="","",INDIRECT(SUBSTITUTE(Codedata!CC294,"!A","!E")))</f>
        <v/>
      </c>
      <c r="I299" s="158" t="str">
        <f ca="1">IF(F299="","",SUBSTITUTE(Codedata!CC294,"!A"," rij "))</f>
        <v/>
      </c>
      <c r="J299" s="159" t="str">
        <f ca="1">IF(F299="","",INDIRECT(SUBSTITUTE(Codedata!CC294,"!A","!H")))</f>
        <v/>
      </c>
    </row>
    <row r="300" spans="1:10" x14ac:dyDescent="0.25">
      <c r="A300" s="157" t="str">
        <f ca="1">IF(Codedata!CB295="","",INDIRECT(Codedata!CB295))</f>
        <v/>
      </c>
      <c r="B300" s="158" t="str">
        <f ca="1">IF(A300="","",INDIRECT(SUBSTITUTE(Codedata!CB295,"!A","!B")))</f>
        <v/>
      </c>
      <c r="C300" s="158" t="str">
        <f ca="1">IF(A300="","",INDIRECT(SUBSTITUTE(Codedata!CB295,"!A","!E")))</f>
        <v/>
      </c>
      <c r="D300" s="158" t="str">
        <f ca="1">IF(A300="","",SUBSTITUTE(Codedata!CB295,"!A"," rij "))</f>
        <v/>
      </c>
      <c r="E300" s="159" t="str">
        <f ca="1">IF(A300="","",INDIRECT(SUBSTITUTE(Codedata!CB295,"!A","!G")))</f>
        <v/>
      </c>
      <c r="F300" s="160" t="str">
        <f ca="1">IF(Codedata!CC295="","",INDIRECT(Codedata!CC295))</f>
        <v/>
      </c>
      <c r="G300" s="158" t="str">
        <f ca="1">IF(F300="","",INDIRECT(SUBSTITUTE(Codedata!CC295,"!A","!B")))</f>
        <v/>
      </c>
      <c r="H300" s="158" t="str">
        <f ca="1">IF(F300="","",INDIRECT(SUBSTITUTE(Codedata!CC295,"!A","!E")))</f>
        <v/>
      </c>
      <c r="I300" s="158" t="str">
        <f ca="1">IF(F300="","",SUBSTITUTE(Codedata!CC295,"!A"," rij "))</f>
        <v/>
      </c>
      <c r="J300" s="159" t="str">
        <f ca="1">IF(F300="","",INDIRECT(SUBSTITUTE(Codedata!CC295,"!A","!H")))</f>
        <v/>
      </c>
    </row>
    <row r="301" spans="1:10" x14ac:dyDescent="0.25">
      <c r="A301" s="157" t="str">
        <f ca="1">IF(Codedata!CB296="","",INDIRECT(Codedata!CB296))</f>
        <v/>
      </c>
      <c r="B301" s="158" t="str">
        <f ca="1">IF(A301="","",INDIRECT(SUBSTITUTE(Codedata!CB296,"!A","!B")))</f>
        <v/>
      </c>
      <c r="C301" s="158" t="str">
        <f ca="1">IF(A301="","",INDIRECT(SUBSTITUTE(Codedata!CB296,"!A","!E")))</f>
        <v/>
      </c>
      <c r="D301" s="158" t="str">
        <f ca="1">IF(A301="","",SUBSTITUTE(Codedata!CB296,"!A"," rij "))</f>
        <v/>
      </c>
      <c r="E301" s="159" t="str">
        <f ca="1">IF(A301="","",INDIRECT(SUBSTITUTE(Codedata!CB296,"!A","!G")))</f>
        <v/>
      </c>
      <c r="F301" s="160" t="str">
        <f ca="1">IF(Codedata!CC296="","",INDIRECT(Codedata!CC296))</f>
        <v/>
      </c>
      <c r="G301" s="158" t="str">
        <f ca="1">IF(F301="","",INDIRECT(SUBSTITUTE(Codedata!CC296,"!A","!B")))</f>
        <v/>
      </c>
      <c r="H301" s="158" t="str">
        <f ca="1">IF(F301="","",INDIRECT(SUBSTITUTE(Codedata!CC296,"!A","!E")))</f>
        <v/>
      </c>
      <c r="I301" s="158" t="str">
        <f ca="1">IF(F301="","",SUBSTITUTE(Codedata!CC296,"!A"," rij "))</f>
        <v/>
      </c>
      <c r="J301" s="159" t="str">
        <f ca="1">IF(F301="","",INDIRECT(SUBSTITUTE(Codedata!CC296,"!A","!H")))</f>
        <v/>
      </c>
    </row>
    <row r="302" spans="1:10" x14ac:dyDescent="0.25">
      <c r="A302" s="157" t="str">
        <f ca="1">IF(Codedata!CB297="","",INDIRECT(Codedata!CB297))</f>
        <v/>
      </c>
      <c r="B302" s="158" t="str">
        <f ca="1">IF(A302="","",INDIRECT(SUBSTITUTE(Codedata!CB297,"!A","!B")))</f>
        <v/>
      </c>
      <c r="C302" s="158" t="str">
        <f ca="1">IF(A302="","",INDIRECT(SUBSTITUTE(Codedata!CB297,"!A","!E")))</f>
        <v/>
      </c>
      <c r="D302" s="158" t="str">
        <f ca="1">IF(A302="","",SUBSTITUTE(Codedata!CB297,"!A"," rij "))</f>
        <v/>
      </c>
      <c r="E302" s="159" t="str">
        <f ca="1">IF(A302="","",INDIRECT(SUBSTITUTE(Codedata!CB297,"!A","!G")))</f>
        <v/>
      </c>
      <c r="F302" s="160" t="str">
        <f ca="1">IF(Codedata!CC297="","",INDIRECT(Codedata!CC297))</f>
        <v/>
      </c>
      <c r="G302" s="158" t="str">
        <f ca="1">IF(F302="","",INDIRECT(SUBSTITUTE(Codedata!CC297,"!A","!B")))</f>
        <v/>
      </c>
      <c r="H302" s="158" t="str">
        <f ca="1">IF(F302="","",INDIRECT(SUBSTITUTE(Codedata!CC297,"!A","!E")))</f>
        <v/>
      </c>
      <c r="I302" s="158" t="str">
        <f ca="1">IF(F302="","",SUBSTITUTE(Codedata!CC297,"!A"," rij "))</f>
        <v/>
      </c>
      <c r="J302" s="159" t="str">
        <f ca="1">IF(F302="","",INDIRECT(SUBSTITUTE(Codedata!CC297,"!A","!H")))</f>
        <v/>
      </c>
    </row>
    <row r="303" spans="1:10" x14ac:dyDescent="0.25">
      <c r="A303" s="157" t="str">
        <f ca="1">IF(Codedata!CB298="","",INDIRECT(Codedata!CB298))</f>
        <v/>
      </c>
      <c r="B303" s="158" t="str">
        <f ca="1">IF(A303="","",INDIRECT(SUBSTITUTE(Codedata!CB298,"!A","!B")))</f>
        <v/>
      </c>
      <c r="C303" s="158" t="str">
        <f ca="1">IF(A303="","",INDIRECT(SUBSTITUTE(Codedata!CB298,"!A","!E")))</f>
        <v/>
      </c>
      <c r="D303" s="158" t="str">
        <f ca="1">IF(A303="","",SUBSTITUTE(Codedata!CB298,"!A"," rij "))</f>
        <v/>
      </c>
      <c r="E303" s="159" t="str">
        <f ca="1">IF(A303="","",INDIRECT(SUBSTITUTE(Codedata!CB298,"!A","!G")))</f>
        <v/>
      </c>
      <c r="F303" s="160" t="str">
        <f ca="1">IF(Codedata!CC298="","",INDIRECT(Codedata!CC298))</f>
        <v/>
      </c>
      <c r="G303" s="158" t="str">
        <f ca="1">IF(F303="","",INDIRECT(SUBSTITUTE(Codedata!CC298,"!A","!B")))</f>
        <v/>
      </c>
      <c r="H303" s="158" t="str">
        <f ca="1">IF(F303="","",INDIRECT(SUBSTITUTE(Codedata!CC298,"!A","!E")))</f>
        <v/>
      </c>
      <c r="I303" s="158" t="str">
        <f ca="1">IF(F303="","",SUBSTITUTE(Codedata!CC298,"!A"," rij "))</f>
        <v/>
      </c>
      <c r="J303" s="159" t="str">
        <f ca="1">IF(F303="","",INDIRECT(SUBSTITUTE(Codedata!CC298,"!A","!H")))</f>
        <v/>
      </c>
    </row>
    <row r="304" spans="1:10" x14ac:dyDescent="0.25">
      <c r="A304" s="157" t="str">
        <f ca="1">IF(Codedata!CB299="","",INDIRECT(Codedata!CB299))</f>
        <v/>
      </c>
      <c r="B304" s="158" t="str">
        <f ca="1">IF(A304="","",INDIRECT(SUBSTITUTE(Codedata!CB299,"!A","!B")))</f>
        <v/>
      </c>
      <c r="C304" s="158" t="str">
        <f ca="1">IF(A304="","",INDIRECT(SUBSTITUTE(Codedata!CB299,"!A","!E")))</f>
        <v/>
      </c>
      <c r="D304" s="158" t="str">
        <f ca="1">IF(A304="","",SUBSTITUTE(Codedata!CB299,"!A"," rij "))</f>
        <v/>
      </c>
      <c r="E304" s="159" t="str">
        <f ca="1">IF(A304="","",INDIRECT(SUBSTITUTE(Codedata!CB299,"!A","!G")))</f>
        <v/>
      </c>
      <c r="F304" s="160" t="str">
        <f ca="1">IF(Codedata!CC299="","",INDIRECT(Codedata!CC299))</f>
        <v/>
      </c>
      <c r="G304" s="158" t="str">
        <f ca="1">IF(F304="","",INDIRECT(SUBSTITUTE(Codedata!CC299,"!A","!B")))</f>
        <v/>
      </c>
      <c r="H304" s="158" t="str">
        <f ca="1">IF(F304="","",INDIRECT(SUBSTITUTE(Codedata!CC299,"!A","!E")))</f>
        <v/>
      </c>
      <c r="I304" s="158" t="str">
        <f ca="1">IF(F304="","",SUBSTITUTE(Codedata!CC299,"!A"," rij "))</f>
        <v/>
      </c>
      <c r="J304" s="159" t="str">
        <f ca="1">IF(F304="","",INDIRECT(SUBSTITUTE(Codedata!CC299,"!A","!H")))</f>
        <v/>
      </c>
    </row>
    <row r="305" spans="1:10" x14ac:dyDescent="0.25">
      <c r="A305" s="157" t="str">
        <f ca="1">IF(Codedata!CB300="","",INDIRECT(Codedata!CB300))</f>
        <v/>
      </c>
      <c r="B305" s="158" t="str">
        <f ca="1">IF(A305="","",INDIRECT(SUBSTITUTE(Codedata!CB300,"!A","!B")))</f>
        <v/>
      </c>
      <c r="C305" s="158" t="str">
        <f ca="1">IF(A305="","",INDIRECT(SUBSTITUTE(Codedata!CB300,"!A","!E")))</f>
        <v/>
      </c>
      <c r="D305" s="158" t="str">
        <f ca="1">IF(A305="","",SUBSTITUTE(Codedata!CB300,"!A"," rij "))</f>
        <v/>
      </c>
      <c r="E305" s="159" t="str">
        <f ca="1">IF(A305="","",INDIRECT(SUBSTITUTE(Codedata!CB300,"!A","!G")))</f>
        <v/>
      </c>
      <c r="F305" s="160" t="str">
        <f ca="1">IF(Codedata!CC300="","",INDIRECT(Codedata!CC300))</f>
        <v/>
      </c>
      <c r="G305" s="158" t="str">
        <f ca="1">IF(F305="","",INDIRECT(SUBSTITUTE(Codedata!CC300,"!A","!B")))</f>
        <v/>
      </c>
      <c r="H305" s="158" t="str">
        <f ca="1">IF(F305="","",INDIRECT(SUBSTITUTE(Codedata!CC300,"!A","!E")))</f>
        <v/>
      </c>
      <c r="I305" s="158" t="str">
        <f ca="1">IF(F305="","",SUBSTITUTE(Codedata!CC300,"!A"," rij "))</f>
        <v/>
      </c>
      <c r="J305" s="159" t="str">
        <f ca="1">IF(F305="","",INDIRECT(SUBSTITUTE(Codedata!CC300,"!A","!H")))</f>
        <v/>
      </c>
    </row>
    <row r="306" spans="1:10" x14ac:dyDescent="0.25">
      <c r="A306" s="157" t="str">
        <f ca="1">IF(Codedata!CB301="","",INDIRECT(Codedata!CB301))</f>
        <v/>
      </c>
      <c r="B306" s="158" t="str">
        <f ca="1">IF(A306="","",INDIRECT(SUBSTITUTE(Codedata!CB301,"!A","!B")))</f>
        <v/>
      </c>
      <c r="C306" s="158" t="str">
        <f ca="1">IF(A306="","",INDIRECT(SUBSTITUTE(Codedata!CB301,"!A","!E")))</f>
        <v/>
      </c>
      <c r="D306" s="158" t="str">
        <f ca="1">IF(A306="","",SUBSTITUTE(Codedata!CB301,"!A"," rij "))</f>
        <v/>
      </c>
      <c r="E306" s="159" t="str">
        <f ca="1">IF(A306="","",INDIRECT(SUBSTITUTE(Codedata!CB301,"!A","!G")))</f>
        <v/>
      </c>
      <c r="F306" s="160" t="str">
        <f ca="1">IF(Codedata!CC301="","",INDIRECT(Codedata!CC301))</f>
        <v/>
      </c>
      <c r="G306" s="158" t="str">
        <f ca="1">IF(F306="","",INDIRECT(SUBSTITUTE(Codedata!CC301,"!A","!B")))</f>
        <v/>
      </c>
      <c r="H306" s="158" t="str">
        <f ca="1">IF(F306="","",INDIRECT(SUBSTITUTE(Codedata!CC301,"!A","!E")))</f>
        <v/>
      </c>
      <c r="I306" s="158" t="str">
        <f ca="1">IF(F306="","",SUBSTITUTE(Codedata!CC301,"!A"," rij "))</f>
        <v/>
      </c>
      <c r="J306" s="159" t="str">
        <f ca="1">IF(F306="","",INDIRECT(SUBSTITUTE(Codedata!CC301,"!A","!H")))</f>
        <v/>
      </c>
    </row>
    <row r="307" spans="1:10" x14ac:dyDescent="0.25">
      <c r="A307" s="157" t="str">
        <f ca="1">IF(Codedata!CB302="","",INDIRECT(Codedata!CB302))</f>
        <v/>
      </c>
      <c r="B307" s="158" t="str">
        <f ca="1">IF(A307="","",INDIRECT(SUBSTITUTE(Codedata!CB302,"!A","!B")))</f>
        <v/>
      </c>
      <c r="C307" s="158" t="str">
        <f ca="1">IF(A307="","",INDIRECT(SUBSTITUTE(Codedata!CB302,"!A","!E")))</f>
        <v/>
      </c>
      <c r="D307" s="158" t="str">
        <f ca="1">IF(A307="","",SUBSTITUTE(Codedata!CB302,"!A"," rij "))</f>
        <v/>
      </c>
      <c r="E307" s="159" t="str">
        <f ca="1">IF(A307="","",INDIRECT(SUBSTITUTE(Codedata!CB302,"!A","!G")))</f>
        <v/>
      </c>
      <c r="F307" s="160" t="str">
        <f ca="1">IF(Codedata!CC302="","",INDIRECT(Codedata!CC302))</f>
        <v/>
      </c>
      <c r="G307" s="158" t="str">
        <f ca="1">IF(F307="","",INDIRECT(SUBSTITUTE(Codedata!CC302,"!A","!B")))</f>
        <v/>
      </c>
      <c r="H307" s="158" t="str">
        <f ca="1">IF(F307="","",INDIRECT(SUBSTITUTE(Codedata!CC302,"!A","!E")))</f>
        <v/>
      </c>
      <c r="I307" s="158" t="str">
        <f ca="1">IF(F307="","",SUBSTITUTE(Codedata!CC302,"!A"," rij "))</f>
        <v/>
      </c>
      <c r="J307" s="159" t="str">
        <f ca="1">IF(F307="","",INDIRECT(SUBSTITUTE(Codedata!CC302,"!A","!H")))</f>
        <v/>
      </c>
    </row>
    <row r="308" spans="1:10" x14ac:dyDescent="0.25">
      <c r="A308" s="157" t="str">
        <f ca="1">IF(Codedata!CB303="","",INDIRECT(Codedata!CB303))</f>
        <v/>
      </c>
      <c r="B308" s="158" t="str">
        <f ca="1">IF(A308="","",INDIRECT(SUBSTITUTE(Codedata!CB303,"!A","!B")))</f>
        <v/>
      </c>
      <c r="C308" s="158" t="str">
        <f ca="1">IF(A308="","",INDIRECT(SUBSTITUTE(Codedata!CB303,"!A","!E")))</f>
        <v/>
      </c>
      <c r="D308" s="158" t="str">
        <f ca="1">IF(A308="","",SUBSTITUTE(Codedata!CB303,"!A"," rij "))</f>
        <v/>
      </c>
      <c r="E308" s="159" t="str">
        <f ca="1">IF(A308="","",INDIRECT(SUBSTITUTE(Codedata!CB303,"!A","!G")))</f>
        <v/>
      </c>
      <c r="F308" s="160" t="str">
        <f ca="1">IF(Codedata!CC303="","",INDIRECT(Codedata!CC303))</f>
        <v/>
      </c>
      <c r="G308" s="158" t="str">
        <f ca="1">IF(F308="","",INDIRECT(SUBSTITUTE(Codedata!CC303,"!A","!B")))</f>
        <v/>
      </c>
      <c r="H308" s="158" t="str">
        <f ca="1">IF(F308="","",INDIRECT(SUBSTITUTE(Codedata!CC303,"!A","!E")))</f>
        <v/>
      </c>
      <c r="I308" s="158" t="str">
        <f ca="1">IF(F308="","",SUBSTITUTE(Codedata!CC303,"!A"," rij "))</f>
        <v/>
      </c>
      <c r="J308" s="159" t="str">
        <f ca="1">IF(F308="","",INDIRECT(SUBSTITUTE(Codedata!CC303,"!A","!H")))</f>
        <v/>
      </c>
    </row>
    <row r="309" spans="1:10" x14ac:dyDescent="0.25">
      <c r="A309" s="157" t="str">
        <f ca="1">IF(Codedata!CB304="","",INDIRECT(Codedata!CB304))</f>
        <v/>
      </c>
      <c r="B309" s="158" t="str">
        <f ca="1">IF(A309="","",INDIRECT(SUBSTITUTE(Codedata!CB304,"!A","!B")))</f>
        <v/>
      </c>
      <c r="C309" s="158" t="str">
        <f ca="1">IF(A309="","",INDIRECT(SUBSTITUTE(Codedata!CB304,"!A","!E")))</f>
        <v/>
      </c>
      <c r="D309" s="158" t="str">
        <f ca="1">IF(A309="","",SUBSTITUTE(Codedata!CB304,"!A"," rij "))</f>
        <v/>
      </c>
      <c r="E309" s="159" t="str">
        <f ca="1">IF(A309="","",INDIRECT(SUBSTITUTE(Codedata!CB304,"!A","!G")))</f>
        <v/>
      </c>
      <c r="F309" s="160" t="str">
        <f ca="1">IF(Codedata!CC304="","",INDIRECT(Codedata!CC304))</f>
        <v/>
      </c>
      <c r="G309" s="158" t="str">
        <f ca="1">IF(F309="","",INDIRECT(SUBSTITUTE(Codedata!CC304,"!A","!B")))</f>
        <v/>
      </c>
      <c r="H309" s="158" t="str">
        <f ca="1">IF(F309="","",INDIRECT(SUBSTITUTE(Codedata!CC304,"!A","!E")))</f>
        <v/>
      </c>
      <c r="I309" s="158" t="str">
        <f ca="1">IF(F309="","",SUBSTITUTE(Codedata!CC304,"!A"," rij "))</f>
        <v/>
      </c>
      <c r="J309" s="159" t="str">
        <f ca="1">IF(F309="","",INDIRECT(SUBSTITUTE(Codedata!CC304,"!A","!H")))</f>
        <v/>
      </c>
    </row>
    <row r="310" spans="1:10" x14ac:dyDescent="0.25">
      <c r="A310" s="157" t="str">
        <f ca="1">IF(Codedata!CB305="","",INDIRECT(Codedata!CB305))</f>
        <v/>
      </c>
      <c r="B310" s="158" t="str">
        <f ca="1">IF(A310="","",INDIRECT(SUBSTITUTE(Codedata!CB305,"!A","!B")))</f>
        <v/>
      </c>
      <c r="C310" s="158" t="str">
        <f ca="1">IF(A310="","",INDIRECT(SUBSTITUTE(Codedata!CB305,"!A","!E")))</f>
        <v/>
      </c>
      <c r="D310" s="158" t="str">
        <f ca="1">IF(A310="","",SUBSTITUTE(Codedata!CB305,"!A"," rij "))</f>
        <v/>
      </c>
      <c r="E310" s="159" t="str">
        <f ca="1">IF(A310="","",INDIRECT(SUBSTITUTE(Codedata!CB305,"!A","!G")))</f>
        <v/>
      </c>
      <c r="F310" s="160" t="str">
        <f ca="1">IF(Codedata!CC305="","",INDIRECT(Codedata!CC305))</f>
        <v/>
      </c>
      <c r="G310" s="158" t="str">
        <f ca="1">IF(F310="","",INDIRECT(SUBSTITUTE(Codedata!CC305,"!A","!B")))</f>
        <v/>
      </c>
      <c r="H310" s="158" t="str">
        <f ca="1">IF(F310="","",INDIRECT(SUBSTITUTE(Codedata!CC305,"!A","!E")))</f>
        <v/>
      </c>
      <c r="I310" s="158" t="str">
        <f ca="1">IF(F310="","",SUBSTITUTE(Codedata!CC305,"!A"," rij "))</f>
        <v/>
      </c>
      <c r="J310" s="159" t="str">
        <f ca="1">IF(F310="","",INDIRECT(SUBSTITUTE(Codedata!CC305,"!A","!H")))</f>
        <v/>
      </c>
    </row>
    <row r="311" spans="1:10" x14ac:dyDescent="0.25">
      <c r="A311" s="157" t="str">
        <f ca="1">IF(Codedata!CB306="","",INDIRECT(Codedata!CB306))</f>
        <v/>
      </c>
      <c r="B311" s="158" t="str">
        <f ca="1">IF(A311="","",INDIRECT(SUBSTITUTE(Codedata!CB306,"!A","!B")))</f>
        <v/>
      </c>
      <c r="C311" s="158" t="str">
        <f ca="1">IF(A311="","",INDIRECT(SUBSTITUTE(Codedata!CB306,"!A","!E")))</f>
        <v/>
      </c>
      <c r="D311" s="158" t="str">
        <f ca="1">IF(A311="","",SUBSTITUTE(Codedata!CB306,"!A"," rij "))</f>
        <v/>
      </c>
      <c r="E311" s="159" t="str">
        <f ca="1">IF(A311="","",INDIRECT(SUBSTITUTE(Codedata!CB306,"!A","!G")))</f>
        <v/>
      </c>
      <c r="F311" s="160" t="str">
        <f ca="1">IF(Codedata!CC306="","",INDIRECT(Codedata!CC306))</f>
        <v/>
      </c>
      <c r="G311" s="158" t="str">
        <f ca="1">IF(F311="","",INDIRECT(SUBSTITUTE(Codedata!CC306,"!A","!B")))</f>
        <v/>
      </c>
      <c r="H311" s="158" t="str">
        <f ca="1">IF(F311="","",INDIRECT(SUBSTITUTE(Codedata!CC306,"!A","!E")))</f>
        <v/>
      </c>
      <c r="I311" s="158" t="str">
        <f ca="1">IF(F311="","",SUBSTITUTE(Codedata!CC306,"!A"," rij "))</f>
        <v/>
      </c>
      <c r="J311" s="159" t="str">
        <f ca="1">IF(F311="","",INDIRECT(SUBSTITUTE(Codedata!CC306,"!A","!H")))</f>
        <v/>
      </c>
    </row>
    <row r="312" spans="1:10" x14ac:dyDescent="0.25">
      <c r="A312" s="157" t="str">
        <f ca="1">IF(Codedata!CB307="","",INDIRECT(Codedata!CB307))</f>
        <v/>
      </c>
      <c r="B312" s="158" t="str">
        <f ca="1">IF(A312="","",INDIRECT(SUBSTITUTE(Codedata!CB307,"!A","!B")))</f>
        <v/>
      </c>
      <c r="C312" s="158" t="str">
        <f ca="1">IF(A312="","",INDIRECT(SUBSTITUTE(Codedata!CB307,"!A","!E")))</f>
        <v/>
      </c>
      <c r="D312" s="158" t="str">
        <f ca="1">IF(A312="","",SUBSTITUTE(Codedata!CB307,"!A"," rij "))</f>
        <v/>
      </c>
      <c r="E312" s="159" t="str">
        <f ca="1">IF(A312="","",INDIRECT(SUBSTITUTE(Codedata!CB307,"!A","!G")))</f>
        <v/>
      </c>
      <c r="F312" s="160" t="str">
        <f ca="1">IF(Codedata!CC307="","",INDIRECT(Codedata!CC307))</f>
        <v/>
      </c>
      <c r="G312" s="158" t="str">
        <f ca="1">IF(F312="","",INDIRECT(SUBSTITUTE(Codedata!CC307,"!A","!B")))</f>
        <v/>
      </c>
      <c r="H312" s="158" t="str">
        <f ca="1">IF(F312="","",INDIRECT(SUBSTITUTE(Codedata!CC307,"!A","!E")))</f>
        <v/>
      </c>
      <c r="I312" s="158" t="str">
        <f ca="1">IF(F312="","",SUBSTITUTE(Codedata!CC307,"!A"," rij "))</f>
        <v/>
      </c>
      <c r="J312" s="159" t="str">
        <f ca="1">IF(F312="","",INDIRECT(SUBSTITUTE(Codedata!CC307,"!A","!H")))</f>
        <v/>
      </c>
    </row>
    <row r="313" spans="1:10" x14ac:dyDescent="0.25">
      <c r="A313" s="157" t="str">
        <f ca="1">IF(Codedata!CB308="","",INDIRECT(Codedata!CB308))</f>
        <v/>
      </c>
      <c r="B313" s="158" t="str">
        <f ca="1">IF(A313="","",INDIRECT(SUBSTITUTE(Codedata!CB308,"!A","!B")))</f>
        <v/>
      </c>
      <c r="C313" s="158" t="str">
        <f ca="1">IF(A313="","",INDIRECT(SUBSTITUTE(Codedata!CB308,"!A","!E")))</f>
        <v/>
      </c>
      <c r="D313" s="158" t="str">
        <f ca="1">IF(A313="","",SUBSTITUTE(Codedata!CB308,"!A"," rij "))</f>
        <v/>
      </c>
      <c r="E313" s="159" t="str">
        <f ca="1">IF(A313="","",INDIRECT(SUBSTITUTE(Codedata!CB308,"!A","!G")))</f>
        <v/>
      </c>
      <c r="F313" s="160" t="str">
        <f ca="1">IF(Codedata!CC308="","",INDIRECT(Codedata!CC308))</f>
        <v/>
      </c>
      <c r="G313" s="158" t="str">
        <f ca="1">IF(F313="","",INDIRECT(SUBSTITUTE(Codedata!CC308,"!A","!B")))</f>
        <v/>
      </c>
      <c r="H313" s="158" t="str">
        <f ca="1">IF(F313="","",INDIRECT(SUBSTITUTE(Codedata!CC308,"!A","!E")))</f>
        <v/>
      </c>
      <c r="I313" s="158" t="str">
        <f ca="1">IF(F313="","",SUBSTITUTE(Codedata!CC308,"!A"," rij "))</f>
        <v/>
      </c>
      <c r="J313" s="159" t="str">
        <f ca="1">IF(F313="","",INDIRECT(SUBSTITUTE(Codedata!CC308,"!A","!H")))</f>
        <v/>
      </c>
    </row>
    <row r="314" spans="1:10" x14ac:dyDescent="0.25">
      <c r="A314" s="157" t="str">
        <f ca="1">IF(Codedata!CB309="","",INDIRECT(Codedata!CB309))</f>
        <v/>
      </c>
      <c r="B314" s="158" t="str">
        <f ca="1">IF(A314="","",INDIRECT(SUBSTITUTE(Codedata!CB309,"!A","!B")))</f>
        <v/>
      </c>
      <c r="C314" s="158" t="str">
        <f ca="1">IF(A314="","",INDIRECT(SUBSTITUTE(Codedata!CB309,"!A","!E")))</f>
        <v/>
      </c>
      <c r="D314" s="158" t="str">
        <f ca="1">IF(A314="","",SUBSTITUTE(Codedata!CB309,"!A"," rij "))</f>
        <v/>
      </c>
      <c r="E314" s="159" t="str">
        <f ca="1">IF(A314="","",INDIRECT(SUBSTITUTE(Codedata!CB309,"!A","!G")))</f>
        <v/>
      </c>
      <c r="F314" s="160" t="str">
        <f ca="1">IF(Codedata!CC309="","",INDIRECT(Codedata!CC309))</f>
        <v/>
      </c>
      <c r="G314" s="158" t="str">
        <f ca="1">IF(F314="","",INDIRECT(SUBSTITUTE(Codedata!CC309,"!A","!B")))</f>
        <v/>
      </c>
      <c r="H314" s="158" t="str">
        <f ca="1">IF(F314="","",INDIRECT(SUBSTITUTE(Codedata!CC309,"!A","!E")))</f>
        <v/>
      </c>
      <c r="I314" s="158" t="str">
        <f ca="1">IF(F314="","",SUBSTITUTE(Codedata!CC309,"!A"," rij "))</f>
        <v/>
      </c>
      <c r="J314" s="159" t="str">
        <f ca="1">IF(F314="","",INDIRECT(SUBSTITUTE(Codedata!CC309,"!A","!H")))</f>
        <v/>
      </c>
    </row>
    <row r="315" spans="1:10" x14ac:dyDescent="0.25">
      <c r="A315" s="157" t="str">
        <f ca="1">IF(Codedata!CB310="","",INDIRECT(Codedata!CB310))</f>
        <v/>
      </c>
      <c r="B315" s="158" t="str">
        <f ca="1">IF(A315="","",INDIRECT(SUBSTITUTE(Codedata!CB310,"!A","!B")))</f>
        <v/>
      </c>
      <c r="C315" s="158" t="str">
        <f ca="1">IF(A315="","",INDIRECT(SUBSTITUTE(Codedata!CB310,"!A","!E")))</f>
        <v/>
      </c>
      <c r="D315" s="158" t="str">
        <f ca="1">IF(A315="","",SUBSTITUTE(Codedata!CB310,"!A"," rij "))</f>
        <v/>
      </c>
      <c r="E315" s="159" t="str">
        <f ca="1">IF(A315="","",INDIRECT(SUBSTITUTE(Codedata!CB310,"!A","!G")))</f>
        <v/>
      </c>
      <c r="F315" s="160" t="str">
        <f ca="1">IF(Codedata!CC310="","",INDIRECT(Codedata!CC310))</f>
        <v/>
      </c>
      <c r="G315" s="158" t="str">
        <f ca="1">IF(F315="","",INDIRECT(SUBSTITUTE(Codedata!CC310,"!A","!B")))</f>
        <v/>
      </c>
      <c r="H315" s="158" t="str">
        <f ca="1">IF(F315="","",INDIRECT(SUBSTITUTE(Codedata!CC310,"!A","!E")))</f>
        <v/>
      </c>
      <c r="I315" s="158" t="str">
        <f ca="1">IF(F315="","",SUBSTITUTE(Codedata!CC310,"!A"," rij "))</f>
        <v/>
      </c>
      <c r="J315" s="159" t="str">
        <f ca="1">IF(F315="","",INDIRECT(SUBSTITUTE(Codedata!CC310,"!A","!H")))</f>
        <v/>
      </c>
    </row>
    <row r="316" spans="1:10" x14ac:dyDescent="0.25">
      <c r="A316" s="157" t="str">
        <f ca="1">IF(Codedata!CB311="","",INDIRECT(Codedata!CB311))</f>
        <v/>
      </c>
      <c r="B316" s="158" t="str">
        <f ca="1">IF(A316="","",INDIRECT(SUBSTITUTE(Codedata!CB311,"!A","!B")))</f>
        <v/>
      </c>
      <c r="C316" s="158" t="str">
        <f ca="1">IF(A316="","",INDIRECT(SUBSTITUTE(Codedata!CB311,"!A","!E")))</f>
        <v/>
      </c>
      <c r="D316" s="158" t="str">
        <f ca="1">IF(A316="","",SUBSTITUTE(Codedata!CB311,"!A"," rij "))</f>
        <v/>
      </c>
      <c r="E316" s="159" t="str">
        <f ca="1">IF(A316="","",INDIRECT(SUBSTITUTE(Codedata!CB311,"!A","!G")))</f>
        <v/>
      </c>
      <c r="F316" s="160" t="str">
        <f ca="1">IF(Codedata!CC311="","",INDIRECT(Codedata!CC311))</f>
        <v/>
      </c>
      <c r="G316" s="158" t="str">
        <f ca="1">IF(F316="","",INDIRECT(SUBSTITUTE(Codedata!CC311,"!A","!B")))</f>
        <v/>
      </c>
      <c r="H316" s="158" t="str">
        <f ca="1">IF(F316="","",INDIRECT(SUBSTITUTE(Codedata!CC311,"!A","!E")))</f>
        <v/>
      </c>
      <c r="I316" s="158" t="str">
        <f ca="1">IF(F316="","",SUBSTITUTE(Codedata!CC311,"!A"," rij "))</f>
        <v/>
      </c>
      <c r="J316" s="159" t="str">
        <f ca="1">IF(F316="","",INDIRECT(SUBSTITUTE(Codedata!CC311,"!A","!H")))</f>
        <v/>
      </c>
    </row>
    <row r="317" spans="1:10" x14ac:dyDescent="0.25">
      <c r="A317" s="157" t="str">
        <f ca="1">IF(Codedata!CB312="","",INDIRECT(Codedata!CB312))</f>
        <v/>
      </c>
      <c r="B317" s="158" t="str">
        <f ca="1">IF(A317="","",INDIRECT(SUBSTITUTE(Codedata!CB312,"!A","!B")))</f>
        <v/>
      </c>
      <c r="C317" s="158" t="str">
        <f ca="1">IF(A317="","",INDIRECT(SUBSTITUTE(Codedata!CB312,"!A","!E")))</f>
        <v/>
      </c>
      <c r="D317" s="158" t="str">
        <f ca="1">IF(A317="","",SUBSTITUTE(Codedata!CB312,"!A"," rij "))</f>
        <v/>
      </c>
      <c r="E317" s="159" t="str">
        <f ca="1">IF(A317="","",INDIRECT(SUBSTITUTE(Codedata!CB312,"!A","!G")))</f>
        <v/>
      </c>
      <c r="F317" s="160" t="str">
        <f ca="1">IF(Codedata!CC312="","",INDIRECT(Codedata!CC312))</f>
        <v/>
      </c>
      <c r="G317" s="158" t="str">
        <f ca="1">IF(F317="","",INDIRECT(SUBSTITUTE(Codedata!CC312,"!A","!B")))</f>
        <v/>
      </c>
      <c r="H317" s="158" t="str">
        <f ca="1">IF(F317="","",INDIRECT(SUBSTITUTE(Codedata!CC312,"!A","!E")))</f>
        <v/>
      </c>
      <c r="I317" s="158" t="str">
        <f ca="1">IF(F317="","",SUBSTITUTE(Codedata!CC312,"!A"," rij "))</f>
        <v/>
      </c>
      <c r="J317" s="159" t="str">
        <f ca="1">IF(F317="","",INDIRECT(SUBSTITUTE(Codedata!CC312,"!A","!H")))</f>
        <v/>
      </c>
    </row>
    <row r="318" spans="1:10" x14ac:dyDescent="0.25">
      <c r="A318" s="157" t="str">
        <f ca="1">IF(Codedata!CB313="","",INDIRECT(Codedata!CB313))</f>
        <v/>
      </c>
      <c r="B318" s="158" t="str">
        <f ca="1">IF(A318="","",INDIRECT(SUBSTITUTE(Codedata!CB313,"!A","!B")))</f>
        <v/>
      </c>
      <c r="C318" s="158" t="str">
        <f ca="1">IF(A318="","",INDIRECT(SUBSTITUTE(Codedata!CB313,"!A","!E")))</f>
        <v/>
      </c>
      <c r="D318" s="158" t="str">
        <f ca="1">IF(A318="","",SUBSTITUTE(Codedata!CB313,"!A"," rij "))</f>
        <v/>
      </c>
      <c r="E318" s="159" t="str">
        <f ca="1">IF(A318="","",INDIRECT(SUBSTITUTE(Codedata!CB313,"!A","!G")))</f>
        <v/>
      </c>
      <c r="F318" s="160" t="str">
        <f ca="1">IF(Codedata!CC313="","",INDIRECT(Codedata!CC313))</f>
        <v/>
      </c>
      <c r="G318" s="158" t="str">
        <f ca="1">IF(F318="","",INDIRECT(SUBSTITUTE(Codedata!CC313,"!A","!B")))</f>
        <v/>
      </c>
      <c r="H318" s="158" t="str">
        <f ca="1">IF(F318="","",INDIRECT(SUBSTITUTE(Codedata!CC313,"!A","!E")))</f>
        <v/>
      </c>
      <c r="I318" s="158" t="str">
        <f ca="1">IF(F318="","",SUBSTITUTE(Codedata!CC313,"!A"," rij "))</f>
        <v/>
      </c>
      <c r="J318" s="159" t="str">
        <f ca="1">IF(F318="","",INDIRECT(SUBSTITUTE(Codedata!CC313,"!A","!H")))</f>
        <v/>
      </c>
    </row>
    <row r="319" spans="1:10" x14ac:dyDescent="0.25">
      <c r="A319" s="157" t="str">
        <f ca="1">IF(Codedata!CB314="","",INDIRECT(Codedata!CB314))</f>
        <v/>
      </c>
      <c r="B319" s="158" t="str">
        <f ca="1">IF(A319="","",INDIRECT(SUBSTITUTE(Codedata!CB314,"!A","!B")))</f>
        <v/>
      </c>
      <c r="C319" s="158" t="str">
        <f ca="1">IF(A319="","",INDIRECT(SUBSTITUTE(Codedata!CB314,"!A","!E")))</f>
        <v/>
      </c>
      <c r="D319" s="158" t="str">
        <f ca="1">IF(A319="","",SUBSTITUTE(Codedata!CB314,"!A"," rij "))</f>
        <v/>
      </c>
      <c r="E319" s="159" t="str">
        <f ca="1">IF(A319="","",INDIRECT(SUBSTITUTE(Codedata!CB314,"!A","!G")))</f>
        <v/>
      </c>
      <c r="F319" s="160" t="str">
        <f ca="1">IF(Codedata!CC314="","",INDIRECT(Codedata!CC314))</f>
        <v/>
      </c>
      <c r="G319" s="158" t="str">
        <f ca="1">IF(F319="","",INDIRECT(SUBSTITUTE(Codedata!CC314,"!A","!B")))</f>
        <v/>
      </c>
      <c r="H319" s="158" t="str">
        <f ca="1">IF(F319="","",INDIRECT(SUBSTITUTE(Codedata!CC314,"!A","!E")))</f>
        <v/>
      </c>
      <c r="I319" s="158" t="str">
        <f ca="1">IF(F319="","",SUBSTITUTE(Codedata!CC314,"!A"," rij "))</f>
        <v/>
      </c>
      <c r="J319" s="159" t="str">
        <f ca="1">IF(F319="","",INDIRECT(SUBSTITUTE(Codedata!CC314,"!A","!H")))</f>
        <v/>
      </c>
    </row>
    <row r="320" spans="1:10" x14ac:dyDescent="0.25">
      <c r="A320" s="157" t="str">
        <f ca="1">IF(Codedata!CB315="","",INDIRECT(Codedata!CB315))</f>
        <v/>
      </c>
      <c r="B320" s="158" t="str">
        <f ca="1">IF(A320="","",INDIRECT(SUBSTITUTE(Codedata!CB315,"!A","!B")))</f>
        <v/>
      </c>
      <c r="C320" s="158" t="str">
        <f ca="1">IF(A320="","",INDIRECT(SUBSTITUTE(Codedata!CB315,"!A","!E")))</f>
        <v/>
      </c>
      <c r="D320" s="158" t="str">
        <f ca="1">IF(A320="","",SUBSTITUTE(Codedata!CB315,"!A"," rij "))</f>
        <v/>
      </c>
      <c r="E320" s="159" t="str">
        <f ca="1">IF(A320="","",INDIRECT(SUBSTITUTE(Codedata!CB315,"!A","!G")))</f>
        <v/>
      </c>
      <c r="F320" s="160" t="str">
        <f ca="1">IF(Codedata!CC315="","",INDIRECT(Codedata!CC315))</f>
        <v/>
      </c>
      <c r="G320" s="158" t="str">
        <f ca="1">IF(F320="","",INDIRECT(SUBSTITUTE(Codedata!CC315,"!A","!B")))</f>
        <v/>
      </c>
      <c r="H320" s="158" t="str">
        <f ca="1">IF(F320="","",INDIRECT(SUBSTITUTE(Codedata!CC315,"!A","!E")))</f>
        <v/>
      </c>
      <c r="I320" s="158" t="str">
        <f ca="1">IF(F320="","",SUBSTITUTE(Codedata!CC315,"!A"," rij "))</f>
        <v/>
      </c>
      <c r="J320" s="159" t="str">
        <f ca="1">IF(F320="","",INDIRECT(SUBSTITUTE(Codedata!CC315,"!A","!H")))</f>
        <v/>
      </c>
    </row>
    <row r="321" spans="1:10" x14ac:dyDescent="0.25">
      <c r="A321" s="157" t="str">
        <f ca="1">IF(Codedata!CB316="","",INDIRECT(Codedata!CB316))</f>
        <v/>
      </c>
      <c r="B321" s="158" t="str">
        <f ca="1">IF(A321="","",INDIRECT(SUBSTITUTE(Codedata!CB316,"!A","!B")))</f>
        <v/>
      </c>
      <c r="C321" s="158" t="str">
        <f ca="1">IF(A321="","",INDIRECT(SUBSTITUTE(Codedata!CB316,"!A","!E")))</f>
        <v/>
      </c>
      <c r="D321" s="158" t="str">
        <f ca="1">IF(A321="","",SUBSTITUTE(Codedata!CB316,"!A"," rij "))</f>
        <v/>
      </c>
      <c r="E321" s="159" t="str">
        <f ca="1">IF(A321="","",INDIRECT(SUBSTITUTE(Codedata!CB316,"!A","!G")))</f>
        <v/>
      </c>
      <c r="F321" s="160" t="str">
        <f ca="1">IF(Codedata!CC316="","",INDIRECT(Codedata!CC316))</f>
        <v/>
      </c>
      <c r="G321" s="158" t="str">
        <f ca="1">IF(F321="","",INDIRECT(SUBSTITUTE(Codedata!CC316,"!A","!B")))</f>
        <v/>
      </c>
      <c r="H321" s="158" t="str">
        <f ca="1">IF(F321="","",INDIRECT(SUBSTITUTE(Codedata!CC316,"!A","!E")))</f>
        <v/>
      </c>
      <c r="I321" s="158" t="str">
        <f ca="1">IF(F321="","",SUBSTITUTE(Codedata!CC316,"!A"," rij "))</f>
        <v/>
      </c>
      <c r="J321" s="159" t="str">
        <f ca="1">IF(F321="","",INDIRECT(SUBSTITUTE(Codedata!CC316,"!A","!H")))</f>
        <v/>
      </c>
    </row>
    <row r="322" spans="1:10" x14ac:dyDescent="0.25">
      <c r="A322" s="157" t="str">
        <f ca="1">IF(Codedata!CB317="","",INDIRECT(Codedata!CB317))</f>
        <v/>
      </c>
      <c r="B322" s="158" t="str">
        <f ca="1">IF(A322="","",INDIRECT(SUBSTITUTE(Codedata!CB317,"!A","!B")))</f>
        <v/>
      </c>
      <c r="C322" s="158" t="str">
        <f ca="1">IF(A322="","",INDIRECT(SUBSTITUTE(Codedata!CB317,"!A","!E")))</f>
        <v/>
      </c>
      <c r="D322" s="158" t="str">
        <f ca="1">IF(A322="","",SUBSTITUTE(Codedata!CB317,"!A"," rij "))</f>
        <v/>
      </c>
      <c r="E322" s="159" t="str">
        <f ca="1">IF(A322="","",INDIRECT(SUBSTITUTE(Codedata!CB317,"!A","!G")))</f>
        <v/>
      </c>
      <c r="F322" s="160" t="str">
        <f ca="1">IF(Codedata!CC317="","",INDIRECT(Codedata!CC317))</f>
        <v/>
      </c>
      <c r="G322" s="158" t="str">
        <f ca="1">IF(F322="","",INDIRECT(SUBSTITUTE(Codedata!CC317,"!A","!B")))</f>
        <v/>
      </c>
      <c r="H322" s="158" t="str">
        <f ca="1">IF(F322="","",INDIRECT(SUBSTITUTE(Codedata!CC317,"!A","!E")))</f>
        <v/>
      </c>
      <c r="I322" s="158" t="str">
        <f ca="1">IF(F322="","",SUBSTITUTE(Codedata!CC317,"!A"," rij "))</f>
        <v/>
      </c>
      <c r="J322" s="159" t="str">
        <f ca="1">IF(F322="","",INDIRECT(SUBSTITUTE(Codedata!CC317,"!A","!H")))</f>
        <v/>
      </c>
    </row>
    <row r="323" spans="1:10" x14ac:dyDescent="0.25">
      <c r="A323" s="157" t="str">
        <f ca="1">IF(Codedata!CB318="","",INDIRECT(Codedata!CB318))</f>
        <v/>
      </c>
      <c r="B323" s="158" t="str">
        <f ca="1">IF(A323="","",INDIRECT(SUBSTITUTE(Codedata!CB318,"!A","!B")))</f>
        <v/>
      </c>
      <c r="C323" s="158" t="str">
        <f ca="1">IF(A323="","",INDIRECT(SUBSTITUTE(Codedata!CB318,"!A","!E")))</f>
        <v/>
      </c>
      <c r="D323" s="158" t="str">
        <f ca="1">IF(A323="","",SUBSTITUTE(Codedata!CB318,"!A"," rij "))</f>
        <v/>
      </c>
      <c r="E323" s="159" t="str">
        <f ca="1">IF(A323="","",INDIRECT(SUBSTITUTE(Codedata!CB318,"!A","!G")))</f>
        <v/>
      </c>
      <c r="F323" s="160" t="str">
        <f ca="1">IF(Codedata!CC318="","",INDIRECT(Codedata!CC318))</f>
        <v/>
      </c>
      <c r="G323" s="158" t="str">
        <f ca="1">IF(F323="","",INDIRECT(SUBSTITUTE(Codedata!CC318,"!A","!B")))</f>
        <v/>
      </c>
      <c r="H323" s="158" t="str">
        <f ca="1">IF(F323="","",INDIRECT(SUBSTITUTE(Codedata!CC318,"!A","!E")))</f>
        <v/>
      </c>
      <c r="I323" s="158" t="str">
        <f ca="1">IF(F323="","",SUBSTITUTE(Codedata!CC318,"!A"," rij "))</f>
        <v/>
      </c>
      <c r="J323" s="159" t="str">
        <f ca="1">IF(F323="","",INDIRECT(SUBSTITUTE(Codedata!CC318,"!A","!H")))</f>
        <v/>
      </c>
    </row>
    <row r="324" spans="1:10" x14ac:dyDescent="0.25">
      <c r="A324" s="157" t="str">
        <f ca="1">IF(Codedata!CB319="","",INDIRECT(Codedata!CB319))</f>
        <v/>
      </c>
      <c r="B324" s="158" t="str">
        <f ca="1">IF(A324="","",INDIRECT(SUBSTITUTE(Codedata!CB319,"!A","!B")))</f>
        <v/>
      </c>
      <c r="C324" s="158" t="str">
        <f ca="1">IF(A324="","",INDIRECT(SUBSTITUTE(Codedata!CB319,"!A","!E")))</f>
        <v/>
      </c>
      <c r="D324" s="158" t="str">
        <f ca="1">IF(A324="","",SUBSTITUTE(Codedata!CB319,"!A"," rij "))</f>
        <v/>
      </c>
      <c r="E324" s="159" t="str">
        <f ca="1">IF(A324="","",INDIRECT(SUBSTITUTE(Codedata!CB319,"!A","!G")))</f>
        <v/>
      </c>
      <c r="F324" s="160" t="str">
        <f ca="1">IF(Codedata!CC319="","",INDIRECT(Codedata!CC319))</f>
        <v/>
      </c>
      <c r="G324" s="158" t="str">
        <f ca="1">IF(F324="","",INDIRECT(SUBSTITUTE(Codedata!CC319,"!A","!B")))</f>
        <v/>
      </c>
      <c r="H324" s="158" t="str">
        <f ca="1">IF(F324="","",INDIRECT(SUBSTITUTE(Codedata!CC319,"!A","!E")))</f>
        <v/>
      </c>
      <c r="I324" s="158" t="str">
        <f ca="1">IF(F324="","",SUBSTITUTE(Codedata!CC319,"!A"," rij "))</f>
        <v/>
      </c>
      <c r="J324" s="159" t="str">
        <f ca="1">IF(F324="","",INDIRECT(SUBSTITUTE(Codedata!CC319,"!A","!H")))</f>
        <v/>
      </c>
    </row>
    <row r="325" spans="1:10" x14ac:dyDescent="0.25">
      <c r="A325" s="157" t="str">
        <f ca="1">IF(Codedata!CB320="","",INDIRECT(Codedata!CB320))</f>
        <v/>
      </c>
      <c r="B325" s="158" t="str">
        <f ca="1">IF(A325="","",INDIRECT(SUBSTITUTE(Codedata!CB320,"!A","!B")))</f>
        <v/>
      </c>
      <c r="C325" s="158" t="str">
        <f ca="1">IF(A325="","",INDIRECT(SUBSTITUTE(Codedata!CB320,"!A","!E")))</f>
        <v/>
      </c>
      <c r="D325" s="158" t="str">
        <f ca="1">IF(A325="","",SUBSTITUTE(Codedata!CB320,"!A"," rij "))</f>
        <v/>
      </c>
      <c r="E325" s="159" t="str">
        <f ca="1">IF(A325="","",INDIRECT(SUBSTITUTE(Codedata!CB320,"!A","!G")))</f>
        <v/>
      </c>
      <c r="F325" s="160" t="str">
        <f ca="1">IF(Codedata!CC320="","",INDIRECT(Codedata!CC320))</f>
        <v/>
      </c>
      <c r="G325" s="158" t="str">
        <f ca="1">IF(F325="","",INDIRECT(SUBSTITUTE(Codedata!CC320,"!A","!B")))</f>
        <v/>
      </c>
      <c r="H325" s="158" t="str">
        <f ca="1">IF(F325="","",INDIRECT(SUBSTITUTE(Codedata!CC320,"!A","!E")))</f>
        <v/>
      </c>
      <c r="I325" s="158" t="str">
        <f ca="1">IF(F325="","",SUBSTITUTE(Codedata!CC320,"!A"," rij "))</f>
        <v/>
      </c>
      <c r="J325" s="159" t="str">
        <f ca="1">IF(F325="","",INDIRECT(SUBSTITUTE(Codedata!CC320,"!A","!H")))</f>
        <v/>
      </c>
    </row>
    <row r="326" spans="1:10" x14ac:dyDescent="0.25">
      <c r="A326" s="157" t="str">
        <f ca="1">IF(Codedata!CB321="","",INDIRECT(Codedata!CB321))</f>
        <v/>
      </c>
      <c r="B326" s="158" t="str">
        <f ca="1">IF(A326="","",INDIRECT(SUBSTITUTE(Codedata!CB321,"!A","!B")))</f>
        <v/>
      </c>
      <c r="C326" s="158" t="str">
        <f ca="1">IF(A326="","",INDIRECT(SUBSTITUTE(Codedata!CB321,"!A","!E")))</f>
        <v/>
      </c>
      <c r="D326" s="158" t="str">
        <f ca="1">IF(A326="","",SUBSTITUTE(Codedata!CB321,"!A"," rij "))</f>
        <v/>
      </c>
      <c r="E326" s="159" t="str">
        <f ca="1">IF(A326="","",INDIRECT(SUBSTITUTE(Codedata!CB321,"!A","!G")))</f>
        <v/>
      </c>
      <c r="F326" s="160" t="str">
        <f ca="1">IF(Codedata!CC321="","",INDIRECT(Codedata!CC321))</f>
        <v/>
      </c>
      <c r="G326" s="158" t="str">
        <f ca="1">IF(F326="","",INDIRECT(SUBSTITUTE(Codedata!CC321,"!A","!B")))</f>
        <v/>
      </c>
      <c r="H326" s="158" t="str">
        <f ca="1">IF(F326="","",INDIRECT(SUBSTITUTE(Codedata!CC321,"!A","!E")))</f>
        <v/>
      </c>
      <c r="I326" s="158" t="str">
        <f ca="1">IF(F326="","",SUBSTITUTE(Codedata!CC321,"!A"," rij "))</f>
        <v/>
      </c>
      <c r="J326" s="159" t="str">
        <f ca="1">IF(F326="","",INDIRECT(SUBSTITUTE(Codedata!CC321,"!A","!H")))</f>
        <v/>
      </c>
    </row>
    <row r="327" spans="1:10" x14ac:dyDescent="0.25">
      <c r="A327" s="157" t="str">
        <f ca="1">IF(Codedata!CB322="","",INDIRECT(Codedata!CB322))</f>
        <v/>
      </c>
      <c r="B327" s="158" t="str">
        <f ca="1">IF(A327="","",INDIRECT(SUBSTITUTE(Codedata!CB322,"!A","!B")))</f>
        <v/>
      </c>
      <c r="C327" s="158" t="str">
        <f ca="1">IF(A327="","",INDIRECT(SUBSTITUTE(Codedata!CB322,"!A","!E")))</f>
        <v/>
      </c>
      <c r="D327" s="158" t="str">
        <f ca="1">IF(A327="","",SUBSTITUTE(Codedata!CB322,"!A"," rij "))</f>
        <v/>
      </c>
      <c r="E327" s="159" t="str">
        <f ca="1">IF(A327="","",INDIRECT(SUBSTITUTE(Codedata!CB322,"!A","!G")))</f>
        <v/>
      </c>
      <c r="F327" s="160" t="str">
        <f ca="1">IF(Codedata!CC322="","",INDIRECT(Codedata!CC322))</f>
        <v/>
      </c>
      <c r="G327" s="158" t="str">
        <f ca="1">IF(F327="","",INDIRECT(SUBSTITUTE(Codedata!CC322,"!A","!B")))</f>
        <v/>
      </c>
      <c r="H327" s="158" t="str">
        <f ca="1">IF(F327="","",INDIRECT(SUBSTITUTE(Codedata!CC322,"!A","!E")))</f>
        <v/>
      </c>
      <c r="I327" s="158" t="str">
        <f ca="1">IF(F327="","",SUBSTITUTE(Codedata!CC322,"!A"," rij "))</f>
        <v/>
      </c>
      <c r="J327" s="159" t="str">
        <f ca="1">IF(F327="","",INDIRECT(SUBSTITUTE(Codedata!CC322,"!A","!H")))</f>
        <v/>
      </c>
    </row>
    <row r="328" spans="1:10" x14ac:dyDescent="0.25">
      <c r="A328" s="157" t="str">
        <f ca="1">IF(Codedata!CB323="","",INDIRECT(Codedata!CB323))</f>
        <v/>
      </c>
      <c r="B328" s="158" t="str">
        <f ca="1">IF(A328="","",INDIRECT(SUBSTITUTE(Codedata!CB323,"!A","!B")))</f>
        <v/>
      </c>
      <c r="C328" s="158" t="str">
        <f ca="1">IF(A328="","",INDIRECT(SUBSTITUTE(Codedata!CB323,"!A","!E")))</f>
        <v/>
      </c>
      <c r="D328" s="158" t="str">
        <f ca="1">IF(A328="","",SUBSTITUTE(Codedata!CB323,"!A"," rij "))</f>
        <v/>
      </c>
      <c r="E328" s="159" t="str">
        <f ca="1">IF(A328="","",INDIRECT(SUBSTITUTE(Codedata!CB323,"!A","!G")))</f>
        <v/>
      </c>
      <c r="F328" s="160" t="str">
        <f ca="1">IF(Codedata!CC323="","",INDIRECT(Codedata!CC323))</f>
        <v/>
      </c>
      <c r="G328" s="158" t="str">
        <f ca="1">IF(F328="","",INDIRECT(SUBSTITUTE(Codedata!CC323,"!A","!B")))</f>
        <v/>
      </c>
      <c r="H328" s="158" t="str">
        <f ca="1">IF(F328="","",INDIRECT(SUBSTITUTE(Codedata!CC323,"!A","!E")))</f>
        <v/>
      </c>
      <c r="I328" s="158" t="str">
        <f ca="1">IF(F328="","",SUBSTITUTE(Codedata!CC323,"!A"," rij "))</f>
        <v/>
      </c>
      <c r="J328" s="159" t="str">
        <f ca="1">IF(F328="","",INDIRECT(SUBSTITUTE(Codedata!CC323,"!A","!H")))</f>
        <v/>
      </c>
    </row>
    <row r="329" spans="1:10" x14ac:dyDescent="0.25">
      <c r="A329" s="157" t="str">
        <f ca="1">IF(Codedata!CB324="","",INDIRECT(Codedata!CB324))</f>
        <v/>
      </c>
      <c r="B329" s="158" t="str">
        <f ca="1">IF(A329="","",INDIRECT(SUBSTITUTE(Codedata!CB324,"!A","!B")))</f>
        <v/>
      </c>
      <c r="C329" s="158" t="str">
        <f ca="1">IF(A329="","",INDIRECT(SUBSTITUTE(Codedata!CB324,"!A","!E")))</f>
        <v/>
      </c>
      <c r="D329" s="158" t="str">
        <f ca="1">IF(A329="","",SUBSTITUTE(Codedata!CB324,"!A"," rij "))</f>
        <v/>
      </c>
      <c r="E329" s="159" t="str">
        <f ca="1">IF(A329="","",INDIRECT(SUBSTITUTE(Codedata!CB324,"!A","!G")))</f>
        <v/>
      </c>
      <c r="F329" s="160" t="str">
        <f ca="1">IF(Codedata!CC324="","",INDIRECT(Codedata!CC324))</f>
        <v/>
      </c>
      <c r="G329" s="158" t="str">
        <f ca="1">IF(F329="","",INDIRECT(SUBSTITUTE(Codedata!CC324,"!A","!B")))</f>
        <v/>
      </c>
      <c r="H329" s="158" t="str">
        <f ca="1">IF(F329="","",INDIRECT(SUBSTITUTE(Codedata!CC324,"!A","!E")))</f>
        <v/>
      </c>
      <c r="I329" s="158" t="str">
        <f ca="1">IF(F329="","",SUBSTITUTE(Codedata!CC324,"!A"," rij "))</f>
        <v/>
      </c>
      <c r="J329" s="159" t="str">
        <f ca="1">IF(F329="","",INDIRECT(SUBSTITUTE(Codedata!CC324,"!A","!H")))</f>
        <v/>
      </c>
    </row>
    <row r="330" spans="1:10" x14ac:dyDescent="0.25">
      <c r="A330" s="157" t="str">
        <f ca="1">IF(Codedata!CB325="","",INDIRECT(Codedata!CB325))</f>
        <v/>
      </c>
      <c r="B330" s="158" t="str">
        <f ca="1">IF(A330="","",INDIRECT(SUBSTITUTE(Codedata!CB325,"!A","!B")))</f>
        <v/>
      </c>
      <c r="C330" s="158" t="str">
        <f ca="1">IF(A330="","",INDIRECT(SUBSTITUTE(Codedata!CB325,"!A","!E")))</f>
        <v/>
      </c>
      <c r="D330" s="158" t="str">
        <f ca="1">IF(A330="","",SUBSTITUTE(Codedata!CB325,"!A"," rij "))</f>
        <v/>
      </c>
      <c r="E330" s="159" t="str">
        <f ca="1">IF(A330="","",INDIRECT(SUBSTITUTE(Codedata!CB325,"!A","!G")))</f>
        <v/>
      </c>
      <c r="F330" s="160" t="str">
        <f ca="1">IF(Codedata!CC325="","",INDIRECT(Codedata!CC325))</f>
        <v/>
      </c>
      <c r="G330" s="158" t="str">
        <f ca="1">IF(F330="","",INDIRECT(SUBSTITUTE(Codedata!CC325,"!A","!B")))</f>
        <v/>
      </c>
      <c r="H330" s="158" t="str">
        <f ca="1">IF(F330="","",INDIRECT(SUBSTITUTE(Codedata!CC325,"!A","!E")))</f>
        <v/>
      </c>
      <c r="I330" s="158" t="str">
        <f ca="1">IF(F330="","",SUBSTITUTE(Codedata!CC325,"!A"," rij "))</f>
        <v/>
      </c>
      <c r="J330" s="159" t="str">
        <f ca="1">IF(F330="","",INDIRECT(SUBSTITUTE(Codedata!CC325,"!A","!H")))</f>
        <v/>
      </c>
    </row>
    <row r="331" spans="1:10" x14ac:dyDescent="0.25">
      <c r="A331" s="157" t="str">
        <f ca="1">IF(Codedata!CB326="","",INDIRECT(Codedata!CB326))</f>
        <v/>
      </c>
      <c r="B331" s="158" t="str">
        <f ca="1">IF(A331="","",INDIRECT(SUBSTITUTE(Codedata!CB326,"!A","!B")))</f>
        <v/>
      </c>
      <c r="C331" s="158" t="str">
        <f ca="1">IF(A331="","",INDIRECT(SUBSTITUTE(Codedata!CB326,"!A","!E")))</f>
        <v/>
      </c>
      <c r="D331" s="158" t="str">
        <f ca="1">IF(A331="","",SUBSTITUTE(Codedata!CB326,"!A"," rij "))</f>
        <v/>
      </c>
      <c r="E331" s="159" t="str">
        <f ca="1">IF(A331="","",INDIRECT(SUBSTITUTE(Codedata!CB326,"!A","!G")))</f>
        <v/>
      </c>
      <c r="F331" s="160" t="str">
        <f ca="1">IF(Codedata!CC326="","",INDIRECT(Codedata!CC326))</f>
        <v/>
      </c>
      <c r="G331" s="158" t="str">
        <f ca="1">IF(F331="","",INDIRECT(SUBSTITUTE(Codedata!CC326,"!A","!B")))</f>
        <v/>
      </c>
      <c r="H331" s="158" t="str">
        <f ca="1">IF(F331="","",INDIRECT(SUBSTITUTE(Codedata!CC326,"!A","!E")))</f>
        <v/>
      </c>
      <c r="I331" s="158" t="str">
        <f ca="1">IF(F331="","",SUBSTITUTE(Codedata!CC326,"!A"," rij "))</f>
        <v/>
      </c>
      <c r="J331" s="159" t="str">
        <f ca="1">IF(F331="","",INDIRECT(SUBSTITUTE(Codedata!CC326,"!A","!H")))</f>
        <v/>
      </c>
    </row>
    <row r="332" spans="1:10" x14ac:dyDescent="0.25">
      <c r="A332" s="157" t="str">
        <f ca="1">IF(Codedata!CB327="","",INDIRECT(Codedata!CB327))</f>
        <v/>
      </c>
      <c r="B332" s="158" t="str">
        <f ca="1">IF(A332="","",INDIRECT(SUBSTITUTE(Codedata!CB327,"!A","!B")))</f>
        <v/>
      </c>
      <c r="C332" s="158" t="str">
        <f ca="1">IF(A332="","",INDIRECT(SUBSTITUTE(Codedata!CB327,"!A","!E")))</f>
        <v/>
      </c>
      <c r="D332" s="158" t="str">
        <f ca="1">IF(A332="","",SUBSTITUTE(Codedata!CB327,"!A"," rij "))</f>
        <v/>
      </c>
      <c r="E332" s="159" t="str">
        <f ca="1">IF(A332="","",INDIRECT(SUBSTITUTE(Codedata!CB327,"!A","!G")))</f>
        <v/>
      </c>
      <c r="F332" s="160" t="str">
        <f ca="1">IF(Codedata!CC327="","",INDIRECT(Codedata!CC327))</f>
        <v/>
      </c>
      <c r="G332" s="158" t="str">
        <f ca="1">IF(F332="","",INDIRECT(SUBSTITUTE(Codedata!CC327,"!A","!B")))</f>
        <v/>
      </c>
      <c r="H332" s="158" t="str">
        <f ca="1">IF(F332="","",INDIRECT(SUBSTITUTE(Codedata!CC327,"!A","!E")))</f>
        <v/>
      </c>
      <c r="I332" s="158" t="str">
        <f ca="1">IF(F332="","",SUBSTITUTE(Codedata!CC327,"!A"," rij "))</f>
        <v/>
      </c>
      <c r="J332" s="159" t="str">
        <f ca="1">IF(F332="","",INDIRECT(SUBSTITUTE(Codedata!CC327,"!A","!H")))</f>
        <v/>
      </c>
    </row>
    <row r="333" spans="1:10" x14ac:dyDescent="0.25">
      <c r="A333" s="157" t="str">
        <f ca="1">IF(Codedata!CB328="","",INDIRECT(Codedata!CB328))</f>
        <v/>
      </c>
      <c r="B333" s="158" t="str">
        <f ca="1">IF(A333="","",INDIRECT(SUBSTITUTE(Codedata!CB328,"!A","!B")))</f>
        <v/>
      </c>
      <c r="C333" s="158" t="str">
        <f ca="1">IF(A333="","",INDIRECT(SUBSTITUTE(Codedata!CB328,"!A","!E")))</f>
        <v/>
      </c>
      <c r="D333" s="158" t="str">
        <f ca="1">IF(A333="","",SUBSTITUTE(Codedata!CB328,"!A"," rij "))</f>
        <v/>
      </c>
      <c r="E333" s="159" t="str">
        <f ca="1">IF(A333="","",INDIRECT(SUBSTITUTE(Codedata!CB328,"!A","!G")))</f>
        <v/>
      </c>
      <c r="F333" s="160" t="str">
        <f ca="1">IF(Codedata!CC328="","",INDIRECT(Codedata!CC328))</f>
        <v/>
      </c>
      <c r="G333" s="158" t="str">
        <f ca="1">IF(F333="","",INDIRECT(SUBSTITUTE(Codedata!CC328,"!A","!B")))</f>
        <v/>
      </c>
      <c r="H333" s="158" t="str">
        <f ca="1">IF(F333="","",INDIRECT(SUBSTITUTE(Codedata!CC328,"!A","!E")))</f>
        <v/>
      </c>
      <c r="I333" s="158" t="str">
        <f ca="1">IF(F333="","",SUBSTITUTE(Codedata!CC328,"!A"," rij "))</f>
        <v/>
      </c>
      <c r="J333" s="159" t="str">
        <f ca="1">IF(F333="","",INDIRECT(SUBSTITUTE(Codedata!CC328,"!A","!H")))</f>
        <v/>
      </c>
    </row>
    <row r="334" spans="1:10" x14ac:dyDescent="0.25">
      <c r="A334" s="157" t="str">
        <f ca="1">IF(Codedata!CB329="","",INDIRECT(Codedata!CB329))</f>
        <v/>
      </c>
      <c r="B334" s="158" t="str">
        <f ca="1">IF(A334="","",INDIRECT(SUBSTITUTE(Codedata!CB329,"!A","!B")))</f>
        <v/>
      </c>
      <c r="C334" s="158" t="str">
        <f ca="1">IF(A334="","",INDIRECT(SUBSTITUTE(Codedata!CB329,"!A","!E")))</f>
        <v/>
      </c>
      <c r="D334" s="158" t="str">
        <f ca="1">IF(A334="","",SUBSTITUTE(Codedata!CB329,"!A"," rij "))</f>
        <v/>
      </c>
      <c r="E334" s="159" t="str">
        <f ca="1">IF(A334="","",INDIRECT(SUBSTITUTE(Codedata!CB329,"!A","!G")))</f>
        <v/>
      </c>
      <c r="F334" s="160" t="str">
        <f ca="1">IF(Codedata!CC329="","",INDIRECT(Codedata!CC329))</f>
        <v/>
      </c>
      <c r="G334" s="158" t="str">
        <f ca="1">IF(F334="","",INDIRECT(SUBSTITUTE(Codedata!CC329,"!A","!B")))</f>
        <v/>
      </c>
      <c r="H334" s="158" t="str">
        <f ca="1">IF(F334="","",INDIRECT(SUBSTITUTE(Codedata!CC329,"!A","!E")))</f>
        <v/>
      </c>
      <c r="I334" s="158" t="str">
        <f ca="1">IF(F334="","",SUBSTITUTE(Codedata!CC329,"!A"," rij "))</f>
        <v/>
      </c>
      <c r="J334" s="159" t="str">
        <f ca="1">IF(F334="","",INDIRECT(SUBSTITUTE(Codedata!CC329,"!A","!H")))</f>
        <v/>
      </c>
    </row>
    <row r="335" spans="1:10" x14ac:dyDescent="0.25">
      <c r="A335" s="157" t="str">
        <f ca="1">IF(Codedata!CB330="","",INDIRECT(Codedata!CB330))</f>
        <v/>
      </c>
      <c r="B335" s="158" t="str">
        <f ca="1">IF(A335="","",INDIRECT(SUBSTITUTE(Codedata!CB330,"!A","!B")))</f>
        <v/>
      </c>
      <c r="C335" s="158" t="str">
        <f ca="1">IF(A335="","",INDIRECT(SUBSTITUTE(Codedata!CB330,"!A","!E")))</f>
        <v/>
      </c>
      <c r="D335" s="158" t="str">
        <f ca="1">IF(A335="","",SUBSTITUTE(Codedata!CB330,"!A"," rij "))</f>
        <v/>
      </c>
      <c r="E335" s="159" t="str">
        <f ca="1">IF(A335="","",INDIRECT(SUBSTITUTE(Codedata!CB330,"!A","!G")))</f>
        <v/>
      </c>
      <c r="F335" s="160" t="str">
        <f ca="1">IF(Codedata!CC330="","",INDIRECT(Codedata!CC330))</f>
        <v/>
      </c>
      <c r="G335" s="158" t="str">
        <f ca="1">IF(F335="","",INDIRECT(SUBSTITUTE(Codedata!CC330,"!A","!B")))</f>
        <v/>
      </c>
      <c r="H335" s="158" t="str">
        <f ca="1">IF(F335="","",INDIRECT(SUBSTITUTE(Codedata!CC330,"!A","!E")))</f>
        <v/>
      </c>
      <c r="I335" s="158" t="str">
        <f ca="1">IF(F335="","",SUBSTITUTE(Codedata!CC330,"!A"," rij "))</f>
        <v/>
      </c>
      <c r="J335" s="159" t="str">
        <f ca="1">IF(F335="","",INDIRECT(SUBSTITUTE(Codedata!CC330,"!A","!H")))</f>
        <v/>
      </c>
    </row>
    <row r="336" spans="1:10" x14ac:dyDescent="0.25">
      <c r="A336" s="157" t="str">
        <f ca="1">IF(Codedata!CB331="","",INDIRECT(Codedata!CB331))</f>
        <v/>
      </c>
      <c r="B336" s="158" t="str">
        <f ca="1">IF(A336="","",INDIRECT(SUBSTITUTE(Codedata!CB331,"!A","!B")))</f>
        <v/>
      </c>
      <c r="C336" s="158" t="str">
        <f ca="1">IF(A336="","",INDIRECT(SUBSTITUTE(Codedata!CB331,"!A","!E")))</f>
        <v/>
      </c>
      <c r="D336" s="158" t="str">
        <f ca="1">IF(A336="","",SUBSTITUTE(Codedata!CB331,"!A"," rij "))</f>
        <v/>
      </c>
      <c r="E336" s="159" t="str">
        <f ca="1">IF(A336="","",INDIRECT(SUBSTITUTE(Codedata!CB331,"!A","!G")))</f>
        <v/>
      </c>
      <c r="F336" s="160" t="str">
        <f ca="1">IF(Codedata!CC331="","",INDIRECT(Codedata!CC331))</f>
        <v/>
      </c>
      <c r="G336" s="158" t="str">
        <f ca="1">IF(F336="","",INDIRECT(SUBSTITUTE(Codedata!CC331,"!A","!B")))</f>
        <v/>
      </c>
      <c r="H336" s="158" t="str">
        <f ca="1">IF(F336="","",INDIRECT(SUBSTITUTE(Codedata!CC331,"!A","!E")))</f>
        <v/>
      </c>
      <c r="I336" s="158" t="str">
        <f ca="1">IF(F336="","",SUBSTITUTE(Codedata!CC331,"!A"," rij "))</f>
        <v/>
      </c>
      <c r="J336" s="159" t="str">
        <f ca="1">IF(F336="","",INDIRECT(SUBSTITUTE(Codedata!CC331,"!A","!H")))</f>
        <v/>
      </c>
    </row>
    <row r="337" spans="1:10" x14ac:dyDescent="0.25">
      <c r="A337" s="157" t="str">
        <f ca="1">IF(Codedata!CB332="","",INDIRECT(Codedata!CB332))</f>
        <v/>
      </c>
      <c r="B337" s="158" t="str">
        <f ca="1">IF(A337="","",INDIRECT(SUBSTITUTE(Codedata!CB332,"!A","!B")))</f>
        <v/>
      </c>
      <c r="C337" s="158" t="str">
        <f ca="1">IF(A337="","",INDIRECT(SUBSTITUTE(Codedata!CB332,"!A","!E")))</f>
        <v/>
      </c>
      <c r="D337" s="158" t="str">
        <f ca="1">IF(A337="","",SUBSTITUTE(Codedata!CB332,"!A"," rij "))</f>
        <v/>
      </c>
      <c r="E337" s="159" t="str">
        <f ca="1">IF(A337="","",INDIRECT(SUBSTITUTE(Codedata!CB332,"!A","!G")))</f>
        <v/>
      </c>
      <c r="F337" s="160" t="str">
        <f ca="1">IF(Codedata!CC332="","",INDIRECT(Codedata!CC332))</f>
        <v/>
      </c>
      <c r="G337" s="158" t="str">
        <f ca="1">IF(F337="","",INDIRECT(SUBSTITUTE(Codedata!CC332,"!A","!B")))</f>
        <v/>
      </c>
      <c r="H337" s="158" t="str">
        <f ca="1">IF(F337="","",INDIRECT(SUBSTITUTE(Codedata!CC332,"!A","!E")))</f>
        <v/>
      </c>
      <c r="I337" s="158" t="str">
        <f ca="1">IF(F337="","",SUBSTITUTE(Codedata!CC332,"!A"," rij "))</f>
        <v/>
      </c>
      <c r="J337" s="159" t="str">
        <f ca="1">IF(F337="","",INDIRECT(SUBSTITUTE(Codedata!CC332,"!A","!H")))</f>
        <v/>
      </c>
    </row>
    <row r="338" spans="1:10" x14ac:dyDescent="0.25">
      <c r="A338" s="157" t="str">
        <f ca="1">IF(Codedata!CB333="","",INDIRECT(Codedata!CB333))</f>
        <v/>
      </c>
      <c r="B338" s="158" t="str">
        <f ca="1">IF(A338="","",INDIRECT(SUBSTITUTE(Codedata!CB333,"!A","!B")))</f>
        <v/>
      </c>
      <c r="C338" s="158" t="str">
        <f ca="1">IF(A338="","",INDIRECT(SUBSTITUTE(Codedata!CB333,"!A","!E")))</f>
        <v/>
      </c>
      <c r="D338" s="158" t="str">
        <f ca="1">IF(A338="","",SUBSTITUTE(Codedata!CB333,"!A"," rij "))</f>
        <v/>
      </c>
      <c r="E338" s="159" t="str">
        <f ca="1">IF(A338="","",INDIRECT(SUBSTITUTE(Codedata!CB333,"!A","!G")))</f>
        <v/>
      </c>
      <c r="F338" s="160" t="str">
        <f ca="1">IF(Codedata!CC333="","",INDIRECT(Codedata!CC333))</f>
        <v/>
      </c>
      <c r="G338" s="158" t="str">
        <f ca="1">IF(F338="","",INDIRECT(SUBSTITUTE(Codedata!CC333,"!A","!B")))</f>
        <v/>
      </c>
      <c r="H338" s="158" t="str">
        <f ca="1">IF(F338="","",INDIRECT(SUBSTITUTE(Codedata!CC333,"!A","!E")))</f>
        <v/>
      </c>
      <c r="I338" s="158" t="str">
        <f ca="1">IF(F338="","",SUBSTITUTE(Codedata!CC333,"!A"," rij "))</f>
        <v/>
      </c>
      <c r="J338" s="159" t="str">
        <f ca="1">IF(F338="","",INDIRECT(SUBSTITUTE(Codedata!CC333,"!A","!H")))</f>
        <v/>
      </c>
    </row>
    <row r="339" spans="1:10" x14ac:dyDescent="0.25">
      <c r="A339" s="157" t="str">
        <f ca="1">IF(Codedata!CB334="","",INDIRECT(Codedata!CB334))</f>
        <v/>
      </c>
      <c r="B339" s="158" t="str">
        <f ca="1">IF(A339="","",INDIRECT(SUBSTITUTE(Codedata!CB334,"!A","!B")))</f>
        <v/>
      </c>
      <c r="C339" s="158" t="str">
        <f ca="1">IF(A339="","",INDIRECT(SUBSTITUTE(Codedata!CB334,"!A","!E")))</f>
        <v/>
      </c>
      <c r="D339" s="158" t="str">
        <f ca="1">IF(A339="","",SUBSTITUTE(Codedata!CB334,"!A"," rij "))</f>
        <v/>
      </c>
      <c r="E339" s="159" t="str">
        <f ca="1">IF(A339="","",INDIRECT(SUBSTITUTE(Codedata!CB334,"!A","!G")))</f>
        <v/>
      </c>
      <c r="F339" s="160" t="str">
        <f ca="1">IF(Codedata!CC334="","",INDIRECT(Codedata!CC334))</f>
        <v/>
      </c>
      <c r="G339" s="158" t="str">
        <f ca="1">IF(F339="","",INDIRECT(SUBSTITUTE(Codedata!CC334,"!A","!B")))</f>
        <v/>
      </c>
      <c r="H339" s="158" t="str">
        <f ca="1">IF(F339="","",INDIRECT(SUBSTITUTE(Codedata!CC334,"!A","!E")))</f>
        <v/>
      </c>
      <c r="I339" s="158" t="str">
        <f ca="1">IF(F339="","",SUBSTITUTE(Codedata!CC334,"!A"," rij "))</f>
        <v/>
      </c>
      <c r="J339" s="159" t="str">
        <f ca="1">IF(F339="","",INDIRECT(SUBSTITUTE(Codedata!CC334,"!A","!H")))</f>
        <v/>
      </c>
    </row>
    <row r="340" spans="1:10" x14ac:dyDescent="0.25">
      <c r="A340" s="157" t="str">
        <f ca="1">IF(Codedata!CB335="","",INDIRECT(Codedata!CB335))</f>
        <v/>
      </c>
      <c r="B340" s="158" t="str">
        <f ca="1">IF(A340="","",INDIRECT(SUBSTITUTE(Codedata!CB335,"!A","!B")))</f>
        <v/>
      </c>
      <c r="C340" s="158" t="str">
        <f ca="1">IF(A340="","",INDIRECT(SUBSTITUTE(Codedata!CB335,"!A","!E")))</f>
        <v/>
      </c>
      <c r="D340" s="158" t="str">
        <f ca="1">IF(A340="","",SUBSTITUTE(Codedata!CB335,"!A"," rij "))</f>
        <v/>
      </c>
      <c r="E340" s="159" t="str">
        <f ca="1">IF(A340="","",INDIRECT(SUBSTITUTE(Codedata!CB335,"!A","!G")))</f>
        <v/>
      </c>
      <c r="F340" s="160" t="str">
        <f ca="1">IF(Codedata!CC335="","",INDIRECT(Codedata!CC335))</f>
        <v/>
      </c>
      <c r="G340" s="158" t="str">
        <f ca="1">IF(F340="","",INDIRECT(SUBSTITUTE(Codedata!CC335,"!A","!B")))</f>
        <v/>
      </c>
      <c r="H340" s="158" t="str">
        <f ca="1">IF(F340="","",INDIRECT(SUBSTITUTE(Codedata!CC335,"!A","!E")))</f>
        <v/>
      </c>
      <c r="I340" s="158" t="str">
        <f ca="1">IF(F340="","",SUBSTITUTE(Codedata!CC335,"!A"," rij "))</f>
        <v/>
      </c>
      <c r="J340" s="159" t="str">
        <f ca="1">IF(F340="","",INDIRECT(SUBSTITUTE(Codedata!CC335,"!A","!H")))</f>
        <v/>
      </c>
    </row>
    <row r="341" spans="1:10" x14ac:dyDescent="0.25">
      <c r="A341" s="157" t="str">
        <f ca="1">IF(Codedata!CB336="","",INDIRECT(Codedata!CB336))</f>
        <v/>
      </c>
      <c r="B341" s="158" t="str">
        <f ca="1">IF(A341="","",INDIRECT(SUBSTITUTE(Codedata!CB336,"!A","!B")))</f>
        <v/>
      </c>
      <c r="C341" s="158" t="str">
        <f ca="1">IF(A341="","",INDIRECT(SUBSTITUTE(Codedata!CB336,"!A","!E")))</f>
        <v/>
      </c>
      <c r="D341" s="158" t="str">
        <f ca="1">IF(A341="","",SUBSTITUTE(Codedata!CB336,"!A"," rij "))</f>
        <v/>
      </c>
      <c r="E341" s="159" t="str">
        <f ca="1">IF(A341="","",INDIRECT(SUBSTITUTE(Codedata!CB336,"!A","!G")))</f>
        <v/>
      </c>
      <c r="F341" s="160" t="str">
        <f ca="1">IF(Codedata!CC336="","",INDIRECT(Codedata!CC336))</f>
        <v/>
      </c>
      <c r="G341" s="158" t="str">
        <f ca="1">IF(F341="","",INDIRECT(SUBSTITUTE(Codedata!CC336,"!A","!B")))</f>
        <v/>
      </c>
      <c r="H341" s="158" t="str">
        <f ca="1">IF(F341="","",INDIRECT(SUBSTITUTE(Codedata!CC336,"!A","!E")))</f>
        <v/>
      </c>
      <c r="I341" s="158" t="str">
        <f ca="1">IF(F341="","",SUBSTITUTE(Codedata!CC336,"!A"," rij "))</f>
        <v/>
      </c>
      <c r="J341" s="159" t="str">
        <f ca="1">IF(F341="","",INDIRECT(SUBSTITUTE(Codedata!CC336,"!A","!H")))</f>
        <v/>
      </c>
    </row>
    <row r="342" spans="1:10" x14ac:dyDescent="0.25">
      <c r="A342" s="157" t="str">
        <f ca="1">IF(Codedata!CB337="","",INDIRECT(Codedata!CB337))</f>
        <v/>
      </c>
      <c r="B342" s="158" t="str">
        <f ca="1">IF(A342="","",INDIRECT(SUBSTITUTE(Codedata!CB337,"!A","!B")))</f>
        <v/>
      </c>
      <c r="C342" s="158" t="str">
        <f ca="1">IF(A342="","",INDIRECT(SUBSTITUTE(Codedata!CB337,"!A","!E")))</f>
        <v/>
      </c>
      <c r="D342" s="158" t="str">
        <f ca="1">IF(A342="","",SUBSTITUTE(Codedata!CB337,"!A"," rij "))</f>
        <v/>
      </c>
      <c r="E342" s="159" t="str">
        <f ca="1">IF(A342="","",INDIRECT(SUBSTITUTE(Codedata!CB337,"!A","!G")))</f>
        <v/>
      </c>
      <c r="F342" s="160" t="str">
        <f ca="1">IF(Codedata!CC337="","",INDIRECT(Codedata!CC337))</f>
        <v/>
      </c>
      <c r="G342" s="158" t="str">
        <f ca="1">IF(F342="","",INDIRECT(SUBSTITUTE(Codedata!CC337,"!A","!B")))</f>
        <v/>
      </c>
      <c r="H342" s="158" t="str">
        <f ca="1">IF(F342="","",INDIRECT(SUBSTITUTE(Codedata!CC337,"!A","!E")))</f>
        <v/>
      </c>
      <c r="I342" s="158" t="str">
        <f ca="1">IF(F342="","",SUBSTITUTE(Codedata!CC337,"!A"," rij "))</f>
        <v/>
      </c>
      <c r="J342" s="159" t="str">
        <f ca="1">IF(F342="","",INDIRECT(SUBSTITUTE(Codedata!CC337,"!A","!H")))</f>
        <v/>
      </c>
    </row>
    <row r="343" spans="1:10" x14ac:dyDescent="0.25">
      <c r="A343" s="157" t="str">
        <f ca="1">IF(Codedata!CB338="","",INDIRECT(Codedata!CB338))</f>
        <v/>
      </c>
      <c r="B343" s="158" t="str">
        <f ca="1">IF(A343="","",INDIRECT(SUBSTITUTE(Codedata!CB338,"!A","!B")))</f>
        <v/>
      </c>
      <c r="C343" s="158" t="str">
        <f ca="1">IF(A343="","",INDIRECT(SUBSTITUTE(Codedata!CB338,"!A","!E")))</f>
        <v/>
      </c>
      <c r="D343" s="158" t="str">
        <f ca="1">IF(A343="","",SUBSTITUTE(Codedata!CB338,"!A"," rij "))</f>
        <v/>
      </c>
      <c r="E343" s="159" t="str">
        <f ca="1">IF(A343="","",INDIRECT(SUBSTITUTE(Codedata!CB338,"!A","!G")))</f>
        <v/>
      </c>
      <c r="F343" s="160" t="str">
        <f ca="1">IF(Codedata!CC338="","",INDIRECT(Codedata!CC338))</f>
        <v/>
      </c>
      <c r="G343" s="158" t="str">
        <f ca="1">IF(F343="","",INDIRECT(SUBSTITUTE(Codedata!CC338,"!A","!B")))</f>
        <v/>
      </c>
      <c r="H343" s="158" t="str">
        <f ca="1">IF(F343="","",INDIRECT(SUBSTITUTE(Codedata!CC338,"!A","!E")))</f>
        <v/>
      </c>
      <c r="I343" s="158" t="str">
        <f ca="1">IF(F343="","",SUBSTITUTE(Codedata!CC338,"!A"," rij "))</f>
        <v/>
      </c>
      <c r="J343" s="159" t="str">
        <f ca="1">IF(F343="","",INDIRECT(SUBSTITUTE(Codedata!CC338,"!A","!H")))</f>
        <v/>
      </c>
    </row>
    <row r="344" spans="1:10" x14ac:dyDescent="0.25">
      <c r="A344" s="157" t="str">
        <f ca="1">IF(Codedata!CB339="","",INDIRECT(Codedata!CB339))</f>
        <v/>
      </c>
      <c r="B344" s="158" t="str">
        <f ca="1">IF(A344="","",INDIRECT(SUBSTITUTE(Codedata!CB339,"!A","!B")))</f>
        <v/>
      </c>
      <c r="C344" s="158" t="str">
        <f ca="1">IF(A344="","",INDIRECT(SUBSTITUTE(Codedata!CB339,"!A","!E")))</f>
        <v/>
      </c>
      <c r="D344" s="158" t="str">
        <f ca="1">IF(A344="","",SUBSTITUTE(Codedata!CB339,"!A"," rij "))</f>
        <v/>
      </c>
      <c r="E344" s="159" t="str">
        <f ca="1">IF(A344="","",INDIRECT(SUBSTITUTE(Codedata!CB339,"!A","!G")))</f>
        <v/>
      </c>
      <c r="F344" s="160" t="str">
        <f ca="1">IF(Codedata!CC339="","",INDIRECT(Codedata!CC339))</f>
        <v/>
      </c>
      <c r="G344" s="158" t="str">
        <f ca="1">IF(F344="","",INDIRECT(SUBSTITUTE(Codedata!CC339,"!A","!B")))</f>
        <v/>
      </c>
      <c r="H344" s="158" t="str">
        <f ca="1">IF(F344="","",INDIRECT(SUBSTITUTE(Codedata!CC339,"!A","!E")))</f>
        <v/>
      </c>
      <c r="I344" s="158" t="str">
        <f ca="1">IF(F344="","",SUBSTITUTE(Codedata!CC339,"!A"," rij "))</f>
        <v/>
      </c>
      <c r="J344" s="159" t="str">
        <f ca="1">IF(F344="","",INDIRECT(SUBSTITUTE(Codedata!CC339,"!A","!H")))</f>
        <v/>
      </c>
    </row>
    <row r="345" spans="1:10" x14ac:dyDescent="0.25">
      <c r="A345" s="157" t="str">
        <f ca="1">IF(Codedata!CB340="","",INDIRECT(Codedata!CB340))</f>
        <v/>
      </c>
      <c r="B345" s="158" t="str">
        <f ca="1">IF(A345="","",INDIRECT(SUBSTITUTE(Codedata!CB340,"!A","!B")))</f>
        <v/>
      </c>
      <c r="C345" s="158" t="str">
        <f ca="1">IF(A345="","",INDIRECT(SUBSTITUTE(Codedata!CB340,"!A","!E")))</f>
        <v/>
      </c>
      <c r="D345" s="158" t="str">
        <f ca="1">IF(A345="","",SUBSTITUTE(Codedata!CB340,"!A"," rij "))</f>
        <v/>
      </c>
      <c r="E345" s="159" t="str">
        <f ca="1">IF(A345="","",INDIRECT(SUBSTITUTE(Codedata!CB340,"!A","!G")))</f>
        <v/>
      </c>
      <c r="F345" s="160" t="str">
        <f ca="1">IF(Codedata!CC340="","",INDIRECT(Codedata!CC340))</f>
        <v/>
      </c>
      <c r="G345" s="158" t="str">
        <f ca="1">IF(F345="","",INDIRECT(SUBSTITUTE(Codedata!CC340,"!A","!B")))</f>
        <v/>
      </c>
      <c r="H345" s="158" t="str">
        <f ca="1">IF(F345="","",INDIRECT(SUBSTITUTE(Codedata!CC340,"!A","!E")))</f>
        <v/>
      </c>
      <c r="I345" s="158" t="str">
        <f ca="1">IF(F345="","",SUBSTITUTE(Codedata!CC340,"!A"," rij "))</f>
        <v/>
      </c>
      <c r="J345" s="159" t="str">
        <f ca="1">IF(F345="","",INDIRECT(SUBSTITUTE(Codedata!CC340,"!A","!H")))</f>
        <v/>
      </c>
    </row>
    <row r="346" spans="1:10" x14ac:dyDescent="0.25">
      <c r="A346" s="157" t="str">
        <f ca="1">IF(Codedata!CB341="","",INDIRECT(Codedata!CB341))</f>
        <v/>
      </c>
      <c r="B346" s="158" t="str">
        <f ca="1">IF(A346="","",INDIRECT(SUBSTITUTE(Codedata!CB341,"!A","!B")))</f>
        <v/>
      </c>
      <c r="C346" s="158" t="str">
        <f ca="1">IF(A346="","",INDIRECT(SUBSTITUTE(Codedata!CB341,"!A","!E")))</f>
        <v/>
      </c>
      <c r="D346" s="158" t="str">
        <f ca="1">IF(A346="","",SUBSTITUTE(Codedata!CB341,"!A"," rij "))</f>
        <v/>
      </c>
      <c r="E346" s="159" t="str">
        <f ca="1">IF(A346="","",INDIRECT(SUBSTITUTE(Codedata!CB341,"!A","!G")))</f>
        <v/>
      </c>
      <c r="F346" s="160" t="str">
        <f ca="1">IF(Codedata!CC341="","",INDIRECT(Codedata!CC341))</f>
        <v/>
      </c>
      <c r="G346" s="158" t="str">
        <f ca="1">IF(F346="","",INDIRECT(SUBSTITUTE(Codedata!CC341,"!A","!B")))</f>
        <v/>
      </c>
      <c r="H346" s="158" t="str">
        <f ca="1">IF(F346="","",INDIRECT(SUBSTITUTE(Codedata!CC341,"!A","!E")))</f>
        <v/>
      </c>
      <c r="I346" s="158" t="str">
        <f ca="1">IF(F346="","",SUBSTITUTE(Codedata!CC341,"!A"," rij "))</f>
        <v/>
      </c>
      <c r="J346" s="159" t="str">
        <f ca="1">IF(F346="","",INDIRECT(SUBSTITUTE(Codedata!CC341,"!A","!H")))</f>
        <v/>
      </c>
    </row>
    <row r="347" spans="1:10" x14ac:dyDescent="0.25">
      <c r="A347" s="157" t="str">
        <f ca="1">IF(Codedata!CB342="","",INDIRECT(Codedata!CB342))</f>
        <v/>
      </c>
      <c r="B347" s="158" t="str">
        <f ca="1">IF(A347="","",INDIRECT(SUBSTITUTE(Codedata!CB342,"!A","!B")))</f>
        <v/>
      </c>
      <c r="C347" s="158" t="str">
        <f ca="1">IF(A347="","",INDIRECT(SUBSTITUTE(Codedata!CB342,"!A","!E")))</f>
        <v/>
      </c>
      <c r="D347" s="158" t="str">
        <f ca="1">IF(A347="","",SUBSTITUTE(Codedata!CB342,"!A"," rij "))</f>
        <v/>
      </c>
      <c r="E347" s="159" t="str">
        <f ca="1">IF(A347="","",INDIRECT(SUBSTITUTE(Codedata!CB342,"!A","!G")))</f>
        <v/>
      </c>
      <c r="F347" s="160" t="str">
        <f ca="1">IF(Codedata!CC342="","",INDIRECT(Codedata!CC342))</f>
        <v/>
      </c>
      <c r="G347" s="158" t="str">
        <f ca="1">IF(F347="","",INDIRECT(SUBSTITUTE(Codedata!CC342,"!A","!B")))</f>
        <v/>
      </c>
      <c r="H347" s="158" t="str">
        <f ca="1">IF(F347="","",INDIRECT(SUBSTITUTE(Codedata!CC342,"!A","!E")))</f>
        <v/>
      </c>
      <c r="I347" s="158" t="str">
        <f ca="1">IF(F347="","",SUBSTITUTE(Codedata!CC342,"!A"," rij "))</f>
        <v/>
      </c>
      <c r="J347" s="159" t="str">
        <f ca="1">IF(F347="","",INDIRECT(SUBSTITUTE(Codedata!CC342,"!A","!H")))</f>
        <v/>
      </c>
    </row>
    <row r="348" spans="1:10" x14ac:dyDescent="0.25">
      <c r="A348" s="157" t="str">
        <f ca="1">IF(Codedata!CB343="","",INDIRECT(Codedata!CB343))</f>
        <v/>
      </c>
      <c r="B348" s="158" t="str">
        <f ca="1">IF(A348="","",INDIRECT(SUBSTITUTE(Codedata!CB343,"!A","!B")))</f>
        <v/>
      </c>
      <c r="C348" s="158" t="str">
        <f ca="1">IF(A348="","",INDIRECT(SUBSTITUTE(Codedata!CB343,"!A","!E")))</f>
        <v/>
      </c>
      <c r="D348" s="158" t="str">
        <f ca="1">IF(A348="","",SUBSTITUTE(Codedata!CB343,"!A"," rij "))</f>
        <v/>
      </c>
      <c r="E348" s="159" t="str">
        <f ca="1">IF(A348="","",INDIRECT(SUBSTITUTE(Codedata!CB343,"!A","!G")))</f>
        <v/>
      </c>
      <c r="F348" s="160" t="str">
        <f ca="1">IF(Codedata!CC343="","",INDIRECT(Codedata!CC343))</f>
        <v/>
      </c>
      <c r="G348" s="158" t="str">
        <f ca="1">IF(F348="","",INDIRECT(SUBSTITUTE(Codedata!CC343,"!A","!B")))</f>
        <v/>
      </c>
      <c r="H348" s="158" t="str">
        <f ca="1">IF(F348="","",INDIRECT(SUBSTITUTE(Codedata!CC343,"!A","!E")))</f>
        <v/>
      </c>
      <c r="I348" s="158" t="str">
        <f ca="1">IF(F348="","",SUBSTITUTE(Codedata!CC343,"!A"," rij "))</f>
        <v/>
      </c>
      <c r="J348" s="159" t="str">
        <f ca="1">IF(F348="","",INDIRECT(SUBSTITUTE(Codedata!CC343,"!A","!H")))</f>
        <v/>
      </c>
    </row>
    <row r="349" spans="1:10" x14ac:dyDescent="0.25">
      <c r="A349" s="157" t="str">
        <f ca="1">IF(Codedata!CB344="","",INDIRECT(Codedata!CB344))</f>
        <v/>
      </c>
      <c r="B349" s="158" t="str">
        <f ca="1">IF(A349="","",INDIRECT(SUBSTITUTE(Codedata!CB344,"!A","!B")))</f>
        <v/>
      </c>
      <c r="C349" s="158" t="str">
        <f ca="1">IF(A349="","",INDIRECT(SUBSTITUTE(Codedata!CB344,"!A","!E")))</f>
        <v/>
      </c>
      <c r="D349" s="158" t="str">
        <f ca="1">IF(A349="","",SUBSTITUTE(Codedata!CB344,"!A"," rij "))</f>
        <v/>
      </c>
      <c r="E349" s="159" t="str">
        <f ca="1">IF(A349="","",INDIRECT(SUBSTITUTE(Codedata!CB344,"!A","!G")))</f>
        <v/>
      </c>
      <c r="F349" s="160" t="str">
        <f ca="1">IF(Codedata!CC344="","",INDIRECT(Codedata!CC344))</f>
        <v/>
      </c>
      <c r="G349" s="158" t="str">
        <f ca="1">IF(F349="","",INDIRECT(SUBSTITUTE(Codedata!CC344,"!A","!B")))</f>
        <v/>
      </c>
      <c r="H349" s="158" t="str">
        <f ca="1">IF(F349="","",INDIRECT(SUBSTITUTE(Codedata!CC344,"!A","!E")))</f>
        <v/>
      </c>
      <c r="I349" s="158" t="str">
        <f ca="1">IF(F349="","",SUBSTITUTE(Codedata!CC344,"!A"," rij "))</f>
        <v/>
      </c>
      <c r="J349" s="159" t="str">
        <f ca="1">IF(F349="","",INDIRECT(SUBSTITUTE(Codedata!CC344,"!A","!H")))</f>
        <v/>
      </c>
    </row>
    <row r="350" spans="1:10" x14ac:dyDescent="0.25">
      <c r="A350" s="157" t="str">
        <f ca="1">IF(Codedata!CB345="","",INDIRECT(Codedata!CB345))</f>
        <v/>
      </c>
      <c r="B350" s="158" t="str">
        <f ca="1">IF(A350="","",INDIRECT(SUBSTITUTE(Codedata!CB345,"!A","!B")))</f>
        <v/>
      </c>
      <c r="C350" s="158" t="str">
        <f ca="1">IF(A350="","",INDIRECT(SUBSTITUTE(Codedata!CB345,"!A","!E")))</f>
        <v/>
      </c>
      <c r="D350" s="158" t="str">
        <f ca="1">IF(A350="","",SUBSTITUTE(Codedata!CB345,"!A"," rij "))</f>
        <v/>
      </c>
      <c r="E350" s="159" t="str">
        <f ca="1">IF(A350="","",INDIRECT(SUBSTITUTE(Codedata!CB345,"!A","!G")))</f>
        <v/>
      </c>
      <c r="F350" s="160" t="str">
        <f ca="1">IF(Codedata!CC345="","",INDIRECT(Codedata!CC345))</f>
        <v/>
      </c>
      <c r="G350" s="158" t="str">
        <f ca="1">IF(F350="","",INDIRECT(SUBSTITUTE(Codedata!CC345,"!A","!B")))</f>
        <v/>
      </c>
      <c r="H350" s="158" t="str">
        <f ca="1">IF(F350="","",INDIRECT(SUBSTITUTE(Codedata!CC345,"!A","!E")))</f>
        <v/>
      </c>
      <c r="I350" s="158" t="str">
        <f ca="1">IF(F350="","",SUBSTITUTE(Codedata!CC345,"!A"," rij "))</f>
        <v/>
      </c>
      <c r="J350" s="159" t="str">
        <f ca="1">IF(F350="","",INDIRECT(SUBSTITUTE(Codedata!CC345,"!A","!H")))</f>
        <v/>
      </c>
    </row>
    <row r="351" spans="1:10" x14ac:dyDescent="0.25">
      <c r="A351" s="157" t="str">
        <f ca="1">IF(Codedata!CB346="","",INDIRECT(Codedata!CB346))</f>
        <v/>
      </c>
      <c r="B351" s="158" t="str">
        <f ca="1">IF(A351="","",INDIRECT(SUBSTITUTE(Codedata!CB346,"!A","!B")))</f>
        <v/>
      </c>
      <c r="C351" s="158" t="str">
        <f ca="1">IF(A351="","",INDIRECT(SUBSTITUTE(Codedata!CB346,"!A","!E")))</f>
        <v/>
      </c>
      <c r="D351" s="158" t="str">
        <f ca="1">IF(A351="","",SUBSTITUTE(Codedata!CB346,"!A"," rij "))</f>
        <v/>
      </c>
      <c r="E351" s="159" t="str">
        <f ca="1">IF(A351="","",INDIRECT(SUBSTITUTE(Codedata!CB346,"!A","!G")))</f>
        <v/>
      </c>
      <c r="F351" s="160" t="str">
        <f ca="1">IF(Codedata!CC346="","",INDIRECT(Codedata!CC346))</f>
        <v/>
      </c>
      <c r="G351" s="158" t="str">
        <f ca="1">IF(F351="","",INDIRECT(SUBSTITUTE(Codedata!CC346,"!A","!B")))</f>
        <v/>
      </c>
      <c r="H351" s="158" t="str">
        <f ca="1">IF(F351="","",INDIRECT(SUBSTITUTE(Codedata!CC346,"!A","!E")))</f>
        <v/>
      </c>
      <c r="I351" s="158" t="str">
        <f ca="1">IF(F351="","",SUBSTITUTE(Codedata!CC346,"!A"," rij "))</f>
        <v/>
      </c>
      <c r="J351" s="159" t="str">
        <f ca="1">IF(F351="","",INDIRECT(SUBSTITUTE(Codedata!CC346,"!A","!H")))</f>
        <v/>
      </c>
    </row>
    <row r="352" spans="1:10" x14ac:dyDescent="0.25">
      <c r="A352" s="157" t="str">
        <f ca="1">IF(Codedata!CB347="","",INDIRECT(Codedata!CB347))</f>
        <v/>
      </c>
      <c r="B352" s="158" t="str">
        <f ca="1">IF(A352="","",INDIRECT(SUBSTITUTE(Codedata!CB347,"!A","!B")))</f>
        <v/>
      </c>
      <c r="C352" s="158" t="str">
        <f ca="1">IF(A352="","",INDIRECT(SUBSTITUTE(Codedata!CB347,"!A","!E")))</f>
        <v/>
      </c>
      <c r="D352" s="158" t="str">
        <f ca="1">IF(A352="","",SUBSTITUTE(Codedata!CB347,"!A"," rij "))</f>
        <v/>
      </c>
      <c r="E352" s="159" t="str">
        <f ca="1">IF(A352="","",INDIRECT(SUBSTITUTE(Codedata!CB347,"!A","!G")))</f>
        <v/>
      </c>
      <c r="F352" s="160" t="str">
        <f ca="1">IF(Codedata!CC347="","",INDIRECT(Codedata!CC347))</f>
        <v/>
      </c>
      <c r="G352" s="158" t="str">
        <f ca="1">IF(F352="","",INDIRECT(SUBSTITUTE(Codedata!CC347,"!A","!B")))</f>
        <v/>
      </c>
      <c r="H352" s="158" t="str">
        <f ca="1">IF(F352="","",INDIRECT(SUBSTITUTE(Codedata!CC347,"!A","!E")))</f>
        <v/>
      </c>
      <c r="I352" s="158" t="str">
        <f ca="1">IF(F352="","",SUBSTITUTE(Codedata!CC347,"!A"," rij "))</f>
        <v/>
      </c>
      <c r="J352" s="159" t="str">
        <f ca="1">IF(F352="","",INDIRECT(SUBSTITUTE(Codedata!CC347,"!A","!H")))</f>
        <v/>
      </c>
    </row>
    <row r="353" spans="1:10" x14ac:dyDescent="0.25">
      <c r="A353" s="157" t="str">
        <f ca="1">IF(Codedata!CB348="","",INDIRECT(Codedata!CB348))</f>
        <v/>
      </c>
      <c r="B353" s="158" t="str">
        <f ca="1">IF(A353="","",INDIRECT(SUBSTITUTE(Codedata!CB348,"!A","!B")))</f>
        <v/>
      </c>
      <c r="C353" s="158" t="str">
        <f ca="1">IF(A353="","",INDIRECT(SUBSTITUTE(Codedata!CB348,"!A","!E")))</f>
        <v/>
      </c>
      <c r="D353" s="158" t="str">
        <f ca="1">IF(A353="","",SUBSTITUTE(Codedata!CB348,"!A"," rij "))</f>
        <v/>
      </c>
      <c r="E353" s="159" t="str">
        <f ca="1">IF(A353="","",INDIRECT(SUBSTITUTE(Codedata!CB348,"!A","!G")))</f>
        <v/>
      </c>
      <c r="F353" s="160" t="str">
        <f ca="1">IF(Codedata!CC348="","",INDIRECT(Codedata!CC348))</f>
        <v/>
      </c>
      <c r="G353" s="158" t="str">
        <f ca="1">IF(F353="","",INDIRECT(SUBSTITUTE(Codedata!CC348,"!A","!B")))</f>
        <v/>
      </c>
      <c r="H353" s="158" t="str">
        <f ca="1">IF(F353="","",INDIRECT(SUBSTITUTE(Codedata!CC348,"!A","!E")))</f>
        <v/>
      </c>
      <c r="I353" s="158" t="str">
        <f ca="1">IF(F353="","",SUBSTITUTE(Codedata!CC348,"!A"," rij "))</f>
        <v/>
      </c>
      <c r="J353" s="159" t="str">
        <f ca="1">IF(F353="","",INDIRECT(SUBSTITUTE(Codedata!CC348,"!A","!H")))</f>
        <v/>
      </c>
    </row>
    <row r="354" spans="1:10" x14ac:dyDescent="0.25">
      <c r="A354" s="157" t="str">
        <f ca="1">IF(Codedata!CB349="","",INDIRECT(Codedata!CB349))</f>
        <v/>
      </c>
      <c r="B354" s="158" t="str">
        <f ca="1">IF(A354="","",INDIRECT(SUBSTITUTE(Codedata!CB349,"!A","!B")))</f>
        <v/>
      </c>
      <c r="C354" s="158" t="str">
        <f ca="1">IF(A354="","",INDIRECT(SUBSTITUTE(Codedata!CB349,"!A","!E")))</f>
        <v/>
      </c>
      <c r="D354" s="158" t="str">
        <f ca="1">IF(A354="","",SUBSTITUTE(Codedata!CB349,"!A"," rij "))</f>
        <v/>
      </c>
      <c r="E354" s="159" t="str">
        <f ca="1">IF(A354="","",INDIRECT(SUBSTITUTE(Codedata!CB349,"!A","!G")))</f>
        <v/>
      </c>
      <c r="F354" s="160" t="str">
        <f ca="1">IF(Codedata!CC349="","",INDIRECT(Codedata!CC349))</f>
        <v/>
      </c>
      <c r="G354" s="158" t="str">
        <f ca="1">IF(F354="","",INDIRECT(SUBSTITUTE(Codedata!CC349,"!A","!B")))</f>
        <v/>
      </c>
      <c r="H354" s="158" t="str">
        <f ca="1">IF(F354="","",INDIRECT(SUBSTITUTE(Codedata!CC349,"!A","!E")))</f>
        <v/>
      </c>
      <c r="I354" s="158" t="str">
        <f ca="1">IF(F354="","",SUBSTITUTE(Codedata!CC349,"!A"," rij "))</f>
        <v/>
      </c>
      <c r="J354" s="159" t="str">
        <f ca="1">IF(F354="","",INDIRECT(SUBSTITUTE(Codedata!CC349,"!A","!H")))</f>
        <v/>
      </c>
    </row>
    <row r="355" spans="1:10" x14ac:dyDescent="0.25">
      <c r="A355" s="157" t="str">
        <f ca="1">IF(Codedata!CB350="","",INDIRECT(Codedata!CB350))</f>
        <v/>
      </c>
      <c r="B355" s="158" t="str">
        <f ca="1">IF(A355="","",INDIRECT(SUBSTITUTE(Codedata!CB350,"!A","!B")))</f>
        <v/>
      </c>
      <c r="C355" s="158" t="str">
        <f ca="1">IF(A355="","",INDIRECT(SUBSTITUTE(Codedata!CB350,"!A","!E")))</f>
        <v/>
      </c>
      <c r="D355" s="158" t="str">
        <f ca="1">IF(A355="","",SUBSTITUTE(Codedata!CB350,"!A"," rij "))</f>
        <v/>
      </c>
      <c r="E355" s="159" t="str">
        <f ca="1">IF(A355="","",INDIRECT(SUBSTITUTE(Codedata!CB350,"!A","!G")))</f>
        <v/>
      </c>
      <c r="F355" s="160" t="str">
        <f ca="1">IF(Codedata!CC350="","",INDIRECT(Codedata!CC350))</f>
        <v/>
      </c>
      <c r="G355" s="158" t="str">
        <f ca="1">IF(F355="","",INDIRECT(SUBSTITUTE(Codedata!CC350,"!A","!B")))</f>
        <v/>
      </c>
      <c r="H355" s="158" t="str">
        <f ca="1">IF(F355="","",INDIRECT(SUBSTITUTE(Codedata!CC350,"!A","!E")))</f>
        <v/>
      </c>
      <c r="I355" s="158" t="str">
        <f ca="1">IF(F355="","",SUBSTITUTE(Codedata!CC350,"!A"," rij "))</f>
        <v/>
      </c>
      <c r="J355" s="159" t="str">
        <f ca="1">IF(F355="","",INDIRECT(SUBSTITUTE(Codedata!CC350,"!A","!H")))</f>
        <v/>
      </c>
    </row>
    <row r="356" spans="1:10" x14ac:dyDescent="0.25">
      <c r="A356" s="157" t="str">
        <f ca="1">IF(Codedata!CB351="","",INDIRECT(Codedata!CB351))</f>
        <v/>
      </c>
      <c r="B356" s="158" t="str">
        <f ca="1">IF(A356="","",INDIRECT(SUBSTITUTE(Codedata!CB351,"!A","!B")))</f>
        <v/>
      </c>
      <c r="C356" s="158" t="str">
        <f ca="1">IF(A356="","",INDIRECT(SUBSTITUTE(Codedata!CB351,"!A","!E")))</f>
        <v/>
      </c>
      <c r="D356" s="158" t="str">
        <f ca="1">IF(A356="","",SUBSTITUTE(Codedata!CB351,"!A"," rij "))</f>
        <v/>
      </c>
      <c r="E356" s="159" t="str">
        <f ca="1">IF(A356="","",INDIRECT(SUBSTITUTE(Codedata!CB351,"!A","!G")))</f>
        <v/>
      </c>
      <c r="F356" s="160" t="str">
        <f ca="1">IF(Codedata!CC351="","",INDIRECT(Codedata!CC351))</f>
        <v/>
      </c>
      <c r="G356" s="158" t="str">
        <f ca="1">IF(F356="","",INDIRECT(SUBSTITUTE(Codedata!CC351,"!A","!B")))</f>
        <v/>
      </c>
      <c r="H356" s="158" t="str">
        <f ca="1">IF(F356="","",INDIRECT(SUBSTITUTE(Codedata!CC351,"!A","!E")))</f>
        <v/>
      </c>
      <c r="I356" s="158" t="str">
        <f ca="1">IF(F356="","",SUBSTITUTE(Codedata!CC351,"!A"," rij "))</f>
        <v/>
      </c>
      <c r="J356" s="159" t="str">
        <f ca="1">IF(F356="","",INDIRECT(SUBSTITUTE(Codedata!CC351,"!A","!H")))</f>
        <v/>
      </c>
    </row>
    <row r="357" spans="1:10" x14ac:dyDescent="0.25">
      <c r="A357" s="157" t="str">
        <f ca="1">IF(Codedata!CB352="","",INDIRECT(Codedata!CB352))</f>
        <v/>
      </c>
      <c r="B357" s="158" t="str">
        <f ca="1">IF(A357="","",INDIRECT(SUBSTITUTE(Codedata!CB352,"!A","!B")))</f>
        <v/>
      </c>
      <c r="C357" s="158" t="str">
        <f ca="1">IF(A357="","",INDIRECT(SUBSTITUTE(Codedata!CB352,"!A","!E")))</f>
        <v/>
      </c>
      <c r="D357" s="158" t="str">
        <f ca="1">IF(A357="","",SUBSTITUTE(Codedata!CB352,"!A"," rij "))</f>
        <v/>
      </c>
      <c r="E357" s="159" t="str">
        <f ca="1">IF(A357="","",INDIRECT(SUBSTITUTE(Codedata!CB352,"!A","!G")))</f>
        <v/>
      </c>
      <c r="F357" s="160" t="str">
        <f ca="1">IF(Codedata!CC352="","",INDIRECT(Codedata!CC352))</f>
        <v/>
      </c>
      <c r="G357" s="158" t="str">
        <f ca="1">IF(F357="","",INDIRECT(SUBSTITUTE(Codedata!CC352,"!A","!B")))</f>
        <v/>
      </c>
      <c r="H357" s="158" t="str">
        <f ca="1">IF(F357="","",INDIRECT(SUBSTITUTE(Codedata!CC352,"!A","!E")))</f>
        <v/>
      </c>
      <c r="I357" s="158" t="str">
        <f ca="1">IF(F357="","",SUBSTITUTE(Codedata!CC352,"!A"," rij "))</f>
        <v/>
      </c>
      <c r="J357" s="159" t="str">
        <f ca="1">IF(F357="","",INDIRECT(SUBSTITUTE(Codedata!CC352,"!A","!H")))</f>
        <v/>
      </c>
    </row>
    <row r="358" spans="1:10" x14ac:dyDescent="0.25">
      <c r="A358" s="157" t="str">
        <f ca="1">IF(Codedata!CB353="","",INDIRECT(Codedata!CB353))</f>
        <v/>
      </c>
      <c r="B358" s="158" t="str">
        <f ca="1">IF(A358="","",INDIRECT(SUBSTITUTE(Codedata!CB353,"!A","!B")))</f>
        <v/>
      </c>
      <c r="C358" s="158" t="str">
        <f ca="1">IF(A358="","",INDIRECT(SUBSTITUTE(Codedata!CB353,"!A","!E")))</f>
        <v/>
      </c>
      <c r="D358" s="158" t="str">
        <f ca="1">IF(A358="","",SUBSTITUTE(Codedata!CB353,"!A"," rij "))</f>
        <v/>
      </c>
      <c r="E358" s="159" t="str">
        <f ca="1">IF(A358="","",INDIRECT(SUBSTITUTE(Codedata!CB353,"!A","!G")))</f>
        <v/>
      </c>
      <c r="F358" s="160" t="str">
        <f ca="1">IF(Codedata!CC353="","",INDIRECT(Codedata!CC353))</f>
        <v/>
      </c>
      <c r="G358" s="158" t="str">
        <f ca="1">IF(F358="","",INDIRECT(SUBSTITUTE(Codedata!CC353,"!A","!B")))</f>
        <v/>
      </c>
      <c r="H358" s="158" t="str">
        <f ca="1">IF(F358="","",INDIRECT(SUBSTITUTE(Codedata!CC353,"!A","!E")))</f>
        <v/>
      </c>
      <c r="I358" s="158" t="str">
        <f ca="1">IF(F358="","",SUBSTITUTE(Codedata!CC353,"!A"," rij "))</f>
        <v/>
      </c>
      <c r="J358" s="159" t="str">
        <f ca="1">IF(F358="","",INDIRECT(SUBSTITUTE(Codedata!CC353,"!A","!H")))</f>
        <v/>
      </c>
    </row>
    <row r="359" spans="1:10" x14ac:dyDescent="0.25">
      <c r="A359" s="157" t="str">
        <f ca="1">IF(Codedata!CB354="","",INDIRECT(Codedata!CB354))</f>
        <v/>
      </c>
      <c r="B359" s="158" t="str">
        <f ca="1">IF(A359="","",INDIRECT(SUBSTITUTE(Codedata!CB354,"!A","!B")))</f>
        <v/>
      </c>
      <c r="C359" s="158" t="str">
        <f ca="1">IF(A359="","",INDIRECT(SUBSTITUTE(Codedata!CB354,"!A","!E")))</f>
        <v/>
      </c>
      <c r="D359" s="158" t="str">
        <f ca="1">IF(A359="","",SUBSTITUTE(Codedata!CB354,"!A"," rij "))</f>
        <v/>
      </c>
      <c r="E359" s="159" t="str">
        <f ca="1">IF(A359="","",INDIRECT(SUBSTITUTE(Codedata!CB354,"!A","!G")))</f>
        <v/>
      </c>
      <c r="F359" s="160" t="str">
        <f ca="1">IF(Codedata!CC354="","",INDIRECT(Codedata!CC354))</f>
        <v/>
      </c>
      <c r="G359" s="158" t="str">
        <f ca="1">IF(F359="","",INDIRECT(SUBSTITUTE(Codedata!CC354,"!A","!B")))</f>
        <v/>
      </c>
      <c r="H359" s="158" t="str">
        <f ca="1">IF(F359="","",INDIRECT(SUBSTITUTE(Codedata!CC354,"!A","!E")))</f>
        <v/>
      </c>
      <c r="I359" s="158" t="str">
        <f ca="1">IF(F359="","",SUBSTITUTE(Codedata!CC354,"!A"," rij "))</f>
        <v/>
      </c>
      <c r="J359" s="159" t="str">
        <f ca="1">IF(F359="","",INDIRECT(SUBSTITUTE(Codedata!CC354,"!A","!H")))</f>
        <v/>
      </c>
    </row>
    <row r="360" spans="1:10" x14ac:dyDescent="0.25">
      <c r="A360" s="157" t="str">
        <f ca="1">IF(Codedata!CB355="","",INDIRECT(Codedata!CB355))</f>
        <v/>
      </c>
      <c r="B360" s="158" t="str">
        <f ca="1">IF(A360="","",INDIRECT(SUBSTITUTE(Codedata!CB355,"!A","!B")))</f>
        <v/>
      </c>
      <c r="C360" s="158" t="str">
        <f ca="1">IF(A360="","",INDIRECT(SUBSTITUTE(Codedata!CB355,"!A","!E")))</f>
        <v/>
      </c>
      <c r="D360" s="158" t="str">
        <f ca="1">IF(A360="","",SUBSTITUTE(Codedata!CB355,"!A"," rij "))</f>
        <v/>
      </c>
      <c r="E360" s="159" t="str">
        <f ca="1">IF(A360="","",INDIRECT(SUBSTITUTE(Codedata!CB355,"!A","!G")))</f>
        <v/>
      </c>
      <c r="F360" s="160" t="str">
        <f ca="1">IF(Codedata!CC355="","",INDIRECT(Codedata!CC355))</f>
        <v/>
      </c>
      <c r="G360" s="158" t="str">
        <f ca="1">IF(F360="","",INDIRECT(SUBSTITUTE(Codedata!CC355,"!A","!B")))</f>
        <v/>
      </c>
      <c r="H360" s="158" t="str">
        <f ca="1">IF(F360="","",INDIRECT(SUBSTITUTE(Codedata!CC355,"!A","!E")))</f>
        <v/>
      </c>
      <c r="I360" s="158" t="str">
        <f ca="1">IF(F360="","",SUBSTITUTE(Codedata!CC355,"!A"," rij "))</f>
        <v/>
      </c>
      <c r="J360" s="159" t="str">
        <f ca="1">IF(F360="","",INDIRECT(SUBSTITUTE(Codedata!CC355,"!A","!H")))</f>
        <v/>
      </c>
    </row>
    <row r="361" spans="1:10" x14ac:dyDescent="0.25">
      <c r="A361" s="157" t="str">
        <f ca="1">IF(Codedata!CB356="","",INDIRECT(Codedata!CB356))</f>
        <v/>
      </c>
      <c r="B361" s="158" t="str">
        <f ca="1">IF(A361="","",INDIRECT(SUBSTITUTE(Codedata!CB356,"!A","!B")))</f>
        <v/>
      </c>
      <c r="C361" s="158" t="str">
        <f ca="1">IF(A361="","",INDIRECT(SUBSTITUTE(Codedata!CB356,"!A","!E")))</f>
        <v/>
      </c>
      <c r="D361" s="158" t="str">
        <f ca="1">IF(A361="","",SUBSTITUTE(Codedata!CB356,"!A"," rij "))</f>
        <v/>
      </c>
      <c r="E361" s="159" t="str">
        <f ca="1">IF(A361="","",INDIRECT(SUBSTITUTE(Codedata!CB356,"!A","!G")))</f>
        <v/>
      </c>
      <c r="F361" s="160" t="str">
        <f ca="1">IF(Codedata!CC356="","",INDIRECT(Codedata!CC356))</f>
        <v/>
      </c>
      <c r="G361" s="158" t="str">
        <f ca="1">IF(F361="","",INDIRECT(SUBSTITUTE(Codedata!CC356,"!A","!B")))</f>
        <v/>
      </c>
      <c r="H361" s="158" t="str">
        <f ca="1">IF(F361="","",INDIRECT(SUBSTITUTE(Codedata!CC356,"!A","!E")))</f>
        <v/>
      </c>
      <c r="I361" s="158" t="str">
        <f ca="1">IF(F361="","",SUBSTITUTE(Codedata!CC356,"!A"," rij "))</f>
        <v/>
      </c>
      <c r="J361" s="159" t="str">
        <f ca="1">IF(F361="","",INDIRECT(SUBSTITUTE(Codedata!CC356,"!A","!H")))</f>
        <v/>
      </c>
    </row>
    <row r="362" spans="1:10" x14ac:dyDescent="0.25">
      <c r="A362" s="157" t="str">
        <f ca="1">IF(Codedata!CB357="","",INDIRECT(Codedata!CB357))</f>
        <v/>
      </c>
      <c r="B362" s="158" t="str">
        <f ca="1">IF(A362="","",INDIRECT(SUBSTITUTE(Codedata!CB357,"!A","!B")))</f>
        <v/>
      </c>
      <c r="C362" s="158" t="str">
        <f ca="1">IF(A362="","",INDIRECT(SUBSTITUTE(Codedata!CB357,"!A","!E")))</f>
        <v/>
      </c>
      <c r="D362" s="158" t="str">
        <f ca="1">IF(A362="","",SUBSTITUTE(Codedata!CB357,"!A"," rij "))</f>
        <v/>
      </c>
      <c r="E362" s="159" t="str">
        <f ca="1">IF(A362="","",INDIRECT(SUBSTITUTE(Codedata!CB357,"!A","!G")))</f>
        <v/>
      </c>
      <c r="F362" s="160" t="str">
        <f ca="1">IF(Codedata!CC357="","",INDIRECT(Codedata!CC357))</f>
        <v/>
      </c>
      <c r="G362" s="158" t="str">
        <f ca="1">IF(F362="","",INDIRECT(SUBSTITUTE(Codedata!CC357,"!A","!B")))</f>
        <v/>
      </c>
      <c r="H362" s="158" t="str">
        <f ca="1">IF(F362="","",INDIRECT(SUBSTITUTE(Codedata!CC357,"!A","!E")))</f>
        <v/>
      </c>
      <c r="I362" s="158" t="str">
        <f ca="1">IF(F362="","",SUBSTITUTE(Codedata!CC357,"!A"," rij "))</f>
        <v/>
      </c>
      <c r="J362" s="159" t="str">
        <f ca="1">IF(F362="","",INDIRECT(SUBSTITUTE(Codedata!CC357,"!A","!H")))</f>
        <v/>
      </c>
    </row>
    <row r="363" spans="1:10" x14ac:dyDescent="0.25">
      <c r="A363" s="157" t="str">
        <f ca="1">IF(Codedata!CB358="","",INDIRECT(Codedata!CB358))</f>
        <v/>
      </c>
      <c r="B363" s="158" t="str">
        <f ca="1">IF(A363="","",INDIRECT(SUBSTITUTE(Codedata!CB358,"!A","!B")))</f>
        <v/>
      </c>
      <c r="C363" s="158" t="str">
        <f ca="1">IF(A363="","",INDIRECT(SUBSTITUTE(Codedata!CB358,"!A","!E")))</f>
        <v/>
      </c>
      <c r="D363" s="158" t="str">
        <f ca="1">IF(A363="","",SUBSTITUTE(Codedata!CB358,"!A"," rij "))</f>
        <v/>
      </c>
      <c r="E363" s="159" t="str">
        <f ca="1">IF(A363="","",INDIRECT(SUBSTITUTE(Codedata!CB358,"!A","!G")))</f>
        <v/>
      </c>
      <c r="F363" s="160" t="str">
        <f ca="1">IF(Codedata!CC358="","",INDIRECT(Codedata!CC358))</f>
        <v/>
      </c>
      <c r="G363" s="158" t="str">
        <f ca="1">IF(F363="","",INDIRECT(SUBSTITUTE(Codedata!CC358,"!A","!B")))</f>
        <v/>
      </c>
      <c r="H363" s="158" t="str">
        <f ca="1">IF(F363="","",INDIRECT(SUBSTITUTE(Codedata!CC358,"!A","!E")))</f>
        <v/>
      </c>
      <c r="I363" s="158" t="str">
        <f ca="1">IF(F363="","",SUBSTITUTE(Codedata!CC358,"!A"," rij "))</f>
        <v/>
      </c>
      <c r="J363" s="159" t="str">
        <f ca="1">IF(F363="","",INDIRECT(SUBSTITUTE(Codedata!CC358,"!A","!H")))</f>
        <v/>
      </c>
    </row>
    <row r="364" spans="1:10" x14ac:dyDescent="0.25">
      <c r="A364" s="157" t="str">
        <f ca="1">IF(Codedata!CB359="","",INDIRECT(Codedata!CB359))</f>
        <v/>
      </c>
      <c r="B364" s="158" t="str">
        <f ca="1">IF(A364="","",INDIRECT(SUBSTITUTE(Codedata!CB359,"!A","!B")))</f>
        <v/>
      </c>
      <c r="C364" s="158" t="str">
        <f ca="1">IF(A364="","",INDIRECT(SUBSTITUTE(Codedata!CB359,"!A","!E")))</f>
        <v/>
      </c>
      <c r="D364" s="158" t="str">
        <f ca="1">IF(A364="","",SUBSTITUTE(Codedata!CB359,"!A"," rij "))</f>
        <v/>
      </c>
      <c r="E364" s="159" t="str">
        <f ca="1">IF(A364="","",INDIRECT(SUBSTITUTE(Codedata!CB359,"!A","!G")))</f>
        <v/>
      </c>
      <c r="F364" s="160" t="str">
        <f ca="1">IF(Codedata!CC359="","",INDIRECT(Codedata!CC359))</f>
        <v/>
      </c>
      <c r="G364" s="158" t="str">
        <f ca="1">IF(F364="","",INDIRECT(SUBSTITUTE(Codedata!CC359,"!A","!B")))</f>
        <v/>
      </c>
      <c r="H364" s="158" t="str">
        <f ca="1">IF(F364="","",INDIRECT(SUBSTITUTE(Codedata!CC359,"!A","!E")))</f>
        <v/>
      </c>
      <c r="I364" s="158" t="str">
        <f ca="1">IF(F364="","",SUBSTITUTE(Codedata!CC359,"!A"," rij "))</f>
        <v/>
      </c>
      <c r="J364" s="159" t="str">
        <f ca="1">IF(F364="","",INDIRECT(SUBSTITUTE(Codedata!CC359,"!A","!H")))</f>
        <v/>
      </c>
    </row>
    <row r="365" spans="1:10" x14ac:dyDescent="0.25">
      <c r="A365" s="157" t="str">
        <f ca="1">IF(Codedata!CB360="","",INDIRECT(Codedata!CB360))</f>
        <v/>
      </c>
      <c r="B365" s="158" t="str">
        <f ca="1">IF(A365="","",INDIRECT(SUBSTITUTE(Codedata!CB360,"!A","!B")))</f>
        <v/>
      </c>
      <c r="C365" s="158" t="str">
        <f ca="1">IF(A365="","",INDIRECT(SUBSTITUTE(Codedata!CB360,"!A","!E")))</f>
        <v/>
      </c>
      <c r="D365" s="158" t="str">
        <f ca="1">IF(A365="","",SUBSTITUTE(Codedata!CB360,"!A"," rij "))</f>
        <v/>
      </c>
      <c r="E365" s="159" t="str">
        <f ca="1">IF(A365="","",INDIRECT(SUBSTITUTE(Codedata!CB360,"!A","!G")))</f>
        <v/>
      </c>
      <c r="F365" s="160" t="str">
        <f ca="1">IF(Codedata!CC360="","",INDIRECT(Codedata!CC360))</f>
        <v/>
      </c>
      <c r="G365" s="158" t="str">
        <f ca="1">IF(F365="","",INDIRECT(SUBSTITUTE(Codedata!CC360,"!A","!B")))</f>
        <v/>
      </c>
      <c r="H365" s="158" t="str">
        <f ca="1">IF(F365="","",INDIRECT(SUBSTITUTE(Codedata!CC360,"!A","!E")))</f>
        <v/>
      </c>
      <c r="I365" s="158" t="str">
        <f ca="1">IF(F365="","",SUBSTITUTE(Codedata!CC360,"!A"," rij "))</f>
        <v/>
      </c>
      <c r="J365" s="159" t="str">
        <f ca="1">IF(F365="","",INDIRECT(SUBSTITUTE(Codedata!CC360,"!A","!H")))</f>
        <v/>
      </c>
    </row>
    <row r="366" spans="1:10" x14ac:dyDescent="0.25">
      <c r="A366" s="157" t="str">
        <f ca="1">IF(Codedata!CB361="","",INDIRECT(Codedata!CB361))</f>
        <v/>
      </c>
      <c r="B366" s="158" t="str">
        <f ca="1">IF(A366="","",INDIRECT(SUBSTITUTE(Codedata!CB361,"!A","!B")))</f>
        <v/>
      </c>
      <c r="C366" s="158" t="str">
        <f ca="1">IF(A366="","",INDIRECT(SUBSTITUTE(Codedata!CB361,"!A","!E")))</f>
        <v/>
      </c>
      <c r="D366" s="158" t="str">
        <f ca="1">IF(A366="","",SUBSTITUTE(Codedata!CB361,"!A"," rij "))</f>
        <v/>
      </c>
      <c r="E366" s="159" t="str">
        <f ca="1">IF(A366="","",INDIRECT(SUBSTITUTE(Codedata!CB361,"!A","!G")))</f>
        <v/>
      </c>
      <c r="F366" s="160" t="str">
        <f ca="1">IF(Codedata!CC361="","",INDIRECT(Codedata!CC361))</f>
        <v/>
      </c>
      <c r="G366" s="158" t="str">
        <f ca="1">IF(F366="","",INDIRECT(SUBSTITUTE(Codedata!CC361,"!A","!B")))</f>
        <v/>
      </c>
      <c r="H366" s="158" t="str">
        <f ca="1">IF(F366="","",INDIRECT(SUBSTITUTE(Codedata!CC361,"!A","!E")))</f>
        <v/>
      </c>
      <c r="I366" s="158" t="str">
        <f ca="1">IF(F366="","",SUBSTITUTE(Codedata!CC361,"!A"," rij "))</f>
        <v/>
      </c>
      <c r="J366" s="159" t="str">
        <f ca="1">IF(F366="","",INDIRECT(SUBSTITUTE(Codedata!CC361,"!A","!H")))</f>
        <v/>
      </c>
    </row>
    <row r="367" spans="1:10" x14ac:dyDescent="0.25">
      <c r="A367" s="157" t="str">
        <f ca="1">IF(Codedata!CB362="","",INDIRECT(Codedata!CB362))</f>
        <v/>
      </c>
      <c r="B367" s="158" t="str">
        <f ca="1">IF(A367="","",INDIRECT(SUBSTITUTE(Codedata!CB362,"!A","!B")))</f>
        <v/>
      </c>
      <c r="C367" s="158" t="str">
        <f ca="1">IF(A367="","",INDIRECT(SUBSTITUTE(Codedata!CB362,"!A","!E")))</f>
        <v/>
      </c>
      <c r="D367" s="158" t="str">
        <f ca="1">IF(A367="","",SUBSTITUTE(Codedata!CB362,"!A"," rij "))</f>
        <v/>
      </c>
      <c r="E367" s="159" t="str">
        <f ca="1">IF(A367="","",INDIRECT(SUBSTITUTE(Codedata!CB362,"!A","!G")))</f>
        <v/>
      </c>
      <c r="F367" s="160" t="str">
        <f ca="1">IF(Codedata!CC362="","",INDIRECT(Codedata!CC362))</f>
        <v/>
      </c>
      <c r="G367" s="158" t="str">
        <f ca="1">IF(F367="","",INDIRECT(SUBSTITUTE(Codedata!CC362,"!A","!B")))</f>
        <v/>
      </c>
      <c r="H367" s="158" t="str">
        <f ca="1">IF(F367="","",INDIRECT(SUBSTITUTE(Codedata!CC362,"!A","!E")))</f>
        <v/>
      </c>
      <c r="I367" s="158" t="str">
        <f ca="1">IF(F367="","",SUBSTITUTE(Codedata!CC362,"!A"," rij "))</f>
        <v/>
      </c>
      <c r="J367" s="159" t="str">
        <f ca="1">IF(F367="","",INDIRECT(SUBSTITUTE(Codedata!CC362,"!A","!H")))</f>
        <v/>
      </c>
    </row>
    <row r="368" spans="1:10" x14ac:dyDescent="0.25">
      <c r="A368" s="157" t="str">
        <f ca="1">IF(Codedata!CB363="","",INDIRECT(Codedata!CB363))</f>
        <v/>
      </c>
      <c r="B368" s="158" t="str">
        <f ca="1">IF(A368="","",INDIRECT(SUBSTITUTE(Codedata!CB363,"!A","!B")))</f>
        <v/>
      </c>
      <c r="C368" s="158" t="str">
        <f ca="1">IF(A368="","",INDIRECT(SUBSTITUTE(Codedata!CB363,"!A","!E")))</f>
        <v/>
      </c>
      <c r="D368" s="158" t="str">
        <f ca="1">IF(A368="","",SUBSTITUTE(Codedata!CB363,"!A"," rij "))</f>
        <v/>
      </c>
      <c r="E368" s="159" t="str">
        <f ca="1">IF(A368="","",INDIRECT(SUBSTITUTE(Codedata!CB363,"!A","!G")))</f>
        <v/>
      </c>
      <c r="F368" s="160" t="str">
        <f ca="1">IF(Codedata!CC363="","",INDIRECT(Codedata!CC363))</f>
        <v/>
      </c>
      <c r="G368" s="158" t="str">
        <f ca="1">IF(F368="","",INDIRECT(SUBSTITUTE(Codedata!CC363,"!A","!B")))</f>
        <v/>
      </c>
      <c r="H368" s="158" t="str">
        <f ca="1">IF(F368="","",INDIRECT(SUBSTITUTE(Codedata!CC363,"!A","!E")))</f>
        <v/>
      </c>
      <c r="I368" s="158" t="str">
        <f ca="1">IF(F368="","",SUBSTITUTE(Codedata!CC363,"!A"," rij "))</f>
        <v/>
      </c>
      <c r="J368" s="159" t="str">
        <f ca="1">IF(F368="","",INDIRECT(SUBSTITUTE(Codedata!CC363,"!A","!H")))</f>
        <v/>
      </c>
    </row>
    <row r="369" spans="1:10" x14ac:dyDescent="0.25">
      <c r="A369" s="157" t="str">
        <f ca="1">IF(Codedata!CB364="","",INDIRECT(Codedata!CB364))</f>
        <v/>
      </c>
      <c r="B369" s="158" t="str">
        <f ca="1">IF(A369="","",INDIRECT(SUBSTITUTE(Codedata!CB364,"!A","!B")))</f>
        <v/>
      </c>
      <c r="C369" s="158" t="str">
        <f ca="1">IF(A369="","",INDIRECT(SUBSTITUTE(Codedata!CB364,"!A","!E")))</f>
        <v/>
      </c>
      <c r="D369" s="158" t="str">
        <f ca="1">IF(A369="","",SUBSTITUTE(Codedata!CB364,"!A"," rij "))</f>
        <v/>
      </c>
      <c r="E369" s="159" t="str">
        <f ca="1">IF(A369="","",INDIRECT(SUBSTITUTE(Codedata!CB364,"!A","!G")))</f>
        <v/>
      </c>
      <c r="F369" s="160" t="str">
        <f ca="1">IF(Codedata!CC364="","",INDIRECT(Codedata!CC364))</f>
        <v/>
      </c>
      <c r="G369" s="158" t="str">
        <f ca="1">IF(F369="","",INDIRECT(SUBSTITUTE(Codedata!CC364,"!A","!B")))</f>
        <v/>
      </c>
      <c r="H369" s="158" t="str">
        <f ca="1">IF(F369="","",INDIRECT(SUBSTITUTE(Codedata!CC364,"!A","!E")))</f>
        <v/>
      </c>
      <c r="I369" s="158" t="str">
        <f ca="1">IF(F369="","",SUBSTITUTE(Codedata!CC364,"!A"," rij "))</f>
        <v/>
      </c>
      <c r="J369" s="159" t="str">
        <f ca="1">IF(F369="","",INDIRECT(SUBSTITUTE(Codedata!CC364,"!A","!H")))</f>
        <v/>
      </c>
    </row>
    <row r="370" spans="1:10" x14ac:dyDescent="0.25">
      <c r="A370" s="157" t="str">
        <f ca="1">IF(Codedata!CB365="","",INDIRECT(Codedata!CB365))</f>
        <v/>
      </c>
      <c r="B370" s="158" t="str">
        <f ca="1">IF(A370="","",INDIRECT(SUBSTITUTE(Codedata!CB365,"!A","!B")))</f>
        <v/>
      </c>
      <c r="C370" s="158" t="str">
        <f ca="1">IF(A370="","",INDIRECT(SUBSTITUTE(Codedata!CB365,"!A","!E")))</f>
        <v/>
      </c>
      <c r="D370" s="158" t="str">
        <f ca="1">IF(A370="","",SUBSTITUTE(Codedata!CB365,"!A"," rij "))</f>
        <v/>
      </c>
      <c r="E370" s="159" t="str">
        <f ca="1">IF(A370="","",INDIRECT(SUBSTITUTE(Codedata!CB365,"!A","!G")))</f>
        <v/>
      </c>
      <c r="F370" s="160" t="str">
        <f ca="1">IF(Codedata!CC365="","",INDIRECT(Codedata!CC365))</f>
        <v/>
      </c>
      <c r="G370" s="158" t="str">
        <f ca="1">IF(F370="","",INDIRECT(SUBSTITUTE(Codedata!CC365,"!A","!B")))</f>
        <v/>
      </c>
      <c r="H370" s="158" t="str">
        <f ca="1">IF(F370="","",INDIRECT(SUBSTITUTE(Codedata!CC365,"!A","!E")))</f>
        <v/>
      </c>
      <c r="I370" s="158" t="str">
        <f ca="1">IF(F370="","",SUBSTITUTE(Codedata!CC365,"!A"," rij "))</f>
        <v/>
      </c>
      <c r="J370" s="159" t="str">
        <f ca="1">IF(F370="","",INDIRECT(SUBSTITUTE(Codedata!CC365,"!A","!H")))</f>
        <v/>
      </c>
    </row>
    <row r="371" spans="1:10" x14ac:dyDescent="0.25">
      <c r="A371" s="157" t="str">
        <f ca="1">IF(Codedata!CB366="","",INDIRECT(Codedata!CB366))</f>
        <v/>
      </c>
      <c r="B371" s="158" t="str">
        <f ca="1">IF(A371="","",INDIRECT(SUBSTITUTE(Codedata!CB366,"!A","!B")))</f>
        <v/>
      </c>
      <c r="C371" s="158" t="str">
        <f ca="1">IF(A371="","",INDIRECT(SUBSTITUTE(Codedata!CB366,"!A","!E")))</f>
        <v/>
      </c>
      <c r="D371" s="158" t="str">
        <f ca="1">IF(A371="","",SUBSTITUTE(Codedata!CB366,"!A"," rij "))</f>
        <v/>
      </c>
      <c r="E371" s="159" t="str">
        <f ca="1">IF(A371="","",INDIRECT(SUBSTITUTE(Codedata!CB366,"!A","!G")))</f>
        <v/>
      </c>
      <c r="F371" s="160" t="str">
        <f ca="1">IF(Codedata!CC366="","",INDIRECT(Codedata!CC366))</f>
        <v/>
      </c>
      <c r="G371" s="158" t="str">
        <f ca="1">IF(F371="","",INDIRECT(SUBSTITUTE(Codedata!CC366,"!A","!B")))</f>
        <v/>
      </c>
      <c r="H371" s="158" t="str">
        <f ca="1">IF(F371="","",INDIRECT(SUBSTITUTE(Codedata!CC366,"!A","!E")))</f>
        <v/>
      </c>
      <c r="I371" s="158" t="str">
        <f ca="1">IF(F371="","",SUBSTITUTE(Codedata!CC366,"!A"," rij "))</f>
        <v/>
      </c>
      <c r="J371" s="159" t="str">
        <f ca="1">IF(F371="","",INDIRECT(SUBSTITUTE(Codedata!CC366,"!A","!H")))</f>
        <v/>
      </c>
    </row>
    <row r="372" spans="1:10" x14ac:dyDescent="0.25">
      <c r="A372" s="157" t="str">
        <f ca="1">IF(Codedata!CB367="","",INDIRECT(Codedata!CB367))</f>
        <v/>
      </c>
      <c r="B372" s="158" t="str">
        <f ca="1">IF(A372="","",INDIRECT(SUBSTITUTE(Codedata!CB367,"!A","!B")))</f>
        <v/>
      </c>
      <c r="C372" s="158" t="str">
        <f ca="1">IF(A372="","",INDIRECT(SUBSTITUTE(Codedata!CB367,"!A","!E")))</f>
        <v/>
      </c>
      <c r="D372" s="158" t="str">
        <f ca="1">IF(A372="","",SUBSTITUTE(Codedata!CB367,"!A"," rij "))</f>
        <v/>
      </c>
      <c r="E372" s="159" t="str">
        <f ca="1">IF(A372="","",INDIRECT(SUBSTITUTE(Codedata!CB367,"!A","!G")))</f>
        <v/>
      </c>
      <c r="F372" s="160" t="str">
        <f ca="1">IF(Codedata!CC367="","",INDIRECT(Codedata!CC367))</f>
        <v/>
      </c>
      <c r="G372" s="158" t="str">
        <f ca="1">IF(F372="","",INDIRECT(SUBSTITUTE(Codedata!CC367,"!A","!B")))</f>
        <v/>
      </c>
      <c r="H372" s="158" t="str">
        <f ca="1">IF(F372="","",INDIRECT(SUBSTITUTE(Codedata!CC367,"!A","!E")))</f>
        <v/>
      </c>
      <c r="I372" s="158" t="str">
        <f ca="1">IF(F372="","",SUBSTITUTE(Codedata!CC367,"!A"," rij "))</f>
        <v/>
      </c>
      <c r="J372" s="159" t="str">
        <f ca="1">IF(F372="","",INDIRECT(SUBSTITUTE(Codedata!CC367,"!A","!H")))</f>
        <v/>
      </c>
    </row>
    <row r="373" spans="1:10" x14ac:dyDescent="0.25">
      <c r="A373" s="157" t="str">
        <f ca="1">IF(Codedata!CB368="","",INDIRECT(Codedata!CB368))</f>
        <v/>
      </c>
      <c r="B373" s="158" t="str">
        <f ca="1">IF(A373="","",INDIRECT(SUBSTITUTE(Codedata!CB368,"!A","!B")))</f>
        <v/>
      </c>
      <c r="C373" s="158" t="str">
        <f ca="1">IF(A373="","",INDIRECT(SUBSTITUTE(Codedata!CB368,"!A","!E")))</f>
        <v/>
      </c>
      <c r="D373" s="158" t="str">
        <f ca="1">IF(A373="","",SUBSTITUTE(Codedata!CB368,"!A"," rij "))</f>
        <v/>
      </c>
      <c r="E373" s="159" t="str">
        <f ca="1">IF(A373="","",INDIRECT(SUBSTITUTE(Codedata!CB368,"!A","!G")))</f>
        <v/>
      </c>
      <c r="F373" s="160" t="str">
        <f ca="1">IF(Codedata!CC368="","",INDIRECT(Codedata!CC368))</f>
        <v/>
      </c>
      <c r="G373" s="158" t="str">
        <f ca="1">IF(F373="","",INDIRECT(SUBSTITUTE(Codedata!CC368,"!A","!B")))</f>
        <v/>
      </c>
      <c r="H373" s="158" t="str">
        <f ca="1">IF(F373="","",INDIRECT(SUBSTITUTE(Codedata!CC368,"!A","!E")))</f>
        <v/>
      </c>
      <c r="I373" s="158" t="str">
        <f ca="1">IF(F373="","",SUBSTITUTE(Codedata!CC368,"!A"," rij "))</f>
        <v/>
      </c>
      <c r="J373" s="159" t="str">
        <f ca="1">IF(F373="","",INDIRECT(SUBSTITUTE(Codedata!CC368,"!A","!H")))</f>
        <v/>
      </c>
    </row>
    <row r="374" spans="1:10" x14ac:dyDescent="0.25">
      <c r="A374" s="157" t="str">
        <f ca="1">IF(Codedata!CB369="","",INDIRECT(Codedata!CB369))</f>
        <v/>
      </c>
      <c r="B374" s="158" t="str">
        <f ca="1">IF(A374="","",INDIRECT(SUBSTITUTE(Codedata!CB369,"!A","!B")))</f>
        <v/>
      </c>
      <c r="C374" s="158" t="str">
        <f ca="1">IF(A374="","",INDIRECT(SUBSTITUTE(Codedata!CB369,"!A","!E")))</f>
        <v/>
      </c>
      <c r="D374" s="158" t="str">
        <f ca="1">IF(A374="","",SUBSTITUTE(Codedata!CB369,"!A"," rij "))</f>
        <v/>
      </c>
      <c r="E374" s="159" t="str">
        <f ca="1">IF(A374="","",INDIRECT(SUBSTITUTE(Codedata!CB369,"!A","!G")))</f>
        <v/>
      </c>
      <c r="F374" s="160" t="str">
        <f ca="1">IF(Codedata!CC369="","",INDIRECT(Codedata!CC369))</f>
        <v/>
      </c>
      <c r="G374" s="158" t="str">
        <f ca="1">IF(F374="","",INDIRECT(SUBSTITUTE(Codedata!CC369,"!A","!B")))</f>
        <v/>
      </c>
      <c r="H374" s="158" t="str">
        <f ca="1">IF(F374="","",INDIRECT(SUBSTITUTE(Codedata!CC369,"!A","!E")))</f>
        <v/>
      </c>
      <c r="I374" s="158" t="str">
        <f ca="1">IF(F374="","",SUBSTITUTE(Codedata!CC369,"!A"," rij "))</f>
        <v/>
      </c>
      <c r="J374" s="159" t="str">
        <f ca="1">IF(F374="","",INDIRECT(SUBSTITUTE(Codedata!CC369,"!A","!H")))</f>
        <v/>
      </c>
    </row>
    <row r="375" spans="1:10" x14ac:dyDescent="0.25">
      <c r="A375" s="157" t="str">
        <f ca="1">IF(Codedata!CB370="","",INDIRECT(Codedata!CB370))</f>
        <v/>
      </c>
      <c r="B375" s="158" t="str">
        <f ca="1">IF(A375="","",INDIRECT(SUBSTITUTE(Codedata!CB370,"!A","!B")))</f>
        <v/>
      </c>
      <c r="C375" s="158" t="str">
        <f ca="1">IF(A375="","",INDIRECT(SUBSTITUTE(Codedata!CB370,"!A","!E")))</f>
        <v/>
      </c>
      <c r="D375" s="158" t="str">
        <f ca="1">IF(A375="","",SUBSTITUTE(Codedata!CB370,"!A"," rij "))</f>
        <v/>
      </c>
      <c r="E375" s="159" t="str">
        <f ca="1">IF(A375="","",INDIRECT(SUBSTITUTE(Codedata!CB370,"!A","!G")))</f>
        <v/>
      </c>
      <c r="F375" s="160" t="str">
        <f ca="1">IF(Codedata!CC370="","",INDIRECT(Codedata!CC370))</f>
        <v/>
      </c>
      <c r="G375" s="158" t="str">
        <f ca="1">IF(F375="","",INDIRECT(SUBSTITUTE(Codedata!CC370,"!A","!B")))</f>
        <v/>
      </c>
      <c r="H375" s="158" t="str">
        <f ca="1">IF(F375="","",INDIRECT(SUBSTITUTE(Codedata!CC370,"!A","!E")))</f>
        <v/>
      </c>
      <c r="I375" s="158" t="str">
        <f ca="1">IF(F375="","",SUBSTITUTE(Codedata!CC370,"!A"," rij "))</f>
        <v/>
      </c>
      <c r="J375" s="159" t="str">
        <f ca="1">IF(F375="","",INDIRECT(SUBSTITUTE(Codedata!CC370,"!A","!H")))</f>
        <v/>
      </c>
    </row>
    <row r="376" spans="1:10" x14ac:dyDescent="0.25">
      <c r="A376" s="157" t="str">
        <f ca="1">IF(Codedata!CB371="","",INDIRECT(Codedata!CB371))</f>
        <v/>
      </c>
      <c r="B376" s="158" t="str">
        <f ca="1">IF(A376="","",INDIRECT(SUBSTITUTE(Codedata!CB371,"!A","!B")))</f>
        <v/>
      </c>
      <c r="C376" s="158" t="str">
        <f ca="1">IF(A376="","",INDIRECT(SUBSTITUTE(Codedata!CB371,"!A","!E")))</f>
        <v/>
      </c>
      <c r="D376" s="158" t="str">
        <f ca="1">IF(A376="","",SUBSTITUTE(Codedata!CB371,"!A"," rij "))</f>
        <v/>
      </c>
      <c r="E376" s="159" t="str">
        <f ca="1">IF(A376="","",INDIRECT(SUBSTITUTE(Codedata!CB371,"!A","!G")))</f>
        <v/>
      </c>
      <c r="F376" s="160" t="str">
        <f ca="1">IF(Codedata!CC371="","",INDIRECT(Codedata!CC371))</f>
        <v/>
      </c>
      <c r="G376" s="158" t="str">
        <f ca="1">IF(F376="","",INDIRECT(SUBSTITUTE(Codedata!CC371,"!A","!B")))</f>
        <v/>
      </c>
      <c r="H376" s="158" t="str">
        <f ca="1">IF(F376="","",INDIRECT(SUBSTITUTE(Codedata!CC371,"!A","!E")))</f>
        <v/>
      </c>
      <c r="I376" s="158" t="str">
        <f ca="1">IF(F376="","",SUBSTITUTE(Codedata!CC371,"!A"," rij "))</f>
        <v/>
      </c>
      <c r="J376" s="159" t="str">
        <f ca="1">IF(F376="","",INDIRECT(SUBSTITUTE(Codedata!CC371,"!A","!H")))</f>
        <v/>
      </c>
    </row>
    <row r="377" spans="1:10" x14ac:dyDescent="0.25">
      <c r="A377" s="157" t="str">
        <f ca="1">IF(Codedata!CB372="","",INDIRECT(Codedata!CB372))</f>
        <v/>
      </c>
      <c r="B377" s="158" t="str">
        <f ca="1">IF(A377="","",INDIRECT(SUBSTITUTE(Codedata!CB372,"!A","!B")))</f>
        <v/>
      </c>
      <c r="C377" s="158" t="str">
        <f ca="1">IF(A377="","",INDIRECT(SUBSTITUTE(Codedata!CB372,"!A","!E")))</f>
        <v/>
      </c>
      <c r="D377" s="158" t="str">
        <f ca="1">IF(A377="","",SUBSTITUTE(Codedata!CB372,"!A"," rij "))</f>
        <v/>
      </c>
      <c r="E377" s="159" t="str">
        <f ca="1">IF(A377="","",INDIRECT(SUBSTITUTE(Codedata!CB372,"!A","!G")))</f>
        <v/>
      </c>
      <c r="F377" s="160" t="str">
        <f ca="1">IF(Codedata!CC372="","",INDIRECT(Codedata!CC372))</f>
        <v/>
      </c>
      <c r="G377" s="158" t="str">
        <f ca="1">IF(F377="","",INDIRECT(SUBSTITUTE(Codedata!CC372,"!A","!B")))</f>
        <v/>
      </c>
      <c r="H377" s="158" t="str">
        <f ca="1">IF(F377="","",INDIRECT(SUBSTITUTE(Codedata!CC372,"!A","!E")))</f>
        <v/>
      </c>
      <c r="I377" s="158" t="str">
        <f ca="1">IF(F377="","",SUBSTITUTE(Codedata!CC372,"!A"," rij "))</f>
        <v/>
      </c>
      <c r="J377" s="159" t="str">
        <f ca="1">IF(F377="","",INDIRECT(SUBSTITUTE(Codedata!CC372,"!A","!H")))</f>
        <v/>
      </c>
    </row>
    <row r="378" spans="1:10" x14ac:dyDescent="0.25">
      <c r="A378" s="157" t="str">
        <f ca="1">IF(Codedata!CB373="","",INDIRECT(Codedata!CB373))</f>
        <v/>
      </c>
      <c r="B378" s="158" t="str">
        <f ca="1">IF(A378="","",INDIRECT(SUBSTITUTE(Codedata!CB373,"!A","!B")))</f>
        <v/>
      </c>
      <c r="C378" s="158" t="str">
        <f ca="1">IF(A378="","",INDIRECT(SUBSTITUTE(Codedata!CB373,"!A","!E")))</f>
        <v/>
      </c>
      <c r="D378" s="158" t="str">
        <f ca="1">IF(A378="","",SUBSTITUTE(Codedata!CB373,"!A"," rij "))</f>
        <v/>
      </c>
      <c r="E378" s="159" t="str">
        <f ca="1">IF(A378="","",INDIRECT(SUBSTITUTE(Codedata!CB373,"!A","!G")))</f>
        <v/>
      </c>
      <c r="F378" s="160" t="str">
        <f ca="1">IF(Codedata!CC373="","",INDIRECT(Codedata!CC373))</f>
        <v/>
      </c>
      <c r="G378" s="158" t="str">
        <f ca="1">IF(F378="","",INDIRECT(SUBSTITUTE(Codedata!CC373,"!A","!B")))</f>
        <v/>
      </c>
      <c r="H378" s="158" t="str">
        <f ca="1">IF(F378="","",INDIRECT(SUBSTITUTE(Codedata!CC373,"!A","!E")))</f>
        <v/>
      </c>
      <c r="I378" s="158" t="str">
        <f ca="1">IF(F378="","",SUBSTITUTE(Codedata!CC373,"!A"," rij "))</f>
        <v/>
      </c>
      <c r="J378" s="159" t="str">
        <f ca="1">IF(F378="","",INDIRECT(SUBSTITUTE(Codedata!CC373,"!A","!H")))</f>
        <v/>
      </c>
    </row>
    <row r="379" spans="1:10" x14ac:dyDescent="0.25">
      <c r="A379" s="157" t="str">
        <f ca="1">IF(Codedata!CB374="","",INDIRECT(Codedata!CB374))</f>
        <v/>
      </c>
      <c r="B379" s="158" t="str">
        <f ca="1">IF(A379="","",INDIRECT(SUBSTITUTE(Codedata!CB374,"!A","!B")))</f>
        <v/>
      </c>
      <c r="C379" s="158" t="str">
        <f ca="1">IF(A379="","",INDIRECT(SUBSTITUTE(Codedata!CB374,"!A","!E")))</f>
        <v/>
      </c>
      <c r="D379" s="158" t="str">
        <f ca="1">IF(A379="","",SUBSTITUTE(Codedata!CB374,"!A"," rij "))</f>
        <v/>
      </c>
      <c r="E379" s="159" t="str">
        <f ca="1">IF(A379="","",INDIRECT(SUBSTITUTE(Codedata!CB374,"!A","!G")))</f>
        <v/>
      </c>
      <c r="F379" s="160" t="str">
        <f ca="1">IF(Codedata!CC374="","",INDIRECT(Codedata!CC374))</f>
        <v/>
      </c>
      <c r="G379" s="158" t="str">
        <f ca="1">IF(F379="","",INDIRECT(SUBSTITUTE(Codedata!CC374,"!A","!B")))</f>
        <v/>
      </c>
      <c r="H379" s="158" t="str">
        <f ca="1">IF(F379="","",INDIRECT(SUBSTITUTE(Codedata!CC374,"!A","!E")))</f>
        <v/>
      </c>
      <c r="I379" s="158" t="str">
        <f ca="1">IF(F379="","",SUBSTITUTE(Codedata!CC374,"!A"," rij "))</f>
        <v/>
      </c>
      <c r="J379" s="159" t="str">
        <f ca="1">IF(F379="","",INDIRECT(SUBSTITUTE(Codedata!CC374,"!A","!H")))</f>
        <v/>
      </c>
    </row>
    <row r="380" spans="1:10" x14ac:dyDescent="0.25">
      <c r="A380" s="157" t="str">
        <f ca="1">IF(Codedata!CB375="","",INDIRECT(Codedata!CB375))</f>
        <v/>
      </c>
      <c r="B380" s="158" t="str">
        <f ca="1">IF(A380="","",INDIRECT(SUBSTITUTE(Codedata!CB375,"!A","!B")))</f>
        <v/>
      </c>
      <c r="C380" s="158" t="str">
        <f ca="1">IF(A380="","",INDIRECT(SUBSTITUTE(Codedata!CB375,"!A","!E")))</f>
        <v/>
      </c>
      <c r="D380" s="158" t="str">
        <f ca="1">IF(A380="","",SUBSTITUTE(Codedata!CB375,"!A"," rij "))</f>
        <v/>
      </c>
      <c r="E380" s="159" t="str">
        <f ca="1">IF(A380="","",INDIRECT(SUBSTITUTE(Codedata!CB375,"!A","!G")))</f>
        <v/>
      </c>
      <c r="F380" s="160" t="str">
        <f ca="1">IF(Codedata!CC375="","",INDIRECT(Codedata!CC375))</f>
        <v/>
      </c>
      <c r="G380" s="158" t="str">
        <f ca="1">IF(F380="","",INDIRECT(SUBSTITUTE(Codedata!CC375,"!A","!B")))</f>
        <v/>
      </c>
      <c r="H380" s="158" t="str">
        <f ca="1">IF(F380="","",INDIRECT(SUBSTITUTE(Codedata!CC375,"!A","!E")))</f>
        <v/>
      </c>
      <c r="I380" s="158" t="str">
        <f ca="1">IF(F380="","",SUBSTITUTE(Codedata!CC375,"!A"," rij "))</f>
        <v/>
      </c>
      <c r="J380" s="159" t="str">
        <f ca="1">IF(F380="","",INDIRECT(SUBSTITUTE(Codedata!CC375,"!A","!H")))</f>
        <v/>
      </c>
    </row>
    <row r="381" spans="1:10" x14ac:dyDescent="0.25">
      <c r="A381" s="157" t="str">
        <f ca="1">IF(Codedata!CB376="","",INDIRECT(Codedata!CB376))</f>
        <v/>
      </c>
      <c r="B381" s="158" t="str">
        <f ca="1">IF(A381="","",INDIRECT(SUBSTITUTE(Codedata!CB376,"!A","!B")))</f>
        <v/>
      </c>
      <c r="C381" s="158" t="str">
        <f ca="1">IF(A381="","",INDIRECT(SUBSTITUTE(Codedata!CB376,"!A","!E")))</f>
        <v/>
      </c>
      <c r="D381" s="158" t="str">
        <f ca="1">IF(A381="","",SUBSTITUTE(Codedata!CB376,"!A"," rij "))</f>
        <v/>
      </c>
      <c r="E381" s="159" t="str">
        <f ca="1">IF(A381="","",INDIRECT(SUBSTITUTE(Codedata!CB376,"!A","!G")))</f>
        <v/>
      </c>
      <c r="F381" s="160" t="str">
        <f ca="1">IF(Codedata!CC376="","",INDIRECT(Codedata!CC376))</f>
        <v/>
      </c>
      <c r="G381" s="158" t="str">
        <f ca="1">IF(F381="","",INDIRECT(SUBSTITUTE(Codedata!CC376,"!A","!B")))</f>
        <v/>
      </c>
      <c r="H381" s="158" t="str">
        <f ca="1">IF(F381="","",INDIRECT(SUBSTITUTE(Codedata!CC376,"!A","!E")))</f>
        <v/>
      </c>
      <c r="I381" s="158" t="str">
        <f ca="1">IF(F381="","",SUBSTITUTE(Codedata!CC376,"!A"," rij "))</f>
        <v/>
      </c>
      <c r="J381" s="159" t="str">
        <f ca="1">IF(F381="","",INDIRECT(SUBSTITUTE(Codedata!CC376,"!A","!H")))</f>
        <v/>
      </c>
    </row>
    <row r="382" spans="1:10" x14ac:dyDescent="0.25">
      <c r="A382" s="157" t="str">
        <f ca="1">IF(Codedata!CB377="","",INDIRECT(Codedata!CB377))</f>
        <v/>
      </c>
      <c r="B382" s="158" t="str">
        <f ca="1">IF(A382="","",INDIRECT(SUBSTITUTE(Codedata!CB377,"!A","!B")))</f>
        <v/>
      </c>
      <c r="C382" s="158" t="str">
        <f ca="1">IF(A382="","",INDIRECT(SUBSTITUTE(Codedata!CB377,"!A","!E")))</f>
        <v/>
      </c>
      <c r="D382" s="158" t="str">
        <f ca="1">IF(A382="","",SUBSTITUTE(Codedata!CB377,"!A"," rij "))</f>
        <v/>
      </c>
      <c r="E382" s="159" t="str">
        <f ca="1">IF(A382="","",INDIRECT(SUBSTITUTE(Codedata!CB377,"!A","!G")))</f>
        <v/>
      </c>
      <c r="F382" s="160" t="str">
        <f ca="1">IF(Codedata!CC377="","",INDIRECT(Codedata!CC377))</f>
        <v/>
      </c>
      <c r="G382" s="158" t="str">
        <f ca="1">IF(F382="","",INDIRECT(SUBSTITUTE(Codedata!CC377,"!A","!B")))</f>
        <v/>
      </c>
      <c r="H382" s="158" t="str">
        <f ca="1">IF(F382="","",INDIRECT(SUBSTITUTE(Codedata!CC377,"!A","!E")))</f>
        <v/>
      </c>
      <c r="I382" s="158" t="str">
        <f ca="1">IF(F382="","",SUBSTITUTE(Codedata!CC377,"!A"," rij "))</f>
        <v/>
      </c>
      <c r="J382" s="159" t="str">
        <f ca="1">IF(F382="","",INDIRECT(SUBSTITUTE(Codedata!CC377,"!A","!H")))</f>
        <v/>
      </c>
    </row>
    <row r="383" spans="1:10" x14ac:dyDescent="0.25">
      <c r="A383" s="157" t="str">
        <f ca="1">IF(Codedata!CB378="","",INDIRECT(Codedata!CB378))</f>
        <v/>
      </c>
      <c r="B383" s="158" t="str">
        <f ca="1">IF(A383="","",INDIRECT(SUBSTITUTE(Codedata!CB378,"!A","!B")))</f>
        <v/>
      </c>
      <c r="C383" s="158" t="str">
        <f ca="1">IF(A383="","",INDIRECT(SUBSTITUTE(Codedata!CB378,"!A","!E")))</f>
        <v/>
      </c>
      <c r="D383" s="158" t="str">
        <f ca="1">IF(A383="","",SUBSTITUTE(Codedata!CB378,"!A"," rij "))</f>
        <v/>
      </c>
      <c r="E383" s="159" t="str">
        <f ca="1">IF(A383="","",INDIRECT(SUBSTITUTE(Codedata!CB378,"!A","!G")))</f>
        <v/>
      </c>
      <c r="F383" s="160" t="str">
        <f ca="1">IF(Codedata!CC378="","",INDIRECT(Codedata!CC378))</f>
        <v/>
      </c>
      <c r="G383" s="158" t="str">
        <f ca="1">IF(F383="","",INDIRECT(SUBSTITUTE(Codedata!CC378,"!A","!B")))</f>
        <v/>
      </c>
      <c r="H383" s="158" t="str">
        <f ca="1">IF(F383="","",INDIRECT(SUBSTITUTE(Codedata!CC378,"!A","!E")))</f>
        <v/>
      </c>
      <c r="I383" s="158" t="str">
        <f ca="1">IF(F383="","",SUBSTITUTE(Codedata!CC378,"!A"," rij "))</f>
        <v/>
      </c>
      <c r="J383" s="159" t="str">
        <f ca="1">IF(F383="","",INDIRECT(SUBSTITUTE(Codedata!CC378,"!A","!H")))</f>
        <v/>
      </c>
    </row>
    <row r="384" spans="1:10" x14ac:dyDescent="0.25">
      <c r="A384" s="157" t="str">
        <f ca="1">IF(Codedata!CB379="","",INDIRECT(Codedata!CB379))</f>
        <v/>
      </c>
      <c r="B384" s="158" t="str">
        <f ca="1">IF(A384="","",INDIRECT(SUBSTITUTE(Codedata!CB379,"!A","!B")))</f>
        <v/>
      </c>
      <c r="C384" s="158" t="str">
        <f ca="1">IF(A384="","",INDIRECT(SUBSTITUTE(Codedata!CB379,"!A","!E")))</f>
        <v/>
      </c>
      <c r="D384" s="158" t="str">
        <f ca="1">IF(A384="","",SUBSTITUTE(Codedata!CB379,"!A"," rij "))</f>
        <v/>
      </c>
      <c r="E384" s="159" t="str">
        <f ca="1">IF(A384="","",INDIRECT(SUBSTITUTE(Codedata!CB379,"!A","!G")))</f>
        <v/>
      </c>
      <c r="F384" s="160" t="str">
        <f ca="1">IF(Codedata!CC379="","",INDIRECT(Codedata!CC379))</f>
        <v/>
      </c>
      <c r="G384" s="158" t="str">
        <f ca="1">IF(F384="","",INDIRECT(SUBSTITUTE(Codedata!CC379,"!A","!B")))</f>
        <v/>
      </c>
      <c r="H384" s="158" t="str">
        <f ca="1">IF(F384="","",INDIRECT(SUBSTITUTE(Codedata!CC379,"!A","!E")))</f>
        <v/>
      </c>
      <c r="I384" s="158" t="str">
        <f ca="1">IF(F384="","",SUBSTITUTE(Codedata!CC379,"!A"," rij "))</f>
        <v/>
      </c>
      <c r="J384" s="159" t="str">
        <f ca="1">IF(F384="","",INDIRECT(SUBSTITUTE(Codedata!CC379,"!A","!H")))</f>
        <v/>
      </c>
    </row>
    <row r="385" spans="1:10" x14ac:dyDescent="0.25">
      <c r="A385" s="157" t="str">
        <f ca="1">IF(Codedata!CB380="","",INDIRECT(Codedata!CB380))</f>
        <v/>
      </c>
      <c r="B385" s="158" t="str">
        <f ca="1">IF(A385="","",INDIRECT(SUBSTITUTE(Codedata!CB380,"!A","!B")))</f>
        <v/>
      </c>
      <c r="C385" s="158" t="str">
        <f ca="1">IF(A385="","",INDIRECT(SUBSTITUTE(Codedata!CB380,"!A","!E")))</f>
        <v/>
      </c>
      <c r="D385" s="158" t="str">
        <f ca="1">IF(A385="","",SUBSTITUTE(Codedata!CB380,"!A"," rij "))</f>
        <v/>
      </c>
      <c r="E385" s="159" t="str">
        <f ca="1">IF(A385="","",INDIRECT(SUBSTITUTE(Codedata!CB380,"!A","!G")))</f>
        <v/>
      </c>
      <c r="F385" s="160" t="str">
        <f ca="1">IF(Codedata!CC380="","",INDIRECT(Codedata!CC380))</f>
        <v/>
      </c>
      <c r="G385" s="158" t="str">
        <f ca="1">IF(F385="","",INDIRECT(SUBSTITUTE(Codedata!CC380,"!A","!B")))</f>
        <v/>
      </c>
      <c r="H385" s="158" t="str">
        <f ca="1">IF(F385="","",INDIRECT(SUBSTITUTE(Codedata!CC380,"!A","!E")))</f>
        <v/>
      </c>
      <c r="I385" s="158" t="str">
        <f ca="1">IF(F385="","",SUBSTITUTE(Codedata!CC380,"!A"," rij "))</f>
        <v/>
      </c>
      <c r="J385" s="159" t="str">
        <f ca="1">IF(F385="","",INDIRECT(SUBSTITUTE(Codedata!CC380,"!A","!H")))</f>
        <v/>
      </c>
    </row>
    <row r="386" spans="1:10" x14ac:dyDescent="0.25">
      <c r="A386" s="157" t="str">
        <f ca="1">IF(Codedata!CB381="","",INDIRECT(Codedata!CB381))</f>
        <v/>
      </c>
      <c r="B386" s="158" t="str">
        <f ca="1">IF(A386="","",INDIRECT(SUBSTITUTE(Codedata!CB381,"!A","!B")))</f>
        <v/>
      </c>
      <c r="C386" s="158" t="str">
        <f ca="1">IF(A386="","",INDIRECT(SUBSTITUTE(Codedata!CB381,"!A","!E")))</f>
        <v/>
      </c>
      <c r="D386" s="158" t="str">
        <f ca="1">IF(A386="","",SUBSTITUTE(Codedata!CB381,"!A"," rij "))</f>
        <v/>
      </c>
      <c r="E386" s="159" t="str">
        <f ca="1">IF(A386="","",INDIRECT(SUBSTITUTE(Codedata!CB381,"!A","!G")))</f>
        <v/>
      </c>
      <c r="F386" s="160" t="str">
        <f ca="1">IF(Codedata!CC381="","",INDIRECT(Codedata!CC381))</f>
        <v/>
      </c>
      <c r="G386" s="158" t="str">
        <f ca="1">IF(F386="","",INDIRECT(SUBSTITUTE(Codedata!CC381,"!A","!B")))</f>
        <v/>
      </c>
      <c r="H386" s="158" t="str">
        <f ca="1">IF(F386="","",INDIRECT(SUBSTITUTE(Codedata!CC381,"!A","!E")))</f>
        <v/>
      </c>
      <c r="I386" s="158" t="str">
        <f ca="1">IF(F386="","",SUBSTITUTE(Codedata!CC381,"!A"," rij "))</f>
        <v/>
      </c>
      <c r="J386" s="159" t="str">
        <f ca="1">IF(F386="","",INDIRECT(SUBSTITUTE(Codedata!CC381,"!A","!H")))</f>
        <v/>
      </c>
    </row>
    <row r="387" spans="1:10" x14ac:dyDescent="0.25">
      <c r="A387" s="157" t="str">
        <f ca="1">IF(Codedata!CB382="","",INDIRECT(Codedata!CB382))</f>
        <v/>
      </c>
      <c r="B387" s="158" t="str">
        <f ca="1">IF(A387="","",INDIRECT(SUBSTITUTE(Codedata!CB382,"!A","!B")))</f>
        <v/>
      </c>
      <c r="C387" s="158" t="str">
        <f ca="1">IF(A387="","",INDIRECT(SUBSTITUTE(Codedata!CB382,"!A","!E")))</f>
        <v/>
      </c>
      <c r="D387" s="158" t="str">
        <f ca="1">IF(A387="","",SUBSTITUTE(Codedata!CB382,"!A"," rij "))</f>
        <v/>
      </c>
      <c r="E387" s="159" t="str">
        <f ca="1">IF(A387="","",INDIRECT(SUBSTITUTE(Codedata!CB382,"!A","!G")))</f>
        <v/>
      </c>
      <c r="F387" s="160" t="str">
        <f ca="1">IF(Codedata!CC382="","",INDIRECT(Codedata!CC382))</f>
        <v/>
      </c>
      <c r="G387" s="158" t="str">
        <f ca="1">IF(F387="","",INDIRECT(SUBSTITUTE(Codedata!CC382,"!A","!B")))</f>
        <v/>
      </c>
      <c r="H387" s="158" t="str">
        <f ca="1">IF(F387="","",INDIRECT(SUBSTITUTE(Codedata!CC382,"!A","!E")))</f>
        <v/>
      </c>
      <c r="I387" s="158" t="str">
        <f ca="1">IF(F387="","",SUBSTITUTE(Codedata!CC382,"!A"," rij "))</f>
        <v/>
      </c>
      <c r="J387" s="159" t="str">
        <f ca="1">IF(F387="","",INDIRECT(SUBSTITUTE(Codedata!CC382,"!A","!H")))</f>
        <v/>
      </c>
    </row>
    <row r="388" spans="1:10" x14ac:dyDescent="0.25">
      <c r="A388" s="157" t="str">
        <f ca="1">IF(Codedata!CB383="","",INDIRECT(Codedata!CB383))</f>
        <v/>
      </c>
      <c r="B388" s="158" t="str">
        <f ca="1">IF(A388="","",INDIRECT(SUBSTITUTE(Codedata!CB383,"!A","!B")))</f>
        <v/>
      </c>
      <c r="C388" s="158" t="str">
        <f ca="1">IF(A388="","",INDIRECT(SUBSTITUTE(Codedata!CB383,"!A","!E")))</f>
        <v/>
      </c>
      <c r="D388" s="158" t="str">
        <f ca="1">IF(A388="","",SUBSTITUTE(Codedata!CB383,"!A"," rij "))</f>
        <v/>
      </c>
      <c r="E388" s="159" t="str">
        <f ca="1">IF(A388="","",INDIRECT(SUBSTITUTE(Codedata!CB383,"!A","!G")))</f>
        <v/>
      </c>
      <c r="F388" s="160" t="str">
        <f ca="1">IF(Codedata!CC383="","",INDIRECT(Codedata!CC383))</f>
        <v/>
      </c>
      <c r="G388" s="158" t="str">
        <f ca="1">IF(F388="","",INDIRECT(SUBSTITUTE(Codedata!CC383,"!A","!B")))</f>
        <v/>
      </c>
      <c r="H388" s="158" t="str">
        <f ca="1">IF(F388="","",INDIRECT(SUBSTITUTE(Codedata!CC383,"!A","!E")))</f>
        <v/>
      </c>
      <c r="I388" s="158" t="str">
        <f ca="1">IF(F388="","",SUBSTITUTE(Codedata!CC383,"!A"," rij "))</f>
        <v/>
      </c>
      <c r="J388" s="159" t="str">
        <f ca="1">IF(F388="","",INDIRECT(SUBSTITUTE(Codedata!CC383,"!A","!H")))</f>
        <v/>
      </c>
    </row>
    <row r="389" spans="1:10" x14ac:dyDescent="0.25">
      <c r="A389" s="157" t="str">
        <f ca="1">IF(Codedata!CB384="","",INDIRECT(Codedata!CB384))</f>
        <v/>
      </c>
      <c r="B389" s="158" t="str">
        <f ca="1">IF(A389="","",INDIRECT(SUBSTITUTE(Codedata!CB384,"!A","!B")))</f>
        <v/>
      </c>
      <c r="C389" s="158" t="str">
        <f ca="1">IF(A389="","",INDIRECT(SUBSTITUTE(Codedata!CB384,"!A","!E")))</f>
        <v/>
      </c>
      <c r="D389" s="158" t="str">
        <f ca="1">IF(A389="","",SUBSTITUTE(Codedata!CB384,"!A"," rij "))</f>
        <v/>
      </c>
      <c r="E389" s="159" t="str">
        <f ca="1">IF(A389="","",INDIRECT(SUBSTITUTE(Codedata!CB384,"!A","!G")))</f>
        <v/>
      </c>
      <c r="F389" s="160" t="str">
        <f ca="1">IF(Codedata!CC384="","",INDIRECT(Codedata!CC384))</f>
        <v/>
      </c>
      <c r="G389" s="158" t="str">
        <f ca="1">IF(F389="","",INDIRECT(SUBSTITUTE(Codedata!CC384,"!A","!B")))</f>
        <v/>
      </c>
      <c r="H389" s="158" t="str">
        <f ca="1">IF(F389="","",INDIRECT(SUBSTITUTE(Codedata!CC384,"!A","!E")))</f>
        <v/>
      </c>
      <c r="I389" s="158" t="str">
        <f ca="1">IF(F389="","",SUBSTITUTE(Codedata!CC384,"!A"," rij "))</f>
        <v/>
      </c>
      <c r="J389" s="159" t="str">
        <f ca="1">IF(F389="","",INDIRECT(SUBSTITUTE(Codedata!CC384,"!A","!H")))</f>
        <v/>
      </c>
    </row>
    <row r="390" spans="1:10" x14ac:dyDescent="0.25">
      <c r="A390" s="157" t="str">
        <f ca="1">IF(Codedata!CB385="","",INDIRECT(Codedata!CB385))</f>
        <v/>
      </c>
      <c r="B390" s="158" t="str">
        <f ca="1">IF(A390="","",INDIRECT(SUBSTITUTE(Codedata!CB385,"!A","!B")))</f>
        <v/>
      </c>
      <c r="C390" s="158" t="str">
        <f ca="1">IF(A390="","",INDIRECT(SUBSTITUTE(Codedata!CB385,"!A","!E")))</f>
        <v/>
      </c>
      <c r="D390" s="158" t="str">
        <f ca="1">IF(A390="","",SUBSTITUTE(Codedata!CB385,"!A"," rij "))</f>
        <v/>
      </c>
      <c r="E390" s="159" t="str">
        <f ca="1">IF(A390="","",INDIRECT(SUBSTITUTE(Codedata!CB385,"!A","!G")))</f>
        <v/>
      </c>
      <c r="F390" s="160" t="str">
        <f ca="1">IF(Codedata!CC385="","",INDIRECT(Codedata!CC385))</f>
        <v/>
      </c>
      <c r="G390" s="158" t="str">
        <f ca="1">IF(F390="","",INDIRECT(SUBSTITUTE(Codedata!CC385,"!A","!B")))</f>
        <v/>
      </c>
      <c r="H390" s="158" t="str">
        <f ca="1">IF(F390="","",INDIRECT(SUBSTITUTE(Codedata!CC385,"!A","!E")))</f>
        <v/>
      </c>
      <c r="I390" s="158" t="str">
        <f ca="1">IF(F390="","",SUBSTITUTE(Codedata!CC385,"!A"," rij "))</f>
        <v/>
      </c>
      <c r="J390" s="159" t="str">
        <f ca="1">IF(F390="","",INDIRECT(SUBSTITUTE(Codedata!CC385,"!A","!H")))</f>
        <v/>
      </c>
    </row>
    <row r="391" spans="1:10" x14ac:dyDescent="0.25">
      <c r="A391" s="157" t="str">
        <f ca="1">IF(Codedata!CB386="","",INDIRECT(Codedata!CB386))</f>
        <v/>
      </c>
      <c r="B391" s="158" t="str">
        <f ca="1">IF(A391="","",INDIRECT(SUBSTITUTE(Codedata!CB386,"!A","!B")))</f>
        <v/>
      </c>
      <c r="C391" s="158" t="str">
        <f ca="1">IF(A391="","",INDIRECT(SUBSTITUTE(Codedata!CB386,"!A","!E")))</f>
        <v/>
      </c>
      <c r="D391" s="158" t="str">
        <f ca="1">IF(A391="","",SUBSTITUTE(Codedata!CB386,"!A"," rij "))</f>
        <v/>
      </c>
      <c r="E391" s="159" t="str">
        <f ca="1">IF(A391="","",INDIRECT(SUBSTITUTE(Codedata!CB386,"!A","!G")))</f>
        <v/>
      </c>
      <c r="F391" s="160" t="str">
        <f ca="1">IF(Codedata!CC386="","",INDIRECT(Codedata!CC386))</f>
        <v/>
      </c>
      <c r="G391" s="158" t="str">
        <f ca="1">IF(F391="","",INDIRECT(SUBSTITUTE(Codedata!CC386,"!A","!B")))</f>
        <v/>
      </c>
      <c r="H391" s="158" t="str">
        <f ca="1">IF(F391="","",INDIRECT(SUBSTITUTE(Codedata!CC386,"!A","!E")))</f>
        <v/>
      </c>
      <c r="I391" s="158" t="str">
        <f ca="1">IF(F391="","",SUBSTITUTE(Codedata!CC386,"!A"," rij "))</f>
        <v/>
      </c>
      <c r="J391" s="159" t="str">
        <f ca="1">IF(F391="","",INDIRECT(SUBSTITUTE(Codedata!CC386,"!A","!H")))</f>
        <v/>
      </c>
    </row>
    <row r="392" spans="1:10" x14ac:dyDescent="0.25">
      <c r="A392" s="157" t="str">
        <f ca="1">IF(Codedata!CB387="","",INDIRECT(Codedata!CB387))</f>
        <v/>
      </c>
      <c r="B392" s="158" t="str">
        <f ca="1">IF(A392="","",INDIRECT(SUBSTITUTE(Codedata!CB387,"!A","!B")))</f>
        <v/>
      </c>
      <c r="C392" s="158" t="str">
        <f ca="1">IF(A392="","",INDIRECT(SUBSTITUTE(Codedata!CB387,"!A","!E")))</f>
        <v/>
      </c>
      <c r="D392" s="158" t="str">
        <f ca="1">IF(A392="","",SUBSTITUTE(Codedata!CB387,"!A"," rij "))</f>
        <v/>
      </c>
      <c r="E392" s="159" t="str">
        <f ca="1">IF(A392="","",INDIRECT(SUBSTITUTE(Codedata!CB387,"!A","!G")))</f>
        <v/>
      </c>
      <c r="F392" s="160" t="str">
        <f ca="1">IF(Codedata!CC387="","",INDIRECT(Codedata!CC387))</f>
        <v/>
      </c>
      <c r="G392" s="158" t="str">
        <f ca="1">IF(F392="","",INDIRECT(SUBSTITUTE(Codedata!CC387,"!A","!B")))</f>
        <v/>
      </c>
      <c r="H392" s="158" t="str">
        <f ca="1">IF(F392="","",INDIRECT(SUBSTITUTE(Codedata!CC387,"!A","!E")))</f>
        <v/>
      </c>
      <c r="I392" s="158" t="str">
        <f ca="1">IF(F392="","",SUBSTITUTE(Codedata!CC387,"!A"," rij "))</f>
        <v/>
      </c>
      <c r="J392" s="159" t="str">
        <f ca="1">IF(F392="","",INDIRECT(SUBSTITUTE(Codedata!CC387,"!A","!H")))</f>
        <v/>
      </c>
    </row>
    <row r="393" spans="1:10" x14ac:dyDescent="0.25">
      <c r="A393" s="157" t="str">
        <f ca="1">IF(Codedata!CB388="","",INDIRECT(Codedata!CB388))</f>
        <v/>
      </c>
      <c r="B393" s="158" t="str">
        <f ca="1">IF(A393="","",INDIRECT(SUBSTITUTE(Codedata!CB388,"!A","!B")))</f>
        <v/>
      </c>
      <c r="C393" s="158" t="str">
        <f ca="1">IF(A393="","",INDIRECT(SUBSTITUTE(Codedata!CB388,"!A","!E")))</f>
        <v/>
      </c>
      <c r="D393" s="158" t="str">
        <f ca="1">IF(A393="","",SUBSTITUTE(Codedata!CB388,"!A"," rij "))</f>
        <v/>
      </c>
      <c r="E393" s="159" t="str">
        <f ca="1">IF(A393="","",INDIRECT(SUBSTITUTE(Codedata!CB388,"!A","!G")))</f>
        <v/>
      </c>
      <c r="F393" s="160" t="str">
        <f ca="1">IF(Codedata!CC388="","",INDIRECT(Codedata!CC388))</f>
        <v/>
      </c>
      <c r="G393" s="158" t="str">
        <f ca="1">IF(F393="","",INDIRECT(SUBSTITUTE(Codedata!CC388,"!A","!B")))</f>
        <v/>
      </c>
      <c r="H393" s="158" t="str">
        <f ca="1">IF(F393="","",INDIRECT(SUBSTITUTE(Codedata!CC388,"!A","!E")))</f>
        <v/>
      </c>
      <c r="I393" s="158" t="str">
        <f ca="1">IF(F393="","",SUBSTITUTE(Codedata!CC388,"!A"," rij "))</f>
        <v/>
      </c>
      <c r="J393" s="159" t="str">
        <f ca="1">IF(F393="","",INDIRECT(SUBSTITUTE(Codedata!CC388,"!A","!H")))</f>
        <v/>
      </c>
    </row>
    <row r="394" spans="1:10" x14ac:dyDescent="0.25">
      <c r="A394" s="157" t="str">
        <f ca="1">IF(Codedata!CB389="","",INDIRECT(Codedata!CB389))</f>
        <v/>
      </c>
      <c r="B394" s="158" t="str">
        <f ca="1">IF(A394="","",INDIRECT(SUBSTITUTE(Codedata!CB389,"!A","!B")))</f>
        <v/>
      </c>
      <c r="C394" s="158" t="str">
        <f ca="1">IF(A394="","",INDIRECT(SUBSTITUTE(Codedata!CB389,"!A","!E")))</f>
        <v/>
      </c>
      <c r="D394" s="158" t="str">
        <f ca="1">IF(A394="","",SUBSTITUTE(Codedata!CB389,"!A"," rij "))</f>
        <v/>
      </c>
      <c r="E394" s="159" t="str">
        <f ca="1">IF(A394="","",INDIRECT(SUBSTITUTE(Codedata!CB389,"!A","!G")))</f>
        <v/>
      </c>
      <c r="F394" s="160" t="str">
        <f ca="1">IF(Codedata!CC389="","",INDIRECT(Codedata!CC389))</f>
        <v/>
      </c>
      <c r="G394" s="158" t="str">
        <f ca="1">IF(F394="","",INDIRECT(SUBSTITUTE(Codedata!CC389,"!A","!B")))</f>
        <v/>
      </c>
      <c r="H394" s="158" t="str">
        <f ca="1">IF(F394="","",INDIRECT(SUBSTITUTE(Codedata!CC389,"!A","!E")))</f>
        <v/>
      </c>
      <c r="I394" s="158" t="str">
        <f ca="1">IF(F394="","",SUBSTITUTE(Codedata!CC389,"!A"," rij "))</f>
        <v/>
      </c>
      <c r="J394" s="159" t="str">
        <f ca="1">IF(F394="","",INDIRECT(SUBSTITUTE(Codedata!CC389,"!A","!H")))</f>
        <v/>
      </c>
    </row>
    <row r="395" spans="1:10" x14ac:dyDescent="0.25">
      <c r="A395" s="157" t="str">
        <f ca="1">IF(Codedata!CB390="","",INDIRECT(Codedata!CB390))</f>
        <v/>
      </c>
      <c r="B395" s="158" t="str">
        <f ca="1">IF(A395="","",INDIRECT(SUBSTITUTE(Codedata!CB390,"!A","!B")))</f>
        <v/>
      </c>
      <c r="C395" s="158" t="str">
        <f ca="1">IF(A395="","",INDIRECT(SUBSTITUTE(Codedata!CB390,"!A","!E")))</f>
        <v/>
      </c>
      <c r="D395" s="158" t="str">
        <f ca="1">IF(A395="","",SUBSTITUTE(Codedata!CB390,"!A"," rij "))</f>
        <v/>
      </c>
      <c r="E395" s="159" t="str">
        <f ca="1">IF(A395="","",INDIRECT(SUBSTITUTE(Codedata!CB390,"!A","!G")))</f>
        <v/>
      </c>
      <c r="F395" s="160" t="str">
        <f ca="1">IF(Codedata!CC390="","",INDIRECT(Codedata!CC390))</f>
        <v/>
      </c>
      <c r="G395" s="158" t="str">
        <f ca="1">IF(F395="","",INDIRECT(SUBSTITUTE(Codedata!CC390,"!A","!B")))</f>
        <v/>
      </c>
      <c r="H395" s="158" t="str">
        <f ca="1">IF(F395="","",INDIRECT(SUBSTITUTE(Codedata!CC390,"!A","!E")))</f>
        <v/>
      </c>
      <c r="I395" s="158" t="str">
        <f ca="1">IF(F395="","",SUBSTITUTE(Codedata!CC390,"!A"," rij "))</f>
        <v/>
      </c>
      <c r="J395" s="159" t="str">
        <f ca="1">IF(F395="","",INDIRECT(SUBSTITUTE(Codedata!CC390,"!A","!H")))</f>
        <v/>
      </c>
    </row>
    <row r="396" spans="1:10" x14ac:dyDescent="0.25">
      <c r="A396" s="157" t="str">
        <f ca="1">IF(Codedata!CB391="","",INDIRECT(Codedata!CB391))</f>
        <v/>
      </c>
      <c r="B396" s="158" t="str">
        <f ca="1">IF(A396="","",INDIRECT(SUBSTITUTE(Codedata!CB391,"!A","!B")))</f>
        <v/>
      </c>
      <c r="C396" s="158" t="str">
        <f ca="1">IF(A396="","",INDIRECT(SUBSTITUTE(Codedata!CB391,"!A","!E")))</f>
        <v/>
      </c>
      <c r="D396" s="158" t="str">
        <f ca="1">IF(A396="","",SUBSTITUTE(Codedata!CB391,"!A"," rij "))</f>
        <v/>
      </c>
      <c r="E396" s="159" t="str">
        <f ca="1">IF(A396="","",INDIRECT(SUBSTITUTE(Codedata!CB391,"!A","!G")))</f>
        <v/>
      </c>
      <c r="F396" s="160" t="str">
        <f ca="1">IF(Codedata!CC391="","",INDIRECT(Codedata!CC391))</f>
        <v/>
      </c>
      <c r="G396" s="158" t="str">
        <f ca="1">IF(F396="","",INDIRECT(SUBSTITUTE(Codedata!CC391,"!A","!B")))</f>
        <v/>
      </c>
      <c r="H396" s="158" t="str">
        <f ca="1">IF(F396="","",INDIRECT(SUBSTITUTE(Codedata!CC391,"!A","!E")))</f>
        <v/>
      </c>
      <c r="I396" s="158" t="str">
        <f ca="1">IF(F396="","",SUBSTITUTE(Codedata!CC391,"!A"," rij "))</f>
        <v/>
      </c>
      <c r="J396" s="159" t="str">
        <f ca="1">IF(F396="","",INDIRECT(SUBSTITUTE(Codedata!CC391,"!A","!H")))</f>
        <v/>
      </c>
    </row>
    <row r="397" spans="1:10" x14ac:dyDescent="0.25">
      <c r="A397" s="157" t="str">
        <f ca="1">IF(Codedata!CB392="","",INDIRECT(Codedata!CB392))</f>
        <v/>
      </c>
      <c r="B397" s="158" t="str">
        <f ca="1">IF(A397="","",INDIRECT(SUBSTITUTE(Codedata!CB392,"!A","!B")))</f>
        <v/>
      </c>
      <c r="C397" s="158" t="str">
        <f ca="1">IF(A397="","",INDIRECT(SUBSTITUTE(Codedata!CB392,"!A","!E")))</f>
        <v/>
      </c>
      <c r="D397" s="158" t="str">
        <f ca="1">IF(A397="","",SUBSTITUTE(Codedata!CB392,"!A"," rij "))</f>
        <v/>
      </c>
      <c r="E397" s="159" t="str">
        <f ca="1">IF(A397="","",INDIRECT(SUBSTITUTE(Codedata!CB392,"!A","!G")))</f>
        <v/>
      </c>
      <c r="F397" s="160" t="str">
        <f ca="1">IF(Codedata!CC392="","",INDIRECT(Codedata!CC392))</f>
        <v/>
      </c>
      <c r="G397" s="158" t="str">
        <f ca="1">IF(F397="","",INDIRECT(SUBSTITUTE(Codedata!CC392,"!A","!B")))</f>
        <v/>
      </c>
      <c r="H397" s="158" t="str">
        <f ca="1">IF(F397="","",INDIRECT(SUBSTITUTE(Codedata!CC392,"!A","!E")))</f>
        <v/>
      </c>
      <c r="I397" s="158" t="str">
        <f ca="1">IF(F397="","",SUBSTITUTE(Codedata!CC392,"!A"," rij "))</f>
        <v/>
      </c>
      <c r="J397" s="159" t="str">
        <f ca="1">IF(F397="","",INDIRECT(SUBSTITUTE(Codedata!CC392,"!A","!H")))</f>
        <v/>
      </c>
    </row>
    <row r="398" spans="1:10" x14ac:dyDescent="0.25">
      <c r="A398" s="157" t="str">
        <f ca="1">IF(Codedata!CB393="","",INDIRECT(Codedata!CB393))</f>
        <v/>
      </c>
      <c r="B398" s="158" t="str">
        <f ca="1">IF(A398="","",INDIRECT(SUBSTITUTE(Codedata!CB393,"!A","!B")))</f>
        <v/>
      </c>
      <c r="C398" s="158" t="str">
        <f ca="1">IF(A398="","",INDIRECT(SUBSTITUTE(Codedata!CB393,"!A","!E")))</f>
        <v/>
      </c>
      <c r="D398" s="158" t="str">
        <f ca="1">IF(A398="","",SUBSTITUTE(Codedata!CB393,"!A"," rij "))</f>
        <v/>
      </c>
      <c r="E398" s="159" t="str">
        <f ca="1">IF(A398="","",INDIRECT(SUBSTITUTE(Codedata!CB393,"!A","!G")))</f>
        <v/>
      </c>
      <c r="F398" s="160" t="str">
        <f ca="1">IF(Codedata!CC393="","",INDIRECT(Codedata!CC393))</f>
        <v/>
      </c>
      <c r="G398" s="158" t="str">
        <f ca="1">IF(F398="","",INDIRECT(SUBSTITUTE(Codedata!CC393,"!A","!B")))</f>
        <v/>
      </c>
      <c r="H398" s="158" t="str">
        <f ca="1">IF(F398="","",INDIRECT(SUBSTITUTE(Codedata!CC393,"!A","!E")))</f>
        <v/>
      </c>
      <c r="I398" s="158" t="str">
        <f ca="1">IF(F398="","",SUBSTITUTE(Codedata!CC393,"!A"," rij "))</f>
        <v/>
      </c>
      <c r="J398" s="159" t="str">
        <f ca="1">IF(F398="","",INDIRECT(SUBSTITUTE(Codedata!CC393,"!A","!H")))</f>
        <v/>
      </c>
    </row>
    <row r="399" spans="1:10" x14ac:dyDescent="0.25">
      <c r="A399" s="157" t="str">
        <f ca="1">IF(Codedata!CB394="","",INDIRECT(Codedata!CB394))</f>
        <v/>
      </c>
      <c r="B399" s="158" t="str">
        <f ca="1">IF(A399="","",INDIRECT(SUBSTITUTE(Codedata!CB394,"!A","!B")))</f>
        <v/>
      </c>
      <c r="C399" s="158" t="str">
        <f ca="1">IF(A399="","",INDIRECT(SUBSTITUTE(Codedata!CB394,"!A","!E")))</f>
        <v/>
      </c>
      <c r="D399" s="158" t="str">
        <f ca="1">IF(A399="","",SUBSTITUTE(Codedata!CB394,"!A"," rij "))</f>
        <v/>
      </c>
      <c r="E399" s="159" t="str">
        <f ca="1">IF(A399="","",INDIRECT(SUBSTITUTE(Codedata!CB394,"!A","!G")))</f>
        <v/>
      </c>
      <c r="F399" s="160" t="str">
        <f ca="1">IF(Codedata!CC394="","",INDIRECT(Codedata!CC394))</f>
        <v/>
      </c>
      <c r="G399" s="158" t="str">
        <f ca="1">IF(F399="","",INDIRECT(SUBSTITUTE(Codedata!CC394,"!A","!B")))</f>
        <v/>
      </c>
      <c r="H399" s="158" t="str">
        <f ca="1">IF(F399="","",INDIRECT(SUBSTITUTE(Codedata!CC394,"!A","!E")))</f>
        <v/>
      </c>
      <c r="I399" s="158" t="str">
        <f ca="1">IF(F399="","",SUBSTITUTE(Codedata!CC394,"!A"," rij "))</f>
        <v/>
      </c>
      <c r="J399" s="159" t="str">
        <f ca="1">IF(F399="","",INDIRECT(SUBSTITUTE(Codedata!CC394,"!A","!H")))</f>
        <v/>
      </c>
    </row>
    <row r="400" spans="1:10" x14ac:dyDescent="0.25">
      <c r="A400" s="157" t="str">
        <f ca="1">IF(Codedata!CB395="","",INDIRECT(Codedata!CB395))</f>
        <v/>
      </c>
      <c r="B400" s="158" t="str">
        <f ca="1">IF(A400="","",INDIRECT(SUBSTITUTE(Codedata!CB395,"!A","!B")))</f>
        <v/>
      </c>
      <c r="C400" s="158" t="str">
        <f ca="1">IF(A400="","",INDIRECT(SUBSTITUTE(Codedata!CB395,"!A","!E")))</f>
        <v/>
      </c>
      <c r="D400" s="158" t="str">
        <f ca="1">IF(A400="","",SUBSTITUTE(Codedata!CB395,"!A"," rij "))</f>
        <v/>
      </c>
      <c r="E400" s="159" t="str">
        <f ca="1">IF(A400="","",INDIRECT(SUBSTITUTE(Codedata!CB395,"!A","!G")))</f>
        <v/>
      </c>
      <c r="F400" s="160" t="str">
        <f ca="1">IF(Codedata!CC395="","",INDIRECT(Codedata!CC395))</f>
        <v/>
      </c>
      <c r="G400" s="158" t="str">
        <f ca="1">IF(F400="","",INDIRECT(SUBSTITUTE(Codedata!CC395,"!A","!B")))</f>
        <v/>
      </c>
      <c r="H400" s="158" t="str">
        <f ca="1">IF(F400="","",INDIRECT(SUBSTITUTE(Codedata!CC395,"!A","!E")))</f>
        <v/>
      </c>
      <c r="I400" s="158" t="str">
        <f ca="1">IF(F400="","",SUBSTITUTE(Codedata!CC395,"!A"," rij "))</f>
        <v/>
      </c>
      <c r="J400" s="159" t="str">
        <f ca="1">IF(F400="","",INDIRECT(SUBSTITUTE(Codedata!CC395,"!A","!H")))</f>
        <v/>
      </c>
    </row>
    <row r="401" spans="1:10" x14ac:dyDescent="0.25">
      <c r="A401" s="157" t="str">
        <f ca="1">IF(Codedata!CB396="","",INDIRECT(Codedata!CB396))</f>
        <v/>
      </c>
      <c r="B401" s="158" t="str">
        <f ca="1">IF(A401="","",INDIRECT(SUBSTITUTE(Codedata!CB396,"!A","!B")))</f>
        <v/>
      </c>
      <c r="C401" s="158" t="str">
        <f ca="1">IF(A401="","",INDIRECT(SUBSTITUTE(Codedata!CB396,"!A","!E")))</f>
        <v/>
      </c>
      <c r="D401" s="158" t="str">
        <f ca="1">IF(A401="","",SUBSTITUTE(Codedata!CB396,"!A"," rij "))</f>
        <v/>
      </c>
      <c r="E401" s="159" t="str">
        <f ca="1">IF(A401="","",INDIRECT(SUBSTITUTE(Codedata!CB396,"!A","!G")))</f>
        <v/>
      </c>
      <c r="F401" s="160" t="str">
        <f ca="1">IF(Codedata!CC396="","",INDIRECT(Codedata!CC396))</f>
        <v/>
      </c>
      <c r="G401" s="158" t="str">
        <f ca="1">IF(F401="","",INDIRECT(SUBSTITUTE(Codedata!CC396,"!A","!B")))</f>
        <v/>
      </c>
      <c r="H401" s="158" t="str">
        <f ca="1">IF(F401="","",INDIRECT(SUBSTITUTE(Codedata!CC396,"!A","!E")))</f>
        <v/>
      </c>
      <c r="I401" s="158" t="str">
        <f ca="1">IF(F401="","",SUBSTITUTE(Codedata!CC396,"!A"," rij "))</f>
        <v/>
      </c>
      <c r="J401" s="159" t="str">
        <f ca="1">IF(F401="","",INDIRECT(SUBSTITUTE(Codedata!CC396,"!A","!H")))</f>
        <v/>
      </c>
    </row>
    <row r="402" spans="1:10" x14ac:dyDescent="0.25">
      <c r="A402" s="157" t="str">
        <f ca="1">IF(Codedata!CB397="","",INDIRECT(Codedata!CB397))</f>
        <v/>
      </c>
      <c r="B402" s="158" t="str">
        <f ca="1">IF(A402="","",INDIRECT(SUBSTITUTE(Codedata!CB397,"!A","!B")))</f>
        <v/>
      </c>
      <c r="C402" s="158" t="str">
        <f ca="1">IF(A402="","",INDIRECT(SUBSTITUTE(Codedata!CB397,"!A","!E")))</f>
        <v/>
      </c>
      <c r="D402" s="158" t="str">
        <f ca="1">IF(A402="","",SUBSTITUTE(Codedata!CB397,"!A"," rij "))</f>
        <v/>
      </c>
      <c r="E402" s="159" t="str">
        <f ca="1">IF(A402="","",INDIRECT(SUBSTITUTE(Codedata!CB397,"!A","!G")))</f>
        <v/>
      </c>
      <c r="F402" s="160" t="str">
        <f ca="1">IF(Codedata!CC397="","",INDIRECT(Codedata!CC397))</f>
        <v/>
      </c>
      <c r="G402" s="158" t="str">
        <f ca="1">IF(F402="","",INDIRECT(SUBSTITUTE(Codedata!CC397,"!A","!B")))</f>
        <v/>
      </c>
      <c r="H402" s="158" t="str">
        <f ca="1">IF(F402="","",INDIRECT(SUBSTITUTE(Codedata!CC397,"!A","!E")))</f>
        <v/>
      </c>
      <c r="I402" s="158" t="str">
        <f ca="1">IF(F402="","",SUBSTITUTE(Codedata!CC397,"!A"," rij "))</f>
        <v/>
      </c>
      <c r="J402" s="159" t="str">
        <f ca="1">IF(F402="","",INDIRECT(SUBSTITUTE(Codedata!CC397,"!A","!H")))</f>
        <v/>
      </c>
    </row>
    <row r="403" spans="1:10" x14ac:dyDescent="0.25">
      <c r="A403" s="157" t="str">
        <f ca="1">IF(Codedata!CB398="","",INDIRECT(Codedata!CB398))</f>
        <v/>
      </c>
      <c r="B403" s="158" t="str">
        <f ca="1">IF(A403="","",INDIRECT(SUBSTITUTE(Codedata!CB398,"!A","!B")))</f>
        <v/>
      </c>
      <c r="C403" s="158" t="str">
        <f ca="1">IF(A403="","",INDIRECT(SUBSTITUTE(Codedata!CB398,"!A","!E")))</f>
        <v/>
      </c>
      <c r="D403" s="158" t="str">
        <f ca="1">IF(A403="","",SUBSTITUTE(Codedata!CB398,"!A"," rij "))</f>
        <v/>
      </c>
      <c r="E403" s="159" t="str">
        <f ca="1">IF(A403="","",INDIRECT(SUBSTITUTE(Codedata!CB398,"!A","!G")))</f>
        <v/>
      </c>
      <c r="F403" s="160" t="str">
        <f ca="1">IF(Codedata!CC398="","",INDIRECT(Codedata!CC398))</f>
        <v/>
      </c>
      <c r="G403" s="158" t="str">
        <f ca="1">IF(F403="","",INDIRECT(SUBSTITUTE(Codedata!CC398,"!A","!B")))</f>
        <v/>
      </c>
      <c r="H403" s="158" t="str">
        <f ca="1">IF(F403="","",INDIRECT(SUBSTITUTE(Codedata!CC398,"!A","!E")))</f>
        <v/>
      </c>
      <c r="I403" s="158" t="str">
        <f ca="1">IF(F403="","",SUBSTITUTE(Codedata!CC398,"!A"," rij "))</f>
        <v/>
      </c>
      <c r="J403" s="159" t="str">
        <f ca="1">IF(F403="","",INDIRECT(SUBSTITUTE(Codedata!CC398,"!A","!H")))</f>
        <v/>
      </c>
    </row>
    <row r="404" spans="1:10" x14ac:dyDescent="0.25">
      <c r="A404" s="157" t="str">
        <f ca="1">IF(Codedata!CB399="","",INDIRECT(Codedata!CB399))</f>
        <v/>
      </c>
      <c r="B404" s="158" t="str">
        <f ca="1">IF(A404="","",INDIRECT(SUBSTITUTE(Codedata!CB399,"!A","!B")))</f>
        <v/>
      </c>
      <c r="C404" s="158" t="str">
        <f ca="1">IF(A404="","",INDIRECT(SUBSTITUTE(Codedata!CB399,"!A","!E")))</f>
        <v/>
      </c>
      <c r="D404" s="158" t="str">
        <f ca="1">IF(A404="","",SUBSTITUTE(Codedata!CB399,"!A"," rij "))</f>
        <v/>
      </c>
      <c r="E404" s="159" t="str">
        <f ca="1">IF(A404="","",INDIRECT(SUBSTITUTE(Codedata!CB399,"!A","!G")))</f>
        <v/>
      </c>
      <c r="F404" s="160" t="str">
        <f ca="1">IF(Codedata!CC399="","",INDIRECT(Codedata!CC399))</f>
        <v/>
      </c>
      <c r="G404" s="158" t="str">
        <f ca="1">IF(F404="","",INDIRECT(SUBSTITUTE(Codedata!CC399,"!A","!B")))</f>
        <v/>
      </c>
      <c r="H404" s="158" t="str">
        <f ca="1">IF(F404="","",INDIRECT(SUBSTITUTE(Codedata!CC399,"!A","!E")))</f>
        <v/>
      </c>
      <c r="I404" s="158" t="str">
        <f ca="1">IF(F404="","",SUBSTITUTE(Codedata!CC399,"!A"," rij "))</f>
        <v/>
      </c>
      <c r="J404" s="159" t="str">
        <f ca="1">IF(F404="","",INDIRECT(SUBSTITUTE(Codedata!CC399,"!A","!H")))</f>
        <v/>
      </c>
    </row>
    <row r="405" spans="1:10" x14ac:dyDescent="0.25">
      <c r="A405" s="157" t="str">
        <f ca="1">IF(Codedata!CB400="","",INDIRECT(Codedata!CB400))</f>
        <v/>
      </c>
      <c r="B405" s="158" t="str">
        <f ca="1">IF(A405="","",INDIRECT(SUBSTITUTE(Codedata!CB400,"!A","!B")))</f>
        <v/>
      </c>
      <c r="C405" s="158" t="str">
        <f ca="1">IF(A405="","",INDIRECT(SUBSTITUTE(Codedata!CB400,"!A","!E")))</f>
        <v/>
      </c>
      <c r="D405" s="158" t="str">
        <f ca="1">IF(A405="","",SUBSTITUTE(Codedata!CB400,"!A"," rij "))</f>
        <v/>
      </c>
      <c r="E405" s="159" t="str">
        <f ca="1">IF(A405="","",INDIRECT(SUBSTITUTE(Codedata!CB400,"!A","!G")))</f>
        <v/>
      </c>
      <c r="F405" s="160" t="str">
        <f ca="1">IF(Codedata!CC400="","",INDIRECT(Codedata!CC400))</f>
        <v/>
      </c>
      <c r="G405" s="158" t="str">
        <f ca="1">IF(F405="","",INDIRECT(SUBSTITUTE(Codedata!CC400,"!A","!B")))</f>
        <v/>
      </c>
      <c r="H405" s="158" t="str">
        <f ca="1">IF(F405="","",INDIRECT(SUBSTITUTE(Codedata!CC400,"!A","!E")))</f>
        <v/>
      </c>
      <c r="I405" s="158" t="str">
        <f ca="1">IF(F405="","",SUBSTITUTE(Codedata!CC400,"!A"," rij "))</f>
        <v/>
      </c>
      <c r="J405" s="159" t="str">
        <f ca="1">IF(F405="","",INDIRECT(SUBSTITUTE(Codedata!CC400,"!A","!H")))</f>
        <v/>
      </c>
    </row>
    <row r="406" spans="1:10" x14ac:dyDescent="0.25">
      <c r="A406" s="157" t="str">
        <f ca="1">IF(Codedata!CB401="","",INDIRECT(Codedata!CB401))</f>
        <v/>
      </c>
      <c r="B406" s="158" t="str">
        <f ca="1">IF(A406="","",INDIRECT(SUBSTITUTE(Codedata!CB401,"!A","!B")))</f>
        <v/>
      </c>
      <c r="C406" s="158" t="str">
        <f ca="1">IF(A406="","",INDIRECT(SUBSTITUTE(Codedata!CB401,"!A","!E")))</f>
        <v/>
      </c>
      <c r="D406" s="158" t="str">
        <f ca="1">IF(A406="","",SUBSTITUTE(Codedata!CB401,"!A"," rij "))</f>
        <v/>
      </c>
      <c r="E406" s="159" t="str">
        <f ca="1">IF(A406="","",INDIRECT(SUBSTITUTE(Codedata!CB401,"!A","!G")))</f>
        <v/>
      </c>
      <c r="F406" s="160" t="str">
        <f ca="1">IF(Codedata!CC401="","",INDIRECT(Codedata!CC401))</f>
        <v/>
      </c>
      <c r="G406" s="158" t="str">
        <f ca="1">IF(F406="","",INDIRECT(SUBSTITUTE(Codedata!CC401,"!A","!B")))</f>
        <v/>
      </c>
      <c r="H406" s="158" t="str">
        <f ca="1">IF(F406="","",INDIRECT(SUBSTITUTE(Codedata!CC401,"!A","!E")))</f>
        <v/>
      </c>
      <c r="I406" s="158" t="str">
        <f ca="1">IF(F406="","",SUBSTITUTE(Codedata!CC401,"!A"," rij "))</f>
        <v/>
      </c>
      <c r="J406" s="159" t="str">
        <f ca="1">IF(F406="","",INDIRECT(SUBSTITUTE(Codedata!CC401,"!A","!H")))</f>
        <v/>
      </c>
    </row>
    <row r="407" spans="1:10" x14ac:dyDescent="0.25">
      <c r="A407" s="157" t="str">
        <f ca="1">IF(Codedata!CB402="","",INDIRECT(Codedata!CB402))</f>
        <v/>
      </c>
      <c r="B407" s="158" t="str">
        <f ca="1">IF(A407="","",INDIRECT(SUBSTITUTE(Codedata!CB402,"!A","!B")))</f>
        <v/>
      </c>
      <c r="C407" s="158" t="str">
        <f ca="1">IF(A407="","",INDIRECT(SUBSTITUTE(Codedata!CB402,"!A","!E")))</f>
        <v/>
      </c>
      <c r="D407" s="158" t="str">
        <f ca="1">IF(A407="","",SUBSTITUTE(Codedata!CB402,"!A"," rij "))</f>
        <v/>
      </c>
      <c r="E407" s="159" t="str">
        <f ca="1">IF(A407="","",INDIRECT(SUBSTITUTE(Codedata!CB402,"!A","!G")))</f>
        <v/>
      </c>
      <c r="F407" s="160" t="str">
        <f ca="1">IF(Codedata!CC402="","",INDIRECT(Codedata!CC402))</f>
        <v/>
      </c>
      <c r="G407" s="158" t="str">
        <f ca="1">IF(F407="","",INDIRECT(SUBSTITUTE(Codedata!CC402,"!A","!B")))</f>
        <v/>
      </c>
      <c r="H407" s="158" t="str">
        <f ca="1">IF(F407="","",INDIRECT(SUBSTITUTE(Codedata!CC402,"!A","!E")))</f>
        <v/>
      </c>
      <c r="I407" s="158" t="str">
        <f ca="1">IF(F407="","",SUBSTITUTE(Codedata!CC402,"!A"," rij "))</f>
        <v/>
      </c>
      <c r="J407" s="159" t="str">
        <f ca="1">IF(F407="","",INDIRECT(SUBSTITUTE(Codedata!CC402,"!A","!H")))</f>
        <v/>
      </c>
    </row>
    <row r="408" spans="1:10" x14ac:dyDescent="0.25">
      <c r="A408" s="157" t="str">
        <f ca="1">IF(Codedata!CB403="","",INDIRECT(Codedata!CB403))</f>
        <v/>
      </c>
      <c r="B408" s="158" t="str">
        <f ca="1">IF(A408="","",INDIRECT(SUBSTITUTE(Codedata!CB403,"!A","!B")))</f>
        <v/>
      </c>
      <c r="C408" s="158" t="str">
        <f ca="1">IF(A408="","",INDIRECT(SUBSTITUTE(Codedata!CB403,"!A","!E")))</f>
        <v/>
      </c>
      <c r="D408" s="158" t="str">
        <f ca="1">IF(A408="","",SUBSTITUTE(Codedata!CB403,"!A"," rij "))</f>
        <v/>
      </c>
      <c r="E408" s="159" t="str">
        <f ca="1">IF(A408="","",INDIRECT(SUBSTITUTE(Codedata!CB403,"!A","!G")))</f>
        <v/>
      </c>
      <c r="F408" s="160" t="str">
        <f ca="1">IF(Codedata!CC403="","",INDIRECT(Codedata!CC403))</f>
        <v/>
      </c>
      <c r="G408" s="158" t="str">
        <f ca="1">IF(F408="","",INDIRECT(SUBSTITUTE(Codedata!CC403,"!A","!B")))</f>
        <v/>
      </c>
      <c r="H408" s="158" t="str">
        <f ca="1">IF(F408="","",INDIRECT(SUBSTITUTE(Codedata!CC403,"!A","!E")))</f>
        <v/>
      </c>
      <c r="I408" s="158" t="str">
        <f ca="1">IF(F408="","",SUBSTITUTE(Codedata!CC403,"!A"," rij "))</f>
        <v/>
      </c>
      <c r="J408" s="159" t="str">
        <f ca="1">IF(F408="","",INDIRECT(SUBSTITUTE(Codedata!CC403,"!A","!H")))</f>
        <v/>
      </c>
    </row>
    <row r="409" spans="1:10" x14ac:dyDescent="0.25">
      <c r="A409" s="157" t="str">
        <f ca="1">IF(Codedata!CB404="","",INDIRECT(Codedata!CB404))</f>
        <v/>
      </c>
      <c r="B409" s="158" t="str">
        <f ca="1">IF(A409="","",INDIRECT(SUBSTITUTE(Codedata!CB404,"!A","!B")))</f>
        <v/>
      </c>
      <c r="C409" s="158" t="str">
        <f ca="1">IF(A409="","",INDIRECT(SUBSTITUTE(Codedata!CB404,"!A","!E")))</f>
        <v/>
      </c>
      <c r="D409" s="158" t="str">
        <f ca="1">IF(A409="","",SUBSTITUTE(Codedata!CB404,"!A"," rij "))</f>
        <v/>
      </c>
      <c r="E409" s="159" t="str">
        <f ca="1">IF(A409="","",INDIRECT(SUBSTITUTE(Codedata!CB404,"!A","!G")))</f>
        <v/>
      </c>
      <c r="F409" s="160" t="str">
        <f ca="1">IF(Codedata!CC404="","",INDIRECT(Codedata!CC404))</f>
        <v/>
      </c>
      <c r="G409" s="158" t="str">
        <f ca="1">IF(F409="","",INDIRECT(SUBSTITUTE(Codedata!CC404,"!A","!B")))</f>
        <v/>
      </c>
      <c r="H409" s="158" t="str">
        <f ca="1">IF(F409="","",INDIRECT(SUBSTITUTE(Codedata!CC404,"!A","!E")))</f>
        <v/>
      </c>
      <c r="I409" s="158" t="str">
        <f ca="1">IF(F409="","",SUBSTITUTE(Codedata!CC404,"!A"," rij "))</f>
        <v/>
      </c>
      <c r="J409" s="159" t="str">
        <f ca="1">IF(F409="","",INDIRECT(SUBSTITUTE(Codedata!CC404,"!A","!H")))</f>
        <v/>
      </c>
    </row>
    <row r="410" spans="1:10" x14ac:dyDescent="0.25">
      <c r="A410" s="157" t="str">
        <f ca="1">IF(Codedata!CB405="","",INDIRECT(Codedata!CB405))</f>
        <v/>
      </c>
      <c r="B410" s="158" t="str">
        <f ca="1">IF(A410="","",INDIRECT(SUBSTITUTE(Codedata!CB405,"!A","!B")))</f>
        <v/>
      </c>
      <c r="C410" s="158" t="str">
        <f ca="1">IF(A410="","",INDIRECT(SUBSTITUTE(Codedata!CB405,"!A","!E")))</f>
        <v/>
      </c>
      <c r="D410" s="158" t="str">
        <f ca="1">IF(A410="","",SUBSTITUTE(Codedata!CB405,"!A"," rij "))</f>
        <v/>
      </c>
      <c r="E410" s="159" t="str">
        <f ca="1">IF(A410="","",INDIRECT(SUBSTITUTE(Codedata!CB405,"!A","!G")))</f>
        <v/>
      </c>
      <c r="F410" s="160" t="str">
        <f ca="1">IF(Codedata!CC405="","",INDIRECT(Codedata!CC405))</f>
        <v/>
      </c>
      <c r="G410" s="158" t="str">
        <f ca="1">IF(F410="","",INDIRECT(SUBSTITUTE(Codedata!CC405,"!A","!B")))</f>
        <v/>
      </c>
      <c r="H410" s="158" t="str">
        <f ca="1">IF(F410="","",INDIRECT(SUBSTITUTE(Codedata!CC405,"!A","!E")))</f>
        <v/>
      </c>
      <c r="I410" s="158" t="str">
        <f ca="1">IF(F410="","",SUBSTITUTE(Codedata!CC405,"!A"," rij "))</f>
        <v/>
      </c>
      <c r="J410" s="159" t="str">
        <f ca="1">IF(F410="","",INDIRECT(SUBSTITUTE(Codedata!CC405,"!A","!H")))</f>
        <v/>
      </c>
    </row>
    <row r="411" spans="1:10" x14ac:dyDescent="0.25">
      <c r="A411" s="157" t="str">
        <f ca="1">IF(Codedata!CB406="","",INDIRECT(Codedata!CB406))</f>
        <v/>
      </c>
      <c r="B411" s="158" t="str">
        <f ca="1">IF(A411="","",INDIRECT(SUBSTITUTE(Codedata!CB406,"!A","!B")))</f>
        <v/>
      </c>
      <c r="C411" s="158" t="str">
        <f ca="1">IF(A411="","",INDIRECT(SUBSTITUTE(Codedata!CB406,"!A","!E")))</f>
        <v/>
      </c>
      <c r="D411" s="158" t="str">
        <f ca="1">IF(A411="","",SUBSTITUTE(Codedata!CB406,"!A"," rij "))</f>
        <v/>
      </c>
      <c r="E411" s="159" t="str">
        <f ca="1">IF(A411="","",INDIRECT(SUBSTITUTE(Codedata!CB406,"!A","!G")))</f>
        <v/>
      </c>
      <c r="F411" s="160" t="str">
        <f ca="1">IF(Codedata!CC406="","",INDIRECT(Codedata!CC406))</f>
        <v/>
      </c>
      <c r="G411" s="158" t="str">
        <f ca="1">IF(F411="","",INDIRECT(SUBSTITUTE(Codedata!CC406,"!A","!B")))</f>
        <v/>
      </c>
      <c r="H411" s="158" t="str">
        <f ca="1">IF(F411="","",INDIRECT(SUBSTITUTE(Codedata!CC406,"!A","!E")))</f>
        <v/>
      </c>
      <c r="I411" s="158" t="str">
        <f ca="1">IF(F411="","",SUBSTITUTE(Codedata!CC406,"!A"," rij "))</f>
        <v/>
      </c>
      <c r="J411" s="159" t="str">
        <f ca="1">IF(F411="","",INDIRECT(SUBSTITUTE(Codedata!CC406,"!A","!H")))</f>
        <v/>
      </c>
    </row>
    <row r="412" spans="1:10" x14ac:dyDescent="0.25">
      <c r="A412" s="157" t="str">
        <f ca="1">IF(Codedata!CB407="","",INDIRECT(Codedata!CB407))</f>
        <v/>
      </c>
      <c r="B412" s="158" t="str">
        <f ca="1">IF(A412="","",INDIRECT(SUBSTITUTE(Codedata!CB407,"!A","!B")))</f>
        <v/>
      </c>
      <c r="C412" s="158" t="str">
        <f ca="1">IF(A412="","",INDIRECT(SUBSTITUTE(Codedata!CB407,"!A","!E")))</f>
        <v/>
      </c>
      <c r="D412" s="158" t="str">
        <f ca="1">IF(A412="","",SUBSTITUTE(Codedata!CB407,"!A"," rij "))</f>
        <v/>
      </c>
      <c r="E412" s="159" t="str">
        <f ca="1">IF(A412="","",INDIRECT(SUBSTITUTE(Codedata!CB407,"!A","!G")))</f>
        <v/>
      </c>
      <c r="F412" s="160" t="str">
        <f ca="1">IF(Codedata!CC407="","",INDIRECT(Codedata!CC407))</f>
        <v/>
      </c>
      <c r="G412" s="158" t="str">
        <f ca="1">IF(F412="","",INDIRECT(SUBSTITUTE(Codedata!CC407,"!A","!B")))</f>
        <v/>
      </c>
      <c r="H412" s="158" t="str">
        <f ca="1">IF(F412="","",INDIRECT(SUBSTITUTE(Codedata!CC407,"!A","!E")))</f>
        <v/>
      </c>
      <c r="I412" s="158" t="str">
        <f ca="1">IF(F412="","",SUBSTITUTE(Codedata!CC407,"!A"," rij "))</f>
        <v/>
      </c>
      <c r="J412" s="159" t="str">
        <f ca="1">IF(F412="","",INDIRECT(SUBSTITUTE(Codedata!CC407,"!A","!H")))</f>
        <v/>
      </c>
    </row>
    <row r="413" spans="1:10" x14ac:dyDescent="0.25">
      <c r="A413" s="157" t="str">
        <f ca="1">IF(Codedata!CB408="","",INDIRECT(Codedata!CB408))</f>
        <v/>
      </c>
      <c r="B413" s="158" t="str">
        <f ca="1">IF(A413="","",INDIRECT(SUBSTITUTE(Codedata!CB408,"!A","!B")))</f>
        <v/>
      </c>
      <c r="C413" s="158" t="str">
        <f ca="1">IF(A413="","",INDIRECT(SUBSTITUTE(Codedata!CB408,"!A","!E")))</f>
        <v/>
      </c>
      <c r="D413" s="158" t="str">
        <f ca="1">IF(A413="","",SUBSTITUTE(Codedata!CB408,"!A"," rij "))</f>
        <v/>
      </c>
      <c r="E413" s="159" t="str">
        <f ca="1">IF(A413="","",INDIRECT(SUBSTITUTE(Codedata!CB408,"!A","!G")))</f>
        <v/>
      </c>
      <c r="F413" s="160" t="str">
        <f ca="1">IF(Codedata!CC408="","",INDIRECT(Codedata!CC408))</f>
        <v/>
      </c>
      <c r="G413" s="158" t="str">
        <f ca="1">IF(F413="","",INDIRECT(SUBSTITUTE(Codedata!CC408,"!A","!B")))</f>
        <v/>
      </c>
      <c r="H413" s="158" t="str">
        <f ca="1">IF(F413="","",INDIRECT(SUBSTITUTE(Codedata!CC408,"!A","!E")))</f>
        <v/>
      </c>
      <c r="I413" s="158" t="str">
        <f ca="1">IF(F413="","",SUBSTITUTE(Codedata!CC408,"!A"," rij "))</f>
        <v/>
      </c>
      <c r="J413" s="159" t="str">
        <f ca="1">IF(F413="","",INDIRECT(SUBSTITUTE(Codedata!CC408,"!A","!H")))</f>
        <v/>
      </c>
    </row>
    <row r="414" spans="1:10" x14ac:dyDescent="0.25">
      <c r="A414" s="157" t="str">
        <f ca="1">IF(Codedata!CB409="","",INDIRECT(Codedata!CB409))</f>
        <v/>
      </c>
      <c r="B414" s="158" t="str">
        <f ca="1">IF(A414="","",INDIRECT(SUBSTITUTE(Codedata!CB409,"!A","!B")))</f>
        <v/>
      </c>
      <c r="C414" s="158" t="str">
        <f ca="1">IF(A414="","",INDIRECT(SUBSTITUTE(Codedata!CB409,"!A","!E")))</f>
        <v/>
      </c>
      <c r="D414" s="158" t="str">
        <f ca="1">IF(A414="","",SUBSTITUTE(Codedata!CB409,"!A"," rij "))</f>
        <v/>
      </c>
      <c r="E414" s="159" t="str">
        <f ca="1">IF(A414="","",INDIRECT(SUBSTITUTE(Codedata!CB409,"!A","!G")))</f>
        <v/>
      </c>
      <c r="F414" s="160" t="str">
        <f ca="1">IF(Codedata!CC409="","",INDIRECT(Codedata!CC409))</f>
        <v/>
      </c>
      <c r="G414" s="158" t="str">
        <f ca="1">IF(F414="","",INDIRECT(SUBSTITUTE(Codedata!CC409,"!A","!B")))</f>
        <v/>
      </c>
      <c r="H414" s="158" t="str">
        <f ca="1">IF(F414="","",INDIRECT(SUBSTITUTE(Codedata!CC409,"!A","!E")))</f>
        <v/>
      </c>
      <c r="I414" s="158" t="str">
        <f ca="1">IF(F414="","",SUBSTITUTE(Codedata!CC409,"!A"," rij "))</f>
        <v/>
      </c>
      <c r="J414" s="159" t="str">
        <f ca="1">IF(F414="","",INDIRECT(SUBSTITUTE(Codedata!CC409,"!A","!H")))</f>
        <v/>
      </c>
    </row>
    <row r="415" spans="1:10" x14ac:dyDescent="0.25">
      <c r="A415" s="157" t="str">
        <f ca="1">IF(Codedata!CB410="","",INDIRECT(Codedata!CB410))</f>
        <v/>
      </c>
      <c r="B415" s="158" t="str">
        <f ca="1">IF(A415="","",INDIRECT(SUBSTITUTE(Codedata!CB410,"!A","!B")))</f>
        <v/>
      </c>
      <c r="C415" s="158" t="str">
        <f ca="1">IF(A415="","",INDIRECT(SUBSTITUTE(Codedata!CB410,"!A","!E")))</f>
        <v/>
      </c>
      <c r="D415" s="158" t="str">
        <f ca="1">IF(A415="","",SUBSTITUTE(Codedata!CB410,"!A"," rij "))</f>
        <v/>
      </c>
      <c r="E415" s="159" t="str">
        <f ca="1">IF(A415="","",INDIRECT(SUBSTITUTE(Codedata!CB410,"!A","!G")))</f>
        <v/>
      </c>
      <c r="F415" s="160" t="str">
        <f ca="1">IF(Codedata!CC410="","",INDIRECT(Codedata!CC410))</f>
        <v/>
      </c>
      <c r="G415" s="158" t="str">
        <f ca="1">IF(F415="","",INDIRECT(SUBSTITUTE(Codedata!CC410,"!A","!B")))</f>
        <v/>
      </c>
      <c r="H415" s="158" t="str">
        <f ca="1">IF(F415="","",INDIRECT(SUBSTITUTE(Codedata!CC410,"!A","!E")))</f>
        <v/>
      </c>
      <c r="I415" s="158" t="str">
        <f ca="1">IF(F415="","",SUBSTITUTE(Codedata!CC410,"!A"," rij "))</f>
        <v/>
      </c>
      <c r="J415" s="159" t="str">
        <f ca="1">IF(F415="","",INDIRECT(SUBSTITUTE(Codedata!CC410,"!A","!H")))</f>
        <v/>
      </c>
    </row>
    <row r="416" spans="1:10" x14ac:dyDescent="0.25">
      <c r="A416" s="157" t="str">
        <f ca="1">IF(Codedata!CB411="","",INDIRECT(Codedata!CB411))</f>
        <v/>
      </c>
      <c r="B416" s="158" t="str">
        <f ca="1">IF(A416="","",INDIRECT(SUBSTITUTE(Codedata!CB411,"!A","!B")))</f>
        <v/>
      </c>
      <c r="C416" s="158" t="str">
        <f ca="1">IF(A416="","",INDIRECT(SUBSTITUTE(Codedata!CB411,"!A","!E")))</f>
        <v/>
      </c>
      <c r="D416" s="158" t="str">
        <f ca="1">IF(A416="","",SUBSTITUTE(Codedata!CB411,"!A"," rij "))</f>
        <v/>
      </c>
      <c r="E416" s="159" t="str">
        <f ca="1">IF(A416="","",INDIRECT(SUBSTITUTE(Codedata!CB411,"!A","!G")))</f>
        <v/>
      </c>
      <c r="F416" s="160" t="str">
        <f ca="1">IF(Codedata!CC411="","",INDIRECT(Codedata!CC411))</f>
        <v/>
      </c>
      <c r="G416" s="158" t="str">
        <f ca="1">IF(F416="","",INDIRECT(SUBSTITUTE(Codedata!CC411,"!A","!B")))</f>
        <v/>
      </c>
      <c r="H416" s="158" t="str">
        <f ca="1">IF(F416="","",INDIRECT(SUBSTITUTE(Codedata!CC411,"!A","!E")))</f>
        <v/>
      </c>
      <c r="I416" s="158" t="str">
        <f ca="1">IF(F416="","",SUBSTITUTE(Codedata!CC411,"!A"," rij "))</f>
        <v/>
      </c>
      <c r="J416" s="159" t="str">
        <f ca="1">IF(F416="","",INDIRECT(SUBSTITUTE(Codedata!CC411,"!A","!H")))</f>
        <v/>
      </c>
    </row>
    <row r="417" spans="1:10" x14ac:dyDescent="0.25">
      <c r="A417" s="157" t="str">
        <f ca="1">IF(Codedata!CB412="","",INDIRECT(Codedata!CB412))</f>
        <v/>
      </c>
      <c r="B417" s="158" t="str">
        <f ca="1">IF(A417="","",INDIRECT(SUBSTITUTE(Codedata!CB412,"!A","!B")))</f>
        <v/>
      </c>
      <c r="C417" s="158" t="str">
        <f ca="1">IF(A417="","",INDIRECT(SUBSTITUTE(Codedata!CB412,"!A","!E")))</f>
        <v/>
      </c>
      <c r="D417" s="158" t="str">
        <f ca="1">IF(A417="","",SUBSTITUTE(Codedata!CB412,"!A"," rij "))</f>
        <v/>
      </c>
      <c r="E417" s="159" t="str">
        <f ca="1">IF(A417="","",INDIRECT(SUBSTITUTE(Codedata!CB412,"!A","!G")))</f>
        <v/>
      </c>
      <c r="F417" s="160" t="str">
        <f ca="1">IF(Codedata!CC412="","",INDIRECT(Codedata!CC412))</f>
        <v/>
      </c>
      <c r="G417" s="158" t="str">
        <f ca="1">IF(F417="","",INDIRECT(SUBSTITUTE(Codedata!CC412,"!A","!B")))</f>
        <v/>
      </c>
      <c r="H417" s="158" t="str">
        <f ca="1">IF(F417="","",INDIRECT(SUBSTITUTE(Codedata!CC412,"!A","!E")))</f>
        <v/>
      </c>
      <c r="I417" s="158" t="str">
        <f ca="1">IF(F417="","",SUBSTITUTE(Codedata!CC412,"!A"," rij "))</f>
        <v/>
      </c>
      <c r="J417" s="159" t="str">
        <f ca="1">IF(F417="","",INDIRECT(SUBSTITUTE(Codedata!CC412,"!A","!H")))</f>
        <v/>
      </c>
    </row>
    <row r="418" spans="1:10" x14ac:dyDescent="0.25">
      <c r="A418" s="157" t="str">
        <f ca="1">IF(Codedata!CB413="","",INDIRECT(Codedata!CB413))</f>
        <v/>
      </c>
      <c r="B418" s="158" t="str">
        <f ca="1">IF(A418="","",INDIRECT(SUBSTITUTE(Codedata!CB413,"!A","!B")))</f>
        <v/>
      </c>
      <c r="C418" s="158" t="str">
        <f ca="1">IF(A418="","",INDIRECT(SUBSTITUTE(Codedata!CB413,"!A","!E")))</f>
        <v/>
      </c>
      <c r="D418" s="158" t="str">
        <f ca="1">IF(A418="","",SUBSTITUTE(Codedata!CB413,"!A"," rij "))</f>
        <v/>
      </c>
      <c r="E418" s="159" t="str">
        <f ca="1">IF(A418="","",INDIRECT(SUBSTITUTE(Codedata!CB413,"!A","!G")))</f>
        <v/>
      </c>
      <c r="F418" s="160" t="str">
        <f ca="1">IF(Codedata!CC413="","",INDIRECT(Codedata!CC413))</f>
        <v/>
      </c>
      <c r="G418" s="158" t="str">
        <f ca="1">IF(F418="","",INDIRECT(SUBSTITUTE(Codedata!CC413,"!A","!B")))</f>
        <v/>
      </c>
      <c r="H418" s="158" t="str">
        <f ca="1">IF(F418="","",INDIRECT(SUBSTITUTE(Codedata!CC413,"!A","!E")))</f>
        <v/>
      </c>
      <c r="I418" s="158" t="str">
        <f ca="1">IF(F418="","",SUBSTITUTE(Codedata!CC413,"!A"," rij "))</f>
        <v/>
      </c>
      <c r="J418" s="159" t="str">
        <f ca="1">IF(F418="","",INDIRECT(SUBSTITUTE(Codedata!CC413,"!A","!H")))</f>
        <v/>
      </c>
    </row>
    <row r="419" spans="1:10" x14ac:dyDescent="0.25">
      <c r="A419" s="157" t="str">
        <f ca="1">IF(Codedata!CB414="","",INDIRECT(Codedata!CB414))</f>
        <v/>
      </c>
      <c r="B419" s="158" t="str">
        <f ca="1">IF(A419="","",INDIRECT(SUBSTITUTE(Codedata!CB414,"!A","!B")))</f>
        <v/>
      </c>
      <c r="C419" s="158" t="str">
        <f ca="1">IF(A419="","",INDIRECT(SUBSTITUTE(Codedata!CB414,"!A","!E")))</f>
        <v/>
      </c>
      <c r="D419" s="158" t="str">
        <f ca="1">IF(A419="","",SUBSTITUTE(Codedata!CB414,"!A"," rij "))</f>
        <v/>
      </c>
      <c r="E419" s="159" t="str">
        <f ca="1">IF(A419="","",INDIRECT(SUBSTITUTE(Codedata!CB414,"!A","!G")))</f>
        <v/>
      </c>
      <c r="F419" s="160" t="str">
        <f ca="1">IF(Codedata!CC414="","",INDIRECT(Codedata!CC414))</f>
        <v/>
      </c>
      <c r="G419" s="158" t="str">
        <f ca="1">IF(F419="","",INDIRECT(SUBSTITUTE(Codedata!CC414,"!A","!B")))</f>
        <v/>
      </c>
      <c r="H419" s="158" t="str">
        <f ca="1">IF(F419="","",INDIRECT(SUBSTITUTE(Codedata!CC414,"!A","!E")))</f>
        <v/>
      </c>
      <c r="I419" s="158" t="str">
        <f ca="1">IF(F419="","",SUBSTITUTE(Codedata!CC414,"!A"," rij "))</f>
        <v/>
      </c>
      <c r="J419" s="159" t="str">
        <f ca="1">IF(F419="","",INDIRECT(SUBSTITUTE(Codedata!CC414,"!A","!H")))</f>
        <v/>
      </c>
    </row>
    <row r="420" spans="1:10" x14ac:dyDescent="0.25">
      <c r="A420" s="157" t="str">
        <f ca="1">IF(Codedata!CB415="","",INDIRECT(Codedata!CB415))</f>
        <v/>
      </c>
      <c r="B420" s="158" t="str">
        <f ca="1">IF(A420="","",INDIRECT(SUBSTITUTE(Codedata!CB415,"!A","!B")))</f>
        <v/>
      </c>
      <c r="C420" s="158" t="str">
        <f ca="1">IF(A420="","",INDIRECT(SUBSTITUTE(Codedata!CB415,"!A","!E")))</f>
        <v/>
      </c>
      <c r="D420" s="158" t="str">
        <f ca="1">IF(A420="","",SUBSTITUTE(Codedata!CB415,"!A"," rij "))</f>
        <v/>
      </c>
      <c r="E420" s="159" t="str">
        <f ca="1">IF(A420="","",INDIRECT(SUBSTITUTE(Codedata!CB415,"!A","!G")))</f>
        <v/>
      </c>
      <c r="F420" s="160" t="str">
        <f ca="1">IF(Codedata!CC415="","",INDIRECT(Codedata!CC415))</f>
        <v/>
      </c>
      <c r="G420" s="158" t="str">
        <f ca="1">IF(F420="","",INDIRECT(SUBSTITUTE(Codedata!CC415,"!A","!B")))</f>
        <v/>
      </c>
      <c r="H420" s="158" t="str">
        <f ca="1">IF(F420="","",INDIRECT(SUBSTITUTE(Codedata!CC415,"!A","!E")))</f>
        <v/>
      </c>
      <c r="I420" s="158" t="str">
        <f ca="1">IF(F420="","",SUBSTITUTE(Codedata!CC415,"!A"," rij "))</f>
        <v/>
      </c>
      <c r="J420" s="159" t="str">
        <f ca="1">IF(F420="","",INDIRECT(SUBSTITUTE(Codedata!CC415,"!A","!H")))</f>
        <v/>
      </c>
    </row>
    <row r="421" spans="1:10" x14ac:dyDescent="0.25">
      <c r="A421" s="157" t="str">
        <f ca="1">IF(Codedata!CB416="","",INDIRECT(Codedata!CB416))</f>
        <v/>
      </c>
      <c r="B421" s="158" t="str">
        <f ca="1">IF(A421="","",INDIRECT(SUBSTITUTE(Codedata!CB416,"!A","!B")))</f>
        <v/>
      </c>
      <c r="C421" s="158" t="str">
        <f ca="1">IF(A421="","",INDIRECT(SUBSTITUTE(Codedata!CB416,"!A","!E")))</f>
        <v/>
      </c>
      <c r="D421" s="158" t="str">
        <f ca="1">IF(A421="","",SUBSTITUTE(Codedata!CB416,"!A"," rij "))</f>
        <v/>
      </c>
      <c r="E421" s="159" t="str">
        <f ca="1">IF(A421="","",INDIRECT(SUBSTITUTE(Codedata!CB416,"!A","!G")))</f>
        <v/>
      </c>
      <c r="F421" s="160" t="str">
        <f ca="1">IF(Codedata!CC416="","",INDIRECT(Codedata!CC416))</f>
        <v/>
      </c>
      <c r="G421" s="158" t="str">
        <f ca="1">IF(F421="","",INDIRECT(SUBSTITUTE(Codedata!CC416,"!A","!B")))</f>
        <v/>
      </c>
      <c r="H421" s="158" t="str">
        <f ca="1">IF(F421="","",INDIRECT(SUBSTITUTE(Codedata!CC416,"!A","!E")))</f>
        <v/>
      </c>
      <c r="I421" s="158" t="str">
        <f ca="1">IF(F421="","",SUBSTITUTE(Codedata!CC416,"!A"," rij "))</f>
        <v/>
      </c>
      <c r="J421" s="159" t="str">
        <f ca="1">IF(F421="","",INDIRECT(SUBSTITUTE(Codedata!CC416,"!A","!H")))</f>
        <v/>
      </c>
    </row>
    <row r="422" spans="1:10" x14ac:dyDescent="0.25">
      <c r="A422" s="157" t="str">
        <f ca="1">IF(Codedata!CB417="","",INDIRECT(Codedata!CB417))</f>
        <v/>
      </c>
      <c r="B422" s="158" t="str">
        <f ca="1">IF(A422="","",INDIRECT(SUBSTITUTE(Codedata!CB417,"!A","!B")))</f>
        <v/>
      </c>
      <c r="C422" s="158" t="str">
        <f ca="1">IF(A422="","",INDIRECT(SUBSTITUTE(Codedata!CB417,"!A","!E")))</f>
        <v/>
      </c>
      <c r="D422" s="158" t="str">
        <f ca="1">IF(A422="","",SUBSTITUTE(Codedata!CB417,"!A"," rij "))</f>
        <v/>
      </c>
      <c r="E422" s="159" t="str">
        <f ca="1">IF(A422="","",INDIRECT(SUBSTITUTE(Codedata!CB417,"!A","!G")))</f>
        <v/>
      </c>
      <c r="F422" s="160" t="str">
        <f ca="1">IF(Codedata!CC417="","",INDIRECT(Codedata!CC417))</f>
        <v/>
      </c>
      <c r="G422" s="158" t="str">
        <f ca="1">IF(F422="","",INDIRECT(SUBSTITUTE(Codedata!CC417,"!A","!B")))</f>
        <v/>
      </c>
      <c r="H422" s="158" t="str">
        <f ca="1">IF(F422="","",INDIRECT(SUBSTITUTE(Codedata!CC417,"!A","!E")))</f>
        <v/>
      </c>
      <c r="I422" s="158" t="str">
        <f ca="1">IF(F422="","",SUBSTITUTE(Codedata!CC417,"!A"," rij "))</f>
        <v/>
      </c>
      <c r="J422" s="159" t="str">
        <f ca="1">IF(F422="","",INDIRECT(SUBSTITUTE(Codedata!CC417,"!A","!H")))</f>
        <v/>
      </c>
    </row>
    <row r="423" spans="1:10" x14ac:dyDescent="0.25">
      <c r="A423" s="157" t="str">
        <f ca="1">IF(Codedata!CB418="","",INDIRECT(Codedata!CB418))</f>
        <v/>
      </c>
      <c r="B423" s="158" t="str">
        <f ca="1">IF(A423="","",INDIRECT(SUBSTITUTE(Codedata!CB418,"!A","!B")))</f>
        <v/>
      </c>
      <c r="C423" s="158" t="str">
        <f ca="1">IF(A423="","",INDIRECT(SUBSTITUTE(Codedata!CB418,"!A","!E")))</f>
        <v/>
      </c>
      <c r="D423" s="158" t="str">
        <f ca="1">IF(A423="","",SUBSTITUTE(Codedata!CB418,"!A"," rij "))</f>
        <v/>
      </c>
      <c r="E423" s="159" t="str">
        <f ca="1">IF(A423="","",INDIRECT(SUBSTITUTE(Codedata!CB418,"!A","!G")))</f>
        <v/>
      </c>
      <c r="F423" s="160" t="str">
        <f ca="1">IF(Codedata!CC418="","",INDIRECT(Codedata!CC418))</f>
        <v/>
      </c>
      <c r="G423" s="158" t="str">
        <f ca="1">IF(F423="","",INDIRECT(SUBSTITUTE(Codedata!CC418,"!A","!B")))</f>
        <v/>
      </c>
      <c r="H423" s="158" t="str">
        <f ca="1">IF(F423="","",INDIRECT(SUBSTITUTE(Codedata!CC418,"!A","!E")))</f>
        <v/>
      </c>
      <c r="I423" s="158" t="str">
        <f ca="1">IF(F423="","",SUBSTITUTE(Codedata!CC418,"!A"," rij "))</f>
        <v/>
      </c>
      <c r="J423" s="159" t="str">
        <f ca="1">IF(F423="","",INDIRECT(SUBSTITUTE(Codedata!CC418,"!A","!H")))</f>
        <v/>
      </c>
    </row>
    <row r="424" spans="1:10" x14ac:dyDescent="0.25">
      <c r="A424" s="157" t="str">
        <f ca="1">IF(Codedata!CB419="","",INDIRECT(Codedata!CB419))</f>
        <v/>
      </c>
      <c r="B424" s="158" t="str">
        <f ca="1">IF(A424="","",INDIRECT(SUBSTITUTE(Codedata!CB419,"!A","!B")))</f>
        <v/>
      </c>
      <c r="C424" s="158" t="str">
        <f ca="1">IF(A424="","",INDIRECT(SUBSTITUTE(Codedata!CB419,"!A","!E")))</f>
        <v/>
      </c>
      <c r="D424" s="158" t="str">
        <f ca="1">IF(A424="","",SUBSTITUTE(Codedata!CB419,"!A"," rij "))</f>
        <v/>
      </c>
      <c r="E424" s="159" t="str">
        <f ca="1">IF(A424="","",INDIRECT(SUBSTITUTE(Codedata!CB419,"!A","!G")))</f>
        <v/>
      </c>
      <c r="F424" s="160" t="str">
        <f ca="1">IF(Codedata!CC419="","",INDIRECT(Codedata!CC419))</f>
        <v/>
      </c>
      <c r="G424" s="158" t="str">
        <f ca="1">IF(F424="","",INDIRECT(SUBSTITUTE(Codedata!CC419,"!A","!B")))</f>
        <v/>
      </c>
      <c r="H424" s="158" t="str">
        <f ca="1">IF(F424="","",INDIRECT(SUBSTITUTE(Codedata!CC419,"!A","!E")))</f>
        <v/>
      </c>
      <c r="I424" s="158" t="str">
        <f ca="1">IF(F424="","",SUBSTITUTE(Codedata!CC419,"!A"," rij "))</f>
        <v/>
      </c>
      <c r="J424" s="159" t="str">
        <f ca="1">IF(F424="","",INDIRECT(SUBSTITUTE(Codedata!CC419,"!A","!H")))</f>
        <v/>
      </c>
    </row>
    <row r="425" spans="1:10" x14ac:dyDescent="0.25">
      <c r="A425" s="157" t="str">
        <f ca="1">IF(Codedata!CB420="","",INDIRECT(Codedata!CB420))</f>
        <v/>
      </c>
      <c r="B425" s="158" t="str">
        <f ca="1">IF(A425="","",INDIRECT(SUBSTITUTE(Codedata!CB420,"!A","!B")))</f>
        <v/>
      </c>
      <c r="C425" s="158" t="str">
        <f ca="1">IF(A425="","",INDIRECT(SUBSTITUTE(Codedata!CB420,"!A","!E")))</f>
        <v/>
      </c>
      <c r="D425" s="158" t="str">
        <f ca="1">IF(A425="","",SUBSTITUTE(Codedata!CB420,"!A"," rij "))</f>
        <v/>
      </c>
      <c r="E425" s="159" t="str">
        <f ca="1">IF(A425="","",INDIRECT(SUBSTITUTE(Codedata!CB420,"!A","!G")))</f>
        <v/>
      </c>
      <c r="F425" s="160" t="str">
        <f ca="1">IF(Codedata!CC420="","",INDIRECT(Codedata!CC420))</f>
        <v/>
      </c>
      <c r="G425" s="158" t="str">
        <f ca="1">IF(F425="","",INDIRECT(SUBSTITUTE(Codedata!CC420,"!A","!B")))</f>
        <v/>
      </c>
      <c r="H425" s="158" t="str">
        <f ca="1">IF(F425="","",INDIRECT(SUBSTITUTE(Codedata!CC420,"!A","!E")))</f>
        <v/>
      </c>
      <c r="I425" s="158" t="str">
        <f ca="1">IF(F425="","",SUBSTITUTE(Codedata!CC420,"!A"," rij "))</f>
        <v/>
      </c>
      <c r="J425" s="159" t="str">
        <f ca="1">IF(F425="","",INDIRECT(SUBSTITUTE(Codedata!CC420,"!A","!H")))</f>
        <v/>
      </c>
    </row>
    <row r="426" spans="1:10" x14ac:dyDescent="0.25">
      <c r="A426" s="157" t="str">
        <f ca="1">IF(Codedata!CB421="","",INDIRECT(Codedata!CB421))</f>
        <v/>
      </c>
      <c r="B426" s="158" t="str">
        <f ca="1">IF(A426="","",INDIRECT(SUBSTITUTE(Codedata!CB421,"!A","!B")))</f>
        <v/>
      </c>
      <c r="C426" s="158" t="str">
        <f ca="1">IF(A426="","",INDIRECT(SUBSTITUTE(Codedata!CB421,"!A","!E")))</f>
        <v/>
      </c>
      <c r="D426" s="158" t="str">
        <f ca="1">IF(A426="","",SUBSTITUTE(Codedata!CB421,"!A"," rij "))</f>
        <v/>
      </c>
      <c r="E426" s="159" t="str">
        <f ca="1">IF(A426="","",INDIRECT(SUBSTITUTE(Codedata!CB421,"!A","!G")))</f>
        <v/>
      </c>
      <c r="F426" s="160" t="str">
        <f ca="1">IF(Codedata!CC421="","",INDIRECT(Codedata!CC421))</f>
        <v/>
      </c>
      <c r="G426" s="158" t="str">
        <f ca="1">IF(F426="","",INDIRECT(SUBSTITUTE(Codedata!CC421,"!A","!B")))</f>
        <v/>
      </c>
      <c r="H426" s="158" t="str">
        <f ca="1">IF(F426="","",INDIRECT(SUBSTITUTE(Codedata!CC421,"!A","!E")))</f>
        <v/>
      </c>
      <c r="I426" s="158" t="str">
        <f ca="1">IF(F426="","",SUBSTITUTE(Codedata!CC421,"!A"," rij "))</f>
        <v/>
      </c>
      <c r="J426" s="159" t="str">
        <f ca="1">IF(F426="","",INDIRECT(SUBSTITUTE(Codedata!CC421,"!A","!H")))</f>
        <v/>
      </c>
    </row>
    <row r="427" spans="1:10" x14ac:dyDescent="0.25">
      <c r="A427" s="157" t="str">
        <f ca="1">IF(Codedata!CB422="","",INDIRECT(Codedata!CB422))</f>
        <v/>
      </c>
      <c r="B427" s="158" t="str">
        <f ca="1">IF(A427="","",INDIRECT(SUBSTITUTE(Codedata!CB422,"!A","!B")))</f>
        <v/>
      </c>
      <c r="C427" s="158" t="str">
        <f ca="1">IF(A427="","",INDIRECT(SUBSTITUTE(Codedata!CB422,"!A","!E")))</f>
        <v/>
      </c>
      <c r="D427" s="158" t="str">
        <f ca="1">IF(A427="","",SUBSTITUTE(Codedata!CB422,"!A"," rij "))</f>
        <v/>
      </c>
      <c r="E427" s="159" t="str">
        <f ca="1">IF(A427="","",INDIRECT(SUBSTITUTE(Codedata!CB422,"!A","!G")))</f>
        <v/>
      </c>
      <c r="F427" s="160" t="str">
        <f ca="1">IF(Codedata!CC422="","",INDIRECT(Codedata!CC422))</f>
        <v/>
      </c>
      <c r="G427" s="158" t="str">
        <f ca="1">IF(F427="","",INDIRECT(SUBSTITUTE(Codedata!CC422,"!A","!B")))</f>
        <v/>
      </c>
      <c r="H427" s="158" t="str">
        <f ca="1">IF(F427="","",INDIRECT(SUBSTITUTE(Codedata!CC422,"!A","!E")))</f>
        <v/>
      </c>
      <c r="I427" s="158" t="str">
        <f ca="1">IF(F427="","",SUBSTITUTE(Codedata!CC422,"!A"," rij "))</f>
        <v/>
      </c>
      <c r="J427" s="159" t="str">
        <f ca="1">IF(F427="","",INDIRECT(SUBSTITUTE(Codedata!CC422,"!A","!H")))</f>
        <v/>
      </c>
    </row>
    <row r="428" spans="1:10" x14ac:dyDescent="0.25">
      <c r="A428" s="157" t="str">
        <f ca="1">IF(Codedata!CB423="","",INDIRECT(Codedata!CB423))</f>
        <v/>
      </c>
      <c r="B428" s="158" t="str">
        <f ca="1">IF(A428="","",INDIRECT(SUBSTITUTE(Codedata!CB423,"!A","!B")))</f>
        <v/>
      </c>
      <c r="C428" s="158" t="str">
        <f ca="1">IF(A428="","",INDIRECT(SUBSTITUTE(Codedata!CB423,"!A","!E")))</f>
        <v/>
      </c>
      <c r="D428" s="158" t="str">
        <f ca="1">IF(A428="","",SUBSTITUTE(Codedata!CB423,"!A"," rij "))</f>
        <v/>
      </c>
      <c r="E428" s="159" t="str">
        <f ca="1">IF(A428="","",INDIRECT(SUBSTITUTE(Codedata!CB423,"!A","!G")))</f>
        <v/>
      </c>
      <c r="F428" s="160" t="str">
        <f ca="1">IF(Codedata!CC423="","",INDIRECT(Codedata!CC423))</f>
        <v/>
      </c>
      <c r="G428" s="158" t="str">
        <f ca="1">IF(F428="","",INDIRECT(SUBSTITUTE(Codedata!CC423,"!A","!B")))</f>
        <v/>
      </c>
      <c r="H428" s="158" t="str">
        <f ca="1">IF(F428="","",INDIRECT(SUBSTITUTE(Codedata!CC423,"!A","!E")))</f>
        <v/>
      </c>
      <c r="I428" s="158" t="str">
        <f ca="1">IF(F428="","",SUBSTITUTE(Codedata!CC423,"!A"," rij "))</f>
        <v/>
      </c>
      <c r="J428" s="159" t="str">
        <f ca="1">IF(F428="","",INDIRECT(SUBSTITUTE(Codedata!CC423,"!A","!H")))</f>
        <v/>
      </c>
    </row>
    <row r="429" spans="1:10" x14ac:dyDescent="0.25">
      <c r="A429" s="157" t="str">
        <f ca="1">IF(Codedata!CB424="","",INDIRECT(Codedata!CB424))</f>
        <v/>
      </c>
      <c r="B429" s="158" t="str">
        <f ca="1">IF(A429="","",INDIRECT(SUBSTITUTE(Codedata!CB424,"!A","!B")))</f>
        <v/>
      </c>
      <c r="C429" s="158" t="str">
        <f ca="1">IF(A429="","",INDIRECT(SUBSTITUTE(Codedata!CB424,"!A","!E")))</f>
        <v/>
      </c>
      <c r="D429" s="158" t="str">
        <f ca="1">IF(A429="","",SUBSTITUTE(Codedata!CB424,"!A"," rij "))</f>
        <v/>
      </c>
      <c r="E429" s="159" t="str">
        <f ca="1">IF(A429="","",INDIRECT(SUBSTITUTE(Codedata!CB424,"!A","!G")))</f>
        <v/>
      </c>
      <c r="F429" s="160" t="str">
        <f ca="1">IF(Codedata!CC424="","",INDIRECT(Codedata!CC424))</f>
        <v/>
      </c>
      <c r="G429" s="158" t="str">
        <f ca="1">IF(F429="","",INDIRECT(SUBSTITUTE(Codedata!CC424,"!A","!B")))</f>
        <v/>
      </c>
      <c r="H429" s="158" t="str">
        <f ca="1">IF(F429="","",INDIRECT(SUBSTITUTE(Codedata!CC424,"!A","!E")))</f>
        <v/>
      </c>
      <c r="I429" s="158" t="str">
        <f ca="1">IF(F429="","",SUBSTITUTE(Codedata!CC424,"!A"," rij "))</f>
        <v/>
      </c>
      <c r="J429" s="159" t="str">
        <f ca="1">IF(F429="","",INDIRECT(SUBSTITUTE(Codedata!CC424,"!A","!H")))</f>
        <v/>
      </c>
    </row>
    <row r="430" spans="1:10" x14ac:dyDescent="0.25">
      <c r="A430" s="157" t="str">
        <f ca="1">IF(Codedata!CB425="","",INDIRECT(Codedata!CB425))</f>
        <v/>
      </c>
      <c r="B430" s="158" t="str">
        <f ca="1">IF(A430="","",INDIRECT(SUBSTITUTE(Codedata!CB425,"!A","!B")))</f>
        <v/>
      </c>
      <c r="C430" s="158" t="str">
        <f ca="1">IF(A430="","",INDIRECT(SUBSTITUTE(Codedata!CB425,"!A","!E")))</f>
        <v/>
      </c>
      <c r="D430" s="158" t="str">
        <f ca="1">IF(A430="","",SUBSTITUTE(Codedata!CB425,"!A"," rij "))</f>
        <v/>
      </c>
      <c r="E430" s="159" t="str">
        <f ca="1">IF(A430="","",INDIRECT(SUBSTITUTE(Codedata!CB425,"!A","!G")))</f>
        <v/>
      </c>
      <c r="F430" s="160" t="str">
        <f ca="1">IF(Codedata!CC425="","",INDIRECT(Codedata!CC425))</f>
        <v/>
      </c>
      <c r="G430" s="158" t="str">
        <f ca="1">IF(F430="","",INDIRECT(SUBSTITUTE(Codedata!CC425,"!A","!B")))</f>
        <v/>
      </c>
      <c r="H430" s="158" t="str">
        <f ca="1">IF(F430="","",INDIRECT(SUBSTITUTE(Codedata!CC425,"!A","!E")))</f>
        <v/>
      </c>
      <c r="I430" s="158" t="str">
        <f ca="1">IF(F430="","",SUBSTITUTE(Codedata!CC425,"!A"," rij "))</f>
        <v/>
      </c>
      <c r="J430" s="159" t="str">
        <f ca="1">IF(F430="","",INDIRECT(SUBSTITUTE(Codedata!CC425,"!A","!H")))</f>
        <v/>
      </c>
    </row>
    <row r="431" spans="1:10" x14ac:dyDescent="0.25">
      <c r="A431" s="157" t="str">
        <f ca="1">IF(Codedata!CB426="","",INDIRECT(Codedata!CB426))</f>
        <v/>
      </c>
      <c r="B431" s="158" t="str">
        <f ca="1">IF(A431="","",INDIRECT(SUBSTITUTE(Codedata!CB426,"!A","!B")))</f>
        <v/>
      </c>
      <c r="C431" s="158" t="str">
        <f ca="1">IF(A431="","",INDIRECT(SUBSTITUTE(Codedata!CB426,"!A","!E")))</f>
        <v/>
      </c>
      <c r="D431" s="158" t="str">
        <f ca="1">IF(A431="","",SUBSTITUTE(Codedata!CB426,"!A"," rij "))</f>
        <v/>
      </c>
      <c r="E431" s="159" t="str">
        <f ca="1">IF(A431="","",INDIRECT(SUBSTITUTE(Codedata!CB426,"!A","!G")))</f>
        <v/>
      </c>
      <c r="F431" s="160" t="str">
        <f ca="1">IF(Codedata!CC426="","",INDIRECT(Codedata!CC426))</f>
        <v/>
      </c>
      <c r="G431" s="158" t="str">
        <f ca="1">IF(F431="","",INDIRECT(SUBSTITUTE(Codedata!CC426,"!A","!B")))</f>
        <v/>
      </c>
      <c r="H431" s="158" t="str">
        <f ca="1">IF(F431="","",INDIRECT(SUBSTITUTE(Codedata!CC426,"!A","!E")))</f>
        <v/>
      </c>
      <c r="I431" s="158" t="str">
        <f ca="1">IF(F431="","",SUBSTITUTE(Codedata!CC426,"!A"," rij "))</f>
        <v/>
      </c>
      <c r="J431" s="159" t="str">
        <f ca="1">IF(F431="","",INDIRECT(SUBSTITUTE(Codedata!CC426,"!A","!H")))</f>
        <v/>
      </c>
    </row>
    <row r="432" spans="1:10" x14ac:dyDescent="0.25">
      <c r="A432" s="157" t="str">
        <f ca="1">IF(Codedata!CB427="","",INDIRECT(Codedata!CB427))</f>
        <v/>
      </c>
      <c r="B432" s="158" t="str">
        <f ca="1">IF(A432="","",INDIRECT(SUBSTITUTE(Codedata!CB427,"!A","!B")))</f>
        <v/>
      </c>
      <c r="C432" s="158" t="str">
        <f ca="1">IF(A432="","",INDIRECT(SUBSTITUTE(Codedata!CB427,"!A","!E")))</f>
        <v/>
      </c>
      <c r="D432" s="158" t="str">
        <f ca="1">IF(A432="","",SUBSTITUTE(Codedata!CB427,"!A"," rij "))</f>
        <v/>
      </c>
      <c r="E432" s="159" t="str">
        <f ca="1">IF(A432="","",INDIRECT(SUBSTITUTE(Codedata!CB427,"!A","!G")))</f>
        <v/>
      </c>
      <c r="F432" s="160" t="str">
        <f ca="1">IF(Codedata!CC427="","",INDIRECT(Codedata!CC427))</f>
        <v/>
      </c>
      <c r="G432" s="158" t="str">
        <f ca="1">IF(F432="","",INDIRECT(SUBSTITUTE(Codedata!CC427,"!A","!B")))</f>
        <v/>
      </c>
      <c r="H432" s="158" t="str">
        <f ca="1">IF(F432="","",INDIRECT(SUBSTITUTE(Codedata!CC427,"!A","!E")))</f>
        <v/>
      </c>
      <c r="I432" s="158" t="str">
        <f ca="1">IF(F432="","",SUBSTITUTE(Codedata!CC427,"!A"," rij "))</f>
        <v/>
      </c>
      <c r="J432" s="159" t="str">
        <f ca="1">IF(F432="","",INDIRECT(SUBSTITUTE(Codedata!CC427,"!A","!H")))</f>
        <v/>
      </c>
    </row>
    <row r="433" spans="1:10" x14ac:dyDescent="0.25">
      <c r="A433" s="157" t="str">
        <f ca="1">IF(Codedata!CB428="","",INDIRECT(Codedata!CB428))</f>
        <v/>
      </c>
      <c r="B433" s="158" t="str">
        <f ca="1">IF(A433="","",INDIRECT(SUBSTITUTE(Codedata!CB428,"!A","!B")))</f>
        <v/>
      </c>
      <c r="C433" s="158" t="str">
        <f ca="1">IF(A433="","",INDIRECT(SUBSTITUTE(Codedata!CB428,"!A","!E")))</f>
        <v/>
      </c>
      <c r="D433" s="158" t="str">
        <f ca="1">IF(A433="","",SUBSTITUTE(Codedata!CB428,"!A"," rij "))</f>
        <v/>
      </c>
      <c r="E433" s="159" t="str">
        <f ca="1">IF(A433="","",INDIRECT(SUBSTITUTE(Codedata!CB428,"!A","!G")))</f>
        <v/>
      </c>
      <c r="F433" s="160" t="str">
        <f ca="1">IF(Codedata!CC428="","",INDIRECT(Codedata!CC428))</f>
        <v/>
      </c>
      <c r="G433" s="158" t="str">
        <f ca="1">IF(F433="","",INDIRECT(SUBSTITUTE(Codedata!CC428,"!A","!B")))</f>
        <v/>
      </c>
      <c r="H433" s="158" t="str">
        <f ca="1">IF(F433="","",INDIRECT(SUBSTITUTE(Codedata!CC428,"!A","!E")))</f>
        <v/>
      </c>
      <c r="I433" s="158" t="str">
        <f ca="1">IF(F433="","",SUBSTITUTE(Codedata!CC428,"!A"," rij "))</f>
        <v/>
      </c>
      <c r="J433" s="159" t="str">
        <f ca="1">IF(F433="","",INDIRECT(SUBSTITUTE(Codedata!CC428,"!A","!H")))</f>
        <v/>
      </c>
    </row>
    <row r="434" spans="1:10" x14ac:dyDescent="0.25">
      <c r="A434" s="157" t="str">
        <f ca="1">IF(Codedata!CB429="","",INDIRECT(Codedata!CB429))</f>
        <v/>
      </c>
      <c r="B434" s="158" t="str">
        <f ca="1">IF(A434="","",INDIRECT(SUBSTITUTE(Codedata!CB429,"!A","!B")))</f>
        <v/>
      </c>
      <c r="C434" s="158" t="str">
        <f ca="1">IF(A434="","",INDIRECT(SUBSTITUTE(Codedata!CB429,"!A","!E")))</f>
        <v/>
      </c>
      <c r="D434" s="158" t="str">
        <f ca="1">IF(A434="","",SUBSTITUTE(Codedata!CB429,"!A"," rij "))</f>
        <v/>
      </c>
      <c r="E434" s="159" t="str">
        <f ca="1">IF(A434="","",INDIRECT(SUBSTITUTE(Codedata!CB429,"!A","!G")))</f>
        <v/>
      </c>
      <c r="F434" s="160" t="str">
        <f ca="1">IF(Codedata!CC429="","",INDIRECT(Codedata!CC429))</f>
        <v/>
      </c>
      <c r="G434" s="158" t="str">
        <f ca="1">IF(F434="","",INDIRECT(SUBSTITUTE(Codedata!CC429,"!A","!B")))</f>
        <v/>
      </c>
      <c r="H434" s="158" t="str">
        <f ca="1">IF(F434="","",INDIRECT(SUBSTITUTE(Codedata!CC429,"!A","!E")))</f>
        <v/>
      </c>
      <c r="I434" s="158" t="str">
        <f ca="1">IF(F434="","",SUBSTITUTE(Codedata!CC429,"!A"," rij "))</f>
        <v/>
      </c>
      <c r="J434" s="159" t="str">
        <f ca="1">IF(F434="","",INDIRECT(SUBSTITUTE(Codedata!CC429,"!A","!H")))</f>
        <v/>
      </c>
    </row>
    <row r="435" spans="1:10" x14ac:dyDescent="0.25">
      <c r="A435" s="157" t="str">
        <f ca="1">IF(Codedata!CB430="","",INDIRECT(Codedata!CB430))</f>
        <v/>
      </c>
      <c r="B435" s="158" t="str">
        <f ca="1">IF(A435="","",INDIRECT(SUBSTITUTE(Codedata!CB430,"!A","!B")))</f>
        <v/>
      </c>
      <c r="C435" s="158" t="str">
        <f ca="1">IF(A435="","",INDIRECT(SUBSTITUTE(Codedata!CB430,"!A","!E")))</f>
        <v/>
      </c>
      <c r="D435" s="158" t="str">
        <f ca="1">IF(A435="","",SUBSTITUTE(Codedata!CB430,"!A"," rij "))</f>
        <v/>
      </c>
      <c r="E435" s="159" t="str">
        <f ca="1">IF(A435="","",INDIRECT(SUBSTITUTE(Codedata!CB430,"!A","!G")))</f>
        <v/>
      </c>
      <c r="F435" s="160" t="str">
        <f ca="1">IF(Codedata!CC430="","",INDIRECT(Codedata!CC430))</f>
        <v/>
      </c>
      <c r="G435" s="158" t="str">
        <f ca="1">IF(F435="","",INDIRECT(SUBSTITUTE(Codedata!CC430,"!A","!B")))</f>
        <v/>
      </c>
      <c r="H435" s="158" t="str">
        <f ca="1">IF(F435="","",INDIRECT(SUBSTITUTE(Codedata!CC430,"!A","!E")))</f>
        <v/>
      </c>
      <c r="I435" s="158" t="str">
        <f ca="1">IF(F435="","",SUBSTITUTE(Codedata!CC430,"!A"," rij "))</f>
        <v/>
      </c>
      <c r="J435" s="159" t="str">
        <f ca="1">IF(F435="","",INDIRECT(SUBSTITUTE(Codedata!CC430,"!A","!H")))</f>
        <v/>
      </c>
    </row>
    <row r="436" spans="1:10" x14ac:dyDescent="0.25">
      <c r="A436" s="157" t="str">
        <f ca="1">IF(Codedata!CB431="","",INDIRECT(Codedata!CB431))</f>
        <v/>
      </c>
      <c r="B436" s="158" t="str">
        <f ca="1">IF(A436="","",INDIRECT(SUBSTITUTE(Codedata!CB431,"!A","!B")))</f>
        <v/>
      </c>
      <c r="C436" s="158" t="str">
        <f ca="1">IF(A436="","",INDIRECT(SUBSTITUTE(Codedata!CB431,"!A","!E")))</f>
        <v/>
      </c>
      <c r="D436" s="158" t="str">
        <f ca="1">IF(A436="","",SUBSTITUTE(Codedata!CB431,"!A"," rij "))</f>
        <v/>
      </c>
      <c r="E436" s="159" t="str">
        <f ca="1">IF(A436="","",INDIRECT(SUBSTITUTE(Codedata!CB431,"!A","!G")))</f>
        <v/>
      </c>
      <c r="F436" s="160" t="str">
        <f ca="1">IF(Codedata!CC431="","",INDIRECT(Codedata!CC431))</f>
        <v/>
      </c>
      <c r="G436" s="158" t="str">
        <f ca="1">IF(F436="","",INDIRECT(SUBSTITUTE(Codedata!CC431,"!A","!B")))</f>
        <v/>
      </c>
      <c r="H436" s="158" t="str">
        <f ca="1">IF(F436="","",INDIRECT(SUBSTITUTE(Codedata!CC431,"!A","!E")))</f>
        <v/>
      </c>
      <c r="I436" s="158" t="str">
        <f ca="1">IF(F436="","",SUBSTITUTE(Codedata!CC431,"!A"," rij "))</f>
        <v/>
      </c>
      <c r="J436" s="159" t="str">
        <f ca="1">IF(F436="","",INDIRECT(SUBSTITUTE(Codedata!CC431,"!A","!H")))</f>
        <v/>
      </c>
    </row>
    <row r="437" spans="1:10" x14ac:dyDescent="0.25">
      <c r="A437" s="157" t="str">
        <f ca="1">IF(Codedata!CB432="","",INDIRECT(Codedata!CB432))</f>
        <v/>
      </c>
      <c r="B437" s="158" t="str">
        <f ca="1">IF(A437="","",INDIRECT(SUBSTITUTE(Codedata!CB432,"!A","!B")))</f>
        <v/>
      </c>
      <c r="C437" s="158" t="str">
        <f ca="1">IF(A437="","",INDIRECT(SUBSTITUTE(Codedata!CB432,"!A","!E")))</f>
        <v/>
      </c>
      <c r="D437" s="158" t="str">
        <f ca="1">IF(A437="","",SUBSTITUTE(Codedata!CB432,"!A"," rij "))</f>
        <v/>
      </c>
      <c r="E437" s="159" t="str">
        <f ca="1">IF(A437="","",INDIRECT(SUBSTITUTE(Codedata!CB432,"!A","!G")))</f>
        <v/>
      </c>
      <c r="F437" s="160" t="str">
        <f ca="1">IF(Codedata!CC432="","",INDIRECT(Codedata!CC432))</f>
        <v/>
      </c>
      <c r="G437" s="158" t="str">
        <f ca="1">IF(F437="","",INDIRECT(SUBSTITUTE(Codedata!CC432,"!A","!B")))</f>
        <v/>
      </c>
      <c r="H437" s="158" t="str">
        <f ca="1">IF(F437="","",INDIRECT(SUBSTITUTE(Codedata!CC432,"!A","!E")))</f>
        <v/>
      </c>
      <c r="I437" s="158" t="str">
        <f ca="1">IF(F437="","",SUBSTITUTE(Codedata!CC432,"!A"," rij "))</f>
        <v/>
      </c>
      <c r="J437" s="159" t="str">
        <f ca="1">IF(F437="","",INDIRECT(SUBSTITUTE(Codedata!CC432,"!A","!H")))</f>
        <v/>
      </c>
    </row>
    <row r="438" spans="1:10" x14ac:dyDescent="0.25">
      <c r="A438" s="157" t="str">
        <f ca="1">IF(Codedata!CB433="","",INDIRECT(Codedata!CB433))</f>
        <v/>
      </c>
      <c r="B438" s="158" t="str">
        <f ca="1">IF(A438="","",INDIRECT(SUBSTITUTE(Codedata!CB433,"!A","!B")))</f>
        <v/>
      </c>
      <c r="C438" s="158" t="str">
        <f ca="1">IF(A438="","",INDIRECT(SUBSTITUTE(Codedata!CB433,"!A","!E")))</f>
        <v/>
      </c>
      <c r="D438" s="158" t="str">
        <f ca="1">IF(A438="","",SUBSTITUTE(Codedata!CB433,"!A"," rij "))</f>
        <v/>
      </c>
      <c r="E438" s="159" t="str">
        <f ca="1">IF(A438="","",INDIRECT(SUBSTITUTE(Codedata!CB433,"!A","!G")))</f>
        <v/>
      </c>
      <c r="F438" s="160" t="str">
        <f ca="1">IF(Codedata!CC433="","",INDIRECT(Codedata!CC433))</f>
        <v/>
      </c>
      <c r="G438" s="158" t="str">
        <f ca="1">IF(F438="","",INDIRECT(SUBSTITUTE(Codedata!CC433,"!A","!B")))</f>
        <v/>
      </c>
      <c r="H438" s="158" t="str">
        <f ca="1">IF(F438="","",INDIRECT(SUBSTITUTE(Codedata!CC433,"!A","!E")))</f>
        <v/>
      </c>
      <c r="I438" s="158" t="str">
        <f ca="1">IF(F438="","",SUBSTITUTE(Codedata!CC433,"!A"," rij "))</f>
        <v/>
      </c>
      <c r="J438" s="159" t="str">
        <f ca="1">IF(F438="","",INDIRECT(SUBSTITUTE(Codedata!CC433,"!A","!H")))</f>
        <v/>
      </c>
    </row>
    <row r="439" spans="1:10" x14ac:dyDescent="0.25">
      <c r="A439" s="157" t="str">
        <f ca="1">IF(Codedata!CB434="","",INDIRECT(Codedata!CB434))</f>
        <v/>
      </c>
      <c r="B439" s="158" t="str">
        <f ca="1">IF(A439="","",INDIRECT(SUBSTITUTE(Codedata!CB434,"!A","!B")))</f>
        <v/>
      </c>
      <c r="C439" s="158" t="str">
        <f ca="1">IF(A439="","",INDIRECT(SUBSTITUTE(Codedata!CB434,"!A","!E")))</f>
        <v/>
      </c>
      <c r="D439" s="158" t="str">
        <f ca="1">IF(A439="","",SUBSTITUTE(Codedata!CB434,"!A"," rij "))</f>
        <v/>
      </c>
      <c r="E439" s="159" t="str">
        <f ca="1">IF(A439="","",INDIRECT(SUBSTITUTE(Codedata!CB434,"!A","!G")))</f>
        <v/>
      </c>
      <c r="F439" s="160" t="str">
        <f ca="1">IF(Codedata!CC434="","",INDIRECT(Codedata!CC434))</f>
        <v/>
      </c>
      <c r="G439" s="158" t="str">
        <f ca="1">IF(F439="","",INDIRECT(SUBSTITUTE(Codedata!CC434,"!A","!B")))</f>
        <v/>
      </c>
      <c r="H439" s="158" t="str">
        <f ca="1">IF(F439="","",INDIRECT(SUBSTITUTE(Codedata!CC434,"!A","!E")))</f>
        <v/>
      </c>
      <c r="I439" s="158" t="str">
        <f ca="1">IF(F439="","",SUBSTITUTE(Codedata!CC434,"!A"," rij "))</f>
        <v/>
      </c>
      <c r="J439" s="159" t="str">
        <f ca="1">IF(F439="","",INDIRECT(SUBSTITUTE(Codedata!CC434,"!A","!H")))</f>
        <v/>
      </c>
    </row>
    <row r="440" spans="1:10" x14ac:dyDescent="0.25">
      <c r="A440" s="157" t="str">
        <f ca="1">IF(Codedata!CB435="","",INDIRECT(Codedata!CB435))</f>
        <v/>
      </c>
      <c r="B440" s="158" t="str">
        <f ca="1">IF(A440="","",INDIRECT(SUBSTITUTE(Codedata!CB435,"!A","!B")))</f>
        <v/>
      </c>
      <c r="C440" s="158" t="str">
        <f ca="1">IF(A440="","",INDIRECT(SUBSTITUTE(Codedata!CB435,"!A","!E")))</f>
        <v/>
      </c>
      <c r="D440" s="158" t="str">
        <f ca="1">IF(A440="","",SUBSTITUTE(Codedata!CB435,"!A"," rij "))</f>
        <v/>
      </c>
      <c r="E440" s="159" t="str">
        <f ca="1">IF(A440="","",INDIRECT(SUBSTITUTE(Codedata!CB435,"!A","!G")))</f>
        <v/>
      </c>
      <c r="F440" s="160" t="str">
        <f ca="1">IF(Codedata!CC435="","",INDIRECT(Codedata!CC435))</f>
        <v/>
      </c>
      <c r="G440" s="158" t="str">
        <f ca="1">IF(F440="","",INDIRECT(SUBSTITUTE(Codedata!CC435,"!A","!B")))</f>
        <v/>
      </c>
      <c r="H440" s="158" t="str">
        <f ca="1">IF(F440="","",INDIRECT(SUBSTITUTE(Codedata!CC435,"!A","!E")))</f>
        <v/>
      </c>
      <c r="I440" s="158" t="str">
        <f ca="1">IF(F440="","",SUBSTITUTE(Codedata!CC435,"!A"," rij "))</f>
        <v/>
      </c>
      <c r="J440" s="159" t="str">
        <f ca="1">IF(F440="","",INDIRECT(SUBSTITUTE(Codedata!CC435,"!A","!H")))</f>
        <v/>
      </c>
    </row>
    <row r="441" spans="1:10" x14ac:dyDescent="0.25">
      <c r="A441" s="157" t="str">
        <f ca="1">IF(Codedata!CB436="","",INDIRECT(Codedata!CB436))</f>
        <v/>
      </c>
      <c r="B441" s="158" t="str">
        <f ca="1">IF(A441="","",INDIRECT(SUBSTITUTE(Codedata!CB436,"!A","!B")))</f>
        <v/>
      </c>
      <c r="C441" s="158" t="str">
        <f ca="1">IF(A441="","",INDIRECT(SUBSTITUTE(Codedata!CB436,"!A","!E")))</f>
        <v/>
      </c>
      <c r="D441" s="158" t="str">
        <f ca="1">IF(A441="","",SUBSTITUTE(Codedata!CB436,"!A"," rij "))</f>
        <v/>
      </c>
      <c r="E441" s="159" t="str">
        <f ca="1">IF(A441="","",INDIRECT(SUBSTITUTE(Codedata!CB436,"!A","!G")))</f>
        <v/>
      </c>
      <c r="F441" s="160" t="str">
        <f ca="1">IF(Codedata!CC436="","",INDIRECT(Codedata!CC436))</f>
        <v/>
      </c>
      <c r="G441" s="158" t="str">
        <f ca="1">IF(F441="","",INDIRECT(SUBSTITUTE(Codedata!CC436,"!A","!B")))</f>
        <v/>
      </c>
      <c r="H441" s="158" t="str">
        <f ca="1">IF(F441="","",INDIRECT(SUBSTITUTE(Codedata!CC436,"!A","!E")))</f>
        <v/>
      </c>
      <c r="I441" s="158" t="str">
        <f ca="1">IF(F441="","",SUBSTITUTE(Codedata!CC436,"!A"," rij "))</f>
        <v/>
      </c>
      <c r="J441" s="159" t="str">
        <f ca="1">IF(F441="","",INDIRECT(SUBSTITUTE(Codedata!CC436,"!A","!H")))</f>
        <v/>
      </c>
    </row>
    <row r="442" spans="1:10" x14ac:dyDescent="0.25">
      <c r="A442" s="157" t="str">
        <f ca="1">IF(Codedata!CB437="","",INDIRECT(Codedata!CB437))</f>
        <v/>
      </c>
      <c r="B442" s="158" t="str">
        <f ca="1">IF(A442="","",INDIRECT(SUBSTITUTE(Codedata!CB437,"!A","!B")))</f>
        <v/>
      </c>
      <c r="C442" s="158" t="str">
        <f ca="1">IF(A442="","",INDIRECT(SUBSTITUTE(Codedata!CB437,"!A","!E")))</f>
        <v/>
      </c>
      <c r="D442" s="158" t="str">
        <f ca="1">IF(A442="","",SUBSTITUTE(Codedata!CB437,"!A"," rij "))</f>
        <v/>
      </c>
      <c r="E442" s="159" t="str">
        <f ca="1">IF(A442="","",INDIRECT(SUBSTITUTE(Codedata!CB437,"!A","!G")))</f>
        <v/>
      </c>
      <c r="F442" s="160" t="str">
        <f ca="1">IF(Codedata!CC437="","",INDIRECT(Codedata!CC437))</f>
        <v/>
      </c>
      <c r="G442" s="158" t="str">
        <f ca="1">IF(F442="","",INDIRECT(SUBSTITUTE(Codedata!CC437,"!A","!B")))</f>
        <v/>
      </c>
      <c r="H442" s="158" t="str">
        <f ca="1">IF(F442="","",INDIRECT(SUBSTITUTE(Codedata!CC437,"!A","!E")))</f>
        <v/>
      </c>
      <c r="I442" s="158" t="str">
        <f ca="1">IF(F442="","",SUBSTITUTE(Codedata!CC437,"!A"," rij "))</f>
        <v/>
      </c>
      <c r="J442" s="159" t="str">
        <f ca="1">IF(F442="","",INDIRECT(SUBSTITUTE(Codedata!CC437,"!A","!H")))</f>
        <v/>
      </c>
    </row>
    <row r="443" spans="1:10" x14ac:dyDescent="0.25">
      <c r="A443" s="157" t="str">
        <f ca="1">IF(Codedata!CB438="","",INDIRECT(Codedata!CB438))</f>
        <v/>
      </c>
      <c r="B443" s="158" t="str">
        <f ca="1">IF(A443="","",INDIRECT(SUBSTITUTE(Codedata!CB438,"!A","!B")))</f>
        <v/>
      </c>
      <c r="C443" s="158" t="str">
        <f ca="1">IF(A443="","",INDIRECT(SUBSTITUTE(Codedata!CB438,"!A","!E")))</f>
        <v/>
      </c>
      <c r="D443" s="158" t="str">
        <f ca="1">IF(A443="","",SUBSTITUTE(Codedata!CB438,"!A"," rij "))</f>
        <v/>
      </c>
      <c r="E443" s="159" t="str">
        <f ca="1">IF(A443="","",INDIRECT(SUBSTITUTE(Codedata!CB438,"!A","!G")))</f>
        <v/>
      </c>
      <c r="F443" s="160" t="str">
        <f ca="1">IF(Codedata!CC438="","",INDIRECT(Codedata!CC438))</f>
        <v/>
      </c>
      <c r="G443" s="158" t="str">
        <f ca="1">IF(F443="","",INDIRECT(SUBSTITUTE(Codedata!CC438,"!A","!B")))</f>
        <v/>
      </c>
      <c r="H443" s="158" t="str">
        <f ca="1">IF(F443="","",INDIRECT(SUBSTITUTE(Codedata!CC438,"!A","!E")))</f>
        <v/>
      </c>
      <c r="I443" s="158" t="str">
        <f ca="1">IF(F443="","",SUBSTITUTE(Codedata!CC438,"!A"," rij "))</f>
        <v/>
      </c>
      <c r="J443" s="159" t="str">
        <f ca="1">IF(F443="","",INDIRECT(SUBSTITUTE(Codedata!CC438,"!A","!H")))</f>
        <v/>
      </c>
    </row>
    <row r="444" spans="1:10" x14ac:dyDescent="0.25">
      <c r="A444" s="157" t="str">
        <f ca="1">IF(Codedata!CB439="","",INDIRECT(Codedata!CB439))</f>
        <v/>
      </c>
      <c r="B444" s="158" t="str">
        <f ca="1">IF(A444="","",INDIRECT(SUBSTITUTE(Codedata!CB439,"!A","!B")))</f>
        <v/>
      </c>
      <c r="C444" s="158" t="str">
        <f ca="1">IF(A444="","",INDIRECT(SUBSTITUTE(Codedata!CB439,"!A","!E")))</f>
        <v/>
      </c>
      <c r="D444" s="158" t="str">
        <f ca="1">IF(A444="","",SUBSTITUTE(Codedata!CB439,"!A"," rij "))</f>
        <v/>
      </c>
      <c r="E444" s="159" t="str">
        <f ca="1">IF(A444="","",INDIRECT(SUBSTITUTE(Codedata!CB439,"!A","!G")))</f>
        <v/>
      </c>
      <c r="F444" s="160" t="str">
        <f ca="1">IF(Codedata!CC439="","",INDIRECT(Codedata!CC439))</f>
        <v/>
      </c>
      <c r="G444" s="158" t="str">
        <f ca="1">IF(F444="","",INDIRECT(SUBSTITUTE(Codedata!CC439,"!A","!B")))</f>
        <v/>
      </c>
      <c r="H444" s="158" t="str">
        <f ca="1">IF(F444="","",INDIRECT(SUBSTITUTE(Codedata!CC439,"!A","!E")))</f>
        <v/>
      </c>
      <c r="I444" s="158" t="str">
        <f ca="1">IF(F444="","",SUBSTITUTE(Codedata!CC439,"!A"," rij "))</f>
        <v/>
      </c>
      <c r="J444" s="159" t="str">
        <f ca="1">IF(F444="","",INDIRECT(SUBSTITUTE(Codedata!CC439,"!A","!H")))</f>
        <v/>
      </c>
    </row>
    <row r="445" spans="1:10" x14ac:dyDescent="0.25">
      <c r="A445" s="157" t="str">
        <f ca="1">IF(Codedata!CB440="","",INDIRECT(Codedata!CB440))</f>
        <v/>
      </c>
      <c r="B445" s="158" t="str">
        <f ca="1">IF(A445="","",INDIRECT(SUBSTITUTE(Codedata!CB440,"!A","!B")))</f>
        <v/>
      </c>
      <c r="C445" s="158" t="str">
        <f ca="1">IF(A445="","",INDIRECT(SUBSTITUTE(Codedata!CB440,"!A","!E")))</f>
        <v/>
      </c>
      <c r="D445" s="158" t="str">
        <f ca="1">IF(A445="","",SUBSTITUTE(Codedata!CB440,"!A"," rij "))</f>
        <v/>
      </c>
      <c r="E445" s="159" t="str">
        <f ca="1">IF(A445="","",INDIRECT(SUBSTITUTE(Codedata!CB440,"!A","!G")))</f>
        <v/>
      </c>
      <c r="F445" s="160" t="str">
        <f ca="1">IF(Codedata!CC440="","",INDIRECT(Codedata!CC440))</f>
        <v/>
      </c>
      <c r="G445" s="158" t="str">
        <f ca="1">IF(F445="","",INDIRECT(SUBSTITUTE(Codedata!CC440,"!A","!B")))</f>
        <v/>
      </c>
      <c r="H445" s="158" t="str">
        <f ca="1">IF(F445="","",INDIRECT(SUBSTITUTE(Codedata!CC440,"!A","!E")))</f>
        <v/>
      </c>
      <c r="I445" s="158" t="str">
        <f ca="1">IF(F445="","",SUBSTITUTE(Codedata!CC440,"!A"," rij "))</f>
        <v/>
      </c>
      <c r="J445" s="159" t="str">
        <f ca="1">IF(F445="","",INDIRECT(SUBSTITUTE(Codedata!CC440,"!A","!H")))</f>
        <v/>
      </c>
    </row>
    <row r="446" spans="1:10" x14ac:dyDescent="0.25">
      <c r="A446" s="157" t="str">
        <f ca="1">IF(Codedata!CB441="","",INDIRECT(Codedata!CB441))</f>
        <v/>
      </c>
      <c r="B446" s="158" t="str">
        <f ca="1">IF(A446="","",INDIRECT(SUBSTITUTE(Codedata!CB441,"!A","!B")))</f>
        <v/>
      </c>
      <c r="C446" s="158" t="str">
        <f ca="1">IF(A446="","",INDIRECT(SUBSTITUTE(Codedata!CB441,"!A","!E")))</f>
        <v/>
      </c>
      <c r="D446" s="158" t="str">
        <f ca="1">IF(A446="","",SUBSTITUTE(Codedata!CB441,"!A"," rij "))</f>
        <v/>
      </c>
      <c r="E446" s="159" t="str">
        <f ca="1">IF(A446="","",INDIRECT(SUBSTITUTE(Codedata!CB441,"!A","!G")))</f>
        <v/>
      </c>
      <c r="F446" s="160" t="str">
        <f ca="1">IF(Codedata!CC441="","",INDIRECT(Codedata!CC441))</f>
        <v/>
      </c>
      <c r="G446" s="158" t="str">
        <f ca="1">IF(F446="","",INDIRECT(SUBSTITUTE(Codedata!CC441,"!A","!B")))</f>
        <v/>
      </c>
      <c r="H446" s="158" t="str">
        <f ca="1">IF(F446="","",INDIRECT(SUBSTITUTE(Codedata!CC441,"!A","!E")))</f>
        <v/>
      </c>
      <c r="I446" s="158" t="str">
        <f ca="1">IF(F446="","",SUBSTITUTE(Codedata!CC441,"!A"," rij "))</f>
        <v/>
      </c>
      <c r="J446" s="159" t="str">
        <f ca="1">IF(F446="","",INDIRECT(SUBSTITUTE(Codedata!CC441,"!A","!H")))</f>
        <v/>
      </c>
    </row>
    <row r="447" spans="1:10" x14ac:dyDescent="0.25">
      <c r="A447" s="157" t="str">
        <f ca="1">IF(Codedata!CB442="","",INDIRECT(Codedata!CB442))</f>
        <v/>
      </c>
      <c r="B447" s="158" t="str">
        <f ca="1">IF(A447="","",INDIRECT(SUBSTITUTE(Codedata!CB442,"!A","!B")))</f>
        <v/>
      </c>
      <c r="C447" s="158" t="str">
        <f ca="1">IF(A447="","",INDIRECT(SUBSTITUTE(Codedata!CB442,"!A","!E")))</f>
        <v/>
      </c>
      <c r="D447" s="158" t="str">
        <f ca="1">IF(A447="","",SUBSTITUTE(Codedata!CB442,"!A"," rij "))</f>
        <v/>
      </c>
      <c r="E447" s="159" t="str">
        <f ca="1">IF(A447="","",INDIRECT(SUBSTITUTE(Codedata!CB442,"!A","!G")))</f>
        <v/>
      </c>
      <c r="F447" s="160" t="str">
        <f ca="1">IF(Codedata!CC442="","",INDIRECT(Codedata!CC442))</f>
        <v/>
      </c>
      <c r="G447" s="158" t="str">
        <f ca="1">IF(F447="","",INDIRECT(SUBSTITUTE(Codedata!CC442,"!A","!B")))</f>
        <v/>
      </c>
      <c r="H447" s="158" t="str">
        <f ca="1">IF(F447="","",INDIRECT(SUBSTITUTE(Codedata!CC442,"!A","!E")))</f>
        <v/>
      </c>
      <c r="I447" s="158" t="str">
        <f ca="1">IF(F447="","",SUBSTITUTE(Codedata!CC442,"!A"," rij "))</f>
        <v/>
      </c>
      <c r="J447" s="159" t="str">
        <f ca="1">IF(F447="","",INDIRECT(SUBSTITUTE(Codedata!CC442,"!A","!H")))</f>
        <v/>
      </c>
    </row>
    <row r="448" spans="1:10" x14ac:dyDescent="0.25">
      <c r="A448" s="157" t="str">
        <f ca="1">IF(Codedata!CB443="","",INDIRECT(Codedata!CB443))</f>
        <v/>
      </c>
      <c r="B448" s="158" t="str">
        <f ca="1">IF(A448="","",INDIRECT(SUBSTITUTE(Codedata!CB443,"!A","!B")))</f>
        <v/>
      </c>
      <c r="C448" s="158" t="str">
        <f ca="1">IF(A448="","",INDIRECT(SUBSTITUTE(Codedata!CB443,"!A","!E")))</f>
        <v/>
      </c>
      <c r="D448" s="158" t="str">
        <f ca="1">IF(A448="","",SUBSTITUTE(Codedata!CB443,"!A"," rij "))</f>
        <v/>
      </c>
      <c r="E448" s="159" t="str">
        <f ca="1">IF(A448="","",INDIRECT(SUBSTITUTE(Codedata!CB443,"!A","!G")))</f>
        <v/>
      </c>
      <c r="F448" s="160" t="str">
        <f ca="1">IF(Codedata!CC443="","",INDIRECT(Codedata!CC443))</f>
        <v/>
      </c>
      <c r="G448" s="158" t="str">
        <f ca="1">IF(F448="","",INDIRECT(SUBSTITUTE(Codedata!CC443,"!A","!B")))</f>
        <v/>
      </c>
      <c r="H448" s="158" t="str">
        <f ca="1">IF(F448="","",INDIRECT(SUBSTITUTE(Codedata!CC443,"!A","!E")))</f>
        <v/>
      </c>
      <c r="I448" s="158" t="str">
        <f ca="1">IF(F448="","",SUBSTITUTE(Codedata!CC443,"!A"," rij "))</f>
        <v/>
      </c>
      <c r="J448" s="159" t="str">
        <f ca="1">IF(F448="","",INDIRECT(SUBSTITUTE(Codedata!CC443,"!A","!H")))</f>
        <v/>
      </c>
    </row>
    <row r="449" spans="1:10" x14ac:dyDescent="0.25">
      <c r="A449" s="157" t="str">
        <f ca="1">IF(Codedata!CB444="","",INDIRECT(Codedata!CB444))</f>
        <v/>
      </c>
      <c r="B449" s="158" t="str">
        <f ca="1">IF(A449="","",INDIRECT(SUBSTITUTE(Codedata!CB444,"!A","!B")))</f>
        <v/>
      </c>
      <c r="C449" s="158" t="str">
        <f ca="1">IF(A449="","",INDIRECT(SUBSTITUTE(Codedata!CB444,"!A","!E")))</f>
        <v/>
      </c>
      <c r="D449" s="158" t="str">
        <f ca="1">IF(A449="","",SUBSTITUTE(Codedata!CB444,"!A"," rij "))</f>
        <v/>
      </c>
      <c r="E449" s="159" t="str">
        <f ca="1">IF(A449="","",INDIRECT(SUBSTITUTE(Codedata!CB444,"!A","!G")))</f>
        <v/>
      </c>
      <c r="F449" s="160" t="str">
        <f ca="1">IF(Codedata!CC444="","",INDIRECT(Codedata!CC444))</f>
        <v/>
      </c>
      <c r="G449" s="158" t="str">
        <f ca="1">IF(F449="","",INDIRECT(SUBSTITUTE(Codedata!CC444,"!A","!B")))</f>
        <v/>
      </c>
      <c r="H449" s="158" t="str">
        <f ca="1">IF(F449="","",INDIRECT(SUBSTITUTE(Codedata!CC444,"!A","!E")))</f>
        <v/>
      </c>
      <c r="I449" s="158" t="str">
        <f ca="1">IF(F449="","",SUBSTITUTE(Codedata!CC444,"!A"," rij "))</f>
        <v/>
      </c>
      <c r="J449" s="159" t="str">
        <f ca="1">IF(F449="","",INDIRECT(SUBSTITUTE(Codedata!CC444,"!A","!H")))</f>
        <v/>
      </c>
    </row>
    <row r="450" spans="1:10" x14ac:dyDescent="0.25">
      <c r="A450" s="157" t="str">
        <f ca="1">IF(Codedata!CB445="","",INDIRECT(Codedata!CB445))</f>
        <v/>
      </c>
      <c r="B450" s="158" t="str">
        <f ca="1">IF(A450="","",INDIRECT(SUBSTITUTE(Codedata!CB445,"!A","!B")))</f>
        <v/>
      </c>
      <c r="C450" s="158" t="str">
        <f ca="1">IF(A450="","",INDIRECT(SUBSTITUTE(Codedata!CB445,"!A","!E")))</f>
        <v/>
      </c>
      <c r="D450" s="158" t="str">
        <f ca="1">IF(A450="","",SUBSTITUTE(Codedata!CB445,"!A"," rij "))</f>
        <v/>
      </c>
      <c r="E450" s="159" t="str">
        <f ca="1">IF(A450="","",INDIRECT(SUBSTITUTE(Codedata!CB445,"!A","!G")))</f>
        <v/>
      </c>
      <c r="F450" s="160" t="str">
        <f ca="1">IF(Codedata!CC445="","",INDIRECT(Codedata!CC445))</f>
        <v/>
      </c>
      <c r="G450" s="158" t="str">
        <f ca="1">IF(F450="","",INDIRECT(SUBSTITUTE(Codedata!CC445,"!A","!B")))</f>
        <v/>
      </c>
      <c r="H450" s="158" t="str">
        <f ca="1">IF(F450="","",INDIRECT(SUBSTITUTE(Codedata!CC445,"!A","!E")))</f>
        <v/>
      </c>
      <c r="I450" s="158" t="str">
        <f ca="1">IF(F450="","",SUBSTITUTE(Codedata!CC445,"!A"," rij "))</f>
        <v/>
      </c>
      <c r="J450" s="159" t="str">
        <f ca="1">IF(F450="","",INDIRECT(SUBSTITUTE(Codedata!CC445,"!A","!H")))</f>
        <v/>
      </c>
    </row>
    <row r="451" spans="1:10" x14ac:dyDescent="0.25">
      <c r="A451" s="157" t="str">
        <f ca="1">IF(Codedata!CB446="","",INDIRECT(Codedata!CB446))</f>
        <v/>
      </c>
      <c r="B451" s="158" t="str">
        <f ca="1">IF(A451="","",INDIRECT(SUBSTITUTE(Codedata!CB446,"!A","!B")))</f>
        <v/>
      </c>
      <c r="C451" s="158" t="str">
        <f ca="1">IF(A451="","",INDIRECT(SUBSTITUTE(Codedata!CB446,"!A","!E")))</f>
        <v/>
      </c>
      <c r="D451" s="158" t="str">
        <f ca="1">IF(A451="","",SUBSTITUTE(Codedata!CB446,"!A"," rij "))</f>
        <v/>
      </c>
      <c r="E451" s="159" t="str">
        <f ca="1">IF(A451="","",INDIRECT(SUBSTITUTE(Codedata!CB446,"!A","!G")))</f>
        <v/>
      </c>
      <c r="F451" s="160" t="str">
        <f ca="1">IF(Codedata!CC446="","",INDIRECT(Codedata!CC446))</f>
        <v/>
      </c>
      <c r="G451" s="158" t="str">
        <f ca="1">IF(F451="","",INDIRECT(SUBSTITUTE(Codedata!CC446,"!A","!B")))</f>
        <v/>
      </c>
      <c r="H451" s="158" t="str">
        <f ca="1">IF(F451="","",INDIRECT(SUBSTITUTE(Codedata!CC446,"!A","!E")))</f>
        <v/>
      </c>
      <c r="I451" s="158" t="str">
        <f ca="1">IF(F451="","",SUBSTITUTE(Codedata!CC446,"!A"," rij "))</f>
        <v/>
      </c>
      <c r="J451" s="159" t="str">
        <f ca="1">IF(F451="","",INDIRECT(SUBSTITUTE(Codedata!CC446,"!A","!H")))</f>
        <v/>
      </c>
    </row>
    <row r="452" spans="1:10" x14ac:dyDescent="0.25">
      <c r="A452" s="157" t="str">
        <f ca="1">IF(Codedata!CB447="","",INDIRECT(Codedata!CB447))</f>
        <v/>
      </c>
      <c r="B452" s="158" t="str">
        <f ca="1">IF(A452="","",INDIRECT(SUBSTITUTE(Codedata!CB447,"!A","!B")))</f>
        <v/>
      </c>
      <c r="C452" s="158" t="str">
        <f ca="1">IF(A452="","",INDIRECT(SUBSTITUTE(Codedata!CB447,"!A","!E")))</f>
        <v/>
      </c>
      <c r="D452" s="158" t="str">
        <f ca="1">IF(A452="","",SUBSTITUTE(Codedata!CB447,"!A"," rij "))</f>
        <v/>
      </c>
      <c r="E452" s="159" t="str">
        <f ca="1">IF(A452="","",INDIRECT(SUBSTITUTE(Codedata!CB447,"!A","!G")))</f>
        <v/>
      </c>
      <c r="F452" s="160" t="str">
        <f ca="1">IF(Codedata!CC447="","",INDIRECT(Codedata!CC447))</f>
        <v/>
      </c>
      <c r="G452" s="158" t="str">
        <f ca="1">IF(F452="","",INDIRECT(SUBSTITUTE(Codedata!CC447,"!A","!B")))</f>
        <v/>
      </c>
      <c r="H452" s="158" t="str">
        <f ca="1">IF(F452="","",INDIRECT(SUBSTITUTE(Codedata!CC447,"!A","!E")))</f>
        <v/>
      </c>
      <c r="I452" s="158" t="str">
        <f ca="1">IF(F452="","",SUBSTITUTE(Codedata!CC447,"!A"," rij "))</f>
        <v/>
      </c>
      <c r="J452" s="159" t="str">
        <f ca="1">IF(F452="","",INDIRECT(SUBSTITUTE(Codedata!CC447,"!A","!H")))</f>
        <v/>
      </c>
    </row>
    <row r="453" spans="1:10" x14ac:dyDescent="0.25">
      <c r="A453" s="157" t="str">
        <f ca="1">IF(Codedata!CB448="","",INDIRECT(Codedata!CB448))</f>
        <v/>
      </c>
      <c r="B453" s="158" t="str">
        <f ca="1">IF(A453="","",INDIRECT(SUBSTITUTE(Codedata!CB448,"!A","!B")))</f>
        <v/>
      </c>
      <c r="C453" s="158" t="str">
        <f ca="1">IF(A453="","",INDIRECT(SUBSTITUTE(Codedata!CB448,"!A","!E")))</f>
        <v/>
      </c>
      <c r="D453" s="158" t="str">
        <f ca="1">IF(A453="","",SUBSTITUTE(Codedata!CB448,"!A"," rij "))</f>
        <v/>
      </c>
      <c r="E453" s="159" t="str">
        <f ca="1">IF(A453="","",INDIRECT(SUBSTITUTE(Codedata!CB448,"!A","!G")))</f>
        <v/>
      </c>
      <c r="F453" s="160" t="str">
        <f ca="1">IF(Codedata!CC448="","",INDIRECT(Codedata!CC448))</f>
        <v/>
      </c>
      <c r="G453" s="158" t="str">
        <f ca="1">IF(F453="","",INDIRECT(SUBSTITUTE(Codedata!CC448,"!A","!B")))</f>
        <v/>
      </c>
      <c r="H453" s="158" t="str">
        <f ca="1">IF(F453="","",INDIRECT(SUBSTITUTE(Codedata!CC448,"!A","!E")))</f>
        <v/>
      </c>
      <c r="I453" s="158" t="str">
        <f ca="1">IF(F453="","",SUBSTITUTE(Codedata!CC448,"!A"," rij "))</f>
        <v/>
      </c>
      <c r="J453" s="159" t="str">
        <f ca="1">IF(F453="","",INDIRECT(SUBSTITUTE(Codedata!CC448,"!A","!H")))</f>
        <v/>
      </c>
    </row>
    <row r="454" spans="1:10" x14ac:dyDescent="0.25">
      <c r="A454" s="157" t="str">
        <f ca="1">IF(Codedata!CB449="","",INDIRECT(Codedata!CB449))</f>
        <v/>
      </c>
      <c r="B454" s="158" t="str">
        <f ca="1">IF(A454="","",INDIRECT(SUBSTITUTE(Codedata!CB449,"!A","!B")))</f>
        <v/>
      </c>
      <c r="C454" s="158" t="str">
        <f ca="1">IF(A454="","",INDIRECT(SUBSTITUTE(Codedata!CB449,"!A","!E")))</f>
        <v/>
      </c>
      <c r="D454" s="158" t="str">
        <f ca="1">IF(A454="","",SUBSTITUTE(Codedata!CB449,"!A"," rij "))</f>
        <v/>
      </c>
      <c r="E454" s="159" t="str">
        <f ca="1">IF(A454="","",INDIRECT(SUBSTITUTE(Codedata!CB449,"!A","!G")))</f>
        <v/>
      </c>
      <c r="F454" s="160" t="str">
        <f ca="1">IF(Codedata!CC449="","",INDIRECT(Codedata!CC449))</f>
        <v/>
      </c>
      <c r="G454" s="158" t="str">
        <f ca="1">IF(F454="","",INDIRECT(SUBSTITUTE(Codedata!CC449,"!A","!B")))</f>
        <v/>
      </c>
      <c r="H454" s="158" t="str">
        <f ca="1">IF(F454="","",INDIRECT(SUBSTITUTE(Codedata!CC449,"!A","!E")))</f>
        <v/>
      </c>
      <c r="I454" s="158" t="str">
        <f ca="1">IF(F454="","",SUBSTITUTE(Codedata!CC449,"!A"," rij "))</f>
        <v/>
      </c>
      <c r="J454" s="159" t="str">
        <f ca="1">IF(F454="","",INDIRECT(SUBSTITUTE(Codedata!CC449,"!A","!H")))</f>
        <v/>
      </c>
    </row>
    <row r="455" spans="1:10" x14ac:dyDescent="0.25">
      <c r="A455" s="157" t="str">
        <f ca="1">IF(Codedata!CB450="","",INDIRECT(Codedata!CB450))</f>
        <v/>
      </c>
      <c r="B455" s="158" t="str">
        <f ca="1">IF(A455="","",INDIRECT(SUBSTITUTE(Codedata!CB450,"!A","!B")))</f>
        <v/>
      </c>
      <c r="C455" s="158" t="str">
        <f ca="1">IF(A455="","",INDIRECT(SUBSTITUTE(Codedata!CB450,"!A","!E")))</f>
        <v/>
      </c>
      <c r="D455" s="158" t="str">
        <f ca="1">IF(A455="","",SUBSTITUTE(Codedata!CB450,"!A"," rij "))</f>
        <v/>
      </c>
      <c r="E455" s="159" t="str">
        <f ca="1">IF(A455="","",INDIRECT(SUBSTITUTE(Codedata!CB450,"!A","!G")))</f>
        <v/>
      </c>
      <c r="F455" s="160" t="str">
        <f ca="1">IF(Codedata!CC450="","",INDIRECT(Codedata!CC450))</f>
        <v/>
      </c>
      <c r="G455" s="158" t="str">
        <f ca="1">IF(F455="","",INDIRECT(SUBSTITUTE(Codedata!CC450,"!A","!B")))</f>
        <v/>
      </c>
      <c r="H455" s="158" t="str">
        <f ca="1">IF(F455="","",INDIRECT(SUBSTITUTE(Codedata!CC450,"!A","!E")))</f>
        <v/>
      </c>
      <c r="I455" s="158" t="str">
        <f ca="1">IF(F455="","",SUBSTITUTE(Codedata!CC450,"!A"," rij "))</f>
        <v/>
      </c>
      <c r="J455" s="159" t="str">
        <f ca="1">IF(F455="","",INDIRECT(SUBSTITUTE(Codedata!CC450,"!A","!H")))</f>
        <v/>
      </c>
    </row>
    <row r="456" spans="1:10" x14ac:dyDescent="0.25">
      <c r="A456" s="157" t="str">
        <f ca="1">IF(Codedata!CB451="","",INDIRECT(Codedata!CB451))</f>
        <v/>
      </c>
      <c r="B456" s="158" t="str">
        <f ca="1">IF(A456="","",INDIRECT(SUBSTITUTE(Codedata!CB451,"!A","!B")))</f>
        <v/>
      </c>
      <c r="C456" s="158" t="str">
        <f ca="1">IF(A456="","",INDIRECT(SUBSTITUTE(Codedata!CB451,"!A","!E")))</f>
        <v/>
      </c>
      <c r="D456" s="158" t="str">
        <f ca="1">IF(A456="","",SUBSTITUTE(Codedata!CB451,"!A"," rij "))</f>
        <v/>
      </c>
      <c r="E456" s="159" t="str">
        <f ca="1">IF(A456="","",INDIRECT(SUBSTITUTE(Codedata!CB451,"!A","!G")))</f>
        <v/>
      </c>
      <c r="F456" s="160" t="str">
        <f ca="1">IF(Codedata!CC451="","",INDIRECT(Codedata!CC451))</f>
        <v/>
      </c>
      <c r="G456" s="158" t="str">
        <f ca="1">IF(F456="","",INDIRECT(SUBSTITUTE(Codedata!CC451,"!A","!B")))</f>
        <v/>
      </c>
      <c r="H456" s="158" t="str">
        <f ca="1">IF(F456="","",INDIRECT(SUBSTITUTE(Codedata!CC451,"!A","!E")))</f>
        <v/>
      </c>
      <c r="I456" s="158" t="str">
        <f ca="1">IF(F456="","",SUBSTITUTE(Codedata!CC451,"!A"," rij "))</f>
        <v/>
      </c>
      <c r="J456" s="159" t="str">
        <f ca="1">IF(F456="","",INDIRECT(SUBSTITUTE(Codedata!CC451,"!A","!H")))</f>
        <v/>
      </c>
    </row>
    <row r="457" spans="1:10" x14ac:dyDescent="0.25">
      <c r="A457" s="157" t="str">
        <f ca="1">IF(Codedata!CB452="","",INDIRECT(Codedata!CB452))</f>
        <v/>
      </c>
      <c r="B457" s="158" t="str">
        <f ca="1">IF(A457="","",INDIRECT(SUBSTITUTE(Codedata!CB452,"!A","!B")))</f>
        <v/>
      </c>
      <c r="C457" s="158" t="str">
        <f ca="1">IF(A457="","",INDIRECT(SUBSTITUTE(Codedata!CB452,"!A","!E")))</f>
        <v/>
      </c>
      <c r="D457" s="158" t="str">
        <f ca="1">IF(A457="","",SUBSTITUTE(Codedata!CB452,"!A"," rij "))</f>
        <v/>
      </c>
      <c r="E457" s="159" t="str">
        <f ca="1">IF(A457="","",INDIRECT(SUBSTITUTE(Codedata!CB452,"!A","!G")))</f>
        <v/>
      </c>
      <c r="F457" s="160" t="str">
        <f ca="1">IF(Codedata!CC452="","",INDIRECT(Codedata!CC452))</f>
        <v/>
      </c>
      <c r="G457" s="158" t="str">
        <f ca="1">IF(F457="","",INDIRECT(SUBSTITUTE(Codedata!CC452,"!A","!B")))</f>
        <v/>
      </c>
      <c r="H457" s="158" t="str">
        <f ca="1">IF(F457="","",INDIRECT(SUBSTITUTE(Codedata!CC452,"!A","!E")))</f>
        <v/>
      </c>
      <c r="I457" s="158" t="str">
        <f ca="1">IF(F457="","",SUBSTITUTE(Codedata!CC452,"!A"," rij "))</f>
        <v/>
      </c>
      <c r="J457" s="159" t="str">
        <f ca="1">IF(F457="","",INDIRECT(SUBSTITUTE(Codedata!CC452,"!A","!H")))</f>
        <v/>
      </c>
    </row>
    <row r="458" spans="1:10" x14ac:dyDescent="0.25">
      <c r="A458" s="157" t="str">
        <f ca="1">IF(Codedata!CB453="","",INDIRECT(Codedata!CB453))</f>
        <v/>
      </c>
      <c r="B458" s="158" t="str">
        <f ca="1">IF(A458="","",INDIRECT(SUBSTITUTE(Codedata!CB453,"!A","!B")))</f>
        <v/>
      </c>
      <c r="C458" s="158" t="str">
        <f ca="1">IF(A458="","",INDIRECT(SUBSTITUTE(Codedata!CB453,"!A","!E")))</f>
        <v/>
      </c>
      <c r="D458" s="158" t="str">
        <f ca="1">IF(A458="","",SUBSTITUTE(Codedata!CB453,"!A"," rij "))</f>
        <v/>
      </c>
      <c r="E458" s="159" t="str">
        <f ca="1">IF(A458="","",INDIRECT(SUBSTITUTE(Codedata!CB453,"!A","!G")))</f>
        <v/>
      </c>
      <c r="F458" s="160" t="str">
        <f ca="1">IF(Codedata!CC453="","",INDIRECT(Codedata!CC453))</f>
        <v/>
      </c>
      <c r="G458" s="158" t="str">
        <f ca="1">IF(F458="","",INDIRECT(SUBSTITUTE(Codedata!CC453,"!A","!B")))</f>
        <v/>
      </c>
      <c r="H458" s="158" t="str">
        <f ca="1">IF(F458="","",INDIRECT(SUBSTITUTE(Codedata!CC453,"!A","!E")))</f>
        <v/>
      </c>
      <c r="I458" s="158" t="str">
        <f ca="1">IF(F458="","",SUBSTITUTE(Codedata!CC453,"!A"," rij "))</f>
        <v/>
      </c>
      <c r="J458" s="159" t="str">
        <f ca="1">IF(F458="","",INDIRECT(SUBSTITUTE(Codedata!CC453,"!A","!H")))</f>
        <v/>
      </c>
    </row>
    <row r="459" spans="1:10" x14ac:dyDescent="0.25">
      <c r="A459" s="157" t="str">
        <f ca="1">IF(Codedata!CB454="","",INDIRECT(Codedata!CB454))</f>
        <v/>
      </c>
      <c r="B459" s="158" t="str">
        <f ca="1">IF(A459="","",INDIRECT(SUBSTITUTE(Codedata!CB454,"!A","!B")))</f>
        <v/>
      </c>
      <c r="C459" s="158" t="str">
        <f ca="1">IF(A459="","",INDIRECT(SUBSTITUTE(Codedata!CB454,"!A","!E")))</f>
        <v/>
      </c>
      <c r="D459" s="158" t="str">
        <f ca="1">IF(A459="","",SUBSTITUTE(Codedata!CB454,"!A"," rij "))</f>
        <v/>
      </c>
      <c r="E459" s="159" t="str">
        <f ca="1">IF(A459="","",INDIRECT(SUBSTITUTE(Codedata!CB454,"!A","!G")))</f>
        <v/>
      </c>
      <c r="F459" s="160" t="str">
        <f ca="1">IF(Codedata!CC454="","",INDIRECT(Codedata!CC454))</f>
        <v/>
      </c>
      <c r="G459" s="158" t="str">
        <f ca="1">IF(F459="","",INDIRECT(SUBSTITUTE(Codedata!CC454,"!A","!B")))</f>
        <v/>
      </c>
      <c r="H459" s="158" t="str">
        <f ca="1">IF(F459="","",INDIRECT(SUBSTITUTE(Codedata!CC454,"!A","!E")))</f>
        <v/>
      </c>
      <c r="I459" s="158" t="str">
        <f ca="1">IF(F459="","",SUBSTITUTE(Codedata!CC454,"!A"," rij "))</f>
        <v/>
      </c>
      <c r="J459" s="159" t="str">
        <f ca="1">IF(F459="","",INDIRECT(SUBSTITUTE(Codedata!CC454,"!A","!H")))</f>
        <v/>
      </c>
    </row>
    <row r="460" spans="1:10" x14ac:dyDescent="0.25">
      <c r="A460" s="157" t="str">
        <f ca="1">IF(Codedata!CB455="","",INDIRECT(Codedata!CB455))</f>
        <v/>
      </c>
      <c r="B460" s="158" t="str">
        <f ca="1">IF(A460="","",INDIRECT(SUBSTITUTE(Codedata!CB455,"!A","!B")))</f>
        <v/>
      </c>
      <c r="C460" s="158" t="str">
        <f ca="1">IF(A460="","",INDIRECT(SUBSTITUTE(Codedata!CB455,"!A","!E")))</f>
        <v/>
      </c>
      <c r="D460" s="158" t="str">
        <f ca="1">IF(A460="","",SUBSTITUTE(Codedata!CB455,"!A"," rij "))</f>
        <v/>
      </c>
      <c r="E460" s="159" t="str">
        <f ca="1">IF(A460="","",INDIRECT(SUBSTITUTE(Codedata!CB455,"!A","!G")))</f>
        <v/>
      </c>
      <c r="F460" s="160" t="str">
        <f ca="1">IF(Codedata!CC455="","",INDIRECT(Codedata!CC455))</f>
        <v/>
      </c>
      <c r="G460" s="158" t="str">
        <f ca="1">IF(F460="","",INDIRECT(SUBSTITUTE(Codedata!CC455,"!A","!B")))</f>
        <v/>
      </c>
      <c r="H460" s="158" t="str">
        <f ca="1">IF(F460="","",INDIRECT(SUBSTITUTE(Codedata!CC455,"!A","!E")))</f>
        <v/>
      </c>
      <c r="I460" s="158" t="str">
        <f ca="1">IF(F460="","",SUBSTITUTE(Codedata!CC455,"!A"," rij "))</f>
        <v/>
      </c>
      <c r="J460" s="159" t="str">
        <f ca="1">IF(F460="","",INDIRECT(SUBSTITUTE(Codedata!CC455,"!A","!H")))</f>
        <v/>
      </c>
    </row>
    <row r="461" spans="1:10" x14ac:dyDescent="0.25">
      <c r="A461" s="157" t="str">
        <f ca="1">IF(Codedata!CB456="","",INDIRECT(Codedata!CB456))</f>
        <v/>
      </c>
      <c r="B461" s="158" t="str">
        <f ca="1">IF(A461="","",INDIRECT(SUBSTITUTE(Codedata!CB456,"!A","!B")))</f>
        <v/>
      </c>
      <c r="C461" s="158" t="str">
        <f ca="1">IF(A461="","",INDIRECT(SUBSTITUTE(Codedata!CB456,"!A","!E")))</f>
        <v/>
      </c>
      <c r="D461" s="158" t="str">
        <f ca="1">IF(A461="","",SUBSTITUTE(Codedata!CB456,"!A"," rij "))</f>
        <v/>
      </c>
      <c r="E461" s="159" t="str">
        <f ca="1">IF(A461="","",INDIRECT(SUBSTITUTE(Codedata!CB456,"!A","!G")))</f>
        <v/>
      </c>
      <c r="F461" s="160" t="str">
        <f ca="1">IF(Codedata!CC456="","",INDIRECT(Codedata!CC456))</f>
        <v/>
      </c>
      <c r="G461" s="158" t="str">
        <f ca="1">IF(F461="","",INDIRECT(SUBSTITUTE(Codedata!CC456,"!A","!B")))</f>
        <v/>
      </c>
      <c r="H461" s="158" t="str">
        <f ca="1">IF(F461="","",INDIRECT(SUBSTITUTE(Codedata!CC456,"!A","!E")))</f>
        <v/>
      </c>
      <c r="I461" s="158" t="str">
        <f ca="1">IF(F461="","",SUBSTITUTE(Codedata!CC456,"!A"," rij "))</f>
        <v/>
      </c>
      <c r="J461" s="159" t="str">
        <f ca="1">IF(F461="","",INDIRECT(SUBSTITUTE(Codedata!CC456,"!A","!H")))</f>
        <v/>
      </c>
    </row>
    <row r="462" spans="1:10" x14ac:dyDescent="0.25">
      <c r="A462" s="157" t="str">
        <f ca="1">IF(Codedata!CB457="","",INDIRECT(Codedata!CB457))</f>
        <v/>
      </c>
      <c r="B462" s="158" t="str">
        <f ca="1">IF(A462="","",INDIRECT(SUBSTITUTE(Codedata!CB457,"!A","!B")))</f>
        <v/>
      </c>
      <c r="C462" s="158" t="str">
        <f ca="1">IF(A462="","",INDIRECT(SUBSTITUTE(Codedata!CB457,"!A","!E")))</f>
        <v/>
      </c>
      <c r="D462" s="158" t="str">
        <f ca="1">IF(A462="","",SUBSTITUTE(Codedata!CB457,"!A"," rij "))</f>
        <v/>
      </c>
      <c r="E462" s="159" t="str">
        <f ca="1">IF(A462="","",INDIRECT(SUBSTITUTE(Codedata!CB457,"!A","!G")))</f>
        <v/>
      </c>
      <c r="F462" s="160" t="str">
        <f ca="1">IF(Codedata!CC457="","",INDIRECT(Codedata!CC457))</f>
        <v/>
      </c>
      <c r="G462" s="158" t="str">
        <f ca="1">IF(F462="","",INDIRECT(SUBSTITUTE(Codedata!CC457,"!A","!B")))</f>
        <v/>
      </c>
      <c r="H462" s="158" t="str">
        <f ca="1">IF(F462="","",INDIRECT(SUBSTITUTE(Codedata!CC457,"!A","!E")))</f>
        <v/>
      </c>
      <c r="I462" s="158" t="str">
        <f ca="1">IF(F462="","",SUBSTITUTE(Codedata!CC457,"!A"," rij "))</f>
        <v/>
      </c>
      <c r="J462" s="159" t="str">
        <f ca="1">IF(F462="","",INDIRECT(SUBSTITUTE(Codedata!CC457,"!A","!H")))</f>
        <v/>
      </c>
    </row>
    <row r="463" spans="1:10" x14ac:dyDescent="0.25">
      <c r="A463" s="157" t="str">
        <f ca="1">IF(Codedata!CB458="","",INDIRECT(Codedata!CB458))</f>
        <v/>
      </c>
      <c r="B463" s="158" t="str">
        <f ca="1">IF(A463="","",INDIRECT(SUBSTITUTE(Codedata!CB458,"!A","!B")))</f>
        <v/>
      </c>
      <c r="C463" s="158" t="str">
        <f ca="1">IF(A463="","",INDIRECT(SUBSTITUTE(Codedata!CB458,"!A","!E")))</f>
        <v/>
      </c>
      <c r="D463" s="158" t="str">
        <f ca="1">IF(A463="","",SUBSTITUTE(Codedata!CB458,"!A"," rij "))</f>
        <v/>
      </c>
      <c r="E463" s="159" t="str">
        <f ca="1">IF(A463="","",INDIRECT(SUBSTITUTE(Codedata!CB458,"!A","!G")))</f>
        <v/>
      </c>
      <c r="F463" s="160" t="str">
        <f ca="1">IF(Codedata!CC458="","",INDIRECT(Codedata!CC458))</f>
        <v/>
      </c>
      <c r="G463" s="158" t="str">
        <f ca="1">IF(F463="","",INDIRECT(SUBSTITUTE(Codedata!CC458,"!A","!B")))</f>
        <v/>
      </c>
      <c r="H463" s="158" t="str">
        <f ca="1">IF(F463="","",INDIRECT(SUBSTITUTE(Codedata!CC458,"!A","!E")))</f>
        <v/>
      </c>
      <c r="I463" s="158" t="str">
        <f ca="1">IF(F463="","",SUBSTITUTE(Codedata!CC458,"!A"," rij "))</f>
        <v/>
      </c>
      <c r="J463" s="159" t="str">
        <f ca="1">IF(F463="","",INDIRECT(SUBSTITUTE(Codedata!CC458,"!A","!H")))</f>
        <v/>
      </c>
    </row>
    <row r="464" spans="1:10" x14ac:dyDescent="0.25">
      <c r="A464" s="157" t="str">
        <f ca="1">IF(Codedata!CB459="","",INDIRECT(Codedata!CB459))</f>
        <v/>
      </c>
      <c r="B464" s="158" t="str">
        <f ca="1">IF(A464="","",INDIRECT(SUBSTITUTE(Codedata!CB459,"!A","!B")))</f>
        <v/>
      </c>
      <c r="C464" s="158" t="str">
        <f ca="1">IF(A464="","",INDIRECT(SUBSTITUTE(Codedata!CB459,"!A","!E")))</f>
        <v/>
      </c>
      <c r="D464" s="158" t="str">
        <f ca="1">IF(A464="","",SUBSTITUTE(Codedata!CB459,"!A"," rij "))</f>
        <v/>
      </c>
      <c r="E464" s="159" t="str">
        <f ca="1">IF(A464="","",INDIRECT(SUBSTITUTE(Codedata!CB459,"!A","!G")))</f>
        <v/>
      </c>
      <c r="F464" s="160" t="str">
        <f ca="1">IF(Codedata!CC459="","",INDIRECT(Codedata!CC459))</f>
        <v/>
      </c>
      <c r="G464" s="158" t="str">
        <f ca="1">IF(F464="","",INDIRECT(SUBSTITUTE(Codedata!CC459,"!A","!B")))</f>
        <v/>
      </c>
      <c r="H464" s="158" t="str">
        <f ca="1">IF(F464="","",INDIRECT(SUBSTITUTE(Codedata!CC459,"!A","!E")))</f>
        <v/>
      </c>
      <c r="I464" s="158" t="str">
        <f ca="1">IF(F464="","",SUBSTITUTE(Codedata!CC459,"!A"," rij "))</f>
        <v/>
      </c>
      <c r="J464" s="159" t="str">
        <f ca="1">IF(F464="","",INDIRECT(SUBSTITUTE(Codedata!CC459,"!A","!H")))</f>
        <v/>
      </c>
    </row>
    <row r="465" spans="1:10" x14ac:dyDescent="0.25">
      <c r="A465" s="157" t="str">
        <f ca="1">IF(Codedata!CB460="","",INDIRECT(Codedata!CB460))</f>
        <v/>
      </c>
      <c r="B465" s="158" t="str">
        <f ca="1">IF(A465="","",INDIRECT(SUBSTITUTE(Codedata!CB460,"!A","!B")))</f>
        <v/>
      </c>
      <c r="C465" s="158" t="str">
        <f ca="1">IF(A465="","",INDIRECT(SUBSTITUTE(Codedata!CB460,"!A","!E")))</f>
        <v/>
      </c>
      <c r="D465" s="158" t="str">
        <f ca="1">IF(A465="","",SUBSTITUTE(Codedata!CB460,"!A"," rij "))</f>
        <v/>
      </c>
      <c r="E465" s="159" t="str">
        <f ca="1">IF(A465="","",INDIRECT(SUBSTITUTE(Codedata!CB460,"!A","!G")))</f>
        <v/>
      </c>
      <c r="F465" s="160" t="str">
        <f ca="1">IF(Codedata!CC460="","",INDIRECT(Codedata!CC460))</f>
        <v/>
      </c>
      <c r="G465" s="158" t="str">
        <f ca="1">IF(F465="","",INDIRECT(SUBSTITUTE(Codedata!CC460,"!A","!B")))</f>
        <v/>
      </c>
      <c r="H465" s="158" t="str">
        <f ca="1">IF(F465="","",INDIRECT(SUBSTITUTE(Codedata!CC460,"!A","!E")))</f>
        <v/>
      </c>
      <c r="I465" s="158" t="str">
        <f ca="1">IF(F465="","",SUBSTITUTE(Codedata!CC460,"!A"," rij "))</f>
        <v/>
      </c>
      <c r="J465" s="159" t="str">
        <f ca="1">IF(F465="","",INDIRECT(SUBSTITUTE(Codedata!CC460,"!A","!H")))</f>
        <v/>
      </c>
    </row>
    <row r="466" spans="1:10" x14ac:dyDescent="0.25">
      <c r="A466" s="157" t="str">
        <f ca="1">IF(Codedata!CB461="","",INDIRECT(Codedata!CB461))</f>
        <v/>
      </c>
      <c r="B466" s="158" t="str">
        <f ca="1">IF(A466="","",INDIRECT(SUBSTITUTE(Codedata!CB461,"!A","!B")))</f>
        <v/>
      </c>
      <c r="C466" s="158" t="str">
        <f ca="1">IF(A466="","",INDIRECT(SUBSTITUTE(Codedata!CB461,"!A","!E")))</f>
        <v/>
      </c>
      <c r="D466" s="158" t="str">
        <f ca="1">IF(A466="","",SUBSTITUTE(Codedata!CB461,"!A"," rij "))</f>
        <v/>
      </c>
      <c r="E466" s="159" t="str">
        <f ca="1">IF(A466="","",INDIRECT(SUBSTITUTE(Codedata!CB461,"!A","!G")))</f>
        <v/>
      </c>
      <c r="F466" s="160" t="str">
        <f ca="1">IF(Codedata!CC461="","",INDIRECT(Codedata!CC461))</f>
        <v/>
      </c>
      <c r="G466" s="158" t="str">
        <f ca="1">IF(F466="","",INDIRECT(SUBSTITUTE(Codedata!CC461,"!A","!B")))</f>
        <v/>
      </c>
      <c r="H466" s="158" t="str">
        <f ca="1">IF(F466="","",INDIRECT(SUBSTITUTE(Codedata!CC461,"!A","!E")))</f>
        <v/>
      </c>
      <c r="I466" s="158" t="str">
        <f ca="1">IF(F466="","",SUBSTITUTE(Codedata!CC461,"!A"," rij "))</f>
        <v/>
      </c>
      <c r="J466" s="159" t="str">
        <f ca="1">IF(F466="","",INDIRECT(SUBSTITUTE(Codedata!CC461,"!A","!H")))</f>
        <v/>
      </c>
    </row>
    <row r="467" spans="1:10" x14ac:dyDescent="0.25">
      <c r="A467" s="157" t="str">
        <f ca="1">IF(Codedata!CB462="","",INDIRECT(Codedata!CB462))</f>
        <v/>
      </c>
      <c r="B467" s="158" t="str">
        <f ca="1">IF(A467="","",INDIRECT(SUBSTITUTE(Codedata!CB462,"!A","!B")))</f>
        <v/>
      </c>
      <c r="C467" s="158" t="str">
        <f ca="1">IF(A467="","",INDIRECT(SUBSTITUTE(Codedata!CB462,"!A","!E")))</f>
        <v/>
      </c>
      <c r="D467" s="158" t="str">
        <f ca="1">IF(A467="","",SUBSTITUTE(Codedata!CB462,"!A"," rij "))</f>
        <v/>
      </c>
      <c r="E467" s="159" t="str">
        <f ca="1">IF(A467="","",INDIRECT(SUBSTITUTE(Codedata!CB462,"!A","!G")))</f>
        <v/>
      </c>
      <c r="F467" s="160" t="str">
        <f ca="1">IF(Codedata!CC462="","",INDIRECT(Codedata!CC462))</f>
        <v/>
      </c>
      <c r="G467" s="158" t="str">
        <f ca="1">IF(F467="","",INDIRECT(SUBSTITUTE(Codedata!CC462,"!A","!B")))</f>
        <v/>
      </c>
      <c r="H467" s="158" t="str">
        <f ca="1">IF(F467="","",INDIRECT(SUBSTITUTE(Codedata!CC462,"!A","!E")))</f>
        <v/>
      </c>
      <c r="I467" s="158" t="str">
        <f ca="1">IF(F467="","",SUBSTITUTE(Codedata!CC462,"!A"," rij "))</f>
        <v/>
      </c>
      <c r="J467" s="159" t="str">
        <f ca="1">IF(F467="","",INDIRECT(SUBSTITUTE(Codedata!CC462,"!A","!H")))</f>
        <v/>
      </c>
    </row>
    <row r="468" spans="1:10" x14ac:dyDescent="0.25">
      <c r="A468" s="157" t="str">
        <f ca="1">IF(Codedata!CB463="","",INDIRECT(Codedata!CB463))</f>
        <v/>
      </c>
      <c r="B468" s="158" t="str">
        <f ca="1">IF(A468="","",INDIRECT(SUBSTITUTE(Codedata!CB463,"!A","!B")))</f>
        <v/>
      </c>
      <c r="C468" s="158" t="str">
        <f ca="1">IF(A468="","",INDIRECT(SUBSTITUTE(Codedata!CB463,"!A","!E")))</f>
        <v/>
      </c>
      <c r="D468" s="158" t="str">
        <f ca="1">IF(A468="","",SUBSTITUTE(Codedata!CB463,"!A"," rij "))</f>
        <v/>
      </c>
      <c r="E468" s="159" t="str">
        <f ca="1">IF(A468="","",INDIRECT(SUBSTITUTE(Codedata!CB463,"!A","!G")))</f>
        <v/>
      </c>
      <c r="F468" s="160" t="str">
        <f ca="1">IF(Codedata!CC463="","",INDIRECT(Codedata!CC463))</f>
        <v/>
      </c>
      <c r="G468" s="158" t="str">
        <f ca="1">IF(F468="","",INDIRECT(SUBSTITUTE(Codedata!CC463,"!A","!B")))</f>
        <v/>
      </c>
      <c r="H468" s="158" t="str">
        <f ca="1">IF(F468="","",INDIRECT(SUBSTITUTE(Codedata!CC463,"!A","!E")))</f>
        <v/>
      </c>
      <c r="I468" s="158" t="str">
        <f ca="1">IF(F468="","",SUBSTITUTE(Codedata!CC463,"!A"," rij "))</f>
        <v/>
      </c>
      <c r="J468" s="159" t="str">
        <f ca="1">IF(F468="","",INDIRECT(SUBSTITUTE(Codedata!CC463,"!A","!H")))</f>
        <v/>
      </c>
    </row>
    <row r="469" spans="1:10" x14ac:dyDescent="0.25">
      <c r="A469" s="157" t="str">
        <f ca="1">IF(Codedata!CB464="","",INDIRECT(Codedata!CB464))</f>
        <v/>
      </c>
      <c r="B469" s="158" t="str">
        <f ca="1">IF(A469="","",INDIRECT(SUBSTITUTE(Codedata!CB464,"!A","!B")))</f>
        <v/>
      </c>
      <c r="C469" s="158" t="str">
        <f ca="1">IF(A469="","",INDIRECT(SUBSTITUTE(Codedata!CB464,"!A","!E")))</f>
        <v/>
      </c>
      <c r="D469" s="158" t="str">
        <f ca="1">IF(A469="","",SUBSTITUTE(Codedata!CB464,"!A"," rij "))</f>
        <v/>
      </c>
      <c r="E469" s="159" t="str">
        <f ca="1">IF(A469="","",INDIRECT(SUBSTITUTE(Codedata!CB464,"!A","!G")))</f>
        <v/>
      </c>
      <c r="F469" s="160" t="str">
        <f ca="1">IF(Codedata!CC464="","",INDIRECT(Codedata!CC464))</f>
        <v/>
      </c>
      <c r="G469" s="158" t="str">
        <f ca="1">IF(F469="","",INDIRECT(SUBSTITUTE(Codedata!CC464,"!A","!B")))</f>
        <v/>
      </c>
      <c r="H469" s="158" t="str">
        <f ca="1">IF(F469="","",INDIRECT(SUBSTITUTE(Codedata!CC464,"!A","!E")))</f>
        <v/>
      </c>
      <c r="I469" s="158" t="str">
        <f ca="1">IF(F469="","",SUBSTITUTE(Codedata!CC464,"!A"," rij "))</f>
        <v/>
      </c>
      <c r="J469" s="159" t="str">
        <f ca="1">IF(F469="","",INDIRECT(SUBSTITUTE(Codedata!CC464,"!A","!H")))</f>
        <v/>
      </c>
    </row>
    <row r="470" spans="1:10" x14ac:dyDescent="0.25">
      <c r="A470" s="157" t="str">
        <f ca="1">IF(Codedata!CB465="","",INDIRECT(Codedata!CB465))</f>
        <v/>
      </c>
      <c r="B470" s="158" t="str">
        <f ca="1">IF(A470="","",INDIRECT(SUBSTITUTE(Codedata!CB465,"!A","!B")))</f>
        <v/>
      </c>
      <c r="C470" s="158" t="str">
        <f ca="1">IF(A470="","",INDIRECT(SUBSTITUTE(Codedata!CB465,"!A","!E")))</f>
        <v/>
      </c>
      <c r="D470" s="158" t="str">
        <f ca="1">IF(A470="","",SUBSTITUTE(Codedata!CB465,"!A"," rij "))</f>
        <v/>
      </c>
      <c r="E470" s="159" t="str">
        <f ca="1">IF(A470="","",INDIRECT(SUBSTITUTE(Codedata!CB465,"!A","!G")))</f>
        <v/>
      </c>
      <c r="F470" s="160" t="str">
        <f ca="1">IF(Codedata!CC465="","",INDIRECT(Codedata!CC465))</f>
        <v/>
      </c>
      <c r="G470" s="158" t="str">
        <f ca="1">IF(F470="","",INDIRECT(SUBSTITUTE(Codedata!CC465,"!A","!B")))</f>
        <v/>
      </c>
      <c r="H470" s="158" t="str">
        <f ca="1">IF(F470="","",INDIRECT(SUBSTITUTE(Codedata!CC465,"!A","!E")))</f>
        <v/>
      </c>
      <c r="I470" s="158" t="str">
        <f ca="1">IF(F470="","",SUBSTITUTE(Codedata!CC465,"!A"," rij "))</f>
        <v/>
      </c>
      <c r="J470" s="159" t="str">
        <f ca="1">IF(F470="","",INDIRECT(SUBSTITUTE(Codedata!CC465,"!A","!H")))</f>
        <v/>
      </c>
    </row>
    <row r="471" spans="1:10" x14ac:dyDescent="0.25">
      <c r="A471" s="157" t="str">
        <f ca="1">IF(Codedata!CB466="","",INDIRECT(Codedata!CB466))</f>
        <v/>
      </c>
      <c r="B471" s="158" t="str">
        <f ca="1">IF(A471="","",INDIRECT(SUBSTITUTE(Codedata!CB466,"!A","!B")))</f>
        <v/>
      </c>
      <c r="C471" s="158" t="str">
        <f ca="1">IF(A471="","",INDIRECT(SUBSTITUTE(Codedata!CB466,"!A","!E")))</f>
        <v/>
      </c>
      <c r="D471" s="158" t="str">
        <f ca="1">IF(A471="","",SUBSTITUTE(Codedata!CB466,"!A"," rij "))</f>
        <v/>
      </c>
      <c r="E471" s="159" t="str">
        <f ca="1">IF(A471="","",INDIRECT(SUBSTITUTE(Codedata!CB466,"!A","!G")))</f>
        <v/>
      </c>
      <c r="F471" s="160" t="str">
        <f ca="1">IF(Codedata!CC466="","",INDIRECT(Codedata!CC466))</f>
        <v/>
      </c>
      <c r="G471" s="158" t="str">
        <f ca="1">IF(F471="","",INDIRECT(SUBSTITUTE(Codedata!CC466,"!A","!B")))</f>
        <v/>
      </c>
      <c r="H471" s="158" t="str">
        <f ca="1">IF(F471="","",INDIRECT(SUBSTITUTE(Codedata!CC466,"!A","!E")))</f>
        <v/>
      </c>
      <c r="I471" s="158" t="str">
        <f ca="1">IF(F471="","",SUBSTITUTE(Codedata!CC466,"!A"," rij "))</f>
        <v/>
      </c>
      <c r="J471" s="159" t="str">
        <f ca="1">IF(F471="","",INDIRECT(SUBSTITUTE(Codedata!CC466,"!A","!H")))</f>
        <v/>
      </c>
    </row>
    <row r="472" spans="1:10" x14ac:dyDescent="0.25">
      <c r="A472" s="157" t="str">
        <f ca="1">IF(Codedata!CB467="","",INDIRECT(Codedata!CB467))</f>
        <v/>
      </c>
      <c r="B472" s="158" t="str">
        <f ca="1">IF(A472="","",INDIRECT(SUBSTITUTE(Codedata!CB467,"!A","!B")))</f>
        <v/>
      </c>
      <c r="C472" s="158" t="str">
        <f ca="1">IF(A472="","",INDIRECT(SUBSTITUTE(Codedata!CB467,"!A","!E")))</f>
        <v/>
      </c>
      <c r="D472" s="158" t="str">
        <f ca="1">IF(A472="","",SUBSTITUTE(Codedata!CB467,"!A"," rij "))</f>
        <v/>
      </c>
      <c r="E472" s="159" t="str">
        <f ca="1">IF(A472="","",INDIRECT(SUBSTITUTE(Codedata!CB467,"!A","!G")))</f>
        <v/>
      </c>
      <c r="F472" s="160" t="str">
        <f ca="1">IF(Codedata!CC467="","",INDIRECT(Codedata!CC467))</f>
        <v/>
      </c>
      <c r="G472" s="158" t="str">
        <f ca="1">IF(F472="","",INDIRECT(SUBSTITUTE(Codedata!CC467,"!A","!B")))</f>
        <v/>
      </c>
      <c r="H472" s="158" t="str">
        <f ca="1">IF(F472="","",INDIRECT(SUBSTITUTE(Codedata!CC467,"!A","!E")))</f>
        <v/>
      </c>
      <c r="I472" s="158" t="str">
        <f ca="1">IF(F472="","",SUBSTITUTE(Codedata!CC467,"!A"," rij "))</f>
        <v/>
      </c>
      <c r="J472" s="159" t="str">
        <f ca="1">IF(F472="","",INDIRECT(SUBSTITUTE(Codedata!CC467,"!A","!H")))</f>
        <v/>
      </c>
    </row>
    <row r="473" spans="1:10" x14ac:dyDescent="0.25">
      <c r="A473" s="157" t="str">
        <f ca="1">IF(Codedata!CB468="","",INDIRECT(Codedata!CB468))</f>
        <v/>
      </c>
      <c r="B473" s="158" t="str">
        <f ca="1">IF(A473="","",INDIRECT(SUBSTITUTE(Codedata!CB468,"!A","!B")))</f>
        <v/>
      </c>
      <c r="C473" s="158" t="str">
        <f ca="1">IF(A473="","",INDIRECT(SUBSTITUTE(Codedata!CB468,"!A","!E")))</f>
        <v/>
      </c>
      <c r="D473" s="158" t="str">
        <f ca="1">IF(A473="","",SUBSTITUTE(Codedata!CB468,"!A"," rij "))</f>
        <v/>
      </c>
      <c r="E473" s="159" t="str">
        <f ca="1">IF(A473="","",INDIRECT(SUBSTITUTE(Codedata!CB468,"!A","!G")))</f>
        <v/>
      </c>
      <c r="F473" s="160" t="str">
        <f ca="1">IF(Codedata!CC468="","",INDIRECT(Codedata!CC468))</f>
        <v/>
      </c>
      <c r="G473" s="158" t="str">
        <f ca="1">IF(F473="","",INDIRECT(SUBSTITUTE(Codedata!CC468,"!A","!B")))</f>
        <v/>
      </c>
      <c r="H473" s="158" t="str">
        <f ca="1">IF(F473="","",INDIRECT(SUBSTITUTE(Codedata!CC468,"!A","!E")))</f>
        <v/>
      </c>
      <c r="I473" s="158" t="str">
        <f ca="1">IF(F473="","",SUBSTITUTE(Codedata!CC468,"!A"," rij "))</f>
        <v/>
      </c>
      <c r="J473" s="159" t="str">
        <f ca="1">IF(F473="","",INDIRECT(SUBSTITUTE(Codedata!CC468,"!A","!H")))</f>
        <v/>
      </c>
    </row>
    <row r="474" spans="1:10" x14ac:dyDescent="0.25">
      <c r="A474" s="157" t="str">
        <f ca="1">IF(Codedata!CB469="","",INDIRECT(Codedata!CB469))</f>
        <v/>
      </c>
      <c r="B474" s="158" t="str">
        <f ca="1">IF(A474="","",INDIRECT(SUBSTITUTE(Codedata!CB469,"!A","!B")))</f>
        <v/>
      </c>
      <c r="C474" s="158" t="str">
        <f ca="1">IF(A474="","",INDIRECT(SUBSTITUTE(Codedata!CB469,"!A","!E")))</f>
        <v/>
      </c>
      <c r="D474" s="158" t="str">
        <f ca="1">IF(A474="","",SUBSTITUTE(Codedata!CB469,"!A"," rij "))</f>
        <v/>
      </c>
      <c r="E474" s="159" t="str">
        <f ca="1">IF(A474="","",INDIRECT(SUBSTITUTE(Codedata!CB469,"!A","!G")))</f>
        <v/>
      </c>
      <c r="F474" s="160" t="str">
        <f ca="1">IF(Codedata!CC469="","",INDIRECT(Codedata!CC469))</f>
        <v/>
      </c>
      <c r="G474" s="158" t="str">
        <f ca="1">IF(F474="","",INDIRECT(SUBSTITUTE(Codedata!CC469,"!A","!B")))</f>
        <v/>
      </c>
      <c r="H474" s="158" t="str">
        <f ca="1">IF(F474="","",INDIRECT(SUBSTITUTE(Codedata!CC469,"!A","!E")))</f>
        <v/>
      </c>
      <c r="I474" s="158" t="str">
        <f ca="1">IF(F474="","",SUBSTITUTE(Codedata!CC469,"!A"," rij "))</f>
        <v/>
      </c>
      <c r="J474" s="159" t="str">
        <f ca="1">IF(F474="","",INDIRECT(SUBSTITUTE(Codedata!CC469,"!A","!H")))</f>
        <v/>
      </c>
    </row>
    <row r="475" spans="1:10" x14ac:dyDescent="0.25">
      <c r="A475" s="157" t="str">
        <f ca="1">IF(Codedata!CB470="","",INDIRECT(Codedata!CB470))</f>
        <v/>
      </c>
      <c r="B475" s="158" t="str">
        <f ca="1">IF(A475="","",INDIRECT(SUBSTITUTE(Codedata!CB470,"!A","!B")))</f>
        <v/>
      </c>
      <c r="C475" s="158" t="str">
        <f ca="1">IF(A475="","",INDIRECT(SUBSTITUTE(Codedata!CB470,"!A","!E")))</f>
        <v/>
      </c>
      <c r="D475" s="158" t="str">
        <f ca="1">IF(A475="","",SUBSTITUTE(Codedata!CB470,"!A"," rij "))</f>
        <v/>
      </c>
      <c r="E475" s="159" t="str">
        <f ca="1">IF(A475="","",INDIRECT(SUBSTITUTE(Codedata!CB470,"!A","!G")))</f>
        <v/>
      </c>
      <c r="F475" s="160" t="str">
        <f ca="1">IF(Codedata!CC470="","",INDIRECT(Codedata!CC470))</f>
        <v/>
      </c>
      <c r="G475" s="158" t="str">
        <f ca="1">IF(F475="","",INDIRECT(SUBSTITUTE(Codedata!CC470,"!A","!B")))</f>
        <v/>
      </c>
      <c r="H475" s="158" t="str">
        <f ca="1">IF(F475="","",INDIRECT(SUBSTITUTE(Codedata!CC470,"!A","!E")))</f>
        <v/>
      </c>
      <c r="I475" s="158" t="str">
        <f ca="1">IF(F475="","",SUBSTITUTE(Codedata!CC470,"!A"," rij "))</f>
        <v/>
      </c>
      <c r="J475" s="159" t="str">
        <f ca="1">IF(F475="","",INDIRECT(SUBSTITUTE(Codedata!CC470,"!A","!H")))</f>
        <v/>
      </c>
    </row>
    <row r="476" spans="1:10" x14ac:dyDescent="0.25">
      <c r="A476" s="157" t="str">
        <f ca="1">IF(Codedata!CB471="","",INDIRECT(Codedata!CB471))</f>
        <v/>
      </c>
      <c r="B476" s="158" t="str">
        <f ca="1">IF(A476="","",INDIRECT(SUBSTITUTE(Codedata!CB471,"!A","!B")))</f>
        <v/>
      </c>
      <c r="C476" s="158" t="str">
        <f ca="1">IF(A476="","",INDIRECT(SUBSTITUTE(Codedata!CB471,"!A","!E")))</f>
        <v/>
      </c>
      <c r="D476" s="158" t="str">
        <f ca="1">IF(A476="","",SUBSTITUTE(Codedata!CB471,"!A"," rij "))</f>
        <v/>
      </c>
      <c r="E476" s="159" t="str">
        <f ca="1">IF(A476="","",INDIRECT(SUBSTITUTE(Codedata!CB471,"!A","!G")))</f>
        <v/>
      </c>
      <c r="F476" s="160" t="str">
        <f ca="1">IF(Codedata!CC471="","",INDIRECT(Codedata!CC471))</f>
        <v/>
      </c>
      <c r="G476" s="158" t="str">
        <f ca="1">IF(F476="","",INDIRECT(SUBSTITUTE(Codedata!CC471,"!A","!B")))</f>
        <v/>
      </c>
      <c r="H476" s="158" t="str">
        <f ca="1">IF(F476="","",INDIRECT(SUBSTITUTE(Codedata!CC471,"!A","!E")))</f>
        <v/>
      </c>
      <c r="I476" s="158" t="str">
        <f ca="1">IF(F476="","",SUBSTITUTE(Codedata!CC471,"!A"," rij "))</f>
        <v/>
      </c>
      <c r="J476" s="159" t="str">
        <f ca="1">IF(F476="","",INDIRECT(SUBSTITUTE(Codedata!CC471,"!A","!H")))</f>
        <v/>
      </c>
    </row>
    <row r="477" spans="1:10" x14ac:dyDescent="0.25">
      <c r="A477" s="157" t="str">
        <f ca="1">IF(Codedata!CB472="","",INDIRECT(Codedata!CB472))</f>
        <v/>
      </c>
      <c r="B477" s="158" t="str">
        <f ca="1">IF(A477="","",INDIRECT(SUBSTITUTE(Codedata!CB472,"!A","!B")))</f>
        <v/>
      </c>
      <c r="C477" s="158" t="str">
        <f ca="1">IF(A477="","",INDIRECT(SUBSTITUTE(Codedata!CB472,"!A","!E")))</f>
        <v/>
      </c>
      <c r="D477" s="158" t="str">
        <f ca="1">IF(A477="","",SUBSTITUTE(Codedata!CB472,"!A"," rij "))</f>
        <v/>
      </c>
      <c r="E477" s="159" t="str">
        <f ca="1">IF(A477="","",INDIRECT(SUBSTITUTE(Codedata!CB472,"!A","!G")))</f>
        <v/>
      </c>
      <c r="F477" s="160" t="str">
        <f ca="1">IF(Codedata!CC472="","",INDIRECT(Codedata!CC472))</f>
        <v/>
      </c>
      <c r="G477" s="158" t="str">
        <f ca="1">IF(F477="","",INDIRECT(SUBSTITUTE(Codedata!CC472,"!A","!B")))</f>
        <v/>
      </c>
      <c r="H477" s="158" t="str">
        <f ca="1">IF(F477="","",INDIRECT(SUBSTITUTE(Codedata!CC472,"!A","!E")))</f>
        <v/>
      </c>
      <c r="I477" s="158" t="str">
        <f ca="1">IF(F477="","",SUBSTITUTE(Codedata!CC472,"!A"," rij "))</f>
        <v/>
      </c>
      <c r="J477" s="159" t="str">
        <f ca="1">IF(F477="","",INDIRECT(SUBSTITUTE(Codedata!CC472,"!A","!H")))</f>
        <v/>
      </c>
    </row>
    <row r="478" spans="1:10" x14ac:dyDescent="0.25">
      <c r="A478" s="157" t="str">
        <f ca="1">IF(Codedata!CB473="","",INDIRECT(Codedata!CB473))</f>
        <v/>
      </c>
      <c r="B478" s="158" t="str">
        <f ca="1">IF(A478="","",INDIRECT(SUBSTITUTE(Codedata!CB473,"!A","!B")))</f>
        <v/>
      </c>
      <c r="C478" s="158" t="str">
        <f ca="1">IF(A478="","",INDIRECT(SUBSTITUTE(Codedata!CB473,"!A","!E")))</f>
        <v/>
      </c>
      <c r="D478" s="158" t="str">
        <f ca="1">IF(A478="","",SUBSTITUTE(Codedata!CB473,"!A"," rij "))</f>
        <v/>
      </c>
      <c r="E478" s="159" t="str">
        <f ca="1">IF(A478="","",INDIRECT(SUBSTITUTE(Codedata!CB473,"!A","!G")))</f>
        <v/>
      </c>
      <c r="F478" s="160" t="str">
        <f ca="1">IF(Codedata!CC473="","",INDIRECT(Codedata!CC473))</f>
        <v/>
      </c>
      <c r="G478" s="158" t="str">
        <f ca="1">IF(F478="","",INDIRECT(SUBSTITUTE(Codedata!CC473,"!A","!B")))</f>
        <v/>
      </c>
      <c r="H478" s="158" t="str">
        <f ca="1">IF(F478="","",INDIRECT(SUBSTITUTE(Codedata!CC473,"!A","!E")))</f>
        <v/>
      </c>
      <c r="I478" s="158" t="str">
        <f ca="1">IF(F478="","",SUBSTITUTE(Codedata!CC473,"!A"," rij "))</f>
        <v/>
      </c>
      <c r="J478" s="159" t="str">
        <f ca="1">IF(F478="","",INDIRECT(SUBSTITUTE(Codedata!CC473,"!A","!H")))</f>
        <v/>
      </c>
    </row>
    <row r="479" spans="1:10" x14ac:dyDescent="0.25">
      <c r="A479" s="157" t="str">
        <f ca="1">IF(Codedata!CB474="","",INDIRECT(Codedata!CB474))</f>
        <v/>
      </c>
      <c r="B479" s="158" t="str">
        <f ca="1">IF(A479="","",INDIRECT(SUBSTITUTE(Codedata!CB474,"!A","!B")))</f>
        <v/>
      </c>
      <c r="C479" s="158" t="str">
        <f ca="1">IF(A479="","",INDIRECT(SUBSTITUTE(Codedata!CB474,"!A","!E")))</f>
        <v/>
      </c>
      <c r="D479" s="158" t="str">
        <f ca="1">IF(A479="","",SUBSTITUTE(Codedata!CB474,"!A"," rij "))</f>
        <v/>
      </c>
      <c r="E479" s="159" t="str">
        <f ca="1">IF(A479="","",INDIRECT(SUBSTITUTE(Codedata!CB474,"!A","!G")))</f>
        <v/>
      </c>
      <c r="F479" s="160" t="str">
        <f ca="1">IF(Codedata!CC474="","",INDIRECT(Codedata!CC474))</f>
        <v/>
      </c>
      <c r="G479" s="158" t="str">
        <f ca="1">IF(F479="","",INDIRECT(SUBSTITUTE(Codedata!CC474,"!A","!B")))</f>
        <v/>
      </c>
      <c r="H479" s="158" t="str">
        <f ca="1">IF(F479="","",INDIRECT(SUBSTITUTE(Codedata!CC474,"!A","!E")))</f>
        <v/>
      </c>
      <c r="I479" s="158" t="str">
        <f ca="1">IF(F479="","",SUBSTITUTE(Codedata!CC474,"!A"," rij "))</f>
        <v/>
      </c>
      <c r="J479" s="159" t="str">
        <f ca="1">IF(F479="","",INDIRECT(SUBSTITUTE(Codedata!CC474,"!A","!H")))</f>
        <v/>
      </c>
    </row>
    <row r="480" spans="1:10" x14ac:dyDescent="0.25">
      <c r="A480" s="157" t="str">
        <f ca="1">IF(Codedata!CB475="","",INDIRECT(Codedata!CB475))</f>
        <v/>
      </c>
      <c r="B480" s="158" t="str">
        <f ca="1">IF(A480="","",INDIRECT(SUBSTITUTE(Codedata!CB475,"!A","!B")))</f>
        <v/>
      </c>
      <c r="C480" s="158" t="str">
        <f ca="1">IF(A480="","",INDIRECT(SUBSTITUTE(Codedata!CB475,"!A","!E")))</f>
        <v/>
      </c>
      <c r="D480" s="158" t="str">
        <f ca="1">IF(A480="","",SUBSTITUTE(Codedata!CB475,"!A"," rij "))</f>
        <v/>
      </c>
      <c r="E480" s="159" t="str">
        <f ca="1">IF(A480="","",INDIRECT(SUBSTITUTE(Codedata!CB475,"!A","!G")))</f>
        <v/>
      </c>
      <c r="F480" s="160" t="str">
        <f ca="1">IF(Codedata!CC475="","",INDIRECT(Codedata!CC475))</f>
        <v/>
      </c>
      <c r="G480" s="158" t="str">
        <f ca="1">IF(F480="","",INDIRECT(SUBSTITUTE(Codedata!CC475,"!A","!B")))</f>
        <v/>
      </c>
      <c r="H480" s="158" t="str">
        <f ca="1">IF(F480="","",INDIRECT(SUBSTITUTE(Codedata!CC475,"!A","!E")))</f>
        <v/>
      </c>
      <c r="I480" s="158" t="str">
        <f ca="1">IF(F480="","",SUBSTITUTE(Codedata!CC475,"!A"," rij "))</f>
        <v/>
      </c>
      <c r="J480" s="159" t="str">
        <f ca="1">IF(F480="","",INDIRECT(SUBSTITUTE(Codedata!CC475,"!A","!H")))</f>
        <v/>
      </c>
    </row>
    <row r="481" spans="1:10" x14ac:dyDescent="0.25">
      <c r="A481" s="157" t="str">
        <f ca="1">IF(Codedata!CB476="","",INDIRECT(Codedata!CB476))</f>
        <v/>
      </c>
      <c r="B481" s="158" t="str">
        <f ca="1">IF(A481="","",INDIRECT(SUBSTITUTE(Codedata!CB476,"!A","!B")))</f>
        <v/>
      </c>
      <c r="C481" s="158" t="str">
        <f ca="1">IF(A481="","",INDIRECT(SUBSTITUTE(Codedata!CB476,"!A","!E")))</f>
        <v/>
      </c>
      <c r="D481" s="158" t="str">
        <f ca="1">IF(A481="","",SUBSTITUTE(Codedata!CB476,"!A"," rij "))</f>
        <v/>
      </c>
      <c r="E481" s="159" t="str">
        <f ca="1">IF(A481="","",INDIRECT(SUBSTITUTE(Codedata!CB476,"!A","!G")))</f>
        <v/>
      </c>
      <c r="F481" s="160" t="str">
        <f ca="1">IF(Codedata!CC476="","",INDIRECT(Codedata!CC476))</f>
        <v/>
      </c>
      <c r="G481" s="158" t="str">
        <f ca="1">IF(F481="","",INDIRECT(SUBSTITUTE(Codedata!CC476,"!A","!B")))</f>
        <v/>
      </c>
      <c r="H481" s="158" t="str">
        <f ca="1">IF(F481="","",INDIRECT(SUBSTITUTE(Codedata!CC476,"!A","!E")))</f>
        <v/>
      </c>
      <c r="I481" s="158" t="str">
        <f ca="1">IF(F481="","",SUBSTITUTE(Codedata!CC476,"!A"," rij "))</f>
        <v/>
      </c>
      <c r="J481" s="159" t="str">
        <f ca="1">IF(F481="","",INDIRECT(SUBSTITUTE(Codedata!CC476,"!A","!H")))</f>
        <v/>
      </c>
    </row>
    <row r="482" spans="1:10" x14ac:dyDescent="0.25">
      <c r="A482" s="157" t="str">
        <f ca="1">IF(Codedata!CB477="","",INDIRECT(Codedata!CB477))</f>
        <v/>
      </c>
      <c r="B482" s="158" t="str">
        <f ca="1">IF(A482="","",INDIRECT(SUBSTITUTE(Codedata!CB477,"!A","!B")))</f>
        <v/>
      </c>
      <c r="C482" s="158" t="str">
        <f ca="1">IF(A482="","",INDIRECT(SUBSTITUTE(Codedata!CB477,"!A","!E")))</f>
        <v/>
      </c>
      <c r="D482" s="158" t="str">
        <f ca="1">IF(A482="","",SUBSTITUTE(Codedata!CB477,"!A"," rij "))</f>
        <v/>
      </c>
      <c r="E482" s="159" t="str">
        <f ca="1">IF(A482="","",INDIRECT(SUBSTITUTE(Codedata!CB477,"!A","!G")))</f>
        <v/>
      </c>
      <c r="F482" s="160" t="str">
        <f ca="1">IF(Codedata!CC477="","",INDIRECT(Codedata!CC477))</f>
        <v/>
      </c>
      <c r="G482" s="158" t="str">
        <f ca="1">IF(F482="","",INDIRECT(SUBSTITUTE(Codedata!CC477,"!A","!B")))</f>
        <v/>
      </c>
      <c r="H482" s="158" t="str">
        <f ca="1">IF(F482="","",INDIRECT(SUBSTITUTE(Codedata!CC477,"!A","!E")))</f>
        <v/>
      </c>
      <c r="I482" s="158" t="str">
        <f ca="1">IF(F482="","",SUBSTITUTE(Codedata!CC477,"!A"," rij "))</f>
        <v/>
      </c>
      <c r="J482" s="159" t="str">
        <f ca="1">IF(F482="","",INDIRECT(SUBSTITUTE(Codedata!CC477,"!A","!H")))</f>
        <v/>
      </c>
    </row>
    <row r="483" spans="1:10" x14ac:dyDescent="0.25">
      <c r="A483" s="157" t="str">
        <f ca="1">IF(Codedata!CB478="","",INDIRECT(Codedata!CB478))</f>
        <v/>
      </c>
      <c r="B483" s="158" t="str">
        <f ca="1">IF(A483="","",INDIRECT(SUBSTITUTE(Codedata!CB478,"!A","!B")))</f>
        <v/>
      </c>
      <c r="C483" s="158" t="str">
        <f ca="1">IF(A483="","",INDIRECT(SUBSTITUTE(Codedata!CB478,"!A","!E")))</f>
        <v/>
      </c>
      <c r="D483" s="158" t="str">
        <f ca="1">IF(A483="","",SUBSTITUTE(Codedata!CB478,"!A"," rij "))</f>
        <v/>
      </c>
      <c r="E483" s="159" t="str">
        <f ca="1">IF(A483="","",INDIRECT(SUBSTITUTE(Codedata!CB478,"!A","!G")))</f>
        <v/>
      </c>
      <c r="F483" s="160" t="str">
        <f ca="1">IF(Codedata!CC478="","",INDIRECT(Codedata!CC478))</f>
        <v/>
      </c>
      <c r="G483" s="158" t="str">
        <f ca="1">IF(F483="","",INDIRECT(SUBSTITUTE(Codedata!CC478,"!A","!B")))</f>
        <v/>
      </c>
      <c r="H483" s="158" t="str">
        <f ca="1">IF(F483="","",INDIRECT(SUBSTITUTE(Codedata!CC478,"!A","!E")))</f>
        <v/>
      </c>
      <c r="I483" s="158" t="str">
        <f ca="1">IF(F483="","",SUBSTITUTE(Codedata!CC478,"!A"," rij "))</f>
        <v/>
      </c>
      <c r="J483" s="159" t="str">
        <f ca="1">IF(F483="","",INDIRECT(SUBSTITUTE(Codedata!CC478,"!A","!H")))</f>
        <v/>
      </c>
    </row>
    <row r="484" spans="1:10" x14ac:dyDescent="0.25">
      <c r="A484" s="157" t="str">
        <f ca="1">IF(Codedata!CB479="","",INDIRECT(Codedata!CB479))</f>
        <v/>
      </c>
      <c r="B484" s="158" t="str">
        <f ca="1">IF(A484="","",INDIRECT(SUBSTITUTE(Codedata!CB479,"!A","!B")))</f>
        <v/>
      </c>
      <c r="C484" s="158" t="str">
        <f ca="1">IF(A484="","",INDIRECT(SUBSTITUTE(Codedata!CB479,"!A","!E")))</f>
        <v/>
      </c>
      <c r="D484" s="158" t="str">
        <f ca="1">IF(A484="","",SUBSTITUTE(Codedata!CB479,"!A"," rij "))</f>
        <v/>
      </c>
      <c r="E484" s="159" t="str">
        <f ca="1">IF(A484="","",INDIRECT(SUBSTITUTE(Codedata!CB479,"!A","!G")))</f>
        <v/>
      </c>
      <c r="F484" s="160" t="str">
        <f ca="1">IF(Codedata!CC479="","",INDIRECT(Codedata!CC479))</f>
        <v/>
      </c>
      <c r="G484" s="158" t="str">
        <f ca="1">IF(F484="","",INDIRECT(SUBSTITUTE(Codedata!CC479,"!A","!B")))</f>
        <v/>
      </c>
      <c r="H484" s="158" t="str">
        <f ca="1">IF(F484="","",INDIRECT(SUBSTITUTE(Codedata!CC479,"!A","!E")))</f>
        <v/>
      </c>
      <c r="I484" s="158" t="str">
        <f ca="1">IF(F484="","",SUBSTITUTE(Codedata!CC479,"!A"," rij "))</f>
        <v/>
      </c>
      <c r="J484" s="159" t="str">
        <f ca="1">IF(F484="","",INDIRECT(SUBSTITUTE(Codedata!CC479,"!A","!H")))</f>
        <v/>
      </c>
    </row>
    <row r="485" spans="1:10" x14ac:dyDescent="0.25">
      <c r="A485" s="157" t="str">
        <f ca="1">IF(Codedata!CB480="","",INDIRECT(Codedata!CB480))</f>
        <v/>
      </c>
      <c r="B485" s="158" t="str">
        <f ca="1">IF(A485="","",INDIRECT(SUBSTITUTE(Codedata!CB480,"!A","!B")))</f>
        <v/>
      </c>
      <c r="C485" s="158" t="str">
        <f ca="1">IF(A485="","",INDIRECT(SUBSTITUTE(Codedata!CB480,"!A","!E")))</f>
        <v/>
      </c>
      <c r="D485" s="158" t="str">
        <f ca="1">IF(A485="","",SUBSTITUTE(Codedata!CB480,"!A"," rij "))</f>
        <v/>
      </c>
      <c r="E485" s="159" t="str">
        <f ca="1">IF(A485="","",INDIRECT(SUBSTITUTE(Codedata!CB480,"!A","!G")))</f>
        <v/>
      </c>
      <c r="F485" s="160" t="str">
        <f ca="1">IF(Codedata!CC480="","",INDIRECT(Codedata!CC480))</f>
        <v/>
      </c>
      <c r="G485" s="158" t="str">
        <f ca="1">IF(F485="","",INDIRECT(SUBSTITUTE(Codedata!CC480,"!A","!B")))</f>
        <v/>
      </c>
      <c r="H485" s="158" t="str">
        <f ca="1">IF(F485="","",INDIRECT(SUBSTITUTE(Codedata!CC480,"!A","!E")))</f>
        <v/>
      </c>
      <c r="I485" s="158" t="str">
        <f ca="1">IF(F485="","",SUBSTITUTE(Codedata!CC480,"!A"," rij "))</f>
        <v/>
      </c>
      <c r="J485" s="159" t="str">
        <f ca="1">IF(F485="","",INDIRECT(SUBSTITUTE(Codedata!CC480,"!A","!H")))</f>
        <v/>
      </c>
    </row>
    <row r="486" spans="1:10" x14ac:dyDescent="0.25">
      <c r="A486" s="157" t="str">
        <f ca="1">IF(Codedata!CB481="","",INDIRECT(Codedata!CB481))</f>
        <v/>
      </c>
      <c r="B486" s="158" t="str">
        <f ca="1">IF(A486="","",INDIRECT(SUBSTITUTE(Codedata!CB481,"!A","!B")))</f>
        <v/>
      </c>
      <c r="C486" s="158" t="str">
        <f ca="1">IF(A486="","",INDIRECT(SUBSTITUTE(Codedata!CB481,"!A","!E")))</f>
        <v/>
      </c>
      <c r="D486" s="158" t="str">
        <f ca="1">IF(A486="","",SUBSTITUTE(Codedata!CB481,"!A"," rij "))</f>
        <v/>
      </c>
      <c r="E486" s="159" t="str">
        <f ca="1">IF(A486="","",INDIRECT(SUBSTITUTE(Codedata!CB481,"!A","!G")))</f>
        <v/>
      </c>
      <c r="F486" s="160" t="str">
        <f ca="1">IF(Codedata!CC481="","",INDIRECT(Codedata!CC481))</f>
        <v/>
      </c>
      <c r="G486" s="158" t="str">
        <f ca="1">IF(F486="","",INDIRECT(SUBSTITUTE(Codedata!CC481,"!A","!B")))</f>
        <v/>
      </c>
      <c r="H486" s="158" t="str">
        <f ca="1">IF(F486="","",INDIRECT(SUBSTITUTE(Codedata!CC481,"!A","!E")))</f>
        <v/>
      </c>
      <c r="I486" s="158" t="str">
        <f ca="1">IF(F486="","",SUBSTITUTE(Codedata!CC481,"!A"," rij "))</f>
        <v/>
      </c>
      <c r="J486" s="159" t="str">
        <f ca="1">IF(F486="","",INDIRECT(SUBSTITUTE(Codedata!CC481,"!A","!H")))</f>
        <v/>
      </c>
    </row>
    <row r="487" spans="1:10" x14ac:dyDescent="0.25">
      <c r="A487" s="157" t="str">
        <f ca="1">IF(Codedata!CB482="","",INDIRECT(Codedata!CB482))</f>
        <v/>
      </c>
      <c r="B487" s="158" t="str">
        <f ca="1">IF(A487="","",INDIRECT(SUBSTITUTE(Codedata!CB482,"!A","!B")))</f>
        <v/>
      </c>
      <c r="C487" s="158" t="str">
        <f ca="1">IF(A487="","",INDIRECT(SUBSTITUTE(Codedata!CB482,"!A","!E")))</f>
        <v/>
      </c>
      <c r="D487" s="158" t="str">
        <f ca="1">IF(A487="","",SUBSTITUTE(Codedata!CB482,"!A"," rij "))</f>
        <v/>
      </c>
      <c r="E487" s="159" t="str">
        <f ca="1">IF(A487="","",INDIRECT(SUBSTITUTE(Codedata!CB482,"!A","!G")))</f>
        <v/>
      </c>
      <c r="F487" s="160" t="str">
        <f ca="1">IF(Codedata!CC482="","",INDIRECT(Codedata!CC482))</f>
        <v/>
      </c>
      <c r="G487" s="158" t="str">
        <f ca="1">IF(F487="","",INDIRECT(SUBSTITUTE(Codedata!CC482,"!A","!B")))</f>
        <v/>
      </c>
      <c r="H487" s="158" t="str">
        <f ca="1">IF(F487="","",INDIRECT(SUBSTITUTE(Codedata!CC482,"!A","!E")))</f>
        <v/>
      </c>
      <c r="I487" s="158" t="str">
        <f ca="1">IF(F487="","",SUBSTITUTE(Codedata!CC482,"!A"," rij "))</f>
        <v/>
      </c>
      <c r="J487" s="159" t="str">
        <f ca="1">IF(F487="","",INDIRECT(SUBSTITUTE(Codedata!CC482,"!A","!H")))</f>
        <v/>
      </c>
    </row>
    <row r="488" spans="1:10" x14ac:dyDescent="0.25">
      <c r="A488" s="157" t="str">
        <f ca="1">IF(Codedata!CB483="","",INDIRECT(Codedata!CB483))</f>
        <v/>
      </c>
      <c r="B488" s="158" t="str">
        <f ca="1">IF(A488="","",INDIRECT(SUBSTITUTE(Codedata!CB483,"!A","!B")))</f>
        <v/>
      </c>
      <c r="C488" s="158" t="str">
        <f ca="1">IF(A488="","",INDIRECT(SUBSTITUTE(Codedata!CB483,"!A","!E")))</f>
        <v/>
      </c>
      <c r="D488" s="158" t="str">
        <f ca="1">IF(A488="","",SUBSTITUTE(Codedata!CB483,"!A"," rij "))</f>
        <v/>
      </c>
      <c r="E488" s="159" t="str">
        <f ca="1">IF(A488="","",INDIRECT(SUBSTITUTE(Codedata!CB483,"!A","!G")))</f>
        <v/>
      </c>
      <c r="F488" s="160" t="str">
        <f ca="1">IF(Codedata!CC483="","",INDIRECT(Codedata!CC483))</f>
        <v/>
      </c>
      <c r="G488" s="158" t="str">
        <f ca="1">IF(F488="","",INDIRECT(SUBSTITUTE(Codedata!CC483,"!A","!B")))</f>
        <v/>
      </c>
      <c r="H488" s="158" t="str">
        <f ca="1">IF(F488="","",INDIRECT(SUBSTITUTE(Codedata!CC483,"!A","!E")))</f>
        <v/>
      </c>
      <c r="I488" s="158" t="str">
        <f ca="1">IF(F488="","",SUBSTITUTE(Codedata!CC483,"!A"," rij "))</f>
        <v/>
      </c>
      <c r="J488" s="159" t="str">
        <f ca="1">IF(F488="","",INDIRECT(SUBSTITUTE(Codedata!CC483,"!A","!H")))</f>
        <v/>
      </c>
    </row>
    <row r="489" spans="1:10" x14ac:dyDescent="0.25">
      <c r="A489" s="157" t="str">
        <f ca="1">IF(Codedata!CB484="","",INDIRECT(Codedata!CB484))</f>
        <v/>
      </c>
      <c r="B489" s="158" t="str">
        <f ca="1">IF(A489="","",INDIRECT(SUBSTITUTE(Codedata!CB484,"!A","!B")))</f>
        <v/>
      </c>
      <c r="C489" s="158" t="str">
        <f ca="1">IF(A489="","",INDIRECT(SUBSTITUTE(Codedata!CB484,"!A","!E")))</f>
        <v/>
      </c>
      <c r="D489" s="158" t="str">
        <f ca="1">IF(A489="","",SUBSTITUTE(Codedata!CB484,"!A"," rij "))</f>
        <v/>
      </c>
      <c r="E489" s="159" t="str">
        <f ca="1">IF(A489="","",INDIRECT(SUBSTITUTE(Codedata!CB484,"!A","!G")))</f>
        <v/>
      </c>
      <c r="F489" s="160" t="str">
        <f ca="1">IF(Codedata!CC484="","",INDIRECT(Codedata!CC484))</f>
        <v/>
      </c>
      <c r="G489" s="158" t="str">
        <f ca="1">IF(F489="","",INDIRECT(SUBSTITUTE(Codedata!CC484,"!A","!B")))</f>
        <v/>
      </c>
      <c r="H489" s="158" t="str">
        <f ca="1">IF(F489="","",INDIRECT(SUBSTITUTE(Codedata!CC484,"!A","!E")))</f>
        <v/>
      </c>
      <c r="I489" s="158" t="str">
        <f ca="1">IF(F489="","",SUBSTITUTE(Codedata!CC484,"!A"," rij "))</f>
        <v/>
      </c>
      <c r="J489" s="159" t="str">
        <f ca="1">IF(F489="","",INDIRECT(SUBSTITUTE(Codedata!CC484,"!A","!H")))</f>
        <v/>
      </c>
    </row>
    <row r="490" spans="1:10" x14ac:dyDescent="0.25">
      <c r="A490" s="157" t="str">
        <f ca="1">IF(Codedata!CB485="","",INDIRECT(Codedata!CB485))</f>
        <v/>
      </c>
      <c r="B490" s="158" t="str">
        <f ca="1">IF(A490="","",INDIRECT(SUBSTITUTE(Codedata!CB485,"!A","!B")))</f>
        <v/>
      </c>
      <c r="C490" s="158" t="str">
        <f ca="1">IF(A490="","",INDIRECT(SUBSTITUTE(Codedata!CB485,"!A","!E")))</f>
        <v/>
      </c>
      <c r="D490" s="158" t="str">
        <f ca="1">IF(A490="","",SUBSTITUTE(Codedata!CB485,"!A"," rij "))</f>
        <v/>
      </c>
      <c r="E490" s="159" t="str">
        <f ca="1">IF(A490="","",INDIRECT(SUBSTITUTE(Codedata!CB485,"!A","!G")))</f>
        <v/>
      </c>
      <c r="F490" s="160" t="str">
        <f ca="1">IF(Codedata!CC485="","",INDIRECT(Codedata!CC485))</f>
        <v/>
      </c>
      <c r="G490" s="158" t="str">
        <f ca="1">IF(F490="","",INDIRECT(SUBSTITUTE(Codedata!CC485,"!A","!B")))</f>
        <v/>
      </c>
      <c r="H490" s="158" t="str">
        <f ca="1">IF(F490="","",INDIRECT(SUBSTITUTE(Codedata!CC485,"!A","!E")))</f>
        <v/>
      </c>
      <c r="I490" s="158" t="str">
        <f ca="1">IF(F490="","",SUBSTITUTE(Codedata!CC485,"!A"," rij "))</f>
        <v/>
      </c>
      <c r="J490" s="159" t="str">
        <f ca="1">IF(F490="","",INDIRECT(SUBSTITUTE(Codedata!CC485,"!A","!H")))</f>
        <v/>
      </c>
    </row>
    <row r="491" spans="1:10" x14ac:dyDescent="0.25">
      <c r="A491" s="157" t="str">
        <f ca="1">IF(Codedata!CB486="","",INDIRECT(Codedata!CB486))</f>
        <v/>
      </c>
      <c r="B491" s="158" t="str">
        <f ca="1">IF(A491="","",INDIRECT(SUBSTITUTE(Codedata!CB486,"!A","!B")))</f>
        <v/>
      </c>
      <c r="C491" s="158" t="str">
        <f ca="1">IF(A491="","",INDIRECT(SUBSTITUTE(Codedata!CB486,"!A","!E")))</f>
        <v/>
      </c>
      <c r="D491" s="158" t="str">
        <f ca="1">IF(A491="","",SUBSTITUTE(Codedata!CB486,"!A"," rij "))</f>
        <v/>
      </c>
      <c r="E491" s="159" t="str">
        <f ca="1">IF(A491="","",INDIRECT(SUBSTITUTE(Codedata!CB486,"!A","!G")))</f>
        <v/>
      </c>
      <c r="F491" s="160" t="str">
        <f ca="1">IF(Codedata!CC486="","",INDIRECT(Codedata!CC486))</f>
        <v/>
      </c>
      <c r="G491" s="158" t="str">
        <f ca="1">IF(F491="","",INDIRECT(SUBSTITUTE(Codedata!CC486,"!A","!B")))</f>
        <v/>
      </c>
      <c r="H491" s="158" t="str">
        <f ca="1">IF(F491="","",INDIRECT(SUBSTITUTE(Codedata!CC486,"!A","!E")))</f>
        <v/>
      </c>
      <c r="I491" s="158" t="str">
        <f ca="1">IF(F491="","",SUBSTITUTE(Codedata!CC486,"!A"," rij "))</f>
        <v/>
      </c>
      <c r="J491" s="159" t="str">
        <f ca="1">IF(F491="","",INDIRECT(SUBSTITUTE(Codedata!CC486,"!A","!H")))</f>
        <v/>
      </c>
    </row>
    <row r="492" spans="1:10" x14ac:dyDescent="0.25">
      <c r="A492" s="157" t="str">
        <f ca="1">IF(Codedata!CB487="","",INDIRECT(Codedata!CB487))</f>
        <v/>
      </c>
      <c r="B492" s="158" t="str">
        <f ca="1">IF(A492="","",INDIRECT(SUBSTITUTE(Codedata!CB487,"!A","!B")))</f>
        <v/>
      </c>
      <c r="C492" s="158" t="str">
        <f ca="1">IF(A492="","",INDIRECT(SUBSTITUTE(Codedata!CB487,"!A","!E")))</f>
        <v/>
      </c>
      <c r="D492" s="158" t="str">
        <f ca="1">IF(A492="","",SUBSTITUTE(Codedata!CB487,"!A"," rij "))</f>
        <v/>
      </c>
      <c r="E492" s="159" t="str">
        <f ca="1">IF(A492="","",INDIRECT(SUBSTITUTE(Codedata!CB487,"!A","!G")))</f>
        <v/>
      </c>
      <c r="F492" s="160" t="str">
        <f ca="1">IF(Codedata!CC487="","",INDIRECT(Codedata!CC487))</f>
        <v/>
      </c>
      <c r="G492" s="158" t="str">
        <f ca="1">IF(F492="","",INDIRECT(SUBSTITUTE(Codedata!CC487,"!A","!B")))</f>
        <v/>
      </c>
      <c r="H492" s="158" t="str">
        <f ca="1">IF(F492="","",INDIRECT(SUBSTITUTE(Codedata!CC487,"!A","!E")))</f>
        <v/>
      </c>
      <c r="I492" s="158" t="str">
        <f ca="1">IF(F492="","",SUBSTITUTE(Codedata!CC487,"!A"," rij "))</f>
        <v/>
      </c>
      <c r="J492" s="159" t="str">
        <f ca="1">IF(F492="","",INDIRECT(SUBSTITUTE(Codedata!CC487,"!A","!H")))</f>
        <v/>
      </c>
    </row>
    <row r="493" spans="1:10" x14ac:dyDescent="0.25">
      <c r="A493" s="157" t="str">
        <f ca="1">IF(Codedata!CB488="","",INDIRECT(Codedata!CB488))</f>
        <v/>
      </c>
      <c r="B493" s="158" t="str">
        <f ca="1">IF(A493="","",INDIRECT(SUBSTITUTE(Codedata!CB488,"!A","!B")))</f>
        <v/>
      </c>
      <c r="C493" s="158" t="str">
        <f ca="1">IF(A493="","",INDIRECT(SUBSTITUTE(Codedata!CB488,"!A","!E")))</f>
        <v/>
      </c>
      <c r="D493" s="158" t="str">
        <f ca="1">IF(A493="","",SUBSTITUTE(Codedata!CB488,"!A"," rij "))</f>
        <v/>
      </c>
      <c r="E493" s="159" t="str">
        <f ca="1">IF(A493="","",INDIRECT(SUBSTITUTE(Codedata!CB488,"!A","!G")))</f>
        <v/>
      </c>
      <c r="F493" s="160" t="str">
        <f ca="1">IF(Codedata!CC488="","",INDIRECT(Codedata!CC488))</f>
        <v/>
      </c>
      <c r="G493" s="158" t="str">
        <f ca="1">IF(F493="","",INDIRECT(SUBSTITUTE(Codedata!CC488,"!A","!B")))</f>
        <v/>
      </c>
      <c r="H493" s="158" t="str">
        <f ca="1">IF(F493="","",INDIRECT(SUBSTITUTE(Codedata!CC488,"!A","!E")))</f>
        <v/>
      </c>
      <c r="I493" s="158" t="str">
        <f ca="1">IF(F493="","",SUBSTITUTE(Codedata!CC488,"!A"," rij "))</f>
        <v/>
      </c>
      <c r="J493" s="159" t="str">
        <f ca="1">IF(F493="","",INDIRECT(SUBSTITUTE(Codedata!CC488,"!A","!H")))</f>
        <v/>
      </c>
    </row>
    <row r="494" spans="1:10" x14ac:dyDescent="0.25">
      <c r="A494" s="157" t="str">
        <f ca="1">IF(Codedata!CB489="","",INDIRECT(Codedata!CB489))</f>
        <v/>
      </c>
      <c r="B494" s="158" t="str">
        <f ca="1">IF(A494="","",INDIRECT(SUBSTITUTE(Codedata!CB489,"!A","!B")))</f>
        <v/>
      </c>
      <c r="C494" s="158" t="str">
        <f ca="1">IF(A494="","",INDIRECT(SUBSTITUTE(Codedata!CB489,"!A","!E")))</f>
        <v/>
      </c>
      <c r="D494" s="158" t="str">
        <f ca="1">IF(A494="","",SUBSTITUTE(Codedata!CB489,"!A"," rij "))</f>
        <v/>
      </c>
      <c r="E494" s="159" t="str">
        <f ca="1">IF(A494="","",INDIRECT(SUBSTITUTE(Codedata!CB489,"!A","!G")))</f>
        <v/>
      </c>
      <c r="F494" s="160" t="str">
        <f ca="1">IF(Codedata!CC489="","",INDIRECT(Codedata!CC489))</f>
        <v/>
      </c>
      <c r="G494" s="158" t="str">
        <f ca="1">IF(F494="","",INDIRECT(SUBSTITUTE(Codedata!CC489,"!A","!B")))</f>
        <v/>
      </c>
      <c r="H494" s="158" t="str">
        <f ca="1">IF(F494="","",INDIRECT(SUBSTITUTE(Codedata!CC489,"!A","!E")))</f>
        <v/>
      </c>
      <c r="I494" s="158" t="str">
        <f ca="1">IF(F494="","",SUBSTITUTE(Codedata!CC489,"!A"," rij "))</f>
        <v/>
      </c>
      <c r="J494" s="159" t="str">
        <f ca="1">IF(F494="","",INDIRECT(SUBSTITUTE(Codedata!CC489,"!A","!H")))</f>
        <v/>
      </c>
    </row>
    <row r="495" spans="1:10" x14ac:dyDescent="0.25">
      <c r="A495" s="157" t="str">
        <f ca="1">IF(Codedata!CB490="","",INDIRECT(Codedata!CB490))</f>
        <v/>
      </c>
      <c r="B495" s="158" t="str">
        <f ca="1">IF(A495="","",INDIRECT(SUBSTITUTE(Codedata!CB490,"!A","!B")))</f>
        <v/>
      </c>
      <c r="C495" s="158" t="str">
        <f ca="1">IF(A495="","",INDIRECT(SUBSTITUTE(Codedata!CB490,"!A","!E")))</f>
        <v/>
      </c>
      <c r="D495" s="158" t="str">
        <f ca="1">IF(A495="","",SUBSTITUTE(Codedata!CB490,"!A"," rij "))</f>
        <v/>
      </c>
      <c r="E495" s="159" t="str">
        <f ca="1">IF(A495="","",INDIRECT(SUBSTITUTE(Codedata!CB490,"!A","!G")))</f>
        <v/>
      </c>
      <c r="F495" s="160" t="str">
        <f ca="1">IF(Codedata!CC490="","",INDIRECT(Codedata!CC490))</f>
        <v/>
      </c>
      <c r="G495" s="158" t="str">
        <f ca="1">IF(F495="","",INDIRECT(SUBSTITUTE(Codedata!CC490,"!A","!B")))</f>
        <v/>
      </c>
      <c r="H495" s="158" t="str">
        <f ca="1">IF(F495="","",INDIRECT(SUBSTITUTE(Codedata!CC490,"!A","!E")))</f>
        <v/>
      </c>
      <c r="I495" s="158" t="str">
        <f ca="1">IF(F495="","",SUBSTITUTE(Codedata!CC490,"!A"," rij "))</f>
        <v/>
      </c>
      <c r="J495" s="159" t="str">
        <f ca="1">IF(F495="","",INDIRECT(SUBSTITUTE(Codedata!CC490,"!A","!H")))</f>
        <v/>
      </c>
    </row>
    <row r="496" spans="1:10" x14ac:dyDescent="0.25">
      <c r="A496" s="157" t="str">
        <f ca="1">IF(Codedata!CB491="","",INDIRECT(Codedata!CB491))</f>
        <v/>
      </c>
      <c r="B496" s="158" t="str">
        <f ca="1">IF(A496="","",INDIRECT(SUBSTITUTE(Codedata!CB491,"!A","!B")))</f>
        <v/>
      </c>
      <c r="C496" s="158" t="str">
        <f ca="1">IF(A496="","",INDIRECT(SUBSTITUTE(Codedata!CB491,"!A","!E")))</f>
        <v/>
      </c>
      <c r="D496" s="158" t="str">
        <f ca="1">IF(A496="","",SUBSTITUTE(Codedata!CB491,"!A"," rij "))</f>
        <v/>
      </c>
      <c r="E496" s="159" t="str">
        <f ca="1">IF(A496="","",INDIRECT(SUBSTITUTE(Codedata!CB491,"!A","!G")))</f>
        <v/>
      </c>
      <c r="F496" s="160" t="str">
        <f ca="1">IF(Codedata!CC491="","",INDIRECT(Codedata!CC491))</f>
        <v/>
      </c>
      <c r="G496" s="158" t="str">
        <f ca="1">IF(F496="","",INDIRECT(SUBSTITUTE(Codedata!CC491,"!A","!B")))</f>
        <v/>
      </c>
      <c r="H496" s="158" t="str">
        <f ca="1">IF(F496="","",INDIRECT(SUBSTITUTE(Codedata!CC491,"!A","!E")))</f>
        <v/>
      </c>
      <c r="I496" s="158" t="str">
        <f ca="1">IF(F496="","",SUBSTITUTE(Codedata!CC491,"!A"," rij "))</f>
        <v/>
      </c>
      <c r="J496" s="159" t="str">
        <f ca="1">IF(F496="","",INDIRECT(SUBSTITUTE(Codedata!CC491,"!A","!H")))</f>
        <v/>
      </c>
    </row>
    <row r="497" spans="1:10" x14ac:dyDescent="0.25">
      <c r="A497" s="157" t="str">
        <f ca="1">IF(Codedata!CB492="","",INDIRECT(Codedata!CB492))</f>
        <v/>
      </c>
      <c r="B497" s="158" t="str">
        <f ca="1">IF(A497="","",INDIRECT(SUBSTITUTE(Codedata!CB492,"!A","!B")))</f>
        <v/>
      </c>
      <c r="C497" s="158" t="str">
        <f ca="1">IF(A497="","",INDIRECT(SUBSTITUTE(Codedata!CB492,"!A","!E")))</f>
        <v/>
      </c>
      <c r="D497" s="158" t="str">
        <f ca="1">IF(A497="","",SUBSTITUTE(Codedata!CB492,"!A"," rij "))</f>
        <v/>
      </c>
      <c r="E497" s="159" t="str">
        <f ca="1">IF(A497="","",INDIRECT(SUBSTITUTE(Codedata!CB492,"!A","!G")))</f>
        <v/>
      </c>
      <c r="F497" s="160" t="str">
        <f ca="1">IF(Codedata!CC492="","",INDIRECT(Codedata!CC492))</f>
        <v/>
      </c>
      <c r="G497" s="158" t="str">
        <f ca="1">IF(F497="","",INDIRECT(SUBSTITUTE(Codedata!CC492,"!A","!B")))</f>
        <v/>
      </c>
      <c r="H497" s="158" t="str">
        <f ca="1">IF(F497="","",INDIRECT(SUBSTITUTE(Codedata!CC492,"!A","!E")))</f>
        <v/>
      </c>
      <c r="I497" s="158" t="str">
        <f ca="1">IF(F497="","",SUBSTITUTE(Codedata!CC492,"!A"," rij "))</f>
        <v/>
      </c>
      <c r="J497" s="159" t="str">
        <f ca="1">IF(F497="","",INDIRECT(SUBSTITUTE(Codedata!CC492,"!A","!H")))</f>
        <v/>
      </c>
    </row>
    <row r="498" spans="1:10" x14ac:dyDescent="0.25">
      <c r="A498" s="157" t="str">
        <f ca="1">IF(Codedata!CB493="","",INDIRECT(Codedata!CB493))</f>
        <v/>
      </c>
      <c r="B498" s="158" t="str">
        <f ca="1">IF(A498="","",INDIRECT(SUBSTITUTE(Codedata!CB493,"!A","!B")))</f>
        <v/>
      </c>
      <c r="C498" s="158" t="str">
        <f ca="1">IF(A498="","",INDIRECT(SUBSTITUTE(Codedata!CB493,"!A","!E")))</f>
        <v/>
      </c>
      <c r="D498" s="158" t="str">
        <f ca="1">IF(A498="","",SUBSTITUTE(Codedata!CB493,"!A"," rij "))</f>
        <v/>
      </c>
      <c r="E498" s="159" t="str">
        <f ca="1">IF(A498="","",INDIRECT(SUBSTITUTE(Codedata!CB493,"!A","!G")))</f>
        <v/>
      </c>
      <c r="F498" s="160" t="str">
        <f ca="1">IF(Codedata!CC493="","",INDIRECT(Codedata!CC493))</f>
        <v/>
      </c>
      <c r="G498" s="158" t="str">
        <f ca="1">IF(F498="","",INDIRECT(SUBSTITUTE(Codedata!CC493,"!A","!B")))</f>
        <v/>
      </c>
      <c r="H498" s="158" t="str">
        <f ca="1">IF(F498="","",INDIRECT(SUBSTITUTE(Codedata!CC493,"!A","!E")))</f>
        <v/>
      </c>
      <c r="I498" s="158" t="str">
        <f ca="1">IF(F498="","",SUBSTITUTE(Codedata!CC493,"!A"," rij "))</f>
        <v/>
      </c>
      <c r="J498" s="159" t="str">
        <f ca="1">IF(F498="","",INDIRECT(SUBSTITUTE(Codedata!CC493,"!A","!H")))</f>
        <v/>
      </c>
    </row>
    <row r="499" spans="1:10" x14ac:dyDescent="0.25">
      <c r="A499" s="157" t="str">
        <f ca="1">IF(Codedata!CB494="","",INDIRECT(Codedata!CB494))</f>
        <v/>
      </c>
      <c r="B499" s="158" t="str">
        <f ca="1">IF(A499="","",INDIRECT(SUBSTITUTE(Codedata!CB494,"!A","!B")))</f>
        <v/>
      </c>
      <c r="C499" s="158" t="str">
        <f ca="1">IF(A499="","",INDIRECT(SUBSTITUTE(Codedata!CB494,"!A","!E")))</f>
        <v/>
      </c>
      <c r="D499" s="158" t="str">
        <f ca="1">IF(A499="","",SUBSTITUTE(Codedata!CB494,"!A"," rij "))</f>
        <v/>
      </c>
      <c r="E499" s="159" t="str">
        <f ca="1">IF(A499="","",INDIRECT(SUBSTITUTE(Codedata!CB494,"!A","!G")))</f>
        <v/>
      </c>
      <c r="F499" s="160" t="str">
        <f ca="1">IF(Codedata!CC494="","",INDIRECT(Codedata!CC494))</f>
        <v/>
      </c>
      <c r="G499" s="158" t="str">
        <f ca="1">IF(F499="","",INDIRECT(SUBSTITUTE(Codedata!CC494,"!A","!B")))</f>
        <v/>
      </c>
      <c r="H499" s="158" t="str">
        <f ca="1">IF(F499="","",INDIRECT(SUBSTITUTE(Codedata!CC494,"!A","!E")))</f>
        <v/>
      </c>
      <c r="I499" s="158" t="str">
        <f ca="1">IF(F499="","",SUBSTITUTE(Codedata!CC494,"!A"," rij "))</f>
        <v/>
      </c>
      <c r="J499" s="159" t="str">
        <f ca="1">IF(F499="","",INDIRECT(SUBSTITUTE(Codedata!CC494,"!A","!H")))</f>
        <v/>
      </c>
    </row>
    <row r="500" spans="1:10" x14ac:dyDescent="0.25">
      <c r="A500" s="157" t="str">
        <f ca="1">IF(Codedata!CB495="","",INDIRECT(Codedata!CB495))</f>
        <v/>
      </c>
      <c r="B500" s="158" t="str">
        <f ca="1">IF(A500="","",INDIRECT(SUBSTITUTE(Codedata!CB495,"!A","!B")))</f>
        <v/>
      </c>
      <c r="C500" s="158" t="str">
        <f ca="1">IF(A500="","",INDIRECT(SUBSTITUTE(Codedata!CB495,"!A","!E")))</f>
        <v/>
      </c>
      <c r="D500" s="158" t="str">
        <f ca="1">IF(A500="","",SUBSTITUTE(Codedata!CB495,"!A"," rij "))</f>
        <v/>
      </c>
      <c r="E500" s="159" t="str">
        <f ca="1">IF(A500="","",INDIRECT(SUBSTITUTE(Codedata!CB495,"!A","!G")))</f>
        <v/>
      </c>
      <c r="F500" s="160" t="str">
        <f ca="1">IF(Codedata!CC495="","",INDIRECT(Codedata!CC495))</f>
        <v/>
      </c>
      <c r="G500" s="158" t="str">
        <f ca="1">IF(F500="","",INDIRECT(SUBSTITUTE(Codedata!CC495,"!A","!B")))</f>
        <v/>
      </c>
      <c r="H500" s="158" t="str">
        <f ca="1">IF(F500="","",INDIRECT(SUBSTITUTE(Codedata!CC495,"!A","!E")))</f>
        <v/>
      </c>
      <c r="I500" s="158" t="str">
        <f ca="1">IF(F500="","",SUBSTITUTE(Codedata!CC495,"!A"," rij "))</f>
        <v/>
      </c>
      <c r="J500" s="159" t="str">
        <f ca="1">IF(F500="","",INDIRECT(SUBSTITUTE(Codedata!CC495,"!A","!H")))</f>
        <v/>
      </c>
    </row>
    <row r="501" spans="1:10" x14ac:dyDescent="0.25">
      <c r="A501" s="157" t="str">
        <f ca="1">IF(Codedata!CB496="","",INDIRECT(Codedata!CB496))</f>
        <v/>
      </c>
      <c r="B501" s="158" t="str">
        <f ca="1">IF(A501="","",INDIRECT(SUBSTITUTE(Codedata!CB496,"!A","!B")))</f>
        <v/>
      </c>
      <c r="C501" s="158" t="str">
        <f ca="1">IF(A501="","",INDIRECT(SUBSTITUTE(Codedata!CB496,"!A","!E")))</f>
        <v/>
      </c>
      <c r="D501" s="158" t="str">
        <f ca="1">IF(A501="","",SUBSTITUTE(Codedata!CB496,"!A"," rij "))</f>
        <v/>
      </c>
      <c r="E501" s="159" t="str">
        <f ca="1">IF(A501="","",INDIRECT(SUBSTITUTE(Codedata!CB496,"!A","!G")))</f>
        <v/>
      </c>
      <c r="F501" s="160" t="str">
        <f ca="1">IF(Codedata!CC496="","",INDIRECT(Codedata!CC496))</f>
        <v/>
      </c>
      <c r="G501" s="158" t="str">
        <f ca="1">IF(F501="","",INDIRECT(SUBSTITUTE(Codedata!CC496,"!A","!B")))</f>
        <v/>
      </c>
      <c r="H501" s="158" t="str">
        <f ca="1">IF(F501="","",INDIRECT(SUBSTITUTE(Codedata!CC496,"!A","!E")))</f>
        <v/>
      </c>
      <c r="I501" s="158" t="str">
        <f ca="1">IF(F501="","",SUBSTITUTE(Codedata!CC496,"!A"," rij "))</f>
        <v/>
      </c>
      <c r="J501" s="159" t="str">
        <f ca="1">IF(F501="","",INDIRECT(SUBSTITUTE(Codedata!CC496,"!A","!H")))</f>
        <v/>
      </c>
    </row>
    <row r="502" spans="1:10" x14ac:dyDescent="0.25">
      <c r="A502" s="157" t="str">
        <f ca="1">IF(Codedata!CB497="","",INDIRECT(Codedata!CB497))</f>
        <v/>
      </c>
      <c r="B502" s="158" t="str">
        <f ca="1">IF(A502="","",INDIRECT(SUBSTITUTE(Codedata!CB497,"!A","!B")))</f>
        <v/>
      </c>
      <c r="C502" s="158" t="str">
        <f ca="1">IF(A502="","",INDIRECT(SUBSTITUTE(Codedata!CB497,"!A","!E")))</f>
        <v/>
      </c>
      <c r="D502" s="158" t="str">
        <f ca="1">IF(A502="","",SUBSTITUTE(Codedata!CB497,"!A"," rij "))</f>
        <v/>
      </c>
      <c r="E502" s="159" t="str">
        <f ca="1">IF(A502="","",INDIRECT(SUBSTITUTE(Codedata!CB497,"!A","!G")))</f>
        <v/>
      </c>
      <c r="F502" s="160" t="str">
        <f ca="1">IF(Codedata!CC497="","",INDIRECT(Codedata!CC497))</f>
        <v/>
      </c>
      <c r="G502" s="158" t="str">
        <f ca="1">IF(F502="","",INDIRECT(SUBSTITUTE(Codedata!CC497,"!A","!B")))</f>
        <v/>
      </c>
      <c r="H502" s="158" t="str">
        <f ca="1">IF(F502="","",INDIRECT(SUBSTITUTE(Codedata!CC497,"!A","!E")))</f>
        <v/>
      </c>
      <c r="I502" s="158" t="str">
        <f ca="1">IF(F502="","",SUBSTITUTE(Codedata!CC497,"!A"," rij "))</f>
        <v/>
      </c>
      <c r="J502" s="159" t="str">
        <f ca="1">IF(F502="","",INDIRECT(SUBSTITUTE(Codedata!CC497,"!A","!H")))</f>
        <v/>
      </c>
    </row>
    <row r="503" spans="1:10" x14ac:dyDescent="0.25">
      <c r="A503" s="157" t="str">
        <f ca="1">IF(Codedata!CB498="","",INDIRECT(Codedata!CB498))</f>
        <v/>
      </c>
      <c r="B503" s="158" t="str">
        <f ca="1">IF(A503="","",INDIRECT(SUBSTITUTE(Codedata!CB498,"!A","!B")))</f>
        <v/>
      </c>
      <c r="C503" s="158" t="str">
        <f ca="1">IF(A503="","",INDIRECT(SUBSTITUTE(Codedata!CB498,"!A","!E")))</f>
        <v/>
      </c>
      <c r="D503" s="158" t="str">
        <f ca="1">IF(A503="","",SUBSTITUTE(Codedata!CB498,"!A"," rij "))</f>
        <v/>
      </c>
      <c r="E503" s="159" t="str">
        <f ca="1">IF(A503="","",INDIRECT(SUBSTITUTE(Codedata!CB498,"!A","!G")))</f>
        <v/>
      </c>
      <c r="F503" s="160" t="str">
        <f ca="1">IF(Codedata!CC498="","",INDIRECT(Codedata!CC498))</f>
        <v/>
      </c>
      <c r="G503" s="158" t="str">
        <f ca="1">IF(F503="","",INDIRECT(SUBSTITUTE(Codedata!CC498,"!A","!B")))</f>
        <v/>
      </c>
      <c r="H503" s="158" t="str">
        <f ca="1">IF(F503="","",INDIRECT(SUBSTITUTE(Codedata!CC498,"!A","!E")))</f>
        <v/>
      </c>
      <c r="I503" s="158" t="str">
        <f ca="1">IF(F503="","",SUBSTITUTE(Codedata!CC498,"!A"," rij "))</f>
        <v/>
      </c>
      <c r="J503" s="159" t="str">
        <f ca="1">IF(F503="","",INDIRECT(SUBSTITUTE(Codedata!CC498,"!A","!H")))</f>
        <v/>
      </c>
    </row>
    <row r="504" spans="1:10" x14ac:dyDescent="0.25">
      <c r="A504" s="157" t="str">
        <f ca="1">IF(Codedata!CB499="","",INDIRECT(Codedata!CB499))</f>
        <v/>
      </c>
      <c r="B504" s="158" t="str">
        <f ca="1">IF(A504="","",INDIRECT(SUBSTITUTE(Codedata!CB499,"!A","!B")))</f>
        <v/>
      </c>
      <c r="C504" s="158" t="str">
        <f ca="1">IF(A504="","",INDIRECT(SUBSTITUTE(Codedata!CB499,"!A","!E")))</f>
        <v/>
      </c>
      <c r="D504" s="158" t="str">
        <f ca="1">IF(A504="","",SUBSTITUTE(Codedata!CB499,"!A"," rij "))</f>
        <v/>
      </c>
      <c r="E504" s="159" t="str">
        <f ca="1">IF(A504="","",INDIRECT(SUBSTITUTE(Codedata!CB499,"!A","!G")))</f>
        <v/>
      </c>
      <c r="F504" s="160" t="str">
        <f ca="1">IF(Codedata!CC499="","",INDIRECT(Codedata!CC499))</f>
        <v/>
      </c>
      <c r="G504" s="158" t="str">
        <f ca="1">IF(F504="","",INDIRECT(SUBSTITUTE(Codedata!CC499,"!A","!B")))</f>
        <v/>
      </c>
      <c r="H504" s="158" t="str">
        <f ca="1">IF(F504="","",INDIRECT(SUBSTITUTE(Codedata!CC499,"!A","!E")))</f>
        <v/>
      </c>
      <c r="I504" s="158" t="str">
        <f ca="1">IF(F504="","",SUBSTITUTE(Codedata!CC499,"!A"," rij "))</f>
        <v/>
      </c>
      <c r="J504" s="159" t="str">
        <f ca="1">IF(F504="","",INDIRECT(SUBSTITUTE(Codedata!CC499,"!A","!H")))</f>
        <v/>
      </c>
    </row>
    <row r="505" spans="1:10" x14ac:dyDescent="0.25">
      <c r="A505" s="157" t="str">
        <f ca="1">IF(Codedata!CB500="","",INDIRECT(Codedata!CB500))</f>
        <v/>
      </c>
      <c r="B505" s="158" t="str">
        <f ca="1">IF(A505="","",INDIRECT(SUBSTITUTE(Codedata!CB500,"!A","!B")))</f>
        <v/>
      </c>
      <c r="C505" s="158" t="str">
        <f ca="1">IF(A505="","",INDIRECT(SUBSTITUTE(Codedata!CB500,"!A","!E")))</f>
        <v/>
      </c>
      <c r="D505" s="158" t="str">
        <f ca="1">IF(A505="","",SUBSTITUTE(Codedata!CB500,"!A"," rij "))</f>
        <v/>
      </c>
      <c r="E505" s="159" t="str">
        <f ca="1">IF(A505="","",INDIRECT(SUBSTITUTE(Codedata!CB500,"!A","!G")))</f>
        <v/>
      </c>
      <c r="F505" s="160" t="str">
        <f ca="1">IF(Codedata!CC500="","",INDIRECT(Codedata!CC500))</f>
        <v/>
      </c>
      <c r="G505" s="158" t="str">
        <f ca="1">IF(F505="","",INDIRECT(SUBSTITUTE(Codedata!CC500,"!A","!B")))</f>
        <v/>
      </c>
      <c r="H505" s="158" t="str">
        <f ca="1">IF(F505="","",INDIRECT(SUBSTITUTE(Codedata!CC500,"!A","!E")))</f>
        <v/>
      </c>
      <c r="I505" s="158" t="str">
        <f ca="1">IF(F505="","",SUBSTITUTE(Codedata!CC500,"!A"," rij "))</f>
        <v/>
      </c>
      <c r="J505" s="159" t="str">
        <f ca="1">IF(F505="","",INDIRECT(SUBSTITUTE(Codedata!CC500,"!A","!H")))</f>
        <v/>
      </c>
    </row>
    <row r="506" spans="1:10" x14ac:dyDescent="0.25">
      <c r="A506" s="157" t="str">
        <f ca="1">IF(Codedata!CB501="","",INDIRECT(Codedata!CB501))</f>
        <v/>
      </c>
      <c r="B506" s="158" t="str">
        <f ca="1">IF(A506="","",INDIRECT(SUBSTITUTE(Codedata!CB501,"!A","!B")))</f>
        <v/>
      </c>
      <c r="C506" s="158" t="str">
        <f ca="1">IF(A506="","",INDIRECT(SUBSTITUTE(Codedata!CB501,"!A","!E")))</f>
        <v/>
      </c>
      <c r="D506" s="158" t="str">
        <f ca="1">IF(A506="","",SUBSTITUTE(Codedata!CB501,"!A"," rij "))</f>
        <v/>
      </c>
      <c r="E506" s="159" t="str">
        <f ca="1">IF(A506="","",INDIRECT(SUBSTITUTE(Codedata!CB501,"!A","!G")))</f>
        <v/>
      </c>
      <c r="F506" s="160" t="str">
        <f ca="1">IF(Codedata!CC501="","",INDIRECT(Codedata!CC501))</f>
        <v/>
      </c>
      <c r="G506" s="158" t="str">
        <f ca="1">IF(F506="","",INDIRECT(SUBSTITUTE(Codedata!CC501,"!A","!B")))</f>
        <v/>
      </c>
      <c r="H506" s="158" t="str">
        <f ca="1">IF(F506="","",INDIRECT(SUBSTITUTE(Codedata!CC501,"!A","!E")))</f>
        <v/>
      </c>
      <c r="I506" s="158" t="str">
        <f ca="1">IF(F506="","",SUBSTITUTE(Codedata!CC501,"!A"," rij "))</f>
        <v/>
      </c>
      <c r="J506" s="159" t="str">
        <f ca="1">IF(F506="","",INDIRECT(SUBSTITUTE(Codedata!CC501,"!A","!H")))</f>
        <v/>
      </c>
    </row>
    <row r="507" spans="1:10" x14ac:dyDescent="0.25">
      <c r="A507" s="157" t="str">
        <f ca="1">IF(Codedata!CB502="","",INDIRECT(Codedata!CB502))</f>
        <v/>
      </c>
      <c r="B507" s="158" t="str">
        <f ca="1">IF(A507="","",INDIRECT(SUBSTITUTE(Codedata!CB502,"!A","!B")))</f>
        <v/>
      </c>
      <c r="C507" s="158" t="str">
        <f ca="1">IF(A507="","",INDIRECT(SUBSTITUTE(Codedata!CB502,"!A","!E")))</f>
        <v/>
      </c>
      <c r="D507" s="158" t="str">
        <f ca="1">IF(A507="","",SUBSTITUTE(Codedata!CB502,"!A"," rij "))</f>
        <v/>
      </c>
      <c r="E507" s="159" t="str">
        <f ca="1">IF(A507="","",INDIRECT(SUBSTITUTE(Codedata!CB502,"!A","!G")))</f>
        <v/>
      </c>
      <c r="F507" s="160" t="str">
        <f ca="1">IF(Codedata!CC502="","",INDIRECT(Codedata!CC502))</f>
        <v/>
      </c>
      <c r="G507" s="158" t="str">
        <f ca="1">IF(F507="","",INDIRECT(SUBSTITUTE(Codedata!CC502,"!A","!B")))</f>
        <v/>
      </c>
      <c r="H507" s="158" t="str">
        <f ca="1">IF(F507="","",INDIRECT(SUBSTITUTE(Codedata!CC502,"!A","!E")))</f>
        <v/>
      </c>
      <c r="I507" s="158" t="str">
        <f ca="1">IF(F507="","",SUBSTITUTE(Codedata!CC502,"!A"," rij "))</f>
        <v/>
      </c>
      <c r="J507" s="159" t="str">
        <f ca="1">IF(F507="","",INDIRECT(SUBSTITUTE(Codedata!CC502,"!A","!H")))</f>
        <v/>
      </c>
    </row>
    <row r="508" spans="1:10" x14ac:dyDescent="0.25">
      <c r="A508" s="157" t="str">
        <f ca="1">IF(Codedata!CB503="","",INDIRECT(Codedata!CB503))</f>
        <v/>
      </c>
      <c r="B508" s="158" t="str">
        <f ca="1">IF(A508="","",INDIRECT(SUBSTITUTE(Codedata!CB503,"!A","!B")))</f>
        <v/>
      </c>
      <c r="C508" s="158" t="str">
        <f ca="1">IF(A508="","",INDIRECT(SUBSTITUTE(Codedata!CB503,"!A","!E")))</f>
        <v/>
      </c>
      <c r="D508" s="158" t="str">
        <f ca="1">IF(A508="","",SUBSTITUTE(Codedata!CB503,"!A"," rij "))</f>
        <v/>
      </c>
      <c r="E508" s="159" t="str">
        <f ca="1">IF(A508="","",INDIRECT(SUBSTITUTE(Codedata!CB503,"!A","!G")))</f>
        <v/>
      </c>
      <c r="F508" s="160" t="str">
        <f ca="1">IF(Codedata!CC503="","",INDIRECT(Codedata!CC503))</f>
        <v/>
      </c>
      <c r="G508" s="158" t="str">
        <f ca="1">IF(F508="","",INDIRECT(SUBSTITUTE(Codedata!CC503,"!A","!B")))</f>
        <v/>
      </c>
      <c r="H508" s="158" t="str">
        <f ca="1">IF(F508="","",INDIRECT(SUBSTITUTE(Codedata!CC503,"!A","!E")))</f>
        <v/>
      </c>
      <c r="I508" s="158" t="str">
        <f ca="1">IF(F508="","",SUBSTITUTE(Codedata!CC503,"!A"," rij "))</f>
        <v/>
      </c>
      <c r="J508" s="159" t="str">
        <f ca="1">IF(F508="","",INDIRECT(SUBSTITUTE(Codedata!CC503,"!A","!H")))</f>
        <v/>
      </c>
    </row>
    <row r="509" spans="1:10" x14ac:dyDescent="0.25">
      <c r="A509" s="157" t="str">
        <f ca="1">IF(Codedata!CB504="","",INDIRECT(Codedata!CB504))</f>
        <v/>
      </c>
      <c r="B509" s="158" t="str">
        <f ca="1">IF(A509="","",INDIRECT(SUBSTITUTE(Codedata!CB504,"!A","!B")))</f>
        <v/>
      </c>
      <c r="C509" s="158" t="str">
        <f ca="1">IF(A509="","",INDIRECT(SUBSTITUTE(Codedata!CB504,"!A","!E")))</f>
        <v/>
      </c>
      <c r="D509" s="158" t="str">
        <f ca="1">IF(A509="","",SUBSTITUTE(Codedata!CB504,"!A"," rij "))</f>
        <v/>
      </c>
      <c r="E509" s="159" t="str">
        <f ca="1">IF(A509="","",INDIRECT(SUBSTITUTE(Codedata!CB504,"!A","!G")))</f>
        <v/>
      </c>
      <c r="F509" s="160" t="str">
        <f ca="1">IF(Codedata!CC504="","",INDIRECT(Codedata!CC504))</f>
        <v/>
      </c>
      <c r="G509" s="158" t="str">
        <f ca="1">IF(F509="","",INDIRECT(SUBSTITUTE(Codedata!CC504,"!A","!B")))</f>
        <v/>
      </c>
      <c r="H509" s="158" t="str">
        <f ca="1">IF(F509="","",INDIRECT(SUBSTITUTE(Codedata!CC504,"!A","!E")))</f>
        <v/>
      </c>
      <c r="I509" s="158" t="str">
        <f ca="1">IF(F509="","",SUBSTITUTE(Codedata!CC504,"!A"," rij "))</f>
        <v/>
      </c>
      <c r="J509" s="159" t="str">
        <f ca="1">IF(F509="","",INDIRECT(SUBSTITUTE(Codedata!CC504,"!A","!H")))</f>
        <v/>
      </c>
    </row>
    <row r="510" spans="1:10" x14ac:dyDescent="0.25">
      <c r="A510" s="157" t="str">
        <f ca="1">IF(Codedata!CB505="","",INDIRECT(Codedata!CB505))</f>
        <v/>
      </c>
      <c r="B510" s="158" t="str">
        <f ca="1">IF(A510="","",INDIRECT(SUBSTITUTE(Codedata!CB505,"!A","!B")))</f>
        <v/>
      </c>
      <c r="C510" s="158" t="str">
        <f ca="1">IF(A510="","",INDIRECT(SUBSTITUTE(Codedata!CB505,"!A","!E")))</f>
        <v/>
      </c>
      <c r="D510" s="158" t="str">
        <f ca="1">IF(A510="","",SUBSTITUTE(Codedata!CB505,"!A"," rij "))</f>
        <v/>
      </c>
      <c r="E510" s="159" t="str">
        <f ca="1">IF(A510="","",INDIRECT(SUBSTITUTE(Codedata!CB505,"!A","!G")))</f>
        <v/>
      </c>
      <c r="F510" s="160" t="str">
        <f ca="1">IF(Codedata!CC505="","",INDIRECT(Codedata!CC505))</f>
        <v/>
      </c>
      <c r="G510" s="158" t="str">
        <f ca="1">IF(F510="","",INDIRECT(SUBSTITUTE(Codedata!CC505,"!A","!B")))</f>
        <v/>
      </c>
      <c r="H510" s="158" t="str">
        <f ca="1">IF(F510="","",INDIRECT(SUBSTITUTE(Codedata!CC505,"!A","!E")))</f>
        <v/>
      </c>
      <c r="I510" s="158" t="str">
        <f ca="1">IF(F510="","",SUBSTITUTE(Codedata!CC505,"!A"," rij "))</f>
        <v/>
      </c>
      <c r="J510" s="159" t="str">
        <f ca="1">IF(F510="","",INDIRECT(SUBSTITUTE(Codedata!CC505,"!A","!H")))</f>
        <v/>
      </c>
    </row>
    <row r="511" spans="1:10" x14ac:dyDescent="0.25">
      <c r="A511" s="157" t="str">
        <f ca="1">IF(Codedata!CB506="","",INDIRECT(Codedata!CB506))</f>
        <v/>
      </c>
      <c r="B511" s="158" t="str">
        <f ca="1">IF(A511="","",INDIRECT(SUBSTITUTE(Codedata!CB506,"!A","!B")))</f>
        <v/>
      </c>
      <c r="C511" s="158" t="str">
        <f ca="1">IF(A511="","",INDIRECT(SUBSTITUTE(Codedata!CB506,"!A","!E")))</f>
        <v/>
      </c>
      <c r="D511" s="158" t="str">
        <f ca="1">IF(A511="","",SUBSTITUTE(Codedata!CB506,"!A"," rij "))</f>
        <v/>
      </c>
      <c r="E511" s="159" t="str">
        <f ca="1">IF(A511="","",INDIRECT(SUBSTITUTE(Codedata!CB506,"!A","!G")))</f>
        <v/>
      </c>
      <c r="F511" s="160" t="str">
        <f ca="1">IF(Codedata!CC506="","",INDIRECT(Codedata!CC506))</f>
        <v/>
      </c>
      <c r="G511" s="158" t="str">
        <f ca="1">IF(F511="","",INDIRECT(SUBSTITUTE(Codedata!CC506,"!A","!B")))</f>
        <v/>
      </c>
      <c r="H511" s="158" t="str">
        <f ca="1">IF(F511="","",INDIRECT(SUBSTITUTE(Codedata!CC506,"!A","!E")))</f>
        <v/>
      </c>
      <c r="I511" s="158" t="str">
        <f ca="1">IF(F511="","",SUBSTITUTE(Codedata!CC506,"!A"," rij "))</f>
        <v/>
      </c>
      <c r="J511" s="159" t="str">
        <f ca="1">IF(F511="","",INDIRECT(SUBSTITUTE(Codedata!CC506,"!A","!H")))</f>
        <v/>
      </c>
    </row>
    <row r="512" spans="1:10" x14ac:dyDescent="0.25">
      <c r="A512" s="157" t="str">
        <f ca="1">IF(Codedata!CB507="","",INDIRECT(Codedata!CB507))</f>
        <v/>
      </c>
      <c r="B512" s="158" t="str">
        <f ca="1">IF(A512="","",INDIRECT(SUBSTITUTE(Codedata!CB507,"!A","!B")))</f>
        <v/>
      </c>
      <c r="C512" s="158" t="str">
        <f ca="1">IF(A512="","",INDIRECT(SUBSTITUTE(Codedata!CB507,"!A","!E")))</f>
        <v/>
      </c>
      <c r="D512" s="158" t="str">
        <f ca="1">IF(A512="","",SUBSTITUTE(Codedata!CB507,"!A"," rij "))</f>
        <v/>
      </c>
      <c r="E512" s="159" t="str">
        <f ca="1">IF(A512="","",INDIRECT(SUBSTITUTE(Codedata!CB507,"!A","!G")))</f>
        <v/>
      </c>
      <c r="F512" s="160" t="str">
        <f ca="1">IF(Codedata!CC507="","",INDIRECT(Codedata!CC507))</f>
        <v/>
      </c>
      <c r="G512" s="158" t="str">
        <f ca="1">IF(F512="","",INDIRECT(SUBSTITUTE(Codedata!CC507,"!A","!B")))</f>
        <v/>
      </c>
      <c r="H512" s="158" t="str">
        <f ca="1">IF(F512="","",INDIRECT(SUBSTITUTE(Codedata!CC507,"!A","!E")))</f>
        <v/>
      </c>
      <c r="I512" s="158" t="str">
        <f ca="1">IF(F512="","",SUBSTITUTE(Codedata!CC507,"!A"," rij "))</f>
        <v/>
      </c>
      <c r="J512" s="159" t="str">
        <f ca="1">IF(F512="","",INDIRECT(SUBSTITUTE(Codedata!CC507,"!A","!H")))</f>
        <v/>
      </c>
    </row>
    <row r="513" spans="1:10" x14ac:dyDescent="0.25">
      <c r="A513" s="157" t="str">
        <f ca="1">IF(Codedata!CB508="","",INDIRECT(Codedata!CB508))</f>
        <v/>
      </c>
      <c r="B513" s="158" t="str">
        <f ca="1">IF(A513="","",INDIRECT(SUBSTITUTE(Codedata!CB508,"!A","!B")))</f>
        <v/>
      </c>
      <c r="C513" s="158" t="str">
        <f ca="1">IF(A513="","",INDIRECT(SUBSTITUTE(Codedata!CB508,"!A","!E")))</f>
        <v/>
      </c>
      <c r="D513" s="158" t="str">
        <f ca="1">IF(A513="","",SUBSTITUTE(Codedata!CB508,"!A"," rij "))</f>
        <v/>
      </c>
      <c r="E513" s="159" t="str">
        <f ca="1">IF(A513="","",INDIRECT(SUBSTITUTE(Codedata!CB508,"!A","!G")))</f>
        <v/>
      </c>
      <c r="F513" s="160" t="str">
        <f ca="1">IF(Codedata!CC508="","",INDIRECT(Codedata!CC508))</f>
        <v/>
      </c>
      <c r="G513" s="158" t="str">
        <f ca="1">IF(F513="","",INDIRECT(SUBSTITUTE(Codedata!CC508,"!A","!B")))</f>
        <v/>
      </c>
      <c r="H513" s="158" t="str">
        <f ca="1">IF(F513="","",INDIRECT(SUBSTITUTE(Codedata!CC508,"!A","!E")))</f>
        <v/>
      </c>
      <c r="I513" s="158" t="str">
        <f ca="1">IF(F513="","",SUBSTITUTE(Codedata!CC508,"!A"," rij "))</f>
        <v/>
      </c>
      <c r="J513" s="159" t="str">
        <f ca="1">IF(F513="","",INDIRECT(SUBSTITUTE(Codedata!CC508,"!A","!H")))</f>
        <v/>
      </c>
    </row>
    <row r="514" spans="1:10" x14ac:dyDescent="0.25">
      <c r="A514" s="157" t="str">
        <f ca="1">IF(Codedata!CB509="","",INDIRECT(Codedata!CB509))</f>
        <v/>
      </c>
      <c r="B514" s="158" t="str">
        <f ca="1">IF(A514="","",INDIRECT(SUBSTITUTE(Codedata!CB509,"!A","!B")))</f>
        <v/>
      </c>
      <c r="C514" s="158" t="str">
        <f ca="1">IF(A514="","",INDIRECT(SUBSTITUTE(Codedata!CB509,"!A","!E")))</f>
        <v/>
      </c>
      <c r="D514" s="158" t="str">
        <f ca="1">IF(A514="","",SUBSTITUTE(Codedata!CB509,"!A"," rij "))</f>
        <v/>
      </c>
      <c r="E514" s="159" t="str">
        <f ca="1">IF(A514="","",INDIRECT(SUBSTITUTE(Codedata!CB509,"!A","!G")))</f>
        <v/>
      </c>
      <c r="F514" s="160" t="str">
        <f ca="1">IF(Codedata!CC509="","",INDIRECT(Codedata!CC509))</f>
        <v/>
      </c>
      <c r="G514" s="158" t="str">
        <f ca="1">IF(F514="","",INDIRECT(SUBSTITUTE(Codedata!CC509,"!A","!B")))</f>
        <v/>
      </c>
      <c r="H514" s="158" t="str">
        <f ca="1">IF(F514="","",INDIRECT(SUBSTITUTE(Codedata!CC509,"!A","!E")))</f>
        <v/>
      </c>
      <c r="I514" s="158" t="str">
        <f ca="1">IF(F514="","",SUBSTITUTE(Codedata!CC509,"!A"," rij "))</f>
        <v/>
      </c>
      <c r="J514" s="159" t="str">
        <f ca="1">IF(F514="","",INDIRECT(SUBSTITUTE(Codedata!CC509,"!A","!H")))</f>
        <v/>
      </c>
    </row>
    <row r="515" spans="1:10" x14ac:dyDescent="0.25">
      <c r="A515" s="157" t="str">
        <f ca="1">IF(Codedata!CB510="","",INDIRECT(Codedata!CB510))</f>
        <v/>
      </c>
      <c r="B515" s="158" t="str">
        <f ca="1">IF(A515="","",INDIRECT(SUBSTITUTE(Codedata!CB510,"!A","!B")))</f>
        <v/>
      </c>
      <c r="C515" s="158" t="str">
        <f ca="1">IF(A515="","",INDIRECT(SUBSTITUTE(Codedata!CB510,"!A","!E")))</f>
        <v/>
      </c>
      <c r="D515" s="158" t="str">
        <f ca="1">IF(A515="","",SUBSTITUTE(Codedata!CB510,"!A"," rij "))</f>
        <v/>
      </c>
      <c r="E515" s="159" t="str">
        <f ca="1">IF(A515="","",INDIRECT(SUBSTITUTE(Codedata!CB510,"!A","!G")))</f>
        <v/>
      </c>
      <c r="F515" s="160" t="str">
        <f ca="1">IF(Codedata!CC510="","",INDIRECT(Codedata!CC510))</f>
        <v/>
      </c>
      <c r="G515" s="158" t="str">
        <f ca="1">IF(F515="","",INDIRECT(SUBSTITUTE(Codedata!CC510,"!A","!B")))</f>
        <v/>
      </c>
      <c r="H515" s="158" t="str">
        <f ca="1">IF(F515="","",INDIRECT(SUBSTITUTE(Codedata!CC510,"!A","!E")))</f>
        <v/>
      </c>
      <c r="I515" s="158" t="str">
        <f ca="1">IF(F515="","",SUBSTITUTE(Codedata!CC510,"!A"," rij "))</f>
        <v/>
      </c>
      <c r="J515" s="159" t="str">
        <f ca="1">IF(F515="","",INDIRECT(SUBSTITUTE(Codedata!CC510,"!A","!H")))</f>
        <v/>
      </c>
    </row>
    <row r="516" spans="1:10" x14ac:dyDescent="0.25">
      <c r="A516" s="157" t="str">
        <f ca="1">IF(Codedata!CB511="","",INDIRECT(Codedata!CB511))</f>
        <v/>
      </c>
      <c r="B516" s="158" t="str">
        <f ca="1">IF(A516="","",INDIRECT(SUBSTITUTE(Codedata!CB511,"!A","!B")))</f>
        <v/>
      </c>
      <c r="C516" s="158" t="str">
        <f ca="1">IF(A516="","",INDIRECT(SUBSTITUTE(Codedata!CB511,"!A","!E")))</f>
        <v/>
      </c>
      <c r="D516" s="158" t="str">
        <f ca="1">IF(A516="","",SUBSTITUTE(Codedata!CB511,"!A"," rij "))</f>
        <v/>
      </c>
      <c r="E516" s="159" t="str">
        <f ca="1">IF(A516="","",INDIRECT(SUBSTITUTE(Codedata!CB511,"!A","!G")))</f>
        <v/>
      </c>
      <c r="F516" s="160" t="str">
        <f ca="1">IF(Codedata!CC511="","",INDIRECT(Codedata!CC511))</f>
        <v/>
      </c>
      <c r="G516" s="158" t="str">
        <f ca="1">IF(F516="","",INDIRECT(SUBSTITUTE(Codedata!CC511,"!A","!B")))</f>
        <v/>
      </c>
      <c r="H516" s="158" t="str">
        <f ca="1">IF(F516="","",INDIRECT(SUBSTITUTE(Codedata!CC511,"!A","!E")))</f>
        <v/>
      </c>
      <c r="I516" s="158" t="str">
        <f ca="1">IF(F516="","",SUBSTITUTE(Codedata!CC511,"!A"," rij "))</f>
        <v/>
      </c>
      <c r="J516" s="159" t="str">
        <f ca="1">IF(F516="","",INDIRECT(SUBSTITUTE(Codedata!CC511,"!A","!H")))</f>
        <v/>
      </c>
    </row>
    <row r="517" spans="1:10" x14ac:dyDescent="0.25">
      <c r="A517" s="157" t="str">
        <f ca="1">IF(Codedata!CB512="","",INDIRECT(Codedata!CB512))</f>
        <v/>
      </c>
      <c r="B517" s="158" t="str">
        <f ca="1">IF(A517="","",INDIRECT(SUBSTITUTE(Codedata!CB512,"!A","!B")))</f>
        <v/>
      </c>
      <c r="C517" s="158" t="str">
        <f ca="1">IF(A517="","",INDIRECT(SUBSTITUTE(Codedata!CB512,"!A","!E")))</f>
        <v/>
      </c>
      <c r="D517" s="158" t="str">
        <f ca="1">IF(A517="","",SUBSTITUTE(Codedata!CB512,"!A"," rij "))</f>
        <v/>
      </c>
      <c r="E517" s="159" t="str">
        <f ca="1">IF(A517="","",INDIRECT(SUBSTITUTE(Codedata!CB512,"!A","!G")))</f>
        <v/>
      </c>
      <c r="F517" s="160" t="str">
        <f ca="1">IF(Codedata!CC512="","",INDIRECT(Codedata!CC512))</f>
        <v/>
      </c>
      <c r="G517" s="158" t="str">
        <f ca="1">IF(F517="","",INDIRECT(SUBSTITUTE(Codedata!CC512,"!A","!B")))</f>
        <v/>
      </c>
      <c r="H517" s="158" t="str">
        <f ca="1">IF(F517="","",INDIRECT(SUBSTITUTE(Codedata!CC512,"!A","!E")))</f>
        <v/>
      </c>
      <c r="I517" s="158" t="str">
        <f ca="1">IF(F517="","",SUBSTITUTE(Codedata!CC512,"!A"," rij "))</f>
        <v/>
      </c>
      <c r="J517" s="159" t="str">
        <f ca="1">IF(F517="","",INDIRECT(SUBSTITUTE(Codedata!CC512,"!A","!H")))</f>
        <v/>
      </c>
    </row>
    <row r="518" spans="1:10" x14ac:dyDescent="0.25">
      <c r="A518" s="157" t="str">
        <f ca="1">IF(Codedata!CB513="","",INDIRECT(Codedata!CB513))</f>
        <v/>
      </c>
      <c r="B518" s="158" t="str">
        <f ca="1">IF(A518="","",INDIRECT(SUBSTITUTE(Codedata!CB513,"!A","!B")))</f>
        <v/>
      </c>
      <c r="C518" s="158" t="str">
        <f ca="1">IF(A518="","",INDIRECT(SUBSTITUTE(Codedata!CB513,"!A","!E")))</f>
        <v/>
      </c>
      <c r="D518" s="158" t="str">
        <f ca="1">IF(A518="","",SUBSTITUTE(Codedata!CB513,"!A"," rij "))</f>
        <v/>
      </c>
      <c r="E518" s="159" t="str">
        <f ca="1">IF(A518="","",INDIRECT(SUBSTITUTE(Codedata!CB513,"!A","!G")))</f>
        <v/>
      </c>
      <c r="F518" s="160" t="str">
        <f ca="1">IF(Codedata!CC513="","",INDIRECT(Codedata!CC513))</f>
        <v/>
      </c>
      <c r="G518" s="158" t="str">
        <f ca="1">IF(F518="","",INDIRECT(SUBSTITUTE(Codedata!CC513,"!A","!B")))</f>
        <v/>
      </c>
      <c r="H518" s="158" t="str">
        <f ca="1">IF(F518="","",INDIRECT(SUBSTITUTE(Codedata!CC513,"!A","!E")))</f>
        <v/>
      </c>
      <c r="I518" s="158" t="str">
        <f ca="1">IF(F518="","",SUBSTITUTE(Codedata!CC513,"!A"," rij "))</f>
        <v/>
      </c>
      <c r="J518" s="159" t="str">
        <f ca="1">IF(F518="","",INDIRECT(SUBSTITUTE(Codedata!CC513,"!A","!H")))</f>
        <v/>
      </c>
    </row>
    <row r="519" spans="1:10" x14ac:dyDescent="0.25">
      <c r="A519" s="157" t="str">
        <f ca="1">IF(Codedata!CB514="","",INDIRECT(Codedata!CB514))</f>
        <v/>
      </c>
      <c r="B519" s="158" t="str">
        <f ca="1">IF(A519="","",INDIRECT(SUBSTITUTE(Codedata!CB514,"!A","!B")))</f>
        <v/>
      </c>
      <c r="C519" s="158" t="str">
        <f ca="1">IF(A519="","",INDIRECT(SUBSTITUTE(Codedata!CB514,"!A","!E")))</f>
        <v/>
      </c>
      <c r="D519" s="158" t="str">
        <f ca="1">IF(A519="","",SUBSTITUTE(Codedata!CB514,"!A"," rij "))</f>
        <v/>
      </c>
      <c r="E519" s="159" t="str">
        <f ca="1">IF(A519="","",INDIRECT(SUBSTITUTE(Codedata!CB514,"!A","!G")))</f>
        <v/>
      </c>
      <c r="F519" s="160" t="str">
        <f ca="1">IF(Codedata!CC514="","",INDIRECT(Codedata!CC514))</f>
        <v/>
      </c>
      <c r="G519" s="158" t="str">
        <f ca="1">IF(F519="","",INDIRECT(SUBSTITUTE(Codedata!CC514,"!A","!B")))</f>
        <v/>
      </c>
      <c r="H519" s="158" t="str">
        <f ca="1">IF(F519="","",INDIRECT(SUBSTITUTE(Codedata!CC514,"!A","!E")))</f>
        <v/>
      </c>
      <c r="I519" s="158" t="str">
        <f ca="1">IF(F519="","",SUBSTITUTE(Codedata!CC514,"!A"," rij "))</f>
        <v/>
      </c>
      <c r="J519" s="159" t="str">
        <f ca="1">IF(F519="","",INDIRECT(SUBSTITUTE(Codedata!CC514,"!A","!H")))</f>
        <v/>
      </c>
    </row>
    <row r="520" spans="1:10" x14ac:dyDescent="0.25">
      <c r="A520" s="157" t="str">
        <f ca="1">IF(Codedata!CB515="","",INDIRECT(Codedata!CB515))</f>
        <v/>
      </c>
      <c r="B520" s="158" t="str">
        <f ca="1">IF(A520="","",INDIRECT(SUBSTITUTE(Codedata!CB515,"!A","!B")))</f>
        <v/>
      </c>
      <c r="C520" s="158" t="str">
        <f ca="1">IF(A520="","",INDIRECT(SUBSTITUTE(Codedata!CB515,"!A","!E")))</f>
        <v/>
      </c>
      <c r="D520" s="158" t="str">
        <f ca="1">IF(A520="","",SUBSTITUTE(Codedata!CB515,"!A"," rij "))</f>
        <v/>
      </c>
      <c r="E520" s="159" t="str">
        <f ca="1">IF(A520="","",INDIRECT(SUBSTITUTE(Codedata!CB515,"!A","!G")))</f>
        <v/>
      </c>
      <c r="F520" s="160" t="str">
        <f ca="1">IF(Codedata!CC515="","",INDIRECT(Codedata!CC515))</f>
        <v/>
      </c>
      <c r="G520" s="158" t="str">
        <f ca="1">IF(F520="","",INDIRECT(SUBSTITUTE(Codedata!CC515,"!A","!B")))</f>
        <v/>
      </c>
      <c r="H520" s="158" t="str">
        <f ca="1">IF(F520="","",INDIRECT(SUBSTITUTE(Codedata!CC515,"!A","!E")))</f>
        <v/>
      </c>
      <c r="I520" s="158" t="str">
        <f ca="1">IF(F520="","",SUBSTITUTE(Codedata!CC515,"!A"," rij "))</f>
        <v/>
      </c>
      <c r="J520" s="159" t="str">
        <f ca="1">IF(F520="","",INDIRECT(SUBSTITUTE(Codedata!CC515,"!A","!H")))</f>
        <v/>
      </c>
    </row>
    <row r="521" spans="1:10" x14ac:dyDescent="0.25">
      <c r="A521" s="157" t="str">
        <f ca="1">IF(Codedata!CB516="","",INDIRECT(Codedata!CB516))</f>
        <v/>
      </c>
      <c r="B521" s="158" t="str">
        <f ca="1">IF(A521="","",INDIRECT(SUBSTITUTE(Codedata!CB516,"!A","!B")))</f>
        <v/>
      </c>
      <c r="C521" s="158" t="str">
        <f ca="1">IF(A521="","",INDIRECT(SUBSTITUTE(Codedata!CB516,"!A","!E")))</f>
        <v/>
      </c>
      <c r="D521" s="158" t="str">
        <f ca="1">IF(A521="","",SUBSTITUTE(Codedata!CB516,"!A"," rij "))</f>
        <v/>
      </c>
      <c r="E521" s="159" t="str">
        <f ca="1">IF(A521="","",INDIRECT(SUBSTITUTE(Codedata!CB516,"!A","!G")))</f>
        <v/>
      </c>
      <c r="F521" s="160" t="str">
        <f ca="1">IF(Codedata!CC516="","",INDIRECT(Codedata!CC516))</f>
        <v/>
      </c>
      <c r="G521" s="158" t="str">
        <f ca="1">IF(F521="","",INDIRECT(SUBSTITUTE(Codedata!CC516,"!A","!B")))</f>
        <v/>
      </c>
      <c r="H521" s="158" t="str">
        <f ca="1">IF(F521="","",INDIRECT(SUBSTITUTE(Codedata!CC516,"!A","!E")))</f>
        <v/>
      </c>
      <c r="I521" s="158" t="str">
        <f ca="1">IF(F521="","",SUBSTITUTE(Codedata!CC516,"!A"," rij "))</f>
        <v/>
      </c>
      <c r="J521" s="159" t="str">
        <f ca="1">IF(F521="","",INDIRECT(SUBSTITUTE(Codedata!CC516,"!A","!H")))</f>
        <v/>
      </c>
    </row>
    <row r="522" spans="1:10" x14ac:dyDescent="0.25">
      <c r="A522" s="157" t="str">
        <f ca="1">IF(Codedata!CB517="","",INDIRECT(Codedata!CB517))</f>
        <v/>
      </c>
      <c r="B522" s="158" t="str">
        <f ca="1">IF(A522="","",INDIRECT(SUBSTITUTE(Codedata!CB517,"!A","!B")))</f>
        <v/>
      </c>
      <c r="C522" s="158" t="str">
        <f ca="1">IF(A522="","",INDIRECT(SUBSTITUTE(Codedata!CB517,"!A","!E")))</f>
        <v/>
      </c>
      <c r="D522" s="158" t="str">
        <f ca="1">IF(A522="","",SUBSTITUTE(Codedata!CB517,"!A"," rij "))</f>
        <v/>
      </c>
      <c r="E522" s="159" t="str">
        <f ca="1">IF(A522="","",INDIRECT(SUBSTITUTE(Codedata!CB517,"!A","!G")))</f>
        <v/>
      </c>
      <c r="F522" s="160" t="str">
        <f ca="1">IF(Codedata!CC517="","",INDIRECT(Codedata!CC517))</f>
        <v/>
      </c>
      <c r="G522" s="158" t="str">
        <f ca="1">IF(F522="","",INDIRECT(SUBSTITUTE(Codedata!CC517,"!A","!B")))</f>
        <v/>
      </c>
      <c r="H522" s="158" t="str">
        <f ca="1">IF(F522="","",INDIRECT(SUBSTITUTE(Codedata!CC517,"!A","!E")))</f>
        <v/>
      </c>
      <c r="I522" s="158" t="str">
        <f ca="1">IF(F522="","",SUBSTITUTE(Codedata!CC517,"!A"," rij "))</f>
        <v/>
      </c>
      <c r="J522" s="159" t="str">
        <f ca="1">IF(F522="","",INDIRECT(SUBSTITUTE(Codedata!CC517,"!A","!H")))</f>
        <v/>
      </c>
    </row>
    <row r="523" spans="1:10" x14ac:dyDescent="0.25">
      <c r="A523" s="157" t="str">
        <f ca="1">IF(Codedata!CB518="","",INDIRECT(Codedata!CB518))</f>
        <v/>
      </c>
      <c r="B523" s="158" t="str">
        <f ca="1">IF(A523="","",INDIRECT(SUBSTITUTE(Codedata!CB518,"!A","!B")))</f>
        <v/>
      </c>
      <c r="C523" s="158" t="str">
        <f ca="1">IF(A523="","",INDIRECT(SUBSTITUTE(Codedata!CB518,"!A","!E")))</f>
        <v/>
      </c>
      <c r="D523" s="158" t="str">
        <f ca="1">IF(A523="","",SUBSTITUTE(Codedata!CB518,"!A"," rij "))</f>
        <v/>
      </c>
      <c r="E523" s="159" t="str">
        <f ca="1">IF(A523="","",INDIRECT(SUBSTITUTE(Codedata!CB518,"!A","!G")))</f>
        <v/>
      </c>
      <c r="F523" s="160" t="str">
        <f ca="1">IF(Codedata!CC518="","",INDIRECT(Codedata!CC518))</f>
        <v/>
      </c>
      <c r="G523" s="158" t="str">
        <f ca="1">IF(F523="","",INDIRECT(SUBSTITUTE(Codedata!CC518,"!A","!B")))</f>
        <v/>
      </c>
      <c r="H523" s="158" t="str">
        <f ca="1">IF(F523="","",INDIRECT(SUBSTITUTE(Codedata!CC518,"!A","!E")))</f>
        <v/>
      </c>
      <c r="I523" s="158" t="str">
        <f ca="1">IF(F523="","",SUBSTITUTE(Codedata!CC518,"!A"," rij "))</f>
        <v/>
      </c>
      <c r="J523" s="159" t="str">
        <f ca="1">IF(F523="","",INDIRECT(SUBSTITUTE(Codedata!CC518,"!A","!H")))</f>
        <v/>
      </c>
    </row>
    <row r="524" spans="1:10" x14ac:dyDescent="0.25">
      <c r="A524" s="157" t="str">
        <f ca="1">IF(Codedata!CB519="","",INDIRECT(Codedata!CB519))</f>
        <v/>
      </c>
      <c r="B524" s="158" t="str">
        <f ca="1">IF(A524="","",INDIRECT(SUBSTITUTE(Codedata!CB519,"!A","!B")))</f>
        <v/>
      </c>
      <c r="C524" s="158" t="str">
        <f ca="1">IF(A524="","",INDIRECT(SUBSTITUTE(Codedata!CB519,"!A","!E")))</f>
        <v/>
      </c>
      <c r="D524" s="158" t="str">
        <f ca="1">IF(A524="","",SUBSTITUTE(Codedata!CB519,"!A"," rij "))</f>
        <v/>
      </c>
      <c r="E524" s="159" t="str">
        <f ca="1">IF(A524="","",INDIRECT(SUBSTITUTE(Codedata!CB519,"!A","!G")))</f>
        <v/>
      </c>
      <c r="F524" s="160" t="str">
        <f ca="1">IF(Codedata!CC519="","",INDIRECT(Codedata!CC519))</f>
        <v/>
      </c>
      <c r="G524" s="158" t="str">
        <f ca="1">IF(F524="","",INDIRECT(SUBSTITUTE(Codedata!CC519,"!A","!B")))</f>
        <v/>
      </c>
      <c r="H524" s="158" t="str">
        <f ca="1">IF(F524="","",INDIRECT(SUBSTITUTE(Codedata!CC519,"!A","!E")))</f>
        <v/>
      </c>
      <c r="I524" s="158" t="str">
        <f ca="1">IF(F524="","",SUBSTITUTE(Codedata!CC519,"!A"," rij "))</f>
        <v/>
      </c>
      <c r="J524" s="159" t="str">
        <f ca="1">IF(F524="","",INDIRECT(SUBSTITUTE(Codedata!CC519,"!A","!H")))</f>
        <v/>
      </c>
    </row>
    <row r="525" spans="1:10" x14ac:dyDescent="0.25">
      <c r="A525" s="157" t="str">
        <f ca="1">IF(Codedata!CB520="","",INDIRECT(Codedata!CB520))</f>
        <v/>
      </c>
      <c r="B525" s="158" t="str">
        <f ca="1">IF(A525="","",INDIRECT(SUBSTITUTE(Codedata!CB520,"!A","!B")))</f>
        <v/>
      </c>
      <c r="C525" s="158" t="str">
        <f ca="1">IF(A525="","",INDIRECT(SUBSTITUTE(Codedata!CB520,"!A","!E")))</f>
        <v/>
      </c>
      <c r="D525" s="158" t="str">
        <f ca="1">IF(A525="","",SUBSTITUTE(Codedata!CB520,"!A"," rij "))</f>
        <v/>
      </c>
      <c r="E525" s="159" t="str">
        <f ca="1">IF(A525="","",INDIRECT(SUBSTITUTE(Codedata!CB520,"!A","!G")))</f>
        <v/>
      </c>
      <c r="F525" s="160" t="str">
        <f ca="1">IF(Codedata!CC520="","",INDIRECT(Codedata!CC520))</f>
        <v/>
      </c>
      <c r="G525" s="158" t="str">
        <f ca="1">IF(F525="","",INDIRECT(SUBSTITUTE(Codedata!CC520,"!A","!B")))</f>
        <v/>
      </c>
      <c r="H525" s="158" t="str">
        <f ca="1">IF(F525="","",INDIRECT(SUBSTITUTE(Codedata!CC520,"!A","!E")))</f>
        <v/>
      </c>
      <c r="I525" s="158" t="str">
        <f ca="1">IF(F525="","",SUBSTITUTE(Codedata!CC520,"!A"," rij "))</f>
        <v/>
      </c>
      <c r="J525" s="159" t="str">
        <f ca="1">IF(F525="","",INDIRECT(SUBSTITUTE(Codedata!CC520,"!A","!H")))</f>
        <v/>
      </c>
    </row>
    <row r="526" spans="1:10" x14ac:dyDescent="0.25">
      <c r="A526" s="157" t="str">
        <f ca="1">IF(Codedata!CB521="","",INDIRECT(Codedata!CB521))</f>
        <v/>
      </c>
      <c r="B526" s="158" t="str">
        <f ca="1">IF(A526="","",INDIRECT(SUBSTITUTE(Codedata!CB521,"!A","!B")))</f>
        <v/>
      </c>
      <c r="C526" s="158" t="str">
        <f ca="1">IF(A526="","",INDIRECT(SUBSTITUTE(Codedata!CB521,"!A","!E")))</f>
        <v/>
      </c>
      <c r="D526" s="158" t="str">
        <f ca="1">IF(A526="","",SUBSTITUTE(Codedata!CB521,"!A"," rij "))</f>
        <v/>
      </c>
      <c r="E526" s="159" t="str">
        <f ca="1">IF(A526="","",INDIRECT(SUBSTITUTE(Codedata!CB521,"!A","!G")))</f>
        <v/>
      </c>
      <c r="F526" s="160" t="str">
        <f ca="1">IF(Codedata!CC521="","",INDIRECT(Codedata!CC521))</f>
        <v/>
      </c>
      <c r="G526" s="158" t="str">
        <f ca="1">IF(F526="","",INDIRECT(SUBSTITUTE(Codedata!CC521,"!A","!B")))</f>
        <v/>
      </c>
      <c r="H526" s="158" t="str">
        <f ca="1">IF(F526="","",INDIRECT(SUBSTITUTE(Codedata!CC521,"!A","!E")))</f>
        <v/>
      </c>
      <c r="I526" s="158" t="str">
        <f ca="1">IF(F526="","",SUBSTITUTE(Codedata!CC521,"!A"," rij "))</f>
        <v/>
      </c>
      <c r="J526" s="159" t="str">
        <f ca="1">IF(F526="","",INDIRECT(SUBSTITUTE(Codedata!CC521,"!A","!H")))</f>
        <v/>
      </c>
    </row>
    <row r="527" spans="1:10" x14ac:dyDescent="0.25">
      <c r="A527" s="157" t="str">
        <f ca="1">IF(Codedata!CB522="","",INDIRECT(Codedata!CB522))</f>
        <v/>
      </c>
      <c r="B527" s="158" t="str">
        <f ca="1">IF(A527="","",INDIRECT(SUBSTITUTE(Codedata!CB522,"!A","!B")))</f>
        <v/>
      </c>
      <c r="C527" s="158" t="str">
        <f ca="1">IF(A527="","",INDIRECT(SUBSTITUTE(Codedata!CB522,"!A","!E")))</f>
        <v/>
      </c>
      <c r="D527" s="158" t="str">
        <f ca="1">IF(A527="","",SUBSTITUTE(Codedata!CB522,"!A"," rij "))</f>
        <v/>
      </c>
      <c r="E527" s="159" t="str">
        <f ca="1">IF(A527="","",INDIRECT(SUBSTITUTE(Codedata!CB522,"!A","!G")))</f>
        <v/>
      </c>
      <c r="F527" s="160" t="str">
        <f ca="1">IF(Codedata!CC522="","",INDIRECT(Codedata!CC522))</f>
        <v/>
      </c>
      <c r="G527" s="158" t="str">
        <f ca="1">IF(F527="","",INDIRECT(SUBSTITUTE(Codedata!CC522,"!A","!B")))</f>
        <v/>
      </c>
      <c r="H527" s="158" t="str">
        <f ca="1">IF(F527="","",INDIRECT(SUBSTITUTE(Codedata!CC522,"!A","!E")))</f>
        <v/>
      </c>
      <c r="I527" s="158" t="str">
        <f ca="1">IF(F527="","",SUBSTITUTE(Codedata!CC522,"!A"," rij "))</f>
        <v/>
      </c>
      <c r="J527" s="159" t="str">
        <f ca="1">IF(F527="","",INDIRECT(SUBSTITUTE(Codedata!CC522,"!A","!H")))</f>
        <v/>
      </c>
    </row>
    <row r="528" spans="1:10" x14ac:dyDescent="0.25">
      <c r="A528" s="157" t="str">
        <f ca="1">IF(Codedata!CB523="","",INDIRECT(Codedata!CB523))</f>
        <v/>
      </c>
      <c r="B528" s="158" t="str">
        <f ca="1">IF(A528="","",INDIRECT(SUBSTITUTE(Codedata!CB523,"!A","!B")))</f>
        <v/>
      </c>
      <c r="C528" s="158" t="str">
        <f ca="1">IF(A528="","",INDIRECT(SUBSTITUTE(Codedata!CB523,"!A","!E")))</f>
        <v/>
      </c>
      <c r="D528" s="158" t="str">
        <f ca="1">IF(A528="","",SUBSTITUTE(Codedata!CB523,"!A"," rij "))</f>
        <v/>
      </c>
      <c r="E528" s="159" t="str">
        <f ca="1">IF(A528="","",INDIRECT(SUBSTITUTE(Codedata!CB523,"!A","!G")))</f>
        <v/>
      </c>
      <c r="F528" s="160" t="str">
        <f ca="1">IF(Codedata!CC523="","",INDIRECT(Codedata!CC523))</f>
        <v/>
      </c>
      <c r="G528" s="158" t="str">
        <f ca="1">IF(F528="","",INDIRECT(SUBSTITUTE(Codedata!CC523,"!A","!B")))</f>
        <v/>
      </c>
      <c r="H528" s="158" t="str">
        <f ca="1">IF(F528="","",INDIRECT(SUBSTITUTE(Codedata!CC523,"!A","!E")))</f>
        <v/>
      </c>
      <c r="I528" s="158" t="str">
        <f ca="1">IF(F528="","",SUBSTITUTE(Codedata!CC523,"!A"," rij "))</f>
        <v/>
      </c>
      <c r="J528" s="159" t="str">
        <f ca="1">IF(F528="","",INDIRECT(SUBSTITUTE(Codedata!CC523,"!A","!H")))</f>
        <v/>
      </c>
    </row>
    <row r="529" spans="1:10" x14ac:dyDescent="0.25">
      <c r="A529" s="157" t="str">
        <f ca="1">IF(Codedata!CB524="","",INDIRECT(Codedata!CB524))</f>
        <v/>
      </c>
      <c r="B529" s="158" t="str">
        <f ca="1">IF(A529="","",INDIRECT(SUBSTITUTE(Codedata!CB524,"!A","!B")))</f>
        <v/>
      </c>
      <c r="C529" s="158" t="str">
        <f ca="1">IF(A529="","",INDIRECT(SUBSTITUTE(Codedata!CB524,"!A","!E")))</f>
        <v/>
      </c>
      <c r="D529" s="158" t="str">
        <f ca="1">IF(A529="","",SUBSTITUTE(Codedata!CB524,"!A"," rij "))</f>
        <v/>
      </c>
      <c r="E529" s="159" t="str">
        <f ca="1">IF(A529="","",INDIRECT(SUBSTITUTE(Codedata!CB524,"!A","!G")))</f>
        <v/>
      </c>
      <c r="F529" s="160" t="str">
        <f ca="1">IF(Codedata!CC524="","",INDIRECT(Codedata!CC524))</f>
        <v/>
      </c>
      <c r="G529" s="158" t="str">
        <f ca="1">IF(F529="","",INDIRECT(SUBSTITUTE(Codedata!CC524,"!A","!B")))</f>
        <v/>
      </c>
      <c r="H529" s="158" t="str">
        <f ca="1">IF(F529="","",INDIRECT(SUBSTITUTE(Codedata!CC524,"!A","!E")))</f>
        <v/>
      </c>
      <c r="I529" s="158" t="str">
        <f ca="1">IF(F529="","",SUBSTITUTE(Codedata!CC524,"!A"," rij "))</f>
        <v/>
      </c>
      <c r="J529" s="159" t="str">
        <f ca="1">IF(F529="","",INDIRECT(SUBSTITUTE(Codedata!CC524,"!A","!H")))</f>
        <v/>
      </c>
    </row>
    <row r="530" spans="1:10" x14ac:dyDescent="0.25">
      <c r="A530" s="157" t="str">
        <f ca="1">IF(Codedata!CB525="","",INDIRECT(Codedata!CB525))</f>
        <v/>
      </c>
      <c r="B530" s="158" t="str">
        <f ca="1">IF(A530="","",INDIRECT(SUBSTITUTE(Codedata!CB525,"!A","!B")))</f>
        <v/>
      </c>
      <c r="C530" s="158" t="str">
        <f ca="1">IF(A530="","",INDIRECT(SUBSTITUTE(Codedata!CB525,"!A","!E")))</f>
        <v/>
      </c>
      <c r="D530" s="158" t="str">
        <f ca="1">IF(A530="","",SUBSTITUTE(Codedata!CB525,"!A"," rij "))</f>
        <v/>
      </c>
      <c r="E530" s="159" t="str">
        <f ca="1">IF(A530="","",INDIRECT(SUBSTITUTE(Codedata!CB525,"!A","!G")))</f>
        <v/>
      </c>
      <c r="F530" s="160" t="str">
        <f ca="1">IF(Codedata!CC525="","",INDIRECT(Codedata!CC525))</f>
        <v/>
      </c>
      <c r="G530" s="158" t="str">
        <f ca="1">IF(F530="","",INDIRECT(SUBSTITUTE(Codedata!CC525,"!A","!B")))</f>
        <v/>
      </c>
      <c r="H530" s="158" t="str">
        <f ca="1">IF(F530="","",INDIRECT(SUBSTITUTE(Codedata!CC525,"!A","!E")))</f>
        <v/>
      </c>
      <c r="I530" s="158" t="str">
        <f ca="1">IF(F530="","",SUBSTITUTE(Codedata!CC525,"!A"," rij "))</f>
        <v/>
      </c>
      <c r="J530" s="159" t="str">
        <f ca="1">IF(F530="","",INDIRECT(SUBSTITUTE(Codedata!CC525,"!A","!H")))</f>
        <v/>
      </c>
    </row>
    <row r="531" spans="1:10" x14ac:dyDescent="0.25">
      <c r="A531" s="157" t="str">
        <f ca="1">IF(Codedata!CB526="","",INDIRECT(Codedata!CB526))</f>
        <v/>
      </c>
      <c r="B531" s="158" t="str">
        <f ca="1">IF(A531="","",INDIRECT(SUBSTITUTE(Codedata!CB526,"!A","!B")))</f>
        <v/>
      </c>
      <c r="C531" s="158" t="str">
        <f ca="1">IF(A531="","",INDIRECT(SUBSTITUTE(Codedata!CB526,"!A","!E")))</f>
        <v/>
      </c>
      <c r="D531" s="158" t="str">
        <f ca="1">IF(A531="","",SUBSTITUTE(Codedata!CB526,"!A"," rij "))</f>
        <v/>
      </c>
      <c r="E531" s="159" t="str">
        <f ca="1">IF(A531="","",INDIRECT(SUBSTITUTE(Codedata!CB526,"!A","!G")))</f>
        <v/>
      </c>
      <c r="F531" s="160" t="str">
        <f ca="1">IF(Codedata!CC526="","",INDIRECT(Codedata!CC526))</f>
        <v/>
      </c>
      <c r="G531" s="158" t="str">
        <f ca="1">IF(F531="","",INDIRECT(SUBSTITUTE(Codedata!CC526,"!A","!B")))</f>
        <v/>
      </c>
      <c r="H531" s="158" t="str">
        <f ca="1">IF(F531="","",INDIRECT(SUBSTITUTE(Codedata!CC526,"!A","!E")))</f>
        <v/>
      </c>
      <c r="I531" s="158" t="str">
        <f ca="1">IF(F531="","",SUBSTITUTE(Codedata!CC526,"!A"," rij "))</f>
        <v/>
      </c>
      <c r="J531" s="159" t="str">
        <f ca="1">IF(F531="","",INDIRECT(SUBSTITUTE(Codedata!CC526,"!A","!H")))</f>
        <v/>
      </c>
    </row>
    <row r="532" spans="1:10" x14ac:dyDescent="0.25">
      <c r="A532" s="157" t="str">
        <f ca="1">IF(Codedata!CB527="","",INDIRECT(Codedata!CB527))</f>
        <v/>
      </c>
      <c r="B532" s="158" t="str">
        <f ca="1">IF(A532="","",INDIRECT(SUBSTITUTE(Codedata!CB527,"!A","!B")))</f>
        <v/>
      </c>
      <c r="C532" s="158" t="str">
        <f ca="1">IF(A532="","",INDIRECT(SUBSTITUTE(Codedata!CB527,"!A","!E")))</f>
        <v/>
      </c>
      <c r="D532" s="158" t="str">
        <f ca="1">IF(A532="","",SUBSTITUTE(Codedata!CB527,"!A"," rij "))</f>
        <v/>
      </c>
      <c r="E532" s="159" t="str">
        <f ca="1">IF(A532="","",INDIRECT(SUBSTITUTE(Codedata!CB527,"!A","!G")))</f>
        <v/>
      </c>
      <c r="F532" s="160" t="str">
        <f ca="1">IF(Codedata!CC527="","",INDIRECT(Codedata!CC527))</f>
        <v/>
      </c>
      <c r="G532" s="158" t="str">
        <f ca="1">IF(F532="","",INDIRECT(SUBSTITUTE(Codedata!CC527,"!A","!B")))</f>
        <v/>
      </c>
      <c r="H532" s="158" t="str">
        <f ca="1">IF(F532="","",INDIRECT(SUBSTITUTE(Codedata!CC527,"!A","!E")))</f>
        <v/>
      </c>
      <c r="I532" s="158" t="str">
        <f ca="1">IF(F532="","",SUBSTITUTE(Codedata!CC527,"!A"," rij "))</f>
        <v/>
      </c>
      <c r="J532" s="159" t="str">
        <f ca="1">IF(F532="","",INDIRECT(SUBSTITUTE(Codedata!CC527,"!A","!H")))</f>
        <v/>
      </c>
    </row>
    <row r="533" spans="1:10" x14ac:dyDescent="0.25">
      <c r="A533" s="157" t="str">
        <f ca="1">IF(Codedata!CB528="","",INDIRECT(Codedata!CB528))</f>
        <v/>
      </c>
      <c r="B533" s="158" t="str">
        <f ca="1">IF(A533="","",INDIRECT(SUBSTITUTE(Codedata!CB528,"!A","!B")))</f>
        <v/>
      </c>
      <c r="C533" s="158" t="str">
        <f ca="1">IF(A533="","",INDIRECT(SUBSTITUTE(Codedata!CB528,"!A","!E")))</f>
        <v/>
      </c>
      <c r="D533" s="158" t="str">
        <f ca="1">IF(A533="","",SUBSTITUTE(Codedata!CB528,"!A"," rij "))</f>
        <v/>
      </c>
      <c r="E533" s="159" t="str">
        <f ca="1">IF(A533="","",INDIRECT(SUBSTITUTE(Codedata!CB528,"!A","!G")))</f>
        <v/>
      </c>
      <c r="F533" s="160" t="str">
        <f ca="1">IF(Codedata!CC528="","",INDIRECT(Codedata!CC528))</f>
        <v/>
      </c>
      <c r="G533" s="158" t="str">
        <f ca="1">IF(F533="","",INDIRECT(SUBSTITUTE(Codedata!CC528,"!A","!B")))</f>
        <v/>
      </c>
      <c r="H533" s="158" t="str">
        <f ca="1">IF(F533="","",INDIRECT(SUBSTITUTE(Codedata!CC528,"!A","!E")))</f>
        <v/>
      </c>
      <c r="I533" s="158" t="str">
        <f ca="1">IF(F533="","",SUBSTITUTE(Codedata!CC528,"!A"," rij "))</f>
        <v/>
      </c>
      <c r="J533" s="159" t="str">
        <f ca="1">IF(F533="","",INDIRECT(SUBSTITUTE(Codedata!CC528,"!A","!H")))</f>
        <v/>
      </c>
    </row>
    <row r="534" spans="1:10" x14ac:dyDescent="0.25">
      <c r="A534" s="157" t="str">
        <f ca="1">IF(Codedata!CB529="","",INDIRECT(Codedata!CB529))</f>
        <v/>
      </c>
      <c r="B534" s="158" t="str">
        <f ca="1">IF(A534="","",INDIRECT(SUBSTITUTE(Codedata!CB529,"!A","!B")))</f>
        <v/>
      </c>
      <c r="C534" s="158" t="str">
        <f ca="1">IF(A534="","",INDIRECT(SUBSTITUTE(Codedata!CB529,"!A","!E")))</f>
        <v/>
      </c>
      <c r="D534" s="158" t="str">
        <f ca="1">IF(A534="","",SUBSTITUTE(Codedata!CB529,"!A"," rij "))</f>
        <v/>
      </c>
      <c r="E534" s="159" t="str">
        <f ca="1">IF(A534="","",INDIRECT(SUBSTITUTE(Codedata!CB529,"!A","!G")))</f>
        <v/>
      </c>
      <c r="F534" s="160" t="str">
        <f ca="1">IF(Codedata!CC529="","",INDIRECT(Codedata!CC529))</f>
        <v/>
      </c>
      <c r="G534" s="158" t="str">
        <f ca="1">IF(F534="","",INDIRECT(SUBSTITUTE(Codedata!CC529,"!A","!B")))</f>
        <v/>
      </c>
      <c r="H534" s="158" t="str">
        <f ca="1">IF(F534="","",INDIRECT(SUBSTITUTE(Codedata!CC529,"!A","!E")))</f>
        <v/>
      </c>
      <c r="I534" s="158" t="str">
        <f ca="1">IF(F534="","",SUBSTITUTE(Codedata!CC529,"!A"," rij "))</f>
        <v/>
      </c>
      <c r="J534" s="159" t="str">
        <f ca="1">IF(F534="","",INDIRECT(SUBSTITUTE(Codedata!CC529,"!A","!H")))</f>
        <v/>
      </c>
    </row>
    <row r="535" spans="1:10" x14ac:dyDescent="0.25">
      <c r="A535" s="157" t="str">
        <f ca="1">IF(Codedata!CB530="","",INDIRECT(Codedata!CB530))</f>
        <v/>
      </c>
      <c r="B535" s="158" t="str">
        <f ca="1">IF(A535="","",INDIRECT(SUBSTITUTE(Codedata!CB530,"!A","!B")))</f>
        <v/>
      </c>
      <c r="C535" s="158" t="str">
        <f ca="1">IF(A535="","",INDIRECT(SUBSTITUTE(Codedata!CB530,"!A","!E")))</f>
        <v/>
      </c>
      <c r="D535" s="158" t="str">
        <f ca="1">IF(A535="","",SUBSTITUTE(Codedata!CB530,"!A"," rij "))</f>
        <v/>
      </c>
      <c r="E535" s="159" t="str">
        <f ca="1">IF(A535="","",INDIRECT(SUBSTITUTE(Codedata!CB530,"!A","!G")))</f>
        <v/>
      </c>
      <c r="F535" s="160" t="str">
        <f ca="1">IF(Codedata!CC530="","",INDIRECT(Codedata!CC530))</f>
        <v/>
      </c>
      <c r="G535" s="158" t="str">
        <f ca="1">IF(F535="","",INDIRECT(SUBSTITUTE(Codedata!CC530,"!A","!B")))</f>
        <v/>
      </c>
      <c r="H535" s="158" t="str">
        <f ca="1">IF(F535="","",INDIRECT(SUBSTITUTE(Codedata!CC530,"!A","!E")))</f>
        <v/>
      </c>
      <c r="I535" s="158" t="str">
        <f ca="1">IF(F535="","",SUBSTITUTE(Codedata!CC530,"!A"," rij "))</f>
        <v/>
      </c>
      <c r="J535" s="159" t="str">
        <f ca="1">IF(F535="","",INDIRECT(SUBSTITUTE(Codedata!CC530,"!A","!H")))</f>
        <v/>
      </c>
    </row>
    <row r="536" spans="1:10" x14ac:dyDescent="0.25">
      <c r="A536" s="157" t="str">
        <f ca="1">IF(Codedata!CB531="","",INDIRECT(Codedata!CB531))</f>
        <v/>
      </c>
      <c r="B536" s="158" t="str">
        <f ca="1">IF(A536="","",INDIRECT(SUBSTITUTE(Codedata!CB531,"!A","!B")))</f>
        <v/>
      </c>
      <c r="C536" s="158" t="str">
        <f ca="1">IF(A536="","",INDIRECT(SUBSTITUTE(Codedata!CB531,"!A","!E")))</f>
        <v/>
      </c>
      <c r="D536" s="158" t="str">
        <f ca="1">IF(A536="","",SUBSTITUTE(Codedata!CB531,"!A"," rij "))</f>
        <v/>
      </c>
      <c r="E536" s="159" t="str">
        <f ca="1">IF(A536="","",INDIRECT(SUBSTITUTE(Codedata!CB531,"!A","!G")))</f>
        <v/>
      </c>
      <c r="F536" s="160" t="str">
        <f ca="1">IF(Codedata!CC531="","",INDIRECT(Codedata!CC531))</f>
        <v/>
      </c>
      <c r="G536" s="158" t="str">
        <f ca="1">IF(F536="","",INDIRECT(SUBSTITUTE(Codedata!CC531,"!A","!B")))</f>
        <v/>
      </c>
      <c r="H536" s="158" t="str">
        <f ca="1">IF(F536="","",INDIRECT(SUBSTITUTE(Codedata!CC531,"!A","!E")))</f>
        <v/>
      </c>
      <c r="I536" s="158" t="str">
        <f ca="1">IF(F536="","",SUBSTITUTE(Codedata!CC531,"!A"," rij "))</f>
        <v/>
      </c>
      <c r="J536" s="159" t="str">
        <f ca="1">IF(F536="","",INDIRECT(SUBSTITUTE(Codedata!CC531,"!A","!H")))</f>
        <v/>
      </c>
    </row>
    <row r="537" spans="1:10" x14ac:dyDescent="0.25">
      <c r="A537" s="157" t="str">
        <f ca="1">IF(Codedata!CB532="","",INDIRECT(Codedata!CB532))</f>
        <v/>
      </c>
      <c r="B537" s="158" t="str">
        <f ca="1">IF(A537="","",INDIRECT(SUBSTITUTE(Codedata!CB532,"!A","!B")))</f>
        <v/>
      </c>
      <c r="C537" s="158" t="str">
        <f ca="1">IF(A537="","",INDIRECT(SUBSTITUTE(Codedata!CB532,"!A","!E")))</f>
        <v/>
      </c>
      <c r="D537" s="158" t="str">
        <f ca="1">IF(A537="","",SUBSTITUTE(Codedata!CB532,"!A"," rij "))</f>
        <v/>
      </c>
      <c r="E537" s="159" t="str">
        <f ca="1">IF(A537="","",INDIRECT(SUBSTITUTE(Codedata!CB532,"!A","!G")))</f>
        <v/>
      </c>
      <c r="F537" s="160" t="str">
        <f ca="1">IF(Codedata!CC532="","",INDIRECT(Codedata!CC532))</f>
        <v/>
      </c>
      <c r="G537" s="158" t="str">
        <f ca="1">IF(F537="","",INDIRECT(SUBSTITUTE(Codedata!CC532,"!A","!B")))</f>
        <v/>
      </c>
      <c r="H537" s="158" t="str">
        <f ca="1">IF(F537="","",INDIRECT(SUBSTITUTE(Codedata!CC532,"!A","!E")))</f>
        <v/>
      </c>
      <c r="I537" s="158" t="str">
        <f ca="1">IF(F537="","",SUBSTITUTE(Codedata!CC532,"!A"," rij "))</f>
        <v/>
      </c>
      <c r="J537" s="159" t="str">
        <f ca="1">IF(F537="","",INDIRECT(SUBSTITUTE(Codedata!CC532,"!A","!H")))</f>
        <v/>
      </c>
    </row>
    <row r="538" spans="1:10" x14ac:dyDescent="0.25">
      <c r="A538" s="157" t="str">
        <f ca="1">IF(Codedata!CB533="","",INDIRECT(Codedata!CB533))</f>
        <v/>
      </c>
      <c r="B538" s="158" t="str">
        <f ca="1">IF(A538="","",INDIRECT(SUBSTITUTE(Codedata!CB533,"!A","!B")))</f>
        <v/>
      </c>
      <c r="C538" s="158" t="str">
        <f ca="1">IF(A538="","",INDIRECT(SUBSTITUTE(Codedata!CB533,"!A","!E")))</f>
        <v/>
      </c>
      <c r="D538" s="158" t="str">
        <f ca="1">IF(A538="","",SUBSTITUTE(Codedata!CB533,"!A"," rij "))</f>
        <v/>
      </c>
      <c r="E538" s="159" t="str">
        <f ca="1">IF(A538="","",INDIRECT(SUBSTITUTE(Codedata!CB533,"!A","!G")))</f>
        <v/>
      </c>
      <c r="F538" s="160" t="str">
        <f ca="1">IF(Codedata!CC533="","",INDIRECT(Codedata!CC533))</f>
        <v/>
      </c>
      <c r="G538" s="158" t="str">
        <f ca="1">IF(F538="","",INDIRECT(SUBSTITUTE(Codedata!CC533,"!A","!B")))</f>
        <v/>
      </c>
      <c r="H538" s="158" t="str">
        <f ca="1">IF(F538="","",INDIRECT(SUBSTITUTE(Codedata!CC533,"!A","!E")))</f>
        <v/>
      </c>
      <c r="I538" s="158" t="str">
        <f ca="1">IF(F538="","",SUBSTITUTE(Codedata!CC533,"!A"," rij "))</f>
        <v/>
      </c>
      <c r="J538" s="159" t="str">
        <f ca="1">IF(F538="","",INDIRECT(SUBSTITUTE(Codedata!CC533,"!A","!H")))</f>
        <v/>
      </c>
    </row>
    <row r="539" spans="1:10" x14ac:dyDescent="0.25">
      <c r="A539" s="157" t="str">
        <f ca="1">IF(Codedata!CB534="","",INDIRECT(Codedata!CB534))</f>
        <v/>
      </c>
      <c r="B539" s="158" t="str">
        <f ca="1">IF(A539="","",INDIRECT(SUBSTITUTE(Codedata!CB534,"!A","!B")))</f>
        <v/>
      </c>
      <c r="C539" s="158" t="str">
        <f ca="1">IF(A539="","",INDIRECT(SUBSTITUTE(Codedata!CB534,"!A","!E")))</f>
        <v/>
      </c>
      <c r="D539" s="158" t="str">
        <f ca="1">IF(A539="","",SUBSTITUTE(Codedata!CB534,"!A"," rij "))</f>
        <v/>
      </c>
      <c r="E539" s="159" t="str">
        <f ca="1">IF(A539="","",INDIRECT(SUBSTITUTE(Codedata!CB534,"!A","!G")))</f>
        <v/>
      </c>
      <c r="F539" s="160" t="str">
        <f ca="1">IF(Codedata!CC534="","",INDIRECT(Codedata!CC534))</f>
        <v/>
      </c>
      <c r="G539" s="158" t="str">
        <f ca="1">IF(F539="","",INDIRECT(SUBSTITUTE(Codedata!CC534,"!A","!B")))</f>
        <v/>
      </c>
      <c r="H539" s="158" t="str">
        <f ca="1">IF(F539="","",INDIRECT(SUBSTITUTE(Codedata!CC534,"!A","!E")))</f>
        <v/>
      </c>
      <c r="I539" s="158" t="str">
        <f ca="1">IF(F539="","",SUBSTITUTE(Codedata!CC534,"!A"," rij "))</f>
        <v/>
      </c>
      <c r="J539" s="159" t="str">
        <f ca="1">IF(F539="","",INDIRECT(SUBSTITUTE(Codedata!CC534,"!A","!H")))</f>
        <v/>
      </c>
    </row>
    <row r="540" spans="1:10" x14ac:dyDescent="0.25">
      <c r="A540" s="157" t="str">
        <f ca="1">IF(Codedata!CB535="","",INDIRECT(Codedata!CB535))</f>
        <v/>
      </c>
      <c r="B540" s="158" t="str">
        <f ca="1">IF(A540="","",INDIRECT(SUBSTITUTE(Codedata!CB535,"!A","!B")))</f>
        <v/>
      </c>
      <c r="C540" s="158" t="str">
        <f ca="1">IF(A540="","",INDIRECT(SUBSTITUTE(Codedata!CB535,"!A","!E")))</f>
        <v/>
      </c>
      <c r="D540" s="158" t="str">
        <f ca="1">IF(A540="","",SUBSTITUTE(Codedata!CB535,"!A"," rij "))</f>
        <v/>
      </c>
      <c r="E540" s="159" t="str">
        <f ca="1">IF(A540="","",INDIRECT(SUBSTITUTE(Codedata!CB535,"!A","!G")))</f>
        <v/>
      </c>
      <c r="F540" s="160" t="str">
        <f ca="1">IF(Codedata!CC535="","",INDIRECT(Codedata!CC535))</f>
        <v/>
      </c>
      <c r="G540" s="158" t="str">
        <f ca="1">IF(F540="","",INDIRECT(SUBSTITUTE(Codedata!CC535,"!A","!B")))</f>
        <v/>
      </c>
      <c r="H540" s="158" t="str">
        <f ca="1">IF(F540="","",INDIRECT(SUBSTITUTE(Codedata!CC535,"!A","!E")))</f>
        <v/>
      </c>
      <c r="I540" s="158" t="str">
        <f ca="1">IF(F540="","",SUBSTITUTE(Codedata!CC535,"!A"," rij "))</f>
        <v/>
      </c>
      <c r="J540" s="159" t="str">
        <f ca="1">IF(F540="","",INDIRECT(SUBSTITUTE(Codedata!CC535,"!A","!H")))</f>
        <v/>
      </c>
    </row>
    <row r="541" spans="1:10" x14ac:dyDescent="0.25">
      <c r="A541" s="157" t="str">
        <f ca="1">IF(Codedata!CB536="","",INDIRECT(Codedata!CB536))</f>
        <v/>
      </c>
      <c r="B541" s="158" t="str">
        <f ca="1">IF(A541="","",INDIRECT(SUBSTITUTE(Codedata!CB536,"!A","!B")))</f>
        <v/>
      </c>
      <c r="C541" s="158" t="str">
        <f ca="1">IF(A541="","",INDIRECT(SUBSTITUTE(Codedata!CB536,"!A","!E")))</f>
        <v/>
      </c>
      <c r="D541" s="158" t="str">
        <f ca="1">IF(A541="","",SUBSTITUTE(Codedata!CB536,"!A"," rij "))</f>
        <v/>
      </c>
      <c r="E541" s="159" t="str">
        <f ca="1">IF(A541="","",INDIRECT(SUBSTITUTE(Codedata!CB536,"!A","!G")))</f>
        <v/>
      </c>
      <c r="F541" s="160" t="str">
        <f ca="1">IF(Codedata!CC536="","",INDIRECT(Codedata!CC536))</f>
        <v/>
      </c>
      <c r="G541" s="158" t="str">
        <f ca="1">IF(F541="","",INDIRECT(SUBSTITUTE(Codedata!CC536,"!A","!B")))</f>
        <v/>
      </c>
      <c r="H541" s="158" t="str">
        <f ca="1">IF(F541="","",INDIRECT(SUBSTITUTE(Codedata!CC536,"!A","!E")))</f>
        <v/>
      </c>
      <c r="I541" s="158" t="str">
        <f ca="1">IF(F541="","",SUBSTITUTE(Codedata!CC536,"!A"," rij "))</f>
        <v/>
      </c>
      <c r="J541" s="159" t="str">
        <f ca="1">IF(F541="","",INDIRECT(SUBSTITUTE(Codedata!CC536,"!A","!H")))</f>
        <v/>
      </c>
    </row>
    <row r="542" spans="1:10" x14ac:dyDescent="0.25">
      <c r="A542" s="157" t="str">
        <f ca="1">IF(Codedata!CB537="","",INDIRECT(Codedata!CB537))</f>
        <v/>
      </c>
      <c r="B542" s="158" t="str">
        <f ca="1">IF(A542="","",INDIRECT(SUBSTITUTE(Codedata!CB537,"!A","!B")))</f>
        <v/>
      </c>
      <c r="C542" s="158" t="str">
        <f ca="1">IF(A542="","",INDIRECT(SUBSTITUTE(Codedata!CB537,"!A","!E")))</f>
        <v/>
      </c>
      <c r="D542" s="158" t="str">
        <f ca="1">IF(A542="","",SUBSTITUTE(Codedata!CB537,"!A"," rij "))</f>
        <v/>
      </c>
      <c r="E542" s="159" t="str">
        <f ca="1">IF(A542="","",INDIRECT(SUBSTITUTE(Codedata!CB537,"!A","!G")))</f>
        <v/>
      </c>
      <c r="F542" s="160" t="str">
        <f ca="1">IF(Codedata!CC537="","",INDIRECT(Codedata!CC537))</f>
        <v/>
      </c>
      <c r="G542" s="158" t="str">
        <f ca="1">IF(F542="","",INDIRECT(SUBSTITUTE(Codedata!CC537,"!A","!B")))</f>
        <v/>
      </c>
      <c r="H542" s="158" t="str">
        <f ca="1">IF(F542="","",INDIRECT(SUBSTITUTE(Codedata!CC537,"!A","!E")))</f>
        <v/>
      </c>
      <c r="I542" s="158" t="str">
        <f ca="1">IF(F542="","",SUBSTITUTE(Codedata!CC537,"!A"," rij "))</f>
        <v/>
      </c>
      <c r="J542" s="159" t="str">
        <f ca="1">IF(F542="","",INDIRECT(SUBSTITUTE(Codedata!CC537,"!A","!H")))</f>
        <v/>
      </c>
    </row>
    <row r="543" spans="1:10" x14ac:dyDescent="0.25">
      <c r="A543" s="157" t="str">
        <f ca="1">IF(Codedata!CB538="","",INDIRECT(Codedata!CB538))</f>
        <v/>
      </c>
      <c r="B543" s="158" t="str">
        <f ca="1">IF(A543="","",INDIRECT(SUBSTITUTE(Codedata!CB538,"!A","!B")))</f>
        <v/>
      </c>
      <c r="C543" s="158" t="str">
        <f ca="1">IF(A543="","",INDIRECT(SUBSTITUTE(Codedata!CB538,"!A","!E")))</f>
        <v/>
      </c>
      <c r="D543" s="158" t="str">
        <f ca="1">IF(A543="","",SUBSTITUTE(Codedata!CB538,"!A"," rij "))</f>
        <v/>
      </c>
      <c r="E543" s="159" t="str">
        <f ca="1">IF(A543="","",INDIRECT(SUBSTITUTE(Codedata!CB538,"!A","!G")))</f>
        <v/>
      </c>
      <c r="F543" s="160" t="str">
        <f ca="1">IF(Codedata!CC538="","",INDIRECT(Codedata!CC538))</f>
        <v/>
      </c>
      <c r="G543" s="158" t="str">
        <f ca="1">IF(F543="","",INDIRECT(SUBSTITUTE(Codedata!CC538,"!A","!B")))</f>
        <v/>
      </c>
      <c r="H543" s="158" t="str">
        <f ca="1">IF(F543="","",INDIRECT(SUBSTITUTE(Codedata!CC538,"!A","!E")))</f>
        <v/>
      </c>
      <c r="I543" s="158" t="str">
        <f ca="1">IF(F543="","",SUBSTITUTE(Codedata!CC538,"!A"," rij "))</f>
        <v/>
      </c>
      <c r="J543" s="159" t="str">
        <f ca="1">IF(F543="","",INDIRECT(SUBSTITUTE(Codedata!CC538,"!A","!H")))</f>
        <v/>
      </c>
    </row>
    <row r="544" spans="1:10" x14ac:dyDescent="0.25">
      <c r="A544" s="157" t="str">
        <f ca="1">IF(Codedata!CB539="","",INDIRECT(Codedata!CB539))</f>
        <v/>
      </c>
      <c r="B544" s="158" t="str">
        <f ca="1">IF(A544="","",INDIRECT(SUBSTITUTE(Codedata!CB539,"!A","!B")))</f>
        <v/>
      </c>
      <c r="C544" s="158" t="str">
        <f ca="1">IF(A544="","",INDIRECT(SUBSTITUTE(Codedata!CB539,"!A","!E")))</f>
        <v/>
      </c>
      <c r="D544" s="158" t="str">
        <f ca="1">IF(A544="","",SUBSTITUTE(Codedata!CB539,"!A"," rij "))</f>
        <v/>
      </c>
      <c r="E544" s="159" t="str">
        <f ca="1">IF(A544="","",INDIRECT(SUBSTITUTE(Codedata!CB539,"!A","!G")))</f>
        <v/>
      </c>
      <c r="F544" s="160" t="str">
        <f ca="1">IF(Codedata!CC539="","",INDIRECT(Codedata!CC539))</f>
        <v/>
      </c>
      <c r="G544" s="158" t="str">
        <f ca="1">IF(F544="","",INDIRECT(SUBSTITUTE(Codedata!CC539,"!A","!B")))</f>
        <v/>
      </c>
      <c r="H544" s="158" t="str">
        <f ca="1">IF(F544="","",INDIRECT(SUBSTITUTE(Codedata!CC539,"!A","!E")))</f>
        <v/>
      </c>
      <c r="I544" s="158" t="str">
        <f ca="1">IF(F544="","",SUBSTITUTE(Codedata!CC539,"!A"," rij "))</f>
        <v/>
      </c>
      <c r="J544" s="159" t="str">
        <f ca="1">IF(F544="","",INDIRECT(SUBSTITUTE(Codedata!CC539,"!A","!H")))</f>
        <v/>
      </c>
    </row>
    <row r="545" spans="1:10" x14ac:dyDescent="0.25">
      <c r="A545" s="157" t="str">
        <f ca="1">IF(Codedata!CB540="","",INDIRECT(Codedata!CB540))</f>
        <v/>
      </c>
      <c r="B545" s="158" t="str">
        <f ca="1">IF(A545="","",INDIRECT(SUBSTITUTE(Codedata!CB540,"!A","!B")))</f>
        <v/>
      </c>
      <c r="C545" s="158" t="str">
        <f ca="1">IF(A545="","",INDIRECT(SUBSTITUTE(Codedata!CB540,"!A","!E")))</f>
        <v/>
      </c>
      <c r="D545" s="158" t="str">
        <f ca="1">IF(A545="","",SUBSTITUTE(Codedata!CB540,"!A"," rij "))</f>
        <v/>
      </c>
      <c r="E545" s="159" t="str">
        <f ca="1">IF(A545="","",INDIRECT(SUBSTITUTE(Codedata!CB540,"!A","!G")))</f>
        <v/>
      </c>
      <c r="F545" s="160" t="str">
        <f ca="1">IF(Codedata!CC540="","",INDIRECT(Codedata!CC540))</f>
        <v/>
      </c>
      <c r="G545" s="158" t="str">
        <f ca="1">IF(F545="","",INDIRECT(SUBSTITUTE(Codedata!CC540,"!A","!B")))</f>
        <v/>
      </c>
      <c r="H545" s="158" t="str">
        <f ca="1">IF(F545="","",INDIRECT(SUBSTITUTE(Codedata!CC540,"!A","!E")))</f>
        <v/>
      </c>
      <c r="I545" s="158" t="str">
        <f ca="1">IF(F545="","",SUBSTITUTE(Codedata!CC540,"!A"," rij "))</f>
        <v/>
      </c>
      <c r="J545" s="159" t="str">
        <f ca="1">IF(F545="","",INDIRECT(SUBSTITUTE(Codedata!CC540,"!A","!H")))</f>
        <v/>
      </c>
    </row>
    <row r="546" spans="1:10" x14ac:dyDescent="0.25">
      <c r="A546" s="157" t="str">
        <f ca="1">IF(Codedata!CB541="","",INDIRECT(Codedata!CB541))</f>
        <v/>
      </c>
      <c r="B546" s="158" t="str">
        <f ca="1">IF(A546="","",INDIRECT(SUBSTITUTE(Codedata!CB541,"!A","!B")))</f>
        <v/>
      </c>
      <c r="C546" s="158" t="str">
        <f ca="1">IF(A546="","",INDIRECT(SUBSTITUTE(Codedata!CB541,"!A","!E")))</f>
        <v/>
      </c>
      <c r="D546" s="158" t="str">
        <f ca="1">IF(A546="","",SUBSTITUTE(Codedata!CB541,"!A"," rij "))</f>
        <v/>
      </c>
      <c r="E546" s="159" t="str">
        <f ca="1">IF(A546="","",INDIRECT(SUBSTITUTE(Codedata!CB541,"!A","!G")))</f>
        <v/>
      </c>
      <c r="F546" s="160" t="str">
        <f ca="1">IF(Codedata!CC541="","",INDIRECT(Codedata!CC541))</f>
        <v/>
      </c>
      <c r="G546" s="158" t="str">
        <f ca="1">IF(F546="","",INDIRECT(SUBSTITUTE(Codedata!CC541,"!A","!B")))</f>
        <v/>
      </c>
      <c r="H546" s="158" t="str">
        <f ca="1">IF(F546="","",INDIRECT(SUBSTITUTE(Codedata!CC541,"!A","!E")))</f>
        <v/>
      </c>
      <c r="I546" s="158" t="str">
        <f ca="1">IF(F546="","",SUBSTITUTE(Codedata!CC541,"!A"," rij "))</f>
        <v/>
      </c>
      <c r="J546" s="159" t="str">
        <f ca="1">IF(F546="","",INDIRECT(SUBSTITUTE(Codedata!CC541,"!A","!H")))</f>
        <v/>
      </c>
    </row>
    <row r="547" spans="1:10" x14ac:dyDescent="0.25">
      <c r="A547" s="157" t="str">
        <f ca="1">IF(Codedata!CB542="","",INDIRECT(Codedata!CB542))</f>
        <v/>
      </c>
      <c r="B547" s="158" t="str">
        <f ca="1">IF(A547="","",INDIRECT(SUBSTITUTE(Codedata!CB542,"!A","!B")))</f>
        <v/>
      </c>
      <c r="C547" s="158" t="str">
        <f ca="1">IF(A547="","",INDIRECT(SUBSTITUTE(Codedata!CB542,"!A","!E")))</f>
        <v/>
      </c>
      <c r="D547" s="158" t="str">
        <f ca="1">IF(A547="","",SUBSTITUTE(Codedata!CB542,"!A"," rij "))</f>
        <v/>
      </c>
      <c r="E547" s="159" t="str">
        <f ca="1">IF(A547="","",INDIRECT(SUBSTITUTE(Codedata!CB542,"!A","!G")))</f>
        <v/>
      </c>
      <c r="F547" s="160" t="str">
        <f ca="1">IF(Codedata!CC542="","",INDIRECT(Codedata!CC542))</f>
        <v/>
      </c>
      <c r="G547" s="158" t="str">
        <f ca="1">IF(F547="","",INDIRECT(SUBSTITUTE(Codedata!CC542,"!A","!B")))</f>
        <v/>
      </c>
      <c r="H547" s="158" t="str">
        <f ca="1">IF(F547="","",INDIRECT(SUBSTITUTE(Codedata!CC542,"!A","!E")))</f>
        <v/>
      </c>
      <c r="I547" s="158" t="str">
        <f ca="1">IF(F547="","",SUBSTITUTE(Codedata!CC542,"!A"," rij "))</f>
        <v/>
      </c>
      <c r="J547" s="159" t="str">
        <f ca="1">IF(F547="","",INDIRECT(SUBSTITUTE(Codedata!CC542,"!A","!H")))</f>
        <v/>
      </c>
    </row>
    <row r="548" spans="1:10" x14ac:dyDescent="0.25">
      <c r="A548" s="157" t="str">
        <f ca="1">IF(Codedata!CB543="","",INDIRECT(Codedata!CB543))</f>
        <v/>
      </c>
      <c r="B548" s="158" t="str">
        <f ca="1">IF(A548="","",INDIRECT(SUBSTITUTE(Codedata!CB543,"!A","!B")))</f>
        <v/>
      </c>
      <c r="C548" s="158" t="str">
        <f ca="1">IF(A548="","",INDIRECT(SUBSTITUTE(Codedata!CB543,"!A","!E")))</f>
        <v/>
      </c>
      <c r="D548" s="158" t="str">
        <f ca="1">IF(A548="","",SUBSTITUTE(Codedata!CB543,"!A"," rij "))</f>
        <v/>
      </c>
      <c r="E548" s="159" t="str">
        <f ca="1">IF(A548="","",INDIRECT(SUBSTITUTE(Codedata!CB543,"!A","!G")))</f>
        <v/>
      </c>
      <c r="F548" s="160" t="str">
        <f ca="1">IF(Codedata!CC543="","",INDIRECT(Codedata!CC543))</f>
        <v/>
      </c>
      <c r="G548" s="158" t="str">
        <f ca="1">IF(F548="","",INDIRECT(SUBSTITUTE(Codedata!CC543,"!A","!B")))</f>
        <v/>
      </c>
      <c r="H548" s="158" t="str">
        <f ca="1">IF(F548="","",INDIRECT(SUBSTITUTE(Codedata!CC543,"!A","!E")))</f>
        <v/>
      </c>
      <c r="I548" s="158" t="str">
        <f ca="1">IF(F548="","",SUBSTITUTE(Codedata!CC543,"!A"," rij "))</f>
        <v/>
      </c>
      <c r="J548" s="159" t="str">
        <f ca="1">IF(F548="","",INDIRECT(SUBSTITUTE(Codedata!CC543,"!A","!H")))</f>
        <v/>
      </c>
    </row>
    <row r="549" spans="1:10" x14ac:dyDescent="0.25">
      <c r="A549" s="157" t="str">
        <f ca="1">IF(Codedata!CB544="","",INDIRECT(Codedata!CB544))</f>
        <v/>
      </c>
      <c r="B549" s="158" t="str">
        <f ca="1">IF(A549="","",INDIRECT(SUBSTITUTE(Codedata!CB544,"!A","!B")))</f>
        <v/>
      </c>
      <c r="C549" s="158" t="str">
        <f ca="1">IF(A549="","",INDIRECT(SUBSTITUTE(Codedata!CB544,"!A","!E")))</f>
        <v/>
      </c>
      <c r="D549" s="158" t="str">
        <f ca="1">IF(A549="","",SUBSTITUTE(Codedata!CB544,"!A"," rij "))</f>
        <v/>
      </c>
      <c r="E549" s="159" t="str">
        <f ca="1">IF(A549="","",INDIRECT(SUBSTITUTE(Codedata!CB544,"!A","!G")))</f>
        <v/>
      </c>
      <c r="F549" s="160" t="str">
        <f ca="1">IF(Codedata!CC544="","",INDIRECT(Codedata!CC544))</f>
        <v/>
      </c>
      <c r="G549" s="158" t="str">
        <f ca="1">IF(F549="","",INDIRECT(SUBSTITUTE(Codedata!CC544,"!A","!B")))</f>
        <v/>
      </c>
      <c r="H549" s="158" t="str">
        <f ca="1">IF(F549="","",INDIRECT(SUBSTITUTE(Codedata!CC544,"!A","!E")))</f>
        <v/>
      </c>
      <c r="I549" s="158" t="str">
        <f ca="1">IF(F549="","",SUBSTITUTE(Codedata!CC544,"!A"," rij "))</f>
        <v/>
      </c>
      <c r="J549" s="159" t="str">
        <f ca="1">IF(F549="","",INDIRECT(SUBSTITUTE(Codedata!CC544,"!A","!H")))</f>
        <v/>
      </c>
    </row>
    <row r="550" spans="1:10" x14ac:dyDescent="0.25">
      <c r="A550" s="157" t="str">
        <f ca="1">IF(Codedata!CB545="","",INDIRECT(Codedata!CB545))</f>
        <v/>
      </c>
      <c r="B550" s="158" t="str">
        <f ca="1">IF(A550="","",INDIRECT(SUBSTITUTE(Codedata!CB545,"!A","!B")))</f>
        <v/>
      </c>
      <c r="C550" s="158" t="str">
        <f ca="1">IF(A550="","",INDIRECT(SUBSTITUTE(Codedata!CB545,"!A","!E")))</f>
        <v/>
      </c>
      <c r="D550" s="158" t="str">
        <f ca="1">IF(A550="","",SUBSTITUTE(Codedata!CB545,"!A"," rij "))</f>
        <v/>
      </c>
      <c r="E550" s="159" t="str">
        <f ca="1">IF(A550="","",INDIRECT(SUBSTITUTE(Codedata!CB545,"!A","!G")))</f>
        <v/>
      </c>
      <c r="F550" s="160" t="str">
        <f ca="1">IF(Codedata!CC545="","",INDIRECT(Codedata!CC545))</f>
        <v/>
      </c>
      <c r="G550" s="158" t="str">
        <f ca="1">IF(F550="","",INDIRECT(SUBSTITUTE(Codedata!CC545,"!A","!B")))</f>
        <v/>
      </c>
      <c r="H550" s="158" t="str">
        <f ca="1">IF(F550="","",INDIRECT(SUBSTITUTE(Codedata!CC545,"!A","!E")))</f>
        <v/>
      </c>
      <c r="I550" s="158" t="str">
        <f ca="1">IF(F550="","",SUBSTITUTE(Codedata!CC545,"!A"," rij "))</f>
        <v/>
      </c>
      <c r="J550" s="159" t="str">
        <f ca="1">IF(F550="","",INDIRECT(SUBSTITUTE(Codedata!CC545,"!A","!H")))</f>
        <v/>
      </c>
    </row>
    <row r="551" spans="1:10" x14ac:dyDescent="0.25">
      <c r="A551" s="157" t="str">
        <f ca="1">IF(Codedata!CB546="","",INDIRECT(Codedata!CB546))</f>
        <v/>
      </c>
      <c r="B551" s="158" t="str">
        <f ca="1">IF(A551="","",INDIRECT(SUBSTITUTE(Codedata!CB546,"!A","!B")))</f>
        <v/>
      </c>
      <c r="C551" s="158" t="str">
        <f ca="1">IF(A551="","",INDIRECT(SUBSTITUTE(Codedata!CB546,"!A","!E")))</f>
        <v/>
      </c>
      <c r="D551" s="158" t="str">
        <f ca="1">IF(A551="","",SUBSTITUTE(Codedata!CB546,"!A"," rij "))</f>
        <v/>
      </c>
      <c r="E551" s="159" t="str">
        <f ca="1">IF(A551="","",INDIRECT(SUBSTITUTE(Codedata!CB546,"!A","!G")))</f>
        <v/>
      </c>
      <c r="F551" s="160" t="str">
        <f ca="1">IF(Codedata!CC546="","",INDIRECT(Codedata!CC546))</f>
        <v/>
      </c>
      <c r="G551" s="158" t="str">
        <f ca="1">IF(F551="","",INDIRECT(SUBSTITUTE(Codedata!CC546,"!A","!B")))</f>
        <v/>
      </c>
      <c r="H551" s="158" t="str">
        <f ca="1">IF(F551="","",INDIRECT(SUBSTITUTE(Codedata!CC546,"!A","!E")))</f>
        <v/>
      </c>
      <c r="I551" s="158" t="str">
        <f ca="1">IF(F551="","",SUBSTITUTE(Codedata!CC546,"!A"," rij "))</f>
        <v/>
      </c>
      <c r="J551" s="159" t="str">
        <f ca="1">IF(F551="","",INDIRECT(SUBSTITUTE(Codedata!CC546,"!A","!H")))</f>
        <v/>
      </c>
    </row>
    <row r="552" spans="1:10" x14ac:dyDescent="0.25">
      <c r="A552" s="157" t="str">
        <f ca="1">IF(Codedata!CB547="","",INDIRECT(Codedata!CB547))</f>
        <v/>
      </c>
      <c r="B552" s="158" t="str">
        <f ca="1">IF(A552="","",INDIRECT(SUBSTITUTE(Codedata!CB547,"!A","!B")))</f>
        <v/>
      </c>
      <c r="C552" s="158" t="str">
        <f ca="1">IF(A552="","",INDIRECT(SUBSTITUTE(Codedata!CB547,"!A","!E")))</f>
        <v/>
      </c>
      <c r="D552" s="158" t="str">
        <f ca="1">IF(A552="","",SUBSTITUTE(Codedata!CB547,"!A"," rij "))</f>
        <v/>
      </c>
      <c r="E552" s="159" t="str">
        <f ca="1">IF(A552="","",INDIRECT(SUBSTITUTE(Codedata!CB547,"!A","!G")))</f>
        <v/>
      </c>
      <c r="F552" s="160" t="str">
        <f ca="1">IF(Codedata!CC547="","",INDIRECT(Codedata!CC547))</f>
        <v/>
      </c>
      <c r="G552" s="158" t="str">
        <f ca="1">IF(F552="","",INDIRECT(SUBSTITUTE(Codedata!CC547,"!A","!B")))</f>
        <v/>
      </c>
      <c r="H552" s="158" t="str">
        <f ca="1">IF(F552="","",INDIRECT(SUBSTITUTE(Codedata!CC547,"!A","!E")))</f>
        <v/>
      </c>
      <c r="I552" s="158" t="str">
        <f ca="1">IF(F552="","",SUBSTITUTE(Codedata!CC547,"!A"," rij "))</f>
        <v/>
      </c>
      <c r="J552" s="159" t="str">
        <f ca="1">IF(F552="","",INDIRECT(SUBSTITUTE(Codedata!CC547,"!A","!H")))</f>
        <v/>
      </c>
    </row>
    <row r="553" spans="1:10" x14ac:dyDescent="0.25">
      <c r="A553" s="157" t="str">
        <f ca="1">IF(Codedata!CB548="","",INDIRECT(Codedata!CB548))</f>
        <v/>
      </c>
      <c r="B553" s="158" t="str">
        <f ca="1">IF(A553="","",INDIRECT(SUBSTITUTE(Codedata!CB548,"!A","!B")))</f>
        <v/>
      </c>
      <c r="C553" s="158" t="str">
        <f ca="1">IF(A553="","",INDIRECT(SUBSTITUTE(Codedata!CB548,"!A","!E")))</f>
        <v/>
      </c>
      <c r="D553" s="158" t="str">
        <f ca="1">IF(A553="","",SUBSTITUTE(Codedata!CB548,"!A"," rij "))</f>
        <v/>
      </c>
      <c r="E553" s="159" t="str">
        <f ca="1">IF(A553="","",INDIRECT(SUBSTITUTE(Codedata!CB548,"!A","!G")))</f>
        <v/>
      </c>
      <c r="F553" s="160" t="str">
        <f ca="1">IF(Codedata!CC548="","",INDIRECT(Codedata!CC548))</f>
        <v/>
      </c>
      <c r="G553" s="158" t="str">
        <f ca="1">IF(F553="","",INDIRECT(SUBSTITUTE(Codedata!CC548,"!A","!B")))</f>
        <v/>
      </c>
      <c r="H553" s="158" t="str">
        <f ca="1">IF(F553="","",INDIRECT(SUBSTITUTE(Codedata!CC548,"!A","!E")))</f>
        <v/>
      </c>
      <c r="I553" s="158" t="str">
        <f ca="1">IF(F553="","",SUBSTITUTE(Codedata!CC548,"!A"," rij "))</f>
        <v/>
      </c>
      <c r="J553" s="159" t="str">
        <f ca="1">IF(F553="","",INDIRECT(SUBSTITUTE(Codedata!CC548,"!A","!H")))</f>
        <v/>
      </c>
    </row>
    <row r="554" spans="1:10" x14ac:dyDescent="0.25">
      <c r="A554" s="157" t="str">
        <f ca="1">IF(Codedata!CB549="","",INDIRECT(Codedata!CB549))</f>
        <v/>
      </c>
      <c r="B554" s="158" t="str">
        <f ca="1">IF(A554="","",INDIRECT(SUBSTITUTE(Codedata!CB549,"!A","!B")))</f>
        <v/>
      </c>
      <c r="C554" s="158" t="str">
        <f ca="1">IF(A554="","",INDIRECT(SUBSTITUTE(Codedata!CB549,"!A","!E")))</f>
        <v/>
      </c>
      <c r="D554" s="158" t="str">
        <f ca="1">IF(A554="","",SUBSTITUTE(Codedata!CB549,"!A"," rij "))</f>
        <v/>
      </c>
      <c r="E554" s="159" t="str">
        <f ca="1">IF(A554="","",INDIRECT(SUBSTITUTE(Codedata!CB549,"!A","!G")))</f>
        <v/>
      </c>
      <c r="F554" s="160" t="str">
        <f ca="1">IF(Codedata!CC549="","",INDIRECT(Codedata!CC549))</f>
        <v/>
      </c>
      <c r="G554" s="158" t="str">
        <f ca="1">IF(F554="","",INDIRECT(SUBSTITUTE(Codedata!CC549,"!A","!B")))</f>
        <v/>
      </c>
      <c r="H554" s="158" t="str">
        <f ca="1">IF(F554="","",INDIRECT(SUBSTITUTE(Codedata!CC549,"!A","!E")))</f>
        <v/>
      </c>
      <c r="I554" s="158" t="str">
        <f ca="1">IF(F554="","",SUBSTITUTE(Codedata!CC549,"!A"," rij "))</f>
        <v/>
      </c>
      <c r="J554" s="159" t="str">
        <f ca="1">IF(F554="","",INDIRECT(SUBSTITUTE(Codedata!CC549,"!A","!H")))</f>
        <v/>
      </c>
    </row>
    <row r="555" spans="1:10" x14ac:dyDescent="0.25">
      <c r="A555" s="157" t="str">
        <f ca="1">IF(Codedata!CB550="","",INDIRECT(Codedata!CB550))</f>
        <v/>
      </c>
      <c r="B555" s="158" t="str">
        <f ca="1">IF(A555="","",INDIRECT(SUBSTITUTE(Codedata!CB550,"!A","!B")))</f>
        <v/>
      </c>
      <c r="C555" s="158" t="str">
        <f ca="1">IF(A555="","",INDIRECT(SUBSTITUTE(Codedata!CB550,"!A","!E")))</f>
        <v/>
      </c>
      <c r="D555" s="158" t="str">
        <f ca="1">IF(A555="","",SUBSTITUTE(Codedata!CB550,"!A"," rij "))</f>
        <v/>
      </c>
      <c r="E555" s="159" t="str">
        <f ca="1">IF(A555="","",INDIRECT(SUBSTITUTE(Codedata!CB550,"!A","!G")))</f>
        <v/>
      </c>
      <c r="F555" s="160" t="str">
        <f ca="1">IF(Codedata!CC550="","",INDIRECT(Codedata!CC550))</f>
        <v/>
      </c>
      <c r="G555" s="158" t="str">
        <f ca="1">IF(F555="","",INDIRECT(SUBSTITUTE(Codedata!CC550,"!A","!B")))</f>
        <v/>
      </c>
      <c r="H555" s="158" t="str">
        <f ca="1">IF(F555="","",INDIRECT(SUBSTITUTE(Codedata!CC550,"!A","!E")))</f>
        <v/>
      </c>
      <c r="I555" s="158" t="str">
        <f ca="1">IF(F555="","",SUBSTITUTE(Codedata!CC550,"!A"," rij "))</f>
        <v/>
      </c>
      <c r="J555" s="159" t="str">
        <f ca="1">IF(F555="","",INDIRECT(SUBSTITUTE(Codedata!CC550,"!A","!H")))</f>
        <v/>
      </c>
    </row>
    <row r="556" spans="1:10" x14ac:dyDescent="0.25">
      <c r="A556" s="157" t="str">
        <f ca="1">IF(Codedata!CB551="","",INDIRECT(Codedata!CB551))</f>
        <v/>
      </c>
      <c r="B556" s="158" t="str">
        <f ca="1">IF(A556="","",INDIRECT(SUBSTITUTE(Codedata!CB551,"!A","!B")))</f>
        <v/>
      </c>
      <c r="C556" s="158" t="str">
        <f ca="1">IF(A556="","",INDIRECT(SUBSTITUTE(Codedata!CB551,"!A","!E")))</f>
        <v/>
      </c>
      <c r="D556" s="158" t="str">
        <f ca="1">IF(A556="","",SUBSTITUTE(Codedata!CB551,"!A"," rij "))</f>
        <v/>
      </c>
      <c r="E556" s="159" t="str">
        <f ca="1">IF(A556="","",INDIRECT(SUBSTITUTE(Codedata!CB551,"!A","!G")))</f>
        <v/>
      </c>
      <c r="F556" s="160" t="str">
        <f ca="1">IF(Codedata!CC551="","",INDIRECT(Codedata!CC551))</f>
        <v/>
      </c>
      <c r="G556" s="158" t="str">
        <f ca="1">IF(F556="","",INDIRECT(SUBSTITUTE(Codedata!CC551,"!A","!B")))</f>
        <v/>
      </c>
      <c r="H556" s="158" t="str">
        <f ca="1">IF(F556="","",INDIRECT(SUBSTITUTE(Codedata!CC551,"!A","!E")))</f>
        <v/>
      </c>
      <c r="I556" s="158" t="str">
        <f ca="1">IF(F556="","",SUBSTITUTE(Codedata!CC551,"!A"," rij "))</f>
        <v/>
      </c>
      <c r="J556" s="159" t="str">
        <f ca="1">IF(F556="","",INDIRECT(SUBSTITUTE(Codedata!CC551,"!A","!H")))</f>
        <v/>
      </c>
    </row>
    <row r="557" spans="1:10" x14ac:dyDescent="0.25">
      <c r="A557" s="157" t="str">
        <f ca="1">IF(Codedata!CB552="","",INDIRECT(Codedata!CB552))</f>
        <v/>
      </c>
      <c r="B557" s="158" t="str">
        <f ca="1">IF(A557="","",INDIRECT(SUBSTITUTE(Codedata!CB552,"!A","!B")))</f>
        <v/>
      </c>
      <c r="C557" s="158" t="str">
        <f ca="1">IF(A557="","",INDIRECT(SUBSTITUTE(Codedata!CB552,"!A","!E")))</f>
        <v/>
      </c>
      <c r="D557" s="158" t="str">
        <f ca="1">IF(A557="","",SUBSTITUTE(Codedata!CB552,"!A"," rij "))</f>
        <v/>
      </c>
      <c r="E557" s="159" t="str">
        <f ca="1">IF(A557="","",INDIRECT(SUBSTITUTE(Codedata!CB552,"!A","!G")))</f>
        <v/>
      </c>
      <c r="F557" s="160" t="str">
        <f ca="1">IF(Codedata!CC552="","",INDIRECT(Codedata!CC552))</f>
        <v/>
      </c>
      <c r="G557" s="158" t="str">
        <f ca="1">IF(F557="","",INDIRECT(SUBSTITUTE(Codedata!CC552,"!A","!B")))</f>
        <v/>
      </c>
      <c r="H557" s="158" t="str">
        <f ca="1">IF(F557="","",INDIRECT(SUBSTITUTE(Codedata!CC552,"!A","!E")))</f>
        <v/>
      </c>
      <c r="I557" s="158" t="str">
        <f ca="1">IF(F557="","",SUBSTITUTE(Codedata!CC552,"!A"," rij "))</f>
        <v/>
      </c>
      <c r="J557" s="159" t="str">
        <f ca="1">IF(F557="","",INDIRECT(SUBSTITUTE(Codedata!CC552,"!A","!H")))</f>
        <v/>
      </c>
    </row>
    <row r="558" spans="1:10" x14ac:dyDescent="0.25">
      <c r="A558" s="157" t="str">
        <f ca="1">IF(Codedata!CB553="","",INDIRECT(Codedata!CB553))</f>
        <v/>
      </c>
      <c r="B558" s="158" t="str">
        <f ca="1">IF(A558="","",INDIRECT(SUBSTITUTE(Codedata!CB553,"!A","!B")))</f>
        <v/>
      </c>
      <c r="C558" s="158" t="str">
        <f ca="1">IF(A558="","",INDIRECT(SUBSTITUTE(Codedata!CB553,"!A","!E")))</f>
        <v/>
      </c>
      <c r="D558" s="158" t="str">
        <f ca="1">IF(A558="","",SUBSTITUTE(Codedata!CB553,"!A"," rij "))</f>
        <v/>
      </c>
      <c r="E558" s="159" t="str">
        <f ca="1">IF(A558="","",INDIRECT(SUBSTITUTE(Codedata!CB553,"!A","!G")))</f>
        <v/>
      </c>
      <c r="F558" s="160" t="str">
        <f ca="1">IF(Codedata!CC553="","",INDIRECT(Codedata!CC553))</f>
        <v/>
      </c>
      <c r="G558" s="158" t="str">
        <f ca="1">IF(F558="","",INDIRECT(SUBSTITUTE(Codedata!CC553,"!A","!B")))</f>
        <v/>
      </c>
      <c r="H558" s="158" t="str">
        <f ca="1">IF(F558="","",INDIRECT(SUBSTITUTE(Codedata!CC553,"!A","!E")))</f>
        <v/>
      </c>
      <c r="I558" s="158" t="str">
        <f ca="1">IF(F558="","",SUBSTITUTE(Codedata!CC553,"!A"," rij "))</f>
        <v/>
      </c>
      <c r="J558" s="159" t="str">
        <f ca="1">IF(F558="","",INDIRECT(SUBSTITUTE(Codedata!CC553,"!A","!H")))</f>
        <v/>
      </c>
    </row>
    <row r="559" spans="1:10" x14ac:dyDescent="0.25">
      <c r="A559" s="157" t="str">
        <f ca="1">IF(Codedata!CB554="","",INDIRECT(Codedata!CB554))</f>
        <v/>
      </c>
      <c r="B559" s="158" t="str">
        <f ca="1">IF(A559="","",INDIRECT(SUBSTITUTE(Codedata!CB554,"!A","!B")))</f>
        <v/>
      </c>
      <c r="C559" s="158" t="str">
        <f ca="1">IF(A559="","",INDIRECT(SUBSTITUTE(Codedata!CB554,"!A","!E")))</f>
        <v/>
      </c>
      <c r="D559" s="158" t="str">
        <f ca="1">IF(A559="","",SUBSTITUTE(Codedata!CB554,"!A"," rij "))</f>
        <v/>
      </c>
      <c r="E559" s="159" t="str">
        <f ca="1">IF(A559="","",INDIRECT(SUBSTITUTE(Codedata!CB554,"!A","!G")))</f>
        <v/>
      </c>
      <c r="F559" s="160" t="str">
        <f ca="1">IF(Codedata!CC554="","",INDIRECT(Codedata!CC554))</f>
        <v/>
      </c>
      <c r="G559" s="158" t="str">
        <f ca="1">IF(F559="","",INDIRECT(SUBSTITUTE(Codedata!CC554,"!A","!B")))</f>
        <v/>
      </c>
      <c r="H559" s="158" t="str">
        <f ca="1">IF(F559="","",INDIRECT(SUBSTITUTE(Codedata!CC554,"!A","!E")))</f>
        <v/>
      </c>
      <c r="I559" s="158" t="str">
        <f ca="1">IF(F559="","",SUBSTITUTE(Codedata!CC554,"!A"," rij "))</f>
        <v/>
      </c>
      <c r="J559" s="159" t="str">
        <f ca="1">IF(F559="","",INDIRECT(SUBSTITUTE(Codedata!CC554,"!A","!H")))</f>
        <v/>
      </c>
    </row>
    <row r="560" spans="1:10" x14ac:dyDescent="0.25">
      <c r="A560" s="157" t="str">
        <f ca="1">IF(Codedata!CB555="","",INDIRECT(Codedata!CB555))</f>
        <v/>
      </c>
      <c r="B560" s="158" t="str">
        <f ca="1">IF(A560="","",INDIRECT(SUBSTITUTE(Codedata!CB555,"!A","!B")))</f>
        <v/>
      </c>
      <c r="C560" s="158" t="str">
        <f ca="1">IF(A560="","",INDIRECT(SUBSTITUTE(Codedata!CB555,"!A","!E")))</f>
        <v/>
      </c>
      <c r="D560" s="158" t="str">
        <f ca="1">IF(A560="","",SUBSTITUTE(Codedata!CB555,"!A"," rij "))</f>
        <v/>
      </c>
      <c r="E560" s="159" t="str">
        <f ca="1">IF(A560="","",INDIRECT(SUBSTITUTE(Codedata!CB555,"!A","!G")))</f>
        <v/>
      </c>
      <c r="F560" s="160" t="str">
        <f ca="1">IF(Codedata!CC555="","",INDIRECT(Codedata!CC555))</f>
        <v/>
      </c>
      <c r="G560" s="158" t="str">
        <f ca="1">IF(F560="","",INDIRECT(SUBSTITUTE(Codedata!CC555,"!A","!B")))</f>
        <v/>
      </c>
      <c r="H560" s="158" t="str">
        <f ca="1">IF(F560="","",INDIRECT(SUBSTITUTE(Codedata!CC555,"!A","!E")))</f>
        <v/>
      </c>
      <c r="I560" s="158" t="str">
        <f ca="1">IF(F560="","",SUBSTITUTE(Codedata!CC555,"!A"," rij "))</f>
        <v/>
      </c>
      <c r="J560" s="159" t="str">
        <f ca="1">IF(F560="","",INDIRECT(SUBSTITUTE(Codedata!CC555,"!A","!H")))</f>
        <v/>
      </c>
    </row>
    <row r="561" spans="1:10" x14ac:dyDescent="0.25">
      <c r="A561" s="157" t="str">
        <f ca="1">IF(Codedata!CB556="","",INDIRECT(Codedata!CB556))</f>
        <v/>
      </c>
      <c r="B561" s="158" t="str">
        <f ca="1">IF(A561="","",INDIRECT(SUBSTITUTE(Codedata!CB556,"!A","!B")))</f>
        <v/>
      </c>
      <c r="C561" s="158" t="str">
        <f ca="1">IF(A561="","",INDIRECT(SUBSTITUTE(Codedata!CB556,"!A","!E")))</f>
        <v/>
      </c>
      <c r="D561" s="158" t="str">
        <f ca="1">IF(A561="","",SUBSTITUTE(Codedata!CB556,"!A"," rij "))</f>
        <v/>
      </c>
      <c r="E561" s="159" t="str">
        <f ca="1">IF(A561="","",INDIRECT(SUBSTITUTE(Codedata!CB556,"!A","!G")))</f>
        <v/>
      </c>
      <c r="F561" s="160" t="str">
        <f ca="1">IF(Codedata!CC556="","",INDIRECT(Codedata!CC556))</f>
        <v/>
      </c>
      <c r="G561" s="158" t="str">
        <f ca="1">IF(F561="","",INDIRECT(SUBSTITUTE(Codedata!CC556,"!A","!B")))</f>
        <v/>
      </c>
      <c r="H561" s="158" t="str">
        <f ca="1">IF(F561="","",INDIRECT(SUBSTITUTE(Codedata!CC556,"!A","!E")))</f>
        <v/>
      </c>
      <c r="I561" s="158" t="str">
        <f ca="1">IF(F561="","",SUBSTITUTE(Codedata!CC556,"!A"," rij "))</f>
        <v/>
      </c>
      <c r="J561" s="159" t="str">
        <f ca="1">IF(F561="","",INDIRECT(SUBSTITUTE(Codedata!CC556,"!A","!H")))</f>
        <v/>
      </c>
    </row>
    <row r="562" spans="1:10" x14ac:dyDescent="0.25">
      <c r="A562" s="157" t="str">
        <f ca="1">IF(Codedata!CB557="","",INDIRECT(Codedata!CB557))</f>
        <v/>
      </c>
      <c r="B562" s="158" t="str">
        <f ca="1">IF(A562="","",INDIRECT(SUBSTITUTE(Codedata!CB557,"!A","!B")))</f>
        <v/>
      </c>
      <c r="C562" s="158" t="str">
        <f ca="1">IF(A562="","",INDIRECT(SUBSTITUTE(Codedata!CB557,"!A","!E")))</f>
        <v/>
      </c>
      <c r="D562" s="158" t="str">
        <f ca="1">IF(A562="","",SUBSTITUTE(Codedata!CB557,"!A"," rij "))</f>
        <v/>
      </c>
      <c r="E562" s="159" t="str">
        <f ca="1">IF(A562="","",INDIRECT(SUBSTITUTE(Codedata!CB557,"!A","!G")))</f>
        <v/>
      </c>
      <c r="F562" s="160" t="str">
        <f ca="1">IF(Codedata!CC557="","",INDIRECT(Codedata!CC557))</f>
        <v/>
      </c>
      <c r="G562" s="158" t="str">
        <f ca="1">IF(F562="","",INDIRECT(SUBSTITUTE(Codedata!CC557,"!A","!B")))</f>
        <v/>
      </c>
      <c r="H562" s="158" t="str">
        <f ca="1">IF(F562="","",INDIRECT(SUBSTITUTE(Codedata!CC557,"!A","!E")))</f>
        <v/>
      </c>
      <c r="I562" s="158" t="str">
        <f ca="1">IF(F562="","",SUBSTITUTE(Codedata!CC557,"!A"," rij "))</f>
        <v/>
      </c>
      <c r="J562" s="159" t="str">
        <f ca="1">IF(F562="","",INDIRECT(SUBSTITUTE(Codedata!CC557,"!A","!H")))</f>
        <v/>
      </c>
    </row>
    <row r="563" spans="1:10" x14ac:dyDescent="0.25">
      <c r="A563" s="157" t="str">
        <f ca="1">IF(Codedata!CB558="","",INDIRECT(Codedata!CB558))</f>
        <v/>
      </c>
      <c r="B563" s="158" t="str">
        <f ca="1">IF(A563="","",INDIRECT(SUBSTITUTE(Codedata!CB558,"!A","!B")))</f>
        <v/>
      </c>
      <c r="C563" s="158" t="str">
        <f ca="1">IF(A563="","",INDIRECT(SUBSTITUTE(Codedata!CB558,"!A","!E")))</f>
        <v/>
      </c>
      <c r="D563" s="158" t="str">
        <f ca="1">IF(A563="","",SUBSTITUTE(Codedata!CB558,"!A"," rij "))</f>
        <v/>
      </c>
      <c r="E563" s="159" t="str">
        <f ca="1">IF(A563="","",INDIRECT(SUBSTITUTE(Codedata!CB558,"!A","!G")))</f>
        <v/>
      </c>
      <c r="F563" s="160" t="str">
        <f ca="1">IF(Codedata!CC558="","",INDIRECT(Codedata!CC558))</f>
        <v/>
      </c>
      <c r="G563" s="158" t="str">
        <f ca="1">IF(F563="","",INDIRECT(SUBSTITUTE(Codedata!CC558,"!A","!B")))</f>
        <v/>
      </c>
      <c r="H563" s="158" t="str">
        <f ca="1">IF(F563="","",INDIRECT(SUBSTITUTE(Codedata!CC558,"!A","!E")))</f>
        <v/>
      </c>
      <c r="I563" s="158" t="str">
        <f ca="1">IF(F563="","",SUBSTITUTE(Codedata!CC558,"!A"," rij "))</f>
        <v/>
      </c>
      <c r="J563" s="159" t="str">
        <f ca="1">IF(F563="","",INDIRECT(SUBSTITUTE(Codedata!CC558,"!A","!H")))</f>
        <v/>
      </c>
    </row>
    <row r="564" spans="1:10" x14ac:dyDescent="0.25">
      <c r="A564" s="157" t="str">
        <f ca="1">IF(Codedata!CB559="","",INDIRECT(Codedata!CB559))</f>
        <v/>
      </c>
      <c r="B564" s="158" t="str">
        <f ca="1">IF(A564="","",INDIRECT(SUBSTITUTE(Codedata!CB559,"!A","!B")))</f>
        <v/>
      </c>
      <c r="C564" s="158" t="str">
        <f ca="1">IF(A564="","",INDIRECT(SUBSTITUTE(Codedata!CB559,"!A","!E")))</f>
        <v/>
      </c>
      <c r="D564" s="158" t="str">
        <f ca="1">IF(A564="","",SUBSTITUTE(Codedata!CB559,"!A"," rij "))</f>
        <v/>
      </c>
      <c r="E564" s="159" t="str">
        <f ca="1">IF(A564="","",INDIRECT(SUBSTITUTE(Codedata!CB559,"!A","!G")))</f>
        <v/>
      </c>
      <c r="F564" s="160" t="str">
        <f ca="1">IF(Codedata!CC559="","",INDIRECT(Codedata!CC559))</f>
        <v/>
      </c>
      <c r="G564" s="158" t="str">
        <f ca="1">IF(F564="","",INDIRECT(SUBSTITUTE(Codedata!CC559,"!A","!B")))</f>
        <v/>
      </c>
      <c r="H564" s="158" t="str">
        <f ca="1">IF(F564="","",INDIRECT(SUBSTITUTE(Codedata!CC559,"!A","!E")))</f>
        <v/>
      </c>
      <c r="I564" s="158" t="str">
        <f ca="1">IF(F564="","",SUBSTITUTE(Codedata!CC559,"!A"," rij "))</f>
        <v/>
      </c>
      <c r="J564" s="159" t="str">
        <f ca="1">IF(F564="","",INDIRECT(SUBSTITUTE(Codedata!CC559,"!A","!H")))</f>
        <v/>
      </c>
    </row>
    <row r="565" spans="1:10" x14ac:dyDescent="0.25">
      <c r="A565" s="157" t="str">
        <f ca="1">IF(Codedata!CB560="","",INDIRECT(Codedata!CB560))</f>
        <v/>
      </c>
      <c r="B565" s="158" t="str">
        <f ca="1">IF(A565="","",INDIRECT(SUBSTITUTE(Codedata!CB560,"!A","!B")))</f>
        <v/>
      </c>
      <c r="C565" s="158" t="str">
        <f ca="1">IF(A565="","",INDIRECT(SUBSTITUTE(Codedata!CB560,"!A","!E")))</f>
        <v/>
      </c>
      <c r="D565" s="158" t="str">
        <f ca="1">IF(A565="","",SUBSTITUTE(Codedata!CB560,"!A"," rij "))</f>
        <v/>
      </c>
      <c r="E565" s="159" t="str">
        <f ca="1">IF(A565="","",INDIRECT(SUBSTITUTE(Codedata!CB560,"!A","!G")))</f>
        <v/>
      </c>
      <c r="F565" s="160" t="str">
        <f ca="1">IF(Codedata!CC560="","",INDIRECT(Codedata!CC560))</f>
        <v/>
      </c>
      <c r="G565" s="158" t="str">
        <f ca="1">IF(F565="","",INDIRECT(SUBSTITUTE(Codedata!CC560,"!A","!B")))</f>
        <v/>
      </c>
      <c r="H565" s="158" t="str">
        <f ca="1">IF(F565="","",INDIRECT(SUBSTITUTE(Codedata!CC560,"!A","!E")))</f>
        <v/>
      </c>
      <c r="I565" s="158" t="str">
        <f ca="1">IF(F565="","",SUBSTITUTE(Codedata!CC560,"!A"," rij "))</f>
        <v/>
      </c>
      <c r="J565" s="159" t="str">
        <f ca="1">IF(F565="","",INDIRECT(SUBSTITUTE(Codedata!CC560,"!A","!H")))</f>
        <v/>
      </c>
    </row>
    <row r="566" spans="1:10" x14ac:dyDescent="0.25">
      <c r="A566" s="157" t="str">
        <f ca="1">IF(Codedata!CB561="","",INDIRECT(Codedata!CB561))</f>
        <v/>
      </c>
      <c r="B566" s="158" t="str">
        <f ca="1">IF(A566="","",INDIRECT(SUBSTITUTE(Codedata!CB561,"!A","!B")))</f>
        <v/>
      </c>
      <c r="C566" s="158" t="str">
        <f ca="1">IF(A566="","",INDIRECT(SUBSTITUTE(Codedata!CB561,"!A","!E")))</f>
        <v/>
      </c>
      <c r="D566" s="158" t="str">
        <f ca="1">IF(A566="","",SUBSTITUTE(Codedata!CB561,"!A"," rij "))</f>
        <v/>
      </c>
      <c r="E566" s="159" t="str">
        <f ca="1">IF(A566="","",INDIRECT(SUBSTITUTE(Codedata!CB561,"!A","!G")))</f>
        <v/>
      </c>
      <c r="F566" s="160" t="str">
        <f ca="1">IF(Codedata!CC561="","",INDIRECT(Codedata!CC561))</f>
        <v/>
      </c>
      <c r="G566" s="158" t="str">
        <f ca="1">IF(F566="","",INDIRECT(SUBSTITUTE(Codedata!CC561,"!A","!B")))</f>
        <v/>
      </c>
      <c r="H566" s="158" t="str">
        <f ca="1">IF(F566="","",INDIRECT(SUBSTITUTE(Codedata!CC561,"!A","!E")))</f>
        <v/>
      </c>
      <c r="I566" s="158" t="str">
        <f ca="1">IF(F566="","",SUBSTITUTE(Codedata!CC561,"!A"," rij "))</f>
        <v/>
      </c>
      <c r="J566" s="159" t="str">
        <f ca="1">IF(F566="","",INDIRECT(SUBSTITUTE(Codedata!CC561,"!A","!H")))</f>
        <v/>
      </c>
    </row>
    <row r="567" spans="1:10" x14ac:dyDescent="0.25">
      <c r="A567" s="157" t="str">
        <f ca="1">IF(Codedata!CB562="","",INDIRECT(Codedata!CB562))</f>
        <v/>
      </c>
      <c r="B567" s="158" t="str">
        <f ca="1">IF(A567="","",INDIRECT(SUBSTITUTE(Codedata!CB562,"!A","!B")))</f>
        <v/>
      </c>
      <c r="C567" s="158" t="str">
        <f ca="1">IF(A567="","",INDIRECT(SUBSTITUTE(Codedata!CB562,"!A","!E")))</f>
        <v/>
      </c>
      <c r="D567" s="158" t="str">
        <f ca="1">IF(A567="","",SUBSTITUTE(Codedata!CB562,"!A"," rij "))</f>
        <v/>
      </c>
      <c r="E567" s="159" t="str">
        <f ca="1">IF(A567="","",INDIRECT(SUBSTITUTE(Codedata!CB562,"!A","!G")))</f>
        <v/>
      </c>
      <c r="F567" s="160" t="str">
        <f ca="1">IF(Codedata!CC562="","",INDIRECT(Codedata!CC562))</f>
        <v/>
      </c>
      <c r="G567" s="158" t="str">
        <f ca="1">IF(F567="","",INDIRECT(SUBSTITUTE(Codedata!CC562,"!A","!B")))</f>
        <v/>
      </c>
      <c r="H567" s="158" t="str">
        <f ca="1">IF(F567="","",INDIRECT(SUBSTITUTE(Codedata!CC562,"!A","!E")))</f>
        <v/>
      </c>
      <c r="I567" s="158" t="str">
        <f ca="1">IF(F567="","",SUBSTITUTE(Codedata!CC562,"!A"," rij "))</f>
        <v/>
      </c>
      <c r="J567" s="159" t="str">
        <f ca="1">IF(F567="","",INDIRECT(SUBSTITUTE(Codedata!CC562,"!A","!H")))</f>
        <v/>
      </c>
    </row>
    <row r="568" spans="1:10" x14ac:dyDescent="0.25">
      <c r="A568" s="157" t="str">
        <f ca="1">IF(Codedata!CB563="","",INDIRECT(Codedata!CB563))</f>
        <v/>
      </c>
      <c r="B568" s="158" t="str">
        <f ca="1">IF(A568="","",INDIRECT(SUBSTITUTE(Codedata!CB563,"!A","!B")))</f>
        <v/>
      </c>
      <c r="C568" s="158" t="str">
        <f ca="1">IF(A568="","",INDIRECT(SUBSTITUTE(Codedata!CB563,"!A","!E")))</f>
        <v/>
      </c>
      <c r="D568" s="158" t="str">
        <f ca="1">IF(A568="","",SUBSTITUTE(Codedata!CB563,"!A"," rij "))</f>
        <v/>
      </c>
      <c r="E568" s="159" t="str">
        <f ca="1">IF(A568="","",INDIRECT(SUBSTITUTE(Codedata!CB563,"!A","!G")))</f>
        <v/>
      </c>
      <c r="F568" s="160" t="str">
        <f ca="1">IF(Codedata!CC563="","",INDIRECT(Codedata!CC563))</f>
        <v/>
      </c>
      <c r="G568" s="158" t="str">
        <f ca="1">IF(F568="","",INDIRECT(SUBSTITUTE(Codedata!CC563,"!A","!B")))</f>
        <v/>
      </c>
      <c r="H568" s="158" t="str">
        <f ca="1">IF(F568="","",INDIRECT(SUBSTITUTE(Codedata!CC563,"!A","!E")))</f>
        <v/>
      </c>
      <c r="I568" s="158" t="str">
        <f ca="1">IF(F568="","",SUBSTITUTE(Codedata!CC563,"!A"," rij "))</f>
        <v/>
      </c>
      <c r="J568" s="159" t="str">
        <f ca="1">IF(F568="","",INDIRECT(SUBSTITUTE(Codedata!CC563,"!A","!H")))</f>
        <v/>
      </c>
    </row>
    <row r="569" spans="1:10" x14ac:dyDescent="0.25">
      <c r="A569" s="157" t="str">
        <f ca="1">IF(Codedata!CB564="","",INDIRECT(Codedata!CB564))</f>
        <v/>
      </c>
      <c r="B569" s="158" t="str">
        <f ca="1">IF(A569="","",INDIRECT(SUBSTITUTE(Codedata!CB564,"!A","!B")))</f>
        <v/>
      </c>
      <c r="C569" s="158" t="str">
        <f ca="1">IF(A569="","",INDIRECT(SUBSTITUTE(Codedata!CB564,"!A","!E")))</f>
        <v/>
      </c>
      <c r="D569" s="158" t="str">
        <f ca="1">IF(A569="","",SUBSTITUTE(Codedata!CB564,"!A"," rij "))</f>
        <v/>
      </c>
      <c r="E569" s="159" t="str">
        <f ca="1">IF(A569="","",INDIRECT(SUBSTITUTE(Codedata!CB564,"!A","!G")))</f>
        <v/>
      </c>
      <c r="F569" s="160" t="str">
        <f ca="1">IF(Codedata!CC564="","",INDIRECT(Codedata!CC564))</f>
        <v/>
      </c>
      <c r="G569" s="158" t="str">
        <f ca="1">IF(F569="","",INDIRECT(SUBSTITUTE(Codedata!CC564,"!A","!B")))</f>
        <v/>
      </c>
      <c r="H569" s="158" t="str">
        <f ca="1">IF(F569="","",INDIRECT(SUBSTITUTE(Codedata!CC564,"!A","!E")))</f>
        <v/>
      </c>
      <c r="I569" s="158" t="str">
        <f ca="1">IF(F569="","",SUBSTITUTE(Codedata!CC564,"!A"," rij "))</f>
        <v/>
      </c>
      <c r="J569" s="159" t="str">
        <f ca="1">IF(F569="","",INDIRECT(SUBSTITUTE(Codedata!CC564,"!A","!H")))</f>
        <v/>
      </c>
    </row>
    <row r="570" spans="1:10" x14ac:dyDescent="0.25">
      <c r="A570" s="157" t="str">
        <f ca="1">IF(Codedata!CB565="","",INDIRECT(Codedata!CB565))</f>
        <v/>
      </c>
      <c r="B570" s="158" t="str">
        <f ca="1">IF(A570="","",INDIRECT(SUBSTITUTE(Codedata!CB565,"!A","!B")))</f>
        <v/>
      </c>
      <c r="C570" s="158" t="str">
        <f ca="1">IF(A570="","",INDIRECT(SUBSTITUTE(Codedata!CB565,"!A","!E")))</f>
        <v/>
      </c>
      <c r="D570" s="158" t="str">
        <f ca="1">IF(A570="","",SUBSTITUTE(Codedata!CB565,"!A"," rij "))</f>
        <v/>
      </c>
      <c r="E570" s="159" t="str">
        <f ca="1">IF(A570="","",INDIRECT(SUBSTITUTE(Codedata!CB565,"!A","!G")))</f>
        <v/>
      </c>
      <c r="F570" s="160" t="str">
        <f ca="1">IF(Codedata!CC565="","",INDIRECT(Codedata!CC565))</f>
        <v/>
      </c>
      <c r="G570" s="158" t="str">
        <f ca="1">IF(F570="","",INDIRECT(SUBSTITUTE(Codedata!CC565,"!A","!B")))</f>
        <v/>
      </c>
      <c r="H570" s="158" t="str">
        <f ca="1">IF(F570="","",INDIRECT(SUBSTITUTE(Codedata!CC565,"!A","!E")))</f>
        <v/>
      </c>
      <c r="I570" s="158" t="str">
        <f ca="1">IF(F570="","",SUBSTITUTE(Codedata!CC565,"!A"," rij "))</f>
        <v/>
      </c>
      <c r="J570" s="159" t="str">
        <f ca="1">IF(F570="","",INDIRECT(SUBSTITUTE(Codedata!CC565,"!A","!H")))</f>
        <v/>
      </c>
    </row>
    <row r="571" spans="1:10" x14ac:dyDescent="0.25">
      <c r="A571" s="157" t="str">
        <f ca="1">IF(Codedata!CB566="","",INDIRECT(Codedata!CB566))</f>
        <v/>
      </c>
      <c r="B571" s="158" t="str">
        <f ca="1">IF(A571="","",INDIRECT(SUBSTITUTE(Codedata!CB566,"!A","!B")))</f>
        <v/>
      </c>
      <c r="C571" s="158" t="str">
        <f ca="1">IF(A571="","",INDIRECT(SUBSTITUTE(Codedata!CB566,"!A","!E")))</f>
        <v/>
      </c>
      <c r="D571" s="158" t="str">
        <f ca="1">IF(A571="","",SUBSTITUTE(Codedata!CB566,"!A"," rij "))</f>
        <v/>
      </c>
      <c r="E571" s="159" t="str">
        <f ca="1">IF(A571="","",INDIRECT(SUBSTITUTE(Codedata!CB566,"!A","!G")))</f>
        <v/>
      </c>
      <c r="F571" s="160" t="str">
        <f ca="1">IF(Codedata!CC566="","",INDIRECT(Codedata!CC566))</f>
        <v/>
      </c>
      <c r="G571" s="158" t="str">
        <f ca="1">IF(F571="","",INDIRECT(SUBSTITUTE(Codedata!CC566,"!A","!B")))</f>
        <v/>
      </c>
      <c r="H571" s="158" t="str">
        <f ca="1">IF(F571="","",INDIRECT(SUBSTITUTE(Codedata!CC566,"!A","!E")))</f>
        <v/>
      </c>
      <c r="I571" s="158" t="str">
        <f ca="1">IF(F571="","",SUBSTITUTE(Codedata!CC566,"!A"," rij "))</f>
        <v/>
      </c>
      <c r="J571" s="159" t="str">
        <f ca="1">IF(F571="","",INDIRECT(SUBSTITUTE(Codedata!CC566,"!A","!H")))</f>
        <v/>
      </c>
    </row>
    <row r="572" spans="1:10" x14ac:dyDescent="0.25">
      <c r="A572" s="157" t="str">
        <f ca="1">IF(Codedata!CB567="","",INDIRECT(Codedata!CB567))</f>
        <v/>
      </c>
      <c r="B572" s="158" t="str">
        <f ca="1">IF(A572="","",INDIRECT(SUBSTITUTE(Codedata!CB567,"!A","!B")))</f>
        <v/>
      </c>
      <c r="C572" s="158" t="str">
        <f ca="1">IF(A572="","",INDIRECT(SUBSTITUTE(Codedata!CB567,"!A","!E")))</f>
        <v/>
      </c>
      <c r="D572" s="158" t="str">
        <f ca="1">IF(A572="","",SUBSTITUTE(Codedata!CB567,"!A"," rij "))</f>
        <v/>
      </c>
      <c r="E572" s="159" t="str">
        <f ca="1">IF(A572="","",INDIRECT(SUBSTITUTE(Codedata!CB567,"!A","!G")))</f>
        <v/>
      </c>
      <c r="F572" s="160" t="str">
        <f ca="1">IF(Codedata!CC567="","",INDIRECT(Codedata!CC567))</f>
        <v/>
      </c>
      <c r="G572" s="158" t="str">
        <f ca="1">IF(F572="","",INDIRECT(SUBSTITUTE(Codedata!CC567,"!A","!B")))</f>
        <v/>
      </c>
      <c r="H572" s="158" t="str">
        <f ca="1">IF(F572="","",INDIRECT(SUBSTITUTE(Codedata!CC567,"!A","!E")))</f>
        <v/>
      </c>
      <c r="I572" s="158" t="str">
        <f ca="1">IF(F572="","",SUBSTITUTE(Codedata!CC567,"!A"," rij "))</f>
        <v/>
      </c>
      <c r="J572" s="159" t="str">
        <f ca="1">IF(F572="","",INDIRECT(SUBSTITUTE(Codedata!CC567,"!A","!H")))</f>
        <v/>
      </c>
    </row>
    <row r="573" spans="1:10" x14ac:dyDescent="0.25">
      <c r="A573" s="157" t="str">
        <f ca="1">IF(Codedata!CB568="","",INDIRECT(Codedata!CB568))</f>
        <v/>
      </c>
      <c r="B573" s="158" t="str">
        <f ca="1">IF(A573="","",INDIRECT(SUBSTITUTE(Codedata!CB568,"!A","!B")))</f>
        <v/>
      </c>
      <c r="C573" s="158" t="str">
        <f ca="1">IF(A573="","",INDIRECT(SUBSTITUTE(Codedata!CB568,"!A","!E")))</f>
        <v/>
      </c>
      <c r="D573" s="158" t="str">
        <f ca="1">IF(A573="","",SUBSTITUTE(Codedata!CB568,"!A"," rij "))</f>
        <v/>
      </c>
      <c r="E573" s="159" t="str">
        <f ca="1">IF(A573="","",INDIRECT(SUBSTITUTE(Codedata!CB568,"!A","!G")))</f>
        <v/>
      </c>
      <c r="F573" s="160" t="str">
        <f ca="1">IF(Codedata!CC568="","",INDIRECT(Codedata!CC568))</f>
        <v/>
      </c>
      <c r="G573" s="158" t="str">
        <f ca="1">IF(F573="","",INDIRECT(SUBSTITUTE(Codedata!CC568,"!A","!B")))</f>
        <v/>
      </c>
      <c r="H573" s="158" t="str">
        <f ca="1">IF(F573="","",INDIRECT(SUBSTITUTE(Codedata!CC568,"!A","!E")))</f>
        <v/>
      </c>
      <c r="I573" s="158" t="str">
        <f ca="1">IF(F573="","",SUBSTITUTE(Codedata!CC568,"!A"," rij "))</f>
        <v/>
      </c>
      <c r="J573" s="159" t="str">
        <f ca="1">IF(F573="","",INDIRECT(SUBSTITUTE(Codedata!CC568,"!A","!H")))</f>
        <v/>
      </c>
    </row>
    <row r="574" spans="1:10" x14ac:dyDescent="0.25">
      <c r="A574" s="157" t="str">
        <f ca="1">IF(Codedata!CB569="","",INDIRECT(Codedata!CB569))</f>
        <v/>
      </c>
      <c r="B574" s="158" t="str">
        <f ca="1">IF(A574="","",INDIRECT(SUBSTITUTE(Codedata!CB569,"!A","!B")))</f>
        <v/>
      </c>
      <c r="C574" s="158" t="str">
        <f ca="1">IF(A574="","",INDIRECT(SUBSTITUTE(Codedata!CB569,"!A","!E")))</f>
        <v/>
      </c>
      <c r="D574" s="158" t="str">
        <f ca="1">IF(A574="","",SUBSTITUTE(Codedata!CB569,"!A"," rij "))</f>
        <v/>
      </c>
      <c r="E574" s="159" t="str">
        <f ca="1">IF(A574="","",INDIRECT(SUBSTITUTE(Codedata!CB569,"!A","!G")))</f>
        <v/>
      </c>
      <c r="F574" s="160" t="str">
        <f ca="1">IF(Codedata!CC569="","",INDIRECT(Codedata!CC569))</f>
        <v/>
      </c>
      <c r="G574" s="158" t="str">
        <f ca="1">IF(F574="","",INDIRECT(SUBSTITUTE(Codedata!CC569,"!A","!B")))</f>
        <v/>
      </c>
      <c r="H574" s="158" t="str">
        <f ca="1">IF(F574="","",INDIRECT(SUBSTITUTE(Codedata!CC569,"!A","!E")))</f>
        <v/>
      </c>
      <c r="I574" s="158" t="str">
        <f ca="1">IF(F574="","",SUBSTITUTE(Codedata!CC569,"!A"," rij "))</f>
        <v/>
      </c>
      <c r="J574" s="159" t="str">
        <f ca="1">IF(F574="","",INDIRECT(SUBSTITUTE(Codedata!CC569,"!A","!H")))</f>
        <v/>
      </c>
    </row>
    <row r="575" spans="1:10" x14ac:dyDescent="0.25">
      <c r="A575" s="157" t="str">
        <f ca="1">IF(Codedata!CB570="","",INDIRECT(Codedata!CB570))</f>
        <v/>
      </c>
      <c r="B575" s="158" t="str">
        <f ca="1">IF(A575="","",INDIRECT(SUBSTITUTE(Codedata!CB570,"!A","!B")))</f>
        <v/>
      </c>
      <c r="C575" s="158" t="str">
        <f ca="1">IF(A575="","",INDIRECT(SUBSTITUTE(Codedata!CB570,"!A","!E")))</f>
        <v/>
      </c>
      <c r="D575" s="158" t="str">
        <f ca="1">IF(A575="","",SUBSTITUTE(Codedata!CB570,"!A"," rij "))</f>
        <v/>
      </c>
      <c r="E575" s="159" t="str">
        <f ca="1">IF(A575="","",INDIRECT(SUBSTITUTE(Codedata!CB570,"!A","!G")))</f>
        <v/>
      </c>
      <c r="F575" s="160" t="str">
        <f ca="1">IF(Codedata!CC570="","",INDIRECT(Codedata!CC570))</f>
        <v/>
      </c>
      <c r="G575" s="158" t="str">
        <f ca="1">IF(F575="","",INDIRECT(SUBSTITUTE(Codedata!CC570,"!A","!B")))</f>
        <v/>
      </c>
      <c r="H575" s="158" t="str">
        <f ca="1">IF(F575="","",INDIRECT(SUBSTITUTE(Codedata!CC570,"!A","!E")))</f>
        <v/>
      </c>
      <c r="I575" s="158" t="str">
        <f ca="1">IF(F575="","",SUBSTITUTE(Codedata!CC570,"!A"," rij "))</f>
        <v/>
      </c>
      <c r="J575" s="159" t="str">
        <f ca="1">IF(F575="","",INDIRECT(SUBSTITUTE(Codedata!CC570,"!A","!H")))</f>
        <v/>
      </c>
    </row>
    <row r="576" spans="1:10" x14ac:dyDescent="0.25">
      <c r="A576" s="157" t="str">
        <f ca="1">IF(Codedata!CB571="","",INDIRECT(Codedata!CB571))</f>
        <v/>
      </c>
      <c r="B576" s="158" t="str">
        <f ca="1">IF(A576="","",INDIRECT(SUBSTITUTE(Codedata!CB571,"!A","!B")))</f>
        <v/>
      </c>
      <c r="C576" s="158" t="str">
        <f ca="1">IF(A576="","",INDIRECT(SUBSTITUTE(Codedata!CB571,"!A","!E")))</f>
        <v/>
      </c>
      <c r="D576" s="158" t="str">
        <f ca="1">IF(A576="","",SUBSTITUTE(Codedata!CB571,"!A"," rij "))</f>
        <v/>
      </c>
      <c r="E576" s="159" t="str">
        <f ca="1">IF(A576="","",INDIRECT(SUBSTITUTE(Codedata!CB571,"!A","!G")))</f>
        <v/>
      </c>
      <c r="F576" s="160" t="str">
        <f ca="1">IF(Codedata!CC571="","",INDIRECT(Codedata!CC571))</f>
        <v/>
      </c>
      <c r="G576" s="158" t="str">
        <f ca="1">IF(F576="","",INDIRECT(SUBSTITUTE(Codedata!CC571,"!A","!B")))</f>
        <v/>
      </c>
      <c r="H576" s="158" t="str">
        <f ca="1">IF(F576="","",INDIRECT(SUBSTITUTE(Codedata!CC571,"!A","!E")))</f>
        <v/>
      </c>
      <c r="I576" s="158" t="str">
        <f ca="1">IF(F576="","",SUBSTITUTE(Codedata!CC571,"!A"," rij "))</f>
        <v/>
      </c>
      <c r="J576" s="159" t="str">
        <f ca="1">IF(F576="","",INDIRECT(SUBSTITUTE(Codedata!CC571,"!A","!H")))</f>
        <v/>
      </c>
    </row>
    <row r="577" spans="1:10" x14ac:dyDescent="0.25">
      <c r="A577" s="157" t="str">
        <f ca="1">IF(Codedata!CB572="","",INDIRECT(Codedata!CB572))</f>
        <v/>
      </c>
      <c r="B577" s="158" t="str">
        <f ca="1">IF(A577="","",INDIRECT(SUBSTITUTE(Codedata!CB572,"!A","!B")))</f>
        <v/>
      </c>
      <c r="C577" s="158" t="str">
        <f ca="1">IF(A577="","",INDIRECT(SUBSTITUTE(Codedata!CB572,"!A","!E")))</f>
        <v/>
      </c>
      <c r="D577" s="158" t="str">
        <f ca="1">IF(A577="","",SUBSTITUTE(Codedata!CB572,"!A"," rij "))</f>
        <v/>
      </c>
      <c r="E577" s="159" t="str">
        <f ca="1">IF(A577="","",INDIRECT(SUBSTITUTE(Codedata!CB572,"!A","!G")))</f>
        <v/>
      </c>
      <c r="F577" s="160" t="str">
        <f ca="1">IF(Codedata!CC572="","",INDIRECT(Codedata!CC572))</f>
        <v/>
      </c>
      <c r="G577" s="158" t="str">
        <f ca="1">IF(F577="","",INDIRECT(SUBSTITUTE(Codedata!CC572,"!A","!B")))</f>
        <v/>
      </c>
      <c r="H577" s="158" t="str">
        <f ca="1">IF(F577="","",INDIRECT(SUBSTITUTE(Codedata!CC572,"!A","!E")))</f>
        <v/>
      </c>
      <c r="I577" s="158" t="str">
        <f ca="1">IF(F577="","",SUBSTITUTE(Codedata!CC572,"!A"," rij "))</f>
        <v/>
      </c>
      <c r="J577" s="159" t="str">
        <f ca="1">IF(F577="","",INDIRECT(SUBSTITUTE(Codedata!CC572,"!A","!H")))</f>
        <v/>
      </c>
    </row>
    <row r="578" spans="1:10" x14ac:dyDescent="0.25">
      <c r="A578" s="157" t="str">
        <f ca="1">IF(Codedata!CB573="","",INDIRECT(Codedata!CB573))</f>
        <v/>
      </c>
      <c r="B578" s="158" t="str">
        <f ca="1">IF(A578="","",INDIRECT(SUBSTITUTE(Codedata!CB573,"!A","!B")))</f>
        <v/>
      </c>
      <c r="C578" s="158" t="str">
        <f ca="1">IF(A578="","",INDIRECT(SUBSTITUTE(Codedata!CB573,"!A","!E")))</f>
        <v/>
      </c>
      <c r="D578" s="158" t="str">
        <f ca="1">IF(A578="","",SUBSTITUTE(Codedata!CB573,"!A"," rij "))</f>
        <v/>
      </c>
      <c r="E578" s="159" t="str">
        <f ca="1">IF(A578="","",INDIRECT(SUBSTITUTE(Codedata!CB573,"!A","!G")))</f>
        <v/>
      </c>
      <c r="F578" s="160" t="str">
        <f ca="1">IF(Codedata!CC573="","",INDIRECT(Codedata!CC573))</f>
        <v/>
      </c>
      <c r="G578" s="158" t="str">
        <f ca="1">IF(F578="","",INDIRECT(SUBSTITUTE(Codedata!CC573,"!A","!B")))</f>
        <v/>
      </c>
      <c r="H578" s="158" t="str">
        <f ca="1">IF(F578="","",INDIRECT(SUBSTITUTE(Codedata!CC573,"!A","!E")))</f>
        <v/>
      </c>
      <c r="I578" s="158" t="str">
        <f ca="1">IF(F578="","",SUBSTITUTE(Codedata!CC573,"!A"," rij "))</f>
        <v/>
      </c>
      <c r="J578" s="159" t="str">
        <f ca="1">IF(F578="","",INDIRECT(SUBSTITUTE(Codedata!CC573,"!A","!H")))</f>
        <v/>
      </c>
    </row>
    <row r="579" spans="1:10" x14ac:dyDescent="0.25">
      <c r="A579" s="157" t="str">
        <f ca="1">IF(Codedata!CB574="","",INDIRECT(Codedata!CB574))</f>
        <v/>
      </c>
      <c r="B579" s="158" t="str">
        <f ca="1">IF(A579="","",INDIRECT(SUBSTITUTE(Codedata!CB574,"!A","!B")))</f>
        <v/>
      </c>
      <c r="C579" s="158" t="str">
        <f ca="1">IF(A579="","",INDIRECT(SUBSTITUTE(Codedata!CB574,"!A","!E")))</f>
        <v/>
      </c>
      <c r="D579" s="158" t="str">
        <f ca="1">IF(A579="","",SUBSTITUTE(Codedata!CB574,"!A"," rij "))</f>
        <v/>
      </c>
      <c r="E579" s="159" t="str">
        <f ca="1">IF(A579="","",INDIRECT(SUBSTITUTE(Codedata!CB574,"!A","!G")))</f>
        <v/>
      </c>
      <c r="F579" s="160" t="str">
        <f ca="1">IF(Codedata!CC574="","",INDIRECT(Codedata!CC574))</f>
        <v/>
      </c>
      <c r="G579" s="158" t="str">
        <f ca="1">IF(F579="","",INDIRECT(SUBSTITUTE(Codedata!CC574,"!A","!B")))</f>
        <v/>
      </c>
      <c r="H579" s="158" t="str">
        <f ca="1">IF(F579="","",INDIRECT(SUBSTITUTE(Codedata!CC574,"!A","!E")))</f>
        <v/>
      </c>
      <c r="I579" s="158" t="str">
        <f ca="1">IF(F579="","",SUBSTITUTE(Codedata!CC574,"!A"," rij "))</f>
        <v/>
      </c>
      <c r="J579" s="159" t="str">
        <f ca="1">IF(F579="","",INDIRECT(SUBSTITUTE(Codedata!CC574,"!A","!H")))</f>
        <v/>
      </c>
    </row>
    <row r="580" spans="1:10" x14ac:dyDescent="0.25">
      <c r="A580" s="157" t="str">
        <f ca="1">IF(Codedata!CB575="","",INDIRECT(Codedata!CB575))</f>
        <v/>
      </c>
      <c r="B580" s="158" t="str">
        <f ca="1">IF(A580="","",INDIRECT(SUBSTITUTE(Codedata!CB575,"!A","!B")))</f>
        <v/>
      </c>
      <c r="C580" s="158" t="str">
        <f ca="1">IF(A580="","",INDIRECT(SUBSTITUTE(Codedata!CB575,"!A","!E")))</f>
        <v/>
      </c>
      <c r="D580" s="158" t="str">
        <f ca="1">IF(A580="","",SUBSTITUTE(Codedata!CB575,"!A"," rij "))</f>
        <v/>
      </c>
      <c r="E580" s="159" t="str">
        <f ca="1">IF(A580="","",INDIRECT(SUBSTITUTE(Codedata!CB575,"!A","!G")))</f>
        <v/>
      </c>
      <c r="F580" s="160" t="str">
        <f ca="1">IF(Codedata!CC575="","",INDIRECT(Codedata!CC575))</f>
        <v/>
      </c>
      <c r="G580" s="158" t="str">
        <f ca="1">IF(F580="","",INDIRECT(SUBSTITUTE(Codedata!CC575,"!A","!B")))</f>
        <v/>
      </c>
      <c r="H580" s="158" t="str">
        <f ca="1">IF(F580="","",INDIRECT(SUBSTITUTE(Codedata!CC575,"!A","!E")))</f>
        <v/>
      </c>
      <c r="I580" s="158" t="str">
        <f ca="1">IF(F580="","",SUBSTITUTE(Codedata!CC575,"!A"," rij "))</f>
        <v/>
      </c>
      <c r="J580" s="159" t="str">
        <f ca="1">IF(F580="","",INDIRECT(SUBSTITUTE(Codedata!CC575,"!A","!H")))</f>
        <v/>
      </c>
    </row>
    <row r="581" spans="1:10" x14ac:dyDescent="0.25">
      <c r="A581" s="157" t="str">
        <f ca="1">IF(Codedata!CB576="","",INDIRECT(Codedata!CB576))</f>
        <v/>
      </c>
      <c r="B581" s="158" t="str">
        <f ca="1">IF(A581="","",INDIRECT(SUBSTITUTE(Codedata!CB576,"!A","!B")))</f>
        <v/>
      </c>
      <c r="C581" s="158" t="str">
        <f ca="1">IF(A581="","",INDIRECT(SUBSTITUTE(Codedata!CB576,"!A","!E")))</f>
        <v/>
      </c>
      <c r="D581" s="158" t="str">
        <f ca="1">IF(A581="","",SUBSTITUTE(Codedata!CB576,"!A"," rij "))</f>
        <v/>
      </c>
      <c r="E581" s="159" t="str">
        <f ca="1">IF(A581="","",INDIRECT(SUBSTITUTE(Codedata!CB576,"!A","!G")))</f>
        <v/>
      </c>
      <c r="F581" s="160" t="str">
        <f ca="1">IF(Codedata!CC576="","",INDIRECT(Codedata!CC576))</f>
        <v/>
      </c>
      <c r="G581" s="158" t="str">
        <f ca="1">IF(F581="","",INDIRECT(SUBSTITUTE(Codedata!CC576,"!A","!B")))</f>
        <v/>
      </c>
      <c r="H581" s="158" t="str">
        <f ca="1">IF(F581="","",INDIRECT(SUBSTITUTE(Codedata!CC576,"!A","!E")))</f>
        <v/>
      </c>
      <c r="I581" s="158" t="str">
        <f ca="1">IF(F581="","",SUBSTITUTE(Codedata!CC576,"!A"," rij "))</f>
        <v/>
      </c>
      <c r="J581" s="159" t="str">
        <f ca="1">IF(F581="","",INDIRECT(SUBSTITUTE(Codedata!CC576,"!A","!H")))</f>
        <v/>
      </c>
    </row>
    <row r="582" spans="1:10" x14ac:dyDescent="0.25">
      <c r="A582" s="157" t="str">
        <f ca="1">IF(Codedata!CB577="","",INDIRECT(Codedata!CB577))</f>
        <v/>
      </c>
      <c r="B582" s="158" t="str">
        <f ca="1">IF(A582="","",INDIRECT(SUBSTITUTE(Codedata!CB577,"!A","!B")))</f>
        <v/>
      </c>
      <c r="C582" s="158" t="str">
        <f ca="1">IF(A582="","",INDIRECT(SUBSTITUTE(Codedata!CB577,"!A","!E")))</f>
        <v/>
      </c>
      <c r="D582" s="158" t="str">
        <f ca="1">IF(A582="","",SUBSTITUTE(Codedata!CB577,"!A"," rij "))</f>
        <v/>
      </c>
      <c r="E582" s="159" t="str">
        <f ca="1">IF(A582="","",INDIRECT(SUBSTITUTE(Codedata!CB577,"!A","!G")))</f>
        <v/>
      </c>
      <c r="F582" s="160" t="str">
        <f ca="1">IF(Codedata!CC577="","",INDIRECT(Codedata!CC577))</f>
        <v/>
      </c>
      <c r="G582" s="158" t="str">
        <f ca="1">IF(F582="","",INDIRECT(SUBSTITUTE(Codedata!CC577,"!A","!B")))</f>
        <v/>
      </c>
      <c r="H582" s="158" t="str">
        <f ca="1">IF(F582="","",INDIRECT(SUBSTITUTE(Codedata!CC577,"!A","!E")))</f>
        <v/>
      </c>
      <c r="I582" s="158" t="str">
        <f ca="1">IF(F582="","",SUBSTITUTE(Codedata!CC577,"!A"," rij "))</f>
        <v/>
      </c>
      <c r="J582" s="159" t="str">
        <f ca="1">IF(F582="","",INDIRECT(SUBSTITUTE(Codedata!CC577,"!A","!H")))</f>
        <v/>
      </c>
    </row>
    <row r="583" spans="1:10" x14ac:dyDescent="0.25">
      <c r="A583" s="157" t="str">
        <f ca="1">IF(Codedata!CB578="","",INDIRECT(Codedata!CB578))</f>
        <v/>
      </c>
      <c r="B583" s="158" t="str">
        <f ca="1">IF(A583="","",INDIRECT(SUBSTITUTE(Codedata!CB578,"!A","!B")))</f>
        <v/>
      </c>
      <c r="C583" s="158" t="str">
        <f ca="1">IF(A583="","",INDIRECT(SUBSTITUTE(Codedata!CB578,"!A","!E")))</f>
        <v/>
      </c>
      <c r="D583" s="158" t="str">
        <f ca="1">IF(A583="","",SUBSTITUTE(Codedata!CB578,"!A"," rij "))</f>
        <v/>
      </c>
      <c r="E583" s="159" t="str">
        <f ca="1">IF(A583="","",INDIRECT(SUBSTITUTE(Codedata!CB578,"!A","!G")))</f>
        <v/>
      </c>
      <c r="F583" s="160" t="str">
        <f ca="1">IF(Codedata!CC578="","",INDIRECT(Codedata!CC578))</f>
        <v/>
      </c>
      <c r="G583" s="158" t="str">
        <f ca="1">IF(F583="","",INDIRECT(SUBSTITUTE(Codedata!CC578,"!A","!B")))</f>
        <v/>
      </c>
      <c r="H583" s="158" t="str">
        <f ca="1">IF(F583="","",INDIRECT(SUBSTITUTE(Codedata!CC578,"!A","!E")))</f>
        <v/>
      </c>
      <c r="I583" s="158" t="str">
        <f ca="1">IF(F583="","",SUBSTITUTE(Codedata!CC578,"!A"," rij "))</f>
        <v/>
      </c>
      <c r="J583" s="159" t="str">
        <f ca="1">IF(F583="","",INDIRECT(SUBSTITUTE(Codedata!CC578,"!A","!H")))</f>
        <v/>
      </c>
    </row>
    <row r="584" spans="1:10" x14ac:dyDescent="0.25">
      <c r="A584" s="157" t="str">
        <f ca="1">IF(Codedata!CB579="","",INDIRECT(Codedata!CB579))</f>
        <v/>
      </c>
      <c r="B584" s="158" t="str">
        <f ca="1">IF(A584="","",INDIRECT(SUBSTITUTE(Codedata!CB579,"!A","!B")))</f>
        <v/>
      </c>
      <c r="C584" s="158" t="str">
        <f ca="1">IF(A584="","",INDIRECT(SUBSTITUTE(Codedata!CB579,"!A","!E")))</f>
        <v/>
      </c>
      <c r="D584" s="158" t="str">
        <f ca="1">IF(A584="","",SUBSTITUTE(Codedata!CB579,"!A"," rij "))</f>
        <v/>
      </c>
      <c r="E584" s="159" t="str">
        <f ca="1">IF(A584="","",INDIRECT(SUBSTITUTE(Codedata!CB579,"!A","!G")))</f>
        <v/>
      </c>
      <c r="F584" s="160" t="str">
        <f ca="1">IF(Codedata!CC579="","",INDIRECT(Codedata!CC579))</f>
        <v/>
      </c>
      <c r="G584" s="158" t="str">
        <f ca="1">IF(F584="","",INDIRECT(SUBSTITUTE(Codedata!CC579,"!A","!B")))</f>
        <v/>
      </c>
      <c r="H584" s="158" t="str">
        <f ca="1">IF(F584="","",INDIRECT(SUBSTITUTE(Codedata!CC579,"!A","!E")))</f>
        <v/>
      </c>
      <c r="I584" s="158" t="str">
        <f ca="1">IF(F584="","",SUBSTITUTE(Codedata!CC579,"!A"," rij "))</f>
        <v/>
      </c>
      <c r="J584" s="159" t="str">
        <f ca="1">IF(F584="","",INDIRECT(SUBSTITUTE(Codedata!CC579,"!A","!H")))</f>
        <v/>
      </c>
    </row>
    <row r="585" spans="1:10" x14ac:dyDescent="0.25">
      <c r="A585" s="157" t="str">
        <f ca="1">IF(Codedata!CB580="","",INDIRECT(Codedata!CB580))</f>
        <v/>
      </c>
      <c r="B585" s="158" t="str">
        <f ca="1">IF(A585="","",INDIRECT(SUBSTITUTE(Codedata!CB580,"!A","!B")))</f>
        <v/>
      </c>
      <c r="C585" s="158" t="str">
        <f ca="1">IF(A585="","",INDIRECT(SUBSTITUTE(Codedata!CB580,"!A","!E")))</f>
        <v/>
      </c>
      <c r="D585" s="158" t="str">
        <f ca="1">IF(A585="","",SUBSTITUTE(Codedata!CB580,"!A"," rij "))</f>
        <v/>
      </c>
      <c r="E585" s="159" t="str">
        <f ca="1">IF(A585="","",INDIRECT(SUBSTITUTE(Codedata!CB580,"!A","!G")))</f>
        <v/>
      </c>
      <c r="F585" s="160" t="str">
        <f ca="1">IF(Codedata!CC580="","",INDIRECT(Codedata!CC580))</f>
        <v/>
      </c>
      <c r="G585" s="158" t="str">
        <f ca="1">IF(F585="","",INDIRECT(SUBSTITUTE(Codedata!CC580,"!A","!B")))</f>
        <v/>
      </c>
      <c r="H585" s="158" t="str">
        <f ca="1">IF(F585="","",INDIRECT(SUBSTITUTE(Codedata!CC580,"!A","!E")))</f>
        <v/>
      </c>
      <c r="I585" s="158" t="str">
        <f ca="1">IF(F585="","",SUBSTITUTE(Codedata!CC580,"!A"," rij "))</f>
        <v/>
      </c>
      <c r="J585" s="159" t="str">
        <f ca="1">IF(F585="","",INDIRECT(SUBSTITUTE(Codedata!CC580,"!A","!H")))</f>
        <v/>
      </c>
    </row>
    <row r="586" spans="1:10" x14ac:dyDescent="0.25">
      <c r="A586" s="157" t="str">
        <f ca="1">IF(Codedata!CB581="","",INDIRECT(Codedata!CB581))</f>
        <v/>
      </c>
      <c r="B586" s="158" t="str">
        <f ca="1">IF(A586="","",INDIRECT(SUBSTITUTE(Codedata!CB581,"!A","!B")))</f>
        <v/>
      </c>
      <c r="C586" s="158" t="str">
        <f ca="1">IF(A586="","",INDIRECT(SUBSTITUTE(Codedata!CB581,"!A","!E")))</f>
        <v/>
      </c>
      <c r="D586" s="158" t="str">
        <f ca="1">IF(A586="","",SUBSTITUTE(Codedata!CB581,"!A"," rij "))</f>
        <v/>
      </c>
      <c r="E586" s="159" t="str">
        <f ca="1">IF(A586="","",INDIRECT(SUBSTITUTE(Codedata!CB581,"!A","!G")))</f>
        <v/>
      </c>
      <c r="F586" s="160" t="str">
        <f ca="1">IF(Codedata!CC581="","",INDIRECT(Codedata!CC581))</f>
        <v/>
      </c>
      <c r="G586" s="158" t="str">
        <f ca="1">IF(F586="","",INDIRECT(SUBSTITUTE(Codedata!CC581,"!A","!B")))</f>
        <v/>
      </c>
      <c r="H586" s="158" t="str">
        <f ca="1">IF(F586="","",INDIRECT(SUBSTITUTE(Codedata!CC581,"!A","!E")))</f>
        <v/>
      </c>
      <c r="I586" s="158" t="str">
        <f ca="1">IF(F586="","",SUBSTITUTE(Codedata!CC581,"!A"," rij "))</f>
        <v/>
      </c>
      <c r="J586" s="159" t="str">
        <f ca="1">IF(F586="","",INDIRECT(SUBSTITUTE(Codedata!CC581,"!A","!H")))</f>
        <v/>
      </c>
    </row>
    <row r="587" spans="1:10" x14ac:dyDescent="0.25">
      <c r="A587" s="157" t="str">
        <f ca="1">IF(Codedata!CB582="","",INDIRECT(Codedata!CB582))</f>
        <v/>
      </c>
      <c r="B587" s="158" t="str">
        <f ca="1">IF(A587="","",INDIRECT(SUBSTITUTE(Codedata!CB582,"!A","!B")))</f>
        <v/>
      </c>
      <c r="C587" s="158" t="str">
        <f ca="1">IF(A587="","",INDIRECT(SUBSTITUTE(Codedata!CB582,"!A","!E")))</f>
        <v/>
      </c>
      <c r="D587" s="158" t="str">
        <f ca="1">IF(A587="","",SUBSTITUTE(Codedata!CB582,"!A"," rij "))</f>
        <v/>
      </c>
      <c r="E587" s="159" t="str">
        <f ca="1">IF(A587="","",INDIRECT(SUBSTITUTE(Codedata!CB582,"!A","!G")))</f>
        <v/>
      </c>
      <c r="F587" s="160" t="str">
        <f ca="1">IF(Codedata!CC582="","",INDIRECT(Codedata!CC582))</f>
        <v/>
      </c>
      <c r="G587" s="158" t="str">
        <f ca="1">IF(F587="","",INDIRECT(SUBSTITUTE(Codedata!CC582,"!A","!B")))</f>
        <v/>
      </c>
      <c r="H587" s="158" t="str">
        <f ca="1">IF(F587="","",INDIRECT(SUBSTITUTE(Codedata!CC582,"!A","!E")))</f>
        <v/>
      </c>
      <c r="I587" s="158" t="str">
        <f ca="1">IF(F587="","",SUBSTITUTE(Codedata!CC582,"!A"," rij "))</f>
        <v/>
      </c>
      <c r="J587" s="159" t="str">
        <f ca="1">IF(F587="","",INDIRECT(SUBSTITUTE(Codedata!CC582,"!A","!H")))</f>
        <v/>
      </c>
    </row>
    <row r="588" spans="1:10" x14ac:dyDescent="0.25">
      <c r="A588" s="157" t="str">
        <f ca="1">IF(Codedata!CB583="","",INDIRECT(Codedata!CB583))</f>
        <v/>
      </c>
      <c r="B588" s="158" t="str">
        <f ca="1">IF(A588="","",INDIRECT(SUBSTITUTE(Codedata!CB583,"!A","!B")))</f>
        <v/>
      </c>
      <c r="C588" s="158" t="str">
        <f ca="1">IF(A588="","",INDIRECT(SUBSTITUTE(Codedata!CB583,"!A","!E")))</f>
        <v/>
      </c>
      <c r="D588" s="158" t="str">
        <f ca="1">IF(A588="","",SUBSTITUTE(Codedata!CB583,"!A"," rij "))</f>
        <v/>
      </c>
      <c r="E588" s="159" t="str">
        <f ca="1">IF(A588="","",INDIRECT(SUBSTITUTE(Codedata!CB583,"!A","!G")))</f>
        <v/>
      </c>
      <c r="F588" s="160" t="str">
        <f ca="1">IF(Codedata!CC583="","",INDIRECT(Codedata!CC583))</f>
        <v/>
      </c>
      <c r="G588" s="158" t="str">
        <f ca="1">IF(F588="","",INDIRECT(SUBSTITUTE(Codedata!CC583,"!A","!B")))</f>
        <v/>
      </c>
      <c r="H588" s="158" t="str">
        <f ca="1">IF(F588="","",INDIRECT(SUBSTITUTE(Codedata!CC583,"!A","!E")))</f>
        <v/>
      </c>
      <c r="I588" s="158" t="str">
        <f ca="1">IF(F588="","",SUBSTITUTE(Codedata!CC583,"!A"," rij "))</f>
        <v/>
      </c>
      <c r="J588" s="159" t="str">
        <f ca="1">IF(F588="","",INDIRECT(SUBSTITUTE(Codedata!CC583,"!A","!H")))</f>
        <v/>
      </c>
    </row>
    <row r="589" spans="1:10" x14ac:dyDescent="0.25">
      <c r="A589" s="157" t="str">
        <f ca="1">IF(Codedata!CB584="","",INDIRECT(Codedata!CB584))</f>
        <v/>
      </c>
      <c r="B589" s="158" t="str">
        <f ca="1">IF(A589="","",INDIRECT(SUBSTITUTE(Codedata!CB584,"!A","!B")))</f>
        <v/>
      </c>
      <c r="C589" s="158" t="str">
        <f ca="1">IF(A589="","",INDIRECT(SUBSTITUTE(Codedata!CB584,"!A","!E")))</f>
        <v/>
      </c>
      <c r="D589" s="158" t="str">
        <f ca="1">IF(A589="","",SUBSTITUTE(Codedata!CB584,"!A"," rij "))</f>
        <v/>
      </c>
      <c r="E589" s="159" t="str">
        <f ca="1">IF(A589="","",INDIRECT(SUBSTITUTE(Codedata!CB584,"!A","!G")))</f>
        <v/>
      </c>
      <c r="F589" s="160" t="str">
        <f ca="1">IF(Codedata!CC584="","",INDIRECT(Codedata!CC584))</f>
        <v/>
      </c>
      <c r="G589" s="158" t="str">
        <f ca="1">IF(F589="","",INDIRECT(SUBSTITUTE(Codedata!CC584,"!A","!B")))</f>
        <v/>
      </c>
      <c r="H589" s="158" t="str">
        <f ca="1">IF(F589="","",INDIRECT(SUBSTITUTE(Codedata!CC584,"!A","!E")))</f>
        <v/>
      </c>
      <c r="I589" s="158" t="str">
        <f ca="1">IF(F589="","",SUBSTITUTE(Codedata!CC584,"!A"," rij "))</f>
        <v/>
      </c>
      <c r="J589" s="159" t="str">
        <f ca="1">IF(F589="","",INDIRECT(SUBSTITUTE(Codedata!CC584,"!A","!H")))</f>
        <v/>
      </c>
    </row>
    <row r="590" spans="1:10" x14ac:dyDescent="0.25">
      <c r="A590" s="157" t="str">
        <f ca="1">IF(Codedata!CB585="","",INDIRECT(Codedata!CB585))</f>
        <v/>
      </c>
      <c r="B590" s="158" t="str">
        <f ca="1">IF(A590="","",INDIRECT(SUBSTITUTE(Codedata!CB585,"!A","!B")))</f>
        <v/>
      </c>
      <c r="C590" s="158" t="str">
        <f ca="1">IF(A590="","",INDIRECT(SUBSTITUTE(Codedata!CB585,"!A","!E")))</f>
        <v/>
      </c>
      <c r="D590" s="158" t="str">
        <f ca="1">IF(A590="","",SUBSTITUTE(Codedata!CB585,"!A"," rij "))</f>
        <v/>
      </c>
      <c r="E590" s="159" t="str">
        <f ca="1">IF(A590="","",INDIRECT(SUBSTITUTE(Codedata!CB585,"!A","!G")))</f>
        <v/>
      </c>
      <c r="F590" s="160" t="str">
        <f ca="1">IF(Codedata!CC585="","",INDIRECT(Codedata!CC585))</f>
        <v/>
      </c>
      <c r="G590" s="158" t="str">
        <f ca="1">IF(F590="","",INDIRECT(SUBSTITUTE(Codedata!CC585,"!A","!B")))</f>
        <v/>
      </c>
      <c r="H590" s="158" t="str">
        <f ca="1">IF(F590="","",INDIRECT(SUBSTITUTE(Codedata!CC585,"!A","!E")))</f>
        <v/>
      </c>
      <c r="I590" s="158" t="str">
        <f ca="1">IF(F590="","",SUBSTITUTE(Codedata!CC585,"!A"," rij "))</f>
        <v/>
      </c>
      <c r="J590" s="159" t="str">
        <f ca="1">IF(F590="","",INDIRECT(SUBSTITUTE(Codedata!CC585,"!A","!H")))</f>
        <v/>
      </c>
    </row>
    <row r="591" spans="1:10" x14ac:dyDescent="0.25">
      <c r="A591" s="157" t="str">
        <f ca="1">IF(Codedata!CB586="","",INDIRECT(Codedata!CB586))</f>
        <v/>
      </c>
      <c r="B591" s="158" t="str">
        <f ca="1">IF(A591="","",INDIRECT(SUBSTITUTE(Codedata!CB586,"!A","!B")))</f>
        <v/>
      </c>
      <c r="C591" s="158" t="str">
        <f ca="1">IF(A591="","",INDIRECT(SUBSTITUTE(Codedata!CB586,"!A","!E")))</f>
        <v/>
      </c>
      <c r="D591" s="158" t="str">
        <f ca="1">IF(A591="","",SUBSTITUTE(Codedata!CB586,"!A"," rij "))</f>
        <v/>
      </c>
      <c r="E591" s="159" t="str">
        <f ca="1">IF(A591="","",INDIRECT(SUBSTITUTE(Codedata!CB586,"!A","!G")))</f>
        <v/>
      </c>
      <c r="F591" s="160" t="str">
        <f ca="1">IF(Codedata!CC586="","",INDIRECT(Codedata!CC586))</f>
        <v/>
      </c>
      <c r="G591" s="158" t="str">
        <f ca="1">IF(F591="","",INDIRECT(SUBSTITUTE(Codedata!CC586,"!A","!B")))</f>
        <v/>
      </c>
      <c r="H591" s="158" t="str">
        <f ca="1">IF(F591="","",INDIRECT(SUBSTITUTE(Codedata!CC586,"!A","!E")))</f>
        <v/>
      </c>
      <c r="I591" s="158" t="str">
        <f ca="1">IF(F591="","",SUBSTITUTE(Codedata!CC586,"!A"," rij "))</f>
        <v/>
      </c>
      <c r="J591" s="159" t="str">
        <f ca="1">IF(F591="","",INDIRECT(SUBSTITUTE(Codedata!CC586,"!A","!H")))</f>
        <v/>
      </c>
    </row>
    <row r="592" spans="1:10" x14ac:dyDescent="0.25">
      <c r="A592" s="157" t="str">
        <f ca="1">IF(Codedata!CB587="","",INDIRECT(Codedata!CB587))</f>
        <v/>
      </c>
      <c r="B592" s="158" t="str">
        <f ca="1">IF(A592="","",INDIRECT(SUBSTITUTE(Codedata!CB587,"!A","!B")))</f>
        <v/>
      </c>
      <c r="C592" s="158" t="str">
        <f ca="1">IF(A592="","",INDIRECT(SUBSTITUTE(Codedata!CB587,"!A","!E")))</f>
        <v/>
      </c>
      <c r="D592" s="158" t="str">
        <f ca="1">IF(A592="","",SUBSTITUTE(Codedata!CB587,"!A"," rij "))</f>
        <v/>
      </c>
      <c r="E592" s="159" t="str">
        <f ca="1">IF(A592="","",INDIRECT(SUBSTITUTE(Codedata!CB587,"!A","!G")))</f>
        <v/>
      </c>
      <c r="F592" s="160" t="str">
        <f ca="1">IF(Codedata!CC587="","",INDIRECT(Codedata!CC587))</f>
        <v/>
      </c>
      <c r="G592" s="158" t="str">
        <f ca="1">IF(F592="","",INDIRECT(SUBSTITUTE(Codedata!CC587,"!A","!B")))</f>
        <v/>
      </c>
      <c r="H592" s="158" t="str">
        <f ca="1">IF(F592="","",INDIRECT(SUBSTITUTE(Codedata!CC587,"!A","!E")))</f>
        <v/>
      </c>
      <c r="I592" s="158" t="str">
        <f ca="1">IF(F592="","",SUBSTITUTE(Codedata!CC587,"!A"," rij "))</f>
        <v/>
      </c>
      <c r="J592" s="159" t="str">
        <f ca="1">IF(F592="","",INDIRECT(SUBSTITUTE(Codedata!CC587,"!A","!H")))</f>
        <v/>
      </c>
    </row>
    <row r="593" spans="1:10" x14ac:dyDescent="0.25">
      <c r="A593" s="157" t="str">
        <f ca="1">IF(Codedata!CB588="","",INDIRECT(Codedata!CB588))</f>
        <v/>
      </c>
      <c r="B593" s="158" t="str">
        <f ca="1">IF(A593="","",INDIRECT(SUBSTITUTE(Codedata!CB588,"!A","!B")))</f>
        <v/>
      </c>
      <c r="C593" s="158" t="str">
        <f ca="1">IF(A593="","",INDIRECT(SUBSTITUTE(Codedata!CB588,"!A","!E")))</f>
        <v/>
      </c>
      <c r="D593" s="158" t="str">
        <f ca="1">IF(A593="","",SUBSTITUTE(Codedata!CB588,"!A"," rij "))</f>
        <v/>
      </c>
      <c r="E593" s="159" t="str">
        <f ca="1">IF(A593="","",INDIRECT(SUBSTITUTE(Codedata!CB588,"!A","!G")))</f>
        <v/>
      </c>
      <c r="F593" s="160" t="str">
        <f ca="1">IF(Codedata!CC588="","",INDIRECT(Codedata!CC588))</f>
        <v/>
      </c>
      <c r="G593" s="158" t="str">
        <f ca="1">IF(F593="","",INDIRECT(SUBSTITUTE(Codedata!CC588,"!A","!B")))</f>
        <v/>
      </c>
      <c r="H593" s="158" t="str">
        <f ca="1">IF(F593="","",INDIRECT(SUBSTITUTE(Codedata!CC588,"!A","!E")))</f>
        <v/>
      </c>
      <c r="I593" s="158" t="str">
        <f ca="1">IF(F593="","",SUBSTITUTE(Codedata!CC588,"!A"," rij "))</f>
        <v/>
      </c>
      <c r="J593" s="159" t="str">
        <f ca="1">IF(F593="","",INDIRECT(SUBSTITUTE(Codedata!CC588,"!A","!H")))</f>
        <v/>
      </c>
    </row>
    <row r="594" spans="1:10" x14ac:dyDescent="0.25">
      <c r="A594" s="157" t="str">
        <f ca="1">IF(Codedata!CB589="","",INDIRECT(Codedata!CB589))</f>
        <v/>
      </c>
      <c r="B594" s="158" t="str">
        <f ca="1">IF(A594="","",INDIRECT(SUBSTITUTE(Codedata!CB589,"!A","!B")))</f>
        <v/>
      </c>
      <c r="C594" s="158" t="str">
        <f ca="1">IF(A594="","",INDIRECT(SUBSTITUTE(Codedata!CB589,"!A","!E")))</f>
        <v/>
      </c>
      <c r="D594" s="158" t="str">
        <f ca="1">IF(A594="","",SUBSTITUTE(Codedata!CB589,"!A"," rij "))</f>
        <v/>
      </c>
      <c r="E594" s="159" t="str">
        <f ca="1">IF(A594="","",INDIRECT(SUBSTITUTE(Codedata!CB589,"!A","!G")))</f>
        <v/>
      </c>
      <c r="F594" s="160" t="str">
        <f ca="1">IF(Codedata!CC589="","",INDIRECT(Codedata!CC589))</f>
        <v/>
      </c>
      <c r="G594" s="158" t="str">
        <f ca="1">IF(F594="","",INDIRECT(SUBSTITUTE(Codedata!CC589,"!A","!B")))</f>
        <v/>
      </c>
      <c r="H594" s="158" t="str">
        <f ca="1">IF(F594="","",INDIRECT(SUBSTITUTE(Codedata!CC589,"!A","!E")))</f>
        <v/>
      </c>
      <c r="I594" s="158" t="str">
        <f ca="1">IF(F594="","",SUBSTITUTE(Codedata!CC589,"!A"," rij "))</f>
        <v/>
      </c>
      <c r="J594" s="159" t="str">
        <f ca="1">IF(F594="","",INDIRECT(SUBSTITUTE(Codedata!CC589,"!A","!H")))</f>
        <v/>
      </c>
    </row>
    <row r="595" spans="1:10" x14ac:dyDescent="0.25">
      <c r="A595" s="157" t="str">
        <f ca="1">IF(Codedata!CB590="","",INDIRECT(Codedata!CB590))</f>
        <v/>
      </c>
      <c r="B595" s="158" t="str">
        <f ca="1">IF(A595="","",INDIRECT(SUBSTITUTE(Codedata!CB590,"!A","!B")))</f>
        <v/>
      </c>
      <c r="C595" s="158" t="str">
        <f ca="1">IF(A595="","",INDIRECT(SUBSTITUTE(Codedata!CB590,"!A","!E")))</f>
        <v/>
      </c>
      <c r="D595" s="158" t="str">
        <f ca="1">IF(A595="","",SUBSTITUTE(Codedata!CB590,"!A"," rij "))</f>
        <v/>
      </c>
      <c r="E595" s="159" t="str">
        <f ca="1">IF(A595="","",INDIRECT(SUBSTITUTE(Codedata!CB590,"!A","!G")))</f>
        <v/>
      </c>
      <c r="F595" s="160" t="str">
        <f ca="1">IF(Codedata!CC590="","",INDIRECT(Codedata!CC590))</f>
        <v/>
      </c>
      <c r="G595" s="158" t="str">
        <f ca="1">IF(F595="","",INDIRECT(SUBSTITUTE(Codedata!CC590,"!A","!B")))</f>
        <v/>
      </c>
      <c r="H595" s="158" t="str">
        <f ca="1">IF(F595="","",INDIRECT(SUBSTITUTE(Codedata!CC590,"!A","!E")))</f>
        <v/>
      </c>
      <c r="I595" s="158" t="str">
        <f ca="1">IF(F595="","",SUBSTITUTE(Codedata!CC590,"!A"," rij "))</f>
        <v/>
      </c>
      <c r="J595" s="159" t="str">
        <f ca="1">IF(F595="","",INDIRECT(SUBSTITUTE(Codedata!CC590,"!A","!H")))</f>
        <v/>
      </c>
    </row>
    <row r="596" spans="1:10" x14ac:dyDescent="0.25">
      <c r="A596" s="157" t="str">
        <f ca="1">IF(Codedata!CB591="","",INDIRECT(Codedata!CB591))</f>
        <v/>
      </c>
      <c r="B596" s="158" t="str">
        <f ca="1">IF(A596="","",INDIRECT(SUBSTITUTE(Codedata!CB591,"!A","!B")))</f>
        <v/>
      </c>
      <c r="C596" s="158" t="str">
        <f ca="1">IF(A596="","",INDIRECT(SUBSTITUTE(Codedata!CB591,"!A","!E")))</f>
        <v/>
      </c>
      <c r="D596" s="158" t="str">
        <f ca="1">IF(A596="","",SUBSTITUTE(Codedata!CB591,"!A"," rij "))</f>
        <v/>
      </c>
      <c r="E596" s="159" t="str">
        <f ca="1">IF(A596="","",INDIRECT(SUBSTITUTE(Codedata!CB591,"!A","!G")))</f>
        <v/>
      </c>
      <c r="F596" s="160" t="str">
        <f ca="1">IF(Codedata!CC591="","",INDIRECT(Codedata!CC591))</f>
        <v/>
      </c>
      <c r="G596" s="158" t="str">
        <f ca="1">IF(F596="","",INDIRECT(SUBSTITUTE(Codedata!CC591,"!A","!B")))</f>
        <v/>
      </c>
      <c r="H596" s="158" t="str">
        <f ca="1">IF(F596="","",INDIRECT(SUBSTITUTE(Codedata!CC591,"!A","!E")))</f>
        <v/>
      </c>
      <c r="I596" s="158" t="str">
        <f ca="1">IF(F596="","",SUBSTITUTE(Codedata!CC591,"!A"," rij "))</f>
        <v/>
      </c>
      <c r="J596" s="159" t="str">
        <f ca="1">IF(F596="","",INDIRECT(SUBSTITUTE(Codedata!CC591,"!A","!H")))</f>
        <v/>
      </c>
    </row>
    <row r="597" spans="1:10" x14ac:dyDescent="0.25">
      <c r="A597" s="157" t="str">
        <f ca="1">IF(Codedata!CB592="","",INDIRECT(Codedata!CB592))</f>
        <v/>
      </c>
      <c r="B597" s="158" t="str">
        <f ca="1">IF(A597="","",INDIRECT(SUBSTITUTE(Codedata!CB592,"!A","!B")))</f>
        <v/>
      </c>
      <c r="C597" s="158" t="str">
        <f ca="1">IF(A597="","",INDIRECT(SUBSTITUTE(Codedata!CB592,"!A","!E")))</f>
        <v/>
      </c>
      <c r="D597" s="158" t="str">
        <f ca="1">IF(A597="","",SUBSTITUTE(Codedata!CB592,"!A"," rij "))</f>
        <v/>
      </c>
      <c r="E597" s="159" t="str">
        <f ca="1">IF(A597="","",INDIRECT(SUBSTITUTE(Codedata!CB592,"!A","!G")))</f>
        <v/>
      </c>
      <c r="F597" s="160" t="str">
        <f ca="1">IF(Codedata!CC592="","",INDIRECT(Codedata!CC592))</f>
        <v/>
      </c>
      <c r="G597" s="158" t="str">
        <f ca="1">IF(F597="","",INDIRECT(SUBSTITUTE(Codedata!CC592,"!A","!B")))</f>
        <v/>
      </c>
      <c r="H597" s="158" t="str">
        <f ca="1">IF(F597="","",INDIRECT(SUBSTITUTE(Codedata!CC592,"!A","!E")))</f>
        <v/>
      </c>
      <c r="I597" s="158" t="str">
        <f ca="1">IF(F597="","",SUBSTITUTE(Codedata!CC592,"!A"," rij "))</f>
        <v/>
      </c>
      <c r="J597" s="159" t="str">
        <f ca="1">IF(F597="","",INDIRECT(SUBSTITUTE(Codedata!CC592,"!A","!H")))</f>
        <v/>
      </c>
    </row>
    <row r="598" spans="1:10" x14ac:dyDescent="0.25">
      <c r="A598" s="157" t="str">
        <f ca="1">IF(Codedata!CB593="","",INDIRECT(Codedata!CB593))</f>
        <v/>
      </c>
      <c r="B598" s="158" t="str">
        <f ca="1">IF(A598="","",INDIRECT(SUBSTITUTE(Codedata!CB593,"!A","!B")))</f>
        <v/>
      </c>
      <c r="C598" s="158" t="str">
        <f ca="1">IF(A598="","",INDIRECT(SUBSTITUTE(Codedata!CB593,"!A","!E")))</f>
        <v/>
      </c>
      <c r="D598" s="158" t="str">
        <f ca="1">IF(A598="","",SUBSTITUTE(Codedata!CB593,"!A"," rij "))</f>
        <v/>
      </c>
      <c r="E598" s="159" t="str">
        <f ca="1">IF(A598="","",INDIRECT(SUBSTITUTE(Codedata!CB593,"!A","!G")))</f>
        <v/>
      </c>
      <c r="F598" s="160" t="str">
        <f ca="1">IF(Codedata!CC593="","",INDIRECT(Codedata!CC593))</f>
        <v/>
      </c>
      <c r="G598" s="158" t="str">
        <f ca="1">IF(F598="","",INDIRECT(SUBSTITUTE(Codedata!CC593,"!A","!B")))</f>
        <v/>
      </c>
      <c r="H598" s="158" t="str">
        <f ca="1">IF(F598="","",INDIRECT(SUBSTITUTE(Codedata!CC593,"!A","!E")))</f>
        <v/>
      </c>
      <c r="I598" s="158" t="str">
        <f ca="1">IF(F598="","",SUBSTITUTE(Codedata!CC593,"!A"," rij "))</f>
        <v/>
      </c>
      <c r="J598" s="159" t="str">
        <f ca="1">IF(F598="","",INDIRECT(SUBSTITUTE(Codedata!CC593,"!A","!H")))</f>
        <v/>
      </c>
    </row>
    <row r="599" spans="1:10" x14ac:dyDescent="0.25">
      <c r="A599" s="157" t="str">
        <f ca="1">IF(Codedata!CB594="","",INDIRECT(Codedata!CB594))</f>
        <v/>
      </c>
      <c r="B599" s="158" t="str">
        <f ca="1">IF(A599="","",INDIRECT(SUBSTITUTE(Codedata!CB594,"!A","!B")))</f>
        <v/>
      </c>
      <c r="C599" s="158" t="str">
        <f ca="1">IF(A599="","",INDIRECT(SUBSTITUTE(Codedata!CB594,"!A","!E")))</f>
        <v/>
      </c>
      <c r="D599" s="158" t="str">
        <f ca="1">IF(A599="","",SUBSTITUTE(Codedata!CB594,"!A"," rij "))</f>
        <v/>
      </c>
      <c r="E599" s="159" t="str">
        <f ca="1">IF(A599="","",INDIRECT(SUBSTITUTE(Codedata!CB594,"!A","!G")))</f>
        <v/>
      </c>
      <c r="F599" s="160" t="str">
        <f ca="1">IF(Codedata!CC594="","",INDIRECT(Codedata!CC594))</f>
        <v/>
      </c>
      <c r="G599" s="158" t="str">
        <f ca="1">IF(F599="","",INDIRECT(SUBSTITUTE(Codedata!CC594,"!A","!B")))</f>
        <v/>
      </c>
      <c r="H599" s="158" t="str">
        <f ca="1">IF(F599="","",INDIRECT(SUBSTITUTE(Codedata!CC594,"!A","!E")))</f>
        <v/>
      </c>
      <c r="I599" s="158" t="str">
        <f ca="1">IF(F599="","",SUBSTITUTE(Codedata!CC594,"!A"," rij "))</f>
        <v/>
      </c>
      <c r="J599" s="159" t="str">
        <f ca="1">IF(F599="","",INDIRECT(SUBSTITUTE(Codedata!CC594,"!A","!H")))</f>
        <v/>
      </c>
    </row>
    <row r="600" spans="1:10" x14ac:dyDescent="0.25">
      <c r="A600" s="157" t="str">
        <f ca="1">IF(Codedata!CB595="","",INDIRECT(Codedata!CB595))</f>
        <v/>
      </c>
      <c r="B600" s="158" t="str">
        <f ca="1">IF(A600="","",INDIRECT(SUBSTITUTE(Codedata!CB595,"!A","!B")))</f>
        <v/>
      </c>
      <c r="C600" s="158" t="str">
        <f ca="1">IF(A600="","",INDIRECT(SUBSTITUTE(Codedata!CB595,"!A","!E")))</f>
        <v/>
      </c>
      <c r="D600" s="158" t="str">
        <f ca="1">IF(A600="","",SUBSTITUTE(Codedata!CB595,"!A"," rij "))</f>
        <v/>
      </c>
      <c r="E600" s="159" t="str">
        <f ca="1">IF(A600="","",INDIRECT(SUBSTITUTE(Codedata!CB595,"!A","!G")))</f>
        <v/>
      </c>
      <c r="F600" s="160" t="str">
        <f ca="1">IF(Codedata!CC595="","",INDIRECT(Codedata!CC595))</f>
        <v/>
      </c>
      <c r="G600" s="158" t="str">
        <f ca="1">IF(F600="","",INDIRECT(SUBSTITUTE(Codedata!CC595,"!A","!B")))</f>
        <v/>
      </c>
      <c r="H600" s="158" t="str">
        <f ca="1">IF(F600="","",INDIRECT(SUBSTITUTE(Codedata!CC595,"!A","!E")))</f>
        <v/>
      </c>
      <c r="I600" s="158" t="str">
        <f ca="1">IF(F600="","",SUBSTITUTE(Codedata!CC595,"!A"," rij "))</f>
        <v/>
      </c>
      <c r="J600" s="159" t="str">
        <f ca="1">IF(F600="","",INDIRECT(SUBSTITUTE(Codedata!CC595,"!A","!H")))</f>
        <v/>
      </c>
    </row>
    <row r="601" spans="1:10" x14ac:dyDescent="0.25">
      <c r="A601" s="157" t="str">
        <f ca="1">IF(Codedata!CB596="","",INDIRECT(Codedata!CB596))</f>
        <v/>
      </c>
      <c r="B601" s="158" t="str">
        <f ca="1">IF(A601="","",INDIRECT(SUBSTITUTE(Codedata!CB596,"!A","!B")))</f>
        <v/>
      </c>
      <c r="C601" s="158" t="str">
        <f ca="1">IF(A601="","",INDIRECT(SUBSTITUTE(Codedata!CB596,"!A","!E")))</f>
        <v/>
      </c>
      <c r="D601" s="158" t="str">
        <f ca="1">IF(A601="","",SUBSTITUTE(Codedata!CB596,"!A"," rij "))</f>
        <v/>
      </c>
      <c r="E601" s="159" t="str">
        <f ca="1">IF(A601="","",INDIRECT(SUBSTITUTE(Codedata!CB596,"!A","!G")))</f>
        <v/>
      </c>
      <c r="F601" s="160" t="str">
        <f ca="1">IF(Codedata!CC596="","",INDIRECT(Codedata!CC596))</f>
        <v/>
      </c>
      <c r="G601" s="158" t="str">
        <f ca="1">IF(F601="","",INDIRECT(SUBSTITUTE(Codedata!CC596,"!A","!B")))</f>
        <v/>
      </c>
      <c r="H601" s="158" t="str">
        <f ca="1">IF(F601="","",INDIRECT(SUBSTITUTE(Codedata!CC596,"!A","!E")))</f>
        <v/>
      </c>
      <c r="I601" s="158" t="str">
        <f ca="1">IF(F601="","",SUBSTITUTE(Codedata!CC596,"!A"," rij "))</f>
        <v/>
      </c>
      <c r="J601" s="159" t="str">
        <f ca="1">IF(F601="","",INDIRECT(SUBSTITUTE(Codedata!CC596,"!A","!H")))</f>
        <v/>
      </c>
    </row>
    <row r="602" spans="1:10" x14ac:dyDescent="0.25">
      <c r="A602" s="157" t="str">
        <f ca="1">IF(Codedata!CB597="","",INDIRECT(Codedata!CB597))</f>
        <v/>
      </c>
      <c r="B602" s="158" t="str">
        <f ca="1">IF(A602="","",INDIRECT(SUBSTITUTE(Codedata!CB597,"!A","!B")))</f>
        <v/>
      </c>
      <c r="C602" s="158" t="str">
        <f ca="1">IF(A602="","",INDIRECT(SUBSTITUTE(Codedata!CB597,"!A","!E")))</f>
        <v/>
      </c>
      <c r="D602" s="158" t="str">
        <f ca="1">IF(A602="","",SUBSTITUTE(Codedata!CB597,"!A"," rij "))</f>
        <v/>
      </c>
      <c r="E602" s="159" t="str">
        <f ca="1">IF(A602="","",INDIRECT(SUBSTITUTE(Codedata!CB597,"!A","!G")))</f>
        <v/>
      </c>
      <c r="F602" s="160" t="str">
        <f ca="1">IF(Codedata!CC597="","",INDIRECT(Codedata!CC597))</f>
        <v/>
      </c>
      <c r="G602" s="158" t="str">
        <f ca="1">IF(F602="","",INDIRECT(SUBSTITUTE(Codedata!CC597,"!A","!B")))</f>
        <v/>
      </c>
      <c r="H602" s="158" t="str">
        <f ca="1">IF(F602="","",INDIRECT(SUBSTITUTE(Codedata!CC597,"!A","!E")))</f>
        <v/>
      </c>
      <c r="I602" s="158" t="str">
        <f ca="1">IF(F602="","",SUBSTITUTE(Codedata!CC597,"!A"," rij "))</f>
        <v/>
      </c>
      <c r="J602" s="159" t="str">
        <f ca="1">IF(F602="","",INDIRECT(SUBSTITUTE(Codedata!CC597,"!A","!H")))</f>
        <v/>
      </c>
    </row>
    <row r="603" spans="1:10" x14ac:dyDescent="0.25">
      <c r="A603" s="157" t="str">
        <f ca="1">IF(Codedata!CB598="","",INDIRECT(Codedata!CB598))</f>
        <v/>
      </c>
      <c r="B603" s="158" t="str">
        <f ca="1">IF(A603="","",INDIRECT(SUBSTITUTE(Codedata!CB598,"!A","!B")))</f>
        <v/>
      </c>
      <c r="C603" s="158" t="str">
        <f ca="1">IF(A603="","",INDIRECT(SUBSTITUTE(Codedata!CB598,"!A","!E")))</f>
        <v/>
      </c>
      <c r="D603" s="158" t="str">
        <f ca="1">IF(A603="","",SUBSTITUTE(Codedata!CB598,"!A"," rij "))</f>
        <v/>
      </c>
      <c r="E603" s="159" t="str">
        <f ca="1">IF(A603="","",INDIRECT(SUBSTITUTE(Codedata!CB598,"!A","!G")))</f>
        <v/>
      </c>
      <c r="F603" s="160" t="str">
        <f ca="1">IF(Codedata!CC598="","",INDIRECT(Codedata!CC598))</f>
        <v/>
      </c>
      <c r="G603" s="158" t="str">
        <f ca="1">IF(F603="","",INDIRECT(SUBSTITUTE(Codedata!CC598,"!A","!B")))</f>
        <v/>
      </c>
      <c r="H603" s="158" t="str">
        <f ca="1">IF(F603="","",INDIRECT(SUBSTITUTE(Codedata!CC598,"!A","!E")))</f>
        <v/>
      </c>
      <c r="I603" s="158" t="str">
        <f ca="1">IF(F603="","",SUBSTITUTE(Codedata!CC598,"!A"," rij "))</f>
        <v/>
      </c>
      <c r="J603" s="159" t="str">
        <f ca="1">IF(F603="","",INDIRECT(SUBSTITUTE(Codedata!CC598,"!A","!H")))</f>
        <v/>
      </c>
    </row>
    <row r="604" spans="1:10" x14ac:dyDescent="0.25">
      <c r="A604" s="157" t="str">
        <f ca="1">IF(Codedata!CB599="","",INDIRECT(Codedata!CB599))</f>
        <v/>
      </c>
      <c r="B604" s="158" t="str">
        <f ca="1">IF(A604="","",INDIRECT(SUBSTITUTE(Codedata!CB599,"!A","!B")))</f>
        <v/>
      </c>
      <c r="C604" s="158" t="str">
        <f ca="1">IF(A604="","",INDIRECT(SUBSTITUTE(Codedata!CB599,"!A","!E")))</f>
        <v/>
      </c>
      <c r="D604" s="158" t="str">
        <f ca="1">IF(A604="","",SUBSTITUTE(Codedata!CB599,"!A"," rij "))</f>
        <v/>
      </c>
      <c r="E604" s="159" t="str">
        <f ca="1">IF(A604="","",INDIRECT(SUBSTITUTE(Codedata!CB599,"!A","!G")))</f>
        <v/>
      </c>
      <c r="F604" s="160" t="str">
        <f ca="1">IF(Codedata!CC599="","",INDIRECT(Codedata!CC599))</f>
        <v/>
      </c>
      <c r="G604" s="158" t="str">
        <f ca="1">IF(F604="","",INDIRECT(SUBSTITUTE(Codedata!CC599,"!A","!B")))</f>
        <v/>
      </c>
      <c r="H604" s="158" t="str">
        <f ca="1">IF(F604="","",INDIRECT(SUBSTITUTE(Codedata!CC599,"!A","!E")))</f>
        <v/>
      </c>
      <c r="I604" s="158" t="str">
        <f ca="1">IF(F604="","",SUBSTITUTE(Codedata!CC599,"!A"," rij "))</f>
        <v/>
      </c>
      <c r="J604" s="159" t="str">
        <f ca="1">IF(F604="","",INDIRECT(SUBSTITUTE(Codedata!CC599,"!A","!H")))</f>
        <v/>
      </c>
    </row>
    <row r="605" spans="1:10" x14ac:dyDescent="0.25">
      <c r="A605" s="157" t="str">
        <f ca="1">IF(Codedata!CB600="","",INDIRECT(Codedata!CB600))</f>
        <v/>
      </c>
      <c r="B605" s="158" t="str">
        <f ca="1">IF(A605="","",INDIRECT(SUBSTITUTE(Codedata!CB600,"!A","!B")))</f>
        <v/>
      </c>
      <c r="C605" s="158" t="str">
        <f ca="1">IF(A605="","",INDIRECT(SUBSTITUTE(Codedata!CB600,"!A","!E")))</f>
        <v/>
      </c>
      <c r="D605" s="158" t="str">
        <f ca="1">IF(A605="","",SUBSTITUTE(Codedata!CB600,"!A"," rij "))</f>
        <v/>
      </c>
      <c r="E605" s="159" t="str">
        <f ca="1">IF(A605="","",INDIRECT(SUBSTITUTE(Codedata!CB600,"!A","!G")))</f>
        <v/>
      </c>
      <c r="F605" s="160" t="str">
        <f ca="1">IF(Codedata!CC600="","",INDIRECT(Codedata!CC600))</f>
        <v/>
      </c>
      <c r="G605" s="158" t="str">
        <f ca="1">IF(F605="","",INDIRECT(SUBSTITUTE(Codedata!CC600,"!A","!B")))</f>
        <v/>
      </c>
      <c r="H605" s="158" t="str">
        <f ca="1">IF(F605="","",INDIRECT(SUBSTITUTE(Codedata!CC600,"!A","!E")))</f>
        <v/>
      </c>
      <c r="I605" s="158" t="str">
        <f ca="1">IF(F605="","",SUBSTITUTE(Codedata!CC600,"!A"," rij "))</f>
        <v/>
      </c>
      <c r="J605" s="159" t="str">
        <f ca="1">IF(F605="","",INDIRECT(SUBSTITUTE(Codedata!CC600,"!A","!H")))</f>
        <v/>
      </c>
    </row>
    <row r="606" spans="1:10" x14ac:dyDescent="0.25">
      <c r="A606" s="157" t="str">
        <f ca="1">IF(Codedata!CB601="","",INDIRECT(Codedata!CB601))</f>
        <v/>
      </c>
      <c r="B606" s="158" t="str">
        <f ca="1">IF(A606="","",INDIRECT(SUBSTITUTE(Codedata!CB601,"!A","!B")))</f>
        <v/>
      </c>
      <c r="C606" s="158" t="str">
        <f ca="1">IF(A606="","",INDIRECT(SUBSTITUTE(Codedata!CB601,"!A","!E")))</f>
        <v/>
      </c>
      <c r="D606" s="158" t="str">
        <f ca="1">IF(A606="","",SUBSTITUTE(Codedata!CB601,"!A"," rij "))</f>
        <v/>
      </c>
      <c r="E606" s="159" t="str">
        <f ca="1">IF(A606="","",INDIRECT(SUBSTITUTE(Codedata!CB601,"!A","!G")))</f>
        <v/>
      </c>
      <c r="F606" s="160" t="str">
        <f ca="1">IF(Codedata!CC601="","",INDIRECT(Codedata!CC601))</f>
        <v/>
      </c>
      <c r="G606" s="158" t="str">
        <f ca="1">IF(F606="","",INDIRECT(SUBSTITUTE(Codedata!CC601,"!A","!B")))</f>
        <v/>
      </c>
      <c r="H606" s="158" t="str">
        <f ca="1">IF(F606="","",INDIRECT(SUBSTITUTE(Codedata!CC601,"!A","!E")))</f>
        <v/>
      </c>
      <c r="I606" s="158" t="str">
        <f ca="1">IF(F606="","",SUBSTITUTE(Codedata!CC601,"!A"," rij "))</f>
        <v/>
      </c>
      <c r="J606" s="159" t="str">
        <f ca="1">IF(F606="","",INDIRECT(SUBSTITUTE(Codedata!CC601,"!A","!H")))</f>
        <v/>
      </c>
    </row>
    <row r="607" spans="1:10" x14ac:dyDescent="0.25">
      <c r="A607" s="157" t="str">
        <f ca="1">IF(Codedata!CB602="","",INDIRECT(Codedata!CB602))</f>
        <v/>
      </c>
      <c r="B607" s="158" t="str">
        <f ca="1">IF(A607="","",INDIRECT(SUBSTITUTE(Codedata!CB602,"!A","!B")))</f>
        <v/>
      </c>
      <c r="C607" s="158" t="str">
        <f ca="1">IF(A607="","",INDIRECT(SUBSTITUTE(Codedata!CB602,"!A","!E")))</f>
        <v/>
      </c>
      <c r="D607" s="158" t="str">
        <f ca="1">IF(A607="","",SUBSTITUTE(Codedata!CB602,"!A"," rij "))</f>
        <v/>
      </c>
      <c r="E607" s="159" t="str">
        <f ca="1">IF(A607="","",INDIRECT(SUBSTITUTE(Codedata!CB602,"!A","!G")))</f>
        <v/>
      </c>
      <c r="F607" s="160" t="str">
        <f ca="1">IF(Codedata!CC602="","",INDIRECT(Codedata!CC602))</f>
        <v/>
      </c>
      <c r="G607" s="158" t="str">
        <f ca="1">IF(F607="","",INDIRECT(SUBSTITUTE(Codedata!CC602,"!A","!B")))</f>
        <v/>
      </c>
      <c r="H607" s="158" t="str">
        <f ca="1">IF(F607="","",INDIRECT(SUBSTITUTE(Codedata!CC602,"!A","!E")))</f>
        <v/>
      </c>
      <c r="I607" s="158" t="str">
        <f ca="1">IF(F607="","",SUBSTITUTE(Codedata!CC602,"!A"," rij "))</f>
        <v/>
      </c>
      <c r="J607" s="159" t="str">
        <f ca="1">IF(F607="","",INDIRECT(SUBSTITUTE(Codedata!CC602,"!A","!H")))</f>
        <v/>
      </c>
    </row>
    <row r="608" spans="1:10" x14ac:dyDescent="0.25">
      <c r="A608" s="157" t="str">
        <f ca="1">IF(Codedata!CB603="","",INDIRECT(Codedata!CB603))</f>
        <v/>
      </c>
      <c r="B608" s="158" t="str">
        <f ca="1">IF(A608="","",INDIRECT(SUBSTITUTE(Codedata!CB603,"!A","!B")))</f>
        <v/>
      </c>
      <c r="C608" s="158" t="str">
        <f ca="1">IF(A608="","",INDIRECT(SUBSTITUTE(Codedata!CB603,"!A","!E")))</f>
        <v/>
      </c>
      <c r="D608" s="158" t="str">
        <f ca="1">IF(A608="","",SUBSTITUTE(Codedata!CB603,"!A"," rij "))</f>
        <v/>
      </c>
      <c r="E608" s="159" t="str">
        <f ca="1">IF(A608="","",INDIRECT(SUBSTITUTE(Codedata!CB603,"!A","!G")))</f>
        <v/>
      </c>
      <c r="F608" s="160" t="str">
        <f ca="1">IF(Codedata!CC603="","",INDIRECT(Codedata!CC603))</f>
        <v/>
      </c>
      <c r="G608" s="158" t="str">
        <f ca="1">IF(F608="","",INDIRECT(SUBSTITUTE(Codedata!CC603,"!A","!B")))</f>
        <v/>
      </c>
      <c r="H608" s="158" t="str">
        <f ca="1">IF(F608="","",INDIRECT(SUBSTITUTE(Codedata!CC603,"!A","!E")))</f>
        <v/>
      </c>
      <c r="I608" s="158" t="str">
        <f ca="1">IF(F608="","",SUBSTITUTE(Codedata!CC603,"!A"," rij "))</f>
        <v/>
      </c>
      <c r="J608" s="159" t="str">
        <f ca="1">IF(F608="","",INDIRECT(SUBSTITUTE(Codedata!CC603,"!A","!H")))</f>
        <v/>
      </c>
    </row>
    <row r="609" spans="1:10" x14ac:dyDescent="0.25">
      <c r="A609" s="157" t="str">
        <f ca="1">IF(Codedata!CB604="","",INDIRECT(Codedata!CB604))</f>
        <v/>
      </c>
      <c r="B609" s="158" t="str">
        <f ca="1">IF(A609="","",INDIRECT(SUBSTITUTE(Codedata!CB604,"!A","!B")))</f>
        <v/>
      </c>
      <c r="C609" s="158" t="str">
        <f ca="1">IF(A609="","",INDIRECT(SUBSTITUTE(Codedata!CB604,"!A","!E")))</f>
        <v/>
      </c>
      <c r="D609" s="158" t="str">
        <f ca="1">IF(A609="","",SUBSTITUTE(Codedata!CB604,"!A"," rij "))</f>
        <v/>
      </c>
      <c r="E609" s="159" t="str">
        <f ca="1">IF(A609="","",INDIRECT(SUBSTITUTE(Codedata!CB604,"!A","!G")))</f>
        <v/>
      </c>
      <c r="F609" s="160" t="str">
        <f ca="1">IF(Codedata!CC604="","",INDIRECT(Codedata!CC604))</f>
        <v/>
      </c>
      <c r="G609" s="158" t="str">
        <f ca="1">IF(F609="","",INDIRECT(SUBSTITUTE(Codedata!CC604,"!A","!B")))</f>
        <v/>
      </c>
      <c r="H609" s="158" t="str">
        <f ca="1">IF(F609="","",INDIRECT(SUBSTITUTE(Codedata!CC604,"!A","!E")))</f>
        <v/>
      </c>
      <c r="I609" s="158" t="str">
        <f ca="1">IF(F609="","",SUBSTITUTE(Codedata!CC604,"!A"," rij "))</f>
        <v/>
      </c>
      <c r="J609" s="159" t="str">
        <f ca="1">IF(F609="","",INDIRECT(SUBSTITUTE(Codedata!CC604,"!A","!H")))</f>
        <v/>
      </c>
    </row>
    <row r="610" spans="1:10" x14ac:dyDescent="0.25">
      <c r="A610" s="157" t="str">
        <f ca="1">IF(Codedata!CB605="","",INDIRECT(Codedata!CB605))</f>
        <v/>
      </c>
      <c r="B610" s="158" t="str">
        <f ca="1">IF(A610="","",INDIRECT(SUBSTITUTE(Codedata!CB605,"!A","!B")))</f>
        <v/>
      </c>
      <c r="C610" s="158" t="str">
        <f ca="1">IF(A610="","",INDIRECT(SUBSTITUTE(Codedata!CB605,"!A","!E")))</f>
        <v/>
      </c>
      <c r="D610" s="158" t="str">
        <f ca="1">IF(A610="","",SUBSTITUTE(Codedata!CB605,"!A"," rij "))</f>
        <v/>
      </c>
      <c r="E610" s="159" t="str">
        <f ca="1">IF(A610="","",INDIRECT(SUBSTITUTE(Codedata!CB605,"!A","!G")))</f>
        <v/>
      </c>
      <c r="F610" s="160" t="str">
        <f ca="1">IF(Codedata!CC605="","",INDIRECT(Codedata!CC605))</f>
        <v/>
      </c>
      <c r="G610" s="158" t="str">
        <f ca="1">IF(F610="","",INDIRECT(SUBSTITUTE(Codedata!CC605,"!A","!B")))</f>
        <v/>
      </c>
      <c r="H610" s="158" t="str">
        <f ca="1">IF(F610="","",INDIRECT(SUBSTITUTE(Codedata!CC605,"!A","!E")))</f>
        <v/>
      </c>
      <c r="I610" s="158" t="str">
        <f ca="1">IF(F610="","",SUBSTITUTE(Codedata!CC605,"!A"," rij "))</f>
        <v/>
      </c>
      <c r="J610" s="159" t="str">
        <f ca="1">IF(F610="","",INDIRECT(SUBSTITUTE(Codedata!CC605,"!A","!H")))</f>
        <v/>
      </c>
    </row>
    <row r="611" spans="1:10" x14ac:dyDescent="0.25">
      <c r="A611" s="157" t="str">
        <f ca="1">IF(Codedata!CB606="","",INDIRECT(Codedata!CB606))</f>
        <v/>
      </c>
      <c r="B611" s="158" t="str">
        <f ca="1">IF(A611="","",INDIRECT(SUBSTITUTE(Codedata!CB606,"!A","!B")))</f>
        <v/>
      </c>
      <c r="C611" s="158" t="str">
        <f ca="1">IF(A611="","",INDIRECT(SUBSTITUTE(Codedata!CB606,"!A","!E")))</f>
        <v/>
      </c>
      <c r="D611" s="158" t="str">
        <f ca="1">IF(A611="","",SUBSTITUTE(Codedata!CB606,"!A"," rij "))</f>
        <v/>
      </c>
      <c r="E611" s="159" t="str">
        <f ca="1">IF(A611="","",INDIRECT(SUBSTITUTE(Codedata!CB606,"!A","!G")))</f>
        <v/>
      </c>
      <c r="F611" s="160" t="str">
        <f ca="1">IF(Codedata!CC606="","",INDIRECT(Codedata!CC606))</f>
        <v/>
      </c>
      <c r="G611" s="158" t="str">
        <f ca="1">IF(F611="","",INDIRECT(SUBSTITUTE(Codedata!CC606,"!A","!B")))</f>
        <v/>
      </c>
      <c r="H611" s="158" t="str">
        <f ca="1">IF(F611="","",INDIRECT(SUBSTITUTE(Codedata!CC606,"!A","!E")))</f>
        <v/>
      </c>
      <c r="I611" s="158" t="str">
        <f ca="1">IF(F611="","",SUBSTITUTE(Codedata!CC606,"!A"," rij "))</f>
        <v/>
      </c>
      <c r="J611" s="159" t="str">
        <f ca="1">IF(F611="","",INDIRECT(SUBSTITUTE(Codedata!CC606,"!A","!H")))</f>
        <v/>
      </c>
    </row>
    <row r="612" spans="1:10" x14ac:dyDescent="0.25">
      <c r="A612" s="157" t="str">
        <f ca="1">IF(Codedata!CB607="","",INDIRECT(Codedata!CB607))</f>
        <v/>
      </c>
      <c r="B612" s="158" t="str">
        <f ca="1">IF(A612="","",INDIRECT(SUBSTITUTE(Codedata!CB607,"!A","!B")))</f>
        <v/>
      </c>
      <c r="C612" s="158" t="str">
        <f ca="1">IF(A612="","",INDIRECT(SUBSTITUTE(Codedata!CB607,"!A","!E")))</f>
        <v/>
      </c>
      <c r="D612" s="158" t="str">
        <f ca="1">IF(A612="","",SUBSTITUTE(Codedata!CB607,"!A"," rij "))</f>
        <v/>
      </c>
      <c r="E612" s="159" t="str">
        <f ca="1">IF(A612="","",INDIRECT(SUBSTITUTE(Codedata!CB607,"!A","!G")))</f>
        <v/>
      </c>
      <c r="F612" s="160" t="str">
        <f ca="1">IF(Codedata!CC607="","",INDIRECT(Codedata!CC607))</f>
        <v/>
      </c>
      <c r="G612" s="158" t="str">
        <f ca="1">IF(F612="","",INDIRECT(SUBSTITUTE(Codedata!CC607,"!A","!B")))</f>
        <v/>
      </c>
      <c r="H612" s="158" t="str">
        <f ca="1">IF(F612="","",INDIRECT(SUBSTITUTE(Codedata!CC607,"!A","!E")))</f>
        <v/>
      </c>
      <c r="I612" s="158" t="str">
        <f ca="1">IF(F612="","",SUBSTITUTE(Codedata!CC607,"!A"," rij "))</f>
        <v/>
      </c>
      <c r="J612" s="159" t="str">
        <f ca="1">IF(F612="","",INDIRECT(SUBSTITUTE(Codedata!CC607,"!A","!H")))</f>
        <v/>
      </c>
    </row>
    <row r="613" spans="1:10" x14ac:dyDescent="0.25">
      <c r="A613" s="157" t="str">
        <f ca="1">IF(Codedata!CB608="","",INDIRECT(Codedata!CB608))</f>
        <v/>
      </c>
      <c r="B613" s="158" t="str">
        <f ca="1">IF(A613="","",INDIRECT(SUBSTITUTE(Codedata!CB608,"!A","!B")))</f>
        <v/>
      </c>
      <c r="C613" s="158" t="str">
        <f ca="1">IF(A613="","",INDIRECT(SUBSTITUTE(Codedata!CB608,"!A","!E")))</f>
        <v/>
      </c>
      <c r="D613" s="158" t="str">
        <f ca="1">IF(A613="","",SUBSTITUTE(Codedata!CB608,"!A"," rij "))</f>
        <v/>
      </c>
      <c r="E613" s="159" t="str">
        <f ca="1">IF(A613="","",INDIRECT(SUBSTITUTE(Codedata!CB608,"!A","!G")))</f>
        <v/>
      </c>
      <c r="F613" s="160" t="str">
        <f ca="1">IF(Codedata!CC608="","",INDIRECT(Codedata!CC608))</f>
        <v/>
      </c>
      <c r="G613" s="158" t="str">
        <f ca="1">IF(F613="","",INDIRECT(SUBSTITUTE(Codedata!CC608,"!A","!B")))</f>
        <v/>
      </c>
      <c r="H613" s="158" t="str">
        <f ca="1">IF(F613="","",INDIRECT(SUBSTITUTE(Codedata!CC608,"!A","!E")))</f>
        <v/>
      </c>
      <c r="I613" s="158" t="str">
        <f ca="1">IF(F613="","",SUBSTITUTE(Codedata!CC608,"!A"," rij "))</f>
        <v/>
      </c>
      <c r="J613" s="159" t="str">
        <f ca="1">IF(F613="","",INDIRECT(SUBSTITUTE(Codedata!CC608,"!A","!H")))</f>
        <v/>
      </c>
    </row>
    <row r="614" spans="1:10" x14ac:dyDescent="0.25">
      <c r="A614" s="157" t="str">
        <f ca="1">IF(Codedata!CB609="","",INDIRECT(Codedata!CB609))</f>
        <v/>
      </c>
      <c r="B614" s="158" t="str">
        <f ca="1">IF(A614="","",INDIRECT(SUBSTITUTE(Codedata!CB609,"!A","!B")))</f>
        <v/>
      </c>
      <c r="C614" s="158" t="str">
        <f ca="1">IF(A614="","",INDIRECT(SUBSTITUTE(Codedata!CB609,"!A","!E")))</f>
        <v/>
      </c>
      <c r="D614" s="158" t="str">
        <f ca="1">IF(A614="","",SUBSTITUTE(Codedata!CB609,"!A"," rij "))</f>
        <v/>
      </c>
      <c r="E614" s="159" t="str">
        <f ca="1">IF(A614="","",INDIRECT(SUBSTITUTE(Codedata!CB609,"!A","!G")))</f>
        <v/>
      </c>
      <c r="F614" s="160" t="str">
        <f ca="1">IF(Codedata!CC609="","",INDIRECT(Codedata!CC609))</f>
        <v/>
      </c>
      <c r="G614" s="158" t="str">
        <f ca="1">IF(F614="","",INDIRECT(SUBSTITUTE(Codedata!CC609,"!A","!B")))</f>
        <v/>
      </c>
      <c r="H614" s="158" t="str">
        <f ca="1">IF(F614="","",INDIRECT(SUBSTITUTE(Codedata!CC609,"!A","!E")))</f>
        <v/>
      </c>
      <c r="I614" s="158" t="str">
        <f ca="1">IF(F614="","",SUBSTITUTE(Codedata!CC609,"!A"," rij "))</f>
        <v/>
      </c>
      <c r="J614" s="159" t="str">
        <f ca="1">IF(F614="","",INDIRECT(SUBSTITUTE(Codedata!CC609,"!A","!H")))</f>
        <v/>
      </c>
    </row>
    <row r="615" spans="1:10" x14ac:dyDescent="0.25">
      <c r="A615" s="157" t="str">
        <f ca="1">IF(Codedata!CB610="","",INDIRECT(Codedata!CB610))</f>
        <v/>
      </c>
      <c r="B615" s="158" t="str">
        <f ca="1">IF(A615="","",INDIRECT(SUBSTITUTE(Codedata!CB610,"!A","!B")))</f>
        <v/>
      </c>
      <c r="C615" s="158" t="str">
        <f ca="1">IF(A615="","",INDIRECT(SUBSTITUTE(Codedata!CB610,"!A","!E")))</f>
        <v/>
      </c>
      <c r="D615" s="158" t="str">
        <f ca="1">IF(A615="","",SUBSTITUTE(Codedata!CB610,"!A"," rij "))</f>
        <v/>
      </c>
      <c r="E615" s="159" t="str">
        <f ca="1">IF(A615="","",INDIRECT(SUBSTITUTE(Codedata!CB610,"!A","!G")))</f>
        <v/>
      </c>
      <c r="F615" s="160" t="str">
        <f ca="1">IF(Codedata!CC610="","",INDIRECT(Codedata!CC610))</f>
        <v/>
      </c>
      <c r="G615" s="158" t="str">
        <f ca="1">IF(F615="","",INDIRECT(SUBSTITUTE(Codedata!CC610,"!A","!B")))</f>
        <v/>
      </c>
      <c r="H615" s="158" t="str">
        <f ca="1">IF(F615="","",INDIRECT(SUBSTITUTE(Codedata!CC610,"!A","!E")))</f>
        <v/>
      </c>
      <c r="I615" s="158" t="str">
        <f ca="1">IF(F615="","",SUBSTITUTE(Codedata!CC610,"!A"," rij "))</f>
        <v/>
      </c>
      <c r="J615" s="159" t="str">
        <f ca="1">IF(F615="","",INDIRECT(SUBSTITUTE(Codedata!CC610,"!A","!H")))</f>
        <v/>
      </c>
    </row>
    <row r="616" spans="1:10" x14ac:dyDescent="0.25">
      <c r="A616" s="157" t="str">
        <f ca="1">IF(Codedata!CB611="","",INDIRECT(Codedata!CB611))</f>
        <v/>
      </c>
      <c r="B616" s="158" t="str">
        <f ca="1">IF(A616="","",INDIRECT(SUBSTITUTE(Codedata!CB611,"!A","!B")))</f>
        <v/>
      </c>
      <c r="C616" s="158" t="str">
        <f ca="1">IF(A616="","",INDIRECT(SUBSTITUTE(Codedata!CB611,"!A","!E")))</f>
        <v/>
      </c>
      <c r="D616" s="158" t="str">
        <f ca="1">IF(A616="","",SUBSTITUTE(Codedata!CB611,"!A"," rij "))</f>
        <v/>
      </c>
      <c r="E616" s="159" t="str">
        <f ca="1">IF(A616="","",INDIRECT(SUBSTITUTE(Codedata!CB611,"!A","!G")))</f>
        <v/>
      </c>
      <c r="F616" s="160" t="str">
        <f ca="1">IF(Codedata!CC611="","",INDIRECT(Codedata!CC611))</f>
        <v/>
      </c>
      <c r="G616" s="158" t="str">
        <f ca="1">IF(F616="","",INDIRECT(SUBSTITUTE(Codedata!CC611,"!A","!B")))</f>
        <v/>
      </c>
      <c r="H616" s="158" t="str">
        <f ca="1">IF(F616="","",INDIRECT(SUBSTITUTE(Codedata!CC611,"!A","!E")))</f>
        <v/>
      </c>
      <c r="I616" s="158" t="str">
        <f ca="1">IF(F616="","",SUBSTITUTE(Codedata!CC611,"!A"," rij "))</f>
        <v/>
      </c>
      <c r="J616" s="159" t="str">
        <f ca="1">IF(F616="","",INDIRECT(SUBSTITUTE(Codedata!CC611,"!A","!H")))</f>
        <v/>
      </c>
    </row>
    <row r="617" spans="1:10" x14ac:dyDescent="0.25">
      <c r="A617" s="157" t="str">
        <f ca="1">IF(Codedata!CB612="","",INDIRECT(Codedata!CB612))</f>
        <v/>
      </c>
      <c r="B617" s="158" t="str">
        <f ca="1">IF(A617="","",INDIRECT(SUBSTITUTE(Codedata!CB612,"!A","!B")))</f>
        <v/>
      </c>
      <c r="C617" s="158" t="str">
        <f ca="1">IF(A617="","",INDIRECT(SUBSTITUTE(Codedata!CB612,"!A","!E")))</f>
        <v/>
      </c>
      <c r="D617" s="158" t="str">
        <f ca="1">IF(A617="","",SUBSTITUTE(Codedata!CB612,"!A"," rij "))</f>
        <v/>
      </c>
      <c r="E617" s="159" t="str">
        <f ca="1">IF(A617="","",INDIRECT(SUBSTITUTE(Codedata!CB612,"!A","!G")))</f>
        <v/>
      </c>
      <c r="F617" s="160" t="str">
        <f ca="1">IF(Codedata!CC612="","",INDIRECT(Codedata!CC612))</f>
        <v/>
      </c>
      <c r="G617" s="158" t="str">
        <f ca="1">IF(F617="","",INDIRECT(SUBSTITUTE(Codedata!CC612,"!A","!B")))</f>
        <v/>
      </c>
      <c r="H617" s="158" t="str">
        <f ca="1">IF(F617="","",INDIRECT(SUBSTITUTE(Codedata!CC612,"!A","!E")))</f>
        <v/>
      </c>
      <c r="I617" s="158" t="str">
        <f ca="1">IF(F617="","",SUBSTITUTE(Codedata!CC612,"!A"," rij "))</f>
        <v/>
      </c>
      <c r="J617" s="159" t="str">
        <f ca="1">IF(F617="","",INDIRECT(SUBSTITUTE(Codedata!CC612,"!A","!H")))</f>
        <v/>
      </c>
    </row>
    <row r="618" spans="1:10" x14ac:dyDescent="0.25">
      <c r="A618" s="157" t="str">
        <f ca="1">IF(Codedata!CB613="","",INDIRECT(Codedata!CB613))</f>
        <v/>
      </c>
      <c r="B618" s="158" t="str">
        <f ca="1">IF(A618="","",INDIRECT(SUBSTITUTE(Codedata!CB613,"!A","!B")))</f>
        <v/>
      </c>
      <c r="C618" s="158" t="str">
        <f ca="1">IF(A618="","",INDIRECT(SUBSTITUTE(Codedata!CB613,"!A","!E")))</f>
        <v/>
      </c>
      <c r="D618" s="158" t="str">
        <f ca="1">IF(A618="","",SUBSTITUTE(Codedata!CB613,"!A"," rij "))</f>
        <v/>
      </c>
      <c r="E618" s="159" t="str">
        <f ca="1">IF(A618="","",INDIRECT(SUBSTITUTE(Codedata!CB613,"!A","!G")))</f>
        <v/>
      </c>
      <c r="F618" s="160" t="str">
        <f ca="1">IF(Codedata!CC613="","",INDIRECT(Codedata!CC613))</f>
        <v/>
      </c>
      <c r="G618" s="158" t="str">
        <f ca="1">IF(F618="","",INDIRECT(SUBSTITUTE(Codedata!CC613,"!A","!B")))</f>
        <v/>
      </c>
      <c r="H618" s="158" t="str">
        <f ca="1">IF(F618="","",INDIRECT(SUBSTITUTE(Codedata!CC613,"!A","!E")))</f>
        <v/>
      </c>
      <c r="I618" s="158" t="str">
        <f ca="1">IF(F618="","",SUBSTITUTE(Codedata!CC613,"!A"," rij "))</f>
        <v/>
      </c>
      <c r="J618" s="159" t="str">
        <f ca="1">IF(F618="","",INDIRECT(SUBSTITUTE(Codedata!CC613,"!A","!H")))</f>
        <v/>
      </c>
    </row>
    <row r="619" spans="1:10" x14ac:dyDescent="0.25">
      <c r="A619" s="157" t="str">
        <f ca="1">IF(Codedata!CB614="","",INDIRECT(Codedata!CB614))</f>
        <v/>
      </c>
      <c r="B619" s="158" t="str">
        <f ca="1">IF(A619="","",INDIRECT(SUBSTITUTE(Codedata!CB614,"!A","!B")))</f>
        <v/>
      </c>
      <c r="C619" s="158" t="str">
        <f ca="1">IF(A619="","",INDIRECT(SUBSTITUTE(Codedata!CB614,"!A","!E")))</f>
        <v/>
      </c>
      <c r="D619" s="158" t="str">
        <f ca="1">IF(A619="","",SUBSTITUTE(Codedata!CB614,"!A"," rij "))</f>
        <v/>
      </c>
      <c r="E619" s="159" t="str">
        <f ca="1">IF(A619="","",INDIRECT(SUBSTITUTE(Codedata!CB614,"!A","!G")))</f>
        <v/>
      </c>
      <c r="F619" s="160" t="str">
        <f ca="1">IF(Codedata!CC614="","",INDIRECT(Codedata!CC614))</f>
        <v/>
      </c>
      <c r="G619" s="158" t="str">
        <f ca="1">IF(F619="","",INDIRECT(SUBSTITUTE(Codedata!CC614,"!A","!B")))</f>
        <v/>
      </c>
      <c r="H619" s="158" t="str">
        <f ca="1">IF(F619="","",INDIRECT(SUBSTITUTE(Codedata!CC614,"!A","!E")))</f>
        <v/>
      </c>
      <c r="I619" s="158" t="str">
        <f ca="1">IF(F619="","",SUBSTITUTE(Codedata!CC614,"!A"," rij "))</f>
        <v/>
      </c>
      <c r="J619" s="159" t="str">
        <f ca="1">IF(F619="","",INDIRECT(SUBSTITUTE(Codedata!CC614,"!A","!H")))</f>
        <v/>
      </c>
    </row>
    <row r="620" spans="1:10" x14ac:dyDescent="0.25">
      <c r="A620" s="157" t="str">
        <f ca="1">IF(Codedata!CB615="","",INDIRECT(Codedata!CB615))</f>
        <v/>
      </c>
      <c r="B620" s="158" t="str">
        <f ca="1">IF(A620="","",INDIRECT(SUBSTITUTE(Codedata!CB615,"!A","!B")))</f>
        <v/>
      </c>
      <c r="C620" s="158" t="str">
        <f ca="1">IF(A620="","",INDIRECT(SUBSTITUTE(Codedata!CB615,"!A","!E")))</f>
        <v/>
      </c>
      <c r="D620" s="158" t="str">
        <f ca="1">IF(A620="","",SUBSTITUTE(Codedata!CB615,"!A"," rij "))</f>
        <v/>
      </c>
      <c r="E620" s="159" t="str">
        <f ca="1">IF(A620="","",INDIRECT(SUBSTITUTE(Codedata!CB615,"!A","!G")))</f>
        <v/>
      </c>
      <c r="F620" s="160" t="str">
        <f ca="1">IF(Codedata!CC615="","",INDIRECT(Codedata!CC615))</f>
        <v/>
      </c>
      <c r="G620" s="158" t="str">
        <f ca="1">IF(F620="","",INDIRECT(SUBSTITUTE(Codedata!CC615,"!A","!B")))</f>
        <v/>
      </c>
      <c r="H620" s="158" t="str">
        <f ca="1">IF(F620="","",INDIRECT(SUBSTITUTE(Codedata!CC615,"!A","!E")))</f>
        <v/>
      </c>
      <c r="I620" s="158" t="str">
        <f ca="1">IF(F620="","",SUBSTITUTE(Codedata!CC615,"!A"," rij "))</f>
        <v/>
      </c>
      <c r="J620" s="159" t="str">
        <f ca="1">IF(F620="","",INDIRECT(SUBSTITUTE(Codedata!CC615,"!A","!H")))</f>
        <v/>
      </c>
    </row>
    <row r="621" spans="1:10" x14ac:dyDescent="0.25">
      <c r="A621" s="157" t="str">
        <f ca="1">IF(Codedata!CB616="","",INDIRECT(Codedata!CB616))</f>
        <v/>
      </c>
      <c r="B621" s="158" t="str">
        <f ca="1">IF(A621="","",INDIRECT(SUBSTITUTE(Codedata!CB616,"!A","!B")))</f>
        <v/>
      </c>
      <c r="C621" s="158" t="str">
        <f ca="1">IF(A621="","",INDIRECT(SUBSTITUTE(Codedata!CB616,"!A","!E")))</f>
        <v/>
      </c>
      <c r="D621" s="158" t="str">
        <f ca="1">IF(A621="","",SUBSTITUTE(Codedata!CB616,"!A"," rij "))</f>
        <v/>
      </c>
      <c r="E621" s="159" t="str">
        <f ca="1">IF(A621="","",INDIRECT(SUBSTITUTE(Codedata!CB616,"!A","!G")))</f>
        <v/>
      </c>
      <c r="F621" s="160" t="str">
        <f ca="1">IF(Codedata!CC616="","",INDIRECT(Codedata!CC616))</f>
        <v/>
      </c>
      <c r="G621" s="158" t="str">
        <f ca="1">IF(F621="","",INDIRECT(SUBSTITUTE(Codedata!CC616,"!A","!B")))</f>
        <v/>
      </c>
      <c r="H621" s="158" t="str">
        <f ca="1">IF(F621="","",INDIRECT(SUBSTITUTE(Codedata!CC616,"!A","!E")))</f>
        <v/>
      </c>
      <c r="I621" s="158" t="str">
        <f ca="1">IF(F621="","",SUBSTITUTE(Codedata!CC616,"!A"," rij "))</f>
        <v/>
      </c>
      <c r="J621" s="159" t="str">
        <f ca="1">IF(F621="","",INDIRECT(SUBSTITUTE(Codedata!CC616,"!A","!H")))</f>
        <v/>
      </c>
    </row>
    <row r="622" spans="1:10" x14ac:dyDescent="0.25">
      <c r="A622" s="157" t="str">
        <f ca="1">IF(Codedata!CB617="","",INDIRECT(Codedata!CB617))</f>
        <v/>
      </c>
      <c r="B622" s="158" t="str">
        <f ca="1">IF(A622="","",INDIRECT(SUBSTITUTE(Codedata!CB617,"!A","!B")))</f>
        <v/>
      </c>
      <c r="C622" s="158" t="str">
        <f ca="1">IF(A622="","",INDIRECT(SUBSTITUTE(Codedata!CB617,"!A","!E")))</f>
        <v/>
      </c>
      <c r="D622" s="158" t="str">
        <f ca="1">IF(A622="","",SUBSTITUTE(Codedata!CB617,"!A"," rij "))</f>
        <v/>
      </c>
      <c r="E622" s="159" t="str">
        <f ca="1">IF(A622="","",INDIRECT(SUBSTITUTE(Codedata!CB617,"!A","!G")))</f>
        <v/>
      </c>
      <c r="F622" s="160" t="str">
        <f ca="1">IF(Codedata!CC617="","",INDIRECT(Codedata!CC617))</f>
        <v/>
      </c>
      <c r="G622" s="158" t="str">
        <f ca="1">IF(F622="","",INDIRECT(SUBSTITUTE(Codedata!CC617,"!A","!B")))</f>
        <v/>
      </c>
      <c r="H622" s="158" t="str">
        <f ca="1">IF(F622="","",INDIRECT(SUBSTITUTE(Codedata!CC617,"!A","!E")))</f>
        <v/>
      </c>
      <c r="I622" s="158" t="str">
        <f ca="1">IF(F622="","",SUBSTITUTE(Codedata!CC617,"!A"," rij "))</f>
        <v/>
      </c>
      <c r="J622" s="159" t="str">
        <f ca="1">IF(F622="","",INDIRECT(SUBSTITUTE(Codedata!CC617,"!A","!H")))</f>
        <v/>
      </c>
    </row>
    <row r="623" spans="1:10" x14ac:dyDescent="0.25">
      <c r="A623" s="157" t="str">
        <f ca="1">IF(Codedata!CB618="","",INDIRECT(Codedata!CB618))</f>
        <v/>
      </c>
      <c r="B623" s="158" t="str">
        <f ca="1">IF(A623="","",INDIRECT(SUBSTITUTE(Codedata!CB618,"!A","!B")))</f>
        <v/>
      </c>
      <c r="C623" s="158" t="str">
        <f ca="1">IF(A623="","",INDIRECT(SUBSTITUTE(Codedata!CB618,"!A","!E")))</f>
        <v/>
      </c>
      <c r="D623" s="158" t="str">
        <f ca="1">IF(A623="","",SUBSTITUTE(Codedata!CB618,"!A"," rij "))</f>
        <v/>
      </c>
      <c r="E623" s="159" t="str">
        <f ca="1">IF(A623="","",INDIRECT(SUBSTITUTE(Codedata!CB618,"!A","!G")))</f>
        <v/>
      </c>
      <c r="F623" s="160" t="str">
        <f ca="1">IF(Codedata!CC618="","",INDIRECT(Codedata!CC618))</f>
        <v/>
      </c>
      <c r="G623" s="158" t="str">
        <f ca="1">IF(F623="","",INDIRECT(SUBSTITUTE(Codedata!CC618,"!A","!B")))</f>
        <v/>
      </c>
      <c r="H623" s="158" t="str">
        <f ca="1">IF(F623="","",INDIRECT(SUBSTITUTE(Codedata!CC618,"!A","!E")))</f>
        <v/>
      </c>
      <c r="I623" s="158" t="str">
        <f ca="1">IF(F623="","",SUBSTITUTE(Codedata!CC618,"!A"," rij "))</f>
        <v/>
      </c>
      <c r="J623" s="159" t="str">
        <f ca="1">IF(F623="","",INDIRECT(SUBSTITUTE(Codedata!CC618,"!A","!H")))</f>
        <v/>
      </c>
    </row>
    <row r="624" spans="1:10" x14ac:dyDescent="0.25">
      <c r="A624" s="157" t="str">
        <f ca="1">IF(Codedata!CB619="","",INDIRECT(Codedata!CB619))</f>
        <v/>
      </c>
      <c r="B624" s="158" t="str">
        <f ca="1">IF(A624="","",INDIRECT(SUBSTITUTE(Codedata!CB619,"!A","!B")))</f>
        <v/>
      </c>
      <c r="C624" s="158" t="str">
        <f ca="1">IF(A624="","",INDIRECT(SUBSTITUTE(Codedata!CB619,"!A","!E")))</f>
        <v/>
      </c>
      <c r="D624" s="158" t="str">
        <f ca="1">IF(A624="","",SUBSTITUTE(Codedata!CB619,"!A"," rij "))</f>
        <v/>
      </c>
      <c r="E624" s="159" t="str">
        <f ca="1">IF(A624="","",INDIRECT(SUBSTITUTE(Codedata!CB619,"!A","!G")))</f>
        <v/>
      </c>
      <c r="F624" s="160" t="str">
        <f ca="1">IF(Codedata!CC619="","",INDIRECT(Codedata!CC619))</f>
        <v/>
      </c>
      <c r="G624" s="158" t="str">
        <f ca="1">IF(F624="","",INDIRECT(SUBSTITUTE(Codedata!CC619,"!A","!B")))</f>
        <v/>
      </c>
      <c r="H624" s="158" t="str">
        <f ca="1">IF(F624="","",INDIRECT(SUBSTITUTE(Codedata!CC619,"!A","!E")))</f>
        <v/>
      </c>
      <c r="I624" s="158" t="str">
        <f ca="1">IF(F624="","",SUBSTITUTE(Codedata!CC619,"!A"," rij "))</f>
        <v/>
      </c>
      <c r="J624" s="159" t="str">
        <f ca="1">IF(F624="","",INDIRECT(SUBSTITUTE(Codedata!CC619,"!A","!H")))</f>
        <v/>
      </c>
    </row>
    <row r="625" spans="1:10" x14ac:dyDescent="0.25">
      <c r="A625" s="157" t="str">
        <f ca="1">IF(Codedata!CB620="","",INDIRECT(Codedata!CB620))</f>
        <v/>
      </c>
      <c r="B625" s="158" t="str">
        <f ca="1">IF(A625="","",INDIRECT(SUBSTITUTE(Codedata!CB620,"!A","!B")))</f>
        <v/>
      </c>
      <c r="C625" s="158" t="str">
        <f ca="1">IF(A625="","",INDIRECT(SUBSTITUTE(Codedata!CB620,"!A","!E")))</f>
        <v/>
      </c>
      <c r="D625" s="158" t="str">
        <f ca="1">IF(A625="","",SUBSTITUTE(Codedata!CB620,"!A"," rij "))</f>
        <v/>
      </c>
      <c r="E625" s="159" t="str">
        <f ca="1">IF(A625="","",INDIRECT(SUBSTITUTE(Codedata!CB620,"!A","!G")))</f>
        <v/>
      </c>
      <c r="F625" s="160" t="str">
        <f ca="1">IF(Codedata!CC620="","",INDIRECT(Codedata!CC620))</f>
        <v/>
      </c>
      <c r="G625" s="158" t="str">
        <f ca="1">IF(F625="","",INDIRECT(SUBSTITUTE(Codedata!CC620,"!A","!B")))</f>
        <v/>
      </c>
      <c r="H625" s="158" t="str">
        <f ca="1">IF(F625="","",INDIRECT(SUBSTITUTE(Codedata!CC620,"!A","!E")))</f>
        <v/>
      </c>
      <c r="I625" s="158" t="str">
        <f ca="1">IF(F625="","",SUBSTITUTE(Codedata!CC620,"!A"," rij "))</f>
        <v/>
      </c>
      <c r="J625" s="159" t="str">
        <f ca="1">IF(F625="","",INDIRECT(SUBSTITUTE(Codedata!CC620,"!A","!H")))</f>
        <v/>
      </c>
    </row>
    <row r="626" spans="1:10" x14ac:dyDescent="0.25">
      <c r="A626" s="157" t="str">
        <f ca="1">IF(Codedata!CB621="","",INDIRECT(Codedata!CB621))</f>
        <v/>
      </c>
      <c r="B626" s="158" t="str">
        <f ca="1">IF(A626="","",INDIRECT(SUBSTITUTE(Codedata!CB621,"!A","!B")))</f>
        <v/>
      </c>
      <c r="C626" s="158" t="str">
        <f ca="1">IF(A626="","",INDIRECT(SUBSTITUTE(Codedata!CB621,"!A","!E")))</f>
        <v/>
      </c>
      <c r="D626" s="158" t="str">
        <f ca="1">IF(A626="","",SUBSTITUTE(Codedata!CB621,"!A"," rij "))</f>
        <v/>
      </c>
      <c r="E626" s="159" t="str">
        <f ca="1">IF(A626="","",INDIRECT(SUBSTITUTE(Codedata!CB621,"!A","!G")))</f>
        <v/>
      </c>
      <c r="F626" s="160" t="str">
        <f ca="1">IF(Codedata!CC621="","",INDIRECT(Codedata!CC621))</f>
        <v/>
      </c>
      <c r="G626" s="158" t="str">
        <f ca="1">IF(F626="","",INDIRECT(SUBSTITUTE(Codedata!CC621,"!A","!B")))</f>
        <v/>
      </c>
      <c r="H626" s="158" t="str">
        <f ca="1">IF(F626="","",INDIRECT(SUBSTITUTE(Codedata!CC621,"!A","!E")))</f>
        <v/>
      </c>
      <c r="I626" s="158" t="str">
        <f ca="1">IF(F626="","",SUBSTITUTE(Codedata!CC621,"!A"," rij "))</f>
        <v/>
      </c>
      <c r="J626" s="159" t="str">
        <f ca="1">IF(F626="","",INDIRECT(SUBSTITUTE(Codedata!CC621,"!A","!H")))</f>
        <v/>
      </c>
    </row>
    <row r="627" spans="1:10" x14ac:dyDescent="0.25">
      <c r="A627" s="157" t="str">
        <f ca="1">IF(Codedata!CB622="","",INDIRECT(Codedata!CB622))</f>
        <v/>
      </c>
      <c r="B627" s="158" t="str">
        <f ca="1">IF(A627="","",INDIRECT(SUBSTITUTE(Codedata!CB622,"!A","!B")))</f>
        <v/>
      </c>
      <c r="C627" s="158" t="str">
        <f ca="1">IF(A627="","",INDIRECT(SUBSTITUTE(Codedata!CB622,"!A","!E")))</f>
        <v/>
      </c>
      <c r="D627" s="158" t="str">
        <f ca="1">IF(A627="","",SUBSTITUTE(Codedata!CB622,"!A"," rij "))</f>
        <v/>
      </c>
      <c r="E627" s="159" t="str">
        <f ca="1">IF(A627="","",INDIRECT(SUBSTITUTE(Codedata!CB622,"!A","!G")))</f>
        <v/>
      </c>
      <c r="F627" s="160" t="str">
        <f ca="1">IF(Codedata!CC622="","",INDIRECT(Codedata!CC622))</f>
        <v/>
      </c>
      <c r="G627" s="158" t="str">
        <f ca="1">IF(F627="","",INDIRECT(SUBSTITUTE(Codedata!CC622,"!A","!B")))</f>
        <v/>
      </c>
      <c r="H627" s="158" t="str">
        <f ca="1">IF(F627="","",INDIRECT(SUBSTITUTE(Codedata!CC622,"!A","!E")))</f>
        <v/>
      </c>
      <c r="I627" s="158" t="str">
        <f ca="1">IF(F627="","",SUBSTITUTE(Codedata!CC622,"!A"," rij "))</f>
        <v/>
      </c>
      <c r="J627" s="159" t="str">
        <f ca="1">IF(F627="","",INDIRECT(SUBSTITUTE(Codedata!CC622,"!A","!H")))</f>
        <v/>
      </c>
    </row>
    <row r="628" spans="1:10" x14ac:dyDescent="0.25">
      <c r="A628" s="157" t="str">
        <f ca="1">IF(Codedata!CB623="","",INDIRECT(Codedata!CB623))</f>
        <v/>
      </c>
      <c r="B628" s="158" t="str">
        <f ca="1">IF(A628="","",INDIRECT(SUBSTITUTE(Codedata!CB623,"!A","!B")))</f>
        <v/>
      </c>
      <c r="C628" s="158" t="str">
        <f ca="1">IF(A628="","",INDIRECT(SUBSTITUTE(Codedata!CB623,"!A","!E")))</f>
        <v/>
      </c>
      <c r="D628" s="158" t="str">
        <f ca="1">IF(A628="","",SUBSTITUTE(Codedata!CB623,"!A"," rij "))</f>
        <v/>
      </c>
      <c r="E628" s="159" t="str">
        <f ca="1">IF(A628="","",INDIRECT(SUBSTITUTE(Codedata!CB623,"!A","!G")))</f>
        <v/>
      </c>
      <c r="F628" s="160" t="str">
        <f ca="1">IF(Codedata!CC623="","",INDIRECT(Codedata!CC623))</f>
        <v/>
      </c>
      <c r="G628" s="158" t="str">
        <f ca="1">IF(F628="","",INDIRECT(SUBSTITUTE(Codedata!CC623,"!A","!B")))</f>
        <v/>
      </c>
      <c r="H628" s="158" t="str">
        <f ca="1">IF(F628="","",INDIRECT(SUBSTITUTE(Codedata!CC623,"!A","!E")))</f>
        <v/>
      </c>
      <c r="I628" s="158" t="str">
        <f ca="1">IF(F628="","",SUBSTITUTE(Codedata!CC623,"!A"," rij "))</f>
        <v/>
      </c>
      <c r="J628" s="159" t="str">
        <f ca="1">IF(F628="","",INDIRECT(SUBSTITUTE(Codedata!CC623,"!A","!H")))</f>
        <v/>
      </c>
    </row>
    <row r="629" spans="1:10" x14ac:dyDescent="0.25">
      <c r="A629" s="157" t="str">
        <f ca="1">IF(Codedata!CB624="","",INDIRECT(Codedata!CB624))</f>
        <v/>
      </c>
      <c r="B629" s="158" t="str">
        <f ca="1">IF(A629="","",INDIRECT(SUBSTITUTE(Codedata!CB624,"!A","!B")))</f>
        <v/>
      </c>
      <c r="C629" s="158" t="str">
        <f ca="1">IF(A629="","",INDIRECT(SUBSTITUTE(Codedata!CB624,"!A","!E")))</f>
        <v/>
      </c>
      <c r="D629" s="158" t="str">
        <f ca="1">IF(A629="","",SUBSTITUTE(Codedata!CB624,"!A"," rij "))</f>
        <v/>
      </c>
      <c r="E629" s="159" t="str">
        <f ca="1">IF(A629="","",INDIRECT(SUBSTITUTE(Codedata!CB624,"!A","!G")))</f>
        <v/>
      </c>
      <c r="F629" s="160" t="str">
        <f ca="1">IF(Codedata!CC624="","",INDIRECT(Codedata!CC624))</f>
        <v/>
      </c>
      <c r="G629" s="158" t="str">
        <f ca="1">IF(F629="","",INDIRECT(SUBSTITUTE(Codedata!CC624,"!A","!B")))</f>
        <v/>
      </c>
      <c r="H629" s="158" t="str">
        <f ca="1">IF(F629="","",INDIRECT(SUBSTITUTE(Codedata!CC624,"!A","!E")))</f>
        <v/>
      </c>
      <c r="I629" s="158" t="str">
        <f ca="1">IF(F629="","",SUBSTITUTE(Codedata!CC624,"!A"," rij "))</f>
        <v/>
      </c>
      <c r="J629" s="159" t="str">
        <f ca="1">IF(F629="","",INDIRECT(SUBSTITUTE(Codedata!CC624,"!A","!H")))</f>
        <v/>
      </c>
    </row>
    <row r="630" spans="1:10" x14ac:dyDescent="0.25">
      <c r="A630" s="157" t="str">
        <f ca="1">IF(Codedata!CB625="","",INDIRECT(Codedata!CB625))</f>
        <v/>
      </c>
      <c r="B630" s="158" t="str">
        <f ca="1">IF(A630="","",INDIRECT(SUBSTITUTE(Codedata!CB625,"!A","!B")))</f>
        <v/>
      </c>
      <c r="C630" s="158" t="str">
        <f ca="1">IF(A630="","",INDIRECT(SUBSTITUTE(Codedata!CB625,"!A","!E")))</f>
        <v/>
      </c>
      <c r="D630" s="158" t="str">
        <f ca="1">IF(A630="","",SUBSTITUTE(Codedata!CB625,"!A"," rij "))</f>
        <v/>
      </c>
      <c r="E630" s="159" t="str">
        <f ca="1">IF(A630="","",INDIRECT(SUBSTITUTE(Codedata!CB625,"!A","!G")))</f>
        <v/>
      </c>
      <c r="F630" s="160" t="str">
        <f ca="1">IF(Codedata!CC625="","",INDIRECT(Codedata!CC625))</f>
        <v/>
      </c>
      <c r="G630" s="158" t="str">
        <f ca="1">IF(F630="","",INDIRECT(SUBSTITUTE(Codedata!CC625,"!A","!B")))</f>
        <v/>
      </c>
      <c r="H630" s="158" t="str">
        <f ca="1">IF(F630="","",INDIRECT(SUBSTITUTE(Codedata!CC625,"!A","!E")))</f>
        <v/>
      </c>
      <c r="I630" s="158" t="str">
        <f ca="1">IF(F630="","",SUBSTITUTE(Codedata!CC625,"!A"," rij "))</f>
        <v/>
      </c>
      <c r="J630" s="159" t="str">
        <f ca="1">IF(F630="","",INDIRECT(SUBSTITUTE(Codedata!CC625,"!A","!H")))</f>
        <v/>
      </c>
    </row>
    <row r="631" spans="1:10" x14ac:dyDescent="0.25">
      <c r="A631" s="157" t="str">
        <f ca="1">IF(Codedata!CB626="","",INDIRECT(Codedata!CB626))</f>
        <v/>
      </c>
      <c r="B631" s="158" t="str">
        <f ca="1">IF(A631="","",INDIRECT(SUBSTITUTE(Codedata!CB626,"!A","!B")))</f>
        <v/>
      </c>
      <c r="C631" s="158" t="str">
        <f ca="1">IF(A631="","",INDIRECT(SUBSTITUTE(Codedata!CB626,"!A","!E")))</f>
        <v/>
      </c>
      <c r="D631" s="158" t="str">
        <f ca="1">IF(A631="","",SUBSTITUTE(Codedata!CB626,"!A"," rij "))</f>
        <v/>
      </c>
      <c r="E631" s="159" t="str">
        <f ca="1">IF(A631="","",INDIRECT(SUBSTITUTE(Codedata!CB626,"!A","!G")))</f>
        <v/>
      </c>
      <c r="F631" s="160" t="str">
        <f ca="1">IF(Codedata!CC626="","",INDIRECT(Codedata!CC626))</f>
        <v/>
      </c>
      <c r="G631" s="158" t="str">
        <f ca="1">IF(F631="","",INDIRECT(SUBSTITUTE(Codedata!CC626,"!A","!B")))</f>
        <v/>
      </c>
      <c r="H631" s="158" t="str">
        <f ca="1">IF(F631="","",INDIRECT(SUBSTITUTE(Codedata!CC626,"!A","!E")))</f>
        <v/>
      </c>
      <c r="I631" s="158" t="str">
        <f ca="1">IF(F631="","",SUBSTITUTE(Codedata!CC626,"!A"," rij "))</f>
        <v/>
      </c>
      <c r="J631" s="159" t="str">
        <f ca="1">IF(F631="","",INDIRECT(SUBSTITUTE(Codedata!CC626,"!A","!H")))</f>
        <v/>
      </c>
    </row>
    <row r="632" spans="1:10" x14ac:dyDescent="0.25">
      <c r="A632" s="157" t="str">
        <f ca="1">IF(Codedata!CB627="","",INDIRECT(Codedata!CB627))</f>
        <v/>
      </c>
      <c r="B632" s="158" t="str">
        <f ca="1">IF(A632="","",INDIRECT(SUBSTITUTE(Codedata!CB627,"!A","!B")))</f>
        <v/>
      </c>
      <c r="C632" s="158" t="str">
        <f ca="1">IF(A632="","",INDIRECT(SUBSTITUTE(Codedata!CB627,"!A","!E")))</f>
        <v/>
      </c>
      <c r="D632" s="158" t="str">
        <f ca="1">IF(A632="","",SUBSTITUTE(Codedata!CB627,"!A"," rij "))</f>
        <v/>
      </c>
      <c r="E632" s="159" t="str">
        <f ca="1">IF(A632="","",INDIRECT(SUBSTITUTE(Codedata!CB627,"!A","!G")))</f>
        <v/>
      </c>
      <c r="F632" s="160" t="str">
        <f ca="1">IF(Codedata!CC627="","",INDIRECT(Codedata!CC627))</f>
        <v/>
      </c>
      <c r="G632" s="158" t="str">
        <f ca="1">IF(F632="","",INDIRECT(SUBSTITUTE(Codedata!CC627,"!A","!B")))</f>
        <v/>
      </c>
      <c r="H632" s="158" t="str">
        <f ca="1">IF(F632="","",INDIRECT(SUBSTITUTE(Codedata!CC627,"!A","!E")))</f>
        <v/>
      </c>
      <c r="I632" s="158" t="str">
        <f ca="1">IF(F632="","",SUBSTITUTE(Codedata!CC627,"!A"," rij "))</f>
        <v/>
      </c>
      <c r="J632" s="159" t="str">
        <f ca="1">IF(F632="","",INDIRECT(SUBSTITUTE(Codedata!CC627,"!A","!H")))</f>
        <v/>
      </c>
    </row>
    <row r="633" spans="1:10" x14ac:dyDescent="0.25">
      <c r="A633" s="157" t="str">
        <f ca="1">IF(Codedata!CB628="","",INDIRECT(Codedata!CB628))</f>
        <v/>
      </c>
      <c r="B633" s="158" t="str">
        <f ca="1">IF(A633="","",INDIRECT(SUBSTITUTE(Codedata!CB628,"!A","!B")))</f>
        <v/>
      </c>
      <c r="C633" s="158" t="str">
        <f ca="1">IF(A633="","",INDIRECT(SUBSTITUTE(Codedata!CB628,"!A","!E")))</f>
        <v/>
      </c>
      <c r="D633" s="158" t="str">
        <f ca="1">IF(A633="","",SUBSTITUTE(Codedata!CB628,"!A"," rij "))</f>
        <v/>
      </c>
      <c r="E633" s="159" t="str">
        <f ca="1">IF(A633="","",INDIRECT(SUBSTITUTE(Codedata!CB628,"!A","!G")))</f>
        <v/>
      </c>
      <c r="F633" s="160" t="str">
        <f ca="1">IF(Codedata!CC628="","",INDIRECT(Codedata!CC628))</f>
        <v/>
      </c>
      <c r="G633" s="158" t="str">
        <f ca="1">IF(F633="","",INDIRECT(SUBSTITUTE(Codedata!CC628,"!A","!B")))</f>
        <v/>
      </c>
      <c r="H633" s="158" t="str">
        <f ca="1">IF(F633="","",INDIRECT(SUBSTITUTE(Codedata!CC628,"!A","!E")))</f>
        <v/>
      </c>
      <c r="I633" s="158" t="str">
        <f ca="1">IF(F633="","",SUBSTITUTE(Codedata!CC628,"!A"," rij "))</f>
        <v/>
      </c>
      <c r="J633" s="159" t="str">
        <f ca="1">IF(F633="","",INDIRECT(SUBSTITUTE(Codedata!CC628,"!A","!H")))</f>
        <v/>
      </c>
    </row>
    <row r="634" spans="1:10" x14ac:dyDescent="0.25">
      <c r="A634" s="157" t="str">
        <f ca="1">IF(Codedata!CB629="","",INDIRECT(Codedata!CB629))</f>
        <v/>
      </c>
      <c r="B634" s="158" t="str">
        <f ca="1">IF(A634="","",INDIRECT(SUBSTITUTE(Codedata!CB629,"!A","!B")))</f>
        <v/>
      </c>
      <c r="C634" s="158" t="str">
        <f ca="1">IF(A634="","",INDIRECT(SUBSTITUTE(Codedata!CB629,"!A","!E")))</f>
        <v/>
      </c>
      <c r="D634" s="158" t="str">
        <f ca="1">IF(A634="","",SUBSTITUTE(Codedata!CB629,"!A"," rij "))</f>
        <v/>
      </c>
      <c r="E634" s="159" t="str">
        <f ca="1">IF(A634="","",INDIRECT(SUBSTITUTE(Codedata!CB629,"!A","!G")))</f>
        <v/>
      </c>
      <c r="F634" s="160" t="str">
        <f ca="1">IF(Codedata!CC629="","",INDIRECT(Codedata!CC629))</f>
        <v/>
      </c>
      <c r="G634" s="158" t="str">
        <f ca="1">IF(F634="","",INDIRECT(SUBSTITUTE(Codedata!CC629,"!A","!B")))</f>
        <v/>
      </c>
      <c r="H634" s="158" t="str">
        <f ca="1">IF(F634="","",INDIRECT(SUBSTITUTE(Codedata!CC629,"!A","!E")))</f>
        <v/>
      </c>
      <c r="I634" s="158" t="str">
        <f ca="1">IF(F634="","",SUBSTITUTE(Codedata!CC629,"!A"," rij "))</f>
        <v/>
      </c>
      <c r="J634" s="159" t="str">
        <f ca="1">IF(F634="","",INDIRECT(SUBSTITUTE(Codedata!CC629,"!A","!H")))</f>
        <v/>
      </c>
    </row>
    <row r="635" spans="1:10" x14ac:dyDescent="0.25">
      <c r="A635" s="157" t="str">
        <f ca="1">IF(Codedata!CB630="","",INDIRECT(Codedata!CB630))</f>
        <v/>
      </c>
      <c r="B635" s="158" t="str">
        <f ca="1">IF(A635="","",INDIRECT(SUBSTITUTE(Codedata!CB630,"!A","!B")))</f>
        <v/>
      </c>
      <c r="C635" s="158" t="str">
        <f ca="1">IF(A635="","",INDIRECT(SUBSTITUTE(Codedata!CB630,"!A","!E")))</f>
        <v/>
      </c>
      <c r="D635" s="158" t="str">
        <f ca="1">IF(A635="","",SUBSTITUTE(Codedata!CB630,"!A"," rij "))</f>
        <v/>
      </c>
      <c r="E635" s="159" t="str">
        <f ca="1">IF(A635="","",INDIRECT(SUBSTITUTE(Codedata!CB630,"!A","!G")))</f>
        <v/>
      </c>
      <c r="F635" s="160" t="str">
        <f ca="1">IF(Codedata!CC630="","",INDIRECT(Codedata!CC630))</f>
        <v/>
      </c>
      <c r="G635" s="158" t="str">
        <f ca="1">IF(F635="","",INDIRECT(SUBSTITUTE(Codedata!CC630,"!A","!B")))</f>
        <v/>
      </c>
      <c r="H635" s="158" t="str">
        <f ca="1">IF(F635="","",INDIRECT(SUBSTITUTE(Codedata!CC630,"!A","!E")))</f>
        <v/>
      </c>
      <c r="I635" s="158" t="str">
        <f ca="1">IF(F635="","",SUBSTITUTE(Codedata!CC630,"!A"," rij "))</f>
        <v/>
      </c>
      <c r="J635" s="159" t="str">
        <f ca="1">IF(F635="","",INDIRECT(SUBSTITUTE(Codedata!CC630,"!A","!H")))</f>
        <v/>
      </c>
    </row>
    <row r="636" spans="1:10" x14ac:dyDescent="0.25">
      <c r="A636" s="157" t="str">
        <f ca="1">IF(Codedata!CB631="","",INDIRECT(Codedata!CB631))</f>
        <v/>
      </c>
      <c r="B636" s="158" t="str">
        <f ca="1">IF(A636="","",INDIRECT(SUBSTITUTE(Codedata!CB631,"!A","!B")))</f>
        <v/>
      </c>
      <c r="C636" s="158" t="str">
        <f ca="1">IF(A636="","",INDIRECT(SUBSTITUTE(Codedata!CB631,"!A","!E")))</f>
        <v/>
      </c>
      <c r="D636" s="158" t="str">
        <f ca="1">IF(A636="","",SUBSTITUTE(Codedata!CB631,"!A"," rij "))</f>
        <v/>
      </c>
      <c r="E636" s="159" t="str">
        <f ca="1">IF(A636="","",INDIRECT(SUBSTITUTE(Codedata!CB631,"!A","!G")))</f>
        <v/>
      </c>
      <c r="F636" s="160" t="str">
        <f ca="1">IF(Codedata!CC631="","",INDIRECT(Codedata!CC631))</f>
        <v/>
      </c>
      <c r="G636" s="158" t="str">
        <f ca="1">IF(F636="","",INDIRECT(SUBSTITUTE(Codedata!CC631,"!A","!B")))</f>
        <v/>
      </c>
      <c r="H636" s="158" t="str">
        <f ca="1">IF(F636="","",INDIRECT(SUBSTITUTE(Codedata!CC631,"!A","!E")))</f>
        <v/>
      </c>
      <c r="I636" s="158" t="str">
        <f ca="1">IF(F636="","",SUBSTITUTE(Codedata!CC631,"!A"," rij "))</f>
        <v/>
      </c>
      <c r="J636" s="159" t="str">
        <f ca="1">IF(F636="","",INDIRECT(SUBSTITUTE(Codedata!CC631,"!A","!H")))</f>
        <v/>
      </c>
    </row>
    <row r="637" spans="1:10" x14ac:dyDescent="0.25">
      <c r="A637" s="157" t="str">
        <f ca="1">IF(Codedata!CB632="","",INDIRECT(Codedata!CB632))</f>
        <v/>
      </c>
      <c r="B637" s="158" t="str">
        <f ca="1">IF(A637="","",INDIRECT(SUBSTITUTE(Codedata!CB632,"!A","!B")))</f>
        <v/>
      </c>
      <c r="C637" s="158" t="str">
        <f ca="1">IF(A637="","",INDIRECT(SUBSTITUTE(Codedata!CB632,"!A","!E")))</f>
        <v/>
      </c>
      <c r="D637" s="158" t="str">
        <f ca="1">IF(A637="","",SUBSTITUTE(Codedata!CB632,"!A"," rij "))</f>
        <v/>
      </c>
      <c r="E637" s="159" t="str">
        <f ca="1">IF(A637="","",INDIRECT(SUBSTITUTE(Codedata!CB632,"!A","!G")))</f>
        <v/>
      </c>
      <c r="F637" s="160" t="str">
        <f ca="1">IF(Codedata!CC632="","",INDIRECT(Codedata!CC632))</f>
        <v/>
      </c>
      <c r="G637" s="158" t="str">
        <f ca="1">IF(F637="","",INDIRECT(SUBSTITUTE(Codedata!CC632,"!A","!B")))</f>
        <v/>
      </c>
      <c r="H637" s="158" t="str">
        <f ca="1">IF(F637="","",INDIRECT(SUBSTITUTE(Codedata!CC632,"!A","!E")))</f>
        <v/>
      </c>
      <c r="I637" s="158" t="str">
        <f ca="1">IF(F637="","",SUBSTITUTE(Codedata!CC632,"!A"," rij "))</f>
        <v/>
      </c>
      <c r="J637" s="159" t="str">
        <f ca="1">IF(F637="","",INDIRECT(SUBSTITUTE(Codedata!CC632,"!A","!H")))</f>
        <v/>
      </c>
    </row>
    <row r="638" spans="1:10" x14ac:dyDescent="0.25">
      <c r="A638" s="157" t="str">
        <f ca="1">IF(Codedata!CB633="","",INDIRECT(Codedata!CB633))</f>
        <v/>
      </c>
      <c r="B638" s="158" t="str">
        <f ca="1">IF(A638="","",INDIRECT(SUBSTITUTE(Codedata!CB633,"!A","!B")))</f>
        <v/>
      </c>
      <c r="C638" s="158" t="str">
        <f ca="1">IF(A638="","",INDIRECT(SUBSTITUTE(Codedata!CB633,"!A","!E")))</f>
        <v/>
      </c>
      <c r="D638" s="158" t="str">
        <f ca="1">IF(A638="","",SUBSTITUTE(Codedata!CB633,"!A"," rij "))</f>
        <v/>
      </c>
      <c r="E638" s="159" t="str">
        <f ca="1">IF(A638="","",INDIRECT(SUBSTITUTE(Codedata!CB633,"!A","!G")))</f>
        <v/>
      </c>
      <c r="F638" s="160" t="str">
        <f ca="1">IF(Codedata!CC633="","",INDIRECT(Codedata!CC633))</f>
        <v/>
      </c>
      <c r="G638" s="158" t="str">
        <f ca="1">IF(F638="","",INDIRECT(SUBSTITUTE(Codedata!CC633,"!A","!B")))</f>
        <v/>
      </c>
      <c r="H638" s="158" t="str">
        <f ca="1">IF(F638="","",INDIRECT(SUBSTITUTE(Codedata!CC633,"!A","!E")))</f>
        <v/>
      </c>
      <c r="I638" s="158" t="str">
        <f ca="1">IF(F638="","",SUBSTITUTE(Codedata!CC633,"!A"," rij "))</f>
        <v/>
      </c>
      <c r="J638" s="159" t="str">
        <f ca="1">IF(F638="","",INDIRECT(SUBSTITUTE(Codedata!CC633,"!A","!H")))</f>
        <v/>
      </c>
    </row>
    <row r="639" spans="1:10" x14ac:dyDescent="0.25">
      <c r="A639" s="157" t="str">
        <f ca="1">IF(Codedata!CB634="","",INDIRECT(Codedata!CB634))</f>
        <v/>
      </c>
      <c r="B639" s="158" t="str">
        <f ca="1">IF(A639="","",INDIRECT(SUBSTITUTE(Codedata!CB634,"!A","!B")))</f>
        <v/>
      </c>
      <c r="C639" s="158" t="str">
        <f ca="1">IF(A639="","",INDIRECT(SUBSTITUTE(Codedata!CB634,"!A","!E")))</f>
        <v/>
      </c>
      <c r="D639" s="158" t="str">
        <f ca="1">IF(A639="","",SUBSTITUTE(Codedata!CB634,"!A"," rij "))</f>
        <v/>
      </c>
      <c r="E639" s="159" t="str">
        <f ca="1">IF(A639="","",INDIRECT(SUBSTITUTE(Codedata!CB634,"!A","!G")))</f>
        <v/>
      </c>
      <c r="F639" s="160" t="str">
        <f ca="1">IF(Codedata!CC634="","",INDIRECT(Codedata!CC634))</f>
        <v/>
      </c>
      <c r="G639" s="158" t="str">
        <f ca="1">IF(F639="","",INDIRECT(SUBSTITUTE(Codedata!CC634,"!A","!B")))</f>
        <v/>
      </c>
      <c r="H639" s="158" t="str">
        <f ca="1">IF(F639="","",INDIRECT(SUBSTITUTE(Codedata!CC634,"!A","!E")))</f>
        <v/>
      </c>
      <c r="I639" s="158" t="str">
        <f ca="1">IF(F639="","",SUBSTITUTE(Codedata!CC634,"!A"," rij "))</f>
        <v/>
      </c>
      <c r="J639" s="159" t="str">
        <f ca="1">IF(F639="","",INDIRECT(SUBSTITUTE(Codedata!CC634,"!A","!H")))</f>
        <v/>
      </c>
    </row>
    <row r="640" spans="1:10" x14ac:dyDescent="0.25">
      <c r="A640" s="157" t="str">
        <f ca="1">IF(Codedata!CB635="","",INDIRECT(Codedata!CB635))</f>
        <v/>
      </c>
      <c r="B640" s="158" t="str">
        <f ca="1">IF(A640="","",INDIRECT(SUBSTITUTE(Codedata!CB635,"!A","!B")))</f>
        <v/>
      </c>
      <c r="C640" s="158" t="str">
        <f ca="1">IF(A640="","",INDIRECT(SUBSTITUTE(Codedata!CB635,"!A","!E")))</f>
        <v/>
      </c>
      <c r="D640" s="158" t="str">
        <f ca="1">IF(A640="","",SUBSTITUTE(Codedata!CB635,"!A"," rij "))</f>
        <v/>
      </c>
      <c r="E640" s="159" t="str">
        <f ca="1">IF(A640="","",INDIRECT(SUBSTITUTE(Codedata!CB635,"!A","!G")))</f>
        <v/>
      </c>
      <c r="F640" s="160" t="str">
        <f ca="1">IF(Codedata!CC635="","",INDIRECT(Codedata!CC635))</f>
        <v/>
      </c>
      <c r="G640" s="158" t="str">
        <f ca="1">IF(F640="","",INDIRECT(SUBSTITUTE(Codedata!CC635,"!A","!B")))</f>
        <v/>
      </c>
      <c r="H640" s="158" t="str">
        <f ca="1">IF(F640="","",INDIRECT(SUBSTITUTE(Codedata!CC635,"!A","!E")))</f>
        <v/>
      </c>
      <c r="I640" s="158" t="str">
        <f ca="1">IF(F640="","",SUBSTITUTE(Codedata!CC635,"!A"," rij "))</f>
        <v/>
      </c>
      <c r="J640" s="159" t="str">
        <f ca="1">IF(F640="","",INDIRECT(SUBSTITUTE(Codedata!CC635,"!A","!H")))</f>
        <v/>
      </c>
    </row>
    <row r="641" spans="1:10" x14ac:dyDescent="0.25">
      <c r="A641" s="157" t="str">
        <f ca="1">IF(Codedata!CB636="","",INDIRECT(Codedata!CB636))</f>
        <v/>
      </c>
      <c r="B641" s="158" t="str">
        <f ca="1">IF(A641="","",INDIRECT(SUBSTITUTE(Codedata!CB636,"!A","!B")))</f>
        <v/>
      </c>
      <c r="C641" s="158" t="str">
        <f ca="1">IF(A641="","",INDIRECT(SUBSTITUTE(Codedata!CB636,"!A","!E")))</f>
        <v/>
      </c>
      <c r="D641" s="158" t="str">
        <f ca="1">IF(A641="","",SUBSTITUTE(Codedata!CB636,"!A"," rij "))</f>
        <v/>
      </c>
      <c r="E641" s="159" t="str">
        <f ca="1">IF(A641="","",INDIRECT(SUBSTITUTE(Codedata!CB636,"!A","!G")))</f>
        <v/>
      </c>
      <c r="F641" s="160" t="str">
        <f ca="1">IF(Codedata!CC636="","",INDIRECT(Codedata!CC636))</f>
        <v/>
      </c>
      <c r="G641" s="158" t="str">
        <f ca="1">IF(F641="","",INDIRECT(SUBSTITUTE(Codedata!CC636,"!A","!B")))</f>
        <v/>
      </c>
      <c r="H641" s="158" t="str">
        <f ca="1">IF(F641="","",INDIRECT(SUBSTITUTE(Codedata!CC636,"!A","!E")))</f>
        <v/>
      </c>
      <c r="I641" s="158" t="str">
        <f ca="1">IF(F641="","",SUBSTITUTE(Codedata!CC636,"!A"," rij "))</f>
        <v/>
      </c>
      <c r="J641" s="159" t="str">
        <f ca="1">IF(F641="","",INDIRECT(SUBSTITUTE(Codedata!CC636,"!A","!H")))</f>
        <v/>
      </c>
    </row>
    <row r="642" spans="1:10" x14ac:dyDescent="0.25">
      <c r="A642" s="157" t="str">
        <f ca="1">IF(Codedata!CB637="","",INDIRECT(Codedata!CB637))</f>
        <v/>
      </c>
      <c r="B642" s="158" t="str">
        <f ca="1">IF(A642="","",INDIRECT(SUBSTITUTE(Codedata!CB637,"!A","!B")))</f>
        <v/>
      </c>
      <c r="C642" s="158" t="str">
        <f ca="1">IF(A642="","",INDIRECT(SUBSTITUTE(Codedata!CB637,"!A","!E")))</f>
        <v/>
      </c>
      <c r="D642" s="158" t="str">
        <f ca="1">IF(A642="","",SUBSTITUTE(Codedata!CB637,"!A"," rij "))</f>
        <v/>
      </c>
      <c r="E642" s="159" t="str">
        <f ca="1">IF(A642="","",INDIRECT(SUBSTITUTE(Codedata!CB637,"!A","!G")))</f>
        <v/>
      </c>
      <c r="F642" s="160" t="str">
        <f ca="1">IF(Codedata!CC637="","",INDIRECT(Codedata!CC637))</f>
        <v/>
      </c>
      <c r="G642" s="158" t="str">
        <f ca="1">IF(F642="","",INDIRECT(SUBSTITUTE(Codedata!CC637,"!A","!B")))</f>
        <v/>
      </c>
      <c r="H642" s="158" t="str">
        <f ca="1">IF(F642="","",INDIRECT(SUBSTITUTE(Codedata!CC637,"!A","!E")))</f>
        <v/>
      </c>
      <c r="I642" s="158" t="str">
        <f ca="1">IF(F642="","",SUBSTITUTE(Codedata!CC637,"!A"," rij "))</f>
        <v/>
      </c>
      <c r="J642" s="159" t="str">
        <f ca="1">IF(F642="","",INDIRECT(SUBSTITUTE(Codedata!CC637,"!A","!H")))</f>
        <v/>
      </c>
    </row>
    <row r="643" spans="1:10" x14ac:dyDescent="0.25">
      <c r="A643" s="157" t="str">
        <f ca="1">IF(Codedata!CB638="","",INDIRECT(Codedata!CB638))</f>
        <v/>
      </c>
      <c r="B643" s="158" t="str">
        <f ca="1">IF(A643="","",INDIRECT(SUBSTITUTE(Codedata!CB638,"!A","!B")))</f>
        <v/>
      </c>
      <c r="C643" s="158" t="str">
        <f ca="1">IF(A643="","",INDIRECT(SUBSTITUTE(Codedata!CB638,"!A","!E")))</f>
        <v/>
      </c>
      <c r="D643" s="158" t="str">
        <f ca="1">IF(A643="","",SUBSTITUTE(Codedata!CB638,"!A"," rij "))</f>
        <v/>
      </c>
      <c r="E643" s="159" t="str">
        <f ca="1">IF(A643="","",INDIRECT(SUBSTITUTE(Codedata!CB638,"!A","!G")))</f>
        <v/>
      </c>
      <c r="F643" s="160" t="str">
        <f ca="1">IF(Codedata!CC638="","",INDIRECT(Codedata!CC638))</f>
        <v/>
      </c>
      <c r="G643" s="158" t="str">
        <f ca="1">IF(F643="","",INDIRECT(SUBSTITUTE(Codedata!CC638,"!A","!B")))</f>
        <v/>
      </c>
      <c r="H643" s="158" t="str">
        <f ca="1">IF(F643="","",INDIRECT(SUBSTITUTE(Codedata!CC638,"!A","!E")))</f>
        <v/>
      </c>
      <c r="I643" s="158" t="str">
        <f ca="1">IF(F643="","",SUBSTITUTE(Codedata!CC638,"!A"," rij "))</f>
        <v/>
      </c>
      <c r="J643" s="159" t="str">
        <f ca="1">IF(F643="","",INDIRECT(SUBSTITUTE(Codedata!CC638,"!A","!H")))</f>
        <v/>
      </c>
    </row>
    <row r="644" spans="1:10" x14ac:dyDescent="0.25">
      <c r="A644" s="157" t="str">
        <f ca="1">IF(Codedata!CB639="","",INDIRECT(Codedata!CB639))</f>
        <v/>
      </c>
      <c r="B644" s="158" t="str">
        <f ca="1">IF(A644="","",INDIRECT(SUBSTITUTE(Codedata!CB639,"!A","!B")))</f>
        <v/>
      </c>
      <c r="C644" s="158" t="str">
        <f ca="1">IF(A644="","",INDIRECT(SUBSTITUTE(Codedata!CB639,"!A","!E")))</f>
        <v/>
      </c>
      <c r="D644" s="158" t="str">
        <f ca="1">IF(A644="","",SUBSTITUTE(Codedata!CB639,"!A"," rij "))</f>
        <v/>
      </c>
      <c r="E644" s="159" t="str">
        <f ca="1">IF(A644="","",INDIRECT(SUBSTITUTE(Codedata!CB639,"!A","!G")))</f>
        <v/>
      </c>
      <c r="F644" s="160" t="str">
        <f ca="1">IF(Codedata!CC639="","",INDIRECT(Codedata!CC639))</f>
        <v/>
      </c>
      <c r="G644" s="158" t="str">
        <f ca="1">IF(F644="","",INDIRECT(SUBSTITUTE(Codedata!CC639,"!A","!B")))</f>
        <v/>
      </c>
      <c r="H644" s="158" t="str">
        <f ca="1">IF(F644="","",INDIRECT(SUBSTITUTE(Codedata!CC639,"!A","!E")))</f>
        <v/>
      </c>
      <c r="I644" s="158" t="str">
        <f ca="1">IF(F644="","",SUBSTITUTE(Codedata!CC639,"!A"," rij "))</f>
        <v/>
      </c>
      <c r="J644" s="159" t="str">
        <f ca="1">IF(F644="","",INDIRECT(SUBSTITUTE(Codedata!CC639,"!A","!H")))</f>
        <v/>
      </c>
    </row>
    <row r="645" spans="1:10" x14ac:dyDescent="0.25">
      <c r="A645" s="157" t="str">
        <f ca="1">IF(Codedata!CB640="","",INDIRECT(Codedata!CB640))</f>
        <v/>
      </c>
      <c r="B645" s="158" t="str">
        <f ca="1">IF(A645="","",INDIRECT(SUBSTITUTE(Codedata!CB640,"!A","!B")))</f>
        <v/>
      </c>
      <c r="C645" s="158" t="str">
        <f ca="1">IF(A645="","",INDIRECT(SUBSTITUTE(Codedata!CB640,"!A","!E")))</f>
        <v/>
      </c>
      <c r="D645" s="158" t="str">
        <f ca="1">IF(A645="","",SUBSTITUTE(Codedata!CB640,"!A"," rij "))</f>
        <v/>
      </c>
      <c r="E645" s="159" t="str">
        <f ca="1">IF(A645="","",INDIRECT(SUBSTITUTE(Codedata!CB640,"!A","!G")))</f>
        <v/>
      </c>
      <c r="F645" s="160" t="str">
        <f ca="1">IF(Codedata!CC640="","",INDIRECT(Codedata!CC640))</f>
        <v/>
      </c>
      <c r="G645" s="158" t="str">
        <f ca="1">IF(F645="","",INDIRECT(SUBSTITUTE(Codedata!CC640,"!A","!B")))</f>
        <v/>
      </c>
      <c r="H645" s="158" t="str">
        <f ca="1">IF(F645="","",INDIRECT(SUBSTITUTE(Codedata!CC640,"!A","!E")))</f>
        <v/>
      </c>
      <c r="I645" s="158" t="str">
        <f ca="1">IF(F645="","",SUBSTITUTE(Codedata!CC640,"!A"," rij "))</f>
        <v/>
      </c>
      <c r="J645" s="159" t="str">
        <f ca="1">IF(F645="","",INDIRECT(SUBSTITUTE(Codedata!CC640,"!A","!H")))</f>
        <v/>
      </c>
    </row>
    <row r="646" spans="1:10" x14ac:dyDescent="0.25">
      <c r="A646" s="157" t="str">
        <f ca="1">IF(Codedata!CB641="","",INDIRECT(Codedata!CB641))</f>
        <v/>
      </c>
      <c r="B646" s="158" t="str">
        <f ca="1">IF(A646="","",INDIRECT(SUBSTITUTE(Codedata!CB641,"!A","!B")))</f>
        <v/>
      </c>
      <c r="C646" s="158" t="str">
        <f ca="1">IF(A646="","",INDIRECT(SUBSTITUTE(Codedata!CB641,"!A","!E")))</f>
        <v/>
      </c>
      <c r="D646" s="158" t="str">
        <f ca="1">IF(A646="","",SUBSTITUTE(Codedata!CB641,"!A"," rij "))</f>
        <v/>
      </c>
      <c r="E646" s="159" t="str">
        <f ca="1">IF(A646="","",INDIRECT(SUBSTITUTE(Codedata!CB641,"!A","!G")))</f>
        <v/>
      </c>
      <c r="F646" s="160" t="str">
        <f ca="1">IF(Codedata!CC641="","",INDIRECT(Codedata!CC641))</f>
        <v/>
      </c>
      <c r="G646" s="158" t="str">
        <f ca="1">IF(F646="","",INDIRECT(SUBSTITUTE(Codedata!CC641,"!A","!B")))</f>
        <v/>
      </c>
      <c r="H646" s="158" t="str">
        <f ca="1">IF(F646="","",INDIRECT(SUBSTITUTE(Codedata!CC641,"!A","!E")))</f>
        <v/>
      </c>
      <c r="I646" s="158" t="str">
        <f ca="1">IF(F646="","",SUBSTITUTE(Codedata!CC641,"!A"," rij "))</f>
        <v/>
      </c>
      <c r="J646" s="159" t="str">
        <f ca="1">IF(F646="","",INDIRECT(SUBSTITUTE(Codedata!CC641,"!A","!H")))</f>
        <v/>
      </c>
    </row>
    <row r="647" spans="1:10" x14ac:dyDescent="0.25">
      <c r="A647" s="157" t="str">
        <f ca="1">IF(Codedata!CB642="","",INDIRECT(Codedata!CB642))</f>
        <v/>
      </c>
      <c r="B647" s="158" t="str">
        <f ca="1">IF(A647="","",INDIRECT(SUBSTITUTE(Codedata!CB642,"!A","!B")))</f>
        <v/>
      </c>
      <c r="C647" s="158" t="str">
        <f ca="1">IF(A647="","",INDIRECT(SUBSTITUTE(Codedata!CB642,"!A","!E")))</f>
        <v/>
      </c>
      <c r="D647" s="158" t="str">
        <f ca="1">IF(A647="","",SUBSTITUTE(Codedata!CB642,"!A"," rij "))</f>
        <v/>
      </c>
      <c r="E647" s="159" t="str">
        <f ca="1">IF(A647="","",INDIRECT(SUBSTITUTE(Codedata!CB642,"!A","!G")))</f>
        <v/>
      </c>
      <c r="F647" s="160" t="str">
        <f ca="1">IF(Codedata!CC642="","",INDIRECT(Codedata!CC642))</f>
        <v/>
      </c>
      <c r="G647" s="158" t="str">
        <f ca="1">IF(F647="","",INDIRECT(SUBSTITUTE(Codedata!CC642,"!A","!B")))</f>
        <v/>
      </c>
      <c r="H647" s="158" t="str">
        <f ca="1">IF(F647="","",INDIRECT(SUBSTITUTE(Codedata!CC642,"!A","!E")))</f>
        <v/>
      </c>
      <c r="I647" s="158" t="str">
        <f ca="1">IF(F647="","",SUBSTITUTE(Codedata!CC642,"!A"," rij "))</f>
        <v/>
      </c>
      <c r="J647" s="159" t="str">
        <f ca="1">IF(F647="","",INDIRECT(SUBSTITUTE(Codedata!CC642,"!A","!H")))</f>
        <v/>
      </c>
    </row>
    <row r="648" spans="1:10" x14ac:dyDescent="0.25">
      <c r="A648" s="157" t="str">
        <f ca="1">IF(Codedata!CB643="","",INDIRECT(Codedata!CB643))</f>
        <v/>
      </c>
      <c r="B648" s="158" t="str">
        <f ca="1">IF(A648="","",INDIRECT(SUBSTITUTE(Codedata!CB643,"!A","!B")))</f>
        <v/>
      </c>
      <c r="C648" s="158" t="str">
        <f ca="1">IF(A648="","",INDIRECT(SUBSTITUTE(Codedata!CB643,"!A","!E")))</f>
        <v/>
      </c>
      <c r="D648" s="158" t="str">
        <f ca="1">IF(A648="","",SUBSTITUTE(Codedata!CB643,"!A"," rij "))</f>
        <v/>
      </c>
      <c r="E648" s="159" t="str">
        <f ca="1">IF(A648="","",INDIRECT(SUBSTITUTE(Codedata!CB643,"!A","!G")))</f>
        <v/>
      </c>
      <c r="F648" s="160" t="str">
        <f ca="1">IF(Codedata!CC643="","",INDIRECT(Codedata!CC643))</f>
        <v/>
      </c>
      <c r="G648" s="158" t="str">
        <f ca="1">IF(F648="","",INDIRECT(SUBSTITUTE(Codedata!CC643,"!A","!B")))</f>
        <v/>
      </c>
      <c r="H648" s="158" t="str">
        <f ca="1">IF(F648="","",INDIRECT(SUBSTITUTE(Codedata!CC643,"!A","!E")))</f>
        <v/>
      </c>
      <c r="I648" s="158" t="str">
        <f ca="1">IF(F648="","",SUBSTITUTE(Codedata!CC643,"!A"," rij "))</f>
        <v/>
      </c>
      <c r="J648" s="159" t="str">
        <f ca="1">IF(F648="","",INDIRECT(SUBSTITUTE(Codedata!CC643,"!A","!H")))</f>
        <v/>
      </c>
    </row>
    <row r="649" spans="1:10" x14ac:dyDescent="0.25">
      <c r="A649" s="157" t="str">
        <f ca="1">IF(Codedata!CB644="","",INDIRECT(Codedata!CB644))</f>
        <v/>
      </c>
      <c r="B649" s="158" t="str">
        <f ca="1">IF(A649="","",INDIRECT(SUBSTITUTE(Codedata!CB644,"!A","!B")))</f>
        <v/>
      </c>
      <c r="C649" s="158" t="str">
        <f ca="1">IF(A649="","",INDIRECT(SUBSTITUTE(Codedata!CB644,"!A","!E")))</f>
        <v/>
      </c>
      <c r="D649" s="158" t="str">
        <f ca="1">IF(A649="","",SUBSTITUTE(Codedata!CB644,"!A"," rij "))</f>
        <v/>
      </c>
      <c r="E649" s="159" t="str">
        <f ca="1">IF(A649="","",INDIRECT(SUBSTITUTE(Codedata!CB644,"!A","!G")))</f>
        <v/>
      </c>
      <c r="F649" s="160" t="str">
        <f ca="1">IF(Codedata!CC644="","",INDIRECT(Codedata!CC644))</f>
        <v/>
      </c>
      <c r="G649" s="158" t="str">
        <f ca="1">IF(F649="","",INDIRECT(SUBSTITUTE(Codedata!CC644,"!A","!B")))</f>
        <v/>
      </c>
      <c r="H649" s="158" t="str">
        <f ca="1">IF(F649="","",INDIRECT(SUBSTITUTE(Codedata!CC644,"!A","!E")))</f>
        <v/>
      </c>
      <c r="I649" s="158" t="str">
        <f ca="1">IF(F649="","",SUBSTITUTE(Codedata!CC644,"!A"," rij "))</f>
        <v/>
      </c>
      <c r="J649" s="159" t="str">
        <f ca="1">IF(F649="","",INDIRECT(SUBSTITUTE(Codedata!CC644,"!A","!H")))</f>
        <v/>
      </c>
    </row>
    <row r="650" spans="1:10" x14ac:dyDescent="0.25">
      <c r="A650" s="157" t="str">
        <f ca="1">IF(Codedata!CB645="","",INDIRECT(Codedata!CB645))</f>
        <v/>
      </c>
      <c r="B650" s="158" t="str">
        <f ca="1">IF(A650="","",INDIRECT(SUBSTITUTE(Codedata!CB645,"!A","!B")))</f>
        <v/>
      </c>
      <c r="C650" s="158" t="str">
        <f ca="1">IF(A650="","",INDIRECT(SUBSTITUTE(Codedata!CB645,"!A","!E")))</f>
        <v/>
      </c>
      <c r="D650" s="158" t="str">
        <f ca="1">IF(A650="","",SUBSTITUTE(Codedata!CB645,"!A"," rij "))</f>
        <v/>
      </c>
      <c r="E650" s="159" t="str">
        <f ca="1">IF(A650="","",INDIRECT(SUBSTITUTE(Codedata!CB645,"!A","!G")))</f>
        <v/>
      </c>
      <c r="F650" s="160" t="str">
        <f ca="1">IF(Codedata!CC645="","",INDIRECT(Codedata!CC645))</f>
        <v/>
      </c>
      <c r="G650" s="158" t="str">
        <f ca="1">IF(F650="","",INDIRECT(SUBSTITUTE(Codedata!CC645,"!A","!B")))</f>
        <v/>
      </c>
      <c r="H650" s="158" t="str">
        <f ca="1">IF(F650="","",INDIRECT(SUBSTITUTE(Codedata!CC645,"!A","!E")))</f>
        <v/>
      </c>
      <c r="I650" s="158" t="str">
        <f ca="1">IF(F650="","",SUBSTITUTE(Codedata!CC645,"!A"," rij "))</f>
        <v/>
      </c>
      <c r="J650" s="159" t="str">
        <f ca="1">IF(F650="","",INDIRECT(SUBSTITUTE(Codedata!CC645,"!A","!H")))</f>
        <v/>
      </c>
    </row>
    <row r="651" spans="1:10" x14ac:dyDescent="0.25">
      <c r="A651" s="157" t="str">
        <f ca="1">IF(Codedata!CB646="","",INDIRECT(Codedata!CB646))</f>
        <v/>
      </c>
      <c r="B651" s="158" t="str">
        <f ca="1">IF(A651="","",INDIRECT(SUBSTITUTE(Codedata!CB646,"!A","!B")))</f>
        <v/>
      </c>
      <c r="C651" s="158" t="str">
        <f ca="1">IF(A651="","",INDIRECT(SUBSTITUTE(Codedata!CB646,"!A","!E")))</f>
        <v/>
      </c>
      <c r="D651" s="158" t="str">
        <f ca="1">IF(A651="","",SUBSTITUTE(Codedata!CB646,"!A"," rij "))</f>
        <v/>
      </c>
      <c r="E651" s="159" t="str">
        <f ca="1">IF(A651="","",INDIRECT(SUBSTITUTE(Codedata!CB646,"!A","!G")))</f>
        <v/>
      </c>
      <c r="F651" s="160" t="str">
        <f ca="1">IF(Codedata!CC646="","",INDIRECT(Codedata!CC646))</f>
        <v/>
      </c>
      <c r="G651" s="158" t="str">
        <f ca="1">IF(F651="","",INDIRECT(SUBSTITUTE(Codedata!CC646,"!A","!B")))</f>
        <v/>
      </c>
      <c r="H651" s="158" t="str">
        <f ca="1">IF(F651="","",INDIRECT(SUBSTITUTE(Codedata!CC646,"!A","!E")))</f>
        <v/>
      </c>
      <c r="I651" s="158" t="str">
        <f ca="1">IF(F651="","",SUBSTITUTE(Codedata!CC646,"!A"," rij "))</f>
        <v/>
      </c>
      <c r="J651" s="159" t="str">
        <f ca="1">IF(F651="","",INDIRECT(SUBSTITUTE(Codedata!CC646,"!A","!H")))</f>
        <v/>
      </c>
    </row>
    <row r="652" spans="1:10" x14ac:dyDescent="0.25">
      <c r="A652" s="157" t="str">
        <f ca="1">IF(Codedata!CB647="","",INDIRECT(Codedata!CB647))</f>
        <v/>
      </c>
      <c r="B652" s="158" t="str">
        <f ca="1">IF(A652="","",INDIRECT(SUBSTITUTE(Codedata!CB647,"!A","!B")))</f>
        <v/>
      </c>
      <c r="C652" s="158" t="str">
        <f ca="1">IF(A652="","",INDIRECT(SUBSTITUTE(Codedata!CB647,"!A","!E")))</f>
        <v/>
      </c>
      <c r="D652" s="158" t="str">
        <f ca="1">IF(A652="","",SUBSTITUTE(Codedata!CB647,"!A"," rij "))</f>
        <v/>
      </c>
      <c r="E652" s="159" t="str">
        <f ca="1">IF(A652="","",INDIRECT(SUBSTITUTE(Codedata!CB647,"!A","!G")))</f>
        <v/>
      </c>
      <c r="F652" s="160" t="str">
        <f ca="1">IF(Codedata!CC647="","",INDIRECT(Codedata!CC647))</f>
        <v/>
      </c>
      <c r="G652" s="158" t="str">
        <f ca="1">IF(F652="","",INDIRECT(SUBSTITUTE(Codedata!CC647,"!A","!B")))</f>
        <v/>
      </c>
      <c r="H652" s="158" t="str">
        <f ca="1">IF(F652="","",INDIRECT(SUBSTITUTE(Codedata!CC647,"!A","!E")))</f>
        <v/>
      </c>
      <c r="I652" s="158" t="str">
        <f ca="1">IF(F652="","",SUBSTITUTE(Codedata!CC647,"!A"," rij "))</f>
        <v/>
      </c>
      <c r="J652" s="159" t="str">
        <f ca="1">IF(F652="","",INDIRECT(SUBSTITUTE(Codedata!CC647,"!A","!H")))</f>
        <v/>
      </c>
    </row>
    <row r="653" spans="1:10" x14ac:dyDescent="0.25">
      <c r="A653" s="157" t="str">
        <f ca="1">IF(Codedata!CB648="","",INDIRECT(Codedata!CB648))</f>
        <v/>
      </c>
      <c r="B653" s="158" t="str">
        <f ca="1">IF(A653="","",INDIRECT(SUBSTITUTE(Codedata!CB648,"!A","!B")))</f>
        <v/>
      </c>
      <c r="C653" s="158" t="str">
        <f ca="1">IF(A653="","",INDIRECT(SUBSTITUTE(Codedata!CB648,"!A","!E")))</f>
        <v/>
      </c>
      <c r="D653" s="158" t="str">
        <f ca="1">IF(A653="","",SUBSTITUTE(Codedata!CB648,"!A"," rij "))</f>
        <v/>
      </c>
      <c r="E653" s="159" t="str">
        <f ca="1">IF(A653="","",INDIRECT(SUBSTITUTE(Codedata!CB648,"!A","!G")))</f>
        <v/>
      </c>
      <c r="F653" s="160" t="str">
        <f ca="1">IF(Codedata!CC648="","",INDIRECT(Codedata!CC648))</f>
        <v/>
      </c>
      <c r="G653" s="158" t="str">
        <f ca="1">IF(F653="","",INDIRECT(SUBSTITUTE(Codedata!CC648,"!A","!B")))</f>
        <v/>
      </c>
      <c r="H653" s="158" t="str">
        <f ca="1">IF(F653="","",INDIRECT(SUBSTITUTE(Codedata!CC648,"!A","!E")))</f>
        <v/>
      </c>
      <c r="I653" s="158" t="str">
        <f ca="1">IF(F653="","",SUBSTITUTE(Codedata!CC648,"!A"," rij "))</f>
        <v/>
      </c>
      <c r="J653" s="159" t="str">
        <f ca="1">IF(F653="","",INDIRECT(SUBSTITUTE(Codedata!CC648,"!A","!H")))</f>
        <v/>
      </c>
    </row>
    <row r="654" spans="1:10" x14ac:dyDescent="0.25">
      <c r="A654" s="157" t="str">
        <f ca="1">IF(Codedata!CB649="","",INDIRECT(Codedata!CB649))</f>
        <v/>
      </c>
      <c r="B654" s="158" t="str">
        <f ca="1">IF(A654="","",INDIRECT(SUBSTITUTE(Codedata!CB649,"!A","!B")))</f>
        <v/>
      </c>
      <c r="C654" s="158" t="str">
        <f ca="1">IF(A654="","",INDIRECT(SUBSTITUTE(Codedata!CB649,"!A","!E")))</f>
        <v/>
      </c>
      <c r="D654" s="158" t="str">
        <f ca="1">IF(A654="","",SUBSTITUTE(Codedata!CB649,"!A"," rij "))</f>
        <v/>
      </c>
      <c r="E654" s="159" t="str">
        <f ca="1">IF(A654="","",INDIRECT(SUBSTITUTE(Codedata!CB649,"!A","!G")))</f>
        <v/>
      </c>
      <c r="F654" s="160" t="str">
        <f ca="1">IF(Codedata!CC649="","",INDIRECT(Codedata!CC649))</f>
        <v/>
      </c>
      <c r="G654" s="158" t="str">
        <f ca="1">IF(F654="","",INDIRECT(SUBSTITUTE(Codedata!CC649,"!A","!B")))</f>
        <v/>
      </c>
      <c r="H654" s="158" t="str">
        <f ca="1">IF(F654="","",INDIRECT(SUBSTITUTE(Codedata!CC649,"!A","!E")))</f>
        <v/>
      </c>
      <c r="I654" s="158" t="str">
        <f ca="1">IF(F654="","",SUBSTITUTE(Codedata!CC649,"!A"," rij "))</f>
        <v/>
      </c>
      <c r="J654" s="159" t="str">
        <f ca="1">IF(F654="","",INDIRECT(SUBSTITUTE(Codedata!CC649,"!A","!H")))</f>
        <v/>
      </c>
    </row>
    <row r="655" spans="1:10" x14ac:dyDescent="0.25">
      <c r="A655" s="157" t="str">
        <f ca="1">IF(Codedata!CB650="","",INDIRECT(Codedata!CB650))</f>
        <v/>
      </c>
      <c r="B655" s="158" t="str">
        <f ca="1">IF(A655="","",INDIRECT(SUBSTITUTE(Codedata!CB650,"!A","!B")))</f>
        <v/>
      </c>
      <c r="C655" s="158" t="str">
        <f ca="1">IF(A655="","",INDIRECT(SUBSTITUTE(Codedata!CB650,"!A","!E")))</f>
        <v/>
      </c>
      <c r="D655" s="158" t="str">
        <f ca="1">IF(A655="","",SUBSTITUTE(Codedata!CB650,"!A"," rij "))</f>
        <v/>
      </c>
      <c r="E655" s="159" t="str">
        <f ca="1">IF(A655="","",INDIRECT(SUBSTITUTE(Codedata!CB650,"!A","!G")))</f>
        <v/>
      </c>
      <c r="F655" s="160" t="str">
        <f ca="1">IF(Codedata!CC650="","",INDIRECT(Codedata!CC650))</f>
        <v/>
      </c>
      <c r="G655" s="158" t="str">
        <f ca="1">IF(F655="","",INDIRECT(SUBSTITUTE(Codedata!CC650,"!A","!B")))</f>
        <v/>
      </c>
      <c r="H655" s="158" t="str">
        <f ca="1">IF(F655="","",INDIRECT(SUBSTITUTE(Codedata!CC650,"!A","!E")))</f>
        <v/>
      </c>
      <c r="I655" s="158" t="str">
        <f ca="1">IF(F655="","",SUBSTITUTE(Codedata!CC650,"!A"," rij "))</f>
        <v/>
      </c>
      <c r="J655" s="159" t="str">
        <f ca="1">IF(F655="","",INDIRECT(SUBSTITUTE(Codedata!CC650,"!A","!H")))</f>
        <v/>
      </c>
    </row>
    <row r="656" spans="1:10" x14ac:dyDescent="0.25">
      <c r="A656" s="157" t="str">
        <f ca="1">IF(Codedata!CB651="","",INDIRECT(Codedata!CB651))</f>
        <v/>
      </c>
      <c r="B656" s="158" t="str">
        <f ca="1">IF(A656="","",INDIRECT(SUBSTITUTE(Codedata!CB651,"!A","!B")))</f>
        <v/>
      </c>
      <c r="C656" s="158" t="str">
        <f ca="1">IF(A656="","",INDIRECT(SUBSTITUTE(Codedata!CB651,"!A","!E")))</f>
        <v/>
      </c>
      <c r="D656" s="158" t="str">
        <f ca="1">IF(A656="","",SUBSTITUTE(Codedata!CB651,"!A"," rij "))</f>
        <v/>
      </c>
      <c r="E656" s="159" t="str">
        <f ca="1">IF(A656="","",INDIRECT(SUBSTITUTE(Codedata!CB651,"!A","!G")))</f>
        <v/>
      </c>
      <c r="F656" s="160" t="str">
        <f ca="1">IF(Codedata!CC651="","",INDIRECT(Codedata!CC651))</f>
        <v/>
      </c>
      <c r="G656" s="158" t="str">
        <f ca="1">IF(F656="","",INDIRECT(SUBSTITUTE(Codedata!CC651,"!A","!B")))</f>
        <v/>
      </c>
      <c r="H656" s="158" t="str">
        <f ca="1">IF(F656="","",INDIRECT(SUBSTITUTE(Codedata!CC651,"!A","!E")))</f>
        <v/>
      </c>
      <c r="I656" s="158" t="str">
        <f ca="1">IF(F656="","",SUBSTITUTE(Codedata!CC651,"!A"," rij "))</f>
        <v/>
      </c>
      <c r="J656" s="159" t="str">
        <f ca="1">IF(F656="","",INDIRECT(SUBSTITUTE(Codedata!CC651,"!A","!H")))</f>
        <v/>
      </c>
    </row>
    <row r="657" spans="1:10" x14ac:dyDescent="0.25">
      <c r="A657" s="157" t="str">
        <f ca="1">IF(Codedata!CB652="","",INDIRECT(Codedata!CB652))</f>
        <v/>
      </c>
      <c r="B657" s="158" t="str">
        <f ca="1">IF(A657="","",INDIRECT(SUBSTITUTE(Codedata!CB652,"!A","!B")))</f>
        <v/>
      </c>
      <c r="C657" s="158" t="str">
        <f ca="1">IF(A657="","",INDIRECT(SUBSTITUTE(Codedata!CB652,"!A","!E")))</f>
        <v/>
      </c>
      <c r="D657" s="158" t="str">
        <f ca="1">IF(A657="","",SUBSTITUTE(Codedata!CB652,"!A"," rij "))</f>
        <v/>
      </c>
      <c r="E657" s="159" t="str">
        <f ca="1">IF(A657="","",INDIRECT(SUBSTITUTE(Codedata!CB652,"!A","!G")))</f>
        <v/>
      </c>
      <c r="F657" s="160" t="str">
        <f ca="1">IF(Codedata!CC652="","",INDIRECT(Codedata!CC652))</f>
        <v/>
      </c>
      <c r="G657" s="158" t="str">
        <f ca="1">IF(F657="","",INDIRECT(SUBSTITUTE(Codedata!CC652,"!A","!B")))</f>
        <v/>
      </c>
      <c r="H657" s="158" t="str">
        <f ca="1">IF(F657="","",INDIRECT(SUBSTITUTE(Codedata!CC652,"!A","!E")))</f>
        <v/>
      </c>
      <c r="I657" s="158" t="str">
        <f ca="1">IF(F657="","",SUBSTITUTE(Codedata!CC652,"!A"," rij "))</f>
        <v/>
      </c>
      <c r="J657" s="159" t="str">
        <f ca="1">IF(F657="","",INDIRECT(SUBSTITUTE(Codedata!CC652,"!A","!H")))</f>
        <v/>
      </c>
    </row>
    <row r="658" spans="1:10" x14ac:dyDescent="0.25">
      <c r="A658" s="157" t="str">
        <f ca="1">IF(Codedata!CB653="","",INDIRECT(Codedata!CB653))</f>
        <v/>
      </c>
      <c r="B658" s="158" t="str">
        <f ca="1">IF(A658="","",INDIRECT(SUBSTITUTE(Codedata!CB653,"!A","!B")))</f>
        <v/>
      </c>
      <c r="C658" s="158" t="str">
        <f ca="1">IF(A658="","",INDIRECT(SUBSTITUTE(Codedata!CB653,"!A","!E")))</f>
        <v/>
      </c>
      <c r="D658" s="158" t="str">
        <f ca="1">IF(A658="","",SUBSTITUTE(Codedata!CB653,"!A"," rij "))</f>
        <v/>
      </c>
      <c r="E658" s="159" t="str">
        <f ca="1">IF(A658="","",INDIRECT(SUBSTITUTE(Codedata!CB653,"!A","!G")))</f>
        <v/>
      </c>
      <c r="F658" s="160" t="str">
        <f ca="1">IF(Codedata!CC653="","",INDIRECT(Codedata!CC653))</f>
        <v/>
      </c>
      <c r="G658" s="158" t="str">
        <f ca="1">IF(F658="","",INDIRECT(SUBSTITUTE(Codedata!CC653,"!A","!B")))</f>
        <v/>
      </c>
      <c r="H658" s="158" t="str">
        <f ca="1">IF(F658="","",INDIRECT(SUBSTITUTE(Codedata!CC653,"!A","!E")))</f>
        <v/>
      </c>
      <c r="I658" s="158" t="str">
        <f ca="1">IF(F658="","",SUBSTITUTE(Codedata!CC653,"!A"," rij "))</f>
        <v/>
      </c>
      <c r="J658" s="159" t="str">
        <f ca="1">IF(F658="","",INDIRECT(SUBSTITUTE(Codedata!CC653,"!A","!H")))</f>
        <v/>
      </c>
    </row>
    <row r="659" spans="1:10" x14ac:dyDescent="0.25">
      <c r="A659" s="157" t="str">
        <f ca="1">IF(Codedata!CB654="","",INDIRECT(Codedata!CB654))</f>
        <v/>
      </c>
      <c r="B659" s="158" t="str">
        <f ca="1">IF(A659="","",INDIRECT(SUBSTITUTE(Codedata!CB654,"!A","!B")))</f>
        <v/>
      </c>
      <c r="C659" s="158" t="str">
        <f ca="1">IF(A659="","",INDIRECT(SUBSTITUTE(Codedata!CB654,"!A","!E")))</f>
        <v/>
      </c>
      <c r="D659" s="158" t="str">
        <f ca="1">IF(A659="","",SUBSTITUTE(Codedata!CB654,"!A"," rij "))</f>
        <v/>
      </c>
      <c r="E659" s="159" t="str">
        <f ca="1">IF(A659="","",INDIRECT(SUBSTITUTE(Codedata!CB654,"!A","!G")))</f>
        <v/>
      </c>
      <c r="F659" s="160" t="str">
        <f ca="1">IF(Codedata!CC654="","",INDIRECT(Codedata!CC654))</f>
        <v/>
      </c>
      <c r="G659" s="158" t="str">
        <f ca="1">IF(F659="","",INDIRECT(SUBSTITUTE(Codedata!CC654,"!A","!B")))</f>
        <v/>
      </c>
      <c r="H659" s="158" t="str">
        <f ca="1">IF(F659="","",INDIRECT(SUBSTITUTE(Codedata!CC654,"!A","!E")))</f>
        <v/>
      </c>
      <c r="I659" s="158" t="str">
        <f ca="1">IF(F659="","",SUBSTITUTE(Codedata!CC654,"!A"," rij "))</f>
        <v/>
      </c>
      <c r="J659" s="159" t="str">
        <f ca="1">IF(F659="","",INDIRECT(SUBSTITUTE(Codedata!CC654,"!A","!H")))</f>
        <v/>
      </c>
    </row>
    <row r="660" spans="1:10" x14ac:dyDescent="0.25">
      <c r="A660" s="157" t="str">
        <f ca="1">IF(Codedata!CB655="","",INDIRECT(Codedata!CB655))</f>
        <v/>
      </c>
      <c r="B660" s="158" t="str">
        <f ca="1">IF(A660="","",INDIRECT(SUBSTITUTE(Codedata!CB655,"!A","!B")))</f>
        <v/>
      </c>
      <c r="C660" s="158" t="str">
        <f ca="1">IF(A660="","",INDIRECT(SUBSTITUTE(Codedata!CB655,"!A","!E")))</f>
        <v/>
      </c>
      <c r="D660" s="158" t="str">
        <f ca="1">IF(A660="","",SUBSTITUTE(Codedata!CB655,"!A"," rij "))</f>
        <v/>
      </c>
      <c r="E660" s="159" t="str">
        <f ca="1">IF(A660="","",INDIRECT(SUBSTITUTE(Codedata!CB655,"!A","!G")))</f>
        <v/>
      </c>
      <c r="F660" s="160" t="str">
        <f ca="1">IF(Codedata!CC655="","",INDIRECT(Codedata!CC655))</f>
        <v/>
      </c>
      <c r="G660" s="158" t="str">
        <f ca="1">IF(F660="","",INDIRECT(SUBSTITUTE(Codedata!CC655,"!A","!B")))</f>
        <v/>
      </c>
      <c r="H660" s="158" t="str">
        <f ca="1">IF(F660="","",INDIRECT(SUBSTITUTE(Codedata!CC655,"!A","!E")))</f>
        <v/>
      </c>
      <c r="I660" s="158" t="str">
        <f ca="1">IF(F660="","",SUBSTITUTE(Codedata!CC655,"!A"," rij "))</f>
        <v/>
      </c>
      <c r="J660" s="159" t="str">
        <f ca="1">IF(F660="","",INDIRECT(SUBSTITUTE(Codedata!CC655,"!A","!H")))</f>
        <v/>
      </c>
    </row>
    <row r="661" spans="1:10" x14ac:dyDescent="0.25">
      <c r="A661" s="157" t="str">
        <f ca="1">IF(Codedata!CB656="","",INDIRECT(Codedata!CB656))</f>
        <v/>
      </c>
      <c r="B661" s="158" t="str">
        <f ca="1">IF(A661="","",INDIRECT(SUBSTITUTE(Codedata!CB656,"!A","!B")))</f>
        <v/>
      </c>
      <c r="C661" s="158" t="str">
        <f ca="1">IF(A661="","",INDIRECT(SUBSTITUTE(Codedata!CB656,"!A","!E")))</f>
        <v/>
      </c>
      <c r="D661" s="158" t="str">
        <f ca="1">IF(A661="","",SUBSTITUTE(Codedata!CB656,"!A"," rij "))</f>
        <v/>
      </c>
      <c r="E661" s="159" t="str">
        <f ca="1">IF(A661="","",INDIRECT(SUBSTITUTE(Codedata!CB656,"!A","!G")))</f>
        <v/>
      </c>
      <c r="F661" s="160" t="str">
        <f ca="1">IF(Codedata!CC656="","",INDIRECT(Codedata!CC656))</f>
        <v/>
      </c>
      <c r="G661" s="158" t="str">
        <f ca="1">IF(F661="","",INDIRECT(SUBSTITUTE(Codedata!CC656,"!A","!B")))</f>
        <v/>
      </c>
      <c r="H661" s="158" t="str">
        <f ca="1">IF(F661="","",INDIRECT(SUBSTITUTE(Codedata!CC656,"!A","!E")))</f>
        <v/>
      </c>
      <c r="I661" s="158" t="str">
        <f ca="1">IF(F661="","",SUBSTITUTE(Codedata!CC656,"!A"," rij "))</f>
        <v/>
      </c>
      <c r="J661" s="159" t="str">
        <f ca="1">IF(F661="","",INDIRECT(SUBSTITUTE(Codedata!CC656,"!A","!H")))</f>
        <v/>
      </c>
    </row>
    <row r="662" spans="1:10" x14ac:dyDescent="0.25">
      <c r="A662" s="157" t="str">
        <f ca="1">IF(Codedata!CB657="","",INDIRECT(Codedata!CB657))</f>
        <v/>
      </c>
      <c r="B662" s="158" t="str">
        <f ca="1">IF(A662="","",INDIRECT(SUBSTITUTE(Codedata!CB657,"!A","!B")))</f>
        <v/>
      </c>
      <c r="C662" s="158" t="str">
        <f ca="1">IF(A662="","",INDIRECT(SUBSTITUTE(Codedata!CB657,"!A","!E")))</f>
        <v/>
      </c>
      <c r="D662" s="158" t="str">
        <f ca="1">IF(A662="","",SUBSTITUTE(Codedata!CB657,"!A"," rij "))</f>
        <v/>
      </c>
      <c r="E662" s="159" t="str">
        <f ca="1">IF(A662="","",INDIRECT(SUBSTITUTE(Codedata!CB657,"!A","!G")))</f>
        <v/>
      </c>
      <c r="F662" s="160" t="str">
        <f ca="1">IF(Codedata!CC657="","",INDIRECT(Codedata!CC657))</f>
        <v/>
      </c>
      <c r="G662" s="158" t="str">
        <f ca="1">IF(F662="","",INDIRECT(SUBSTITUTE(Codedata!CC657,"!A","!B")))</f>
        <v/>
      </c>
      <c r="H662" s="158" t="str">
        <f ca="1">IF(F662="","",INDIRECT(SUBSTITUTE(Codedata!CC657,"!A","!E")))</f>
        <v/>
      </c>
      <c r="I662" s="158" t="str">
        <f ca="1">IF(F662="","",SUBSTITUTE(Codedata!CC657,"!A"," rij "))</f>
        <v/>
      </c>
      <c r="J662" s="159" t="str">
        <f ca="1">IF(F662="","",INDIRECT(SUBSTITUTE(Codedata!CC657,"!A","!H")))</f>
        <v/>
      </c>
    </row>
    <row r="663" spans="1:10" x14ac:dyDescent="0.25">
      <c r="A663" s="157" t="str">
        <f ca="1">IF(Codedata!CB658="","",INDIRECT(Codedata!CB658))</f>
        <v/>
      </c>
      <c r="B663" s="158" t="str">
        <f ca="1">IF(A663="","",INDIRECT(SUBSTITUTE(Codedata!CB658,"!A","!B")))</f>
        <v/>
      </c>
      <c r="C663" s="158" t="str">
        <f ca="1">IF(A663="","",INDIRECT(SUBSTITUTE(Codedata!CB658,"!A","!E")))</f>
        <v/>
      </c>
      <c r="D663" s="158" t="str">
        <f ca="1">IF(A663="","",SUBSTITUTE(Codedata!CB658,"!A"," rij "))</f>
        <v/>
      </c>
      <c r="E663" s="159" t="str">
        <f ca="1">IF(A663="","",INDIRECT(SUBSTITUTE(Codedata!CB658,"!A","!G")))</f>
        <v/>
      </c>
      <c r="F663" s="160" t="str">
        <f ca="1">IF(Codedata!CC658="","",INDIRECT(Codedata!CC658))</f>
        <v/>
      </c>
      <c r="G663" s="158" t="str">
        <f ca="1">IF(F663="","",INDIRECT(SUBSTITUTE(Codedata!CC658,"!A","!B")))</f>
        <v/>
      </c>
      <c r="H663" s="158" t="str">
        <f ca="1">IF(F663="","",INDIRECT(SUBSTITUTE(Codedata!CC658,"!A","!E")))</f>
        <v/>
      </c>
      <c r="I663" s="158" t="str">
        <f ca="1">IF(F663="","",SUBSTITUTE(Codedata!CC658,"!A"," rij "))</f>
        <v/>
      </c>
      <c r="J663" s="159" t="str">
        <f ca="1">IF(F663="","",INDIRECT(SUBSTITUTE(Codedata!CC658,"!A","!H")))</f>
        <v/>
      </c>
    </row>
    <row r="664" spans="1:10" x14ac:dyDescent="0.25">
      <c r="A664" s="157" t="str">
        <f ca="1">IF(Codedata!CB659="","",INDIRECT(Codedata!CB659))</f>
        <v/>
      </c>
      <c r="B664" s="158" t="str">
        <f ca="1">IF(A664="","",INDIRECT(SUBSTITUTE(Codedata!CB659,"!A","!B")))</f>
        <v/>
      </c>
      <c r="C664" s="158" t="str">
        <f ca="1">IF(A664="","",INDIRECT(SUBSTITUTE(Codedata!CB659,"!A","!E")))</f>
        <v/>
      </c>
      <c r="D664" s="158" t="str">
        <f ca="1">IF(A664="","",SUBSTITUTE(Codedata!CB659,"!A"," rij "))</f>
        <v/>
      </c>
      <c r="E664" s="159" t="str">
        <f ca="1">IF(A664="","",INDIRECT(SUBSTITUTE(Codedata!CB659,"!A","!G")))</f>
        <v/>
      </c>
      <c r="F664" s="160" t="str">
        <f ca="1">IF(Codedata!CC659="","",INDIRECT(Codedata!CC659))</f>
        <v/>
      </c>
      <c r="G664" s="158" t="str">
        <f ca="1">IF(F664="","",INDIRECT(SUBSTITUTE(Codedata!CC659,"!A","!B")))</f>
        <v/>
      </c>
      <c r="H664" s="158" t="str">
        <f ca="1">IF(F664="","",INDIRECT(SUBSTITUTE(Codedata!CC659,"!A","!E")))</f>
        <v/>
      </c>
      <c r="I664" s="158" t="str">
        <f ca="1">IF(F664="","",SUBSTITUTE(Codedata!CC659,"!A"," rij "))</f>
        <v/>
      </c>
      <c r="J664" s="159" t="str">
        <f ca="1">IF(F664="","",INDIRECT(SUBSTITUTE(Codedata!CC659,"!A","!H")))</f>
        <v/>
      </c>
    </row>
    <row r="665" spans="1:10" x14ac:dyDescent="0.25">
      <c r="A665" s="157" t="str">
        <f ca="1">IF(Codedata!CB660="","",INDIRECT(Codedata!CB660))</f>
        <v/>
      </c>
      <c r="B665" s="158" t="str">
        <f ca="1">IF(A665="","",INDIRECT(SUBSTITUTE(Codedata!CB660,"!A","!B")))</f>
        <v/>
      </c>
      <c r="C665" s="158" t="str">
        <f ca="1">IF(A665="","",INDIRECT(SUBSTITUTE(Codedata!CB660,"!A","!E")))</f>
        <v/>
      </c>
      <c r="D665" s="158" t="str">
        <f ca="1">IF(A665="","",SUBSTITUTE(Codedata!CB660,"!A"," rij "))</f>
        <v/>
      </c>
      <c r="E665" s="159" t="str">
        <f ca="1">IF(A665="","",INDIRECT(SUBSTITUTE(Codedata!CB660,"!A","!G")))</f>
        <v/>
      </c>
      <c r="F665" s="160" t="str">
        <f ca="1">IF(Codedata!CC660="","",INDIRECT(Codedata!CC660))</f>
        <v/>
      </c>
      <c r="G665" s="158" t="str">
        <f ca="1">IF(F665="","",INDIRECT(SUBSTITUTE(Codedata!CC660,"!A","!B")))</f>
        <v/>
      </c>
      <c r="H665" s="158" t="str">
        <f ca="1">IF(F665="","",INDIRECT(SUBSTITUTE(Codedata!CC660,"!A","!E")))</f>
        <v/>
      </c>
      <c r="I665" s="158" t="str">
        <f ca="1">IF(F665="","",SUBSTITUTE(Codedata!CC660,"!A"," rij "))</f>
        <v/>
      </c>
      <c r="J665" s="159" t="str">
        <f ca="1">IF(F665="","",INDIRECT(SUBSTITUTE(Codedata!CC660,"!A","!H")))</f>
        <v/>
      </c>
    </row>
    <row r="666" spans="1:10" x14ac:dyDescent="0.25">
      <c r="A666" s="157" t="str">
        <f ca="1">IF(Codedata!CB661="","",INDIRECT(Codedata!CB661))</f>
        <v/>
      </c>
      <c r="B666" s="158" t="str">
        <f ca="1">IF(A666="","",INDIRECT(SUBSTITUTE(Codedata!CB661,"!A","!B")))</f>
        <v/>
      </c>
      <c r="C666" s="158" t="str">
        <f ca="1">IF(A666="","",INDIRECT(SUBSTITUTE(Codedata!CB661,"!A","!E")))</f>
        <v/>
      </c>
      <c r="D666" s="158" t="str">
        <f ca="1">IF(A666="","",SUBSTITUTE(Codedata!CB661,"!A"," rij "))</f>
        <v/>
      </c>
      <c r="E666" s="159" t="str">
        <f ca="1">IF(A666="","",INDIRECT(SUBSTITUTE(Codedata!CB661,"!A","!G")))</f>
        <v/>
      </c>
      <c r="F666" s="160" t="str">
        <f ca="1">IF(Codedata!CC661="","",INDIRECT(Codedata!CC661))</f>
        <v/>
      </c>
      <c r="G666" s="158" t="str">
        <f ca="1">IF(F666="","",INDIRECT(SUBSTITUTE(Codedata!CC661,"!A","!B")))</f>
        <v/>
      </c>
      <c r="H666" s="158" t="str">
        <f ca="1">IF(F666="","",INDIRECT(SUBSTITUTE(Codedata!CC661,"!A","!E")))</f>
        <v/>
      </c>
      <c r="I666" s="158" t="str">
        <f ca="1">IF(F666="","",SUBSTITUTE(Codedata!CC661,"!A"," rij "))</f>
        <v/>
      </c>
      <c r="J666" s="159" t="str">
        <f ca="1">IF(F666="","",INDIRECT(SUBSTITUTE(Codedata!CC661,"!A","!H")))</f>
        <v/>
      </c>
    </row>
    <row r="667" spans="1:10" x14ac:dyDescent="0.25">
      <c r="A667" s="157" t="str">
        <f ca="1">IF(Codedata!CB662="","",INDIRECT(Codedata!CB662))</f>
        <v/>
      </c>
      <c r="B667" s="158" t="str">
        <f ca="1">IF(A667="","",INDIRECT(SUBSTITUTE(Codedata!CB662,"!A","!B")))</f>
        <v/>
      </c>
      <c r="C667" s="158" t="str">
        <f ca="1">IF(A667="","",INDIRECT(SUBSTITUTE(Codedata!CB662,"!A","!E")))</f>
        <v/>
      </c>
      <c r="D667" s="158" t="str">
        <f ca="1">IF(A667="","",SUBSTITUTE(Codedata!CB662,"!A"," rij "))</f>
        <v/>
      </c>
      <c r="E667" s="159" t="str">
        <f ca="1">IF(A667="","",INDIRECT(SUBSTITUTE(Codedata!CB662,"!A","!G")))</f>
        <v/>
      </c>
      <c r="F667" s="160" t="str">
        <f ca="1">IF(Codedata!CC662="","",INDIRECT(Codedata!CC662))</f>
        <v/>
      </c>
      <c r="G667" s="158" t="str">
        <f ca="1">IF(F667="","",INDIRECT(SUBSTITUTE(Codedata!CC662,"!A","!B")))</f>
        <v/>
      </c>
      <c r="H667" s="158" t="str">
        <f ca="1">IF(F667="","",INDIRECT(SUBSTITUTE(Codedata!CC662,"!A","!E")))</f>
        <v/>
      </c>
      <c r="I667" s="158" t="str">
        <f ca="1">IF(F667="","",SUBSTITUTE(Codedata!CC662,"!A"," rij "))</f>
        <v/>
      </c>
      <c r="J667" s="159" t="str">
        <f ca="1">IF(F667="","",INDIRECT(SUBSTITUTE(Codedata!CC662,"!A","!H")))</f>
        <v/>
      </c>
    </row>
    <row r="668" spans="1:10" x14ac:dyDescent="0.25">
      <c r="A668" s="157" t="str">
        <f ca="1">IF(Codedata!CB663="","",INDIRECT(Codedata!CB663))</f>
        <v/>
      </c>
      <c r="B668" s="158" t="str">
        <f ca="1">IF(A668="","",INDIRECT(SUBSTITUTE(Codedata!CB663,"!A","!B")))</f>
        <v/>
      </c>
      <c r="C668" s="158" t="str">
        <f ca="1">IF(A668="","",INDIRECT(SUBSTITUTE(Codedata!CB663,"!A","!E")))</f>
        <v/>
      </c>
      <c r="D668" s="158" t="str">
        <f ca="1">IF(A668="","",SUBSTITUTE(Codedata!CB663,"!A"," rij "))</f>
        <v/>
      </c>
      <c r="E668" s="159" t="str">
        <f ca="1">IF(A668="","",INDIRECT(SUBSTITUTE(Codedata!CB663,"!A","!G")))</f>
        <v/>
      </c>
      <c r="F668" s="160" t="str">
        <f ca="1">IF(Codedata!CC663="","",INDIRECT(Codedata!CC663))</f>
        <v/>
      </c>
      <c r="G668" s="158" t="str">
        <f ca="1">IF(F668="","",INDIRECT(SUBSTITUTE(Codedata!CC663,"!A","!B")))</f>
        <v/>
      </c>
      <c r="H668" s="158" t="str">
        <f ca="1">IF(F668="","",INDIRECT(SUBSTITUTE(Codedata!CC663,"!A","!E")))</f>
        <v/>
      </c>
      <c r="I668" s="158" t="str">
        <f ca="1">IF(F668="","",SUBSTITUTE(Codedata!CC663,"!A"," rij "))</f>
        <v/>
      </c>
      <c r="J668" s="159" t="str">
        <f ca="1">IF(F668="","",INDIRECT(SUBSTITUTE(Codedata!CC663,"!A","!H")))</f>
        <v/>
      </c>
    </row>
    <row r="669" spans="1:10" x14ac:dyDescent="0.25">
      <c r="A669" s="157" t="str">
        <f ca="1">IF(Codedata!CB664="","",INDIRECT(Codedata!CB664))</f>
        <v/>
      </c>
      <c r="B669" s="158" t="str">
        <f ca="1">IF(A669="","",INDIRECT(SUBSTITUTE(Codedata!CB664,"!A","!B")))</f>
        <v/>
      </c>
      <c r="C669" s="158" t="str">
        <f ca="1">IF(A669="","",INDIRECT(SUBSTITUTE(Codedata!CB664,"!A","!E")))</f>
        <v/>
      </c>
      <c r="D669" s="158" t="str">
        <f ca="1">IF(A669="","",SUBSTITUTE(Codedata!CB664,"!A"," rij "))</f>
        <v/>
      </c>
      <c r="E669" s="159" t="str">
        <f ca="1">IF(A669="","",INDIRECT(SUBSTITUTE(Codedata!CB664,"!A","!G")))</f>
        <v/>
      </c>
      <c r="F669" s="160" t="str">
        <f ca="1">IF(Codedata!CC664="","",INDIRECT(Codedata!CC664))</f>
        <v/>
      </c>
      <c r="G669" s="158" t="str">
        <f ca="1">IF(F669="","",INDIRECT(SUBSTITUTE(Codedata!CC664,"!A","!B")))</f>
        <v/>
      </c>
      <c r="H669" s="158" t="str">
        <f ca="1">IF(F669="","",INDIRECT(SUBSTITUTE(Codedata!CC664,"!A","!E")))</f>
        <v/>
      </c>
      <c r="I669" s="158" t="str">
        <f ca="1">IF(F669="","",SUBSTITUTE(Codedata!CC664,"!A"," rij "))</f>
        <v/>
      </c>
      <c r="J669" s="159" t="str">
        <f ca="1">IF(F669="","",INDIRECT(SUBSTITUTE(Codedata!CC664,"!A","!H")))</f>
        <v/>
      </c>
    </row>
    <row r="670" spans="1:10" x14ac:dyDescent="0.25">
      <c r="A670" s="157" t="str">
        <f ca="1">IF(Codedata!CB665="","",INDIRECT(Codedata!CB665))</f>
        <v/>
      </c>
      <c r="B670" s="158" t="str">
        <f ca="1">IF(A670="","",INDIRECT(SUBSTITUTE(Codedata!CB665,"!A","!B")))</f>
        <v/>
      </c>
      <c r="C670" s="158" t="str">
        <f ca="1">IF(A670="","",INDIRECT(SUBSTITUTE(Codedata!CB665,"!A","!E")))</f>
        <v/>
      </c>
      <c r="D670" s="158" t="str">
        <f ca="1">IF(A670="","",SUBSTITUTE(Codedata!CB665,"!A"," rij "))</f>
        <v/>
      </c>
      <c r="E670" s="159" t="str">
        <f ca="1">IF(A670="","",INDIRECT(SUBSTITUTE(Codedata!CB665,"!A","!G")))</f>
        <v/>
      </c>
      <c r="F670" s="160" t="str">
        <f ca="1">IF(Codedata!CC665="","",INDIRECT(Codedata!CC665))</f>
        <v/>
      </c>
      <c r="G670" s="158" t="str">
        <f ca="1">IF(F670="","",INDIRECT(SUBSTITUTE(Codedata!CC665,"!A","!B")))</f>
        <v/>
      </c>
      <c r="H670" s="158" t="str">
        <f ca="1">IF(F670="","",INDIRECT(SUBSTITUTE(Codedata!CC665,"!A","!E")))</f>
        <v/>
      </c>
      <c r="I670" s="158" t="str">
        <f ca="1">IF(F670="","",SUBSTITUTE(Codedata!CC665,"!A"," rij "))</f>
        <v/>
      </c>
      <c r="J670" s="159" t="str">
        <f ca="1">IF(F670="","",INDIRECT(SUBSTITUTE(Codedata!CC665,"!A","!H")))</f>
        <v/>
      </c>
    </row>
    <row r="671" spans="1:10" x14ac:dyDescent="0.25">
      <c r="A671" s="157" t="str">
        <f ca="1">IF(Codedata!CB666="","",INDIRECT(Codedata!CB666))</f>
        <v/>
      </c>
      <c r="B671" s="158" t="str">
        <f ca="1">IF(A671="","",INDIRECT(SUBSTITUTE(Codedata!CB666,"!A","!B")))</f>
        <v/>
      </c>
      <c r="C671" s="158" t="str">
        <f ca="1">IF(A671="","",INDIRECT(SUBSTITUTE(Codedata!CB666,"!A","!E")))</f>
        <v/>
      </c>
      <c r="D671" s="158" t="str">
        <f ca="1">IF(A671="","",SUBSTITUTE(Codedata!CB666,"!A"," rij "))</f>
        <v/>
      </c>
      <c r="E671" s="159" t="str">
        <f ca="1">IF(A671="","",INDIRECT(SUBSTITUTE(Codedata!CB666,"!A","!G")))</f>
        <v/>
      </c>
      <c r="F671" s="160" t="str">
        <f ca="1">IF(Codedata!CC666="","",INDIRECT(Codedata!CC666))</f>
        <v/>
      </c>
      <c r="G671" s="158" t="str">
        <f ca="1">IF(F671="","",INDIRECT(SUBSTITUTE(Codedata!CC666,"!A","!B")))</f>
        <v/>
      </c>
      <c r="H671" s="158" t="str">
        <f ca="1">IF(F671="","",INDIRECT(SUBSTITUTE(Codedata!CC666,"!A","!E")))</f>
        <v/>
      </c>
      <c r="I671" s="158" t="str">
        <f ca="1">IF(F671="","",SUBSTITUTE(Codedata!CC666,"!A"," rij "))</f>
        <v/>
      </c>
      <c r="J671" s="159" t="str">
        <f ca="1">IF(F671="","",INDIRECT(SUBSTITUTE(Codedata!CC666,"!A","!H")))</f>
        <v/>
      </c>
    </row>
    <row r="672" spans="1:10" x14ac:dyDescent="0.25">
      <c r="A672" s="157" t="str">
        <f ca="1">IF(Codedata!CB667="","",INDIRECT(Codedata!CB667))</f>
        <v/>
      </c>
      <c r="B672" s="158" t="str">
        <f ca="1">IF(A672="","",INDIRECT(SUBSTITUTE(Codedata!CB667,"!A","!B")))</f>
        <v/>
      </c>
      <c r="C672" s="158" t="str">
        <f ca="1">IF(A672="","",INDIRECT(SUBSTITUTE(Codedata!CB667,"!A","!E")))</f>
        <v/>
      </c>
      <c r="D672" s="158" t="str">
        <f ca="1">IF(A672="","",SUBSTITUTE(Codedata!CB667,"!A"," rij "))</f>
        <v/>
      </c>
      <c r="E672" s="159" t="str">
        <f ca="1">IF(A672="","",INDIRECT(SUBSTITUTE(Codedata!CB667,"!A","!G")))</f>
        <v/>
      </c>
      <c r="F672" s="160" t="str">
        <f ca="1">IF(Codedata!CC667="","",INDIRECT(Codedata!CC667))</f>
        <v/>
      </c>
      <c r="G672" s="158" t="str">
        <f ca="1">IF(F672="","",INDIRECT(SUBSTITUTE(Codedata!CC667,"!A","!B")))</f>
        <v/>
      </c>
      <c r="H672" s="158" t="str">
        <f ca="1">IF(F672="","",INDIRECT(SUBSTITUTE(Codedata!CC667,"!A","!E")))</f>
        <v/>
      </c>
      <c r="I672" s="158" t="str">
        <f ca="1">IF(F672="","",SUBSTITUTE(Codedata!CC667,"!A"," rij "))</f>
        <v/>
      </c>
      <c r="J672" s="159" t="str">
        <f ca="1">IF(F672="","",INDIRECT(SUBSTITUTE(Codedata!CC667,"!A","!H")))</f>
        <v/>
      </c>
    </row>
    <row r="673" spans="1:10" x14ac:dyDescent="0.25">
      <c r="A673" s="157" t="str">
        <f ca="1">IF(Codedata!CB668="","",INDIRECT(Codedata!CB668))</f>
        <v/>
      </c>
      <c r="B673" s="158" t="str">
        <f ca="1">IF(A673="","",INDIRECT(SUBSTITUTE(Codedata!CB668,"!A","!B")))</f>
        <v/>
      </c>
      <c r="C673" s="158" t="str">
        <f ca="1">IF(A673="","",INDIRECT(SUBSTITUTE(Codedata!CB668,"!A","!E")))</f>
        <v/>
      </c>
      <c r="D673" s="158" t="str">
        <f ca="1">IF(A673="","",SUBSTITUTE(Codedata!CB668,"!A"," rij "))</f>
        <v/>
      </c>
      <c r="E673" s="159" t="str">
        <f ca="1">IF(A673="","",INDIRECT(SUBSTITUTE(Codedata!CB668,"!A","!G")))</f>
        <v/>
      </c>
      <c r="F673" s="160" t="str">
        <f ca="1">IF(Codedata!CC668="","",INDIRECT(Codedata!CC668))</f>
        <v/>
      </c>
      <c r="G673" s="158" t="str">
        <f ca="1">IF(F673="","",INDIRECT(SUBSTITUTE(Codedata!CC668,"!A","!B")))</f>
        <v/>
      </c>
      <c r="H673" s="158" t="str">
        <f ca="1">IF(F673="","",INDIRECT(SUBSTITUTE(Codedata!CC668,"!A","!E")))</f>
        <v/>
      </c>
      <c r="I673" s="158" t="str">
        <f ca="1">IF(F673="","",SUBSTITUTE(Codedata!CC668,"!A"," rij "))</f>
        <v/>
      </c>
      <c r="J673" s="159" t="str">
        <f ca="1">IF(F673="","",INDIRECT(SUBSTITUTE(Codedata!CC668,"!A","!H")))</f>
        <v/>
      </c>
    </row>
    <row r="674" spans="1:10" x14ac:dyDescent="0.25">
      <c r="A674" s="157" t="str">
        <f ca="1">IF(Codedata!CB669="","",INDIRECT(Codedata!CB669))</f>
        <v/>
      </c>
      <c r="B674" s="158" t="str">
        <f ca="1">IF(A674="","",INDIRECT(SUBSTITUTE(Codedata!CB669,"!A","!B")))</f>
        <v/>
      </c>
      <c r="C674" s="158" t="str">
        <f ca="1">IF(A674="","",INDIRECT(SUBSTITUTE(Codedata!CB669,"!A","!E")))</f>
        <v/>
      </c>
      <c r="D674" s="158" t="str">
        <f ca="1">IF(A674="","",SUBSTITUTE(Codedata!CB669,"!A"," rij "))</f>
        <v/>
      </c>
      <c r="E674" s="159" t="str">
        <f ca="1">IF(A674="","",INDIRECT(SUBSTITUTE(Codedata!CB669,"!A","!G")))</f>
        <v/>
      </c>
      <c r="F674" s="160" t="str">
        <f ca="1">IF(Codedata!CC669="","",INDIRECT(Codedata!CC669))</f>
        <v/>
      </c>
      <c r="G674" s="158" t="str">
        <f ca="1">IF(F674="","",INDIRECT(SUBSTITUTE(Codedata!CC669,"!A","!B")))</f>
        <v/>
      </c>
      <c r="H674" s="158" t="str">
        <f ca="1">IF(F674="","",INDIRECT(SUBSTITUTE(Codedata!CC669,"!A","!E")))</f>
        <v/>
      </c>
      <c r="I674" s="158" t="str">
        <f ca="1">IF(F674="","",SUBSTITUTE(Codedata!CC669,"!A"," rij "))</f>
        <v/>
      </c>
      <c r="J674" s="159" t="str">
        <f ca="1">IF(F674="","",INDIRECT(SUBSTITUTE(Codedata!CC669,"!A","!H")))</f>
        <v/>
      </c>
    </row>
    <row r="675" spans="1:10" x14ac:dyDescent="0.25">
      <c r="A675" s="157" t="str">
        <f ca="1">IF(Codedata!CB670="","",INDIRECT(Codedata!CB670))</f>
        <v/>
      </c>
      <c r="B675" s="158" t="str">
        <f ca="1">IF(A675="","",INDIRECT(SUBSTITUTE(Codedata!CB670,"!A","!B")))</f>
        <v/>
      </c>
      <c r="C675" s="158" t="str">
        <f ca="1">IF(A675="","",INDIRECT(SUBSTITUTE(Codedata!CB670,"!A","!E")))</f>
        <v/>
      </c>
      <c r="D675" s="158" t="str">
        <f ca="1">IF(A675="","",SUBSTITUTE(Codedata!CB670,"!A"," rij "))</f>
        <v/>
      </c>
      <c r="E675" s="159" t="str">
        <f ca="1">IF(A675="","",INDIRECT(SUBSTITUTE(Codedata!CB670,"!A","!G")))</f>
        <v/>
      </c>
      <c r="F675" s="160" t="str">
        <f ca="1">IF(Codedata!CC670="","",INDIRECT(Codedata!CC670))</f>
        <v/>
      </c>
      <c r="G675" s="158" t="str">
        <f ca="1">IF(F675="","",INDIRECT(SUBSTITUTE(Codedata!CC670,"!A","!B")))</f>
        <v/>
      </c>
      <c r="H675" s="158" t="str">
        <f ca="1">IF(F675="","",INDIRECT(SUBSTITUTE(Codedata!CC670,"!A","!E")))</f>
        <v/>
      </c>
      <c r="I675" s="158" t="str">
        <f ca="1">IF(F675="","",SUBSTITUTE(Codedata!CC670,"!A"," rij "))</f>
        <v/>
      </c>
      <c r="J675" s="159" t="str">
        <f ca="1">IF(F675="","",INDIRECT(SUBSTITUTE(Codedata!CC670,"!A","!H")))</f>
        <v/>
      </c>
    </row>
    <row r="676" spans="1:10" x14ac:dyDescent="0.25">
      <c r="A676" s="157" t="str">
        <f ca="1">IF(Codedata!CB671="","",INDIRECT(Codedata!CB671))</f>
        <v/>
      </c>
      <c r="B676" s="158" t="str">
        <f ca="1">IF(A676="","",INDIRECT(SUBSTITUTE(Codedata!CB671,"!A","!B")))</f>
        <v/>
      </c>
      <c r="C676" s="158" t="str">
        <f ca="1">IF(A676="","",INDIRECT(SUBSTITUTE(Codedata!CB671,"!A","!E")))</f>
        <v/>
      </c>
      <c r="D676" s="158" t="str">
        <f ca="1">IF(A676="","",SUBSTITUTE(Codedata!CB671,"!A"," rij "))</f>
        <v/>
      </c>
      <c r="E676" s="159" t="str">
        <f ca="1">IF(A676="","",INDIRECT(SUBSTITUTE(Codedata!CB671,"!A","!G")))</f>
        <v/>
      </c>
      <c r="F676" s="160" t="str">
        <f ca="1">IF(Codedata!CC671="","",INDIRECT(Codedata!CC671))</f>
        <v/>
      </c>
      <c r="G676" s="158" t="str">
        <f ca="1">IF(F676="","",INDIRECT(SUBSTITUTE(Codedata!CC671,"!A","!B")))</f>
        <v/>
      </c>
      <c r="H676" s="158" t="str">
        <f ca="1">IF(F676="","",INDIRECT(SUBSTITUTE(Codedata!CC671,"!A","!E")))</f>
        <v/>
      </c>
      <c r="I676" s="158" t="str">
        <f ca="1">IF(F676="","",SUBSTITUTE(Codedata!CC671,"!A"," rij "))</f>
        <v/>
      </c>
      <c r="J676" s="159" t="str">
        <f ca="1">IF(F676="","",INDIRECT(SUBSTITUTE(Codedata!CC671,"!A","!H")))</f>
        <v/>
      </c>
    </row>
    <row r="677" spans="1:10" x14ac:dyDescent="0.25">
      <c r="A677" s="157" t="str">
        <f ca="1">IF(Codedata!CB672="","",INDIRECT(Codedata!CB672))</f>
        <v/>
      </c>
      <c r="B677" s="158" t="str">
        <f ca="1">IF(A677="","",INDIRECT(SUBSTITUTE(Codedata!CB672,"!A","!B")))</f>
        <v/>
      </c>
      <c r="C677" s="158" t="str">
        <f ca="1">IF(A677="","",INDIRECT(SUBSTITUTE(Codedata!CB672,"!A","!E")))</f>
        <v/>
      </c>
      <c r="D677" s="158" t="str">
        <f ca="1">IF(A677="","",SUBSTITUTE(Codedata!CB672,"!A"," rij "))</f>
        <v/>
      </c>
      <c r="E677" s="159" t="str">
        <f ca="1">IF(A677="","",INDIRECT(SUBSTITUTE(Codedata!CB672,"!A","!G")))</f>
        <v/>
      </c>
      <c r="F677" s="160" t="str">
        <f ca="1">IF(Codedata!CC672="","",INDIRECT(Codedata!CC672))</f>
        <v/>
      </c>
      <c r="G677" s="158" t="str">
        <f ca="1">IF(F677="","",INDIRECT(SUBSTITUTE(Codedata!CC672,"!A","!B")))</f>
        <v/>
      </c>
      <c r="H677" s="158" t="str">
        <f ca="1">IF(F677="","",INDIRECT(SUBSTITUTE(Codedata!CC672,"!A","!E")))</f>
        <v/>
      </c>
      <c r="I677" s="158" t="str">
        <f ca="1">IF(F677="","",SUBSTITUTE(Codedata!CC672,"!A"," rij "))</f>
        <v/>
      </c>
      <c r="J677" s="159" t="str">
        <f ca="1">IF(F677="","",INDIRECT(SUBSTITUTE(Codedata!CC672,"!A","!H")))</f>
        <v/>
      </c>
    </row>
    <row r="678" spans="1:10" x14ac:dyDescent="0.25">
      <c r="A678" s="157" t="str">
        <f ca="1">IF(Codedata!CB673="","",INDIRECT(Codedata!CB673))</f>
        <v/>
      </c>
      <c r="B678" s="158" t="str">
        <f ca="1">IF(A678="","",INDIRECT(SUBSTITUTE(Codedata!CB673,"!A","!B")))</f>
        <v/>
      </c>
      <c r="C678" s="158" t="str">
        <f ca="1">IF(A678="","",INDIRECT(SUBSTITUTE(Codedata!CB673,"!A","!E")))</f>
        <v/>
      </c>
      <c r="D678" s="158" t="str">
        <f ca="1">IF(A678="","",SUBSTITUTE(Codedata!CB673,"!A"," rij "))</f>
        <v/>
      </c>
      <c r="E678" s="159" t="str">
        <f ca="1">IF(A678="","",INDIRECT(SUBSTITUTE(Codedata!CB673,"!A","!G")))</f>
        <v/>
      </c>
      <c r="F678" s="160" t="str">
        <f ca="1">IF(Codedata!CC673="","",INDIRECT(Codedata!CC673))</f>
        <v/>
      </c>
      <c r="G678" s="158" t="str">
        <f ca="1">IF(F678="","",INDIRECT(SUBSTITUTE(Codedata!CC673,"!A","!B")))</f>
        <v/>
      </c>
      <c r="H678" s="158" t="str">
        <f ca="1">IF(F678="","",INDIRECT(SUBSTITUTE(Codedata!CC673,"!A","!E")))</f>
        <v/>
      </c>
      <c r="I678" s="158" t="str">
        <f ca="1">IF(F678="","",SUBSTITUTE(Codedata!CC673,"!A"," rij "))</f>
        <v/>
      </c>
      <c r="J678" s="159" t="str">
        <f ca="1">IF(F678="","",INDIRECT(SUBSTITUTE(Codedata!CC673,"!A","!H")))</f>
        <v/>
      </c>
    </row>
    <row r="679" spans="1:10" x14ac:dyDescent="0.25">
      <c r="A679" s="157" t="str">
        <f ca="1">IF(Codedata!CB674="","",INDIRECT(Codedata!CB674))</f>
        <v/>
      </c>
      <c r="B679" s="158" t="str">
        <f ca="1">IF(A679="","",INDIRECT(SUBSTITUTE(Codedata!CB674,"!A","!B")))</f>
        <v/>
      </c>
      <c r="C679" s="158" t="str">
        <f ca="1">IF(A679="","",INDIRECT(SUBSTITUTE(Codedata!CB674,"!A","!E")))</f>
        <v/>
      </c>
      <c r="D679" s="158" t="str">
        <f ca="1">IF(A679="","",SUBSTITUTE(Codedata!CB674,"!A"," rij "))</f>
        <v/>
      </c>
      <c r="E679" s="159" t="str">
        <f ca="1">IF(A679="","",INDIRECT(SUBSTITUTE(Codedata!CB674,"!A","!G")))</f>
        <v/>
      </c>
      <c r="F679" s="160" t="str">
        <f ca="1">IF(Codedata!CC674="","",INDIRECT(Codedata!CC674))</f>
        <v/>
      </c>
      <c r="G679" s="158" t="str">
        <f ca="1">IF(F679="","",INDIRECT(SUBSTITUTE(Codedata!CC674,"!A","!B")))</f>
        <v/>
      </c>
      <c r="H679" s="158" t="str">
        <f ca="1">IF(F679="","",INDIRECT(SUBSTITUTE(Codedata!CC674,"!A","!E")))</f>
        <v/>
      </c>
      <c r="I679" s="158" t="str">
        <f ca="1">IF(F679="","",SUBSTITUTE(Codedata!CC674,"!A"," rij "))</f>
        <v/>
      </c>
      <c r="J679" s="159" t="str">
        <f ca="1">IF(F679="","",INDIRECT(SUBSTITUTE(Codedata!CC674,"!A","!H")))</f>
        <v/>
      </c>
    </row>
    <row r="680" spans="1:10" x14ac:dyDescent="0.25">
      <c r="A680" s="157" t="str">
        <f ca="1">IF(Codedata!CB675="","",INDIRECT(Codedata!CB675))</f>
        <v/>
      </c>
      <c r="B680" s="158" t="str">
        <f ca="1">IF(A680="","",INDIRECT(SUBSTITUTE(Codedata!CB675,"!A","!B")))</f>
        <v/>
      </c>
      <c r="C680" s="158" t="str">
        <f ca="1">IF(A680="","",INDIRECT(SUBSTITUTE(Codedata!CB675,"!A","!E")))</f>
        <v/>
      </c>
      <c r="D680" s="158" t="str">
        <f ca="1">IF(A680="","",SUBSTITUTE(Codedata!CB675,"!A"," rij "))</f>
        <v/>
      </c>
      <c r="E680" s="159" t="str">
        <f ca="1">IF(A680="","",INDIRECT(SUBSTITUTE(Codedata!CB675,"!A","!G")))</f>
        <v/>
      </c>
      <c r="F680" s="160" t="str">
        <f ca="1">IF(Codedata!CC675="","",INDIRECT(Codedata!CC675))</f>
        <v/>
      </c>
      <c r="G680" s="158" t="str">
        <f ca="1">IF(F680="","",INDIRECT(SUBSTITUTE(Codedata!CC675,"!A","!B")))</f>
        <v/>
      </c>
      <c r="H680" s="158" t="str">
        <f ca="1">IF(F680="","",INDIRECT(SUBSTITUTE(Codedata!CC675,"!A","!E")))</f>
        <v/>
      </c>
      <c r="I680" s="158" t="str">
        <f ca="1">IF(F680="","",SUBSTITUTE(Codedata!CC675,"!A"," rij "))</f>
        <v/>
      </c>
      <c r="J680" s="159" t="str">
        <f ca="1">IF(F680="","",INDIRECT(SUBSTITUTE(Codedata!CC675,"!A","!H")))</f>
        <v/>
      </c>
    </row>
    <row r="681" spans="1:10" x14ac:dyDescent="0.25">
      <c r="A681" s="157" t="str">
        <f ca="1">IF(Codedata!CB676="","",INDIRECT(Codedata!CB676))</f>
        <v/>
      </c>
      <c r="B681" s="158" t="str">
        <f ca="1">IF(A681="","",INDIRECT(SUBSTITUTE(Codedata!CB676,"!A","!B")))</f>
        <v/>
      </c>
      <c r="C681" s="158" t="str">
        <f ca="1">IF(A681="","",INDIRECT(SUBSTITUTE(Codedata!CB676,"!A","!E")))</f>
        <v/>
      </c>
      <c r="D681" s="158" t="str">
        <f ca="1">IF(A681="","",SUBSTITUTE(Codedata!CB676,"!A"," rij "))</f>
        <v/>
      </c>
      <c r="E681" s="159" t="str">
        <f ca="1">IF(A681="","",INDIRECT(SUBSTITUTE(Codedata!CB676,"!A","!G")))</f>
        <v/>
      </c>
      <c r="F681" s="160" t="str">
        <f ca="1">IF(Codedata!CC676="","",INDIRECT(Codedata!CC676))</f>
        <v/>
      </c>
      <c r="G681" s="158" t="str">
        <f ca="1">IF(F681="","",INDIRECT(SUBSTITUTE(Codedata!CC676,"!A","!B")))</f>
        <v/>
      </c>
      <c r="H681" s="158" t="str">
        <f ca="1">IF(F681="","",INDIRECT(SUBSTITUTE(Codedata!CC676,"!A","!E")))</f>
        <v/>
      </c>
      <c r="I681" s="158" t="str">
        <f ca="1">IF(F681="","",SUBSTITUTE(Codedata!CC676,"!A"," rij "))</f>
        <v/>
      </c>
      <c r="J681" s="159" t="str">
        <f ca="1">IF(F681="","",INDIRECT(SUBSTITUTE(Codedata!CC676,"!A","!H")))</f>
        <v/>
      </c>
    </row>
    <row r="682" spans="1:10" x14ac:dyDescent="0.25">
      <c r="A682" s="157" t="str">
        <f ca="1">IF(Codedata!CB677="","",INDIRECT(Codedata!CB677))</f>
        <v/>
      </c>
      <c r="B682" s="158" t="str">
        <f ca="1">IF(A682="","",INDIRECT(SUBSTITUTE(Codedata!CB677,"!A","!B")))</f>
        <v/>
      </c>
      <c r="C682" s="158" t="str">
        <f ca="1">IF(A682="","",INDIRECT(SUBSTITUTE(Codedata!CB677,"!A","!E")))</f>
        <v/>
      </c>
      <c r="D682" s="158" t="str">
        <f ca="1">IF(A682="","",SUBSTITUTE(Codedata!CB677,"!A"," rij "))</f>
        <v/>
      </c>
      <c r="E682" s="159" t="str">
        <f ca="1">IF(A682="","",INDIRECT(SUBSTITUTE(Codedata!CB677,"!A","!G")))</f>
        <v/>
      </c>
      <c r="F682" s="160" t="str">
        <f ca="1">IF(Codedata!CC677="","",INDIRECT(Codedata!CC677))</f>
        <v/>
      </c>
      <c r="G682" s="158" t="str">
        <f ca="1">IF(F682="","",INDIRECT(SUBSTITUTE(Codedata!CC677,"!A","!B")))</f>
        <v/>
      </c>
      <c r="H682" s="158" t="str">
        <f ca="1">IF(F682="","",INDIRECT(SUBSTITUTE(Codedata!CC677,"!A","!E")))</f>
        <v/>
      </c>
      <c r="I682" s="158" t="str">
        <f ca="1">IF(F682="","",SUBSTITUTE(Codedata!CC677,"!A"," rij "))</f>
        <v/>
      </c>
      <c r="J682" s="159" t="str">
        <f ca="1">IF(F682="","",INDIRECT(SUBSTITUTE(Codedata!CC677,"!A","!H")))</f>
        <v/>
      </c>
    </row>
    <row r="683" spans="1:10" x14ac:dyDescent="0.25">
      <c r="A683" s="157" t="str">
        <f ca="1">IF(Codedata!CB678="","",INDIRECT(Codedata!CB678))</f>
        <v/>
      </c>
      <c r="B683" s="158" t="str">
        <f ca="1">IF(A683="","",INDIRECT(SUBSTITUTE(Codedata!CB678,"!A","!B")))</f>
        <v/>
      </c>
      <c r="C683" s="158" t="str">
        <f ca="1">IF(A683="","",INDIRECT(SUBSTITUTE(Codedata!CB678,"!A","!E")))</f>
        <v/>
      </c>
      <c r="D683" s="158" t="str">
        <f ca="1">IF(A683="","",SUBSTITUTE(Codedata!CB678,"!A"," rij "))</f>
        <v/>
      </c>
      <c r="E683" s="159" t="str">
        <f ca="1">IF(A683="","",INDIRECT(SUBSTITUTE(Codedata!CB678,"!A","!G")))</f>
        <v/>
      </c>
      <c r="F683" s="160" t="str">
        <f ca="1">IF(Codedata!CC678="","",INDIRECT(Codedata!CC678))</f>
        <v/>
      </c>
      <c r="G683" s="158" t="str">
        <f ca="1">IF(F683="","",INDIRECT(SUBSTITUTE(Codedata!CC678,"!A","!B")))</f>
        <v/>
      </c>
      <c r="H683" s="158" t="str">
        <f ca="1">IF(F683="","",INDIRECT(SUBSTITUTE(Codedata!CC678,"!A","!E")))</f>
        <v/>
      </c>
      <c r="I683" s="158" t="str">
        <f ca="1">IF(F683="","",SUBSTITUTE(Codedata!CC678,"!A"," rij "))</f>
        <v/>
      </c>
      <c r="J683" s="159" t="str">
        <f ca="1">IF(F683="","",INDIRECT(SUBSTITUTE(Codedata!CC678,"!A","!H")))</f>
        <v/>
      </c>
    </row>
    <row r="684" spans="1:10" x14ac:dyDescent="0.25">
      <c r="A684" s="157" t="str">
        <f ca="1">IF(Codedata!CB679="","",INDIRECT(Codedata!CB679))</f>
        <v/>
      </c>
      <c r="B684" s="158" t="str">
        <f ca="1">IF(A684="","",INDIRECT(SUBSTITUTE(Codedata!CB679,"!A","!B")))</f>
        <v/>
      </c>
      <c r="C684" s="158" t="str">
        <f ca="1">IF(A684="","",INDIRECT(SUBSTITUTE(Codedata!CB679,"!A","!E")))</f>
        <v/>
      </c>
      <c r="D684" s="158" t="str">
        <f ca="1">IF(A684="","",SUBSTITUTE(Codedata!CB679,"!A"," rij "))</f>
        <v/>
      </c>
      <c r="E684" s="159" t="str">
        <f ca="1">IF(A684="","",INDIRECT(SUBSTITUTE(Codedata!CB679,"!A","!G")))</f>
        <v/>
      </c>
      <c r="F684" s="160" t="str">
        <f ca="1">IF(Codedata!CC679="","",INDIRECT(Codedata!CC679))</f>
        <v/>
      </c>
      <c r="G684" s="158" t="str">
        <f ca="1">IF(F684="","",INDIRECT(SUBSTITUTE(Codedata!CC679,"!A","!B")))</f>
        <v/>
      </c>
      <c r="H684" s="158" t="str">
        <f ca="1">IF(F684="","",INDIRECT(SUBSTITUTE(Codedata!CC679,"!A","!E")))</f>
        <v/>
      </c>
      <c r="I684" s="158" t="str">
        <f ca="1">IF(F684="","",SUBSTITUTE(Codedata!CC679,"!A"," rij "))</f>
        <v/>
      </c>
      <c r="J684" s="159" t="str">
        <f ca="1">IF(F684="","",INDIRECT(SUBSTITUTE(Codedata!CC679,"!A","!H")))</f>
        <v/>
      </c>
    </row>
    <row r="685" spans="1:10" x14ac:dyDescent="0.25">
      <c r="A685" s="157" t="str">
        <f ca="1">IF(Codedata!CB680="","",INDIRECT(Codedata!CB680))</f>
        <v/>
      </c>
      <c r="B685" s="158" t="str">
        <f ca="1">IF(A685="","",INDIRECT(SUBSTITUTE(Codedata!CB680,"!A","!B")))</f>
        <v/>
      </c>
      <c r="C685" s="158" t="str">
        <f ca="1">IF(A685="","",INDIRECT(SUBSTITUTE(Codedata!CB680,"!A","!E")))</f>
        <v/>
      </c>
      <c r="D685" s="158" t="str">
        <f ca="1">IF(A685="","",SUBSTITUTE(Codedata!CB680,"!A"," rij "))</f>
        <v/>
      </c>
      <c r="E685" s="159" t="str">
        <f ca="1">IF(A685="","",INDIRECT(SUBSTITUTE(Codedata!CB680,"!A","!G")))</f>
        <v/>
      </c>
      <c r="F685" s="160" t="str">
        <f ca="1">IF(Codedata!CC680="","",INDIRECT(Codedata!CC680))</f>
        <v/>
      </c>
      <c r="G685" s="158" t="str">
        <f ca="1">IF(F685="","",INDIRECT(SUBSTITUTE(Codedata!CC680,"!A","!B")))</f>
        <v/>
      </c>
      <c r="H685" s="158" t="str">
        <f ca="1">IF(F685="","",INDIRECT(SUBSTITUTE(Codedata!CC680,"!A","!E")))</f>
        <v/>
      </c>
      <c r="I685" s="158" t="str">
        <f ca="1">IF(F685="","",SUBSTITUTE(Codedata!CC680,"!A"," rij "))</f>
        <v/>
      </c>
      <c r="J685" s="159" t="str">
        <f ca="1">IF(F685="","",INDIRECT(SUBSTITUTE(Codedata!CC680,"!A","!H")))</f>
        <v/>
      </c>
    </row>
    <row r="686" spans="1:10" x14ac:dyDescent="0.25">
      <c r="A686" s="157" t="str">
        <f ca="1">IF(Codedata!CB681="","",INDIRECT(Codedata!CB681))</f>
        <v/>
      </c>
      <c r="B686" s="158" t="str">
        <f ca="1">IF(A686="","",INDIRECT(SUBSTITUTE(Codedata!CB681,"!A","!B")))</f>
        <v/>
      </c>
      <c r="C686" s="158" t="str">
        <f ca="1">IF(A686="","",INDIRECT(SUBSTITUTE(Codedata!CB681,"!A","!E")))</f>
        <v/>
      </c>
      <c r="D686" s="158" t="str">
        <f ca="1">IF(A686="","",SUBSTITUTE(Codedata!CB681,"!A"," rij "))</f>
        <v/>
      </c>
      <c r="E686" s="159" t="str">
        <f ca="1">IF(A686="","",INDIRECT(SUBSTITUTE(Codedata!CB681,"!A","!G")))</f>
        <v/>
      </c>
      <c r="F686" s="160" t="str">
        <f ca="1">IF(Codedata!CC681="","",INDIRECT(Codedata!CC681))</f>
        <v/>
      </c>
      <c r="G686" s="158" t="str">
        <f ca="1">IF(F686="","",INDIRECT(SUBSTITUTE(Codedata!CC681,"!A","!B")))</f>
        <v/>
      </c>
      <c r="H686" s="158" t="str">
        <f ca="1">IF(F686="","",INDIRECT(SUBSTITUTE(Codedata!CC681,"!A","!E")))</f>
        <v/>
      </c>
      <c r="I686" s="158" t="str">
        <f ca="1">IF(F686="","",SUBSTITUTE(Codedata!CC681,"!A"," rij "))</f>
        <v/>
      </c>
      <c r="J686" s="159" t="str">
        <f ca="1">IF(F686="","",INDIRECT(SUBSTITUTE(Codedata!CC681,"!A","!H")))</f>
        <v/>
      </c>
    </row>
    <row r="687" spans="1:10" x14ac:dyDescent="0.25">
      <c r="A687" s="157" t="str">
        <f ca="1">IF(Codedata!CB682="","",INDIRECT(Codedata!CB682))</f>
        <v/>
      </c>
      <c r="B687" s="158" t="str">
        <f ca="1">IF(A687="","",INDIRECT(SUBSTITUTE(Codedata!CB682,"!A","!B")))</f>
        <v/>
      </c>
      <c r="C687" s="158" t="str">
        <f ca="1">IF(A687="","",INDIRECT(SUBSTITUTE(Codedata!CB682,"!A","!E")))</f>
        <v/>
      </c>
      <c r="D687" s="158" t="str">
        <f ca="1">IF(A687="","",SUBSTITUTE(Codedata!CB682,"!A"," rij "))</f>
        <v/>
      </c>
      <c r="E687" s="159" t="str">
        <f ca="1">IF(A687="","",INDIRECT(SUBSTITUTE(Codedata!CB682,"!A","!G")))</f>
        <v/>
      </c>
      <c r="F687" s="160" t="str">
        <f ca="1">IF(Codedata!CC682="","",INDIRECT(Codedata!CC682))</f>
        <v/>
      </c>
      <c r="G687" s="158" t="str">
        <f ca="1">IF(F687="","",INDIRECT(SUBSTITUTE(Codedata!CC682,"!A","!B")))</f>
        <v/>
      </c>
      <c r="H687" s="158" t="str">
        <f ca="1">IF(F687="","",INDIRECT(SUBSTITUTE(Codedata!CC682,"!A","!E")))</f>
        <v/>
      </c>
      <c r="I687" s="158" t="str">
        <f ca="1">IF(F687="","",SUBSTITUTE(Codedata!CC682,"!A"," rij "))</f>
        <v/>
      </c>
      <c r="J687" s="159" t="str">
        <f ca="1">IF(F687="","",INDIRECT(SUBSTITUTE(Codedata!CC682,"!A","!H")))</f>
        <v/>
      </c>
    </row>
    <row r="688" spans="1:10" x14ac:dyDescent="0.25">
      <c r="A688" s="157" t="str">
        <f ca="1">IF(Codedata!CB683="","",INDIRECT(Codedata!CB683))</f>
        <v/>
      </c>
      <c r="B688" s="158" t="str">
        <f ca="1">IF(A688="","",INDIRECT(SUBSTITUTE(Codedata!CB683,"!A","!B")))</f>
        <v/>
      </c>
      <c r="C688" s="158" t="str">
        <f ca="1">IF(A688="","",INDIRECT(SUBSTITUTE(Codedata!CB683,"!A","!E")))</f>
        <v/>
      </c>
      <c r="D688" s="158" t="str">
        <f ca="1">IF(A688="","",SUBSTITUTE(Codedata!CB683,"!A"," rij "))</f>
        <v/>
      </c>
      <c r="E688" s="159" t="str">
        <f ca="1">IF(A688="","",INDIRECT(SUBSTITUTE(Codedata!CB683,"!A","!G")))</f>
        <v/>
      </c>
      <c r="F688" s="160" t="str">
        <f ca="1">IF(Codedata!CC683="","",INDIRECT(Codedata!CC683))</f>
        <v/>
      </c>
      <c r="G688" s="158" t="str">
        <f ca="1">IF(F688="","",INDIRECT(SUBSTITUTE(Codedata!CC683,"!A","!B")))</f>
        <v/>
      </c>
      <c r="H688" s="158" t="str">
        <f ca="1">IF(F688="","",INDIRECT(SUBSTITUTE(Codedata!CC683,"!A","!E")))</f>
        <v/>
      </c>
      <c r="I688" s="158" t="str">
        <f ca="1">IF(F688="","",SUBSTITUTE(Codedata!CC683,"!A"," rij "))</f>
        <v/>
      </c>
      <c r="J688" s="159" t="str">
        <f ca="1">IF(F688="","",INDIRECT(SUBSTITUTE(Codedata!CC683,"!A","!H")))</f>
        <v/>
      </c>
    </row>
    <row r="689" spans="1:10" x14ac:dyDescent="0.25">
      <c r="A689" s="157" t="str">
        <f ca="1">IF(Codedata!CB684="","",INDIRECT(Codedata!CB684))</f>
        <v/>
      </c>
      <c r="B689" s="158" t="str">
        <f ca="1">IF(A689="","",INDIRECT(SUBSTITUTE(Codedata!CB684,"!A","!B")))</f>
        <v/>
      </c>
      <c r="C689" s="158" t="str">
        <f ca="1">IF(A689="","",INDIRECT(SUBSTITUTE(Codedata!CB684,"!A","!E")))</f>
        <v/>
      </c>
      <c r="D689" s="158" t="str">
        <f ca="1">IF(A689="","",SUBSTITUTE(Codedata!CB684,"!A"," rij "))</f>
        <v/>
      </c>
      <c r="E689" s="159" t="str">
        <f ca="1">IF(A689="","",INDIRECT(SUBSTITUTE(Codedata!CB684,"!A","!G")))</f>
        <v/>
      </c>
      <c r="F689" s="160" t="str">
        <f ca="1">IF(Codedata!CC684="","",INDIRECT(Codedata!CC684))</f>
        <v/>
      </c>
      <c r="G689" s="158" t="str">
        <f ca="1">IF(F689="","",INDIRECT(SUBSTITUTE(Codedata!CC684,"!A","!B")))</f>
        <v/>
      </c>
      <c r="H689" s="158" t="str">
        <f ca="1">IF(F689="","",INDIRECT(SUBSTITUTE(Codedata!CC684,"!A","!E")))</f>
        <v/>
      </c>
      <c r="I689" s="158" t="str">
        <f ca="1">IF(F689="","",SUBSTITUTE(Codedata!CC684,"!A"," rij "))</f>
        <v/>
      </c>
      <c r="J689" s="159" t="str">
        <f ca="1">IF(F689="","",INDIRECT(SUBSTITUTE(Codedata!CC684,"!A","!H")))</f>
        <v/>
      </c>
    </row>
    <row r="690" spans="1:10" x14ac:dyDescent="0.25">
      <c r="A690" s="157" t="str">
        <f ca="1">IF(Codedata!CB685="","",INDIRECT(Codedata!CB685))</f>
        <v/>
      </c>
      <c r="B690" s="158" t="str">
        <f ca="1">IF(A690="","",INDIRECT(SUBSTITUTE(Codedata!CB685,"!A","!B")))</f>
        <v/>
      </c>
      <c r="C690" s="158" t="str">
        <f ca="1">IF(A690="","",INDIRECT(SUBSTITUTE(Codedata!CB685,"!A","!E")))</f>
        <v/>
      </c>
      <c r="D690" s="158" t="str">
        <f ca="1">IF(A690="","",SUBSTITUTE(Codedata!CB685,"!A"," rij "))</f>
        <v/>
      </c>
      <c r="E690" s="159" t="str">
        <f ca="1">IF(A690="","",INDIRECT(SUBSTITUTE(Codedata!CB685,"!A","!G")))</f>
        <v/>
      </c>
      <c r="F690" s="160" t="str">
        <f ca="1">IF(Codedata!CC685="","",INDIRECT(Codedata!CC685))</f>
        <v/>
      </c>
      <c r="G690" s="158" t="str">
        <f ca="1">IF(F690="","",INDIRECT(SUBSTITUTE(Codedata!CC685,"!A","!B")))</f>
        <v/>
      </c>
      <c r="H690" s="158" t="str">
        <f ca="1">IF(F690="","",INDIRECT(SUBSTITUTE(Codedata!CC685,"!A","!E")))</f>
        <v/>
      </c>
      <c r="I690" s="158" t="str">
        <f ca="1">IF(F690="","",SUBSTITUTE(Codedata!CC685,"!A"," rij "))</f>
        <v/>
      </c>
      <c r="J690" s="159" t="str">
        <f ca="1">IF(F690="","",INDIRECT(SUBSTITUTE(Codedata!CC685,"!A","!H")))</f>
        <v/>
      </c>
    </row>
    <row r="691" spans="1:10" x14ac:dyDescent="0.25">
      <c r="A691" s="157" t="str">
        <f ca="1">IF(Codedata!CB686="","",INDIRECT(Codedata!CB686))</f>
        <v/>
      </c>
      <c r="B691" s="158" t="str">
        <f ca="1">IF(A691="","",INDIRECT(SUBSTITUTE(Codedata!CB686,"!A","!B")))</f>
        <v/>
      </c>
      <c r="C691" s="158" t="str">
        <f ca="1">IF(A691="","",INDIRECT(SUBSTITUTE(Codedata!CB686,"!A","!E")))</f>
        <v/>
      </c>
      <c r="D691" s="158" t="str">
        <f ca="1">IF(A691="","",SUBSTITUTE(Codedata!CB686,"!A"," rij "))</f>
        <v/>
      </c>
      <c r="E691" s="159" t="str">
        <f ca="1">IF(A691="","",INDIRECT(SUBSTITUTE(Codedata!CB686,"!A","!G")))</f>
        <v/>
      </c>
      <c r="F691" s="160" t="str">
        <f ca="1">IF(Codedata!CC686="","",INDIRECT(Codedata!CC686))</f>
        <v/>
      </c>
      <c r="G691" s="158" t="str">
        <f ca="1">IF(F691="","",INDIRECT(SUBSTITUTE(Codedata!CC686,"!A","!B")))</f>
        <v/>
      </c>
      <c r="H691" s="158" t="str">
        <f ca="1">IF(F691="","",INDIRECT(SUBSTITUTE(Codedata!CC686,"!A","!E")))</f>
        <v/>
      </c>
      <c r="I691" s="158" t="str">
        <f ca="1">IF(F691="","",SUBSTITUTE(Codedata!CC686,"!A"," rij "))</f>
        <v/>
      </c>
      <c r="J691" s="159" t="str">
        <f ca="1">IF(F691="","",INDIRECT(SUBSTITUTE(Codedata!CC686,"!A","!H")))</f>
        <v/>
      </c>
    </row>
    <row r="692" spans="1:10" x14ac:dyDescent="0.25">
      <c r="A692" s="157" t="str">
        <f ca="1">IF(Codedata!CB687="","",INDIRECT(Codedata!CB687))</f>
        <v/>
      </c>
      <c r="B692" s="158" t="str">
        <f ca="1">IF(A692="","",INDIRECT(SUBSTITUTE(Codedata!CB687,"!A","!B")))</f>
        <v/>
      </c>
      <c r="C692" s="158" t="str">
        <f ca="1">IF(A692="","",INDIRECT(SUBSTITUTE(Codedata!CB687,"!A","!E")))</f>
        <v/>
      </c>
      <c r="D692" s="158" t="str">
        <f ca="1">IF(A692="","",SUBSTITUTE(Codedata!CB687,"!A"," rij "))</f>
        <v/>
      </c>
      <c r="E692" s="159" t="str">
        <f ca="1">IF(A692="","",INDIRECT(SUBSTITUTE(Codedata!CB687,"!A","!G")))</f>
        <v/>
      </c>
      <c r="F692" s="160" t="str">
        <f ca="1">IF(Codedata!CC687="","",INDIRECT(Codedata!CC687))</f>
        <v/>
      </c>
      <c r="G692" s="158" t="str">
        <f ca="1">IF(F692="","",INDIRECT(SUBSTITUTE(Codedata!CC687,"!A","!B")))</f>
        <v/>
      </c>
      <c r="H692" s="158" t="str">
        <f ca="1">IF(F692="","",INDIRECT(SUBSTITUTE(Codedata!CC687,"!A","!E")))</f>
        <v/>
      </c>
      <c r="I692" s="158" t="str">
        <f ca="1">IF(F692="","",SUBSTITUTE(Codedata!CC687,"!A"," rij "))</f>
        <v/>
      </c>
      <c r="J692" s="159" t="str">
        <f ca="1">IF(F692="","",INDIRECT(SUBSTITUTE(Codedata!CC687,"!A","!H")))</f>
        <v/>
      </c>
    </row>
    <row r="693" spans="1:10" x14ac:dyDescent="0.25">
      <c r="A693" s="157" t="str">
        <f ca="1">IF(Codedata!CB688="","",INDIRECT(Codedata!CB688))</f>
        <v/>
      </c>
      <c r="B693" s="158" t="str">
        <f ca="1">IF(A693="","",INDIRECT(SUBSTITUTE(Codedata!CB688,"!A","!B")))</f>
        <v/>
      </c>
      <c r="C693" s="158" t="str">
        <f ca="1">IF(A693="","",INDIRECT(SUBSTITUTE(Codedata!CB688,"!A","!E")))</f>
        <v/>
      </c>
      <c r="D693" s="158" t="str">
        <f ca="1">IF(A693="","",SUBSTITUTE(Codedata!CB688,"!A"," rij "))</f>
        <v/>
      </c>
      <c r="E693" s="159" t="str">
        <f ca="1">IF(A693="","",INDIRECT(SUBSTITUTE(Codedata!CB688,"!A","!G")))</f>
        <v/>
      </c>
      <c r="F693" s="160" t="str">
        <f ca="1">IF(Codedata!CC688="","",INDIRECT(Codedata!CC688))</f>
        <v/>
      </c>
      <c r="G693" s="158" t="str">
        <f ca="1">IF(F693="","",INDIRECT(SUBSTITUTE(Codedata!CC688,"!A","!B")))</f>
        <v/>
      </c>
      <c r="H693" s="158" t="str">
        <f ca="1">IF(F693="","",INDIRECT(SUBSTITUTE(Codedata!CC688,"!A","!E")))</f>
        <v/>
      </c>
      <c r="I693" s="158" t="str">
        <f ca="1">IF(F693="","",SUBSTITUTE(Codedata!CC688,"!A"," rij "))</f>
        <v/>
      </c>
      <c r="J693" s="159" t="str">
        <f ca="1">IF(F693="","",INDIRECT(SUBSTITUTE(Codedata!CC688,"!A","!H")))</f>
        <v/>
      </c>
    </row>
    <row r="694" spans="1:10" x14ac:dyDescent="0.25">
      <c r="A694" s="157" t="str">
        <f ca="1">IF(Codedata!CB689="","",INDIRECT(Codedata!CB689))</f>
        <v/>
      </c>
      <c r="B694" s="158" t="str">
        <f ca="1">IF(A694="","",INDIRECT(SUBSTITUTE(Codedata!CB689,"!A","!B")))</f>
        <v/>
      </c>
      <c r="C694" s="158" t="str">
        <f ca="1">IF(A694="","",INDIRECT(SUBSTITUTE(Codedata!CB689,"!A","!E")))</f>
        <v/>
      </c>
      <c r="D694" s="158" t="str">
        <f ca="1">IF(A694="","",SUBSTITUTE(Codedata!CB689,"!A"," rij "))</f>
        <v/>
      </c>
      <c r="E694" s="159" t="str">
        <f ca="1">IF(A694="","",INDIRECT(SUBSTITUTE(Codedata!CB689,"!A","!G")))</f>
        <v/>
      </c>
      <c r="F694" s="160" t="str">
        <f ca="1">IF(Codedata!CC689="","",INDIRECT(Codedata!CC689))</f>
        <v/>
      </c>
      <c r="G694" s="158" t="str">
        <f ca="1">IF(F694="","",INDIRECT(SUBSTITUTE(Codedata!CC689,"!A","!B")))</f>
        <v/>
      </c>
      <c r="H694" s="158" t="str">
        <f ca="1">IF(F694="","",INDIRECT(SUBSTITUTE(Codedata!CC689,"!A","!E")))</f>
        <v/>
      </c>
      <c r="I694" s="158" t="str">
        <f ca="1">IF(F694="","",SUBSTITUTE(Codedata!CC689,"!A"," rij "))</f>
        <v/>
      </c>
      <c r="J694" s="159" t="str">
        <f ca="1">IF(F694="","",INDIRECT(SUBSTITUTE(Codedata!CC689,"!A","!H")))</f>
        <v/>
      </c>
    </row>
    <row r="695" spans="1:10" x14ac:dyDescent="0.25">
      <c r="A695" s="157" t="str">
        <f ca="1">IF(Codedata!CB690="","",INDIRECT(Codedata!CB690))</f>
        <v/>
      </c>
      <c r="B695" s="158" t="str">
        <f ca="1">IF(A695="","",INDIRECT(SUBSTITUTE(Codedata!CB690,"!A","!B")))</f>
        <v/>
      </c>
      <c r="C695" s="158" t="str">
        <f ca="1">IF(A695="","",INDIRECT(SUBSTITUTE(Codedata!CB690,"!A","!E")))</f>
        <v/>
      </c>
      <c r="D695" s="158" t="str">
        <f ca="1">IF(A695="","",SUBSTITUTE(Codedata!CB690,"!A"," rij "))</f>
        <v/>
      </c>
      <c r="E695" s="159" t="str">
        <f ca="1">IF(A695="","",INDIRECT(SUBSTITUTE(Codedata!CB690,"!A","!G")))</f>
        <v/>
      </c>
      <c r="F695" s="160" t="str">
        <f ca="1">IF(Codedata!CC690="","",INDIRECT(Codedata!CC690))</f>
        <v/>
      </c>
      <c r="G695" s="158" t="str">
        <f ca="1">IF(F695="","",INDIRECT(SUBSTITUTE(Codedata!CC690,"!A","!B")))</f>
        <v/>
      </c>
      <c r="H695" s="158" t="str">
        <f ca="1">IF(F695="","",INDIRECT(SUBSTITUTE(Codedata!CC690,"!A","!E")))</f>
        <v/>
      </c>
      <c r="I695" s="158" t="str">
        <f ca="1">IF(F695="","",SUBSTITUTE(Codedata!CC690,"!A"," rij "))</f>
        <v/>
      </c>
      <c r="J695" s="159" t="str">
        <f ca="1">IF(F695="","",INDIRECT(SUBSTITUTE(Codedata!CC690,"!A","!H")))</f>
        <v/>
      </c>
    </row>
    <row r="696" spans="1:10" x14ac:dyDescent="0.25">
      <c r="A696" s="157" t="str">
        <f ca="1">IF(Codedata!CB691="","",INDIRECT(Codedata!CB691))</f>
        <v/>
      </c>
      <c r="B696" s="158" t="str">
        <f ca="1">IF(A696="","",INDIRECT(SUBSTITUTE(Codedata!CB691,"!A","!B")))</f>
        <v/>
      </c>
      <c r="C696" s="158" t="str">
        <f ca="1">IF(A696="","",INDIRECT(SUBSTITUTE(Codedata!CB691,"!A","!E")))</f>
        <v/>
      </c>
      <c r="D696" s="158" t="str">
        <f ca="1">IF(A696="","",SUBSTITUTE(Codedata!CB691,"!A"," rij "))</f>
        <v/>
      </c>
      <c r="E696" s="159" t="str">
        <f ca="1">IF(A696="","",INDIRECT(SUBSTITUTE(Codedata!CB691,"!A","!G")))</f>
        <v/>
      </c>
      <c r="F696" s="160" t="str">
        <f ca="1">IF(Codedata!CC691="","",INDIRECT(Codedata!CC691))</f>
        <v/>
      </c>
      <c r="G696" s="158" t="str">
        <f ca="1">IF(F696="","",INDIRECT(SUBSTITUTE(Codedata!CC691,"!A","!B")))</f>
        <v/>
      </c>
      <c r="H696" s="158" t="str">
        <f ca="1">IF(F696="","",INDIRECT(SUBSTITUTE(Codedata!CC691,"!A","!E")))</f>
        <v/>
      </c>
      <c r="I696" s="158" t="str">
        <f ca="1">IF(F696="","",SUBSTITUTE(Codedata!CC691,"!A"," rij "))</f>
        <v/>
      </c>
      <c r="J696" s="159" t="str">
        <f ca="1">IF(F696="","",INDIRECT(SUBSTITUTE(Codedata!CC691,"!A","!H")))</f>
        <v/>
      </c>
    </row>
    <row r="697" spans="1:10" x14ac:dyDescent="0.25">
      <c r="A697" s="157" t="str">
        <f ca="1">IF(Codedata!CB692="","",INDIRECT(Codedata!CB692))</f>
        <v/>
      </c>
      <c r="B697" s="158" t="str">
        <f ca="1">IF(A697="","",INDIRECT(SUBSTITUTE(Codedata!CB692,"!A","!B")))</f>
        <v/>
      </c>
      <c r="C697" s="158" t="str">
        <f ca="1">IF(A697="","",INDIRECT(SUBSTITUTE(Codedata!CB692,"!A","!E")))</f>
        <v/>
      </c>
      <c r="D697" s="158" t="str">
        <f ca="1">IF(A697="","",SUBSTITUTE(Codedata!CB692,"!A"," rij "))</f>
        <v/>
      </c>
      <c r="E697" s="159" t="str">
        <f ca="1">IF(A697="","",INDIRECT(SUBSTITUTE(Codedata!CB692,"!A","!G")))</f>
        <v/>
      </c>
      <c r="F697" s="160" t="str">
        <f ca="1">IF(Codedata!CC692="","",INDIRECT(Codedata!CC692))</f>
        <v/>
      </c>
      <c r="G697" s="158" t="str">
        <f ca="1">IF(F697="","",INDIRECT(SUBSTITUTE(Codedata!CC692,"!A","!B")))</f>
        <v/>
      </c>
      <c r="H697" s="158" t="str">
        <f ca="1">IF(F697="","",INDIRECT(SUBSTITUTE(Codedata!CC692,"!A","!E")))</f>
        <v/>
      </c>
      <c r="I697" s="158" t="str">
        <f ca="1">IF(F697="","",SUBSTITUTE(Codedata!CC692,"!A"," rij "))</f>
        <v/>
      </c>
      <c r="J697" s="159" t="str">
        <f ca="1">IF(F697="","",INDIRECT(SUBSTITUTE(Codedata!CC692,"!A","!H")))</f>
        <v/>
      </c>
    </row>
    <row r="698" spans="1:10" x14ac:dyDescent="0.25">
      <c r="A698" s="157" t="str">
        <f ca="1">IF(Codedata!CB693="","",INDIRECT(Codedata!CB693))</f>
        <v/>
      </c>
      <c r="B698" s="158" t="str">
        <f ca="1">IF(A698="","",INDIRECT(SUBSTITUTE(Codedata!CB693,"!A","!B")))</f>
        <v/>
      </c>
      <c r="C698" s="158" t="str">
        <f ca="1">IF(A698="","",INDIRECT(SUBSTITUTE(Codedata!CB693,"!A","!E")))</f>
        <v/>
      </c>
      <c r="D698" s="158" t="str">
        <f ca="1">IF(A698="","",SUBSTITUTE(Codedata!CB693,"!A"," rij "))</f>
        <v/>
      </c>
      <c r="E698" s="159" t="str">
        <f ca="1">IF(A698="","",INDIRECT(SUBSTITUTE(Codedata!CB693,"!A","!G")))</f>
        <v/>
      </c>
      <c r="F698" s="160" t="str">
        <f ca="1">IF(Codedata!CC693="","",INDIRECT(Codedata!CC693))</f>
        <v/>
      </c>
      <c r="G698" s="158" t="str">
        <f ca="1">IF(F698="","",INDIRECT(SUBSTITUTE(Codedata!CC693,"!A","!B")))</f>
        <v/>
      </c>
      <c r="H698" s="158" t="str">
        <f ca="1">IF(F698="","",INDIRECT(SUBSTITUTE(Codedata!CC693,"!A","!E")))</f>
        <v/>
      </c>
      <c r="I698" s="158" t="str">
        <f ca="1">IF(F698="","",SUBSTITUTE(Codedata!CC693,"!A"," rij "))</f>
        <v/>
      </c>
      <c r="J698" s="159" t="str">
        <f ca="1">IF(F698="","",INDIRECT(SUBSTITUTE(Codedata!CC693,"!A","!H")))</f>
        <v/>
      </c>
    </row>
    <row r="699" spans="1:10" x14ac:dyDescent="0.25">
      <c r="A699" s="157" t="str">
        <f ca="1">IF(Codedata!CB694="","",INDIRECT(Codedata!CB694))</f>
        <v/>
      </c>
      <c r="B699" s="158" t="str">
        <f ca="1">IF(A699="","",INDIRECT(SUBSTITUTE(Codedata!CB694,"!A","!B")))</f>
        <v/>
      </c>
      <c r="C699" s="158" t="str">
        <f ca="1">IF(A699="","",INDIRECT(SUBSTITUTE(Codedata!CB694,"!A","!E")))</f>
        <v/>
      </c>
      <c r="D699" s="158" t="str">
        <f ca="1">IF(A699="","",SUBSTITUTE(Codedata!CB694,"!A"," rij "))</f>
        <v/>
      </c>
      <c r="E699" s="159" t="str">
        <f ca="1">IF(A699="","",INDIRECT(SUBSTITUTE(Codedata!CB694,"!A","!G")))</f>
        <v/>
      </c>
      <c r="F699" s="160" t="str">
        <f ca="1">IF(Codedata!CC694="","",INDIRECT(Codedata!CC694))</f>
        <v/>
      </c>
      <c r="G699" s="158" t="str">
        <f ca="1">IF(F699="","",INDIRECT(SUBSTITUTE(Codedata!CC694,"!A","!B")))</f>
        <v/>
      </c>
      <c r="H699" s="158" t="str">
        <f ca="1">IF(F699="","",INDIRECT(SUBSTITUTE(Codedata!CC694,"!A","!E")))</f>
        <v/>
      </c>
      <c r="I699" s="158" t="str">
        <f ca="1">IF(F699="","",SUBSTITUTE(Codedata!CC694,"!A"," rij "))</f>
        <v/>
      </c>
      <c r="J699" s="159" t="str">
        <f ca="1">IF(F699="","",INDIRECT(SUBSTITUTE(Codedata!CC694,"!A","!H")))</f>
        <v/>
      </c>
    </row>
    <row r="700" spans="1:10" x14ac:dyDescent="0.25">
      <c r="A700" s="157" t="str">
        <f ca="1">IF(Codedata!CB695="","",INDIRECT(Codedata!CB695))</f>
        <v/>
      </c>
      <c r="B700" s="158" t="str">
        <f ca="1">IF(A700="","",INDIRECT(SUBSTITUTE(Codedata!CB695,"!A","!B")))</f>
        <v/>
      </c>
      <c r="C700" s="158" t="str">
        <f ca="1">IF(A700="","",INDIRECT(SUBSTITUTE(Codedata!CB695,"!A","!E")))</f>
        <v/>
      </c>
      <c r="D700" s="158" t="str">
        <f ca="1">IF(A700="","",SUBSTITUTE(Codedata!CB695,"!A"," rij "))</f>
        <v/>
      </c>
      <c r="E700" s="159" t="str">
        <f ca="1">IF(A700="","",INDIRECT(SUBSTITUTE(Codedata!CB695,"!A","!G")))</f>
        <v/>
      </c>
      <c r="F700" s="160" t="str">
        <f ca="1">IF(Codedata!CC695="","",INDIRECT(Codedata!CC695))</f>
        <v/>
      </c>
      <c r="G700" s="158" t="str">
        <f ca="1">IF(F700="","",INDIRECT(SUBSTITUTE(Codedata!CC695,"!A","!B")))</f>
        <v/>
      </c>
      <c r="H700" s="158" t="str">
        <f ca="1">IF(F700="","",INDIRECT(SUBSTITUTE(Codedata!CC695,"!A","!E")))</f>
        <v/>
      </c>
      <c r="I700" s="158" t="str">
        <f ca="1">IF(F700="","",SUBSTITUTE(Codedata!CC695,"!A"," rij "))</f>
        <v/>
      </c>
      <c r="J700" s="159" t="str">
        <f ca="1">IF(F700="","",INDIRECT(SUBSTITUTE(Codedata!CC695,"!A","!H")))</f>
        <v/>
      </c>
    </row>
    <row r="701" spans="1:10" x14ac:dyDescent="0.25">
      <c r="A701" s="157" t="str">
        <f ca="1">IF(Codedata!CB696="","",INDIRECT(Codedata!CB696))</f>
        <v/>
      </c>
      <c r="B701" s="158" t="str">
        <f ca="1">IF(A701="","",INDIRECT(SUBSTITUTE(Codedata!CB696,"!A","!B")))</f>
        <v/>
      </c>
      <c r="C701" s="158" t="str">
        <f ca="1">IF(A701="","",INDIRECT(SUBSTITUTE(Codedata!CB696,"!A","!E")))</f>
        <v/>
      </c>
      <c r="D701" s="158" t="str">
        <f ca="1">IF(A701="","",SUBSTITUTE(Codedata!CB696,"!A"," rij "))</f>
        <v/>
      </c>
      <c r="E701" s="159" t="str">
        <f ca="1">IF(A701="","",INDIRECT(SUBSTITUTE(Codedata!CB696,"!A","!G")))</f>
        <v/>
      </c>
      <c r="F701" s="160" t="str">
        <f ca="1">IF(Codedata!CC696="","",INDIRECT(Codedata!CC696))</f>
        <v/>
      </c>
      <c r="G701" s="158" t="str">
        <f ca="1">IF(F701="","",INDIRECT(SUBSTITUTE(Codedata!CC696,"!A","!B")))</f>
        <v/>
      </c>
      <c r="H701" s="158" t="str">
        <f ca="1">IF(F701="","",INDIRECT(SUBSTITUTE(Codedata!CC696,"!A","!E")))</f>
        <v/>
      </c>
      <c r="I701" s="158" t="str">
        <f ca="1">IF(F701="","",SUBSTITUTE(Codedata!CC696,"!A"," rij "))</f>
        <v/>
      </c>
      <c r="J701" s="159" t="str">
        <f ca="1">IF(F701="","",INDIRECT(SUBSTITUTE(Codedata!CC696,"!A","!H")))</f>
        <v/>
      </c>
    </row>
    <row r="702" spans="1:10" x14ac:dyDescent="0.25">
      <c r="A702" s="157" t="str">
        <f ca="1">IF(Codedata!CB697="","",INDIRECT(Codedata!CB697))</f>
        <v/>
      </c>
      <c r="B702" s="158" t="str">
        <f ca="1">IF(A702="","",INDIRECT(SUBSTITUTE(Codedata!CB697,"!A","!B")))</f>
        <v/>
      </c>
      <c r="C702" s="158" t="str">
        <f ca="1">IF(A702="","",INDIRECT(SUBSTITUTE(Codedata!CB697,"!A","!E")))</f>
        <v/>
      </c>
      <c r="D702" s="158" t="str">
        <f ca="1">IF(A702="","",SUBSTITUTE(Codedata!CB697,"!A"," rij "))</f>
        <v/>
      </c>
      <c r="E702" s="159" t="str">
        <f ca="1">IF(A702="","",INDIRECT(SUBSTITUTE(Codedata!CB697,"!A","!G")))</f>
        <v/>
      </c>
      <c r="F702" s="160" t="str">
        <f ca="1">IF(Codedata!CC697="","",INDIRECT(Codedata!CC697))</f>
        <v/>
      </c>
      <c r="G702" s="158" t="str">
        <f ca="1">IF(F702="","",INDIRECT(SUBSTITUTE(Codedata!CC697,"!A","!B")))</f>
        <v/>
      </c>
      <c r="H702" s="158" t="str">
        <f ca="1">IF(F702="","",INDIRECT(SUBSTITUTE(Codedata!CC697,"!A","!E")))</f>
        <v/>
      </c>
      <c r="I702" s="158" t="str">
        <f ca="1">IF(F702="","",SUBSTITUTE(Codedata!CC697,"!A"," rij "))</f>
        <v/>
      </c>
      <c r="J702" s="159" t="str">
        <f ca="1">IF(F702="","",INDIRECT(SUBSTITUTE(Codedata!CC697,"!A","!H")))</f>
        <v/>
      </c>
    </row>
    <row r="703" spans="1:10" x14ac:dyDescent="0.25">
      <c r="A703" s="157" t="str">
        <f ca="1">IF(Codedata!CB698="","",INDIRECT(Codedata!CB698))</f>
        <v/>
      </c>
      <c r="B703" s="158" t="str">
        <f ca="1">IF(A703="","",INDIRECT(SUBSTITUTE(Codedata!CB698,"!A","!B")))</f>
        <v/>
      </c>
      <c r="C703" s="158" t="str">
        <f ca="1">IF(A703="","",INDIRECT(SUBSTITUTE(Codedata!CB698,"!A","!E")))</f>
        <v/>
      </c>
      <c r="D703" s="158" t="str">
        <f ca="1">IF(A703="","",SUBSTITUTE(Codedata!CB698,"!A"," rij "))</f>
        <v/>
      </c>
      <c r="E703" s="159" t="str">
        <f ca="1">IF(A703="","",INDIRECT(SUBSTITUTE(Codedata!CB698,"!A","!G")))</f>
        <v/>
      </c>
      <c r="F703" s="160" t="str">
        <f ca="1">IF(Codedata!CC698="","",INDIRECT(Codedata!CC698))</f>
        <v/>
      </c>
      <c r="G703" s="158" t="str">
        <f ca="1">IF(F703="","",INDIRECT(SUBSTITUTE(Codedata!CC698,"!A","!B")))</f>
        <v/>
      </c>
      <c r="H703" s="158" t="str">
        <f ca="1">IF(F703="","",INDIRECT(SUBSTITUTE(Codedata!CC698,"!A","!E")))</f>
        <v/>
      </c>
      <c r="I703" s="158" t="str">
        <f ca="1">IF(F703="","",SUBSTITUTE(Codedata!CC698,"!A"," rij "))</f>
        <v/>
      </c>
      <c r="J703" s="159" t="str">
        <f ca="1">IF(F703="","",INDIRECT(SUBSTITUTE(Codedata!CC698,"!A","!H")))</f>
        <v/>
      </c>
    </row>
    <row r="704" spans="1:10" x14ac:dyDescent="0.25">
      <c r="A704" s="157" t="str">
        <f ca="1">IF(Codedata!CB699="","",INDIRECT(Codedata!CB699))</f>
        <v/>
      </c>
      <c r="B704" s="158" t="str">
        <f ca="1">IF(A704="","",INDIRECT(SUBSTITUTE(Codedata!CB699,"!A","!B")))</f>
        <v/>
      </c>
      <c r="C704" s="158" t="str">
        <f ca="1">IF(A704="","",INDIRECT(SUBSTITUTE(Codedata!CB699,"!A","!E")))</f>
        <v/>
      </c>
      <c r="D704" s="158" t="str">
        <f ca="1">IF(A704="","",SUBSTITUTE(Codedata!CB699,"!A"," rij "))</f>
        <v/>
      </c>
      <c r="E704" s="159" t="str">
        <f ca="1">IF(A704="","",INDIRECT(SUBSTITUTE(Codedata!CB699,"!A","!G")))</f>
        <v/>
      </c>
      <c r="F704" s="160" t="str">
        <f ca="1">IF(Codedata!CC699="","",INDIRECT(Codedata!CC699))</f>
        <v/>
      </c>
      <c r="G704" s="158" t="str">
        <f ca="1">IF(F704="","",INDIRECT(SUBSTITUTE(Codedata!CC699,"!A","!B")))</f>
        <v/>
      </c>
      <c r="H704" s="158" t="str">
        <f ca="1">IF(F704="","",INDIRECT(SUBSTITUTE(Codedata!CC699,"!A","!E")))</f>
        <v/>
      </c>
      <c r="I704" s="158" t="str">
        <f ca="1">IF(F704="","",SUBSTITUTE(Codedata!CC699,"!A"," rij "))</f>
        <v/>
      </c>
      <c r="J704" s="159" t="str">
        <f ca="1">IF(F704="","",INDIRECT(SUBSTITUTE(Codedata!CC699,"!A","!H")))</f>
        <v/>
      </c>
    </row>
    <row r="705" spans="1:10" x14ac:dyDescent="0.25">
      <c r="A705" s="157" t="str">
        <f ca="1">IF(Codedata!CB700="","",INDIRECT(Codedata!CB700))</f>
        <v/>
      </c>
      <c r="B705" s="158" t="str">
        <f ca="1">IF(A705="","",INDIRECT(SUBSTITUTE(Codedata!CB700,"!A","!B")))</f>
        <v/>
      </c>
      <c r="C705" s="158" t="str">
        <f ca="1">IF(A705="","",INDIRECT(SUBSTITUTE(Codedata!CB700,"!A","!E")))</f>
        <v/>
      </c>
      <c r="D705" s="158" t="str">
        <f ca="1">IF(A705="","",SUBSTITUTE(Codedata!CB700,"!A"," rij "))</f>
        <v/>
      </c>
      <c r="E705" s="159" t="str">
        <f ca="1">IF(A705="","",INDIRECT(SUBSTITUTE(Codedata!CB700,"!A","!G")))</f>
        <v/>
      </c>
      <c r="F705" s="160" t="str">
        <f ca="1">IF(Codedata!CC700="","",INDIRECT(Codedata!CC700))</f>
        <v/>
      </c>
      <c r="G705" s="158" t="str">
        <f ca="1">IF(F705="","",INDIRECT(SUBSTITUTE(Codedata!CC700,"!A","!B")))</f>
        <v/>
      </c>
      <c r="H705" s="158" t="str">
        <f ca="1">IF(F705="","",INDIRECT(SUBSTITUTE(Codedata!CC700,"!A","!E")))</f>
        <v/>
      </c>
      <c r="I705" s="158" t="str">
        <f ca="1">IF(F705="","",SUBSTITUTE(Codedata!CC700,"!A"," rij "))</f>
        <v/>
      </c>
      <c r="J705" s="159" t="str">
        <f ca="1">IF(F705="","",INDIRECT(SUBSTITUTE(Codedata!CC700,"!A","!H")))</f>
        <v/>
      </c>
    </row>
    <row r="706" spans="1:10" x14ac:dyDescent="0.25">
      <c r="A706" s="157" t="str">
        <f ca="1">IF(Codedata!CB701="","",INDIRECT(Codedata!CB701))</f>
        <v/>
      </c>
      <c r="B706" s="158" t="str">
        <f ca="1">IF(A706="","",INDIRECT(SUBSTITUTE(Codedata!CB701,"!A","!B")))</f>
        <v/>
      </c>
      <c r="C706" s="158" t="str">
        <f ca="1">IF(A706="","",INDIRECT(SUBSTITUTE(Codedata!CB701,"!A","!E")))</f>
        <v/>
      </c>
      <c r="D706" s="158" t="str">
        <f ca="1">IF(A706="","",SUBSTITUTE(Codedata!CB701,"!A"," rij "))</f>
        <v/>
      </c>
      <c r="E706" s="159" t="str">
        <f ca="1">IF(A706="","",INDIRECT(SUBSTITUTE(Codedata!CB701,"!A","!G")))</f>
        <v/>
      </c>
      <c r="F706" s="160" t="str">
        <f ca="1">IF(Codedata!CC701="","",INDIRECT(Codedata!CC701))</f>
        <v/>
      </c>
      <c r="G706" s="158" t="str">
        <f ca="1">IF(F706="","",INDIRECT(SUBSTITUTE(Codedata!CC701,"!A","!B")))</f>
        <v/>
      </c>
      <c r="H706" s="158" t="str">
        <f ca="1">IF(F706="","",INDIRECT(SUBSTITUTE(Codedata!CC701,"!A","!E")))</f>
        <v/>
      </c>
      <c r="I706" s="158" t="str">
        <f ca="1">IF(F706="","",SUBSTITUTE(Codedata!CC701,"!A"," rij "))</f>
        <v/>
      </c>
      <c r="J706" s="159" t="str">
        <f ca="1">IF(F706="","",INDIRECT(SUBSTITUTE(Codedata!CC701,"!A","!H")))</f>
        <v/>
      </c>
    </row>
    <row r="707" spans="1:10" x14ac:dyDescent="0.25">
      <c r="A707" s="157" t="str">
        <f ca="1">IF(Codedata!CB702="","",INDIRECT(Codedata!CB702))</f>
        <v/>
      </c>
      <c r="B707" s="158" t="str">
        <f ca="1">IF(A707="","",INDIRECT(SUBSTITUTE(Codedata!CB702,"!A","!B")))</f>
        <v/>
      </c>
      <c r="C707" s="158" t="str">
        <f ca="1">IF(A707="","",INDIRECT(SUBSTITUTE(Codedata!CB702,"!A","!E")))</f>
        <v/>
      </c>
      <c r="D707" s="158" t="str">
        <f ca="1">IF(A707="","",SUBSTITUTE(Codedata!CB702,"!A"," rij "))</f>
        <v/>
      </c>
      <c r="E707" s="159" t="str">
        <f ca="1">IF(A707="","",INDIRECT(SUBSTITUTE(Codedata!CB702,"!A","!G")))</f>
        <v/>
      </c>
      <c r="F707" s="160" t="str">
        <f ca="1">IF(Codedata!CC702="","",INDIRECT(Codedata!CC702))</f>
        <v/>
      </c>
      <c r="G707" s="158" t="str">
        <f ca="1">IF(F707="","",INDIRECT(SUBSTITUTE(Codedata!CC702,"!A","!B")))</f>
        <v/>
      </c>
      <c r="H707" s="158" t="str">
        <f ca="1">IF(F707="","",INDIRECT(SUBSTITUTE(Codedata!CC702,"!A","!E")))</f>
        <v/>
      </c>
      <c r="I707" s="158" t="str">
        <f ca="1">IF(F707="","",SUBSTITUTE(Codedata!CC702,"!A"," rij "))</f>
        <v/>
      </c>
      <c r="J707" s="159" t="str">
        <f ca="1">IF(F707="","",INDIRECT(SUBSTITUTE(Codedata!CC702,"!A","!H")))</f>
        <v/>
      </c>
    </row>
    <row r="708" spans="1:10" x14ac:dyDescent="0.25">
      <c r="A708" s="157" t="str">
        <f ca="1">IF(Codedata!CB703="","",INDIRECT(Codedata!CB703))</f>
        <v/>
      </c>
      <c r="B708" s="158" t="str">
        <f ca="1">IF(A708="","",INDIRECT(SUBSTITUTE(Codedata!CB703,"!A","!B")))</f>
        <v/>
      </c>
      <c r="C708" s="158" t="str">
        <f ca="1">IF(A708="","",INDIRECT(SUBSTITUTE(Codedata!CB703,"!A","!E")))</f>
        <v/>
      </c>
      <c r="D708" s="158" t="str">
        <f ca="1">IF(A708="","",SUBSTITUTE(Codedata!CB703,"!A"," rij "))</f>
        <v/>
      </c>
      <c r="E708" s="159" t="str">
        <f ca="1">IF(A708="","",INDIRECT(SUBSTITUTE(Codedata!CB703,"!A","!G")))</f>
        <v/>
      </c>
      <c r="F708" s="160" t="str">
        <f ca="1">IF(Codedata!CC703="","",INDIRECT(Codedata!CC703))</f>
        <v/>
      </c>
      <c r="G708" s="158" t="str">
        <f ca="1">IF(F708="","",INDIRECT(SUBSTITUTE(Codedata!CC703,"!A","!B")))</f>
        <v/>
      </c>
      <c r="H708" s="158" t="str">
        <f ca="1">IF(F708="","",INDIRECT(SUBSTITUTE(Codedata!CC703,"!A","!E")))</f>
        <v/>
      </c>
      <c r="I708" s="158" t="str">
        <f ca="1">IF(F708="","",SUBSTITUTE(Codedata!CC703,"!A"," rij "))</f>
        <v/>
      </c>
      <c r="J708" s="159" t="str">
        <f ca="1">IF(F708="","",INDIRECT(SUBSTITUTE(Codedata!CC703,"!A","!H")))</f>
        <v/>
      </c>
    </row>
    <row r="709" spans="1:10" x14ac:dyDescent="0.25">
      <c r="A709" s="157" t="str">
        <f ca="1">IF(Codedata!CB704="","",INDIRECT(Codedata!CB704))</f>
        <v/>
      </c>
      <c r="B709" s="158" t="str">
        <f ca="1">IF(A709="","",INDIRECT(SUBSTITUTE(Codedata!CB704,"!A","!B")))</f>
        <v/>
      </c>
      <c r="C709" s="158" t="str">
        <f ca="1">IF(A709="","",INDIRECT(SUBSTITUTE(Codedata!CB704,"!A","!E")))</f>
        <v/>
      </c>
      <c r="D709" s="158" t="str">
        <f ca="1">IF(A709="","",SUBSTITUTE(Codedata!CB704,"!A"," rij "))</f>
        <v/>
      </c>
      <c r="E709" s="159" t="str">
        <f ca="1">IF(A709="","",INDIRECT(SUBSTITUTE(Codedata!CB704,"!A","!G")))</f>
        <v/>
      </c>
      <c r="F709" s="160" t="str">
        <f ca="1">IF(Codedata!CC704="","",INDIRECT(Codedata!CC704))</f>
        <v/>
      </c>
      <c r="G709" s="158" t="str">
        <f ca="1">IF(F709="","",INDIRECT(SUBSTITUTE(Codedata!CC704,"!A","!B")))</f>
        <v/>
      </c>
      <c r="H709" s="158" t="str">
        <f ca="1">IF(F709="","",INDIRECT(SUBSTITUTE(Codedata!CC704,"!A","!E")))</f>
        <v/>
      </c>
      <c r="I709" s="158" t="str">
        <f ca="1">IF(F709="","",SUBSTITUTE(Codedata!CC704,"!A"," rij "))</f>
        <v/>
      </c>
      <c r="J709" s="159" t="str">
        <f ca="1">IF(F709="","",INDIRECT(SUBSTITUTE(Codedata!CC704,"!A","!H")))</f>
        <v/>
      </c>
    </row>
    <row r="710" spans="1:10" x14ac:dyDescent="0.25">
      <c r="A710" s="157" t="str">
        <f ca="1">IF(Codedata!CB705="","",INDIRECT(Codedata!CB705))</f>
        <v/>
      </c>
      <c r="B710" s="158" t="str">
        <f ca="1">IF(A710="","",INDIRECT(SUBSTITUTE(Codedata!CB705,"!A","!B")))</f>
        <v/>
      </c>
      <c r="C710" s="158" t="str">
        <f ca="1">IF(A710="","",INDIRECT(SUBSTITUTE(Codedata!CB705,"!A","!E")))</f>
        <v/>
      </c>
      <c r="D710" s="158" t="str">
        <f ca="1">IF(A710="","",SUBSTITUTE(Codedata!CB705,"!A"," rij "))</f>
        <v/>
      </c>
      <c r="E710" s="159" t="str">
        <f ca="1">IF(A710="","",INDIRECT(SUBSTITUTE(Codedata!CB705,"!A","!G")))</f>
        <v/>
      </c>
      <c r="F710" s="160" t="str">
        <f ca="1">IF(Codedata!CC705="","",INDIRECT(Codedata!CC705))</f>
        <v/>
      </c>
      <c r="G710" s="158" t="str">
        <f ca="1">IF(F710="","",INDIRECT(SUBSTITUTE(Codedata!CC705,"!A","!B")))</f>
        <v/>
      </c>
      <c r="H710" s="158" t="str">
        <f ca="1">IF(F710="","",INDIRECT(SUBSTITUTE(Codedata!CC705,"!A","!E")))</f>
        <v/>
      </c>
      <c r="I710" s="158" t="str">
        <f ca="1">IF(F710="","",SUBSTITUTE(Codedata!CC705,"!A"," rij "))</f>
        <v/>
      </c>
      <c r="J710" s="159" t="str">
        <f ca="1">IF(F710="","",INDIRECT(SUBSTITUTE(Codedata!CC705,"!A","!H")))</f>
        <v/>
      </c>
    </row>
    <row r="711" spans="1:10" x14ac:dyDescent="0.25">
      <c r="A711" s="157" t="str">
        <f ca="1">IF(Codedata!CB706="","",INDIRECT(Codedata!CB706))</f>
        <v/>
      </c>
      <c r="B711" s="158" t="str">
        <f ca="1">IF(A711="","",INDIRECT(SUBSTITUTE(Codedata!CB706,"!A","!B")))</f>
        <v/>
      </c>
      <c r="C711" s="158" t="str">
        <f ca="1">IF(A711="","",INDIRECT(SUBSTITUTE(Codedata!CB706,"!A","!E")))</f>
        <v/>
      </c>
      <c r="D711" s="158" t="str">
        <f ca="1">IF(A711="","",SUBSTITUTE(Codedata!CB706,"!A"," rij "))</f>
        <v/>
      </c>
      <c r="E711" s="159" t="str">
        <f ca="1">IF(A711="","",INDIRECT(SUBSTITUTE(Codedata!CB706,"!A","!G")))</f>
        <v/>
      </c>
      <c r="F711" s="160" t="str">
        <f ca="1">IF(Codedata!CC706="","",INDIRECT(Codedata!CC706))</f>
        <v/>
      </c>
      <c r="G711" s="158" t="str">
        <f ca="1">IF(F711="","",INDIRECT(SUBSTITUTE(Codedata!CC706,"!A","!B")))</f>
        <v/>
      </c>
      <c r="H711" s="158" t="str">
        <f ca="1">IF(F711="","",INDIRECT(SUBSTITUTE(Codedata!CC706,"!A","!E")))</f>
        <v/>
      </c>
      <c r="I711" s="158" t="str">
        <f ca="1">IF(F711="","",SUBSTITUTE(Codedata!CC706,"!A"," rij "))</f>
        <v/>
      </c>
      <c r="J711" s="159" t="str">
        <f ca="1">IF(F711="","",INDIRECT(SUBSTITUTE(Codedata!CC706,"!A","!H")))</f>
        <v/>
      </c>
    </row>
    <row r="712" spans="1:10" x14ac:dyDescent="0.25">
      <c r="A712" s="157" t="str">
        <f ca="1">IF(Codedata!CB707="","",INDIRECT(Codedata!CB707))</f>
        <v/>
      </c>
      <c r="B712" s="158" t="str">
        <f ca="1">IF(A712="","",INDIRECT(SUBSTITUTE(Codedata!CB707,"!A","!B")))</f>
        <v/>
      </c>
      <c r="C712" s="158" t="str">
        <f ca="1">IF(A712="","",INDIRECT(SUBSTITUTE(Codedata!CB707,"!A","!E")))</f>
        <v/>
      </c>
      <c r="D712" s="158" t="str">
        <f ca="1">IF(A712="","",SUBSTITUTE(Codedata!CB707,"!A"," rij "))</f>
        <v/>
      </c>
      <c r="E712" s="159" t="str">
        <f ca="1">IF(A712="","",INDIRECT(SUBSTITUTE(Codedata!CB707,"!A","!G")))</f>
        <v/>
      </c>
      <c r="F712" s="160" t="str">
        <f ca="1">IF(Codedata!CC707="","",INDIRECT(Codedata!CC707))</f>
        <v/>
      </c>
      <c r="G712" s="158" t="str">
        <f ca="1">IF(F712="","",INDIRECT(SUBSTITUTE(Codedata!CC707,"!A","!B")))</f>
        <v/>
      </c>
      <c r="H712" s="158" t="str">
        <f ca="1">IF(F712="","",INDIRECT(SUBSTITUTE(Codedata!CC707,"!A","!E")))</f>
        <v/>
      </c>
      <c r="I712" s="158" t="str">
        <f ca="1">IF(F712="","",SUBSTITUTE(Codedata!CC707,"!A"," rij "))</f>
        <v/>
      </c>
      <c r="J712" s="159" t="str">
        <f ca="1">IF(F712="","",INDIRECT(SUBSTITUTE(Codedata!CC707,"!A","!H")))</f>
        <v/>
      </c>
    </row>
    <row r="713" spans="1:10" x14ac:dyDescent="0.25">
      <c r="A713" s="157" t="str">
        <f ca="1">IF(Codedata!CB708="","",INDIRECT(Codedata!CB708))</f>
        <v/>
      </c>
      <c r="B713" s="158" t="str">
        <f ca="1">IF(A713="","",INDIRECT(SUBSTITUTE(Codedata!CB708,"!A","!B")))</f>
        <v/>
      </c>
      <c r="C713" s="158" t="str">
        <f ca="1">IF(A713="","",INDIRECT(SUBSTITUTE(Codedata!CB708,"!A","!E")))</f>
        <v/>
      </c>
      <c r="D713" s="158" t="str">
        <f ca="1">IF(A713="","",SUBSTITUTE(Codedata!CB708,"!A"," rij "))</f>
        <v/>
      </c>
      <c r="E713" s="159" t="str">
        <f ca="1">IF(A713="","",INDIRECT(SUBSTITUTE(Codedata!CB708,"!A","!G")))</f>
        <v/>
      </c>
      <c r="F713" s="160" t="str">
        <f ca="1">IF(Codedata!CC708="","",INDIRECT(Codedata!CC708))</f>
        <v/>
      </c>
      <c r="G713" s="158" t="str">
        <f ca="1">IF(F713="","",INDIRECT(SUBSTITUTE(Codedata!CC708,"!A","!B")))</f>
        <v/>
      </c>
      <c r="H713" s="158" t="str">
        <f ca="1">IF(F713="","",INDIRECT(SUBSTITUTE(Codedata!CC708,"!A","!E")))</f>
        <v/>
      </c>
      <c r="I713" s="158" t="str">
        <f ca="1">IF(F713="","",SUBSTITUTE(Codedata!CC708,"!A"," rij "))</f>
        <v/>
      </c>
      <c r="J713" s="159" t="str">
        <f ca="1">IF(F713="","",INDIRECT(SUBSTITUTE(Codedata!CC708,"!A","!H")))</f>
        <v/>
      </c>
    </row>
    <row r="714" spans="1:10" x14ac:dyDescent="0.25">
      <c r="A714" s="157" t="str">
        <f ca="1">IF(Codedata!CB709="","",INDIRECT(Codedata!CB709))</f>
        <v/>
      </c>
      <c r="B714" s="158" t="str">
        <f ca="1">IF(A714="","",INDIRECT(SUBSTITUTE(Codedata!CB709,"!A","!B")))</f>
        <v/>
      </c>
      <c r="C714" s="158" t="str">
        <f ca="1">IF(A714="","",INDIRECT(SUBSTITUTE(Codedata!CB709,"!A","!E")))</f>
        <v/>
      </c>
      <c r="D714" s="158" t="str">
        <f ca="1">IF(A714="","",SUBSTITUTE(Codedata!CB709,"!A"," rij "))</f>
        <v/>
      </c>
      <c r="E714" s="159" t="str">
        <f ca="1">IF(A714="","",INDIRECT(SUBSTITUTE(Codedata!CB709,"!A","!G")))</f>
        <v/>
      </c>
      <c r="F714" s="160" t="str">
        <f ca="1">IF(Codedata!CC709="","",INDIRECT(Codedata!CC709))</f>
        <v/>
      </c>
      <c r="G714" s="158" t="str">
        <f ca="1">IF(F714="","",INDIRECT(SUBSTITUTE(Codedata!CC709,"!A","!B")))</f>
        <v/>
      </c>
      <c r="H714" s="158" t="str">
        <f ca="1">IF(F714="","",INDIRECT(SUBSTITUTE(Codedata!CC709,"!A","!E")))</f>
        <v/>
      </c>
      <c r="I714" s="158" t="str">
        <f ca="1">IF(F714="","",SUBSTITUTE(Codedata!CC709,"!A"," rij "))</f>
        <v/>
      </c>
      <c r="J714" s="159" t="str">
        <f ca="1">IF(F714="","",INDIRECT(SUBSTITUTE(Codedata!CC709,"!A","!H")))</f>
        <v/>
      </c>
    </row>
    <row r="715" spans="1:10" x14ac:dyDescent="0.25">
      <c r="A715" s="157" t="str">
        <f ca="1">IF(Codedata!CB710="","",INDIRECT(Codedata!CB710))</f>
        <v/>
      </c>
      <c r="B715" s="158" t="str">
        <f ca="1">IF(A715="","",INDIRECT(SUBSTITUTE(Codedata!CB710,"!A","!B")))</f>
        <v/>
      </c>
      <c r="C715" s="158" t="str">
        <f ca="1">IF(A715="","",INDIRECT(SUBSTITUTE(Codedata!CB710,"!A","!E")))</f>
        <v/>
      </c>
      <c r="D715" s="158" t="str">
        <f ca="1">IF(A715="","",SUBSTITUTE(Codedata!CB710,"!A"," rij "))</f>
        <v/>
      </c>
      <c r="E715" s="159" t="str">
        <f ca="1">IF(A715="","",INDIRECT(SUBSTITUTE(Codedata!CB710,"!A","!G")))</f>
        <v/>
      </c>
      <c r="F715" s="160" t="str">
        <f ca="1">IF(Codedata!CC710="","",INDIRECT(Codedata!CC710))</f>
        <v/>
      </c>
      <c r="G715" s="158" t="str">
        <f ca="1">IF(F715="","",INDIRECT(SUBSTITUTE(Codedata!CC710,"!A","!B")))</f>
        <v/>
      </c>
      <c r="H715" s="158" t="str">
        <f ca="1">IF(F715="","",INDIRECT(SUBSTITUTE(Codedata!CC710,"!A","!E")))</f>
        <v/>
      </c>
      <c r="I715" s="158" t="str">
        <f ca="1">IF(F715="","",SUBSTITUTE(Codedata!CC710,"!A"," rij "))</f>
        <v/>
      </c>
      <c r="J715" s="159" t="str">
        <f ca="1">IF(F715="","",INDIRECT(SUBSTITUTE(Codedata!CC710,"!A","!H")))</f>
        <v/>
      </c>
    </row>
    <row r="716" spans="1:10" x14ac:dyDescent="0.25">
      <c r="A716" s="157" t="str">
        <f ca="1">IF(Codedata!CB711="","",INDIRECT(Codedata!CB711))</f>
        <v/>
      </c>
      <c r="B716" s="158" t="str">
        <f ca="1">IF(A716="","",INDIRECT(SUBSTITUTE(Codedata!CB711,"!A","!B")))</f>
        <v/>
      </c>
      <c r="C716" s="158" t="str">
        <f ca="1">IF(A716="","",INDIRECT(SUBSTITUTE(Codedata!CB711,"!A","!E")))</f>
        <v/>
      </c>
      <c r="D716" s="158" t="str">
        <f ca="1">IF(A716="","",SUBSTITUTE(Codedata!CB711,"!A"," rij "))</f>
        <v/>
      </c>
      <c r="E716" s="159" t="str">
        <f ca="1">IF(A716="","",INDIRECT(SUBSTITUTE(Codedata!CB711,"!A","!G")))</f>
        <v/>
      </c>
      <c r="F716" s="160" t="str">
        <f ca="1">IF(Codedata!CC711="","",INDIRECT(Codedata!CC711))</f>
        <v/>
      </c>
      <c r="G716" s="158" t="str">
        <f ca="1">IF(F716="","",INDIRECT(SUBSTITUTE(Codedata!CC711,"!A","!B")))</f>
        <v/>
      </c>
      <c r="H716" s="158" t="str">
        <f ca="1">IF(F716="","",INDIRECT(SUBSTITUTE(Codedata!CC711,"!A","!E")))</f>
        <v/>
      </c>
      <c r="I716" s="158" t="str">
        <f ca="1">IF(F716="","",SUBSTITUTE(Codedata!CC711,"!A"," rij "))</f>
        <v/>
      </c>
      <c r="J716" s="159" t="str">
        <f ca="1">IF(F716="","",INDIRECT(SUBSTITUTE(Codedata!CC711,"!A","!H")))</f>
        <v/>
      </c>
    </row>
    <row r="717" spans="1:10" x14ac:dyDescent="0.25">
      <c r="A717" s="157" t="str">
        <f ca="1">IF(Codedata!CB712="","",INDIRECT(Codedata!CB712))</f>
        <v/>
      </c>
      <c r="B717" s="158" t="str">
        <f ca="1">IF(A717="","",INDIRECT(SUBSTITUTE(Codedata!CB712,"!A","!B")))</f>
        <v/>
      </c>
      <c r="C717" s="158" t="str">
        <f ca="1">IF(A717="","",INDIRECT(SUBSTITUTE(Codedata!CB712,"!A","!E")))</f>
        <v/>
      </c>
      <c r="D717" s="158" t="str">
        <f ca="1">IF(A717="","",SUBSTITUTE(Codedata!CB712,"!A"," rij "))</f>
        <v/>
      </c>
      <c r="E717" s="159" t="str">
        <f ca="1">IF(A717="","",INDIRECT(SUBSTITUTE(Codedata!CB712,"!A","!G")))</f>
        <v/>
      </c>
      <c r="F717" s="160" t="str">
        <f ca="1">IF(Codedata!CC712="","",INDIRECT(Codedata!CC712))</f>
        <v/>
      </c>
      <c r="G717" s="158" t="str">
        <f ca="1">IF(F717="","",INDIRECT(SUBSTITUTE(Codedata!CC712,"!A","!B")))</f>
        <v/>
      </c>
      <c r="H717" s="158" t="str">
        <f ca="1">IF(F717="","",INDIRECT(SUBSTITUTE(Codedata!CC712,"!A","!E")))</f>
        <v/>
      </c>
      <c r="I717" s="158" t="str">
        <f ca="1">IF(F717="","",SUBSTITUTE(Codedata!CC712,"!A"," rij "))</f>
        <v/>
      </c>
      <c r="J717" s="159" t="str">
        <f ca="1">IF(F717="","",INDIRECT(SUBSTITUTE(Codedata!CC712,"!A","!H")))</f>
        <v/>
      </c>
    </row>
    <row r="718" spans="1:10" x14ac:dyDescent="0.25">
      <c r="A718" s="157" t="str">
        <f ca="1">IF(Codedata!CB713="","",INDIRECT(Codedata!CB713))</f>
        <v/>
      </c>
      <c r="B718" s="158" t="str">
        <f ca="1">IF(A718="","",INDIRECT(SUBSTITUTE(Codedata!CB713,"!A","!B")))</f>
        <v/>
      </c>
      <c r="C718" s="158" t="str">
        <f ca="1">IF(A718="","",INDIRECT(SUBSTITUTE(Codedata!CB713,"!A","!E")))</f>
        <v/>
      </c>
      <c r="D718" s="158" t="str">
        <f ca="1">IF(A718="","",SUBSTITUTE(Codedata!CB713,"!A"," rij "))</f>
        <v/>
      </c>
      <c r="E718" s="159" t="str">
        <f ca="1">IF(A718="","",INDIRECT(SUBSTITUTE(Codedata!CB713,"!A","!G")))</f>
        <v/>
      </c>
      <c r="F718" s="160" t="str">
        <f ca="1">IF(Codedata!CC713="","",INDIRECT(Codedata!CC713))</f>
        <v/>
      </c>
      <c r="G718" s="158" t="str">
        <f ca="1">IF(F718="","",INDIRECT(SUBSTITUTE(Codedata!CC713,"!A","!B")))</f>
        <v/>
      </c>
      <c r="H718" s="158" t="str">
        <f ca="1">IF(F718="","",INDIRECT(SUBSTITUTE(Codedata!CC713,"!A","!E")))</f>
        <v/>
      </c>
      <c r="I718" s="158" t="str">
        <f ca="1">IF(F718="","",SUBSTITUTE(Codedata!CC713,"!A"," rij "))</f>
        <v/>
      </c>
      <c r="J718" s="159" t="str">
        <f ca="1">IF(F718="","",INDIRECT(SUBSTITUTE(Codedata!CC713,"!A","!H")))</f>
        <v/>
      </c>
    </row>
    <row r="719" spans="1:10" x14ac:dyDescent="0.25">
      <c r="A719" s="157" t="str">
        <f ca="1">IF(Codedata!CB714="","",INDIRECT(Codedata!CB714))</f>
        <v/>
      </c>
      <c r="B719" s="158" t="str">
        <f ca="1">IF(A719="","",INDIRECT(SUBSTITUTE(Codedata!CB714,"!A","!B")))</f>
        <v/>
      </c>
      <c r="C719" s="158" t="str">
        <f ca="1">IF(A719="","",INDIRECT(SUBSTITUTE(Codedata!CB714,"!A","!E")))</f>
        <v/>
      </c>
      <c r="D719" s="158" t="str">
        <f ca="1">IF(A719="","",SUBSTITUTE(Codedata!CB714,"!A"," rij "))</f>
        <v/>
      </c>
      <c r="E719" s="159" t="str">
        <f ca="1">IF(A719="","",INDIRECT(SUBSTITUTE(Codedata!CB714,"!A","!G")))</f>
        <v/>
      </c>
      <c r="F719" s="160" t="str">
        <f ca="1">IF(Codedata!CC714="","",INDIRECT(Codedata!CC714))</f>
        <v/>
      </c>
      <c r="G719" s="158" t="str">
        <f ca="1">IF(F719="","",INDIRECT(SUBSTITUTE(Codedata!CC714,"!A","!B")))</f>
        <v/>
      </c>
      <c r="H719" s="158" t="str">
        <f ca="1">IF(F719="","",INDIRECT(SUBSTITUTE(Codedata!CC714,"!A","!E")))</f>
        <v/>
      </c>
      <c r="I719" s="158" t="str">
        <f ca="1">IF(F719="","",SUBSTITUTE(Codedata!CC714,"!A"," rij "))</f>
        <v/>
      </c>
      <c r="J719" s="159" t="str">
        <f ca="1">IF(F719="","",INDIRECT(SUBSTITUTE(Codedata!CC714,"!A","!H")))</f>
        <v/>
      </c>
    </row>
    <row r="720" spans="1:10" x14ac:dyDescent="0.25">
      <c r="A720" s="157" t="str">
        <f ca="1">IF(Codedata!CB715="","",INDIRECT(Codedata!CB715))</f>
        <v/>
      </c>
      <c r="B720" s="158" t="str">
        <f ca="1">IF(A720="","",INDIRECT(SUBSTITUTE(Codedata!CB715,"!A","!B")))</f>
        <v/>
      </c>
      <c r="C720" s="158" t="str">
        <f ca="1">IF(A720="","",INDIRECT(SUBSTITUTE(Codedata!CB715,"!A","!E")))</f>
        <v/>
      </c>
      <c r="D720" s="158" t="str">
        <f ca="1">IF(A720="","",SUBSTITUTE(Codedata!CB715,"!A"," rij "))</f>
        <v/>
      </c>
      <c r="E720" s="159" t="str">
        <f ca="1">IF(A720="","",INDIRECT(SUBSTITUTE(Codedata!CB715,"!A","!G")))</f>
        <v/>
      </c>
      <c r="F720" s="160" t="str">
        <f ca="1">IF(Codedata!CC715="","",INDIRECT(Codedata!CC715))</f>
        <v/>
      </c>
      <c r="G720" s="158" t="str">
        <f ca="1">IF(F720="","",INDIRECT(SUBSTITUTE(Codedata!CC715,"!A","!B")))</f>
        <v/>
      </c>
      <c r="H720" s="158" t="str">
        <f ca="1">IF(F720="","",INDIRECT(SUBSTITUTE(Codedata!CC715,"!A","!E")))</f>
        <v/>
      </c>
      <c r="I720" s="158" t="str">
        <f ca="1">IF(F720="","",SUBSTITUTE(Codedata!CC715,"!A"," rij "))</f>
        <v/>
      </c>
      <c r="J720" s="159" t="str">
        <f ca="1">IF(F720="","",INDIRECT(SUBSTITUTE(Codedata!CC715,"!A","!H")))</f>
        <v/>
      </c>
    </row>
    <row r="721" spans="1:10" x14ac:dyDescent="0.25">
      <c r="A721" s="157" t="str">
        <f ca="1">IF(Codedata!CB716="","",INDIRECT(Codedata!CB716))</f>
        <v/>
      </c>
      <c r="B721" s="158" t="str">
        <f ca="1">IF(A721="","",INDIRECT(SUBSTITUTE(Codedata!CB716,"!A","!B")))</f>
        <v/>
      </c>
      <c r="C721" s="158" t="str">
        <f ca="1">IF(A721="","",INDIRECT(SUBSTITUTE(Codedata!CB716,"!A","!E")))</f>
        <v/>
      </c>
      <c r="D721" s="158" t="str">
        <f ca="1">IF(A721="","",SUBSTITUTE(Codedata!CB716,"!A"," rij "))</f>
        <v/>
      </c>
      <c r="E721" s="159" t="str">
        <f ca="1">IF(A721="","",INDIRECT(SUBSTITUTE(Codedata!CB716,"!A","!G")))</f>
        <v/>
      </c>
      <c r="F721" s="160" t="str">
        <f ca="1">IF(Codedata!CC716="","",INDIRECT(Codedata!CC716))</f>
        <v/>
      </c>
      <c r="G721" s="158" t="str">
        <f ca="1">IF(F721="","",INDIRECT(SUBSTITUTE(Codedata!CC716,"!A","!B")))</f>
        <v/>
      </c>
      <c r="H721" s="158" t="str">
        <f ca="1">IF(F721="","",INDIRECT(SUBSTITUTE(Codedata!CC716,"!A","!E")))</f>
        <v/>
      </c>
      <c r="I721" s="158" t="str">
        <f ca="1">IF(F721="","",SUBSTITUTE(Codedata!CC716,"!A"," rij "))</f>
        <v/>
      </c>
      <c r="J721" s="159" t="str">
        <f ca="1">IF(F721="","",INDIRECT(SUBSTITUTE(Codedata!CC716,"!A","!H")))</f>
        <v/>
      </c>
    </row>
    <row r="722" spans="1:10" x14ac:dyDescent="0.25">
      <c r="A722" s="157" t="str">
        <f ca="1">IF(Codedata!CB717="","",INDIRECT(Codedata!CB717))</f>
        <v/>
      </c>
      <c r="B722" s="158" t="str">
        <f ca="1">IF(A722="","",INDIRECT(SUBSTITUTE(Codedata!CB717,"!A","!B")))</f>
        <v/>
      </c>
      <c r="C722" s="158" t="str">
        <f ca="1">IF(A722="","",INDIRECT(SUBSTITUTE(Codedata!CB717,"!A","!E")))</f>
        <v/>
      </c>
      <c r="D722" s="158" t="str">
        <f ca="1">IF(A722="","",SUBSTITUTE(Codedata!CB717,"!A"," rij "))</f>
        <v/>
      </c>
      <c r="E722" s="159" t="str">
        <f ca="1">IF(A722="","",INDIRECT(SUBSTITUTE(Codedata!CB717,"!A","!G")))</f>
        <v/>
      </c>
      <c r="F722" s="160" t="str">
        <f ca="1">IF(Codedata!CC717="","",INDIRECT(Codedata!CC717))</f>
        <v/>
      </c>
      <c r="G722" s="158" t="str">
        <f ca="1">IF(F722="","",INDIRECT(SUBSTITUTE(Codedata!CC717,"!A","!B")))</f>
        <v/>
      </c>
      <c r="H722" s="158" t="str">
        <f ca="1">IF(F722="","",INDIRECT(SUBSTITUTE(Codedata!CC717,"!A","!E")))</f>
        <v/>
      </c>
      <c r="I722" s="158" t="str">
        <f ca="1">IF(F722="","",SUBSTITUTE(Codedata!CC717,"!A"," rij "))</f>
        <v/>
      </c>
      <c r="J722" s="159" t="str">
        <f ca="1">IF(F722="","",INDIRECT(SUBSTITUTE(Codedata!CC717,"!A","!H")))</f>
        <v/>
      </c>
    </row>
    <row r="723" spans="1:10" x14ac:dyDescent="0.25">
      <c r="A723" s="157" t="str">
        <f ca="1">IF(Codedata!CB718="","",INDIRECT(Codedata!CB718))</f>
        <v/>
      </c>
      <c r="B723" s="158" t="str">
        <f ca="1">IF(A723="","",INDIRECT(SUBSTITUTE(Codedata!CB718,"!A","!B")))</f>
        <v/>
      </c>
      <c r="C723" s="158" t="str">
        <f ca="1">IF(A723="","",INDIRECT(SUBSTITUTE(Codedata!CB718,"!A","!E")))</f>
        <v/>
      </c>
      <c r="D723" s="158" t="str">
        <f ca="1">IF(A723="","",SUBSTITUTE(Codedata!CB718,"!A"," rij "))</f>
        <v/>
      </c>
      <c r="E723" s="159" t="str">
        <f ca="1">IF(A723="","",INDIRECT(SUBSTITUTE(Codedata!CB718,"!A","!G")))</f>
        <v/>
      </c>
      <c r="F723" s="160" t="str">
        <f ca="1">IF(Codedata!CC718="","",INDIRECT(Codedata!CC718))</f>
        <v/>
      </c>
      <c r="G723" s="158" t="str">
        <f ca="1">IF(F723="","",INDIRECT(SUBSTITUTE(Codedata!CC718,"!A","!B")))</f>
        <v/>
      </c>
      <c r="H723" s="158" t="str">
        <f ca="1">IF(F723="","",INDIRECT(SUBSTITUTE(Codedata!CC718,"!A","!E")))</f>
        <v/>
      </c>
      <c r="I723" s="158" t="str">
        <f ca="1">IF(F723="","",SUBSTITUTE(Codedata!CC718,"!A"," rij "))</f>
        <v/>
      </c>
      <c r="J723" s="159" t="str">
        <f ca="1">IF(F723="","",INDIRECT(SUBSTITUTE(Codedata!CC718,"!A","!H")))</f>
        <v/>
      </c>
    </row>
    <row r="724" spans="1:10" x14ac:dyDescent="0.25">
      <c r="A724" s="157" t="str">
        <f ca="1">IF(Codedata!CB719="","",INDIRECT(Codedata!CB719))</f>
        <v/>
      </c>
      <c r="B724" s="158" t="str">
        <f ca="1">IF(A724="","",INDIRECT(SUBSTITUTE(Codedata!CB719,"!A","!B")))</f>
        <v/>
      </c>
      <c r="C724" s="158" t="str">
        <f ca="1">IF(A724="","",INDIRECT(SUBSTITUTE(Codedata!CB719,"!A","!E")))</f>
        <v/>
      </c>
      <c r="D724" s="158" t="str">
        <f ca="1">IF(A724="","",SUBSTITUTE(Codedata!CB719,"!A"," rij "))</f>
        <v/>
      </c>
      <c r="E724" s="159" t="str">
        <f ca="1">IF(A724="","",INDIRECT(SUBSTITUTE(Codedata!CB719,"!A","!G")))</f>
        <v/>
      </c>
      <c r="F724" s="160" t="str">
        <f ca="1">IF(Codedata!CC719="","",INDIRECT(Codedata!CC719))</f>
        <v/>
      </c>
      <c r="G724" s="158" t="str">
        <f ca="1">IF(F724="","",INDIRECT(SUBSTITUTE(Codedata!CC719,"!A","!B")))</f>
        <v/>
      </c>
      <c r="H724" s="158" t="str">
        <f ca="1">IF(F724="","",INDIRECT(SUBSTITUTE(Codedata!CC719,"!A","!E")))</f>
        <v/>
      </c>
      <c r="I724" s="158" t="str">
        <f ca="1">IF(F724="","",SUBSTITUTE(Codedata!CC719,"!A"," rij "))</f>
        <v/>
      </c>
      <c r="J724" s="159" t="str">
        <f ca="1">IF(F724="","",INDIRECT(SUBSTITUTE(Codedata!CC719,"!A","!H")))</f>
        <v/>
      </c>
    </row>
    <row r="725" spans="1:10" x14ac:dyDescent="0.25">
      <c r="A725" s="157" t="str">
        <f ca="1">IF(Codedata!CB720="","",INDIRECT(Codedata!CB720))</f>
        <v/>
      </c>
      <c r="B725" s="158" t="str">
        <f ca="1">IF(A725="","",INDIRECT(SUBSTITUTE(Codedata!CB720,"!A","!B")))</f>
        <v/>
      </c>
      <c r="C725" s="158" t="str">
        <f ca="1">IF(A725="","",INDIRECT(SUBSTITUTE(Codedata!CB720,"!A","!E")))</f>
        <v/>
      </c>
      <c r="D725" s="158" t="str">
        <f ca="1">IF(A725="","",SUBSTITUTE(Codedata!CB720,"!A"," rij "))</f>
        <v/>
      </c>
      <c r="E725" s="159" t="str">
        <f ca="1">IF(A725="","",INDIRECT(SUBSTITUTE(Codedata!CB720,"!A","!G")))</f>
        <v/>
      </c>
      <c r="F725" s="160" t="str">
        <f ca="1">IF(Codedata!CC720="","",INDIRECT(Codedata!CC720))</f>
        <v/>
      </c>
      <c r="G725" s="158" t="str">
        <f ca="1">IF(F725="","",INDIRECT(SUBSTITUTE(Codedata!CC720,"!A","!B")))</f>
        <v/>
      </c>
      <c r="H725" s="158" t="str">
        <f ca="1">IF(F725="","",INDIRECT(SUBSTITUTE(Codedata!CC720,"!A","!E")))</f>
        <v/>
      </c>
      <c r="I725" s="158" t="str">
        <f ca="1">IF(F725="","",SUBSTITUTE(Codedata!CC720,"!A"," rij "))</f>
        <v/>
      </c>
      <c r="J725" s="159" t="str">
        <f ca="1">IF(F725="","",INDIRECT(SUBSTITUTE(Codedata!CC720,"!A","!H")))</f>
        <v/>
      </c>
    </row>
    <row r="726" spans="1:10" x14ac:dyDescent="0.25">
      <c r="A726" s="157" t="str">
        <f ca="1">IF(Codedata!CB721="","",INDIRECT(Codedata!CB721))</f>
        <v/>
      </c>
      <c r="B726" s="158" t="str">
        <f ca="1">IF(A726="","",INDIRECT(SUBSTITUTE(Codedata!CB721,"!A","!B")))</f>
        <v/>
      </c>
      <c r="C726" s="158" t="str">
        <f ca="1">IF(A726="","",INDIRECT(SUBSTITUTE(Codedata!CB721,"!A","!E")))</f>
        <v/>
      </c>
      <c r="D726" s="158" t="str">
        <f ca="1">IF(A726="","",SUBSTITUTE(Codedata!CB721,"!A"," rij "))</f>
        <v/>
      </c>
      <c r="E726" s="159" t="str">
        <f ca="1">IF(A726="","",INDIRECT(SUBSTITUTE(Codedata!CB721,"!A","!G")))</f>
        <v/>
      </c>
      <c r="F726" s="160" t="str">
        <f ca="1">IF(Codedata!CC721="","",INDIRECT(Codedata!CC721))</f>
        <v/>
      </c>
      <c r="G726" s="158" t="str">
        <f ca="1">IF(F726="","",INDIRECT(SUBSTITUTE(Codedata!CC721,"!A","!B")))</f>
        <v/>
      </c>
      <c r="H726" s="158" t="str">
        <f ca="1">IF(F726="","",INDIRECT(SUBSTITUTE(Codedata!CC721,"!A","!E")))</f>
        <v/>
      </c>
      <c r="I726" s="158" t="str">
        <f ca="1">IF(F726="","",SUBSTITUTE(Codedata!CC721,"!A"," rij "))</f>
        <v/>
      </c>
      <c r="J726" s="159" t="str">
        <f ca="1">IF(F726="","",INDIRECT(SUBSTITUTE(Codedata!CC721,"!A","!H")))</f>
        <v/>
      </c>
    </row>
    <row r="727" spans="1:10" x14ac:dyDescent="0.25">
      <c r="A727" s="157" t="str">
        <f ca="1">IF(Codedata!CB722="","",INDIRECT(Codedata!CB722))</f>
        <v/>
      </c>
      <c r="B727" s="158" t="str">
        <f ca="1">IF(A727="","",INDIRECT(SUBSTITUTE(Codedata!CB722,"!A","!B")))</f>
        <v/>
      </c>
      <c r="C727" s="158" t="str">
        <f ca="1">IF(A727="","",INDIRECT(SUBSTITUTE(Codedata!CB722,"!A","!E")))</f>
        <v/>
      </c>
      <c r="D727" s="158" t="str">
        <f ca="1">IF(A727="","",SUBSTITUTE(Codedata!CB722,"!A"," rij "))</f>
        <v/>
      </c>
      <c r="E727" s="159" t="str">
        <f ca="1">IF(A727="","",INDIRECT(SUBSTITUTE(Codedata!CB722,"!A","!G")))</f>
        <v/>
      </c>
      <c r="F727" s="160" t="str">
        <f ca="1">IF(Codedata!CC722="","",INDIRECT(Codedata!CC722))</f>
        <v/>
      </c>
      <c r="G727" s="158" t="str">
        <f ca="1">IF(F727="","",INDIRECT(SUBSTITUTE(Codedata!CC722,"!A","!B")))</f>
        <v/>
      </c>
      <c r="H727" s="158" t="str">
        <f ca="1">IF(F727="","",INDIRECT(SUBSTITUTE(Codedata!CC722,"!A","!E")))</f>
        <v/>
      </c>
      <c r="I727" s="158" t="str">
        <f ca="1">IF(F727="","",SUBSTITUTE(Codedata!CC722,"!A"," rij "))</f>
        <v/>
      </c>
      <c r="J727" s="159" t="str">
        <f ca="1">IF(F727="","",INDIRECT(SUBSTITUTE(Codedata!CC722,"!A","!H")))</f>
        <v/>
      </c>
    </row>
    <row r="728" spans="1:10" x14ac:dyDescent="0.25">
      <c r="A728" s="157" t="str">
        <f ca="1">IF(Codedata!CB723="","",INDIRECT(Codedata!CB723))</f>
        <v/>
      </c>
      <c r="B728" s="158" t="str">
        <f ca="1">IF(A728="","",INDIRECT(SUBSTITUTE(Codedata!CB723,"!A","!B")))</f>
        <v/>
      </c>
      <c r="C728" s="158" t="str">
        <f ca="1">IF(A728="","",INDIRECT(SUBSTITUTE(Codedata!CB723,"!A","!E")))</f>
        <v/>
      </c>
      <c r="D728" s="158" t="str">
        <f ca="1">IF(A728="","",SUBSTITUTE(Codedata!CB723,"!A"," rij "))</f>
        <v/>
      </c>
      <c r="E728" s="159" t="str">
        <f ca="1">IF(A728="","",INDIRECT(SUBSTITUTE(Codedata!CB723,"!A","!G")))</f>
        <v/>
      </c>
      <c r="F728" s="160" t="str">
        <f ca="1">IF(Codedata!CC723="","",INDIRECT(Codedata!CC723))</f>
        <v/>
      </c>
      <c r="G728" s="158" t="str">
        <f ca="1">IF(F728="","",INDIRECT(SUBSTITUTE(Codedata!CC723,"!A","!B")))</f>
        <v/>
      </c>
      <c r="H728" s="158" t="str">
        <f ca="1">IF(F728="","",INDIRECT(SUBSTITUTE(Codedata!CC723,"!A","!E")))</f>
        <v/>
      </c>
      <c r="I728" s="158" t="str">
        <f ca="1">IF(F728="","",SUBSTITUTE(Codedata!CC723,"!A"," rij "))</f>
        <v/>
      </c>
      <c r="J728" s="159" t="str">
        <f ca="1">IF(F728="","",INDIRECT(SUBSTITUTE(Codedata!CC723,"!A","!H")))</f>
        <v/>
      </c>
    </row>
    <row r="729" spans="1:10" x14ac:dyDescent="0.25">
      <c r="A729" s="157" t="str">
        <f ca="1">IF(Codedata!CB724="","",INDIRECT(Codedata!CB724))</f>
        <v/>
      </c>
      <c r="B729" s="158" t="str">
        <f ca="1">IF(A729="","",INDIRECT(SUBSTITUTE(Codedata!CB724,"!A","!B")))</f>
        <v/>
      </c>
      <c r="C729" s="158" t="str">
        <f ca="1">IF(A729="","",INDIRECT(SUBSTITUTE(Codedata!CB724,"!A","!E")))</f>
        <v/>
      </c>
      <c r="D729" s="158" t="str">
        <f ca="1">IF(A729="","",SUBSTITUTE(Codedata!CB724,"!A"," rij "))</f>
        <v/>
      </c>
      <c r="E729" s="159" t="str">
        <f ca="1">IF(A729="","",INDIRECT(SUBSTITUTE(Codedata!CB724,"!A","!G")))</f>
        <v/>
      </c>
      <c r="F729" s="160" t="str">
        <f ca="1">IF(Codedata!CC724="","",INDIRECT(Codedata!CC724))</f>
        <v/>
      </c>
      <c r="G729" s="158" t="str">
        <f ca="1">IF(F729="","",INDIRECT(SUBSTITUTE(Codedata!CC724,"!A","!B")))</f>
        <v/>
      </c>
      <c r="H729" s="158" t="str">
        <f ca="1">IF(F729="","",INDIRECT(SUBSTITUTE(Codedata!CC724,"!A","!E")))</f>
        <v/>
      </c>
      <c r="I729" s="158" t="str">
        <f ca="1">IF(F729="","",SUBSTITUTE(Codedata!CC724,"!A"," rij "))</f>
        <v/>
      </c>
      <c r="J729" s="159" t="str">
        <f ca="1">IF(F729="","",INDIRECT(SUBSTITUTE(Codedata!CC724,"!A","!H")))</f>
        <v/>
      </c>
    </row>
    <row r="730" spans="1:10" x14ac:dyDescent="0.25">
      <c r="A730" s="157" t="str">
        <f ca="1">IF(Codedata!CB725="","",INDIRECT(Codedata!CB725))</f>
        <v/>
      </c>
      <c r="B730" s="158" t="str">
        <f ca="1">IF(A730="","",INDIRECT(SUBSTITUTE(Codedata!CB725,"!A","!B")))</f>
        <v/>
      </c>
      <c r="C730" s="158" t="str">
        <f ca="1">IF(A730="","",INDIRECT(SUBSTITUTE(Codedata!CB725,"!A","!E")))</f>
        <v/>
      </c>
      <c r="D730" s="158" t="str">
        <f ca="1">IF(A730="","",SUBSTITUTE(Codedata!CB725,"!A"," rij "))</f>
        <v/>
      </c>
      <c r="E730" s="159" t="str">
        <f ca="1">IF(A730="","",INDIRECT(SUBSTITUTE(Codedata!CB725,"!A","!G")))</f>
        <v/>
      </c>
      <c r="F730" s="160" t="str">
        <f ca="1">IF(Codedata!CC725="","",INDIRECT(Codedata!CC725))</f>
        <v/>
      </c>
      <c r="G730" s="158" t="str">
        <f ca="1">IF(F730="","",INDIRECT(SUBSTITUTE(Codedata!CC725,"!A","!B")))</f>
        <v/>
      </c>
      <c r="H730" s="158" t="str">
        <f ca="1">IF(F730="","",INDIRECT(SUBSTITUTE(Codedata!CC725,"!A","!E")))</f>
        <v/>
      </c>
      <c r="I730" s="158" t="str">
        <f ca="1">IF(F730="","",SUBSTITUTE(Codedata!CC725,"!A"," rij "))</f>
        <v/>
      </c>
      <c r="J730" s="159" t="str">
        <f ca="1">IF(F730="","",INDIRECT(SUBSTITUTE(Codedata!CC725,"!A","!H")))</f>
        <v/>
      </c>
    </row>
    <row r="731" spans="1:10" x14ac:dyDescent="0.25">
      <c r="A731" s="157" t="str">
        <f ca="1">IF(Codedata!CB726="","",INDIRECT(Codedata!CB726))</f>
        <v/>
      </c>
      <c r="B731" s="158" t="str">
        <f ca="1">IF(A731="","",INDIRECT(SUBSTITUTE(Codedata!CB726,"!A","!B")))</f>
        <v/>
      </c>
      <c r="C731" s="158" t="str">
        <f ca="1">IF(A731="","",INDIRECT(SUBSTITUTE(Codedata!CB726,"!A","!E")))</f>
        <v/>
      </c>
      <c r="D731" s="158" t="str">
        <f ca="1">IF(A731="","",SUBSTITUTE(Codedata!CB726,"!A"," rij "))</f>
        <v/>
      </c>
      <c r="E731" s="159" t="str">
        <f ca="1">IF(A731="","",INDIRECT(SUBSTITUTE(Codedata!CB726,"!A","!G")))</f>
        <v/>
      </c>
      <c r="F731" s="160" t="str">
        <f ca="1">IF(Codedata!CC726="","",INDIRECT(Codedata!CC726))</f>
        <v/>
      </c>
      <c r="G731" s="158" t="str">
        <f ca="1">IF(F731="","",INDIRECT(SUBSTITUTE(Codedata!CC726,"!A","!B")))</f>
        <v/>
      </c>
      <c r="H731" s="158" t="str">
        <f ca="1">IF(F731="","",INDIRECT(SUBSTITUTE(Codedata!CC726,"!A","!E")))</f>
        <v/>
      </c>
      <c r="I731" s="158" t="str">
        <f ca="1">IF(F731="","",SUBSTITUTE(Codedata!CC726,"!A"," rij "))</f>
        <v/>
      </c>
      <c r="J731" s="159" t="str">
        <f ca="1">IF(F731="","",INDIRECT(SUBSTITUTE(Codedata!CC726,"!A","!H")))</f>
        <v/>
      </c>
    </row>
    <row r="732" spans="1:10" x14ac:dyDescent="0.25">
      <c r="A732" s="157" t="str">
        <f ca="1">IF(Codedata!CB727="","",INDIRECT(Codedata!CB727))</f>
        <v/>
      </c>
      <c r="B732" s="158" t="str">
        <f ca="1">IF(A732="","",INDIRECT(SUBSTITUTE(Codedata!CB727,"!A","!B")))</f>
        <v/>
      </c>
      <c r="C732" s="158" t="str">
        <f ca="1">IF(A732="","",INDIRECT(SUBSTITUTE(Codedata!CB727,"!A","!E")))</f>
        <v/>
      </c>
      <c r="D732" s="158" t="str">
        <f ca="1">IF(A732="","",SUBSTITUTE(Codedata!CB727,"!A"," rij "))</f>
        <v/>
      </c>
      <c r="E732" s="159" t="str">
        <f ca="1">IF(A732="","",INDIRECT(SUBSTITUTE(Codedata!CB727,"!A","!G")))</f>
        <v/>
      </c>
      <c r="F732" s="160" t="str">
        <f ca="1">IF(Codedata!CC727="","",INDIRECT(Codedata!CC727))</f>
        <v/>
      </c>
      <c r="G732" s="158" t="str">
        <f ca="1">IF(F732="","",INDIRECT(SUBSTITUTE(Codedata!CC727,"!A","!B")))</f>
        <v/>
      </c>
      <c r="H732" s="158" t="str">
        <f ca="1">IF(F732="","",INDIRECT(SUBSTITUTE(Codedata!CC727,"!A","!E")))</f>
        <v/>
      </c>
      <c r="I732" s="158" t="str">
        <f ca="1">IF(F732="","",SUBSTITUTE(Codedata!CC727,"!A"," rij "))</f>
        <v/>
      </c>
      <c r="J732" s="159" t="str">
        <f ca="1">IF(F732="","",INDIRECT(SUBSTITUTE(Codedata!CC727,"!A","!H")))</f>
        <v/>
      </c>
    </row>
    <row r="733" spans="1:10" x14ac:dyDescent="0.25">
      <c r="A733" s="157" t="str">
        <f ca="1">IF(Codedata!CB728="","",INDIRECT(Codedata!CB728))</f>
        <v/>
      </c>
      <c r="B733" s="158" t="str">
        <f ca="1">IF(A733="","",INDIRECT(SUBSTITUTE(Codedata!CB728,"!A","!B")))</f>
        <v/>
      </c>
      <c r="C733" s="158" t="str">
        <f ca="1">IF(A733="","",INDIRECT(SUBSTITUTE(Codedata!CB728,"!A","!E")))</f>
        <v/>
      </c>
      <c r="D733" s="158" t="str">
        <f ca="1">IF(A733="","",SUBSTITUTE(Codedata!CB728,"!A"," rij "))</f>
        <v/>
      </c>
      <c r="E733" s="159" t="str">
        <f ca="1">IF(A733="","",INDIRECT(SUBSTITUTE(Codedata!CB728,"!A","!G")))</f>
        <v/>
      </c>
      <c r="F733" s="160" t="str">
        <f ca="1">IF(Codedata!CC728="","",INDIRECT(Codedata!CC728))</f>
        <v/>
      </c>
      <c r="G733" s="158" t="str">
        <f ca="1">IF(F733="","",INDIRECT(SUBSTITUTE(Codedata!CC728,"!A","!B")))</f>
        <v/>
      </c>
      <c r="H733" s="158" t="str">
        <f ca="1">IF(F733="","",INDIRECT(SUBSTITUTE(Codedata!CC728,"!A","!E")))</f>
        <v/>
      </c>
      <c r="I733" s="158" t="str">
        <f ca="1">IF(F733="","",SUBSTITUTE(Codedata!CC728,"!A"," rij "))</f>
        <v/>
      </c>
      <c r="J733" s="159" t="str">
        <f ca="1">IF(F733="","",INDIRECT(SUBSTITUTE(Codedata!CC728,"!A","!H")))</f>
        <v/>
      </c>
    </row>
    <row r="734" spans="1:10" x14ac:dyDescent="0.25">
      <c r="A734" s="157" t="str">
        <f ca="1">IF(Codedata!CB729="","",INDIRECT(Codedata!CB729))</f>
        <v/>
      </c>
      <c r="B734" s="158" t="str">
        <f ca="1">IF(A734="","",INDIRECT(SUBSTITUTE(Codedata!CB729,"!A","!B")))</f>
        <v/>
      </c>
      <c r="C734" s="158" t="str">
        <f ca="1">IF(A734="","",INDIRECT(SUBSTITUTE(Codedata!CB729,"!A","!E")))</f>
        <v/>
      </c>
      <c r="D734" s="158" t="str">
        <f ca="1">IF(A734="","",SUBSTITUTE(Codedata!CB729,"!A"," rij "))</f>
        <v/>
      </c>
      <c r="E734" s="159" t="str">
        <f ca="1">IF(A734="","",INDIRECT(SUBSTITUTE(Codedata!CB729,"!A","!G")))</f>
        <v/>
      </c>
      <c r="F734" s="160" t="str">
        <f ca="1">IF(Codedata!CC729="","",INDIRECT(Codedata!CC729))</f>
        <v/>
      </c>
      <c r="G734" s="158" t="str">
        <f ca="1">IF(F734="","",INDIRECT(SUBSTITUTE(Codedata!CC729,"!A","!B")))</f>
        <v/>
      </c>
      <c r="H734" s="158" t="str">
        <f ca="1">IF(F734="","",INDIRECT(SUBSTITUTE(Codedata!CC729,"!A","!E")))</f>
        <v/>
      </c>
      <c r="I734" s="158" t="str">
        <f ca="1">IF(F734="","",SUBSTITUTE(Codedata!CC729,"!A"," rij "))</f>
        <v/>
      </c>
      <c r="J734" s="159" t="str">
        <f ca="1">IF(F734="","",INDIRECT(SUBSTITUTE(Codedata!CC729,"!A","!H")))</f>
        <v/>
      </c>
    </row>
    <row r="735" spans="1:10" x14ac:dyDescent="0.25">
      <c r="A735" s="157" t="str">
        <f ca="1">IF(Codedata!CB730="","",INDIRECT(Codedata!CB730))</f>
        <v/>
      </c>
      <c r="B735" s="158" t="str">
        <f ca="1">IF(A735="","",INDIRECT(SUBSTITUTE(Codedata!CB730,"!A","!B")))</f>
        <v/>
      </c>
      <c r="C735" s="158" t="str">
        <f ca="1">IF(A735="","",INDIRECT(SUBSTITUTE(Codedata!CB730,"!A","!E")))</f>
        <v/>
      </c>
      <c r="D735" s="158" t="str">
        <f ca="1">IF(A735="","",SUBSTITUTE(Codedata!CB730,"!A"," rij "))</f>
        <v/>
      </c>
      <c r="E735" s="159" t="str">
        <f ca="1">IF(A735="","",INDIRECT(SUBSTITUTE(Codedata!CB730,"!A","!G")))</f>
        <v/>
      </c>
      <c r="F735" s="160" t="str">
        <f ca="1">IF(Codedata!CC730="","",INDIRECT(Codedata!CC730))</f>
        <v/>
      </c>
      <c r="G735" s="158" t="str">
        <f ca="1">IF(F735="","",INDIRECT(SUBSTITUTE(Codedata!CC730,"!A","!B")))</f>
        <v/>
      </c>
      <c r="H735" s="158" t="str">
        <f ca="1">IF(F735="","",INDIRECT(SUBSTITUTE(Codedata!CC730,"!A","!E")))</f>
        <v/>
      </c>
      <c r="I735" s="158" t="str">
        <f ca="1">IF(F735="","",SUBSTITUTE(Codedata!CC730,"!A"," rij "))</f>
        <v/>
      </c>
      <c r="J735" s="159" t="str">
        <f ca="1">IF(F735="","",INDIRECT(SUBSTITUTE(Codedata!CC730,"!A","!H")))</f>
        <v/>
      </c>
    </row>
    <row r="736" spans="1:10" x14ac:dyDescent="0.25">
      <c r="A736" s="157" t="str">
        <f ca="1">IF(Codedata!CB731="","",INDIRECT(Codedata!CB731))</f>
        <v/>
      </c>
      <c r="B736" s="158" t="str">
        <f ca="1">IF(A736="","",INDIRECT(SUBSTITUTE(Codedata!CB731,"!A","!B")))</f>
        <v/>
      </c>
      <c r="C736" s="158" t="str">
        <f ca="1">IF(A736="","",INDIRECT(SUBSTITUTE(Codedata!CB731,"!A","!E")))</f>
        <v/>
      </c>
      <c r="D736" s="158" t="str">
        <f ca="1">IF(A736="","",SUBSTITUTE(Codedata!CB731,"!A"," rij "))</f>
        <v/>
      </c>
      <c r="E736" s="159" t="str">
        <f ca="1">IF(A736="","",INDIRECT(SUBSTITUTE(Codedata!CB731,"!A","!G")))</f>
        <v/>
      </c>
      <c r="F736" s="160" t="str">
        <f ca="1">IF(Codedata!CC731="","",INDIRECT(Codedata!CC731))</f>
        <v/>
      </c>
      <c r="G736" s="158" t="str">
        <f ca="1">IF(F736="","",INDIRECT(SUBSTITUTE(Codedata!CC731,"!A","!B")))</f>
        <v/>
      </c>
      <c r="H736" s="158" t="str">
        <f ca="1">IF(F736="","",INDIRECT(SUBSTITUTE(Codedata!CC731,"!A","!E")))</f>
        <v/>
      </c>
      <c r="I736" s="158" t="str">
        <f ca="1">IF(F736="","",SUBSTITUTE(Codedata!CC731,"!A"," rij "))</f>
        <v/>
      </c>
      <c r="J736" s="159" t="str">
        <f ca="1">IF(F736="","",INDIRECT(SUBSTITUTE(Codedata!CC731,"!A","!H")))</f>
        <v/>
      </c>
    </row>
    <row r="737" spans="1:10" x14ac:dyDescent="0.25">
      <c r="A737" s="157" t="str">
        <f ca="1">IF(Codedata!CB732="","",INDIRECT(Codedata!CB732))</f>
        <v/>
      </c>
      <c r="B737" s="158" t="str">
        <f ca="1">IF(A737="","",INDIRECT(SUBSTITUTE(Codedata!CB732,"!A","!B")))</f>
        <v/>
      </c>
      <c r="C737" s="158" t="str">
        <f ca="1">IF(A737="","",INDIRECT(SUBSTITUTE(Codedata!CB732,"!A","!E")))</f>
        <v/>
      </c>
      <c r="D737" s="158" t="str">
        <f ca="1">IF(A737="","",SUBSTITUTE(Codedata!CB732,"!A"," rij "))</f>
        <v/>
      </c>
      <c r="E737" s="159" t="str">
        <f ca="1">IF(A737="","",INDIRECT(SUBSTITUTE(Codedata!CB732,"!A","!G")))</f>
        <v/>
      </c>
      <c r="F737" s="160" t="str">
        <f ca="1">IF(Codedata!CC732="","",INDIRECT(Codedata!CC732))</f>
        <v/>
      </c>
      <c r="G737" s="158" t="str">
        <f ca="1">IF(F737="","",INDIRECT(SUBSTITUTE(Codedata!CC732,"!A","!B")))</f>
        <v/>
      </c>
      <c r="H737" s="158" t="str">
        <f ca="1">IF(F737="","",INDIRECT(SUBSTITUTE(Codedata!CC732,"!A","!E")))</f>
        <v/>
      </c>
      <c r="I737" s="158" t="str">
        <f ca="1">IF(F737="","",SUBSTITUTE(Codedata!CC732,"!A"," rij "))</f>
        <v/>
      </c>
      <c r="J737" s="159" t="str">
        <f ca="1">IF(F737="","",INDIRECT(SUBSTITUTE(Codedata!CC732,"!A","!H")))</f>
        <v/>
      </c>
    </row>
    <row r="738" spans="1:10" x14ac:dyDescent="0.25">
      <c r="A738" s="157" t="str">
        <f ca="1">IF(Codedata!CB733="","",INDIRECT(Codedata!CB733))</f>
        <v/>
      </c>
      <c r="B738" s="158" t="str">
        <f ca="1">IF(A738="","",INDIRECT(SUBSTITUTE(Codedata!CB733,"!A","!B")))</f>
        <v/>
      </c>
      <c r="C738" s="158" t="str">
        <f ca="1">IF(A738="","",INDIRECT(SUBSTITUTE(Codedata!CB733,"!A","!E")))</f>
        <v/>
      </c>
      <c r="D738" s="158" t="str">
        <f ca="1">IF(A738="","",SUBSTITUTE(Codedata!CB733,"!A"," rij "))</f>
        <v/>
      </c>
      <c r="E738" s="159" t="str">
        <f ca="1">IF(A738="","",INDIRECT(SUBSTITUTE(Codedata!CB733,"!A","!G")))</f>
        <v/>
      </c>
      <c r="F738" s="160" t="str">
        <f ca="1">IF(Codedata!CC733="","",INDIRECT(Codedata!CC733))</f>
        <v/>
      </c>
      <c r="G738" s="158" t="str">
        <f ca="1">IF(F738="","",INDIRECT(SUBSTITUTE(Codedata!CC733,"!A","!B")))</f>
        <v/>
      </c>
      <c r="H738" s="158" t="str">
        <f ca="1">IF(F738="","",INDIRECT(SUBSTITUTE(Codedata!CC733,"!A","!E")))</f>
        <v/>
      </c>
      <c r="I738" s="158" t="str">
        <f ca="1">IF(F738="","",SUBSTITUTE(Codedata!CC733,"!A"," rij "))</f>
        <v/>
      </c>
      <c r="J738" s="159" t="str">
        <f ca="1">IF(F738="","",INDIRECT(SUBSTITUTE(Codedata!CC733,"!A","!H")))</f>
        <v/>
      </c>
    </row>
    <row r="739" spans="1:10" x14ac:dyDescent="0.25">
      <c r="A739" s="157" t="str">
        <f ca="1">IF(Codedata!CB734="","",INDIRECT(Codedata!CB734))</f>
        <v/>
      </c>
      <c r="B739" s="158" t="str">
        <f ca="1">IF(A739="","",INDIRECT(SUBSTITUTE(Codedata!CB734,"!A","!B")))</f>
        <v/>
      </c>
      <c r="C739" s="158" t="str">
        <f ca="1">IF(A739="","",INDIRECT(SUBSTITUTE(Codedata!CB734,"!A","!E")))</f>
        <v/>
      </c>
      <c r="D739" s="158" t="str">
        <f ca="1">IF(A739="","",SUBSTITUTE(Codedata!CB734,"!A"," rij "))</f>
        <v/>
      </c>
      <c r="E739" s="159" t="str">
        <f ca="1">IF(A739="","",INDIRECT(SUBSTITUTE(Codedata!CB734,"!A","!G")))</f>
        <v/>
      </c>
      <c r="F739" s="160" t="str">
        <f ca="1">IF(Codedata!CC734="","",INDIRECT(Codedata!CC734))</f>
        <v/>
      </c>
      <c r="G739" s="158" t="str">
        <f ca="1">IF(F739="","",INDIRECT(SUBSTITUTE(Codedata!CC734,"!A","!B")))</f>
        <v/>
      </c>
      <c r="H739" s="158" t="str">
        <f ca="1">IF(F739="","",INDIRECT(SUBSTITUTE(Codedata!CC734,"!A","!E")))</f>
        <v/>
      </c>
      <c r="I739" s="158" t="str">
        <f ca="1">IF(F739="","",SUBSTITUTE(Codedata!CC734,"!A"," rij "))</f>
        <v/>
      </c>
      <c r="J739" s="159" t="str">
        <f ca="1">IF(F739="","",INDIRECT(SUBSTITUTE(Codedata!CC734,"!A","!H")))</f>
        <v/>
      </c>
    </row>
    <row r="740" spans="1:10" x14ac:dyDescent="0.25">
      <c r="A740" s="157" t="str">
        <f ca="1">IF(Codedata!CB735="","",INDIRECT(Codedata!CB735))</f>
        <v/>
      </c>
      <c r="B740" s="158" t="str">
        <f ca="1">IF(A740="","",INDIRECT(SUBSTITUTE(Codedata!CB735,"!A","!B")))</f>
        <v/>
      </c>
      <c r="C740" s="158" t="str">
        <f ca="1">IF(A740="","",INDIRECT(SUBSTITUTE(Codedata!CB735,"!A","!E")))</f>
        <v/>
      </c>
      <c r="D740" s="158" t="str">
        <f ca="1">IF(A740="","",SUBSTITUTE(Codedata!CB735,"!A"," rij "))</f>
        <v/>
      </c>
      <c r="E740" s="159" t="str">
        <f ca="1">IF(A740="","",INDIRECT(SUBSTITUTE(Codedata!CB735,"!A","!G")))</f>
        <v/>
      </c>
      <c r="F740" s="160" t="str">
        <f ca="1">IF(Codedata!CC735="","",INDIRECT(Codedata!CC735))</f>
        <v/>
      </c>
      <c r="G740" s="158" t="str">
        <f ca="1">IF(F740="","",INDIRECT(SUBSTITUTE(Codedata!CC735,"!A","!B")))</f>
        <v/>
      </c>
      <c r="H740" s="158" t="str">
        <f ca="1">IF(F740="","",INDIRECT(SUBSTITUTE(Codedata!CC735,"!A","!E")))</f>
        <v/>
      </c>
      <c r="I740" s="158" t="str">
        <f ca="1">IF(F740="","",SUBSTITUTE(Codedata!CC735,"!A"," rij "))</f>
        <v/>
      </c>
      <c r="J740" s="159" t="str">
        <f ca="1">IF(F740="","",INDIRECT(SUBSTITUTE(Codedata!CC735,"!A","!H")))</f>
        <v/>
      </c>
    </row>
    <row r="741" spans="1:10" x14ac:dyDescent="0.25">
      <c r="A741" s="157" t="str">
        <f ca="1">IF(Codedata!CB736="","",INDIRECT(Codedata!CB736))</f>
        <v/>
      </c>
      <c r="B741" s="158" t="str">
        <f ca="1">IF(A741="","",INDIRECT(SUBSTITUTE(Codedata!CB736,"!A","!B")))</f>
        <v/>
      </c>
      <c r="C741" s="158" t="str">
        <f ca="1">IF(A741="","",INDIRECT(SUBSTITUTE(Codedata!CB736,"!A","!E")))</f>
        <v/>
      </c>
      <c r="D741" s="158" t="str">
        <f ca="1">IF(A741="","",SUBSTITUTE(Codedata!CB736,"!A"," rij "))</f>
        <v/>
      </c>
      <c r="E741" s="159" t="str">
        <f ca="1">IF(A741="","",INDIRECT(SUBSTITUTE(Codedata!CB736,"!A","!G")))</f>
        <v/>
      </c>
      <c r="F741" s="160" t="str">
        <f ca="1">IF(Codedata!CC736="","",INDIRECT(Codedata!CC736))</f>
        <v/>
      </c>
      <c r="G741" s="158" t="str">
        <f ca="1">IF(F741="","",INDIRECT(SUBSTITUTE(Codedata!CC736,"!A","!B")))</f>
        <v/>
      </c>
      <c r="H741" s="158" t="str">
        <f ca="1">IF(F741="","",INDIRECT(SUBSTITUTE(Codedata!CC736,"!A","!E")))</f>
        <v/>
      </c>
      <c r="I741" s="158" t="str">
        <f ca="1">IF(F741="","",SUBSTITUTE(Codedata!CC736,"!A"," rij "))</f>
        <v/>
      </c>
      <c r="J741" s="159" t="str">
        <f ca="1">IF(F741="","",INDIRECT(SUBSTITUTE(Codedata!CC736,"!A","!H")))</f>
        <v/>
      </c>
    </row>
    <row r="742" spans="1:10" x14ac:dyDescent="0.25">
      <c r="A742" s="157" t="str">
        <f ca="1">IF(Codedata!CB737="","",INDIRECT(Codedata!CB737))</f>
        <v/>
      </c>
      <c r="B742" s="158" t="str">
        <f ca="1">IF(A742="","",INDIRECT(SUBSTITUTE(Codedata!CB737,"!A","!B")))</f>
        <v/>
      </c>
      <c r="C742" s="158" t="str">
        <f ca="1">IF(A742="","",INDIRECT(SUBSTITUTE(Codedata!CB737,"!A","!E")))</f>
        <v/>
      </c>
      <c r="D742" s="158" t="str">
        <f ca="1">IF(A742="","",SUBSTITUTE(Codedata!CB737,"!A"," rij "))</f>
        <v/>
      </c>
      <c r="E742" s="159" t="str">
        <f ca="1">IF(A742="","",INDIRECT(SUBSTITUTE(Codedata!CB737,"!A","!G")))</f>
        <v/>
      </c>
      <c r="F742" s="160" t="str">
        <f ca="1">IF(Codedata!CC737="","",INDIRECT(Codedata!CC737))</f>
        <v/>
      </c>
      <c r="G742" s="158" t="str">
        <f ca="1">IF(F742="","",INDIRECT(SUBSTITUTE(Codedata!CC737,"!A","!B")))</f>
        <v/>
      </c>
      <c r="H742" s="158" t="str">
        <f ca="1">IF(F742="","",INDIRECT(SUBSTITUTE(Codedata!CC737,"!A","!E")))</f>
        <v/>
      </c>
      <c r="I742" s="158" t="str">
        <f ca="1">IF(F742="","",SUBSTITUTE(Codedata!CC737,"!A"," rij "))</f>
        <v/>
      </c>
      <c r="J742" s="159" t="str">
        <f ca="1">IF(F742="","",INDIRECT(SUBSTITUTE(Codedata!CC737,"!A","!H")))</f>
        <v/>
      </c>
    </row>
    <row r="743" spans="1:10" x14ac:dyDescent="0.25">
      <c r="A743" s="157" t="str">
        <f ca="1">IF(Codedata!CB738="","",INDIRECT(Codedata!CB738))</f>
        <v/>
      </c>
      <c r="B743" s="158" t="str">
        <f ca="1">IF(A743="","",INDIRECT(SUBSTITUTE(Codedata!CB738,"!A","!B")))</f>
        <v/>
      </c>
      <c r="C743" s="158" t="str">
        <f ca="1">IF(A743="","",INDIRECT(SUBSTITUTE(Codedata!CB738,"!A","!E")))</f>
        <v/>
      </c>
      <c r="D743" s="158" t="str">
        <f ca="1">IF(A743="","",SUBSTITUTE(Codedata!CB738,"!A"," rij "))</f>
        <v/>
      </c>
      <c r="E743" s="159" t="str">
        <f ca="1">IF(A743="","",INDIRECT(SUBSTITUTE(Codedata!CB738,"!A","!G")))</f>
        <v/>
      </c>
      <c r="F743" s="160" t="str">
        <f ca="1">IF(Codedata!CC738="","",INDIRECT(Codedata!CC738))</f>
        <v/>
      </c>
      <c r="G743" s="158" t="str">
        <f ca="1">IF(F743="","",INDIRECT(SUBSTITUTE(Codedata!CC738,"!A","!B")))</f>
        <v/>
      </c>
      <c r="H743" s="158" t="str">
        <f ca="1">IF(F743="","",INDIRECT(SUBSTITUTE(Codedata!CC738,"!A","!E")))</f>
        <v/>
      </c>
      <c r="I743" s="158" t="str">
        <f ca="1">IF(F743="","",SUBSTITUTE(Codedata!CC738,"!A"," rij "))</f>
        <v/>
      </c>
      <c r="J743" s="159" t="str">
        <f ca="1">IF(F743="","",INDIRECT(SUBSTITUTE(Codedata!CC738,"!A","!H")))</f>
        <v/>
      </c>
    </row>
    <row r="744" spans="1:10" x14ac:dyDescent="0.25">
      <c r="A744" s="157" t="str">
        <f ca="1">IF(Codedata!CB739="","",INDIRECT(Codedata!CB739))</f>
        <v/>
      </c>
      <c r="B744" s="158" t="str">
        <f ca="1">IF(A744="","",INDIRECT(SUBSTITUTE(Codedata!CB739,"!A","!B")))</f>
        <v/>
      </c>
      <c r="C744" s="158" t="str">
        <f ca="1">IF(A744="","",INDIRECT(SUBSTITUTE(Codedata!CB739,"!A","!E")))</f>
        <v/>
      </c>
      <c r="D744" s="158" t="str">
        <f ca="1">IF(A744="","",SUBSTITUTE(Codedata!CB739,"!A"," rij "))</f>
        <v/>
      </c>
      <c r="E744" s="159" t="str">
        <f ca="1">IF(A744="","",INDIRECT(SUBSTITUTE(Codedata!CB739,"!A","!G")))</f>
        <v/>
      </c>
      <c r="F744" s="160" t="str">
        <f ca="1">IF(Codedata!CC739="","",INDIRECT(Codedata!CC739))</f>
        <v/>
      </c>
      <c r="G744" s="158" t="str">
        <f ca="1">IF(F744="","",INDIRECT(SUBSTITUTE(Codedata!CC739,"!A","!B")))</f>
        <v/>
      </c>
      <c r="H744" s="158" t="str">
        <f ca="1">IF(F744="","",INDIRECT(SUBSTITUTE(Codedata!CC739,"!A","!E")))</f>
        <v/>
      </c>
      <c r="I744" s="158" t="str">
        <f ca="1">IF(F744="","",SUBSTITUTE(Codedata!CC739,"!A"," rij "))</f>
        <v/>
      </c>
      <c r="J744" s="159" t="str">
        <f ca="1">IF(F744="","",INDIRECT(SUBSTITUTE(Codedata!CC739,"!A","!H")))</f>
        <v/>
      </c>
    </row>
    <row r="745" spans="1:10" x14ac:dyDescent="0.25">
      <c r="A745" s="157" t="str">
        <f ca="1">IF(Codedata!CB740="","",INDIRECT(Codedata!CB740))</f>
        <v/>
      </c>
      <c r="B745" s="158" t="str">
        <f ca="1">IF(A745="","",INDIRECT(SUBSTITUTE(Codedata!CB740,"!A","!B")))</f>
        <v/>
      </c>
      <c r="C745" s="158" t="str">
        <f ca="1">IF(A745="","",INDIRECT(SUBSTITUTE(Codedata!CB740,"!A","!E")))</f>
        <v/>
      </c>
      <c r="D745" s="158" t="str">
        <f ca="1">IF(A745="","",SUBSTITUTE(Codedata!CB740,"!A"," rij "))</f>
        <v/>
      </c>
      <c r="E745" s="159" t="str">
        <f ca="1">IF(A745="","",INDIRECT(SUBSTITUTE(Codedata!CB740,"!A","!G")))</f>
        <v/>
      </c>
      <c r="F745" s="160" t="str">
        <f ca="1">IF(Codedata!CC740="","",INDIRECT(Codedata!CC740))</f>
        <v/>
      </c>
      <c r="G745" s="158" t="str">
        <f ca="1">IF(F745="","",INDIRECT(SUBSTITUTE(Codedata!CC740,"!A","!B")))</f>
        <v/>
      </c>
      <c r="H745" s="158" t="str">
        <f ca="1">IF(F745="","",INDIRECT(SUBSTITUTE(Codedata!CC740,"!A","!E")))</f>
        <v/>
      </c>
      <c r="I745" s="158" t="str">
        <f ca="1">IF(F745="","",SUBSTITUTE(Codedata!CC740,"!A"," rij "))</f>
        <v/>
      </c>
      <c r="J745" s="159" t="str">
        <f ca="1">IF(F745="","",INDIRECT(SUBSTITUTE(Codedata!CC740,"!A","!H")))</f>
        <v/>
      </c>
    </row>
    <row r="746" spans="1:10" x14ac:dyDescent="0.25">
      <c r="A746" s="157" t="str">
        <f ca="1">IF(Codedata!CB741="","",INDIRECT(Codedata!CB741))</f>
        <v/>
      </c>
      <c r="B746" s="158" t="str">
        <f ca="1">IF(A746="","",INDIRECT(SUBSTITUTE(Codedata!CB741,"!A","!B")))</f>
        <v/>
      </c>
      <c r="C746" s="158" t="str">
        <f ca="1">IF(A746="","",INDIRECT(SUBSTITUTE(Codedata!CB741,"!A","!E")))</f>
        <v/>
      </c>
      <c r="D746" s="158" t="str">
        <f ca="1">IF(A746="","",SUBSTITUTE(Codedata!CB741,"!A"," rij "))</f>
        <v/>
      </c>
      <c r="E746" s="159" t="str">
        <f ca="1">IF(A746="","",INDIRECT(SUBSTITUTE(Codedata!CB741,"!A","!G")))</f>
        <v/>
      </c>
      <c r="F746" s="160" t="str">
        <f ca="1">IF(Codedata!CC741="","",INDIRECT(Codedata!CC741))</f>
        <v/>
      </c>
      <c r="G746" s="158" t="str">
        <f ca="1">IF(F746="","",INDIRECT(SUBSTITUTE(Codedata!CC741,"!A","!B")))</f>
        <v/>
      </c>
      <c r="H746" s="158" t="str">
        <f ca="1">IF(F746="","",INDIRECT(SUBSTITUTE(Codedata!CC741,"!A","!E")))</f>
        <v/>
      </c>
      <c r="I746" s="158" t="str">
        <f ca="1">IF(F746="","",SUBSTITUTE(Codedata!CC741,"!A"," rij "))</f>
        <v/>
      </c>
      <c r="J746" s="159" t="str">
        <f ca="1">IF(F746="","",INDIRECT(SUBSTITUTE(Codedata!CC741,"!A","!H")))</f>
        <v/>
      </c>
    </row>
    <row r="747" spans="1:10" x14ac:dyDescent="0.25">
      <c r="A747" s="157" t="str">
        <f ca="1">IF(Codedata!CB742="","",INDIRECT(Codedata!CB742))</f>
        <v/>
      </c>
      <c r="B747" s="158" t="str">
        <f ca="1">IF(A747="","",INDIRECT(SUBSTITUTE(Codedata!CB742,"!A","!B")))</f>
        <v/>
      </c>
      <c r="C747" s="158" t="str">
        <f ca="1">IF(A747="","",INDIRECT(SUBSTITUTE(Codedata!CB742,"!A","!E")))</f>
        <v/>
      </c>
      <c r="D747" s="158" t="str">
        <f ca="1">IF(A747="","",SUBSTITUTE(Codedata!CB742,"!A"," rij "))</f>
        <v/>
      </c>
      <c r="E747" s="159" t="str">
        <f ca="1">IF(A747="","",INDIRECT(SUBSTITUTE(Codedata!CB742,"!A","!G")))</f>
        <v/>
      </c>
      <c r="F747" s="160" t="str">
        <f ca="1">IF(Codedata!CC742="","",INDIRECT(Codedata!CC742))</f>
        <v/>
      </c>
      <c r="G747" s="158" t="str">
        <f ca="1">IF(F747="","",INDIRECT(SUBSTITUTE(Codedata!CC742,"!A","!B")))</f>
        <v/>
      </c>
      <c r="H747" s="158" t="str">
        <f ca="1">IF(F747="","",INDIRECT(SUBSTITUTE(Codedata!CC742,"!A","!E")))</f>
        <v/>
      </c>
      <c r="I747" s="158" t="str">
        <f ca="1">IF(F747="","",SUBSTITUTE(Codedata!CC742,"!A"," rij "))</f>
        <v/>
      </c>
      <c r="J747" s="159" t="str">
        <f ca="1">IF(F747="","",INDIRECT(SUBSTITUTE(Codedata!CC742,"!A","!H")))</f>
        <v/>
      </c>
    </row>
    <row r="748" spans="1:10" x14ac:dyDescent="0.25">
      <c r="A748" s="157" t="str">
        <f ca="1">IF(Codedata!CB743="","",INDIRECT(Codedata!CB743))</f>
        <v/>
      </c>
      <c r="B748" s="158" t="str">
        <f ca="1">IF(A748="","",INDIRECT(SUBSTITUTE(Codedata!CB743,"!A","!B")))</f>
        <v/>
      </c>
      <c r="C748" s="158" t="str">
        <f ca="1">IF(A748="","",INDIRECT(SUBSTITUTE(Codedata!CB743,"!A","!E")))</f>
        <v/>
      </c>
      <c r="D748" s="158" t="str">
        <f ca="1">IF(A748="","",SUBSTITUTE(Codedata!CB743,"!A"," rij "))</f>
        <v/>
      </c>
      <c r="E748" s="159" t="str">
        <f ca="1">IF(A748="","",INDIRECT(SUBSTITUTE(Codedata!CB743,"!A","!G")))</f>
        <v/>
      </c>
      <c r="F748" s="160" t="str">
        <f ca="1">IF(Codedata!CC743="","",INDIRECT(Codedata!CC743))</f>
        <v/>
      </c>
      <c r="G748" s="158" t="str">
        <f ca="1">IF(F748="","",INDIRECT(SUBSTITUTE(Codedata!CC743,"!A","!B")))</f>
        <v/>
      </c>
      <c r="H748" s="158" t="str">
        <f ca="1">IF(F748="","",INDIRECT(SUBSTITUTE(Codedata!CC743,"!A","!E")))</f>
        <v/>
      </c>
      <c r="I748" s="158" t="str">
        <f ca="1">IF(F748="","",SUBSTITUTE(Codedata!CC743,"!A"," rij "))</f>
        <v/>
      </c>
      <c r="J748" s="159" t="str">
        <f ca="1">IF(F748="","",INDIRECT(SUBSTITUTE(Codedata!CC743,"!A","!H")))</f>
        <v/>
      </c>
    </row>
    <row r="749" spans="1:10" x14ac:dyDescent="0.25">
      <c r="A749" s="157" t="str">
        <f ca="1">IF(Codedata!CB744="","",INDIRECT(Codedata!CB744))</f>
        <v/>
      </c>
      <c r="B749" s="158" t="str">
        <f ca="1">IF(A749="","",INDIRECT(SUBSTITUTE(Codedata!CB744,"!A","!B")))</f>
        <v/>
      </c>
      <c r="C749" s="158" t="str">
        <f ca="1">IF(A749="","",INDIRECT(SUBSTITUTE(Codedata!CB744,"!A","!E")))</f>
        <v/>
      </c>
      <c r="D749" s="158" t="str">
        <f ca="1">IF(A749="","",SUBSTITUTE(Codedata!CB744,"!A"," rij "))</f>
        <v/>
      </c>
      <c r="E749" s="159" t="str">
        <f ca="1">IF(A749="","",INDIRECT(SUBSTITUTE(Codedata!CB744,"!A","!G")))</f>
        <v/>
      </c>
      <c r="F749" s="160" t="str">
        <f ca="1">IF(Codedata!CC744="","",INDIRECT(Codedata!CC744))</f>
        <v/>
      </c>
      <c r="G749" s="158" t="str">
        <f ca="1">IF(F749="","",INDIRECT(SUBSTITUTE(Codedata!CC744,"!A","!B")))</f>
        <v/>
      </c>
      <c r="H749" s="158" t="str">
        <f ca="1">IF(F749="","",INDIRECT(SUBSTITUTE(Codedata!CC744,"!A","!E")))</f>
        <v/>
      </c>
      <c r="I749" s="158" t="str">
        <f ca="1">IF(F749="","",SUBSTITUTE(Codedata!CC744,"!A"," rij "))</f>
        <v/>
      </c>
      <c r="J749" s="159" t="str">
        <f ca="1">IF(F749="","",INDIRECT(SUBSTITUTE(Codedata!CC744,"!A","!H")))</f>
        <v/>
      </c>
    </row>
    <row r="750" spans="1:10" x14ac:dyDescent="0.25">
      <c r="A750" s="157" t="str">
        <f ca="1">IF(Codedata!CB745="","",INDIRECT(Codedata!CB745))</f>
        <v/>
      </c>
      <c r="B750" s="158" t="str">
        <f ca="1">IF(A750="","",INDIRECT(SUBSTITUTE(Codedata!CB745,"!A","!B")))</f>
        <v/>
      </c>
      <c r="C750" s="158" t="str">
        <f ca="1">IF(A750="","",INDIRECT(SUBSTITUTE(Codedata!CB745,"!A","!E")))</f>
        <v/>
      </c>
      <c r="D750" s="158" t="str">
        <f ca="1">IF(A750="","",SUBSTITUTE(Codedata!CB745,"!A"," rij "))</f>
        <v/>
      </c>
      <c r="E750" s="159" t="str">
        <f ca="1">IF(A750="","",INDIRECT(SUBSTITUTE(Codedata!CB745,"!A","!G")))</f>
        <v/>
      </c>
      <c r="F750" s="160" t="str">
        <f ca="1">IF(Codedata!CC745="","",INDIRECT(Codedata!CC745))</f>
        <v/>
      </c>
      <c r="G750" s="158" t="str">
        <f ca="1">IF(F750="","",INDIRECT(SUBSTITUTE(Codedata!CC745,"!A","!B")))</f>
        <v/>
      </c>
      <c r="H750" s="158" t="str">
        <f ca="1">IF(F750="","",INDIRECT(SUBSTITUTE(Codedata!CC745,"!A","!E")))</f>
        <v/>
      </c>
      <c r="I750" s="158" t="str">
        <f ca="1">IF(F750="","",SUBSTITUTE(Codedata!CC745,"!A"," rij "))</f>
        <v/>
      </c>
      <c r="J750" s="159" t="str">
        <f ca="1">IF(F750="","",INDIRECT(SUBSTITUTE(Codedata!CC745,"!A","!H")))</f>
        <v/>
      </c>
    </row>
    <row r="751" spans="1:10" x14ac:dyDescent="0.25">
      <c r="A751" s="157" t="str">
        <f ca="1">IF(Codedata!CB746="","",INDIRECT(Codedata!CB746))</f>
        <v/>
      </c>
      <c r="B751" s="158" t="str">
        <f ca="1">IF(A751="","",INDIRECT(SUBSTITUTE(Codedata!CB746,"!A","!B")))</f>
        <v/>
      </c>
      <c r="C751" s="158" t="str">
        <f ca="1">IF(A751="","",INDIRECT(SUBSTITUTE(Codedata!CB746,"!A","!E")))</f>
        <v/>
      </c>
      <c r="D751" s="158" t="str">
        <f ca="1">IF(A751="","",SUBSTITUTE(Codedata!CB746,"!A"," rij "))</f>
        <v/>
      </c>
      <c r="E751" s="159" t="str">
        <f ca="1">IF(A751="","",INDIRECT(SUBSTITUTE(Codedata!CB746,"!A","!G")))</f>
        <v/>
      </c>
      <c r="F751" s="160" t="str">
        <f ca="1">IF(Codedata!CC746="","",INDIRECT(Codedata!CC746))</f>
        <v/>
      </c>
      <c r="G751" s="158" t="str">
        <f ca="1">IF(F751="","",INDIRECT(SUBSTITUTE(Codedata!CC746,"!A","!B")))</f>
        <v/>
      </c>
      <c r="H751" s="158" t="str">
        <f ca="1">IF(F751="","",INDIRECT(SUBSTITUTE(Codedata!CC746,"!A","!E")))</f>
        <v/>
      </c>
      <c r="I751" s="158" t="str">
        <f ca="1">IF(F751="","",SUBSTITUTE(Codedata!CC746,"!A"," rij "))</f>
        <v/>
      </c>
      <c r="J751" s="159" t="str">
        <f ca="1">IF(F751="","",INDIRECT(SUBSTITUTE(Codedata!CC746,"!A","!H")))</f>
        <v/>
      </c>
    </row>
    <row r="752" spans="1:10" x14ac:dyDescent="0.25">
      <c r="A752" s="157" t="str">
        <f ca="1">IF(Codedata!CB747="","",INDIRECT(Codedata!CB747))</f>
        <v/>
      </c>
      <c r="B752" s="158" t="str">
        <f ca="1">IF(A752="","",INDIRECT(SUBSTITUTE(Codedata!CB747,"!A","!B")))</f>
        <v/>
      </c>
      <c r="C752" s="158" t="str">
        <f ca="1">IF(A752="","",INDIRECT(SUBSTITUTE(Codedata!CB747,"!A","!E")))</f>
        <v/>
      </c>
      <c r="D752" s="158" t="str">
        <f ca="1">IF(A752="","",SUBSTITUTE(Codedata!CB747,"!A"," rij "))</f>
        <v/>
      </c>
      <c r="E752" s="159" t="str">
        <f ca="1">IF(A752="","",INDIRECT(SUBSTITUTE(Codedata!CB747,"!A","!G")))</f>
        <v/>
      </c>
      <c r="F752" s="160" t="str">
        <f ca="1">IF(Codedata!CC747="","",INDIRECT(Codedata!CC747))</f>
        <v/>
      </c>
      <c r="G752" s="158" t="str">
        <f ca="1">IF(F752="","",INDIRECT(SUBSTITUTE(Codedata!CC747,"!A","!B")))</f>
        <v/>
      </c>
      <c r="H752" s="158" t="str">
        <f ca="1">IF(F752="","",INDIRECT(SUBSTITUTE(Codedata!CC747,"!A","!E")))</f>
        <v/>
      </c>
      <c r="I752" s="158" t="str">
        <f ca="1">IF(F752="","",SUBSTITUTE(Codedata!CC747,"!A"," rij "))</f>
        <v/>
      </c>
      <c r="J752" s="159" t="str">
        <f ca="1">IF(F752="","",INDIRECT(SUBSTITUTE(Codedata!CC747,"!A","!H")))</f>
        <v/>
      </c>
    </row>
    <row r="753" spans="1:10" x14ac:dyDescent="0.25">
      <c r="A753" s="157" t="str">
        <f ca="1">IF(Codedata!CB748="","",INDIRECT(Codedata!CB748))</f>
        <v/>
      </c>
      <c r="B753" s="158" t="str">
        <f ca="1">IF(A753="","",INDIRECT(SUBSTITUTE(Codedata!CB748,"!A","!B")))</f>
        <v/>
      </c>
      <c r="C753" s="158" t="str">
        <f ca="1">IF(A753="","",INDIRECT(SUBSTITUTE(Codedata!CB748,"!A","!E")))</f>
        <v/>
      </c>
      <c r="D753" s="158" t="str">
        <f ca="1">IF(A753="","",SUBSTITUTE(Codedata!CB748,"!A"," rij "))</f>
        <v/>
      </c>
      <c r="E753" s="159" t="str">
        <f ca="1">IF(A753="","",INDIRECT(SUBSTITUTE(Codedata!CB748,"!A","!G")))</f>
        <v/>
      </c>
      <c r="F753" s="160" t="str">
        <f ca="1">IF(Codedata!CC748="","",INDIRECT(Codedata!CC748))</f>
        <v/>
      </c>
      <c r="G753" s="158" t="str">
        <f ca="1">IF(F753="","",INDIRECT(SUBSTITUTE(Codedata!CC748,"!A","!B")))</f>
        <v/>
      </c>
      <c r="H753" s="158" t="str">
        <f ca="1">IF(F753="","",INDIRECT(SUBSTITUTE(Codedata!CC748,"!A","!E")))</f>
        <v/>
      </c>
      <c r="I753" s="158" t="str">
        <f ca="1">IF(F753="","",SUBSTITUTE(Codedata!CC748,"!A"," rij "))</f>
        <v/>
      </c>
      <c r="J753" s="159" t="str">
        <f ca="1">IF(F753="","",INDIRECT(SUBSTITUTE(Codedata!CC748,"!A","!H")))</f>
        <v/>
      </c>
    </row>
    <row r="754" spans="1:10" x14ac:dyDescent="0.25">
      <c r="A754" s="157" t="str">
        <f ca="1">IF(Codedata!CB749="","",INDIRECT(Codedata!CB749))</f>
        <v/>
      </c>
      <c r="B754" s="158" t="str">
        <f ca="1">IF(A754="","",INDIRECT(SUBSTITUTE(Codedata!CB749,"!A","!B")))</f>
        <v/>
      </c>
      <c r="C754" s="158" t="str">
        <f ca="1">IF(A754="","",INDIRECT(SUBSTITUTE(Codedata!CB749,"!A","!E")))</f>
        <v/>
      </c>
      <c r="D754" s="158" t="str">
        <f ca="1">IF(A754="","",SUBSTITUTE(Codedata!CB749,"!A"," rij "))</f>
        <v/>
      </c>
      <c r="E754" s="159" t="str">
        <f ca="1">IF(A754="","",INDIRECT(SUBSTITUTE(Codedata!CB749,"!A","!G")))</f>
        <v/>
      </c>
      <c r="F754" s="160" t="str">
        <f ca="1">IF(Codedata!CC749="","",INDIRECT(Codedata!CC749))</f>
        <v/>
      </c>
      <c r="G754" s="158" t="str">
        <f ca="1">IF(F754="","",INDIRECT(SUBSTITUTE(Codedata!CC749,"!A","!B")))</f>
        <v/>
      </c>
      <c r="H754" s="158" t="str">
        <f ca="1">IF(F754="","",INDIRECT(SUBSTITUTE(Codedata!CC749,"!A","!E")))</f>
        <v/>
      </c>
      <c r="I754" s="158" t="str">
        <f ca="1">IF(F754="","",SUBSTITUTE(Codedata!CC749,"!A"," rij "))</f>
        <v/>
      </c>
      <c r="J754" s="159" t="str">
        <f ca="1">IF(F754="","",INDIRECT(SUBSTITUTE(Codedata!CC749,"!A","!H")))</f>
        <v/>
      </c>
    </row>
    <row r="755" spans="1:10" x14ac:dyDescent="0.25">
      <c r="A755" s="157" t="str">
        <f ca="1">IF(Codedata!CB750="","",INDIRECT(Codedata!CB750))</f>
        <v/>
      </c>
      <c r="B755" s="158" t="str">
        <f ca="1">IF(A755="","",INDIRECT(SUBSTITUTE(Codedata!CB750,"!A","!B")))</f>
        <v/>
      </c>
      <c r="C755" s="158" t="str">
        <f ca="1">IF(A755="","",INDIRECT(SUBSTITUTE(Codedata!CB750,"!A","!E")))</f>
        <v/>
      </c>
      <c r="D755" s="158" t="str">
        <f ca="1">IF(A755="","",SUBSTITUTE(Codedata!CB750,"!A"," rij "))</f>
        <v/>
      </c>
      <c r="E755" s="159" t="str">
        <f ca="1">IF(A755="","",INDIRECT(SUBSTITUTE(Codedata!CB750,"!A","!G")))</f>
        <v/>
      </c>
      <c r="F755" s="160" t="str">
        <f ca="1">IF(Codedata!CC750="","",INDIRECT(Codedata!CC750))</f>
        <v/>
      </c>
      <c r="G755" s="158" t="str">
        <f ca="1">IF(F755="","",INDIRECT(SUBSTITUTE(Codedata!CC750,"!A","!B")))</f>
        <v/>
      </c>
      <c r="H755" s="158" t="str">
        <f ca="1">IF(F755="","",INDIRECT(SUBSTITUTE(Codedata!CC750,"!A","!E")))</f>
        <v/>
      </c>
      <c r="I755" s="158" t="str">
        <f ca="1">IF(F755="","",SUBSTITUTE(Codedata!CC750,"!A"," rij "))</f>
        <v/>
      </c>
      <c r="J755" s="159" t="str">
        <f ca="1">IF(F755="","",INDIRECT(SUBSTITUTE(Codedata!CC750,"!A","!H")))</f>
        <v/>
      </c>
    </row>
    <row r="756" spans="1:10" x14ac:dyDescent="0.25">
      <c r="A756" s="157" t="str">
        <f ca="1">IF(Codedata!CB751="","",INDIRECT(Codedata!CB751))</f>
        <v/>
      </c>
      <c r="B756" s="158" t="str">
        <f ca="1">IF(A756="","",INDIRECT(SUBSTITUTE(Codedata!CB751,"!A","!B")))</f>
        <v/>
      </c>
      <c r="C756" s="158" t="str">
        <f ca="1">IF(A756="","",INDIRECT(SUBSTITUTE(Codedata!CB751,"!A","!E")))</f>
        <v/>
      </c>
      <c r="D756" s="158" t="str">
        <f ca="1">IF(A756="","",SUBSTITUTE(Codedata!CB751,"!A"," rij "))</f>
        <v/>
      </c>
      <c r="E756" s="159" t="str">
        <f ca="1">IF(A756="","",INDIRECT(SUBSTITUTE(Codedata!CB751,"!A","!G")))</f>
        <v/>
      </c>
      <c r="F756" s="160" t="str">
        <f ca="1">IF(Codedata!CC751="","",INDIRECT(Codedata!CC751))</f>
        <v/>
      </c>
      <c r="G756" s="158" t="str">
        <f ca="1">IF(F756="","",INDIRECT(SUBSTITUTE(Codedata!CC751,"!A","!B")))</f>
        <v/>
      </c>
      <c r="H756" s="158" t="str">
        <f ca="1">IF(F756="","",INDIRECT(SUBSTITUTE(Codedata!CC751,"!A","!E")))</f>
        <v/>
      </c>
      <c r="I756" s="158" t="str">
        <f ca="1">IF(F756="","",SUBSTITUTE(Codedata!CC751,"!A"," rij "))</f>
        <v/>
      </c>
      <c r="J756" s="159" t="str">
        <f ca="1">IF(F756="","",INDIRECT(SUBSTITUTE(Codedata!CC751,"!A","!H")))</f>
        <v/>
      </c>
    </row>
    <row r="757" spans="1:10" x14ac:dyDescent="0.25">
      <c r="A757" s="157" t="str">
        <f ca="1">IF(Codedata!CB752="","",INDIRECT(Codedata!CB752))</f>
        <v/>
      </c>
      <c r="B757" s="158" t="str">
        <f ca="1">IF(A757="","",INDIRECT(SUBSTITUTE(Codedata!CB752,"!A","!B")))</f>
        <v/>
      </c>
      <c r="C757" s="158" t="str">
        <f ca="1">IF(A757="","",INDIRECT(SUBSTITUTE(Codedata!CB752,"!A","!E")))</f>
        <v/>
      </c>
      <c r="D757" s="158" t="str">
        <f ca="1">IF(A757="","",SUBSTITUTE(Codedata!CB752,"!A"," rij "))</f>
        <v/>
      </c>
      <c r="E757" s="159" t="str">
        <f ca="1">IF(A757="","",INDIRECT(SUBSTITUTE(Codedata!CB752,"!A","!G")))</f>
        <v/>
      </c>
      <c r="F757" s="160" t="str">
        <f ca="1">IF(Codedata!CC752="","",INDIRECT(Codedata!CC752))</f>
        <v/>
      </c>
      <c r="G757" s="158" t="str">
        <f ca="1">IF(F757="","",INDIRECT(SUBSTITUTE(Codedata!CC752,"!A","!B")))</f>
        <v/>
      </c>
      <c r="H757" s="158" t="str">
        <f ca="1">IF(F757="","",INDIRECT(SUBSTITUTE(Codedata!CC752,"!A","!E")))</f>
        <v/>
      </c>
      <c r="I757" s="158" t="str">
        <f ca="1">IF(F757="","",SUBSTITUTE(Codedata!CC752,"!A"," rij "))</f>
        <v/>
      </c>
      <c r="J757" s="159" t="str">
        <f ca="1">IF(F757="","",INDIRECT(SUBSTITUTE(Codedata!CC752,"!A","!H")))</f>
        <v/>
      </c>
    </row>
    <row r="758" spans="1:10" x14ac:dyDescent="0.25">
      <c r="A758" s="157" t="str">
        <f ca="1">IF(Codedata!CB753="","",INDIRECT(Codedata!CB753))</f>
        <v/>
      </c>
      <c r="B758" s="158" t="str">
        <f ca="1">IF(A758="","",INDIRECT(SUBSTITUTE(Codedata!CB753,"!A","!B")))</f>
        <v/>
      </c>
      <c r="C758" s="158" t="str">
        <f ca="1">IF(A758="","",INDIRECT(SUBSTITUTE(Codedata!CB753,"!A","!E")))</f>
        <v/>
      </c>
      <c r="D758" s="158" t="str">
        <f ca="1">IF(A758="","",SUBSTITUTE(Codedata!CB753,"!A"," rij "))</f>
        <v/>
      </c>
      <c r="E758" s="159" t="str">
        <f ca="1">IF(A758="","",INDIRECT(SUBSTITUTE(Codedata!CB753,"!A","!G")))</f>
        <v/>
      </c>
      <c r="F758" s="160" t="str">
        <f ca="1">IF(Codedata!CC753="","",INDIRECT(Codedata!CC753))</f>
        <v/>
      </c>
      <c r="G758" s="158" t="str">
        <f ca="1">IF(F758="","",INDIRECT(SUBSTITUTE(Codedata!CC753,"!A","!B")))</f>
        <v/>
      </c>
      <c r="H758" s="158" t="str">
        <f ca="1">IF(F758="","",INDIRECT(SUBSTITUTE(Codedata!CC753,"!A","!E")))</f>
        <v/>
      </c>
      <c r="I758" s="158" t="str">
        <f ca="1">IF(F758="","",SUBSTITUTE(Codedata!CC753,"!A"," rij "))</f>
        <v/>
      </c>
      <c r="J758" s="159" t="str">
        <f ca="1">IF(F758="","",INDIRECT(SUBSTITUTE(Codedata!CC753,"!A","!H")))</f>
        <v/>
      </c>
    </row>
    <row r="759" spans="1:10" x14ac:dyDescent="0.25">
      <c r="A759" s="157" t="str">
        <f ca="1">IF(Codedata!CB754="","",INDIRECT(Codedata!CB754))</f>
        <v/>
      </c>
      <c r="B759" s="158" t="str">
        <f ca="1">IF(A759="","",INDIRECT(SUBSTITUTE(Codedata!CB754,"!A","!B")))</f>
        <v/>
      </c>
      <c r="C759" s="158" t="str">
        <f ca="1">IF(A759="","",INDIRECT(SUBSTITUTE(Codedata!CB754,"!A","!E")))</f>
        <v/>
      </c>
      <c r="D759" s="158" t="str">
        <f ca="1">IF(A759="","",SUBSTITUTE(Codedata!CB754,"!A"," rij "))</f>
        <v/>
      </c>
      <c r="E759" s="159" t="str">
        <f ca="1">IF(A759="","",INDIRECT(SUBSTITUTE(Codedata!CB754,"!A","!G")))</f>
        <v/>
      </c>
      <c r="F759" s="160" t="str">
        <f ca="1">IF(Codedata!CC754="","",INDIRECT(Codedata!CC754))</f>
        <v/>
      </c>
      <c r="G759" s="158" t="str">
        <f ca="1">IF(F759="","",INDIRECT(SUBSTITUTE(Codedata!CC754,"!A","!B")))</f>
        <v/>
      </c>
      <c r="H759" s="158" t="str">
        <f ca="1">IF(F759="","",INDIRECT(SUBSTITUTE(Codedata!CC754,"!A","!E")))</f>
        <v/>
      </c>
      <c r="I759" s="158" t="str">
        <f ca="1">IF(F759="","",SUBSTITUTE(Codedata!CC754,"!A"," rij "))</f>
        <v/>
      </c>
      <c r="J759" s="159" t="str">
        <f ca="1">IF(F759="","",INDIRECT(SUBSTITUTE(Codedata!CC754,"!A","!H")))</f>
        <v/>
      </c>
    </row>
    <row r="760" spans="1:10" x14ac:dyDescent="0.25">
      <c r="A760" s="157" t="str">
        <f ca="1">IF(Codedata!CB755="","",INDIRECT(Codedata!CB755))</f>
        <v/>
      </c>
      <c r="B760" s="158" t="str">
        <f ca="1">IF(A760="","",INDIRECT(SUBSTITUTE(Codedata!CB755,"!A","!B")))</f>
        <v/>
      </c>
      <c r="C760" s="158" t="str">
        <f ca="1">IF(A760="","",INDIRECT(SUBSTITUTE(Codedata!CB755,"!A","!E")))</f>
        <v/>
      </c>
      <c r="D760" s="158" t="str">
        <f ca="1">IF(A760="","",SUBSTITUTE(Codedata!CB755,"!A"," rij "))</f>
        <v/>
      </c>
      <c r="E760" s="159" t="str">
        <f ca="1">IF(A760="","",INDIRECT(SUBSTITUTE(Codedata!CB755,"!A","!G")))</f>
        <v/>
      </c>
      <c r="F760" s="160" t="str">
        <f ca="1">IF(Codedata!CC755="","",INDIRECT(Codedata!CC755))</f>
        <v/>
      </c>
      <c r="G760" s="158" t="str">
        <f ca="1">IF(F760="","",INDIRECT(SUBSTITUTE(Codedata!CC755,"!A","!B")))</f>
        <v/>
      </c>
      <c r="H760" s="158" t="str">
        <f ca="1">IF(F760="","",INDIRECT(SUBSTITUTE(Codedata!CC755,"!A","!E")))</f>
        <v/>
      </c>
      <c r="I760" s="158" t="str">
        <f ca="1">IF(F760="","",SUBSTITUTE(Codedata!CC755,"!A"," rij "))</f>
        <v/>
      </c>
      <c r="J760" s="159" t="str">
        <f ca="1">IF(F760="","",INDIRECT(SUBSTITUTE(Codedata!CC755,"!A","!H")))</f>
        <v/>
      </c>
    </row>
    <row r="761" spans="1:10" x14ac:dyDescent="0.25">
      <c r="A761" s="157" t="str">
        <f ca="1">IF(Codedata!CB756="","",INDIRECT(Codedata!CB756))</f>
        <v/>
      </c>
      <c r="B761" s="158" t="str">
        <f ca="1">IF(A761="","",INDIRECT(SUBSTITUTE(Codedata!CB756,"!A","!B")))</f>
        <v/>
      </c>
      <c r="C761" s="158" t="str">
        <f ca="1">IF(A761="","",INDIRECT(SUBSTITUTE(Codedata!CB756,"!A","!E")))</f>
        <v/>
      </c>
      <c r="D761" s="158" t="str">
        <f ca="1">IF(A761="","",SUBSTITUTE(Codedata!CB756,"!A"," rij "))</f>
        <v/>
      </c>
      <c r="E761" s="159" t="str">
        <f ca="1">IF(A761="","",INDIRECT(SUBSTITUTE(Codedata!CB756,"!A","!G")))</f>
        <v/>
      </c>
      <c r="F761" s="160" t="str">
        <f ca="1">IF(Codedata!CC756="","",INDIRECT(Codedata!CC756))</f>
        <v/>
      </c>
      <c r="G761" s="158" t="str">
        <f ca="1">IF(F761="","",INDIRECT(SUBSTITUTE(Codedata!CC756,"!A","!B")))</f>
        <v/>
      </c>
      <c r="H761" s="158" t="str">
        <f ca="1">IF(F761="","",INDIRECT(SUBSTITUTE(Codedata!CC756,"!A","!E")))</f>
        <v/>
      </c>
      <c r="I761" s="158" t="str">
        <f ca="1">IF(F761="","",SUBSTITUTE(Codedata!CC756,"!A"," rij "))</f>
        <v/>
      </c>
      <c r="J761" s="159" t="str">
        <f ca="1">IF(F761="","",INDIRECT(SUBSTITUTE(Codedata!CC756,"!A","!H")))</f>
        <v/>
      </c>
    </row>
    <row r="762" spans="1:10" x14ac:dyDescent="0.25">
      <c r="A762" s="157" t="str">
        <f ca="1">IF(Codedata!CB757="","",INDIRECT(Codedata!CB757))</f>
        <v/>
      </c>
      <c r="B762" s="158" t="str">
        <f ca="1">IF(A762="","",INDIRECT(SUBSTITUTE(Codedata!CB757,"!A","!B")))</f>
        <v/>
      </c>
      <c r="C762" s="158" t="str">
        <f ca="1">IF(A762="","",INDIRECT(SUBSTITUTE(Codedata!CB757,"!A","!E")))</f>
        <v/>
      </c>
      <c r="D762" s="158" t="str">
        <f ca="1">IF(A762="","",SUBSTITUTE(Codedata!CB757,"!A"," rij "))</f>
        <v/>
      </c>
      <c r="E762" s="159" t="str">
        <f ca="1">IF(A762="","",INDIRECT(SUBSTITUTE(Codedata!CB757,"!A","!G")))</f>
        <v/>
      </c>
      <c r="F762" s="160" t="str">
        <f ca="1">IF(Codedata!CC757="","",INDIRECT(Codedata!CC757))</f>
        <v/>
      </c>
      <c r="G762" s="158" t="str">
        <f ca="1">IF(F762="","",INDIRECT(SUBSTITUTE(Codedata!CC757,"!A","!B")))</f>
        <v/>
      </c>
      <c r="H762" s="158" t="str">
        <f ca="1">IF(F762="","",INDIRECT(SUBSTITUTE(Codedata!CC757,"!A","!E")))</f>
        <v/>
      </c>
      <c r="I762" s="158" t="str">
        <f ca="1">IF(F762="","",SUBSTITUTE(Codedata!CC757,"!A"," rij "))</f>
        <v/>
      </c>
      <c r="J762" s="159" t="str">
        <f ca="1">IF(F762="","",INDIRECT(SUBSTITUTE(Codedata!CC757,"!A","!H")))</f>
        <v/>
      </c>
    </row>
    <row r="763" spans="1:10" x14ac:dyDescent="0.25">
      <c r="A763" s="157" t="str">
        <f ca="1">IF(Codedata!CB758="","",INDIRECT(Codedata!CB758))</f>
        <v/>
      </c>
      <c r="B763" s="158" t="str">
        <f ca="1">IF(A763="","",INDIRECT(SUBSTITUTE(Codedata!CB758,"!A","!B")))</f>
        <v/>
      </c>
      <c r="C763" s="158" t="str">
        <f ca="1">IF(A763="","",INDIRECT(SUBSTITUTE(Codedata!CB758,"!A","!E")))</f>
        <v/>
      </c>
      <c r="D763" s="158" t="str">
        <f ca="1">IF(A763="","",SUBSTITUTE(Codedata!CB758,"!A"," rij "))</f>
        <v/>
      </c>
      <c r="E763" s="159" t="str">
        <f ca="1">IF(A763="","",INDIRECT(SUBSTITUTE(Codedata!CB758,"!A","!G")))</f>
        <v/>
      </c>
      <c r="F763" s="160" t="str">
        <f ca="1">IF(Codedata!CC758="","",INDIRECT(Codedata!CC758))</f>
        <v/>
      </c>
      <c r="G763" s="158" t="str">
        <f ca="1">IF(F763="","",INDIRECT(SUBSTITUTE(Codedata!CC758,"!A","!B")))</f>
        <v/>
      </c>
      <c r="H763" s="158" t="str">
        <f ca="1">IF(F763="","",INDIRECT(SUBSTITUTE(Codedata!CC758,"!A","!E")))</f>
        <v/>
      </c>
      <c r="I763" s="158" t="str">
        <f ca="1">IF(F763="","",SUBSTITUTE(Codedata!CC758,"!A"," rij "))</f>
        <v/>
      </c>
      <c r="J763" s="159" t="str">
        <f ca="1">IF(F763="","",INDIRECT(SUBSTITUTE(Codedata!CC758,"!A","!H")))</f>
        <v/>
      </c>
    </row>
    <row r="764" spans="1:10" x14ac:dyDescent="0.25">
      <c r="A764" s="157" t="str">
        <f ca="1">IF(Codedata!CB759="","",INDIRECT(Codedata!CB759))</f>
        <v/>
      </c>
      <c r="B764" s="158" t="str">
        <f ca="1">IF(A764="","",INDIRECT(SUBSTITUTE(Codedata!CB759,"!A","!B")))</f>
        <v/>
      </c>
      <c r="C764" s="158" t="str">
        <f ca="1">IF(A764="","",INDIRECT(SUBSTITUTE(Codedata!CB759,"!A","!E")))</f>
        <v/>
      </c>
      <c r="D764" s="158" t="str">
        <f ca="1">IF(A764="","",SUBSTITUTE(Codedata!CB759,"!A"," rij "))</f>
        <v/>
      </c>
      <c r="E764" s="159" t="str">
        <f ca="1">IF(A764="","",INDIRECT(SUBSTITUTE(Codedata!CB759,"!A","!G")))</f>
        <v/>
      </c>
      <c r="F764" s="160" t="str">
        <f ca="1">IF(Codedata!CC759="","",INDIRECT(Codedata!CC759))</f>
        <v/>
      </c>
      <c r="G764" s="158" t="str">
        <f ca="1">IF(F764="","",INDIRECT(SUBSTITUTE(Codedata!CC759,"!A","!B")))</f>
        <v/>
      </c>
      <c r="H764" s="158" t="str">
        <f ca="1">IF(F764="","",INDIRECT(SUBSTITUTE(Codedata!CC759,"!A","!E")))</f>
        <v/>
      </c>
      <c r="I764" s="158" t="str">
        <f ca="1">IF(F764="","",SUBSTITUTE(Codedata!CC759,"!A"," rij "))</f>
        <v/>
      </c>
      <c r="J764" s="159" t="str">
        <f ca="1">IF(F764="","",INDIRECT(SUBSTITUTE(Codedata!CC759,"!A","!H")))</f>
        <v/>
      </c>
    </row>
    <row r="765" spans="1:10" x14ac:dyDescent="0.25">
      <c r="A765" s="157" t="str">
        <f ca="1">IF(Codedata!CB760="","",INDIRECT(Codedata!CB760))</f>
        <v/>
      </c>
      <c r="B765" s="158" t="str">
        <f ca="1">IF(A765="","",INDIRECT(SUBSTITUTE(Codedata!CB760,"!A","!B")))</f>
        <v/>
      </c>
      <c r="C765" s="158" t="str">
        <f ca="1">IF(A765="","",INDIRECT(SUBSTITUTE(Codedata!CB760,"!A","!E")))</f>
        <v/>
      </c>
      <c r="D765" s="158" t="str">
        <f ca="1">IF(A765="","",SUBSTITUTE(Codedata!CB760,"!A"," rij "))</f>
        <v/>
      </c>
      <c r="E765" s="159" t="str">
        <f ca="1">IF(A765="","",INDIRECT(SUBSTITUTE(Codedata!CB760,"!A","!G")))</f>
        <v/>
      </c>
      <c r="F765" s="160" t="str">
        <f ca="1">IF(Codedata!CC760="","",INDIRECT(Codedata!CC760))</f>
        <v/>
      </c>
      <c r="G765" s="158" t="str">
        <f ca="1">IF(F765="","",INDIRECT(SUBSTITUTE(Codedata!CC760,"!A","!B")))</f>
        <v/>
      </c>
      <c r="H765" s="158" t="str">
        <f ca="1">IF(F765="","",INDIRECT(SUBSTITUTE(Codedata!CC760,"!A","!E")))</f>
        <v/>
      </c>
      <c r="I765" s="158" t="str">
        <f ca="1">IF(F765="","",SUBSTITUTE(Codedata!CC760,"!A"," rij "))</f>
        <v/>
      </c>
      <c r="J765" s="159" t="str">
        <f ca="1">IF(F765="","",INDIRECT(SUBSTITUTE(Codedata!CC760,"!A","!H")))</f>
        <v/>
      </c>
    </row>
    <row r="766" spans="1:10" x14ac:dyDescent="0.25">
      <c r="A766" s="157" t="str">
        <f ca="1">IF(Codedata!CB761="","",INDIRECT(Codedata!CB761))</f>
        <v/>
      </c>
      <c r="B766" s="158" t="str">
        <f ca="1">IF(A766="","",INDIRECT(SUBSTITUTE(Codedata!CB761,"!A","!B")))</f>
        <v/>
      </c>
      <c r="C766" s="158" t="str">
        <f ca="1">IF(A766="","",INDIRECT(SUBSTITUTE(Codedata!CB761,"!A","!E")))</f>
        <v/>
      </c>
      <c r="D766" s="158" t="str">
        <f ca="1">IF(A766="","",SUBSTITUTE(Codedata!CB761,"!A"," rij "))</f>
        <v/>
      </c>
      <c r="E766" s="159" t="str">
        <f ca="1">IF(A766="","",INDIRECT(SUBSTITUTE(Codedata!CB761,"!A","!G")))</f>
        <v/>
      </c>
      <c r="F766" s="160" t="str">
        <f ca="1">IF(Codedata!CC761="","",INDIRECT(Codedata!CC761))</f>
        <v/>
      </c>
      <c r="G766" s="158" t="str">
        <f ca="1">IF(F766="","",INDIRECT(SUBSTITUTE(Codedata!CC761,"!A","!B")))</f>
        <v/>
      </c>
      <c r="H766" s="158" t="str">
        <f ca="1">IF(F766="","",INDIRECT(SUBSTITUTE(Codedata!CC761,"!A","!E")))</f>
        <v/>
      </c>
      <c r="I766" s="158" t="str">
        <f ca="1">IF(F766="","",SUBSTITUTE(Codedata!CC761,"!A"," rij "))</f>
        <v/>
      </c>
      <c r="J766" s="159" t="str">
        <f ca="1">IF(F766="","",INDIRECT(SUBSTITUTE(Codedata!CC761,"!A","!H")))</f>
        <v/>
      </c>
    </row>
    <row r="767" spans="1:10" x14ac:dyDescent="0.25">
      <c r="A767" s="157" t="str">
        <f ca="1">IF(Codedata!CB762="","",INDIRECT(Codedata!CB762))</f>
        <v/>
      </c>
      <c r="B767" s="158" t="str">
        <f ca="1">IF(A767="","",INDIRECT(SUBSTITUTE(Codedata!CB762,"!A","!B")))</f>
        <v/>
      </c>
      <c r="C767" s="158" t="str">
        <f ca="1">IF(A767="","",INDIRECT(SUBSTITUTE(Codedata!CB762,"!A","!E")))</f>
        <v/>
      </c>
      <c r="D767" s="158" t="str">
        <f ca="1">IF(A767="","",SUBSTITUTE(Codedata!CB762,"!A"," rij "))</f>
        <v/>
      </c>
      <c r="E767" s="159" t="str">
        <f ca="1">IF(A767="","",INDIRECT(SUBSTITUTE(Codedata!CB762,"!A","!G")))</f>
        <v/>
      </c>
      <c r="F767" s="160" t="str">
        <f ca="1">IF(Codedata!CC762="","",INDIRECT(Codedata!CC762))</f>
        <v/>
      </c>
      <c r="G767" s="158" t="str">
        <f ca="1">IF(F767="","",INDIRECT(SUBSTITUTE(Codedata!CC762,"!A","!B")))</f>
        <v/>
      </c>
      <c r="H767" s="158" t="str">
        <f ca="1">IF(F767="","",INDIRECT(SUBSTITUTE(Codedata!CC762,"!A","!E")))</f>
        <v/>
      </c>
      <c r="I767" s="158" t="str">
        <f ca="1">IF(F767="","",SUBSTITUTE(Codedata!CC762,"!A"," rij "))</f>
        <v/>
      </c>
      <c r="J767" s="159" t="str">
        <f ca="1">IF(F767="","",INDIRECT(SUBSTITUTE(Codedata!CC762,"!A","!H")))</f>
        <v/>
      </c>
    </row>
    <row r="768" spans="1:10" x14ac:dyDescent="0.25">
      <c r="A768" s="157" t="str">
        <f ca="1">IF(Codedata!CB763="","",INDIRECT(Codedata!CB763))</f>
        <v/>
      </c>
      <c r="B768" s="158" t="str">
        <f ca="1">IF(A768="","",INDIRECT(SUBSTITUTE(Codedata!CB763,"!A","!B")))</f>
        <v/>
      </c>
      <c r="C768" s="158" t="str">
        <f ca="1">IF(A768="","",INDIRECT(SUBSTITUTE(Codedata!CB763,"!A","!E")))</f>
        <v/>
      </c>
      <c r="D768" s="158" t="str">
        <f ca="1">IF(A768="","",SUBSTITUTE(Codedata!CB763,"!A"," rij "))</f>
        <v/>
      </c>
      <c r="E768" s="159" t="str">
        <f ca="1">IF(A768="","",INDIRECT(SUBSTITUTE(Codedata!CB763,"!A","!G")))</f>
        <v/>
      </c>
      <c r="F768" s="160" t="str">
        <f ca="1">IF(Codedata!CC763="","",INDIRECT(Codedata!CC763))</f>
        <v/>
      </c>
      <c r="G768" s="158" t="str">
        <f ca="1">IF(F768="","",INDIRECT(SUBSTITUTE(Codedata!CC763,"!A","!B")))</f>
        <v/>
      </c>
      <c r="H768" s="158" t="str">
        <f ca="1">IF(F768="","",INDIRECT(SUBSTITUTE(Codedata!CC763,"!A","!E")))</f>
        <v/>
      </c>
      <c r="I768" s="158" t="str">
        <f ca="1">IF(F768="","",SUBSTITUTE(Codedata!CC763,"!A"," rij "))</f>
        <v/>
      </c>
      <c r="J768" s="159" t="str">
        <f ca="1">IF(F768="","",INDIRECT(SUBSTITUTE(Codedata!CC763,"!A","!H")))</f>
        <v/>
      </c>
    </row>
    <row r="769" spans="1:10" x14ac:dyDescent="0.25">
      <c r="A769" s="157" t="str">
        <f ca="1">IF(Codedata!CB764="","",INDIRECT(Codedata!CB764))</f>
        <v/>
      </c>
      <c r="B769" s="158" t="str">
        <f ca="1">IF(A769="","",INDIRECT(SUBSTITUTE(Codedata!CB764,"!A","!B")))</f>
        <v/>
      </c>
      <c r="C769" s="158" t="str">
        <f ca="1">IF(A769="","",INDIRECT(SUBSTITUTE(Codedata!CB764,"!A","!E")))</f>
        <v/>
      </c>
      <c r="D769" s="158" t="str">
        <f ca="1">IF(A769="","",SUBSTITUTE(Codedata!CB764,"!A"," rij "))</f>
        <v/>
      </c>
      <c r="E769" s="159" t="str">
        <f ca="1">IF(A769="","",INDIRECT(SUBSTITUTE(Codedata!CB764,"!A","!G")))</f>
        <v/>
      </c>
      <c r="F769" s="160" t="str">
        <f ca="1">IF(Codedata!CC764="","",INDIRECT(Codedata!CC764))</f>
        <v/>
      </c>
      <c r="G769" s="158" t="str">
        <f ca="1">IF(F769="","",INDIRECT(SUBSTITUTE(Codedata!CC764,"!A","!B")))</f>
        <v/>
      </c>
      <c r="H769" s="158" t="str">
        <f ca="1">IF(F769="","",INDIRECT(SUBSTITUTE(Codedata!CC764,"!A","!E")))</f>
        <v/>
      </c>
      <c r="I769" s="158" t="str">
        <f ca="1">IF(F769="","",SUBSTITUTE(Codedata!CC764,"!A"," rij "))</f>
        <v/>
      </c>
      <c r="J769" s="159" t="str">
        <f ca="1">IF(F769="","",INDIRECT(SUBSTITUTE(Codedata!CC764,"!A","!H")))</f>
        <v/>
      </c>
    </row>
    <row r="770" spans="1:10" x14ac:dyDescent="0.25">
      <c r="A770" s="157" t="str">
        <f ca="1">IF(Codedata!CB765="","",INDIRECT(Codedata!CB765))</f>
        <v/>
      </c>
      <c r="B770" s="158" t="str">
        <f ca="1">IF(A770="","",INDIRECT(SUBSTITUTE(Codedata!CB765,"!A","!B")))</f>
        <v/>
      </c>
      <c r="C770" s="158" t="str">
        <f ca="1">IF(A770="","",INDIRECT(SUBSTITUTE(Codedata!CB765,"!A","!E")))</f>
        <v/>
      </c>
      <c r="D770" s="158" t="str">
        <f ca="1">IF(A770="","",SUBSTITUTE(Codedata!CB765,"!A"," rij "))</f>
        <v/>
      </c>
      <c r="E770" s="159" t="str">
        <f ca="1">IF(A770="","",INDIRECT(SUBSTITUTE(Codedata!CB765,"!A","!G")))</f>
        <v/>
      </c>
      <c r="F770" s="160" t="str">
        <f ca="1">IF(Codedata!CC765="","",INDIRECT(Codedata!CC765))</f>
        <v/>
      </c>
      <c r="G770" s="158" t="str">
        <f ca="1">IF(F770="","",INDIRECT(SUBSTITUTE(Codedata!CC765,"!A","!B")))</f>
        <v/>
      </c>
      <c r="H770" s="158" t="str">
        <f ca="1">IF(F770="","",INDIRECT(SUBSTITUTE(Codedata!CC765,"!A","!E")))</f>
        <v/>
      </c>
      <c r="I770" s="158" t="str">
        <f ca="1">IF(F770="","",SUBSTITUTE(Codedata!CC765,"!A"," rij "))</f>
        <v/>
      </c>
      <c r="J770" s="159" t="str">
        <f ca="1">IF(F770="","",INDIRECT(SUBSTITUTE(Codedata!CC765,"!A","!H")))</f>
        <v/>
      </c>
    </row>
    <row r="771" spans="1:10" x14ac:dyDescent="0.25">
      <c r="A771" s="157" t="str">
        <f ca="1">IF(Codedata!CB766="","",INDIRECT(Codedata!CB766))</f>
        <v/>
      </c>
      <c r="B771" s="158" t="str">
        <f ca="1">IF(A771="","",INDIRECT(SUBSTITUTE(Codedata!CB766,"!A","!B")))</f>
        <v/>
      </c>
      <c r="C771" s="158" t="str">
        <f ca="1">IF(A771="","",INDIRECT(SUBSTITUTE(Codedata!CB766,"!A","!E")))</f>
        <v/>
      </c>
      <c r="D771" s="158" t="str">
        <f ca="1">IF(A771="","",SUBSTITUTE(Codedata!CB766,"!A"," rij "))</f>
        <v/>
      </c>
      <c r="E771" s="159" t="str">
        <f ca="1">IF(A771="","",INDIRECT(SUBSTITUTE(Codedata!CB766,"!A","!G")))</f>
        <v/>
      </c>
      <c r="F771" s="160" t="str">
        <f ca="1">IF(Codedata!CC766="","",INDIRECT(Codedata!CC766))</f>
        <v/>
      </c>
      <c r="G771" s="158" t="str">
        <f ca="1">IF(F771="","",INDIRECT(SUBSTITUTE(Codedata!CC766,"!A","!B")))</f>
        <v/>
      </c>
      <c r="H771" s="158" t="str">
        <f ca="1">IF(F771="","",INDIRECT(SUBSTITUTE(Codedata!CC766,"!A","!E")))</f>
        <v/>
      </c>
      <c r="I771" s="158" t="str">
        <f ca="1">IF(F771="","",SUBSTITUTE(Codedata!CC766,"!A"," rij "))</f>
        <v/>
      </c>
      <c r="J771" s="159" t="str">
        <f ca="1">IF(F771="","",INDIRECT(SUBSTITUTE(Codedata!CC766,"!A","!H")))</f>
        <v/>
      </c>
    </row>
    <row r="772" spans="1:10" x14ac:dyDescent="0.25">
      <c r="A772" s="157" t="str">
        <f ca="1">IF(Codedata!CB767="","",INDIRECT(Codedata!CB767))</f>
        <v/>
      </c>
      <c r="B772" s="158" t="str">
        <f ca="1">IF(A772="","",INDIRECT(SUBSTITUTE(Codedata!CB767,"!A","!B")))</f>
        <v/>
      </c>
      <c r="C772" s="158" t="str">
        <f ca="1">IF(A772="","",INDIRECT(SUBSTITUTE(Codedata!CB767,"!A","!E")))</f>
        <v/>
      </c>
      <c r="D772" s="158" t="str">
        <f ca="1">IF(A772="","",SUBSTITUTE(Codedata!CB767,"!A"," rij "))</f>
        <v/>
      </c>
      <c r="E772" s="159" t="str">
        <f ca="1">IF(A772="","",INDIRECT(SUBSTITUTE(Codedata!CB767,"!A","!G")))</f>
        <v/>
      </c>
      <c r="F772" s="160" t="str">
        <f ca="1">IF(Codedata!CC767="","",INDIRECT(Codedata!CC767))</f>
        <v/>
      </c>
      <c r="G772" s="158" t="str">
        <f ca="1">IF(F772="","",INDIRECT(SUBSTITUTE(Codedata!CC767,"!A","!B")))</f>
        <v/>
      </c>
      <c r="H772" s="158" t="str">
        <f ca="1">IF(F772="","",INDIRECT(SUBSTITUTE(Codedata!CC767,"!A","!E")))</f>
        <v/>
      </c>
      <c r="I772" s="158" t="str">
        <f ca="1">IF(F772="","",SUBSTITUTE(Codedata!CC767,"!A"," rij "))</f>
        <v/>
      </c>
      <c r="J772" s="159" t="str">
        <f ca="1">IF(F772="","",INDIRECT(SUBSTITUTE(Codedata!CC767,"!A","!H")))</f>
        <v/>
      </c>
    </row>
    <row r="773" spans="1:10" x14ac:dyDescent="0.25">
      <c r="A773" s="157" t="str">
        <f ca="1">IF(Codedata!CB768="","",INDIRECT(Codedata!CB768))</f>
        <v/>
      </c>
      <c r="B773" s="158" t="str">
        <f ca="1">IF(A773="","",INDIRECT(SUBSTITUTE(Codedata!CB768,"!A","!B")))</f>
        <v/>
      </c>
      <c r="C773" s="158" t="str">
        <f ca="1">IF(A773="","",INDIRECT(SUBSTITUTE(Codedata!CB768,"!A","!E")))</f>
        <v/>
      </c>
      <c r="D773" s="158" t="str">
        <f ca="1">IF(A773="","",SUBSTITUTE(Codedata!CB768,"!A"," rij "))</f>
        <v/>
      </c>
      <c r="E773" s="159" t="str">
        <f ca="1">IF(A773="","",INDIRECT(SUBSTITUTE(Codedata!CB768,"!A","!G")))</f>
        <v/>
      </c>
      <c r="F773" s="160" t="str">
        <f ca="1">IF(Codedata!CC768="","",INDIRECT(Codedata!CC768))</f>
        <v/>
      </c>
      <c r="G773" s="158" t="str">
        <f ca="1">IF(F773="","",INDIRECT(SUBSTITUTE(Codedata!CC768,"!A","!B")))</f>
        <v/>
      </c>
      <c r="H773" s="158" t="str">
        <f ca="1">IF(F773="","",INDIRECT(SUBSTITUTE(Codedata!CC768,"!A","!E")))</f>
        <v/>
      </c>
      <c r="I773" s="158" t="str">
        <f ca="1">IF(F773="","",SUBSTITUTE(Codedata!CC768,"!A"," rij "))</f>
        <v/>
      </c>
      <c r="J773" s="159" t="str">
        <f ca="1">IF(F773="","",INDIRECT(SUBSTITUTE(Codedata!CC768,"!A","!H")))</f>
        <v/>
      </c>
    </row>
    <row r="774" spans="1:10" x14ac:dyDescent="0.25">
      <c r="A774" s="157" t="str">
        <f ca="1">IF(Codedata!CB769="","",INDIRECT(Codedata!CB769))</f>
        <v/>
      </c>
      <c r="B774" s="158" t="str">
        <f ca="1">IF(A774="","",INDIRECT(SUBSTITUTE(Codedata!CB769,"!A","!B")))</f>
        <v/>
      </c>
      <c r="C774" s="158" t="str">
        <f ca="1">IF(A774="","",INDIRECT(SUBSTITUTE(Codedata!CB769,"!A","!E")))</f>
        <v/>
      </c>
      <c r="D774" s="158" t="str">
        <f ca="1">IF(A774="","",SUBSTITUTE(Codedata!CB769,"!A"," rij "))</f>
        <v/>
      </c>
      <c r="E774" s="159" t="str">
        <f ca="1">IF(A774="","",INDIRECT(SUBSTITUTE(Codedata!CB769,"!A","!G")))</f>
        <v/>
      </c>
      <c r="F774" s="160" t="str">
        <f ca="1">IF(Codedata!CC769="","",INDIRECT(Codedata!CC769))</f>
        <v/>
      </c>
      <c r="G774" s="158" t="str">
        <f ca="1">IF(F774="","",INDIRECT(SUBSTITUTE(Codedata!CC769,"!A","!B")))</f>
        <v/>
      </c>
      <c r="H774" s="158" t="str">
        <f ca="1">IF(F774="","",INDIRECT(SUBSTITUTE(Codedata!CC769,"!A","!E")))</f>
        <v/>
      </c>
      <c r="I774" s="158" t="str">
        <f ca="1">IF(F774="","",SUBSTITUTE(Codedata!CC769,"!A"," rij "))</f>
        <v/>
      </c>
      <c r="J774" s="159" t="str">
        <f ca="1">IF(F774="","",INDIRECT(SUBSTITUTE(Codedata!CC769,"!A","!H")))</f>
        <v/>
      </c>
    </row>
    <row r="775" spans="1:10" x14ac:dyDescent="0.25">
      <c r="A775" s="157" t="str">
        <f ca="1">IF(Codedata!CB770="","",INDIRECT(Codedata!CB770))</f>
        <v/>
      </c>
      <c r="B775" s="158" t="str">
        <f ca="1">IF(A775="","",INDIRECT(SUBSTITUTE(Codedata!CB770,"!A","!B")))</f>
        <v/>
      </c>
      <c r="C775" s="158" t="str">
        <f ca="1">IF(A775="","",INDIRECT(SUBSTITUTE(Codedata!CB770,"!A","!E")))</f>
        <v/>
      </c>
      <c r="D775" s="158" t="str">
        <f ca="1">IF(A775="","",SUBSTITUTE(Codedata!CB770,"!A"," rij "))</f>
        <v/>
      </c>
      <c r="E775" s="159" t="str">
        <f ca="1">IF(A775="","",INDIRECT(SUBSTITUTE(Codedata!CB770,"!A","!G")))</f>
        <v/>
      </c>
      <c r="F775" s="160" t="str">
        <f ca="1">IF(Codedata!CC770="","",INDIRECT(Codedata!CC770))</f>
        <v/>
      </c>
      <c r="G775" s="158" t="str">
        <f ca="1">IF(F775="","",INDIRECT(SUBSTITUTE(Codedata!CC770,"!A","!B")))</f>
        <v/>
      </c>
      <c r="H775" s="158" t="str">
        <f ca="1">IF(F775="","",INDIRECT(SUBSTITUTE(Codedata!CC770,"!A","!E")))</f>
        <v/>
      </c>
      <c r="I775" s="158" t="str">
        <f ca="1">IF(F775="","",SUBSTITUTE(Codedata!CC770,"!A"," rij "))</f>
        <v/>
      </c>
      <c r="J775" s="159" t="str">
        <f ca="1">IF(F775="","",INDIRECT(SUBSTITUTE(Codedata!CC770,"!A","!H")))</f>
        <v/>
      </c>
    </row>
    <row r="776" spans="1:10" x14ac:dyDescent="0.25">
      <c r="A776" s="157" t="str">
        <f ca="1">IF(Codedata!CB771="","",INDIRECT(Codedata!CB771))</f>
        <v/>
      </c>
      <c r="B776" s="158" t="str">
        <f ca="1">IF(A776="","",INDIRECT(SUBSTITUTE(Codedata!CB771,"!A","!B")))</f>
        <v/>
      </c>
      <c r="C776" s="158" t="str">
        <f ca="1">IF(A776="","",INDIRECT(SUBSTITUTE(Codedata!CB771,"!A","!E")))</f>
        <v/>
      </c>
      <c r="D776" s="158" t="str">
        <f ca="1">IF(A776="","",SUBSTITUTE(Codedata!CB771,"!A"," rij "))</f>
        <v/>
      </c>
      <c r="E776" s="159" t="str">
        <f ca="1">IF(A776="","",INDIRECT(SUBSTITUTE(Codedata!CB771,"!A","!G")))</f>
        <v/>
      </c>
      <c r="F776" s="160" t="str">
        <f ca="1">IF(Codedata!CC771="","",INDIRECT(Codedata!CC771))</f>
        <v/>
      </c>
      <c r="G776" s="158" t="str">
        <f ca="1">IF(F776="","",INDIRECT(SUBSTITUTE(Codedata!CC771,"!A","!B")))</f>
        <v/>
      </c>
      <c r="H776" s="158" t="str">
        <f ca="1">IF(F776="","",INDIRECT(SUBSTITUTE(Codedata!CC771,"!A","!E")))</f>
        <v/>
      </c>
      <c r="I776" s="158" t="str">
        <f ca="1">IF(F776="","",SUBSTITUTE(Codedata!CC771,"!A"," rij "))</f>
        <v/>
      </c>
      <c r="J776" s="159" t="str">
        <f ca="1">IF(F776="","",INDIRECT(SUBSTITUTE(Codedata!CC771,"!A","!H")))</f>
        <v/>
      </c>
    </row>
    <row r="777" spans="1:10" x14ac:dyDescent="0.25">
      <c r="A777" s="157" t="str">
        <f ca="1">IF(Codedata!CB772="","",INDIRECT(Codedata!CB772))</f>
        <v/>
      </c>
      <c r="B777" s="158" t="str">
        <f ca="1">IF(A777="","",INDIRECT(SUBSTITUTE(Codedata!CB772,"!A","!B")))</f>
        <v/>
      </c>
      <c r="C777" s="158" t="str">
        <f ca="1">IF(A777="","",INDIRECT(SUBSTITUTE(Codedata!CB772,"!A","!E")))</f>
        <v/>
      </c>
      <c r="D777" s="158" t="str">
        <f ca="1">IF(A777="","",SUBSTITUTE(Codedata!CB772,"!A"," rij "))</f>
        <v/>
      </c>
      <c r="E777" s="159" t="str">
        <f ca="1">IF(A777="","",INDIRECT(SUBSTITUTE(Codedata!CB772,"!A","!G")))</f>
        <v/>
      </c>
      <c r="F777" s="160" t="str">
        <f ca="1">IF(Codedata!CC772="","",INDIRECT(Codedata!CC772))</f>
        <v/>
      </c>
      <c r="G777" s="158" t="str">
        <f ca="1">IF(F777="","",INDIRECT(SUBSTITUTE(Codedata!CC772,"!A","!B")))</f>
        <v/>
      </c>
      <c r="H777" s="158" t="str">
        <f ca="1">IF(F777="","",INDIRECT(SUBSTITUTE(Codedata!CC772,"!A","!E")))</f>
        <v/>
      </c>
      <c r="I777" s="158" t="str">
        <f ca="1">IF(F777="","",SUBSTITUTE(Codedata!CC772,"!A"," rij "))</f>
        <v/>
      </c>
      <c r="J777" s="159" t="str">
        <f ca="1">IF(F777="","",INDIRECT(SUBSTITUTE(Codedata!CC772,"!A","!H")))</f>
        <v/>
      </c>
    </row>
    <row r="778" spans="1:10" x14ac:dyDescent="0.25">
      <c r="A778" s="157" t="str">
        <f ca="1">IF(Codedata!CB773="","",INDIRECT(Codedata!CB773))</f>
        <v/>
      </c>
      <c r="B778" s="158" t="str">
        <f ca="1">IF(A778="","",INDIRECT(SUBSTITUTE(Codedata!CB773,"!A","!B")))</f>
        <v/>
      </c>
      <c r="C778" s="158" t="str">
        <f ca="1">IF(A778="","",INDIRECT(SUBSTITUTE(Codedata!CB773,"!A","!E")))</f>
        <v/>
      </c>
      <c r="D778" s="158" t="str">
        <f ca="1">IF(A778="","",SUBSTITUTE(Codedata!CB773,"!A"," rij "))</f>
        <v/>
      </c>
      <c r="E778" s="159" t="str">
        <f ca="1">IF(A778="","",INDIRECT(SUBSTITUTE(Codedata!CB773,"!A","!G")))</f>
        <v/>
      </c>
      <c r="F778" s="160" t="str">
        <f ca="1">IF(Codedata!CC773="","",INDIRECT(Codedata!CC773))</f>
        <v/>
      </c>
      <c r="G778" s="158" t="str">
        <f ca="1">IF(F778="","",INDIRECT(SUBSTITUTE(Codedata!CC773,"!A","!B")))</f>
        <v/>
      </c>
      <c r="H778" s="158" t="str">
        <f ca="1">IF(F778="","",INDIRECT(SUBSTITUTE(Codedata!CC773,"!A","!E")))</f>
        <v/>
      </c>
      <c r="I778" s="158" t="str">
        <f ca="1">IF(F778="","",SUBSTITUTE(Codedata!CC773,"!A"," rij "))</f>
        <v/>
      </c>
      <c r="J778" s="159" t="str">
        <f ca="1">IF(F778="","",INDIRECT(SUBSTITUTE(Codedata!CC773,"!A","!H")))</f>
        <v/>
      </c>
    </row>
    <row r="779" spans="1:10" x14ac:dyDescent="0.25">
      <c r="A779" s="157" t="str">
        <f ca="1">IF(Codedata!CB774="","",INDIRECT(Codedata!CB774))</f>
        <v/>
      </c>
      <c r="B779" s="158" t="str">
        <f ca="1">IF(A779="","",INDIRECT(SUBSTITUTE(Codedata!CB774,"!A","!B")))</f>
        <v/>
      </c>
      <c r="C779" s="158" t="str">
        <f ca="1">IF(A779="","",INDIRECT(SUBSTITUTE(Codedata!CB774,"!A","!E")))</f>
        <v/>
      </c>
      <c r="D779" s="158" t="str">
        <f ca="1">IF(A779="","",SUBSTITUTE(Codedata!CB774,"!A"," rij "))</f>
        <v/>
      </c>
      <c r="E779" s="159" t="str">
        <f ca="1">IF(A779="","",INDIRECT(SUBSTITUTE(Codedata!CB774,"!A","!G")))</f>
        <v/>
      </c>
      <c r="F779" s="160" t="str">
        <f ca="1">IF(Codedata!CC774="","",INDIRECT(Codedata!CC774))</f>
        <v/>
      </c>
      <c r="G779" s="158" t="str">
        <f ca="1">IF(F779="","",INDIRECT(SUBSTITUTE(Codedata!CC774,"!A","!B")))</f>
        <v/>
      </c>
      <c r="H779" s="158" t="str">
        <f ca="1">IF(F779="","",INDIRECT(SUBSTITUTE(Codedata!CC774,"!A","!E")))</f>
        <v/>
      </c>
      <c r="I779" s="158" t="str">
        <f ca="1">IF(F779="","",SUBSTITUTE(Codedata!CC774,"!A"," rij "))</f>
        <v/>
      </c>
      <c r="J779" s="159" t="str">
        <f ca="1">IF(F779="","",INDIRECT(SUBSTITUTE(Codedata!CC774,"!A","!H")))</f>
        <v/>
      </c>
    </row>
    <row r="780" spans="1:10" x14ac:dyDescent="0.25">
      <c r="A780" s="157" t="str">
        <f ca="1">IF(Codedata!CB775="","",INDIRECT(Codedata!CB775))</f>
        <v/>
      </c>
      <c r="B780" s="158" t="str">
        <f ca="1">IF(A780="","",INDIRECT(SUBSTITUTE(Codedata!CB775,"!A","!B")))</f>
        <v/>
      </c>
      <c r="C780" s="158" t="str">
        <f ca="1">IF(A780="","",INDIRECT(SUBSTITUTE(Codedata!CB775,"!A","!E")))</f>
        <v/>
      </c>
      <c r="D780" s="158" t="str">
        <f ca="1">IF(A780="","",SUBSTITUTE(Codedata!CB775,"!A"," rij "))</f>
        <v/>
      </c>
      <c r="E780" s="159" t="str">
        <f ca="1">IF(A780="","",INDIRECT(SUBSTITUTE(Codedata!CB775,"!A","!G")))</f>
        <v/>
      </c>
      <c r="F780" s="160" t="str">
        <f ca="1">IF(Codedata!CC775="","",INDIRECT(Codedata!CC775))</f>
        <v/>
      </c>
      <c r="G780" s="158" t="str">
        <f ca="1">IF(F780="","",INDIRECT(SUBSTITUTE(Codedata!CC775,"!A","!B")))</f>
        <v/>
      </c>
      <c r="H780" s="158" t="str">
        <f ca="1">IF(F780="","",INDIRECT(SUBSTITUTE(Codedata!CC775,"!A","!E")))</f>
        <v/>
      </c>
      <c r="I780" s="158" t="str">
        <f ca="1">IF(F780="","",SUBSTITUTE(Codedata!CC775,"!A"," rij "))</f>
        <v/>
      </c>
      <c r="J780" s="159" t="str">
        <f ca="1">IF(F780="","",INDIRECT(SUBSTITUTE(Codedata!CC775,"!A","!H")))</f>
        <v/>
      </c>
    </row>
    <row r="781" spans="1:10" x14ac:dyDescent="0.25">
      <c r="A781" s="157" t="str">
        <f ca="1">IF(Codedata!CB776="","",INDIRECT(Codedata!CB776))</f>
        <v/>
      </c>
      <c r="B781" s="158" t="str">
        <f ca="1">IF(A781="","",INDIRECT(SUBSTITUTE(Codedata!CB776,"!A","!B")))</f>
        <v/>
      </c>
      <c r="C781" s="158" t="str">
        <f ca="1">IF(A781="","",INDIRECT(SUBSTITUTE(Codedata!CB776,"!A","!E")))</f>
        <v/>
      </c>
      <c r="D781" s="158" t="str">
        <f ca="1">IF(A781="","",SUBSTITUTE(Codedata!CB776,"!A"," rij "))</f>
        <v/>
      </c>
      <c r="E781" s="159" t="str">
        <f ca="1">IF(A781="","",INDIRECT(SUBSTITUTE(Codedata!CB776,"!A","!G")))</f>
        <v/>
      </c>
      <c r="F781" s="160" t="str">
        <f ca="1">IF(Codedata!CC776="","",INDIRECT(Codedata!CC776))</f>
        <v/>
      </c>
      <c r="G781" s="158" t="str">
        <f ca="1">IF(F781="","",INDIRECT(SUBSTITUTE(Codedata!CC776,"!A","!B")))</f>
        <v/>
      </c>
      <c r="H781" s="158" t="str">
        <f ca="1">IF(F781="","",INDIRECT(SUBSTITUTE(Codedata!CC776,"!A","!E")))</f>
        <v/>
      </c>
      <c r="I781" s="158" t="str">
        <f ca="1">IF(F781="","",SUBSTITUTE(Codedata!CC776,"!A"," rij "))</f>
        <v/>
      </c>
      <c r="J781" s="159" t="str">
        <f ca="1">IF(F781="","",INDIRECT(SUBSTITUTE(Codedata!CC776,"!A","!H")))</f>
        <v/>
      </c>
    </row>
    <row r="782" spans="1:10" x14ac:dyDescent="0.25">
      <c r="A782" s="157" t="str">
        <f ca="1">IF(Codedata!CB777="","",INDIRECT(Codedata!CB777))</f>
        <v/>
      </c>
      <c r="B782" s="158" t="str">
        <f ca="1">IF(A782="","",INDIRECT(SUBSTITUTE(Codedata!CB777,"!A","!B")))</f>
        <v/>
      </c>
      <c r="C782" s="158" t="str">
        <f ca="1">IF(A782="","",INDIRECT(SUBSTITUTE(Codedata!CB777,"!A","!E")))</f>
        <v/>
      </c>
      <c r="D782" s="158" t="str">
        <f ca="1">IF(A782="","",SUBSTITUTE(Codedata!CB777,"!A"," rij "))</f>
        <v/>
      </c>
      <c r="E782" s="159" t="str">
        <f ca="1">IF(A782="","",INDIRECT(SUBSTITUTE(Codedata!CB777,"!A","!G")))</f>
        <v/>
      </c>
      <c r="F782" s="160" t="str">
        <f ca="1">IF(Codedata!CC777="","",INDIRECT(Codedata!CC777))</f>
        <v/>
      </c>
      <c r="G782" s="158" t="str">
        <f ca="1">IF(F782="","",INDIRECT(SUBSTITUTE(Codedata!CC777,"!A","!B")))</f>
        <v/>
      </c>
      <c r="H782" s="158" t="str">
        <f ca="1">IF(F782="","",INDIRECT(SUBSTITUTE(Codedata!CC777,"!A","!E")))</f>
        <v/>
      </c>
      <c r="I782" s="158" t="str">
        <f ca="1">IF(F782="","",SUBSTITUTE(Codedata!CC777,"!A"," rij "))</f>
        <v/>
      </c>
      <c r="J782" s="159" t="str">
        <f ca="1">IF(F782="","",INDIRECT(SUBSTITUTE(Codedata!CC777,"!A","!H")))</f>
        <v/>
      </c>
    </row>
    <row r="783" spans="1:10" x14ac:dyDescent="0.25">
      <c r="A783" s="157" t="str">
        <f ca="1">IF(Codedata!CB778="","",INDIRECT(Codedata!CB778))</f>
        <v/>
      </c>
      <c r="B783" s="158" t="str">
        <f ca="1">IF(A783="","",INDIRECT(SUBSTITUTE(Codedata!CB778,"!A","!B")))</f>
        <v/>
      </c>
      <c r="C783" s="158" t="str">
        <f ca="1">IF(A783="","",INDIRECT(SUBSTITUTE(Codedata!CB778,"!A","!E")))</f>
        <v/>
      </c>
      <c r="D783" s="158" t="str">
        <f ca="1">IF(A783="","",SUBSTITUTE(Codedata!CB778,"!A"," rij "))</f>
        <v/>
      </c>
      <c r="E783" s="159" t="str">
        <f ca="1">IF(A783="","",INDIRECT(SUBSTITUTE(Codedata!CB778,"!A","!G")))</f>
        <v/>
      </c>
      <c r="F783" s="160" t="str">
        <f ca="1">IF(Codedata!CC778="","",INDIRECT(Codedata!CC778))</f>
        <v/>
      </c>
      <c r="G783" s="158" t="str">
        <f ca="1">IF(F783="","",INDIRECT(SUBSTITUTE(Codedata!CC778,"!A","!B")))</f>
        <v/>
      </c>
      <c r="H783" s="158" t="str">
        <f ca="1">IF(F783="","",INDIRECT(SUBSTITUTE(Codedata!CC778,"!A","!E")))</f>
        <v/>
      </c>
      <c r="I783" s="158" t="str">
        <f ca="1">IF(F783="","",SUBSTITUTE(Codedata!CC778,"!A"," rij "))</f>
        <v/>
      </c>
      <c r="J783" s="159" t="str">
        <f ca="1">IF(F783="","",INDIRECT(SUBSTITUTE(Codedata!CC778,"!A","!H")))</f>
        <v/>
      </c>
    </row>
    <row r="784" spans="1:10" x14ac:dyDescent="0.25">
      <c r="A784" s="157" t="str">
        <f ca="1">IF(Codedata!CB779="","",INDIRECT(Codedata!CB779))</f>
        <v/>
      </c>
      <c r="B784" s="158" t="str">
        <f ca="1">IF(A784="","",INDIRECT(SUBSTITUTE(Codedata!CB779,"!A","!B")))</f>
        <v/>
      </c>
      <c r="C784" s="158" t="str">
        <f ca="1">IF(A784="","",INDIRECT(SUBSTITUTE(Codedata!CB779,"!A","!E")))</f>
        <v/>
      </c>
      <c r="D784" s="158" t="str">
        <f ca="1">IF(A784="","",SUBSTITUTE(Codedata!CB779,"!A"," rij "))</f>
        <v/>
      </c>
      <c r="E784" s="159" t="str">
        <f ca="1">IF(A784="","",INDIRECT(SUBSTITUTE(Codedata!CB779,"!A","!G")))</f>
        <v/>
      </c>
      <c r="F784" s="160" t="str">
        <f ca="1">IF(Codedata!CC779="","",INDIRECT(Codedata!CC779))</f>
        <v/>
      </c>
      <c r="G784" s="158" t="str">
        <f ca="1">IF(F784="","",INDIRECT(SUBSTITUTE(Codedata!CC779,"!A","!B")))</f>
        <v/>
      </c>
      <c r="H784" s="158" t="str">
        <f ca="1">IF(F784="","",INDIRECT(SUBSTITUTE(Codedata!CC779,"!A","!E")))</f>
        <v/>
      </c>
      <c r="I784" s="158" t="str">
        <f ca="1">IF(F784="","",SUBSTITUTE(Codedata!CC779,"!A"," rij "))</f>
        <v/>
      </c>
      <c r="J784" s="159" t="str">
        <f ca="1">IF(F784="","",INDIRECT(SUBSTITUTE(Codedata!CC779,"!A","!H")))</f>
        <v/>
      </c>
    </row>
    <row r="785" spans="1:10" x14ac:dyDescent="0.25">
      <c r="A785" s="157" t="str">
        <f ca="1">IF(Codedata!CB780="","",INDIRECT(Codedata!CB780))</f>
        <v/>
      </c>
      <c r="B785" s="158" t="str">
        <f ca="1">IF(A785="","",INDIRECT(SUBSTITUTE(Codedata!CB780,"!A","!B")))</f>
        <v/>
      </c>
      <c r="C785" s="158" t="str">
        <f ca="1">IF(A785="","",INDIRECT(SUBSTITUTE(Codedata!CB780,"!A","!E")))</f>
        <v/>
      </c>
      <c r="D785" s="158" t="str">
        <f ca="1">IF(A785="","",SUBSTITUTE(Codedata!CB780,"!A"," rij "))</f>
        <v/>
      </c>
      <c r="E785" s="159" t="str">
        <f ca="1">IF(A785="","",INDIRECT(SUBSTITUTE(Codedata!CB780,"!A","!G")))</f>
        <v/>
      </c>
      <c r="F785" s="160" t="str">
        <f ca="1">IF(Codedata!CC780="","",INDIRECT(Codedata!CC780))</f>
        <v/>
      </c>
      <c r="G785" s="158" t="str">
        <f ca="1">IF(F785="","",INDIRECT(SUBSTITUTE(Codedata!CC780,"!A","!B")))</f>
        <v/>
      </c>
      <c r="H785" s="158" t="str">
        <f ca="1">IF(F785="","",INDIRECT(SUBSTITUTE(Codedata!CC780,"!A","!E")))</f>
        <v/>
      </c>
      <c r="I785" s="158" t="str">
        <f ca="1">IF(F785="","",SUBSTITUTE(Codedata!CC780,"!A"," rij "))</f>
        <v/>
      </c>
      <c r="J785" s="159" t="str">
        <f ca="1">IF(F785="","",INDIRECT(SUBSTITUTE(Codedata!CC780,"!A","!H")))</f>
        <v/>
      </c>
    </row>
    <row r="786" spans="1:10" x14ac:dyDescent="0.25">
      <c r="A786" s="157" t="str">
        <f ca="1">IF(Codedata!CB781="","",INDIRECT(Codedata!CB781))</f>
        <v/>
      </c>
      <c r="B786" s="158" t="str">
        <f ca="1">IF(A786="","",INDIRECT(SUBSTITUTE(Codedata!CB781,"!A","!B")))</f>
        <v/>
      </c>
      <c r="C786" s="158" t="str">
        <f ca="1">IF(A786="","",INDIRECT(SUBSTITUTE(Codedata!CB781,"!A","!E")))</f>
        <v/>
      </c>
      <c r="D786" s="158" t="str">
        <f ca="1">IF(A786="","",SUBSTITUTE(Codedata!CB781,"!A"," rij "))</f>
        <v/>
      </c>
      <c r="E786" s="159" t="str">
        <f ca="1">IF(A786="","",INDIRECT(SUBSTITUTE(Codedata!CB781,"!A","!G")))</f>
        <v/>
      </c>
      <c r="F786" s="160" t="str">
        <f ca="1">IF(Codedata!CC781="","",INDIRECT(Codedata!CC781))</f>
        <v/>
      </c>
      <c r="G786" s="158" t="str">
        <f ca="1">IF(F786="","",INDIRECT(SUBSTITUTE(Codedata!CC781,"!A","!B")))</f>
        <v/>
      </c>
      <c r="H786" s="158" t="str">
        <f ca="1">IF(F786="","",INDIRECT(SUBSTITUTE(Codedata!CC781,"!A","!E")))</f>
        <v/>
      </c>
      <c r="I786" s="158" t="str">
        <f ca="1">IF(F786="","",SUBSTITUTE(Codedata!CC781,"!A"," rij "))</f>
        <v/>
      </c>
      <c r="J786" s="159" t="str">
        <f ca="1">IF(F786="","",INDIRECT(SUBSTITUTE(Codedata!CC781,"!A","!H")))</f>
        <v/>
      </c>
    </row>
    <row r="787" spans="1:10" x14ac:dyDescent="0.25">
      <c r="A787" s="157" t="str">
        <f ca="1">IF(Codedata!CB782="","",INDIRECT(Codedata!CB782))</f>
        <v/>
      </c>
      <c r="B787" s="158" t="str">
        <f ca="1">IF(A787="","",INDIRECT(SUBSTITUTE(Codedata!CB782,"!A","!B")))</f>
        <v/>
      </c>
      <c r="C787" s="158" t="str">
        <f ca="1">IF(A787="","",INDIRECT(SUBSTITUTE(Codedata!CB782,"!A","!E")))</f>
        <v/>
      </c>
      <c r="D787" s="158" t="str">
        <f ca="1">IF(A787="","",SUBSTITUTE(Codedata!CB782,"!A"," rij "))</f>
        <v/>
      </c>
      <c r="E787" s="159" t="str">
        <f ca="1">IF(A787="","",INDIRECT(SUBSTITUTE(Codedata!CB782,"!A","!G")))</f>
        <v/>
      </c>
      <c r="F787" s="160" t="str">
        <f ca="1">IF(Codedata!CC782="","",INDIRECT(Codedata!CC782))</f>
        <v/>
      </c>
      <c r="G787" s="158" t="str">
        <f ca="1">IF(F787="","",INDIRECT(SUBSTITUTE(Codedata!CC782,"!A","!B")))</f>
        <v/>
      </c>
      <c r="H787" s="158" t="str">
        <f ca="1">IF(F787="","",INDIRECT(SUBSTITUTE(Codedata!CC782,"!A","!E")))</f>
        <v/>
      </c>
      <c r="I787" s="158" t="str">
        <f ca="1">IF(F787="","",SUBSTITUTE(Codedata!CC782,"!A"," rij "))</f>
        <v/>
      </c>
      <c r="J787" s="159" t="str">
        <f ca="1">IF(F787="","",INDIRECT(SUBSTITUTE(Codedata!CC782,"!A","!H")))</f>
        <v/>
      </c>
    </row>
    <row r="788" spans="1:10" x14ac:dyDescent="0.25">
      <c r="A788" s="157" t="str">
        <f ca="1">IF(Codedata!CB783="","",INDIRECT(Codedata!CB783))</f>
        <v/>
      </c>
      <c r="B788" s="158" t="str">
        <f ca="1">IF(A788="","",INDIRECT(SUBSTITUTE(Codedata!CB783,"!A","!B")))</f>
        <v/>
      </c>
      <c r="C788" s="158" t="str">
        <f ca="1">IF(A788="","",INDIRECT(SUBSTITUTE(Codedata!CB783,"!A","!E")))</f>
        <v/>
      </c>
      <c r="D788" s="158" t="str">
        <f ca="1">IF(A788="","",SUBSTITUTE(Codedata!CB783,"!A"," rij "))</f>
        <v/>
      </c>
      <c r="E788" s="159" t="str">
        <f ca="1">IF(A788="","",INDIRECT(SUBSTITUTE(Codedata!CB783,"!A","!G")))</f>
        <v/>
      </c>
      <c r="F788" s="160" t="str">
        <f ca="1">IF(Codedata!CC783="","",INDIRECT(Codedata!CC783))</f>
        <v/>
      </c>
      <c r="G788" s="158" t="str">
        <f ca="1">IF(F788="","",INDIRECT(SUBSTITUTE(Codedata!CC783,"!A","!B")))</f>
        <v/>
      </c>
      <c r="H788" s="158" t="str">
        <f ca="1">IF(F788="","",INDIRECT(SUBSTITUTE(Codedata!CC783,"!A","!E")))</f>
        <v/>
      </c>
      <c r="I788" s="158" t="str">
        <f ca="1">IF(F788="","",SUBSTITUTE(Codedata!CC783,"!A"," rij "))</f>
        <v/>
      </c>
      <c r="J788" s="159" t="str">
        <f ca="1">IF(F788="","",INDIRECT(SUBSTITUTE(Codedata!CC783,"!A","!H")))</f>
        <v/>
      </c>
    </row>
    <row r="789" spans="1:10" x14ac:dyDescent="0.25">
      <c r="A789" s="157" t="str">
        <f ca="1">IF(Codedata!CB784="","",INDIRECT(Codedata!CB784))</f>
        <v/>
      </c>
      <c r="B789" s="158" t="str">
        <f ca="1">IF(A789="","",INDIRECT(SUBSTITUTE(Codedata!CB784,"!A","!B")))</f>
        <v/>
      </c>
      <c r="C789" s="158" t="str">
        <f ca="1">IF(A789="","",INDIRECT(SUBSTITUTE(Codedata!CB784,"!A","!E")))</f>
        <v/>
      </c>
      <c r="D789" s="158" t="str">
        <f ca="1">IF(A789="","",SUBSTITUTE(Codedata!CB784,"!A"," rij "))</f>
        <v/>
      </c>
      <c r="E789" s="159" t="str">
        <f ca="1">IF(A789="","",INDIRECT(SUBSTITUTE(Codedata!CB784,"!A","!G")))</f>
        <v/>
      </c>
      <c r="F789" s="160" t="str">
        <f ca="1">IF(Codedata!CC784="","",INDIRECT(Codedata!CC784))</f>
        <v/>
      </c>
      <c r="G789" s="158" t="str">
        <f ca="1">IF(F789="","",INDIRECT(SUBSTITUTE(Codedata!CC784,"!A","!B")))</f>
        <v/>
      </c>
      <c r="H789" s="158" t="str">
        <f ca="1">IF(F789="","",INDIRECT(SUBSTITUTE(Codedata!CC784,"!A","!E")))</f>
        <v/>
      </c>
      <c r="I789" s="158" t="str">
        <f ca="1">IF(F789="","",SUBSTITUTE(Codedata!CC784,"!A"," rij "))</f>
        <v/>
      </c>
      <c r="J789" s="159" t="str">
        <f ca="1">IF(F789="","",INDIRECT(SUBSTITUTE(Codedata!CC784,"!A","!H")))</f>
        <v/>
      </c>
    </row>
    <row r="790" spans="1:10" x14ac:dyDescent="0.25">
      <c r="A790" s="157" t="str">
        <f ca="1">IF(Codedata!CB785="","",INDIRECT(Codedata!CB785))</f>
        <v/>
      </c>
      <c r="B790" s="158" t="str">
        <f ca="1">IF(A790="","",INDIRECT(SUBSTITUTE(Codedata!CB785,"!A","!B")))</f>
        <v/>
      </c>
      <c r="C790" s="158" t="str">
        <f ca="1">IF(A790="","",INDIRECT(SUBSTITUTE(Codedata!CB785,"!A","!E")))</f>
        <v/>
      </c>
      <c r="D790" s="158" t="str">
        <f ca="1">IF(A790="","",SUBSTITUTE(Codedata!CB785,"!A"," rij "))</f>
        <v/>
      </c>
      <c r="E790" s="159" t="str">
        <f ca="1">IF(A790="","",INDIRECT(SUBSTITUTE(Codedata!CB785,"!A","!G")))</f>
        <v/>
      </c>
      <c r="F790" s="160" t="str">
        <f ca="1">IF(Codedata!CC785="","",INDIRECT(Codedata!CC785))</f>
        <v/>
      </c>
      <c r="G790" s="158" t="str">
        <f ca="1">IF(F790="","",INDIRECT(SUBSTITUTE(Codedata!CC785,"!A","!B")))</f>
        <v/>
      </c>
      <c r="H790" s="158" t="str">
        <f ca="1">IF(F790="","",INDIRECT(SUBSTITUTE(Codedata!CC785,"!A","!E")))</f>
        <v/>
      </c>
      <c r="I790" s="158" t="str">
        <f ca="1">IF(F790="","",SUBSTITUTE(Codedata!CC785,"!A"," rij "))</f>
        <v/>
      </c>
      <c r="J790" s="159" t="str">
        <f ca="1">IF(F790="","",INDIRECT(SUBSTITUTE(Codedata!CC785,"!A","!H")))</f>
        <v/>
      </c>
    </row>
    <row r="791" spans="1:10" x14ac:dyDescent="0.25">
      <c r="A791" s="157" t="str">
        <f ca="1">IF(Codedata!CB786="","",INDIRECT(Codedata!CB786))</f>
        <v/>
      </c>
      <c r="B791" s="158" t="str">
        <f ca="1">IF(A791="","",INDIRECT(SUBSTITUTE(Codedata!CB786,"!A","!B")))</f>
        <v/>
      </c>
      <c r="C791" s="158" t="str">
        <f ca="1">IF(A791="","",INDIRECT(SUBSTITUTE(Codedata!CB786,"!A","!E")))</f>
        <v/>
      </c>
      <c r="D791" s="158" t="str">
        <f ca="1">IF(A791="","",SUBSTITUTE(Codedata!CB786,"!A"," rij "))</f>
        <v/>
      </c>
      <c r="E791" s="159" t="str">
        <f ca="1">IF(A791="","",INDIRECT(SUBSTITUTE(Codedata!CB786,"!A","!G")))</f>
        <v/>
      </c>
      <c r="F791" s="160" t="str">
        <f ca="1">IF(Codedata!CC786="","",INDIRECT(Codedata!CC786))</f>
        <v/>
      </c>
      <c r="G791" s="158" t="str">
        <f ca="1">IF(F791="","",INDIRECT(SUBSTITUTE(Codedata!CC786,"!A","!B")))</f>
        <v/>
      </c>
      <c r="H791" s="158" t="str">
        <f ca="1">IF(F791="","",INDIRECT(SUBSTITUTE(Codedata!CC786,"!A","!E")))</f>
        <v/>
      </c>
      <c r="I791" s="158" t="str">
        <f ca="1">IF(F791="","",SUBSTITUTE(Codedata!CC786,"!A"," rij "))</f>
        <v/>
      </c>
      <c r="J791" s="159" t="str">
        <f ca="1">IF(F791="","",INDIRECT(SUBSTITUTE(Codedata!CC786,"!A","!H")))</f>
        <v/>
      </c>
    </row>
    <row r="792" spans="1:10" x14ac:dyDescent="0.25">
      <c r="A792" s="157" t="str">
        <f ca="1">IF(Codedata!CB787="","",INDIRECT(Codedata!CB787))</f>
        <v/>
      </c>
      <c r="B792" s="158" t="str">
        <f ca="1">IF(A792="","",INDIRECT(SUBSTITUTE(Codedata!CB787,"!A","!B")))</f>
        <v/>
      </c>
      <c r="C792" s="158" t="str">
        <f ca="1">IF(A792="","",INDIRECT(SUBSTITUTE(Codedata!CB787,"!A","!E")))</f>
        <v/>
      </c>
      <c r="D792" s="158" t="str">
        <f ca="1">IF(A792="","",SUBSTITUTE(Codedata!CB787,"!A"," rij "))</f>
        <v/>
      </c>
      <c r="E792" s="159" t="str">
        <f ca="1">IF(A792="","",INDIRECT(SUBSTITUTE(Codedata!CB787,"!A","!G")))</f>
        <v/>
      </c>
      <c r="F792" s="160" t="str">
        <f ca="1">IF(Codedata!CC787="","",INDIRECT(Codedata!CC787))</f>
        <v/>
      </c>
      <c r="G792" s="158" t="str">
        <f ca="1">IF(F792="","",INDIRECT(SUBSTITUTE(Codedata!CC787,"!A","!B")))</f>
        <v/>
      </c>
      <c r="H792" s="158" t="str">
        <f ca="1">IF(F792="","",INDIRECT(SUBSTITUTE(Codedata!CC787,"!A","!E")))</f>
        <v/>
      </c>
      <c r="I792" s="158" t="str">
        <f ca="1">IF(F792="","",SUBSTITUTE(Codedata!CC787,"!A"," rij "))</f>
        <v/>
      </c>
      <c r="J792" s="159" t="str">
        <f ca="1">IF(F792="","",INDIRECT(SUBSTITUTE(Codedata!CC787,"!A","!H")))</f>
        <v/>
      </c>
    </row>
    <row r="793" spans="1:10" x14ac:dyDescent="0.25">
      <c r="A793" s="157" t="str">
        <f ca="1">IF(Codedata!CB788="","",INDIRECT(Codedata!CB788))</f>
        <v/>
      </c>
      <c r="B793" s="158" t="str">
        <f ca="1">IF(A793="","",INDIRECT(SUBSTITUTE(Codedata!CB788,"!A","!B")))</f>
        <v/>
      </c>
      <c r="C793" s="158" t="str">
        <f ca="1">IF(A793="","",INDIRECT(SUBSTITUTE(Codedata!CB788,"!A","!E")))</f>
        <v/>
      </c>
      <c r="D793" s="158" t="str">
        <f ca="1">IF(A793="","",SUBSTITUTE(Codedata!CB788,"!A"," rij "))</f>
        <v/>
      </c>
      <c r="E793" s="159" t="str">
        <f ca="1">IF(A793="","",INDIRECT(SUBSTITUTE(Codedata!CB788,"!A","!G")))</f>
        <v/>
      </c>
      <c r="F793" s="160" t="str">
        <f ca="1">IF(Codedata!CC788="","",INDIRECT(Codedata!CC788))</f>
        <v/>
      </c>
      <c r="G793" s="158" t="str">
        <f ca="1">IF(F793="","",INDIRECT(SUBSTITUTE(Codedata!CC788,"!A","!B")))</f>
        <v/>
      </c>
      <c r="H793" s="158" t="str">
        <f ca="1">IF(F793="","",INDIRECT(SUBSTITUTE(Codedata!CC788,"!A","!E")))</f>
        <v/>
      </c>
      <c r="I793" s="158" t="str">
        <f ca="1">IF(F793="","",SUBSTITUTE(Codedata!CC788,"!A"," rij "))</f>
        <v/>
      </c>
      <c r="J793" s="159" t="str">
        <f ca="1">IF(F793="","",INDIRECT(SUBSTITUTE(Codedata!CC788,"!A","!H")))</f>
        <v/>
      </c>
    </row>
    <row r="794" spans="1:10" x14ac:dyDescent="0.25">
      <c r="A794" s="157" t="str">
        <f ca="1">IF(Codedata!CB789="","",INDIRECT(Codedata!CB789))</f>
        <v/>
      </c>
      <c r="B794" s="158" t="str">
        <f ca="1">IF(A794="","",INDIRECT(SUBSTITUTE(Codedata!CB789,"!A","!B")))</f>
        <v/>
      </c>
      <c r="C794" s="158" t="str">
        <f ca="1">IF(A794="","",INDIRECT(SUBSTITUTE(Codedata!CB789,"!A","!E")))</f>
        <v/>
      </c>
      <c r="D794" s="158" t="str">
        <f ca="1">IF(A794="","",SUBSTITUTE(Codedata!CB789,"!A"," rij "))</f>
        <v/>
      </c>
      <c r="E794" s="159" t="str">
        <f ca="1">IF(A794="","",INDIRECT(SUBSTITUTE(Codedata!CB789,"!A","!G")))</f>
        <v/>
      </c>
      <c r="F794" s="160" t="str">
        <f ca="1">IF(Codedata!CC789="","",INDIRECT(Codedata!CC789))</f>
        <v/>
      </c>
      <c r="G794" s="158" t="str">
        <f ca="1">IF(F794="","",INDIRECT(SUBSTITUTE(Codedata!CC789,"!A","!B")))</f>
        <v/>
      </c>
      <c r="H794" s="158" t="str">
        <f ca="1">IF(F794="","",INDIRECT(SUBSTITUTE(Codedata!CC789,"!A","!E")))</f>
        <v/>
      </c>
      <c r="I794" s="158" t="str">
        <f ca="1">IF(F794="","",SUBSTITUTE(Codedata!CC789,"!A"," rij "))</f>
        <v/>
      </c>
      <c r="J794" s="159" t="str">
        <f ca="1">IF(F794="","",INDIRECT(SUBSTITUTE(Codedata!CC789,"!A","!H")))</f>
        <v/>
      </c>
    </row>
    <row r="795" spans="1:10" x14ac:dyDescent="0.25">
      <c r="A795" s="157" t="str">
        <f ca="1">IF(Codedata!CB790="","",INDIRECT(Codedata!CB790))</f>
        <v/>
      </c>
      <c r="B795" s="158" t="str">
        <f ca="1">IF(A795="","",INDIRECT(SUBSTITUTE(Codedata!CB790,"!A","!B")))</f>
        <v/>
      </c>
      <c r="C795" s="158" t="str">
        <f ca="1">IF(A795="","",INDIRECT(SUBSTITUTE(Codedata!CB790,"!A","!E")))</f>
        <v/>
      </c>
      <c r="D795" s="158" t="str">
        <f ca="1">IF(A795="","",SUBSTITUTE(Codedata!CB790,"!A"," rij "))</f>
        <v/>
      </c>
      <c r="E795" s="159" t="str">
        <f ca="1">IF(A795="","",INDIRECT(SUBSTITUTE(Codedata!CB790,"!A","!G")))</f>
        <v/>
      </c>
      <c r="F795" s="160" t="str">
        <f ca="1">IF(Codedata!CC790="","",INDIRECT(Codedata!CC790))</f>
        <v/>
      </c>
      <c r="G795" s="158" t="str">
        <f ca="1">IF(F795="","",INDIRECT(SUBSTITUTE(Codedata!CC790,"!A","!B")))</f>
        <v/>
      </c>
      <c r="H795" s="158" t="str">
        <f ca="1">IF(F795="","",INDIRECT(SUBSTITUTE(Codedata!CC790,"!A","!E")))</f>
        <v/>
      </c>
      <c r="I795" s="158" t="str">
        <f ca="1">IF(F795="","",SUBSTITUTE(Codedata!CC790,"!A"," rij "))</f>
        <v/>
      </c>
      <c r="J795" s="159" t="str">
        <f ca="1">IF(F795="","",INDIRECT(SUBSTITUTE(Codedata!CC790,"!A","!H")))</f>
        <v/>
      </c>
    </row>
    <row r="796" spans="1:10" x14ac:dyDescent="0.25">
      <c r="A796" s="157" t="str">
        <f ca="1">IF(Codedata!CB791="","",INDIRECT(Codedata!CB791))</f>
        <v/>
      </c>
      <c r="B796" s="158" t="str">
        <f ca="1">IF(A796="","",INDIRECT(SUBSTITUTE(Codedata!CB791,"!A","!B")))</f>
        <v/>
      </c>
      <c r="C796" s="158" t="str">
        <f ca="1">IF(A796="","",INDIRECT(SUBSTITUTE(Codedata!CB791,"!A","!E")))</f>
        <v/>
      </c>
      <c r="D796" s="158" t="str">
        <f ca="1">IF(A796="","",SUBSTITUTE(Codedata!CB791,"!A"," rij "))</f>
        <v/>
      </c>
      <c r="E796" s="159" t="str">
        <f ca="1">IF(A796="","",INDIRECT(SUBSTITUTE(Codedata!CB791,"!A","!G")))</f>
        <v/>
      </c>
      <c r="F796" s="160" t="str">
        <f ca="1">IF(Codedata!CC791="","",INDIRECT(Codedata!CC791))</f>
        <v/>
      </c>
      <c r="G796" s="158" t="str">
        <f ca="1">IF(F796="","",INDIRECT(SUBSTITUTE(Codedata!CC791,"!A","!B")))</f>
        <v/>
      </c>
      <c r="H796" s="158" t="str">
        <f ca="1">IF(F796="","",INDIRECT(SUBSTITUTE(Codedata!CC791,"!A","!E")))</f>
        <v/>
      </c>
      <c r="I796" s="158" t="str">
        <f ca="1">IF(F796="","",SUBSTITUTE(Codedata!CC791,"!A"," rij "))</f>
        <v/>
      </c>
      <c r="J796" s="159" t="str">
        <f ca="1">IF(F796="","",INDIRECT(SUBSTITUTE(Codedata!CC791,"!A","!H")))</f>
        <v/>
      </c>
    </row>
    <row r="797" spans="1:10" x14ac:dyDescent="0.25">
      <c r="A797" s="157" t="str">
        <f ca="1">IF(Codedata!CB792="","",INDIRECT(Codedata!CB792))</f>
        <v/>
      </c>
      <c r="B797" s="158" t="str">
        <f ca="1">IF(A797="","",INDIRECT(SUBSTITUTE(Codedata!CB792,"!A","!B")))</f>
        <v/>
      </c>
      <c r="C797" s="158" t="str">
        <f ca="1">IF(A797="","",INDIRECT(SUBSTITUTE(Codedata!CB792,"!A","!E")))</f>
        <v/>
      </c>
      <c r="D797" s="158" t="str">
        <f ca="1">IF(A797="","",SUBSTITUTE(Codedata!CB792,"!A"," rij "))</f>
        <v/>
      </c>
      <c r="E797" s="159" t="str">
        <f ca="1">IF(A797="","",INDIRECT(SUBSTITUTE(Codedata!CB792,"!A","!G")))</f>
        <v/>
      </c>
      <c r="F797" s="160" t="str">
        <f ca="1">IF(Codedata!CC792="","",INDIRECT(Codedata!CC792))</f>
        <v/>
      </c>
      <c r="G797" s="158" t="str">
        <f ca="1">IF(F797="","",INDIRECT(SUBSTITUTE(Codedata!CC792,"!A","!B")))</f>
        <v/>
      </c>
      <c r="H797" s="158" t="str">
        <f ca="1">IF(F797="","",INDIRECT(SUBSTITUTE(Codedata!CC792,"!A","!E")))</f>
        <v/>
      </c>
      <c r="I797" s="158" t="str">
        <f ca="1">IF(F797="","",SUBSTITUTE(Codedata!CC792,"!A"," rij "))</f>
        <v/>
      </c>
      <c r="J797" s="159" t="str">
        <f ca="1">IF(F797="","",INDIRECT(SUBSTITUTE(Codedata!CC792,"!A","!H")))</f>
        <v/>
      </c>
    </row>
    <row r="798" spans="1:10" x14ac:dyDescent="0.25">
      <c r="A798" s="157" t="str">
        <f ca="1">IF(Codedata!CB793="","",INDIRECT(Codedata!CB793))</f>
        <v/>
      </c>
      <c r="B798" s="158" t="str">
        <f ca="1">IF(A798="","",INDIRECT(SUBSTITUTE(Codedata!CB793,"!A","!B")))</f>
        <v/>
      </c>
      <c r="C798" s="158" t="str">
        <f ca="1">IF(A798="","",INDIRECT(SUBSTITUTE(Codedata!CB793,"!A","!E")))</f>
        <v/>
      </c>
      <c r="D798" s="158" t="str">
        <f ca="1">IF(A798="","",SUBSTITUTE(Codedata!CB793,"!A"," rij "))</f>
        <v/>
      </c>
      <c r="E798" s="159" t="str">
        <f ca="1">IF(A798="","",INDIRECT(SUBSTITUTE(Codedata!CB793,"!A","!G")))</f>
        <v/>
      </c>
      <c r="F798" s="160" t="str">
        <f ca="1">IF(Codedata!CC793="","",INDIRECT(Codedata!CC793))</f>
        <v/>
      </c>
      <c r="G798" s="158" t="str">
        <f ca="1">IF(F798="","",INDIRECT(SUBSTITUTE(Codedata!CC793,"!A","!B")))</f>
        <v/>
      </c>
      <c r="H798" s="158" t="str">
        <f ca="1">IF(F798="","",INDIRECT(SUBSTITUTE(Codedata!CC793,"!A","!E")))</f>
        <v/>
      </c>
      <c r="I798" s="158" t="str">
        <f ca="1">IF(F798="","",SUBSTITUTE(Codedata!CC793,"!A"," rij "))</f>
        <v/>
      </c>
      <c r="J798" s="159" t="str">
        <f ca="1">IF(F798="","",INDIRECT(SUBSTITUTE(Codedata!CC793,"!A","!H")))</f>
        <v/>
      </c>
    </row>
    <row r="799" spans="1:10" x14ac:dyDescent="0.25">
      <c r="A799" s="157" t="str">
        <f ca="1">IF(Codedata!CB794="","",INDIRECT(Codedata!CB794))</f>
        <v/>
      </c>
      <c r="B799" s="158" t="str">
        <f ca="1">IF(A799="","",INDIRECT(SUBSTITUTE(Codedata!CB794,"!A","!B")))</f>
        <v/>
      </c>
      <c r="C799" s="158" t="str">
        <f ca="1">IF(A799="","",INDIRECT(SUBSTITUTE(Codedata!CB794,"!A","!E")))</f>
        <v/>
      </c>
      <c r="D799" s="158" t="str">
        <f ca="1">IF(A799="","",SUBSTITUTE(Codedata!CB794,"!A"," rij "))</f>
        <v/>
      </c>
      <c r="E799" s="159" t="str">
        <f ca="1">IF(A799="","",INDIRECT(SUBSTITUTE(Codedata!CB794,"!A","!G")))</f>
        <v/>
      </c>
      <c r="F799" s="160" t="str">
        <f ca="1">IF(Codedata!CC794="","",INDIRECT(Codedata!CC794))</f>
        <v/>
      </c>
      <c r="G799" s="158" t="str">
        <f ca="1">IF(F799="","",INDIRECT(SUBSTITUTE(Codedata!CC794,"!A","!B")))</f>
        <v/>
      </c>
      <c r="H799" s="158" t="str">
        <f ca="1">IF(F799="","",INDIRECT(SUBSTITUTE(Codedata!CC794,"!A","!E")))</f>
        <v/>
      </c>
      <c r="I799" s="158" t="str">
        <f ca="1">IF(F799="","",SUBSTITUTE(Codedata!CC794,"!A"," rij "))</f>
        <v/>
      </c>
      <c r="J799" s="159" t="str">
        <f ca="1">IF(F799="","",INDIRECT(SUBSTITUTE(Codedata!CC794,"!A","!H")))</f>
        <v/>
      </c>
    </row>
    <row r="800" spans="1:10" x14ac:dyDescent="0.25">
      <c r="A800" s="157" t="str">
        <f ca="1">IF(Codedata!CB795="","",INDIRECT(Codedata!CB795))</f>
        <v/>
      </c>
      <c r="B800" s="158" t="str">
        <f ca="1">IF(A800="","",INDIRECT(SUBSTITUTE(Codedata!CB795,"!A","!B")))</f>
        <v/>
      </c>
      <c r="C800" s="158" t="str">
        <f ca="1">IF(A800="","",INDIRECT(SUBSTITUTE(Codedata!CB795,"!A","!E")))</f>
        <v/>
      </c>
      <c r="D800" s="158" t="str">
        <f ca="1">IF(A800="","",SUBSTITUTE(Codedata!CB795,"!A"," rij "))</f>
        <v/>
      </c>
      <c r="E800" s="159" t="str">
        <f ca="1">IF(A800="","",INDIRECT(SUBSTITUTE(Codedata!CB795,"!A","!G")))</f>
        <v/>
      </c>
      <c r="F800" s="160" t="str">
        <f ca="1">IF(Codedata!CC795="","",INDIRECT(Codedata!CC795))</f>
        <v/>
      </c>
      <c r="G800" s="158" t="str">
        <f ca="1">IF(F800="","",INDIRECT(SUBSTITUTE(Codedata!CC795,"!A","!B")))</f>
        <v/>
      </c>
      <c r="H800" s="158" t="str">
        <f ca="1">IF(F800="","",INDIRECT(SUBSTITUTE(Codedata!CC795,"!A","!E")))</f>
        <v/>
      </c>
      <c r="I800" s="158" t="str">
        <f ca="1">IF(F800="","",SUBSTITUTE(Codedata!CC795,"!A"," rij "))</f>
        <v/>
      </c>
      <c r="J800" s="159" t="str">
        <f ca="1">IF(F800="","",INDIRECT(SUBSTITUTE(Codedata!CC795,"!A","!H")))</f>
        <v/>
      </c>
    </row>
    <row r="801" spans="1:10" x14ac:dyDescent="0.25">
      <c r="A801" s="157" t="str">
        <f ca="1">IF(Codedata!CB796="","",INDIRECT(Codedata!CB796))</f>
        <v/>
      </c>
      <c r="B801" s="158" t="str">
        <f ca="1">IF(A801="","",INDIRECT(SUBSTITUTE(Codedata!CB796,"!A","!B")))</f>
        <v/>
      </c>
      <c r="C801" s="158" t="str">
        <f ca="1">IF(A801="","",INDIRECT(SUBSTITUTE(Codedata!CB796,"!A","!E")))</f>
        <v/>
      </c>
      <c r="D801" s="158" t="str">
        <f ca="1">IF(A801="","",SUBSTITUTE(Codedata!CB796,"!A"," rij "))</f>
        <v/>
      </c>
      <c r="E801" s="159" t="str">
        <f ca="1">IF(A801="","",INDIRECT(SUBSTITUTE(Codedata!CB796,"!A","!G")))</f>
        <v/>
      </c>
      <c r="F801" s="160" t="str">
        <f ca="1">IF(Codedata!CC796="","",INDIRECT(Codedata!CC796))</f>
        <v/>
      </c>
      <c r="G801" s="158" t="str">
        <f ca="1">IF(F801="","",INDIRECT(SUBSTITUTE(Codedata!CC796,"!A","!B")))</f>
        <v/>
      </c>
      <c r="H801" s="158" t="str">
        <f ca="1">IF(F801="","",INDIRECT(SUBSTITUTE(Codedata!CC796,"!A","!E")))</f>
        <v/>
      </c>
      <c r="I801" s="158" t="str">
        <f ca="1">IF(F801="","",SUBSTITUTE(Codedata!CC796,"!A"," rij "))</f>
        <v/>
      </c>
      <c r="J801" s="159" t="str">
        <f ca="1">IF(F801="","",INDIRECT(SUBSTITUTE(Codedata!CC796,"!A","!H")))</f>
        <v/>
      </c>
    </row>
    <row r="802" spans="1:10" x14ac:dyDescent="0.25">
      <c r="A802" s="157" t="str">
        <f ca="1">IF(Codedata!CB797="","",INDIRECT(Codedata!CB797))</f>
        <v/>
      </c>
      <c r="B802" s="158" t="str">
        <f ca="1">IF(A802="","",INDIRECT(SUBSTITUTE(Codedata!CB797,"!A","!B")))</f>
        <v/>
      </c>
      <c r="C802" s="158" t="str">
        <f ca="1">IF(A802="","",INDIRECT(SUBSTITUTE(Codedata!CB797,"!A","!E")))</f>
        <v/>
      </c>
      <c r="D802" s="158" t="str">
        <f ca="1">IF(A802="","",SUBSTITUTE(Codedata!CB797,"!A"," rij "))</f>
        <v/>
      </c>
      <c r="E802" s="159" t="str">
        <f ca="1">IF(A802="","",INDIRECT(SUBSTITUTE(Codedata!CB797,"!A","!G")))</f>
        <v/>
      </c>
      <c r="F802" s="160" t="str">
        <f ca="1">IF(Codedata!CC797="","",INDIRECT(Codedata!CC797))</f>
        <v/>
      </c>
      <c r="G802" s="158" t="str">
        <f ca="1">IF(F802="","",INDIRECT(SUBSTITUTE(Codedata!CC797,"!A","!B")))</f>
        <v/>
      </c>
      <c r="H802" s="158" t="str">
        <f ca="1">IF(F802="","",INDIRECT(SUBSTITUTE(Codedata!CC797,"!A","!E")))</f>
        <v/>
      </c>
      <c r="I802" s="158" t="str">
        <f ca="1">IF(F802="","",SUBSTITUTE(Codedata!CC797,"!A"," rij "))</f>
        <v/>
      </c>
      <c r="J802" s="159" t="str">
        <f ca="1">IF(F802="","",INDIRECT(SUBSTITUTE(Codedata!CC797,"!A","!H")))</f>
        <v/>
      </c>
    </row>
    <row r="803" spans="1:10" x14ac:dyDescent="0.25">
      <c r="A803" s="157" t="str">
        <f ca="1">IF(Codedata!CB798="","",INDIRECT(Codedata!CB798))</f>
        <v/>
      </c>
      <c r="B803" s="158" t="str">
        <f ca="1">IF(A803="","",INDIRECT(SUBSTITUTE(Codedata!CB798,"!A","!B")))</f>
        <v/>
      </c>
      <c r="C803" s="158" t="str">
        <f ca="1">IF(A803="","",INDIRECT(SUBSTITUTE(Codedata!CB798,"!A","!E")))</f>
        <v/>
      </c>
      <c r="D803" s="158" t="str">
        <f ca="1">IF(A803="","",SUBSTITUTE(Codedata!CB798,"!A"," rij "))</f>
        <v/>
      </c>
      <c r="E803" s="159" t="str">
        <f ca="1">IF(A803="","",INDIRECT(SUBSTITUTE(Codedata!CB798,"!A","!G")))</f>
        <v/>
      </c>
      <c r="F803" s="160" t="str">
        <f ca="1">IF(Codedata!CC798="","",INDIRECT(Codedata!CC798))</f>
        <v/>
      </c>
      <c r="G803" s="158" t="str">
        <f ca="1">IF(F803="","",INDIRECT(SUBSTITUTE(Codedata!CC798,"!A","!B")))</f>
        <v/>
      </c>
      <c r="H803" s="158" t="str">
        <f ca="1">IF(F803="","",INDIRECT(SUBSTITUTE(Codedata!CC798,"!A","!E")))</f>
        <v/>
      </c>
      <c r="I803" s="158" t="str">
        <f ca="1">IF(F803="","",SUBSTITUTE(Codedata!CC798,"!A"," rij "))</f>
        <v/>
      </c>
      <c r="J803" s="159" t="str">
        <f ca="1">IF(F803="","",INDIRECT(SUBSTITUTE(Codedata!CC798,"!A","!H")))</f>
        <v/>
      </c>
    </row>
    <row r="804" spans="1:10" x14ac:dyDescent="0.25">
      <c r="A804" s="157" t="str">
        <f ca="1">IF(Codedata!CB799="","",INDIRECT(Codedata!CB799))</f>
        <v/>
      </c>
      <c r="B804" s="158" t="str">
        <f ca="1">IF(A804="","",INDIRECT(SUBSTITUTE(Codedata!CB799,"!A","!B")))</f>
        <v/>
      </c>
      <c r="C804" s="158" t="str">
        <f ca="1">IF(A804="","",INDIRECT(SUBSTITUTE(Codedata!CB799,"!A","!E")))</f>
        <v/>
      </c>
      <c r="D804" s="158" t="str">
        <f ca="1">IF(A804="","",SUBSTITUTE(Codedata!CB799,"!A"," rij "))</f>
        <v/>
      </c>
      <c r="E804" s="159" t="str">
        <f ca="1">IF(A804="","",INDIRECT(SUBSTITUTE(Codedata!CB799,"!A","!G")))</f>
        <v/>
      </c>
      <c r="F804" s="160" t="str">
        <f ca="1">IF(Codedata!CC799="","",INDIRECT(Codedata!CC799))</f>
        <v/>
      </c>
      <c r="G804" s="158" t="str">
        <f ca="1">IF(F804="","",INDIRECT(SUBSTITUTE(Codedata!CC799,"!A","!B")))</f>
        <v/>
      </c>
      <c r="H804" s="158" t="str">
        <f ca="1">IF(F804="","",INDIRECT(SUBSTITUTE(Codedata!CC799,"!A","!E")))</f>
        <v/>
      </c>
      <c r="I804" s="158" t="str">
        <f ca="1">IF(F804="","",SUBSTITUTE(Codedata!CC799,"!A"," rij "))</f>
        <v/>
      </c>
      <c r="J804" s="159" t="str">
        <f ca="1">IF(F804="","",INDIRECT(SUBSTITUTE(Codedata!CC799,"!A","!H")))</f>
        <v/>
      </c>
    </row>
    <row r="805" spans="1:10" x14ac:dyDescent="0.25">
      <c r="A805" s="157" t="str">
        <f ca="1">IF(Codedata!CB800="","",INDIRECT(Codedata!CB800))</f>
        <v/>
      </c>
      <c r="B805" s="158" t="str">
        <f ca="1">IF(A805="","",INDIRECT(SUBSTITUTE(Codedata!CB800,"!A","!B")))</f>
        <v/>
      </c>
      <c r="C805" s="158" t="str">
        <f ca="1">IF(A805="","",INDIRECT(SUBSTITUTE(Codedata!CB800,"!A","!E")))</f>
        <v/>
      </c>
      <c r="D805" s="158" t="str">
        <f ca="1">IF(A805="","",SUBSTITUTE(Codedata!CB800,"!A"," rij "))</f>
        <v/>
      </c>
      <c r="E805" s="159" t="str">
        <f ca="1">IF(A805="","",INDIRECT(SUBSTITUTE(Codedata!CB800,"!A","!G")))</f>
        <v/>
      </c>
      <c r="F805" s="160" t="str">
        <f ca="1">IF(Codedata!CC800="","",INDIRECT(Codedata!CC800))</f>
        <v/>
      </c>
      <c r="G805" s="158" t="str">
        <f ca="1">IF(F805="","",INDIRECT(SUBSTITUTE(Codedata!CC800,"!A","!B")))</f>
        <v/>
      </c>
      <c r="H805" s="158" t="str">
        <f ca="1">IF(F805="","",INDIRECT(SUBSTITUTE(Codedata!CC800,"!A","!E")))</f>
        <v/>
      </c>
      <c r="I805" s="158" t="str">
        <f ca="1">IF(F805="","",SUBSTITUTE(Codedata!CC800,"!A"," rij "))</f>
        <v/>
      </c>
      <c r="J805" s="159" t="str">
        <f ca="1">IF(F805="","",INDIRECT(SUBSTITUTE(Codedata!CC800,"!A","!H")))</f>
        <v/>
      </c>
    </row>
    <row r="806" spans="1:10" x14ac:dyDescent="0.25">
      <c r="A806" s="157" t="str">
        <f ca="1">IF(Codedata!CB801="","",INDIRECT(Codedata!CB801))</f>
        <v/>
      </c>
      <c r="B806" s="158" t="str">
        <f ca="1">IF(A806="","",INDIRECT(SUBSTITUTE(Codedata!CB801,"!A","!B")))</f>
        <v/>
      </c>
      <c r="C806" s="158" t="str">
        <f ca="1">IF(A806="","",INDIRECT(SUBSTITUTE(Codedata!CB801,"!A","!E")))</f>
        <v/>
      </c>
      <c r="D806" s="158" t="str">
        <f ca="1">IF(A806="","",SUBSTITUTE(Codedata!CB801,"!A"," rij "))</f>
        <v/>
      </c>
      <c r="E806" s="159" t="str">
        <f ca="1">IF(A806="","",INDIRECT(SUBSTITUTE(Codedata!CB801,"!A","!G")))</f>
        <v/>
      </c>
      <c r="F806" s="160" t="str">
        <f ca="1">IF(Codedata!CC801="","",INDIRECT(Codedata!CC801))</f>
        <v/>
      </c>
      <c r="G806" s="158" t="str">
        <f ca="1">IF(F806="","",INDIRECT(SUBSTITUTE(Codedata!CC801,"!A","!B")))</f>
        <v/>
      </c>
      <c r="H806" s="158" t="str">
        <f ca="1">IF(F806="","",INDIRECT(SUBSTITUTE(Codedata!CC801,"!A","!E")))</f>
        <v/>
      </c>
      <c r="I806" s="158" t="str">
        <f ca="1">IF(F806="","",SUBSTITUTE(Codedata!CC801,"!A"," rij "))</f>
        <v/>
      </c>
      <c r="J806" s="159" t="str">
        <f ca="1">IF(F806="","",INDIRECT(SUBSTITUTE(Codedata!CC801,"!A","!H")))</f>
        <v/>
      </c>
    </row>
    <row r="807" spans="1:10" x14ac:dyDescent="0.25">
      <c r="A807" s="157" t="str">
        <f ca="1">IF(Codedata!CB802="","",INDIRECT(Codedata!CB802))</f>
        <v/>
      </c>
      <c r="B807" s="158" t="str">
        <f ca="1">IF(A807="","",INDIRECT(SUBSTITUTE(Codedata!CB802,"!A","!B")))</f>
        <v/>
      </c>
      <c r="C807" s="158" t="str">
        <f ca="1">IF(A807="","",INDIRECT(SUBSTITUTE(Codedata!CB802,"!A","!E")))</f>
        <v/>
      </c>
      <c r="D807" s="158" t="str">
        <f ca="1">IF(A807="","",SUBSTITUTE(Codedata!CB802,"!A"," rij "))</f>
        <v/>
      </c>
      <c r="E807" s="159" t="str">
        <f ca="1">IF(A807="","",INDIRECT(SUBSTITUTE(Codedata!CB802,"!A","!G")))</f>
        <v/>
      </c>
      <c r="F807" s="160" t="str">
        <f ca="1">IF(Codedata!CC802="","",INDIRECT(Codedata!CC802))</f>
        <v/>
      </c>
      <c r="G807" s="158" t="str">
        <f ca="1">IF(F807="","",INDIRECT(SUBSTITUTE(Codedata!CC802,"!A","!B")))</f>
        <v/>
      </c>
      <c r="H807" s="158" t="str">
        <f ca="1">IF(F807="","",INDIRECT(SUBSTITUTE(Codedata!CC802,"!A","!E")))</f>
        <v/>
      </c>
      <c r="I807" s="158" t="str">
        <f ca="1">IF(F807="","",SUBSTITUTE(Codedata!CC802,"!A"," rij "))</f>
        <v/>
      </c>
      <c r="J807" s="159" t="str">
        <f ca="1">IF(F807="","",INDIRECT(SUBSTITUTE(Codedata!CC802,"!A","!H")))</f>
        <v/>
      </c>
    </row>
    <row r="808" spans="1:10" x14ac:dyDescent="0.25">
      <c r="A808" s="157" t="str">
        <f ca="1">IF(Codedata!CB803="","",INDIRECT(Codedata!CB803))</f>
        <v/>
      </c>
      <c r="B808" s="158" t="str">
        <f ca="1">IF(A808="","",INDIRECT(SUBSTITUTE(Codedata!CB803,"!A","!B")))</f>
        <v/>
      </c>
      <c r="C808" s="158" t="str">
        <f ca="1">IF(A808="","",INDIRECT(SUBSTITUTE(Codedata!CB803,"!A","!E")))</f>
        <v/>
      </c>
      <c r="D808" s="158" t="str">
        <f ca="1">IF(A808="","",SUBSTITUTE(Codedata!CB803,"!A"," rij "))</f>
        <v/>
      </c>
      <c r="E808" s="159" t="str">
        <f ca="1">IF(A808="","",INDIRECT(SUBSTITUTE(Codedata!CB803,"!A","!G")))</f>
        <v/>
      </c>
      <c r="F808" s="160" t="str">
        <f ca="1">IF(Codedata!CC803="","",INDIRECT(Codedata!CC803))</f>
        <v/>
      </c>
      <c r="G808" s="158" t="str">
        <f ca="1">IF(F808="","",INDIRECT(SUBSTITUTE(Codedata!CC803,"!A","!B")))</f>
        <v/>
      </c>
      <c r="H808" s="158" t="str">
        <f ca="1">IF(F808="","",INDIRECT(SUBSTITUTE(Codedata!CC803,"!A","!E")))</f>
        <v/>
      </c>
      <c r="I808" s="158" t="str">
        <f ca="1">IF(F808="","",SUBSTITUTE(Codedata!CC803,"!A"," rij "))</f>
        <v/>
      </c>
      <c r="J808" s="159" t="str">
        <f ca="1">IF(F808="","",INDIRECT(SUBSTITUTE(Codedata!CC803,"!A","!H")))</f>
        <v/>
      </c>
    </row>
    <row r="809" spans="1:10" x14ac:dyDescent="0.25">
      <c r="A809" s="157" t="str">
        <f ca="1">IF(Codedata!CB804="","",INDIRECT(Codedata!CB804))</f>
        <v/>
      </c>
      <c r="B809" s="158" t="str">
        <f ca="1">IF(A809="","",INDIRECT(SUBSTITUTE(Codedata!CB804,"!A","!B")))</f>
        <v/>
      </c>
      <c r="C809" s="158" t="str">
        <f ca="1">IF(A809="","",INDIRECT(SUBSTITUTE(Codedata!CB804,"!A","!E")))</f>
        <v/>
      </c>
      <c r="D809" s="158" t="str">
        <f ca="1">IF(A809="","",SUBSTITUTE(Codedata!CB804,"!A"," rij "))</f>
        <v/>
      </c>
      <c r="E809" s="159" t="str">
        <f ca="1">IF(A809="","",INDIRECT(SUBSTITUTE(Codedata!CB804,"!A","!G")))</f>
        <v/>
      </c>
      <c r="F809" s="160" t="str">
        <f ca="1">IF(Codedata!CC804="","",INDIRECT(Codedata!CC804))</f>
        <v/>
      </c>
      <c r="G809" s="158" t="str">
        <f ca="1">IF(F809="","",INDIRECT(SUBSTITUTE(Codedata!CC804,"!A","!B")))</f>
        <v/>
      </c>
      <c r="H809" s="158" t="str">
        <f ca="1">IF(F809="","",INDIRECT(SUBSTITUTE(Codedata!CC804,"!A","!E")))</f>
        <v/>
      </c>
      <c r="I809" s="158" t="str">
        <f ca="1">IF(F809="","",SUBSTITUTE(Codedata!CC804,"!A"," rij "))</f>
        <v/>
      </c>
      <c r="J809" s="159" t="str">
        <f ca="1">IF(F809="","",INDIRECT(SUBSTITUTE(Codedata!CC804,"!A","!H")))</f>
        <v/>
      </c>
    </row>
    <row r="810" spans="1:10" x14ac:dyDescent="0.25">
      <c r="A810" s="157" t="str">
        <f ca="1">IF(Codedata!CB805="","",INDIRECT(Codedata!CB805))</f>
        <v/>
      </c>
      <c r="B810" s="158" t="str">
        <f ca="1">IF(A810="","",INDIRECT(SUBSTITUTE(Codedata!CB805,"!A","!B")))</f>
        <v/>
      </c>
      <c r="C810" s="158" t="str">
        <f ca="1">IF(A810="","",INDIRECT(SUBSTITUTE(Codedata!CB805,"!A","!E")))</f>
        <v/>
      </c>
      <c r="D810" s="158" t="str">
        <f ca="1">IF(A810="","",SUBSTITUTE(Codedata!CB805,"!A"," rij "))</f>
        <v/>
      </c>
      <c r="E810" s="159" t="str">
        <f ca="1">IF(A810="","",INDIRECT(SUBSTITUTE(Codedata!CB805,"!A","!G")))</f>
        <v/>
      </c>
      <c r="F810" s="160" t="str">
        <f ca="1">IF(Codedata!CC805="","",INDIRECT(Codedata!CC805))</f>
        <v/>
      </c>
      <c r="G810" s="158" t="str">
        <f ca="1">IF(F810="","",INDIRECT(SUBSTITUTE(Codedata!CC805,"!A","!B")))</f>
        <v/>
      </c>
      <c r="H810" s="158" t="str">
        <f ca="1">IF(F810="","",INDIRECT(SUBSTITUTE(Codedata!CC805,"!A","!E")))</f>
        <v/>
      </c>
      <c r="I810" s="158" t="str">
        <f ca="1">IF(F810="","",SUBSTITUTE(Codedata!CC805,"!A"," rij "))</f>
        <v/>
      </c>
      <c r="J810" s="159" t="str">
        <f ca="1">IF(F810="","",INDIRECT(SUBSTITUTE(Codedata!CC805,"!A","!H")))</f>
        <v/>
      </c>
    </row>
    <row r="811" spans="1:10" x14ac:dyDescent="0.25">
      <c r="A811" s="157" t="str">
        <f ca="1">IF(Codedata!CB806="","",INDIRECT(Codedata!CB806))</f>
        <v/>
      </c>
      <c r="B811" s="158" t="str">
        <f ca="1">IF(A811="","",INDIRECT(SUBSTITUTE(Codedata!CB806,"!A","!B")))</f>
        <v/>
      </c>
      <c r="C811" s="158" t="str">
        <f ca="1">IF(A811="","",INDIRECT(SUBSTITUTE(Codedata!CB806,"!A","!E")))</f>
        <v/>
      </c>
      <c r="D811" s="158" t="str">
        <f ca="1">IF(A811="","",SUBSTITUTE(Codedata!CB806,"!A"," rij "))</f>
        <v/>
      </c>
      <c r="E811" s="159" t="str">
        <f ca="1">IF(A811="","",INDIRECT(SUBSTITUTE(Codedata!CB806,"!A","!G")))</f>
        <v/>
      </c>
      <c r="F811" s="160" t="str">
        <f ca="1">IF(Codedata!CC806="","",INDIRECT(Codedata!CC806))</f>
        <v/>
      </c>
      <c r="G811" s="158" t="str">
        <f ca="1">IF(F811="","",INDIRECT(SUBSTITUTE(Codedata!CC806,"!A","!B")))</f>
        <v/>
      </c>
      <c r="H811" s="158" t="str">
        <f ca="1">IF(F811="","",INDIRECT(SUBSTITUTE(Codedata!CC806,"!A","!E")))</f>
        <v/>
      </c>
      <c r="I811" s="158" t="str">
        <f ca="1">IF(F811="","",SUBSTITUTE(Codedata!CC806,"!A"," rij "))</f>
        <v/>
      </c>
      <c r="J811" s="159" t="str">
        <f ca="1">IF(F811="","",INDIRECT(SUBSTITUTE(Codedata!CC806,"!A","!H")))</f>
        <v/>
      </c>
    </row>
    <row r="812" spans="1:10" x14ac:dyDescent="0.25">
      <c r="A812" s="157" t="str">
        <f ca="1">IF(Codedata!CB807="","",INDIRECT(Codedata!CB807))</f>
        <v/>
      </c>
      <c r="B812" s="158" t="str">
        <f ca="1">IF(A812="","",INDIRECT(SUBSTITUTE(Codedata!CB807,"!A","!B")))</f>
        <v/>
      </c>
      <c r="C812" s="158" t="str">
        <f ca="1">IF(A812="","",INDIRECT(SUBSTITUTE(Codedata!CB807,"!A","!E")))</f>
        <v/>
      </c>
      <c r="D812" s="158" t="str">
        <f ca="1">IF(A812="","",SUBSTITUTE(Codedata!CB807,"!A"," rij "))</f>
        <v/>
      </c>
      <c r="E812" s="159" t="str">
        <f ca="1">IF(A812="","",INDIRECT(SUBSTITUTE(Codedata!CB807,"!A","!G")))</f>
        <v/>
      </c>
      <c r="F812" s="160" t="str">
        <f ca="1">IF(Codedata!CC807="","",INDIRECT(Codedata!CC807))</f>
        <v/>
      </c>
      <c r="G812" s="158" t="str">
        <f ca="1">IF(F812="","",INDIRECT(SUBSTITUTE(Codedata!CC807,"!A","!B")))</f>
        <v/>
      </c>
      <c r="H812" s="158" t="str">
        <f ca="1">IF(F812="","",INDIRECT(SUBSTITUTE(Codedata!CC807,"!A","!E")))</f>
        <v/>
      </c>
      <c r="I812" s="158" t="str">
        <f ca="1">IF(F812="","",SUBSTITUTE(Codedata!CC807,"!A"," rij "))</f>
        <v/>
      </c>
      <c r="J812" s="159" t="str">
        <f ca="1">IF(F812="","",INDIRECT(SUBSTITUTE(Codedata!CC807,"!A","!H")))</f>
        <v/>
      </c>
    </row>
    <row r="813" spans="1:10" x14ac:dyDescent="0.25">
      <c r="A813" s="157" t="str">
        <f ca="1">IF(Codedata!CB808="","",INDIRECT(Codedata!CB808))</f>
        <v/>
      </c>
      <c r="B813" s="158" t="str">
        <f ca="1">IF(A813="","",INDIRECT(SUBSTITUTE(Codedata!CB808,"!A","!B")))</f>
        <v/>
      </c>
      <c r="C813" s="158" t="str">
        <f ca="1">IF(A813="","",INDIRECT(SUBSTITUTE(Codedata!CB808,"!A","!E")))</f>
        <v/>
      </c>
      <c r="D813" s="158" t="str">
        <f ca="1">IF(A813="","",SUBSTITUTE(Codedata!CB808,"!A"," rij "))</f>
        <v/>
      </c>
      <c r="E813" s="159" t="str">
        <f ca="1">IF(A813="","",INDIRECT(SUBSTITUTE(Codedata!CB808,"!A","!G")))</f>
        <v/>
      </c>
      <c r="F813" s="160" t="str">
        <f ca="1">IF(Codedata!CC808="","",INDIRECT(Codedata!CC808))</f>
        <v/>
      </c>
      <c r="G813" s="158" t="str">
        <f ca="1">IF(F813="","",INDIRECT(SUBSTITUTE(Codedata!CC808,"!A","!B")))</f>
        <v/>
      </c>
      <c r="H813" s="158" t="str">
        <f ca="1">IF(F813="","",INDIRECT(SUBSTITUTE(Codedata!CC808,"!A","!E")))</f>
        <v/>
      </c>
      <c r="I813" s="158" t="str">
        <f ca="1">IF(F813="","",SUBSTITUTE(Codedata!CC808,"!A"," rij "))</f>
        <v/>
      </c>
      <c r="J813" s="159" t="str">
        <f ca="1">IF(F813="","",INDIRECT(SUBSTITUTE(Codedata!CC808,"!A","!H")))</f>
        <v/>
      </c>
    </row>
    <row r="814" spans="1:10" x14ac:dyDescent="0.25">
      <c r="A814" s="157" t="str">
        <f ca="1">IF(Codedata!CB809="","",INDIRECT(Codedata!CB809))</f>
        <v/>
      </c>
      <c r="B814" s="158" t="str">
        <f ca="1">IF(A814="","",INDIRECT(SUBSTITUTE(Codedata!CB809,"!A","!B")))</f>
        <v/>
      </c>
      <c r="C814" s="158" t="str">
        <f ca="1">IF(A814="","",INDIRECT(SUBSTITUTE(Codedata!CB809,"!A","!E")))</f>
        <v/>
      </c>
      <c r="D814" s="158" t="str">
        <f ca="1">IF(A814="","",SUBSTITUTE(Codedata!CB809,"!A"," rij "))</f>
        <v/>
      </c>
      <c r="E814" s="159" t="str">
        <f ca="1">IF(A814="","",INDIRECT(SUBSTITUTE(Codedata!CB809,"!A","!G")))</f>
        <v/>
      </c>
      <c r="F814" s="160" t="str">
        <f ca="1">IF(Codedata!CC809="","",INDIRECT(Codedata!CC809))</f>
        <v/>
      </c>
      <c r="G814" s="158" t="str">
        <f ca="1">IF(F814="","",INDIRECT(SUBSTITUTE(Codedata!CC809,"!A","!B")))</f>
        <v/>
      </c>
      <c r="H814" s="158" t="str">
        <f ca="1">IF(F814="","",INDIRECT(SUBSTITUTE(Codedata!CC809,"!A","!E")))</f>
        <v/>
      </c>
      <c r="I814" s="158" t="str">
        <f ca="1">IF(F814="","",SUBSTITUTE(Codedata!CC809,"!A"," rij "))</f>
        <v/>
      </c>
      <c r="J814" s="159" t="str">
        <f ca="1">IF(F814="","",INDIRECT(SUBSTITUTE(Codedata!CC809,"!A","!H")))</f>
        <v/>
      </c>
    </row>
    <row r="815" spans="1:10" x14ac:dyDescent="0.25">
      <c r="A815" s="157" t="str">
        <f ca="1">IF(Codedata!CB810="","",INDIRECT(Codedata!CB810))</f>
        <v/>
      </c>
      <c r="B815" s="158" t="str">
        <f ca="1">IF(A815="","",INDIRECT(SUBSTITUTE(Codedata!CB810,"!A","!B")))</f>
        <v/>
      </c>
      <c r="C815" s="158" t="str">
        <f ca="1">IF(A815="","",INDIRECT(SUBSTITUTE(Codedata!CB810,"!A","!E")))</f>
        <v/>
      </c>
      <c r="D815" s="158" t="str">
        <f ca="1">IF(A815="","",SUBSTITUTE(Codedata!CB810,"!A"," rij "))</f>
        <v/>
      </c>
      <c r="E815" s="159" t="str">
        <f ca="1">IF(A815="","",INDIRECT(SUBSTITUTE(Codedata!CB810,"!A","!G")))</f>
        <v/>
      </c>
      <c r="F815" s="160" t="str">
        <f ca="1">IF(Codedata!CC810="","",INDIRECT(Codedata!CC810))</f>
        <v/>
      </c>
      <c r="G815" s="158" t="str">
        <f ca="1">IF(F815="","",INDIRECT(SUBSTITUTE(Codedata!CC810,"!A","!B")))</f>
        <v/>
      </c>
      <c r="H815" s="158" t="str">
        <f ca="1">IF(F815="","",INDIRECT(SUBSTITUTE(Codedata!CC810,"!A","!E")))</f>
        <v/>
      </c>
      <c r="I815" s="158" t="str">
        <f ca="1">IF(F815="","",SUBSTITUTE(Codedata!CC810,"!A"," rij "))</f>
        <v/>
      </c>
      <c r="J815" s="159" t="str">
        <f ca="1">IF(F815="","",INDIRECT(SUBSTITUTE(Codedata!CC810,"!A","!H")))</f>
        <v/>
      </c>
    </row>
    <row r="816" spans="1:10" x14ac:dyDescent="0.25">
      <c r="A816" s="157" t="str">
        <f ca="1">IF(Codedata!CB811="","",INDIRECT(Codedata!CB811))</f>
        <v/>
      </c>
      <c r="B816" s="158" t="str">
        <f ca="1">IF(A816="","",INDIRECT(SUBSTITUTE(Codedata!CB811,"!A","!B")))</f>
        <v/>
      </c>
      <c r="C816" s="158" t="str">
        <f ca="1">IF(A816="","",INDIRECT(SUBSTITUTE(Codedata!CB811,"!A","!E")))</f>
        <v/>
      </c>
      <c r="D816" s="158" t="str">
        <f ca="1">IF(A816="","",SUBSTITUTE(Codedata!CB811,"!A"," rij "))</f>
        <v/>
      </c>
      <c r="E816" s="159" t="str">
        <f ca="1">IF(A816="","",INDIRECT(SUBSTITUTE(Codedata!CB811,"!A","!G")))</f>
        <v/>
      </c>
      <c r="F816" s="160" t="str">
        <f ca="1">IF(Codedata!CC811="","",INDIRECT(Codedata!CC811))</f>
        <v/>
      </c>
      <c r="G816" s="158" t="str">
        <f ca="1">IF(F816="","",INDIRECT(SUBSTITUTE(Codedata!CC811,"!A","!B")))</f>
        <v/>
      </c>
      <c r="H816" s="158" t="str">
        <f ca="1">IF(F816="","",INDIRECT(SUBSTITUTE(Codedata!CC811,"!A","!E")))</f>
        <v/>
      </c>
      <c r="I816" s="158" t="str">
        <f ca="1">IF(F816="","",SUBSTITUTE(Codedata!CC811,"!A"," rij "))</f>
        <v/>
      </c>
      <c r="J816" s="159" t="str">
        <f ca="1">IF(F816="","",INDIRECT(SUBSTITUTE(Codedata!CC811,"!A","!H")))</f>
        <v/>
      </c>
    </row>
    <row r="817" spans="1:10" x14ac:dyDescent="0.25">
      <c r="A817" s="157" t="str">
        <f ca="1">IF(Codedata!CB812="","",INDIRECT(Codedata!CB812))</f>
        <v/>
      </c>
      <c r="B817" s="158" t="str">
        <f ca="1">IF(A817="","",INDIRECT(SUBSTITUTE(Codedata!CB812,"!A","!B")))</f>
        <v/>
      </c>
      <c r="C817" s="158" t="str">
        <f ca="1">IF(A817="","",INDIRECT(SUBSTITUTE(Codedata!CB812,"!A","!E")))</f>
        <v/>
      </c>
      <c r="D817" s="158" t="str">
        <f ca="1">IF(A817="","",SUBSTITUTE(Codedata!CB812,"!A"," rij "))</f>
        <v/>
      </c>
      <c r="E817" s="159" t="str">
        <f ca="1">IF(A817="","",INDIRECT(SUBSTITUTE(Codedata!CB812,"!A","!G")))</f>
        <v/>
      </c>
      <c r="F817" s="160" t="str">
        <f ca="1">IF(Codedata!CC812="","",INDIRECT(Codedata!CC812))</f>
        <v/>
      </c>
      <c r="G817" s="158" t="str">
        <f ca="1">IF(F817="","",INDIRECT(SUBSTITUTE(Codedata!CC812,"!A","!B")))</f>
        <v/>
      </c>
      <c r="H817" s="158" t="str">
        <f ca="1">IF(F817="","",INDIRECT(SUBSTITUTE(Codedata!CC812,"!A","!E")))</f>
        <v/>
      </c>
      <c r="I817" s="158" t="str">
        <f ca="1">IF(F817="","",SUBSTITUTE(Codedata!CC812,"!A"," rij "))</f>
        <v/>
      </c>
      <c r="J817" s="159" t="str">
        <f ca="1">IF(F817="","",INDIRECT(SUBSTITUTE(Codedata!CC812,"!A","!H")))</f>
        <v/>
      </c>
    </row>
    <row r="818" spans="1:10" x14ac:dyDescent="0.25">
      <c r="A818" s="157" t="str">
        <f ca="1">IF(Codedata!CB813="","",INDIRECT(Codedata!CB813))</f>
        <v/>
      </c>
      <c r="B818" s="158" t="str">
        <f ca="1">IF(A818="","",INDIRECT(SUBSTITUTE(Codedata!CB813,"!A","!B")))</f>
        <v/>
      </c>
      <c r="C818" s="158" t="str">
        <f ca="1">IF(A818="","",INDIRECT(SUBSTITUTE(Codedata!CB813,"!A","!E")))</f>
        <v/>
      </c>
      <c r="D818" s="158" t="str">
        <f ca="1">IF(A818="","",SUBSTITUTE(Codedata!CB813,"!A"," rij "))</f>
        <v/>
      </c>
      <c r="E818" s="159" t="str">
        <f ca="1">IF(A818="","",INDIRECT(SUBSTITUTE(Codedata!CB813,"!A","!G")))</f>
        <v/>
      </c>
      <c r="F818" s="160" t="str">
        <f ca="1">IF(Codedata!CC813="","",INDIRECT(Codedata!CC813))</f>
        <v/>
      </c>
      <c r="G818" s="158" t="str">
        <f ca="1">IF(F818="","",INDIRECT(SUBSTITUTE(Codedata!CC813,"!A","!B")))</f>
        <v/>
      </c>
      <c r="H818" s="158" t="str">
        <f ca="1">IF(F818="","",INDIRECT(SUBSTITUTE(Codedata!CC813,"!A","!E")))</f>
        <v/>
      </c>
      <c r="I818" s="158" t="str">
        <f ca="1">IF(F818="","",SUBSTITUTE(Codedata!CC813,"!A"," rij "))</f>
        <v/>
      </c>
      <c r="J818" s="159" t="str">
        <f ca="1">IF(F818="","",INDIRECT(SUBSTITUTE(Codedata!CC813,"!A","!H")))</f>
        <v/>
      </c>
    </row>
    <row r="819" spans="1:10" x14ac:dyDescent="0.25">
      <c r="A819" s="157" t="str">
        <f ca="1">IF(Codedata!CB814="","",INDIRECT(Codedata!CB814))</f>
        <v/>
      </c>
      <c r="B819" s="158" t="str">
        <f ca="1">IF(A819="","",INDIRECT(SUBSTITUTE(Codedata!CB814,"!A","!B")))</f>
        <v/>
      </c>
      <c r="C819" s="158" t="str">
        <f ca="1">IF(A819="","",INDIRECT(SUBSTITUTE(Codedata!CB814,"!A","!E")))</f>
        <v/>
      </c>
      <c r="D819" s="158" t="str">
        <f ca="1">IF(A819="","",SUBSTITUTE(Codedata!CB814,"!A"," rij "))</f>
        <v/>
      </c>
      <c r="E819" s="159" t="str">
        <f ca="1">IF(A819="","",INDIRECT(SUBSTITUTE(Codedata!CB814,"!A","!G")))</f>
        <v/>
      </c>
      <c r="F819" s="160" t="str">
        <f ca="1">IF(Codedata!CC814="","",INDIRECT(Codedata!CC814))</f>
        <v/>
      </c>
      <c r="G819" s="158" t="str">
        <f ca="1">IF(F819="","",INDIRECT(SUBSTITUTE(Codedata!CC814,"!A","!B")))</f>
        <v/>
      </c>
      <c r="H819" s="158" t="str">
        <f ca="1">IF(F819="","",INDIRECT(SUBSTITUTE(Codedata!CC814,"!A","!E")))</f>
        <v/>
      </c>
      <c r="I819" s="158" t="str">
        <f ca="1">IF(F819="","",SUBSTITUTE(Codedata!CC814,"!A"," rij "))</f>
        <v/>
      </c>
      <c r="J819" s="159" t="str">
        <f ca="1">IF(F819="","",INDIRECT(SUBSTITUTE(Codedata!CC814,"!A","!H")))</f>
        <v/>
      </c>
    </row>
    <row r="820" spans="1:10" x14ac:dyDescent="0.25">
      <c r="A820" s="157" t="str">
        <f ca="1">IF(Codedata!CB815="","",INDIRECT(Codedata!CB815))</f>
        <v/>
      </c>
      <c r="B820" s="158" t="str">
        <f ca="1">IF(A820="","",INDIRECT(SUBSTITUTE(Codedata!CB815,"!A","!B")))</f>
        <v/>
      </c>
      <c r="C820" s="158" t="str">
        <f ca="1">IF(A820="","",INDIRECT(SUBSTITUTE(Codedata!CB815,"!A","!E")))</f>
        <v/>
      </c>
      <c r="D820" s="158" t="str">
        <f ca="1">IF(A820="","",SUBSTITUTE(Codedata!CB815,"!A"," rij "))</f>
        <v/>
      </c>
      <c r="E820" s="159" t="str">
        <f ca="1">IF(A820="","",INDIRECT(SUBSTITUTE(Codedata!CB815,"!A","!G")))</f>
        <v/>
      </c>
      <c r="F820" s="160" t="str">
        <f ca="1">IF(Codedata!CC815="","",INDIRECT(Codedata!CC815))</f>
        <v/>
      </c>
      <c r="G820" s="158" t="str">
        <f ca="1">IF(F820="","",INDIRECT(SUBSTITUTE(Codedata!CC815,"!A","!B")))</f>
        <v/>
      </c>
      <c r="H820" s="158" t="str">
        <f ca="1">IF(F820="","",INDIRECT(SUBSTITUTE(Codedata!CC815,"!A","!E")))</f>
        <v/>
      </c>
      <c r="I820" s="158" t="str">
        <f ca="1">IF(F820="","",SUBSTITUTE(Codedata!CC815,"!A"," rij "))</f>
        <v/>
      </c>
      <c r="J820" s="159" t="str">
        <f ca="1">IF(F820="","",INDIRECT(SUBSTITUTE(Codedata!CC815,"!A","!H")))</f>
        <v/>
      </c>
    </row>
    <row r="821" spans="1:10" x14ac:dyDescent="0.25">
      <c r="A821" s="157" t="str">
        <f ca="1">IF(Codedata!CB816="","",INDIRECT(Codedata!CB816))</f>
        <v/>
      </c>
      <c r="B821" s="158" t="str">
        <f ca="1">IF(A821="","",INDIRECT(SUBSTITUTE(Codedata!CB816,"!A","!B")))</f>
        <v/>
      </c>
      <c r="C821" s="158" t="str">
        <f ca="1">IF(A821="","",INDIRECT(SUBSTITUTE(Codedata!CB816,"!A","!E")))</f>
        <v/>
      </c>
      <c r="D821" s="158" t="str">
        <f ca="1">IF(A821="","",SUBSTITUTE(Codedata!CB816,"!A"," rij "))</f>
        <v/>
      </c>
      <c r="E821" s="159" t="str">
        <f ca="1">IF(A821="","",INDIRECT(SUBSTITUTE(Codedata!CB816,"!A","!G")))</f>
        <v/>
      </c>
      <c r="F821" s="160" t="str">
        <f ca="1">IF(Codedata!CC816="","",INDIRECT(Codedata!CC816))</f>
        <v/>
      </c>
      <c r="G821" s="158" t="str">
        <f ca="1">IF(F821="","",INDIRECT(SUBSTITUTE(Codedata!CC816,"!A","!B")))</f>
        <v/>
      </c>
      <c r="H821" s="158" t="str">
        <f ca="1">IF(F821="","",INDIRECT(SUBSTITUTE(Codedata!CC816,"!A","!E")))</f>
        <v/>
      </c>
      <c r="I821" s="158" t="str">
        <f ca="1">IF(F821="","",SUBSTITUTE(Codedata!CC816,"!A"," rij "))</f>
        <v/>
      </c>
      <c r="J821" s="159" t="str">
        <f ca="1">IF(F821="","",INDIRECT(SUBSTITUTE(Codedata!CC816,"!A","!H")))</f>
        <v/>
      </c>
    </row>
    <row r="822" spans="1:10" x14ac:dyDescent="0.25">
      <c r="A822" s="157" t="str">
        <f ca="1">IF(Codedata!CB817="","",INDIRECT(Codedata!CB817))</f>
        <v/>
      </c>
      <c r="B822" s="158" t="str">
        <f ca="1">IF(A822="","",INDIRECT(SUBSTITUTE(Codedata!CB817,"!A","!B")))</f>
        <v/>
      </c>
      <c r="C822" s="158" t="str">
        <f ca="1">IF(A822="","",INDIRECT(SUBSTITUTE(Codedata!CB817,"!A","!E")))</f>
        <v/>
      </c>
      <c r="D822" s="158" t="str">
        <f ca="1">IF(A822="","",SUBSTITUTE(Codedata!CB817,"!A"," rij "))</f>
        <v/>
      </c>
      <c r="E822" s="159" t="str">
        <f ca="1">IF(A822="","",INDIRECT(SUBSTITUTE(Codedata!CB817,"!A","!G")))</f>
        <v/>
      </c>
      <c r="F822" s="160" t="str">
        <f ca="1">IF(Codedata!CC817="","",INDIRECT(Codedata!CC817))</f>
        <v/>
      </c>
      <c r="G822" s="158" t="str">
        <f ca="1">IF(F822="","",INDIRECT(SUBSTITUTE(Codedata!CC817,"!A","!B")))</f>
        <v/>
      </c>
      <c r="H822" s="158" t="str">
        <f ca="1">IF(F822="","",INDIRECT(SUBSTITUTE(Codedata!CC817,"!A","!E")))</f>
        <v/>
      </c>
      <c r="I822" s="158" t="str">
        <f ca="1">IF(F822="","",SUBSTITUTE(Codedata!CC817,"!A"," rij "))</f>
        <v/>
      </c>
      <c r="J822" s="159" t="str">
        <f ca="1">IF(F822="","",INDIRECT(SUBSTITUTE(Codedata!CC817,"!A","!H")))</f>
        <v/>
      </c>
    </row>
    <row r="823" spans="1:10" x14ac:dyDescent="0.25">
      <c r="A823" s="157" t="str">
        <f ca="1">IF(Codedata!CB818="","",INDIRECT(Codedata!CB818))</f>
        <v/>
      </c>
      <c r="B823" s="158" t="str">
        <f ca="1">IF(A823="","",INDIRECT(SUBSTITUTE(Codedata!CB818,"!A","!B")))</f>
        <v/>
      </c>
      <c r="C823" s="158" t="str">
        <f ca="1">IF(A823="","",INDIRECT(SUBSTITUTE(Codedata!CB818,"!A","!E")))</f>
        <v/>
      </c>
      <c r="D823" s="158" t="str">
        <f ca="1">IF(A823="","",SUBSTITUTE(Codedata!CB818,"!A"," rij "))</f>
        <v/>
      </c>
      <c r="E823" s="159" t="str">
        <f ca="1">IF(A823="","",INDIRECT(SUBSTITUTE(Codedata!CB818,"!A","!G")))</f>
        <v/>
      </c>
      <c r="F823" s="160" t="str">
        <f ca="1">IF(Codedata!CC818="","",INDIRECT(Codedata!CC818))</f>
        <v/>
      </c>
      <c r="G823" s="158" t="str">
        <f ca="1">IF(F823="","",INDIRECT(SUBSTITUTE(Codedata!CC818,"!A","!B")))</f>
        <v/>
      </c>
      <c r="H823" s="158" t="str">
        <f ca="1">IF(F823="","",INDIRECT(SUBSTITUTE(Codedata!CC818,"!A","!E")))</f>
        <v/>
      </c>
      <c r="I823" s="158" t="str">
        <f ca="1">IF(F823="","",SUBSTITUTE(Codedata!CC818,"!A"," rij "))</f>
        <v/>
      </c>
      <c r="J823" s="159" t="str">
        <f ca="1">IF(F823="","",INDIRECT(SUBSTITUTE(Codedata!CC818,"!A","!H")))</f>
        <v/>
      </c>
    </row>
    <row r="824" spans="1:10" x14ac:dyDescent="0.25">
      <c r="A824" s="157" t="str">
        <f ca="1">IF(Codedata!CB819="","",INDIRECT(Codedata!CB819))</f>
        <v/>
      </c>
      <c r="B824" s="158" t="str">
        <f ca="1">IF(A824="","",INDIRECT(SUBSTITUTE(Codedata!CB819,"!A","!B")))</f>
        <v/>
      </c>
      <c r="C824" s="158" t="str">
        <f ca="1">IF(A824="","",INDIRECT(SUBSTITUTE(Codedata!CB819,"!A","!E")))</f>
        <v/>
      </c>
      <c r="D824" s="158" t="str">
        <f ca="1">IF(A824="","",SUBSTITUTE(Codedata!CB819,"!A"," rij "))</f>
        <v/>
      </c>
      <c r="E824" s="159" t="str">
        <f ca="1">IF(A824="","",INDIRECT(SUBSTITUTE(Codedata!CB819,"!A","!G")))</f>
        <v/>
      </c>
      <c r="F824" s="160" t="str">
        <f ca="1">IF(Codedata!CC819="","",INDIRECT(Codedata!CC819))</f>
        <v/>
      </c>
      <c r="G824" s="158" t="str">
        <f ca="1">IF(F824="","",INDIRECT(SUBSTITUTE(Codedata!CC819,"!A","!B")))</f>
        <v/>
      </c>
      <c r="H824" s="158" t="str">
        <f ca="1">IF(F824="","",INDIRECT(SUBSTITUTE(Codedata!CC819,"!A","!E")))</f>
        <v/>
      </c>
      <c r="I824" s="158" t="str">
        <f ca="1">IF(F824="","",SUBSTITUTE(Codedata!CC819,"!A"," rij "))</f>
        <v/>
      </c>
      <c r="J824" s="159" t="str">
        <f ca="1">IF(F824="","",INDIRECT(SUBSTITUTE(Codedata!CC819,"!A","!H")))</f>
        <v/>
      </c>
    </row>
    <row r="825" spans="1:10" x14ac:dyDescent="0.25">
      <c r="A825" s="157" t="str">
        <f ca="1">IF(Codedata!CB820="","",INDIRECT(Codedata!CB820))</f>
        <v/>
      </c>
      <c r="B825" s="158" t="str">
        <f ca="1">IF(A825="","",INDIRECT(SUBSTITUTE(Codedata!CB820,"!A","!B")))</f>
        <v/>
      </c>
      <c r="C825" s="158" t="str">
        <f ca="1">IF(A825="","",INDIRECT(SUBSTITUTE(Codedata!CB820,"!A","!E")))</f>
        <v/>
      </c>
      <c r="D825" s="158" t="str">
        <f ca="1">IF(A825="","",SUBSTITUTE(Codedata!CB820,"!A"," rij "))</f>
        <v/>
      </c>
      <c r="E825" s="159" t="str">
        <f ca="1">IF(A825="","",INDIRECT(SUBSTITUTE(Codedata!CB820,"!A","!G")))</f>
        <v/>
      </c>
      <c r="F825" s="160" t="str">
        <f ca="1">IF(Codedata!CC820="","",INDIRECT(Codedata!CC820))</f>
        <v/>
      </c>
      <c r="G825" s="158" t="str">
        <f ca="1">IF(F825="","",INDIRECT(SUBSTITUTE(Codedata!CC820,"!A","!B")))</f>
        <v/>
      </c>
      <c r="H825" s="158" t="str">
        <f ca="1">IF(F825="","",INDIRECT(SUBSTITUTE(Codedata!CC820,"!A","!E")))</f>
        <v/>
      </c>
      <c r="I825" s="158" t="str">
        <f ca="1">IF(F825="","",SUBSTITUTE(Codedata!CC820,"!A"," rij "))</f>
        <v/>
      </c>
      <c r="J825" s="159" t="str">
        <f ca="1">IF(F825="","",INDIRECT(SUBSTITUTE(Codedata!CC820,"!A","!H")))</f>
        <v/>
      </c>
    </row>
    <row r="826" spans="1:10" x14ac:dyDescent="0.25">
      <c r="A826" s="157" t="str">
        <f ca="1">IF(Codedata!CB821="","",INDIRECT(Codedata!CB821))</f>
        <v/>
      </c>
      <c r="B826" s="158" t="str">
        <f ca="1">IF(A826="","",INDIRECT(SUBSTITUTE(Codedata!CB821,"!A","!B")))</f>
        <v/>
      </c>
      <c r="C826" s="158" t="str">
        <f ca="1">IF(A826="","",INDIRECT(SUBSTITUTE(Codedata!CB821,"!A","!E")))</f>
        <v/>
      </c>
      <c r="D826" s="158" t="str">
        <f ca="1">IF(A826="","",SUBSTITUTE(Codedata!CB821,"!A"," rij "))</f>
        <v/>
      </c>
      <c r="E826" s="159" t="str">
        <f ca="1">IF(A826="","",INDIRECT(SUBSTITUTE(Codedata!CB821,"!A","!G")))</f>
        <v/>
      </c>
      <c r="F826" s="160" t="str">
        <f ca="1">IF(Codedata!CC821="","",INDIRECT(Codedata!CC821))</f>
        <v/>
      </c>
      <c r="G826" s="158" t="str">
        <f ca="1">IF(F826="","",INDIRECT(SUBSTITUTE(Codedata!CC821,"!A","!B")))</f>
        <v/>
      </c>
      <c r="H826" s="158" t="str">
        <f ca="1">IF(F826="","",INDIRECT(SUBSTITUTE(Codedata!CC821,"!A","!E")))</f>
        <v/>
      </c>
      <c r="I826" s="158" t="str">
        <f ca="1">IF(F826="","",SUBSTITUTE(Codedata!CC821,"!A"," rij "))</f>
        <v/>
      </c>
      <c r="J826" s="159" t="str">
        <f ca="1">IF(F826="","",INDIRECT(SUBSTITUTE(Codedata!CC821,"!A","!H")))</f>
        <v/>
      </c>
    </row>
    <row r="827" spans="1:10" x14ac:dyDescent="0.25">
      <c r="A827" s="157" t="str">
        <f ca="1">IF(Codedata!CB822="","",INDIRECT(Codedata!CB822))</f>
        <v/>
      </c>
      <c r="B827" s="158" t="str">
        <f ca="1">IF(A827="","",INDIRECT(SUBSTITUTE(Codedata!CB822,"!A","!B")))</f>
        <v/>
      </c>
      <c r="C827" s="158" t="str">
        <f ca="1">IF(A827="","",INDIRECT(SUBSTITUTE(Codedata!CB822,"!A","!E")))</f>
        <v/>
      </c>
      <c r="D827" s="158" t="str">
        <f ca="1">IF(A827="","",SUBSTITUTE(Codedata!CB822,"!A"," rij "))</f>
        <v/>
      </c>
      <c r="E827" s="159" t="str">
        <f ca="1">IF(A827="","",INDIRECT(SUBSTITUTE(Codedata!CB822,"!A","!G")))</f>
        <v/>
      </c>
      <c r="F827" s="160" t="str">
        <f ca="1">IF(Codedata!CC822="","",INDIRECT(Codedata!CC822))</f>
        <v/>
      </c>
      <c r="G827" s="158" t="str">
        <f ca="1">IF(F827="","",INDIRECT(SUBSTITUTE(Codedata!CC822,"!A","!B")))</f>
        <v/>
      </c>
      <c r="H827" s="158" t="str">
        <f ca="1">IF(F827="","",INDIRECT(SUBSTITUTE(Codedata!CC822,"!A","!E")))</f>
        <v/>
      </c>
      <c r="I827" s="158" t="str">
        <f ca="1">IF(F827="","",SUBSTITUTE(Codedata!CC822,"!A"," rij "))</f>
        <v/>
      </c>
      <c r="J827" s="159" t="str">
        <f ca="1">IF(F827="","",INDIRECT(SUBSTITUTE(Codedata!CC822,"!A","!H")))</f>
        <v/>
      </c>
    </row>
    <row r="828" spans="1:10" x14ac:dyDescent="0.25">
      <c r="A828" s="157" t="str">
        <f ca="1">IF(Codedata!CB823="","",INDIRECT(Codedata!CB823))</f>
        <v/>
      </c>
      <c r="B828" s="158" t="str">
        <f ca="1">IF(A828="","",INDIRECT(SUBSTITUTE(Codedata!CB823,"!A","!B")))</f>
        <v/>
      </c>
      <c r="C828" s="158" t="str">
        <f ca="1">IF(A828="","",INDIRECT(SUBSTITUTE(Codedata!CB823,"!A","!E")))</f>
        <v/>
      </c>
      <c r="D828" s="158" t="str">
        <f ca="1">IF(A828="","",SUBSTITUTE(Codedata!CB823,"!A"," rij "))</f>
        <v/>
      </c>
      <c r="E828" s="159" t="str">
        <f ca="1">IF(A828="","",INDIRECT(SUBSTITUTE(Codedata!CB823,"!A","!G")))</f>
        <v/>
      </c>
      <c r="F828" s="160" t="str">
        <f ca="1">IF(Codedata!CC823="","",INDIRECT(Codedata!CC823))</f>
        <v/>
      </c>
      <c r="G828" s="158" t="str">
        <f ca="1">IF(F828="","",INDIRECT(SUBSTITUTE(Codedata!CC823,"!A","!B")))</f>
        <v/>
      </c>
      <c r="H828" s="158" t="str">
        <f ca="1">IF(F828="","",INDIRECT(SUBSTITUTE(Codedata!CC823,"!A","!E")))</f>
        <v/>
      </c>
      <c r="I828" s="158" t="str">
        <f ca="1">IF(F828="","",SUBSTITUTE(Codedata!CC823,"!A"," rij "))</f>
        <v/>
      </c>
      <c r="J828" s="159" t="str">
        <f ca="1">IF(F828="","",INDIRECT(SUBSTITUTE(Codedata!CC823,"!A","!H")))</f>
        <v/>
      </c>
    </row>
    <row r="829" spans="1:10" x14ac:dyDescent="0.25">
      <c r="A829" s="157" t="str">
        <f ca="1">IF(Codedata!CB824="","",INDIRECT(Codedata!CB824))</f>
        <v/>
      </c>
      <c r="B829" s="158" t="str">
        <f ca="1">IF(A829="","",INDIRECT(SUBSTITUTE(Codedata!CB824,"!A","!B")))</f>
        <v/>
      </c>
      <c r="C829" s="158" t="str">
        <f ca="1">IF(A829="","",INDIRECT(SUBSTITUTE(Codedata!CB824,"!A","!E")))</f>
        <v/>
      </c>
      <c r="D829" s="158" t="str">
        <f ca="1">IF(A829="","",SUBSTITUTE(Codedata!CB824,"!A"," rij "))</f>
        <v/>
      </c>
      <c r="E829" s="159" t="str">
        <f ca="1">IF(A829="","",INDIRECT(SUBSTITUTE(Codedata!CB824,"!A","!G")))</f>
        <v/>
      </c>
      <c r="F829" s="160" t="str">
        <f ca="1">IF(Codedata!CC824="","",INDIRECT(Codedata!CC824))</f>
        <v/>
      </c>
      <c r="G829" s="158" t="str">
        <f ca="1">IF(F829="","",INDIRECT(SUBSTITUTE(Codedata!CC824,"!A","!B")))</f>
        <v/>
      </c>
      <c r="H829" s="158" t="str">
        <f ca="1">IF(F829="","",INDIRECT(SUBSTITUTE(Codedata!CC824,"!A","!E")))</f>
        <v/>
      </c>
      <c r="I829" s="158" t="str">
        <f ca="1">IF(F829="","",SUBSTITUTE(Codedata!CC824,"!A"," rij "))</f>
        <v/>
      </c>
      <c r="J829" s="159" t="str">
        <f ca="1">IF(F829="","",INDIRECT(SUBSTITUTE(Codedata!CC824,"!A","!H")))</f>
        <v/>
      </c>
    </row>
    <row r="830" spans="1:10" x14ac:dyDescent="0.25">
      <c r="A830" s="157" t="str">
        <f ca="1">IF(Codedata!CB825="","",INDIRECT(Codedata!CB825))</f>
        <v/>
      </c>
      <c r="B830" s="158" t="str">
        <f ca="1">IF(A830="","",INDIRECT(SUBSTITUTE(Codedata!CB825,"!A","!B")))</f>
        <v/>
      </c>
      <c r="C830" s="158" t="str">
        <f ca="1">IF(A830="","",INDIRECT(SUBSTITUTE(Codedata!CB825,"!A","!E")))</f>
        <v/>
      </c>
      <c r="D830" s="158" t="str">
        <f ca="1">IF(A830="","",SUBSTITUTE(Codedata!CB825,"!A"," rij "))</f>
        <v/>
      </c>
      <c r="E830" s="159" t="str">
        <f ca="1">IF(A830="","",INDIRECT(SUBSTITUTE(Codedata!CB825,"!A","!G")))</f>
        <v/>
      </c>
      <c r="F830" s="160" t="str">
        <f ca="1">IF(Codedata!CC825="","",INDIRECT(Codedata!CC825))</f>
        <v/>
      </c>
      <c r="G830" s="158" t="str">
        <f ca="1">IF(F830="","",INDIRECT(SUBSTITUTE(Codedata!CC825,"!A","!B")))</f>
        <v/>
      </c>
      <c r="H830" s="158" t="str">
        <f ca="1">IF(F830="","",INDIRECT(SUBSTITUTE(Codedata!CC825,"!A","!E")))</f>
        <v/>
      </c>
      <c r="I830" s="158" t="str">
        <f ca="1">IF(F830="","",SUBSTITUTE(Codedata!CC825,"!A"," rij "))</f>
        <v/>
      </c>
      <c r="J830" s="159" t="str">
        <f ca="1">IF(F830="","",INDIRECT(SUBSTITUTE(Codedata!CC825,"!A","!H")))</f>
        <v/>
      </c>
    </row>
    <row r="831" spans="1:10" x14ac:dyDescent="0.25">
      <c r="A831" s="157" t="str">
        <f ca="1">IF(Codedata!CB826="","",INDIRECT(Codedata!CB826))</f>
        <v/>
      </c>
      <c r="B831" s="158" t="str">
        <f ca="1">IF(A831="","",INDIRECT(SUBSTITUTE(Codedata!CB826,"!A","!B")))</f>
        <v/>
      </c>
      <c r="C831" s="158" t="str">
        <f ca="1">IF(A831="","",INDIRECT(SUBSTITUTE(Codedata!CB826,"!A","!E")))</f>
        <v/>
      </c>
      <c r="D831" s="158" t="str">
        <f ca="1">IF(A831="","",SUBSTITUTE(Codedata!CB826,"!A"," rij "))</f>
        <v/>
      </c>
      <c r="E831" s="159" t="str">
        <f ca="1">IF(A831="","",INDIRECT(SUBSTITUTE(Codedata!CB826,"!A","!G")))</f>
        <v/>
      </c>
      <c r="F831" s="160" t="str">
        <f ca="1">IF(Codedata!CC826="","",INDIRECT(Codedata!CC826))</f>
        <v/>
      </c>
      <c r="G831" s="158" t="str">
        <f ca="1">IF(F831="","",INDIRECT(SUBSTITUTE(Codedata!CC826,"!A","!B")))</f>
        <v/>
      </c>
      <c r="H831" s="158" t="str">
        <f ca="1">IF(F831="","",INDIRECT(SUBSTITUTE(Codedata!CC826,"!A","!E")))</f>
        <v/>
      </c>
      <c r="I831" s="158" t="str">
        <f ca="1">IF(F831="","",SUBSTITUTE(Codedata!CC826,"!A"," rij "))</f>
        <v/>
      </c>
      <c r="J831" s="159" t="str">
        <f ca="1">IF(F831="","",INDIRECT(SUBSTITUTE(Codedata!CC826,"!A","!H")))</f>
        <v/>
      </c>
    </row>
    <row r="832" spans="1:10" x14ac:dyDescent="0.25">
      <c r="A832" s="157" t="str">
        <f ca="1">IF(Codedata!CB827="","",INDIRECT(Codedata!CB827))</f>
        <v/>
      </c>
      <c r="B832" s="158" t="str">
        <f ca="1">IF(A832="","",INDIRECT(SUBSTITUTE(Codedata!CB827,"!A","!B")))</f>
        <v/>
      </c>
      <c r="C832" s="158" t="str">
        <f ca="1">IF(A832="","",INDIRECT(SUBSTITUTE(Codedata!CB827,"!A","!E")))</f>
        <v/>
      </c>
      <c r="D832" s="158" t="str">
        <f ca="1">IF(A832="","",SUBSTITUTE(Codedata!CB827,"!A"," rij "))</f>
        <v/>
      </c>
      <c r="E832" s="159" t="str">
        <f ca="1">IF(A832="","",INDIRECT(SUBSTITUTE(Codedata!CB827,"!A","!G")))</f>
        <v/>
      </c>
      <c r="F832" s="160" t="str">
        <f ca="1">IF(Codedata!CC827="","",INDIRECT(Codedata!CC827))</f>
        <v/>
      </c>
      <c r="G832" s="158" t="str">
        <f ca="1">IF(F832="","",INDIRECT(SUBSTITUTE(Codedata!CC827,"!A","!B")))</f>
        <v/>
      </c>
      <c r="H832" s="158" t="str">
        <f ca="1">IF(F832="","",INDIRECT(SUBSTITUTE(Codedata!CC827,"!A","!E")))</f>
        <v/>
      </c>
      <c r="I832" s="158" t="str">
        <f ca="1">IF(F832="","",SUBSTITUTE(Codedata!CC827,"!A"," rij "))</f>
        <v/>
      </c>
      <c r="J832" s="159" t="str">
        <f ca="1">IF(F832="","",INDIRECT(SUBSTITUTE(Codedata!CC827,"!A","!H")))</f>
        <v/>
      </c>
    </row>
    <row r="833" spans="1:10" x14ac:dyDescent="0.25">
      <c r="A833" s="157" t="str">
        <f ca="1">IF(Codedata!CB828="","",INDIRECT(Codedata!CB828))</f>
        <v/>
      </c>
      <c r="B833" s="158" t="str">
        <f ca="1">IF(A833="","",INDIRECT(SUBSTITUTE(Codedata!CB828,"!A","!B")))</f>
        <v/>
      </c>
      <c r="C833" s="158" t="str">
        <f ca="1">IF(A833="","",INDIRECT(SUBSTITUTE(Codedata!CB828,"!A","!E")))</f>
        <v/>
      </c>
      <c r="D833" s="158" t="str">
        <f ca="1">IF(A833="","",SUBSTITUTE(Codedata!CB828,"!A"," rij "))</f>
        <v/>
      </c>
      <c r="E833" s="159" t="str">
        <f ca="1">IF(A833="","",INDIRECT(SUBSTITUTE(Codedata!CB828,"!A","!G")))</f>
        <v/>
      </c>
      <c r="F833" s="160" t="str">
        <f ca="1">IF(Codedata!CC828="","",INDIRECT(Codedata!CC828))</f>
        <v/>
      </c>
      <c r="G833" s="158" t="str">
        <f ca="1">IF(F833="","",INDIRECT(SUBSTITUTE(Codedata!CC828,"!A","!B")))</f>
        <v/>
      </c>
      <c r="H833" s="158" t="str">
        <f ca="1">IF(F833="","",INDIRECT(SUBSTITUTE(Codedata!CC828,"!A","!E")))</f>
        <v/>
      </c>
      <c r="I833" s="158" t="str">
        <f ca="1">IF(F833="","",SUBSTITUTE(Codedata!CC828,"!A"," rij "))</f>
        <v/>
      </c>
      <c r="J833" s="159" t="str">
        <f ca="1">IF(F833="","",INDIRECT(SUBSTITUTE(Codedata!CC828,"!A","!H")))</f>
        <v/>
      </c>
    </row>
    <row r="834" spans="1:10" x14ac:dyDescent="0.25">
      <c r="A834" s="157" t="str">
        <f ca="1">IF(Codedata!CB829="","",INDIRECT(Codedata!CB829))</f>
        <v/>
      </c>
      <c r="B834" s="158" t="str">
        <f ca="1">IF(A834="","",INDIRECT(SUBSTITUTE(Codedata!CB829,"!A","!B")))</f>
        <v/>
      </c>
      <c r="C834" s="158" t="str">
        <f ca="1">IF(A834="","",INDIRECT(SUBSTITUTE(Codedata!CB829,"!A","!E")))</f>
        <v/>
      </c>
      <c r="D834" s="158" t="str">
        <f ca="1">IF(A834="","",SUBSTITUTE(Codedata!CB829,"!A"," rij "))</f>
        <v/>
      </c>
      <c r="E834" s="159" t="str">
        <f ca="1">IF(A834="","",INDIRECT(SUBSTITUTE(Codedata!CB829,"!A","!G")))</f>
        <v/>
      </c>
      <c r="F834" s="160" t="str">
        <f ca="1">IF(Codedata!CC829="","",INDIRECT(Codedata!CC829))</f>
        <v/>
      </c>
      <c r="G834" s="158" t="str">
        <f ca="1">IF(F834="","",INDIRECT(SUBSTITUTE(Codedata!CC829,"!A","!B")))</f>
        <v/>
      </c>
      <c r="H834" s="158" t="str">
        <f ca="1">IF(F834="","",INDIRECT(SUBSTITUTE(Codedata!CC829,"!A","!E")))</f>
        <v/>
      </c>
      <c r="I834" s="158" t="str">
        <f ca="1">IF(F834="","",SUBSTITUTE(Codedata!CC829,"!A"," rij "))</f>
        <v/>
      </c>
      <c r="J834" s="159" t="str">
        <f ca="1">IF(F834="","",INDIRECT(SUBSTITUTE(Codedata!CC829,"!A","!H")))</f>
        <v/>
      </c>
    </row>
    <row r="835" spans="1:10" x14ac:dyDescent="0.25">
      <c r="A835" s="157" t="str">
        <f ca="1">IF(Codedata!CB830="","",INDIRECT(Codedata!CB830))</f>
        <v/>
      </c>
      <c r="B835" s="158" t="str">
        <f ca="1">IF(A835="","",INDIRECT(SUBSTITUTE(Codedata!CB830,"!A","!B")))</f>
        <v/>
      </c>
      <c r="C835" s="158" t="str">
        <f ca="1">IF(A835="","",INDIRECT(SUBSTITUTE(Codedata!CB830,"!A","!E")))</f>
        <v/>
      </c>
      <c r="D835" s="158" t="str">
        <f ca="1">IF(A835="","",SUBSTITUTE(Codedata!CB830,"!A"," rij "))</f>
        <v/>
      </c>
      <c r="E835" s="159" t="str">
        <f ca="1">IF(A835="","",INDIRECT(SUBSTITUTE(Codedata!CB830,"!A","!G")))</f>
        <v/>
      </c>
      <c r="F835" s="160" t="str">
        <f ca="1">IF(Codedata!CC830="","",INDIRECT(Codedata!CC830))</f>
        <v/>
      </c>
      <c r="G835" s="158" t="str">
        <f ca="1">IF(F835="","",INDIRECT(SUBSTITUTE(Codedata!CC830,"!A","!B")))</f>
        <v/>
      </c>
      <c r="H835" s="158" t="str">
        <f ca="1">IF(F835="","",INDIRECT(SUBSTITUTE(Codedata!CC830,"!A","!E")))</f>
        <v/>
      </c>
      <c r="I835" s="158" t="str">
        <f ca="1">IF(F835="","",SUBSTITUTE(Codedata!CC830,"!A"," rij "))</f>
        <v/>
      </c>
      <c r="J835" s="159" t="str">
        <f ca="1">IF(F835="","",INDIRECT(SUBSTITUTE(Codedata!CC830,"!A","!H")))</f>
        <v/>
      </c>
    </row>
    <row r="836" spans="1:10" x14ac:dyDescent="0.25">
      <c r="A836" s="157" t="str">
        <f ca="1">IF(Codedata!CB831="","",INDIRECT(Codedata!CB831))</f>
        <v/>
      </c>
      <c r="B836" s="158" t="str">
        <f ca="1">IF(A836="","",INDIRECT(SUBSTITUTE(Codedata!CB831,"!A","!B")))</f>
        <v/>
      </c>
      <c r="C836" s="158" t="str">
        <f ca="1">IF(A836="","",INDIRECT(SUBSTITUTE(Codedata!CB831,"!A","!E")))</f>
        <v/>
      </c>
      <c r="D836" s="158" t="str">
        <f ca="1">IF(A836="","",SUBSTITUTE(Codedata!CB831,"!A"," rij "))</f>
        <v/>
      </c>
      <c r="E836" s="159" t="str">
        <f ca="1">IF(A836="","",INDIRECT(SUBSTITUTE(Codedata!CB831,"!A","!G")))</f>
        <v/>
      </c>
      <c r="F836" s="160" t="str">
        <f ca="1">IF(Codedata!CC831="","",INDIRECT(Codedata!CC831))</f>
        <v/>
      </c>
      <c r="G836" s="158" t="str">
        <f ca="1">IF(F836="","",INDIRECT(SUBSTITUTE(Codedata!CC831,"!A","!B")))</f>
        <v/>
      </c>
      <c r="H836" s="158" t="str">
        <f ca="1">IF(F836="","",INDIRECT(SUBSTITUTE(Codedata!CC831,"!A","!E")))</f>
        <v/>
      </c>
      <c r="I836" s="158" t="str">
        <f ca="1">IF(F836="","",SUBSTITUTE(Codedata!CC831,"!A"," rij "))</f>
        <v/>
      </c>
      <c r="J836" s="159" t="str">
        <f ca="1">IF(F836="","",INDIRECT(SUBSTITUTE(Codedata!CC831,"!A","!H")))</f>
        <v/>
      </c>
    </row>
    <row r="837" spans="1:10" x14ac:dyDescent="0.25">
      <c r="A837" s="157" t="str">
        <f ca="1">IF(Codedata!CB832="","",INDIRECT(Codedata!CB832))</f>
        <v/>
      </c>
      <c r="B837" s="158" t="str">
        <f ca="1">IF(A837="","",INDIRECT(SUBSTITUTE(Codedata!CB832,"!A","!B")))</f>
        <v/>
      </c>
      <c r="C837" s="158" t="str">
        <f ca="1">IF(A837="","",INDIRECT(SUBSTITUTE(Codedata!CB832,"!A","!E")))</f>
        <v/>
      </c>
      <c r="D837" s="158" t="str">
        <f ca="1">IF(A837="","",SUBSTITUTE(Codedata!CB832,"!A"," rij "))</f>
        <v/>
      </c>
      <c r="E837" s="159" t="str">
        <f ca="1">IF(A837="","",INDIRECT(SUBSTITUTE(Codedata!CB832,"!A","!G")))</f>
        <v/>
      </c>
      <c r="F837" s="160" t="str">
        <f ca="1">IF(Codedata!CC832="","",INDIRECT(Codedata!CC832))</f>
        <v/>
      </c>
      <c r="G837" s="158" t="str">
        <f ca="1">IF(F837="","",INDIRECT(SUBSTITUTE(Codedata!CC832,"!A","!B")))</f>
        <v/>
      </c>
      <c r="H837" s="158" t="str">
        <f ca="1">IF(F837="","",INDIRECT(SUBSTITUTE(Codedata!CC832,"!A","!E")))</f>
        <v/>
      </c>
      <c r="I837" s="158" t="str">
        <f ca="1">IF(F837="","",SUBSTITUTE(Codedata!CC832,"!A"," rij "))</f>
        <v/>
      </c>
      <c r="J837" s="159" t="str">
        <f ca="1">IF(F837="","",INDIRECT(SUBSTITUTE(Codedata!CC832,"!A","!H")))</f>
        <v/>
      </c>
    </row>
    <row r="838" spans="1:10" x14ac:dyDescent="0.25">
      <c r="A838" s="157" t="str">
        <f ca="1">IF(Codedata!CB833="","",INDIRECT(Codedata!CB833))</f>
        <v/>
      </c>
      <c r="B838" s="158" t="str">
        <f ca="1">IF(A838="","",INDIRECT(SUBSTITUTE(Codedata!CB833,"!A","!B")))</f>
        <v/>
      </c>
      <c r="C838" s="158" t="str">
        <f ca="1">IF(A838="","",INDIRECT(SUBSTITUTE(Codedata!CB833,"!A","!E")))</f>
        <v/>
      </c>
      <c r="D838" s="158" t="str">
        <f ca="1">IF(A838="","",SUBSTITUTE(Codedata!CB833,"!A"," rij "))</f>
        <v/>
      </c>
      <c r="E838" s="159" t="str">
        <f ca="1">IF(A838="","",INDIRECT(SUBSTITUTE(Codedata!CB833,"!A","!G")))</f>
        <v/>
      </c>
      <c r="F838" s="160" t="str">
        <f ca="1">IF(Codedata!CC833="","",INDIRECT(Codedata!CC833))</f>
        <v/>
      </c>
      <c r="G838" s="158" t="str">
        <f ca="1">IF(F838="","",INDIRECT(SUBSTITUTE(Codedata!CC833,"!A","!B")))</f>
        <v/>
      </c>
      <c r="H838" s="158" t="str">
        <f ca="1">IF(F838="","",INDIRECT(SUBSTITUTE(Codedata!CC833,"!A","!E")))</f>
        <v/>
      </c>
      <c r="I838" s="158" t="str">
        <f ca="1">IF(F838="","",SUBSTITUTE(Codedata!CC833,"!A"," rij "))</f>
        <v/>
      </c>
      <c r="J838" s="159" t="str">
        <f ca="1">IF(F838="","",INDIRECT(SUBSTITUTE(Codedata!CC833,"!A","!H")))</f>
        <v/>
      </c>
    </row>
    <row r="839" spans="1:10" x14ac:dyDescent="0.25">
      <c r="A839" s="157" t="str">
        <f ca="1">IF(Codedata!CB834="","",INDIRECT(Codedata!CB834))</f>
        <v/>
      </c>
      <c r="B839" s="158" t="str">
        <f ca="1">IF(A839="","",INDIRECT(SUBSTITUTE(Codedata!CB834,"!A","!B")))</f>
        <v/>
      </c>
      <c r="C839" s="158" t="str">
        <f ca="1">IF(A839="","",INDIRECT(SUBSTITUTE(Codedata!CB834,"!A","!E")))</f>
        <v/>
      </c>
      <c r="D839" s="158" t="str">
        <f ca="1">IF(A839="","",SUBSTITUTE(Codedata!CB834,"!A"," rij "))</f>
        <v/>
      </c>
      <c r="E839" s="159" t="str">
        <f ca="1">IF(A839="","",INDIRECT(SUBSTITUTE(Codedata!CB834,"!A","!G")))</f>
        <v/>
      </c>
      <c r="F839" s="160" t="str">
        <f ca="1">IF(Codedata!CC834="","",INDIRECT(Codedata!CC834))</f>
        <v/>
      </c>
      <c r="G839" s="158" t="str">
        <f ca="1">IF(F839="","",INDIRECT(SUBSTITUTE(Codedata!CC834,"!A","!B")))</f>
        <v/>
      </c>
      <c r="H839" s="158" t="str">
        <f ca="1">IF(F839="","",INDIRECT(SUBSTITUTE(Codedata!CC834,"!A","!E")))</f>
        <v/>
      </c>
      <c r="I839" s="158" t="str">
        <f ca="1">IF(F839="","",SUBSTITUTE(Codedata!CC834,"!A"," rij "))</f>
        <v/>
      </c>
      <c r="J839" s="159" t="str">
        <f ca="1">IF(F839="","",INDIRECT(SUBSTITUTE(Codedata!CC834,"!A","!H")))</f>
        <v/>
      </c>
    </row>
    <row r="840" spans="1:10" x14ac:dyDescent="0.25">
      <c r="A840" s="157" t="str">
        <f ca="1">IF(Codedata!CB835="","",INDIRECT(Codedata!CB835))</f>
        <v/>
      </c>
      <c r="B840" s="158" t="str">
        <f ca="1">IF(A840="","",INDIRECT(SUBSTITUTE(Codedata!CB835,"!A","!B")))</f>
        <v/>
      </c>
      <c r="C840" s="158" t="str">
        <f ca="1">IF(A840="","",INDIRECT(SUBSTITUTE(Codedata!CB835,"!A","!E")))</f>
        <v/>
      </c>
      <c r="D840" s="158" t="str">
        <f ca="1">IF(A840="","",SUBSTITUTE(Codedata!CB835,"!A"," rij "))</f>
        <v/>
      </c>
      <c r="E840" s="159" t="str">
        <f ca="1">IF(A840="","",INDIRECT(SUBSTITUTE(Codedata!CB835,"!A","!G")))</f>
        <v/>
      </c>
      <c r="F840" s="160" t="str">
        <f ca="1">IF(Codedata!CC835="","",INDIRECT(Codedata!CC835))</f>
        <v/>
      </c>
      <c r="G840" s="158" t="str">
        <f ca="1">IF(F840="","",INDIRECT(SUBSTITUTE(Codedata!CC835,"!A","!B")))</f>
        <v/>
      </c>
      <c r="H840" s="158" t="str">
        <f ca="1">IF(F840="","",INDIRECT(SUBSTITUTE(Codedata!CC835,"!A","!E")))</f>
        <v/>
      </c>
      <c r="I840" s="158" t="str">
        <f ca="1">IF(F840="","",SUBSTITUTE(Codedata!CC835,"!A"," rij "))</f>
        <v/>
      </c>
      <c r="J840" s="159" t="str">
        <f ca="1">IF(F840="","",INDIRECT(SUBSTITUTE(Codedata!CC835,"!A","!H")))</f>
        <v/>
      </c>
    </row>
    <row r="841" spans="1:10" x14ac:dyDescent="0.25">
      <c r="A841" s="157" t="str">
        <f ca="1">IF(Codedata!CB836="","",INDIRECT(Codedata!CB836))</f>
        <v/>
      </c>
      <c r="B841" s="158" t="str">
        <f ca="1">IF(A841="","",INDIRECT(SUBSTITUTE(Codedata!CB836,"!A","!B")))</f>
        <v/>
      </c>
      <c r="C841" s="158" t="str">
        <f ca="1">IF(A841="","",INDIRECT(SUBSTITUTE(Codedata!CB836,"!A","!E")))</f>
        <v/>
      </c>
      <c r="D841" s="158" t="str">
        <f ca="1">IF(A841="","",SUBSTITUTE(Codedata!CB836,"!A"," rij "))</f>
        <v/>
      </c>
      <c r="E841" s="159" t="str">
        <f ca="1">IF(A841="","",INDIRECT(SUBSTITUTE(Codedata!CB836,"!A","!G")))</f>
        <v/>
      </c>
      <c r="F841" s="160" t="str">
        <f ca="1">IF(Codedata!CC836="","",INDIRECT(Codedata!CC836))</f>
        <v/>
      </c>
      <c r="G841" s="158" t="str">
        <f ca="1">IF(F841="","",INDIRECT(SUBSTITUTE(Codedata!CC836,"!A","!B")))</f>
        <v/>
      </c>
      <c r="H841" s="158" t="str">
        <f ca="1">IF(F841="","",INDIRECT(SUBSTITUTE(Codedata!CC836,"!A","!E")))</f>
        <v/>
      </c>
      <c r="I841" s="158" t="str">
        <f ca="1">IF(F841="","",SUBSTITUTE(Codedata!CC836,"!A"," rij "))</f>
        <v/>
      </c>
      <c r="J841" s="159" t="str">
        <f ca="1">IF(F841="","",INDIRECT(SUBSTITUTE(Codedata!CC836,"!A","!H")))</f>
        <v/>
      </c>
    </row>
    <row r="842" spans="1:10" x14ac:dyDescent="0.25">
      <c r="A842" s="157" t="str">
        <f ca="1">IF(Codedata!CB837="","",INDIRECT(Codedata!CB837))</f>
        <v/>
      </c>
      <c r="B842" s="158" t="str">
        <f ca="1">IF(A842="","",INDIRECT(SUBSTITUTE(Codedata!CB837,"!A","!B")))</f>
        <v/>
      </c>
      <c r="C842" s="158" t="str">
        <f ca="1">IF(A842="","",INDIRECT(SUBSTITUTE(Codedata!CB837,"!A","!E")))</f>
        <v/>
      </c>
      <c r="D842" s="158" t="str">
        <f ca="1">IF(A842="","",SUBSTITUTE(Codedata!CB837,"!A"," rij "))</f>
        <v/>
      </c>
      <c r="E842" s="159" t="str">
        <f ca="1">IF(A842="","",INDIRECT(SUBSTITUTE(Codedata!CB837,"!A","!G")))</f>
        <v/>
      </c>
      <c r="F842" s="160" t="str">
        <f ca="1">IF(Codedata!CC837="","",INDIRECT(Codedata!CC837))</f>
        <v/>
      </c>
      <c r="G842" s="158" t="str">
        <f ca="1">IF(F842="","",INDIRECT(SUBSTITUTE(Codedata!CC837,"!A","!B")))</f>
        <v/>
      </c>
      <c r="H842" s="158" t="str">
        <f ca="1">IF(F842="","",INDIRECT(SUBSTITUTE(Codedata!CC837,"!A","!E")))</f>
        <v/>
      </c>
      <c r="I842" s="158" t="str">
        <f ca="1">IF(F842="","",SUBSTITUTE(Codedata!CC837,"!A"," rij "))</f>
        <v/>
      </c>
      <c r="J842" s="159" t="str">
        <f ca="1">IF(F842="","",INDIRECT(SUBSTITUTE(Codedata!CC837,"!A","!H")))</f>
        <v/>
      </c>
    </row>
    <row r="843" spans="1:10" x14ac:dyDescent="0.25">
      <c r="A843" s="157" t="str">
        <f ca="1">IF(Codedata!CB838="","",INDIRECT(Codedata!CB838))</f>
        <v/>
      </c>
      <c r="B843" s="158" t="str">
        <f ca="1">IF(A843="","",INDIRECT(SUBSTITUTE(Codedata!CB838,"!A","!B")))</f>
        <v/>
      </c>
      <c r="C843" s="158" t="str">
        <f ca="1">IF(A843="","",INDIRECT(SUBSTITUTE(Codedata!CB838,"!A","!E")))</f>
        <v/>
      </c>
      <c r="D843" s="158" t="str">
        <f ca="1">IF(A843="","",SUBSTITUTE(Codedata!CB838,"!A"," rij "))</f>
        <v/>
      </c>
      <c r="E843" s="159" t="str">
        <f ca="1">IF(A843="","",INDIRECT(SUBSTITUTE(Codedata!CB838,"!A","!G")))</f>
        <v/>
      </c>
      <c r="F843" s="160" t="str">
        <f ca="1">IF(Codedata!CC838="","",INDIRECT(Codedata!CC838))</f>
        <v/>
      </c>
      <c r="G843" s="158" t="str">
        <f ca="1">IF(F843="","",INDIRECT(SUBSTITUTE(Codedata!CC838,"!A","!B")))</f>
        <v/>
      </c>
      <c r="H843" s="158" t="str">
        <f ca="1">IF(F843="","",INDIRECT(SUBSTITUTE(Codedata!CC838,"!A","!E")))</f>
        <v/>
      </c>
      <c r="I843" s="158" t="str">
        <f ca="1">IF(F843="","",SUBSTITUTE(Codedata!CC838,"!A"," rij "))</f>
        <v/>
      </c>
      <c r="J843" s="159" t="str">
        <f ca="1">IF(F843="","",INDIRECT(SUBSTITUTE(Codedata!CC838,"!A","!H")))</f>
        <v/>
      </c>
    </row>
    <row r="844" spans="1:10" x14ac:dyDescent="0.25">
      <c r="A844" s="157" t="str">
        <f ca="1">IF(Codedata!CB839="","",INDIRECT(Codedata!CB839))</f>
        <v/>
      </c>
      <c r="B844" s="158" t="str">
        <f ca="1">IF(A844="","",INDIRECT(SUBSTITUTE(Codedata!CB839,"!A","!B")))</f>
        <v/>
      </c>
      <c r="C844" s="158" t="str">
        <f ca="1">IF(A844="","",INDIRECT(SUBSTITUTE(Codedata!CB839,"!A","!E")))</f>
        <v/>
      </c>
      <c r="D844" s="158" t="str">
        <f ca="1">IF(A844="","",SUBSTITUTE(Codedata!CB839,"!A"," rij "))</f>
        <v/>
      </c>
      <c r="E844" s="159" t="str">
        <f ca="1">IF(A844="","",INDIRECT(SUBSTITUTE(Codedata!CB839,"!A","!G")))</f>
        <v/>
      </c>
      <c r="F844" s="160" t="str">
        <f ca="1">IF(Codedata!CC839="","",INDIRECT(Codedata!CC839))</f>
        <v/>
      </c>
      <c r="G844" s="158" t="str">
        <f ca="1">IF(F844="","",INDIRECT(SUBSTITUTE(Codedata!CC839,"!A","!B")))</f>
        <v/>
      </c>
      <c r="H844" s="158" t="str">
        <f ca="1">IF(F844="","",INDIRECT(SUBSTITUTE(Codedata!CC839,"!A","!E")))</f>
        <v/>
      </c>
      <c r="I844" s="158" t="str">
        <f ca="1">IF(F844="","",SUBSTITUTE(Codedata!CC839,"!A"," rij "))</f>
        <v/>
      </c>
      <c r="J844" s="159" t="str">
        <f ca="1">IF(F844="","",INDIRECT(SUBSTITUTE(Codedata!CC839,"!A","!H")))</f>
        <v/>
      </c>
    </row>
    <row r="845" spans="1:10" x14ac:dyDescent="0.25">
      <c r="A845" s="157" t="str">
        <f ca="1">IF(Codedata!CB840="","",INDIRECT(Codedata!CB840))</f>
        <v/>
      </c>
      <c r="B845" s="158" t="str">
        <f ca="1">IF(A845="","",INDIRECT(SUBSTITUTE(Codedata!CB840,"!A","!B")))</f>
        <v/>
      </c>
      <c r="C845" s="158" t="str">
        <f ca="1">IF(A845="","",INDIRECT(SUBSTITUTE(Codedata!CB840,"!A","!E")))</f>
        <v/>
      </c>
      <c r="D845" s="158" t="str">
        <f ca="1">IF(A845="","",SUBSTITUTE(Codedata!CB840,"!A"," rij "))</f>
        <v/>
      </c>
      <c r="E845" s="159" t="str">
        <f ca="1">IF(A845="","",INDIRECT(SUBSTITUTE(Codedata!CB840,"!A","!G")))</f>
        <v/>
      </c>
      <c r="F845" s="160" t="str">
        <f ca="1">IF(Codedata!CC840="","",INDIRECT(Codedata!CC840))</f>
        <v/>
      </c>
      <c r="G845" s="158" t="str">
        <f ca="1">IF(F845="","",INDIRECT(SUBSTITUTE(Codedata!CC840,"!A","!B")))</f>
        <v/>
      </c>
      <c r="H845" s="158" t="str">
        <f ca="1">IF(F845="","",INDIRECT(SUBSTITUTE(Codedata!CC840,"!A","!E")))</f>
        <v/>
      </c>
      <c r="I845" s="158" t="str">
        <f ca="1">IF(F845="","",SUBSTITUTE(Codedata!CC840,"!A"," rij "))</f>
        <v/>
      </c>
      <c r="J845" s="159" t="str">
        <f ca="1">IF(F845="","",INDIRECT(SUBSTITUTE(Codedata!CC840,"!A","!H")))</f>
        <v/>
      </c>
    </row>
    <row r="846" spans="1:10" x14ac:dyDescent="0.25">
      <c r="A846" s="157" t="str">
        <f ca="1">IF(Codedata!CB841="","",INDIRECT(Codedata!CB841))</f>
        <v/>
      </c>
      <c r="B846" s="158" t="str">
        <f ca="1">IF(A846="","",INDIRECT(SUBSTITUTE(Codedata!CB841,"!A","!B")))</f>
        <v/>
      </c>
      <c r="C846" s="158" t="str">
        <f ca="1">IF(A846="","",INDIRECT(SUBSTITUTE(Codedata!CB841,"!A","!E")))</f>
        <v/>
      </c>
      <c r="D846" s="158" t="str">
        <f ca="1">IF(A846="","",SUBSTITUTE(Codedata!CB841,"!A"," rij "))</f>
        <v/>
      </c>
      <c r="E846" s="159" t="str">
        <f ca="1">IF(A846="","",INDIRECT(SUBSTITUTE(Codedata!CB841,"!A","!G")))</f>
        <v/>
      </c>
      <c r="F846" s="160" t="str">
        <f ca="1">IF(Codedata!CC841="","",INDIRECT(Codedata!CC841))</f>
        <v/>
      </c>
      <c r="G846" s="158" t="str">
        <f ca="1">IF(F846="","",INDIRECT(SUBSTITUTE(Codedata!CC841,"!A","!B")))</f>
        <v/>
      </c>
      <c r="H846" s="158" t="str">
        <f ca="1">IF(F846="","",INDIRECT(SUBSTITUTE(Codedata!CC841,"!A","!E")))</f>
        <v/>
      </c>
      <c r="I846" s="158" t="str">
        <f ca="1">IF(F846="","",SUBSTITUTE(Codedata!CC841,"!A"," rij "))</f>
        <v/>
      </c>
      <c r="J846" s="159" t="str">
        <f ca="1">IF(F846="","",INDIRECT(SUBSTITUTE(Codedata!CC841,"!A","!H")))</f>
        <v/>
      </c>
    </row>
    <row r="847" spans="1:10" x14ac:dyDescent="0.25">
      <c r="A847" s="157" t="str">
        <f ca="1">IF(Codedata!CB842="","",INDIRECT(Codedata!CB842))</f>
        <v/>
      </c>
      <c r="B847" s="158" t="str">
        <f ca="1">IF(A847="","",INDIRECT(SUBSTITUTE(Codedata!CB842,"!A","!B")))</f>
        <v/>
      </c>
      <c r="C847" s="158" t="str">
        <f ca="1">IF(A847="","",INDIRECT(SUBSTITUTE(Codedata!CB842,"!A","!E")))</f>
        <v/>
      </c>
      <c r="D847" s="158" t="str">
        <f ca="1">IF(A847="","",SUBSTITUTE(Codedata!CB842,"!A"," rij "))</f>
        <v/>
      </c>
      <c r="E847" s="159" t="str">
        <f ca="1">IF(A847="","",INDIRECT(SUBSTITUTE(Codedata!CB842,"!A","!G")))</f>
        <v/>
      </c>
      <c r="F847" s="160" t="str">
        <f ca="1">IF(Codedata!CC842="","",INDIRECT(Codedata!CC842))</f>
        <v/>
      </c>
      <c r="G847" s="158" t="str">
        <f ca="1">IF(F847="","",INDIRECT(SUBSTITUTE(Codedata!CC842,"!A","!B")))</f>
        <v/>
      </c>
      <c r="H847" s="158" t="str">
        <f ca="1">IF(F847="","",INDIRECT(SUBSTITUTE(Codedata!CC842,"!A","!E")))</f>
        <v/>
      </c>
      <c r="I847" s="158" t="str">
        <f ca="1">IF(F847="","",SUBSTITUTE(Codedata!CC842,"!A"," rij "))</f>
        <v/>
      </c>
      <c r="J847" s="159" t="str">
        <f ca="1">IF(F847="","",INDIRECT(SUBSTITUTE(Codedata!CC842,"!A","!H")))</f>
        <v/>
      </c>
    </row>
    <row r="848" spans="1:10" x14ac:dyDescent="0.25">
      <c r="A848" s="157" t="str">
        <f ca="1">IF(Codedata!CB843="","",INDIRECT(Codedata!CB843))</f>
        <v/>
      </c>
      <c r="B848" s="158" t="str">
        <f ca="1">IF(A848="","",INDIRECT(SUBSTITUTE(Codedata!CB843,"!A","!B")))</f>
        <v/>
      </c>
      <c r="C848" s="158" t="str">
        <f ca="1">IF(A848="","",INDIRECT(SUBSTITUTE(Codedata!CB843,"!A","!E")))</f>
        <v/>
      </c>
      <c r="D848" s="158" t="str">
        <f ca="1">IF(A848="","",SUBSTITUTE(Codedata!CB843,"!A"," rij "))</f>
        <v/>
      </c>
      <c r="E848" s="159" t="str">
        <f ca="1">IF(A848="","",INDIRECT(SUBSTITUTE(Codedata!CB843,"!A","!G")))</f>
        <v/>
      </c>
      <c r="F848" s="160" t="str">
        <f ca="1">IF(Codedata!CC843="","",INDIRECT(Codedata!CC843))</f>
        <v/>
      </c>
      <c r="G848" s="158" t="str">
        <f ca="1">IF(F848="","",INDIRECT(SUBSTITUTE(Codedata!CC843,"!A","!B")))</f>
        <v/>
      </c>
      <c r="H848" s="158" t="str">
        <f ca="1">IF(F848="","",INDIRECT(SUBSTITUTE(Codedata!CC843,"!A","!E")))</f>
        <v/>
      </c>
      <c r="I848" s="158" t="str">
        <f ca="1">IF(F848="","",SUBSTITUTE(Codedata!CC843,"!A"," rij "))</f>
        <v/>
      </c>
      <c r="J848" s="159" t="str">
        <f ca="1">IF(F848="","",INDIRECT(SUBSTITUTE(Codedata!CC843,"!A","!H")))</f>
        <v/>
      </c>
    </row>
    <row r="849" spans="1:10" x14ac:dyDescent="0.25">
      <c r="A849" s="157" t="str">
        <f ca="1">IF(Codedata!CB844="","",INDIRECT(Codedata!CB844))</f>
        <v/>
      </c>
      <c r="B849" s="158" t="str">
        <f ca="1">IF(A849="","",INDIRECT(SUBSTITUTE(Codedata!CB844,"!A","!B")))</f>
        <v/>
      </c>
      <c r="C849" s="158" t="str">
        <f ca="1">IF(A849="","",INDIRECT(SUBSTITUTE(Codedata!CB844,"!A","!E")))</f>
        <v/>
      </c>
      <c r="D849" s="158" t="str">
        <f ca="1">IF(A849="","",SUBSTITUTE(Codedata!CB844,"!A"," rij "))</f>
        <v/>
      </c>
      <c r="E849" s="159" t="str">
        <f ca="1">IF(A849="","",INDIRECT(SUBSTITUTE(Codedata!CB844,"!A","!G")))</f>
        <v/>
      </c>
      <c r="F849" s="160" t="str">
        <f ca="1">IF(Codedata!CC844="","",INDIRECT(Codedata!CC844))</f>
        <v/>
      </c>
      <c r="G849" s="158" t="str">
        <f ca="1">IF(F849="","",INDIRECT(SUBSTITUTE(Codedata!CC844,"!A","!B")))</f>
        <v/>
      </c>
      <c r="H849" s="158" t="str">
        <f ca="1">IF(F849="","",INDIRECT(SUBSTITUTE(Codedata!CC844,"!A","!E")))</f>
        <v/>
      </c>
      <c r="I849" s="158" t="str">
        <f ca="1">IF(F849="","",SUBSTITUTE(Codedata!CC844,"!A"," rij "))</f>
        <v/>
      </c>
      <c r="J849" s="159" t="str">
        <f ca="1">IF(F849="","",INDIRECT(SUBSTITUTE(Codedata!CC844,"!A","!H")))</f>
        <v/>
      </c>
    </row>
    <row r="850" spans="1:10" x14ac:dyDescent="0.25">
      <c r="A850" s="157" t="str">
        <f ca="1">IF(Codedata!CB845="","",INDIRECT(Codedata!CB845))</f>
        <v/>
      </c>
      <c r="B850" s="158" t="str">
        <f ca="1">IF(A850="","",INDIRECT(SUBSTITUTE(Codedata!CB845,"!A","!B")))</f>
        <v/>
      </c>
      <c r="C850" s="158" t="str">
        <f ca="1">IF(A850="","",INDIRECT(SUBSTITUTE(Codedata!CB845,"!A","!E")))</f>
        <v/>
      </c>
      <c r="D850" s="158" t="str">
        <f ca="1">IF(A850="","",SUBSTITUTE(Codedata!CB845,"!A"," rij "))</f>
        <v/>
      </c>
      <c r="E850" s="159" t="str">
        <f ca="1">IF(A850="","",INDIRECT(SUBSTITUTE(Codedata!CB845,"!A","!G")))</f>
        <v/>
      </c>
      <c r="F850" s="160" t="str">
        <f ca="1">IF(Codedata!CC845="","",INDIRECT(Codedata!CC845))</f>
        <v/>
      </c>
      <c r="G850" s="158" t="str">
        <f ca="1">IF(F850="","",INDIRECT(SUBSTITUTE(Codedata!CC845,"!A","!B")))</f>
        <v/>
      </c>
      <c r="H850" s="158" t="str">
        <f ca="1">IF(F850="","",INDIRECT(SUBSTITUTE(Codedata!CC845,"!A","!E")))</f>
        <v/>
      </c>
      <c r="I850" s="158" t="str">
        <f ca="1">IF(F850="","",SUBSTITUTE(Codedata!CC845,"!A"," rij "))</f>
        <v/>
      </c>
      <c r="J850" s="159" t="str">
        <f ca="1">IF(F850="","",INDIRECT(SUBSTITUTE(Codedata!CC845,"!A","!H")))</f>
        <v/>
      </c>
    </row>
    <row r="851" spans="1:10" x14ac:dyDescent="0.25">
      <c r="A851" s="157" t="str">
        <f ca="1">IF(Codedata!CB846="","",INDIRECT(Codedata!CB846))</f>
        <v/>
      </c>
      <c r="B851" s="158" t="str">
        <f ca="1">IF(A851="","",INDIRECT(SUBSTITUTE(Codedata!CB846,"!A","!B")))</f>
        <v/>
      </c>
      <c r="C851" s="158" t="str">
        <f ca="1">IF(A851="","",INDIRECT(SUBSTITUTE(Codedata!CB846,"!A","!E")))</f>
        <v/>
      </c>
      <c r="D851" s="158" t="str">
        <f ca="1">IF(A851="","",SUBSTITUTE(Codedata!CB846,"!A"," rij "))</f>
        <v/>
      </c>
      <c r="E851" s="159" t="str">
        <f ca="1">IF(A851="","",INDIRECT(SUBSTITUTE(Codedata!CB846,"!A","!G")))</f>
        <v/>
      </c>
      <c r="F851" s="160" t="str">
        <f ca="1">IF(Codedata!CC846="","",INDIRECT(Codedata!CC846))</f>
        <v/>
      </c>
      <c r="G851" s="158" t="str">
        <f ca="1">IF(F851="","",INDIRECT(SUBSTITUTE(Codedata!CC846,"!A","!B")))</f>
        <v/>
      </c>
      <c r="H851" s="158" t="str">
        <f ca="1">IF(F851="","",INDIRECT(SUBSTITUTE(Codedata!CC846,"!A","!E")))</f>
        <v/>
      </c>
      <c r="I851" s="158" t="str">
        <f ca="1">IF(F851="","",SUBSTITUTE(Codedata!CC846,"!A"," rij "))</f>
        <v/>
      </c>
      <c r="J851" s="159" t="str">
        <f ca="1">IF(F851="","",INDIRECT(SUBSTITUTE(Codedata!CC846,"!A","!H")))</f>
        <v/>
      </c>
    </row>
    <row r="852" spans="1:10" x14ac:dyDescent="0.25">
      <c r="A852" s="157" t="str">
        <f ca="1">IF(Codedata!CB847="","",INDIRECT(Codedata!CB847))</f>
        <v/>
      </c>
      <c r="B852" s="158" t="str">
        <f ca="1">IF(A852="","",INDIRECT(SUBSTITUTE(Codedata!CB847,"!A","!B")))</f>
        <v/>
      </c>
      <c r="C852" s="158" t="str">
        <f ca="1">IF(A852="","",INDIRECT(SUBSTITUTE(Codedata!CB847,"!A","!E")))</f>
        <v/>
      </c>
      <c r="D852" s="158" t="str">
        <f ca="1">IF(A852="","",SUBSTITUTE(Codedata!CB847,"!A"," rij "))</f>
        <v/>
      </c>
      <c r="E852" s="159" t="str">
        <f ca="1">IF(A852="","",INDIRECT(SUBSTITUTE(Codedata!CB847,"!A","!G")))</f>
        <v/>
      </c>
      <c r="F852" s="160" t="str">
        <f ca="1">IF(Codedata!CC847="","",INDIRECT(Codedata!CC847))</f>
        <v/>
      </c>
      <c r="G852" s="158" t="str">
        <f ca="1">IF(F852="","",INDIRECT(SUBSTITUTE(Codedata!CC847,"!A","!B")))</f>
        <v/>
      </c>
      <c r="H852" s="158" t="str">
        <f ca="1">IF(F852="","",INDIRECT(SUBSTITUTE(Codedata!CC847,"!A","!E")))</f>
        <v/>
      </c>
      <c r="I852" s="158" t="str">
        <f ca="1">IF(F852="","",SUBSTITUTE(Codedata!CC847,"!A"," rij "))</f>
        <v/>
      </c>
      <c r="J852" s="159" t="str">
        <f ca="1">IF(F852="","",INDIRECT(SUBSTITUTE(Codedata!CC847,"!A","!H")))</f>
        <v/>
      </c>
    </row>
    <row r="853" spans="1:10" x14ac:dyDescent="0.25">
      <c r="A853" s="157" t="str">
        <f ca="1">IF(Codedata!CB848="","",INDIRECT(Codedata!CB848))</f>
        <v/>
      </c>
      <c r="B853" s="158" t="str">
        <f ca="1">IF(A853="","",INDIRECT(SUBSTITUTE(Codedata!CB848,"!A","!B")))</f>
        <v/>
      </c>
      <c r="C853" s="158" t="str">
        <f ca="1">IF(A853="","",INDIRECT(SUBSTITUTE(Codedata!CB848,"!A","!E")))</f>
        <v/>
      </c>
      <c r="D853" s="158" t="str">
        <f ca="1">IF(A853="","",SUBSTITUTE(Codedata!CB848,"!A"," rij "))</f>
        <v/>
      </c>
      <c r="E853" s="159" t="str">
        <f ca="1">IF(A853="","",INDIRECT(SUBSTITUTE(Codedata!CB848,"!A","!G")))</f>
        <v/>
      </c>
      <c r="F853" s="160" t="str">
        <f ca="1">IF(Codedata!CC848="","",INDIRECT(Codedata!CC848))</f>
        <v/>
      </c>
      <c r="G853" s="158" t="str">
        <f ca="1">IF(F853="","",INDIRECT(SUBSTITUTE(Codedata!CC848,"!A","!B")))</f>
        <v/>
      </c>
      <c r="H853" s="158" t="str">
        <f ca="1">IF(F853="","",INDIRECT(SUBSTITUTE(Codedata!CC848,"!A","!E")))</f>
        <v/>
      </c>
      <c r="I853" s="158" t="str">
        <f ca="1">IF(F853="","",SUBSTITUTE(Codedata!CC848,"!A"," rij "))</f>
        <v/>
      </c>
      <c r="J853" s="159" t="str">
        <f ca="1">IF(F853="","",INDIRECT(SUBSTITUTE(Codedata!CC848,"!A","!H")))</f>
        <v/>
      </c>
    </row>
    <row r="854" spans="1:10" x14ac:dyDescent="0.25">
      <c r="A854" s="157" t="str">
        <f ca="1">IF(Codedata!CB849="","",INDIRECT(Codedata!CB849))</f>
        <v/>
      </c>
      <c r="B854" s="158" t="str">
        <f ca="1">IF(A854="","",INDIRECT(SUBSTITUTE(Codedata!CB849,"!A","!B")))</f>
        <v/>
      </c>
      <c r="C854" s="158" t="str">
        <f ca="1">IF(A854="","",INDIRECT(SUBSTITUTE(Codedata!CB849,"!A","!E")))</f>
        <v/>
      </c>
      <c r="D854" s="158" t="str">
        <f ca="1">IF(A854="","",SUBSTITUTE(Codedata!CB849,"!A"," rij "))</f>
        <v/>
      </c>
      <c r="E854" s="159" t="str">
        <f ca="1">IF(A854="","",INDIRECT(SUBSTITUTE(Codedata!CB849,"!A","!G")))</f>
        <v/>
      </c>
      <c r="F854" s="160" t="str">
        <f ca="1">IF(Codedata!CC849="","",INDIRECT(Codedata!CC849))</f>
        <v/>
      </c>
      <c r="G854" s="158" t="str">
        <f ca="1">IF(F854="","",INDIRECT(SUBSTITUTE(Codedata!CC849,"!A","!B")))</f>
        <v/>
      </c>
      <c r="H854" s="158" t="str">
        <f ca="1">IF(F854="","",INDIRECT(SUBSTITUTE(Codedata!CC849,"!A","!E")))</f>
        <v/>
      </c>
      <c r="I854" s="158" t="str">
        <f ca="1">IF(F854="","",SUBSTITUTE(Codedata!CC849,"!A"," rij "))</f>
        <v/>
      </c>
      <c r="J854" s="159" t="str">
        <f ca="1">IF(F854="","",INDIRECT(SUBSTITUTE(Codedata!CC849,"!A","!H")))</f>
        <v/>
      </c>
    </row>
    <row r="855" spans="1:10" x14ac:dyDescent="0.25">
      <c r="A855" s="157" t="str">
        <f ca="1">IF(Codedata!CB850="","",INDIRECT(Codedata!CB850))</f>
        <v/>
      </c>
      <c r="B855" s="158" t="str">
        <f ca="1">IF(A855="","",INDIRECT(SUBSTITUTE(Codedata!CB850,"!A","!B")))</f>
        <v/>
      </c>
      <c r="C855" s="158" t="str">
        <f ca="1">IF(A855="","",INDIRECT(SUBSTITUTE(Codedata!CB850,"!A","!E")))</f>
        <v/>
      </c>
      <c r="D855" s="158" t="str">
        <f ca="1">IF(A855="","",SUBSTITUTE(Codedata!CB850,"!A"," rij "))</f>
        <v/>
      </c>
      <c r="E855" s="159" t="str">
        <f ca="1">IF(A855="","",INDIRECT(SUBSTITUTE(Codedata!CB850,"!A","!G")))</f>
        <v/>
      </c>
      <c r="F855" s="160" t="str">
        <f ca="1">IF(Codedata!CC850="","",INDIRECT(Codedata!CC850))</f>
        <v/>
      </c>
      <c r="G855" s="158" t="str">
        <f ca="1">IF(F855="","",INDIRECT(SUBSTITUTE(Codedata!CC850,"!A","!B")))</f>
        <v/>
      </c>
      <c r="H855" s="158" t="str">
        <f ca="1">IF(F855="","",INDIRECT(SUBSTITUTE(Codedata!CC850,"!A","!E")))</f>
        <v/>
      </c>
      <c r="I855" s="158" t="str">
        <f ca="1">IF(F855="","",SUBSTITUTE(Codedata!CC850,"!A"," rij "))</f>
        <v/>
      </c>
      <c r="J855" s="159" t="str">
        <f ca="1">IF(F855="","",INDIRECT(SUBSTITUTE(Codedata!CC850,"!A","!H")))</f>
        <v/>
      </c>
    </row>
    <row r="856" spans="1:10" x14ac:dyDescent="0.25">
      <c r="A856" s="157" t="str">
        <f ca="1">IF(Codedata!CB851="","",INDIRECT(Codedata!CB851))</f>
        <v/>
      </c>
      <c r="B856" s="158" t="str">
        <f ca="1">IF(A856="","",INDIRECT(SUBSTITUTE(Codedata!CB851,"!A","!B")))</f>
        <v/>
      </c>
      <c r="C856" s="158" t="str">
        <f ca="1">IF(A856="","",INDIRECT(SUBSTITUTE(Codedata!CB851,"!A","!E")))</f>
        <v/>
      </c>
      <c r="D856" s="158" t="str">
        <f ca="1">IF(A856="","",SUBSTITUTE(Codedata!CB851,"!A"," rij "))</f>
        <v/>
      </c>
      <c r="E856" s="159" t="str">
        <f ca="1">IF(A856="","",INDIRECT(SUBSTITUTE(Codedata!CB851,"!A","!G")))</f>
        <v/>
      </c>
      <c r="F856" s="160" t="str">
        <f ca="1">IF(Codedata!CC851="","",INDIRECT(Codedata!CC851))</f>
        <v/>
      </c>
      <c r="G856" s="158" t="str">
        <f ca="1">IF(F856="","",INDIRECT(SUBSTITUTE(Codedata!CC851,"!A","!B")))</f>
        <v/>
      </c>
      <c r="H856" s="158" t="str">
        <f ca="1">IF(F856="","",INDIRECT(SUBSTITUTE(Codedata!CC851,"!A","!E")))</f>
        <v/>
      </c>
      <c r="I856" s="158" t="str">
        <f ca="1">IF(F856="","",SUBSTITUTE(Codedata!CC851,"!A"," rij "))</f>
        <v/>
      </c>
      <c r="J856" s="159" t="str">
        <f ca="1">IF(F856="","",INDIRECT(SUBSTITUTE(Codedata!CC851,"!A","!H")))</f>
        <v/>
      </c>
    </row>
    <row r="857" spans="1:10" x14ac:dyDescent="0.25">
      <c r="A857" s="157" t="str">
        <f ca="1">IF(Codedata!CB852="","",INDIRECT(Codedata!CB852))</f>
        <v/>
      </c>
      <c r="B857" s="158" t="str">
        <f ca="1">IF(A857="","",INDIRECT(SUBSTITUTE(Codedata!CB852,"!A","!B")))</f>
        <v/>
      </c>
      <c r="C857" s="158" t="str">
        <f ca="1">IF(A857="","",INDIRECT(SUBSTITUTE(Codedata!CB852,"!A","!E")))</f>
        <v/>
      </c>
      <c r="D857" s="158" t="str">
        <f ca="1">IF(A857="","",SUBSTITUTE(Codedata!CB852,"!A"," rij "))</f>
        <v/>
      </c>
      <c r="E857" s="159" t="str">
        <f ca="1">IF(A857="","",INDIRECT(SUBSTITUTE(Codedata!CB852,"!A","!G")))</f>
        <v/>
      </c>
      <c r="F857" s="160" t="str">
        <f ca="1">IF(Codedata!CC852="","",INDIRECT(Codedata!CC852))</f>
        <v/>
      </c>
      <c r="G857" s="158" t="str">
        <f ca="1">IF(F857="","",INDIRECT(SUBSTITUTE(Codedata!CC852,"!A","!B")))</f>
        <v/>
      </c>
      <c r="H857" s="158" t="str">
        <f ca="1">IF(F857="","",INDIRECT(SUBSTITUTE(Codedata!CC852,"!A","!E")))</f>
        <v/>
      </c>
      <c r="I857" s="158" t="str">
        <f ca="1">IF(F857="","",SUBSTITUTE(Codedata!CC852,"!A"," rij "))</f>
        <v/>
      </c>
      <c r="J857" s="159" t="str">
        <f ca="1">IF(F857="","",INDIRECT(SUBSTITUTE(Codedata!CC852,"!A","!H")))</f>
        <v/>
      </c>
    </row>
    <row r="858" spans="1:10" x14ac:dyDescent="0.25">
      <c r="A858" s="157" t="str">
        <f ca="1">IF(Codedata!CB853="","",INDIRECT(Codedata!CB853))</f>
        <v/>
      </c>
      <c r="B858" s="158" t="str">
        <f ca="1">IF(A858="","",INDIRECT(SUBSTITUTE(Codedata!CB853,"!A","!B")))</f>
        <v/>
      </c>
      <c r="C858" s="158" t="str">
        <f ca="1">IF(A858="","",INDIRECT(SUBSTITUTE(Codedata!CB853,"!A","!E")))</f>
        <v/>
      </c>
      <c r="D858" s="158" t="str">
        <f ca="1">IF(A858="","",SUBSTITUTE(Codedata!CB853,"!A"," rij "))</f>
        <v/>
      </c>
      <c r="E858" s="159" t="str">
        <f ca="1">IF(A858="","",INDIRECT(SUBSTITUTE(Codedata!CB853,"!A","!G")))</f>
        <v/>
      </c>
      <c r="F858" s="160" t="str">
        <f ca="1">IF(Codedata!CC853="","",INDIRECT(Codedata!CC853))</f>
        <v/>
      </c>
      <c r="G858" s="158" t="str">
        <f ca="1">IF(F858="","",INDIRECT(SUBSTITUTE(Codedata!CC853,"!A","!B")))</f>
        <v/>
      </c>
      <c r="H858" s="158" t="str">
        <f ca="1">IF(F858="","",INDIRECT(SUBSTITUTE(Codedata!CC853,"!A","!E")))</f>
        <v/>
      </c>
      <c r="I858" s="158" t="str">
        <f ca="1">IF(F858="","",SUBSTITUTE(Codedata!CC853,"!A"," rij "))</f>
        <v/>
      </c>
      <c r="J858" s="159" t="str">
        <f ca="1">IF(F858="","",INDIRECT(SUBSTITUTE(Codedata!CC853,"!A","!H")))</f>
        <v/>
      </c>
    </row>
    <row r="859" spans="1:10" x14ac:dyDescent="0.25">
      <c r="A859" s="157" t="str">
        <f ca="1">IF(Codedata!CB854="","",INDIRECT(Codedata!CB854))</f>
        <v/>
      </c>
      <c r="B859" s="158" t="str">
        <f ca="1">IF(A859="","",INDIRECT(SUBSTITUTE(Codedata!CB854,"!A","!B")))</f>
        <v/>
      </c>
      <c r="C859" s="158" t="str">
        <f ca="1">IF(A859="","",INDIRECT(SUBSTITUTE(Codedata!CB854,"!A","!E")))</f>
        <v/>
      </c>
      <c r="D859" s="158" t="str">
        <f ca="1">IF(A859="","",SUBSTITUTE(Codedata!CB854,"!A"," rij "))</f>
        <v/>
      </c>
      <c r="E859" s="159" t="str">
        <f ca="1">IF(A859="","",INDIRECT(SUBSTITUTE(Codedata!CB854,"!A","!G")))</f>
        <v/>
      </c>
      <c r="F859" s="160" t="str">
        <f ca="1">IF(Codedata!CC854="","",INDIRECT(Codedata!CC854))</f>
        <v/>
      </c>
      <c r="G859" s="158" t="str">
        <f ca="1">IF(F859="","",INDIRECT(SUBSTITUTE(Codedata!CC854,"!A","!B")))</f>
        <v/>
      </c>
      <c r="H859" s="158" t="str">
        <f ca="1">IF(F859="","",INDIRECT(SUBSTITUTE(Codedata!CC854,"!A","!E")))</f>
        <v/>
      </c>
      <c r="I859" s="158" t="str">
        <f ca="1">IF(F859="","",SUBSTITUTE(Codedata!CC854,"!A"," rij "))</f>
        <v/>
      </c>
      <c r="J859" s="159" t="str">
        <f ca="1">IF(F859="","",INDIRECT(SUBSTITUTE(Codedata!CC854,"!A","!H")))</f>
        <v/>
      </c>
    </row>
    <row r="860" spans="1:10" x14ac:dyDescent="0.25">
      <c r="A860" s="157" t="str">
        <f ca="1">IF(Codedata!CB855="","",INDIRECT(Codedata!CB855))</f>
        <v/>
      </c>
      <c r="B860" s="158" t="str">
        <f ca="1">IF(A860="","",INDIRECT(SUBSTITUTE(Codedata!CB855,"!A","!B")))</f>
        <v/>
      </c>
      <c r="C860" s="158" t="str">
        <f ca="1">IF(A860="","",INDIRECT(SUBSTITUTE(Codedata!CB855,"!A","!E")))</f>
        <v/>
      </c>
      <c r="D860" s="158" t="str">
        <f ca="1">IF(A860="","",SUBSTITUTE(Codedata!CB855,"!A"," rij "))</f>
        <v/>
      </c>
      <c r="E860" s="159" t="str">
        <f ca="1">IF(A860="","",INDIRECT(SUBSTITUTE(Codedata!CB855,"!A","!G")))</f>
        <v/>
      </c>
      <c r="F860" s="160" t="str">
        <f ca="1">IF(Codedata!CC855="","",INDIRECT(Codedata!CC855))</f>
        <v/>
      </c>
      <c r="G860" s="158" t="str">
        <f ca="1">IF(F860="","",INDIRECT(SUBSTITUTE(Codedata!CC855,"!A","!B")))</f>
        <v/>
      </c>
      <c r="H860" s="158" t="str">
        <f ca="1">IF(F860="","",INDIRECT(SUBSTITUTE(Codedata!CC855,"!A","!E")))</f>
        <v/>
      </c>
      <c r="I860" s="158" t="str">
        <f ca="1">IF(F860="","",SUBSTITUTE(Codedata!CC855,"!A"," rij "))</f>
        <v/>
      </c>
      <c r="J860" s="159" t="str">
        <f ca="1">IF(F860="","",INDIRECT(SUBSTITUTE(Codedata!CC855,"!A","!H")))</f>
        <v/>
      </c>
    </row>
    <row r="861" spans="1:10" x14ac:dyDescent="0.25">
      <c r="A861" s="157" t="str">
        <f ca="1">IF(Codedata!CB856="","",INDIRECT(Codedata!CB856))</f>
        <v/>
      </c>
      <c r="B861" s="158" t="str">
        <f ca="1">IF(A861="","",INDIRECT(SUBSTITUTE(Codedata!CB856,"!A","!B")))</f>
        <v/>
      </c>
      <c r="C861" s="158" t="str">
        <f ca="1">IF(A861="","",INDIRECT(SUBSTITUTE(Codedata!CB856,"!A","!E")))</f>
        <v/>
      </c>
      <c r="D861" s="158" t="str">
        <f ca="1">IF(A861="","",SUBSTITUTE(Codedata!CB856,"!A"," rij "))</f>
        <v/>
      </c>
      <c r="E861" s="159" t="str">
        <f ca="1">IF(A861="","",INDIRECT(SUBSTITUTE(Codedata!CB856,"!A","!G")))</f>
        <v/>
      </c>
      <c r="F861" s="160" t="str">
        <f ca="1">IF(Codedata!CC856="","",INDIRECT(Codedata!CC856))</f>
        <v/>
      </c>
      <c r="G861" s="158" t="str">
        <f ca="1">IF(F861="","",INDIRECT(SUBSTITUTE(Codedata!CC856,"!A","!B")))</f>
        <v/>
      </c>
      <c r="H861" s="158" t="str">
        <f ca="1">IF(F861="","",INDIRECT(SUBSTITUTE(Codedata!CC856,"!A","!E")))</f>
        <v/>
      </c>
      <c r="I861" s="158" t="str">
        <f ca="1">IF(F861="","",SUBSTITUTE(Codedata!CC856,"!A"," rij "))</f>
        <v/>
      </c>
      <c r="J861" s="159" t="str">
        <f ca="1">IF(F861="","",INDIRECT(SUBSTITUTE(Codedata!CC856,"!A","!H")))</f>
        <v/>
      </c>
    </row>
    <row r="862" spans="1:10" x14ac:dyDescent="0.25">
      <c r="A862" s="157" t="str">
        <f ca="1">IF(Codedata!CB857="","",INDIRECT(Codedata!CB857))</f>
        <v/>
      </c>
      <c r="B862" s="158" t="str">
        <f ca="1">IF(A862="","",INDIRECT(SUBSTITUTE(Codedata!CB857,"!A","!B")))</f>
        <v/>
      </c>
      <c r="C862" s="158" t="str">
        <f ca="1">IF(A862="","",INDIRECT(SUBSTITUTE(Codedata!CB857,"!A","!E")))</f>
        <v/>
      </c>
      <c r="D862" s="158" t="str">
        <f ca="1">IF(A862="","",SUBSTITUTE(Codedata!CB857,"!A"," rij "))</f>
        <v/>
      </c>
      <c r="E862" s="159" t="str">
        <f ca="1">IF(A862="","",INDIRECT(SUBSTITUTE(Codedata!CB857,"!A","!G")))</f>
        <v/>
      </c>
      <c r="F862" s="160" t="str">
        <f ca="1">IF(Codedata!CC857="","",INDIRECT(Codedata!CC857))</f>
        <v/>
      </c>
      <c r="G862" s="158" t="str">
        <f ca="1">IF(F862="","",INDIRECT(SUBSTITUTE(Codedata!CC857,"!A","!B")))</f>
        <v/>
      </c>
      <c r="H862" s="158" t="str">
        <f ca="1">IF(F862="","",INDIRECT(SUBSTITUTE(Codedata!CC857,"!A","!E")))</f>
        <v/>
      </c>
      <c r="I862" s="158" t="str">
        <f ca="1">IF(F862="","",SUBSTITUTE(Codedata!CC857,"!A"," rij "))</f>
        <v/>
      </c>
      <c r="J862" s="159" t="str">
        <f ca="1">IF(F862="","",INDIRECT(SUBSTITUTE(Codedata!CC857,"!A","!H")))</f>
        <v/>
      </c>
    </row>
    <row r="863" spans="1:10" x14ac:dyDescent="0.25">
      <c r="A863" s="157" t="str">
        <f ca="1">IF(Codedata!CB858="","",INDIRECT(Codedata!CB858))</f>
        <v/>
      </c>
      <c r="B863" s="158" t="str">
        <f ca="1">IF(A863="","",INDIRECT(SUBSTITUTE(Codedata!CB858,"!A","!B")))</f>
        <v/>
      </c>
      <c r="C863" s="158" t="str">
        <f ca="1">IF(A863="","",INDIRECT(SUBSTITUTE(Codedata!CB858,"!A","!E")))</f>
        <v/>
      </c>
      <c r="D863" s="158" t="str">
        <f ca="1">IF(A863="","",SUBSTITUTE(Codedata!CB858,"!A"," rij "))</f>
        <v/>
      </c>
      <c r="E863" s="159" t="str">
        <f ca="1">IF(A863="","",INDIRECT(SUBSTITUTE(Codedata!CB858,"!A","!G")))</f>
        <v/>
      </c>
      <c r="F863" s="160" t="str">
        <f ca="1">IF(Codedata!CC858="","",INDIRECT(Codedata!CC858))</f>
        <v/>
      </c>
      <c r="G863" s="158" t="str">
        <f ca="1">IF(F863="","",INDIRECT(SUBSTITUTE(Codedata!CC858,"!A","!B")))</f>
        <v/>
      </c>
      <c r="H863" s="158" t="str">
        <f ca="1">IF(F863="","",INDIRECT(SUBSTITUTE(Codedata!CC858,"!A","!E")))</f>
        <v/>
      </c>
      <c r="I863" s="158" t="str">
        <f ca="1">IF(F863="","",SUBSTITUTE(Codedata!CC858,"!A"," rij "))</f>
        <v/>
      </c>
      <c r="J863" s="159" t="str">
        <f ca="1">IF(F863="","",INDIRECT(SUBSTITUTE(Codedata!CC858,"!A","!H")))</f>
        <v/>
      </c>
    </row>
    <row r="864" spans="1:10" x14ac:dyDescent="0.25">
      <c r="A864" s="157" t="str">
        <f ca="1">IF(Codedata!CB859="","",INDIRECT(Codedata!CB859))</f>
        <v/>
      </c>
      <c r="B864" s="158" t="str">
        <f ca="1">IF(A864="","",INDIRECT(SUBSTITUTE(Codedata!CB859,"!A","!B")))</f>
        <v/>
      </c>
      <c r="C864" s="158" t="str">
        <f ca="1">IF(A864="","",INDIRECT(SUBSTITUTE(Codedata!CB859,"!A","!E")))</f>
        <v/>
      </c>
      <c r="D864" s="158" t="str">
        <f ca="1">IF(A864="","",SUBSTITUTE(Codedata!CB859,"!A"," rij "))</f>
        <v/>
      </c>
      <c r="E864" s="159" t="str">
        <f ca="1">IF(A864="","",INDIRECT(SUBSTITUTE(Codedata!CB859,"!A","!G")))</f>
        <v/>
      </c>
      <c r="F864" s="160" t="str">
        <f ca="1">IF(Codedata!CC859="","",INDIRECT(Codedata!CC859))</f>
        <v/>
      </c>
      <c r="G864" s="158" t="str">
        <f ca="1">IF(F864="","",INDIRECT(SUBSTITUTE(Codedata!CC859,"!A","!B")))</f>
        <v/>
      </c>
      <c r="H864" s="158" t="str">
        <f ca="1">IF(F864="","",INDIRECT(SUBSTITUTE(Codedata!CC859,"!A","!E")))</f>
        <v/>
      </c>
      <c r="I864" s="158" t="str">
        <f ca="1">IF(F864="","",SUBSTITUTE(Codedata!CC859,"!A"," rij "))</f>
        <v/>
      </c>
      <c r="J864" s="159" t="str">
        <f ca="1">IF(F864="","",INDIRECT(SUBSTITUTE(Codedata!CC859,"!A","!H")))</f>
        <v/>
      </c>
    </row>
    <row r="865" spans="1:10" x14ac:dyDescent="0.25">
      <c r="A865" s="157" t="str">
        <f ca="1">IF(Codedata!CB860="","",INDIRECT(Codedata!CB860))</f>
        <v/>
      </c>
      <c r="B865" s="158" t="str">
        <f ca="1">IF(A865="","",INDIRECT(SUBSTITUTE(Codedata!CB860,"!A","!B")))</f>
        <v/>
      </c>
      <c r="C865" s="158" t="str">
        <f ca="1">IF(A865="","",INDIRECT(SUBSTITUTE(Codedata!CB860,"!A","!E")))</f>
        <v/>
      </c>
      <c r="D865" s="158" t="str">
        <f ca="1">IF(A865="","",SUBSTITUTE(Codedata!CB860,"!A"," rij "))</f>
        <v/>
      </c>
      <c r="E865" s="159" t="str">
        <f ca="1">IF(A865="","",INDIRECT(SUBSTITUTE(Codedata!CB860,"!A","!G")))</f>
        <v/>
      </c>
      <c r="F865" s="160" t="str">
        <f ca="1">IF(Codedata!CC860="","",INDIRECT(Codedata!CC860))</f>
        <v/>
      </c>
      <c r="G865" s="158" t="str">
        <f ca="1">IF(F865="","",INDIRECT(SUBSTITUTE(Codedata!CC860,"!A","!B")))</f>
        <v/>
      </c>
      <c r="H865" s="158" t="str">
        <f ca="1">IF(F865="","",INDIRECT(SUBSTITUTE(Codedata!CC860,"!A","!E")))</f>
        <v/>
      </c>
      <c r="I865" s="158" t="str">
        <f ca="1">IF(F865="","",SUBSTITUTE(Codedata!CC860,"!A"," rij "))</f>
        <v/>
      </c>
      <c r="J865" s="159" t="str">
        <f ca="1">IF(F865="","",INDIRECT(SUBSTITUTE(Codedata!CC860,"!A","!H")))</f>
        <v/>
      </c>
    </row>
    <row r="866" spans="1:10" x14ac:dyDescent="0.25">
      <c r="A866" s="157" t="str">
        <f ca="1">IF(Codedata!CB861="","",INDIRECT(Codedata!CB861))</f>
        <v/>
      </c>
      <c r="B866" s="158" t="str">
        <f ca="1">IF(A866="","",INDIRECT(SUBSTITUTE(Codedata!CB861,"!A","!B")))</f>
        <v/>
      </c>
      <c r="C866" s="158" t="str">
        <f ca="1">IF(A866="","",INDIRECT(SUBSTITUTE(Codedata!CB861,"!A","!E")))</f>
        <v/>
      </c>
      <c r="D866" s="158" t="str">
        <f ca="1">IF(A866="","",SUBSTITUTE(Codedata!CB861,"!A"," rij "))</f>
        <v/>
      </c>
      <c r="E866" s="159" t="str">
        <f ca="1">IF(A866="","",INDIRECT(SUBSTITUTE(Codedata!CB861,"!A","!G")))</f>
        <v/>
      </c>
      <c r="F866" s="160" t="str">
        <f ca="1">IF(Codedata!CC861="","",INDIRECT(Codedata!CC861))</f>
        <v/>
      </c>
      <c r="G866" s="158" t="str">
        <f ca="1">IF(F866="","",INDIRECT(SUBSTITUTE(Codedata!CC861,"!A","!B")))</f>
        <v/>
      </c>
      <c r="H866" s="158" t="str">
        <f ca="1">IF(F866="","",INDIRECT(SUBSTITUTE(Codedata!CC861,"!A","!E")))</f>
        <v/>
      </c>
      <c r="I866" s="158" t="str">
        <f ca="1">IF(F866="","",SUBSTITUTE(Codedata!CC861,"!A"," rij "))</f>
        <v/>
      </c>
      <c r="J866" s="159" t="str">
        <f ca="1">IF(F866="","",INDIRECT(SUBSTITUTE(Codedata!CC861,"!A","!H")))</f>
        <v/>
      </c>
    </row>
    <row r="867" spans="1:10" x14ac:dyDescent="0.25">
      <c r="A867" s="157" t="str">
        <f ca="1">IF(Codedata!CB862="","",INDIRECT(Codedata!CB862))</f>
        <v/>
      </c>
      <c r="B867" s="158" t="str">
        <f ca="1">IF(A867="","",INDIRECT(SUBSTITUTE(Codedata!CB862,"!A","!B")))</f>
        <v/>
      </c>
      <c r="C867" s="158" t="str">
        <f ca="1">IF(A867="","",INDIRECT(SUBSTITUTE(Codedata!CB862,"!A","!E")))</f>
        <v/>
      </c>
      <c r="D867" s="158" t="str">
        <f ca="1">IF(A867="","",SUBSTITUTE(Codedata!CB862,"!A"," rij "))</f>
        <v/>
      </c>
      <c r="E867" s="159" t="str">
        <f ca="1">IF(A867="","",INDIRECT(SUBSTITUTE(Codedata!CB862,"!A","!G")))</f>
        <v/>
      </c>
      <c r="F867" s="160" t="str">
        <f ca="1">IF(Codedata!CC862="","",INDIRECT(Codedata!CC862))</f>
        <v/>
      </c>
      <c r="G867" s="158" t="str">
        <f ca="1">IF(F867="","",INDIRECT(SUBSTITUTE(Codedata!CC862,"!A","!B")))</f>
        <v/>
      </c>
      <c r="H867" s="158" t="str">
        <f ca="1">IF(F867="","",INDIRECT(SUBSTITUTE(Codedata!CC862,"!A","!E")))</f>
        <v/>
      </c>
      <c r="I867" s="158" t="str">
        <f ca="1">IF(F867="","",SUBSTITUTE(Codedata!CC862,"!A"," rij "))</f>
        <v/>
      </c>
      <c r="J867" s="159" t="str">
        <f ca="1">IF(F867="","",INDIRECT(SUBSTITUTE(Codedata!CC862,"!A","!H")))</f>
        <v/>
      </c>
    </row>
    <row r="868" spans="1:10" x14ac:dyDescent="0.25">
      <c r="A868" s="157" t="str">
        <f ca="1">IF(Codedata!CB863="","",INDIRECT(Codedata!CB863))</f>
        <v/>
      </c>
      <c r="B868" s="158" t="str">
        <f ca="1">IF(A868="","",INDIRECT(SUBSTITUTE(Codedata!CB863,"!A","!B")))</f>
        <v/>
      </c>
      <c r="C868" s="158" t="str">
        <f ca="1">IF(A868="","",INDIRECT(SUBSTITUTE(Codedata!CB863,"!A","!E")))</f>
        <v/>
      </c>
      <c r="D868" s="158" t="str">
        <f ca="1">IF(A868="","",SUBSTITUTE(Codedata!CB863,"!A"," rij "))</f>
        <v/>
      </c>
      <c r="E868" s="159" t="str">
        <f ca="1">IF(A868="","",INDIRECT(SUBSTITUTE(Codedata!CB863,"!A","!G")))</f>
        <v/>
      </c>
      <c r="F868" s="160" t="str">
        <f ca="1">IF(Codedata!CC863="","",INDIRECT(Codedata!CC863))</f>
        <v/>
      </c>
      <c r="G868" s="158" t="str">
        <f ca="1">IF(F868="","",INDIRECT(SUBSTITUTE(Codedata!CC863,"!A","!B")))</f>
        <v/>
      </c>
      <c r="H868" s="158" t="str">
        <f ca="1">IF(F868="","",INDIRECT(SUBSTITUTE(Codedata!CC863,"!A","!E")))</f>
        <v/>
      </c>
      <c r="I868" s="158" t="str">
        <f ca="1">IF(F868="","",SUBSTITUTE(Codedata!CC863,"!A"," rij "))</f>
        <v/>
      </c>
      <c r="J868" s="159" t="str">
        <f ca="1">IF(F868="","",INDIRECT(SUBSTITUTE(Codedata!CC863,"!A","!H")))</f>
        <v/>
      </c>
    </row>
    <row r="869" spans="1:10" x14ac:dyDescent="0.25">
      <c r="A869" s="157" t="str">
        <f ca="1">IF(Codedata!CB864="","",INDIRECT(Codedata!CB864))</f>
        <v/>
      </c>
      <c r="B869" s="158" t="str">
        <f ca="1">IF(A869="","",INDIRECT(SUBSTITUTE(Codedata!CB864,"!A","!B")))</f>
        <v/>
      </c>
      <c r="C869" s="158" t="str">
        <f ca="1">IF(A869="","",INDIRECT(SUBSTITUTE(Codedata!CB864,"!A","!E")))</f>
        <v/>
      </c>
      <c r="D869" s="158" t="str">
        <f ca="1">IF(A869="","",SUBSTITUTE(Codedata!CB864,"!A"," rij "))</f>
        <v/>
      </c>
      <c r="E869" s="159" t="str">
        <f ca="1">IF(A869="","",INDIRECT(SUBSTITUTE(Codedata!CB864,"!A","!G")))</f>
        <v/>
      </c>
      <c r="F869" s="160" t="str">
        <f ca="1">IF(Codedata!CC864="","",INDIRECT(Codedata!CC864))</f>
        <v/>
      </c>
      <c r="G869" s="158" t="str">
        <f ca="1">IF(F869="","",INDIRECT(SUBSTITUTE(Codedata!CC864,"!A","!B")))</f>
        <v/>
      </c>
      <c r="H869" s="158" t="str">
        <f ca="1">IF(F869="","",INDIRECT(SUBSTITUTE(Codedata!CC864,"!A","!E")))</f>
        <v/>
      </c>
      <c r="I869" s="158" t="str">
        <f ca="1">IF(F869="","",SUBSTITUTE(Codedata!CC864,"!A"," rij "))</f>
        <v/>
      </c>
      <c r="J869" s="159" t="str">
        <f ca="1">IF(F869="","",INDIRECT(SUBSTITUTE(Codedata!CC864,"!A","!H")))</f>
        <v/>
      </c>
    </row>
    <row r="870" spans="1:10" x14ac:dyDescent="0.25">
      <c r="A870" s="157" t="str">
        <f ca="1">IF(Codedata!CB865="","",INDIRECT(Codedata!CB865))</f>
        <v/>
      </c>
      <c r="B870" s="158" t="str">
        <f ca="1">IF(A870="","",INDIRECT(SUBSTITUTE(Codedata!CB865,"!A","!B")))</f>
        <v/>
      </c>
      <c r="C870" s="158" t="str">
        <f ca="1">IF(A870="","",INDIRECT(SUBSTITUTE(Codedata!CB865,"!A","!E")))</f>
        <v/>
      </c>
      <c r="D870" s="158" t="str">
        <f ca="1">IF(A870="","",SUBSTITUTE(Codedata!CB865,"!A"," rij "))</f>
        <v/>
      </c>
      <c r="E870" s="159" t="str">
        <f ca="1">IF(A870="","",INDIRECT(SUBSTITUTE(Codedata!CB865,"!A","!G")))</f>
        <v/>
      </c>
      <c r="F870" s="160" t="str">
        <f ca="1">IF(Codedata!CC865="","",INDIRECT(Codedata!CC865))</f>
        <v/>
      </c>
      <c r="G870" s="158" t="str">
        <f ca="1">IF(F870="","",INDIRECT(SUBSTITUTE(Codedata!CC865,"!A","!B")))</f>
        <v/>
      </c>
      <c r="H870" s="158" t="str">
        <f ca="1">IF(F870="","",INDIRECT(SUBSTITUTE(Codedata!CC865,"!A","!E")))</f>
        <v/>
      </c>
      <c r="I870" s="158" t="str">
        <f ca="1">IF(F870="","",SUBSTITUTE(Codedata!CC865,"!A"," rij "))</f>
        <v/>
      </c>
      <c r="J870" s="159" t="str">
        <f ca="1">IF(F870="","",INDIRECT(SUBSTITUTE(Codedata!CC865,"!A","!H")))</f>
        <v/>
      </c>
    </row>
    <row r="871" spans="1:10" x14ac:dyDescent="0.25">
      <c r="A871" s="157" t="str">
        <f ca="1">IF(Codedata!CB866="","",INDIRECT(Codedata!CB866))</f>
        <v/>
      </c>
      <c r="B871" s="158" t="str">
        <f ca="1">IF(A871="","",INDIRECT(SUBSTITUTE(Codedata!CB866,"!A","!B")))</f>
        <v/>
      </c>
      <c r="C871" s="158" t="str">
        <f ca="1">IF(A871="","",INDIRECT(SUBSTITUTE(Codedata!CB866,"!A","!E")))</f>
        <v/>
      </c>
      <c r="D871" s="158" t="str">
        <f ca="1">IF(A871="","",SUBSTITUTE(Codedata!CB866,"!A"," rij "))</f>
        <v/>
      </c>
      <c r="E871" s="159" t="str">
        <f ca="1">IF(A871="","",INDIRECT(SUBSTITUTE(Codedata!CB866,"!A","!G")))</f>
        <v/>
      </c>
      <c r="F871" s="160" t="str">
        <f ca="1">IF(Codedata!CC866="","",INDIRECT(Codedata!CC866))</f>
        <v/>
      </c>
      <c r="G871" s="158" t="str">
        <f ca="1">IF(F871="","",INDIRECT(SUBSTITUTE(Codedata!CC866,"!A","!B")))</f>
        <v/>
      </c>
      <c r="H871" s="158" t="str">
        <f ca="1">IF(F871="","",INDIRECT(SUBSTITUTE(Codedata!CC866,"!A","!E")))</f>
        <v/>
      </c>
      <c r="I871" s="158" t="str">
        <f ca="1">IF(F871="","",SUBSTITUTE(Codedata!CC866,"!A"," rij "))</f>
        <v/>
      </c>
      <c r="J871" s="159" t="str">
        <f ca="1">IF(F871="","",INDIRECT(SUBSTITUTE(Codedata!CC866,"!A","!H")))</f>
        <v/>
      </c>
    </row>
    <row r="872" spans="1:10" x14ac:dyDescent="0.25">
      <c r="A872" s="157" t="str">
        <f ca="1">IF(Codedata!CB867="","",INDIRECT(Codedata!CB867))</f>
        <v/>
      </c>
      <c r="B872" s="158" t="str">
        <f ca="1">IF(A872="","",INDIRECT(SUBSTITUTE(Codedata!CB867,"!A","!B")))</f>
        <v/>
      </c>
      <c r="C872" s="158" t="str">
        <f ca="1">IF(A872="","",INDIRECT(SUBSTITUTE(Codedata!CB867,"!A","!E")))</f>
        <v/>
      </c>
      <c r="D872" s="158" t="str">
        <f ca="1">IF(A872="","",SUBSTITUTE(Codedata!CB867,"!A"," rij "))</f>
        <v/>
      </c>
      <c r="E872" s="159" t="str">
        <f ca="1">IF(A872="","",INDIRECT(SUBSTITUTE(Codedata!CB867,"!A","!G")))</f>
        <v/>
      </c>
      <c r="F872" s="160" t="str">
        <f ca="1">IF(Codedata!CC867="","",INDIRECT(Codedata!CC867))</f>
        <v/>
      </c>
      <c r="G872" s="158" t="str">
        <f ca="1">IF(F872="","",INDIRECT(SUBSTITUTE(Codedata!CC867,"!A","!B")))</f>
        <v/>
      </c>
      <c r="H872" s="158" t="str">
        <f ca="1">IF(F872="","",INDIRECT(SUBSTITUTE(Codedata!CC867,"!A","!E")))</f>
        <v/>
      </c>
      <c r="I872" s="158" t="str">
        <f ca="1">IF(F872="","",SUBSTITUTE(Codedata!CC867,"!A"," rij "))</f>
        <v/>
      </c>
      <c r="J872" s="159" t="str">
        <f ca="1">IF(F872="","",INDIRECT(SUBSTITUTE(Codedata!CC867,"!A","!H")))</f>
        <v/>
      </c>
    </row>
    <row r="873" spans="1:10" x14ac:dyDescent="0.25">
      <c r="A873" s="157" t="str">
        <f ca="1">IF(Codedata!CB868="","",INDIRECT(Codedata!CB868))</f>
        <v/>
      </c>
      <c r="B873" s="158" t="str">
        <f ca="1">IF(A873="","",INDIRECT(SUBSTITUTE(Codedata!CB868,"!A","!B")))</f>
        <v/>
      </c>
      <c r="C873" s="158" t="str">
        <f ca="1">IF(A873="","",INDIRECT(SUBSTITUTE(Codedata!CB868,"!A","!E")))</f>
        <v/>
      </c>
      <c r="D873" s="158" t="str">
        <f ca="1">IF(A873="","",SUBSTITUTE(Codedata!CB868,"!A"," rij "))</f>
        <v/>
      </c>
      <c r="E873" s="159" t="str">
        <f ca="1">IF(A873="","",INDIRECT(SUBSTITUTE(Codedata!CB868,"!A","!G")))</f>
        <v/>
      </c>
      <c r="F873" s="160" t="str">
        <f ca="1">IF(Codedata!CC868="","",INDIRECT(Codedata!CC868))</f>
        <v/>
      </c>
      <c r="G873" s="158" t="str">
        <f ca="1">IF(F873="","",INDIRECT(SUBSTITUTE(Codedata!CC868,"!A","!B")))</f>
        <v/>
      </c>
      <c r="H873" s="158" t="str">
        <f ca="1">IF(F873="","",INDIRECT(SUBSTITUTE(Codedata!CC868,"!A","!E")))</f>
        <v/>
      </c>
      <c r="I873" s="158" t="str">
        <f ca="1">IF(F873="","",SUBSTITUTE(Codedata!CC868,"!A"," rij "))</f>
        <v/>
      </c>
      <c r="J873" s="159" t="str">
        <f ca="1">IF(F873="","",INDIRECT(SUBSTITUTE(Codedata!CC868,"!A","!H")))</f>
        <v/>
      </c>
    </row>
    <row r="874" spans="1:10" x14ac:dyDescent="0.25">
      <c r="A874" s="157" t="str">
        <f ca="1">IF(Codedata!CB869="","",INDIRECT(Codedata!CB869))</f>
        <v/>
      </c>
      <c r="B874" s="158" t="str">
        <f ca="1">IF(A874="","",INDIRECT(SUBSTITUTE(Codedata!CB869,"!A","!B")))</f>
        <v/>
      </c>
      <c r="C874" s="158" t="str">
        <f ca="1">IF(A874="","",INDIRECT(SUBSTITUTE(Codedata!CB869,"!A","!E")))</f>
        <v/>
      </c>
      <c r="D874" s="158" t="str">
        <f ca="1">IF(A874="","",SUBSTITUTE(Codedata!CB869,"!A"," rij "))</f>
        <v/>
      </c>
      <c r="E874" s="159" t="str">
        <f ca="1">IF(A874="","",INDIRECT(SUBSTITUTE(Codedata!CB869,"!A","!G")))</f>
        <v/>
      </c>
      <c r="F874" s="160" t="str">
        <f ca="1">IF(Codedata!CC869="","",INDIRECT(Codedata!CC869))</f>
        <v/>
      </c>
      <c r="G874" s="158" t="str">
        <f ca="1">IF(F874="","",INDIRECT(SUBSTITUTE(Codedata!CC869,"!A","!B")))</f>
        <v/>
      </c>
      <c r="H874" s="158" t="str">
        <f ca="1">IF(F874="","",INDIRECT(SUBSTITUTE(Codedata!CC869,"!A","!E")))</f>
        <v/>
      </c>
      <c r="I874" s="158" t="str">
        <f ca="1">IF(F874="","",SUBSTITUTE(Codedata!CC869,"!A"," rij "))</f>
        <v/>
      </c>
      <c r="J874" s="159" t="str">
        <f ca="1">IF(F874="","",INDIRECT(SUBSTITUTE(Codedata!CC869,"!A","!H")))</f>
        <v/>
      </c>
    </row>
    <row r="875" spans="1:10" x14ac:dyDescent="0.25">
      <c r="A875" s="157" t="str">
        <f ca="1">IF(Codedata!CB870="","",INDIRECT(Codedata!CB870))</f>
        <v/>
      </c>
      <c r="B875" s="158" t="str">
        <f ca="1">IF(A875="","",INDIRECT(SUBSTITUTE(Codedata!CB870,"!A","!B")))</f>
        <v/>
      </c>
      <c r="C875" s="158" t="str">
        <f ca="1">IF(A875="","",INDIRECT(SUBSTITUTE(Codedata!CB870,"!A","!E")))</f>
        <v/>
      </c>
      <c r="D875" s="158" t="str">
        <f ca="1">IF(A875="","",SUBSTITUTE(Codedata!CB870,"!A"," rij "))</f>
        <v/>
      </c>
      <c r="E875" s="159" t="str">
        <f ca="1">IF(A875="","",INDIRECT(SUBSTITUTE(Codedata!CB870,"!A","!G")))</f>
        <v/>
      </c>
      <c r="F875" s="160" t="str">
        <f ca="1">IF(Codedata!CC870="","",INDIRECT(Codedata!CC870))</f>
        <v/>
      </c>
      <c r="G875" s="158" t="str">
        <f ca="1">IF(F875="","",INDIRECT(SUBSTITUTE(Codedata!CC870,"!A","!B")))</f>
        <v/>
      </c>
      <c r="H875" s="158" t="str">
        <f ca="1">IF(F875="","",INDIRECT(SUBSTITUTE(Codedata!CC870,"!A","!E")))</f>
        <v/>
      </c>
      <c r="I875" s="158" t="str">
        <f ca="1">IF(F875="","",SUBSTITUTE(Codedata!CC870,"!A"," rij "))</f>
        <v/>
      </c>
      <c r="J875" s="159" t="str">
        <f ca="1">IF(F875="","",INDIRECT(SUBSTITUTE(Codedata!CC870,"!A","!H")))</f>
        <v/>
      </c>
    </row>
    <row r="876" spans="1:10" x14ac:dyDescent="0.25">
      <c r="A876" s="157" t="str">
        <f ca="1">IF(Codedata!CB871="","",INDIRECT(Codedata!CB871))</f>
        <v/>
      </c>
      <c r="B876" s="158" t="str">
        <f ca="1">IF(A876="","",INDIRECT(SUBSTITUTE(Codedata!CB871,"!A","!B")))</f>
        <v/>
      </c>
      <c r="C876" s="158" t="str">
        <f ca="1">IF(A876="","",INDIRECT(SUBSTITUTE(Codedata!CB871,"!A","!E")))</f>
        <v/>
      </c>
      <c r="D876" s="158" t="str">
        <f ca="1">IF(A876="","",SUBSTITUTE(Codedata!CB871,"!A"," rij "))</f>
        <v/>
      </c>
      <c r="E876" s="159" t="str">
        <f ca="1">IF(A876="","",INDIRECT(SUBSTITUTE(Codedata!CB871,"!A","!G")))</f>
        <v/>
      </c>
      <c r="F876" s="160" t="str">
        <f ca="1">IF(Codedata!CC871="","",INDIRECT(Codedata!CC871))</f>
        <v/>
      </c>
      <c r="G876" s="158" t="str">
        <f ca="1">IF(F876="","",INDIRECT(SUBSTITUTE(Codedata!CC871,"!A","!B")))</f>
        <v/>
      </c>
      <c r="H876" s="158" t="str">
        <f ca="1">IF(F876="","",INDIRECT(SUBSTITUTE(Codedata!CC871,"!A","!E")))</f>
        <v/>
      </c>
      <c r="I876" s="158" t="str">
        <f ca="1">IF(F876="","",SUBSTITUTE(Codedata!CC871,"!A"," rij "))</f>
        <v/>
      </c>
      <c r="J876" s="159" t="str">
        <f ca="1">IF(F876="","",INDIRECT(SUBSTITUTE(Codedata!CC871,"!A","!H")))</f>
        <v/>
      </c>
    </row>
    <row r="877" spans="1:10" x14ac:dyDescent="0.25">
      <c r="A877" s="157" t="str">
        <f ca="1">IF(Codedata!CB872="","",INDIRECT(Codedata!CB872))</f>
        <v/>
      </c>
      <c r="B877" s="158" t="str">
        <f ca="1">IF(A877="","",INDIRECT(SUBSTITUTE(Codedata!CB872,"!A","!B")))</f>
        <v/>
      </c>
      <c r="C877" s="158" t="str">
        <f ca="1">IF(A877="","",INDIRECT(SUBSTITUTE(Codedata!CB872,"!A","!E")))</f>
        <v/>
      </c>
      <c r="D877" s="158" t="str">
        <f ca="1">IF(A877="","",SUBSTITUTE(Codedata!CB872,"!A"," rij "))</f>
        <v/>
      </c>
      <c r="E877" s="159" t="str">
        <f ca="1">IF(A877="","",INDIRECT(SUBSTITUTE(Codedata!CB872,"!A","!G")))</f>
        <v/>
      </c>
      <c r="F877" s="160" t="str">
        <f ca="1">IF(Codedata!CC872="","",INDIRECT(Codedata!CC872))</f>
        <v/>
      </c>
      <c r="G877" s="158" t="str">
        <f ca="1">IF(F877="","",INDIRECT(SUBSTITUTE(Codedata!CC872,"!A","!B")))</f>
        <v/>
      </c>
      <c r="H877" s="158" t="str">
        <f ca="1">IF(F877="","",INDIRECT(SUBSTITUTE(Codedata!CC872,"!A","!E")))</f>
        <v/>
      </c>
      <c r="I877" s="158" t="str">
        <f ca="1">IF(F877="","",SUBSTITUTE(Codedata!CC872,"!A"," rij "))</f>
        <v/>
      </c>
      <c r="J877" s="159" t="str">
        <f ca="1">IF(F877="","",INDIRECT(SUBSTITUTE(Codedata!CC872,"!A","!H")))</f>
        <v/>
      </c>
    </row>
    <row r="878" spans="1:10" x14ac:dyDescent="0.25">
      <c r="A878" s="157" t="str">
        <f ca="1">IF(Codedata!CB873="","",INDIRECT(Codedata!CB873))</f>
        <v/>
      </c>
      <c r="B878" s="158" t="str">
        <f ca="1">IF(A878="","",INDIRECT(SUBSTITUTE(Codedata!CB873,"!A","!B")))</f>
        <v/>
      </c>
      <c r="C878" s="158" t="str">
        <f ca="1">IF(A878="","",INDIRECT(SUBSTITUTE(Codedata!CB873,"!A","!E")))</f>
        <v/>
      </c>
      <c r="D878" s="158" t="str">
        <f ca="1">IF(A878="","",SUBSTITUTE(Codedata!CB873,"!A"," rij "))</f>
        <v/>
      </c>
      <c r="E878" s="159" t="str">
        <f ca="1">IF(A878="","",INDIRECT(SUBSTITUTE(Codedata!CB873,"!A","!G")))</f>
        <v/>
      </c>
      <c r="F878" s="160" t="str">
        <f ca="1">IF(Codedata!CC873="","",INDIRECT(Codedata!CC873))</f>
        <v/>
      </c>
      <c r="G878" s="158" t="str">
        <f ca="1">IF(F878="","",INDIRECT(SUBSTITUTE(Codedata!CC873,"!A","!B")))</f>
        <v/>
      </c>
      <c r="H878" s="158" t="str">
        <f ca="1">IF(F878="","",INDIRECT(SUBSTITUTE(Codedata!CC873,"!A","!E")))</f>
        <v/>
      </c>
      <c r="I878" s="158" t="str">
        <f ca="1">IF(F878="","",SUBSTITUTE(Codedata!CC873,"!A"," rij "))</f>
        <v/>
      </c>
      <c r="J878" s="159" t="str">
        <f ca="1">IF(F878="","",INDIRECT(SUBSTITUTE(Codedata!CC873,"!A","!H")))</f>
        <v/>
      </c>
    </row>
    <row r="879" spans="1:10" x14ac:dyDescent="0.25">
      <c r="A879" s="157" t="str">
        <f ca="1">IF(Codedata!CB874="","",INDIRECT(Codedata!CB874))</f>
        <v/>
      </c>
      <c r="B879" s="158" t="str">
        <f ca="1">IF(A879="","",INDIRECT(SUBSTITUTE(Codedata!CB874,"!A","!B")))</f>
        <v/>
      </c>
      <c r="C879" s="158" t="str">
        <f ca="1">IF(A879="","",INDIRECT(SUBSTITUTE(Codedata!CB874,"!A","!E")))</f>
        <v/>
      </c>
      <c r="D879" s="158" t="str">
        <f ca="1">IF(A879="","",SUBSTITUTE(Codedata!CB874,"!A"," rij "))</f>
        <v/>
      </c>
      <c r="E879" s="159" t="str">
        <f ca="1">IF(A879="","",INDIRECT(SUBSTITUTE(Codedata!CB874,"!A","!G")))</f>
        <v/>
      </c>
      <c r="F879" s="160" t="str">
        <f ca="1">IF(Codedata!CC874="","",INDIRECT(Codedata!CC874))</f>
        <v/>
      </c>
      <c r="G879" s="158" t="str">
        <f ca="1">IF(F879="","",INDIRECT(SUBSTITUTE(Codedata!CC874,"!A","!B")))</f>
        <v/>
      </c>
      <c r="H879" s="158" t="str">
        <f ca="1">IF(F879="","",INDIRECT(SUBSTITUTE(Codedata!CC874,"!A","!E")))</f>
        <v/>
      </c>
      <c r="I879" s="158" t="str">
        <f ca="1">IF(F879="","",SUBSTITUTE(Codedata!CC874,"!A"," rij "))</f>
        <v/>
      </c>
      <c r="J879" s="159" t="str">
        <f ca="1">IF(F879="","",INDIRECT(SUBSTITUTE(Codedata!CC874,"!A","!H")))</f>
        <v/>
      </c>
    </row>
    <row r="880" spans="1:10" x14ac:dyDescent="0.25">
      <c r="A880" s="157" t="str">
        <f ca="1">IF(Codedata!CB875="","",INDIRECT(Codedata!CB875))</f>
        <v/>
      </c>
      <c r="B880" s="158" t="str">
        <f ca="1">IF(A880="","",INDIRECT(SUBSTITUTE(Codedata!CB875,"!A","!B")))</f>
        <v/>
      </c>
      <c r="C880" s="158" t="str">
        <f ca="1">IF(A880="","",INDIRECT(SUBSTITUTE(Codedata!CB875,"!A","!E")))</f>
        <v/>
      </c>
      <c r="D880" s="158" t="str">
        <f ca="1">IF(A880="","",SUBSTITUTE(Codedata!CB875,"!A"," rij "))</f>
        <v/>
      </c>
      <c r="E880" s="159" t="str">
        <f ca="1">IF(A880="","",INDIRECT(SUBSTITUTE(Codedata!CB875,"!A","!G")))</f>
        <v/>
      </c>
      <c r="F880" s="160" t="str">
        <f ca="1">IF(Codedata!CC875="","",INDIRECT(Codedata!CC875))</f>
        <v/>
      </c>
      <c r="G880" s="158" t="str">
        <f ca="1">IF(F880="","",INDIRECT(SUBSTITUTE(Codedata!CC875,"!A","!B")))</f>
        <v/>
      </c>
      <c r="H880" s="158" t="str">
        <f ca="1">IF(F880="","",INDIRECT(SUBSTITUTE(Codedata!CC875,"!A","!E")))</f>
        <v/>
      </c>
      <c r="I880" s="158" t="str">
        <f ca="1">IF(F880="","",SUBSTITUTE(Codedata!CC875,"!A"," rij "))</f>
        <v/>
      </c>
      <c r="J880" s="159" t="str">
        <f ca="1">IF(F880="","",INDIRECT(SUBSTITUTE(Codedata!CC875,"!A","!H")))</f>
        <v/>
      </c>
    </row>
    <row r="881" spans="1:10" x14ac:dyDescent="0.25">
      <c r="A881" s="157" t="str">
        <f ca="1">IF(Codedata!CB876="","",INDIRECT(Codedata!CB876))</f>
        <v/>
      </c>
      <c r="B881" s="158" t="str">
        <f ca="1">IF(A881="","",INDIRECT(SUBSTITUTE(Codedata!CB876,"!A","!B")))</f>
        <v/>
      </c>
      <c r="C881" s="158" t="str">
        <f ca="1">IF(A881="","",INDIRECT(SUBSTITUTE(Codedata!CB876,"!A","!E")))</f>
        <v/>
      </c>
      <c r="D881" s="158" t="str">
        <f ca="1">IF(A881="","",SUBSTITUTE(Codedata!CB876,"!A"," rij "))</f>
        <v/>
      </c>
      <c r="E881" s="159" t="str">
        <f ca="1">IF(A881="","",INDIRECT(SUBSTITUTE(Codedata!CB876,"!A","!G")))</f>
        <v/>
      </c>
      <c r="F881" s="160" t="str">
        <f ca="1">IF(Codedata!CC876="","",INDIRECT(Codedata!CC876))</f>
        <v/>
      </c>
      <c r="G881" s="158" t="str">
        <f ca="1">IF(F881="","",INDIRECT(SUBSTITUTE(Codedata!CC876,"!A","!B")))</f>
        <v/>
      </c>
      <c r="H881" s="158" t="str">
        <f ca="1">IF(F881="","",INDIRECT(SUBSTITUTE(Codedata!CC876,"!A","!E")))</f>
        <v/>
      </c>
      <c r="I881" s="158" t="str">
        <f ca="1">IF(F881="","",SUBSTITUTE(Codedata!CC876,"!A"," rij "))</f>
        <v/>
      </c>
      <c r="J881" s="159" t="str">
        <f ca="1">IF(F881="","",INDIRECT(SUBSTITUTE(Codedata!CC876,"!A","!H")))</f>
        <v/>
      </c>
    </row>
    <row r="882" spans="1:10" x14ac:dyDescent="0.25">
      <c r="A882" s="157" t="str">
        <f ca="1">IF(Codedata!CB877="","",INDIRECT(Codedata!CB877))</f>
        <v/>
      </c>
      <c r="B882" s="158" t="str">
        <f ca="1">IF(A882="","",INDIRECT(SUBSTITUTE(Codedata!CB877,"!A","!B")))</f>
        <v/>
      </c>
      <c r="C882" s="158" t="str">
        <f ca="1">IF(A882="","",INDIRECT(SUBSTITUTE(Codedata!CB877,"!A","!E")))</f>
        <v/>
      </c>
      <c r="D882" s="158" t="str">
        <f ca="1">IF(A882="","",SUBSTITUTE(Codedata!CB877,"!A"," rij "))</f>
        <v/>
      </c>
      <c r="E882" s="159" t="str">
        <f ca="1">IF(A882="","",INDIRECT(SUBSTITUTE(Codedata!CB877,"!A","!G")))</f>
        <v/>
      </c>
      <c r="F882" s="160" t="str">
        <f ca="1">IF(Codedata!CC877="","",INDIRECT(Codedata!CC877))</f>
        <v/>
      </c>
      <c r="G882" s="158" t="str">
        <f ca="1">IF(F882="","",INDIRECT(SUBSTITUTE(Codedata!CC877,"!A","!B")))</f>
        <v/>
      </c>
      <c r="H882" s="158" t="str">
        <f ca="1">IF(F882="","",INDIRECT(SUBSTITUTE(Codedata!CC877,"!A","!E")))</f>
        <v/>
      </c>
      <c r="I882" s="158" t="str">
        <f ca="1">IF(F882="","",SUBSTITUTE(Codedata!CC877,"!A"," rij "))</f>
        <v/>
      </c>
      <c r="J882" s="159" t="str">
        <f ca="1">IF(F882="","",INDIRECT(SUBSTITUTE(Codedata!CC877,"!A","!H")))</f>
        <v/>
      </c>
    </row>
    <row r="883" spans="1:10" x14ac:dyDescent="0.25">
      <c r="A883" s="157" t="str">
        <f ca="1">IF(Codedata!CB878="","",INDIRECT(Codedata!CB878))</f>
        <v/>
      </c>
      <c r="B883" s="158" t="str">
        <f ca="1">IF(A883="","",INDIRECT(SUBSTITUTE(Codedata!CB878,"!A","!B")))</f>
        <v/>
      </c>
      <c r="C883" s="158" t="str">
        <f ca="1">IF(A883="","",INDIRECT(SUBSTITUTE(Codedata!CB878,"!A","!E")))</f>
        <v/>
      </c>
      <c r="D883" s="158" t="str">
        <f ca="1">IF(A883="","",SUBSTITUTE(Codedata!CB878,"!A"," rij "))</f>
        <v/>
      </c>
      <c r="E883" s="159" t="str">
        <f ca="1">IF(A883="","",INDIRECT(SUBSTITUTE(Codedata!CB878,"!A","!G")))</f>
        <v/>
      </c>
      <c r="F883" s="160" t="str">
        <f ca="1">IF(Codedata!CC878="","",INDIRECT(Codedata!CC878))</f>
        <v/>
      </c>
      <c r="G883" s="158" t="str">
        <f ca="1">IF(F883="","",INDIRECT(SUBSTITUTE(Codedata!CC878,"!A","!B")))</f>
        <v/>
      </c>
      <c r="H883" s="158" t="str">
        <f ca="1">IF(F883="","",INDIRECT(SUBSTITUTE(Codedata!CC878,"!A","!E")))</f>
        <v/>
      </c>
      <c r="I883" s="158" t="str">
        <f ca="1">IF(F883="","",SUBSTITUTE(Codedata!CC878,"!A"," rij "))</f>
        <v/>
      </c>
      <c r="J883" s="159" t="str">
        <f ca="1">IF(F883="","",INDIRECT(SUBSTITUTE(Codedata!CC878,"!A","!H")))</f>
        <v/>
      </c>
    </row>
    <row r="884" spans="1:10" x14ac:dyDescent="0.25">
      <c r="A884" s="157" t="str">
        <f ca="1">IF(Codedata!CB879="","",INDIRECT(Codedata!CB879))</f>
        <v/>
      </c>
      <c r="B884" s="158" t="str">
        <f ca="1">IF(A884="","",INDIRECT(SUBSTITUTE(Codedata!CB879,"!A","!B")))</f>
        <v/>
      </c>
      <c r="C884" s="158" t="str">
        <f ca="1">IF(A884="","",INDIRECT(SUBSTITUTE(Codedata!CB879,"!A","!E")))</f>
        <v/>
      </c>
      <c r="D884" s="158" t="str">
        <f ca="1">IF(A884="","",SUBSTITUTE(Codedata!CB879,"!A"," rij "))</f>
        <v/>
      </c>
      <c r="E884" s="159" t="str">
        <f ca="1">IF(A884="","",INDIRECT(SUBSTITUTE(Codedata!CB879,"!A","!G")))</f>
        <v/>
      </c>
      <c r="F884" s="160" t="str">
        <f ca="1">IF(Codedata!CC879="","",INDIRECT(Codedata!CC879))</f>
        <v/>
      </c>
      <c r="G884" s="158" t="str">
        <f ca="1">IF(F884="","",INDIRECT(SUBSTITUTE(Codedata!CC879,"!A","!B")))</f>
        <v/>
      </c>
      <c r="H884" s="158" t="str">
        <f ca="1">IF(F884="","",INDIRECT(SUBSTITUTE(Codedata!CC879,"!A","!E")))</f>
        <v/>
      </c>
      <c r="I884" s="158" t="str">
        <f ca="1">IF(F884="","",SUBSTITUTE(Codedata!CC879,"!A"," rij "))</f>
        <v/>
      </c>
      <c r="J884" s="159" t="str">
        <f ca="1">IF(F884="","",INDIRECT(SUBSTITUTE(Codedata!CC879,"!A","!H")))</f>
        <v/>
      </c>
    </row>
    <row r="885" spans="1:10" x14ac:dyDescent="0.25">
      <c r="A885" s="157" t="str">
        <f ca="1">IF(Codedata!CB880="","",INDIRECT(Codedata!CB880))</f>
        <v/>
      </c>
      <c r="B885" s="158" t="str">
        <f ca="1">IF(A885="","",INDIRECT(SUBSTITUTE(Codedata!CB880,"!A","!B")))</f>
        <v/>
      </c>
      <c r="C885" s="158" t="str">
        <f ca="1">IF(A885="","",INDIRECT(SUBSTITUTE(Codedata!CB880,"!A","!E")))</f>
        <v/>
      </c>
      <c r="D885" s="158" t="str">
        <f ca="1">IF(A885="","",SUBSTITUTE(Codedata!CB880,"!A"," rij "))</f>
        <v/>
      </c>
      <c r="E885" s="159" t="str">
        <f ca="1">IF(A885="","",INDIRECT(SUBSTITUTE(Codedata!CB880,"!A","!G")))</f>
        <v/>
      </c>
      <c r="F885" s="160" t="str">
        <f ca="1">IF(Codedata!CC880="","",INDIRECT(Codedata!CC880))</f>
        <v/>
      </c>
      <c r="G885" s="158" t="str">
        <f ca="1">IF(F885="","",INDIRECT(SUBSTITUTE(Codedata!CC880,"!A","!B")))</f>
        <v/>
      </c>
      <c r="H885" s="158" t="str">
        <f ca="1">IF(F885="","",INDIRECT(SUBSTITUTE(Codedata!CC880,"!A","!E")))</f>
        <v/>
      </c>
      <c r="I885" s="158" t="str">
        <f ca="1">IF(F885="","",SUBSTITUTE(Codedata!CC880,"!A"," rij "))</f>
        <v/>
      </c>
      <c r="J885" s="159" t="str">
        <f ca="1">IF(F885="","",INDIRECT(SUBSTITUTE(Codedata!CC880,"!A","!H")))</f>
        <v/>
      </c>
    </row>
    <row r="886" spans="1:10" x14ac:dyDescent="0.25">
      <c r="A886" s="157" t="str">
        <f ca="1">IF(Codedata!CB881="","",INDIRECT(Codedata!CB881))</f>
        <v/>
      </c>
      <c r="B886" s="158" t="str">
        <f ca="1">IF(A886="","",INDIRECT(SUBSTITUTE(Codedata!CB881,"!A","!B")))</f>
        <v/>
      </c>
      <c r="C886" s="158" t="str">
        <f ca="1">IF(A886="","",INDIRECT(SUBSTITUTE(Codedata!CB881,"!A","!E")))</f>
        <v/>
      </c>
      <c r="D886" s="158" t="str">
        <f ca="1">IF(A886="","",SUBSTITUTE(Codedata!CB881,"!A"," rij "))</f>
        <v/>
      </c>
      <c r="E886" s="159" t="str">
        <f ca="1">IF(A886="","",INDIRECT(SUBSTITUTE(Codedata!CB881,"!A","!G")))</f>
        <v/>
      </c>
      <c r="F886" s="160" t="str">
        <f ca="1">IF(Codedata!CC881="","",INDIRECT(Codedata!CC881))</f>
        <v/>
      </c>
      <c r="G886" s="158" t="str">
        <f ca="1">IF(F886="","",INDIRECT(SUBSTITUTE(Codedata!CC881,"!A","!B")))</f>
        <v/>
      </c>
      <c r="H886" s="158" t="str">
        <f ca="1">IF(F886="","",INDIRECT(SUBSTITUTE(Codedata!CC881,"!A","!E")))</f>
        <v/>
      </c>
      <c r="I886" s="158" t="str">
        <f ca="1">IF(F886="","",SUBSTITUTE(Codedata!CC881,"!A"," rij "))</f>
        <v/>
      </c>
      <c r="J886" s="159" t="str">
        <f ca="1">IF(F886="","",INDIRECT(SUBSTITUTE(Codedata!CC881,"!A","!H")))</f>
        <v/>
      </c>
    </row>
    <row r="887" spans="1:10" x14ac:dyDescent="0.25">
      <c r="A887" s="157" t="str">
        <f ca="1">IF(Codedata!CB882="","",INDIRECT(Codedata!CB882))</f>
        <v/>
      </c>
      <c r="B887" s="158" t="str">
        <f ca="1">IF(A887="","",INDIRECT(SUBSTITUTE(Codedata!CB882,"!A","!B")))</f>
        <v/>
      </c>
      <c r="C887" s="158" t="str">
        <f ca="1">IF(A887="","",INDIRECT(SUBSTITUTE(Codedata!CB882,"!A","!E")))</f>
        <v/>
      </c>
      <c r="D887" s="158" t="str">
        <f ca="1">IF(A887="","",SUBSTITUTE(Codedata!CB882,"!A"," rij "))</f>
        <v/>
      </c>
      <c r="E887" s="159" t="str">
        <f ca="1">IF(A887="","",INDIRECT(SUBSTITUTE(Codedata!CB882,"!A","!G")))</f>
        <v/>
      </c>
      <c r="F887" s="160" t="str">
        <f ca="1">IF(Codedata!CC882="","",INDIRECT(Codedata!CC882))</f>
        <v/>
      </c>
      <c r="G887" s="158" t="str">
        <f ca="1">IF(F887="","",INDIRECT(SUBSTITUTE(Codedata!CC882,"!A","!B")))</f>
        <v/>
      </c>
      <c r="H887" s="158" t="str">
        <f ca="1">IF(F887="","",INDIRECT(SUBSTITUTE(Codedata!CC882,"!A","!E")))</f>
        <v/>
      </c>
      <c r="I887" s="158" t="str">
        <f ca="1">IF(F887="","",SUBSTITUTE(Codedata!CC882,"!A"," rij "))</f>
        <v/>
      </c>
      <c r="J887" s="159" t="str">
        <f ca="1">IF(F887="","",INDIRECT(SUBSTITUTE(Codedata!CC882,"!A","!H")))</f>
        <v/>
      </c>
    </row>
    <row r="888" spans="1:10" x14ac:dyDescent="0.25">
      <c r="A888" s="157" t="str">
        <f ca="1">IF(Codedata!CB883="","",INDIRECT(Codedata!CB883))</f>
        <v/>
      </c>
      <c r="B888" s="158" t="str">
        <f ca="1">IF(A888="","",INDIRECT(SUBSTITUTE(Codedata!CB883,"!A","!B")))</f>
        <v/>
      </c>
      <c r="C888" s="158" t="str">
        <f ca="1">IF(A888="","",INDIRECT(SUBSTITUTE(Codedata!CB883,"!A","!E")))</f>
        <v/>
      </c>
      <c r="D888" s="158" t="str">
        <f ca="1">IF(A888="","",SUBSTITUTE(Codedata!CB883,"!A"," rij "))</f>
        <v/>
      </c>
      <c r="E888" s="159" t="str">
        <f ca="1">IF(A888="","",INDIRECT(SUBSTITUTE(Codedata!CB883,"!A","!G")))</f>
        <v/>
      </c>
      <c r="F888" s="160" t="str">
        <f ca="1">IF(Codedata!CC883="","",INDIRECT(Codedata!CC883))</f>
        <v/>
      </c>
      <c r="G888" s="158" t="str">
        <f ca="1">IF(F888="","",INDIRECT(SUBSTITUTE(Codedata!CC883,"!A","!B")))</f>
        <v/>
      </c>
      <c r="H888" s="158" t="str">
        <f ca="1">IF(F888="","",INDIRECT(SUBSTITUTE(Codedata!CC883,"!A","!E")))</f>
        <v/>
      </c>
      <c r="I888" s="158" t="str">
        <f ca="1">IF(F888="","",SUBSTITUTE(Codedata!CC883,"!A"," rij "))</f>
        <v/>
      </c>
      <c r="J888" s="159" t="str">
        <f ca="1">IF(F888="","",INDIRECT(SUBSTITUTE(Codedata!CC883,"!A","!H")))</f>
        <v/>
      </c>
    </row>
    <row r="889" spans="1:10" x14ac:dyDescent="0.25">
      <c r="A889" s="157" t="str">
        <f ca="1">IF(Codedata!CB884="","",INDIRECT(Codedata!CB884))</f>
        <v/>
      </c>
      <c r="B889" s="158" t="str">
        <f ca="1">IF(A889="","",INDIRECT(SUBSTITUTE(Codedata!CB884,"!A","!B")))</f>
        <v/>
      </c>
      <c r="C889" s="158" t="str">
        <f ca="1">IF(A889="","",INDIRECT(SUBSTITUTE(Codedata!CB884,"!A","!E")))</f>
        <v/>
      </c>
      <c r="D889" s="158" t="str">
        <f ca="1">IF(A889="","",SUBSTITUTE(Codedata!CB884,"!A"," rij "))</f>
        <v/>
      </c>
      <c r="E889" s="159" t="str">
        <f ca="1">IF(A889="","",INDIRECT(SUBSTITUTE(Codedata!CB884,"!A","!G")))</f>
        <v/>
      </c>
      <c r="F889" s="160" t="str">
        <f ca="1">IF(Codedata!CC884="","",INDIRECT(Codedata!CC884))</f>
        <v/>
      </c>
      <c r="G889" s="158" t="str">
        <f ca="1">IF(F889="","",INDIRECT(SUBSTITUTE(Codedata!CC884,"!A","!B")))</f>
        <v/>
      </c>
      <c r="H889" s="158" t="str">
        <f ca="1">IF(F889="","",INDIRECT(SUBSTITUTE(Codedata!CC884,"!A","!E")))</f>
        <v/>
      </c>
      <c r="I889" s="158" t="str">
        <f ca="1">IF(F889="","",SUBSTITUTE(Codedata!CC884,"!A"," rij "))</f>
        <v/>
      </c>
      <c r="J889" s="159" t="str">
        <f ca="1">IF(F889="","",INDIRECT(SUBSTITUTE(Codedata!CC884,"!A","!H")))</f>
        <v/>
      </c>
    </row>
    <row r="890" spans="1:10" x14ac:dyDescent="0.25">
      <c r="A890" s="157" t="str">
        <f ca="1">IF(Codedata!CB885="","",INDIRECT(Codedata!CB885))</f>
        <v/>
      </c>
      <c r="B890" s="158" t="str">
        <f ca="1">IF(A890="","",INDIRECT(SUBSTITUTE(Codedata!CB885,"!A","!B")))</f>
        <v/>
      </c>
      <c r="C890" s="158" t="str">
        <f ca="1">IF(A890="","",INDIRECT(SUBSTITUTE(Codedata!CB885,"!A","!E")))</f>
        <v/>
      </c>
      <c r="D890" s="158" t="str">
        <f ca="1">IF(A890="","",SUBSTITUTE(Codedata!CB885,"!A"," rij "))</f>
        <v/>
      </c>
      <c r="E890" s="159" t="str">
        <f ca="1">IF(A890="","",INDIRECT(SUBSTITUTE(Codedata!CB885,"!A","!G")))</f>
        <v/>
      </c>
      <c r="F890" s="160" t="str">
        <f ca="1">IF(Codedata!CC885="","",INDIRECT(Codedata!CC885))</f>
        <v/>
      </c>
      <c r="G890" s="158" t="str">
        <f ca="1">IF(F890="","",INDIRECT(SUBSTITUTE(Codedata!CC885,"!A","!B")))</f>
        <v/>
      </c>
      <c r="H890" s="158" t="str">
        <f ca="1">IF(F890="","",INDIRECT(SUBSTITUTE(Codedata!CC885,"!A","!E")))</f>
        <v/>
      </c>
      <c r="I890" s="158" t="str">
        <f ca="1">IF(F890="","",SUBSTITUTE(Codedata!CC885,"!A"," rij "))</f>
        <v/>
      </c>
      <c r="J890" s="159" t="str">
        <f ca="1">IF(F890="","",INDIRECT(SUBSTITUTE(Codedata!CC885,"!A","!H")))</f>
        <v/>
      </c>
    </row>
    <row r="891" spans="1:10" x14ac:dyDescent="0.25">
      <c r="A891" s="157" t="str">
        <f ca="1">IF(Codedata!CB886="","",INDIRECT(Codedata!CB886))</f>
        <v/>
      </c>
      <c r="B891" s="158" t="str">
        <f ca="1">IF(A891="","",INDIRECT(SUBSTITUTE(Codedata!CB886,"!A","!B")))</f>
        <v/>
      </c>
      <c r="C891" s="158" t="str">
        <f ca="1">IF(A891="","",INDIRECT(SUBSTITUTE(Codedata!CB886,"!A","!E")))</f>
        <v/>
      </c>
      <c r="D891" s="158" t="str">
        <f ca="1">IF(A891="","",SUBSTITUTE(Codedata!CB886,"!A"," rij "))</f>
        <v/>
      </c>
      <c r="E891" s="159" t="str">
        <f ca="1">IF(A891="","",INDIRECT(SUBSTITUTE(Codedata!CB886,"!A","!G")))</f>
        <v/>
      </c>
      <c r="F891" s="160" t="str">
        <f ca="1">IF(Codedata!CC886="","",INDIRECT(Codedata!CC886))</f>
        <v/>
      </c>
      <c r="G891" s="158" t="str">
        <f ca="1">IF(F891="","",INDIRECT(SUBSTITUTE(Codedata!CC886,"!A","!B")))</f>
        <v/>
      </c>
      <c r="H891" s="158" t="str">
        <f ca="1">IF(F891="","",INDIRECT(SUBSTITUTE(Codedata!CC886,"!A","!E")))</f>
        <v/>
      </c>
      <c r="I891" s="158" t="str">
        <f ca="1">IF(F891="","",SUBSTITUTE(Codedata!CC886,"!A"," rij "))</f>
        <v/>
      </c>
      <c r="J891" s="159" t="str">
        <f ca="1">IF(F891="","",INDIRECT(SUBSTITUTE(Codedata!CC886,"!A","!H")))</f>
        <v/>
      </c>
    </row>
    <row r="892" spans="1:10" x14ac:dyDescent="0.25">
      <c r="A892" s="157" t="str">
        <f ca="1">IF(Codedata!CB887="","",INDIRECT(Codedata!CB887))</f>
        <v/>
      </c>
      <c r="B892" s="158" t="str">
        <f ca="1">IF(A892="","",INDIRECT(SUBSTITUTE(Codedata!CB887,"!A","!B")))</f>
        <v/>
      </c>
      <c r="C892" s="158" t="str">
        <f ca="1">IF(A892="","",INDIRECT(SUBSTITUTE(Codedata!CB887,"!A","!E")))</f>
        <v/>
      </c>
      <c r="D892" s="158" t="str">
        <f ca="1">IF(A892="","",SUBSTITUTE(Codedata!CB887,"!A"," rij "))</f>
        <v/>
      </c>
      <c r="E892" s="159" t="str">
        <f ca="1">IF(A892="","",INDIRECT(SUBSTITUTE(Codedata!CB887,"!A","!G")))</f>
        <v/>
      </c>
      <c r="F892" s="160" t="str">
        <f ca="1">IF(Codedata!CC887="","",INDIRECT(Codedata!CC887))</f>
        <v/>
      </c>
      <c r="G892" s="158" t="str">
        <f ca="1">IF(F892="","",INDIRECT(SUBSTITUTE(Codedata!CC887,"!A","!B")))</f>
        <v/>
      </c>
      <c r="H892" s="158" t="str">
        <f ca="1">IF(F892="","",INDIRECT(SUBSTITUTE(Codedata!CC887,"!A","!E")))</f>
        <v/>
      </c>
      <c r="I892" s="158" t="str">
        <f ca="1">IF(F892="","",SUBSTITUTE(Codedata!CC887,"!A"," rij "))</f>
        <v/>
      </c>
      <c r="J892" s="159" t="str">
        <f ca="1">IF(F892="","",INDIRECT(SUBSTITUTE(Codedata!CC887,"!A","!H")))</f>
        <v/>
      </c>
    </row>
    <row r="893" spans="1:10" x14ac:dyDescent="0.25">
      <c r="A893" s="157" t="str">
        <f ca="1">IF(Codedata!CB888="","",INDIRECT(Codedata!CB888))</f>
        <v/>
      </c>
      <c r="B893" s="158" t="str">
        <f ca="1">IF(A893="","",INDIRECT(SUBSTITUTE(Codedata!CB888,"!A","!B")))</f>
        <v/>
      </c>
      <c r="C893" s="158" t="str">
        <f ca="1">IF(A893="","",INDIRECT(SUBSTITUTE(Codedata!CB888,"!A","!E")))</f>
        <v/>
      </c>
      <c r="D893" s="158" t="str">
        <f ca="1">IF(A893="","",SUBSTITUTE(Codedata!CB888,"!A"," rij "))</f>
        <v/>
      </c>
      <c r="E893" s="159" t="str">
        <f ca="1">IF(A893="","",INDIRECT(SUBSTITUTE(Codedata!CB888,"!A","!G")))</f>
        <v/>
      </c>
      <c r="F893" s="160" t="str">
        <f ca="1">IF(Codedata!CC888="","",INDIRECT(Codedata!CC888))</f>
        <v/>
      </c>
      <c r="G893" s="158" t="str">
        <f ca="1">IF(F893="","",INDIRECT(SUBSTITUTE(Codedata!CC888,"!A","!B")))</f>
        <v/>
      </c>
      <c r="H893" s="158" t="str">
        <f ca="1">IF(F893="","",INDIRECT(SUBSTITUTE(Codedata!CC888,"!A","!E")))</f>
        <v/>
      </c>
      <c r="I893" s="158" t="str">
        <f ca="1">IF(F893="","",SUBSTITUTE(Codedata!CC888,"!A"," rij "))</f>
        <v/>
      </c>
      <c r="J893" s="159" t="str">
        <f ca="1">IF(F893="","",INDIRECT(SUBSTITUTE(Codedata!CC888,"!A","!H")))</f>
        <v/>
      </c>
    </row>
    <row r="894" spans="1:10" x14ac:dyDescent="0.25">
      <c r="A894" s="157" t="str">
        <f ca="1">IF(Codedata!CB889="","",INDIRECT(Codedata!CB889))</f>
        <v/>
      </c>
      <c r="B894" s="158" t="str">
        <f ca="1">IF(A894="","",INDIRECT(SUBSTITUTE(Codedata!CB889,"!A","!B")))</f>
        <v/>
      </c>
      <c r="C894" s="158" t="str">
        <f ca="1">IF(A894="","",INDIRECT(SUBSTITUTE(Codedata!CB889,"!A","!E")))</f>
        <v/>
      </c>
      <c r="D894" s="158" t="str">
        <f ca="1">IF(A894="","",SUBSTITUTE(Codedata!CB889,"!A"," rij "))</f>
        <v/>
      </c>
      <c r="E894" s="159" t="str">
        <f ca="1">IF(A894="","",INDIRECT(SUBSTITUTE(Codedata!CB889,"!A","!G")))</f>
        <v/>
      </c>
      <c r="F894" s="160" t="str">
        <f ca="1">IF(Codedata!CC889="","",INDIRECT(Codedata!CC889))</f>
        <v/>
      </c>
      <c r="G894" s="158" t="str">
        <f ca="1">IF(F894="","",INDIRECT(SUBSTITUTE(Codedata!CC889,"!A","!B")))</f>
        <v/>
      </c>
      <c r="H894" s="158" t="str">
        <f ca="1">IF(F894="","",INDIRECT(SUBSTITUTE(Codedata!CC889,"!A","!E")))</f>
        <v/>
      </c>
      <c r="I894" s="158" t="str">
        <f ca="1">IF(F894="","",SUBSTITUTE(Codedata!CC889,"!A"," rij "))</f>
        <v/>
      </c>
      <c r="J894" s="159" t="str">
        <f ca="1">IF(F894="","",INDIRECT(SUBSTITUTE(Codedata!CC889,"!A","!H")))</f>
        <v/>
      </c>
    </row>
    <row r="895" spans="1:10" x14ac:dyDescent="0.25">
      <c r="A895" s="157" t="str">
        <f ca="1">IF(Codedata!CB890="","",INDIRECT(Codedata!CB890))</f>
        <v/>
      </c>
      <c r="B895" s="158" t="str">
        <f ca="1">IF(A895="","",INDIRECT(SUBSTITUTE(Codedata!CB890,"!A","!B")))</f>
        <v/>
      </c>
      <c r="C895" s="158" t="str">
        <f ca="1">IF(A895="","",INDIRECT(SUBSTITUTE(Codedata!CB890,"!A","!E")))</f>
        <v/>
      </c>
      <c r="D895" s="158" t="str">
        <f ca="1">IF(A895="","",SUBSTITUTE(Codedata!CB890,"!A"," rij "))</f>
        <v/>
      </c>
      <c r="E895" s="159" t="str">
        <f ca="1">IF(A895="","",INDIRECT(SUBSTITUTE(Codedata!CB890,"!A","!G")))</f>
        <v/>
      </c>
      <c r="F895" s="160" t="str">
        <f ca="1">IF(Codedata!CC890="","",INDIRECT(Codedata!CC890))</f>
        <v/>
      </c>
      <c r="G895" s="158" t="str">
        <f ca="1">IF(F895="","",INDIRECT(SUBSTITUTE(Codedata!CC890,"!A","!B")))</f>
        <v/>
      </c>
      <c r="H895" s="158" t="str">
        <f ca="1">IF(F895="","",INDIRECT(SUBSTITUTE(Codedata!CC890,"!A","!E")))</f>
        <v/>
      </c>
      <c r="I895" s="158" t="str">
        <f ca="1">IF(F895="","",SUBSTITUTE(Codedata!CC890,"!A"," rij "))</f>
        <v/>
      </c>
      <c r="J895" s="159" t="str">
        <f ca="1">IF(F895="","",INDIRECT(SUBSTITUTE(Codedata!CC890,"!A","!H")))</f>
        <v/>
      </c>
    </row>
    <row r="896" spans="1:10" x14ac:dyDescent="0.25">
      <c r="A896" s="157" t="str">
        <f ca="1">IF(Codedata!CB891="","",INDIRECT(Codedata!CB891))</f>
        <v/>
      </c>
      <c r="B896" s="158" t="str">
        <f ca="1">IF(A896="","",INDIRECT(SUBSTITUTE(Codedata!CB891,"!A","!B")))</f>
        <v/>
      </c>
      <c r="C896" s="158" t="str">
        <f ca="1">IF(A896="","",INDIRECT(SUBSTITUTE(Codedata!CB891,"!A","!E")))</f>
        <v/>
      </c>
      <c r="D896" s="158" t="str">
        <f ca="1">IF(A896="","",SUBSTITUTE(Codedata!CB891,"!A"," rij "))</f>
        <v/>
      </c>
      <c r="E896" s="159" t="str">
        <f ca="1">IF(A896="","",INDIRECT(SUBSTITUTE(Codedata!CB891,"!A","!G")))</f>
        <v/>
      </c>
      <c r="F896" s="160" t="str">
        <f ca="1">IF(Codedata!CC891="","",INDIRECT(Codedata!CC891))</f>
        <v/>
      </c>
      <c r="G896" s="158" t="str">
        <f ca="1">IF(F896="","",INDIRECT(SUBSTITUTE(Codedata!CC891,"!A","!B")))</f>
        <v/>
      </c>
      <c r="H896" s="158" t="str">
        <f ca="1">IF(F896="","",INDIRECT(SUBSTITUTE(Codedata!CC891,"!A","!E")))</f>
        <v/>
      </c>
      <c r="I896" s="158" t="str">
        <f ca="1">IF(F896="","",SUBSTITUTE(Codedata!CC891,"!A"," rij "))</f>
        <v/>
      </c>
      <c r="J896" s="159" t="str">
        <f ca="1">IF(F896="","",INDIRECT(SUBSTITUTE(Codedata!CC891,"!A","!H")))</f>
        <v/>
      </c>
    </row>
    <row r="897" spans="1:10" x14ac:dyDescent="0.25">
      <c r="A897" s="157" t="str">
        <f ca="1">IF(Codedata!CB892="","",INDIRECT(Codedata!CB892))</f>
        <v/>
      </c>
      <c r="B897" s="158" t="str">
        <f ca="1">IF(A897="","",INDIRECT(SUBSTITUTE(Codedata!CB892,"!A","!B")))</f>
        <v/>
      </c>
      <c r="C897" s="158" t="str">
        <f ca="1">IF(A897="","",INDIRECT(SUBSTITUTE(Codedata!CB892,"!A","!E")))</f>
        <v/>
      </c>
      <c r="D897" s="158" t="str">
        <f ca="1">IF(A897="","",SUBSTITUTE(Codedata!CB892,"!A"," rij "))</f>
        <v/>
      </c>
      <c r="E897" s="159" t="str">
        <f ca="1">IF(A897="","",INDIRECT(SUBSTITUTE(Codedata!CB892,"!A","!G")))</f>
        <v/>
      </c>
      <c r="F897" s="160" t="str">
        <f ca="1">IF(Codedata!CC892="","",INDIRECT(Codedata!CC892))</f>
        <v/>
      </c>
      <c r="G897" s="158" t="str">
        <f ca="1">IF(F897="","",INDIRECT(SUBSTITUTE(Codedata!CC892,"!A","!B")))</f>
        <v/>
      </c>
      <c r="H897" s="158" t="str">
        <f ca="1">IF(F897="","",INDIRECT(SUBSTITUTE(Codedata!CC892,"!A","!E")))</f>
        <v/>
      </c>
      <c r="I897" s="158" t="str">
        <f ca="1">IF(F897="","",SUBSTITUTE(Codedata!CC892,"!A"," rij "))</f>
        <v/>
      </c>
      <c r="J897" s="159" t="str">
        <f ca="1">IF(F897="","",INDIRECT(SUBSTITUTE(Codedata!CC892,"!A","!H")))</f>
        <v/>
      </c>
    </row>
    <row r="898" spans="1:10" x14ac:dyDescent="0.25">
      <c r="A898" s="157" t="str">
        <f ca="1">IF(Codedata!CB893="","",INDIRECT(Codedata!CB893))</f>
        <v/>
      </c>
      <c r="B898" s="158" t="str">
        <f ca="1">IF(A898="","",INDIRECT(SUBSTITUTE(Codedata!CB893,"!A","!B")))</f>
        <v/>
      </c>
      <c r="C898" s="158" t="str">
        <f ca="1">IF(A898="","",INDIRECT(SUBSTITUTE(Codedata!CB893,"!A","!E")))</f>
        <v/>
      </c>
      <c r="D898" s="158" t="str">
        <f ca="1">IF(A898="","",SUBSTITUTE(Codedata!CB893,"!A"," rij "))</f>
        <v/>
      </c>
      <c r="E898" s="159" t="str">
        <f ca="1">IF(A898="","",INDIRECT(SUBSTITUTE(Codedata!CB893,"!A","!G")))</f>
        <v/>
      </c>
      <c r="F898" s="160" t="str">
        <f ca="1">IF(Codedata!CC893="","",INDIRECT(Codedata!CC893))</f>
        <v/>
      </c>
      <c r="G898" s="158" t="str">
        <f ca="1">IF(F898="","",INDIRECT(SUBSTITUTE(Codedata!CC893,"!A","!B")))</f>
        <v/>
      </c>
      <c r="H898" s="158" t="str">
        <f ca="1">IF(F898="","",INDIRECT(SUBSTITUTE(Codedata!CC893,"!A","!E")))</f>
        <v/>
      </c>
      <c r="I898" s="158" t="str">
        <f ca="1">IF(F898="","",SUBSTITUTE(Codedata!CC893,"!A"," rij "))</f>
        <v/>
      </c>
      <c r="J898" s="159" t="str">
        <f ca="1">IF(F898="","",INDIRECT(SUBSTITUTE(Codedata!CC893,"!A","!H")))</f>
        <v/>
      </c>
    </row>
    <row r="899" spans="1:10" x14ac:dyDescent="0.25">
      <c r="A899" s="157" t="str">
        <f ca="1">IF(Codedata!CB894="","",INDIRECT(Codedata!CB894))</f>
        <v/>
      </c>
      <c r="B899" s="158" t="str">
        <f ca="1">IF(A899="","",INDIRECT(SUBSTITUTE(Codedata!CB894,"!A","!B")))</f>
        <v/>
      </c>
      <c r="C899" s="158" t="str">
        <f ca="1">IF(A899="","",INDIRECT(SUBSTITUTE(Codedata!CB894,"!A","!E")))</f>
        <v/>
      </c>
      <c r="D899" s="158" t="str">
        <f ca="1">IF(A899="","",SUBSTITUTE(Codedata!CB894,"!A"," rij "))</f>
        <v/>
      </c>
      <c r="E899" s="159" t="str">
        <f ca="1">IF(A899="","",INDIRECT(SUBSTITUTE(Codedata!CB894,"!A","!G")))</f>
        <v/>
      </c>
      <c r="F899" s="160" t="str">
        <f ca="1">IF(Codedata!CC894="","",INDIRECT(Codedata!CC894))</f>
        <v/>
      </c>
      <c r="G899" s="158" t="str">
        <f ca="1">IF(F899="","",INDIRECT(SUBSTITUTE(Codedata!CC894,"!A","!B")))</f>
        <v/>
      </c>
      <c r="H899" s="158" t="str">
        <f ca="1">IF(F899="","",INDIRECT(SUBSTITUTE(Codedata!CC894,"!A","!E")))</f>
        <v/>
      </c>
      <c r="I899" s="158" t="str">
        <f ca="1">IF(F899="","",SUBSTITUTE(Codedata!CC894,"!A"," rij "))</f>
        <v/>
      </c>
      <c r="J899" s="159" t="str">
        <f ca="1">IF(F899="","",INDIRECT(SUBSTITUTE(Codedata!CC894,"!A","!H")))</f>
        <v/>
      </c>
    </row>
    <row r="900" spans="1:10" x14ac:dyDescent="0.25">
      <c r="A900" s="157" t="str">
        <f ca="1">IF(Codedata!CB895="","",INDIRECT(Codedata!CB895))</f>
        <v/>
      </c>
      <c r="B900" s="158" t="str">
        <f ca="1">IF(A900="","",INDIRECT(SUBSTITUTE(Codedata!CB895,"!A","!B")))</f>
        <v/>
      </c>
      <c r="C900" s="158" t="str">
        <f ca="1">IF(A900="","",INDIRECT(SUBSTITUTE(Codedata!CB895,"!A","!E")))</f>
        <v/>
      </c>
      <c r="D900" s="158" t="str">
        <f ca="1">IF(A900="","",SUBSTITUTE(Codedata!CB895,"!A"," rij "))</f>
        <v/>
      </c>
      <c r="E900" s="159" t="str">
        <f ca="1">IF(A900="","",INDIRECT(SUBSTITUTE(Codedata!CB895,"!A","!G")))</f>
        <v/>
      </c>
      <c r="F900" s="160" t="str">
        <f ca="1">IF(Codedata!CC895="","",INDIRECT(Codedata!CC895))</f>
        <v/>
      </c>
      <c r="G900" s="158" t="str">
        <f ca="1">IF(F900="","",INDIRECT(SUBSTITUTE(Codedata!CC895,"!A","!B")))</f>
        <v/>
      </c>
      <c r="H900" s="158" t="str">
        <f ca="1">IF(F900="","",INDIRECT(SUBSTITUTE(Codedata!CC895,"!A","!E")))</f>
        <v/>
      </c>
      <c r="I900" s="158" t="str">
        <f ca="1">IF(F900="","",SUBSTITUTE(Codedata!CC895,"!A"," rij "))</f>
        <v/>
      </c>
      <c r="J900" s="159" t="str">
        <f ca="1">IF(F900="","",INDIRECT(SUBSTITUTE(Codedata!CC895,"!A","!H")))</f>
        <v/>
      </c>
    </row>
    <row r="901" spans="1:10" x14ac:dyDescent="0.25">
      <c r="A901" s="157" t="str">
        <f ca="1">IF(Codedata!CB896="","",INDIRECT(Codedata!CB896))</f>
        <v/>
      </c>
      <c r="B901" s="158" t="str">
        <f ca="1">IF(A901="","",INDIRECT(SUBSTITUTE(Codedata!CB896,"!A","!B")))</f>
        <v/>
      </c>
      <c r="C901" s="158" t="str">
        <f ca="1">IF(A901="","",INDIRECT(SUBSTITUTE(Codedata!CB896,"!A","!E")))</f>
        <v/>
      </c>
      <c r="D901" s="158" t="str">
        <f ca="1">IF(A901="","",SUBSTITUTE(Codedata!CB896,"!A"," rij "))</f>
        <v/>
      </c>
      <c r="E901" s="159" t="str">
        <f ca="1">IF(A901="","",INDIRECT(SUBSTITUTE(Codedata!CB896,"!A","!G")))</f>
        <v/>
      </c>
      <c r="F901" s="160" t="str">
        <f ca="1">IF(Codedata!CC896="","",INDIRECT(Codedata!CC896))</f>
        <v/>
      </c>
      <c r="G901" s="158" t="str">
        <f ca="1">IF(F901="","",INDIRECT(SUBSTITUTE(Codedata!CC896,"!A","!B")))</f>
        <v/>
      </c>
      <c r="H901" s="158" t="str">
        <f ca="1">IF(F901="","",INDIRECT(SUBSTITUTE(Codedata!CC896,"!A","!E")))</f>
        <v/>
      </c>
      <c r="I901" s="158" t="str">
        <f ca="1">IF(F901="","",SUBSTITUTE(Codedata!CC896,"!A"," rij "))</f>
        <v/>
      </c>
      <c r="J901" s="159" t="str">
        <f ca="1">IF(F901="","",INDIRECT(SUBSTITUTE(Codedata!CC896,"!A","!H")))</f>
        <v/>
      </c>
    </row>
    <row r="902" spans="1:10" x14ac:dyDescent="0.25">
      <c r="A902" s="157" t="str">
        <f ca="1">IF(Codedata!CB897="","",INDIRECT(Codedata!CB897))</f>
        <v/>
      </c>
      <c r="B902" s="158" t="str">
        <f ca="1">IF(A902="","",INDIRECT(SUBSTITUTE(Codedata!CB897,"!A","!B")))</f>
        <v/>
      </c>
      <c r="C902" s="158" t="str">
        <f ca="1">IF(A902="","",INDIRECT(SUBSTITUTE(Codedata!CB897,"!A","!E")))</f>
        <v/>
      </c>
      <c r="D902" s="158" t="str">
        <f ca="1">IF(A902="","",SUBSTITUTE(Codedata!CB897,"!A"," rij "))</f>
        <v/>
      </c>
      <c r="E902" s="159" t="str">
        <f ca="1">IF(A902="","",INDIRECT(SUBSTITUTE(Codedata!CB897,"!A","!G")))</f>
        <v/>
      </c>
      <c r="F902" s="160" t="str">
        <f ca="1">IF(Codedata!CC897="","",INDIRECT(Codedata!CC897))</f>
        <v/>
      </c>
      <c r="G902" s="158" t="str">
        <f ca="1">IF(F902="","",INDIRECT(SUBSTITUTE(Codedata!CC897,"!A","!B")))</f>
        <v/>
      </c>
      <c r="H902" s="158" t="str">
        <f ca="1">IF(F902="","",INDIRECT(SUBSTITUTE(Codedata!CC897,"!A","!E")))</f>
        <v/>
      </c>
      <c r="I902" s="158" t="str">
        <f ca="1">IF(F902="","",SUBSTITUTE(Codedata!CC897,"!A"," rij "))</f>
        <v/>
      </c>
      <c r="J902" s="159" t="str">
        <f ca="1">IF(F902="","",INDIRECT(SUBSTITUTE(Codedata!CC897,"!A","!H")))</f>
        <v/>
      </c>
    </row>
    <row r="903" spans="1:10" x14ac:dyDescent="0.25">
      <c r="A903" s="157" t="str">
        <f ca="1">IF(Codedata!CB898="","",INDIRECT(Codedata!CB898))</f>
        <v/>
      </c>
      <c r="B903" s="158" t="str">
        <f ca="1">IF(A903="","",INDIRECT(SUBSTITUTE(Codedata!CB898,"!A","!B")))</f>
        <v/>
      </c>
      <c r="C903" s="158" t="str">
        <f ca="1">IF(A903="","",INDIRECT(SUBSTITUTE(Codedata!CB898,"!A","!E")))</f>
        <v/>
      </c>
      <c r="D903" s="158" t="str">
        <f ca="1">IF(A903="","",SUBSTITUTE(Codedata!CB898,"!A"," rij "))</f>
        <v/>
      </c>
      <c r="E903" s="159" t="str">
        <f ca="1">IF(A903="","",INDIRECT(SUBSTITUTE(Codedata!CB898,"!A","!G")))</f>
        <v/>
      </c>
      <c r="F903" s="160" t="str">
        <f ca="1">IF(Codedata!CC898="","",INDIRECT(Codedata!CC898))</f>
        <v/>
      </c>
      <c r="G903" s="158" t="str">
        <f ca="1">IF(F903="","",INDIRECT(SUBSTITUTE(Codedata!CC898,"!A","!B")))</f>
        <v/>
      </c>
      <c r="H903" s="158" t="str">
        <f ca="1">IF(F903="","",INDIRECT(SUBSTITUTE(Codedata!CC898,"!A","!E")))</f>
        <v/>
      </c>
      <c r="I903" s="158" t="str">
        <f ca="1">IF(F903="","",SUBSTITUTE(Codedata!CC898,"!A"," rij "))</f>
        <v/>
      </c>
      <c r="J903" s="159" t="str">
        <f ca="1">IF(F903="","",INDIRECT(SUBSTITUTE(Codedata!CC898,"!A","!H")))</f>
        <v/>
      </c>
    </row>
    <row r="904" spans="1:10" x14ac:dyDescent="0.25">
      <c r="A904" s="157" t="str">
        <f ca="1">IF(Codedata!CB899="","",INDIRECT(Codedata!CB899))</f>
        <v/>
      </c>
      <c r="B904" s="158" t="str">
        <f ca="1">IF(A904="","",INDIRECT(SUBSTITUTE(Codedata!CB899,"!A","!B")))</f>
        <v/>
      </c>
      <c r="C904" s="158" t="str">
        <f ca="1">IF(A904="","",INDIRECT(SUBSTITUTE(Codedata!CB899,"!A","!E")))</f>
        <v/>
      </c>
      <c r="D904" s="158" t="str">
        <f ca="1">IF(A904="","",SUBSTITUTE(Codedata!CB899,"!A"," rij "))</f>
        <v/>
      </c>
      <c r="E904" s="159" t="str">
        <f ca="1">IF(A904="","",INDIRECT(SUBSTITUTE(Codedata!CB899,"!A","!G")))</f>
        <v/>
      </c>
      <c r="F904" s="160" t="str">
        <f ca="1">IF(Codedata!CC899="","",INDIRECT(Codedata!CC899))</f>
        <v/>
      </c>
      <c r="G904" s="158" t="str">
        <f ca="1">IF(F904="","",INDIRECT(SUBSTITUTE(Codedata!CC899,"!A","!B")))</f>
        <v/>
      </c>
      <c r="H904" s="158" t="str">
        <f ca="1">IF(F904="","",INDIRECT(SUBSTITUTE(Codedata!CC899,"!A","!E")))</f>
        <v/>
      </c>
      <c r="I904" s="158" t="str">
        <f ca="1">IF(F904="","",SUBSTITUTE(Codedata!CC899,"!A"," rij "))</f>
        <v/>
      </c>
      <c r="J904" s="159" t="str">
        <f ca="1">IF(F904="","",INDIRECT(SUBSTITUTE(Codedata!CC899,"!A","!H")))</f>
        <v/>
      </c>
    </row>
    <row r="905" spans="1:10" x14ac:dyDescent="0.25">
      <c r="A905" s="157" t="str">
        <f ca="1">IF(Codedata!CB900="","",INDIRECT(Codedata!CB900))</f>
        <v/>
      </c>
      <c r="B905" s="158" t="str">
        <f ca="1">IF(A905="","",INDIRECT(SUBSTITUTE(Codedata!CB900,"!A","!B")))</f>
        <v/>
      </c>
      <c r="C905" s="158" t="str">
        <f ca="1">IF(A905="","",INDIRECT(SUBSTITUTE(Codedata!CB900,"!A","!E")))</f>
        <v/>
      </c>
      <c r="D905" s="158" t="str">
        <f ca="1">IF(A905="","",SUBSTITUTE(Codedata!CB900,"!A"," rij "))</f>
        <v/>
      </c>
      <c r="E905" s="159" t="str">
        <f ca="1">IF(A905="","",INDIRECT(SUBSTITUTE(Codedata!CB900,"!A","!G")))</f>
        <v/>
      </c>
      <c r="F905" s="160" t="str">
        <f ca="1">IF(Codedata!CC900="","",INDIRECT(Codedata!CC900))</f>
        <v/>
      </c>
      <c r="G905" s="158" t="str">
        <f ca="1">IF(F905="","",INDIRECT(SUBSTITUTE(Codedata!CC900,"!A","!B")))</f>
        <v/>
      </c>
      <c r="H905" s="158" t="str">
        <f ca="1">IF(F905="","",INDIRECT(SUBSTITUTE(Codedata!CC900,"!A","!E")))</f>
        <v/>
      </c>
      <c r="I905" s="158" t="str">
        <f ca="1">IF(F905="","",SUBSTITUTE(Codedata!CC900,"!A"," rij "))</f>
        <v/>
      </c>
      <c r="J905" s="159" t="str">
        <f ca="1">IF(F905="","",INDIRECT(SUBSTITUTE(Codedata!CC900,"!A","!H")))</f>
        <v/>
      </c>
    </row>
    <row r="906" spans="1:10" x14ac:dyDescent="0.25">
      <c r="A906" s="157" t="str">
        <f ca="1">IF(Codedata!CB901="","",INDIRECT(Codedata!CB901))</f>
        <v/>
      </c>
      <c r="B906" s="158" t="str">
        <f ca="1">IF(A906="","",INDIRECT(SUBSTITUTE(Codedata!CB901,"!A","!B")))</f>
        <v/>
      </c>
      <c r="C906" s="158" t="str">
        <f ca="1">IF(A906="","",INDIRECT(SUBSTITUTE(Codedata!CB901,"!A","!E")))</f>
        <v/>
      </c>
      <c r="D906" s="158" t="str">
        <f ca="1">IF(A906="","",SUBSTITUTE(Codedata!CB901,"!A"," rij "))</f>
        <v/>
      </c>
      <c r="E906" s="159" t="str">
        <f ca="1">IF(A906="","",INDIRECT(SUBSTITUTE(Codedata!CB901,"!A","!G")))</f>
        <v/>
      </c>
      <c r="F906" s="160" t="str">
        <f ca="1">IF(Codedata!CC901="","",INDIRECT(Codedata!CC901))</f>
        <v/>
      </c>
      <c r="G906" s="158" t="str">
        <f ca="1">IF(F906="","",INDIRECT(SUBSTITUTE(Codedata!CC901,"!A","!B")))</f>
        <v/>
      </c>
      <c r="H906" s="158" t="str">
        <f ca="1">IF(F906="","",INDIRECT(SUBSTITUTE(Codedata!CC901,"!A","!E")))</f>
        <v/>
      </c>
      <c r="I906" s="158" t="str">
        <f ca="1">IF(F906="","",SUBSTITUTE(Codedata!CC901,"!A"," rij "))</f>
        <v/>
      </c>
      <c r="J906" s="159" t="str">
        <f ca="1">IF(F906="","",INDIRECT(SUBSTITUTE(Codedata!CC901,"!A","!H")))</f>
        <v/>
      </c>
    </row>
    <row r="907" spans="1:10" x14ac:dyDescent="0.25">
      <c r="A907" s="157" t="str">
        <f ca="1">IF(Codedata!CB902="","",INDIRECT(Codedata!CB902))</f>
        <v/>
      </c>
      <c r="B907" s="158" t="str">
        <f ca="1">IF(A907="","",INDIRECT(SUBSTITUTE(Codedata!CB902,"!A","!B")))</f>
        <v/>
      </c>
      <c r="C907" s="158" t="str">
        <f ca="1">IF(A907="","",INDIRECT(SUBSTITUTE(Codedata!CB902,"!A","!E")))</f>
        <v/>
      </c>
      <c r="D907" s="158" t="str">
        <f ca="1">IF(A907="","",SUBSTITUTE(Codedata!CB902,"!A"," rij "))</f>
        <v/>
      </c>
      <c r="E907" s="159" t="str">
        <f ca="1">IF(A907="","",INDIRECT(SUBSTITUTE(Codedata!CB902,"!A","!G")))</f>
        <v/>
      </c>
      <c r="F907" s="160" t="str">
        <f ca="1">IF(Codedata!CC902="","",INDIRECT(Codedata!CC902))</f>
        <v/>
      </c>
      <c r="G907" s="158" t="str">
        <f ca="1">IF(F907="","",INDIRECT(SUBSTITUTE(Codedata!CC902,"!A","!B")))</f>
        <v/>
      </c>
      <c r="H907" s="158" t="str">
        <f ca="1">IF(F907="","",INDIRECT(SUBSTITUTE(Codedata!CC902,"!A","!E")))</f>
        <v/>
      </c>
      <c r="I907" s="158" t="str">
        <f ca="1">IF(F907="","",SUBSTITUTE(Codedata!CC902,"!A"," rij "))</f>
        <v/>
      </c>
      <c r="J907" s="159" t="str">
        <f ca="1">IF(F907="","",INDIRECT(SUBSTITUTE(Codedata!CC902,"!A","!H")))</f>
        <v/>
      </c>
    </row>
    <row r="908" spans="1:10" x14ac:dyDescent="0.25">
      <c r="A908" s="157" t="str">
        <f ca="1">IF(Codedata!CB903="","",INDIRECT(Codedata!CB903))</f>
        <v/>
      </c>
      <c r="B908" s="158" t="str">
        <f ca="1">IF(A908="","",INDIRECT(SUBSTITUTE(Codedata!CB903,"!A","!B")))</f>
        <v/>
      </c>
      <c r="C908" s="158" t="str">
        <f ca="1">IF(A908="","",INDIRECT(SUBSTITUTE(Codedata!CB903,"!A","!E")))</f>
        <v/>
      </c>
      <c r="D908" s="158" t="str">
        <f ca="1">IF(A908="","",SUBSTITUTE(Codedata!CB903,"!A"," rij "))</f>
        <v/>
      </c>
      <c r="E908" s="159" t="str">
        <f ca="1">IF(A908="","",INDIRECT(SUBSTITUTE(Codedata!CB903,"!A","!G")))</f>
        <v/>
      </c>
      <c r="F908" s="160" t="str">
        <f ca="1">IF(Codedata!CC903="","",INDIRECT(Codedata!CC903))</f>
        <v/>
      </c>
      <c r="G908" s="158" t="str">
        <f ca="1">IF(F908="","",INDIRECT(SUBSTITUTE(Codedata!CC903,"!A","!B")))</f>
        <v/>
      </c>
      <c r="H908" s="158" t="str">
        <f ca="1">IF(F908="","",INDIRECT(SUBSTITUTE(Codedata!CC903,"!A","!E")))</f>
        <v/>
      </c>
      <c r="I908" s="158" t="str">
        <f ca="1">IF(F908="","",SUBSTITUTE(Codedata!CC903,"!A"," rij "))</f>
        <v/>
      </c>
      <c r="J908" s="159" t="str">
        <f ca="1">IF(F908="","",INDIRECT(SUBSTITUTE(Codedata!CC903,"!A","!H")))</f>
        <v/>
      </c>
    </row>
    <row r="909" spans="1:10" x14ac:dyDescent="0.25">
      <c r="A909" s="157" t="str">
        <f ca="1">IF(Codedata!CB904="","",INDIRECT(Codedata!CB904))</f>
        <v/>
      </c>
      <c r="B909" s="158" t="str">
        <f ca="1">IF(A909="","",INDIRECT(SUBSTITUTE(Codedata!CB904,"!A","!B")))</f>
        <v/>
      </c>
      <c r="C909" s="158" t="str">
        <f ca="1">IF(A909="","",INDIRECT(SUBSTITUTE(Codedata!CB904,"!A","!E")))</f>
        <v/>
      </c>
      <c r="D909" s="158" t="str">
        <f ca="1">IF(A909="","",SUBSTITUTE(Codedata!CB904,"!A"," rij "))</f>
        <v/>
      </c>
      <c r="E909" s="159" t="str">
        <f ca="1">IF(A909="","",INDIRECT(SUBSTITUTE(Codedata!CB904,"!A","!G")))</f>
        <v/>
      </c>
      <c r="F909" s="160" t="str">
        <f ca="1">IF(Codedata!CC904="","",INDIRECT(Codedata!CC904))</f>
        <v/>
      </c>
      <c r="G909" s="158" t="str">
        <f ca="1">IF(F909="","",INDIRECT(SUBSTITUTE(Codedata!CC904,"!A","!B")))</f>
        <v/>
      </c>
      <c r="H909" s="158" t="str">
        <f ca="1">IF(F909="","",INDIRECT(SUBSTITUTE(Codedata!CC904,"!A","!E")))</f>
        <v/>
      </c>
      <c r="I909" s="158" t="str">
        <f ca="1">IF(F909="","",SUBSTITUTE(Codedata!CC904,"!A"," rij "))</f>
        <v/>
      </c>
      <c r="J909" s="159" t="str">
        <f ca="1">IF(F909="","",INDIRECT(SUBSTITUTE(Codedata!CC904,"!A","!H")))</f>
        <v/>
      </c>
    </row>
    <row r="910" spans="1:10" x14ac:dyDescent="0.25">
      <c r="A910" s="157" t="str">
        <f ca="1">IF(Codedata!CB905="","",INDIRECT(Codedata!CB905))</f>
        <v/>
      </c>
      <c r="B910" s="158" t="str">
        <f ca="1">IF(A910="","",INDIRECT(SUBSTITUTE(Codedata!CB905,"!A","!B")))</f>
        <v/>
      </c>
      <c r="C910" s="158" t="str">
        <f ca="1">IF(A910="","",INDIRECT(SUBSTITUTE(Codedata!CB905,"!A","!E")))</f>
        <v/>
      </c>
      <c r="D910" s="158" t="str">
        <f ca="1">IF(A910="","",SUBSTITUTE(Codedata!CB905,"!A"," rij "))</f>
        <v/>
      </c>
      <c r="E910" s="159" t="str">
        <f ca="1">IF(A910="","",INDIRECT(SUBSTITUTE(Codedata!CB905,"!A","!G")))</f>
        <v/>
      </c>
      <c r="F910" s="160" t="str">
        <f ca="1">IF(Codedata!CC905="","",INDIRECT(Codedata!CC905))</f>
        <v/>
      </c>
      <c r="G910" s="158" t="str">
        <f ca="1">IF(F910="","",INDIRECT(SUBSTITUTE(Codedata!CC905,"!A","!B")))</f>
        <v/>
      </c>
      <c r="H910" s="158" t="str">
        <f ca="1">IF(F910="","",INDIRECT(SUBSTITUTE(Codedata!CC905,"!A","!E")))</f>
        <v/>
      </c>
      <c r="I910" s="158" t="str">
        <f ca="1">IF(F910="","",SUBSTITUTE(Codedata!CC905,"!A"," rij "))</f>
        <v/>
      </c>
      <c r="J910" s="159" t="str">
        <f ca="1">IF(F910="","",INDIRECT(SUBSTITUTE(Codedata!CC905,"!A","!H")))</f>
        <v/>
      </c>
    </row>
    <row r="911" spans="1:10" x14ac:dyDescent="0.25">
      <c r="A911" s="157" t="str">
        <f ca="1">IF(Codedata!CB906="","",INDIRECT(Codedata!CB906))</f>
        <v/>
      </c>
      <c r="B911" s="158" t="str">
        <f ca="1">IF(A911="","",INDIRECT(SUBSTITUTE(Codedata!CB906,"!A","!B")))</f>
        <v/>
      </c>
      <c r="C911" s="158" t="str">
        <f ca="1">IF(A911="","",INDIRECT(SUBSTITUTE(Codedata!CB906,"!A","!E")))</f>
        <v/>
      </c>
      <c r="D911" s="158" t="str">
        <f ca="1">IF(A911="","",SUBSTITUTE(Codedata!CB906,"!A"," rij "))</f>
        <v/>
      </c>
      <c r="E911" s="159" t="str">
        <f ca="1">IF(A911="","",INDIRECT(SUBSTITUTE(Codedata!CB906,"!A","!G")))</f>
        <v/>
      </c>
      <c r="F911" s="160" t="str">
        <f ca="1">IF(Codedata!CC906="","",INDIRECT(Codedata!CC906))</f>
        <v/>
      </c>
      <c r="G911" s="158" t="str">
        <f ca="1">IF(F911="","",INDIRECT(SUBSTITUTE(Codedata!CC906,"!A","!B")))</f>
        <v/>
      </c>
      <c r="H911" s="158" t="str">
        <f ca="1">IF(F911="","",INDIRECT(SUBSTITUTE(Codedata!CC906,"!A","!E")))</f>
        <v/>
      </c>
      <c r="I911" s="158" t="str">
        <f ca="1">IF(F911="","",SUBSTITUTE(Codedata!CC906,"!A"," rij "))</f>
        <v/>
      </c>
      <c r="J911" s="159" t="str">
        <f ca="1">IF(F911="","",INDIRECT(SUBSTITUTE(Codedata!CC906,"!A","!H")))</f>
        <v/>
      </c>
    </row>
    <row r="912" spans="1:10" x14ac:dyDescent="0.25">
      <c r="A912" s="157" t="str">
        <f ca="1">IF(Codedata!CB907="","",INDIRECT(Codedata!CB907))</f>
        <v/>
      </c>
      <c r="B912" s="158" t="str">
        <f ca="1">IF(A912="","",INDIRECT(SUBSTITUTE(Codedata!CB907,"!A","!B")))</f>
        <v/>
      </c>
      <c r="C912" s="158" t="str">
        <f ca="1">IF(A912="","",INDIRECT(SUBSTITUTE(Codedata!CB907,"!A","!E")))</f>
        <v/>
      </c>
      <c r="D912" s="158" t="str">
        <f ca="1">IF(A912="","",SUBSTITUTE(Codedata!CB907,"!A"," rij "))</f>
        <v/>
      </c>
      <c r="E912" s="159" t="str">
        <f ca="1">IF(A912="","",INDIRECT(SUBSTITUTE(Codedata!CB907,"!A","!G")))</f>
        <v/>
      </c>
      <c r="F912" s="160" t="str">
        <f ca="1">IF(Codedata!CC907="","",INDIRECT(Codedata!CC907))</f>
        <v/>
      </c>
      <c r="G912" s="158" t="str">
        <f ca="1">IF(F912="","",INDIRECT(SUBSTITUTE(Codedata!CC907,"!A","!B")))</f>
        <v/>
      </c>
      <c r="H912" s="158" t="str">
        <f ca="1">IF(F912="","",INDIRECT(SUBSTITUTE(Codedata!CC907,"!A","!E")))</f>
        <v/>
      </c>
      <c r="I912" s="158" t="str">
        <f ca="1">IF(F912="","",SUBSTITUTE(Codedata!CC907,"!A"," rij "))</f>
        <v/>
      </c>
      <c r="J912" s="159" t="str">
        <f ca="1">IF(F912="","",INDIRECT(SUBSTITUTE(Codedata!CC907,"!A","!H")))</f>
        <v/>
      </c>
    </row>
    <row r="913" spans="1:10" x14ac:dyDescent="0.25">
      <c r="A913" s="157" t="str">
        <f ca="1">IF(Codedata!CB908="","",INDIRECT(Codedata!CB908))</f>
        <v/>
      </c>
      <c r="B913" s="158" t="str">
        <f ca="1">IF(A913="","",INDIRECT(SUBSTITUTE(Codedata!CB908,"!A","!B")))</f>
        <v/>
      </c>
      <c r="C913" s="158" t="str">
        <f ca="1">IF(A913="","",INDIRECT(SUBSTITUTE(Codedata!CB908,"!A","!E")))</f>
        <v/>
      </c>
      <c r="D913" s="158" t="str">
        <f ca="1">IF(A913="","",SUBSTITUTE(Codedata!CB908,"!A"," rij "))</f>
        <v/>
      </c>
      <c r="E913" s="159" t="str">
        <f ca="1">IF(A913="","",INDIRECT(SUBSTITUTE(Codedata!CB908,"!A","!G")))</f>
        <v/>
      </c>
      <c r="F913" s="160" t="str">
        <f ca="1">IF(Codedata!CC908="","",INDIRECT(Codedata!CC908))</f>
        <v/>
      </c>
      <c r="G913" s="158" t="str">
        <f ca="1">IF(F913="","",INDIRECT(SUBSTITUTE(Codedata!CC908,"!A","!B")))</f>
        <v/>
      </c>
      <c r="H913" s="158" t="str">
        <f ca="1">IF(F913="","",INDIRECT(SUBSTITUTE(Codedata!CC908,"!A","!E")))</f>
        <v/>
      </c>
      <c r="I913" s="158" t="str">
        <f ca="1">IF(F913="","",SUBSTITUTE(Codedata!CC908,"!A"," rij "))</f>
        <v/>
      </c>
      <c r="J913" s="159" t="str">
        <f ca="1">IF(F913="","",INDIRECT(SUBSTITUTE(Codedata!CC908,"!A","!H")))</f>
        <v/>
      </c>
    </row>
    <row r="914" spans="1:10" x14ac:dyDescent="0.25">
      <c r="A914" s="157" t="str">
        <f ca="1">IF(Codedata!CB909="","",INDIRECT(Codedata!CB909))</f>
        <v/>
      </c>
      <c r="B914" s="158" t="str">
        <f ca="1">IF(A914="","",INDIRECT(SUBSTITUTE(Codedata!CB909,"!A","!B")))</f>
        <v/>
      </c>
      <c r="C914" s="158" t="str">
        <f ca="1">IF(A914="","",INDIRECT(SUBSTITUTE(Codedata!CB909,"!A","!E")))</f>
        <v/>
      </c>
      <c r="D914" s="158" t="str">
        <f ca="1">IF(A914="","",SUBSTITUTE(Codedata!CB909,"!A"," rij "))</f>
        <v/>
      </c>
      <c r="E914" s="159" t="str">
        <f ca="1">IF(A914="","",INDIRECT(SUBSTITUTE(Codedata!CB909,"!A","!G")))</f>
        <v/>
      </c>
      <c r="F914" s="160" t="str">
        <f ca="1">IF(Codedata!CC909="","",INDIRECT(Codedata!CC909))</f>
        <v/>
      </c>
      <c r="G914" s="158" t="str">
        <f ca="1">IF(F914="","",INDIRECT(SUBSTITUTE(Codedata!CC909,"!A","!B")))</f>
        <v/>
      </c>
      <c r="H914" s="158" t="str">
        <f ca="1">IF(F914="","",INDIRECT(SUBSTITUTE(Codedata!CC909,"!A","!E")))</f>
        <v/>
      </c>
      <c r="I914" s="158" t="str">
        <f ca="1">IF(F914="","",SUBSTITUTE(Codedata!CC909,"!A"," rij "))</f>
        <v/>
      </c>
      <c r="J914" s="159" t="str">
        <f ca="1">IF(F914="","",INDIRECT(SUBSTITUTE(Codedata!CC909,"!A","!H")))</f>
        <v/>
      </c>
    </row>
    <row r="915" spans="1:10" x14ac:dyDescent="0.25">
      <c r="A915" s="157" t="str">
        <f ca="1">IF(Codedata!CB910="","",INDIRECT(Codedata!CB910))</f>
        <v/>
      </c>
      <c r="B915" s="158" t="str">
        <f ca="1">IF(A915="","",INDIRECT(SUBSTITUTE(Codedata!CB910,"!A","!B")))</f>
        <v/>
      </c>
      <c r="C915" s="158" t="str">
        <f ca="1">IF(A915="","",INDIRECT(SUBSTITUTE(Codedata!CB910,"!A","!E")))</f>
        <v/>
      </c>
      <c r="D915" s="158" t="str">
        <f ca="1">IF(A915="","",SUBSTITUTE(Codedata!CB910,"!A"," rij "))</f>
        <v/>
      </c>
      <c r="E915" s="159" t="str">
        <f ca="1">IF(A915="","",INDIRECT(SUBSTITUTE(Codedata!CB910,"!A","!G")))</f>
        <v/>
      </c>
      <c r="F915" s="160" t="str">
        <f ca="1">IF(Codedata!CC910="","",INDIRECT(Codedata!CC910))</f>
        <v/>
      </c>
      <c r="G915" s="158" t="str">
        <f ca="1">IF(F915="","",INDIRECT(SUBSTITUTE(Codedata!CC910,"!A","!B")))</f>
        <v/>
      </c>
      <c r="H915" s="158" t="str">
        <f ca="1">IF(F915="","",INDIRECT(SUBSTITUTE(Codedata!CC910,"!A","!E")))</f>
        <v/>
      </c>
      <c r="I915" s="158" t="str">
        <f ca="1">IF(F915="","",SUBSTITUTE(Codedata!CC910,"!A"," rij "))</f>
        <v/>
      </c>
      <c r="J915" s="159" t="str">
        <f ca="1">IF(F915="","",INDIRECT(SUBSTITUTE(Codedata!CC910,"!A","!H")))</f>
        <v/>
      </c>
    </row>
    <row r="916" spans="1:10" x14ac:dyDescent="0.25">
      <c r="A916" s="157" t="str">
        <f ca="1">IF(Codedata!CB911="","",INDIRECT(Codedata!CB911))</f>
        <v/>
      </c>
      <c r="B916" s="158" t="str">
        <f ca="1">IF(A916="","",INDIRECT(SUBSTITUTE(Codedata!CB911,"!A","!B")))</f>
        <v/>
      </c>
      <c r="C916" s="158" t="str">
        <f ca="1">IF(A916="","",INDIRECT(SUBSTITUTE(Codedata!CB911,"!A","!E")))</f>
        <v/>
      </c>
      <c r="D916" s="158" t="str">
        <f ca="1">IF(A916="","",SUBSTITUTE(Codedata!CB911,"!A"," rij "))</f>
        <v/>
      </c>
      <c r="E916" s="159" t="str">
        <f ca="1">IF(A916="","",INDIRECT(SUBSTITUTE(Codedata!CB911,"!A","!G")))</f>
        <v/>
      </c>
      <c r="F916" s="160" t="str">
        <f ca="1">IF(Codedata!CC911="","",INDIRECT(Codedata!CC911))</f>
        <v/>
      </c>
      <c r="G916" s="158" t="str">
        <f ca="1">IF(F916="","",INDIRECT(SUBSTITUTE(Codedata!CC911,"!A","!B")))</f>
        <v/>
      </c>
      <c r="H916" s="158" t="str">
        <f ca="1">IF(F916="","",INDIRECT(SUBSTITUTE(Codedata!CC911,"!A","!E")))</f>
        <v/>
      </c>
      <c r="I916" s="158" t="str">
        <f ca="1">IF(F916="","",SUBSTITUTE(Codedata!CC911,"!A"," rij "))</f>
        <v/>
      </c>
      <c r="J916" s="159" t="str">
        <f ca="1">IF(F916="","",INDIRECT(SUBSTITUTE(Codedata!CC911,"!A","!H")))</f>
        <v/>
      </c>
    </row>
    <row r="917" spans="1:10" x14ac:dyDescent="0.25">
      <c r="A917" s="157" t="str">
        <f ca="1">IF(Codedata!CB912="","",INDIRECT(Codedata!CB912))</f>
        <v/>
      </c>
      <c r="B917" s="158" t="str">
        <f ca="1">IF(A917="","",INDIRECT(SUBSTITUTE(Codedata!CB912,"!A","!B")))</f>
        <v/>
      </c>
      <c r="C917" s="158" t="str">
        <f ca="1">IF(A917="","",INDIRECT(SUBSTITUTE(Codedata!CB912,"!A","!E")))</f>
        <v/>
      </c>
      <c r="D917" s="158" t="str">
        <f ca="1">IF(A917="","",SUBSTITUTE(Codedata!CB912,"!A"," rij "))</f>
        <v/>
      </c>
      <c r="E917" s="159" t="str">
        <f ca="1">IF(A917="","",INDIRECT(SUBSTITUTE(Codedata!CB912,"!A","!G")))</f>
        <v/>
      </c>
      <c r="F917" s="160" t="str">
        <f ca="1">IF(Codedata!CC912="","",INDIRECT(Codedata!CC912))</f>
        <v/>
      </c>
      <c r="G917" s="158" t="str">
        <f ca="1">IF(F917="","",INDIRECT(SUBSTITUTE(Codedata!CC912,"!A","!B")))</f>
        <v/>
      </c>
      <c r="H917" s="158" t="str">
        <f ca="1">IF(F917="","",INDIRECT(SUBSTITUTE(Codedata!CC912,"!A","!E")))</f>
        <v/>
      </c>
      <c r="I917" s="158" t="str">
        <f ca="1">IF(F917="","",SUBSTITUTE(Codedata!CC912,"!A"," rij "))</f>
        <v/>
      </c>
      <c r="J917" s="159" t="str">
        <f ca="1">IF(F917="","",INDIRECT(SUBSTITUTE(Codedata!CC912,"!A","!H")))</f>
        <v/>
      </c>
    </row>
    <row r="918" spans="1:10" x14ac:dyDescent="0.25">
      <c r="A918" s="157" t="str">
        <f ca="1">IF(Codedata!CB913="","",INDIRECT(Codedata!CB913))</f>
        <v/>
      </c>
      <c r="B918" s="158" t="str">
        <f ca="1">IF(A918="","",INDIRECT(SUBSTITUTE(Codedata!CB913,"!A","!B")))</f>
        <v/>
      </c>
      <c r="C918" s="158" t="str">
        <f ca="1">IF(A918="","",INDIRECT(SUBSTITUTE(Codedata!CB913,"!A","!E")))</f>
        <v/>
      </c>
      <c r="D918" s="158" t="str">
        <f ca="1">IF(A918="","",SUBSTITUTE(Codedata!CB913,"!A"," rij "))</f>
        <v/>
      </c>
      <c r="E918" s="159" t="str">
        <f ca="1">IF(A918="","",INDIRECT(SUBSTITUTE(Codedata!CB913,"!A","!G")))</f>
        <v/>
      </c>
      <c r="F918" s="160" t="str">
        <f ca="1">IF(Codedata!CC913="","",INDIRECT(Codedata!CC913))</f>
        <v/>
      </c>
      <c r="G918" s="158" t="str">
        <f ca="1">IF(F918="","",INDIRECT(SUBSTITUTE(Codedata!CC913,"!A","!B")))</f>
        <v/>
      </c>
      <c r="H918" s="158" t="str">
        <f ca="1">IF(F918="","",INDIRECT(SUBSTITUTE(Codedata!CC913,"!A","!E")))</f>
        <v/>
      </c>
      <c r="I918" s="158" t="str">
        <f ca="1">IF(F918="","",SUBSTITUTE(Codedata!CC913,"!A"," rij "))</f>
        <v/>
      </c>
      <c r="J918" s="159" t="str">
        <f ca="1">IF(F918="","",INDIRECT(SUBSTITUTE(Codedata!CC913,"!A","!H")))</f>
        <v/>
      </c>
    </row>
    <row r="919" spans="1:10" x14ac:dyDescent="0.25">
      <c r="A919" s="157" t="str">
        <f ca="1">IF(Codedata!CB914="","",INDIRECT(Codedata!CB914))</f>
        <v/>
      </c>
      <c r="B919" s="158" t="str">
        <f ca="1">IF(A919="","",INDIRECT(SUBSTITUTE(Codedata!CB914,"!A","!B")))</f>
        <v/>
      </c>
      <c r="C919" s="158" t="str">
        <f ca="1">IF(A919="","",INDIRECT(SUBSTITUTE(Codedata!CB914,"!A","!E")))</f>
        <v/>
      </c>
      <c r="D919" s="158" t="str">
        <f ca="1">IF(A919="","",SUBSTITUTE(Codedata!CB914,"!A"," rij "))</f>
        <v/>
      </c>
      <c r="E919" s="159" t="str">
        <f ca="1">IF(A919="","",INDIRECT(SUBSTITUTE(Codedata!CB914,"!A","!G")))</f>
        <v/>
      </c>
      <c r="F919" s="160" t="str">
        <f ca="1">IF(Codedata!CC914="","",INDIRECT(Codedata!CC914))</f>
        <v/>
      </c>
      <c r="G919" s="158" t="str">
        <f ca="1">IF(F919="","",INDIRECT(SUBSTITUTE(Codedata!CC914,"!A","!B")))</f>
        <v/>
      </c>
      <c r="H919" s="158" t="str">
        <f ca="1">IF(F919="","",INDIRECT(SUBSTITUTE(Codedata!CC914,"!A","!E")))</f>
        <v/>
      </c>
      <c r="I919" s="158" t="str">
        <f ca="1">IF(F919="","",SUBSTITUTE(Codedata!CC914,"!A"," rij "))</f>
        <v/>
      </c>
      <c r="J919" s="159" t="str">
        <f ca="1">IF(F919="","",INDIRECT(SUBSTITUTE(Codedata!CC914,"!A","!H")))</f>
        <v/>
      </c>
    </row>
    <row r="920" spans="1:10" x14ac:dyDescent="0.25">
      <c r="A920" s="157" t="str">
        <f ca="1">IF(Codedata!CB915="","",INDIRECT(Codedata!CB915))</f>
        <v/>
      </c>
      <c r="B920" s="158" t="str">
        <f ca="1">IF(A920="","",INDIRECT(SUBSTITUTE(Codedata!CB915,"!A","!B")))</f>
        <v/>
      </c>
      <c r="C920" s="158" t="str">
        <f ca="1">IF(A920="","",INDIRECT(SUBSTITUTE(Codedata!CB915,"!A","!E")))</f>
        <v/>
      </c>
      <c r="D920" s="158" t="str">
        <f ca="1">IF(A920="","",SUBSTITUTE(Codedata!CB915,"!A"," rij "))</f>
        <v/>
      </c>
      <c r="E920" s="159" t="str">
        <f ca="1">IF(A920="","",INDIRECT(SUBSTITUTE(Codedata!CB915,"!A","!G")))</f>
        <v/>
      </c>
      <c r="F920" s="160" t="str">
        <f ca="1">IF(Codedata!CC915="","",INDIRECT(Codedata!CC915))</f>
        <v/>
      </c>
      <c r="G920" s="158" t="str">
        <f ca="1">IF(F920="","",INDIRECT(SUBSTITUTE(Codedata!CC915,"!A","!B")))</f>
        <v/>
      </c>
      <c r="H920" s="158" t="str">
        <f ca="1">IF(F920="","",INDIRECT(SUBSTITUTE(Codedata!CC915,"!A","!E")))</f>
        <v/>
      </c>
      <c r="I920" s="158" t="str">
        <f ca="1">IF(F920="","",SUBSTITUTE(Codedata!CC915,"!A"," rij "))</f>
        <v/>
      </c>
      <c r="J920" s="159" t="str">
        <f ca="1">IF(F920="","",INDIRECT(SUBSTITUTE(Codedata!CC915,"!A","!H")))</f>
        <v/>
      </c>
    </row>
    <row r="921" spans="1:10" x14ac:dyDescent="0.25">
      <c r="A921" s="157" t="str">
        <f ca="1">IF(Codedata!CB916="","",INDIRECT(Codedata!CB916))</f>
        <v/>
      </c>
      <c r="B921" s="158" t="str">
        <f ca="1">IF(A921="","",INDIRECT(SUBSTITUTE(Codedata!CB916,"!A","!B")))</f>
        <v/>
      </c>
      <c r="C921" s="158" t="str">
        <f ca="1">IF(A921="","",INDIRECT(SUBSTITUTE(Codedata!CB916,"!A","!E")))</f>
        <v/>
      </c>
      <c r="D921" s="158" t="str">
        <f ca="1">IF(A921="","",SUBSTITUTE(Codedata!CB916,"!A"," rij "))</f>
        <v/>
      </c>
      <c r="E921" s="159" t="str">
        <f ca="1">IF(A921="","",INDIRECT(SUBSTITUTE(Codedata!CB916,"!A","!G")))</f>
        <v/>
      </c>
      <c r="F921" s="160" t="str">
        <f ca="1">IF(Codedata!CC916="","",INDIRECT(Codedata!CC916))</f>
        <v/>
      </c>
      <c r="G921" s="158" t="str">
        <f ca="1">IF(F921="","",INDIRECT(SUBSTITUTE(Codedata!CC916,"!A","!B")))</f>
        <v/>
      </c>
      <c r="H921" s="158" t="str">
        <f ca="1">IF(F921="","",INDIRECT(SUBSTITUTE(Codedata!CC916,"!A","!E")))</f>
        <v/>
      </c>
      <c r="I921" s="158" t="str">
        <f ca="1">IF(F921="","",SUBSTITUTE(Codedata!CC916,"!A"," rij "))</f>
        <v/>
      </c>
      <c r="J921" s="159" t="str">
        <f ca="1">IF(F921="","",INDIRECT(SUBSTITUTE(Codedata!CC916,"!A","!H")))</f>
        <v/>
      </c>
    </row>
    <row r="922" spans="1:10" x14ac:dyDescent="0.25">
      <c r="A922" s="157" t="str">
        <f ca="1">IF(Codedata!CB917="","",INDIRECT(Codedata!CB917))</f>
        <v/>
      </c>
      <c r="B922" s="158" t="str">
        <f ca="1">IF(A922="","",INDIRECT(SUBSTITUTE(Codedata!CB917,"!A","!B")))</f>
        <v/>
      </c>
      <c r="C922" s="158" t="str">
        <f ca="1">IF(A922="","",INDIRECT(SUBSTITUTE(Codedata!CB917,"!A","!E")))</f>
        <v/>
      </c>
      <c r="D922" s="158" t="str">
        <f ca="1">IF(A922="","",SUBSTITUTE(Codedata!CB917,"!A"," rij "))</f>
        <v/>
      </c>
      <c r="E922" s="159" t="str">
        <f ca="1">IF(A922="","",INDIRECT(SUBSTITUTE(Codedata!CB917,"!A","!G")))</f>
        <v/>
      </c>
      <c r="F922" s="160" t="str">
        <f ca="1">IF(Codedata!CC917="","",INDIRECT(Codedata!CC917))</f>
        <v/>
      </c>
      <c r="G922" s="158" t="str">
        <f ca="1">IF(F922="","",INDIRECT(SUBSTITUTE(Codedata!CC917,"!A","!B")))</f>
        <v/>
      </c>
      <c r="H922" s="158" t="str">
        <f ca="1">IF(F922="","",INDIRECT(SUBSTITUTE(Codedata!CC917,"!A","!E")))</f>
        <v/>
      </c>
      <c r="I922" s="158" t="str">
        <f ca="1">IF(F922="","",SUBSTITUTE(Codedata!CC917,"!A"," rij "))</f>
        <v/>
      </c>
      <c r="J922" s="159" t="str">
        <f ca="1">IF(F922="","",INDIRECT(SUBSTITUTE(Codedata!CC917,"!A","!H")))</f>
        <v/>
      </c>
    </row>
    <row r="923" spans="1:10" x14ac:dyDescent="0.25">
      <c r="A923" s="157" t="str">
        <f ca="1">IF(Codedata!CB918="","",INDIRECT(Codedata!CB918))</f>
        <v/>
      </c>
      <c r="B923" s="158" t="str">
        <f ca="1">IF(A923="","",INDIRECT(SUBSTITUTE(Codedata!CB918,"!A","!B")))</f>
        <v/>
      </c>
      <c r="C923" s="158" t="str">
        <f ca="1">IF(A923="","",INDIRECT(SUBSTITUTE(Codedata!CB918,"!A","!E")))</f>
        <v/>
      </c>
      <c r="D923" s="158" t="str">
        <f ca="1">IF(A923="","",SUBSTITUTE(Codedata!CB918,"!A"," rij "))</f>
        <v/>
      </c>
      <c r="E923" s="159" t="str">
        <f ca="1">IF(A923="","",INDIRECT(SUBSTITUTE(Codedata!CB918,"!A","!G")))</f>
        <v/>
      </c>
      <c r="F923" s="160" t="str">
        <f ca="1">IF(Codedata!CC918="","",INDIRECT(Codedata!CC918))</f>
        <v/>
      </c>
      <c r="G923" s="158" t="str">
        <f ca="1">IF(F923="","",INDIRECT(SUBSTITUTE(Codedata!CC918,"!A","!B")))</f>
        <v/>
      </c>
      <c r="H923" s="158" t="str">
        <f ca="1">IF(F923="","",INDIRECT(SUBSTITUTE(Codedata!CC918,"!A","!E")))</f>
        <v/>
      </c>
      <c r="I923" s="158" t="str">
        <f ca="1">IF(F923="","",SUBSTITUTE(Codedata!CC918,"!A"," rij "))</f>
        <v/>
      </c>
      <c r="J923" s="159" t="str">
        <f ca="1">IF(F923="","",INDIRECT(SUBSTITUTE(Codedata!CC918,"!A","!H")))</f>
        <v/>
      </c>
    </row>
    <row r="924" spans="1:10" x14ac:dyDescent="0.25">
      <c r="A924" s="157" t="str">
        <f ca="1">IF(Codedata!CB919="","",INDIRECT(Codedata!CB919))</f>
        <v/>
      </c>
      <c r="B924" s="158" t="str">
        <f ca="1">IF(A924="","",INDIRECT(SUBSTITUTE(Codedata!CB919,"!A","!B")))</f>
        <v/>
      </c>
      <c r="C924" s="158" t="str">
        <f ca="1">IF(A924="","",INDIRECT(SUBSTITUTE(Codedata!CB919,"!A","!E")))</f>
        <v/>
      </c>
      <c r="D924" s="158" t="str">
        <f ca="1">IF(A924="","",SUBSTITUTE(Codedata!CB919,"!A"," rij "))</f>
        <v/>
      </c>
      <c r="E924" s="159" t="str">
        <f ca="1">IF(A924="","",INDIRECT(SUBSTITUTE(Codedata!CB919,"!A","!G")))</f>
        <v/>
      </c>
      <c r="F924" s="160" t="str">
        <f ca="1">IF(Codedata!CC919="","",INDIRECT(Codedata!CC919))</f>
        <v/>
      </c>
      <c r="G924" s="158" t="str">
        <f ca="1">IF(F924="","",INDIRECT(SUBSTITUTE(Codedata!CC919,"!A","!B")))</f>
        <v/>
      </c>
      <c r="H924" s="158" t="str">
        <f ca="1">IF(F924="","",INDIRECT(SUBSTITUTE(Codedata!CC919,"!A","!E")))</f>
        <v/>
      </c>
      <c r="I924" s="158" t="str">
        <f ca="1">IF(F924="","",SUBSTITUTE(Codedata!CC919,"!A"," rij "))</f>
        <v/>
      </c>
      <c r="J924" s="159" t="str">
        <f ca="1">IF(F924="","",INDIRECT(SUBSTITUTE(Codedata!CC919,"!A","!H")))</f>
        <v/>
      </c>
    </row>
    <row r="925" spans="1:10" x14ac:dyDescent="0.25">
      <c r="A925" s="157" t="str">
        <f ca="1">IF(Codedata!CB920="","",INDIRECT(Codedata!CB920))</f>
        <v/>
      </c>
      <c r="B925" s="158" t="str">
        <f ca="1">IF(A925="","",INDIRECT(SUBSTITUTE(Codedata!CB920,"!A","!B")))</f>
        <v/>
      </c>
      <c r="C925" s="158" t="str">
        <f ca="1">IF(A925="","",INDIRECT(SUBSTITUTE(Codedata!CB920,"!A","!E")))</f>
        <v/>
      </c>
      <c r="D925" s="158" t="str">
        <f ca="1">IF(A925="","",SUBSTITUTE(Codedata!CB920,"!A"," rij "))</f>
        <v/>
      </c>
      <c r="E925" s="159" t="str">
        <f ca="1">IF(A925="","",INDIRECT(SUBSTITUTE(Codedata!CB920,"!A","!G")))</f>
        <v/>
      </c>
      <c r="F925" s="160" t="str">
        <f ca="1">IF(Codedata!CC920="","",INDIRECT(Codedata!CC920))</f>
        <v/>
      </c>
      <c r="G925" s="158" t="str">
        <f ca="1">IF(F925="","",INDIRECT(SUBSTITUTE(Codedata!CC920,"!A","!B")))</f>
        <v/>
      </c>
      <c r="H925" s="158" t="str">
        <f ca="1">IF(F925="","",INDIRECT(SUBSTITUTE(Codedata!CC920,"!A","!E")))</f>
        <v/>
      </c>
      <c r="I925" s="158" t="str">
        <f ca="1">IF(F925="","",SUBSTITUTE(Codedata!CC920,"!A"," rij "))</f>
        <v/>
      </c>
      <c r="J925" s="159" t="str">
        <f ca="1">IF(F925="","",INDIRECT(SUBSTITUTE(Codedata!CC920,"!A","!H")))</f>
        <v/>
      </c>
    </row>
    <row r="926" spans="1:10" x14ac:dyDescent="0.25">
      <c r="A926" s="157" t="str">
        <f ca="1">IF(Codedata!CB921="","",INDIRECT(Codedata!CB921))</f>
        <v/>
      </c>
      <c r="B926" s="158" t="str">
        <f ca="1">IF(A926="","",INDIRECT(SUBSTITUTE(Codedata!CB921,"!A","!B")))</f>
        <v/>
      </c>
      <c r="C926" s="158" t="str">
        <f ca="1">IF(A926="","",INDIRECT(SUBSTITUTE(Codedata!CB921,"!A","!E")))</f>
        <v/>
      </c>
      <c r="D926" s="158" t="str">
        <f ca="1">IF(A926="","",SUBSTITUTE(Codedata!CB921,"!A"," rij "))</f>
        <v/>
      </c>
      <c r="E926" s="159" t="str">
        <f ca="1">IF(A926="","",INDIRECT(SUBSTITUTE(Codedata!CB921,"!A","!G")))</f>
        <v/>
      </c>
      <c r="F926" s="160" t="str">
        <f ca="1">IF(Codedata!CC921="","",INDIRECT(Codedata!CC921))</f>
        <v/>
      </c>
      <c r="G926" s="158" t="str">
        <f ca="1">IF(F926="","",INDIRECT(SUBSTITUTE(Codedata!CC921,"!A","!B")))</f>
        <v/>
      </c>
      <c r="H926" s="158" t="str">
        <f ca="1">IF(F926="","",INDIRECT(SUBSTITUTE(Codedata!CC921,"!A","!E")))</f>
        <v/>
      </c>
      <c r="I926" s="158" t="str">
        <f ca="1">IF(F926="","",SUBSTITUTE(Codedata!CC921,"!A"," rij "))</f>
        <v/>
      </c>
      <c r="J926" s="159" t="str">
        <f ca="1">IF(F926="","",INDIRECT(SUBSTITUTE(Codedata!CC921,"!A","!H")))</f>
        <v/>
      </c>
    </row>
    <row r="927" spans="1:10" x14ac:dyDescent="0.25">
      <c r="A927" s="157" t="str">
        <f ca="1">IF(Codedata!CB922="","",INDIRECT(Codedata!CB922))</f>
        <v/>
      </c>
      <c r="B927" s="158" t="str">
        <f ca="1">IF(A927="","",INDIRECT(SUBSTITUTE(Codedata!CB922,"!A","!B")))</f>
        <v/>
      </c>
      <c r="C927" s="158" t="str">
        <f ca="1">IF(A927="","",INDIRECT(SUBSTITUTE(Codedata!CB922,"!A","!E")))</f>
        <v/>
      </c>
      <c r="D927" s="158" t="str">
        <f ca="1">IF(A927="","",SUBSTITUTE(Codedata!CB922,"!A"," rij "))</f>
        <v/>
      </c>
      <c r="E927" s="159" t="str">
        <f ca="1">IF(A927="","",INDIRECT(SUBSTITUTE(Codedata!CB922,"!A","!G")))</f>
        <v/>
      </c>
      <c r="F927" s="160" t="str">
        <f ca="1">IF(Codedata!CC922="","",INDIRECT(Codedata!CC922))</f>
        <v/>
      </c>
      <c r="G927" s="158" t="str">
        <f ca="1">IF(F927="","",INDIRECT(SUBSTITUTE(Codedata!CC922,"!A","!B")))</f>
        <v/>
      </c>
      <c r="H927" s="158" t="str">
        <f ca="1">IF(F927="","",INDIRECT(SUBSTITUTE(Codedata!CC922,"!A","!E")))</f>
        <v/>
      </c>
      <c r="I927" s="158" t="str">
        <f ca="1">IF(F927="","",SUBSTITUTE(Codedata!CC922,"!A"," rij "))</f>
        <v/>
      </c>
      <c r="J927" s="159" t="str">
        <f ca="1">IF(F927="","",INDIRECT(SUBSTITUTE(Codedata!CC922,"!A","!H")))</f>
        <v/>
      </c>
    </row>
    <row r="928" spans="1:10" x14ac:dyDescent="0.25">
      <c r="A928" s="157" t="str">
        <f ca="1">IF(Codedata!CB923="","",INDIRECT(Codedata!CB923))</f>
        <v/>
      </c>
      <c r="B928" s="158" t="str">
        <f ca="1">IF(A928="","",INDIRECT(SUBSTITUTE(Codedata!CB923,"!A","!B")))</f>
        <v/>
      </c>
      <c r="C928" s="158" t="str">
        <f ca="1">IF(A928="","",INDIRECT(SUBSTITUTE(Codedata!CB923,"!A","!E")))</f>
        <v/>
      </c>
      <c r="D928" s="158" t="str">
        <f ca="1">IF(A928="","",SUBSTITUTE(Codedata!CB923,"!A"," rij "))</f>
        <v/>
      </c>
      <c r="E928" s="159" t="str">
        <f ca="1">IF(A928="","",INDIRECT(SUBSTITUTE(Codedata!CB923,"!A","!G")))</f>
        <v/>
      </c>
      <c r="F928" s="160" t="str">
        <f ca="1">IF(Codedata!CC923="","",INDIRECT(Codedata!CC923))</f>
        <v/>
      </c>
      <c r="G928" s="158" t="str">
        <f ca="1">IF(F928="","",INDIRECT(SUBSTITUTE(Codedata!CC923,"!A","!B")))</f>
        <v/>
      </c>
      <c r="H928" s="158" t="str">
        <f ca="1">IF(F928="","",INDIRECT(SUBSTITUTE(Codedata!CC923,"!A","!E")))</f>
        <v/>
      </c>
      <c r="I928" s="158" t="str">
        <f ca="1">IF(F928="","",SUBSTITUTE(Codedata!CC923,"!A"," rij "))</f>
        <v/>
      </c>
      <c r="J928" s="159" t="str">
        <f ca="1">IF(F928="","",INDIRECT(SUBSTITUTE(Codedata!CC923,"!A","!H")))</f>
        <v/>
      </c>
    </row>
    <row r="929" spans="1:10" x14ac:dyDescent="0.25">
      <c r="A929" s="157" t="str">
        <f ca="1">IF(Codedata!CB924="","",INDIRECT(Codedata!CB924))</f>
        <v/>
      </c>
      <c r="B929" s="158" t="str">
        <f ca="1">IF(A929="","",INDIRECT(SUBSTITUTE(Codedata!CB924,"!A","!B")))</f>
        <v/>
      </c>
      <c r="C929" s="158" t="str">
        <f ca="1">IF(A929="","",INDIRECT(SUBSTITUTE(Codedata!CB924,"!A","!E")))</f>
        <v/>
      </c>
      <c r="D929" s="158" t="str">
        <f ca="1">IF(A929="","",SUBSTITUTE(Codedata!CB924,"!A"," rij "))</f>
        <v/>
      </c>
      <c r="E929" s="159" t="str">
        <f ca="1">IF(A929="","",INDIRECT(SUBSTITUTE(Codedata!CB924,"!A","!G")))</f>
        <v/>
      </c>
      <c r="F929" s="160" t="str">
        <f ca="1">IF(Codedata!CC924="","",INDIRECT(Codedata!CC924))</f>
        <v/>
      </c>
      <c r="G929" s="158" t="str">
        <f ca="1">IF(F929="","",INDIRECT(SUBSTITUTE(Codedata!CC924,"!A","!B")))</f>
        <v/>
      </c>
      <c r="H929" s="158" t="str">
        <f ca="1">IF(F929="","",INDIRECT(SUBSTITUTE(Codedata!CC924,"!A","!E")))</f>
        <v/>
      </c>
      <c r="I929" s="158" t="str">
        <f ca="1">IF(F929="","",SUBSTITUTE(Codedata!CC924,"!A"," rij "))</f>
        <v/>
      </c>
      <c r="J929" s="159" t="str">
        <f ca="1">IF(F929="","",INDIRECT(SUBSTITUTE(Codedata!CC924,"!A","!H")))</f>
        <v/>
      </c>
    </row>
    <row r="930" spans="1:10" x14ac:dyDescent="0.25">
      <c r="A930" s="157" t="str">
        <f ca="1">IF(Codedata!CB925="","",INDIRECT(Codedata!CB925))</f>
        <v/>
      </c>
      <c r="B930" s="158" t="str">
        <f ca="1">IF(A930="","",INDIRECT(SUBSTITUTE(Codedata!CB925,"!A","!B")))</f>
        <v/>
      </c>
      <c r="C930" s="158" t="str">
        <f ca="1">IF(A930="","",INDIRECT(SUBSTITUTE(Codedata!CB925,"!A","!E")))</f>
        <v/>
      </c>
      <c r="D930" s="158" t="str">
        <f ca="1">IF(A930="","",SUBSTITUTE(Codedata!CB925,"!A"," rij "))</f>
        <v/>
      </c>
      <c r="E930" s="159" t="str">
        <f ca="1">IF(A930="","",INDIRECT(SUBSTITUTE(Codedata!CB925,"!A","!G")))</f>
        <v/>
      </c>
      <c r="F930" s="160" t="str">
        <f ca="1">IF(Codedata!CC925="","",INDIRECT(Codedata!CC925))</f>
        <v/>
      </c>
      <c r="G930" s="158" t="str">
        <f ca="1">IF(F930="","",INDIRECT(SUBSTITUTE(Codedata!CC925,"!A","!B")))</f>
        <v/>
      </c>
      <c r="H930" s="158" t="str">
        <f ca="1">IF(F930="","",INDIRECT(SUBSTITUTE(Codedata!CC925,"!A","!E")))</f>
        <v/>
      </c>
      <c r="I930" s="158" t="str">
        <f ca="1">IF(F930="","",SUBSTITUTE(Codedata!CC925,"!A"," rij "))</f>
        <v/>
      </c>
      <c r="J930" s="159" t="str">
        <f ca="1">IF(F930="","",INDIRECT(SUBSTITUTE(Codedata!CC925,"!A","!H")))</f>
        <v/>
      </c>
    </row>
    <row r="931" spans="1:10" x14ac:dyDescent="0.25">
      <c r="A931" s="157" t="str">
        <f ca="1">IF(Codedata!CB926="","",INDIRECT(Codedata!CB926))</f>
        <v/>
      </c>
      <c r="B931" s="158" t="str">
        <f ca="1">IF(A931="","",INDIRECT(SUBSTITUTE(Codedata!CB926,"!A","!B")))</f>
        <v/>
      </c>
      <c r="C931" s="158" t="str">
        <f ca="1">IF(A931="","",INDIRECT(SUBSTITUTE(Codedata!CB926,"!A","!E")))</f>
        <v/>
      </c>
      <c r="D931" s="158" t="str">
        <f ca="1">IF(A931="","",SUBSTITUTE(Codedata!CB926,"!A"," rij "))</f>
        <v/>
      </c>
      <c r="E931" s="159" t="str">
        <f ca="1">IF(A931="","",INDIRECT(SUBSTITUTE(Codedata!CB926,"!A","!G")))</f>
        <v/>
      </c>
      <c r="F931" s="160" t="str">
        <f ca="1">IF(Codedata!CC926="","",INDIRECT(Codedata!CC926))</f>
        <v/>
      </c>
      <c r="G931" s="158" t="str">
        <f ca="1">IF(F931="","",INDIRECT(SUBSTITUTE(Codedata!CC926,"!A","!B")))</f>
        <v/>
      </c>
      <c r="H931" s="158" t="str">
        <f ca="1">IF(F931="","",INDIRECT(SUBSTITUTE(Codedata!CC926,"!A","!E")))</f>
        <v/>
      </c>
      <c r="I931" s="158" t="str">
        <f ca="1">IF(F931="","",SUBSTITUTE(Codedata!CC926,"!A"," rij "))</f>
        <v/>
      </c>
      <c r="J931" s="159" t="str">
        <f ca="1">IF(F931="","",INDIRECT(SUBSTITUTE(Codedata!CC926,"!A","!H")))</f>
        <v/>
      </c>
    </row>
    <row r="932" spans="1:10" x14ac:dyDescent="0.25">
      <c r="A932" s="157" t="str">
        <f ca="1">IF(Codedata!CB927="","",INDIRECT(Codedata!CB927))</f>
        <v/>
      </c>
      <c r="B932" s="158" t="str">
        <f ca="1">IF(A932="","",INDIRECT(SUBSTITUTE(Codedata!CB927,"!A","!B")))</f>
        <v/>
      </c>
      <c r="C932" s="158" t="str">
        <f ca="1">IF(A932="","",INDIRECT(SUBSTITUTE(Codedata!CB927,"!A","!E")))</f>
        <v/>
      </c>
      <c r="D932" s="158" t="str">
        <f ca="1">IF(A932="","",SUBSTITUTE(Codedata!CB927,"!A"," rij "))</f>
        <v/>
      </c>
      <c r="E932" s="159" t="str">
        <f ca="1">IF(A932="","",INDIRECT(SUBSTITUTE(Codedata!CB927,"!A","!G")))</f>
        <v/>
      </c>
      <c r="F932" s="160" t="str">
        <f ca="1">IF(Codedata!CC927="","",INDIRECT(Codedata!CC927))</f>
        <v/>
      </c>
      <c r="G932" s="158" t="str">
        <f ca="1">IF(F932="","",INDIRECT(SUBSTITUTE(Codedata!CC927,"!A","!B")))</f>
        <v/>
      </c>
      <c r="H932" s="158" t="str">
        <f ca="1">IF(F932="","",INDIRECT(SUBSTITUTE(Codedata!CC927,"!A","!E")))</f>
        <v/>
      </c>
      <c r="I932" s="158" t="str">
        <f ca="1">IF(F932="","",SUBSTITUTE(Codedata!CC927,"!A"," rij "))</f>
        <v/>
      </c>
      <c r="J932" s="159" t="str">
        <f ca="1">IF(F932="","",INDIRECT(SUBSTITUTE(Codedata!CC927,"!A","!H")))</f>
        <v/>
      </c>
    </row>
    <row r="933" spans="1:10" x14ac:dyDescent="0.25">
      <c r="A933" s="157" t="str">
        <f ca="1">IF(Codedata!CB928="","",INDIRECT(Codedata!CB928))</f>
        <v/>
      </c>
      <c r="B933" s="158" t="str">
        <f ca="1">IF(A933="","",INDIRECT(SUBSTITUTE(Codedata!CB928,"!A","!B")))</f>
        <v/>
      </c>
      <c r="C933" s="158" t="str">
        <f ca="1">IF(A933="","",INDIRECT(SUBSTITUTE(Codedata!CB928,"!A","!E")))</f>
        <v/>
      </c>
      <c r="D933" s="158" t="str">
        <f ca="1">IF(A933="","",SUBSTITUTE(Codedata!CB928,"!A"," rij "))</f>
        <v/>
      </c>
      <c r="E933" s="159" t="str">
        <f ca="1">IF(A933="","",INDIRECT(SUBSTITUTE(Codedata!CB928,"!A","!G")))</f>
        <v/>
      </c>
      <c r="F933" s="160" t="str">
        <f ca="1">IF(Codedata!CC928="","",INDIRECT(Codedata!CC928))</f>
        <v/>
      </c>
      <c r="G933" s="158" t="str">
        <f ca="1">IF(F933="","",INDIRECT(SUBSTITUTE(Codedata!CC928,"!A","!B")))</f>
        <v/>
      </c>
      <c r="H933" s="158" t="str">
        <f ca="1">IF(F933="","",INDIRECT(SUBSTITUTE(Codedata!CC928,"!A","!E")))</f>
        <v/>
      </c>
      <c r="I933" s="158" t="str">
        <f ca="1">IF(F933="","",SUBSTITUTE(Codedata!CC928,"!A"," rij "))</f>
        <v/>
      </c>
      <c r="J933" s="159" t="str">
        <f ca="1">IF(F933="","",INDIRECT(SUBSTITUTE(Codedata!CC928,"!A","!H")))</f>
        <v/>
      </c>
    </row>
    <row r="934" spans="1:10" x14ac:dyDescent="0.25">
      <c r="A934" s="157" t="str">
        <f ca="1">IF(Codedata!CB929="","",INDIRECT(Codedata!CB929))</f>
        <v/>
      </c>
      <c r="B934" s="158" t="str">
        <f ca="1">IF(A934="","",INDIRECT(SUBSTITUTE(Codedata!CB929,"!A","!B")))</f>
        <v/>
      </c>
      <c r="C934" s="158" t="str">
        <f ca="1">IF(A934="","",INDIRECT(SUBSTITUTE(Codedata!CB929,"!A","!E")))</f>
        <v/>
      </c>
      <c r="D934" s="158" t="str">
        <f ca="1">IF(A934="","",SUBSTITUTE(Codedata!CB929,"!A"," rij "))</f>
        <v/>
      </c>
      <c r="E934" s="159" t="str">
        <f ca="1">IF(A934="","",INDIRECT(SUBSTITUTE(Codedata!CB929,"!A","!G")))</f>
        <v/>
      </c>
      <c r="F934" s="160" t="str">
        <f ca="1">IF(Codedata!CC929="","",INDIRECT(Codedata!CC929))</f>
        <v/>
      </c>
      <c r="G934" s="158" t="str">
        <f ca="1">IF(F934="","",INDIRECT(SUBSTITUTE(Codedata!CC929,"!A","!B")))</f>
        <v/>
      </c>
      <c r="H934" s="158" t="str">
        <f ca="1">IF(F934="","",INDIRECT(SUBSTITUTE(Codedata!CC929,"!A","!E")))</f>
        <v/>
      </c>
      <c r="I934" s="158" t="str">
        <f ca="1">IF(F934="","",SUBSTITUTE(Codedata!CC929,"!A"," rij "))</f>
        <v/>
      </c>
      <c r="J934" s="159" t="str">
        <f ca="1">IF(F934="","",INDIRECT(SUBSTITUTE(Codedata!CC929,"!A","!H")))</f>
        <v/>
      </c>
    </row>
    <row r="935" spans="1:10" x14ac:dyDescent="0.25">
      <c r="A935" s="157" t="str">
        <f ca="1">IF(Codedata!CB930="","",INDIRECT(Codedata!CB930))</f>
        <v/>
      </c>
      <c r="B935" s="158" t="str">
        <f ca="1">IF(A935="","",INDIRECT(SUBSTITUTE(Codedata!CB930,"!A","!B")))</f>
        <v/>
      </c>
      <c r="C935" s="158" t="str">
        <f ca="1">IF(A935="","",INDIRECT(SUBSTITUTE(Codedata!CB930,"!A","!E")))</f>
        <v/>
      </c>
      <c r="D935" s="158" t="str">
        <f ca="1">IF(A935="","",SUBSTITUTE(Codedata!CB930,"!A"," rij "))</f>
        <v/>
      </c>
      <c r="E935" s="159" t="str">
        <f ca="1">IF(A935="","",INDIRECT(SUBSTITUTE(Codedata!CB930,"!A","!G")))</f>
        <v/>
      </c>
      <c r="F935" s="160" t="str">
        <f ca="1">IF(Codedata!CC930="","",INDIRECT(Codedata!CC930))</f>
        <v/>
      </c>
      <c r="G935" s="158" t="str">
        <f ca="1">IF(F935="","",INDIRECT(SUBSTITUTE(Codedata!CC930,"!A","!B")))</f>
        <v/>
      </c>
      <c r="H935" s="158" t="str">
        <f ca="1">IF(F935="","",INDIRECT(SUBSTITUTE(Codedata!CC930,"!A","!E")))</f>
        <v/>
      </c>
      <c r="I935" s="158" t="str">
        <f ca="1">IF(F935="","",SUBSTITUTE(Codedata!CC930,"!A"," rij "))</f>
        <v/>
      </c>
      <c r="J935" s="159" t="str">
        <f ca="1">IF(F935="","",INDIRECT(SUBSTITUTE(Codedata!CC930,"!A","!H")))</f>
        <v/>
      </c>
    </row>
    <row r="936" spans="1:10" x14ac:dyDescent="0.25">
      <c r="A936" s="157" t="str">
        <f ca="1">IF(Codedata!CB931="","",INDIRECT(Codedata!CB931))</f>
        <v/>
      </c>
      <c r="B936" s="158" t="str">
        <f ca="1">IF(A936="","",INDIRECT(SUBSTITUTE(Codedata!CB931,"!A","!B")))</f>
        <v/>
      </c>
      <c r="C936" s="158" t="str">
        <f ca="1">IF(A936="","",INDIRECT(SUBSTITUTE(Codedata!CB931,"!A","!E")))</f>
        <v/>
      </c>
      <c r="D936" s="158" t="str">
        <f ca="1">IF(A936="","",SUBSTITUTE(Codedata!CB931,"!A"," rij "))</f>
        <v/>
      </c>
      <c r="E936" s="159" t="str">
        <f ca="1">IF(A936="","",INDIRECT(SUBSTITUTE(Codedata!CB931,"!A","!G")))</f>
        <v/>
      </c>
      <c r="F936" s="160" t="str">
        <f ca="1">IF(Codedata!CC931="","",INDIRECT(Codedata!CC931))</f>
        <v/>
      </c>
      <c r="G936" s="158" t="str">
        <f ca="1">IF(F936="","",INDIRECT(SUBSTITUTE(Codedata!CC931,"!A","!B")))</f>
        <v/>
      </c>
      <c r="H936" s="158" t="str">
        <f ca="1">IF(F936="","",INDIRECT(SUBSTITUTE(Codedata!CC931,"!A","!E")))</f>
        <v/>
      </c>
      <c r="I936" s="158" t="str">
        <f ca="1">IF(F936="","",SUBSTITUTE(Codedata!CC931,"!A"," rij "))</f>
        <v/>
      </c>
      <c r="J936" s="159" t="str">
        <f ca="1">IF(F936="","",INDIRECT(SUBSTITUTE(Codedata!CC931,"!A","!H")))</f>
        <v/>
      </c>
    </row>
    <row r="937" spans="1:10" x14ac:dyDescent="0.25">
      <c r="A937" s="157" t="str">
        <f ca="1">IF(Codedata!CB932="","",INDIRECT(Codedata!CB932))</f>
        <v/>
      </c>
      <c r="B937" s="158" t="str">
        <f ca="1">IF(A937="","",INDIRECT(SUBSTITUTE(Codedata!CB932,"!A","!B")))</f>
        <v/>
      </c>
      <c r="C937" s="158" t="str">
        <f ca="1">IF(A937="","",INDIRECT(SUBSTITUTE(Codedata!CB932,"!A","!E")))</f>
        <v/>
      </c>
      <c r="D937" s="158" t="str">
        <f ca="1">IF(A937="","",SUBSTITUTE(Codedata!CB932,"!A"," rij "))</f>
        <v/>
      </c>
      <c r="E937" s="159" t="str">
        <f ca="1">IF(A937="","",INDIRECT(SUBSTITUTE(Codedata!CB932,"!A","!G")))</f>
        <v/>
      </c>
      <c r="F937" s="160" t="str">
        <f ca="1">IF(Codedata!CC932="","",INDIRECT(Codedata!CC932))</f>
        <v/>
      </c>
      <c r="G937" s="158" t="str">
        <f ca="1">IF(F937="","",INDIRECT(SUBSTITUTE(Codedata!CC932,"!A","!B")))</f>
        <v/>
      </c>
      <c r="H937" s="158" t="str">
        <f ca="1">IF(F937="","",INDIRECT(SUBSTITUTE(Codedata!CC932,"!A","!E")))</f>
        <v/>
      </c>
      <c r="I937" s="158" t="str">
        <f ca="1">IF(F937="","",SUBSTITUTE(Codedata!CC932,"!A"," rij "))</f>
        <v/>
      </c>
      <c r="J937" s="159" t="str">
        <f ca="1">IF(F937="","",INDIRECT(SUBSTITUTE(Codedata!CC932,"!A","!H")))</f>
        <v/>
      </c>
    </row>
    <row r="938" spans="1:10" x14ac:dyDescent="0.25">
      <c r="A938" s="157" t="str">
        <f ca="1">IF(Codedata!CB933="","",INDIRECT(Codedata!CB933))</f>
        <v/>
      </c>
      <c r="B938" s="158" t="str">
        <f ca="1">IF(A938="","",INDIRECT(SUBSTITUTE(Codedata!CB933,"!A","!B")))</f>
        <v/>
      </c>
      <c r="C938" s="158" t="str">
        <f ca="1">IF(A938="","",INDIRECT(SUBSTITUTE(Codedata!CB933,"!A","!E")))</f>
        <v/>
      </c>
      <c r="D938" s="158" t="str">
        <f ca="1">IF(A938="","",SUBSTITUTE(Codedata!CB933,"!A"," rij "))</f>
        <v/>
      </c>
      <c r="E938" s="159" t="str">
        <f ca="1">IF(A938="","",INDIRECT(SUBSTITUTE(Codedata!CB933,"!A","!G")))</f>
        <v/>
      </c>
      <c r="F938" s="160" t="str">
        <f ca="1">IF(Codedata!CC933="","",INDIRECT(Codedata!CC933))</f>
        <v/>
      </c>
      <c r="G938" s="158" t="str">
        <f ca="1">IF(F938="","",INDIRECT(SUBSTITUTE(Codedata!CC933,"!A","!B")))</f>
        <v/>
      </c>
      <c r="H938" s="158" t="str">
        <f ca="1">IF(F938="","",INDIRECT(SUBSTITUTE(Codedata!CC933,"!A","!E")))</f>
        <v/>
      </c>
      <c r="I938" s="158" t="str">
        <f ca="1">IF(F938="","",SUBSTITUTE(Codedata!CC933,"!A"," rij "))</f>
        <v/>
      </c>
      <c r="J938" s="159" t="str">
        <f ca="1">IF(F938="","",INDIRECT(SUBSTITUTE(Codedata!CC933,"!A","!H")))</f>
        <v/>
      </c>
    </row>
    <row r="939" spans="1:10" x14ac:dyDescent="0.25">
      <c r="A939" s="157" t="str">
        <f ca="1">IF(Codedata!CB934="","",INDIRECT(Codedata!CB934))</f>
        <v/>
      </c>
      <c r="B939" s="158" t="str">
        <f ca="1">IF(A939="","",INDIRECT(SUBSTITUTE(Codedata!CB934,"!A","!B")))</f>
        <v/>
      </c>
      <c r="C939" s="158" t="str">
        <f ca="1">IF(A939="","",INDIRECT(SUBSTITUTE(Codedata!CB934,"!A","!E")))</f>
        <v/>
      </c>
      <c r="D939" s="158" t="str">
        <f ca="1">IF(A939="","",SUBSTITUTE(Codedata!CB934,"!A"," rij "))</f>
        <v/>
      </c>
      <c r="E939" s="159" t="str">
        <f ca="1">IF(A939="","",INDIRECT(SUBSTITUTE(Codedata!CB934,"!A","!G")))</f>
        <v/>
      </c>
      <c r="F939" s="160" t="str">
        <f ca="1">IF(Codedata!CC934="","",INDIRECT(Codedata!CC934))</f>
        <v/>
      </c>
      <c r="G939" s="158" t="str">
        <f ca="1">IF(F939="","",INDIRECT(SUBSTITUTE(Codedata!CC934,"!A","!B")))</f>
        <v/>
      </c>
      <c r="H939" s="158" t="str">
        <f ca="1">IF(F939="","",INDIRECT(SUBSTITUTE(Codedata!CC934,"!A","!E")))</f>
        <v/>
      </c>
      <c r="I939" s="158" t="str">
        <f ca="1">IF(F939="","",SUBSTITUTE(Codedata!CC934,"!A"," rij "))</f>
        <v/>
      </c>
      <c r="J939" s="159" t="str">
        <f ca="1">IF(F939="","",INDIRECT(SUBSTITUTE(Codedata!CC934,"!A","!H")))</f>
        <v/>
      </c>
    </row>
    <row r="940" spans="1:10" x14ac:dyDescent="0.25">
      <c r="A940" s="157" t="str">
        <f ca="1">IF(Codedata!CB935="","",INDIRECT(Codedata!CB935))</f>
        <v/>
      </c>
      <c r="B940" s="158" t="str">
        <f ca="1">IF(A940="","",INDIRECT(SUBSTITUTE(Codedata!CB935,"!A","!B")))</f>
        <v/>
      </c>
      <c r="C940" s="158" t="str">
        <f ca="1">IF(A940="","",INDIRECT(SUBSTITUTE(Codedata!CB935,"!A","!E")))</f>
        <v/>
      </c>
      <c r="D940" s="158" t="str">
        <f ca="1">IF(A940="","",SUBSTITUTE(Codedata!CB935,"!A"," rij "))</f>
        <v/>
      </c>
      <c r="E940" s="159" t="str">
        <f ca="1">IF(A940="","",INDIRECT(SUBSTITUTE(Codedata!CB935,"!A","!G")))</f>
        <v/>
      </c>
      <c r="F940" s="160" t="str">
        <f ca="1">IF(Codedata!CC935="","",INDIRECT(Codedata!CC935))</f>
        <v/>
      </c>
      <c r="G940" s="158" t="str">
        <f ca="1">IF(F940="","",INDIRECT(SUBSTITUTE(Codedata!CC935,"!A","!B")))</f>
        <v/>
      </c>
      <c r="H940" s="158" t="str">
        <f ca="1">IF(F940="","",INDIRECT(SUBSTITUTE(Codedata!CC935,"!A","!E")))</f>
        <v/>
      </c>
      <c r="I940" s="158" t="str">
        <f ca="1">IF(F940="","",SUBSTITUTE(Codedata!CC935,"!A"," rij "))</f>
        <v/>
      </c>
      <c r="J940" s="159" t="str">
        <f ca="1">IF(F940="","",INDIRECT(SUBSTITUTE(Codedata!CC935,"!A","!H")))</f>
        <v/>
      </c>
    </row>
    <row r="941" spans="1:10" x14ac:dyDescent="0.25">
      <c r="A941" s="157" t="str">
        <f ca="1">IF(Codedata!CB936="","",INDIRECT(Codedata!CB936))</f>
        <v/>
      </c>
      <c r="B941" s="158" t="str">
        <f ca="1">IF(A941="","",INDIRECT(SUBSTITUTE(Codedata!CB936,"!A","!B")))</f>
        <v/>
      </c>
      <c r="C941" s="158" t="str">
        <f ca="1">IF(A941="","",INDIRECT(SUBSTITUTE(Codedata!CB936,"!A","!E")))</f>
        <v/>
      </c>
      <c r="D941" s="158" t="str">
        <f ca="1">IF(A941="","",SUBSTITUTE(Codedata!CB936,"!A"," rij "))</f>
        <v/>
      </c>
      <c r="E941" s="159" t="str">
        <f ca="1">IF(A941="","",INDIRECT(SUBSTITUTE(Codedata!CB936,"!A","!G")))</f>
        <v/>
      </c>
      <c r="F941" s="160" t="str">
        <f ca="1">IF(Codedata!CC936="","",INDIRECT(Codedata!CC936))</f>
        <v/>
      </c>
      <c r="G941" s="158" t="str">
        <f ca="1">IF(F941="","",INDIRECT(SUBSTITUTE(Codedata!CC936,"!A","!B")))</f>
        <v/>
      </c>
      <c r="H941" s="158" t="str">
        <f ca="1">IF(F941="","",INDIRECT(SUBSTITUTE(Codedata!CC936,"!A","!E")))</f>
        <v/>
      </c>
      <c r="I941" s="158" t="str">
        <f ca="1">IF(F941="","",SUBSTITUTE(Codedata!CC936,"!A"," rij "))</f>
        <v/>
      </c>
      <c r="J941" s="159" t="str">
        <f ca="1">IF(F941="","",INDIRECT(SUBSTITUTE(Codedata!CC936,"!A","!H")))</f>
        <v/>
      </c>
    </row>
    <row r="942" spans="1:10" x14ac:dyDescent="0.25">
      <c r="A942" s="157" t="str">
        <f ca="1">IF(Codedata!CB937="","",INDIRECT(Codedata!CB937))</f>
        <v/>
      </c>
      <c r="B942" s="158" t="str">
        <f ca="1">IF(A942="","",INDIRECT(SUBSTITUTE(Codedata!CB937,"!A","!B")))</f>
        <v/>
      </c>
      <c r="C942" s="158" t="str">
        <f ca="1">IF(A942="","",INDIRECT(SUBSTITUTE(Codedata!CB937,"!A","!E")))</f>
        <v/>
      </c>
      <c r="D942" s="158" t="str">
        <f ca="1">IF(A942="","",SUBSTITUTE(Codedata!CB937,"!A"," rij "))</f>
        <v/>
      </c>
      <c r="E942" s="159" t="str">
        <f ca="1">IF(A942="","",INDIRECT(SUBSTITUTE(Codedata!CB937,"!A","!G")))</f>
        <v/>
      </c>
      <c r="F942" s="160" t="str">
        <f ca="1">IF(Codedata!CC937="","",INDIRECT(Codedata!CC937))</f>
        <v/>
      </c>
      <c r="G942" s="158" t="str">
        <f ca="1">IF(F942="","",INDIRECT(SUBSTITUTE(Codedata!CC937,"!A","!B")))</f>
        <v/>
      </c>
      <c r="H942" s="158" t="str">
        <f ca="1">IF(F942="","",INDIRECT(SUBSTITUTE(Codedata!CC937,"!A","!E")))</f>
        <v/>
      </c>
      <c r="I942" s="158" t="str">
        <f ca="1">IF(F942="","",SUBSTITUTE(Codedata!CC937,"!A"," rij "))</f>
        <v/>
      </c>
      <c r="J942" s="159" t="str">
        <f ca="1">IF(F942="","",INDIRECT(SUBSTITUTE(Codedata!CC937,"!A","!H")))</f>
        <v/>
      </c>
    </row>
    <row r="943" spans="1:10" x14ac:dyDescent="0.25">
      <c r="A943" s="157" t="str">
        <f ca="1">IF(Codedata!CB938="","",INDIRECT(Codedata!CB938))</f>
        <v/>
      </c>
      <c r="B943" s="158" t="str">
        <f ca="1">IF(A943="","",INDIRECT(SUBSTITUTE(Codedata!CB938,"!A","!B")))</f>
        <v/>
      </c>
      <c r="C943" s="158" t="str">
        <f ca="1">IF(A943="","",INDIRECT(SUBSTITUTE(Codedata!CB938,"!A","!E")))</f>
        <v/>
      </c>
      <c r="D943" s="158" t="str">
        <f ca="1">IF(A943="","",SUBSTITUTE(Codedata!CB938,"!A"," rij "))</f>
        <v/>
      </c>
      <c r="E943" s="159" t="str">
        <f ca="1">IF(A943="","",INDIRECT(SUBSTITUTE(Codedata!CB938,"!A","!G")))</f>
        <v/>
      </c>
      <c r="F943" s="160" t="str">
        <f ca="1">IF(Codedata!CC938="","",INDIRECT(Codedata!CC938))</f>
        <v/>
      </c>
      <c r="G943" s="158" t="str">
        <f ca="1">IF(F943="","",INDIRECT(SUBSTITUTE(Codedata!CC938,"!A","!B")))</f>
        <v/>
      </c>
      <c r="H943" s="158" t="str">
        <f ca="1">IF(F943="","",INDIRECT(SUBSTITUTE(Codedata!CC938,"!A","!E")))</f>
        <v/>
      </c>
      <c r="I943" s="158" t="str">
        <f ca="1">IF(F943="","",SUBSTITUTE(Codedata!CC938,"!A"," rij "))</f>
        <v/>
      </c>
      <c r="J943" s="159" t="str">
        <f ca="1">IF(F943="","",INDIRECT(SUBSTITUTE(Codedata!CC938,"!A","!H")))</f>
        <v/>
      </c>
    </row>
    <row r="944" spans="1:10" x14ac:dyDescent="0.25">
      <c r="A944" s="157" t="str">
        <f ca="1">IF(Codedata!CB939="","",INDIRECT(Codedata!CB939))</f>
        <v/>
      </c>
      <c r="B944" s="158" t="str">
        <f ca="1">IF(A944="","",INDIRECT(SUBSTITUTE(Codedata!CB939,"!A","!B")))</f>
        <v/>
      </c>
      <c r="C944" s="158" t="str">
        <f ca="1">IF(A944="","",INDIRECT(SUBSTITUTE(Codedata!CB939,"!A","!E")))</f>
        <v/>
      </c>
      <c r="D944" s="158" t="str">
        <f ca="1">IF(A944="","",SUBSTITUTE(Codedata!CB939,"!A"," rij "))</f>
        <v/>
      </c>
      <c r="E944" s="159" t="str">
        <f ca="1">IF(A944="","",INDIRECT(SUBSTITUTE(Codedata!CB939,"!A","!G")))</f>
        <v/>
      </c>
      <c r="F944" s="160" t="str">
        <f ca="1">IF(Codedata!CC939="","",INDIRECT(Codedata!CC939))</f>
        <v/>
      </c>
      <c r="G944" s="158" t="str">
        <f ca="1">IF(F944="","",INDIRECT(SUBSTITUTE(Codedata!CC939,"!A","!B")))</f>
        <v/>
      </c>
      <c r="H944" s="158" t="str">
        <f ca="1">IF(F944="","",INDIRECT(SUBSTITUTE(Codedata!CC939,"!A","!E")))</f>
        <v/>
      </c>
      <c r="I944" s="158" t="str">
        <f ca="1">IF(F944="","",SUBSTITUTE(Codedata!CC939,"!A"," rij "))</f>
        <v/>
      </c>
      <c r="J944" s="159" t="str">
        <f ca="1">IF(F944="","",INDIRECT(SUBSTITUTE(Codedata!CC939,"!A","!H")))</f>
        <v/>
      </c>
    </row>
    <row r="945" spans="1:10" x14ac:dyDescent="0.25">
      <c r="A945" s="157" t="str">
        <f ca="1">IF(Codedata!CB940="","",INDIRECT(Codedata!CB940))</f>
        <v/>
      </c>
      <c r="B945" s="158" t="str">
        <f ca="1">IF(A945="","",INDIRECT(SUBSTITUTE(Codedata!CB940,"!A","!B")))</f>
        <v/>
      </c>
      <c r="C945" s="158" t="str">
        <f ca="1">IF(A945="","",INDIRECT(SUBSTITUTE(Codedata!CB940,"!A","!E")))</f>
        <v/>
      </c>
      <c r="D945" s="158" t="str">
        <f ca="1">IF(A945="","",SUBSTITUTE(Codedata!CB940,"!A"," rij "))</f>
        <v/>
      </c>
      <c r="E945" s="159" t="str">
        <f ca="1">IF(A945="","",INDIRECT(SUBSTITUTE(Codedata!CB940,"!A","!G")))</f>
        <v/>
      </c>
      <c r="F945" s="160" t="str">
        <f ca="1">IF(Codedata!CC940="","",INDIRECT(Codedata!CC940))</f>
        <v/>
      </c>
      <c r="G945" s="158" t="str">
        <f ca="1">IF(F945="","",INDIRECT(SUBSTITUTE(Codedata!CC940,"!A","!B")))</f>
        <v/>
      </c>
      <c r="H945" s="158" t="str">
        <f ca="1">IF(F945="","",INDIRECT(SUBSTITUTE(Codedata!CC940,"!A","!E")))</f>
        <v/>
      </c>
      <c r="I945" s="158" t="str">
        <f ca="1">IF(F945="","",SUBSTITUTE(Codedata!CC940,"!A"," rij "))</f>
        <v/>
      </c>
      <c r="J945" s="159" t="str">
        <f ca="1">IF(F945="","",INDIRECT(SUBSTITUTE(Codedata!CC940,"!A","!H")))</f>
        <v/>
      </c>
    </row>
    <row r="946" spans="1:10" x14ac:dyDescent="0.25">
      <c r="A946" s="157" t="str">
        <f ca="1">IF(Codedata!CB941="","",INDIRECT(Codedata!CB941))</f>
        <v/>
      </c>
      <c r="B946" s="158" t="str">
        <f ca="1">IF(A946="","",INDIRECT(SUBSTITUTE(Codedata!CB941,"!A","!B")))</f>
        <v/>
      </c>
      <c r="C946" s="158" t="str">
        <f ca="1">IF(A946="","",INDIRECT(SUBSTITUTE(Codedata!CB941,"!A","!E")))</f>
        <v/>
      </c>
      <c r="D946" s="158" t="str">
        <f ca="1">IF(A946="","",SUBSTITUTE(Codedata!CB941,"!A"," rij "))</f>
        <v/>
      </c>
      <c r="E946" s="159" t="str">
        <f ca="1">IF(A946="","",INDIRECT(SUBSTITUTE(Codedata!CB941,"!A","!G")))</f>
        <v/>
      </c>
      <c r="F946" s="160" t="str">
        <f ca="1">IF(Codedata!CC941="","",INDIRECT(Codedata!CC941))</f>
        <v/>
      </c>
      <c r="G946" s="158" t="str">
        <f ca="1">IF(F946="","",INDIRECT(SUBSTITUTE(Codedata!CC941,"!A","!B")))</f>
        <v/>
      </c>
      <c r="H946" s="158" t="str">
        <f ca="1">IF(F946="","",INDIRECT(SUBSTITUTE(Codedata!CC941,"!A","!E")))</f>
        <v/>
      </c>
      <c r="I946" s="158" t="str">
        <f ca="1">IF(F946="","",SUBSTITUTE(Codedata!CC941,"!A"," rij "))</f>
        <v/>
      </c>
      <c r="J946" s="159" t="str">
        <f ca="1">IF(F946="","",INDIRECT(SUBSTITUTE(Codedata!CC941,"!A","!H")))</f>
        <v/>
      </c>
    </row>
    <row r="947" spans="1:10" x14ac:dyDescent="0.25">
      <c r="A947" s="157" t="str">
        <f ca="1">IF(Codedata!CB942="","",INDIRECT(Codedata!CB942))</f>
        <v/>
      </c>
      <c r="B947" s="158" t="str">
        <f ca="1">IF(A947="","",INDIRECT(SUBSTITUTE(Codedata!CB942,"!A","!B")))</f>
        <v/>
      </c>
      <c r="C947" s="158" t="str">
        <f ca="1">IF(A947="","",INDIRECT(SUBSTITUTE(Codedata!CB942,"!A","!E")))</f>
        <v/>
      </c>
      <c r="D947" s="158" t="str">
        <f ca="1">IF(A947="","",SUBSTITUTE(Codedata!CB942,"!A"," rij "))</f>
        <v/>
      </c>
      <c r="E947" s="159" t="str">
        <f ca="1">IF(A947="","",INDIRECT(SUBSTITUTE(Codedata!CB942,"!A","!G")))</f>
        <v/>
      </c>
      <c r="F947" s="160" t="str">
        <f ca="1">IF(Codedata!CC942="","",INDIRECT(Codedata!CC942))</f>
        <v/>
      </c>
      <c r="G947" s="158" t="str">
        <f ca="1">IF(F947="","",INDIRECT(SUBSTITUTE(Codedata!CC942,"!A","!B")))</f>
        <v/>
      </c>
      <c r="H947" s="158" t="str">
        <f ca="1">IF(F947="","",INDIRECT(SUBSTITUTE(Codedata!CC942,"!A","!E")))</f>
        <v/>
      </c>
      <c r="I947" s="158" t="str">
        <f ca="1">IF(F947="","",SUBSTITUTE(Codedata!CC942,"!A"," rij "))</f>
        <v/>
      </c>
      <c r="J947" s="159" t="str">
        <f ca="1">IF(F947="","",INDIRECT(SUBSTITUTE(Codedata!CC942,"!A","!H")))</f>
        <v/>
      </c>
    </row>
    <row r="948" spans="1:10" x14ac:dyDescent="0.25">
      <c r="A948" s="157" t="str">
        <f ca="1">IF(Codedata!CB943="","",INDIRECT(Codedata!CB943))</f>
        <v/>
      </c>
      <c r="B948" s="158" t="str">
        <f ca="1">IF(A948="","",INDIRECT(SUBSTITUTE(Codedata!CB943,"!A","!B")))</f>
        <v/>
      </c>
      <c r="C948" s="158" t="str">
        <f ca="1">IF(A948="","",INDIRECT(SUBSTITUTE(Codedata!CB943,"!A","!E")))</f>
        <v/>
      </c>
      <c r="D948" s="158" t="str">
        <f ca="1">IF(A948="","",SUBSTITUTE(Codedata!CB943,"!A"," rij "))</f>
        <v/>
      </c>
      <c r="E948" s="159" t="str">
        <f ca="1">IF(A948="","",INDIRECT(SUBSTITUTE(Codedata!CB943,"!A","!G")))</f>
        <v/>
      </c>
      <c r="F948" s="160" t="str">
        <f ca="1">IF(Codedata!CC943="","",INDIRECT(Codedata!CC943))</f>
        <v/>
      </c>
      <c r="G948" s="158" t="str">
        <f ca="1">IF(F948="","",INDIRECT(SUBSTITUTE(Codedata!CC943,"!A","!B")))</f>
        <v/>
      </c>
      <c r="H948" s="158" t="str">
        <f ca="1">IF(F948="","",INDIRECT(SUBSTITUTE(Codedata!CC943,"!A","!E")))</f>
        <v/>
      </c>
      <c r="I948" s="158" t="str">
        <f ca="1">IF(F948="","",SUBSTITUTE(Codedata!CC943,"!A"," rij "))</f>
        <v/>
      </c>
      <c r="J948" s="159" t="str">
        <f ca="1">IF(F948="","",INDIRECT(SUBSTITUTE(Codedata!CC943,"!A","!H")))</f>
        <v/>
      </c>
    </row>
    <row r="949" spans="1:10" x14ac:dyDescent="0.25">
      <c r="A949" s="157" t="str">
        <f ca="1">IF(Codedata!CB944="","",INDIRECT(Codedata!CB944))</f>
        <v/>
      </c>
      <c r="B949" s="158" t="str">
        <f ca="1">IF(A949="","",INDIRECT(SUBSTITUTE(Codedata!CB944,"!A","!B")))</f>
        <v/>
      </c>
      <c r="C949" s="158" t="str">
        <f ca="1">IF(A949="","",INDIRECT(SUBSTITUTE(Codedata!CB944,"!A","!E")))</f>
        <v/>
      </c>
      <c r="D949" s="158" t="str">
        <f ca="1">IF(A949="","",SUBSTITUTE(Codedata!CB944,"!A"," rij "))</f>
        <v/>
      </c>
      <c r="E949" s="159" t="str">
        <f ca="1">IF(A949="","",INDIRECT(SUBSTITUTE(Codedata!CB944,"!A","!G")))</f>
        <v/>
      </c>
      <c r="F949" s="160" t="str">
        <f ca="1">IF(Codedata!CC944="","",INDIRECT(Codedata!CC944))</f>
        <v/>
      </c>
      <c r="G949" s="158" t="str">
        <f ca="1">IF(F949="","",INDIRECT(SUBSTITUTE(Codedata!CC944,"!A","!B")))</f>
        <v/>
      </c>
      <c r="H949" s="158" t="str">
        <f ca="1">IF(F949="","",INDIRECT(SUBSTITUTE(Codedata!CC944,"!A","!E")))</f>
        <v/>
      </c>
      <c r="I949" s="158" t="str">
        <f ca="1">IF(F949="","",SUBSTITUTE(Codedata!CC944,"!A"," rij "))</f>
        <v/>
      </c>
      <c r="J949" s="159" t="str">
        <f ca="1">IF(F949="","",INDIRECT(SUBSTITUTE(Codedata!CC944,"!A","!H")))</f>
        <v/>
      </c>
    </row>
    <row r="950" spans="1:10" x14ac:dyDescent="0.25">
      <c r="A950" s="157" t="str">
        <f ca="1">IF(Codedata!CB945="","",INDIRECT(Codedata!CB945))</f>
        <v/>
      </c>
      <c r="B950" s="158" t="str">
        <f ca="1">IF(A950="","",INDIRECT(SUBSTITUTE(Codedata!CB945,"!A","!B")))</f>
        <v/>
      </c>
      <c r="C950" s="158" t="str">
        <f ca="1">IF(A950="","",INDIRECT(SUBSTITUTE(Codedata!CB945,"!A","!E")))</f>
        <v/>
      </c>
      <c r="D950" s="158" t="str">
        <f ca="1">IF(A950="","",SUBSTITUTE(Codedata!CB945,"!A"," rij "))</f>
        <v/>
      </c>
      <c r="E950" s="159" t="str">
        <f ca="1">IF(A950="","",INDIRECT(SUBSTITUTE(Codedata!CB945,"!A","!G")))</f>
        <v/>
      </c>
      <c r="F950" s="160" t="str">
        <f ca="1">IF(Codedata!CC945="","",INDIRECT(Codedata!CC945))</f>
        <v/>
      </c>
      <c r="G950" s="158" t="str">
        <f ca="1">IF(F950="","",INDIRECT(SUBSTITUTE(Codedata!CC945,"!A","!B")))</f>
        <v/>
      </c>
      <c r="H950" s="158" t="str">
        <f ca="1">IF(F950="","",INDIRECT(SUBSTITUTE(Codedata!CC945,"!A","!E")))</f>
        <v/>
      </c>
      <c r="I950" s="158" t="str">
        <f ca="1">IF(F950="","",SUBSTITUTE(Codedata!CC945,"!A"," rij "))</f>
        <v/>
      </c>
      <c r="J950" s="159" t="str">
        <f ca="1">IF(F950="","",INDIRECT(SUBSTITUTE(Codedata!CC945,"!A","!H")))</f>
        <v/>
      </c>
    </row>
    <row r="951" spans="1:10" x14ac:dyDescent="0.25">
      <c r="A951" s="157" t="str">
        <f ca="1">IF(Codedata!CB946="","",INDIRECT(Codedata!CB946))</f>
        <v/>
      </c>
      <c r="B951" s="158" t="str">
        <f ca="1">IF(A951="","",INDIRECT(SUBSTITUTE(Codedata!CB946,"!A","!B")))</f>
        <v/>
      </c>
      <c r="C951" s="158" t="str">
        <f ca="1">IF(A951="","",INDIRECT(SUBSTITUTE(Codedata!CB946,"!A","!E")))</f>
        <v/>
      </c>
      <c r="D951" s="158" t="str">
        <f ca="1">IF(A951="","",SUBSTITUTE(Codedata!CB946,"!A"," rij "))</f>
        <v/>
      </c>
      <c r="E951" s="159" t="str">
        <f ca="1">IF(A951="","",INDIRECT(SUBSTITUTE(Codedata!CB946,"!A","!G")))</f>
        <v/>
      </c>
      <c r="F951" s="160" t="str">
        <f ca="1">IF(Codedata!CC946="","",INDIRECT(Codedata!CC946))</f>
        <v/>
      </c>
      <c r="G951" s="158" t="str">
        <f ca="1">IF(F951="","",INDIRECT(SUBSTITUTE(Codedata!CC946,"!A","!B")))</f>
        <v/>
      </c>
      <c r="H951" s="158" t="str">
        <f ca="1">IF(F951="","",INDIRECT(SUBSTITUTE(Codedata!CC946,"!A","!E")))</f>
        <v/>
      </c>
      <c r="I951" s="158" t="str">
        <f ca="1">IF(F951="","",SUBSTITUTE(Codedata!CC946,"!A"," rij "))</f>
        <v/>
      </c>
      <c r="J951" s="159" t="str">
        <f ca="1">IF(F951="","",INDIRECT(SUBSTITUTE(Codedata!CC946,"!A","!H")))</f>
        <v/>
      </c>
    </row>
    <row r="952" spans="1:10" x14ac:dyDescent="0.25">
      <c r="A952" s="157" t="str">
        <f ca="1">IF(Codedata!CB947="","",INDIRECT(Codedata!CB947))</f>
        <v/>
      </c>
      <c r="B952" s="158" t="str">
        <f ca="1">IF(A952="","",INDIRECT(SUBSTITUTE(Codedata!CB947,"!A","!B")))</f>
        <v/>
      </c>
      <c r="C952" s="158" t="str">
        <f ca="1">IF(A952="","",INDIRECT(SUBSTITUTE(Codedata!CB947,"!A","!E")))</f>
        <v/>
      </c>
      <c r="D952" s="158" t="str">
        <f ca="1">IF(A952="","",SUBSTITUTE(Codedata!CB947,"!A"," rij "))</f>
        <v/>
      </c>
      <c r="E952" s="159" t="str">
        <f ca="1">IF(A952="","",INDIRECT(SUBSTITUTE(Codedata!CB947,"!A","!G")))</f>
        <v/>
      </c>
      <c r="F952" s="160" t="str">
        <f ca="1">IF(Codedata!CC947="","",INDIRECT(Codedata!CC947))</f>
        <v/>
      </c>
      <c r="G952" s="158" t="str">
        <f ca="1">IF(F952="","",INDIRECT(SUBSTITUTE(Codedata!CC947,"!A","!B")))</f>
        <v/>
      </c>
      <c r="H952" s="158" t="str">
        <f ca="1">IF(F952="","",INDIRECT(SUBSTITUTE(Codedata!CC947,"!A","!E")))</f>
        <v/>
      </c>
      <c r="I952" s="158" t="str">
        <f ca="1">IF(F952="","",SUBSTITUTE(Codedata!CC947,"!A"," rij "))</f>
        <v/>
      </c>
      <c r="J952" s="159" t="str">
        <f ca="1">IF(F952="","",INDIRECT(SUBSTITUTE(Codedata!CC947,"!A","!H")))</f>
        <v/>
      </c>
    </row>
    <row r="953" spans="1:10" x14ac:dyDescent="0.25">
      <c r="A953" s="157" t="str">
        <f ca="1">IF(Codedata!CB948="","",INDIRECT(Codedata!CB948))</f>
        <v/>
      </c>
      <c r="B953" s="158" t="str">
        <f ca="1">IF(A953="","",INDIRECT(SUBSTITUTE(Codedata!CB948,"!A","!B")))</f>
        <v/>
      </c>
      <c r="C953" s="158" t="str">
        <f ca="1">IF(A953="","",INDIRECT(SUBSTITUTE(Codedata!CB948,"!A","!E")))</f>
        <v/>
      </c>
      <c r="D953" s="158" t="str">
        <f ca="1">IF(A953="","",SUBSTITUTE(Codedata!CB948,"!A"," rij "))</f>
        <v/>
      </c>
      <c r="E953" s="159" t="str">
        <f ca="1">IF(A953="","",INDIRECT(SUBSTITUTE(Codedata!CB948,"!A","!G")))</f>
        <v/>
      </c>
      <c r="F953" s="160" t="str">
        <f ca="1">IF(Codedata!CC948="","",INDIRECT(Codedata!CC948))</f>
        <v/>
      </c>
      <c r="G953" s="158" t="str">
        <f ca="1">IF(F953="","",INDIRECT(SUBSTITUTE(Codedata!CC948,"!A","!B")))</f>
        <v/>
      </c>
      <c r="H953" s="158" t="str">
        <f ca="1">IF(F953="","",INDIRECT(SUBSTITUTE(Codedata!CC948,"!A","!E")))</f>
        <v/>
      </c>
      <c r="I953" s="158" t="str">
        <f ca="1">IF(F953="","",SUBSTITUTE(Codedata!CC948,"!A"," rij "))</f>
        <v/>
      </c>
      <c r="J953" s="159" t="str">
        <f ca="1">IF(F953="","",INDIRECT(SUBSTITUTE(Codedata!CC948,"!A","!H")))</f>
        <v/>
      </c>
    </row>
    <row r="954" spans="1:10" x14ac:dyDescent="0.25">
      <c r="A954" s="157" t="str">
        <f ca="1">IF(Codedata!CB949="","",INDIRECT(Codedata!CB949))</f>
        <v/>
      </c>
      <c r="B954" s="158" t="str">
        <f ca="1">IF(A954="","",INDIRECT(SUBSTITUTE(Codedata!CB949,"!A","!B")))</f>
        <v/>
      </c>
      <c r="C954" s="158" t="str">
        <f ca="1">IF(A954="","",INDIRECT(SUBSTITUTE(Codedata!CB949,"!A","!E")))</f>
        <v/>
      </c>
      <c r="D954" s="158" t="str">
        <f ca="1">IF(A954="","",SUBSTITUTE(Codedata!CB949,"!A"," rij "))</f>
        <v/>
      </c>
      <c r="E954" s="159" t="str">
        <f ca="1">IF(A954="","",INDIRECT(SUBSTITUTE(Codedata!CB949,"!A","!G")))</f>
        <v/>
      </c>
      <c r="F954" s="160" t="str">
        <f ca="1">IF(Codedata!CC949="","",INDIRECT(Codedata!CC949))</f>
        <v/>
      </c>
      <c r="G954" s="158" t="str">
        <f ca="1">IF(F954="","",INDIRECT(SUBSTITUTE(Codedata!CC949,"!A","!B")))</f>
        <v/>
      </c>
      <c r="H954" s="158" t="str">
        <f ca="1">IF(F954="","",INDIRECT(SUBSTITUTE(Codedata!CC949,"!A","!E")))</f>
        <v/>
      </c>
      <c r="I954" s="158" t="str">
        <f ca="1">IF(F954="","",SUBSTITUTE(Codedata!CC949,"!A"," rij "))</f>
        <v/>
      </c>
      <c r="J954" s="159" t="str">
        <f ca="1">IF(F954="","",INDIRECT(SUBSTITUTE(Codedata!CC949,"!A","!H")))</f>
        <v/>
      </c>
    </row>
    <row r="955" spans="1:10" x14ac:dyDescent="0.25">
      <c r="A955" s="157" t="str">
        <f ca="1">IF(Codedata!CB950="","",INDIRECT(Codedata!CB950))</f>
        <v/>
      </c>
      <c r="B955" s="158" t="str">
        <f ca="1">IF(A955="","",INDIRECT(SUBSTITUTE(Codedata!CB950,"!A","!B")))</f>
        <v/>
      </c>
      <c r="C955" s="158" t="str">
        <f ca="1">IF(A955="","",INDIRECT(SUBSTITUTE(Codedata!CB950,"!A","!E")))</f>
        <v/>
      </c>
      <c r="D955" s="158" t="str">
        <f ca="1">IF(A955="","",SUBSTITUTE(Codedata!CB950,"!A"," rij "))</f>
        <v/>
      </c>
      <c r="E955" s="159" t="str">
        <f ca="1">IF(A955="","",INDIRECT(SUBSTITUTE(Codedata!CB950,"!A","!G")))</f>
        <v/>
      </c>
      <c r="F955" s="160" t="str">
        <f ca="1">IF(Codedata!CC950="","",INDIRECT(Codedata!CC950))</f>
        <v/>
      </c>
      <c r="G955" s="158" t="str">
        <f ca="1">IF(F955="","",INDIRECT(SUBSTITUTE(Codedata!CC950,"!A","!B")))</f>
        <v/>
      </c>
      <c r="H955" s="158" t="str">
        <f ca="1">IF(F955="","",INDIRECT(SUBSTITUTE(Codedata!CC950,"!A","!E")))</f>
        <v/>
      </c>
      <c r="I955" s="158" t="str">
        <f ca="1">IF(F955="","",SUBSTITUTE(Codedata!CC950,"!A"," rij "))</f>
        <v/>
      </c>
      <c r="J955" s="159" t="str">
        <f ca="1">IF(F955="","",INDIRECT(SUBSTITUTE(Codedata!CC950,"!A","!H")))</f>
        <v/>
      </c>
    </row>
    <row r="956" spans="1:10" x14ac:dyDescent="0.25">
      <c r="A956" s="157" t="str">
        <f ca="1">IF(Codedata!CB951="","",INDIRECT(Codedata!CB951))</f>
        <v/>
      </c>
      <c r="B956" s="158" t="str">
        <f ca="1">IF(A956="","",INDIRECT(SUBSTITUTE(Codedata!CB951,"!A","!B")))</f>
        <v/>
      </c>
      <c r="C956" s="158" t="str">
        <f ca="1">IF(A956="","",INDIRECT(SUBSTITUTE(Codedata!CB951,"!A","!E")))</f>
        <v/>
      </c>
      <c r="D956" s="158" t="str">
        <f ca="1">IF(A956="","",SUBSTITUTE(Codedata!CB951,"!A"," rij "))</f>
        <v/>
      </c>
      <c r="E956" s="159" t="str">
        <f ca="1">IF(A956="","",INDIRECT(SUBSTITUTE(Codedata!CB951,"!A","!G")))</f>
        <v/>
      </c>
      <c r="F956" s="160" t="str">
        <f ca="1">IF(Codedata!CC951="","",INDIRECT(Codedata!CC951))</f>
        <v/>
      </c>
      <c r="G956" s="158" t="str">
        <f ca="1">IF(F956="","",INDIRECT(SUBSTITUTE(Codedata!CC951,"!A","!B")))</f>
        <v/>
      </c>
      <c r="H956" s="158" t="str">
        <f ca="1">IF(F956="","",INDIRECT(SUBSTITUTE(Codedata!CC951,"!A","!E")))</f>
        <v/>
      </c>
      <c r="I956" s="158" t="str">
        <f ca="1">IF(F956="","",SUBSTITUTE(Codedata!CC951,"!A"," rij "))</f>
        <v/>
      </c>
      <c r="J956" s="159" t="str">
        <f ca="1">IF(F956="","",INDIRECT(SUBSTITUTE(Codedata!CC951,"!A","!H")))</f>
        <v/>
      </c>
    </row>
    <row r="957" spans="1:10" x14ac:dyDescent="0.25">
      <c r="A957" s="157" t="str">
        <f ca="1">IF(Codedata!CB952="","",INDIRECT(Codedata!CB952))</f>
        <v/>
      </c>
      <c r="B957" s="158" t="str">
        <f ca="1">IF(A957="","",INDIRECT(SUBSTITUTE(Codedata!CB952,"!A","!B")))</f>
        <v/>
      </c>
      <c r="C957" s="158" t="str">
        <f ca="1">IF(A957="","",INDIRECT(SUBSTITUTE(Codedata!CB952,"!A","!E")))</f>
        <v/>
      </c>
      <c r="D957" s="158" t="str">
        <f ca="1">IF(A957="","",SUBSTITUTE(Codedata!CB952,"!A"," rij "))</f>
        <v/>
      </c>
      <c r="E957" s="159" t="str">
        <f ca="1">IF(A957="","",INDIRECT(SUBSTITUTE(Codedata!CB952,"!A","!G")))</f>
        <v/>
      </c>
      <c r="F957" s="160" t="str">
        <f ca="1">IF(Codedata!CC952="","",INDIRECT(Codedata!CC952))</f>
        <v/>
      </c>
      <c r="G957" s="158" t="str">
        <f ca="1">IF(F957="","",INDIRECT(SUBSTITUTE(Codedata!CC952,"!A","!B")))</f>
        <v/>
      </c>
      <c r="H957" s="158" t="str">
        <f ca="1">IF(F957="","",INDIRECT(SUBSTITUTE(Codedata!CC952,"!A","!E")))</f>
        <v/>
      </c>
      <c r="I957" s="158" t="str">
        <f ca="1">IF(F957="","",SUBSTITUTE(Codedata!CC952,"!A"," rij "))</f>
        <v/>
      </c>
      <c r="J957" s="159" t="str">
        <f ca="1">IF(F957="","",INDIRECT(SUBSTITUTE(Codedata!CC952,"!A","!H")))</f>
        <v/>
      </c>
    </row>
    <row r="958" spans="1:10" x14ac:dyDescent="0.25">
      <c r="A958" s="157" t="str">
        <f ca="1">IF(Codedata!CB953="","",INDIRECT(Codedata!CB953))</f>
        <v/>
      </c>
      <c r="B958" s="158" t="str">
        <f ca="1">IF(A958="","",INDIRECT(SUBSTITUTE(Codedata!CB953,"!A","!B")))</f>
        <v/>
      </c>
      <c r="C958" s="158" t="str">
        <f ca="1">IF(A958="","",INDIRECT(SUBSTITUTE(Codedata!CB953,"!A","!E")))</f>
        <v/>
      </c>
      <c r="D958" s="158" t="str">
        <f ca="1">IF(A958="","",SUBSTITUTE(Codedata!CB953,"!A"," rij "))</f>
        <v/>
      </c>
      <c r="E958" s="159" t="str">
        <f ca="1">IF(A958="","",INDIRECT(SUBSTITUTE(Codedata!CB953,"!A","!G")))</f>
        <v/>
      </c>
      <c r="F958" s="160" t="str">
        <f ca="1">IF(Codedata!CC953="","",INDIRECT(Codedata!CC953))</f>
        <v/>
      </c>
      <c r="G958" s="158" t="str">
        <f ca="1">IF(F958="","",INDIRECT(SUBSTITUTE(Codedata!CC953,"!A","!B")))</f>
        <v/>
      </c>
      <c r="H958" s="158" t="str">
        <f ca="1">IF(F958="","",INDIRECT(SUBSTITUTE(Codedata!CC953,"!A","!E")))</f>
        <v/>
      </c>
      <c r="I958" s="158" t="str">
        <f ca="1">IF(F958="","",SUBSTITUTE(Codedata!CC953,"!A"," rij "))</f>
        <v/>
      </c>
      <c r="J958" s="159" t="str">
        <f ca="1">IF(F958="","",INDIRECT(SUBSTITUTE(Codedata!CC953,"!A","!H")))</f>
        <v/>
      </c>
    </row>
    <row r="959" spans="1:10" x14ac:dyDescent="0.25">
      <c r="A959" s="157" t="str">
        <f ca="1">IF(Codedata!CB954="","",INDIRECT(Codedata!CB954))</f>
        <v/>
      </c>
      <c r="B959" s="158" t="str">
        <f ca="1">IF(A959="","",INDIRECT(SUBSTITUTE(Codedata!CB954,"!A","!B")))</f>
        <v/>
      </c>
      <c r="C959" s="158" t="str">
        <f ca="1">IF(A959="","",INDIRECT(SUBSTITUTE(Codedata!CB954,"!A","!E")))</f>
        <v/>
      </c>
      <c r="D959" s="158" t="str">
        <f ca="1">IF(A959="","",SUBSTITUTE(Codedata!CB954,"!A"," rij "))</f>
        <v/>
      </c>
      <c r="E959" s="159" t="str">
        <f ca="1">IF(A959="","",INDIRECT(SUBSTITUTE(Codedata!CB954,"!A","!G")))</f>
        <v/>
      </c>
      <c r="F959" s="160" t="str">
        <f ca="1">IF(Codedata!CC954="","",INDIRECT(Codedata!CC954))</f>
        <v/>
      </c>
      <c r="G959" s="158" t="str">
        <f ca="1">IF(F959="","",INDIRECT(SUBSTITUTE(Codedata!CC954,"!A","!B")))</f>
        <v/>
      </c>
      <c r="H959" s="158" t="str">
        <f ca="1">IF(F959="","",INDIRECT(SUBSTITUTE(Codedata!CC954,"!A","!E")))</f>
        <v/>
      </c>
      <c r="I959" s="158" t="str">
        <f ca="1">IF(F959="","",SUBSTITUTE(Codedata!CC954,"!A"," rij "))</f>
        <v/>
      </c>
      <c r="J959" s="159" t="str">
        <f ca="1">IF(F959="","",INDIRECT(SUBSTITUTE(Codedata!CC954,"!A","!H")))</f>
        <v/>
      </c>
    </row>
    <row r="960" spans="1:10" x14ac:dyDescent="0.25">
      <c r="A960" s="157" t="str">
        <f ca="1">IF(Codedata!CB955="","",INDIRECT(Codedata!CB955))</f>
        <v/>
      </c>
      <c r="B960" s="158" t="str">
        <f ca="1">IF(A960="","",INDIRECT(SUBSTITUTE(Codedata!CB955,"!A","!B")))</f>
        <v/>
      </c>
      <c r="C960" s="158" t="str">
        <f ca="1">IF(A960="","",INDIRECT(SUBSTITUTE(Codedata!CB955,"!A","!E")))</f>
        <v/>
      </c>
      <c r="D960" s="158" t="str">
        <f ca="1">IF(A960="","",SUBSTITUTE(Codedata!CB955,"!A"," rij "))</f>
        <v/>
      </c>
      <c r="E960" s="159" t="str">
        <f ca="1">IF(A960="","",INDIRECT(SUBSTITUTE(Codedata!CB955,"!A","!G")))</f>
        <v/>
      </c>
      <c r="F960" s="160" t="str">
        <f ca="1">IF(Codedata!CC955="","",INDIRECT(Codedata!CC955))</f>
        <v/>
      </c>
      <c r="G960" s="158" t="str">
        <f ca="1">IF(F960="","",INDIRECT(SUBSTITUTE(Codedata!CC955,"!A","!B")))</f>
        <v/>
      </c>
      <c r="H960" s="158" t="str">
        <f ca="1">IF(F960="","",INDIRECT(SUBSTITUTE(Codedata!CC955,"!A","!E")))</f>
        <v/>
      </c>
      <c r="I960" s="158" t="str">
        <f ca="1">IF(F960="","",SUBSTITUTE(Codedata!CC955,"!A"," rij "))</f>
        <v/>
      </c>
      <c r="J960" s="159" t="str">
        <f ca="1">IF(F960="","",INDIRECT(SUBSTITUTE(Codedata!CC955,"!A","!H")))</f>
        <v/>
      </c>
    </row>
    <row r="961" spans="1:10" x14ac:dyDescent="0.25">
      <c r="A961" s="157" t="str">
        <f ca="1">IF(Codedata!CB956="","",INDIRECT(Codedata!CB956))</f>
        <v/>
      </c>
      <c r="B961" s="158" t="str">
        <f ca="1">IF(A961="","",INDIRECT(SUBSTITUTE(Codedata!CB956,"!A","!B")))</f>
        <v/>
      </c>
      <c r="C961" s="158" t="str">
        <f ca="1">IF(A961="","",INDIRECT(SUBSTITUTE(Codedata!CB956,"!A","!E")))</f>
        <v/>
      </c>
      <c r="D961" s="158" t="str">
        <f ca="1">IF(A961="","",SUBSTITUTE(Codedata!CB956,"!A"," rij "))</f>
        <v/>
      </c>
      <c r="E961" s="159" t="str">
        <f ca="1">IF(A961="","",INDIRECT(SUBSTITUTE(Codedata!CB956,"!A","!G")))</f>
        <v/>
      </c>
      <c r="F961" s="160" t="str">
        <f ca="1">IF(Codedata!CC956="","",INDIRECT(Codedata!CC956))</f>
        <v/>
      </c>
      <c r="G961" s="158" t="str">
        <f ca="1">IF(F961="","",INDIRECT(SUBSTITUTE(Codedata!CC956,"!A","!B")))</f>
        <v/>
      </c>
      <c r="H961" s="158" t="str">
        <f ca="1">IF(F961="","",INDIRECT(SUBSTITUTE(Codedata!CC956,"!A","!E")))</f>
        <v/>
      </c>
      <c r="I961" s="158" t="str">
        <f ca="1">IF(F961="","",SUBSTITUTE(Codedata!CC956,"!A"," rij "))</f>
        <v/>
      </c>
      <c r="J961" s="159" t="str">
        <f ca="1">IF(F961="","",INDIRECT(SUBSTITUTE(Codedata!CC956,"!A","!H")))</f>
        <v/>
      </c>
    </row>
    <row r="962" spans="1:10" x14ac:dyDescent="0.25">
      <c r="A962" s="157" t="str">
        <f ca="1">IF(Codedata!CB957="","",INDIRECT(Codedata!CB957))</f>
        <v/>
      </c>
      <c r="B962" s="158" t="str">
        <f ca="1">IF(A962="","",INDIRECT(SUBSTITUTE(Codedata!CB957,"!A","!B")))</f>
        <v/>
      </c>
      <c r="C962" s="158" t="str">
        <f ca="1">IF(A962="","",INDIRECT(SUBSTITUTE(Codedata!CB957,"!A","!E")))</f>
        <v/>
      </c>
      <c r="D962" s="158" t="str">
        <f ca="1">IF(A962="","",SUBSTITUTE(Codedata!CB957,"!A"," rij "))</f>
        <v/>
      </c>
      <c r="E962" s="159" t="str">
        <f ca="1">IF(A962="","",INDIRECT(SUBSTITUTE(Codedata!CB957,"!A","!G")))</f>
        <v/>
      </c>
      <c r="F962" s="160" t="str">
        <f ca="1">IF(Codedata!CC957="","",INDIRECT(Codedata!CC957))</f>
        <v/>
      </c>
      <c r="G962" s="158" t="str">
        <f ca="1">IF(F962="","",INDIRECT(SUBSTITUTE(Codedata!CC957,"!A","!B")))</f>
        <v/>
      </c>
      <c r="H962" s="158" t="str">
        <f ca="1">IF(F962="","",INDIRECT(SUBSTITUTE(Codedata!CC957,"!A","!E")))</f>
        <v/>
      </c>
      <c r="I962" s="158" t="str">
        <f ca="1">IF(F962="","",SUBSTITUTE(Codedata!CC957,"!A"," rij "))</f>
        <v/>
      </c>
      <c r="J962" s="159" t="str">
        <f ca="1">IF(F962="","",INDIRECT(SUBSTITUTE(Codedata!CC957,"!A","!H")))</f>
        <v/>
      </c>
    </row>
    <row r="963" spans="1:10" x14ac:dyDescent="0.25">
      <c r="A963" s="157" t="str">
        <f ca="1">IF(Codedata!CB958="","",INDIRECT(Codedata!CB958))</f>
        <v/>
      </c>
      <c r="B963" s="158" t="str">
        <f ca="1">IF(A963="","",INDIRECT(SUBSTITUTE(Codedata!CB958,"!A","!B")))</f>
        <v/>
      </c>
      <c r="C963" s="158" t="str">
        <f ca="1">IF(A963="","",INDIRECT(SUBSTITUTE(Codedata!CB958,"!A","!E")))</f>
        <v/>
      </c>
      <c r="D963" s="158" t="str">
        <f ca="1">IF(A963="","",SUBSTITUTE(Codedata!CB958,"!A"," rij "))</f>
        <v/>
      </c>
      <c r="E963" s="159" t="str">
        <f ca="1">IF(A963="","",INDIRECT(SUBSTITUTE(Codedata!CB958,"!A","!G")))</f>
        <v/>
      </c>
      <c r="F963" s="160" t="str">
        <f ca="1">IF(Codedata!CC958="","",INDIRECT(Codedata!CC958))</f>
        <v/>
      </c>
      <c r="G963" s="158" t="str">
        <f ca="1">IF(F963="","",INDIRECT(SUBSTITUTE(Codedata!CC958,"!A","!B")))</f>
        <v/>
      </c>
      <c r="H963" s="158" t="str">
        <f ca="1">IF(F963="","",INDIRECT(SUBSTITUTE(Codedata!CC958,"!A","!E")))</f>
        <v/>
      </c>
      <c r="I963" s="158" t="str">
        <f ca="1">IF(F963="","",SUBSTITUTE(Codedata!CC958,"!A"," rij "))</f>
        <v/>
      </c>
      <c r="J963" s="159" t="str">
        <f ca="1">IF(F963="","",INDIRECT(SUBSTITUTE(Codedata!CC958,"!A","!H")))</f>
        <v/>
      </c>
    </row>
    <row r="964" spans="1:10" x14ac:dyDescent="0.25">
      <c r="A964" s="157" t="str">
        <f ca="1">IF(Codedata!CB959="","",INDIRECT(Codedata!CB959))</f>
        <v/>
      </c>
      <c r="B964" s="158" t="str">
        <f ca="1">IF(A964="","",INDIRECT(SUBSTITUTE(Codedata!CB959,"!A","!B")))</f>
        <v/>
      </c>
      <c r="C964" s="158" t="str">
        <f ca="1">IF(A964="","",INDIRECT(SUBSTITUTE(Codedata!CB959,"!A","!E")))</f>
        <v/>
      </c>
      <c r="D964" s="158" t="str">
        <f ca="1">IF(A964="","",SUBSTITUTE(Codedata!CB959,"!A"," rij "))</f>
        <v/>
      </c>
      <c r="E964" s="159" t="str">
        <f ca="1">IF(A964="","",INDIRECT(SUBSTITUTE(Codedata!CB959,"!A","!G")))</f>
        <v/>
      </c>
      <c r="F964" s="160" t="str">
        <f ca="1">IF(Codedata!CC959="","",INDIRECT(Codedata!CC959))</f>
        <v/>
      </c>
      <c r="G964" s="158" t="str">
        <f ca="1">IF(F964="","",INDIRECT(SUBSTITUTE(Codedata!CC959,"!A","!B")))</f>
        <v/>
      </c>
      <c r="H964" s="158" t="str">
        <f ca="1">IF(F964="","",INDIRECT(SUBSTITUTE(Codedata!CC959,"!A","!E")))</f>
        <v/>
      </c>
      <c r="I964" s="158" t="str">
        <f ca="1">IF(F964="","",SUBSTITUTE(Codedata!CC959,"!A"," rij "))</f>
        <v/>
      </c>
      <c r="J964" s="159" t="str">
        <f ca="1">IF(F964="","",INDIRECT(SUBSTITUTE(Codedata!CC959,"!A","!H")))</f>
        <v/>
      </c>
    </row>
    <row r="965" spans="1:10" x14ac:dyDescent="0.25">
      <c r="A965" s="157" t="str">
        <f ca="1">IF(Codedata!CB960="","",INDIRECT(Codedata!CB960))</f>
        <v/>
      </c>
      <c r="B965" s="158" t="str">
        <f ca="1">IF(A965="","",INDIRECT(SUBSTITUTE(Codedata!CB960,"!A","!B")))</f>
        <v/>
      </c>
      <c r="C965" s="158" t="str">
        <f ca="1">IF(A965="","",INDIRECT(SUBSTITUTE(Codedata!CB960,"!A","!E")))</f>
        <v/>
      </c>
      <c r="D965" s="158" t="str">
        <f ca="1">IF(A965="","",SUBSTITUTE(Codedata!CB960,"!A"," rij "))</f>
        <v/>
      </c>
      <c r="E965" s="159" t="str">
        <f ca="1">IF(A965="","",INDIRECT(SUBSTITUTE(Codedata!CB960,"!A","!G")))</f>
        <v/>
      </c>
      <c r="F965" s="160" t="str">
        <f ca="1">IF(Codedata!CC960="","",INDIRECT(Codedata!CC960))</f>
        <v/>
      </c>
      <c r="G965" s="158" t="str">
        <f ca="1">IF(F965="","",INDIRECT(SUBSTITUTE(Codedata!CC960,"!A","!B")))</f>
        <v/>
      </c>
      <c r="H965" s="158" t="str">
        <f ca="1">IF(F965="","",INDIRECT(SUBSTITUTE(Codedata!CC960,"!A","!E")))</f>
        <v/>
      </c>
      <c r="I965" s="158" t="str">
        <f ca="1">IF(F965="","",SUBSTITUTE(Codedata!CC960,"!A"," rij "))</f>
        <v/>
      </c>
      <c r="J965" s="159" t="str">
        <f ca="1">IF(F965="","",INDIRECT(SUBSTITUTE(Codedata!CC960,"!A","!H")))</f>
        <v/>
      </c>
    </row>
    <row r="966" spans="1:10" x14ac:dyDescent="0.25">
      <c r="A966" s="157" t="str">
        <f ca="1">IF(Codedata!CB961="","",INDIRECT(Codedata!CB961))</f>
        <v/>
      </c>
      <c r="B966" s="158" t="str">
        <f ca="1">IF(A966="","",INDIRECT(SUBSTITUTE(Codedata!CB961,"!A","!B")))</f>
        <v/>
      </c>
      <c r="C966" s="158" t="str">
        <f ca="1">IF(A966="","",INDIRECT(SUBSTITUTE(Codedata!CB961,"!A","!E")))</f>
        <v/>
      </c>
      <c r="D966" s="158" t="str">
        <f ca="1">IF(A966="","",SUBSTITUTE(Codedata!CB961,"!A"," rij "))</f>
        <v/>
      </c>
      <c r="E966" s="159" t="str">
        <f ca="1">IF(A966="","",INDIRECT(SUBSTITUTE(Codedata!CB961,"!A","!G")))</f>
        <v/>
      </c>
      <c r="F966" s="160" t="str">
        <f ca="1">IF(Codedata!CC961="","",INDIRECT(Codedata!CC961))</f>
        <v/>
      </c>
      <c r="G966" s="158" t="str">
        <f ca="1">IF(F966="","",INDIRECT(SUBSTITUTE(Codedata!CC961,"!A","!B")))</f>
        <v/>
      </c>
      <c r="H966" s="158" t="str">
        <f ca="1">IF(F966="","",INDIRECT(SUBSTITUTE(Codedata!CC961,"!A","!E")))</f>
        <v/>
      </c>
      <c r="I966" s="158" t="str">
        <f ca="1">IF(F966="","",SUBSTITUTE(Codedata!CC961,"!A"," rij "))</f>
        <v/>
      </c>
      <c r="J966" s="159" t="str">
        <f ca="1">IF(F966="","",INDIRECT(SUBSTITUTE(Codedata!CC961,"!A","!H")))</f>
        <v/>
      </c>
    </row>
    <row r="967" spans="1:10" x14ac:dyDescent="0.25">
      <c r="A967" s="157" t="str">
        <f ca="1">IF(Codedata!CB962="","",INDIRECT(Codedata!CB962))</f>
        <v/>
      </c>
      <c r="B967" s="158" t="str">
        <f ca="1">IF(A967="","",INDIRECT(SUBSTITUTE(Codedata!CB962,"!A","!B")))</f>
        <v/>
      </c>
      <c r="C967" s="158" t="str">
        <f ca="1">IF(A967="","",INDIRECT(SUBSTITUTE(Codedata!CB962,"!A","!E")))</f>
        <v/>
      </c>
      <c r="D967" s="158" t="str">
        <f ca="1">IF(A967="","",SUBSTITUTE(Codedata!CB962,"!A"," rij "))</f>
        <v/>
      </c>
      <c r="E967" s="159" t="str">
        <f ca="1">IF(A967="","",INDIRECT(SUBSTITUTE(Codedata!CB962,"!A","!G")))</f>
        <v/>
      </c>
      <c r="F967" s="160" t="str">
        <f ca="1">IF(Codedata!CC962="","",INDIRECT(Codedata!CC962))</f>
        <v/>
      </c>
      <c r="G967" s="158" t="str">
        <f ca="1">IF(F967="","",INDIRECT(SUBSTITUTE(Codedata!CC962,"!A","!B")))</f>
        <v/>
      </c>
      <c r="H967" s="158" t="str">
        <f ca="1">IF(F967="","",INDIRECT(SUBSTITUTE(Codedata!CC962,"!A","!E")))</f>
        <v/>
      </c>
      <c r="I967" s="158" t="str">
        <f ca="1">IF(F967="","",SUBSTITUTE(Codedata!CC962,"!A"," rij "))</f>
        <v/>
      </c>
      <c r="J967" s="159" t="str">
        <f ca="1">IF(F967="","",INDIRECT(SUBSTITUTE(Codedata!CC962,"!A","!H")))</f>
        <v/>
      </c>
    </row>
    <row r="968" spans="1:10" x14ac:dyDescent="0.25">
      <c r="A968" s="157" t="str">
        <f ca="1">IF(Codedata!CB963="","",INDIRECT(Codedata!CB963))</f>
        <v/>
      </c>
      <c r="B968" s="158" t="str">
        <f ca="1">IF(A968="","",INDIRECT(SUBSTITUTE(Codedata!CB963,"!A","!B")))</f>
        <v/>
      </c>
      <c r="C968" s="158" t="str">
        <f ca="1">IF(A968="","",INDIRECT(SUBSTITUTE(Codedata!CB963,"!A","!E")))</f>
        <v/>
      </c>
      <c r="D968" s="158" t="str">
        <f ca="1">IF(A968="","",SUBSTITUTE(Codedata!CB963,"!A"," rij "))</f>
        <v/>
      </c>
      <c r="E968" s="159" t="str">
        <f ca="1">IF(A968="","",INDIRECT(SUBSTITUTE(Codedata!CB963,"!A","!G")))</f>
        <v/>
      </c>
      <c r="F968" s="160" t="str">
        <f ca="1">IF(Codedata!CC963="","",INDIRECT(Codedata!CC963))</f>
        <v/>
      </c>
      <c r="G968" s="158" t="str">
        <f ca="1">IF(F968="","",INDIRECT(SUBSTITUTE(Codedata!CC963,"!A","!B")))</f>
        <v/>
      </c>
      <c r="H968" s="158" t="str">
        <f ca="1">IF(F968="","",INDIRECT(SUBSTITUTE(Codedata!CC963,"!A","!E")))</f>
        <v/>
      </c>
      <c r="I968" s="158" t="str">
        <f ca="1">IF(F968="","",SUBSTITUTE(Codedata!CC963,"!A"," rij "))</f>
        <v/>
      </c>
      <c r="J968" s="159" t="str">
        <f ca="1">IF(F968="","",INDIRECT(SUBSTITUTE(Codedata!CC963,"!A","!H")))</f>
        <v/>
      </c>
    </row>
    <row r="969" spans="1:10" x14ac:dyDescent="0.25">
      <c r="A969" s="157" t="str">
        <f ca="1">IF(Codedata!CB964="","",INDIRECT(Codedata!CB964))</f>
        <v/>
      </c>
      <c r="B969" s="158" t="str">
        <f ca="1">IF(A969="","",INDIRECT(SUBSTITUTE(Codedata!CB964,"!A","!B")))</f>
        <v/>
      </c>
      <c r="C969" s="158" t="str">
        <f ca="1">IF(A969="","",INDIRECT(SUBSTITUTE(Codedata!CB964,"!A","!E")))</f>
        <v/>
      </c>
      <c r="D969" s="158" t="str">
        <f ca="1">IF(A969="","",SUBSTITUTE(Codedata!CB964,"!A"," rij "))</f>
        <v/>
      </c>
      <c r="E969" s="159" t="str">
        <f ca="1">IF(A969="","",INDIRECT(SUBSTITUTE(Codedata!CB964,"!A","!G")))</f>
        <v/>
      </c>
      <c r="F969" s="160" t="str">
        <f ca="1">IF(Codedata!CC964="","",INDIRECT(Codedata!CC964))</f>
        <v/>
      </c>
      <c r="G969" s="158" t="str">
        <f ca="1">IF(F969="","",INDIRECT(SUBSTITUTE(Codedata!CC964,"!A","!B")))</f>
        <v/>
      </c>
      <c r="H969" s="158" t="str">
        <f ca="1">IF(F969="","",INDIRECT(SUBSTITUTE(Codedata!CC964,"!A","!E")))</f>
        <v/>
      </c>
      <c r="I969" s="158" t="str">
        <f ca="1">IF(F969="","",SUBSTITUTE(Codedata!CC964,"!A"," rij "))</f>
        <v/>
      </c>
      <c r="J969" s="159" t="str">
        <f ca="1">IF(F969="","",INDIRECT(SUBSTITUTE(Codedata!CC964,"!A","!H")))</f>
        <v/>
      </c>
    </row>
    <row r="970" spans="1:10" x14ac:dyDescent="0.25">
      <c r="A970" s="157" t="str">
        <f ca="1">IF(Codedata!CB965="","",INDIRECT(Codedata!CB965))</f>
        <v/>
      </c>
      <c r="B970" s="158" t="str">
        <f ca="1">IF(A970="","",INDIRECT(SUBSTITUTE(Codedata!CB965,"!A","!B")))</f>
        <v/>
      </c>
      <c r="C970" s="158" t="str">
        <f ca="1">IF(A970="","",INDIRECT(SUBSTITUTE(Codedata!CB965,"!A","!E")))</f>
        <v/>
      </c>
      <c r="D970" s="158" t="str">
        <f ca="1">IF(A970="","",SUBSTITUTE(Codedata!CB965,"!A"," rij "))</f>
        <v/>
      </c>
      <c r="E970" s="159" t="str">
        <f ca="1">IF(A970="","",INDIRECT(SUBSTITUTE(Codedata!CB965,"!A","!G")))</f>
        <v/>
      </c>
      <c r="F970" s="160" t="str">
        <f ca="1">IF(Codedata!CC965="","",INDIRECT(Codedata!CC965))</f>
        <v/>
      </c>
      <c r="G970" s="158" t="str">
        <f ca="1">IF(F970="","",INDIRECT(SUBSTITUTE(Codedata!CC965,"!A","!B")))</f>
        <v/>
      </c>
      <c r="H970" s="158" t="str">
        <f ca="1">IF(F970="","",INDIRECT(SUBSTITUTE(Codedata!CC965,"!A","!E")))</f>
        <v/>
      </c>
      <c r="I970" s="158" t="str">
        <f ca="1">IF(F970="","",SUBSTITUTE(Codedata!CC965,"!A"," rij "))</f>
        <v/>
      </c>
      <c r="J970" s="159" t="str">
        <f ca="1">IF(F970="","",INDIRECT(SUBSTITUTE(Codedata!CC965,"!A","!H")))</f>
        <v/>
      </c>
    </row>
    <row r="971" spans="1:10" x14ac:dyDescent="0.25">
      <c r="A971" s="157" t="str">
        <f ca="1">IF(Codedata!CB966="","",INDIRECT(Codedata!CB966))</f>
        <v/>
      </c>
      <c r="B971" s="158" t="str">
        <f ca="1">IF(A971="","",INDIRECT(SUBSTITUTE(Codedata!CB966,"!A","!B")))</f>
        <v/>
      </c>
      <c r="C971" s="158" t="str">
        <f ca="1">IF(A971="","",INDIRECT(SUBSTITUTE(Codedata!CB966,"!A","!E")))</f>
        <v/>
      </c>
      <c r="D971" s="158" t="str">
        <f ca="1">IF(A971="","",SUBSTITUTE(Codedata!CB966,"!A"," rij "))</f>
        <v/>
      </c>
      <c r="E971" s="159" t="str">
        <f ca="1">IF(A971="","",INDIRECT(SUBSTITUTE(Codedata!CB966,"!A","!G")))</f>
        <v/>
      </c>
      <c r="F971" s="160" t="str">
        <f ca="1">IF(Codedata!CC966="","",INDIRECT(Codedata!CC966))</f>
        <v/>
      </c>
      <c r="G971" s="158" t="str">
        <f ca="1">IF(F971="","",INDIRECT(SUBSTITUTE(Codedata!CC966,"!A","!B")))</f>
        <v/>
      </c>
      <c r="H971" s="158" t="str">
        <f ca="1">IF(F971="","",INDIRECT(SUBSTITUTE(Codedata!CC966,"!A","!E")))</f>
        <v/>
      </c>
      <c r="I971" s="158" t="str">
        <f ca="1">IF(F971="","",SUBSTITUTE(Codedata!CC966,"!A"," rij "))</f>
        <v/>
      </c>
      <c r="J971" s="159" t="str">
        <f ca="1">IF(F971="","",INDIRECT(SUBSTITUTE(Codedata!CC966,"!A","!H")))</f>
        <v/>
      </c>
    </row>
    <row r="972" spans="1:10" x14ac:dyDescent="0.25">
      <c r="A972" s="157" t="str">
        <f ca="1">IF(Codedata!CB967="","",INDIRECT(Codedata!CB967))</f>
        <v/>
      </c>
      <c r="B972" s="158" t="str">
        <f ca="1">IF(A972="","",INDIRECT(SUBSTITUTE(Codedata!CB967,"!A","!B")))</f>
        <v/>
      </c>
      <c r="C972" s="158" t="str">
        <f ca="1">IF(A972="","",INDIRECT(SUBSTITUTE(Codedata!CB967,"!A","!E")))</f>
        <v/>
      </c>
      <c r="D972" s="158" t="str">
        <f ca="1">IF(A972="","",SUBSTITUTE(Codedata!CB967,"!A"," rij "))</f>
        <v/>
      </c>
      <c r="E972" s="159" t="str">
        <f ca="1">IF(A972="","",INDIRECT(SUBSTITUTE(Codedata!CB967,"!A","!G")))</f>
        <v/>
      </c>
      <c r="F972" s="160" t="str">
        <f ca="1">IF(Codedata!CC967="","",INDIRECT(Codedata!CC967))</f>
        <v/>
      </c>
      <c r="G972" s="158" t="str">
        <f ca="1">IF(F972="","",INDIRECT(SUBSTITUTE(Codedata!CC967,"!A","!B")))</f>
        <v/>
      </c>
      <c r="H972" s="158" t="str">
        <f ca="1">IF(F972="","",INDIRECT(SUBSTITUTE(Codedata!CC967,"!A","!E")))</f>
        <v/>
      </c>
      <c r="I972" s="158" t="str">
        <f ca="1">IF(F972="","",SUBSTITUTE(Codedata!CC967,"!A"," rij "))</f>
        <v/>
      </c>
      <c r="J972" s="159" t="str">
        <f ca="1">IF(F972="","",INDIRECT(SUBSTITUTE(Codedata!CC967,"!A","!H")))</f>
        <v/>
      </c>
    </row>
    <row r="973" spans="1:10" x14ac:dyDescent="0.25">
      <c r="A973" s="157" t="str">
        <f ca="1">IF(Codedata!CB968="","",INDIRECT(Codedata!CB968))</f>
        <v/>
      </c>
      <c r="B973" s="158" t="str">
        <f ca="1">IF(A973="","",INDIRECT(SUBSTITUTE(Codedata!CB968,"!A","!B")))</f>
        <v/>
      </c>
      <c r="C973" s="158" t="str">
        <f ca="1">IF(A973="","",INDIRECT(SUBSTITUTE(Codedata!CB968,"!A","!E")))</f>
        <v/>
      </c>
      <c r="D973" s="158" t="str">
        <f ca="1">IF(A973="","",SUBSTITUTE(Codedata!CB968,"!A"," rij "))</f>
        <v/>
      </c>
      <c r="E973" s="159" t="str">
        <f ca="1">IF(A973="","",INDIRECT(SUBSTITUTE(Codedata!CB968,"!A","!G")))</f>
        <v/>
      </c>
      <c r="F973" s="160" t="str">
        <f ca="1">IF(Codedata!CC968="","",INDIRECT(Codedata!CC968))</f>
        <v/>
      </c>
      <c r="G973" s="158" t="str">
        <f ca="1">IF(F973="","",INDIRECT(SUBSTITUTE(Codedata!CC968,"!A","!B")))</f>
        <v/>
      </c>
      <c r="H973" s="158" t="str">
        <f ca="1">IF(F973="","",INDIRECT(SUBSTITUTE(Codedata!CC968,"!A","!E")))</f>
        <v/>
      </c>
      <c r="I973" s="158" t="str">
        <f ca="1">IF(F973="","",SUBSTITUTE(Codedata!CC968,"!A"," rij "))</f>
        <v/>
      </c>
      <c r="J973" s="159" t="str">
        <f ca="1">IF(F973="","",INDIRECT(SUBSTITUTE(Codedata!CC968,"!A","!H")))</f>
        <v/>
      </c>
    </row>
    <row r="974" spans="1:10" x14ac:dyDescent="0.25">
      <c r="A974" s="157" t="str">
        <f ca="1">IF(Codedata!CB969="","",INDIRECT(Codedata!CB969))</f>
        <v/>
      </c>
      <c r="B974" s="158" t="str">
        <f ca="1">IF(A974="","",INDIRECT(SUBSTITUTE(Codedata!CB969,"!A","!B")))</f>
        <v/>
      </c>
      <c r="C974" s="158" t="str">
        <f ca="1">IF(A974="","",INDIRECT(SUBSTITUTE(Codedata!CB969,"!A","!E")))</f>
        <v/>
      </c>
      <c r="D974" s="158" t="str">
        <f ca="1">IF(A974="","",SUBSTITUTE(Codedata!CB969,"!A"," rij "))</f>
        <v/>
      </c>
      <c r="E974" s="159" t="str">
        <f ca="1">IF(A974="","",INDIRECT(SUBSTITUTE(Codedata!CB969,"!A","!G")))</f>
        <v/>
      </c>
      <c r="F974" s="160" t="str">
        <f ca="1">IF(Codedata!CC969="","",INDIRECT(Codedata!CC969))</f>
        <v/>
      </c>
      <c r="G974" s="158" t="str">
        <f ca="1">IF(F974="","",INDIRECT(SUBSTITUTE(Codedata!CC969,"!A","!B")))</f>
        <v/>
      </c>
      <c r="H974" s="158" t="str">
        <f ca="1">IF(F974="","",INDIRECT(SUBSTITUTE(Codedata!CC969,"!A","!E")))</f>
        <v/>
      </c>
      <c r="I974" s="158" t="str">
        <f ca="1">IF(F974="","",SUBSTITUTE(Codedata!CC969,"!A"," rij "))</f>
        <v/>
      </c>
      <c r="J974" s="159" t="str">
        <f ca="1">IF(F974="","",INDIRECT(SUBSTITUTE(Codedata!CC969,"!A","!H")))</f>
        <v/>
      </c>
    </row>
    <row r="975" spans="1:10" x14ac:dyDescent="0.25">
      <c r="A975" s="157" t="str">
        <f ca="1">IF(Codedata!CB970="","",INDIRECT(Codedata!CB970))</f>
        <v/>
      </c>
      <c r="B975" s="158" t="str">
        <f ca="1">IF(A975="","",INDIRECT(SUBSTITUTE(Codedata!CB970,"!A","!B")))</f>
        <v/>
      </c>
      <c r="C975" s="158" t="str">
        <f ca="1">IF(A975="","",INDIRECT(SUBSTITUTE(Codedata!CB970,"!A","!E")))</f>
        <v/>
      </c>
      <c r="D975" s="158" t="str">
        <f ca="1">IF(A975="","",SUBSTITUTE(Codedata!CB970,"!A"," rij "))</f>
        <v/>
      </c>
      <c r="E975" s="159" t="str">
        <f ca="1">IF(A975="","",INDIRECT(SUBSTITUTE(Codedata!CB970,"!A","!G")))</f>
        <v/>
      </c>
      <c r="F975" s="160" t="str">
        <f ca="1">IF(Codedata!CC970="","",INDIRECT(Codedata!CC970))</f>
        <v/>
      </c>
      <c r="G975" s="158" t="str">
        <f ca="1">IF(F975="","",INDIRECT(SUBSTITUTE(Codedata!CC970,"!A","!B")))</f>
        <v/>
      </c>
      <c r="H975" s="158" t="str">
        <f ca="1">IF(F975="","",INDIRECT(SUBSTITUTE(Codedata!CC970,"!A","!E")))</f>
        <v/>
      </c>
      <c r="I975" s="158" t="str">
        <f ca="1">IF(F975="","",SUBSTITUTE(Codedata!CC970,"!A"," rij "))</f>
        <v/>
      </c>
      <c r="J975" s="159" t="str">
        <f ca="1">IF(F975="","",INDIRECT(SUBSTITUTE(Codedata!CC970,"!A","!H")))</f>
        <v/>
      </c>
    </row>
    <row r="976" spans="1:10" x14ac:dyDescent="0.25">
      <c r="A976" s="157" t="str">
        <f ca="1">IF(Codedata!CB971="","",INDIRECT(Codedata!CB971))</f>
        <v/>
      </c>
      <c r="B976" s="158" t="str">
        <f ca="1">IF(A976="","",INDIRECT(SUBSTITUTE(Codedata!CB971,"!A","!B")))</f>
        <v/>
      </c>
      <c r="C976" s="158" t="str">
        <f ca="1">IF(A976="","",INDIRECT(SUBSTITUTE(Codedata!CB971,"!A","!E")))</f>
        <v/>
      </c>
      <c r="D976" s="158" t="str">
        <f ca="1">IF(A976="","",SUBSTITUTE(Codedata!CB971,"!A"," rij "))</f>
        <v/>
      </c>
      <c r="E976" s="159" t="str">
        <f ca="1">IF(A976="","",INDIRECT(SUBSTITUTE(Codedata!CB971,"!A","!G")))</f>
        <v/>
      </c>
      <c r="F976" s="160" t="str">
        <f ca="1">IF(Codedata!CC971="","",INDIRECT(Codedata!CC971))</f>
        <v/>
      </c>
      <c r="G976" s="158" t="str">
        <f ca="1">IF(F976="","",INDIRECT(SUBSTITUTE(Codedata!CC971,"!A","!B")))</f>
        <v/>
      </c>
      <c r="H976" s="158" t="str">
        <f ca="1">IF(F976="","",INDIRECT(SUBSTITUTE(Codedata!CC971,"!A","!E")))</f>
        <v/>
      </c>
      <c r="I976" s="158" t="str">
        <f ca="1">IF(F976="","",SUBSTITUTE(Codedata!CC971,"!A"," rij "))</f>
        <v/>
      </c>
      <c r="J976" s="159" t="str">
        <f ca="1">IF(F976="","",INDIRECT(SUBSTITUTE(Codedata!CC971,"!A","!H")))</f>
        <v/>
      </c>
    </row>
    <row r="977" spans="1:10" x14ac:dyDescent="0.25">
      <c r="A977" s="157" t="str">
        <f ca="1">IF(Codedata!CB972="","",INDIRECT(Codedata!CB972))</f>
        <v/>
      </c>
      <c r="B977" s="158" t="str">
        <f ca="1">IF(A977="","",INDIRECT(SUBSTITUTE(Codedata!CB972,"!A","!B")))</f>
        <v/>
      </c>
      <c r="C977" s="158" t="str">
        <f ca="1">IF(A977="","",INDIRECT(SUBSTITUTE(Codedata!CB972,"!A","!E")))</f>
        <v/>
      </c>
      <c r="D977" s="158" t="str">
        <f ca="1">IF(A977="","",SUBSTITUTE(Codedata!CB972,"!A"," rij "))</f>
        <v/>
      </c>
      <c r="E977" s="159" t="str">
        <f ca="1">IF(A977="","",INDIRECT(SUBSTITUTE(Codedata!CB972,"!A","!G")))</f>
        <v/>
      </c>
      <c r="F977" s="160" t="str">
        <f ca="1">IF(Codedata!CC972="","",INDIRECT(Codedata!CC972))</f>
        <v/>
      </c>
      <c r="G977" s="158" t="str">
        <f ca="1">IF(F977="","",INDIRECT(SUBSTITUTE(Codedata!CC972,"!A","!B")))</f>
        <v/>
      </c>
      <c r="H977" s="158" t="str">
        <f ca="1">IF(F977="","",INDIRECT(SUBSTITUTE(Codedata!CC972,"!A","!E")))</f>
        <v/>
      </c>
      <c r="I977" s="158" t="str">
        <f ca="1">IF(F977="","",SUBSTITUTE(Codedata!CC972,"!A"," rij "))</f>
        <v/>
      </c>
      <c r="J977" s="159" t="str">
        <f ca="1">IF(F977="","",INDIRECT(SUBSTITUTE(Codedata!CC972,"!A","!H")))</f>
        <v/>
      </c>
    </row>
    <row r="978" spans="1:10" x14ac:dyDescent="0.25">
      <c r="A978" s="157" t="str">
        <f ca="1">IF(Codedata!CB973="","",INDIRECT(Codedata!CB973))</f>
        <v/>
      </c>
      <c r="B978" s="158" t="str">
        <f ca="1">IF(A978="","",INDIRECT(SUBSTITUTE(Codedata!CB973,"!A","!B")))</f>
        <v/>
      </c>
      <c r="C978" s="158" t="str">
        <f ca="1">IF(A978="","",INDIRECT(SUBSTITUTE(Codedata!CB973,"!A","!E")))</f>
        <v/>
      </c>
      <c r="D978" s="158" t="str">
        <f ca="1">IF(A978="","",SUBSTITUTE(Codedata!CB973,"!A"," rij "))</f>
        <v/>
      </c>
      <c r="E978" s="159" t="str">
        <f ca="1">IF(A978="","",INDIRECT(SUBSTITUTE(Codedata!CB973,"!A","!G")))</f>
        <v/>
      </c>
      <c r="F978" s="160" t="str">
        <f ca="1">IF(Codedata!CC973="","",INDIRECT(Codedata!CC973))</f>
        <v/>
      </c>
      <c r="G978" s="158" t="str">
        <f ca="1">IF(F978="","",INDIRECT(SUBSTITUTE(Codedata!CC973,"!A","!B")))</f>
        <v/>
      </c>
      <c r="H978" s="158" t="str">
        <f ca="1">IF(F978="","",INDIRECT(SUBSTITUTE(Codedata!CC973,"!A","!E")))</f>
        <v/>
      </c>
      <c r="I978" s="158" t="str">
        <f ca="1">IF(F978="","",SUBSTITUTE(Codedata!CC973,"!A"," rij "))</f>
        <v/>
      </c>
      <c r="J978" s="159" t="str">
        <f ca="1">IF(F978="","",INDIRECT(SUBSTITUTE(Codedata!CC973,"!A","!H")))</f>
        <v/>
      </c>
    </row>
    <row r="979" spans="1:10" x14ac:dyDescent="0.25">
      <c r="A979" s="157" t="str">
        <f ca="1">IF(Codedata!CB974="","",INDIRECT(Codedata!CB974))</f>
        <v/>
      </c>
      <c r="B979" s="158" t="str">
        <f ca="1">IF(A979="","",INDIRECT(SUBSTITUTE(Codedata!CB974,"!A","!B")))</f>
        <v/>
      </c>
      <c r="C979" s="158" t="str">
        <f ca="1">IF(A979="","",INDIRECT(SUBSTITUTE(Codedata!CB974,"!A","!E")))</f>
        <v/>
      </c>
      <c r="D979" s="158" t="str">
        <f ca="1">IF(A979="","",SUBSTITUTE(Codedata!CB974,"!A"," rij "))</f>
        <v/>
      </c>
      <c r="E979" s="159" t="str">
        <f ca="1">IF(A979="","",INDIRECT(SUBSTITUTE(Codedata!CB974,"!A","!G")))</f>
        <v/>
      </c>
      <c r="F979" s="160" t="str">
        <f ca="1">IF(Codedata!CC974="","",INDIRECT(Codedata!CC974))</f>
        <v/>
      </c>
      <c r="G979" s="158" t="str">
        <f ca="1">IF(F979="","",INDIRECT(SUBSTITUTE(Codedata!CC974,"!A","!B")))</f>
        <v/>
      </c>
      <c r="H979" s="158" t="str">
        <f ca="1">IF(F979="","",INDIRECT(SUBSTITUTE(Codedata!CC974,"!A","!E")))</f>
        <v/>
      </c>
      <c r="I979" s="158" t="str">
        <f ca="1">IF(F979="","",SUBSTITUTE(Codedata!CC974,"!A"," rij "))</f>
        <v/>
      </c>
      <c r="J979" s="159" t="str">
        <f ca="1">IF(F979="","",INDIRECT(SUBSTITUTE(Codedata!CC974,"!A","!H")))</f>
        <v/>
      </c>
    </row>
    <row r="980" spans="1:10" x14ac:dyDescent="0.25">
      <c r="A980" s="157" t="str">
        <f ca="1">IF(Codedata!CB975="","",INDIRECT(Codedata!CB975))</f>
        <v/>
      </c>
      <c r="B980" s="158" t="str">
        <f ca="1">IF(A980="","",INDIRECT(SUBSTITUTE(Codedata!CB975,"!A","!B")))</f>
        <v/>
      </c>
      <c r="C980" s="158" t="str">
        <f ca="1">IF(A980="","",INDIRECT(SUBSTITUTE(Codedata!CB975,"!A","!E")))</f>
        <v/>
      </c>
      <c r="D980" s="158" t="str">
        <f ca="1">IF(A980="","",SUBSTITUTE(Codedata!CB975,"!A"," rij "))</f>
        <v/>
      </c>
      <c r="E980" s="159" t="str">
        <f ca="1">IF(A980="","",INDIRECT(SUBSTITUTE(Codedata!CB975,"!A","!G")))</f>
        <v/>
      </c>
      <c r="F980" s="160" t="str">
        <f ca="1">IF(Codedata!CC975="","",INDIRECT(Codedata!CC975))</f>
        <v/>
      </c>
      <c r="G980" s="158" t="str">
        <f ca="1">IF(F980="","",INDIRECT(SUBSTITUTE(Codedata!CC975,"!A","!B")))</f>
        <v/>
      </c>
      <c r="H980" s="158" t="str">
        <f ca="1">IF(F980="","",INDIRECT(SUBSTITUTE(Codedata!CC975,"!A","!E")))</f>
        <v/>
      </c>
      <c r="I980" s="158" t="str">
        <f ca="1">IF(F980="","",SUBSTITUTE(Codedata!CC975,"!A"," rij "))</f>
        <v/>
      </c>
      <c r="J980" s="159" t="str">
        <f ca="1">IF(F980="","",INDIRECT(SUBSTITUTE(Codedata!CC975,"!A","!H")))</f>
        <v/>
      </c>
    </row>
    <row r="981" spans="1:10" x14ac:dyDescent="0.25">
      <c r="A981" s="157" t="str">
        <f ca="1">IF(Codedata!CB976="","",INDIRECT(Codedata!CB976))</f>
        <v/>
      </c>
      <c r="B981" s="158" t="str">
        <f ca="1">IF(A981="","",INDIRECT(SUBSTITUTE(Codedata!CB976,"!A","!B")))</f>
        <v/>
      </c>
      <c r="C981" s="158" t="str">
        <f ca="1">IF(A981="","",INDIRECT(SUBSTITUTE(Codedata!CB976,"!A","!E")))</f>
        <v/>
      </c>
      <c r="D981" s="158" t="str">
        <f ca="1">IF(A981="","",SUBSTITUTE(Codedata!CB976,"!A"," rij "))</f>
        <v/>
      </c>
      <c r="E981" s="159" t="str">
        <f ca="1">IF(A981="","",INDIRECT(SUBSTITUTE(Codedata!CB976,"!A","!G")))</f>
        <v/>
      </c>
      <c r="F981" s="160" t="str">
        <f ca="1">IF(Codedata!CC976="","",INDIRECT(Codedata!CC976))</f>
        <v/>
      </c>
      <c r="G981" s="158" t="str">
        <f ca="1">IF(F981="","",INDIRECT(SUBSTITUTE(Codedata!CC976,"!A","!B")))</f>
        <v/>
      </c>
      <c r="H981" s="158" t="str">
        <f ca="1">IF(F981="","",INDIRECT(SUBSTITUTE(Codedata!CC976,"!A","!E")))</f>
        <v/>
      </c>
      <c r="I981" s="158" t="str">
        <f ca="1">IF(F981="","",SUBSTITUTE(Codedata!CC976,"!A"," rij "))</f>
        <v/>
      </c>
      <c r="J981" s="159" t="str">
        <f ca="1">IF(F981="","",INDIRECT(SUBSTITUTE(Codedata!CC976,"!A","!H")))</f>
        <v/>
      </c>
    </row>
    <row r="982" spans="1:10" x14ac:dyDescent="0.25">
      <c r="A982" s="157" t="str">
        <f ca="1">IF(Codedata!CB977="","",INDIRECT(Codedata!CB977))</f>
        <v/>
      </c>
      <c r="B982" s="158" t="str">
        <f ca="1">IF(A982="","",INDIRECT(SUBSTITUTE(Codedata!CB977,"!A","!B")))</f>
        <v/>
      </c>
      <c r="C982" s="158" t="str">
        <f ca="1">IF(A982="","",INDIRECT(SUBSTITUTE(Codedata!CB977,"!A","!E")))</f>
        <v/>
      </c>
      <c r="D982" s="158" t="str">
        <f ca="1">IF(A982="","",SUBSTITUTE(Codedata!CB977,"!A"," rij "))</f>
        <v/>
      </c>
      <c r="E982" s="159" t="str">
        <f ca="1">IF(A982="","",INDIRECT(SUBSTITUTE(Codedata!CB977,"!A","!G")))</f>
        <v/>
      </c>
      <c r="F982" s="160" t="str">
        <f ca="1">IF(Codedata!CC977="","",INDIRECT(Codedata!CC977))</f>
        <v/>
      </c>
      <c r="G982" s="158" t="str">
        <f ca="1">IF(F982="","",INDIRECT(SUBSTITUTE(Codedata!CC977,"!A","!B")))</f>
        <v/>
      </c>
      <c r="H982" s="158" t="str">
        <f ca="1">IF(F982="","",INDIRECT(SUBSTITUTE(Codedata!CC977,"!A","!E")))</f>
        <v/>
      </c>
      <c r="I982" s="158" t="str">
        <f ca="1">IF(F982="","",SUBSTITUTE(Codedata!CC977,"!A"," rij "))</f>
        <v/>
      </c>
      <c r="J982" s="159" t="str">
        <f ca="1">IF(F982="","",INDIRECT(SUBSTITUTE(Codedata!CC977,"!A","!H")))</f>
        <v/>
      </c>
    </row>
    <row r="983" spans="1:10" x14ac:dyDescent="0.25">
      <c r="A983" s="157" t="str">
        <f ca="1">IF(Codedata!CB978="","",INDIRECT(Codedata!CB978))</f>
        <v/>
      </c>
      <c r="B983" s="158" t="str">
        <f ca="1">IF(A983="","",INDIRECT(SUBSTITUTE(Codedata!CB978,"!A","!B")))</f>
        <v/>
      </c>
      <c r="C983" s="158" t="str">
        <f ca="1">IF(A983="","",INDIRECT(SUBSTITUTE(Codedata!CB978,"!A","!E")))</f>
        <v/>
      </c>
      <c r="D983" s="158" t="str">
        <f ca="1">IF(A983="","",SUBSTITUTE(Codedata!CB978,"!A"," rij "))</f>
        <v/>
      </c>
      <c r="E983" s="159" t="str">
        <f ca="1">IF(A983="","",INDIRECT(SUBSTITUTE(Codedata!CB978,"!A","!G")))</f>
        <v/>
      </c>
      <c r="F983" s="160" t="str">
        <f ca="1">IF(Codedata!CC978="","",INDIRECT(Codedata!CC978))</f>
        <v/>
      </c>
      <c r="G983" s="158" t="str">
        <f ca="1">IF(F983="","",INDIRECT(SUBSTITUTE(Codedata!CC978,"!A","!B")))</f>
        <v/>
      </c>
      <c r="H983" s="158" t="str">
        <f ca="1">IF(F983="","",INDIRECT(SUBSTITUTE(Codedata!CC978,"!A","!E")))</f>
        <v/>
      </c>
      <c r="I983" s="158" t="str">
        <f ca="1">IF(F983="","",SUBSTITUTE(Codedata!CC978,"!A"," rij "))</f>
        <v/>
      </c>
      <c r="J983" s="159" t="str">
        <f ca="1">IF(F983="","",INDIRECT(SUBSTITUTE(Codedata!CC978,"!A","!H")))</f>
        <v/>
      </c>
    </row>
    <row r="984" spans="1:10" x14ac:dyDescent="0.25">
      <c r="A984" s="157" t="str">
        <f ca="1">IF(Codedata!CB979="","",INDIRECT(Codedata!CB979))</f>
        <v/>
      </c>
      <c r="B984" s="158" t="str">
        <f ca="1">IF(A984="","",INDIRECT(SUBSTITUTE(Codedata!CB979,"!A","!B")))</f>
        <v/>
      </c>
      <c r="C984" s="158" t="str">
        <f ca="1">IF(A984="","",INDIRECT(SUBSTITUTE(Codedata!CB979,"!A","!E")))</f>
        <v/>
      </c>
      <c r="D984" s="158" t="str">
        <f ca="1">IF(A984="","",SUBSTITUTE(Codedata!CB979,"!A"," rij "))</f>
        <v/>
      </c>
      <c r="E984" s="159" t="str">
        <f ca="1">IF(A984="","",INDIRECT(SUBSTITUTE(Codedata!CB979,"!A","!G")))</f>
        <v/>
      </c>
      <c r="F984" s="160" t="str">
        <f ca="1">IF(Codedata!CC979="","",INDIRECT(Codedata!CC979))</f>
        <v/>
      </c>
      <c r="G984" s="158" t="str">
        <f ca="1">IF(F984="","",INDIRECT(SUBSTITUTE(Codedata!CC979,"!A","!B")))</f>
        <v/>
      </c>
      <c r="H984" s="158" t="str">
        <f ca="1">IF(F984="","",INDIRECT(SUBSTITUTE(Codedata!CC979,"!A","!E")))</f>
        <v/>
      </c>
      <c r="I984" s="158" t="str">
        <f ca="1">IF(F984="","",SUBSTITUTE(Codedata!CC979,"!A"," rij "))</f>
        <v/>
      </c>
      <c r="J984" s="159" t="str">
        <f ca="1">IF(F984="","",INDIRECT(SUBSTITUTE(Codedata!CC979,"!A","!H")))</f>
        <v/>
      </c>
    </row>
    <row r="985" spans="1:10" x14ac:dyDescent="0.25">
      <c r="A985" s="157" t="str">
        <f ca="1">IF(Codedata!CB980="","",INDIRECT(Codedata!CB980))</f>
        <v/>
      </c>
      <c r="B985" s="158" t="str">
        <f ca="1">IF(A985="","",INDIRECT(SUBSTITUTE(Codedata!CB980,"!A","!B")))</f>
        <v/>
      </c>
      <c r="C985" s="158" t="str">
        <f ca="1">IF(A985="","",INDIRECT(SUBSTITUTE(Codedata!CB980,"!A","!E")))</f>
        <v/>
      </c>
      <c r="D985" s="158" t="str">
        <f ca="1">IF(A985="","",SUBSTITUTE(Codedata!CB980,"!A"," rij "))</f>
        <v/>
      </c>
      <c r="E985" s="159" t="str">
        <f ca="1">IF(A985="","",INDIRECT(SUBSTITUTE(Codedata!CB980,"!A","!G")))</f>
        <v/>
      </c>
      <c r="F985" s="160" t="str">
        <f ca="1">IF(Codedata!CC980="","",INDIRECT(Codedata!CC980))</f>
        <v/>
      </c>
      <c r="G985" s="158" t="str">
        <f ca="1">IF(F985="","",INDIRECT(SUBSTITUTE(Codedata!CC980,"!A","!B")))</f>
        <v/>
      </c>
      <c r="H985" s="158" t="str">
        <f ca="1">IF(F985="","",INDIRECT(SUBSTITUTE(Codedata!CC980,"!A","!E")))</f>
        <v/>
      </c>
      <c r="I985" s="158" t="str">
        <f ca="1">IF(F985="","",SUBSTITUTE(Codedata!CC980,"!A"," rij "))</f>
        <v/>
      </c>
      <c r="J985" s="159" t="str">
        <f ca="1">IF(F985="","",INDIRECT(SUBSTITUTE(Codedata!CC980,"!A","!H")))</f>
        <v/>
      </c>
    </row>
    <row r="986" spans="1:10" x14ac:dyDescent="0.25">
      <c r="A986" s="157" t="str">
        <f ca="1">IF(Codedata!CB981="","",INDIRECT(Codedata!CB981))</f>
        <v/>
      </c>
      <c r="B986" s="158" t="str">
        <f ca="1">IF(A986="","",INDIRECT(SUBSTITUTE(Codedata!CB981,"!A","!B")))</f>
        <v/>
      </c>
      <c r="C986" s="158" t="str">
        <f ca="1">IF(A986="","",INDIRECT(SUBSTITUTE(Codedata!CB981,"!A","!E")))</f>
        <v/>
      </c>
      <c r="D986" s="158" t="str">
        <f ca="1">IF(A986="","",SUBSTITUTE(Codedata!CB981,"!A"," rij "))</f>
        <v/>
      </c>
      <c r="E986" s="159" t="str">
        <f ca="1">IF(A986="","",INDIRECT(SUBSTITUTE(Codedata!CB981,"!A","!G")))</f>
        <v/>
      </c>
      <c r="F986" s="160" t="str">
        <f ca="1">IF(Codedata!CC981="","",INDIRECT(Codedata!CC981))</f>
        <v/>
      </c>
      <c r="G986" s="158" t="str">
        <f ca="1">IF(F986="","",INDIRECT(SUBSTITUTE(Codedata!CC981,"!A","!B")))</f>
        <v/>
      </c>
      <c r="H986" s="158" t="str">
        <f ca="1">IF(F986="","",INDIRECT(SUBSTITUTE(Codedata!CC981,"!A","!E")))</f>
        <v/>
      </c>
      <c r="I986" s="158" t="str">
        <f ca="1">IF(F986="","",SUBSTITUTE(Codedata!CC981,"!A"," rij "))</f>
        <v/>
      </c>
      <c r="J986" s="159" t="str">
        <f ca="1">IF(F986="","",INDIRECT(SUBSTITUTE(Codedata!CC981,"!A","!H")))</f>
        <v/>
      </c>
    </row>
    <row r="987" spans="1:10" x14ac:dyDescent="0.25">
      <c r="A987" s="157" t="str">
        <f ca="1">IF(Codedata!CB982="","",INDIRECT(Codedata!CB982))</f>
        <v/>
      </c>
      <c r="B987" s="158" t="str">
        <f ca="1">IF(A987="","",INDIRECT(SUBSTITUTE(Codedata!CB982,"!A","!B")))</f>
        <v/>
      </c>
      <c r="C987" s="158" t="str">
        <f ca="1">IF(A987="","",INDIRECT(SUBSTITUTE(Codedata!CB982,"!A","!E")))</f>
        <v/>
      </c>
      <c r="D987" s="158" t="str">
        <f ca="1">IF(A987="","",SUBSTITUTE(Codedata!CB982,"!A"," rij "))</f>
        <v/>
      </c>
      <c r="E987" s="159" t="str">
        <f ca="1">IF(A987="","",INDIRECT(SUBSTITUTE(Codedata!CB982,"!A","!G")))</f>
        <v/>
      </c>
      <c r="F987" s="160" t="str">
        <f ca="1">IF(Codedata!CC982="","",INDIRECT(Codedata!CC982))</f>
        <v/>
      </c>
      <c r="G987" s="158" t="str">
        <f ca="1">IF(F987="","",INDIRECT(SUBSTITUTE(Codedata!CC982,"!A","!B")))</f>
        <v/>
      </c>
      <c r="H987" s="158" t="str">
        <f ca="1">IF(F987="","",INDIRECT(SUBSTITUTE(Codedata!CC982,"!A","!E")))</f>
        <v/>
      </c>
      <c r="I987" s="158" t="str">
        <f ca="1">IF(F987="","",SUBSTITUTE(Codedata!CC982,"!A"," rij "))</f>
        <v/>
      </c>
      <c r="J987" s="159" t="str">
        <f ca="1">IF(F987="","",INDIRECT(SUBSTITUTE(Codedata!CC982,"!A","!H")))</f>
        <v/>
      </c>
    </row>
    <row r="988" spans="1:10" x14ac:dyDescent="0.25">
      <c r="A988" s="157" t="str">
        <f ca="1">IF(Codedata!CB983="","",INDIRECT(Codedata!CB983))</f>
        <v/>
      </c>
      <c r="B988" s="158" t="str">
        <f ca="1">IF(A988="","",INDIRECT(SUBSTITUTE(Codedata!CB983,"!A","!B")))</f>
        <v/>
      </c>
      <c r="C988" s="158" t="str">
        <f ca="1">IF(A988="","",INDIRECT(SUBSTITUTE(Codedata!CB983,"!A","!E")))</f>
        <v/>
      </c>
      <c r="D988" s="158" t="str">
        <f ca="1">IF(A988="","",SUBSTITUTE(Codedata!CB983,"!A"," rij "))</f>
        <v/>
      </c>
      <c r="E988" s="159" t="str">
        <f ca="1">IF(A988="","",INDIRECT(SUBSTITUTE(Codedata!CB983,"!A","!G")))</f>
        <v/>
      </c>
      <c r="F988" s="160" t="str">
        <f ca="1">IF(Codedata!CC983="","",INDIRECT(Codedata!CC983))</f>
        <v/>
      </c>
      <c r="G988" s="158" t="str">
        <f ca="1">IF(F988="","",INDIRECT(SUBSTITUTE(Codedata!CC983,"!A","!B")))</f>
        <v/>
      </c>
      <c r="H988" s="158" t="str">
        <f ca="1">IF(F988="","",INDIRECT(SUBSTITUTE(Codedata!CC983,"!A","!E")))</f>
        <v/>
      </c>
      <c r="I988" s="158" t="str">
        <f ca="1">IF(F988="","",SUBSTITUTE(Codedata!CC983,"!A"," rij "))</f>
        <v/>
      </c>
      <c r="J988" s="159" t="str">
        <f ca="1">IF(F988="","",INDIRECT(SUBSTITUTE(Codedata!CC983,"!A","!H")))</f>
        <v/>
      </c>
    </row>
    <row r="989" spans="1:10" x14ac:dyDescent="0.25">
      <c r="A989" s="157" t="str">
        <f ca="1">IF(Codedata!CB984="","",INDIRECT(Codedata!CB984))</f>
        <v/>
      </c>
      <c r="B989" s="158" t="str">
        <f ca="1">IF(A989="","",INDIRECT(SUBSTITUTE(Codedata!CB984,"!A","!B")))</f>
        <v/>
      </c>
      <c r="C989" s="158" t="str">
        <f ca="1">IF(A989="","",INDIRECT(SUBSTITUTE(Codedata!CB984,"!A","!E")))</f>
        <v/>
      </c>
      <c r="D989" s="158" t="str">
        <f ca="1">IF(A989="","",SUBSTITUTE(Codedata!CB984,"!A"," rij "))</f>
        <v/>
      </c>
      <c r="E989" s="159" t="str">
        <f ca="1">IF(A989="","",INDIRECT(SUBSTITUTE(Codedata!CB984,"!A","!G")))</f>
        <v/>
      </c>
      <c r="F989" s="160" t="str">
        <f ca="1">IF(Codedata!CC984="","",INDIRECT(Codedata!CC984))</f>
        <v/>
      </c>
      <c r="G989" s="158" t="str">
        <f ca="1">IF(F989="","",INDIRECT(SUBSTITUTE(Codedata!CC984,"!A","!B")))</f>
        <v/>
      </c>
      <c r="H989" s="158" t="str">
        <f ca="1">IF(F989="","",INDIRECT(SUBSTITUTE(Codedata!CC984,"!A","!E")))</f>
        <v/>
      </c>
      <c r="I989" s="158" t="str">
        <f ca="1">IF(F989="","",SUBSTITUTE(Codedata!CC984,"!A"," rij "))</f>
        <v/>
      </c>
      <c r="J989" s="159" t="str">
        <f ca="1">IF(F989="","",INDIRECT(SUBSTITUTE(Codedata!CC984,"!A","!H")))</f>
        <v/>
      </c>
    </row>
    <row r="990" spans="1:10" x14ac:dyDescent="0.25">
      <c r="A990" s="157" t="str">
        <f ca="1">IF(Codedata!CB985="","",INDIRECT(Codedata!CB985))</f>
        <v/>
      </c>
      <c r="B990" s="158" t="str">
        <f ca="1">IF(A990="","",INDIRECT(SUBSTITUTE(Codedata!CB985,"!A","!B")))</f>
        <v/>
      </c>
      <c r="C990" s="158" t="str">
        <f ca="1">IF(A990="","",INDIRECT(SUBSTITUTE(Codedata!CB985,"!A","!E")))</f>
        <v/>
      </c>
      <c r="D990" s="158" t="str">
        <f ca="1">IF(A990="","",SUBSTITUTE(Codedata!CB985,"!A"," rij "))</f>
        <v/>
      </c>
      <c r="E990" s="159" t="str">
        <f ca="1">IF(A990="","",INDIRECT(SUBSTITUTE(Codedata!CB985,"!A","!G")))</f>
        <v/>
      </c>
      <c r="F990" s="160" t="str">
        <f ca="1">IF(Codedata!CC985="","",INDIRECT(Codedata!CC985))</f>
        <v/>
      </c>
      <c r="G990" s="158" t="str">
        <f ca="1">IF(F990="","",INDIRECT(SUBSTITUTE(Codedata!CC985,"!A","!B")))</f>
        <v/>
      </c>
      <c r="H990" s="158" t="str">
        <f ca="1">IF(F990="","",INDIRECT(SUBSTITUTE(Codedata!CC985,"!A","!E")))</f>
        <v/>
      </c>
      <c r="I990" s="158" t="str">
        <f ca="1">IF(F990="","",SUBSTITUTE(Codedata!CC985,"!A"," rij "))</f>
        <v/>
      </c>
      <c r="J990" s="159" t="str">
        <f ca="1">IF(F990="","",INDIRECT(SUBSTITUTE(Codedata!CC985,"!A","!H")))</f>
        <v/>
      </c>
    </row>
    <row r="991" spans="1:10" x14ac:dyDescent="0.25">
      <c r="A991" s="157" t="str">
        <f ca="1">IF(Codedata!CB986="","",INDIRECT(Codedata!CB986))</f>
        <v/>
      </c>
      <c r="B991" s="158" t="str">
        <f ca="1">IF(A991="","",INDIRECT(SUBSTITUTE(Codedata!CB986,"!A","!B")))</f>
        <v/>
      </c>
      <c r="C991" s="158" t="str">
        <f ca="1">IF(A991="","",INDIRECT(SUBSTITUTE(Codedata!CB986,"!A","!E")))</f>
        <v/>
      </c>
      <c r="D991" s="158" t="str">
        <f ca="1">IF(A991="","",SUBSTITUTE(Codedata!CB986,"!A"," rij "))</f>
        <v/>
      </c>
      <c r="E991" s="159" t="str">
        <f ca="1">IF(A991="","",INDIRECT(SUBSTITUTE(Codedata!CB986,"!A","!G")))</f>
        <v/>
      </c>
      <c r="F991" s="160" t="str">
        <f ca="1">IF(Codedata!CC986="","",INDIRECT(Codedata!CC986))</f>
        <v/>
      </c>
      <c r="G991" s="158" t="str">
        <f ca="1">IF(F991="","",INDIRECT(SUBSTITUTE(Codedata!CC986,"!A","!B")))</f>
        <v/>
      </c>
      <c r="H991" s="158" t="str">
        <f ca="1">IF(F991="","",INDIRECT(SUBSTITUTE(Codedata!CC986,"!A","!E")))</f>
        <v/>
      </c>
      <c r="I991" s="158" t="str">
        <f ca="1">IF(F991="","",SUBSTITUTE(Codedata!CC986,"!A"," rij "))</f>
        <v/>
      </c>
      <c r="J991" s="159" t="str">
        <f ca="1">IF(F991="","",INDIRECT(SUBSTITUTE(Codedata!CC986,"!A","!H")))</f>
        <v/>
      </c>
    </row>
    <row r="992" spans="1:10" x14ac:dyDescent="0.25">
      <c r="A992" s="157" t="str">
        <f ca="1">IF(Codedata!CB987="","",INDIRECT(Codedata!CB987))</f>
        <v/>
      </c>
      <c r="B992" s="158" t="str">
        <f ca="1">IF(A992="","",INDIRECT(SUBSTITUTE(Codedata!CB987,"!A","!B")))</f>
        <v/>
      </c>
      <c r="C992" s="158" t="str">
        <f ca="1">IF(A992="","",INDIRECT(SUBSTITUTE(Codedata!CB987,"!A","!E")))</f>
        <v/>
      </c>
      <c r="D992" s="158" t="str">
        <f ca="1">IF(A992="","",SUBSTITUTE(Codedata!CB987,"!A"," rij "))</f>
        <v/>
      </c>
      <c r="E992" s="159" t="str">
        <f ca="1">IF(A992="","",INDIRECT(SUBSTITUTE(Codedata!CB987,"!A","!G")))</f>
        <v/>
      </c>
      <c r="F992" s="160" t="str">
        <f ca="1">IF(Codedata!CC987="","",INDIRECT(Codedata!CC987))</f>
        <v/>
      </c>
      <c r="G992" s="158" t="str">
        <f ca="1">IF(F992="","",INDIRECT(SUBSTITUTE(Codedata!CC987,"!A","!B")))</f>
        <v/>
      </c>
      <c r="H992" s="158" t="str">
        <f ca="1">IF(F992="","",INDIRECT(SUBSTITUTE(Codedata!CC987,"!A","!E")))</f>
        <v/>
      </c>
      <c r="I992" s="158" t="str">
        <f ca="1">IF(F992="","",SUBSTITUTE(Codedata!CC987,"!A"," rij "))</f>
        <v/>
      </c>
      <c r="J992" s="159" t="str">
        <f ca="1">IF(F992="","",INDIRECT(SUBSTITUTE(Codedata!CC987,"!A","!H")))</f>
        <v/>
      </c>
    </row>
    <row r="993" spans="1:10" x14ac:dyDescent="0.25">
      <c r="A993" s="157" t="str">
        <f ca="1">IF(Codedata!CB988="","",INDIRECT(Codedata!CB988))</f>
        <v/>
      </c>
      <c r="B993" s="158" t="str">
        <f ca="1">IF(A993="","",INDIRECT(SUBSTITUTE(Codedata!CB988,"!A","!B")))</f>
        <v/>
      </c>
      <c r="C993" s="158" t="str">
        <f ca="1">IF(A993="","",INDIRECT(SUBSTITUTE(Codedata!CB988,"!A","!E")))</f>
        <v/>
      </c>
      <c r="D993" s="158" t="str">
        <f ca="1">IF(A993="","",SUBSTITUTE(Codedata!CB988,"!A"," rij "))</f>
        <v/>
      </c>
      <c r="E993" s="159" t="str">
        <f ca="1">IF(A993="","",INDIRECT(SUBSTITUTE(Codedata!CB988,"!A","!G")))</f>
        <v/>
      </c>
      <c r="F993" s="160" t="str">
        <f ca="1">IF(Codedata!CC988="","",INDIRECT(Codedata!CC988))</f>
        <v/>
      </c>
      <c r="G993" s="158" t="str">
        <f ca="1">IF(F993="","",INDIRECT(SUBSTITUTE(Codedata!CC988,"!A","!B")))</f>
        <v/>
      </c>
      <c r="H993" s="158" t="str">
        <f ca="1">IF(F993="","",INDIRECT(SUBSTITUTE(Codedata!CC988,"!A","!E")))</f>
        <v/>
      </c>
      <c r="I993" s="158" t="str">
        <f ca="1">IF(F993="","",SUBSTITUTE(Codedata!CC988,"!A"," rij "))</f>
        <v/>
      </c>
      <c r="J993" s="159" t="str">
        <f ca="1">IF(F993="","",INDIRECT(SUBSTITUTE(Codedata!CC988,"!A","!H")))</f>
        <v/>
      </c>
    </row>
    <row r="994" spans="1:10" x14ac:dyDescent="0.25">
      <c r="A994" s="157" t="str">
        <f ca="1">IF(Codedata!CB989="","",INDIRECT(Codedata!CB989))</f>
        <v/>
      </c>
      <c r="B994" s="158" t="str">
        <f ca="1">IF(A994="","",INDIRECT(SUBSTITUTE(Codedata!CB989,"!A","!B")))</f>
        <v/>
      </c>
      <c r="C994" s="158" t="str">
        <f ca="1">IF(A994="","",INDIRECT(SUBSTITUTE(Codedata!CB989,"!A","!E")))</f>
        <v/>
      </c>
      <c r="D994" s="158" t="str">
        <f ca="1">IF(A994="","",SUBSTITUTE(Codedata!CB989,"!A"," rij "))</f>
        <v/>
      </c>
      <c r="E994" s="159" t="str">
        <f ca="1">IF(A994="","",INDIRECT(SUBSTITUTE(Codedata!CB989,"!A","!G")))</f>
        <v/>
      </c>
      <c r="F994" s="160" t="str">
        <f ca="1">IF(Codedata!CC989="","",INDIRECT(Codedata!CC989))</f>
        <v/>
      </c>
      <c r="G994" s="158" t="str">
        <f ca="1">IF(F994="","",INDIRECT(SUBSTITUTE(Codedata!CC989,"!A","!B")))</f>
        <v/>
      </c>
      <c r="H994" s="158" t="str">
        <f ca="1">IF(F994="","",INDIRECT(SUBSTITUTE(Codedata!CC989,"!A","!E")))</f>
        <v/>
      </c>
      <c r="I994" s="158" t="str">
        <f ca="1">IF(F994="","",SUBSTITUTE(Codedata!CC989,"!A"," rij "))</f>
        <v/>
      </c>
      <c r="J994" s="159" t="str">
        <f ca="1">IF(F994="","",INDIRECT(SUBSTITUTE(Codedata!CC989,"!A","!H")))</f>
        <v/>
      </c>
    </row>
    <row r="995" spans="1:10" x14ac:dyDescent="0.25">
      <c r="A995" s="157" t="str">
        <f ca="1">IF(Codedata!CB990="","",INDIRECT(Codedata!CB990))</f>
        <v/>
      </c>
      <c r="B995" s="158" t="str">
        <f ca="1">IF(A995="","",INDIRECT(SUBSTITUTE(Codedata!CB990,"!A","!B")))</f>
        <v/>
      </c>
      <c r="C995" s="158" t="str">
        <f ca="1">IF(A995="","",INDIRECT(SUBSTITUTE(Codedata!CB990,"!A","!E")))</f>
        <v/>
      </c>
      <c r="D995" s="158" t="str">
        <f ca="1">IF(A995="","",SUBSTITUTE(Codedata!CB990,"!A"," rij "))</f>
        <v/>
      </c>
      <c r="E995" s="159" t="str">
        <f ca="1">IF(A995="","",INDIRECT(SUBSTITUTE(Codedata!CB990,"!A","!G")))</f>
        <v/>
      </c>
      <c r="F995" s="160" t="str">
        <f ca="1">IF(Codedata!CC990="","",INDIRECT(Codedata!CC990))</f>
        <v/>
      </c>
      <c r="G995" s="158" t="str">
        <f ca="1">IF(F995="","",INDIRECT(SUBSTITUTE(Codedata!CC990,"!A","!B")))</f>
        <v/>
      </c>
      <c r="H995" s="158" t="str">
        <f ca="1">IF(F995="","",INDIRECT(SUBSTITUTE(Codedata!CC990,"!A","!E")))</f>
        <v/>
      </c>
      <c r="I995" s="158" t="str">
        <f ca="1">IF(F995="","",SUBSTITUTE(Codedata!CC990,"!A"," rij "))</f>
        <v/>
      </c>
      <c r="J995" s="159" t="str">
        <f ca="1">IF(F995="","",INDIRECT(SUBSTITUTE(Codedata!CC990,"!A","!H")))</f>
        <v/>
      </c>
    </row>
    <row r="996" spans="1:10" x14ac:dyDescent="0.25">
      <c r="A996" s="157" t="str">
        <f ca="1">IF(Codedata!CB991="","",INDIRECT(Codedata!CB991))</f>
        <v/>
      </c>
      <c r="B996" s="158" t="str">
        <f ca="1">IF(A996="","",INDIRECT(SUBSTITUTE(Codedata!CB991,"!A","!B")))</f>
        <v/>
      </c>
      <c r="C996" s="158" t="str">
        <f ca="1">IF(A996="","",INDIRECT(SUBSTITUTE(Codedata!CB991,"!A","!E")))</f>
        <v/>
      </c>
      <c r="D996" s="158" t="str">
        <f ca="1">IF(A996="","",SUBSTITUTE(Codedata!CB991,"!A"," rij "))</f>
        <v/>
      </c>
      <c r="E996" s="159" t="str">
        <f ca="1">IF(A996="","",INDIRECT(SUBSTITUTE(Codedata!CB991,"!A","!G")))</f>
        <v/>
      </c>
      <c r="F996" s="160" t="str">
        <f ca="1">IF(Codedata!CC991="","",INDIRECT(Codedata!CC991))</f>
        <v/>
      </c>
      <c r="G996" s="158" t="str">
        <f ca="1">IF(F996="","",INDIRECT(SUBSTITUTE(Codedata!CC991,"!A","!B")))</f>
        <v/>
      </c>
      <c r="H996" s="158" t="str">
        <f ca="1">IF(F996="","",INDIRECT(SUBSTITUTE(Codedata!CC991,"!A","!E")))</f>
        <v/>
      </c>
      <c r="I996" s="158" t="str">
        <f ca="1">IF(F996="","",SUBSTITUTE(Codedata!CC991,"!A"," rij "))</f>
        <v/>
      </c>
      <c r="J996" s="159" t="str">
        <f ca="1">IF(F996="","",INDIRECT(SUBSTITUTE(Codedata!CC991,"!A","!H")))</f>
        <v/>
      </c>
    </row>
    <row r="997" spans="1:10" x14ac:dyDescent="0.25">
      <c r="A997" s="157" t="str">
        <f ca="1">IF(Codedata!CB992="","",INDIRECT(Codedata!CB992))</f>
        <v/>
      </c>
      <c r="B997" s="158" t="str">
        <f ca="1">IF(A997="","",INDIRECT(SUBSTITUTE(Codedata!CB992,"!A","!B")))</f>
        <v/>
      </c>
      <c r="C997" s="158" t="str">
        <f ca="1">IF(A997="","",INDIRECT(SUBSTITUTE(Codedata!CB992,"!A","!E")))</f>
        <v/>
      </c>
      <c r="D997" s="158" t="str">
        <f ca="1">IF(A997="","",SUBSTITUTE(Codedata!CB992,"!A"," rij "))</f>
        <v/>
      </c>
      <c r="E997" s="159" t="str">
        <f ca="1">IF(A997="","",INDIRECT(SUBSTITUTE(Codedata!CB992,"!A","!G")))</f>
        <v/>
      </c>
      <c r="F997" s="160" t="str">
        <f ca="1">IF(Codedata!CC992="","",INDIRECT(Codedata!CC992))</f>
        <v/>
      </c>
      <c r="G997" s="158" t="str">
        <f ca="1">IF(F997="","",INDIRECT(SUBSTITUTE(Codedata!CC992,"!A","!B")))</f>
        <v/>
      </c>
      <c r="H997" s="158" t="str">
        <f ca="1">IF(F997="","",INDIRECT(SUBSTITUTE(Codedata!CC992,"!A","!E")))</f>
        <v/>
      </c>
      <c r="I997" s="158" t="str">
        <f ca="1">IF(F997="","",SUBSTITUTE(Codedata!CC992,"!A"," rij "))</f>
        <v/>
      </c>
      <c r="J997" s="159" t="str">
        <f ca="1">IF(F997="","",INDIRECT(SUBSTITUTE(Codedata!CC992,"!A","!H")))</f>
        <v/>
      </c>
    </row>
    <row r="998" spans="1:10" x14ac:dyDescent="0.25">
      <c r="A998" s="157" t="str">
        <f ca="1">IF(Codedata!CB993="","",INDIRECT(Codedata!CB993))</f>
        <v/>
      </c>
      <c r="B998" s="158" t="str">
        <f ca="1">IF(A998="","",INDIRECT(SUBSTITUTE(Codedata!CB993,"!A","!B")))</f>
        <v/>
      </c>
      <c r="C998" s="158" t="str">
        <f ca="1">IF(A998="","",INDIRECT(SUBSTITUTE(Codedata!CB993,"!A","!E")))</f>
        <v/>
      </c>
      <c r="D998" s="158" t="str">
        <f ca="1">IF(A998="","",SUBSTITUTE(Codedata!CB993,"!A"," rij "))</f>
        <v/>
      </c>
      <c r="E998" s="159" t="str">
        <f ca="1">IF(A998="","",INDIRECT(SUBSTITUTE(Codedata!CB993,"!A","!G")))</f>
        <v/>
      </c>
      <c r="F998" s="160" t="str">
        <f ca="1">IF(Codedata!CC993="","",INDIRECT(Codedata!CC993))</f>
        <v/>
      </c>
      <c r="G998" s="158" t="str">
        <f ca="1">IF(F998="","",INDIRECT(SUBSTITUTE(Codedata!CC993,"!A","!B")))</f>
        <v/>
      </c>
      <c r="H998" s="158" t="str">
        <f ca="1">IF(F998="","",INDIRECT(SUBSTITUTE(Codedata!CC993,"!A","!E")))</f>
        <v/>
      </c>
      <c r="I998" s="158" t="str">
        <f ca="1">IF(F998="","",SUBSTITUTE(Codedata!CC993,"!A"," rij "))</f>
        <v/>
      </c>
      <c r="J998" s="159" t="str">
        <f ca="1">IF(F998="","",INDIRECT(SUBSTITUTE(Codedata!CC993,"!A","!H")))</f>
        <v/>
      </c>
    </row>
    <row r="999" spans="1:10" x14ac:dyDescent="0.25">
      <c r="A999" s="157" t="str">
        <f ca="1">IF(Codedata!CB994="","",INDIRECT(Codedata!CB994))</f>
        <v/>
      </c>
      <c r="B999" s="158" t="str">
        <f ca="1">IF(A999="","",INDIRECT(SUBSTITUTE(Codedata!CB994,"!A","!B")))</f>
        <v/>
      </c>
      <c r="C999" s="158" t="str">
        <f ca="1">IF(A999="","",INDIRECT(SUBSTITUTE(Codedata!CB994,"!A","!E")))</f>
        <v/>
      </c>
      <c r="D999" s="158" t="str">
        <f ca="1">IF(A999="","",SUBSTITUTE(Codedata!CB994,"!A"," rij "))</f>
        <v/>
      </c>
      <c r="E999" s="159" t="str">
        <f ca="1">IF(A999="","",INDIRECT(SUBSTITUTE(Codedata!CB994,"!A","!G")))</f>
        <v/>
      </c>
      <c r="F999" s="160" t="str">
        <f ca="1">IF(Codedata!CC994="","",INDIRECT(Codedata!CC994))</f>
        <v/>
      </c>
      <c r="G999" s="158" t="str">
        <f ca="1">IF(F999="","",INDIRECT(SUBSTITUTE(Codedata!CC994,"!A","!B")))</f>
        <v/>
      </c>
      <c r="H999" s="158" t="str">
        <f ca="1">IF(F999="","",INDIRECT(SUBSTITUTE(Codedata!CC994,"!A","!E")))</f>
        <v/>
      </c>
      <c r="I999" s="158" t="str">
        <f ca="1">IF(F999="","",SUBSTITUTE(Codedata!CC994,"!A"," rij "))</f>
        <v/>
      </c>
      <c r="J999" s="159" t="str">
        <f ca="1">IF(F999="","",INDIRECT(SUBSTITUTE(Codedata!CC994,"!A","!H")))</f>
        <v/>
      </c>
    </row>
    <row r="1000" spans="1:10" x14ac:dyDescent="0.25">
      <c r="A1000" s="157" t="str">
        <f ca="1">IF(Codedata!CB995="","",INDIRECT(Codedata!CB995))</f>
        <v/>
      </c>
      <c r="B1000" s="158" t="str">
        <f ca="1">IF(A1000="","",INDIRECT(SUBSTITUTE(Codedata!CB995,"!A","!B")))</f>
        <v/>
      </c>
      <c r="C1000" s="158" t="str">
        <f ca="1">IF(A1000="","",INDIRECT(SUBSTITUTE(Codedata!CB995,"!A","!E")))</f>
        <v/>
      </c>
      <c r="D1000" s="158" t="str">
        <f ca="1">IF(A1000="","",SUBSTITUTE(Codedata!CB995,"!A"," rij "))</f>
        <v/>
      </c>
      <c r="E1000" s="159" t="str">
        <f ca="1">IF(A1000="","",INDIRECT(SUBSTITUTE(Codedata!CB995,"!A","!G")))</f>
        <v/>
      </c>
      <c r="F1000" s="160" t="str">
        <f ca="1">IF(Codedata!CC995="","",INDIRECT(Codedata!CC995))</f>
        <v/>
      </c>
      <c r="G1000" s="158" t="str">
        <f ca="1">IF(F1000="","",INDIRECT(SUBSTITUTE(Codedata!CC995,"!A","!B")))</f>
        <v/>
      </c>
      <c r="H1000" s="158" t="str">
        <f ca="1">IF(F1000="","",INDIRECT(SUBSTITUTE(Codedata!CC995,"!A","!E")))</f>
        <v/>
      </c>
      <c r="I1000" s="158" t="str">
        <f ca="1">IF(F1000="","",SUBSTITUTE(Codedata!CC995,"!A"," rij "))</f>
        <v/>
      </c>
      <c r="J1000" s="159" t="str">
        <f ca="1">IF(F1000="","",INDIRECT(SUBSTITUTE(Codedata!CC995,"!A","!H")))</f>
        <v/>
      </c>
    </row>
    <row r="1001" spans="1:10" x14ac:dyDescent="0.25">
      <c r="A1001" s="157" t="str">
        <f ca="1">IF(Codedata!CB996="","",INDIRECT(Codedata!CB996))</f>
        <v/>
      </c>
      <c r="B1001" s="158" t="str">
        <f ca="1">IF(A1001="","",INDIRECT(SUBSTITUTE(Codedata!CB996,"!A","!B")))</f>
        <v/>
      </c>
      <c r="C1001" s="158" t="str">
        <f ca="1">IF(A1001="","",INDIRECT(SUBSTITUTE(Codedata!CB996,"!A","!E")))</f>
        <v/>
      </c>
      <c r="D1001" s="158" t="str">
        <f ca="1">IF(A1001="","",SUBSTITUTE(Codedata!CB996,"!A"," rij "))</f>
        <v/>
      </c>
      <c r="E1001" s="159" t="str">
        <f ca="1">IF(A1001="","",INDIRECT(SUBSTITUTE(Codedata!CB996,"!A","!G")))</f>
        <v/>
      </c>
      <c r="F1001" s="160" t="str">
        <f ca="1">IF(Codedata!CC996="","",INDIRECT(Codedata!CC996))</f>
        <v/>
      </c>
      <c r="G1001" s="158" t="str">
        <f ca="1">IF(F1001="","",INDIRECT(SUBSTITUTE(Codedata!CC996,"!A","!B")))</f>
        <v/>
      </c>
      <c r="H1001" s="158" t="str">
        <f ca="1">IF(F1001="","",INDIRECT(SUBSTITUTE(Codedata!CC996,"!A","!E")))</f>
        <v/>
      </c>
      <c r="I1001" s="158" t="str">
        <f ca="1">IF(F1001="","",SUBSTITUTE(Codedata!CC996,"!A"," rij "))</f>
        <v/>
      </c>
      <c r="J1001" s="159" t="str">
        <f ca="1">IF(F1001="","",INDIRECT(SUBSTITUTE(Codedata!CC996,"!A","!H")))</f>
        <v/>
      </c>
    </row>
    <row r="1002" spans="1:10" x14ac:dyDescent="0.25">
      <c r="A1002" s="157" t="str">
        <f ca="1">IF(Codedata!CB997="","",INDIRECT(Codedata!CB997))</f>
        <v/>
      </c>
      <c r="B1002" s="158" t="str">
        <f ca="1">IF(A1002="","",INDIRECT(SUBSTITUTE(Codedata!CB997,"!A","!B")))</f>
        <v/>
      </c>
      <c r="C1002" s="158" t="str">
        <f ca="1">IF(A1002="","",INDIRECT(SUBSTITUTE(Codedata!CB997,"!A","!E")))</f>
        <v/>
      </c>
      <c r="D1002" s="158" t="str">
        <f ca="1">IF(A1002="","",SUBSTITUTE(Codedata!CB997,"!A"," rij "))</f>
        <v/>
      </c>
      <c r="E1002" s="159" t="str">
        <f ca="1">IF(A1002="","",INDIRECT(SUBSTITUTE(Codedata!CB997,"!A","!G")))</f>
        <v/>
      </c>
      <c r="F1002" s="160" t="str">
        <f ca="1">IF(Codedata!CC997="","",INDIRECT(Codedata!CC997))</f>
        <v/>
      </c>
      <c r="G1002" s="158" t="str">
        <f ca="1">IF(F1002="","",INDIRECT(SUBSTITUTE(Codedata!CC997,"!A","!B")))</f>
        <v/>
      </c>
      <c r="H1002" s="158" t="str">
        <f ca="1">IF(F1002="","",INDIRECT(SUBSTITUTE(Codedata!CC997,"!A","!E")))</f>
        <v/>
      </c>
      <c r="I1002" s="158" t="str">
        <f ca="1">IF(F1002="","",SUBSTITUTE(Codedata!CC997,"!A"," rij "))</f>
        <v/>
      </c>
      <c r="J1002" s="159" t="str">
        <f ca="1">IF(F1002="","",INDIRECT(SUBSTITUTE(Codedata!CC997,"!A","!H")))</f>
        <v/>
      </c>
    </row>
    <row r="1003" spans="1:10" x14ac:dyDescent="0.25">
      <c r="A1003" s="157" t="str">
        <f ca="1">IF(Codedata!CB998="","",INDIRECT(Codedata!CB998))</f>
        <v/>
      </c>
      <c r="B1003" s="158" t="str">
        <f ca="1">IF(A1003="","",INDIRECT(SUBSTITUTE(Codedata!CB998,"!A","!B")))</f>
        <v/>
      </c>
      <c r="C1003" s="158" t="str">
        <f ca="1">IF(A1003="","",INDIRECT(SUBSTITUTE(Codedata!CB998,"!A","!E")))</f>
        <v/>
      </c>
      <c r="D1003" s="158" t="str">
        <f ca="1">IF(A1003="","",SUBSTITUTE(Codedata!CB998,"!A"," rij "))</f>
        <v/>
      </c>
      <c r="E1003" s="159" t="str">
        <f ca="1">IF(A1003="","",INDIRECT(SUBSTITUTE(Codedata!CB998,"!A","!G")))</f>
        <v/>
      </c>
      <c r="F1003" s="160" t="str">
        <f ca="1">IF(Codedata!CC998="","",INDIRECT(Codedata!CC998))</f>
        <v/>
      </c>
      <c r="G1003" s="158" t="str">
        <f ca="1">IF(F1003="","",INDIRECT(SUBSTITUTE(Codedata!CC998,"!A","!B")))</f>
        <v/>
      </c>
      <c r="H1003" s="158" t="str">
        <f ca="1">IF(F1003="","",INDIRECT(SUBSTITUTE(Codedata!CC998,"!A","!E")))</f>
        <v/>
      </c>
      <c r="I1003" s="158" t="str">
        <f ca="1">IF(F1003="","",SUBSTITUTE(Codedata!CC998,"!A"," rij "))</f>
        <v/>
      </c>
      <c r="J1003" s="159" t="str">
        <f ca="1">IF(F1003="","",INDIRECT(SUBSTITUTE(Codedata!CC998,"!A","!H")))</f>
        <v/>
      </c>
    </row>
    <row r="1004" spans="1:10" x14ac:dyDescent="0.25">
      <c r="A1004" s="157" t="str">
        <f ca="1">IF(Codedata!CB999="","",INDIRECT(Codedata!CB999))</f>
        <v/>
      </c>
      <c r="B1004" s="158" t="str">
        <f ca="1">IF(A1004="","",INDIRECT(SUBSTITUTE(Codedata!CB999,"!A","!B")))</f>
        <v/>
      </c>
      <c r="C1004" s="158" t="str">
        <f ca="1">IF(A1004="","",INDIRECT(SUBSTITUTE(Codedata!CB999,"!A","!E")))</f>
        <v/>
      </c>
      <c r="D1004" s="158" t="str">
        <f ca="1">IF(A1004="","",SUBSTITUTE(Codedata!CB999,"!A"," rij "))</f>
        <v/>
      </c>
      <c r="E1004" s="159" t="str">
        <f ca="1">IF(A1004="","",INDIRECT(SUBSTITUTE(Codedata!CB999,"!A","!G")))</f>
        <v/>
      </c>
      <c r="F1004" s="160" t="str">
        <f ca="1">IF(Codedata!CC999="","",INDIRECT(Codedata!CC999))</f>
        <v/>
      </c>
      <c r="G1004" s="158" t="str">
        <f ca="1">IF(F1004="","",INDIRECT(SUBSTITUTE(Codedata!CC999,"!A","!B")))</f>
        <v/>
      </c>
      <c r="H1004" s="158" t="str">
        <f ca="1">IF(F1004="","",INDIRECT(SUBSTITUTE(Codedata!CC999,"!A","!E")))</f>
        <v/>
      </c>
      <c r="I1004" s="158" t="str">
        <f ca="1">IF(F1004="","",SUBSTITUTE(Codedata!CC999,"!A"," rij "))</f>
        <v/>
      </c>
      <c r="J1004" s="159" t="str">
        <f ca="1">IF(F1004="","",INDIRECT(SUBSTITUTE(Codedata!CC999,"!A","!H")))</f>
        <v/>
      </c>
    </row>
    <row r="1005" spans="1:10" x14ac:dyDescent="0.25">
      <c r="A1005" s="157" t="str">
        <f ca="1">IF(Codedata!CB1000="","",INDIRECT(Codedata!CB1000))</f>
        <v/>
      </c>
      <c r="B1005" s="158" t="str">
        <f ca="1">IF(A1005="","",INDIRECT(SUBSTITUTE(Codedata!CB1000,"!A","!B")))</f>
        <v/>
      </c>
      <c r="C1005" s="158" t="str">
        <f ca="1">IF(A1005="","",INDIRECT(SUBSTITUTE(Codedata!CB1000,"!A","!E")))</f>
        <v/>
      </c>
      <c r="D1005" s="158" t="str">
        <f ca="1">IF(A1005="","",SUBSTITUTE(Codedata!CB1000,"!A"," rij "))</f>
        <v/>
      </c>
      <c r="E1005" s="159" t="str">
        <f ca="1">IF(A1005="","",INDIRECT(SUBSTITUTE(Codedata!CB1000,"!A","!G")))</f>
        <v/>
      </c>
      <c r="F1005" s="160" t="str">
        <f ca="1">IF(Codedata!CC1000="","",INDIRECT(Codedata!CC1000))</f>
        <v/>
      </c>
      <c r="G1005" s="158" t="str">
        <f ca="1">IF(F1005="","",INDIRECT(SUBSTITUTE(Codedata!CC1000,"!A","!B")))</f>
        <v/>
      </c>
      <c r="H1005" s="158" t="str">
        <f ca="1">IF(F1005="","",INDIRECT(SUBSTITUTE(Codedata!CC1000,"!A","!E")))</f>
        <v/>
      </c>
      <c r="I1005" s="158" t="str">
        <f ca="1">IF(F1005="","",SUBSTITUTE(Codedata!CC1000,"!A"," rij "))</f>
        <v/>
      </c>
      <c r="J1005" s="159" t="str">
        <f ca="1">IF(F1005="","",INDIRECT(SUBSTITUTE(Codedata!CC1000,"!A","!H")))</f>
        <v/>
      </c>
    </row>
    <row r="1006" spans="1:10" ht="13.8" thickBot="1" x14ac:dyDescent="0.3">
      <c r="A1006" s="161" t="str">
        <f ca="1">IF(Codedata!CB1001="","",INDIRECT(Codedata!CB1001))</f>
        <v/>
      </c>
      <c r="B1006" s="162" t="str">
        <f ca="1">IF(A1006="","",INDIRECT(SUBSTITUTE(Codedata!CB1001,"!A","!B")))</f>
        <v/>
      </c>
      <c r="C1006" s="162" t="str">
        <f ca="1">IF(A1006="","",INDIRECT(SUBSTITUTE(Codedata!CB1001,"!A","!E")))</f>
        <v/>
      </c>
      <c r="D1006" s="162" t="str">
        <f ca="1">IF(A1006="","",SUBSTITUTE(Codedata!CB1001,"!A"," rij "))</f>
        <v/>
      </c>
      <c r="E1006" s="163" t="str">
        <f ca="1">IF(A1006="","",INDIRECT(SUBSTITUTE(Codedata!CB1001,"!A","!G")))</f>
        <v/>
      </c>
      <c r="F1006" s="164" t="str">
        <f ca="1">IF(Codedata!CC1001="","",INDIRECT(Codedata!CC1001))</f>
        <v/>
      </c>
      <c r="G1006" s="162" t="str">
        <f ca="1">IF(F1006="","",INDIRECT(SUBSTITUTE(Codedata!CC1001,"!A","!B")))</f>
        <v/>
      </c>
      <c r="H1006" s="162" t="str">
        <f ca="1">IF(F1006="","",INDIRECT(SUBSTITUTE(Codedata!CC1001,"!A","!E")))</f>
        <v/>
      </c>
      <c r="I1006" s="162" t="str">
        <f ca="1">IF(F1006="","",SUBSTITUTE(Codedata!CC1001,"!A"," rij "))</f>
        <v/>
      </c>
      <c r="J1006" s="163" t="str">
        <f ca="1">IF(F1006="","",INDIRECT(SUBSTITUTE(Codedata!CC1001,"!A","!H")))</f>
        <v/>
      </c>
    </row>
  </sheetData>
  <sheetProtection sheet="1" objects="1" scenarios="1"/>
  <customSheetViews>
    <customSheetView guid="{FF7BD4DD-6AFF-4280-9D62-EE2AEB1BFC4E}" showPageBreaks="1">
      <pane ySplit="6" topLeftCell="A7" activePane="bottomLeft" state="frozen"/>
      <selection pane="bottomLeft" activeCell="C15" sqref="C15"/>
      <pageMargins left="0.70866141732283472" right="0.70866141732283472" top="0.74803149606299213" bottom="0.74803149606299213" header="0.31496062992125984" footer="0.31496062992125984"/>
      <pageSetup paperSize="9" scale="83" orientation="landscape" r:id="rId1"/>
    </customSheetView>
  </customSheetViews>
  <mergeCells count="5">
    <mergeCell ref="C3:D3"/>
    <mergeCell ref="A5:E5"/>
    <mergeCell ref="F5:J5"/>
    <mergeCell ref="E3:F3"/>
    <mergeCell ref="A1:J1"/>
  </mergeCells>
  <dataValidations count="1">
    <dataValidation type="list" allowBlank="1" showInputMessage="1" showErrorMessage="1" errorTitle="Foute code" error="Je voerde een code in die niet gebruikt werd in het kasboek. Probeer het opnieuw." sqref="E3:F3" xr:uid="{00000000-0002-0000-0E00-000000000000}">
      <formula1>OFFSET(K7,0,0,L6,1)</formula1>
    </dataValidation>
  </dataValidations>
  <pageMargins left="0.70866141732283472" right="0.70866141732283472" top="0.74803149606299213" bottom="0.74803149606299213" header="0.31496062992125984" footer="0.31496062992125984"/>
  <pageSetup paperSize="9" scale="83" orientation="landscape"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M71"/>
  <sheetViews>
    <sheetView zoomScaleNormal="100" zoomScaleSheetLayoutView="55" workbookViewId="0">
      <selection activeCell="J24" sqref="J24"/>
    </sheetView>
  </sheetViews>
  <sheetFormatPr defaultColWidth="8.88671875" defaultRowHeight="13.2" x14ac:dyDescent="0.25"/>
  <cols>
    <col min="1" max="1" width="3.33203125" style="167" customWidth="1"/>
    <col min="2" max="2" width="35.6640625" style="167" customWidth="1"/>
    <col min="3" max="3" width="9.5546875" style="167" bestFit="1" customWidth="1"/>
    <col min="4" max="4" width="35.6640625" style="167" customWidth="1"/>
    <col min="5" max="5" width="8.88671875" style="167"/>
    <col min="6" max="7" width="3.44140625" style="167" customWidth="1"/>
    <col min="8" max="8" width="32.6640625" style="167" customWidth="1"/>
    <col min="9" max="9" width="19.5546875" style="167" bestFit="1" customWidth="1"/>
    <col min="10" max="11" width="10.6640625" style="167" customWidth="1"/>
    <col min="12" max="12" width="11.6640625" style="167" customWidth="1"/>
    <col min="13" max="13" width="3.44140625" style="167" customWidth="1"/>
    <col min="14" max="16384" width="8.88671875" style="167"/>
  </cols>
  <sheetData>
    <row r="1" spans="2:12" ht="18.75" customHeight="1" x14ac:dyDescent="0.25"/>
    <row r="2" spans="2:12" ht="13.8" x14ac:dyDescent="0.25">
      <c r="B2" s="168" t="str">
        <f>Home!C3</f>
        <v>KLJ Huppeldepup</v>
      </c>
      <c r="C2" s="169"/>
      <c r="D2" s="170"/>
      <c r="E2" s="170"/>
      <c r="F2" s="170"/>
    </row>
    <row r="3" spans="2:12" ht="13.8" x14ac:dyDescent="0.25">
      <c r="B3" s="168" t="str">
        <f>Home!E3</f>
        <v>--</v>
      </c>
      <c r="C3" s="169"/>
      <c r="D3" s="171"/>
      <c r="E3" s="171"/>
      <c r="F3" s="171"/>
    </row>
    <row r="4" spans="2:12" ht="13.8" x14ac:dyDescent="0.25">
      <c r="B4" s="168" t="str">
        <f>LEFT(Home!E4,SEARCH(",",Home!E4,1)-1)</f>
        <v>Diestsevest 32 bus 3B</v>
      </c>
      <c r="C4" s="169"/>
      <c r="D4" s="170"/>
      <c r="E4" s="170"/>
      <c r="F4" s="170"/>
    </row>
    <row r="5" spans="2:12" ht="13.8" x14ac:dyDescent="0.25">
      <c r="B5" s="168" t="str">
        <f>MID(Home!E4,SEARCH(",",Home!E4,1)+1,255)</f>
        <v xml:space="preserve"> 3000 Leuven</v>
      </c>
      <c r="C5" s="169"/>
      <c r="D5" s="320" t="str">
        <f>IF(Home!E3="","Dit werkblad is enkel zinvol indien je als vzw je rekeningen wil neerleggen. Vul de codes die je in de 'staat van uitgaven' wil hebben in in de cellen B13 tot B18 en de codes die je in de 'staat van ontvangsten' wil hebben in in de cellen D13 tot D18.","")</f>
        <v/>
      </c>
      <c r="E5" s="320"/>
      <c r="F5" s="320"/>
      <c r="G5" s="320"/>
      <c r="H5" s="320"/>
      <c r="I5" s="320"/>
      <c r="J5" s="320"/>
      <c r="K5" s="320"/>
      <c r="L5" s="320"/>
    </row>
    <row r="6" spans="2:12" x14ac:dyDescent="0.25">
      <c r="B6" s="172"/>
      <c r="C6" s="173"/>
      <c r="D6" s="320"/>
      <c r="E6" s="320"/>
      <c r="F6" s="320"/>
      <c r="G6" s="320"/>
      <c r="H6" s="320"/>
      <c r="I6" s="320"/>
      <c r="J6" s="320"/>
      <c r="K6" s="320"/>
      <c r="L6" s="320"/>
    </row>
    <row r="7" spans="2:12" ht="30" x14ac:dyDescent="0.5">
      <c r="B7" s="174" t="str">
        <f>IF(ISNUMBER(Home!C4),"Jaarrekening 01/01/"&amp;Home!C4&amp;"-31/12/"&amp;Home!C4,"Jaarrekening " &amp; Home!C4)</f>
        <v>Jaarrekening 2021-2022</v>
      </c>
      <c r="C7" s="175"/>
      <c r="D7" s="176"/>
      <c r="E7" s="173"/>
      <c r="F7" s="173"/>
    </row>
    <row r="8" spans="2:12" ht="18.75" customHeight="1" x14ac:dyDescent="0.25">
      <c r="B8" s="177" t="s">
        <v>72</v>
      </c>
      <c r="C8" s="173"/>
      <c r="D8" s="171"/>
      <c r="E8" s="173"/>
      <c r="F8" s="173"/>
    </row>
    <row r="9" spans="2:12" ht="21" x14ac:dyDescent="0.4">
      <c r="B9" s="178" t="s">
        <v>73</v>
      </c>
      <c r="C9" s="179"/>
      <c r="D9" s="180"/>
      <c r="E9" s="179"/>
      <c r="F9" s="179"/>
      <c r="G9" s="181"/>
      <c r="H9" s="178" t="s">
        <v>74</v>
      </c>
      <c r="I9" s="181"/>
    </row>
    <row r="10" spans="2:12" ht="18.75" customHeight="1" thickBot="1" x14ac:dyDescent="0.4">
      <c r="B10" s="182"/>
      <c r="C10" s="173"/>
      <c r="D10" s="171"/>
      <c r="E10" s="173"/>
      <c r="F10" s="173"/>
    </row>
    <row r="11" spans="2:12" ht="30" customHeight="1" thickBot="1" x14ac:dyDescent="0.3">
      <c r="B11" s="324" t="s">
        <v>6</v>
      </c>
      <c r="C11" s="325"/>
      <c r="D11" s="326" t="s">
        <v>75</v>
      </c>
      <c r="E11" s="327"/>
      <c r="F11" s="183"/>
      <c r="H11" s="184"/>
      <c r="I11" s="165"/>
      <c r="J11" s="184"/>
      <c r="K11" s="184"/>
      <c r="L11" s="184"/>
    </row>
    <row r="12" spans="2:12" s="190" customFormat="1" ht="18.75" customHeight="1" x14ac:dyDescent="0.3">
      <c r="B12" s="185" t="s">
        <v>3</v>
      </c>
      <c r="C12" s="186" t="s">
        <v>76</v>
      </c>
      <c r="D12" s="187" t="s">
        <v>3</v>
      </c>
      <c r="E12" s="188" t="s">
        <v>76</v>
      </c>
      <c r="F12" s="189"/>
      <c r="H12" s="191" t="s">
        <v>3</v>
      </c>
      <c r="I12" s="192" t="s">
        <v>77</v>
      </c>
      <c r="J12" s="192" t="s">
        <v>78</v>
      </c>
      <c r="K12" s="192" t="s">
        <v>79</v>
      </c>
      <c r="L12" s="193" t="s">
        <v>80</v>
      </c>
    </row>
    <row r="13" spans="2:12" s="190" customFormat="1" ht="16.5" customHeight="1" x14ac:dyDescent="0.3">
      <c r="B13" s="253" t="s">
        <v>121</v>
      </c>
      <c r="C13" s="194">
        <f ca="1">IF(B13="","",IFERROR(VLOOKUP(B13,'Code-overzicht'!A:C,3,FALSE),0))</f>
        <v>0</v>
      </c>
      <c r="D13" s="255" t="s">
        <v>127</v>
      </c>
      <c r="E13" s="195">
        <f ca="1">IF(D13="","",IFERROR(VLOOKUP(D13,'Code-overzicht'!A:B,2,FALSE),0))</f>
        <v>0</v>
      </c>
      <c r="F13" s="196"/>
      <c r="H13" s="197" t="str">
        <f ca="1">Home!B7</f>
        <v>Cash</v>
      </c>
      <c r="I13" s="259"/>
      <c r="J13" s="198">
        <f>IF(Home!C7="","",Home!C7)</f>
        <v>0</v>
      </c>
      <c r="K13" s="199">
        <f ca="1">IF(J13="","",L13-J13)</f>
        <v>0</v>
      </c>
      <c r="L13" s="200">
        <f ca="1">Home!G7</f>
        <v>0</v>
      </c>
    </row>
    <row r="14" spans="2:12" s="190" customFormat="1" ht="16.5" customHeight="1" x14ac:dyDescent="0.3">
      <c r="B14" s="253" t="s">
        <v>123</v>
      </c>
      <c r="C14" s="194">
        <f ca="1">IF(B14="","",IFERROR(VLOOKUP(B14,'Code-overzicht'!A:C,3,FALSE),0))</f>
        <v>0</v>
      </c>
      <c r="D14" s="255" t="s">
        <v>126</v>
      </c>
      <c r="E14" s="195">
        <f ca="1">IF(D14="","",IFERROR(VLOOKUP(D14,'Code-overzicht'!A:B,2,FALSE),0))</f>
        <v>0</v>
      </c>
      <c r="F14" s="196"/>
      <c r="H14" s="197" t="str">
        <f ca="1">Home!B8</f>
        <v>Zicht</v>
      </c>
      <c r="I14" s="259"/>
      <c r="J14" s="198">
        <f>IF(Home!C8="","",Home!C8)</f>
        <v>0</v>
      </c>
      <c r="K14" s="199">
        <f t="shared" ref="K14:K22" ca="1" si="0">IF(J14="","",L14-J14)</f>
        <v>0</v>
      </c>
      <c r="L14" s="200">
        <f ca="1">Home!G8</f>
        <v>0</v>
      </c>
    </row>
    <row r="15" spans="2:12" s="190" customFormat="1" ht="16.5" customHeight="1" x14ac:dyDescent="0.3">
      <c r="B15" s="254" t="s">
        <v>125</v>
      </c>
      <c r="C15" s="194">
        <f ca="1">IF(B15="","",IFERROR(VLOOKUP(B15,'Code-overzicht'!A:C,3,FALSE),0))</f>
        <v>0</v>
      </c>
      <c r="D15" s="255" t="s">
        <v>122</v>
      </c>
      <c r="E15" s="195">
        <f ca="1">IF(D15="","",IFERROR(VLOOKUP(D15,'Code-overzicht'!A:B,2,FALSE),0))</f>
        <v>0</v>
      </c>
      <c r="F15" s="196"/>
      <c r="H15" s="197" t="str">
        <f ca="1">Home!B9</f>
        <v>Spaar</v>
      </c>
      <c r="I15" s="259"/>
      <c r="J15" s="198">
        <f>IF(Home!C9="","",Home!C9)</f>
        <v>0</v>
      </c>
      <c r="K15" s="199">
        <f t="shared" ca="1" si="0"/>
        <v>0</v>
      </c>
      <c r="L15" s="200">
        <f ca="1">Home!G9</f>
        <v>0</v>
      </c>
    </row>
    <row r="16" spans="2:12" s="190" customFormat="1" ht="16.5" customHeight="1" x14ac:dyDescent="0.3">
      <c r="B16" s="254" t="s">
        <v>124</v>
      </c>
      <c r="C16" s="194">
        <f ca="1">IF(B16="","",IFERROR(VLOOKUP(B16,'Code-overzicht'!A:C,3,FALSE),0))</f>
        <v>0</v>
      </c>
      <c r="D16" s="256"/>
      <c r="E16" s="201" t="str">
        <f>IF(D16="","",IFERROR(VLOOKUP(D16,'Code-overzicht'!A:B,2,FALSE),0))</f>
        <v/>
      </c>
      <c r="F16" s="196"/>
      <c r="H16" s="197" t="str">
        <f ca="1">Home!B10</f>
        <v/>
      </c>
      <c r="I16" s="259"/>
      <c r="J16" s="198" t="str">
        <f>IF(Home!C10="","",Home!C10)</f>
        <v/>
      </c>
      <c r="K16" s="199" t="str">
        <f t="shared" si="0"/>
        <v/>
      </c>
      <c r="L16" s="200" t="str">
        <f ca="1">Home!G10</f>
        <v/>
      </c>
    </row>
    <row r="17" spans="2:13" s="190" customFormat="1" ht="16.5" customHeight="1" x14ac:dyDescent="0.3">
      <c r="B17" s="254"/>
      <c r="C17" s="194" t="str">
        <f>IF(B17="","",IFERROR(VLOOKUP(B17,'Code-overzicht'!A:C,3,FALSE),0))</f>
        <v/>
      </c>
      <c r="D17" s="256"/>
      <c r="E17" s="201" t="str">
        <f>IF(D17="","",IFERROR(VLOOKUP(D17,'Code-overzicht'!A:B,2,FALSE),0))</f>
        <v/>
      </c>
      <c r="F17" s="196"/>
      <c r="H17" s="197" t="str">
        <f ca="1">Home!B11</f>
        <v/>
      </c>
      <c r="I17" s="259"/>
      <c r="J17" s="198" t="str">
        <f>IF(Home!C11="","",Home!C11)</f>
        <v/>
      </c>
      <c r="K17" s="199" t="str">
        <f t="shared" si="0"/>
        <v/>
      </c>
      <c r="L17" s="200" t="str">
        <f ca="1">Home!G11</f>
        <v/>
      </c>
    </row>
    <row r="18" spans="2:13" s="190" customFormat="1" ht="16.5" customHeight="1" thickBot="1" x14ac:dyDescent="0.3">
      <c r="B18" s="254"/>
      <c r="C18" s="194" t="str">
        <f>IF(B18="","",IFERROR(VLOOKUP(B18,'Code-overzicht'!A:C,3,FALSE),0))</f>
        <v/>
      </c>
      <c r="D18" s="256"/>
      <c r="E18" s="201" t="str">
        <f>IF(D18="","",IFERROR(VLOOKUP(D18,'Code-overzicht'!A:B,2,FALSE),0))</f>
        <v/>
      </c>
      <c r="F18" s="196"/>
      <c r="H18" s="197" t="str">
        <f ca="1">Home!B12</f>
        <v/>
      </c>
      <c r="I18" s="259"/>
      <c r="J18" s="198" t="str">
        <f>IF(Home!C12="","",Home!C12)</f>
        <v/>
      </c>
      <c r="K18" s="199" t="str">
        <f t="shared" si="0"/>
        <v/>
      </c>
      <c r="L18" s="200" t="str">
        <f ca="1">Home!G12</f>
        <v/>
      </c>
      <c r="M18" s="184"/>
    </row>
    <row r="19" spans="2:13" s="190" customFormat="1" ht="18.75" customHeight="1" thickBot="1" x14ac:dyDescent="0.3">
      <c r="B19" s="202" t="s">
        <v>81</v>
      </c>
      <c r="C19" s="203">
        <f ca="1">SUM(C13:C18)</f>
        <v>0</v>
      </c>
      <c r="D19" s="204" t="s">
        <v>82</v>
      </c>
      <c r="E19" s="205">
        <f ca="1">SUM(E13:E18)</f>
        <v>0</v>
      </c>
      <c r="F19" s="206"/>
      <c r="H19" s="197" t="str">
        <f ca="1">Home!B13</f>
        <v/>
      </c>
      <c r="I19" s="259"/>
      <c r="J19" s="198" t="str">
        <f>IF(Home!C13="","",Home!C13)</f>
        <v/>
      </c>
      <c r="K19" s="199" t="str">
        <f t="shared" si="0"/>
        <v/>
      </c>
      <c r="L19" s="200" t="str">
        <f ca="1">Home!G13</f>
        <v/>
      </c>
      <c r="M19" s="184"/>
    </row>
    <row r="20" spans="2:13" ht="18.75" customHeight="1" x14ac:dyDescent="0.25">
      <c r="B20" s="177" t="s">
        <v>72</v>
      </c>
      <c r="C20" s="173"/>
      <c r="D20" s="171"/>
      <c r="E20" s="173"/>
      <c r="F20" s="173"/>
      <c r="H20" s="197" t="str">
        <f ca="1">Home!B14</f>
        <v/>
      </c>
      <c r="I20" s="259"/>
      <c r="J20" s="198" t="str">
        <f>IF(Home!C14="","",Home!C14)</f>
        <v/>
      </c>
      <c r="K20" s="199" t="str">
        <f t="shared" si="0"/>
        <v/>
      </c>
      <c r="L20" s="200" t="str">
        <f ca="1">Home!G14</f>
        <v/>
      </c>
    </row>
    <row r="21" spans="2:13" ht="21" x14ac:dyDescent="0.4">
      <c r="B21" s="178" t="s">
        <v>83</v>
      </c>
      <c r="C21" s="173"/>
      <c r="D21" s="171"/>
      <c r="E21" s="173"/>
      <c r="F21" s="173"/>
      <c r="H21" s="197" t="str">
        <f ca="1">Home!B15</f>
        <v/>
      </c>
      <c r="I21" s="259"/>
      <c r="J21" s="198" t="str">
        <f>IF(Home!C15="","",Home!C15)</f>
        <v/>
      </c>
      <c r="K21" s="199" t="str">
        <f t="shared" si="0"/>
        <v/>
      </c>
      <c r="L21" s="200" t="str">
        <f ca="1">Home!G15</f>
        <v/>
      </c>
    </row>
    <row r="22" spans="2:13" ht="18.75" customHeight="1" thickBot="1" x14ac:dyDescent="0.4">
      <c r="B22" s="182"/>
      <c r="C22" s="173"/>
      <c r="D22" s="171"/>
      <c r="E22" s="173"/>
      <c r="F22" s="173"/>
      <c r="H22" s="197" t="str">
        <f ca="1">Home!B16</f>
        <v/>
      </c>
      <c r="I22" s="259"/>
      <c r="J22" s="198" t="str">
        <f>IF(Home!C16="","",Home!C16)</f>
        <v/>
      </c>
      <c r="K22" s="199" t="str">
        <f t="shared" si="0"/>
        <v/>
      </c>
      <c r="L22" s="200" t="str">
        <f ca="1">Home!G16</f>
        <v/>
      </c>
    </row>
    <row r="23" spans="2:13" ht="18" thickBot="1" x14ac:dyDescent="0.35">
      <c r="B23" s="328" t="s">
        <v>84</v>
      </c>
      <c r="C23" s="329"/>
      <c r="D23" s="329"/>
      <c r="E23" s="330"/>
      <c r="F23" s="207"/>
      <c r="H23" s="208" t="s">
        <v>13</v>
      </c>
      <c r="I23" s="209"/>
      <c r="J23" s="210">
        <f>SUM(J13:J22)</f>
        <v>0</v>
      </c>
      <c r="K23" s="210">
        <f ca="1">SUM(K13:K22)</f>
        <v>0</v>
      </c>
      <c r="L23" s="211">
        <f ca="1">SUM(L13:L22)</f>
        <v>0</v>
      </c>
      <c r="M23" s="184"/>
    </row>
    <row r="24" spans="2:13" ht="13.8" x14ac:dyDescent="0.25">
      <c r="B24" s="321"/>
      <c r="C24" s="322"/>
      <c r="D24" s="322"/>
      <c r="E24" s="323"/>
      <c r="F24" s="212"/>
      <c r="M24" s="213"/>
    </row>
    <row r="25" spans="2:13" ht="17.399999999999999" x14ac:dyDescent="0.3">
      <c r="B25" s="331" t="s">
        <v>85</v>
      </c>
      <c r="C25" s="332"/>
      <c r="D25" s="332"/>
      <c r="E25" s="333"/>
      <c r="F25" s="207"/>
      <c r="H25" s="190"/>
      <c r="I25" s="190"/>
      <c r="J25" s="190"/>
      <c r="K25" s="190"/>
      <c r="L25" s="190"/>
      <c r="M25" s="213"/>
    </row>
    <row r="26" spans="2:13" x14ac:dyDescent="0.25">
      <c r="B26" s="321"/>
      <c r="C26" s="322"/>
      <c r="D26" s="322"/>
      <c r="E26" s="323"/>
      <c r="F26" s="212"/>
    </row>
    <row r="27" spans="2:13" s="190" customFormat="1" ht="18.75" customHeight="1" x14ac:dyDescent="0.3">
      <c r="B27" s="341" t="s">
        <v>86</v>
      </c>
      <c r="C27" s="342"/>
      <c r="D27" s="342"/>
      <c r="E27" s="343"/>
      <c r="F27" s="207"/>
      <c r="H27" s="167"/>
      <c r="I27" s="167"/>
      <c r="J27" s="167"/>
      <c r="K27" s="167"/>
      <c r="L27" s="167"/>
    </row>
    <row r="28" spans="2:13" ht="41.25" customHeight="1" thickBot="1" x14ac:dyDescent="0.3">
      <c r="B28" s="344"/>
      <c r="C28" s="345"/>
      <c r="D28" s="345"/>
      <c r="E28" s="346"/>
      <c r="F28" s="212"/>
    </row>
    <row r="29" spans="2:13" ht="16.5" customHeight="1" x14ac:dyDescent="0.3">
      <c r="B29" s="213"/>
      <c r="C29" s="214"/>
      <c r="D29" s="213"/>
      <c r="E29" s="214"/>
      <c r="F29" s="214"/>
      <c r="H29" s="215"/>
    </row>
    <row r="30" spans="2:13" ht="16.5" customHeight="1" x14ac:dyDescent="0.25">
      <c r="B30" s="213"/>
      <c r="C30" s="214"/>
      <c r="D30" s="213"/>
      <c r="E30" s="214"/>
      <c r="F30" s="214"/>
    </row>
    <row r="31" spans="2:13" ht="21" x14ac:dyDescent="0.4">
      <c r="B31" s="178" t="s">
        <v>87</v>
      </c>
      <c r="C31" s="173"/>
      <c r="D31" s="171"/>
      <c r="E31" s="173"/>
      <c r="F31" s="173"/>
      <c r="H31" s="190"/>
      <c r="I31" s="190"/>
      <c r="J31" s="190"/>
      <c r="K31" s="190"/>
      <c r="L31" s="190"/>
    </row>
    <row r="32" spans="2:13" ht="18.75" customHeight="1" thickBot="1" x14ac:dyDescent="0.4">
      <c r="B32" s="182"/>
      <c r="C32" s="173"/>
      <c r="D32" s="171"/>
      <c r="E32" s="173"/>
      <c r="F32" s="173"/>
      <c r="H32" s="190"/>
      <c r="I32" s="190"/>
      <c r="J32" s="190"/>
      <c r="K32" s="190"/>
      <c r="L32" s="190"/>
    </row>
    <row r="33" spans="2:6" s="190" customFormat="1" ht="16.5" customHeight="1" x14ac:dyDescent="0.3">
      <c r="B33" s="324" t="s">
        <v>88</v>
      </c>
      <c r="C33" s="325"/>
      <c r="D33" s="326" t="s">
        <v>89</v>
      </c>
      <c r="E33" s="327"/>
      <c r="F33" s="216"/>
    </row>
    <row r="34" spans="2:6" s="190" customFormat="1" ht="18" customHeight="1" x14ac:dyDescent="0.3">
      <c r="B34" s="217" t="s">
        <v>3</v>
      </c>
      <c r="C34" s="186" t="s">
        <v>76</v>
      </c>
      <c r="D34" s="218" t="s">
        <v>3</v>
      </c>
      <c r="E34" s="188" t="s">
        <v>76</v>
      </c>
      <c r="F34" s="189"/>
    </row>
    <row r="35" spans="2:6" s="190" customFormat="1" ht="36" customHeight="1" x14ac:dyDescent="0.3">
      <c r="B35" s="219" t="s">
        <v>90</v>
      </c>
      <c r="C35" s="220">
        <v>0</v>
      </c>
      <c r="D35" s="221" t="s">
        <v>91</v>
      </c>
      <c r="E35" s="222">
        <v>0</v>
      </c>
      <c r="F35" s="196"/>
    </row>
    <row r="36" spans="2:6" s="190" customFormat="1" ht="18" customHeight="1" x14ac:dyDescent="0.3">
      <c r="B36" s="223" t="s">
        <v>92</v>
      </c>
      <c r="C36" s="220">
        <v>0</v>
      </c>
      <c r="D36" s="224"/>
      <c r="E36" s="225"/>
      <c r="F36" s="196"/>
    </row>
    <row r="37" spans="2:6" s="190" customFormat="1" ht="36" customHeight="1" x14ac:dyDescent="0.3">
      <c r="B37" s="219" t="s">
        <v>93</v>
      </c>
      <c r="C37" s="220">
        <v>0</v>
      </c>
      <c r="D37" s="221" t="s">
        <v>94</v>
      </c>
      <c r="E37" s="222">
        <v>0</v>
      </c>
      <c r="F37" s="196"/>
    </row>
    <row r="38" spans="2:6" s="190" customFormat="1" ht="18" customHeight="1" x14ac:dyDescent="0.3">
      <c r="B38" s="223" t="s">
        <v>95</v>
      </c>
      <c r="C38" s="220">
        <v>0</v>
      </c>
      <c r="D38" s="224"/>
      <c r="E38" s="225"/>
      <c r="F38" s="196"/>
    </row>
    <row r="39" spans="2:6" s="190" customFormat="1" ht="36" customHeight="1" x14ac:dyDescent="0.3">
      <c r="B39" s="219" t="s">
        <v>96</v>
      </c>
      <c r="C39" s="220">
        <v>0</v>
      </c>
      <c r="D39" s="221" t="s">
        <v>97</v>
      </c>
      <c r="E39" s="222">
        <v>0</v>
      </c>
      <c r="F39" s="196"/>
    </row>
    <row r="40" spans="2:6" s="190" customFormat="1" ht="18" customHeight="1" x14ac:dyDescent="0.3">
      <c r="B40" s="223" t="s">
        <v>98</v>
      </c>
      <c r="C40" s="220">
        <v>0</v>
      </c>
      <c r="D40" s="224"/>
      <c r="E40" s="225"/>
      <c r="F40" s="196"/>
    </row>
    <row r="41" spans="2:6" s="190" customFormat="1" ht="18" customHeight="1" x14ac:dyDescent="0.3">
      <c r="B41" s="226" t="s">
        <v>99</v>
      </c>
      <c r="C41" s="220">
        <v>0</v>
      </c>
      <c r="D41" s="227" t="s">
        <v>100</v>
      </c>
      <c r="E41" s="225">
        <v>0</v>
      </c>
      <c r="F41" s="196"/>
    </row>
    <row r="42" spans="2:6" s="190" customFormat="1" ht="18" customHeight="1" x14ac:dyDescent="0.3">
      <c r="B42" s="226" t="s">
        <v>101</v>
      </c>
      <c r="C42" s="220">
        <v>0</v>
      </c>
      <c r="D42" s="221" t="s">
        <v>102</v>
      </c>
      <c r="E42" s="222">
        <v>0</v>
      </c>
      <c r="F42" s="196"/>
    </row>
    <row r="43" spans="2:6" s="190" customFormat="1" ht="18" customHeight="1" x14ac:dyDescent="0.3">
      <c r="B43" s="226" t="s">
        <v>103</v>
      </c>
      <c r="C43" s="220">
        <v>0</v>
      </c>
      <c r="D43" s="228"/>
      <c r="E43" s="229"/>
      <c r="F43" s="196"/>
    </row>
    <row r="44" spans="2:6" s="190" customFormat="1" ht="18" customHeight="1" x14ac:dyDescent="0.3">
      <c r="B44" s="226" t="s">
        <v>104</v>
      </c>
      <c r="C44" s="220">
        <f ca="1">Home!G17</f>
        <v>0</v>
      </c>
      <c r="D44" s="228"/>
      <c r="E44" s="229"/>
      <c r="F44" s="196"/>
    </row>
    <row r="45" spans="2:6" s="190" customFormat="1" ht="18" customHeight="1" x14ac:dyDescent="0.3">
      <c r="B45" s="230" t="s">
        <v>105</v>
      </c>
      <c r="C45" s="231">
        <v>0</v>
      </c>
      <c r="D45" s="228"/>
      <c r="E45" s="229"/>
      <c r="F45" s="196"/>
    </row>
    <row r="46" spans="2:6" s="190" customFormat="1" ht="18" customHeight="1" thickBot="1" x14ac:dyDescent="0.35">
      <c r="B46" s="232" t="s">
        <v>106</v>
      </c>
      <c r="C46" s="233">
        <f ca="1">SUM(C35:C45)</f>
        <v>0</v>
      </c>
      <c r="D46" s="234" t="s">
        <v>107</v>
      </c>
      <c r="E46" s="235">
        <f>SUM(E35:E45)</f>
        <v>0</v>
      </c>
      <c r="F46" s="196"/>
    </row>
    <row r="47" spans="2:6" s="190" customFormat="1" ht="18" customHeight="1" thickBot="1" x14ac:dyDescent="0.35">
      <c r="B47" s="236"/>
      <c r="C47" s="237"/>
      <c r="D47" s="236"/>
      <c r="E47" s="238"/>
      <c r="F47" s="196"/>
    </row>
    <row r="48" spans="2:6" s="190" customFormat="1" ht="18" customHeight="1" x14ac:dyDescent="0.3">
      <c r="B48" s="324" t="s">
        <v>108</v>
      </c>
      <c r="C48" s="325"/>
      <c r="D48" s="326" t="s">
        <v>109</v>
      </c>
      <c r="E48" s="327"/>
      <c r="F48" s="216"/>
    </row>
    <row r="49" spans="2:12" s="190" customFormat="1" ht="18" customHeight="1" x14ac:dyDescent="0.3">
      <c r="B49" s="239" t="s">
        <v>3</v>
      </c>
      <c r="C49" s="186" t="s">
        <v>76</v>
      </c>
      <c r="D49" s="240" t="s">
        <v>3</v>
      </c>
      <c r="E49" s="241" t="s">
        <v>76</v>
      </c>
      <c r="F49" s="189"/>
    </row>
    <row r="50" spans="2:12" s="190" customFormat="1" ht="18" customHeight="1" x14ac:dyDescent="0.3">
      <c r="B50" s="219" t="s">
        <v>110</v>
      </c>
      <c r="C50" s="220">
        <v>0</v>
      </c>
      <c r="D50" s="227" t="s">
        <v>111</v>
      </c>
      <c r="E50" s="242">
        <v>0</v>
      </c>
      <c r="F50" s="196"/>
    </row>
    <row r="51" spans="2:12" s="190" customFormat="1" ht="18" customHeight="1" x14ac:dyDescent="0.3">
      <c r="B51" s="219" t="s">
        <v>112</v>
      </c>
      <c r="C51" s="220">
        <v>0</v>
      </c>
      <c r="D51" s="227" t="s">
        <v>113</v>
      </c>
      <c r="E51" s="242">
        <v>0</v>
      </c>
      <c r="F51" s="196"/>
    </row>
    <row r="52" spans="2:12" s="190" customFormat="1" ht="18" customHeight="1" x14ac:dyDescent="0.3">
      <c r="B52" s="243" t="s">
        <v>114</v>
      </c>
      <c r="C52" s="231">
        <v>0</v>
      </c>
      <c r="D52" s="221" t="s">
        <v>115</v>
      </c>
      <c r="E52" s="222">
        <v>0</v>
      </c>
      <c r="F52" s="196"/>
    </row>
    <row r="53" spans="2:12" s="190" customFormat="1" ht="18" customHeight="1" thickBot="1" x14ac:dyDescent="0.3">
      <c r="B53" s="244" t="s">
        <v>116</v>
      </c>
      <c r="C53" s="233">
        <f>SUM(C50:C52)</f>
        <v>0</v>
      </c>
      <c r="D53" s="234" t="s">
        <v>117</v>
      </c>
      <c r="E53" s="235">
        <f>SUM(E50:E52)</f>
        <v>0</v>
      </c>
      <c r="F53" s="196"/>
      <c r="H53" s="167"/>
      <c r="I53" s="167"/>
      <c r="J53" s="167"/>
      <c r="K53" s="167"/>
      <c r="L53" s="167"/>
    </row>
    <row r="54" spans="2:12" s="190" customFormat="1" ht="18" customHeight="1" x14ac:dyDescent="0.25">
      <c r="B54" s="245"/>
      <c r="C54" s="246"/>
      <c r="D54" s="245"/>
      <c r="E54" s="247"/>
      <c r="F54" s="196"/>
      <c r="H54" s="167"/>
      <c r="I54" s="167"/>
      <c r="J54" s="167"/>
      <c r="K54" s="167"/>
      <c r="L54" s="167"/>
    </row>
    <row r="55" spans="2:12" ht="18" customHeight="1" thickBot="1" x14ac:dyDescent="0.3">
      <c r="B55" s="248"/>
      <c r="C55" s="249"/>
      <c r="D55" s="248"/>
      <c r="E55" s="249"/>
      <c r="F55" s="250"/>
    </row>
    <row r="56" spans="2:12" ht="18" customHeight="1" x14ac:dyDescent="0.25">
      <c r="B56" s="335" t="s">
        <v>118</v>
      </c>
      <c r="C56" s="336"/>
      <c r="D56" s="336"/>
      <c r="E56" s="337"/>
      <c r="F56" s="251"/>
    </row>
    <row r="57" spans="2:12" ht="18" customHeight="1" thickBot="1" x14ac:dyDescent="0.3">
      <c r="B57" s="338"/>
      <c r="C57" s="339"/>
      <c r="D57" s="339"/>
      <c r="E57" s="340"/>
      <c r="F57" s="212"/>
    </row>
    <row r="58" spans="2:12" ht="18" customHeight="1" x14ac:dyDescent="0.25">
      <c r="B58" s="248"/>
      <c r="C58" s="250"/>
      <c r="D58" s="248"/>
      <c r="E58" s="250"/>
      <c r="F58" s="250"/>
    </row>
    <row r="59" spans="2:12" ht="13.8" x14ac:dyDescent="0.25">
      <c r="B59" s="334" t="s">
        <v>119</v>
      </c>
      <c r="C59" s="334"/>
      <c r="D59" s="334"/>
      <c r="E59" s="334"/>
      <c r="F59" s="214"/>
    </row>
    <row r="60" spans="2:12" ht="13.8" x14ac:dyDescent="0.25">
      <c r="B60" s="261"/>
      <c r="C60" s="262"/>
      <c r="D60" s="261"/>
      <c r="E60" s="262"/>
      <c r="F60" s="214"/>
    </row>
    <row r="61" spans="2:12" ht="13.8" x14ac:dyDescent="0.25">
      <c r="B61" s="261" t="s">
        <v>120</v>
      </c>
      <c r="C61" s="262"/>
      <c r="D61" s="261"/>
      <c r="E61" s="262"/>
      <c r="F61" s="214"/>
    </row>
    <row r="62" spans="2:12" ht="15" customHeight="1" x14ac:dyDescent="0.25">
      <c r="B62" s="263" t="s">
        <v>141</v>
      </c>
      <c r="C62" s="264"/>
      <c r="D62" s="263" t="s">
        <v>142</v>
      </c>
      <c r="E62" s="264"/>
      <c r="F62" s="252"/>
    </row>
    <row r="63" spans="2:12" x14ac:dyDescent="0.25">
      <c r="B63" s="265"/>
      <c r="C63" s="265"/>
      <c r="D63" s="265"/>
      <c r="E63" s="265"/>
    </row>
    <row r="64" spans="2:12" x14ac:dyDescent="0.25">
      <c r="B64" s="265"/>
      <c r="C64" s="265"/>
      <c r="D64" s="265"/>
      <c r="E64" s="265"/>
    </row>
    <row r="65" spans="2:5" x14ac:dyDescent="0.25">
      <c r="B65" s="265"/>
      <c r="C65" s="265"/>
      <c r="D65" s="265"/>
      <c r="E65" s="265"/>
    </row>
    <row r="66" spans="2:5" ht="15" customHeight="1" x14ac:dyDescent="0.25">
      <c r="B66" s="263" t="s">
        <v>139</v>
      </c>
      <c r="C66" s="264"/>
      <c r="D66" s="263" t="s">
        <v>140</v>
      </c>
      <c r="E66" s="265"/>
    </row>
    <row r="67" spans="2:5" x14ac:dyDescent="0.25">
      <c r="B67" s="265"/>
      <c r="C67" s="265"/>
      <c r="D67" s="265"/>
      <c r="E67" s="265"/>
    </row>
    <row r="68" spans="2:5" x14ac:dyDescent="0.25">
      <c r="B68" s="265"/>
      <c r="C68" s="265"/>
      <c r="D68" s="265"/>
      <c r="E68" s="265"/>
    </row>
    <row r="69" spans="2:5" x14ac:dyDescent="0.25">
      <c r="B69" s="265"/>
      <c r="C69" s="265"/>
      <c r="D69" s="265"/>
      <c r="E69" s="265"/>
    </row>
    <row r="70" spans="2:5" x14ac:dyDescent="0.25">
      <c r="B70" s="265"/>
      <c r="C70" s="265"/>
      <c r="D70" s="265"/>
      <c r="E70" s="265"/>
    </row>
    <row r="71" spans="2:5" x14ac:dyDescent="0.25">
      <c r="B71" s="265"/>
      <c r="C71" s="265"/>
      <c r="D71" s="265"/>
      <c r="E71" s="265"/>
    </row>
  </sheetData>
  <sheetProtection sheet="1" objects="1" scenarios="1"/>
  <mergeCells count="16">
    <mergeCell ref="B59:E59"/>
    <mergeCell ref="B56:E56"/>
    <mergeCell ref="B57:E57"/>
    <mergeCell ref="B27:E27"/>
    <mergeCell ref="B28:E28"/>
    <mergeCell ref="B33:C33"/>
    <mergeCell ref="D33:E33"/>
    <mergeCell ref="B48:C48"/>
    <mergeCell ref="D48:E48"/>
    <mergeCell ref="D5:L6"/>
    <mergeCell ref="B26:E26"/>
    <mergeCell ref="B11:C11"/>
    <mergeCell ref="D11:E11"/>
    <mergeCell ref="B23:E23"/>
    <mergeCell ref="B24:E24"/>
    <mergeCell ref="B25:E25"/>
  </mergeCells>
  <conditionalFormatting sqref="B6:B7">
    <cfRule type="cellIs" dxfId="0" priority="1" stopIfTrue="1" operator="equal">
      <formula>"Woonplaats"</formula>
    </cfRule>
  </conditionalFormatting>
  <pageMargins left="0.75" right="0.75" top="1" bottom="1" header="0.5" footer="0.5"/>
  <pageSetup paperSize="9" scale="79" orientation="portrait" r:id="rId1"/>
  <headerFooter alignWithMargins="0"/>
  <rowBreaks count="1" manualBreakCount="1">
    <brk id="3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K2006"/>
  <sheetViews>
    <sheetView zoomScaleNormal="100" workbookViewId="0">
      <pane ySplit="6" topLeftCell="A7" activePane="bottomLeft" state="frozen"/>
      <selection activeCell="J35" sqref="J35"/>
      <selection pane="bottomLeft" activeCell="A7" sqref="A7"/>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127"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Cash</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Home!C7</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formatColumns="0"/>
  <customSheetViews>
    <customSheetView guid="{FF7BD4DD-6AFF-4280-9D62-EE2AEB1BFC4E}" scale="60" showPageBreaks="1" printArea="1" view="pageBreakPreview">
      <pane ySplit="6" topLeftCell="A7" activePane="bottomLeft" state="frozen"/>
      <selection pane="bottomLeft" activeCell="A5" sqref="A5"/>
      <colBreaks count="1" manualBreakCount="1">
        <brk id="9" max="1048575" man="1"/>
      </colBreaks>
      <pageMargins left="0.70866141732283472" right="0.70866141732283472" top="0.74803149606299213" bottom="0.74803149606299213" header="0.31496062992125984" footer="0.31496062992125984"/>
      <pageSetup paperSize="9" scale="82" orientation="landscape" r:id="rId1"/>
    </customSheetView>
  </customSheetViews>
  <mergeCells count="4">
    <mergeCell ref="A4:B4"/>
    <mergeCell ref="C4:D4"/>
    <mergeCell ref="A1:I1"/>
    <mergeCell ref="D2:F2"/>
  </mergeCells>
  <pageMargins left="0.70866141732283472" right="0.70866141732283472" top="0.74803149606299213" bottom="0.74803149606299213" header="0.31496062992125984" footer="0.31496062992125984"/>
  <pageSetup paperSize="9" scale="82" orientation="landscape" r:id="rId2"/>
  <colBreaks count="1" manualBreakCount="1">
    <brk id="9"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K2006"/>
  <sheetViews>
    <sheetView zoomScaleNormal="100" workbookViewId="0">
      <pane ySplit="6" topLeftCell="A7" activePane="bottomLeft" state="frozen"/>
      <selection activeCell="J35" sqref="J35"/>
      <selection pane="bottomLeft" activeCell="A7" sqref="A7"/>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127"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Zicht</v>
      </c>
      <c r="E2" s="293"/>
      <c r="F2" s="293"/>
      <c r="G2" s="3"/>
      <c r="H2" s="3"/>
      <c r="I2" s="6"/>
    </row>
    <row r="3" spans="1:11" ht="13.8" thickBot="1" x14ac:dyDescent="0.3">
      <c r="A3" s="2"/>
      <c r="B3" s="3"/>
      <c r="C3" s="3"/>
      <c r="D3" s="3"/>
      <c r="E3" s="3"/>
      <c r="F3" s="3"/>
      <c r="G3" s="3"/>
      <c r="H3" s="3"/>
      <c r="I3" s="6"/>
    </row>
    <row r="4" spans="1:11" ht="13.8" thickBot="1" x14ac:dyDescent="0.3">
      <c r="A4" s="286" t="s">
        <v>8</v>
      </c>
      <c r="B4" s="287"/>
      <c r="C4" s="294">
        <f>Home!C8</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K2006"/>
  <sheetViews>
    <sheetView zoomScaleNormal="100" workbookViewId="0">
      <pane ySplit="6" topLeftCell="A7" activePane="bottomLeft" state="frozen"/>
      <selection activeCell="J35" sqref="J35"/>
      <selection pane="bottomLeft" activeCell="A7" sqref="A7"/>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Spaar</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Home!C9</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05" si="45">IF(A968="","",IFERROR(MONTH(A968),""))</f>
        <v/>
      </c>
      <c r="K968" s="13" t="str">
        <f t="shared" ref="K968:K1031" si="46">IF(A968="","",IF(A969="",ROW(),0))</f>
        <v/>
      </c>
    </row>
    <row r="969" spans="1:11" ht="14.4" x14ac:dyDescent="0.3">
      <c r="A969" s="61"/>
      <c r="B969" s="62"/>
      <c r="C969" s="62"/>
      <c r="D969" s="62"/>
      <c r="E969" s="62"/>
      <c r="F969" s="62"/>
      <c r="G969" s="124"/>
      <c r="H969" s="124"/>
      <c r="I969" s="12" t="str">
        <f t="shared" ref="I969:I1005"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ref="I1006:I1007" si="48">IF(A1006="","",I1005+G1006-H1006)</f>
        <v/>
      </c>
      <c r="J1006" s="13" t="str">
        <f t="shared" ref="J1006:J1007" si="49">IF(A1006="","",IFERROR(MONTH(A1006),""))</f>
        <v/>
      </c>
      <c r="K1006" s="13" t="str">
        <f t="shared" si="46"/>
        <v/>
      </c>
    </row>
    <row r="1007" spans="1:11" ht="14.4" x14ac:dyDescent="0.3">
      <c r="A1007" s="61"/>
      <c r="B1007" s="62"/>
      <c r="C1007" s="62"/>
      <c r="D1007" s="62"/>
      <c r="E1007" s="62"/>
      <c r="F1007" s="62"/>
      <c r="G1007" s="124"/>
      <c r="H1007" s="124"/>
      <c r="I1007" s="12" t="str">
        <f t="shared" si="48"/>
        <v/>
      </c>
      <c r="J1007" s="13" t="str">
        <f t="shared" si="49"/>
        <v/>
      </c>
      <c r="K1007" s="13" t="str">
        <f t="shared" si="46"/>
        <v/>
      </c>
    </row>
    <row r="1008" spans="1:11" ht="14.4" x14ac:dyDescent="0.3">
      <c r="A1008" s="61"/>
      <c r="B1008" s="62"/>
      <c r="C1008" s="62"/>
      <c r="D1008" s="62"/>
      <c r="E1008" s="62"/>
      <c r="F1008" s="62"/>
      <c r="G1008" s="124"/>
      <c r="H1008" s="124"/>
      <c r="I1008" s="12" t="str">
        <f t="shared" ref="I1008:I1070" si="50">IF(A1008="","",I1007+G1008-H1008)</f>
        <v/>
      </c>
      <c r="J1008" s="13" t="str">
        <f t="shared" ref="J1008:J1070" si="51">IF(A1008="","",IFERROR(MONTH(A1008),""))</f>
        <v/>
      </c>
      <c r="K1008" s="13" t="str">
        <f t="shared" si="46"/>
        <v/>
      </c>
    </row>
    <row r="1009" spans="1:11" ht="14.4" x14ac:dyDescent="0.3">
      <c r="A1009" s="61"/>
      <c r="B1009" s="62"/>
      <c r="C1009" s="62"/>
      <c r="D1009" s="62"/>
      <c r="E1009" s="62"/>
      <c r="F1009" s="62"/>
      <c r="G1009" s="124"/>
      <c r="H1009" s="124"/>
      <c r="I1009" s="12" t="str">
        <f t="shared" si="50"/>
        <v/>
      </c>
      <c r="J1009" s="13" t="str">
        <f t="shared" si="51"/>
        <v/>
      </c>
      <c r="K1009" s="13" t="str">
        <f t="shared" si="46"/>
        <v/>
      </c>
    </row>
    <row r="1010" spans="1:11" ht="14.4" x14ac:dyDescent="0.3">
      <c r="A1010" s="61"/>
      <c r="B1010" s="62"/>
      <c r="C1010" s="62"/>
      <c r="D1010" s="62"/>
      <c r="E1010" s="62"/>
      <c r="F1010" s="62"/>
      <c r="G1010" s="124"/>
      <c r="H1010" s="124"/>
      <c r="I1010" s="12" t="str">
        <f t="shared" si="50"/>
        <v/>
      </c>
      <c r="J1010" s="13" t="str">
        <f t="shared" si="51"/>
        <v/>
      </c>
      <c r="K1010" s="13" t="str">
        <f t="shared" si="46"/>
        <v/>
      </c>
    </row>
    <row r="1011" spans="1:11" ht="14.4" x14ac:dyDescent="0.3">
      <c r="A1011" s="61"/>
      <c r="B1011" s="62"/>
      <c r="C1011" s="62"/>
      <c r="D1011" s="62"/>
      <c r="E1011" s="62"/>
      <c r="F1011" s="62"/>
      <c r="G1011" s="124"/>
      <c r="H1011" s="124"/>
      <c r="I1011" s="12" t="str">
        <f t="shared" si="50"/>
        <v/>
      </c>
      <c r="J1011" s="13" t="str">
        <f t="shared" si="51"/>
        <v/>
      </c>
      <c r="K1011" s="13" t="str">
        <f t="shared" si="46"/>
        <v/>
      </c>
    </row>
    <row r="1012" spans="1:11" ht="14.4" x14ac:dyDescent="0.3">
      <c r="A1012" s="61"/>
      <c r="B1012" s="62"/>
      <c r="C1012" s="62"/>
      <c r="D1012" s="62"/>
      <c r="E1012" s="62"/>
      <c r="F1012" s="62"/>
      <c r="G1012" s="124"/>
      <c r="H1012" s="124"/>
      <c r="I1012" s="12" t="str">
        <f t="shared" si="50"/>
        <v/>
      </c>
      <c r="J1012" s="13" t="str">
        <f t="shared" si="51"/>
        <v/>
      </c>
      <c r="K1012" s="13" t="str">
        <f t="shared" si="46"/>
        <v/>
      </c>
    </row>
    <row r="1013" spans="1:11" ht="14.4" x14ac:dyDescent="0.3">
      <c r="A1013" s="61"/>
      <c r="B1013" s="62"/>
      <c r="C1013" s="62"/>
      <c r="D1013" s="62"/>
      <c r="E1013" s="62"/>
      <c r="F1013" s="62"/>
      <c r="G1013" s="124"/>
      <c r="H1013" s="124"/>
      <c r="I1013" s="12" t="str">
        <f t="shared" si="50"/>
        <v/>
      </c>
      <c r="J1013" s="13" t="str">
        <f t="shared" si="51"/>
        <v/>
      </c>
      <c r="K1013" s="13" t="str">
        <f t="shared" si="46"/>
        <v/>
      </c>
    </row>
    <row r="1014" spans="1:11" ht="14.4" x14ac:dyDescent="0.3">
      <c r="A1014" s="61"/>
      <c r="B1014" s="62"/>
      <c r="C1014" s="62"/>
      <c r="D1014" s="62"/>
      <c r="E1014" s="62"/>
      <c r="F1014" s="62"/>
      <c r="G1014" s="124"/>
      <c r="H1014" s="124"/>
      <c r="I1014" s="12" t="str">
        <f t="shared" si="50"/>
        <v/>
      </c>
      <c r="J1014" s="13" t="str">
        <f t="shared" si="51"/>
        <v/>
      </c>
      <c r="K1014" s="13" t="str">
        <f t="shared" si="46"/>
        <v/>
      </c>
    </row>
    <row r="1015" spans="1:11" ht="14.4" x14ac:dyDescent="0.3">
      <c r="A1015" s="61"/>
      <c r="B1015" s="62"/>
      <c r="C1015" s="62"/>
      <c r="D1015" s="62"/>
      <c r="E1015" s="62"/>
      <c r="F1015" s="62"/>
      <c r="G1015" s="124"/>
      <c r="H1015" s="124"/>
      <c r="I1015" s="12" t="str">
        <f t="shared" si="50"/>
        <v/>
      </c>
      <c r="J1015" s="13" t="str">
        <f t="shared" si="51"/>
        <v/>
      </c>
      <c r="K1015" s="13" t="str">
        <f t="shared" si="46"/>
        <v/>
      </c>
    </row>
    <row r="1016" spans="1:11" ht="14.4" x14ac:dyDescent="0.3">
      <c r="A1016" s="61"/>
      <c r="B1016" s="62"/>
      <c r="C1016" s="62"/>
      <c r="D1016" s="62"/>
      <c r="E1016" s="62"/>
      <c r="F1016" s="62"/>
      <c r="G1016" s="124"/>
      <c r="H1016" s="124"/>
      <c r="I1016" s="12" t="str">
        <f t="shared" si="50"/>
        <v/>
      </c>
      <c r="J1016" s="13" t="str">
        <f t="shared" si="51"/>
        <v/>
      </c>
      <c r="K1016" s="13" t="str">
        <f t="shared" si="46"/>
        <v/>
      </c>
    </row>
    <row r="1017" spans="1:11" ht="14.4" x14ac:dyDescent="0.3">
      <c r="A1017" s="61"/>
      <c r="B1017" s="62"/>
      <c r="C1017" s="62"/>
      <c r="D1017" s="62"/>
      <c r="E1017" s="62"/>
      <c r="F1017" s="62"/>
      <c r="G1017" s="124"/>
      <c r="H1017" s="124"/>
      <c r="I1017" s="12" t="str">
        <f t="shared" si="50"/>
        <v/>
      </c>
      <c r="J1017" s="13" t="str">
        <f t="shared" si="51"/>
        <v/>
      </c>
      <c r="K1017" s="13" t="str">
        <f t="shared" si="46"/>
        <v/>
      </c>
    </row>
    <row r="1018" spans="1:11" ht="14.4" x14ac:dyDescent="0.3">
      <c r="A1018" s="61"/>
      <c r="B1018" s="62"/>
      <c r="C1018" s="62"/>
      <c r="D1018" s="62"/>
      <c r="E1018" s="62"/>
      <c r="F1018" s="62"/>
      <c r="G1018" s="124"/>
      <c r="H1018" s="124"/>
      <c r="I1018" s="12" t="str">
        <f t="shared" si="50"/>
        <v/>
      </c>
      <c r="J1018" s="13" t="str">
        <f t="shared" si="51"/>
        <v/>
      </c>
      <c r="K1018" s="13" t="str">
        <f t="shared" si="46"/>
        <v/>
      </c>
    </row>
    <row r="1019" spans="1:11" ht="14.4" x14ac:dyDescent="0.3">
      <c r="A1019" s="61"/>
      <c r="B1019" s="62"/>
      <c r="C1019" s="62"/>
      <c r="D1019" s="62"/>
      <c r="E1019" s="62"/>
      <c r="F1019" s="62"/>
      <c r="G1019" s="124"/>
      <c r="H1019" s="124"/>
      <c r="I1019" s="12" t="str">
        <f t="shared" si="50"/>
        <v/>
      </c>
      <c r="J1019" s="13" t="str">
        <f t="shared" si="51"/>
        <v/>
      </c>
      <c r="K1019" s="13" t="str">
        <f t="shared" si="46"/>
        <v/>
      </c>
    </row>
    <row r="1020" spans="1:11" ht="14.4" x14ac:dyDescent="0.3">
      <c r="A1020" s="61"/>
      <c r="B1020" s="62"/>
      <c r="C1020" s="62"/>
      <c r="D1020" s="62"/>
      <c r="E1020" s="62"/>
      <c r="F1020" s="62"/>
      <c r="G1020" s="124"/>
      <c r="H1020" s="124"/>
      <c r="I1020" s="12" t="str">
        <f t="shared" si="50"/>
        <v/>
      </c>
      <c r="J1020" s="13" t="str">
        <f t="shared" si="51"/>
        <v/>
      </c>
      <c r="K1020" s="13" t="str">
        <f t="shared" si="46"/>
        <v/>
      </c>
    </row>
    <row r="1021" spans="1:11" ht="14.4" x14ac:dyDescent="0.3">
      <c r="A1021" s="61"/>
      <c r="B1021" s="62"/>
      <c r="C1021" s="62"/>
      <c r="D1021" s="62"/>
      <c r="E1021" s="62"/>
      <c r="F1021" s="62"/>
      <c r="G1021" s="124"/>
      <c r="H1021" s="124"/>
      <c r="I1021" s="12" t="str">
        <f t="shared" si="50"/>
        <v/>
      </c>
      <c r="J1021" s="13" t="str">
        <f t="shared" si="51"/>
        <v/>
      </c>
      <c r="K1021" s="13" t="str">
        <f t="shared" si="46"/>
        <v/>
      </c>
    </row>
    <row r="1022" spans="1:11" ht="14.4" x14ac:dyDescent="0.3">
      <c r="A1022" s="61"/>
      <c r="B1022" s="62"/>
      <c r="C1022" s="62"/>
      <c r="D1022" s="62"/>
      <c r="E1022" s="62"/>
      <c r="F1022" s="62"/>
      <c r="G1022" s="124"/>
      <c r="H1022" s="124"/>
      <c r="I1022" s="12" t="str">
        <f t="shared" si="50"/>
        <v/>
      </c>
      <c r="J1022" s="13" t="str">
        <f t="shared" si="51"/>
        <v/>
      </c>
      <c r="K1022" s="13" t="str">
        <f t="shared" si="46"/>
        <v/>
      </c>
    </row>
    <row r="1023" spans="1:11" ht="14.4" x14ac:dyDescent="0.3">
      <c r="A1023" s="61"/>
      <c r="B1023" s="62"/>
      <c r="C1023" s="62"/>
      <c r="D1023" s="62"/>
      <c r="E1023" s="62"/>
      <c r="F1023" s="62"/>
      <c r="G1023" s="124"/>
      <c r="H1023" s="124"/>
      <c r="I1023" s="12" t="str">
        <f t="shared" si="50"/>
        <v/>
      </c>
      <c r="J1023" s="13" t="str">
        <f t="shared" si="51"/>
        <v/>
      </c>
      <c r="K1023" s="13" t="str">
        <f t="shared" si="46"/>
        <v/>
      </c>
    </row>
    <row r="1024" spans="1:11" ht="14.4" x14ac:dyDescent="0.3">
      <c r="A1024" s="61"/>
      <c r="B1024" s="62"/>
      <c r="C1024" s="62"/>
      <c r="D1024" s="62"/>
      <c r="E1024" s="62"/>
      <c r="F1024" s="62"/>
      <c r="G1024" s="124"/>
      <c r="H1024" s="124"/>
      <c r="I1024" s="12" t="str">
        <f t="shared" si="50"/>
        <v/>
      </c>
      <c r="J1024" s="13" t="str">
        <f t="shared" si="51"/>
        <v/>
      </c>
      <c r="K1024" s="13" t="str">
        <f t="shared" si="46"/>
        <v/>
      </c>
    </row>
    <row r="1025" spans="1:11" ht="14.4" x14ac:dyDescent="0.3">
      <c r="A1025" s="61"/>
      <c r="B1025" s="62"/>
      <c r="C1025" s="62"/>
      <c r="D1025" s="62"/>
      <c r="E1025" s="62"/>
      <c r="F1025" s="62"/>
      <c r="G1025" s="124"/>
      <c r="H1025" s="124"/>
      <c r="I1025" s="12" t="str">
        <f t="shared" si="50"/>
        <v/>
      </c>
      <c r="J1025" s="13" t="str">
        <f t="shared" si="51"/>
        <v/>
      </c>
      <c r="K1025" s="13" t="str">
        <f t="shared" si="46"/>
        <v/>
      </c>
    </row>
    <row r="1026" spans="1:11" ht="14.4" x14ac:dyDescent="0.3">
      <c r="A1026" s="61"/>
      <c r="B1026" s="62"/>
      <c r="C1026" s="62"/>
      <c r="D1026" s="62"/>
      <c r="E1026" s="62"/>
      <c r="F1026" s="62"/>
      <c r="G1026" s="124"/>
      <c r="H1026" s="124"/>
      <c r="I1026" s="12" t="str">
        <f t="shared" si="50"/>
        <v/>
      </c>
      <c r="J1026" s="13" t="str">
        <f t="shared" si="51"/>
        <v/>
      </c>
      <c r="K1026" s="13" t="str">
        <f t="shared" si="46"/>
        <v/>
      </c>
    </row>
    <row r="1027" spans="1:11" ht="14.4" x14ac:dyDescent="0.3">
      <c r="A1027" s="61"/>
      <c r="B1027" s="62"/>
      <c r="C1027" s="62"/>
      <c r="D1027" s="62"/>
      <c r="E1027" s="62"/>
      <c r="F1027" s="62"/>
      <c r="G1027" s="124"/>
      <c r="H1027" s="124"/>
      <c r="I1027" s="12" t="str">
        <f t="shared" si="50"/>
        <v/>
      </c>
      <c r="J1027" s="13" t="str">
        <f t="shared" si="51"/>
        <v/>
      </c>
      <c r="K1027" s="13" t="str">
        <f t="shared" si="46"/>
        <v/>
      </c>
    </row>
    <row r="1028" spans="1:11" ht="14.4" x14ac:dyDescent="0.3">
      <c r="A1028" s="61"/>
      <c r="B1028" s="62"/>
      <c r="C1028" s="62"/>
      <c r="D1028" s="62"/>
      <c r="E1028" s="62"/>
      <c r="F1028" s="62"/>
      <c r="G1028" s="124"/>
      <c r="H1028" s="124"/>
      <c r="I1028" s="12" t="str">
        <f t="shared" si="50"/>
        <v/>
      </c>
      <c r="J1028" s="13" t="str">
        <f t="shared" si="51"/>
        <v/>
      </c>
      <c r="K1028" s="13" t="str">
        <f t="shared" si="46"/>
        <v/>
      </c>
    </row>
    <row r="1029" spans="1:11" ht="14.4" x14ac:dyDescent="0.3">
      <c r="A1029" s="61"/>
      <c r="B1029" s="62"/>
      <c r="C1029" s="62"/>
      <c r="D1029" s="62"/>
      <c r="E1029" s="62"/>
      <c r="F1029" s="62"/>
      <c r="G1029" s="124"/>
      <c r="H1029" s="124"/>
      <c r="I1029" s="12" t="str">
        <f t="shared" si="50"/>
        <v/>
      </c>
      <c r="J1029" s="13" t="str">
        <f t="shared" si="51"/>
        <v/>
      </c>
      <c r="K1029" s="13" t="str">
        <f t="shared" si="46"/>
        <v/>
      </c>
    </row>
    <row r="1030" spans="1:11" ht="14.4" x14ac:dyDescent="0.3">
      <c r="A1030" s="61"/>
      <c r="B1030" s="62"/>
      <c r="C1030" s="62"/>
      <c r="D1030" s="62"/>
      <c r="E1030" s="62"/>
      <c r="F1030" s="62"/>
      <c r="G1030" s="124"/>
      <c r="H1030" s="124"/>
      <c r="I1030" s="12" t="str">
        <f t="shared" si="50"/>
        <v/>
      </c>
      <c r="J1030" s="13" t="str">
        <f t="shared" si="51"/>
        <v/>
      </c>
      <c r="K1030" s="13" t="str">
        <f t="shared" si="46"/>
        <v/>
      </c>
    </row>
    <row r="1031" spans="1:11" ht="14.4" x14ac:dyDescent="0.3">
      <c r="A1031" s="61"/>
      <c r="B1031" s="62"/>
      <c r="C1031" s="62"/>
      <c r="D1031" s="62"/>
      <c r="E1031" s="62"/>
      <c r="F1031" s="62"/>
      <c r="G1031" s="124"/>
      <c r="H1031" s="124"/>
      <c r="I1031" s="12" t="str">
        <f t="shared" si="50"/>
        <v/>
      </c>
      <c r="J1031" s="13" t="str">
        <f t="shared" si="51"/>
        <v/>
      </c>
      <c r="K1031" s="13" t="str">
        <f t="shared" si="46"/>
        <v/>
      </c>
    </row>
    <row r="1032" spans="1:11" ht="14.4" x14ac:dyDescent="0.3">
      <c r="A1032" s="61"/>
      <c r="B1032" s="62"/>
      <c r="C1032" s="62"/>
      <c r="D1032" s="62"/>
      <c r="E1032" s="62"/>
      <c r="F1032" s="62"/>
      <c r="G1032" s="124"/>
      <c r="H1032" s="124"/>
      <c r="I1032" s="12" t="str">
        <f t="shared" si="50"/>
        <v/>
      </c>
      <c r="J1032" s="13" t="str">
        <f t="shared" si="51"/>
        <v/>
      </c>
      <c r="K1032" s="13" t="str">
        <f t="shared" ref="K1032:K1095" si="52">IF(A1032="","",IF(A1033="",ROW(),0))</f>
        <v/>
      </c>
    </row>
    <row r="1033" spans="1:11" ht="14.4" x14ac:dyDescent="0.3">
      <c r="A1033" s="61"/>
      <c r="B1033" s="62"/>
      <c r="C1033" s="62"/>
      <c r="D1033" s="62"/>
      <c r="E1033" s="62"/>
      <c r="F1033" s="62"/>
      <c r="G1033" s="124"/>
      <c r="H1033" s="124"/>
      <c r="I1033" s="12" t="str">
        <f t="shared" si="50"/>
        <v/>
      </c>
      <c r="J1033" s="13" t="str">
        <f t="shared" si="51"/>
        <v/>
      </c>
      <c r="K1033" s="13" t="str">
        <f t="shared" si="52"/>
        <v/>
      </c>
    </row>
    <row r="1034" spans="1:11" ht="14.4" x14ac:dyDescent="0.3">
      <c r="A1034" s="61"/>
      <c r="B1034" s="62"/>
      <c r="C1034" s="62"/>
      <c r="D1034" s="62"/>
      <c r="E1034" s="62"/>
      <c r="F1034" s="62"/>
      <c r="G1034" s="124"/>
      <c r="H1034" s="124"/>
      <c r="I1034" s="12" t="str">
        <f t="shared" si="50"/>
        <v/>
      </c>
      <c r="J1034" s="13" t="str">
        <f t="shared" si="51"/>
        <v/>
      </c>
      <c r="K1034" s="13" t="str">
        <f t="shared" si="52"/>
        <v/>
      </c>
    </row>
    <row r="1035" spans="1:11" ht="14.4" x14ac:dyDescent="0.3">
      <c r="A1035" s="61"/>
      <c r="B1035" s="62"/>
      <c r="C1035" s="62"/>
      <c r="D1035" s="62"/>
      <c r="E1035" s="62"/>
      <c r="F1035" s="62"/>
      <c r="G1035" s="124"/>
      <c r="H1035" s="124"/>
      <c r="I1035" s="12" t="str">
        <f t="shared" si="50"/>
        <v/>
      </c>
      <c r="J1035" s="13" t="str">
        <f t="shared" si="51"/>
        <v/>
      </c>
      <c r="K1035" s="13" t="str">
        <f t="shared" si="52"/>
        <v/>
      </c>
    </row>
    <row r="1036" spans="1:11" ht="14.4" x14ac:dyDescent="0.3">
      <c r="A1036" s="61"/>
      <c r="B1036" s="62"/>
      <c r="C1036" s="62"/>
      <c r="D1036" s="62"/>
      <c r="E1036" s="62"/>
      <c r="F1036" s="62"/>
      <c r="G1036" s="124"/>
      <c r="H1036" s="124"/>
      <c r="I1036" s="12" t="str">
        <f t="shared" si="50"/>
        <v/>
      </c>
      <c r="J1036" s="13" t="str">
        <f t="shared" si="51"/>
        <v/>
      </c>
      <c r="K1036" s="13" t="str">
        <f t="shared" si="52"/>
        <v/>
      </c>
    </row>
    <row r="1037" spans="1:11" ht="14.4" x14ac:dyDescent="0.3">
      <c r="A1037" s="61"/>
      <c r="B1037" s="62"/>
      <c r="C1037" s="62"/>
      <c r="D1037" s="62"/>
      <c r="E1037" s="62"/>
      <c r="F1037" s="62"/>
      <c r="G1037" s="124"/>
      <c r="H1037" s="124"/>
      <c r="I1037" s="12" t="str">
        <f t="shared" si="50"/>
        <v/>
      </c>
      <c r="J1037" s="13" t="str">
        <f t="shared" si="51"/>
        <v/>
      </c>
      <c r="K1037" s="13" t="str">
        <f t="shared" si="52"/>
        <v/>
      </c>
    </row>
    <row r="1038" spans="1:11" ht="14.4" x14ac:dyDescent="0.3">
      <c r="A1038" s="61"/>
      <c r="B1038" s="62"/>
      <c r="C1038" s="62"/>
      <c r="D1038" s="62"/>
      <c r="E1038" s="62"/>
      <c r="F1038" s="62"/>
      <c r="G1038" s="124"/>
      <c r="H1038" s="124"/>
      <c r="I1038" s="12" t="str">
        <f t="shared" si="50"/>
        <v/>
      </c>
      <c r="J1038" s="13" t="str">
        <f t="shared" si="51"/>
        <v/>
      </c>
      <c r="K1038" s="13" t="str">
        <f t="shared" si="52"/>
        <v/>
      </c>
    </row>
    <row r="1039" spans="1:11" ht="14.4" x14ac:dyDescent="0.3">
      <c r="A1039" s="61"/>
      <c r="B1039" s="62"/>
      <c r="C1039" s="62"/>
      <c r="D1039" s="62"/>
      <c r="E1039" s="62"/>
      <c r="F1039" s="62"/>
      <c r="G1039" s="124"/>
      <c r="H1039" s="124"/>
      <c r="I1039" s="12" t="str">
        <f t="shared" si="50"/>
        <v/>
      </c>
      <c r="J1039" s="13" t="str">
        <f t="shared" si="51"/>
        <v/>
      </c>
      <c r="K1039" s="13" t="str">
        <f t="shared" si="52"/>
        <v/>
      </c>
    </row>
    <row r="1040" spans="1:11" ht="14.4" x14ac:dyDescent="0.3">
      <c r="A1040" s="61"/>
      <c r="B1040" s="62"/>
      <c r="C1040" s="62"/>
      <c r="D1040" s="62"/>
      <c r="E1040" s="62"/>
      <c r="F1040" s="62"/>
      <c r="G1040" s="124"/>
      <c r="H1040" s="124"/>
      <c r="I1040" s="12" t="str">
        <f t="shared" si="50"/>
        <v/>
      </c>
      <c r="J1040" s="13" t="str">
        <f t="shared" si="51"/>
        <v/>
      </c>
      <c r="K1040" s="13" t="str">
        <f t="shared" si="52"/>
        <v/>
      </c>
    </row>
    <row r="1041" spans="1:11" ht="14.4" x14ac:dyDescent="0.3">
      <c r="A1041" s="61"/>
      <c r="B1041" s="62"/>
      <c r="C1041" s="62"/>
      <c r="D1041" s="62"/>
      <c r="E1041" s="62"/>
      <c r="F1041" s="62"/>
      <c r="G1041" s="124"/>
      <c r="H1041" s="124"/>
      <c r="I1041" s="12" t="str">
        <f t="shared" si="50"/>
        <v/>
      </c>
      <c r="J1041" s="13" t="str">
        <f t="shared" si="51"/>
        <v/>
      </c>
      <c r="K1041" s="13" t="str">
        <f t="shared" si="52"/>
        <v/>
      </c>
    </row>
    <row r="1042" spans="1:11" ht="14.4" x14ac:dyDescent="0.3">
      <c r="A1042" s="61"/>
      <c r="B1042" s="62"/>
      <c r="C1042" s="62"/>
      <c r="D1042" s="62"/>
      <c r="E1042" s="62"/>
      <c r="F1042" s="62"/>
      <c r="G1042" s="124"/>
      <c r="H1042" s="124"/>
      <c r="I1042" s="12" t="str">
        <f t="shared" si="50"/>
        <v/>
      </c>
      <c r="J1042" s="13" t="str">
        <f t="shared" si="51"/>
        <v/>
      </c>
      <c r="K1042" s="13" t="str">
        <f t="shared" si="52"/>
        <v/>
      </c>
    </row>
    <row r="1043" spans="1:11" ht="14.4" x14ac:dyDescent="0.3">
      <c r="A1043" s="61"/>
      <c r="B1043" s="62"/>
      <c r="C1043" s="62"/>
      <c r="D1043" s="62"/>
      <c r="E1043" s="62"/>
      <c r="F1043" s="62"/>
      <c r="G1043" s="124"/>
      <c r="H1043" s="124"/>
      <c r="I1043" s="12" t="str">
        <f t="shared" si="50"/>
        <v/>
      </c>
      <c r="J1043" s="13" t="str">
        <f t="shared" si="51"/>
        <v/>
      </c>
      <c r="K1043" s="13" t="str">
        <f t="shared" si="52"/>
        <v/>
      </c>
    </row>
    <row r="1044" spans="1:11" ht="14.4" x14ac:dyDescent="0.3">
      <c r="A1044" s="61"/>
      <c r="B1044" s="62"/>
      <c r="C1044" s="62"/>
      <c r="D1044" s="62"/>
      <c r="E1044" s="62"/>
      <c r="F1044" s="62"/>
      <c r="G1044" s="124"/>
      <c r="H1044" s="124"/>
      <c r="I1044" s="12" t="str">
        <f t="shared" si="50"/>
        <v/>
      </c>
      <c r="J1044" s="13" t="str">
        <f t="shared" si="51"/>
        <v/>
      </c>
      <c r="K1044" s="13" t="str">
        <f t="shared" si="52"/>
        <v/>
      </c>
    </row>
    <row r="1045" spans="1:11" ht="14.4" x14ac:dyDescent="0.3">
      <c r="A1045" s="61"/>
      <c r="B1045" s="62"/>
      <c r="C1045" s="62"/>
      <c r="D1045" s="62"/>
      <c r="E1045" s="62"/>
      <c r="F1045" s="62"/>
      <c r="G1045" s="124"/>
      <c r="H1045" s="124"/>
      <c r="I1045" s="12" t="str">
        <f t="shared" si="50"/>
        <v/>
      </c>
      <c r="J1045" s="13" t="str">
        <f t="shared" si="51"/>
        <v/>
      </c>
      <c r="K1045" s="13" t="str">
        <f t="shared" si="52"/>
        <v/>
      </c>
    </row>
    <row r="1046" spans="1:11" ht="14.4" x14ac:dyDescent="0.3">
      <c r="A1046" s="61"/>
      <c r="B1046" s="62"/>
      <c r="C1046" s="62"/>
      <c r="D1046" s="62"/>
      <c r="E1046" s="62"/>
      <c r="F1046" s="62"/>
      <c r="G1046" s="124"/>
      <c r="H1046" s="124"/>
      <c r="I1046" s="12" t="str">
        <f t="shared" si="50"/>
        <v/>
      </c>
      <c r="J1046" s="13" t="str">
        <f t="shared" si="51"/>
        <v/>
      </c>
      <c r="K1046" s="13" t="str">
        <f t="shared" si="52"/>
        <v/>
      </c>
    </row>
    <row r="1047" spans="1:11" ht="14.4" x14ac:dyDescent="0.3">
      <c r="A1047" s="61"/>
      <c r="B1047" s="62"/>
      <c r="C1047" s="62"/>
      <c r="D1047" s="62"/>
      <c r="E1047" s="62"/>
      <c r="F1047" s="62"/>
      <c r="G1047" s="124"/>
      <c r="H1047" s="124"/>
      <c r="I1047" s="12" t="str">
        <f t="shared" si="50"/>
        <v/>
      </c>
      <c r="J1047" s="13" t="str">
        <f t="shared" si="51"/>
        <v/>
      </c>
      <c r="K1047" s="13" t="str">
        <f t="shared" si="52"/>
        <v/>
      </c>
    </row>
    <row r="1048" spans="1:11" ht="14.4" x14ac:dyDescent="0.3">
      <c r="A1048" s="61"/>
      <c r="B1048" s="62"/>
      <c r="C1048" s="62"/>
      <c r="D1048" s="62"/>
      <c r="E1048" s="62"/>
      <c r="F1048" s="62"/>
      <c r="G1048" s="124"/>
      <c r="H1048" s="124"/>
      <c r="I1048" s="12" t="str">
        <f t="shared" si="50"/>
        <v/>
      </c>
      <c r="J1048" s="13" t="str">
        <f t="shared" si="51"/>
        <v/>
      </c>
      <c r="K1048" s="13" t="str">
        <f t="shared" si="52"/>
        <v/>
      </c>
    </row>
    <row r="1049" spans="1:11" ht="14.4" x14ac:dyDescent="0.3">
      <c r="A1049" s="61"/>
      <c r="B1049" s="62"/>
      <c r="C1049" s="62"/>
      <c r="D1049" s="62"/>
      <c r="E1049" s="62"/>
      <c r="F1049" s="62"/>
      <c r="G1049" s="124"/>
      <c r="H1049" s="124"/>
      <c r="I1049" s="12" t="str">
        <f t="shared" si="50"/>
        <v/>
      </c>
      <c r="J1049" s="13" t="str">
        <f t="shared" si="51"/>
        <v/>
      </c>
      <c r="K1049" s="13" t="str">
        <f t="shared" si="52"/>
        <v/>
      </c>
    </row>
    <row r="1050" spans="1:11" ht="14.4" x14ac:dyDescent="0.3">
      <c r="A1050" s="61"/>
      <c r="B1050" s="62"/>
      <c r="C1050" s="62"/>
      <c r="D1050" s="62"/>
      <c r="E1050" s="62"/>
      <c r="F1050" s="62"/>
      <c r="G1050" s="124"/>
      <c r="H1050" s="124"/>
      <c r="I1050" s="12" t="str">
        <f t="shared" si="50"/>
        <v/>
      </c>
      <c r="J1050" s="13" t="str">
        <f t="shared" si="51"/>
        <v/>
      </c>
      <c r="K1050" s="13" t="str">
        <f t="shared" si="52"/>
        <v/>
      </c>
    </row>
    <row r="1051" spans="1:11" ht="14.4" x14ac:dyDescent="0.3">
      <c r="A1051" s="61"/>
      <c r="B1051" s="62"/>
      <c r="C1051" s="62"/>
      <c r="D1051" s="62"/>
      <c r="E1051" s="62"/>
      <c r="F1051" s="62"/>
      <c r="G1051" s="124"/>
      <c r="H1051" s="124"/>
      <c r="I1051" s="12" t="str">
        <f t="shared" si="50"/>
        <v/>
      </c>
      <c r="J1051" s="13" t="str">
        <f t="shared" si="51"/>
        <v/>
      </c>
      <c r="K1051" s="13" t="str">
        <f t="shared" si="52"/>
        <v/>
      </c>
    </row>
    <row r="1052" spans="1:11" ht="14.4" x14ac:dyDescent="0.3">
      <c r="A1052" s="61"/>
      <c r="B1052" s="62"/>
      <c r="C1052" s="62"/>
      <c r="D1052" s="62"/>
      <c r="E1052" s="62"/>
      <c r="F1052" s="62"/>
      <c r="G1052" s="124"/>
      <c r="H1052" s="124"/>
      <c r="I1052" s="12" t="str">
        <f t="shared" si="50"/>
        <v/>
      </c>
      <c r="J1052" s="13" t="str">
        <f t="shared" si="51"/>
        <v/>
      </c>
      <c r="K1052" s="13" t="str">
        <f t="shared" si="52"/>
        <v/>
      </c>
    </row>
    <row r="1053" spans="1:11" ht="14.4" x14ac:dyDescent="0.3">
      <c r="A1053" s="61"/>
      <c r="B1053" s="62"/>
      <c r="C1053" s="62"/>
      <c r="D1053" s="62"/>
      <c r="E1053" s="62"/>
      <c r="F1053" s="62"/>
      <c r="G1053" s="124"/>
      <c r="H1053" s="124"/>
      <c r="I1053" s="12" t="str">
        <f t="shared" si="50"/>
        <v/>
      </c>
      <c r="J1053" s="13" t="str">
        <f t="shared" si="51"/>
        <v/>
      </c>
      <c r="K1053" s="13" t="str">
        <f t="shared" si="52"/>
        <v/>
      </c>
    </row>
    <row r="1054" spans="1:11" ht="14.4" x14ac:dyDescent="0.3">
      <c r="A1054" s="61"/>
      <c r="B1054" s="62"/>
      <c r="C1054" s="62"/>
      <c r="D1054" s="62"/>
      <c r="E1054" s="62"/>
      <c r="F1054" s="62"/>
      <c r="G1054" s="124"/>
      <c r="H1054" s="124"/>
      <c r="I1054" s="12" t="str">
        <f t="shared" si="50"/>
        <v/>
      </c>
      <c r="J1054" s="13" t="str">
        <f t="shared" si="51"/>
        <v/>
      </c>
      <c r="K1054" s="13" t="str">
        <f t="shared" si="52"/>
        <v/>
      </c>
    </row>
    <row r="1055" spans="1:11" ht="14.4" x14ac:dyDescent="0.3">
      <c r="A1055" s="61"/>
      <c r="B1055" s="62"/>
      <c r="C1055" s="62"/>
      <c r="D1055" s="62"/>
      <c r="E1055" s="62"/>
      <c r="F1055" s="62"/>
      <c r="G1055" s="124"/>
      <c r="H1055" s="124"/>
      <c r="I1055" s="12" t="str">
        <f t="shared" si="50"/>
        <v/>
      </c>
      <c r="J1055" s="13" t="str">
        <f t="shared" si="51"/>
        <v/>
      </c>
      <c r="K1055" s="13" t="str">
        <f t="shared" si="52"/>
        <v/>
      </c>
    </row>
    <row r="1056" spans="1:11" ht="14.4" x14ac:dyDescent="0.3">
      <c r="A1056" s="61"/>
      <c r="B1056" s="62"/>
      <c r="C1056" s="62"/>
      <c r="D1056" s="62"/>
      <c r="E1056" s="62"/>
      <c r="F1056" s="62"/>
      <c r="G1056" s="124"/>
      <c r="H1056" s="124"/>
      <c r="I1056" s="12" t="str">
        <f t="shared" si="50"/>
        <v/>
      </c>
      <c r="J1056" s="13" t="str">
        <f t="shared" si="51"/>
        <v/>
      </c>
      <c r="K1056" s="13" t="str">
        <f t="shared" si="52"/>
        <v/>
      </c>
    </row>
    <row r="1057" spans="1:11" ht="14.4" x14ac:dyDescent="0.3">
      <c r="A1057" s="61"/>
      <c r="B1057" s="62"/>
      <c r="C1057" s="62"/>
      <c r="D1057" s="62"/>
      <c r="E1057" s="62"/>
      <c r="F1057" s="62"/>
      <c r="G1057" s="124"/>
      <c r="H1057" s="124"/>
      <c r="I1057" s="12" t="str">
        <f t="shared" si="50"/>
        <v/>
      </c>
      <c r="J1057" s="13" t="str">
        <f t="shared" si="51"/>
        <v/>
      </c>
      <c r="K1057" s="13" t="str">
        <f t="shared" si="52"/>
        <v/>
      </c>
    </row>
    <row r="1058" spans="1:11" ht="14.4" x14ac:dyDescent="0.3">
      <c r="A1058" s="61"/>
      <c r="B1058" s="62"/>
      <c r="C1058" s="62"/>
      <c r="D1058" s="62"/>
      <c r="E1058" s="62"/>
      <c r="F1058" s="62"/>
      <c r="G1058" s="124"/>
      <c r="H1058" s="124"/>
      <c r="I1058" s="12" t="str">
        <f t="shared" si="50"/>
        <v/>
      </c>
      <c r="J1058" s="13" t="str">
        <f t="shared" si="51"/>
        <v/>
      </c>
      <c r="K1058" s="13" t="str">
        <f t="shared" si="52"/>
        <v/>
      </c>
    </row>
    <row r="1059" spans="1:11" ht="14.4" x14ac:dyDescent="0.3">
      <c r="A1059" s="61"/>
      <c r="B1059" s="62"/>
      <c r="C1059" s="62"/>
      <c r="D1059" s="62"/>
      <c r="E1059" s="62"/>
      <c r="F1059" s="62"/>
      <c r="G1059" s="124"/>
      <c r="H1059" s="124"/>
      <c r="I1059" s="12" t="str">
        <f t="shared" si="50"/>
        <v/>
      </c>
      <c r="J1059" s="13" t="str">
        <f t="shared" si="51"/>
        <v/>
      </c>
      <c r="K1059" s="13" t="str">
        <f t="shared" si="52"/>
        <v/>
      </c>
    </row>
    <row r="1060" spans="1:11" ht="14.4" x14ac:dyDescent="0.3">
      <c r="A1060" s="61"/>
      <c r="B1060" s="62"/>
      <c r="C1060" s="62"/>
      <c r="D1060" s="62"/>
      <c r="E1060" s="62"/>
      <c r="F1060" s="62"/>
      <c r="G1060" s="124"/>
      <c r="H1060" s="124"/>
      <c r="I1060" s="12" t="str">
        <f t="shared" si="50"/>
        <v/>
      </c>
      <c r="J1060" s="13" t="str">
        <f t="shared" si="51"/>
        <v/>
      </c>
      <c r="K1060" s="13" t="str">
        <f t="shared" si="52"/>
        <v/>
      </c>
    </row>
    <row r="1061" spans="1:11" ht="14.4" x14ac:dyDescent="0.3">
      <c r="A1061" s="61"/>
      <c r="B1061" s="62"/>
      <c r="C1061" s="62"/>
      <c r="D1061" s="62"/>
      <c r="E1061" s="62"/>
      <c r="F1061" s="62"/>
      <c r="G1061" s="124"/>
      <c r="H1061" s="124"/>
      <c r="I1061" s="12" t="str">
        <f t="shared" si="50"/>
        <v/>
      </c>
      <c r="J1061" s="13" t="str">
        <f t="shared" si="51"/>
        <v/>
      </c>
      <c r="K1061" s="13" t="str">
        <f t="shared" si="52"/>
        <v/>
      </c>
    </row>
    <row r="1062" spans="1:11" ht="14.4" x14ac:dyDescent="0.3">
      <c r="A1062" s="61"/>
      <c r="B1062" s="62"/>
      <c r="C1062" s="62"/>
      <c r="D1062" s="62"/>
      <c r="E1062" s="62"/>
      <c r="F1062" s="62"/>
      <c r="G1062" s="124"/>
      <c r="H1062" s="124"/>
      <c r="I1062" s="12" t="str">
        <f t="shared" si="50"/>
        <v/>
      </c>
      <c r="J1062" s="13" t="str">
        <f t="shared" si="51"/>
        <v/>
      </c>
      <c r="K1062" s="13" t="str">
        <f t="shared" si="52"/>
        <v/>
      </c>
    </row>
    <row r="1063" spans="1:11" ht="14.4" x14ac:dyDescent="0.3">
      <c r="A1063" s="61"/>
      <c r="B1063" s="62"/>
      <c r="C1063" s="62"/>
      <c r="D1063" s="62"/>
      <c r="E1063" s="62"/>
      <c r="F1063" s="62"/>
      <c r="G1063" s="124"/>
      <c r="H1063" s="124"/>
      <c r="I1063" s="12" t="str">
        <f t="shared" si="50"/>
        <v/>
      </c>
      <c r="J1063" s="13" t="str">
        <f t="shared" si="51"/>
        <v/>
      </c>
      <c r="K1063" s="13" t="str">
        <f t="shared" si="52"/>
        <v/>
      </c>
    </row>
    <row r="1064" spans="1:11" ht="14.4" x14ac:dyDescent="0.3">
      <c r="A1064" s="61"/>
      <c r="B1064" s="62"/>
      <c r="C1064" s="62"/>
      <c r="D1064" s="62"/>
      <c r="E1064" s="62"/>
      <c r="F1064" s="62"/>
      <c r="G1064" s="124"/>
      <c r="H1064" s="124"/>
      <c r="I1064" s="12" t="str">
        <f t="shared" si="50"/>
        <v/>
      </c>
      <c r="J1064" s="13" t="str">
        <f t="shared" si="51"/>
        <v/>
      </c>
      <c r="K1064" s="13" t="str">
        <f t="shared" si="52"/>
        <v/>
      </c>
    </row>
    <row r="1065" spans="1:11" ht="14.4" x14ac:dyDescent="0.3">
      <c r="A1065" s="61"/>
      <c r="B1065" s="62"/>
      <c r="C1065" s="62"/>
      <c r="D1065" s="62"/>
      <c r="E1065" s="62"/>
      <c r="F1065" s="62"/>
      <c r="G1065" s="124"/>
      <c r="H1065" s="124"/>
      <c r="I1065" s="12" t="str">
        <f t="shared" si="50"/>
        <v/>
      </c>
      <c r="J1065" s="13" t="str">
        <f t="shared" si="51"/>
        <v/>
      </c>
      <c r="K1065" s="13" t="str">
        <f t="shared" si="52"/>
        <v/>
      </c>
    </row>
    <row r="1066" spans="1:11" ht="14.4" x14ac:dyDescent="0.3">
      <c r="A1066" s="61"/>
      <c r="B1066" s="62"/>
      <c r="C1066" s="62"/>
      <c r="D1066" s="62"/>
      <c r="E1066" s="62"/>
      <c r="F1066" s="62"/>
      <c r="G1066" s="124"/>
      <c r="H1066" s="124"/>
      <c r="I1066" s="12" t="str">
        <f t="shared" si="50"/>
        <v/>
      </c>
      <c r="J1066" s="13" t="str">
        <f t="shared" si="51"/>
        <v/>
      </c>
      <c r="K1066" s="13" t="str">
        <f t="shared" si="52"/>
        <v/>
      </c>
    </row>
    <row r="1067" spans="1:11" ht="14.4" x14ac:dyDescent="0.3">
      <c r="A1067" s="61"/>
      <c r="B1067" s="62"/>
      <c r="C1067" s="62"/>
      <c r="D1067" s="62"/>
      <c r="E1067" s="62"/>
      <c r="F1067" s="62"/>
      <c r="G1067" s="124"/>
      <c r="H1067" s="124"/>
      <c r="I1067" s="12" t="str">
        <f t="shared" si="50"/>
        <v/>
      </c>
      <c r="J1067" s="13" t="str">
        <f t="shared" si="51"/>
        <v/>
      </c>
      <c r="K1067" s="13" t="str">
        <f t="shared" si="52"/>
        <v/>
      </c>
    </row>
    <row r="1068" spans="1:11" ht="14.4" x14ac:dyDescent="0.3">
      <c r="A1068" s="61"/>
      <c r="B1068" s="62"/>
      <c r="C1068" s="62"/>
      <c r="D1068" s="62"/>
      <c r="E1068" s="62"/>
      <c r="F1068" s="62"/>
      <c r="G1068" s="124"/>
      <c r="H1068" s="124"/>
      <c r="I1068" s="12" t="str">
        <f t="shared" si="50"/>
        <v/>
      </c>
      <c r="J1068" s="13" t="str">
        <f t="shared" si="51"/>
        <v/>
      </c>
      <c r="K1068" s="13" t="str">
        <f t="shared" si="52"/>
        <v/>
      </c>
    </row>
    <row r="1069" spans="1:11" ht="14.4" x14ac:dyDescent="0.3">
      <c r="A1069" s="61"/>
      <c r="B1069" s="62"/>
      <c r="C1069" s="62"/>
      <c r="D1069" s="62"/>
      <c r="E1069" s="62"/>
      <c r="F1069" s="62"/>
      <c r="G1069" s="124"/>
      <c r="H1069" s="124"/>
      <c r="I1069" s="12" t="str">
        <f t="shared" si="50"/>
        <v/>
      </c>
      <c r="J1069" s="13" t="str">
        <f t="shared" si="51"/>
        <v/>
      </c>
      <c r="K1069" s="13" t="str">
        <f t="shared" si="52"/>
        <v/>
      </c>
    </row>
    <row r="1070" spans="1:11" ht="14.4" x14ac:dyDescent="0.3">
      <c r="A1070" s="61"/>
      <c r="B1070" s="62"/>
      <c r="C1070" s="62"/>
      <c r="D1070" s="62"/>
      <c r="E1070" s="62"/>
      <c r="F1070" s="62"/>
      <c r="G1070" s="124"/>
      <c r="H1070" s="124"/>
      <c r="I1070" s="12" t="str">
        <f t="shared" si="50"/>
        <v/>
      </c>
      <c r="J1070" s="13" t="str">
        <f t="shared" si="51"/>
        <v/>
      </c>
      <c r="K1070" s="13" t="str">
        <f t="shared" si="52"/>
        <v/>
      </c>
    </row>
    <row r="1071" spans="1:11" ht="14.4" x14ac:dyDescent="0.3">
      <c r="A1071" s="61"/>
      <c r="B1071" s="62"/>
      <c r="C1071" s="62"/>
      <c r="D1071" s="62"/>
      <c r="E1071" s="62"/>
      <c r="F1071" s="62"/>
      <c r="G1071" s="124"/>
      <c r="H1071" s="124"/>
      <c r="I1071" s="12" t="str">
        <f t="shared" ref="I1071:I1134" si="53">IF(A1071="","",I1070+G1071-H1071)</f>
        <v/>
      </c>
      <c r="J1071" s="13" t="str">
        <f t="shared" ref="J1071:J1134" si="54">IF(A1071="","",IFERROR(MONTH(A1071),""))</f>
        <v/>
      </c>
      <c r="K1071" s="13" t="str">
        <f t="shared" si="52"/>
        <v/>
      </c>
    </row>
    <row r="1072" spans="1:11" ht="14.4" x14ac:dyDescent="0.3">
      <c r="A1072" s="61"/>
      <c r="B1072" s="62"/>
      <c r="C1072" s="62"/>
      <c r="D1072" s="62"/>
      <c r="E1072" s="62"/>
      <c r="F1072" s="62"/>
      <c r="G1072" s="124"/>
      <c r="H1072" s="124"/>
      <c r="I1072" s="12" t="str">
        <f t="shared" si="53"/>
        <v/>
      </c>
      <c r="J1072" s="13" t="str">
        <f t="shared" si="54"/>
        <v/>
      </c>
      <c r="K1072" s="13" t="str">
        <f t="shared" si="52"/>
        <v/>
      </c>
    </row>
    <row r="1073" spans="1:11" ht="14.4" x14ac:dyDescent="0.3">
      <c r="A1073" s="61"/>
      <c r="B1073" s="62"/>
      <c r="C1073" s="62"/>
      <c r="D1073" s="62"/>
      <c r="E1073" s="62"/>
      <c r="F1073" s="62"/>
      <c r="G1073" s="124"/>
      <c r="H1073" s="124"/>
      <c r="I1073" s="12" t="str">
        <f t="shared" si="53"/>
        <v/>
      </c>
      <c r="J1073" s="13" t="str">
        <f t="shared" si="54"/>
        <v/>
      </c>
      <c r="K1073" s="13" t="str">
        <f t="shared" si="52"/>
        <v/>
      </c>
    </row>
    <row r="1074" spans="1:11" ht="14.4" x14ac:dyDescent="0.3">
      <c r="A1074" s="61"/>
      <c r="B1074" s="62"/>
      <c r="C1074" s="62"/>
      <c r="D1074" s="62"/>
      <c r="E1074" s="62"/>
      <c r="F1074" s="62"/>
      <c r="G1074" s="124"/>
      <c r="H1074" s="124"/>
      <c r="I1074" s="12" t="str">
        <f t="shared" si="53"/>
        <v/>
      </c>
      <c r="J1074" s="13" t="str">
        <f t="shared" si="54"/>
        <v/>
      </c>
      <c r="K1074" s="13" t="str">
        <f t="shared" si="52"/>
        <v/>
      </c>
    </row>
    <row r="1075" spans="1:11" ht="14.4" x14ac:dyDescent="0.3">
      <c r="A1075" s="61"/>
      <c r="B1075" s="62"/>
      <c r="C1075" s="62"/>
      <c r="D1075" s="62"/>
      <c r="E1075" s="62"/>
      <c r="F1075" s="62"/>
      <c r="G1075" s="124"/>
      <c r="H1075" s="124"/>
      <c r="I1075" s="12" t="str">
        <f t="shared" si="53"/>
        <v/>
      </c>
      <c r="J1075" s="13" t="str">
        <f t="shared" si="54"/>
        <v/>
      </c>
      <c r="K1075" s="13" t="str">
        <f t="shared" si="52"/>
        <v/>
      </c>
    </row>
    <row r="1076" spans="1:11" ht="14.4" x14ac:dyDescent="0.3">
      <c r="A1076" s="61"/>
      <c r="B1076" s="62"/>
      <c r="C1076" s="62"/>
      <c r="D1076" s="62"/>
      <c r="E1076" s="62"/>
      <c r="F1076" s="62"/>
      <c r="G1076" s="124"/>
      <c r="H1076" s="124"/>
      <c r="I1076" s="12" t="str">
        <f t="shared" si="53"/>
        <v/>
      </c>
      <c r="J1076" s="13" t="str">
        <f t="shared" si="54"/>
        <v/>
      </c>
      <c r="K1076" s="13" t="str">
        <f t="shared" si="52"/>
        <v/>
      </c>
    </row>
    <row r="1077" spans="1:11" ht="14.4" x14ac:dyDescent="0.3">
      <c r="A1077" s="61"/>
      <c r="B1077" s="62"/>
      <c r="C1077" s="62"/>
      <c r="D1077" s="62"/>
      <c r="E1077" s="62"/>
      <c r="F1077" s="62"/>
      <c r="G1077" s="124"/>
      <c r="H1077" s="124"/>
      <c r="I1077" s="12" t="str">
        <f t="shared" si="53"/>
        <v/>
      </c>
      <c r="J1077" s="13" t="str">
        <f t="shared" si="54"/>
        <v/>
      </c>
      <c r="K1077" s="13" t="str">
        <f t="shared" si="52"/>
        <v/>
      </c>
    </row>
    <row r="1078" spans="1:11" ht="14.4" x14ac:dyDescent="0.3">
      <c r="A1078" s="61"/>
      <c r="B1078" s="62"/>
      <c r="C1078" s="62"/>
      <c r="D1078" s="62"/>
      <c r="E1078" s="62"/>
      <c r="F1078" s="62"/>
      <c r="G1078" s="124"/>
      <c r="H1078" s="124"/>
      <c r="I1078" s="12" t="str">
        <f t="shared" si="53"/>
        <v/>
      </c>
      <c r="J1078" s="13" t="str">
        <f t="shared" si="54"/>
        <v/>
      </c>
      <c r="K1078" s="13" t="str">
        <f t="shared" si="52"/>
        <v/>
      </c>
    </row>
    <row r="1079" spans="1:11" ht="14.4" x14ac:dyDescent="0.3">
      <c r="A1079" s="61"/>
      <c r="B1079" s="62"/>
      <c r="C1079" s="62"/>
      <c r="D1079" s="62"/>
      <c r="E1079" s="62"/>
      <c r="F1079" s="62"/>
      <c r="G1079" s="124"/>
      <c r="H1079" s="124"/>
      <c r="I1079" s="12" t="str">
        <f t="shared" si="53"/>
        <v/>
      </c>
      <c r="J1079" s="13" t="str">
        <f t="shared" si="54"/>
        <v/>
      </c>
      <c r="K1079" s="13" t="str">
        <f t="shared" si="52"/>
        <v/>
      </c>
    </row>
    <row r="1080" spans="1:11" ht="14.4" x14ac:dyDescent="0.3">
      <c r="A1080" s="61"/>
      <c r="B1080" s="62"/>
      <c r="C1080" s="62"/>
      <c r="D1080" s="62"/>
      <c r="E1080" s="62"/>
      <c r="F1080" s="62"/>
      <c r="G1080" s="124"/>
      <c r="H1080" s="124"/>
      <c r="I1080" s="12" t="str">
        <f t="shared" si="53"/>
        <v/>
      </c>
      <c r="J1080" s="13" t="str">
        <f t="shared" si="54"/>
        <v/>
      </c>
      <c r="K1080" s="13" t="str">
        <f t="shared" si="52"/>
        <v/>
      </c>
    </row>
    <row r="1081" spans="1:11" ht="14.4" x14ac:dyDescent="0.3">
      <c r="A1081" s="61"/>
      <c r="B1081" s="62"/>
      <c r="C1081" s="62"/>
      <c r="D1081" s="62"/>
      <c r="E1081" s="62"/>
      <c r="F1081" s="62"/>
      <c r="G1081" s="124"/>
      <c r="H1081" s="124"/>
      <c r="I1081" s="12" t="str">
        <f t="shared" si="53"/>
        <v/>
      </c>
      <c r="J1081" s="13" t="str">
        <f t="shared" si="54"/>
        <v/>
      </c>
      <c r="K1081" s="13" t="str">
        <f t="shared" si="52"/>
        <v/>
      </c>
    </row>
    <row r="1082" spans="1:11" ht="14.4" x14ac:dyDescent="0.3">
      <c r="A1082" s="61"/>
      <c r="B1082" s="62"/>
      <c r="C1082" s="62"/>
      <c r="D1082" s="62"/>
      <c r="E1082" s="62"/>
      <c r="F1082" s="62"/>
      <c r="G1082" s="124"/>
      <c r="H1082" s="124"/>
      <c r="I1082" s="12" t="str">
        <f t="shared" si="53"/>
        <v/>
      </c>
      <c r="J1082" s="13" t="str">
        <f t="shared" si="54"/>
        <v/>
      </c>
      <c r="K1082" s="13" t="str">
        <f t="shared" si="52"/>
        <v/>
      </c>
    </row>
    <row r="1083" spans="1:11" ht="14.4" x14ac:dyDescent="0.3">
      <c r="A1083" s="61"/>
      <c r="B1083" s="62"/>
      <c r="C1083" s="62"/>
      <c r="D1083" s="62"/>
      <c r="E1083" s="62"/>
      <c r="F1083" s="62"/>
      <c r="G1083" s="124"/>
      <c r="H1083" s="124"/>
      <c r="I1083" s="12" t="str">
        <f t="shared" si="53"/>
        <v/>
      </c>
      <c r="J1083" s="13" t="str">
        <f t="shared" si="54"/>
        <v/>
      </c>
      <c r="K1083" s="13" t="str">
        <f t="shared" si="52"/>
        <v/>
      </c>
    </row>
    <row r="1084" spans="1:11" ht="14.4" x14ac:dyDescent="0.3">
      <c r="A1084" s="61"/>
      <c r="B1084" s="62"/>
      <c r="C1084" s="62"/>
      <c r="D1084" s="62"/>
      <c r="E1084" s="62"/>
      <c r="F1084" s="62"/>
      <c r="G1084" s="124"/>
      <c r="H1084" s="124"/>
      <c r="I1084" s="12" t="str">
        <f t="shared" si="53"/>
        <v/>
      </c>
      <c r="J1084" s="13" t="str">
        <f t="shared" si="54"/>
        <v/>
      </c>
      <c r="K1084" s="13" t="str">
        <f t="shared" si="52"/>
        <v/>
      </c>
    </row>
    <row r="1085" spans="1:11" ht="14.4" x14ac:dyDescent="0.3">
      <c r="A1085" s="61"/>
      <c r="B1085" s="62"/>
      <c r="C1085" s="62"/>
      <c r="D1085" s="62"/>
      <c r="E1085" s="62"/>
      <c r="F1085" s="62"/>
      <c r="G1085" s="124"/>
      <c r="H1085" s="124"/>
      <c r="I1085" s="12" t="str">
        <f t="shared" si="53"/>
        <v/>
      </c>
      <c r="J1085" s="13" t="str">
        <f t="shared" si="54"/>
        <v/>
      </c>
      <c r="K1085" s="13" t="str">
        <f t="shared" si="52"/>
        <v/>
      </c>
    </row>
    <row r="1086" spans="1:11" ht="14.4" x14ac:dyDescent="0.3">
      <c r="A1086" s="61"/>
      <c r="B1086" s="62"/>
      <c r="C1086" s="62"/>
      <c r="D1086" s="62"/>
      <c r="E1086" s="62"/>
      <c r="F1086" s="62"/>
      <c r="G1086" s="124"/>
      <c r="H1086" s="124"/>
      <c r="I1086" s="12" t="str">
        <f t="shared" si="53"/>
        <v/>
      </c>
      <c r="J1086" s="13" t="str">
        <f t="shared" si="54"/>
        <v/>
      </c>
      <c r="K1086" s="13" t="str">
        <f t="shared" si="52"/>
        <v/>
      </c>
    </row>
    <row r="1087" spans="1:11" ht="14.4" x14ac:dyDescent="0.3">
      <c r="A1087" s="61"/>
      <c r="B1087" s="62"/>
      <c r="C1087" s="62"/>
      <c r="D1087" s="62"/>
      <c r="E1087" s="62"/>
      <c r="F1087" s="62"/>
      <c r="G1087" s="124"/>
      <c r="H1087" s="124"/>
      <c r="I1087" s="12" t="str">
        <f t="shared" si="53"/>
        <v/>
      </c>
      <c r="J1087" s="13" t="str">
        <f t="shared" si="54"/>
        <v/>
      </c>
      <c r="K1087" s="13" t="str">
        <f t="shared" si="52"/>
        <v/>
      </c>
    </row>
    <row r="1088" spans="1:11" ht="14.4" x14ac:dyDescent="0.3">
      <c r="A1088" s="61"/>
      <c r="B1088" s="62"/>
      <c r="C1088" s="62"/>
      <c r="D1088" s="62"/>
      <c r="E1088" s="62"/>
      <c r="F1088" s="62"/>
      <c r="G1088" s="124"/>
      <c r="H1088" s="124"/>
      <c r="I1088" s="12" t="str">
        <f t="shared" si="53"/>
        <v/>
      </c>
      <c r="J1088" s="13" t="str">
        <f t="shared" si="54"/>
        <v/>
      </c>
      <c r="K1088" s="13" t="str">
        <f t="shared" si="52"/>
        <v/>
      </c>
    </row>
    <row r="1089" spans="1:11" ht="14.4" x14ac:dyDescent="0.3">
      <c r="A1089" s="61"/>
      <c r="B1089" s="62"/>
      <c r="C1089" s="62"/>
      <c r="D1089" s="62"/>
      <c r="E1089" s="62"/>
      <c r="F1089" s="62"/>
      <c r="G1089" s="124"/>
      <c r="H1089" s="124"/>
      <c r="I1089" s="12" t="str">
        <f t="shared" si="53"/>
        <v/>
      </c>
      <c r="J1089" s="13" t="str">
        <f t="shared" si="54"/>
        <v/>
      </c>
      <c r="K1089" s="13" t="str">
        <f t="shared" si="52"/>
        <v/>
      </c>
    </row>
    <row r="1090" spans="1:11" ht="14.4" x14ac:dyDescent="0.3">
      <c r="A1090" s="61"/>
      <c r="B1090" s="62"/>
      <c r="C1090" s="62"/>
      <c r="D1090" s="62"/>
      <c r="E1090" s="62"/>
      <c r="F1090" s="62"/>
      <c r="G1090" s="124"/>
      <c r="H1090" s="124"/>
      <c r="I1090" s="12" t="str">
        <f t="shared" si="53"/>
        <v/>
      </c>
      <c r="J1090" s="13" t="str">
        <f t="shared" si="54"/>
        <v/>
      </c>
      <c r="K1090" s="13" t="str">
        <f t="shared" si="52"/>
        <v/>
      </c>
    </row>
    <row r="1091" spans="1:11" ht="14.4" x14ac:dyDescent="0.3">
      <c r="A1091" s="61"/>
      <c r="B1091" s="62"/>
      <c r="C1091" s="62"/>
      <c r="D1091" s="62"/>
      <c r="E1091" s="62"/>
      <c r="F1091" s="62"/>
      <c r="G1091" s="124"/>
      <c r="H1091" s="124"/>
      <c r="I1091" s="12" t="str">
        <f t="shared" si="53"/>
        <v/>
      </c>
      <c r="J1091" s="13" t="str">
        <f t="shared" si="54"/>
        <v/>
      </c>
      <c r="K1091" s="13" t="str">
        <f t="shared" si="52"/>
        <v/>
      </c>
    </row>
    <row r="1092" spans="1:11" ht="14.4" x14ac:dyDescent="0.3">
      <c r="A1092" s="61"/>
      <c r="B1092" s="62"/>
      <c r="C1092" s="62"/>
      <c r="D1092" s="62"/>
      <c r="E1092" s="62"/>
      <c r="F1092" s="62"/>
      <c r="G1092" s="124"/>
      <c r="H1092" s="124"/>
      <c r="I1092" s="12" t="str">
        <f t="shared" si="53"/>
        <v/>
      </c>
      <c r="J1092" s="13" t="str">
        <f t="shared" si="54"/>
        <v/>
      </c>
      <c r="K1092" s="13" t="str">
        <f t="shared" si="52"/>
        <v/>
      </c>
    </row>
    <row r="1093" spans="1:11" ht="14.4" x14ac:dyDescent="0.3">
      <c r="A1093" s="61"/>
      <c r="B1093" s="62"/>
      <c r="C1093" s="62"/>
      <c r="D1093" s="62"/>
      <c r="E1093" s="62"/>
      <c r="F1093" s="62"/>
      <c r="G1093" s="124"/>
      <c r="H1093" s="124"/>
      <c r="I1093" s="12" t="str">
        <f t="shared" si="53"/>
        <v/>
      </c>
      <c r="J1093" s="13" t="str">
        <f t="shared" si="54"/>
        <v/>
      </c>
      <c r="K1093" s="13" t="str">
        <f t="shared" si="52"/>
        <v/>
      </c>
    </row>
    <row r="1094" spans="1:11" ht="14.4" x14ac:dyDescent="0.3">
      <c r="A1094" s="61"/>
      <c r="B1094" s="62"/>
      <c r="C1094" s="62"/>
      <c r="D1094" s="62"/>
      <c r="E1094" s="62"/>
      <c r="F1094" s="62"/>
      <c r="G1094" s="124"/>
      <c r="H1094" s="124"/>
      <c r="I1094" s="12" t="str">
        <f t="shared" si="53"/>
        <v/>
      </c>
      <c r="J1094" s="13" t="str">
        <f t="shared" si="54"/>
        <v/>
      </c>
      <c r="K1094" s="13" t="str">
        <f t="shared" si="52"/>
        <v/>
      </c>
    </row>
    <row r="1095" spans="1:11" ht="14.4" x14ac:dyDescent="0.3">
      <c r="A1095" s="61"/>
      <c r="B1095" s="62"/>
      <c r="C1095" s="62"/>
      <c r="D1095" s="62"/>
      <c r="E1095" s="62"/>
      <c r="F1095" s="62"/>
      <c r="G1095" s="124"/>
      <c r="H1095" s="124"/>
      <c r="I1095" s="12" t="str">
        <f t="shared" si="53"/>
        <v/>
      </c>
      <c r="J1095" s="13" t="str">
        <f t="shared" si="54"/>
        <v/>
      </c>
      <c r="K1095" s="13" t="str">
        <f t="shared" si="52"/>
        <v/>
      </c>
    </row>
    <row r="1096" spans="1:11" ht="14.4" x14ac:dyDescent="0.3">
      <c r="A1096" s="61"/>
      <c r="B1096" s="62"/>
      <c r="C1096" s="62"/>
      <c r="D1096" s="62"/>
      <c r="E1096" s="62"/>
      <c r="F1096" s="62"/>
      <c r="G1096" s="124"/>
      <c r="H1096" s="124"/>
      <c r="I1096" s="12" t="str">
        <f t="shared" si="53"/>
        <v/>
      </c>
      <c r="J1096" s="13" t="str">
        <f t="shared" si="54"/>
        <v/>
      </c>
      <c r="K1096" s="13" t="str">
        <f t="shared" ref="K1096:K1159" si="55">IF(A1096="","",IF(A1097="",ROW(),0))</f>
        <v/>
      </c>
    </row>
    <row r="1097" spans="1:11" ht="14.4" x14ac:dyDescent="0.3">
      <c r="A1097" s="61"/>
      <c r="B1097" s="62"/>
      <c r="C1097" s="62"/>
      <c r="D1097" s="62"/>
      <c r="E1097" s="62"/>
      <c r="F1097" s="62"/>
      <c r="G1097" s="124"/>
      <c r="H1097" s="124"/>
      <c r="I1097" s="12" t="str">
        <f t="shared" si="53"/>
        <v/>
      </c>
      <c r="J1097" s="13" t="str">
        <f t="shared" si="54"/>
        <v/>
      </c>
      <c r="K1097" s="13" t="str">
        <f t="shared" si="55"/>
        <v/>
      </c>
    </row>
    <row r="1098" spans="1:11" ht="14.4" x14ac:dyDescent="0.3">
      <c r="A1098" s="61"/>
      <c r="B1098" s="62"/>
      <c r="C1098" s="62"/>
      <c r="D1098" s="62"/>
      <c r="E1098" s="62"/>
      <c r="F1098" s="62"/>
      <c r="G1098" s="124"/>
      <c r="H1098" s="124"/>
      <c r="I1098" s="12" t="str">
        <f t="shared" si="53"/>
        <v/>
      </c>
      <c r="J1098" s="13" t="str">
        <f t="shared" si="54"/>
        <v/>
      </c>
      <c r="K1098" s="13" t="str">
        <f t="shared" si="55"/>
        <v/>
      </c>
    </row>
    <row r="1099" spans="1:11" ht="14.4" x14ac:dyDescent="0.3">
      <c r="A1099" s="61"/>
      <c r="B1099" s="62"/>
      <c r="C1099" s="62"/>
      <c r="D1099" s="62"/>
      <c r="E1099" s="62"/>
      <c r="F1099" s="62"/>
      <c r="G1099" s="124"/>
      <c r="H1099" s="124"/>
      <c r="I1099" s="12" t="str">
        <f t="shared" si="53"/>
        <v/>
      </c>
      <c r="J1099" s="13" t="str">
        <f t="shared" si="54"/>
        <v/>
      </c>
      <c r="K1099" s="13" t="str">
        <f t="shared" si="55"/>
        <v/>
      </c>
    </row>
    <row r="1100" spans="1:11" ht="14.4" x14ac:dyDescent="0.3">
      <c r="A1100" s="61"/>
      <c r="B1100" s="62"/>
      <c r="C1100" s="62"/>
      <c r="D1100" s="62"/>
      <c r="E1100" s="62"/>
      <c r="F1100" s="62"/>
      <c r="G1100" s="124"/>
      <c r="H1100" s="124"/>
      <c r="I1100" s="12" t="str">
        <f t="shared" si="53"/>
        <v/>
      </c>
      <c r="J1100" s="13" t="str">
        <f t="shared" si="54"/>
        <v/>
      </c>
      <c r="K1100" s="13" t="str">
        <f t="shared" si="55"/>
        <v/>
      </c>
    </row>
    <row r="1101" spans="1:11" ht="14.4" x14ac:dyDescent="0.3">
      <c r="A1101" s="61"/>
      <c r="B1101" s="62"/>
      <c r="C1101" s="62"/>
      <c r="D1101" s="62"/>
      <c r="E1101" s="62"/>
      <c r="F1101" s="62"/>
      <c r="G1101" s="124"/>
      <c r="H1101" s="124"/>
      <c r="I1101" s="12" t="str">
        <f t="shared" si="53"/>
        <v/>
      </c>
      <c r="J1101" s="13" t="str">
        <f t="shared" si="54"/>
        <v/>
      </c>
      <c r="K1101" s="13" t="str">
        <f t="shared" si="55"/>
        <v/>
      </c>
    </row>
    <row r="1102" spans="1:11" ht="14.4" x14ac:dyDescent="0.3">
      <c r="A1102" s="61"/>
      <c r="B1102" s="62"/>
      <c r="C1102" s="62"/>
      <c r="D1102" s="62"/>
      <c r="E1102" s="62"/>
      <c r="F1102" s="62"/>
      <c r="G1102" s="124"/>
      <c r="H1102" s="124"/>
      <c r="I1102" s="12" t="str">
        <f t="shared" si="53"/>
        <v/>
      </c>
      <c r="J1102" s="13" t="str">
        <f t="shared" si="54"/>
        <v/>
      </c>
      <c r="K1102" s="13" t="str">
        <f t="shared" si="55"/>
        <v/>
      </c>
    </row>
    <row r="1103" spans="1:11" ht="14.4" x14ac:dyDescent="0.3">
      <c r="A1103" s="61"/>
      <c r="B1103" s="62"/>
      <c r="C1103" s="62"/>
      <c r="D1103" s="62"/>
      <c r="E1103" s="62"/>
      <c r="F1103" s="62"/>
      <c r="G1103" s="124"/>
      <c r="H1103" s="124"/>
      <c r="I1103" s="12" t="str">
        <f t="shared" si="53"/>
        <v/>
      </c>
      <c r="J1103" s="13" t="str">
        <f t="shared" si="54"/>
        <v/>
      </c>
      <c r="K1103" s="13" t="str">
        <f t="shared" si="55"/>
        <v/>
      </c>
    </row>
    <row r="1104" spans="1:11" ht="14.4" x14ac:dyDescent="0.3">
      <c r="A1104" s="61"/>
      <c r="B1104" s="62"/>
      <c r="C1104" s="62"/>
      <c r="D1104" s="62"/>
      <c r="E1104" s="62"/>
      <c r="F1104" s="62"/>
      <c r="G1104" s="124"/>
      <c r="H1104" s="124"/>
      <c r="I1104" s="12" t="str">
        <f t="shared" si="53"/>
        <v/>
      </c>
      <c r="J1104" s="13" t="str">
        <f t="shared" si="54"/>
        <v/>
      </c>
      <c r="K1104" s="13" t="str">
        <f t="shared" si="55"/>
        <v/>
      </c>
    </row>
    <row r="1105" spans="1:11" ht="14.4" x14ac:dyDescent="0.3">
      <c r="A1105" s="61"/>
      <c r="B1105" s="62"/>
      <c r="C1105" s="62"/>
      <c r="D1105" s="62"/>
      <c r="E1105" s="62"/>
      <c r="F1105" s="62"/>
      <c r="G1105" s="124"/>
      <c r="H1105" s="124"/>
      <c r="I1105" s="12" t="str">
        <f t="shared" si="53"/>
        <v/>
      </c>
      <c r="J1105" s="13" t="str">
        <f t="shared" si="54"/>
        <v/>
      </c>
      <c r="K1105" s="13" t="str">
        <f t="shared" si="55"/>
        <v/>
      </c>
    </row>
    <row r="1106" spans="1:11" ht="14.4" x14ac:dyDescent="0.3">
      <c r="A1106" s="61"/>
      <c r="B1106" s="62"/>
      <c r="C1106" s="62"/>
      <c r="D1106" s="62"/>
      <c r="E1106" s="62"/>
      <c r="F1106" s="62"/>
      <c r="G1106" s="124"/>
      <c r="H1106" s="124"/>
      <c r="I1106" s="12" t="str">
        <f t="shared" si="53"/>
        <v/>
      </c>
      <c r="J1106" s="13" t="str">
        <f t="shared" si="54"/>
        <v/>
      </c>
      <c r="K1106" s="13" t="str">
        <f t="shared" si="55"/>
        <v/>
      </c>
    </row>
    <row r="1107" spans="1:11" ht="14.4" x14ac:dyDescent="0.3">
      <c r="A1107" s="61"/>
      <c r="B1107" s="62"/>
      <c r="C1107" s="62"/>
      <c r="D1107" s="62"/>
      <c r="E1107" s="62"/>
      <c r="F1107" s="62"/>
      <c r="G1107" s="124"/>
      <c r="H1107" s="124"/>
      <c r="I1107" s="12" t="str">
        <f t="shared" si="53"/>
        <v/>
      </c>
      <c r="J1107" s="13" t="str">
        <f t="shared" si="54"/>
        <v/>
      </c>
      <c r="K1107" s="13" t="str">
        <f t="shared" si="55"/>
        <v/>
      </c>
    </row>
    <row r="1108" spans="1:11" ht="14.4" x14ac:dyDescent="0.3">
      <c r="A1108" s="61"/>
      <c r="B1108" s="62"/>
      <c r="C1108" s="62"/>
      <c r="D1108" s="62"/>
      <c r="E1108" s="62"/>
      <c r="F1108" s="62"/>
      <c r="G1108" s="124"/>
      <c r="H1108" s="124"/>
      <c r="I1108" s="12" t="str">
        <f t="shared" si="53"/>
        <v/>
      </c>
      <c r="J1108" s="13" t="str">
        <f t="shared" si="54"/>
        <v/>
      </c>
      <c r="K1108" s="13" t="str">
        <f t="shared" si="55"/>
        <v/>
      </c>
    </row>
    <row r="1109" spans="1:11" ht="14.4" x14ac:dyDescent="0.3">
      <c r="A1109" s="61"/>
      <c r="B1109" s="62"/>
      <c r="C1109" s="62"/>
      <c r="D1109" s="62"/>
      <c r="E1109" s="62"/>
      <c r="F1109" s="62"/>
      <c r="G1109" s="124"/>
      <c r="H1109" s="124"/>
      <c r="I1109" s="12" t="str">
        <f t="shared" si="53"/>
        <v/>
      </c>
      <c r="J1109" s="13" t="str">
        <f t="shared" si="54"/>
        <v/>
      </c>
      <c r="K1109" s="13" t="str">
        <f t="shared" si="55"/>
        <v/>
      </c>
    </row>
    <row r="1110" spans="1:11" ht="14.4" x14ac:dyDescent="0.3">
      <c r="A1110" s="61"/>
      <c r="B1110" s="62"/>
      <c r="C1110" s="62"/>
      <c r="D1110" s="62"/>
      <c r="E1110" s="62"/>
      <c r="F1110" s="62"/>
      <c r="G1110" s="124"/>
      <c r="H1110" s="124"/>
      <c r="I1110" s="12" t="str">
        <f t="shared" si="53"/>
        <v/>
      </c>
      <c r="J1110" s="13" t="str">
        <f t="shared" si="54"/>
        <v/>
      </c>
      <c r="K1110" s="13" t="str">
        <f t="shared" si="55"/>
        <v/>
      </c>
    </row>
    <row r="1111" spans="1:11" ht="14.4" x14ac:dyDescent="0.3">
      <c r="A1111" s="61"/>
      <c r="B1111" s="62"/>
      <c r="C1111" s="62"/>
      <c r="D1111" s="62"/>
      <c r="E1111" s="62"/>
      <c r="F1111" s="62"/>
      <c r="G1111" s="124"/>
      <c r="H1111" s="124"/>
      <c r="I1111" s="12" t="str">
        <f t="shared" si="53"/>
        <v/>
      </c>
      <c r="J1111" s="13" t="str">
        <f t="shared" si="54"/>
        <v/>
      </c>
      <c r="K1111" s="13" t="str">
        <f t="shared" si="55"/>
        <v/>
      </c>
    </row>
    <row r="1112" spans="1:11" ht="14.4" x14ac:dyDescent="0.3">
      <c r="A1112" s="61"/>
      <c r="B1112" s="62"/>
      <c r="C1112" s="62"/>
      <c r="D1112" s="62"/>
      <c r="E1112" s="62"/>
      <c r="F1112" s="62"/>
      <c r="G1112" s="124"/>
      <c r="H1112" s="124"/>
      <c r="I1112" s="12" t="str">
        <f t="shared" si="53"/>
        <v/>
      </c>
      <c r="J1112" s="13" t="str">
        <f t="shared" si="54"/>
        <v/>
      </c>
      <c r="K1112" s="13" t="str">
        <f t="shared" si="55"/>
        <v/>
      </c>
    </row>
    <row r="1113" spans="1:11" ht="14.4" x14ac:dyDescent="0.3">
      <c r="A1113" s="61"/>
      <c r="B1113" s="62"/>
      <c r="C1113" s="62"/>
      <c r="D1113" s="62"/>
      <c r="E1113" s="62"/>
      <c r="F1113" s="62"/>
      <c r="G1113" s="124"/>
      <c r="H1113" s="124"/>
      <c r="I1113" s="12" t="str">
        <f t="shared" si="53"/>
        <v/>
      </c>
      <c r="J1113" s="13" t="str">
        <f t="shared" si="54"/>
        <v/>
      </c>
      <c r="K1113" s="13" t="str">
        <f t="shared" si="55"/>
        <v/>
      </c>
    </row>
    <row r="1114" spans="1:11" ht="14.4" x14ac:dyDescent="0.3">
      <c r="A1114" s="61"/>
      <c r="B1114" s="62"/>
      <c r="C1114" s="62"/>
      <c r="D1114" s="62"/>
      <c r="E1114" s="62"/>
      <c r="F1114" s="62"/>
      <c r="G1114" s="124"/>
      <c r="H1114" s="124"/>
      <c r="I1114" s="12" t="str">
        <f t="shared" si="53"/>
        <v/>
      </c>
      <c r="J1114" s="13" t="str">
        <f t="shared" si="54"/>
        <v/>
      </c>
      <c r="K1114" s="13" t="str">
        <f t="shared" si="55"/>
        <v/>
      </c>
    </row>
    <row r="1115" spans="1:11" ht="14.4" x14ac:dyDescent="0.3">
      <c r="A1115" s="61"/>
      <c r="B1115" s="62"/>
      <c r="C1115" s="62"/>
      <c r="D1115" s="62"/>
      <c r="E1115" s="62"/>
      <c r="F1115" s="62"/>
      <c r="G1115" s="124"/>
      <c r="H1115" s="124"/>
      <c r="I1115" s="12" t="str">
        <f t="shared" si="53"/>
        <v/>
      </c>
      <c r="J1115" s="13" t="str">
        <f t="shared" si="54"/>
        <v/>
      </c>
      <c r="K1115" s="13" t="str">
        <f t="shared" si="55"/>
        <v/>
      </c>
    </row>
    <row r="1116" spans="1:11" ht="14.4" x14ac:dyDescent="0.3">
      <c r="A1116" s="61"/>
      <c r="B1116" s="62"/>
      <c r="C1116" s="62"/>
      <c r="D1116" s="62"/>
      <c r="E1116" s="62"/>
      <c r="F1116" s="62"/>
      <c r="G1116" s="124"/>
      <c r="H1116" s="124"/>
      <c r="I1116" s="12" t="str">
        <f t="shared" si="53"/>
        <v/>
      </c>
      <c r="J1116" s="13" t="str">
        <f t="shared" si="54"/>
        <v/>
      </c>
      <c r="K1116" s="13" t="str">
        <f t="shared" si="55"/>
        <v/>
      </c>
    </row>
    <row r="1117" spans="1:11" ht="14.4" x14ac:dyDescent="0.3">
      <c r="A1117" s="61"/>
      <c r="B1117" s="62"/>
      <c r="C1117" s="62"/>
      <c r="D1117" s="62"/>
      <c r="E1117" s="62"/>
      <c r="F1117" s="62"/>
      <c r="G1117" s="124"/>
      <c r="H1117" s="124"/>
      <c r="I1117" s="12" t="str">
        <f t="shared" si="53"/>
        <v/>
      </c>
      <c r="J1117" s="13" t="str">
        <f t="shared" si="54"/>
        <v/>
      </c>
      <c r="K1117" s="13" t="str">
        <f t="shared" si="55"/>
        <v/>
      </c>
    </row>
    <row r="1118" spans="1:11" ht="14.4" x14ac:dyDescent="0.3">
      <c r="A1118" s="61"/>
      <c r="B1118" s="62"/>
      <c r="C1118" s="62"/>
      <c r="D1118" s="62"/>
      <c r="E1118" s="62"/>
      <c r="F1118" s="62"/>
      <c r="G1118" s="124"/>
      <c r="H1118" s="124"/>
      <c r="I1118" s="12" t="str">
        <f t="shared" si="53"/>
        <v/>
      </c>
      <c r="J1118" s="13" t="str">
        <f t="shared" si="54"/>
        <v/>
      </c>
      <c r="K1118" s="13" t="str">
        <f t="shared" si="55"/>
        <v/>
      </c>
    </row>
    <row r="1119" spans="1:11" ht="14.4" x14ac:dyDescent="0.3">
      <c r="A1119" s="61"/>
      <c r="B1119" s="62"/>
      <c r="C1119" s="62"/>
      <c r="D1119" s="62"/>
      <c r="E1119" s="62"/>
      <c r="F1119" s="62"/>
      <c r="G1119" s="124"/>
      <c r="H1119" s="124"/>
      <c r="I1119" s="12" t="str">
        <f t="shared" si="53"/>
        <v/>
      </c>
      <c r="J1119" s="13" t="str">
        <f t="shared" si="54"/>
        <v/>
      </c>
      <c r="K1119" s="13" t="str">
        <f t="shared" si="55"/>
        <v/>
      </c>
    </row>
    <row r="1120" spans="1:11" ht="14.4" x14ac:dyDescent="0.3">
      <c r="A1120" s="61"/>
      <c r="B1120" s="62"/>
      <c r="C1120" s="62"/>
      <c r="D1120" s="62"/>
      <c r="E1120" s="62"/>
      <c r="F1120" s="62"/>
      <c r="G1120" s="124"/>
      <c r="H1120" s="124"/>
      <c r="I1120" s="12" t="str">
        <f t="shared" si="53"/>
        <v/>
      </c>
      <c r="J1120" s="13" t="str">
        <f t="shared" si="54"/>
        <v/>
      </c>
      <c r="K1120" s="13" t="str">
        <f t="shared" si="55"/>
        <v/>
      </c>
    </row>
    <row r="1121" spans="1:11" ht="14.4" x14ac:dyDescent="0.3">
      <c r="A1121" s="61"/>
      <c r="B1121" s="62"/>
      <c r="C1121" s="62"/>
      <c r="D1121" s="62"/>
      <c r="E1121" s="62"/>
      <c r="F1121" s="62"/>
      <c r="G1121" s="124"/>
      <c r="H1121" s="124"/>
      <c r="I1121" s="12" t="str">
        <f t="shared" si="53"/>
        <v/>
      </c>
      <c r="J1121" s="13" t="str">
        <f t="shared" si="54"/>
        <v/>
      </c>
      <c r="K1121" s="13" t="str">
        <f t="shared" si="55"/>
        <v/>
      </c>
    </row>
    <row r="1122" spans="1:11" ht="14.4" x14ac:dyDescent="0.3">
      <c r="A1122" s="61"/>
      <c r="B1122" s="62"/>
      <c r="C1122" s="62"/>
      <c r="D1122" s="62"/>
      <c r="E1122" s="62"/>
      <c r="F1122" s="62"/>
      <c r="G1122" s="124"/>
      <c r="H1122" s="124"/>
      <c r="I1122" s="12" t="str">
        <f t="shared" si="53"/>
        <v/>
      </c>
      <c r="J1122" s="13" t="str">
        <f t="shared" si="54"/>
        <v/>
      </c>
      <c r="K1122" s="13" t="str">
        <f t="shared" si="55"/>
        <v/>
      </c>
    </row>
    <row r="1123" spans="1:11" ht="14.4" x14ac:dyDescent="0.3">
      <c r="A1123" s="61"/>
      <c r="B1123" s="62"/>
      <c r="C1123" s="62"/>
      <c r="D1123" s="62"/>
      <c r="E1123" s="62"/>
      <c r="F1123" s="62"/>
      <c r="G1123" s="124"/>
      <c r="H1123" s="124"/>
      <c r="I1123" s="12" t="str">
        <f t="shared" si="53"/>
        <v/>
      </c>
      <c r="J1123" s="13" t="str">
        <f t="shared" si="54"/>
        <v/>
      </c>
      <c r="K1123" s="13" t="str">
        <f t="shared" si="55"/>
        <v/>
      </c>
    </row>
    <row r="1124" spans="1:11" ht="14.4" x14ac:dyDescent="0.3">
      <c r="A1124" s="61"/>
      <c r="B1124" s="62"/>
      <c r="C1124" s="62"/>
      <c r="D1124" s="62"/>
      <c r="E1124" s="62"/>
      <c r="F1124" s="62"/>
      <c r="G1124" s="124"/>
      <c r="H1124" s="124"/>
      <c r="I1124" s="12" t="str">
        <f t="shared" si="53"/>
        <v/>
      </c>
      <c r="J1124" s="13" t="str">
        <f t="shared" si="54"/>
        <v/>
      </c>
      <c r="K1124" s="13" t="str">
        <f t="shared" si="55"/>
        <v/>
      </c>
    </row>
    <row r="1125" spans="1:11" ht="14.4" x14ac:dyDescent="0.3">
      <c r="A1125" s="61"/>
      <c r="B1125" s="62"/>
      <c r="C1125" s="62"/>
      <c r="D1125" s="62"/>
      <c r="E1125" s="62"/>
      <c r="F1125" s="62"/>
      <c r="G1125" s="124"/>
      <c r="H1125" s="124"/>
      <c r="I1125" s="12" t="str">
        <f t="shared" si="53"/>
        <v/>
      </c>
      <c r="J1125" s="13" t="str">
        <f t="shared" si="54"/>
        <v/>
      </c>
      <c r="K1125" s="13" t="str">
        <f t="shared" si="55"/>
        <v/>
      </c>
    </row>
    <row r="1126" spans="1:11" ht="14.4" x14ac:dyDescent="0.3">
      <c r="A1126" s="61"/>
      <c r="B1126" s="62"/>
      <c r="C1126" s="62"/>
      <c r="D1126" s="62"/>
      <c r="E1126" s="62"/>
      <c r="F1126" s="62"/>
      <c r="G1126" s="124"/>
      <c r="H1126" s="124"/>
      <c r="I1126" s="12" t="str">
        <f t="shared" si="53"/>
        <v/>
      </c>
      <c r="J1126" s="13" t="str">
        <f t="shared" si="54"/>
        <v/>
      </c>
      <c r="K1126" s="13" t="str">
        <f t="shared" si="55"/>
        <v/>
      </c>
    </row>
    <row r="1127" spans="1:11" ht="14.4" x14ac:dyDescent="0.3">
      <c r="A1127" s="61"/>
      <c r="B1127" s="62"/>
      <c r="C1127" s="62"/>
      <c r="D1127" s="62"/>
      <c r="E1127" s="62"/>
      <c r="F1127" s="62"/>
      <c r="G1127" s="124"/>
      <c r="H1127" s="124"/>
      <c r="I1127" s="12" t="str">
        <f t="shared" si="53"/>
        <v/>
      </c>
      <c r="J1127" s="13" t="str">
        <f t="shared" si="54"/>
        <v/>
      </c>
      <c r="K1127" s="13" t="str">
        <f t="shared" si="55"/>
        <v/>
      </c>
    </row>
    <row r="1128" spans="1:11" ht="14.4" x14ac:dyDescent="0.3">
      <c r="A1128" s="61"/>
      <c r="B1128" s="62"/>
      <c r="C1128" s="62"/>
      <c r="D1128" s="62"/>
      <c r="E1128" s="62"/>
      <c r="F1128" s="62"/>
      <c r="G1128" s="124"/>
      <c r="H1128" s="124"/>
      <c r="I1128" s="12" t="str">
        <f t="shared" si="53"/>
        <v/>
      </c>
      <c r="J1128" s="13" t="str">
        <f t="shared" si="54"/>
        <v/>
      </c>
      <c r="K1128" s="13" t="str">
        <f t="shared" si="55"/>
        <v/>
      </c>
    </row>
    <row r="1129" spans="1:11" ht="14.4" x14ac:dyDescent="0.3">
      <c r="A1129" s="61"/>
      <c r="B1129" s="62"/>
      <c r="C1129" s="62"/>
      <c r="D1129" s="62"/>
      <c r="E1129" s="62"/>
      <c r="F1129" s="62"/>
      <c r="G1129" s="124"/>
      <c r="H1129" s="124"/>
      <c r="I1129" s="12" t="str">
        <f t="shared" si="53"/>
        <v/>
      </c>
      <c r="J1129" s="13" t="str">
        <f t="shared" si="54"/>
        <v/>
      </c>
      <c r="K1129" s="13" t="str">
        <f t="shared" si="55"/>
        <v/>
      </c>
    </row>
    <row r="1130" spans="1:11" ht="14.4" x14ac:dyDescent="0.3">
      <c r="A1130" s="61"/>
      <c r="B1130" s="62"/>
      <c r="C1130" s="62"/>
      <c r="D1130" s="62"/>
      <c r="E1130" s="62"/>
      <c r="F1130" s="62"/>
      <c r="G1130" s="124"/>
      <c r="H1130" s="124"/>
      <c r="I1130" s="12" t="str">
        <f t="shared" si="53"/>
        <v/>
      </c>
      <c r="J1130" s="13" t="str">
        <f t="shared" si="54"/>
        <v/>
      </c>
      <c r="K1130" s="13" t="str">
        <f t="shared" si="55"/>
        <v/>
      </c>
    </row>
    <row r="1131" spans="1:11" ht="14.4" x14ac:dyDescent="0.3">
      <c r="A1131" s="61"/>
      <c r="B1131" s="62"/>
      <c r="C1131" s="62"/>
      <c r="D1131" s="62"/>
      <c r="E1131" s="62"/>
      <c r="F1131" s="62"/>
      <c r="G1131" s="124"/>
      <c r="H1131" s="124"/>
      <c r="I1131" s="12" t="str">
        <f t="shared" si="53"/>
        <v/>
      </c>
      <c r="J1131" s="13" t="str">
        <f t="shared" si="54"/>
        <v/>
      </c>
      <c r="K1131" s="13" t="str">
        <f t="shared" si="55"/>
        <v/>
      </c>
    </row>
    <row r="1132" spans="1:11" ht="14.4" x14ac:dyDescent="0.3">
      <c r="A1132" s="61"/>
      <c r="B1132" s="62"/>
      <c r="C1132" s="62"/>
      <c r="D1132" s="62"/>
      <c r="E1132" s="62"/>
      <c r="F1132" s="62"/>
      <c r="G1132" s="124"/>
      <c r="H1132" s="124"/>
      <c r="I1132" s="12" t="str">
        <f t="shared" si="53"/>
        <v/>
      </c>
      <c r="J1132" s="13" t="str">
        <f t="shared" si="54"/>
        <v/>
      </c>
      <c r="K1132" s="13" t="str">
        <f t="shared" si="55"/>
        <v/>
      </c>
    </row>
    <row r="1133" spans="1:11" ht="14.4" x14ac:dyDescent="0.3">
      <c r="A1133" s="61"/>
      <c r="B1133" s="62"/>
      <c r="C1133" s="62"/>
      <c r="D1133" s="62"/>
      <c r="E1133" s="62"/>
      <c r="F1133" s="62"/>
      <c r="G1133" s="124"/>
      <c r="H1133" s="124"/>
      <c r="I1133" s="12" t="str">
        <f t="shared" si="53"/>
        <v/>
      </c>
      <c r="J1133" s="13" t="str">
        <f t="shared" si="54"/>
        <v/>
      </c>
      <c r="K1133" s="13" t="str">
        <f t="shared" si="55"/>
        <v/>
      </c>
    </row>
    <row r="1134" spans="1:11" ht="14.4" x14ac:dyDescent="0.3">
      <c r="A1134" s="61"/>
      <c r="B1134" s="62"/>
      <c r="C1134" s="62"/>
      <c r="D1134" s="62"/>
      <c r="E1134" s="62"/>
      <c r="F1134" s="62"/>
      <c r="G1134" s="124"/>
      <c r="H1134" s="124"/>
      <c r="I1134" s="12" t="str">
        <f t="shared" si="53"/>
        <v/>
      </c>
      <c r="J1134" s="13" t="str">
        <f t="shared" si="54"/>
        <v/>
      </c>
      <c r="K1134" s="13" t="str">
        <f t="shared" si="55"/>
        <v/>
      </c>
    </row>
    <row r="1135" spans="1:11" ht="14.4" x14ac:dyDescent="0.3">
      <c r="A1135" s="61"/>
      <c r="B1135" s="62"/>
      <c r="C1135" s="62"/>
      <c r="D1135" s="62"/>
      <c r="E1135" s="62"/>
      <c r="F1135" s="62"/>
      <c r="G1135" s="124"/>
      <c r="H1135" s="124"/>
      <c r="I1135" s="12" t="str">
        <f t="shared" ref="I1135:I1198" si="56">IF(A1135="","",I1134+G1135-H1135)</f>
        <v/>
      </c>
      <c r="J1135" s="13" t="str">
        <f t="shared" ref="J1135:J1198" si="57">IF(A1135="","",IFERROR(MONTH(A1135),""))</f>
        <v/>
      </c>
      <c r="K1135" s="13" t="str">
        <f t="shared" si="55"/>
        <v/>
      </c>
    </row>
    <row r="1136" spans="1:11" ht="14.4" x14ac:dyDescent="0.3">
      <c r="A1136" s="61"/>
      <c r="B1136" s="62"/>
      <c r="C1136" s="62"/>
      <c r="D1136" s="62"/>
      <c r="E1136" s="62"/>
      <c r="F1136" s="62"/>
      <c r="G1136" s="124"/>
      <c r="H1136" s="124"/>
      <c r="I1136" s="12" t="str">
        <f t="shared" si="56"/>
        <v/>
      </c>
      <c r="J1136" s="13" t="str">
        <f t="shared" si="57"/>
        <v/>
      </c>
      <c r="K1136" s="13" t="str">
        <f t="shared" si="55"/>
        <v/>
      </c>
    </row>
    <row r="1137" spans="1:11" ht="14.4" x14ac:dyDescent="0.3">
      <c r="A1137" s="61"/>
      <c r="B1137" s="62"/>
      <c r="C1137" s="62"/>
      <c r="D1137" s="62"/>
      <c r="E1137" s="62"/>
      <c r="F1137" s="62"/>
      <c r="G1137" s="124"/>
      <c r="H1137" s="124"/>
      <c r="I1137" s="12" t="str">
        <f t="shared" si="56"/>
        <v/>
      </c>
      <c r="J1137" s="13" t="str">
        <f t="shared" si="57"/>
        <v/>
      </c>
      <c r="K1137" s="13" t="str">
        <f t="shared" si="55"/>
        <v/>
      </c>
    </row>
    <row r="1138" spans="1:11" ht="14.4" x14ac:dyDescent="0.3">
      <c r="A1138" s="61"/>
      <c r="B1138" s="62"/>
      <c r="C1138" s="62"/>
      <c r="D1138" s="62"/>
      <c r="E1138" s="62"/>
      <c r="F1138" s="62"/>
      <c r="G1138" s="124"/>
      <c r="H1138" s="124"/>
      <c r="I1138" s="12" t="str">
        <f t="shared" si="56"/>
        <v/>
      </c>
      <c r="J1138" s="13" t="str">
        <f t="shared" si="57"/>
        <v/>
      </c>
      <c r="K1138" s="13" t="str">
        <f t="shared" si="55"/>
        <v/>
      </c>
    </row>
    <row r="1139" spans="1:11" ht="14.4" x14ac:dyDescent="0.3">
      <c r="A1139" s="61"/>
      <c r="B1139" s="62"/>
      <c r="C1139" s="62"/>
      <c r="D1139" s="62"/>
      <c r="E1139" s="62"/>
      <c r="F1139" s="62"/>
      <c r="G1139" s="124"/>
      <c r="H1139" s="124"/>
      <c r="I1139" s="12" t="str">
        <f t="shared" si="56"/>
        <v/>
      </c>
      <c r="J1139" s="13" t="str">
        <f t="shared" si="57"/>
        <v/>
      </c>
      <c r="K1139" s="13" t="str">
        <f t="shared" si="55"/>
        <v/>
      </c>
    </row>
    <row r="1140" spans="1:11" ht="14.4" x14ac:dyDescent="0.3">
      <c r="A1140" s="61"/>
      <c r="B1140" s="62"/>
      <c r="C1140" s="62"/>
      <c r="D1140" s="62"/>
      <c r="E1140" s="62"/>
      <c r="F1140" s="62"/>
      <c r="G1140" s="124"/>
      <c r="H1140" s="124"/>
      <c r="I1140" s="12" t="str">
        <f t="shared" si="56"/>
        <v/>
      </c>
      <c r="J1140" s="13" t="str">
        <f t="shared" si="57"/>
        <v/>
      </c>
      <c r="K1140" s="13" t="str">
        <f t="shared" si="55"/>
        <v/>
      </c>
    </row>
    <row r="1141" spans="1:11" ht="14.4" x14ac:dyDescent="0.3">
      <c r="A1141" s="61"/>
      <c r="B1141" s="62"/>
      <c r="C1141" s="62"/>
      <c r="D1141" s="62"/>
      <c r="E1141" s="62"/>
      <c r="F1141" s="62"/>
      <c r="G1141" s="124"/>
      <c r="H1141" s="124"/>
      <c r="I1141" s="12" t="str">
        <f t="shared" si="56"/>
        <v/>
      </c>
      <c r="J1141" s="13" t="str">
        <f t="shared" si="57"/>
        <v/>
      </c>
      <c r="K1141" s="13" t="str">
        <f t="shared" si="55"/>
        <v/>
      </c>
    </row>
    <row r="1142" spans="1:11" ht="14.4" x14ac:dyDescent="0.3">
      <c r="A1142" s="61"/>
      <c r="B1142" s="62"/>
      <c r="C1142" s="62"/>
      <c r="D1142" s="62"/>
      <c r="E1142" s="62"/>
      <c r="F1142" s="62"/>
      <c r="G1142" s="124"/>
      <c r="H1142" s="124"/>
      <c r="I1142" s="12" t="str">
        <f t="shared" si="56"/>
        <v/>
      </c>
      <c r="J1142" s="13" t="str">
        <f t="shared" si="57"/>
        <v/>
      </c>
      <c r="K1142" s="13" t="str">
        <f t="shared" si="55"/>
        <v/>
      </c>
    </row>
    <row r="1143" spans="1:11" ht="14.4" x14ac:dyDescent="0.3">
      <c r="A1143" s="61"/>
      <c r="B1143" s="62"/>
      <c r="C1143" s="62"/>
      <c r="D1143" s="62"/>
      <c r="E1143" s="62"/>
      <c r="F1143" s="62"/>
      <c r="G1143" s="124"/>
      <c r="H1143" s="124"/>
      <c r="I1143" s="12" t="str">
        <f t="shared" si="56"/>
        <v/>
      </c>
      <c r="J1143" s="13" t="str">
        <f t="shared" si="57"/>
        <v/>
      </c>
      <c r="K1143" s="13" t="str">
        <f t="shared" si="55"/>
        <v/>
      </c>
    </row>
    <row r="1144" spans="1:11" ht="14.4" x14ac:dyDescent="0.3">
      <c r="A1144" s="61"/>
      <c r="B1144" s="62"/>
      <c r="C1144" s="62"/>
      <c r="D1144" s="62"/>
      <c r="E1144" s="62"/>
      <c r="F1144" s="62"/>
      <c r="G1144" s="124"/>
      <c r="H1144" s="124"/>
      <c r="I1144" s="12" t="str">
        <f t="shared" si="56"/>
        <v/>
      </c>
      <c r="J1144" s="13" t="str">
        <f t="shared" si="57"/>
        <v/>
      </c>
      <c r="K1144" s="13" t="str">
        <f t="shared" si="55"/>
        <v/>
      </c>
    </row>
    <row r="1145" spans="1:11" ht="14.4" x14ac:dyDescent="0.3">
      <c r="A1145" s="61"/>
      <c r="B1145" s="62"/>
      <c r="C1145" s="62"/>
      <c r="D1145" s="62"/>
      <c r="E1145" s="62"/>
      <c r="F1145" s="62"/>
      <c r="G1145" s="124"/>
      <c r="H1145" s="124"/>
      <c r="I1145" s="12" t="str">
        <f t="shared" si="56"/>
        <v/>
      </c>
      <c r="J1145" s="13" t="str">
        <f t="shared" si="57"/>
        <v/>
      </c>
      <c r="K1145" s="13" t="str">
        <f t="shared" si="55"/>
        <v/>
      </c>
    </row>
    <row r="1146" spans="1:11" ht="14.4" x14ac:dyDescent="0.3">
      <c r="A1146" s="61"/>
      <c r="B1146" s="62"/>
      <c r="C1146" s="62"/>
      <c r="D1146" s="62"/>
      <c r="E1146" s="62"/>
      <c r="F1146" s="62"/>
      <c r="G1146" s="124"/>
      <c r="H1146" s="124"/>
      <c r="I1146" s="12" t="str">
        <f t="shared" si="56"/>
        <v/>
      </c>
      <c r="J1146" s="13" t="str">
        <f t="shared" si="57"/>
        <v/>
      </c>
      <c r="K1146" s="13" t="str">
        <f t="shared" si="55"/>
        <v/>
      </c>
    </row>
    <row r="1147" spans="1:11" ht="14.4" x14ac:dyDescent="0.3">
      <c r="A1147" s="61"/>
      <c r="B1147" s="62"/>
      <c r="C1147" s="62"/>
      <c r="D1147" s="62"/>
      <c r="E1147" s="62"/>
      <c r="F1147" s="62"/>
      <c r="G1147" s="124"/>
      <c r="H1147" s="124"/>
      <c r="I1147" s="12" t="str">
        <f t="shared" si="56"/>
        <v/>
      </c>
      <c r="J1147" s="13" t="str">
        <f t="shared" si="57"/>
        <v/>
      </c>
      <c r="K1147" s="13" t="str">
        <f t="shared" si="55"/>
        <v/>
      </c>
    </row>
    <row r="1148" spans="1:11" ht="14.4" x14ac:dyDescent="0.3">
      <c r="A1148" s="61"/>
      <c r="B1148" s="62"/>
      <c r="C1148" s="62"/>
      <c r="D1148" s="62"/>
      <c r="E1148" s="62"/>
      <c r="F1148" s="62"/>
      <c r="G1148" s="124"/>
      <c r="H1148" s="124"/>
      <c r="I1148" s="12" t="str">
        <f t="shared" si="56"/>
        <v/>
      </c>
      <c r="J1148" s="13" t="str">
        <f t="shared" si="57"/>
        <v/>
      </c>
      <c r="K1148" s="13" t="str">
        <f t="shared" si="55"/>
        <v/>
      </c>
    </row>
    <row r="1149" spans="1:11" ht="14.4" x14ac:dyDescent="0.3">
      <c r="A1149" s="61"/>
      <c r="B1149" s="62"/>
      <c r="C1149" s="62"/>
      <c r="D1149" s="62"/>
      <c r="E1149" s="62"/>
      <c r="F1149" s="62"/>
      <c r="G1149" s="124"/>
      <c r="H1149" s="124"/>
      <c r="I1149" s="12" t="str">
        <f t="shared" si="56"/>
        <v/>
      </c>
      <c r="J1149" s="13" t="str">
        <f t="shared" si="57"/>
        <v/>
      </c>
      <c r="K1149" s="13" t="str">
        <f t="shared" si="55"/>
        <v/>
      </c>
    </row>
    <row r="1150" spans="1:11" ht="14.4" x14ac:dyDescent="0.3">
      <c r="A1150" s="61"/>
      <c r="B1150" s="62"/>
      <c r="C1150" s="62"/>
      <c r="D1150" s="62"/>
      <c r="E1150" s="62"/>
      <c r="F1150" s="62"/>
      <c r="G1150" s="124"/>
      <c r="H1150" s="124"/>
      <c r="I1150" s="12" t="str">
        <f t="shared" si="56"/>
        <v/>
      </c>
      <c r="J1150" s="13" t="str">
        <f t="shared" si="57"/>
        <v/>
      </c>
      <c r="K1150" s="13" t="str">
        <f t="shared" si="55"/>
        <v/>
      </c>
    </row>
    <row r="1151" spans="1:11" ht="14.4" x14ac:dyDescent="0.3">
      <c r="A1151" s="61"/>
      <c r="B1151" s="62"/>
      <c r="C1151" s="62"/>
      <c r="D1151" s="62"/>
      <c r="E1151" s="62"/>
      <c r="F1151" s="62"/>
      <c r="G1151" s="124"/>
      <c r="H1151" s="124"/>
      <c r="I1151" s="12" t="str">
        <f t="shared" si="56"/>
        <v/>
      </c>
      <c r="J1151" s="13" t="str">
        <f t="shared" si="57"/>
        <v/>
      </c>
      <c r="K1151" s="13" t="str">
        <f t="shared" si="55"/>
        <v/>
      </c>
    </row>
    <row r="1152" spans="1:11" ht="14.4" x14ac:dyDescent="0.3">
      <c r="A1152" s="61"/>
      <c r="B1152" s="62"/>
      <c r="C1152" s="62"/>
      <c r="D1152" s="62"/>
      <c r="E1152" s="62"/>
      <c r="F1152" s="62"/>
      <c r="G1152" s="124"/>
      <c r="H1152" s="124"/>
      <c r="I1152" s="12" t="str">
        <f t="shared" si="56"/>
        <v/>
      </c>
      <c r="J1152" s="13" t="str">
        <f t="shared" si="57"/>
        <v/>
      </c>
      <c r="K1152" s="13" t="str">
        <f t="shared" si="55"/>
        <v/>
      </c>
    </row>
    <row r="1153" spans="1:11" ht="14.4" x14ac:dyDescent="0.3">
      <c r="A1153" s="61"/>
      <c r="B1153" s="62"/>
      <c r="C1153" s="62"/>
      <c r="D1153" s="62"/>
      <c r="E1153" s="62"/>
      <c r="F1153" s="62"/>
      <c r="G1153" s="124"/>
      <c r="H1153" s="124"/>
      <c r="I1153" s="12" t="str">
        <f t="shared" si="56"/>
        <v/>
      </c>
      <c r="J1153" s="13" t="str">
        <f t="shared" si="57"/>
        <v/>
      </c>
      <c r="K1153" s="13" t="str">
        <f t="shared" si="55"/>
        <v/>
      </c>
    </row>
    <row r="1154" spans="1:11" ht="14.4" x14ac:dyDescent="0.3">
      <c r="A1154" s="61"/>
      <c r="B1154" s="62"/>
      <c r="C1154" s="62"/>
      <c r="D1154" s="62"/>
      <c r="E1154" s="62"/>
      <c r="F1154" s="62"/>
      <c r="G1154" s="124"/>
      <c r="H1154" s="124"/>
      <c r="I1154" s="12" t="str">
        <f t="shared" si="56"/>
        <v/>
      </c>
      <c r="J1154" s="13" t="str">
        <f t="shared" si="57"/>
        <v/>
      </c>
      <c r="K1154" s="13" t="str">
        <f t="shared" si="55"/>
        <v/>
      </c>
    </row>
    <row r="1155" spans="1:11" ht="14.4" x14ac:dyDescent="0.3">
      <c r="A1155" s="61"/>
      <c r="B1155" s="62"/>
      <c r="C1155" s="62"/>
      <c r="D1155" s="62"/>
      <c r="E1155" s="62"/>
      <c r="F1155" s="62"/>
      <c r="G1155" s="124"/>
      <c r="H1155" s="124"/>
      <c r="I1155" s="12" t="str">
        <f t="shared" si="56"/>
        <v/>
      </c>
      <c r="J1155" s="13" t="str">
        <f t="shared" si="57"/>
        <v/>
      </c>
      <c r="K1155" s="13" t="str">
        <f t="shared" si="55"/>
        <v/>
      </c>
    </row>
    <row r="1156" spans="1:11" ht="14.4" x14ac:dyDescent="0.3">
      <c r="A1156" s="61"/>
      <c r="B1156" s="62"/>
      <c r="C1156" s="62"/>
      <c r="D1156" s="62"/>
      <c r="E1156" s="62"/>
      <c r="F1156" s="62"/>
      <c r="G1156" s="124"/>
      <c r="H1156" s="124"/>
      <c r="I1156" s="12" t="str">
        <f t="shared" si="56"/>
        <v/>
      </c>
      <c r="J1156" s="13" t="str">
        <f t="shared" si="57"/>
        <v/>
      </c>
      <c r="K1156" s="13" t="str">
        <f t="shared" si="55"/>
        <v/>
      </c>
    </row>
    <row r="1157" spans="1:11" ht="14.4" x14ac:dyDescent="0.3">
      <c r="A1157" s="61"/>
      <c r="B1157" s="62"/>
      <c r="C1157" s="62"/>
      <c r="D1157" s="62"/>
      <c r="E1157" s="62"/>
      <c r="F1157" s="62"/>
      <c r="G1157" s="124"/>
      <c r="H1157" s="124"/>
      <c r="I1157" s="12" t="str">
        <f t="shared" si="56"/>
        <v/>
      </c>
      <c r="J1157" s="13" t="str">
        <f t="shared" si="57"/>
        <v/>
      </c>
      <c r="K1157" s="13" t="str">
        <f t="shared" si="55"/>
        <v/>
      </c>
    </row>
    <row r="1158" spans="1:11" ht="14.4" x14ac:dyDescent="0.3">
      <c r="A1158" s="61"/>
      <c r="B1158" s="62"/>
      <c r="C1158" s="62"/>
      <c r="D1158" s="62"/>
      <c r="E1158" s="62"/>
      <c r="F1158" s="62"/>
      <c r="G1158" s="124"/>
      <c r="H1158" s="124"/>
      <c r="I1158" s="12" t="str">
        <f t="shared" si="56"/>
        <v/>
      </c>
      <c r="J1158" s="13" t="str">
        <f t="shared" si="57"/>
        <v/>
      </c>
      <c r="K1158" s="13" t="str">
        <f t="shared" si="55"/>
        <v/>
      </c>
    </row>
    <row r="1159" spans="1:11" ht="14.4" x14ac:dyDescent="0.3">
      <c r="A1159" s="61"/>
      <c r="B1159" s="62"/>
      <c r="C1159" s="62"/>
      <c r="D1159" s="62"/>
      <c r="E1159" s="62"/>
      <c r="F1159" s="62"/>
      <c r="G1159" s="124"/>
      <c r="H1159" s="124"/>
      <c r="I1159" s="12" t="str">
        <f t="shared" si="56"/>
        <v/>
      </c>
      <c r="J1159" s="13" t="str">
        <f t="shared" si="57"/>
        <v/>
      </c>
      <c r="K1159" s="13" t="str">
        <f t="shared" si="55"/>
        <v/>
      </c>
    </row>
    <row r="1160" spans="1:11" ht="14.4" x14ac:dyDescent="0.3">
      <c r="A1160" s="61"/>
      <c r="B1160" s="62"/>
      <c r="C1160" s="62"/>
      <c r="D1160" s="62"/>
      <c r="E1160" s="62"/>
      <c r="F1160" s="62"/>
      <c r="G1160" s="124"/>
      <c r="H1160" s="124"/>
      <c r="I1160" s="12" t="str">
        <f t="shared" si="56"/>
        <v/>
      </c>
      <c r="J1160" s="13" t="str">
        <f t="shared" si="57"/>
        <v/>
      </c>
      <c r="K1160" s="13" t="str">
        <f t="shared" ref="K1160:K1223" si="58">IF(A1160="","",IF(A1161="",ROW(),0))</f>
        <v/>
      </c>
    </row>
    <row r="1161" spans="1:11" ht="14.4" x14ac:dyDescent="0.3">
      <c r="A1161" s="61"/>
      <c r="B1161" s="62"/>
      <c r="C1161" s="62"/>
      <c r="D1161" s="62"/>
      <c r="E1161" s="62"/>
      <c r="F1161" s="62"/>
      <c r="G1161" s="124"/>
      <c r="H1161" s="124"/>
      <c r="I1161" s="12" t="str">
        <f t="shared" si="56"/>
        <v/>
      </c>
      <c r="J1161" s="13" t="str">
        <f t="shared" si="57"/>
        <v/>
      </c>
      <c r="K1161" s="13" t="str">
        <f t="shared" si="58"/>
        <v/>
      </c>
    </row>
    <row r="1162" spans="1:11" ht="14.4" x14ac:dyDescent="0.3">
      <c r="A1162" s="61"/>
      <c r="B1162" s="62"/>
      <c r="C1162" s="62"/>
      <c r="D1162" s="62"/>
      <c r="E1162" s="62"/>
      <c r="F1162" s="62"/>
      <c r="G1162" s="124"/>
      <c r="H1162" s="124"/>
      <c r="I1162" s="12" t="str">
        <f t="shared" si="56"/>
        <v/>
      </c>
      <c r="J1162" s="13" t="str">
        <f t="shared" si="57"/>
        <v/>
      </c>
      <c r="K1162" s="13" t="str">
        <f t="shared" si="58"/>
        <v/>
      </c>
    </row>
    <row r="1163" spans="1:11" ht="14.4" x14ac:dyDescent="0.3">
      <c r="A1163" s="61"/>
      <c r="B1163" s="62"/>
      <c r="C1163" s="62"/>
      <c r="D1163" s="62"/>
      <c r="E1163" s="62"/>
      <c r="F1163" s="62"/>
      <c r="G1163" s="124"/>
      <c r="H1163" s="124"/>
      <c r="I1163" s="12" t="str">
        <f t="shared" si="56"/>
        <v/>
      </c>
      <c r="J1163" s="13" t="str">
        <f t="shared" si="57"/>
        <v/>
      </c>
      <c r="K1163" s="13" t="str">
        <f t="shared" si="58"/>
        <v/>
      </c>
    </row>
    <row r="1164" spans="1:11" ht="14.4" x14ac:dyDescent="0.3">
      <c r="A1164" s="61"/>
      <c r="B1164" s="62"/>
      <c r="C1164" s="62"/>
      <c r="D1164" s="62"/>
      <c r="E1164" s="62"/>
      <c r="F1164" s="62"/>
      <c r="G1164" s="124"/>
      <c r="H1164" s="124"/>
      <c r="I1164" s="12" t="str">
        <f t="shared" si="56"/>
        <v/>
      </c>
      <c r="J1164" s="13" t="str">
        <f t="shared" si="57"/>
        <v/>
      </c>
      <c r="K1164" s="13" t="str">
        <f t="shared" si="58"/>
        <v/>
      </c>
    </row>
    <row r="1165" spans="1:11" ht="14.4" x14ac:dyDescent="0.3">
      <c r="A1165" s="61"/>
      <c r="B1165" s="62"/>
      <c r="C1165" s="62"/>
      <c r="D1165" s="62"/>
      <c r="E1165" s="62"/>
      <c r="F1165" s="62"/>
      <c r="G1165" s="124"/>
      <c r="H1165" s="124"/>
      <c r="I1165" s="12" t="str">
        <f t="shared" si="56"/>
        <v/>
      </c>
      <c r="J1165" s="13" t="str">
        <f t="shared" si="57"/>
        <v/>
      </c>
      <c r="K1165" s="13" t="str">
        <f t="shared" si="58"/>
        <v/>
      </c>
    </row>
    <row r="1166" spans="1:11" ht="14.4" x14ac:dyDescent="0.3">
      <c r="A1166" s="61"/>
      <c r="B1166" s="62"/>
      <c r="C1166" s="62"/>
      <c r="D1166" s="62"/>
      <c r="E1166" s="62"/>
      <c r="F1166" s="62"/>
      <c r="G1166" s="124"/>
      <c r="H1166" s="124"/>
      <c r="I1166" s="12" t="str">
        <f t="shared" si="56"/>
        <v/>
      </c>
      <c r="J1166" s="13" t="str">
        <f t="shared" si="57"/>
        <v/>
      </c>
      <c r="K1166" s="13" t="str">
        <f t="shared" si="58"/>
        <v/>
      </c>
    </row>
    <row r="1167" spans="1:11" ht="14.4" x14ac:dyDescent="0.3">
      <c r="A1167" s="61"/>
      <c r="B1167" s="62"/>
      <c r="C1167" s="62"/>
      <c r="D1167" s="62"/>
      <c r="E1167" s="62"/>
      <c r="F1167" s="62"/>
      <c r="G1167" s="124"/>
      <c r="H1167" s="124"/>
      <c r="I1167" s="12" t="str">
        <f t="shared" si="56"/>
        <v/>
      </c>
      <c r="J1167" s="13" t="str">
        <f t="shared" si="57"/>
        <v/>
      </c>
      <c r="K1167" s="13" t="str">
        <f t="shared" si="58"/>
        <v/>
      </c>
    </row>
    <row r="1168" spans="1:11" ht="14.4" x14ac:dyDescent="0.3">
      <c r="A1168" s="61"/>
      <c r="B1168" s="62"/>
      <c r="C1168" s="62"/>
      <c r="D1168" s="62"/>
      <c r="E1168" s="62"/>
      <c r="F1168" s="62"/>
      <c r="G1168" s="124"/>
      <c r="H1168" s="124"/>
      <c r="I1168" s="12" t="str">
        <f t="shared" si="56"/>
        <v/>
      </c>
      <c r="J1168" s="13" t="str">
        <f t="shared" si="57"/>
        <v/>
      </c>
      <c r="K1168" s="13" t="str">
        <f t="shared" si="58"/>
        <v/>
      </c>
    </row>
    <row r="1169" spans="1:11" ht="14.4" x14ac:dyDescent="0.3">
      <c r="A1169" s="61"/>
      <c r="B1169" s="62"/>
      <c r="C1169" s="62"/>
      <c r="D1169" s="62"/>
      <c r="E1169" s="62"/>
      <c r="F1169" s="62"/>
      <c r="G1169" s="124"/>
      <c r="H1169" s="124"/>
      <c r="I1169" s="12" t="str">
        <f t="shared" si="56"/>
        <v/>
      </c>
      <c r="J1169" s="13" t="str">
        <f t="shared" si="57"/>
        <v/>
      </c>
      <c r="K1169" s="13" t="str">
        <f t="shared" si="58"/>
        <v/>
      </c>
    </row>
    <row r="1170" spans="1:11" ht="14.4" x14ac:dyDescent="0.3">
      <c r="A1170" s="61"/>
      <c r="B1170" s="62"/>
      <c r="C1170" s="62"/>
      <c r="D1170" s="62"/>
      <c r="E1170" s="62"/>
      <c r="F1170" s="62"/>
      <c r="G1170" s="124"/>
      <c r="H1170" s="124"/>
      <c r="I1170" s="12" t="str">
        <f t="shared" si="56"/>
        <v/>
      </c>
      <c r="J1170" s="13" t="str">
        <f t="shared" si="57"/>
        <v/>
      </c>
      <c r="K1170" s="13" t="str">
        <f t="shared" si="58"/>
        <v/>
      </c>
    </row>
    <row r="1171" spans="1:11" ht="14.4" x14ac:dyDescent="0.3">
      <c r="A1171" s="61"/>
      <c r="B1171" s="62"/>
      <c r="C1171" s="62"/>
      <c r="D1171" s="62"/>
      <c r="E1171" s="62"/>
      <c r="F1171" s="62"/>
      <c r="G1171" s="124"/>
      <c r="H1171" s="124"/>
      <c r="I1171" s="12" t="str">
        <f t="shared" si="56"/>
        <v/>
      </c>
      <c r="J1171" s="13" t="str">
        <f t="shared" si="57"/>
        <v/>
      </c>
      <c r="K1171" s="13" t="str">
        <f t="shared" si="58"/>
        <v/>
      </c>
    </row>
    <row r="1172" spans="1:11" ht="14.4" x14ac:dyDescent="0.3">
      <c r="A1172" s="61"/>
      <c r="B1172" s="62"/>
      <c r="C1172" s="62"/>
      <c r="D1172" s="62"/>
      <c r="E1172" s="62"/>
      <c r="F1172" s="62"/>
      <c r="G1172" s="124"/>
      <c r="H1172" s="124"/>
      <c r="I1172" s="12" t="str">
        <f t="shared" si="56"/>
        <v/>
      </c>
      <c r="J1172" s="13" t="str">
        <f t="shared" si="57"/>
        <v/>
      </c>
      <c r="K1172" s="13" t="str">
        <f t="shared" si="58"/>
        <v/>
      </c>
    </row>
    <row r="1173" spans="1:11" ht="14.4" x14ac:dyDescent="0.3">
      <c r="A1173" s="61"/>
      <c r="B1173" s="62"/>
      <c r="C1173" s="62"/>
      <c r="D1173" s="62"/>
      <c r="E1173" s="62"/>
      <c r="F1173" s="62"/>
      <c r="G1173" s="124"/>
      <c r="H1173" s="124"/>
      <c r="I1173" s="12" t="str">
        <f t="shared" si="56"/>
        <v/>
      </c>
      <c r="J1173" s="13" t="str">
        <f t="shared" si="57"/>
        <v/>
      </c>
      <c r="K1173" s="13" t="str">
        <f t="shared" si="58"/>
        <v/>
      </c>
    </row>
    <row r="1174" spans="1:11" ht="14.4" x14ac:dyDescent="0.3">
      <c r="A1174" s="61"/>
      <c r="B1174" s="62"/>
      <c r="C1174" s="62"/>
      <c r="D1174" s="62"/>
      <c r="E1174" s="62"/>
      <c r="F1174" s="62"/>
      <c r="G1174" s="124"/>
      <c r="H1174" s="124"/>
      <c r="I1174" s="12" t="str">
        <f t="shared" si="56"/>
        <v/>
      </c>
      <c r="J1174" s="13" t="str">
        <f t="shared" si="57"/>
        <v/>
      </c>
      <c r="K1174" s="13" t="str">
        <f t="shared" si="58"/>
        <v/>
      </c>
    </row>
    <row r="1175" spans="1:11" ht="14.4" x14ac:dyDescent="0.3">
      <c r="A1175" s="61"/>
      <c r="B1175" s="62"/>
      <c r="C1175" s="62"/>
      <c r="D1175" s="62"/>
      <c r="E1175" s="62"/>
      <c r="F1175" s="62"/>
      <c r="G1175" s="124"/>
      <c r="H1175" s="124"/>
      <c r="I1175" s="12" t="str">
        <f t="shared" si="56"/>
        <v/>
      </c>
      <c r="J1175" s="13" t="str">
        <f t="shared" si="57"/>
        <v/>
      </c>
      <c r="K1175" s="13" t="str">
        <f t="shared" si="58"/>
        <v/>
      </c>
    </row>
    <row r="1176" spans="1:11" ht="14.4" x14ac:dyDescent="0.3">
      <c r="A1176" s="61"/>
      <c r="B1176" s="62"/>
      <c r="C1176" s="62"/>
      <c r="D1176" s="62"/>
      <c r="E1176" s="62"/>
      <c r="F1176" s="62"/>
      <c r="G1176" s="124"/>
      <c r="H1176" s="124"/>
      <c r="I1176" s="12" t="str">
        <f t="shared" si="56"/>
        <v/>
      </c>
      <c r="J1176" s="13" t="str">
        <f t="shared" si="57"/>
        <v/>
      </c>
      <c r="K1176" s="13" t="str">
        <f t="shared" si="58"/>
        <v/>
      </c>
    </row>
    <row r="1177" spans="1:11" ht="14.4" x14ac:dyDescent="0.3">
      <c r="A1177" s="61"/>
      <c r="B1177" s="62"/>
      <c r="C1177" s="62"/>
      <c r="D1177" s="62"/>
      <c r="E1177" s="62"/>
      <c r="F1177" s="62"/>
      <c r="G1177" s="124"/>
      <c r="H1177" s="124"/>
      <c r="I1177" s="12" t="str">
        <f t="shared" si="56"/>
        <v/>
      </c>
      <c r="J1177" s="13" t="str">
        <f t="shared" si="57"/>
        <v/>
      </c>
      <c r="K1177" s="13" t="str">
        <f t="shared" si="58"/>
        <v/>
      </c>
    </row>
    <row r="1178" spans="1:11" ht="14.4" x14ac:dyDescent="0.3">
      <c r="A1178" s="61"/>
      <c r="B1178" s="62"/>
      <c r="C1178" s="62"/>
      <c r="D1178" s="62"/>
      <c r="E1178" s="62"/>
      <c r="F1178" s="62"/>
      <c r="G1178" s="124"/>
      <c r="H1178" s="124"/>
      <c r="I1178" s="12" t="str">
        <f t="shared" si="56"/>
        <v/>
      </c>
      <c r="J1178" s="13" t="str">
        <f t="shared" si="57"/>
        <v/>
      </c>
      <c r="K1178" s="13" t="str">
        <f t="shared" si="58"/>
        <v/>
      </c>
    </row>
    <row r="1179" spans="1:11" ht="14.4" x14ac:dyDescent="0.3">
      <c r="A1179" s="61"/>
      <c r="B1179" s="62"/>
      <c r="C1179" s="62"/>
      <c r="D1179" s="62"/>
      <c r="E1179" s="62"/>
      <c r="F1179" s="62"/>
      <c r="G1179" s="124"/>
      <c r="H1179" s="124"/>
      <c r="I1179" s="12" t="str">
        <f t="shared" si="56"/>
        <v/>
      </c>
      <c r="J1179" s="13" t="str">
        <f t="shared" si="57"/>
        <v/>
      </c>
      <c r="K1179" s="13" t="str">
        <f t="shared" si="58"/>
        <v/>
      </c>
    </row>
    <row r="1180" spans="1:11" ht="14.4" x14ac:dyDescent="0.3">
      <c r="A1180" s="61"/>
      <c r="B1180" s="62"/>
      <c r="C1180" s="62"/>
      <c r="D1180" s="62"/>
      <c r="E1180" s="62"/>
      <c r="F1180" s="62"/>
      <c r="G1180" s="124"/>
      <c r="H1180" s="124"/>
      <c r="I1180" s="12" t="str">
        <f t="shared" si="56"/>
        <v/>
      </c>
      <c r="J1180" s="13" t="str">
        <f t="shared" si="57"/>
        <v/>
      </c>
      <c r="K1180" s="13" t="str">
        <f t="shared" si="58"/>
        <v/>
      </c>
    </row>
    <row r="1181" spans="1:11" ht="14.4" x14ac:dyDescent="0.3">
      <c r="A1181" s="61"/>
      <c r="B1181" s="62"/>
      <c r="C1181" s="62"/>
      <c r="D1181" s="62"/>
      <c r="E1181" s="62"/>
      <c r="F1181" s="62"/>
      <c r="G1181" s="124"/>
      <c r="H1181" s="124"/>
      <c r="I1181" s="12" t="str">
        <f t="shared" si="56"/>
        <v/>
      </c>
      <c r="J1181" s="13" t="str">
        <f t="shared" si="57"/>
        <v/>
      </c>
      <c r="K1181" s="13" t="str">
        <f t="shared" si="58"/>
        <v/>
      </c>
    </row>
    <row r="1182" spans="1:11" ht="14.4" x14ac:dyDescent="0.3">
      <c r="A1182" s="61"/>
      <c r="B1182" s="62"/>
      <c r="C1182" s="62"/>
      <c r="D1182" s="62"/>
      <c r="E1182" s="62"/>
      <c r="F1182" s="62"/>
      <c r="G1182" s="124"/>
      <c r="H1182" s="124"/>
      <c r="I1182" s="12" t="str">
        <f t="shared" si="56"/>
        <v/>
      </c>
      <c r="J1182" s="13" t="str">
        <f t="shared" si="57"/>
        <v/>
      </c>
      <c r="K1182" s="13" t="str">
        <f t="shared" si="58"/>
        <v/>
      </c>
    </row>
    <row r="1183" spans="1:11" ht="14.4" x14ac:dyDescent="0.3">
      <c r="A1183" s="61"/>
      <c r="B1183" s="62"/>
      <c r="C1183" s="62"/>
      <c r="D1183" s="62"/>
      <c r="E1183" s="62"/>
      <c r="F1183" s="62"/>
      <c r="G1183" s="124"/>
      <c r="H1183" s="124"/>
      <c r="I1183" s="12" t="str">
        <f t="shared" si="56"/>
        <v/>
      </c>
      <c r="J1183" s="13" t="str">
        <f t="shared" si="57"/>
        <v/>
      </c>
      <c r="K1183" s="13" t="str">
        <f t="shared" si="58"/>
        <v/>
      </c>
    </row>
    <row r="1184" spans="1:11" ht="14.4" x14ac:dyDescent="0.3">
      <c r="A1184" s="61"/>
      <c r="B1184" s="62"/>
      <c r="C1184" s="62"/>
      <c r="D1184" s="62"/>
      <c r="E1184" s="62"/>
      <c r="F1184" s="62"/>
      <c r="G1184" s="124"/>
      <c r="H1184" s="124"/>
      <c r="I1184" s="12" t="str">
        <f t="shared" si="56"/>
        <v/>
      </c>
      <c r="J1184" s="13" t="str">
        <f t="shared" si="57"/>
        <v/>
      </c>
      <c r="K1184" s="13" t="str">
        <f t="shared" si="58"/>
        <v/>
      </c>
    </row>
    <row r="1185" spans="1:11" ht="14.4" x14ac:dyDescent="0.3">
      <c r="A1185" s="61"/>
      <c r="B1185" s="62"/>
      <c r="C1185" s="62"/>
      <c r="D1185" s="62"/>
      <c r="E1185" s="62"/>
      <c r="F1185" s="62"/>
      <c r="G1185" s="124"/>
      <c r="H1185" s="124"/>
      <c r="I1185" s="12" t="str">
        <f t="shared" si="56"/>
        <v/>
      </c>
      <c r="J1185" s="13" t="str">
        <f t="shared" si="57"/>
        <v/>
      </c>
      <c r="K1185" s="13" t="str">
        <f t="shared" si="58"/>
        <v/>
      </c>
    </row>
    <row r="1186" spans="1:11" ht="14.4" x14ac:dyDescent="0.3">
      <c r="A1186" s="61"/>
      <c r="B1186" s="62"/>
      <c r="C1186" s="62"/>
      <c r="D1186" s="62"/>
      <c r="E1186" s="62"/>
      <c r="F1186" s="62"/>
      <c r="G1186" s="124"/>
      <c r="H1186" s="124"/>
      <c r="I1186" s="12" t="str">
        <f t="shared" si="56"/>
        <v/>
      </c>
      <c r="J1186" s="13" t="str">
        <f t="shared" si="57"/>
        <v/>
      </c>
      <c r="K1186" s="13" t="str">
        <f t="shared" si="58"/>
        <v/>
      </c>
    </row>
    <row r="1187" spans="1:11" ht="14.4" x14ac:dyDescent="0.3">
      <c r="A1187" s="61"/>
      <c r="B1187" s="62"/>
      <c r="C1187" s="62"/>
      <c r="D1187" s="62"/>
      <c r="E1187" s="62"/>
      <c r="F1187" s="62"/>
      <c r="G1187" s="124"/>
      <c r="H1187" s="124"/>
      <c r="I1187" s="12" t="str">
        <f t="shared" si="56"/>
        <v/>
      </c>
      <c r="J1187" s="13" t="str">
        <f t="shared" si="57"/>
        <v/>
      </c>
      <c r="K1187" s="13" t="str">
        <f t="shared" si="58"/>
        <v/>
      </c>
    </row>
    <row r="1188" spans="1:11" ht="14.4" x14ac:dyDescent="0.3">
      <c r="A1188" s="61"/>
      <c r="B1188" s="62"/>
      <c r="C1188" s="62"/>
      <c r="D1188" s="62"/>
      <c r="E1188" s="62"/>
      <c r="F1188" s="62"/>
      <c r="G1188" s="124"/>
      <c r="H1188" s="124"/>
      <c r="I1188" s="12" t="str">
        <f t="shared" si="56"/>
        <v/>
      </c>
      <c r="J1188" s="13" t="str">
        <f t="shared" si="57"/>
        <v/>
      </c>
      <c r="K1188" s="13" t="str">
        <f t="shared" si="58"/>
        <v/>
      </c>
    </row>
    <row r="1189" spans="1:11" ht="14.4" x14ac:dyDescent="0.3">
      <c r="A1189" s="61"/>
      <c r="B1189" s="62"/>
      <c r="C1189" s="62"/>
      <c r="D1189" s="62"/>
      <c r="E1189" s="62"/>
      <c r="F1189" s="62"/>
      <c r="G1189" s="124"/>
      <c r="H1189" s="124"/>
      <c r="I1189" s="12" t="str">
        <f t="shared" si="56"/>
        <v/>
      </c>
      <c r="J1189" s="13" t="str">
        <f t="shared" si="57"/>
        <v/>
      </c>
      <c r="K1189" s="13" t="str">
        <f t="shared" si="58"/>
        <v/>
      </c>
    </row>
    <row r="1190" spans="1:11" ht="14.4" x14ac:dyDescent="0.3">
      <c r="A1190" s="61"/>
      <c r="B1190" s="62"/>
      <c r="C1190" s="62"/>
      <c r="D1190" s="62"/>
      <c r="E1190" s="62"/>
      <c r="F1190" s="62"/>
      <c r="G1190" s="124"/>
      <c r="H1190" s="124"/>
      <c r="I1190" s="12" t="str">
        <f t="shared" si="56"/>
        <v/>
      </c>
      <c r="J1190" s="13" t="str">
        <f t="shared" si="57"/>
        <v/>
      </c>
      <c r="K1190" s="13" t="str">
        <f t="shared" si="58"/>
        <v/>
      </c>
    </row>
    <row r="1191" spans="1:11" ht="14.4" x14ac:dyDescent="0.3">
      <c r="A1191" s="61"/>
      <c r="B1191" s="62"/>
      <c r="C1191" s="62"/>
      <c r="D1191" s="62"/>
      <c r="E1191" s="62"/>
      <c r="F1191" s="62"/>
      <c r="G1191" s="124"/>
      <c r="H1191" s="124"/>
      <c r="I1191" s="12" t="str">
        <f t="shared" si="56"/>
        <v/>
      </c>
      <c r="J1191" s="13" t="str">
        <f t="shared" si="57"/>
        <v/>
      </c>
      <c r="K1191" s="13" t="str">
        <f t="shared" si="58"/>
        <v/>
      </c>
    </row>
    <row r="1192" spans="1:11" ht="14.4" x14ac:dyDescent="0.3">
      <c r="A1192" s="61"/>
      <c r="B1192" s="62"/>
      <c r="C1192" s="62"/>
      <c r="D1192" s="62"/>
      <c r="E1192" s="62"/>
      <c r="F1192" s="62"/>
      <c r="G1192" s="124"/>
      <c r="H1192" s="124"/>
      <c r="I1192" s="12" t="str">
        <f t="shared" si="56"/>
        <v/>
      </c>
      <c r="J1192" s="13" t="str">
        <f t="shared" si="57"/>
        <v/>
      </c>
      <c r="K1192" s="13" t="str">
        <f t="shared" si="58"/>
        <v/>
      </c>
    </row>
    <row r="1193" spans="1:11" ht="14.4" x14ac:dyDescent="0.3">
      <c r="A1193" s="61"/>
      <c r="B1193" s="62"/>
      <c r="C1193" s="62"/>
      <c r="D1193" s="62"/>
      <c r="E1193" s="62"/>
      <c r="F1193" s="62"/>
      <c r="G1193" s="124"/>
      <c r="H1193" s="124"/>
      <c r="I1193" s="12" t="str">
        <f t="shared" si="56"/>
        <v/>
      </c>
      <c r="J1193" s="13" t="str">
        <f t="shared" si="57"/>
        <v/>
      </c>
      <c r="K1193" s="13" t="str">
        <f t="shared" si="58"/>
        <v/>
      </c>
    </row>
    <row r="1194" spans="1:11" ht="14.4" x14ac:dyDescent="0.3">
      <c r="A1194" s="61"/>
      <c r="B1194" s="62"/>
      <c r="C1194" s="62"/>
      <c r="D1194" s="62"/>
      <c r="E1194" s="62"/>
      <c r="F1194" s="62"/>
      <c r="G1194" s="124"/>
      <c r="H1194" s="124"/>
      <c r="I1194" s="12" t="str">
        <f t="shared" si="56"/>
        <v/>
      </c>
      <c r="J1194" s="13" t="str">
        <f t="shared" si="57"/>
        <v/>
      </c>
      <c r="K1194" s="13" t="str">
        <f t="shared" si="58"/>
        <v/>
      </c>
    </row>
    <row r="1195" spans="1:11" ht="14.4" x14ac:dyDescent="0.3">
      <c r="A1195" s="61"/>
      <c r="B1195" s="62"/>
      <c r="C1195" s="62"/>
      <c r="D1195" s="62"/>
      <c r="E1195" s="62"/>
      <c r="F1195" s="62"/>
      <c r="G1195" s="124"/>
      <c r="H1195" s="124"/>
      <c r="I1195" s="12" t="str">
        <f t="shared" si="56"/>
        <v/>
      </c>
      <c r="J1195" s="13" t="str">
        <f t="shared" si="57"/>
        <v/>
      </c>
      <c r="K1195" s="13" t="str">
        <f t="shared" si="58"/>
        <v/>
      </c>
    </row>
    <row r="1196" spans="1:11" ht="14.4" x14ac:dyDescent="0.3">
      <c r="A1196" s="61"/>
      <c r="B1196" s="62"/>
      <c r="C1196" s="62"/>
      <c r="D1196" s="62"/>
      <c r="E1196" s="62"/>
      <c r="F1196" s="62"/>
      <c r="G1196" s="124"/>
      <c r="H1196" s="124"/>
      <c r="I1196" s="12" t="str">
        <f t="shared" si="56"/>
        <v/>
      </c>
      <c r="J1196" s="13" t="str">
        <f t="shared" si="57"/>
        <v/>
      </c>
      <c r="K1196" s="13" t="str">
        <f t="shared" si="58"/>
        <v/>
      </c>
    </row>
    <row r="1197" spans="1:11" ht="14.4" x14ac:dyDescent="0.3">
      <c r="A1197" s="61"/>
      <c r="B1197" s="62"/>
      <c r="C1197" s="62"/>
      <c r="D1197" s="62"/>
      <c r="E1197" s="62"/>
      <c r="F1197" s="62"/>
      <c r="G1197" s="124"/>
      <c r="H1197" s="124"/>
      <c r="I1197" s="12" t="str">
        <f t="shared" si="56"/>
        <v/>
      </c>
      <c r="J1197" s="13" t="str">
        <f t="shared" si="57"/>
        <v/>
      </c>
      <c r="K1197" s="13" t="str">
        <f t="shared" si="58"/>
        <v/>
      </c>
    </row>
    <row r="1198" spans="1:11" ht="14.4" x14ac:dyDescent="0.3">
      <c r="A1198" s="61"/>
      <c r="B1198" s="62"/>
      <c r="C1198" s="62"/>
      <c r="D1198" s="62"/>
      <c r="E1198" s="62"/>
      <c r="F1198" s="62"/>
      <c r="G1198" s="124"/>
      <c r="H1198" s="124"/>
      <c r="I1198" s="12" t="str">
        <f t="shared" si="56"/>
        <v/>
      </c>
      <c r="J1198" s="13" t="str">
        <f t="shared" si="57"/>
        <v/>
      </c>
      <c r="K1198" s="13" t="str">
        <f t="shared" si="58"/>
        <v/>
      </c>
    </row>
    <row r="1199" spans="1:11" ht="14.4" x14ac:dyDescent="0.3">
      <c r="A1199" s="61"/>
      <c r="B1199" s="62"/>
      <c r="C1199" s="62"/>
      <c r="D1199" s="62"/>
      <c r="E1199" s="62"/>
      <c r="F1199" s="62"/>
      <c r="G1199" s="124"/>
      <c r="H1199" s="124"/>
      <c r="I1199" s="12" t="str">
        <f t="shared" ref="I1199:I1262" si="59">IF(A1199="","",I1198+G1199-H1199)</f>
        <v/>
      </c>
      <c r="J1199" s="13" t="str">
        <f t="shared" ref="J1199:J1262" si="60">IF(A1199="","",IFERROR(MONTH(A1199),""))</f>
        <v/>
      </c>
      <c r="K1199" s="13" t="str">
        <f t="shared" si="58"/>
        <v/>
      </c>
    </row>
    <row r="1200" spans="1:11" ht="14.4" x14ac:dyDescent="0.3">
      <c r="A1200" s="61"/>
      <c r="B1200" s="62"/>
      <c r="C1200" s="62"/>
      <c r="D1200" s="62"/>
      <c r="E1200" s="62"/>
      <c r="F1200" s="62"/>
      <c r="G1200" s="124"/>
      <c r="H1200" s="124"/>
      <c r="I1200" s="12" t="str">
        <f t="shared" si="59"/>
        <v/>
      </c>
      <c r="J1200" s="13" t="str">
        <f t="shared" si="60"/>
        <v/>
      </c>
      <c r="K1200" s="13" t="str">
        <f t="shared" si="58"/>
        <v/>
      </c>
    </row>
    <row r="1201" spans="1:11" ht="14.4" x14ac:dyDescent="0.3">
      <c r="A1201" s="61"/>
      <c r="B1201" s="62"/>
      <c r="C1201" s="62"/>
      <c r="D1201" s="62"/>
      <c r="E1201" s="62"/>
      <c r="F1201" s="62"/>
      <c r="G1201" s="124"/>
      <c r="H1201" s="124"/>
      <c r="I1201" s="12" t="str">
        <f t="shared" si="59"/>
        <v/>
      </c>
      <c r="J1201" s="13" t="str">
        <f t="shared" si="60"/>
        <v/>
      </c>
      <c r="K1201" s="13" t="str">
        <f t="shared" si="58"/>
        <v/>
      </c>
    </row>
    <row r="1202" spans="1:11" ht="14.4" x14ac:dyDescent="0.3">
      <c r="A1202" s="61"/>
      <c r="B1202" s="62"/>
      <c r="C1202" s="62"/>
      <c r="D1202" s="62"/>
      <c r="E1202" s="62"/>
      <c r="F1202" s="62"/>
      <c r="G1202" s="124"/>
      <c r="H1202" s="124"/>
      <c r="I1202" s="12" t="str">
        <f t="shared" si="59"/>
        <v/>
      </c>
      <c r="J1202" s="13" t="str">
        <f t="shared" si="60"/>
        <v/>
      </c>
      <c r="K1202" s="13" t="str">
        <f t="shared" si="58"/>
        <v/>
      </c>
    </row>
    <row r="1203" spans="1:11" ht="14.4" x14ac:dyDescent="0.3">
      <c r="A1203" s="61"/>
      <c r="B1203" s="62"/>
      <c r="C1203" s="62"/>
      <c r="D1203" s="62"/>
      <c r="E1203" s="62"/>
      <c r="F1203" s="62"/>
      <c r="G1203" s="124"/>
      <c r="H1203" s="124"/>
      <c r="I1203" s="12" t="str">
        <f t="shared" si="59"/>
        <v/>
      </c>
      <c r="J1203" s="13" t="str">
        <f t="shared" si="60"/>
        <v/>
      </c>
      <c r="K1203" s="13" t="str">
        <f t="shared" si="58"/>
        <v/>
      </c>
    </row>
    <row r="1204" spans="1:11" ht="14.4" x14ac:dyDescent="0.3">
      <c r="A1204" s="61"/>
      <c r="B1204" s="62"/>
      <c r="C1204" s="62"/>
      <c r="D1204" s="62"/>
      <c r="E1204" s="62"/>
      <c r="F1204" s="62"/>
      <c r="G1204" s="124"/>
      <c r="H1204" s="124"/>
      <c r="I1204" s="12" t="str">
        <f t="shared" si="59"/>
        <v/>
      </c>
      <c r="J1204" s="13" t="str">
        <f t="shared" si="60"/>
        <v/>
      </c>
      <c r="K1204" s="13" t="str">
        <f t="shared" si="58"/>
        <v/>
      </c>
    </row>
    <row r="1205" spans="1:11" ht="14.4" x14ac:dyDescent="0.3">
      <c r="A1205" s="61"/>
      <c r="B1205" s="62"/>
      <c r="C1205" s="62"/>
      <c r="D1205" s="62"/>
      <c r="E1205" s="62"/>
      <c r="F1205" s="62"/>
      <c r="G1205" s="124"/>
      <c r="H1205" s="124"/>
      <c r="I1205" s="12" t="str">
        <f t="shared" si="59"/>
        <v/>
      </c>
      <c r="J1205" s="13" t="str">
        <f t="shared" si="60"/>
        <v/>
      </c>
      <c r="K1205" s="13" t="str">
        <f t="shared" si="58"/>
        <v/>
      </c>
    </row>
    <row r="1206" spans="1:11" ht="14.4" x14ac:dyDescent="0.3">
      <c r="A1206" s="61"/>
      <c r="B1206" s="62"/>
      <c r="C1206" s="62"/>
      <c r="D1206" s="62"/>
      <c r="E1206" s="62"/>
      <c r="F1206" s="62"/>
      <c r="G1206" s="124"/>
      <c r="H1206" s="124"/>
      <c r="I1206" s="12" t="str">
        <f t="shared" si="59"/>
        <v/>
      </c>
      <c r="J1206" s="13" t="str">
        <f t="shared" si="60"/>
        <v/>
      </c>
      <c r="K1206" s="13" t="str">
        <f t="shared" si="58"/>
        <v/>
      </c>
    </row>
    <row r="1207" spans="1:11" ht="14.4" x14ac:dyDescent="0.3">
      <c r="A1207" s="61"/>
      <c r="B1207" s="62"/>
      <c r="C1207" s="62"/>
      <c r="D1207" s="62"/>
      <c r="E1207" s="62"/>
      <c r="F1207" s="62"/>
      <c r="G1207" s="124"/>
      <c r="H1207" s="124"/>
      <c r="I1207" s="12" t="str">
        <f t="shared" si="59"/>
        <v/>
      </c>
      <c r="J1207" s="13" t="str">
        <f t="shared" si="60"/>
        <v/>
      </c>
      <c r="K1207" s="13" t="str">
        <f t="shared" si="58"/>
        <v/>
      </c>
    </row>
    <row r="1208" spans="1:11" ht="14.4" x14ac:dyDescent="0.3">
      <c r="A1208" s="61"/>
      <c r="B1208" s="62"/>
      <c r="C1208" s="62"/>
      <c r="D1208" s="62"/>
      <c r="E1208" s="62"/>
      <c r="F1208" s="62"/>
      <c r="G1208" s="124"/>
      <c r="H1208" s="124"/>
      <c r="I1208" s="12" t="str">
        <f t="shared" si="59"/>
        <v/>
      </c>
      <c r="J1208" s="13" t="str">
        <f t="shared" si="60"/>
        <v/>
      </c>
      <c r="K1208" s="13" t="str">
        <f t="shared" si="58"/>
        <v/>
      </c>
    </row>
    <row r="1209" spans="1:11" ht="14.4" x14ac:dyDescent="0.3">
      <c r="A1209" s="61"/>
      <c r="B1209" s="62"/>
      <c r="C1209" s="62"/>
      <c r="D1209" s="62"/>
      <c r="E1209" s="62"/>
      <c r="F1209" s="62"/>
      <c r="G1209" s="124"/>
      <c r="H1209" s="124"/>
      <c r="I1209" s="12" t="str">
        <f t="shared" si="59"/>
        <v/>
      </c>
      <c r="J1209" s="13" t="str">
        <f t="shared" si="60"/>
        <v/>
      </c>
      <c r="K1209" s="13" t="str">
        <f t="shared" si="58"/>
        <v/>
      </c>
    </row>
    <row r="1210" spans="1:11" ht="14.4" x14ac:dyDescent="0.3">
      <c r="A1210" s="61"/>
      <c r="B1210" s="62"/>
      <c r="C1210" s="62"/>
      <c r="D1210" s="62"/>
      <c r="E1210" s="62"/>
      <c r="F1210" s="62"/>
      <c r="G1210" s="124"/>
      <c r="H1210" s="124"/>
      <c r="I1210" s="12" t="str">
        <f t="shared" si="59"/>
        <v/>
      </c>
      <c r="J1210" s="13" t="str">
        <f t="shared" si="60"/>
        <v/>
      </c>
      <c r="K1210" s="13" t="str">
        <f t="shared" si="58"/>
        <v/>
      </c>
    </row>
    <row r="1211" spans="1:11" ht="14.4" x14ac:dyDescent="0.3">
      <c r="A1211" s="61"/>
      <c r="B1211" s="62"/>
      <c r="C1211" s="62"/>
      <c r="D1211" s="62"/>
      <c r="E1211" s="62"/>
      <c r="F1211" s="62"/>
      <c r="G1211" s="124"/>
      <c r="H1211" s="124"/>
      <c r="I1211" s="12" t="str">
        <f t="shared" si="59"/>
        <v/>
      </c>
      <c r="J1211" s="13" t="str">
        <f t="shared" si="60"/>
        <v/>
      </c>
      <c r="K1211" s="13" t="str">
        <f t="shared" si="58"/>
        <v/>
      </c>
    </row>
    <row r="1212" spans="1:11" ht="14.4" x14ac:dyDescent="0.3">
      <c r="A1212" s="61"/>
      <c r="B1212" s="62"/>
      <c r="C1212" s="62"/>
      <c r="D1212" s="62"/>
      <c r="E1212" s="62"/>
      <c r="F1212" s="62"/>
      <c r="G1212" s="124"/>
      <c r="H1212" s="124"/>
      <c r="I1212" s="12" t="str">
        <f t="shared" si="59"/>
        <v/>
      </c>
      <c r="J1212" s="13" t="str">
        <f t="shared" si="60"/>
        <v/>
      </c>
      <c r="K1212" s="13" t="str">
        <f t="shared" si="58"/>
        <v/>
      </c>
    </row>
    <row r="1213" spans="1:11" ht="14.4" x14ac:dyDescent="0.3">
      <c r="A1213" s="61"/>
      <c r="B1213" s="62"/>
      <c r="C1213" s="62"/>
      <c r="D1213" s="62"/>
      <c r="E1213" s="62"/>
      <c r="F1213" s="62"/>
      <c r="G1213" s="124"/>
      <c r="H1213" s="124"/>
      <c r="I1213" s="12" t="str">
        <f t="shared" si="59"/>
        <v/>
      </c>
      <c r="J1213" s="13" t="str">
        <f t="shared" si="60"/>
        <v/>
      </c>
      <c r="K1213" s="13" t="str">
        <f t="shared" si="58"/>
        <v/>
      </c>
    </row>
    <row r="1214" spans="1:11" ht="14.4" x14ac:dyDescent="0.3">
      <c r="A1214" s="61"/>
      <c r="B1214" s="62"/>
      <c r="C1214" s="62"/>
      <c r="D1214" s="62"/>
      <c r="E1214" s="62"/>
      <c r="F1214" s="62"/>
      <c r="G1214" s="124"/>
      <c r="H1214" s="124"/>
      <c r="I1214" s="12" t="str">
        <f t="shared" si="59"/>
        <v/>
      </c>
      <c r="J1214" s="13" t="str">
        <f t="shared" si="60"/>
        <v/>
      </c>
      <c r="K1214" s="13" t="str">
        <f t="shared" si="58"/>
        <v/>
      </c>
    </row>
    <row r="1215" spans="1:11" ht="14.4" x14ac:dyDescent="0.3">
      <c r="A1215" s="61"/>
      <c r="B1215" s="62"/>
      <c r="C1215" s="62"/>
      <c r="D1215" s="62"/>
      <c r="E1215" s="62"/>
      <c r="F1215" s="62"/>
      <c r="G1215" s="124"/>
      <c r="H1215" s="124"/>
      <c r="I1215" s="12" t="str">
        <f t="shared" si="59"/>
        <v/>
      </c>
      <c r="J1215" s="13" t="str">
        <f t="shared" si="60"/>
        <v/>
      </c>
      <c r="K1215" s="13" t="str">
        <f t="shared" si="58"/>
        <v/>
      </c>
    </row>
    <row r="1216" spans="1:11" ht="14.4" x14ac:dyDescent="0.3">
      <c r="A1216" s="61"/>
      <c r="B1216" s="62"/>
      <c r="C1216" s="62"/>
      <c r="D1216" s="62"/>
      <c r="E1216" s="62"/>
      <c r="F1216" s="62"/>
      <c r="G1216" s="124"/>
      <c r="H1216" s="124"/>
      <c r="I1216" s="12" t="str">
        <f t="shared" si="59"/>
        <v/>
      </c>
      <c r="J1216" s="13" t="str">
        <f t="shared" si="60"/>
        <v/>
      </c>
      <c r="K1216" s="13" t="str">
        <f t="shared" si="58"/>
        <v/>
      </c>
    </row>
    <row r="1217" spans="1:11" ht="14.4" x14ac:dyDescent="0.3">
      <c r="A1217" s="61"/>
      <c r="B1217" s="62"/>
      <c r="C1217" s="62"/>
      <c r="D1217" s="62"/>
      <c r="E1217" s="62"/>
      <c r="F1217" s="62"/>
      <c r="G1217" s="124"/>
      <c r="H1217" s="124"/>
      <c r="I1217" s="12" t="str">
        <f t="shared" si="59"/>
        <v/>
      </c>
      <c r="J1217" s="13" t="str">
        <f t="shared" si="60"/>
        <v/>
      </c>
      <c r="K1217" s="13" t="str">
        <f t="shared" si="58"/>
        <v/>
      </c>
    </row>
    <row r="1218" spans="1:11" ht="14.4" x14ac:dyDescent="0.3">
      <c r="A1218" s="61"/>
      <c r="B1218" s="62"/>
      <c r="C1218" s="62"/>
      <c r="D1218" s="62"/>
      <c r="E1218" s="62"/>
      <c r="F1218" s="62"/>
      <c r="G1218" s="124"/>
      <c r="H1218" s="124"/>
      <c r="I1218" s="12" t="str">
        <f t="shared" si="59"/>
        <v/>
      </c>
      <c r="J1218" s="13" t="str">
        <f t="shared" si="60"/>
        <v/>
      </c>
      <c r="K1218" s="13" t="str">
        <f t="shared" si="58"/>
        <v/>
      </c>
    </row>
    <row r="1219" spans="1:11" ht="14.4" x14ac:dyDescent="0.3">
      <c r="A1219" s="61"/>
      <c r="B1219" s="62"/>
      <c r="C1219" s="62"/>
      <c r="D1219" s="62"/>
      <c r="E1219" s="62"/>
      <c r="F1219" s="62"/>
      <c r="G1219" s="124"/>
      <c r="H1219" s="124"/>
      <c r="I1219" s="12" t="str">
        <f t="shared" si="59"/>
        <v/>
      </c>
      <c r="J1219" s="13" t="str">
        <f t="shared" si="60"/>
        <v/>
      </c>
      <c r="K1219" s="13" t="str">
        <f t="shared" si="58"/>
        <v/>
      </c>
    </row>
    <row r="1220" spans="1:11" ht="14.4" x14ac:dyDescent="0.3">
      <c r="A1220" s="61"/>
      <c r="B1220" s="62"/>
      <c r="C1220" s="62"/>
      <c r="D1220" s="62"/>
      <c r="E1220" s="62"/>
      <c r="F1220" s="62"/>
      <c r="G1220" s="124"/>
      <c r="H1220" s="124"/>
      <c r="I1220" s="12" t="str">
        <f t="shared" si="59"/>
        <v/>
      </c>
      <c r="J1220" s="13" t="str">
        <f t="shared" si="60"/>
        <v/>
      </c>
      <c r="K1220" s="13" t="str">
        <f t="shared" si="58"/>
        <v/>
      </c>
    </row>
    <row r="1221" spans="1:11" ht="14.4" x14ac:dyDescent="0.3">
      <c r="A1221" s="61"/>
      <c r="B1221" s="62"/>
      <c r="C1221" s="62"/>
      <c r="D1221" s="62"/>
      <c r="E1221" s="62"/>
      <c r="F1221" s="62"/>
      <c r="G1221" s="124"/>
      <c r="H1221" s="124"/>
      <c r="I1221" s="12" t="str">
        <f t="shared" si="59"/>
        <v/>
      </c>
      <c r="J1221" s="13" t="str">
        <f t="shared" si="60"/>
        <v/>
      </c>
      <c r="K1221" s="13" t="str">
        <f t="shared" si="58"/>
        <v/>
      </c>
    </row>
    <row r="1222" spans="1:11" ht="14.4" x14ac:dyDescent="0.3">
      <c r="A1222" s="61"/>
      <c r="B1222" s="62"/>
      <c r="C1222" s="62"/>
      <c r="D1222" s="62"/>
      <c r="E1222" s="62"/>
      <c r="F1222" s="62"/>
      <c r="G1222" s="124"/>
      <c r="H1222" s="124"/>
      <c r="I1222" s="12" t="str">
        <f t="shared" si="59"/>
        <v/>
      </c>
      <c r="J1222" s="13" t="str">
        <f t="shared" si="60"/>
        <v/>
      </c>
      <c r="K1222" s="13" t="str">
        <f t="shared" si="58"/>
        <v/>
      </c>
    </row>
    <row r="1223" spans="1:11" ht="14.4" x14ac:dyDescent="0.3">
      <c r="A1223" s="61"/>
      <c r="B1223" s="62"/>
      <c r="C1223" s="62"/>
      <c r="D1223" s="62"/>
      <c r="E1223" s="62"/>
      <c r="F1223" s="62"/>
      <c r="G1223" s="124"/>
      <c r="H1223" s="124"/>
      <c r="I1223" s="12" t="str">
        <f t="shared" si="59"/>
        <v/>
      </c>
      <c r="J1223" s="13" t="str">
        <f t="shared" si="60"/>
        <v/>
      </c>
      <c r="K1223" s="13" t="str">
        <f t="shared" si="58"/>
        <v/>
      </c>
    </row>
    <row r="1224" spans="1:11" ht="14.4" x14ac:dyDescent="0.3">
      <c r="A1224" s="61"/>
      <c r="B1224" s="62"/>
      <c r="C1224" s="62"/>
      <c r="D1224" s="62"/>
      <c r="E1224" s="62"/>
      <c r="F1224" s="62"/>
      <c r="G1224" s="124"/>
      <c r="H1224" s="124"/>
      <c r="I1224" s="12" t="str">
        <f t="shared" si="59"/>
        <v/>
      </c>
      <c r="J1224" s="13" t="str">
        <f t="shared" si="60"/>
        <v/>
      </c>
      <c r="K1224" s="13" t="str">
        <f t="shared" ref="K1224:K1287" si="61">IF(A1224="","",IF(A1225="",ROW(),0))</f>
        <v/>
      </c>
    </row>
    <row r="1225" spans="1:11" ht="14.4" x14ac:dyDescent="0.3">
      <c r="A1225" s="61"/>
      <c r="B1225" s="62"/>
      <c r="C1225" s="62"/>
      <c r="D1225" s="62"/>
      <c r="E1225" s="62"/>
      <c r="F1225" s="62"/>
      <c r="G1225" s="124"/>
      <c r="H1225" s="124"/>
      <c r="I1225" s="12" t="str">
        <f t="shared" si="59"/>
        <v/>
      </c>
      <c r="J1225" s="13" t="str">
        <f t="shared" si="60"/>
        <v/>
      </c>
      <c r="K1225" s="13" t="str">
        <f t="shared" si="61"/>
        <v/>
      </c>
    </row>
    <row r="1226" spans="1:11" ht="14.4" x14ac:dyDescent="0.3">
      <c r="A1226" s="61"/>
      <c r="B1226" s="62"/>
      <c r="C1226" s="62"/>
      <c r="D1226" s="62"/>
      <c r="E1226" s="62"/>
      <c r="F1226" s="62"/>
      <c r="G1226" s="124"/>
      <c r="H1226" s="124"/>
      <c r="I1226" s="12" t="str">
        <f t="shared" si="59"/>
        <v/>
      </c>
      <c r="J1226" s="13" t="str">
        <f t="shared" si="60"/>
        <v/>
      </c>
      <c r="K1226" s="13" t="str">
        <f t="shared" si="61"/>
        <v/>
      </c>
    </row>
    <row r="1227" spans="1:11" ht="14.4" x14ac:dyDescent="0.3">
      <c r="A1227" s="61"/>
      <c r="B1227" s="62"/>
      <c r="C1227" s="62"/>
      <c r="D1227" s="62"/>
      <c r="E1227" s="62"/>
      <c r="F1227" s="62"/>
      <c r="G1227" s="124"/>
      <c r="H1227" s="124"/>
      <c r="I1227" s="12" t="str">
        <f t="shared" si="59"/>
        <v/>
      </c>
      <c r="J1227" s="13" t="str">
        <f t="shared" si="60"/>
        <v/>
      </c>
      <c r="K1227" s="13" t="str">
        <f t="shared" si="61"/>
        <v/>
      </c>
    </row>
    <row r="1228" spans="1:11" ht="14.4" x14ac:dyDescent="0.3">
      <c r="A1228" s="61"/>
      <c r="B1228" s="62"/>
      <c r="C1228" s="62"/>
      <c r="D1228" s="62"/>
      <c r="E1228" s="62"/>
      <c r="F1228" s="62"/>
      <c r="G1228" s="124"/>
      <c r="H1228" s="124"/>
      <c r="I1228" s="12" t="str">
        <f t="shared" si="59"/>
        <v/>
      </c>
      <c r="J1228" s="13" t="str">
        <f t="shared" si="60"/>
        <v/>
      </c>
      <c r="K1228" s="13" t="str">
        <f t="shared" si="61"/>
        <v/>
      </c>
    </row>
    <row r="1229" spans="1:11" ht="14.4" x14ac:dyDescent="0.3">
      <c r="A1229" s="61"/>
      <c r="B1229" s="62"/>
      <c r="C1229" s="62"/>
      <c r="D1229" s="62"/>
      <c r="E1229" s="62"/>
      <c r="F1229" s="62"/>
      <c r="G1229" s="124"/>
      <c r="H1229" s="124"/>
      <c r="I1229" s="12" t="str">
        <f t="shared" si="59"/>
        <v/>
      </c>
      <c r="J1229" s="13" t="str">
        <f t="shared" si="60"/>
        <v/>
      </c>
      <c r="K1229" s="13" t="str">
        <f t="shared" si="61"/>
        <v/>
      </c>
    </row>
    <row r="1230" spans="1:11" ht="14.4" x14ac:dyDescent="0.3">
      <c r="A1230" s="61"/>
      <c r="B1230" s="62"/>
      <c r="C1230" s="62"/>
      <c r="D1230" s="62"/>
      <c r="E1230" s="62"/>
      <c r="F1230" s="62"/>
      <c r="G1230" s="124"/>
      <c r="H1230" s="124"/>
      <c r="I1230" s="12" t="str">
        <f t="shared" si="59"/>
        <v/>
      </c>
      <c r="J1230" s="13" t="str">
        <f t="shared" si="60"/>
        <v/>
      </c>
      <c r="K1230" s="13" t="str">
        <f t="shared" si="61"/>
        <v/>
      </c>
    </row>
    <row r="1231" spans="1:11" ht="14.4" x14ac:dyDescent="0.3">
      <c r="A1231" s="61"/>
      <c r="B1231" s="62"/>
      <c r="C1231" s="62"/>
      <c r="D1231" s="62"/>
      <c r="E1231" s="62"/>
      <c r="F1231" s="62"/>
      <c r="G1231" s="124"/>
      <c r="H1231" s="124"/>
      <c r="I1231" s="12" t="str">
        <f t="shared" si="59"/>
        <v/>
      </c>
      <c r="J1231" s="13" t="str">
        <f t="shared" si="60"/>
        <v/>
      </c>
      <c r="K1231" s="13" t="str">
        <f t="shared" si="61"/>
        <v/>
      </c>
    </row>
    <row r="1232" spans="1:11" ht="14.4" x14ac:dyDescent="0.3">
      <c r="A1232" s="61"/>
      <c r="B1232" s="62"/>
      <c r="C1232" s="62"/>
      <c r="D1232" s="62"/>
      <c r="E1232" s="62"/>
      <c r="F1232" s="62"/>
      <c r="G1232" s="124"/>
      <c r="H1232" s="124"/>
      <c r="I1232" s="12" t="str">
        <f t="shared" si="59"/>
        <v/>
      </c>
      <c r="J1232" s="13" t="str">
        <f t="shared" si="60"/>
        <v/>
      </c>
      <c r="K1232" s="13" t="str">
        <f t="shared" si="61"/>
        <v/>
      </c>
    </row>
    <row r="1233" spans="1:11" ht="14.4" x14ac:dyDescent="0.3">
      <c r="A1233" s="61"/>
      <c r="B1233" s="62"/>
      <c r="C1233" s="62"/>
      <c r="D1233" s="62"/>
      <c r="E1233" s="62"/>
      <c r="F1233" s="62"/>
      <c r="G1233" s="124"/>
      <c r="H1233" s="124"/>
      <c r="I1233" s="12" t="str">
        <f t="shared" si="59"/>
        <v/>
      </c>
      <c r="J1233" s="13" t="str">
        <f t="shared" si="60"/>
        <v/>
      </c>
      <c r="K1233" s="13" t="str">
        <f t="shared" si="61"/>
        <v/>
      </c>
    </row>
    <row r="1234" spans="1:11" ht="14.4" x14ac:dyDescent="0.3">
      <c r="A1234" s="61"/>
      <c r="B1234" s="62"/>
      <c r="C1234" s="62"/>
      <c r="D1234" s="62"/>
      <c r="E1234" s="62"/>
      <c r="F1234" s="62"/>
      <c r="G1234" s="124"/>
      <c r="H1234" s="124"/>
      <c r="I1234" s="12" t="str">
        <f t="shared" si="59"/>
        <v/>
      </c>
      <c r="J1234" s="13" t="str">
        <f t="shared" si="60"/>
        <v/>
      </c>
      <c r="K1234" s="13" t="str">
        <f t="shared" si="61"/>
        <v/>
      </c>
    </row>
    <row r="1235" spans="1:11" ht="14.4" x14ac:dyDescent="0.3">
      <c r="A1235" s="61"/>
      <c r="B1235" s="62"/>
      <c r="C1235" s="62"/>
      <c r="D1235" s="62"/>
      <c r="E1235" s="62"/>
      <c r="F1235" s="62"/>
      <c r="G1235" s="124"/>
      <c r="H1235" s="124"/>
      <c r="I1235" s="12" t="str">
        <f t="shared" si="59"/>
        <v/>
      </c>
      <c r="J1235" s="13" t="str">
        <f t="shared" si="60"/>
        <v/>
      </c>
      <c r="K1235" s="13" t="str">
        <f t="shared" si="61"/>
        <v/>
      </c>
    </row>
    <row r="1236" spans="1:11" ht="14.4" x14ac:dyDescent="0.3">
      <c r="A1236" s="61"/>
      <c r="B1236" s="62"/>
      <c r="C1236" s="62"/>
      <c r="D1236" s="62"/>
      <c r="E1236" s="62"/>
      <c r="F1236" s="62"/>
      <c r="G1236" s="124"/>
      <c r="H1236" s="124"/>
      <c r="I1236" s="12" t="str">
        <f t="shared" si="59"/>
        <v/>
      </c>
      <c r="J1236" s="13" t="str">
        <f t="shared" si="60"/>
        <v/>
      </c>
      <c r="K1236" s="13" t="str">
        <f t="shared" si="61"/>
        <v/>
      </c>
    </row>
    <row r="1237" spans="1:11" ht="14.4" x14ac:dyDescent="0.3">
      <c r="A1237" s="61"/>
      <c r="B1237" s="62"/>
      <c r="C1237" s="62"/>
      <c r="D1237" s="62"/>
      <c r="E1237" s="62"/>
      <c r="F1237" s="62"/>
      <c r="G1237" s="124"/>
      <c r="H1237" s="124"/>
      <c r="I1237" s="12" t="str">
        <f t="shared" si="59"/>
        <v/>
      </c>
      <c r="J1237" s="13" t="str">
        <f t="shared" si="60"/>
        <v/>
      </c>
      <c r="K1237" s="13" t="str">
        <f t="shared" si="61"/>
        <v/>
      </c>
    </row>
    <row r="1238" spans="1:11" ht="14.4" x14ac:dyDescent="0.3">
      <c r="A1238" s="61"/>
      <c r="B1238" s="62"/>
      <c r="C1238" s="62"/>
      <c r="D1238" s="62"/>
      <c r="E1238" s="62"/>
      <c r="F1238" s="62"/>
      <c r="G1238" s="124"/>
      <c r="H1238" s="124"/>
      <c r="I1238" s="12" t="str">
        <f t="shared" si="59"/>
        <v/>
      </c>
      <c r="J1238" s="13" t="str">
        <f t="shared" si="60"/>
        <v/>
      </c>
      <c r="K1238" s="13" t="str">
        <f t="shared" si="61"/>
        <v/>
      </c>
    </row>
    <row r="1239" spans="1:11" ht="14.4" x14ac:dyDescent="0.3">
      <c r="A1239" s="61"/>
      <c r="B1239" s="62"/>
      <c r="C1239" s="62"/>
      <c r="D1239" s="62"/>
      <c r="E1239" s="62"/>
      <c r="F1239" s="62"/>
      <c r="G1239" s="124"/>
      <c r="H1239" s="124"/>
      <c r="I1239" s="12" t="str">
        <f t="shared" si="59"/>
        <v/>
      </c>
      <c r="J1239" s="13" t="str">
        <f t="shared" si="60"/>
        <v/>
      </c>
      <c r="K1239" s="13" t="str">
        <f t="shared" si="61"/>
        <v/>
      </c>
    </row>
    <row r="1240" spans="1:11" ht="14.4" x14ac:dyDescent="0.3">
      <c r="A1240" s="61"/>
      <c r="B1240" s="62"/>
      <c r="C1240" s="62"/>
      <c r="D1240" s="62"/>
      <c r="E1240" s="62"/>
      <c r="F1240" s="62"/>
      <c r="G1240" s="124"/>
      <c r="H1240" s="124"/>
      <c r="I1240" s="12" t="str">
        <f t="shared" si="59"/>
        <v/>
      </c>
      <c r="J1240" s="13" t="str">
        <f t="shared" si="60"/>
        <v/>
      </c>
      <c r="K1240" s="13" t="str">
        <f t="shared" si="61"/>
        <v/>
      </c>
    </row>
    <row r="1241" spans="1:11" ht="14.4" x14ac:dyDescent="0.3">
      <c r="A1241" s="61"/>
      <c r="B1241" s="62"/>
      <c r="C1241" s="62"/>
      <c r="D1241" s="62"/>
      <c r="E1241" s="62"/>
      <c r="F1241" s="62"/>
      <c r="G1241" s="124"/>
      <c r="H1241" s="124"/>
      <c r="I1241" s="12" t="str">
        <f t="shared" si="59"/>
        <v/>
      </c>
      <c r="J1241" s="13" t="str">
        <f t="shared" si="60"/>
        <v/>
      </c>
      <c r="K1241" s="13" t="str">
        <f t="shared" si="61"/>
        <v/>
      </c>
    </row>
    <row r="1242" spans="1:11" ht="14.4" x14ac:dyDescent="0.3">
      <c r="A1242" s="61"/>
      <c r="B1242" s="62"/>
      <c r="C1242" s="62"/>
      <c r="D1242" s="62"/>
      <c r="E1242" s="62"/>
      <c r="F1242" s="62"/>
      <c r="G1242" s="124"/>
      <c r="H1242" s="124"/>
      <c r="I1242" s="12" t="str">
        <f t="shared" si="59"/>
        <v/>
      </c>
      <c r="J1242" s="13" t="str">
        <f t="shared" si="60"/>
        <v/>
      </c>
      <c r="K1242" s="13" t="str">
        <f t="shared" si="61"/>
        <v/>
      </c>
    </row>
    <row r="1243" spans="1:11" ht="14.4" x14ac:dyDescent="0.3">
      <c r="A1243" s="61"/>
      <c r="B1243" s="62"/>
      <c r="C1243" s="62"/>
      <c r="D1243" s="62"/>
      <c r="E1243" s="62"/>
      <c r="F1243" s="62"/>
      <c r="G1243" s="124"/>
      <c r="H1243" s="124"/>
      <c r="I1243" s="12" t="str">
        <f t="shared" si="59"/>
        <v/>
      </c>
      <c r="J1243" s="13" t="str">
        <f t="shared" si="60"/>
        <v/>
      </c>
      <c r="K1243" s="13" t="str">
        <f t="shared" si="61"/>
        <v/>
      </c>
    </row>
    <row r="1244" spans="1:11" ht="14.4" x14ac:dyDescent="0.3">
      <c r="A1244" s="61"/>
      <c r="B1244" s="62"/>
      <c r="C1244" s="62"/>
      <c r="D1244" s="62"/>
      <c r="E1244" s="62"/>
      <c r="F1244" s="62"/>
      <c r="G1244" s="124"/>
      <c r="H1244" s="124"/>
      <c r="I1244" s="12" t="str">
        <f t="shared" si="59"/>
        <v/>
      </c>
      <c r="J1244" s="13" t="str">
        <f t="shared" si="60"/>
        <v/>
      </c>
      <c r="K1244" s="13" t="str">
        <f t="shared" si="61"/>
        <v/>
      </c>
    </row>
    <row r="1245" spans="1:11" ht="14.4" x14ac:dyDescent="0.3">
      <c r="A1245" s="61"/>
      <c r="B1245" s="62"/>
      <c r="C1245" s="62"/>
      <c r="D1245" s="62"/>
      <c r="E1245" s="62"/>
      <c r="F1245" s="62"/>
      <c r="G1245" s="124"/>
      <c r="H1245" s="124"/>
      <c r="I1245" s="12" t="str">
        <f t="shared" si="59"/>
        <v/>
      </c>
      <c r="J1245" s="13" t="str">
        <f t="shared" si="60"/>
        <v/>
      </c>
      <c r="K1245" s="13" t="str">
        <f t="shared" si="61"/>
        <v/>
      </c>
    </row>
    <row r="1246" spans="1:11" ht="14.4" x14ac:dyDescent="0.3">
      <c r="A1246" s="61"/>
      <c r="B1246" s="62"/>
      <c r="C1246" s="62"/>
      <c r="D1246" s="62"/>
      <c r="E1246" s="62"/>
      <c r="F1246" s="62"/>
      <c r="G1246" s="124"/>
      <c r="H1246" s="124"/>
      <c r="I1246" s="12" t="str">
        <f t="shared" si="59"/>
        <v/>
      </c>
      <c r="J1246" s="13" t="str">
        <f t="shared" si="60"/>
        <v/>
      </c>
      <c r="K1246" s="13" t="str">
        <f t="shared" si="61"/>
        <v/>
      </c>
    </row>
    <row r="1247" spans="1:11" ht="14.4" x14ac:dyDescent="0.3">
      <c r="A1247" s="61"/>
      <c r="B1247" s="62"/>
      <c r="C1247" s="62"/>
      <c r="D1247" s="62"/>
      <c r="E1247" s="62"/>
      <c r="F1247" s="62"/>
      <c r="G1247" s="124"/>
      <c r="H1247" s="124"/>
      <c r="I1247" s="12" t="str">
        <f t="shared" si="59"/>
        <v/>
      </c>
      <c r="J1247" s="13" t="str">
        <f t="shared" si="60"/>
        <v/>
      </c>
      <c r="K1247" s="13" t="str">
        <f t="shared" si="61"/>
        <v/>
      </c>
    </row>
    <row r="1248" spans="1:11" ht="14.4" x14ac:dyDescent="0.3">
      <c r="A1248" s="61"/>
      <c r="B1248" s="62"/>
      <c r="C1248" s="62"/>
      <c r="D1248" s="62"/>
      <c r="E1248" s="62"/>
      <c r="F1248" s="62"/>
      <c r="G1248" s="124"/>
      <c r="H1248" s="124"/>
      <c r="I1248" s="12" t="str">
        <f t="shared" si="59"/>
        <v/>
      </c>
      <c r="J1248" s="13" t="str">
        <f t="shared" si="60"/>
        <v/>
      </c>
      <c r="K1248" s="13" t="str">
        <f t="shared" si="61"/>
        <v/>
      </c>
    </row>
    <row r="1249" spans="1:11" ht="14.4" x14ac:dyDescent="0.3">
      <c r="A1249" s="61"/>
      <c r="B1249" s="62"/>
      <c r="C1249" s="62"/>
      <c r="D1249" s="62"/>
      <c r="E1249" s="62"/>
      <c r="F1249" s="62"/>
      <c r="G1249" s="124"/>
      <c r="H1249" s="124"/>
      <c r="I1249" s="12" t="str">
        <f t="shared" si="59"/>
        <v/>
      </c>
      <c r="J1249" s="13" t="str">
        <f t="shared" si="60"/>
        <v/>
      </c>
      <c r="K1249" s="13" t="str">
        <f t="shared" si="61"/>
        <v/>
      </c>
    </row>
    <row r="1250" spans="1:11" ht="14.4" x14ac:dyDescent="0.3">
      <c r="A1250" s="61"/>
      <c r="B1250" s="62"/>
      <c r="C1250" s="62"/>
      <c r="D1250" s="62"/>
      <c r="E1250" s="62"/>
      <c r="F1250" s="62"/>
      <c r="G1250" s="124"/>
      <c r="H1250" s="124"/>
      <c r="I1250" s="12" t="str">
        <f t="shared" si="59"/>
        <v/>
      </c>
      <c r="J1250" s="13" t="str">
        <f t="shared" si="60"/>
        <v/>
      </c>
      <c r="K1250" s="13" t="str">
        <f t="shared" si="61"/>
        <v/>
      </c>
    </row>
    <row r="1251" spans="1:11" ht="14.4" x14ac:dyDescent="0.3">
      <c r="A1251" s="61"/>
      <c r="B1251" s="62"/>
      <c r="C1251" s="62"/>
      <c r="D1251" s="62"/>
      <c r="E1251" s="62"/>
      <c r="F1251" s="62"/>
      <c r="G1251" s="124"/>
      <c r="H1251" s="124"/>
      <c r="I1251" s="12" t="str">
        <f t="shared" si="59"/>
        <v/>
      </c>
      <c r="J1251" s="13" t="str">
        <f t="shared" si="60"/>
        <v/>
      </c>
      <c r="K1251" s="13" t="str">
        <f t="shared" si="61"/>
        <v/>
      </c>
    </row>
    <row r="1252" spans="1:11" ht="14.4" x14ac:dyDescent="0.3">
      <c r="A1252" s="61"/>
      <c r="B1252" s="62"/>
      <c r="C1252" s="62"/>
      <c r="D1252" s="62"/>
      <c r="E1252" s="62"/>
      <c r="F1252" s="62"/>
      <c r="G1252" s="124"/>
      <c r="H1252" s="124"/>
      <c r="I1252" s="12" t="str">
        <f t="shared" si="59"/>
        <v/>
      </c>
      <c r="J1252" s="13" t="str">
        <f t="shared" si="60"/>
        <v/>
      </c>
      <c r="K1252" s="13" t="str">
        <f t="shared" si="61"/>
        <v/>
      </c>
    </row>
    <row r="1253" spans="1:11" ht="14.4" x14ac:dyDescent="0.3">
      <c r="A1253" s="61"/>
      <c r="B1253" s="62"/>
      <c r="C1253" s="62"/>
      <c r="D1253" s="62"/>
      <c r="E1253" s="62"/>
      <c r="F1253" s="62"/>
      <c r="G1253" s="124"/>
      <c r="H1253" s="124"/>
      <c r="I1253" s="12" t="str">
        <f t="shared" si="59"/>
        <v/>
      </c>
      <c r="J1253" s="13" t="str">
        <f t="shared" si="60"/>
        <v/>
      </c>
      <c r="K1253" s="13" t="str">
        <f t="shared" si="61"/>
        <v/>
      </c>
    </row>
    <row r="1254" spans="1:11" ht="14.4" x14ac:dyDescent="0.3">
      <c r="A1254" s="61"/>
      <c r="B1254" s="62"/>
      <c r="C1254" s="62"/>
      <c r="D1254" s="62"/>
      <c r="E1254" s="62"/>
      <c r="F1254" s="62"/>
      <c r="G1254" s="124"/>
      <c r="H1254" s="124"/>
      <c r="I1254" s="12" t="str">
        <f t="shared" si="59"/>
        <v/>
      </c>
      <c r="J1254" s="13" t="str">
        <f t="shared" si="60"/>
        <v/>
      </c>
      <c r="K1254" s="13" t="str">
        <f t="shared" si="61"/>
        <v/>
      </c>
    </row>
    <row r="1255" spans="1:11" ht="14.4" x14ac:dyDescent="0.3">
      <c r="A1255" s="61"/>
      <c r="B1255" s="62"/>
      <c r="C1255" s="62"/>
      <c r="D1255" s="62"/>
      <c r="E1255" s="62"/>
      <c r="F1255" s="62"/>
      <c r="G1255" s="124"/>
      <c r="H1255" s="124"/>
      <c r="I1255" s="12" t="str">
        <f t="shared" si="59"/>
        <v/>
      </c>
      <c r="J1255" s="13" t="str">
        <f t="shared" si="60"/>
        <v/>
      </c>
      <c r="K1255" s="13" t="str">
        <f t="shared" si="61"/>
        <v/>
      </c>
    </row>
    <row r="1256" spans="1:11" ht="14.4" x14ac:dyDescent="0.3">
      <c r="A1256" s="61"/>
      <c r="B1256" s="62"/>
      <c r="C1256" s="62"/>
      <c r="D1256" s="62"/>
      <c r="E1256" s="62"/>
      <c r="F1256" s="62"/>
      <c r="G1256" s="124"/>
      <c r="H1256" s="124"/>
      <c r="I1256" s="12" t="str">
        <f t="shared" si="59"/>
        <v/>
      </c>
      <c r="J1256" s="13" t="str">
        <f t="shared" si="60"/>
        <v/>
      </c>
      <c r="K1256" s="13" t="str">
        <f t="shared" si="61"/>
        <v/>
      </c>
    </row>
    <row r="1257" spans="1:11" ht="14.4" x14ac:dyDescent="0.3">
      <c r="A1257" s="61"/>
      <c r="B1257" s="62"/>
      <c r="C1257" s="62"/>
      <c r="D1257" s="62"/>
      <c r="E1257" s="62"/>
      <c r="F1257" s="62"/>
      <c r="G1257" s="124"/>
      <c r="H1257" s="124"/>
      <c r="I1257" s="12" t="str">
        <f t="shared" si="59"/>
        <v/>
      </c>
      <c r="J1257" s="13" t="str">
        <f t="shared" si="60"/>
        <v/>
      </c>
      <c r="K1257" s="13" t="str">
        <f t="shared" si="61"/>
        <v/>
      </c>
    </row>
    <row r="1258" spans="1:11" ht="14.4" x14ac:dyDescent="0.3">
      <c r="A1258" s="61"/>
      <c r="B1258" s="62"/>
      <c r="C1258" s="62"/>
      <c r="D1258" s="62"/>
      <c r="E1258" s="62"/>
      <c r="F1258" s="62"/>
      <c r="G1258" s="124"/>
      <c r="H1258" s="124"/>
      <c r="I1258" s="12" t="str">
        <f t="shared" si="59"/>
        <v/>
      </c>
      <c r="J1258" s="13" t="str">
        <f t="shared" si="60"/>
        <v/>
      </c>
      <c r="K1258" s="13" t="str">
        <f t="shared" si="61"/>
        <v/>
      </c>
    </row>
    <row r="1259" spans="1:11" ht="14.4" x14ac:dyDescent="0.3">
      <c r="A1259" s="61"/>
      <c r="B1259" s="62"/>
      <c r="C1259" s="62"/>
      <c r="D1259" s="62"/>
      <c r="E1259" s="62"/>
      <c r="F1259" s="62"/>
      <c r="G1259" s="124"/>
      <c r="H1259" s="124"/>
      <c r="I1259" s="12" t="str">
        <f t="shared" si="59"/>
        <v/>
      </c>
      <c r="J1259" s="13" t="str">
        <f t="shared" si="60"/>
        <v/>
      </c>
      <c r="K1259" s="13" t="str">
        <f t="shared" si="61"/>
        <v/>
      </c>
    </row>
    <row r="1260" spans="1:11" ht="14.4" x14ac:dyDescent="0.3">
      <c r="A1260" s="61"/>
      <c r="B1260" s="62"/>
      <c r="C1260" s="62"/>
      <c r="D1260" s="62"/>
      <c r="E1260" s="62"/>
      <c r="F1260" s="62"/>
      <c r="G1260" s="124"/>
      <c r="H1260" s="124"/>
      <c r="I1260" s="12" t="str">
        <f t="shared" si="59"/>
        <v/>
      </c>
      <c r="J1260" s="13" t="str">
        <f t="shared" si="60"/>
        <v/>
      </c>
      <c r="K1260" s="13" t="str">
        <f t="shared" si="61"/>
        <v/>
      </c>
    </row>
    <row r="1261" spans="1:11" ht="14.4" x14ac:dyDescent="0.3">
      <c r="A1261" s="61"/>
      <c r="B1261" s="62"/>
      <c r="C1261" s="62"/>
      <c r="D1261" s="62"/>
      <c r="E1261" s="62"/>
      <c r="F1261" s="62"/>
      <c r="G1261" s="124"/>
      <c r="H1261" s="124"/>
      <c r="I1261" s="12" t="str">
        <f t="shared" si="59"/>
        <v/>
      </c>
      <c r="J1261" s="13" t="str">
        <f t="shared" si="60"/>
        <v/>
      </c>
      <c r="K1261" s="13" t="str">
        <f t="shared" si="61"/>
        <v/>
      </c>
    </row>
    <row r="1262" spans="1:11" ht="14.4" x14ac:dyDescent="0.3">
      <c r="A1262" s="61"/>
      <c r="B1262" s="62"/>
      <c r="C1262" s="62"/>
      <c r="D1262" s="62"/>
      <c r="E1262" s="62"/>
      <c r="F1262" s="62"/>
      <c r="G1262" s="124"/>
      <c r="H1262" s="124"/>
      <c r="I1262" s="12" t="str">
        <f t="shared" si="59"/>
        <v/>
      </c>
      <c r="J1262" s="13" t="str">
        <f t="shared" si="60"/>
        <v/>
      </c>
      <c r="K1262" s="13" t="str">
        <f t="shared" si="61"/>
        <v/>
      </c>
    </row>
    <row r="1263" spans="1:11" ht="14.4" x14ac:dyDescent="0.3">
      <c r="A1263" s="61"/>
      <c r="B1263" s="62"/>
      <c r="C1263" s="62"/>
      <c r="D1263" s="62"/>
      <c r="E1263" s="62"/>
      <c r="F1263" s="62"/>
      <c r="G1263" s="124"/>
      <c r="H1263" s="124"/>
      <c r="I1263" s="12" t="str">
        <f t="shared" ref="I1263:I1326" si="62">IF(A1263="","",I1262+G1263-H1263)</f>
        <v/>
      </c>
      <c r="J1263" s="13" t="str">
        <f t="shared" ref="J1263:J1326" si="63">IF(A1263="","",IFERROR(MONTH(A1263),""))</f>
        <v/>
      </c>
      <c r="K1263" s="13" t="str">
        <f t="shared" si="61"/>
        <v/>
      </c>
    </row>
    <row r="1264" spans="1:11" ht="14.4" x14ac:dyDescent="0.3">
      <c r="A1264" s="61"/>
      <c r="B1264" s="62"/>
      <c r="C1264" s="62"/>
      <c r="D1264" s="62"/>
      <c r="E1264" s="62"/>
      <c r="F1264" s="62"/>
      <c r="G1264" s="124"/>
      <c r="H1264" s="124"/>
      <c r="I1264" s="12" t="str">
        <f t="shared" si="62"/>
        <v/>
      </c>
      <c r="J1264" s="13" t="str">
        <f t="shared" si="63"/>
        <v/>
      </c>
      <c r="K1264" s="13" t="str">
        <f t="shared" si="61"/>
        <v/>
      </c>
    </row>
    <row r="1265" spans="1:11" ht="14.4" x14ac:dyDescent="0.3">
      <c r="A1265" s="61"/>
      <c r="B1265" s="62"/>
      <c r="C1265" s="62"/>
      <c r="D1265" s="62"/>
      <c r="E1265" s="62"/>
      <c r="F1265" s="62"/>
      <c r="G1265" s="124"/>
      <c r="H1265" s="124"/>
      <c r="I1265" s="12" t="str">
        <f t="shared" si="62"/>
        <v/>
      </c>
      <c r="J1265" s="13" t="str">
        <f t="shared" si="63"/>
        <v/>
      </c>
      <c r="K1265" s="13" t="str">
        <f t="shared" si="61"/>
        <v/>
      </c>
    </row>
    <row r="1266" spans="1:11" ht="14.4" x14ac:dyDescent="0.3">
      <c r="A1266" s="61"/>
      <c r="B1266" s="62"/>
      <c r="C1266" s="62"/>
      <c r="D1266" s="62"/>
      <c r="E1266" s="62"/>
      <c r="F1266" s="62"/>
      <c r="G1266" s="124"/>
      <c r="H1266" s="124"/>
      <c r="I1266" s="12" t="str">
        <f t="shared" si="62"/>
        <v/>
      </c>
      <c r="J1266" s="13" t="str">
        <f t="shared" si="63"/>
        <v/>
      </c>
      <c r="K1266" s="13" t="str">
        <f t="shared" si="61"/>
        <v/>
      </c>
    </row>
    <row r="1267" spans="1:11" ht="14.4" x14ac:dyDescent="0.3">
      <c r="A1267" s="61"/>
      <c r="B1267" s="62"/>
      <c r="C1267" s="62"/>
      <c r="D1267" s="62"/>
      <c r="E1267" s="62"/>
      <c r="F1267" s="62"/>
      <c r="G1267" s="124"/>
      <c r="H1267" s="124"/>
      <c r="I1267" s="12" t="str">
        <f t="shared" si="62"/>
        <v/>
      </c>
      <c r="J1267" s="13" t="str">
        <f t="shared" si="63"/>
        <v/>
      </c>
      <c r="K1267" s="13" t="str">
        <f t="shared" si="61"/>
        <v/>
      </c>
    </row>
    <row r="1268" spans="1:11" ht="14.4" x14ac:dyDescent="0.3">
      <c r="A1268" s="61"/>
      <c r="B1268" s="62"/>
      <c r="C1268" s="62"/>
      <c r="D1268" s="62"/>
      <c r="E1268" s="62"/>
      <c r="F1268" s="62"/>
      <c r="G1268" s="124"/>
      <c r="H1268" s="124"/>
      <c r="I1268" s="12" t="str">
        <f t="shared" si="62"/>
        <v/>
      </c>
      <c r="J1268" s="13" t="str">
        <f t="shared" si="63"/>
        <v/>
      </c>
      <c r="K1268" s="13" t="str">
        <f t="shared" si="61"/>
        <v/>
      </c>
    </row>
    <row r="1269" spans="1:11" ht="14.4" x14ac:dyDescent="0.3">
      <c r="A1269" s="61"/>
      <c r="B1269" s="62"/>
      <c r="C1269" s="62"/>
      <c r="D1269" s="62"/>
      <c r="E1269" s="62"/>
      <c r="F1269" s="62"/>
      <c r="G1269" s="124"/>
      <c r="H1269" s="124"/>
      <c r="I1269" s="12" t="str">
        <f t="shared" si="62"/>
        <v/>
      </c>
      <c r="J1269" s="13" t="str">
        <f t="shared" si="63"/>
        <v/>
      </c>
      <c r="K1269" s="13" t="str">
        <f t="shared" si="61"/>
        <v/>
      </c>
    </row>
    <row r="1270" spans="1:11" ht="14.4" x14ac:dyDescent="0.3">
      <c r="A1270" s="61"/>
      <c r="B1270" s="62"/>
      <c r="C1270" s="62"/>
      <c r="D1270" s="62"/>
      <c r="E1270" s="62"/>
      <c r="F1270" s="62"/>
      <c r="G1270" s="124"/>
      <c r="H1270" s="124"/>
      <c r="I1270" s="12" t="str">
        <f t="shared" si="62"/>
        <v/>
      </c>
      <c r="J1270" s="13" t="str">
        <f t="shared" si="63"/>
        <v/>
      </c>
      <c r="K1270" s="13" t="str">
        <f t="shared" si="61"/>
        <v/>
      </c>
    </row>
    <row r="1271" spans="1:11" ht="14.4" x14ac:dyDescent="0.3">
      <c r="A1271" s="61"/>
      <c r="B1271" s="62"/>
      <c r="C1271" s="62"/>
      <c r="D1271" s="62"/>
      <c r="E1271" s="62"/>
      <c r="F1271" s="62"/>
      <c r="G1271" s="124"/>
      <c r="H1271" s="124"/>
      <c r="I1271" s="12" t="str">
        <f t="shared" si="62"/>
        <v/>
      </c>
      <c r="J1271" s="13" t="str">
        <f t="shared" si="63"/>
        <v/>
      </c>
      <c r="K1271" s="13" t="str">
        <f t="shared" si="61"/>
        <v/>
      </c>
    </row>
    <row r="1272" spans="1:11" ht="14.4" x14ac:dyDescent="0.3">
      <c r="A1272" s="61"/>
      <c r="B1272" s="62"/>
      <c r="C1272" s="62"/>
      <c r="D1272" s="62"/>
      <c r="E1272" s="62"/>
      <c r="F1272" s="62"/>
      <c r="G1272" s="124"/>
      <c r="H1272" s="124"/>
      <c r="I1272" s="12" t="str">
        <f t="shared" si="62"/>
        <v/>
      </c>
      <c r="J1272" s="13" t="str">
        <f t="shared" si="63"/>
        <v/>
      </c>
      <c r="K1272" s="13" t="str">
        <f t="shared" si="61"/>
        <v/>
      </c>
    </row>
    <row r="1273" spans="1:11" ht="14.4" x14ac:dyDescent="0.3">
      <c r="A1273" s="61"/>
      <c r="B1273" s="62"/>
      <c r="C1273" s="62"/>
      <c r="D1273" s="62"/>
      <c r="E1273" s="62"/>
      <c r="F1273" s="62"/>
      <c r="G1273" s="124"/>
      <c r="H1273" s="124"/>
      <c r="I1273" s="12" t="str">
        <f t="shared" si="62"/>
        <v/>
      </c>
      <c r="J1273" s="13" t="str">
        <f t="shared" si="63"/>
        <v/>
      </c>
      <c r="K1273" s="13" t="str">
        <f t="shared" si="61"/>
        <v/>
      </c>
    </row>
    <row r="1274" spans="1:11" ht="14.4" x14ac:dyDescent="0.3">
      <c r="A1274" s="61"/>
      <c r="B1274" s="62"/>
      <c r="C1274" s="62"/>
      <c r="D1274" s="62"/>
      <c r="E1274" s="62"/>
      <c r="F1274" s="62"/>
      <c r="G1274" s="124"/>
      <c r="H1274" s="124"/>
      <c r="I1274" s="12" t="str">
        <f t="shared" si="62"/>
        <v/>
      </c>
      <c r="J1274" s="13" t="str">
        <f t="shared" si="63"/>
        <v/>
      </c>
      <c r="K1274" s="13" t="str">
        <f t="shared" si="61"/>
        <v/>
      </c>
    </row>
    <row r="1275" spans="1:11" ht="14.4" x14ac:dyDescent="0.3">
      <c r="A1275" s="61"/>
      <c r="B1275" s="62"/>
      <c r="C1275" s="62"/>
      <c r="D1275" s="62"/>
      <c r="E1275" s="62"/>
      <c r="F1275" s="62"/>
      <c r="G1275" s="124"/>
      <c r="H1275" s="124"/>
      <c r="I1275" s="12" t="str">
        <f t="shared" si="62"/>
        <v/>
      </c>
      <c r="J1275" s="13" t="str">
        <f t="shared" si="63"/>
        <v/>
      </c>
      <c r="K1275" s="13" t="str">
        <f t="shared" si="61"/>
        <v/>
      </c>
    </row>
    <row r="1276" spans="1:11" ht="14.4" x14ac:dyDescent="0.3">
      <c r="A1276" s="61"/>
      <c r="B1276" s="62"/>
      <c r="C1276" s="62"/>
      <c r="D1276" s="62"/>
      <c r="E1276" s="62"/>
      <c r="F1276" s="62"/>
      <c r="G1276" s="124"/>
      <c r="H1276" s="124"/>
      <c r="I1276" s="12" t="str">
        <f t="shared" si="62"/>
        <v/>
      </c>
      <c r="J1276" s="13" t="str">
        <f t="shared" si="63"/>
        <v/>
      </c>
      <c r="K1276" s="13" t="str">
        <f t="shared" si="61"/>
        <v/>
      </c>
    </row>
    <row r="1277" spans="1:11" ht="14.4" x14ac:dyDescent="0.3">
      <c r="A1277" s="61"/>
      <c r="B1277" s="62"/>
      <c r="C1277" s="62"/>
      <c r="D1277" s="62"/>
      <c r="E1277" s="62"/>
      <c r="F1277" s="62"/>
      <c r="G1277" s="124"/>
      <c r="H1277" s="124"/>
      <c r="I1277" s="12" t="str">
        <f t="shared" si="62"/>
        <v/>
      </c>
      <c r="J1277" s="13" t="str">
        <f t="shared" si="63"/>
        <v/>
      </c>
      <c r="K1277" s="13" t="str">
        <f t="shared" si="61"/>
        <v/>
      </c>
    </row>
    <row r="1278" spans="1:11" ht="14.4" x14ac:dyDescent="0.3">
      <c r="A1278" s="61"/>
      <c r="B1278" s="62"/>
      <c r="C1278" s="62"/>
      <c r="D1278" s="62"/>
      <c r="E1278" s="62"/>
      <c r="F1278" s="62"/>
      <c r="G1278" s="124"/>
      <c r="H1278" s="124"/>
      <c r="I1278" s="12" t="str">
        <f t="shared" si="62"/>
        <v/>
      </c>
      <c r="J1278" s="13" t="str">
        <f t="shared" si="63"/>
        <v/>
      </c>
      <c r="K1278" s="13" t="str">
        <f t="shared" si="61"/>
        <v/>
      </c>
    </row>
    <row r="1279" spans="1:11" ht="14.4" x14ac:dyDescent="0.3">
      <c r="A1279" s="61"/>
      <c r="B1279" s="62"/>
      <c r="C1279" s="62"/>
      <c r="D1279" s="62"/>
      <c r="E1279" s="62"/>
      <c r="F1279" s="62"/>
      <c r="G1279" s="124"/>
      <c r="H1279" s="124"/>
      <c r="I1279" s="12" t="str">
        <f t="shared" si="62"/>
        <v/>
      </c>
      <c r="J1279" s="13" t="str">
        <f t="shared" si="63"/>
        <v/>
      </c>
      <c r="K1279" s="13" t="str">
        <f t="shared" si="61"/>
        <v/>
      </c>
    </row>
    <row r="1280" spans="1:11" ht="14.4" x14ac:dyDescent="0.3">
      <c r="A1280" s="61"/>
      <c r="B1280" s="62"/>
      <c r="C1280" s="62"/>
      <c r="D1280" s="62"/>
      <c r="E1280" s="62"/>
      <c r="F1280" s="62"/>
      <c r="G1280" s="124"/>
      <c r="H1280" s="124"/>
      <c r="I1280" s="12" t="str">
        <f t="shared" si="62"/>
        <v/>
      </c>
      <c r="J1280" s="13" t="str">
        <f t="shared" si="63"/>
        <v/>
      </c>
      <c r="K1280" s="13" t="str">
        <f t="shared" si="61"/>
        <v/>
      </c>
    </row>
    <row r="1281" spans="1:11" ht="14.4" x14ac:dyDescent="0.3">
      <c r="A1281" s="61"/>
      <c r="B1281" s="62"/>
      <c r="C1281" s="62"/>
      <c r="D1281" s="62"/>
      <c r="E1281" s="62"/>
      <c r="F1281" s="62"/>
      <c r="G1281" s="124"/>
      <c r="H1281" s="124"/>
      <c r="I1281" s="12" t="str">
        <f t="shared" si="62"/>
        <v/>
      </c>
      <c r="J1281" s="13" t="str">
        <f t="shared" si="63"/>
        <v/>
      </c>
      <c r="K1281" s="13" t="str">
        <f t="shared" si="61"/>
        <v/>
      </c>
    </row>
    <row r="1282" spans="1:11" ht="14.4" x14ac:dyDescent="0.3">
      <c r="A1282" s="61"/>
      <c r="B1282" s="62"/>
      <c r="C1282" s="62"/>
      <c r="D1282" s="62"/>
      <c r="E1282" s="62"/>
      <c r="F1282" s="62"/>
      <c r="G1282" s="124"/>
      <c r="H1282" s="124"/>
      <c r="I1282" s="12" t="str">
        <f t="shared" si="62"/>
        <v/>
      </c>
      <c r="J1282" s="13" t="str">
        <f t="shared" si="63"/>
        <v/>
      </c>
      <c r="K1282" s="13" t="str">
        <f t="shared" si="61"/>
        <v/>
      </c>
    </row>
    <row r="1283" spans="1:11" ht="14.4" x14ac:dyDescent="0.3">
      <c r="A1283" s="61"/>
      <c r="B1283" s="62"/>
      <c r="C1283" s="62"/>
      <c r="D1283" s="62"/>
      <c r="E1283" s="62"/>
      <c r="F1283" s="62"/>
      <c r="G1283" s="124"/>
      <c r="H1283" s="124"/>
      <c r="I1283" s="12" t="str">
        <f t="shared" si="62"/>
        <v/>
      </c>
      <c r="J1283" s="13" t="str">
        <f t="shared" si="63"/>
        <v/>
      </c>
      <c r="K1283" s="13" t="str">
        <f t="shared" si="61"/>
        <v/>
      </c>
    </row>
    <row r="1284" spans="1:11" ht="14.4" x14ac:dyDescent="0.3">
      <c r="A1284" s="61"/>
      <c r="B1284" s="62"/>
      <c r="C1284" s="62"/>
      <c r="D1284" s="62"/>
      <c r="E1284" s="62"/>
      <c r="F1284" s="62"/>
      <c r="G1284" s="124"/>
      <c r="H1284" s="124"/>
      <c r="I1284" s="12" t="str">
        <f t="shared" si="62"/>
        <v/>
      </c>
      <c r="J1284" s="13" t="str">
        <f t="shared" si="63"/>
        <v/>
      </c>
      <c r="K1284" s="13" t="str">
        <f t="shared" si="61"/>
        <v/>
      </c>
    </row>
    <row r="1285" spans="1:11" ht="14.4" x14ac:dyDescent="0.3">
      <c r="A1285" s="61"/>
      <c r="B1285" s="62"/>
      <c r="C1285" s="62"/>
      <c r="D1285" s="62"/>
      <c r="E1285" s="62"/>
      <c r="F1285" s="62"/>
      <c r="G1285" s="124"/>
      <c r="H1285" s="124"/>
      <c r="I1285" s="12" t="str">
        <f t="shared" si="62"/>
        <v/>
      </c>
      <c r="J1285" s="13" t="str">
        <f t="shared" si="63"/>
        <v/>
      </c>
      <c r="K1285" s="13" t="str">
        <f t="shared" si="61"/>
        <v/>
      </c>
    </row>
    <row r="1286" spans="1:11" ht="14.4" x14ac:dyDescent="0.3">
      <c r="A1286" s="61"/>
      <c r="B1286" s="62"/>
      <c r="C1286" s="62"/>
      <c r="D1286" s="62"/>
      <c r="E1286" s="62"/>
      <c r="F1286" s="62"/>
      <c r="G1286" s="124"/>
      <c r="H1286" s="124"/>
      <c r="I1286" s="12" t="str">
        <f t="shared" si="62"/>
        <v/>
      </c>
      <c r="J1286" s="13" t="str">
        <f t="shared" si="63"/>
        <v/>
      </c>
      <c r="K1286" s="13" t="str">
        <f t="shared" si="61"/>
        <v/>
      </c>
    </row>
    <row r="1287" spans="1:11" ht="14.4" x14ac:dyDescent="0.3">
      <c r="A1287" s="61"/>
      <c r="B1287" s="62"/>
      <c r="C1287" s="62"/>
      <c r="D1287" s="62"/>
      <c r="E1287" s="62"/>
      <c r="F1287" s="62"/>
      <c r="G1287" s="124"/>
      <c r="H1287" s="124"/>
      <c r="I1287" s="12" t="str">
        <f t="shared" si="62"/>
        <v/>
      </c>
      <c r="J1287" s="13" t="str">
        <f t="shared" si="63"/>
        <v/>
      </c>
      <c r="K1287" s="13" t="str">
        <f t="shared" si="61"/>
        <v/>
      </c>
    </row>
    <row r="1288" spans="1:11" ht="14.4" x14ac:dyDescent="0.3">
      <c r="A1288" s="61"/>
      <c r="B1288" s="62"/>
      <c r="C1288" s="62"/>
      <c r="D1288" s="62"/>
      <c r="E1288" s="62"/>
      <c r="F1288" s="62"/>
      <c r="G1288" s="124"/>
      <c r="H1288" s="124"/>
      <c r="I1288" s="12" t="str">
        <f t="shared" si="62"/>
        <v/>
      </c>
      <c r="J1288" s="13" t="str">
        <f t="shared" si="63"/>
        <v/>
      </c>
      <c r="K1288" s="13" t="str">
        <f t="shared" ref="K1288:K1351" si="64">IF(A1288="","",IF(A1289="",ROW(),0))</f>
        <v/>
      </c>
    </row>
    <row r="1289" spans="1:11" ht="14.4" x14ac:dyDescent="0.3">
      <c r="A1289" s="61"/>
      <c r="B1289" s="62"/>
      <c r="C1289" s="62"/>
      <c r="D1289" s="62"/>
      <c r="E1289" s="62"/>
      <c r="F1289" s="62"/>
      <c r="G1289" s="124"/>
      <c r="H1289" s="124"/>
      <c r="I1289" s="12" t="str">
        <f t="shared" si="62"/>
        <v/>
      </c>
      <c r="J1289" s="13" t="str">
        <f t="shared" si="63"/>
        <v/>
      </c>
      <c r="K1289" s="13" t="str">
        <f t="shared" si="64"/>
        <v/>
      </c>
    </row>
    <row r="1290" spans="1:11" ht="14.4" x14ac:dyDescent="0.3">
      <c r="A1290" s="61"/>
      <c r="B1290" s="62"/>
      <c r="C1290" s="62"/>
      <c r="D1290" s="62"/>
      <c r="E1290" s="62"/>
      <c r="F1290" s="62"/>
      <c r="G1290" s="124"/>
      <c r="H1290" s="124"/>
      <c r="I1290" s="12" t="str">
        <f t="shared" si="62"/>
        <v/>
      </c>
      <c r="J1290" s="13" t="str">
        <f t="shared" si="63"/>
        <v/>
      </c>
      <c r="K1290" s="13" t="str">
        <f t="shared" si="64"/>
        <v/>
      </c>
    </row>
    <row r="1291" spans="1:11" ht="14.4" x14ac:dyDescent="0.3">
      <c r="A1291" s="61"/>
      <c r="B1291" s="62"/>
      <c r="C1291" s="62"/>
      <c r="D1291" s="62"/>
      <c r="E1291" s="62"/>
      <c r="F1291" s="62"/>
      <c r="G1291" s="124"/>
      <c r="H1291" s="124"/>
      <c r="I1291" s="12" t="str">
        <f t="shared" si="62"/>
        <v/>
      </c>
      <c r="J1291" s="13" t="str">
        <f t="shared" si="63"/>
        <v/>
      </c>
      <c r="K1291" s="13" t="str">
        <f t="shared" si="64"/>
        <v/>
      </c>
    </row>
    <row r="1292" spans="1:11" ht="14.4" x14ac:dyDescent="0.3">
      <c r="A1292" s="61"/>
      <c r="B1292" s="62"/>
      <c r="C1292" s="62"/>
      <c r="D1292" s="62"/>
      <c r="E1292" s="62"/>
      <c r="F1292" s="62"/>
      <c r="G1292" s="124"/>
      <c r="H1292" s="124"/>
      <c r="I1292" s="12" t="str">
        <f t="shared" si="62"/>
        <v/>
      </c>
      <c r="J1292" s="13" t="str">
        <f t="shared" si="63"/>
        <v/>
      </c>
      <c r="K1292" s="13" t="str">
        <f t="shared" si="64"/>
        <v/>
      </c>
    </row>
    <row r="1293" spans="1:11" ht="14.4" x14ac:dyDescent="0.3">
      <c r="A1293" s="61"/>
      <c r="B1293" s="62"/>
      <c r="C1293" s="62"/>
      <c r="D1293" s="62"/>
      <c r="E1293" s="62"/>
      <c r="F1293" s="62"/>
      <c r="G1293" s="124"/>
      <c r="H1293" s="124"/>
      <c r="I1293" s="12" t="str">
        <f t="shared" si="62"/>
        <v/>
      </c>
      <c r="J1293" s="13" t="str">
        <f t="shared" si="63"/>
        <v/>
      </c>
      <c r="K1293" s="13" t="str">
        <f t="shared" si="64"/>
        <v/>
      </c>
    </row>
    <row r="1294" spans="1:11" ht="14.4" x14ac:dyDescent="0.3">
      <c r="A1294" s="61"/>
      <c r="B1294" s="62"/>
      <c r="C1294" s="62"/>
      <c r="D1294" s="62"/>
      <c r="E1294" s="62"/>
      <c r="F1294" s="62"/>
      <c r="G1294" s="124"/>
      <c r="H1294" s="124"/>
      <c r="I1294" s="12" t="str">
        <f t="shared" si="62"/>
        <v/>
      </c>
      <c r="J1294" s="13" t="str">
        <f t="shared" si="63"/>
        <v/>
      </c>
      <c r="K1294" s="13" t="str">
        <f t="shared" si="64"/>
        <v/>
      </c>
    </row>
    <row r="1295" spans="1:11" ht="14.4" x14ac:dyDescent="0.3">
      <c r="A1295" s="61"/>
      <c r="B1295" s="62"/>
      <c r="C1295" s="62"/>
      <c r="D1295" s="62"/>
      <c r="E1295" s="62"/>
      <c r="F1295" s="62"/>
      <c r="G1295" s="124"/>
      <c r="H1295" s="124"/>
      <c r="I1295" s="12" t="str">
        <f t="shared" si="62"/>
        <v/>
      </c>
      <c r="J1295" s="13" t="str">
        <f t="shared" si="63"/>
        <v/>
      </c>
      <c r="K1295" s="13" t="str">
        <f t="shared" si="64"/>
        <v/>
      </c>
    </row>
    <row r="1296" spans="1:11" ht="14.4" x14ac:dyDescent="0.3">
      <c r="A1296" s="61"/>
      <c r="B1296" s="62"/>
      <c r="C1296" s="62"/>
      <c r="D1296" s="62"/>
      <c r="E1296" s="62"/>
      <c r="F1296" s="62"/>
      <c r="G1296" s="124"/>
      <c r="H1296" s="124"/>
      <c r="I1296" s="12" t="str">
        <f t="shared" si="62"/>
        <v/>
      </c>
      <c r="J1296" s="13" t="str">
        <f t="shared" si="63"/>
        <v/>
      </c>
      <c r="K1296" s="13" t="str">
        <f t="shared" si="64"/>
        <v/>
      </c>
    </row>
    <row r="1297" spans="1:11" ht="14.4" x14ac:dyDescent="0.3">
      <c r="A1297" s="61"/>
      <c r="B1297" s="62"/>
      <c r="C1297" s="62"/>
      <c r="D1297" s="62"/>
      <c r="E1297" s="62"/>
      <c r="F1297" s="62"/>
      <c r="G1297" s="124"/>
      <c r="H1297" s="124"/>
      <c r="I1297" s="12" t="str">
        <f t="shared" si="62"/>
        <v/>
      </c>
      <c r="J1297" s="13" t="str">
        <f t="shared" si="63"/>
        <v/>
      </c>
      <c r="K1297" s="13" t="str">
        <f t="shared" si="64"/>
        <v/>
      </c>
    </row>
    <row r="1298" spans="1:11" ht="14.4" x14ac:dyDescent="0.3">
      <c r="A1298" s="61"/>
      <c r="B1298" s="62"/>
      <c r="C1298" s="62"/>
      <c r="D1298" s="62"/>
      <c r="E1298" s="62"/>
      <c r="F1298" s="62"/>
      <c r="G1298" s="124"/>
      <c r="H1298" s="124"/>
      <c r="I1298" s="12" t="str">
        <f t="shared" si="62"/>
        <v/>
      </c>
      <c r="J1298" s="13" t="str">
        <f t="shared" si="63"/>
        <v/>
      </c>
      <c r="K1298" s="13" t="str">
        <f t="shared" si="64"/>
        <v/>
      </c>
    </row>
    <row r="1299" spans="1:11" ht="14.4" x14ac:dyDescent="0.3">
      <c r="A1299" s="61"/>
      <c r="B1299" s="62"/>
      <c r="C1299" s="62"/>
      <c r="D1299" s="62"/>
      <c r="E1299" s="62"/>
      <c r="F1299" s="62"/>
      <c r="G1299" s="124"/>
      <c r="H1299" s="124"/>
      <c r="I1299" s="12" t="str">
        <f t="shared" si="62"/>
        <v/>
      </c>
      <c r="J1299" s="13" t="str">
        <f t="shared" si="63"/>
        <v/>
      </c>
      <c r="K1299" s="13" t="str">
        <f t="shared" si="64"/>
        <v/>
      </c>
    </row>
    <row r="1300" spans="1:11" ht="14.4" x14ac:dyDescent="0.3">
      <c r="A1300" s="61"/>
      <c r="B1300" s="62"/>
      <c r="C1300" s="62"/>
      <c r="D1300" s="62"/>
      <c r="E1300" s="62"/>
      <c r="F1300" s="62"/>
      <c r="G1300" s="124"/>
      <c r="H1300" s="124"/>
      <c r="I1300" s="12" t="str">
        <f t="shared" si="62"/>
        <v/>
      </c>
      <c r="J1300" s="13" t="str">
        <f t="shared" si="63"/>
        <v/>
      </c>
      <c r="K1300" s="13" t="str">
        <f t="shared" si="64"/>
        <v/>
      </c>
    </row>
    <row r="1301" spans="1:11" ht="14.4" x14ac:dyDescent="0.3">
      <c r="A1301" s="61"/>
      <c r="B1301" s="62"/>
      <c r="C1301" s="62"/>
      <c r="D1301" s="62"/>
      <c r="E1301" s="62"/>
      <c r="F1301" s="62"/>
      <c r="G1301" s="124"/>
      <c r="H1301" s="124"/>
      <c r="I1301" s="12" t="str">
        <f t="shared" si="62"/>
        <v/>
      </c>
      <c r="J1301" s="13" t="str">
        <f t="shared" si="63"/>
        <v/>
      </c>
      <c r="K1301" s="13" t="str">
        <f t="shared" si="64"/>
        <v/>
      </c>
    </row>
    <row r="1302" spans="1:11" ht="14.4" x14ac:dyDescent="0.3">
      <c r="A1302" s="61"/>
      <c r="B1302" s="62"/>
      <c r="C1302" s="62"/>
      <c r="D1302" s="62"/>
      <c r="E1302" s="62"/>
      <c r="F1302" s="62"/>
      <c r="G1302" s="124"/>
      <c r="H1302" s="124"/>
      <c r="I1302" s="12" t="str">
        <f t="shared" si="62"/>
        <v/>
      </c>
      <c r="J1302" s="13" t="str">
        <f t="shared" si="63"/>
        <v/>
      </c>
      <c r="K1302" s="13" t="str">
        <f t="shared" si="64"/>
        <v/>
      </c>
    </row>
    <row r="1303" spans="1:11" ht="14.4" x14ac:dyDescent="0.3">
      <c r="A1303" s="61"/>
      <c r="B1303" s="62"/>
      <c r="C1303" s="62"/>
      <c r="D1303" s="62"/>
      <c r="E1303" s="62"/>
      <c r="F1303" s="62"/>
      <c r="G1303" s="124"/>
      <c r="H1303" s="124"/>
      <c r="I1303" s="12" t="str">
        <f t="shared" si="62"/>
        <v/>
      </c>
      <c r="J1303" s="13" t="str">
        <f t="shared" si="63"/>
        <v/>
      </c>
      <c r="K1303" s="13" t="str">
        <f t="shared" si="64"/>
        <v/>
      </c>
    </row>
    <row r="1304" spans="1:11" ht="14.4" x14ac:dyDescent="0.3">
      <c r="A1304" s="61"/>
      <c r="B1304" s="62"/>
      <c r="C1304" s="62"/>
      <c r="D1304" s="62"/>
      <c r="E1304" s="62"/>
      <c r="F1304" s="62"/>
      <c r="G1304" s="124"/>
      <c r="H1304" s="124"/>
      <c r="I1304" s="12" t="str">
        <f t="shared" si="62"/>
        <v/>
      </c>
      <c r="J1304" s="13" t="str">
        <f t="shared" si="63"/>
        <v/>
      </c>
      <c r="K1304" s="13" t="str">
        <f t="shared" si="64"/>
        <v/>
      </c>
    </row>
    <row r="1305" spans="1:11" ht="14.4" x14ac:dyDescent="0.3">
      <c r="A1305" s="61"/>
      <c r="B1305" s="62"/>
      <c r="C1305" s="62"/>
      <c r="D1305" s="62"/>
      <c r="E1305" s="62"/>
      <c r="F1305" s="62"/>
      <c r="G1305" s="124"/>
      <c r="H1305" s="124"/>
      <c r="I1305" s="12" t="str">
        <f t="shared" si="62"/>
        <v/>
      </c>
      <c r="J1305" s="13" t="str">
        <f t="shared" si="63"/>
        <v/>
      </c>
      <c r="K1305" s="13" t="str">
        <f t="shared" si="64"/>
        <v/>
      </c>
    </row>
    <row r="1306" spans="1:11" ht="14.4" x14ac:dyDescent="0.3">
      <c r="A1306" s="61"/>
      <c r="B1306" s="62"/>
      <c r="C1306" s="62"/>
      <c r="D1306" s="62"/>
      <c r="E1306" s="62"/>
      <c r="F1306" s="62"/>
      <c r="G1306" s="124"/>
      <c r="H1306" s="124"/>
      <c r="I1306" s="12" t="str">
        <f t="shared" si="62"/>
        <v/>
      </c>
      <c r="J1306" s="13" t="str">
        <f t="shared" si="63"/>
        <v/>
      </c>
      <c r="K1306" s="13" t="str">
        <f t="shared" si="64"/>
        <v/>
      </c>
    </row>
    <row r="1307" spans="1:11" ht="14.4" x14ac:dyDescent="0.3">
      <c r="A1307" s="61"/>
      <c r="B1307" s="62"/>
      <c r="C1307" s="62"/>
      <c r="D1307" s="62"/>
      <c r="E1307" s="62"/>
      <c r="F1307" s="62"/>
      <c r="G1307" s="124"/>
      <c r="H1307" s="124"/>
      <c r="I1307" s="12" t="str">
        <f t="shared" si="62"/>
        <v/>
      </c>
      <c r="J1307" s="13" t="str">
        <f t="shared" si="63"/>
        <v/>
      </c>
      <c r="K1307" s="13" t="str">
        <f t="shared" si="64"/>
        <v/>
      </c>
    </row>
    <row r="1308" spans="1:11" ht="14.4" x14ac:dyDescent="0.3">
      <c r="A1308" s="61"/>
      <c r="B1308" s="62"/>
      <c r="C1308" s="62"/>
      <c r="D1308" s="62"/>
      <c r="E1308" s="62"/>
      <c r="F1308" s="62"/>
      <c r="G1308" s="124"/>
      <c r="H1308" s="124"/>
      <c r="I1308" s="12" t="str">
        <f t="shared" si="62"/>
        <v/>
      </c>
      <c r="J1308" s="13" t="str">
        <f t="shared" si="63"/>
        <v/>
      </c>
      <c r="K1308" s="13" t="str">
        <f t="shared" si="64"/>
        <v/>
      </c>
    </row>
    <row r="1309" spans="1:11" ht="14.4" x14ac:dyDescent="0.3">
      <c r="A1309" s="61"/>
      <c r="B1309" s="62"/>
      <c r="C1309" s="62"/>
      <c r="D1309" s="62"/>
      <c r="E1309" s="62"/>
      <c r="F1309" s="62"/>
      <c r="G1309" s="124"/>
      <c r="H1309" s="124"/>
      <c r="I1309" s="12" t="str">
        <f t="shared" si="62"/>
        <v/>
      </c>
      <c r="J1309" s="13" t="str">
        <f t="shared" si="63"/>
        <v/>
      </c>
      <c r="K1309" s="13" t="str">
        <f t="shared" si="64"/>
        <v/>
      </c>
    </row>
    <row r="1310" spans="1:11" ht="14.4" x14ac:dyDescent="0.3">
      <c r="A1310" s="61"/>
      <c r="B1310" s="62"/>
      <c r="C1310" s="62"/>
      <c r="D1310" s="62"/>
      <c r="E1310" s="62"/>
      <c r="F1310" s="62"/>
      <c r="G1310" s="124"/>
      <c r="H1310" s="124"/>
      <c r="I1310" s="12" t="str">
        <f t="shared" si="62"/>
        <v/>
      </c>
      <c r="J1310" s="13" t="str">
        <f t="shared" si="63"/>
        <v/>
      </c>
      <c r="K1310" s="13" t="str">
        <f t="shared" si="64"/>
        <v/>
      </c>
    </row>
    <row r="1311" spans="1:11" ht="14.4" x14ac:dyDescent="0.3">
      <c r="A1311" s="61"/>
      <c r="B1311" s="62"/>
      <c r="C1311" s="62"/>
      <c r="D1311" s="62"/>
      <c r="E1311" s="62"/>
      <c r="F1311" s="62"/>
      <c r="G1311" s="124"/>
      <c r="H1311" s="124"/>
      <c r="I1311" s="12" t="str">
        <f t="shared" si="62"/>
        <v/>
      </c>
      <c r="J1311" s="13" t="str">
        <f t="shared" si="63"/>
        <v/>
      </c>
      <c r="K1311" s="13" t="str">
        <f t="shared" si="64"/>
        <v/>
      </c>
    </row>
    <row r="1312" spans="1:11" ht="14.4" x14ac:dyDescent="0.3">
      <c r="A1312" s="61"/>
      <c r="B1312" s="62"/>
      <c r="C1312" s="62"/>
      <c r="D1312" s="62"/>
      <c r="E1312" s="62"/>
      <c r="F1312" s="62"/>
      <c r="G1312" s="124"/>
      <c r="H1312" s="124"/>
      <c r="I1312" s="12" t="str">
        <f t="shared" si="62"/>
        <v/>
      </c>
      <c r="J1312" s="13" t="str">
        <f t="shared" si="63"/>
        <v/>
      </c>
      <c r="K1312" s="13" t="str">
        <f t="shared" si="64"/>
        <v/>
      </c>
    </row>
    <row r="1313" spans="1:11" ht="14.4" x14ac:dyDescent="0.3">
      <c r="A1313" s="61"/>
      <c r="B1313" s="62"/>
      <c r="C1313" s="62"/>
      <c r="D1313" s="62"/>
      <c r="E1313" s="62"/>
      <c r="F1313" s="62"/>
      <c r="G1313" s="124"/>
      <c r="H1313" s="124"/>
      <c r="I1313" s="12" t="str">
        <f t="shared" si="62"/>
        <v/>
      </c>
      <c r="J1313" s="13" t="str">
        <f t="shared" si="63"/>
        <v/>
      </c>
      <c r="K1313" s="13" t="str">
        <f t="shared" si="64"/>
        <v/>
      </c>
    </row>
    <row r="1314" spans="1:11" ht="14.4" x14ac:dyDescent="0.3">
      <c r="A1314" s="61"/>
      <c r="B1314" s="62"/>
      <c r="C1314" s="62"/>
      <c r="D1314" s="62"/>
      <c r="E1314" s="62"/>
      <c r="F1314" s="62"/>
      <c r="G1314" s="124"/>
      <c r="H1314" s="124"/>
      <c r="I1314" s="12" t="str">
        <f t="shared" si="62"/>
        <v/>
      </c>
      <c r="J1314" s="13" t="str">
        <f t="shared" si="63"/>
        <v/>
      </c>
      <c r="K1314" s="13" t="str">
        <f t="shared" si="64"/>
        <v/>
      </c>
    </row>
    <row r="1315" spans="1:11" ht="14.4" x14ac:dyDescent="0.3">
      <c r="A1315" s="61"/>
      <c r="B1315" s="62"/>
      <c r="C1315" s="62"/>
      <c r="D1315" s="62"/>
      <c r="E1315" s="62"/>
      <c r="F1315" s="62"/>
      <c r="G1315" s="124"/>
      <c r="H1315" s="124"/>
      <c r="I1315" s="12" t="str">
        <f t="shared" si="62"/>
        <v/>
      </c>
      <c r="J1315" s="13" t="str">
        <f t="shared" si="63"/>
        <v/>
      </c>
      <c r="K1315" s="13" t="str">
        <f t="shared" si="64"/>
        <v/>
      </c>
    </row>
    <row r="1316" spans="1:11" ht="14.4" x14ac:dyDescent="0.3">
      <c r="A1316" s="61"/>
      <c r="B1316" s="62"/>
      <c r="C1316" s="62"/>
      <c r="D1316" s="62"/>
      <c r="E1316" s="62"/>
      <c r="F1316" s="62"/>
      <c r="G1316" s="124"/>
      <c r="H1316" s="124"/>
      <c r="I1316" s="12" t="str">
        <f t="shared" si="62"/>
        <v/>
      </c>
      <c r="J1316" s="13" t="str">
        <f t="shared" si="63"/>
        <v/>
      </c>
      <c r="K1316" s="13" t="str">
        <f t="shared" si="64"/>
        <v/>
      </c>
    </row>
    <row r="1317" spans="1:11" ht="14.4" x14ac:dyDescent="0.3">
      <c r="A1317" s="61"/>
      <c r="B1317" s="62"/>
      <c r="C1317" s="62"/>
      <c r="D1317" s="62"/>
      <c r="E1317" s="62"/>
      <c r="F1317" s="62"/>
      <c r="G1317" s="124"/>
      <c r="H1317" s="124"/>
      <c r="I1317" s="12" t="str">
        <f t="shared" si="62"/>
        <v/>
      </c>
      <c r="J1317" s="13" t="str">
        <f t="shared" si="63"/>
        <v/>
      </c>
      <c r="K1317" s="13" t="str">
        <f t="shared" si="64"/>
        <v/>
      </c>
    </row>
    <row r="1318" spans="1:11" ht="14.4" x14ac:dyDescent="0.3">
      <c r="A1318" s="61"/>
      <c r="B1318" s="62"/>
      <c r="C1318" s="62"/>
      <c r="D1318" s="62"/>
      <c r="E1318" s="62"/>
      <c r="F1318" s="62"/>
      <c r="G1318" s="124"/>
      <c r="H1318" s="124"/>
      <c r="I1318" s="12" t="str">
        <f t="shared" si="62"/>
        <v/>
      </c>
      <c r="J1318" s="13" t="str">
        <f t="shared" si="63"/>
        <v/>
      </c>
      <c r="K1318" s="13" t="str">
        <f t="shared" si="64"/>
        <v/>
      </c>
    </row>
    <row r="1319" spans="1:11" ht="14.4" x14ac:dyDescent="0.3">
      <c r="A1319" s="61"/>
      <c r="B1319" s="62"/>
      <c r="C1319" s="62"/>
      <c r="D1319" s="62"/>
      <c r="E1319" s="62"/>
      <c r="F1319" s="62"/>
      <c r="G1319" s="124"/>
      <c r="H1319" s="124"/>
      <c r="I1319" s="12" t="str">
        <f t="shared" si="62"/>
        <v/>
      </c>
      <c r="J1319" s="13" t="str">
        <f t="shared" si="63"/>
        <v/>
      </c>
      <c r="K1319" s="13" t="str">
        <f t="shared" si="64"/>
        <v/>
      </c>
    </row>
    <row r="1320" spans="1:11" ht="14.4" x14ac:dyDescent="0.3">
      <c r="A1320" s="61"/>
      <c r="B1320" s="62"/>
      <c r="C1320" s="62"/>
      <c r="D1320" s="62"/>
      <c r="E1320" s="62"/>
      <c r="F1320" s="62"/>
      <c r="G1320" s="124"/>
      <c r="H1320" s="124"/>
      <c r="I1320" s="12" t="str">
        <f t="shared" si="62"/>
        <v/>
      </c>
      <c r="J1320" s="13" t="str">
        <f t="shared" si="63"/>
        <v/>
      </c>
      <c r="K1320" s="13" t="str">
        <f t="shared" si="64"/>
        <v/>
      </c>
    </row>
    <row r="1321" spans="1:11" ht="14.4" x14ac:dyDescent="0.3">
      <c r="A1321" s="61"/>
      <c r="B1321" s="62"/>
      <c r="C1321" s="62"/>
      <c r="D1321" s="62"/>
      <c r="E1321" s="62"/>
      <c r="F1321" s="62"/>
      <c r="G1321" s="124"/>
      <c r="H1321" s="124"/>
      <c r="I1321" s="12" t="str">
        <f t="shared" si="62"/>
        <v/>
      </c>
      <c r="J1321" s="13" t="str">
        <f t="shared" si="63"/>
        <v/>
      </c>
      <c r="K1321" s="13" t="str">
        <f t="shared" si="64"/>
        <v/>
      </c>
    </row>
    <row r="1322" spans="1:11" ht="14.4" x14ac:dyDescent="0.3">
      <c r="A1322" s="61"/>
      <c r="B1322" s="62"/>
      <c r="C1322" s="62"/>
      <c r="D1322" s="62"/>
      <c r="E1322" s="62"/>
      <c r="F1322" s="62"/>
      <c r="G1322" s="124"/>
      <c r="H1322" s="124"/>
      <c r="I1322" s="12" t="str">
        <f t="shared" si="62"/>
        <v/>
      </c>
      <c r="J1322" s="13" t="str">
        <f t="shared" si="63"/>
        <v/>
      </c>
      <c r="K1322" s="13" t="str">
        <f t="shared" si="64"/>
        <v/>
      </c>
    </row>
    <row r="1323" spans="1:11" ht="14.4" x14ac:dyDescent="0.3">
      <c r="A1323" s="61"/>
      <c r="B1323" s="62"/>
      <c r="C1323" s="62"/>
      <c r="D1323" s="62"/>
      <c r="E1323" s="62"/>
      <c r="F1323" s="62"/>
      <c r="G1323" s="124"/>
      <c r="H1323" s="124"/>
      <c r="I1323" s="12" t="str">
        <f t="shared" si="62"/>
        <v/>
      </c>
      <c r="J1323" s="13" t="str">
        <f t="shared" si="63"/>
        <v/>
      </c>
      <c r="K1323" s="13" t="str">
        <f t="shared" si="64"/>
        <v/>
      </c>
    </row>
    <row r="1324" spans="1:11" ht="14.4" x14ac:dyDescent="0.3">
      <c r="A1324" s="61"/>
      <c r="B1324" s="62"/>
      <c r="C1324" s="62"/>
      <c r="D1324" s="62"/>
      <c r="E1324" s="62"/>
      <c r="F1324" s="62"/>
      <c r="G1324" s="124"/>
      <c r="H1324" s="124"/>
      <c r="I1324" s="12" t="str">
        <f t="shared" si="62"/>
        <v/>
      </c>
      <c r="J1324" s="13" t="str">
        <f t="shared" si="63"/>
        <v/>
      </c>
      <c r="K1324" s="13" t="str">
        <f t="shared" si="64"/>
        <v/>
      </c>
    </row>
    <row r="1325" spans="1:11" ht="14.4" x14ac:dyDescent="0.3">
      <c r="A1325" s="61"/>
      <c r="B1325" s="62"/>
      <c r="C1325" s="62"/>
      <c r="D1325" s="62"/>
      <c r="E1325" s="62"/>
      <c r="F1325" s="62"/>
      <c r="G1325" s="124"/>
      <c r="H1325" s="124"/>
      <c r="I1325" s="12" t="str">
        <f t="shared" si="62"/>
        <v/>
      </c>
      <c r="J1325" s="13" t="str">
        <f t="shared" si="63"/>
        <v/>
      </c>
      <c r="K1325" s="13" t="str">
        <f t="shared" si="64"/>
        <v/>
      </c>
    </row>
    <row r="1326" spans="1:11" ht="14.4" x14ac:dyDescent="0.3">
      <c r="A1326" s="61"/>
      <c r="B1326" s="62"/>
      <c r="C1326" s="62"/>
      <c r="D1326" s="62"/>
      <c r="E1326" s="62"/>
      <c r="F1326" s="62"/>
      <c r="G1326" s="124"/>
      <c r="H1326" s="124"/>
      <c r="I1326" s="12" t="str">
        <f t="shared" si="62"/>
        <v/>
      </c>
      <c r="J1326" s="13" t="str">
        <f t="shared" si="63"/>
        <v/>
      </c>
      <c r="K1326" s="13" t="str">
        <f t="shared" si="64"/>
        <v/>
      </c>
    </row>
    <row r="1327" spans="1:11" ht="14.4" x14ac:dyDescent="0.3">
      <c r="A1327" s="61"/>
      <c r="B1327" s="62"/>
      <c r="C1327" s="62"/>
      <c r="D1327" s="62"/>
      <c r="E1327" s="62"/>
      <c r="F1327" s="62"/>
      <c r="G1327" s="124"/>
      <c r="H1327" s="124"/>
      <c r="I1327" s="12" t="str">
        <f t="shared" ref="I1327:I1390" si="65">IF(A1327="","",I1326+G1327-H1327)</f>
        <v/>
      </c>
      <c r="J1327" s="13" t="str">
        <f t="shared" ref="J1327:J1390" si="66">IF(A1327="","",IFERROR(MONTH(A1327),""))</f>
        <v/>
      </c>
      <c r="K1327" s="13" t="str">
        <f t="shared" si="64"/>
        <v/>
      </c>
    </row>
    <row r="1328" spans="1:11" ht="14.4" x14ac:dyDescent="0.3">
      <c r="A1328" s="61"/>
      <c r="B1328" s="62"/>
      <c r="C1328" s="62"/>
      <c r="D1328" s="62"/>
      <c r="E1328" s="62"/>
      <c r="F1328" s="62"/>
      <c r="G1328" s="124"/>
      <c r="H1328" s="124"/>
      <c r="I1328" s="12" t="str">
        <f t="shared" si="65"/>
        <v/>
      </c>
      <c r="J1328" s="13" t="str">
        <f t="shared" si="66"/>
        <v/>
      </c>
      <c r="K1328" s="13" t="str">
        <f t="shared" si="64"/>
        <v/>
      </c>
    </row>
    <row r="1329" spans="1:11" ht="14.4" x14ac:dyDescent="0.3">
      <c r="A1329" s="61"/>
      <c r="B1329" s="62"/>
      <c r="C1329" s="62"/>
      <c r="D1329" s="62"/>
      <c r="E1329" s="62"/>
      <c r="F1329" s="62"/>
      <c r="G1329" s="124"/>
      <c r="H1329" s="124"/>
      <c r="I1329" s="12" t="str">
        <f t="shared" si="65"/>
        <v/>
      </c>
      <c r="J1329" s="13" t="str">
        <f t="shared" si="66"/>
        <v/>
      </c>
      <c r="K1329" s="13" t="str">
        <f t="shared" si="64"/>
        <v/>
      </c>
    </row>
    <row r="1330" spans="1:11" ht="14.4" x14ac:dyDescent="0.3">
      <c r="A1330" s="61"/>
      <c r="B1330" s="62"/>
      <c r="C1330" s="62"/>
      <c r="D1330" s="62"/>
      <c r="E1330" s="62"/>
      <c r="F1330" s="62"/>
      <c r="G1330" s="124"/>
      <c r="H1330" s="124"/>
      <c r="I1330" s="12" t="str">
        <f t="shared" si="65"/>
        <v/>
      </c>
      <c r="J1330" s="13" t="str">
        <f t="shared" si="66"/>
        <v/>
      </c>
      <c r="K1330" s="13" t="str">
        <f t="shared" si="64"/>
        <v/>
      </c>
    </row>
    <row r="1331" spans="1:11" ht="14.4" x14ac:dyDescent="0.3">
      <c r="A1331" s="61"/>
      <c r="B1331" s="62"/>
      <c r="C1331" s="62"/>
      <c r="D1331" s="62"/>
      <c r="E1331" s="62"/>
      <c r="F1331" s="62"/>
      <c r="G1331" s="124"/>
      <c r="H1331" s="124"/>
      <c r="I1331" s="12" t="str">
        <f t="shared" si="65"/>
        <v/>
      </c>
      <c r="J1331" s="13" t="str">
        <f t="shared" si="66"/>
        <v/>
      </c>
      <c r="K1331" s="13" t="str">
        <f t="shared" si="64"/>
        <v/>
      </c>
    </row>
    <row r="1332" spans="1:11" ht="14.4" x14ac:dyDescent="0.3">
      <c r="A1332" s="61"/>
      <c r="B1332" s="62"/>
      <c r="C1332" s="62"/>
      <c r="D1332" s="62"/>
      <c r="E1332" s="62"/>
      <c r="F1332" s="62"/>
      <c r="G1332" s="124"/>
      <c r="H1332" s="124"/>
      <c r="I1332" s="12" t="str">
        <f t="shared" si="65"/>
        <v/>
      </c>
      <c r="J1332" s="13" t="str">
        <f t="shared" si="66"/>
        <v/>
      </c>
      <c r="K1332" s="13" t="str">
        <f t="shared" si="64"/>
        <v/>
      </c>
    </row>
    <row r="1333" spans="1:11" ht="14.4" x14ac:dyDescent="0.3">
      <c r="A1333" s="61"/>
      <c r="B1333" s="62"/>
      <c r="C1333" s="62"/>
      <c r="D1333" s="62"/>
      <c r="E1333" s="62"/>
      <c r="F1333" s="62"/>
      <c r="G1333" s="124"/>
      <c r="H1333" s="124"/>
      <c r="I1333" s="12" t="str">
        <f t="shared" si="65"/>
        <v/>
      </c>
      <c r="J1333" s="13" t="str">
        <f t="shared" si="66"/>
        <v/>
      </c>
      <c r="K1333" s="13" t="str">
        <f t="shared" si="64"/>
        <v/>
      </c>
    </row>
    <row r="1334" spans="1:11" ht="14.4" x14ac:dyDescent="0.3">
      <c r="A1334" s="61"/>
      <c r="B1334" s="62"/>
      <c r="C1334" s="62"/>
      <c r="D1334" s="62"/>
      <c r="E1334" s="62"/>
      <c r="F1334" s="62"/>
      <c r="G1334" s="124"/>
      <c r="H1334" s="124"/>
      <c r="I1334" s="12" t="str">
        <f t="shared" si="65"/>
        <v/>
      </c>
      <c r="J1334" s="13" t="str">
        <f t="shared" si="66"/>
        <v/>
      </c>
      <c r="K1334" s="13" t="str">
        <f t="shared" si="64"/>
        <v/>
      </c>
    </row>
    <row r="1335" spans="1:11" ht="14.4" x14ac:dyDescent="0.3">
      <c r="A1335" s="61"/>
      <c r="B1335" s="62"/>
      <c r="C1335" s="62"/>
      <c r="D1335" s="62"/>
      <c r="E1335" s="62"/>
      <c r="F1335" s="62"/>
      <c r="G1335" s="124"/>
      <c r="H1335" s="124"/>
      <c r="I1335" s="12" t="str">
        <f t="shared" si="65"/>
        <v/>
      </c>
      <c r="J1335" s="13" t="str">
        <f t="shared" si="66"/>
        <v/>
      </c>
      <c r="K1335" s="13" t="str">
        <f t="shared" si="64"/>
        <v/>
      </c>
    </row>
    <row r="1336" spans="1:11" ht="14.4" x14ac:dyDescent="0.3">
      <c r="A1336" s="61"/>
      <c r="B1336" s="62"/>
      <c r="C1336" s="62"/>
      <c r="D1336" s="62"/>
      <c r="E1336" s="62"/>
      <c r="F1336" s="62"/>
      <c r="G1336" s="124"/>
      <c r="H1336" s="124"/>
      <c r="I1336" s="12" t="str">
        <f t="shared" si="65"/>
        <v/>
      </c>
      <c r="J1336" s="13" t="str">
        <f t="shared" si="66"/>
        <v/>
      </c>
      <c r="K1336" s="13" t="str">
        <f t="shared" si="64"/>
        <v/>
      </c>
    </row>
    <row r="1337" spans="1:11" ht="14.4" x14ac:dyDescent="0.3">
      <c r="A1337" s="61"/>
      <c r="B1337" s="62"/>
      <c r="C1337" s="62"/>
      <c r="D1337" s="62"/>
      <c r="E1337" s="62"/>
      <c r="F1337" s="62"/>
      <c r="G1337" s="124"/>
      <c r="H1337" s="124"/>
      <c r="I1337" s="12" t="str">
        <f t="shared" si="65"/>
        <v/>
      </c>
      <c r="J1337" s="13" t="str">
        <f t="shared" si="66"/>
        <v/>
      </c>
      <c r="K1337" s="13" t="str">
        <f t="shared" si="64"/>
        <v/>
      </c>
    </row>
    <row r="1338" spans="1:11" ht="14.4" x14ac:dyDescent="0.3">
      <c r="A1338" s="61"/>
      <c r="B1338" s="62"/>
      <c r="C1338" s="62"/>
      <c r="D1338" s="62"/>
      <c r="E1338" s="62"/>
      <c r="F1338" s="62"/>
      <c r="G1338" s="124"/>
      <c r="H1338" s="124"/>
      <c r="I1338" s="12" t="str">
        <f t="shared" si="65"/>
        <v/>
      </c>
      <c r="J1338" s="13" t="str">
        <f t="shared" si="66"/>
        <v/>
      </c>
      <c r="K1338" s="13" t="str">
        <f t="shared" si="64"/>
        <v/>
      </c>
    </row>
    <row r="1339" spans="1:11" ht="14.4" x14ac:dyDescent="0.3">
      <c r="A1339" s="61"/>
      <c r="B1339" s="62"/>
      <c r="C1339" s="62"/>
      <c r="D1339" s="62"/>
      <c r="E1339" s="62"/>
      <c r="F1339" s="62"/>
      <c r="G1339" s="124"/>
      <c r="H1339" s="124"/>
      <c r="I1339" s="12" t="str">
        <f t="shared" si="65"/>
        <v/>
      </c>
      <c r="J1339" s="13" t="str">
        <f t="shared" si="66"/>
        <v/>
      </c>
      <c r="K1339" s="13" t="str">
        <f t="shared" si="64"/>
        <v/>
      </c>
    </row>
    <row r="1340" spans="1:11" ht="14.4" x14ac:dyDescent="0.3">
      <c r="A1340" s="61"/>
      <c r="B1340" s="62"/>
      <c r="C1340" s="62"/>
      <c r="D1340" s="62"/>
      <c r="E1340" s="62"/>
      <c r="F1340" s="62"/>
      <c r="G1340" s="124"/>
      <c r="H1340" s="124"/>
      <c r="I1340" s="12" t="str">
        <f t="shared" si="65"/>
        <v/>
      </c>
      <c r="J1340" s="13" t="str">
        <f t="shared" si="66"/>
        <v/>
      </c>
      <c r="K1340" s="13" t="str">
        <f t="shared" si="64"/>
        <v/>
      </c>
    </row>
    <row r="1341" spans="1:11" ht="14.4" x14ac:dyDescent="0.3">
      <c r="A1341" s="61"/>
      <c r="B1341" s="62"/>
      <c r="C1341" s="62"/>
      <c r="D1341" s="62"/>
      <c r="E1341" s="62"/>
      <c r="F1341" s="62"/>
      <c r="G1341" s="124"/>
      <c r="H1341" s="124"/>
      <c r="I1341" s="12" t="str">
        <f t="shared" si="65"/>
        <v/>
      </c>
      <c r="J1341" s="13" t="str">
        <f t="shared" si="66"/>
        <v/>
      </c>
      <c r="K1341" s="13" t="str">
        <f t="shared" si="64"/>
        <v/>
      </c>
    </row>
    <row r="1342" spans="1:11" ht="14.4" x14ac:dyDescent="0.3">
      <c r="A1342" s="61"/>
      <c r="B1342" s="62"/>
      <c r="C1342" s="62"/>
      <c r="D1342" s="62"/>
      <c r="E1342" s="62"/>
      <c r="F1342" s="62"/>
      <c r="G1342" s="124"/>
      <c r="H1342" s="124"/>
      <c r="I1342" s="12" t="str">
        <f t="shared" si="65"/>
        <v/>
      </c>
      <c r="J1342" s="13" t="str">
        <f t="shared" si="66"/>
        <v/>
      </c>
      <c r="K1342" s="13" t="str">
        <f t="shared" si="64"/>
        <v/>
      </c>
    </row>
    <row r="1343" spans="1:11" ht="14.4" x14ac:dyDescent="0.3">
      <c r="A1343" s="61"/>
      <c r="B1343" s="62"/>
      <c r="C1343" s="62"/>
      <c r="D1343" s="62"/>
      <c r="E1343" s="62"/>
      <c r="F1343" s="62"/>
      <c r="G1343" s="124"/>
      <c r="H1343" s="124"/>
      <c r="I1343" s="12" t="str">
        <f t="shared" si="65"/>
        <v/>
      </c>
      <c r="J1343" s="13" t="str">
        <f t="shared" si="66"/>
        <v/>
      </c>
      <c r="K1343" s="13" t="str">
        <f t="shared" si="64"/>
        <v/>
      </c>
    </row>
    <row r="1344" spans="1:11" ht="14.4" x14ac:dyDescent="0.3">
      <c r="A1344" s="61"/>
      <c r="B1344" s="62"/>
      <c r="C1344" s="62"/>
      <c r="D1344" s="62"/>
      <c r="E1344" s="62"/>
      <c r="F1344" s="62"/>
      <c r="G1344" s="124"/>
      <c r="H1344" s="124"/>
      <c r="I1344" s="12" t="str">
        <f t="shared" si="65"/>
        <v/>
      </c>
      <c r="J1344" s="13" t="str">
        <f t="shared" si="66"/>
        <v/>
      </c>
      <c r="K1344" s="13" t="str">
        <f t="shared" si="64"/>
        <v/>
      </c>
    </row>
    <row r="1345" spans="1:11" ht="14.4" x14ac:dyDescent="0.3">
      <c r="A1345" s="61"/>
      <c r="B1345" s="62"/>
      <c r="C1345" s="62"/>
      <c r="D1345" s="62"/>
      <c r="E1345" s="62"/>
      <c r="F1345" s="62"/>
      <c r="G1345" s="124"/>
      <c r="H1345" s="124"/>
      <c r="I1345" s="12" t="str">
        <f t="shared" si="65"/>
        <v/>
      </c>
      <c r="J1345" s="13" t="str">
        <f t="shared" si="66"/>
        <v/>
      </c>
      <c r="K1345" s="13" t="str">
        <f t="shared" si="64"/>
        <v/>
      </c>
    </row>
    <row r="1346" spans="1:11" ht="14.4" x14ac:dyDescent="0.3">
      <c r="A1346" s="61"/>
      <c r="B1346" s="62"/>
      <c r="C1346" s="62"/>
      <c r="D1346" s="62"/>
      <c r="E1346" s="62"/>
      <c r="F1346" s="62"/>
      <c r="G1346" s="124"/>
      <c r="H1346" s="124"/>
      <c r="I1346" s="12" t="str">
        <f t="shared" si="65"/>
        <v/>
      </c>
      <c r="J1346" s="13" t="str">
        <f t="shared" si="66"/>
        <v/>
      </c>
      <c r="K1346" s="13" t="str">
        <f t="shared" si="64"/>
        <v/>
      </c>
    </row>
    <row r="1347" spans="1:11" ht="14.4" x14ac:dyDescent="0.3">
      <c r="A1347" s="61"/>
      <c r="B1347" s="62"/>
      <c r="C1347" s="62"/>
      <c r="D1347" s="62"/>
      <c r="E1347" s="62"/>
      <c r="F1347" s="62"/>
      <c r="G1347" s="124"/>
      <c r="H1347" s="124"/>
      <c r="I1347" s="12" t="str">
        <f t="shared" si="65"/>
        <v/>
      </c>
      <c r="J1347" s="13" t="str">
        <f t="shared" si="66"/>
        <v/>
      </c>
      <c r="K1347" s="13" t="str">
        <f t="shared" si="64"/>
        <v/>
      </c>
    </row>
    <row r="1348" spans="1:11" ht="14.4" x14ac:dyDescent="0.3">
      <c r="A1348" s="61"/>
      <c r="B1348" s="62"/>
      <c r="C1348" s="62"/>
      <c r="D1348" s="62"/>
      <c r="E1348" s="62"/>
      <c r="F1348" s="62"/>
      <c r="G1348" s="124"/>
      <c r="H1348" s="124"/>
      <c r="I1348" s="12" t="str">
        <f t="shared" si="65"/>
        <v/>
      </c>
      <c r="J1348" s="13" t="str">
        <f t="shared" si="66"/>
        <v/>
      </c>
      <c r="K1348" s="13" t="str">
        <f t="shared" si="64"/>
        <v/>
      </c>
    </row>
    <row r="1349" spans="1:11" ht="14.4" x14ac:dyDescent="0.3">
      <c r="A1349" s="61"/>
      <c r="B1349" s="62"/>
      <c r="C1349" s="62"/>
      <c r="D1349" s="62"/>
      <c r="E1349" s="62"/>
      <c r="F1349" s="62"/>
      <c r="G1349" s="124"/>
      <c r="H1349" s="124"/>
      <c r="I1349" s="12" t="str">
        <f t="shared" si="65"/>
        <v/>
      </c>
      <c r="J1349" s="13" t="str">
        <f t="shared" si="66"/>
        <v/>
      </c>
      <c r="K1349" s="13" t="str">
        <f t="shared" si="64"/>
        <v/>
      </c>
    </row>
    <row r="1350" spans="1:11" ht="14.4" x14ac:dyDescent="0.3">
      <c r="A1350" s="61"/>
      <c r="B1350" s="62"/>
      <c r="C1350" s="62"/>
      <c r="D1350" s="62"/>
      <c r="E1350" s="62"/>
      <c r="F1350" s="62"/>
      <c r="G1350" s="124"/>
      <c r="H1350" s="124"/>
      <c r="I1350" s="12" t="str">
        <f t="shared" si="65"/>
        <v/>
      </c>
      <c r="J1350" s="13" t="str">
        <f t="shared" si="66"/>
        <v/>
      </c>
      <c r="K1350" s="13" t="str">
        <f t="shared" si="64"/>
        <v/>
      </c>
    </row>
    <row r="1351" spans="1:11" ht="14.4" x14ac:dyDescent="0.3">
      <c r="A1351" s="61"/>
      <c r="B1351" s="62"/>
      <c r="C1351" s="62"/>
      <c r="D1351" s="62"/>
      <c r="E1351" s="62"/>
      <c r="F1351" s="62"/>
      <c r="G1351" s="124"/>
      <c r="H1351" s="124"/>
      <c r="I1351" s="12" t="str">
        <f t="shared" si="65"/>
        <v/>
      </c>
      <c r="J1351" s="13" t="str">
        <f t="shared" si="66"/>
        <v/>
      </c>
      <c r="K1351" s="13" t="str">
        <f t="shared" si="64"/>
        <v/>
      </c>
    </row>
    <row r="1352" spans="1:11" ht="14.4" x14ac:dyDescent="0.3">
      <c r="A1352" s="61"/>
      <c r="B1352" s="62"/>
      <c r="C1352" s="62"/>
      <c r="D1352" s="62"/>
      <c r="E1352" s="62"/>
      <c r="F1352" s="62"/>
      <c r="G1352" s="124"/>
      <c r="H1352" s="124"/>
      <c r="I1352" s="12" t="str">
        <f t="shared" si="65"/>
        <v/>
      </c>
      <c r="J1352" s="13" t="str">
        <f t="shared" si="66"/>
        <v/>
      </c>
      <c r="K1352" s="13" t="str">
        <f t="shared" ref="K1352:K1415" si="67">IF(A1352="","",IF(A1353="",ROW(),0))</f>
        <v/>
      </c>
    </row>
    <row r="1353" spans="1:11" ht="14.4" x14ac:dyDescent="0.3">
      <c r="A1353" s="61"/>
      <c r="B1353" s="62"/>
      <c r="C1353" s="62"/>
      <c r="D1353" s="62"/>
      <c r="E1353" s="62"/>
      <c r="F1353" s="62"/>
      <c r="G1353" s="124"/>
      <c r="H1353" s="124"/>
      <c r="I1353" s="12" t="str">
        <f t="shared" si="65"/>
        <v/>
      </c>
      <c r="J1353" s="13" t="str">
        <f t="shared" si="66"/>
        <v/>
      </c>
      <c r="K1353" s="13" t="str">
        <f t="shared" si="67"/>
        <v/>
      </c>
    </row>
    <row r="1354" spans="1:11" ht="14.4" x14ac:dyDescent="0.3">
      <c r="A1354" s="61"/>
      <c r="B1354" s="62"/>
      <c r="C1354" s="62"/>
      <c r="D1354" s="62"/>
      <c r="E1354" s="62"/>
      <c r="F1354" s="62"/>
      <c r="G1354" s="124"/>
      <c r="H1354" s="124"/>
      <c r="I1354" s="12" t="str">
        <f t="shared" si="65"/>
        <v/>
      </c>
      <c r="J1354" s="13" t="str">
        <f t="shared" si="66"/>
        <v/>
      </c>
      <c r="K1354" s="13" t="str">
        <f t="shared" si="67"/>
        <v/>
      </c>
    </row>
    <row r="1355" spans="1:11" ht="14.4" x14ac:dyDescent="0.3">
      <c r="A1355" s="61"/>
      <c r="B1355" s="62"/>
      <c r="C1355" s="62"/>
      <c r="D1355" s="62"/>
      <c r="E1355" s="62"/>
      <c r="F1355" s="62"/>
      <c r="G1355" s="124"/>
      <c r="H1355" s="124"/>
      <c r="I1355" s="12" t="str">
        <f t="shared" si="65"/>
        <v/>
      </c>
      <c r="J1355" s="13" t="str">
        <f t="shared" si="66"/>
        <v/>
      </c>
      <c r="K1355" s="13" t="str">
        <f t="shared" si="67"/>
        <v/>
      </c>
    </row>
    <row r="1356" spans="1:11" ht="14.4" x14ac:dyDescent="0.3">
      <c r="A1356" s="61"/>
      <c r="B1356" s="62"/>
      <c r="C1356" s="62"/>
      <c r="D1356" s="62"/>
      <c r="E1356" s="62"/>
      <c r="F1356" s="62"/>
      <c r="G1356" s="124"/>
      <c r="H1356" s="124"/>
      <c r="I1356" s="12" t="str">
        <f t="shared" si="65"/>
        <v/>
      </c>
      <c r="J1356" s="13" t="str">
        <f t="shared" si="66"/>
        <v/>
      </c>
      <c r="K1356" s="13" t="str">
        <f t="shared" si="67"/>
        <v/>
      </c>
    </row>
    <row r="1357" spans="1:11" ht="14.4" x14ac:dyDescent="0.3">
      <c r="A1357" s="61"/>
      <c r="B1357" s="62"/>
      <c r="C1357" s="62"/>
      <c r="D1357" s="62"/>
      <c r="E1357" s="62"/>
      <c r="F1357" s="62"/>
      <c r="G1357" s="124"/>
      <c r="H1357" s="124"/>
      <c r="I1357" s="12" t="str">
        <f t="shared" si="65"/>
        <v/>
      </c>
      <c r="J1357" s="13" t="str">
        <f t="shared" si="66"/>
        <v/>
      </c>
      <c r="K1357" s="13" t="str">
        <f t="shared" si="67"/>
        <v/>
      </c>
    </row>
    <row r="1358" spans="1:11" ht="14.4" x14ac:dyDescent="0.3">
      <c r="A1358" s="61"/>
      <c r="B1358" s="62"/>
      <c r="C1358" s="62"/>
      <c r="D1358" s="62"/>
      <c r="E1358" s="62"/>
      <c r="F1358" s="62"/>
      <c r="G1358" s="124"/>
      <c r="H1358" s="124"/>
      <c r="I1358" s="12" t="str">
        <f t="shared" si="65"/>
        <v/>
      </c>
      <c r="J1358" s="13" t="str">
        <f t="shared" si="66"/>
        <v/>
      </c>
      <c r="K1358" s="13" t="str">
        <f t="shared" si="67"/>
        <v/>
      </c>
    </row>
    <row r="1359" spans="1:11" ht="14.4" x14ac:dyDescent="0.3">
      <c r="A1359" s="61"/>
      <c r="B1359" s="62"/>
      <c r="C1359" s="62"/>
      <c r="D1359" s="62"/>
      <c r="E1359" s="62"/>
      <c r="F1359" s="62"/>
      <c r="G1359" s="124"/>
      <c r="H1359" s="124"/>
      <c r="I1359" s="12" t="str">
        <f t="shared" si="65"/>
        <v/>
      </c>
      <c r="J1359" s="13" t="str">
        <f t="shared" si="66"/>
        <v/>
      </c>
      <c r="K1359" s="13" t="str">
        <f t="shared" si="67"/>
        <v/>
      </c>
    </row>
    <row r="1360" spans="1:11" ht="14.4" x14ac:dyDescent="0.3">
      <c r="A1360" s="61"/>
      <c r="B1360" s="62"/>
      <c r="C1360" s="62"/>
      <c r="D1360" s="62"/>
      <c r="E1360" s="62"/>
      <c r="F1360" s="62"/>
      <c r="G1360" s="124"/>
      <c r="H1360" s="124"/>
      <c r="I1360" s="12" t="str">
        <f t="shared" si="65"/>
        <v/>
      </c>
      <c r="J1360" s="13" t="str">
        <f t="shared" si="66"/>
        <v/>
      </c>
      <c r="K1360" s="13" t="str">
        <f t="shared" si="67"/>
        <v/>
      </c>
    </row>
    <row r="1361" spans="1:11" ht="14.4" x14ac:dyDescent="0.3">
      <c r="A1361" s="61"/>
      <c r="B1361" s="62"/>
      <c r="C1361" s="62"/>
      <c r="D1361" s="62"/>
      <c r="E1361" s="62"/>
      <c r="F1361" s="62"/>
      <c r="G1361" s="124"/>
      <c r="H1361" s="124"/>
      <c r="I1361" s="12" t="str">
        <f t="shared" si="65"/>
        <v/>
      </c>
      <c r="J1361" s="13" t="str">
        <f t="shared" si="66"/>
        <v/>
      </c>
      <c r="K1361" s="13" t="str">
        <f t="shared" si="67"/>
        <v/>
      </c>
    </row>
    <row r="1362" spans="1:11" ht="14.4" x14ac:dyDescent="0.3">
      <c r="A1362" s="61"/>
      <c r="B1362" s="62"/>
      <c r="C1362" s="62"/>
      <c r="D1362" s="62"/>
      <c r="E1362" s="62"/>
      <c r="F1362" s="62"/>
      <c r="G1362" s="124"/>
      <c r="H1362" s="124"/>
      <c r="I1362" s="12" t="str">
        <f t="shared" si="65"/>
        <v/>
      </c>
      <c r="J1362" s="13" t="str">
        <f t="shared" si="66"/>
        <v/>
      </c>
      <c r="K1362" s="13" t="str">
        <f t="shared" si="67"/>
        <v/>
      </c>
    </row>
    <row r="1363" spans="1:11" ht="14.4" x14ac:dyDescent="0.3">
      <c r="A1363" s="61"/>
      <c r="B1363" s="62"/>
      <c r="C1363" s="62"/>
      <c r="D1363" s="62"/>
      <c r="E1363" s="62"/>
      <c r="F1363" s="62"/>
      <c r="G1363" s="124"/>
      <c r="H1363" s="124"/>
      <c r="I1363" s="12" t="str">
        <f t="shared" si="65"/>
        <v/>
      </c>
      <c r="J1363" s="13" t="str">
        <f t="shared" si="66"/>
        <v/>
      </c>
      <c r="K1363" s="13" t="str">
        <f t="shared" si="67"/>
        <v/>
      </c>
    </row>
    <row r="1364" spans="1:11" ht="14.4" x14ac:dyDescent="0.3">
      <c r="A1364" s="61"/>
      <c r="B1364" s="62"/>
      <c r="C1364" s="62"/>
      <c r="D1364" s="62"/>
      <c r="E1364" s="62"/>
      <c r="F1364" s="62"/>
      <c r="G1364" s="124"/>
      <c r="H1364" s="124"/>
      <c r="I1364" s="12" t="str">
        <f t="shared" si="65"/>
        <v/>
      </c>
      <c r="J1364" s="13" t="str">
        <f t="shared" si="66"/>
        <v/>
      </c>
      <c r="K1364" s="13" t="str">
        <f t="shared" si="67"/>
        <v/>
      </c>
    </row>
    <row r="1365" spans="1:11" ht="14.4" x14ac:dyDescent="0.3">
      <c r="A1365" s="61"/>
      <c r="B1365" s="62"/>
      <c r="C1365" s="62"/>
      <c r="D1365" s="62"/>
      <c r="E1365" s="62"/>
      <c r="F1365" s="62"/>
      <c r="G1365" s="124"/>
      <c r="H1365" s="124"/>
      <c r="I1365" s="12" t="str">
        <f t="shared" si="65"/>
        <v/>
      </c>
      <c r="J1365" s="13" t="str">
        <f t="shared" si="66"/>
        <v/>
      </c>
      <c r="K1365" s="13" t="str">
        <f t="shared" si="67"/>
        <v/>
      </c>
    </row>
    <row r="1366" spans="1:11" ht="14.4" x14ac:dyDescent="0.3">
      <c r="A1366" s="61"/>
      <c r="B1366" s="62"/>
      <c r="C1366" s="62"/>
      <c r="D1366" s="62"/>
      <c r="E1366" s="62"/>
      <c r="F1366" s="62"/>
      <c r="G1366" s="124"/>
      <c r="H1366" s="124"/>
      <c r="I1366" s="12" t="str">
        <f t="shared" si="65"/>
        <v/>
      </c>
      <c r="J1366" s="13" t="str">
        <f t="shared" si="66"/>
        <v/>
      </c>
      <c r="K1366" s="13" t="str">
        <f t="shared" si="67"/>
        <v/>
      </c>
    </row>
    <row r="1367" spans="1:11" ht="14.4" x14ac:dyDescent="0.3">
      <c r="A1367" s="61"/>
      <c r="B1367" s="62"/>
      <c r="C1367" s="62"/>
      <c r="D1367" s="62"/>
      <c r="E1367" s="62"/>
      <c r="F1367" s="62"/>
      <c r="G1367" s="124"/>
      <c r="H1367" s="124"/>
      <c r="I1367" s="12" t="str">
        <f t="shared" si="65"/>
        <v/>
      </c>
      <c r="J1367" s="13" t="str">
        <f t="shared" si="66"/>
        <v/>
      </c>
      <c r="K1367" s="13" t="str">
        <f t="shared" si="67"/>
        <v/>
      </c>
    </row>
    <row r="1368" spans="1:11" ht="14.4" x14ac:dyDescent="0.3">
      <c r="A1368" s="61"/>
      <c r="B1368" s="62"/>
      <c r="C1368" s="62"/>
      <c r="D1368" s="62"/>
      <c r="E1368" s="62"/>
      <c r="F1368" s="62"/>
      <c r="G1368" s="124"/>
      <c r="H1368" s="124"/>
      <c r="I1368" s="12" t="str">
        <f t="shared" si="65"/>
        <v/>
      </c>
      <c r="J1368" s="13" t="str">
        <f t="shared" si="66"/>
        <v/>
      </c>
      <c r="K1368" s="13" t="str">
        <f t="shared" si="67"/>
        <v/>
      </c>
    </row>
    <row r="1369" spans="1:11" ht="14.4" x14ac:dyDescent="0.3">
      <c r="A1369" s="61"/>
      <c r="B1369" s="62"/>
      <c r="C1369" s="62"/>
      <c r="D1369" s="62"/>
      <c r="E1369" s="62"/>
      <c r="F1369" s="62"/>
      <c r="G1369" s="124"/>
      <c r="H1369" s="124"/>
      <c r="I1369" s="12" t="str">
        <f t="shared" si="65"/>
        <v/>
      </c>
      <c r="J1369" s="13" t="str">
        <f t="shared" si="66"/>
        <v/>
      </c>
      <c r="K1369" s="13" t="str">
        <f t="shared" si="67"/>
        <v/>
      </c>
    </row>
    <row r="1370" spans="1:11" ht="14.4" x14ac:dyDescent="0.3">
      <c r="A1370" s="61"/>
      <c r="B1370" s="62"/>
      <c r="C1370" s="62"/>
      <c r="D1370" s="62"/>
      <c r="E1370" s="62"/>
      <c r="F1370" s="62"/>
      <c r="G1370" s="124"/>
      <c r="H1370" s="124"/>
      <c r="I1370" s="12" t="str">
        <f t="shared" si="65"/>
        <v/>
      </c>
      <c r="J1370" s="13" t="str">
        <f t="shared" si="66"/>
        <v/>
      </c>
      <c r="K1370" s="13" t="str">
        <f t="shared" si="67"/>
        <v/>
      </c>
    </row>
    <row r="1371" spans="1:11" ht="14.4" x14ac:dyDescent="0.3">
      <c r="A1371" s="61"/>
      <c r="B1371" s="62"/>
      <c r="C1371" s="62"/>
      <c r="D1371" s="62"/>
      <c r="E1371" s="62"/>
      <c r="F1371" s="62"/>
      <c r="G1371" s="124"/>
      <c r="H1371" s="124"/>
      <c r="I1371" s="12" t="str">
        <f t="shared" si="65"/>
        <v/>
      </c>
      <c r="J1371" s="13" t="str">
        <f t="shared" si="66"/>
        <v/>
      </c>
      <c r="K1371" s="13" t="str">
        <f t="shared" si="67"/>
        <v/>
      </c>
    </row>
    <row r="1372" spans="1:11" ht="14.4" x14ac:dyDescent="0.3">
      <c r="A1372" s="61"/>
      <c r="B1372" s="62"/>
      <c r="C1372" s="62"/>
      <c r="D1372" s="62"/>
      <c r="E1372" s="62"/>
      <c r="F1372" s="62"/>
      <c r="G1372" s="124"/>
      <c r="H1372" s="124"/>
      <c r="I1372" s="12" t="str">
        <f t="shared" si="65"/>
        <v/>
      </c>
      <c r="J1372" s="13" t="str">
        <f t="shared" si="66"/>
        <v/>
      </c>
      <c r="K1372" s="13" t="str">
        <f t="shared" si="67"/>
        <v/>
      </c>
    </row>
    <row r="1373" spans="1:11" ht="14.4" x14ac:dyDescent="0.3">
      <c r="A1373" s="61"/>
      <c r="B1373" s="62"/>
      <c r="C1373" s="62"/>
      <c r="D1373" s="62"/>
      <c r="E1373" s="62"/>
      <c r="F1373" s="62"/>
      <c r="G1373" s="124"/>
      <c r="H1373" s="124"/>
      <c r="I1373" s="12" t="str">
        <f t="shared" si="65"/>
        <v/>
      </c>
      <c r="J1373" s="13" t="str">
        <f t="shared" si="66"/>
        <v/>
      </c>
      <c r="K1373" s="13" t="str">
        <f t="shared" si="67"/>
        <v/>
      </c>
    </row>
    <row r="1374" spans="1:11" ht="14.4" x14ac:dyDescent="0.3">
      <c r="A1374" s="61"/>
      <c r="B1374" s="62"/>
      <c r="C1374" s="62"/>
      <c r="D1374" s="62"/>
      <c r="E1374" s="62"/>
      <c r="F1374" s="62"/>
      <c r="G1374" s="124"/>
      <c r="H1374" s="124"/>
      <c r="I1374" s="12" t="str">
        <f t="shared" si="65"/>
        <v/>
      </c>
      <c r="J1374" s="13" t="str">
        <f t="shared" si="66"/>
        <v/>
      </c>
      <c r="K1374" s="13" t="str">
        <f t="shared" si="67"/>
        <v/>
      </c>
    </row>
    <row r="1375" spans="1:11" ht="14.4" x14ac:dyDescent="0.3">
      <c r="A1375" s="61"/>
      <c r="B1375" s="62"/>
      <c r="C1375" s="62"/>
      <c r="D1375" s="62"/>
      <c r="E1375" s="62"/>
      <c r="F1375" s="62"/>
      <c r="G1375" s="124"/>
      <c r="H1375" s="124"/>
      <c r="I1375" s="12" t="str">
        <f t="shared" si="65"/>
        <v/>
      </c>
      <c r="J1375" s="13" t="str">
        <f t="shared" si="66"/>
        <v/>
      </c>
      <c r="K1375" s="13" t="str">
        <f t="shared" si="67"/>
        <v/>
      </c>
    </row>
    <row r="1376" spans="1:11" ht="14.4" x14ac:dyDescent="0.3">
      <c r="A1376" s="61"/>
      <c r="B1376" s="62"/>
      <c r="C1376" s="62"/>
      <c r="D1376" s="62"/>
      <c r="E1376" s="62"/>
      <c r="F1376" s="62"/>
      <c r="G1376" s="124"/>
      <c r="H1376" s="124"/>
      <c r="I1376" s="12" t="str">
        <f t="shared" si="65"/>
        <v/>
      </c>
      <c r="J1376" s="13" t="str">
        <f t="shared" si="66"/>
        <v/>
      </c>
      <c r="K1376" s="13" t="str">
        <f t="shared" si="67"/>
        <v/>
      </c>
    </row>
    <row r="1377" spans="1:11" ht="14.4" x14ac:dyDescent="0.3">
      <c r="A1377" s="61"/>
      <c r="B1377" s="62"/>
      <c r="C1377" s="62"/>
      <c r="D1377" s="62"/>
      <c r="E1377" s="62"/>
      <c r="F1377" s="62"/>
      <c r="G1377" s="124"/>
      <c r="H1377" s="124"/>
      <c r="I1377" s="12" t="str">
        <f t="shared" si="65"/>
        <v/>
      </c>
      <c r="J1377" s="13" t="str">
        <f t="shared" si="66"/>
        <v/>
      </c>
      <c r="K1377" s="13" t="str">
        <f t="shared" si="67"/>
        <v/>
      </c>
    </row>
    <row r="1378" spans="1:11" ht="14.4" x14ac:dyDescent="0.3">
      <c r="A1378" s="61"/>
      <c r="B1378" s="62"/>
      <c r="C1378" s="62"/>
      <c r="D1378" s="62"/>
      <c r="E1378" s="62"/>
      <c r="F1378" s="62"/>
      <c r="G1378" s="124"/>
      <c r="H1378" s="124"/>
      <c r="I1378" s="12" t="str">
        <f t="shared" si="65"/>
        <v/>
      </c>
      <c r="J1378" s="13" t="str">
        <f t="shared" si="66"/>
        <v/>
      </c>
      <c r="K1378" s="13" t="str">
        <f t="shared" si="67"/>
        <v/>
      </c>
    </row>
    <row r="1379" spans="1:11" ht="14.4" x14ac:dyDescent="0.3">
      <c r="A1379" s="61"/>
      <c r="B1379" s="62"/>
      <c r="C1379" s="62"/>
      <c r="D1379" s="62"/>
      <c r="E1379" s="62"/>
      <c r="F1379" s="62"/>
      <c r="G1379" s="124"/>
      <c r="H1379" s="124"/>
      <c r="I1379" s="12" t="str">
        <f t="shared" si="65"/>
        <v/>
      </c>
      <c r="J1379" s="13" t="str">
        <f t="shared" si="66"/>
        <v/>
      </c>
      <c r="K1379" s="13" t="str">
        <f t="shared" si="67"/>
        <v/>
      </c>
    </row>
    <row r="1380" spans="1:11" ht="14.4" x14ac:dyDescent="0.3">
      <c r="A1380" s="61"/>
      <c r="B1380" s="62"/>
      <c r="C1380" s="62"/>
      <c r="D1380" s="62"/>
      <c r="E1380" s="62"/>
      <c r="F1380" s="62"/>
      <c r="G1380" s="124"/>
      <c r="H1380" s="124"/>
      <c r="I1380" s="12" t="str">
        <f t="shared" si="65"/>
        <v/>
      </c>
      <c r="J1380" s="13" t="str">
        <f t="shared" si="66"/>
        <v/>
      </c>
      <c r="K1380" s="13" t="str">
        <f t="shared" si="67"/>
        <v/>
      </c>
    </row>
    <row r="1381" spans="1:11" ht="14.4" x14ac:dyDescent="0.3">
      <c r="A1381" s="61"/>
      <c r="B1381" s="62"/>
      <c r="C1381" s="62"/>
      <c r="D1381" s="62"/>
      <c r="E1381" s="62"/>
      <c r="F1381" s="62"/>
      <c r="G1381" s="124"/>
      <c r="H1381" s="124"/>
      <c r="I1381" s="12" t="str">
        <f t="shared" si="65"/>
        <v/>
      </c>
      <c r="J1381" s="13" t="str">
        <f t="shared" si="66"/>
        <v/>
      </c>
      <c r="K1381" s="13" t="str">
        <f t="shared" si="67"/>
        <v/>
      </c>
    </row>
    <row r="1382" spans="1:11" ht="14.4" x14ac:dyDescent="0.3">
      <c r="A1382" s="61"/>
      <c r="B1382" s="62"/>
      <c r="C1382" s="62"/>
      <c r="D1382" s="62"/>
      <c r="E1382" s="62"/>
      <c r="F1382" s="62"/>
      <c r="G1382" s="124"/>
      <c r="H1382" s="124"/>
      <c r="I1382" s="12" t="str">
        <f t="shared" si="65"/>
        <v/>
      </c>
      <c r="J1382" s="13" t="str">
        <f t="shared" si="66"/>
        <v/>
      </c>
      <c r="K1382" s="13" t="str">
        <f t="shared" si="67"/>
        <v/>
      </c>
    </row>
    <row r="1383" spans="1:11" ht="14.4" x14ac:dyDescent="0.3">
      <c r="A1383" s="61"/>
      <c r="B1383" s="62"/>
      <c r="C1383" s="62"/>
      <c r="D1383" s="62"/>
      <c r="E1383" s="62"/>
      <c r="F1383" s="62"/>
      <c r="G1383" s="124"/>
      <c r="H1383" s="124"/>
      <c r="I1383" s="12" t="str">
        <f t="shared" si="65"/>
        <v/>
      </c>
      <c r="J1383" s="13" t="str">
        <f t="shared" si="66"/>
        <v/>
      </c>
      <c r="K1383" s="13" t="str">
        <f t="shared" si="67"/>
        <v/>
      </c>
    </row>
    <row r="1384" spans="1:11" ht="14.4" x14ac:dyDescent="0.3">
      <c r="A1384" s="61"/>
      <c r="B1384" s="62"/>
      <c r="C1384" s="62"/>
      <c r="D1384" s="62"/>
      <c r="E1384" s="62"/>
      <c r="F1384" s="62"/>
      <c r="G1384" s="124"/>
      <c r="H1384" s="124"/>
      <c r="I1384" s="12" t="str">
        <f t="shared" si="65"/>
        <v/>
      </c>
      <c r="J1384" s="13" t="str">
        <f t="shared" si="66"/>
        <v/>
      </c>
      <c r="K1384" s="13" t="str">
        <f t="shared" si="67"/>
        <v/>
      </c>
    </row>
    <row r="1385" spans="1:11" ht="14.4" x14ac:dyDescent="0.3">
      <c r="A1385" s="61"/>
      <c r="B1385" s="62"/>
      <c r="C1385" s="62"/>
      <c r="D1385" s="62"/>
      <c r="E1385" s="62"/>
      <c r="F1385" s="62"/>
      <c r="G1385" s="124"/>
      <c r="H1385" s="124"/>
      <c r="I1385" s="12" t="str">
        <f t="shared" si="65"/>
        <v/>
      </c>
      <c r="J1385" s="13" t="str">
        <f t="shared" si="66"/>
        <v/>
      </c>
      <c r="K1385" s="13" t="str">
        <f t="shared" si="67"/>
        <v/>
      </c>
    </row>
    <row r="1386" spans="1:11" ht="14.4" x14ac:dyDescent="0.3">
      <c r="A1386" s="61"/>
      <c r="B1386" s="62"/>
      <c r="C1386" s="62"/>
      <c r="D1386" s="62"/>
      <c r="E1386" s="62"/>
      <c r="F1386" s="62"/>
      <c r="G1386" s="124"/>
      <c r="H1386" s="124"/>
      <c r="I1386" s="12" t="str">
        <f t="shared" si="65"/>
        <v/>
      </c>
      <c r="J1386" s="13" t="str">
        <f t="shared" si="66"/>
        <v/>
      </c>
      <c r="K1386" s="13" t="str">
        <f t="shared" si="67"/>
        <v/>
      </c>
    </row>
    <row r="1387" spans="1:11" ht="14.4" x14ac:dyDescent="0.3">
      <c r="A1387" s="61"/>
      <c r="B1387" s="62"/>
      <c r="C1387" s="62"/>
      <c r="D1387" s="62"/>
      <c r="E1387" s="62"/>
      <c r="F1387" s="62"/>
      <c r="G1387" s="124"/>
      <c r="H1387" s="124"/>
      <c r="I1387" s="12" t="str">
        <f t="shared" si="65"/>
        <v/>
      </c>
      <c r="J1387" s="13" t="str">
        <f t="shared" si="66"/>
        <v/>
      </c>
      <c r="K1387" s="13" t="str">
        <f t="shared" si="67"/>
        <v/>
      </c>
    </row>
    <row r="1388" spans="1:11" ht="14.4" x14ac:dyDescent="0.3">
      <c r="A1388" s="61"/>
      <c r="B1388" s="62"/>
      <c r="C1388" s="62"/>
      <c r="D1388" s="62"/>
      <c r="E1388" s="62"/>
      <c r="F1388" s="62"/>
      <c r="G1388" s="124"/>
      <c r="H1388" s="124"/>
      <c r="I1388" s="12" t="str">
        <f t="shared" si="65"/>
        <v/>
      </c>
      <c r="J1388" s="13" t="str">
        <f t="shared" si="66"/>
        <v/>
      </c>
      <c r="K1388" s="13" t="str">
        <f t="shared" si="67"/>
        <v/>
      </c>
    </row>
    <row r="1389" spans="1:11" ht="14.4" x14ac:dyDescent="0.3">
      <c r="A1389" s="61"/>
      <c r="B1389" s="62"/>
      <c r="C1389" s="62"/>
      <c r="D1389" s="62"/>
      <c r="E1389" s="62"/>
      <c r="F1389" s="62"/>
      <c r="G1389" s="124"/>
      <c r="H1389" s="124"/>
      <c r="I1389" s="12" t="str">
        <f t="shared" si="65"/>
        <v/>
      </c>
      <c r="J1389" s="13" t="str">
        <f t="shared" si="66"/>
        <v/>
      </c>
      <c r="K1389" s="13" t="str">
        <f t="shared" si="67"/>
        <v/>
      </c>
    </row>
    <row r="1390" spans="1:11" ht="14.4" x14ac:dyDescent="0.3">
      <c r="A1390" s="61"/>
      <c r="B1390" s="62"/>
      <c r="C1390" s="62"/>
      <c r="D1390" s="62"/>
      <c r="E1390" s="62"/>
      <c r="F1390" s="62"/>
      <c r="G1390" s="124"/>
      <c r="H1390" s="124"/>
      <c r="I1390" s="12" t="str">
        <f t="shared" si="65"/>
        <v/>
      </c>
      <c r="J1390" s="13" t="str">
        <f t="shared" si="66"/>
        <v/>
      </c>
      <c r="K1390" s="13" t="str">
        <f t="shared" si="67"/>
        <v/>
      </c>
    </row>
    <row r="1391" spans="1:11" ht="14.4" x14ac:dyDescent="0.3">
      <c r="A1391" s="61"/>
      <c r="B1391" s="62"/>
      <c r="C1391" s="62"/>
      <c r="D1391" s="62"/>
      <c r="E1391" s="62"/>
      <c r="F1391" s="62"/>
      <c r="G1391" s="124"/>
      <c r="H1391" s="124"/>
      <c r="I1391" s="12" t="str">
        <f t="shared" ref="I1391:I1454" si="68">IF(A1391="","",I1390+G1391-H1391)</f>
        <v/>
      </c>
      <c r="J1391" s="13" t="str">
        <f t="shared" ref="J1391:J1454" si="69">IF(A1391="","",IFERROR(MONTH(A1391),""))</f>
        <v/>
      </c>
      <c r="K1391" s="13" t="str">
        <f t="shared" si="67"/>
        <v/>
      </c>
    </row>
    <row r="1392" spans="1:11" ht="14.4" x14ac:dyDescent="0.3">
      <c r="A1392" s="61"/>
      <c r="B1392" s="62"/>
      <c r="C1392" s="62"/>
      <c r="D1392" s="62"/>
      <c r="E1392" s="62"/>
      <c r="F1392" s="62"/>
      <c r="G1392" s="124"/>
      <c r="H1392" s="124"/>
      <c r="I1392" s="12" t="str">
        <f t="shared" si="68"/>
        <v/>
      </c>
      <c r="J1392" s="13" t="str">
        <f t="shared" si="69"/>
        <v/>
      </c>
      <c r="K1392" s="13" t="str">
        <f t="shared" si="67"/>
        <v/>
      </c>
    </row>
    <row r="1393" spans="1:11" ht="14.4" x14ac:dyDescent="0.3">
      <c r="A1393" s="61"/>
      <c r="B1393" s="62"/>
      <c r="C1393" s="62"/>
      <c r="D1393" s="62"/>
      <c r="E1393" s="62"/>
      <c r="F1393" s="62"/>
      <c r="G1393" s="124"/>
      <c r="H1393" s="124"/>
      <c r="I1393" s="12" t="str">
        <f t="shared" si="68"/>
        <v/>
      </c>
      <c r="J1393" s="13" t="str">
        <f t="shared" si="69"/>
        <v/>
      </c>
      <c r="K1393" s="13" t="str">
        <f t="shared" si="67"/>
        <v/>
      </c>
    </row>
    <row r="1394" spans="1:11" ht="14.4" x14ac:dyDescent="0.3">
      <c r="A1394" s="61"/>
      <c r="B1394" s="62"/>
      <c r="C1394" s="62"/>
      <c r="D1394" s="62"/>
      <c r="E1394" s="62"/>
      <c r="F1394" s="62"/>
      <c r="G1394" s="124"/>
      <c r="H1394" s="124"/>
      <c r="I1394" s="12" t="str">
        <f t="shared" si="68"/>
        <v/>
      </c>
      <c r="J1394" s="13" t="str">
        <f t="shared" si="69"/>
        <v/>
      </c>
      <c r="K1394" s="13" t="str">
        <f t="shared" si="67"/>
        <v/>
      </c>
    </row>
    <row r="1395" spans="1:11" ht="14.4" x14ac:dyDescent="0.3">
      <c r="A1395" s="61"/>
      <c r="B1395" s="62"/>
      <c r="C1395" s="62"/>
      <c r="D1395" s="62"/>
      <c r="E1395" s="62"/>
      <c r="F1395" s="62"/>
      <c r="G1395" s="124"/>
      <c r="H1395" s="124"/>
      <c r="I1395" s="12" t="str">
        <f t="shared" si="68"/>
        <v/>
      </c>
      <c r="J1395" s="13" t="str">
        <f t="shared" si="69"/>
        <v/>
      </c>
      <c r="K1395" s="13" t="str">
        <f t="shared" si="67"/>
        <v/>
      </c>
    </row>
    <row r="1396" spans="1:11" ht="14.4" x14ac:dyDescent="0.3">
      <c r="A1396" s="61"/>
      <c r="B1396" s="62"/>
      <c r="C1396" s="62"/>
      <c r="D1396" s="62"/>
      <c r="E1396" s="62"/>
      <c r="F1396" s="62"/>
      <c r="G1396" s="124"/>
      <c r="H1396" s="124"/>
      <c r="I1396" s="12" t="str">
        <f t="shared" si="68"/>
        <v/>
      </c>
      <c r="J1396" s="13" t="str">
        <f t="shared" si="69"/>
        <v/>
      </c>
      <c r="K1396" s="13" t="str">
        <f t="shared" si="67"/>
        <v/>
      </c>
    </row>
    <row r="1397" spans="1:11" ht="14.4" x14ac:dyDescent="0.3">
      <c r="A1397" s="61"/>
      <c r="B1397" s="62"/>
      <c r="C1397" s="62"/>
      <c r="D1397" s="62"/>
      <c r="E1397" s="62"/>
      <c r="F1397" s="62"/>
      <c r="G1397" s="124"/>
      <c r="H1397" s="124"/>
      <c r="I1397" s="12" t="str">
        <f t="shared" si="68"/>
        <v/>
      </c>
      <c r="J1397" s="13" t="str">
        <f t="shared" si="69"/>
        <v/>
      </c>
      <c r="K1397" s="13" t="str">
        <f t="shared" si="67"/>
        <v/>
      </c>
    </row>
    <row r="1398" spans="1:11" ht="14.4" x14ac:dyDescent="0.3">
      <c r="A1398" s="61"/>
      <c r="B1398" s="62"/>
      <c r="C1398" s="62"/>
      <c r="D1398" s="62"/>
      <c r="E1398" s="62"/>
      <c r="F1398" s="62"/>
      <c r="G1398" s="124"/>
      <c r="H1398" s="124"/>
      <c r="I1398" s="12" t="str">
        <f t="shared" si="68"/>
        <v/>
      </c>
      <c r="J1398" s="13" t="str">
        <f t="shared" si="69"/>
        <v/>
      </c>
      <c r="K1398" s="13" t="str">
        <f t="shared" si="67"/>
        <v/>
      </c>
    </row>
    <row r="1399" spans="1:11" ht="14.4" x14ac:dyDescent="0.3">
      <c r="A1399" s="61"/>
      <c r="B1399" s="62"/>
      <c r="C1399" s="62"/>
      <c r="D1399" s="62"/>
      <c r="E1399" s="62"/>
      <c r="F1399" s="62"/>
      <c r="G1399" s="124"/>
      <c r="H1399" s="124"/>
      <c r="I1399" s="12" t="str">
        <f t="shared" si="68"/>
        <v/>
      </c>
      <c r="J1399" s="13" t="str">
        <f t="shared" si="69"/>
        <v/>
      </c>
      <c r="K1399" s="13" t="str">
        <f t="shared" si="67"/>
        <v/>
      </c>
    </row>
    <row r="1400" spans="1:11" ht="14.4" x14ac:dyDescent="0.3">
      <c r="A1400" s="61"/>
      <c r="B1400" s="62"/>
      <c r="C1400" s="62"/>
      <c r="D1400" s="62"/>
      <c r="E1400" s="62"/>
      <c r="F1400" s="62"/>
      <c r="G1400" s="124"/>
      <c r="H1400" s="124"/>
      <c r="I1400" s="12" t="str">
        <f t="shared" si="68"/>
        <v/>
      </c>
      <c r="J1400" s="13" t="str">
        <f t="shared" si="69"/>
        <v/>
      </c>
      <c r="K1400" s="13" t="str">
        <f t="shared" si="67"/>
        <v/>
      </c>
    </row>
    <row r="1401" spans="1:11" ht="14.4" x14ac:dyDescent="0.3">
      <c r="A1401" s="61"/>
      <c r="B1401" s="62"/>
      <c r="C1401" s="62"/>
      <c r="D1401" s="62"/>
      <c r="E1401" s="62"/>
      <c r="F1401" s="62"/>
      <c r="G1401" s="124"/>
      <c r="H1401" s="124"/>
      <c r="I1401" s="12" t="str">
        <f t="shared" si="68"/>
        <v/>
      </c>
      <c r="J1401" s="13" t="str">
        <f t="shared" si="69"/>
        <v/>
      </c>
      <c r="K1401" s="13" t="str">
        <f t="shared" si="67"/>
        <v/>
      </c>
    </row>
    <row r="1402" spans="1:11" ht="14.4" x14ac:dyDescent="0.3">
      <c r="A1402" s="61"/>
      <c r="B1402" s="62"/>
      <c r="C1402" s="62"/>
      <c r="D1402" s="62"/>
      <c r="E1402" s="62"/>
      <c r="F1402" s="62"/>
      <c r="G1402" s="124"/>
      <c r="H1402" s="124"/>
      <c r="I1402" s="12" t="str">
        <f t="shared" si="68"/>
        <v/>
      </c>
      <c r="J1402" s="13" t="str">
        <f t="shared" si="69"/>
        <v/>
      </c>
      <c r="K1402" s="13" t="str">
        <f t="shared" si="67"/>
        <v/>
      </c>
    </row>
    <row r="1403" spans="1:11" ht="14.4" x14ac:dyDescent="0.3">
      <c r="A1403" s="61"/>
      <c r="B1403" s="62"/>
      <c r="C1403" s="62"/>
      <c r="D1403" s="62"/>
      <c r="E1403" s="62"/>
      <c r="F1403" s="62"/>
      <c r="G1403" s="124"/>
      <c r="H1403" s="124"/>
      <c r="I1403" s="12" t="str">
        <f t="shared" si="68"/>
        <v/>
      </c>
      <c r="J1403" s="13" t="str">
        <f t="shared" si="69"/>
        <v/>
      </c>
      <c r="K1403" s="13" t="str">
        <f t="shared" si="67"/>
        <v/>
      </c>
    </row>
    <row r="1404" spans="1:11" ht="14.4" x14ac:dyDescent="0.3">
      <c r="A1404" s="61"/>
      <c r="B1404" s="62"/>
      <c r="C1404" s="62"/>
      <c r="D1404" s="62"/>
      <c r="E1404" s="62"/>
      <c r="F1404" s="62"/>
      <c r="G1404" s="124"/>
      <c r="H1404" s="124"/>
      <c r="I1404" s="12" t="str">
        <f t="shared" si="68"/>
        <v/>
      </c>
      <c r="J1404" s="13" t="str">
        <f t="shared" si="69"/>
        <v/>
      </c>
      <c r="K1404" s="13" t="str">
        <f t="shared" si="67"/>
        <v/>
      </c>
    </row>
    <row r="1405" spans="1:11" ht="14.4" x14ac:dyDescent="0.3">
      <c r="A1405" s="61"/>
      <c r="B1405" s="62"/>
      <c r="C1405" s="62"/>
      <c r="D1405" s="62"/>
      <c r="E1405" s="62"/>
      <c r="F1405" s="62"/>
      <c r="G1405" s="124"/>
      <c r="H1405" s="124"/>
      <c r="I1405" s="12" t="str">
        <f t="shared" si="68"/>
        <v/>
      </c>
      <c r="J1405" s="13" t="str">
        <f t="shared" si="69"/>
        <v/>
      </c>
      <c r="K1405" s="13" t="str">
        <f t="shared" si="67"/>
        <v/>
      </c>
    </row>
    <row r="1406" spans="1:11" ht="14.4" x14ac:dyDescent="0.3">
      <c r="A1406" s="61"/>
      <c r="B1406" s="62"/>
      <c r="C1406" s="62"/>
      <c r="D1406" s="62"/>
      <c r="E1406" s="62"/>
      <c r="F1406" s="62"/>
      <c r="G1406" s="124"/>
      <c r="H1406" s="124"/>
      <c r="I1406" s="12" t="str">
        <f t="shared" si="68"/>
        <v/>
      </c>
      <c r="J1406" s="13" t="str">
        <f t="shared" si="69"/>
        <v/>
      </c>
      <c r="K1406" s="13" t="str">
        <f t="shared" si="67"/>
        <v/>
      </c>
    </row>
    <row r="1407" spans="1:11" ht="14.4" x14ac:dyDescent="0.3">
      <c r="A1407" s="61"/>
      <c r="B1407" s="62"/>
      <c r="C1407" s="62"/>
      <c r="D1407" s="62"/>
      <c r="E1407" s="62"/>
      <c r="F1407" s="62"/>
      <c r="G1407" s="124"/>
      <c r="H1407" s="124"/>
      <c r="I1407" s="12" t="str">
        <f t="shared" si="68"/>
        <v/>
      </c>
      <c r="J1407" s="13" t="str">
        <f t="shared" si="69"/>
        <v/>
      </c>
      <c r="K1407" s="13" t="str">
        <f t="shared" si="67"/>
        <v/>
      </c>
    </row>
    <row r="1408" spans="1:11" ht="14.4" x14ac:dyDescent="0.3">
      <c r="A1408" s="61"/>
      <c r="B1408" s="62"/>
      <c r="C1408" s="62"/>
      <c r="D1408" s="62"/>
      <c r="E1408" s="62"/>
      <c r="F1408" s="62"/>
      <c r="G1408" s="124"/>
      <c r="H1408" s="124"/>
      <c r="I1408" s="12" t="str">
        <f t="shared" si="68"/>
        <v/>
      </c>
      <c r="J1408" s="13" t="str">
        <f t="shared" si="69"/>
        <v/>
      </c>
      <c r="K1408" s="13" t="str">
        <f t="shared" si="67"/>
        <v/>
      </c>
    </row>
    <row r="1409" spans="1:11" ht="14.4" x14ac:dyDescent="0.3">
      <c r="A1409" s="61"/>
      <c r="B1409" s="62"/>
      <c r="C1409" s="62"/>
      <c r="D1409" s="62"/>
      <c r="E1409" s="62"/>
      <c r="F1409" s="62"/>
      <c r="G1409" s="124"/>
      <c r="H1409" s="124"/>
      <c r="I1409" s="12" t="str">
        <f t="shared" si="68"/>
        <v/>
      </c>
      <c r="J1409" s="13" t="str">
        <f t="shared" si="69"/>
        <v/>
      </c>
      <c r="K1409" s="13" t="str">
        <f t="shared" si="67"/>
        <v/>
      </c>
    </row>
    <row r="1410" spans="1:11" ht="14.4" x14ac:dyDescent="0.3">
      <c r="A1410" s="61"/>
      <c r="B1410" s="62"/>
      <c r="C1410" s="62"/>
      <c r="D1410" s="62"/>
      <c r="E1410" s="62"/>
      <c r="F1410" s="62"/>
      <c r="G1410" s="124"/>
      <c r="H1410" s="124"/>
      <c r="I1410" s="12" t="str">
        <f t="shared" si="68"/>
        <v/>
      </c>
      <c r="J1410" s="13" t="str">
        <f t="shared" si="69"/>
        <v/>
      </c>
      <c r="K1410" s="13" t="str">
        <f t="shared" si="67"/>
        <v/>
      </c>
    </row>
    <row r="1411" spans="1:11" ht="14.4" x14ac:dyDescent="0.3">
      <c r="A1411" s="61"/>
      <c r="B1411" s="62"/>
      <c r="C1411" s="62"/>
      <c r="D1411" s="62"/>
      <c r="E1411" s="62"/>
      <c r="F1411" s="62"/>
      <c r="G1411" s="124"/>
      <c r="H1411" s="124"/>
      <c r="I1411" s="12" t="str">
        <f t="shared" si="68"/>
        <v/>
      </c>
      <c r="J1411" s="13" t="str">
        <f t="shared" si="69"/>
        <v/>
      </c>
      <c r="K1411" s="13" t="str">
        <f t="shared" si="67"/>
        <v/>
      </c>
    </row>
    <row r="1412" spans="1:11" ht="14.4" x14ac:dyDescent="0.3">
      <c r="A1412" s="61"/>
      <c r="B1412" s="62"/>
      <c r="C1412" s="62"/>
      <c r="D1412" s="62"/>
      <c r="E1412" s="62"/>
      <c r="F1412" s="62"/>
      <c r="G1412" s="124"/>
      <c r="H1412" s="124"/>
      <c r="I1412" s="12" t="str">
        <f t="shared" si="68"/>
        <v/>
      </c>
      <c r="J1412" s="13" t="str">
        <f t="shared" si="69"/>
        <v/>
      </c>
      <c r="K1412" s="13" t="str">
        <f t="shared" si="67"/>
        <v/>
      </c>
    </row>
    <row r="1413" spans="1:11" ht="14.4" x14ac:dyDescent="0.3">
      <c r="A1413" s="61"/>
      <c r="B1413" s="62"/>
      <c r="C1413" s="62"/>
      <c r="D1413" s="62"/>
      <c r="E1413" s="62"/>
      <c r="F1413" s="62"/>
      <c r="G1413" s="124"/>
      <c r="H1413" s="124"/>
      <c r="I1413" s="12" t="str">
        <f t="shared" si="68"/>
        <v/>
      </c>
      <c r="J1413" s="13" t="str">
        <f t="shared" si="69"/>
        <v/>
      </c>
      <c r="K1413" s="13" t="str">
        <f t="shared" si="67"/>
        <v/>
      </c>
    </row>
    <row r="1414" spans="1:11" ht="14.4" x14ac:dyDescent="0.3">
      <c r="A1414" s="61"/>
      <c r="B1414" s="62"/>
      <c r="C1414" s="62"/>
      <c r="D1414" s="62"/>
      <c r="E1414" s="62"/>
      <c r="F1414" s="62"/>
      <c r="G1414" s="124"/>
      <c r="H1414" s="124"/>
      <c r="I1414" s="12" t="str">
        <f t="shared" si="68"/>
        <v/>
      </c>
      <c r="J1414" s="13" t="str">
        <f t="shared" si="69"/>
        <v/>
      </c>
      <c r="K1414" s="13" t="str">
        <f t="shared" si="67"/>
        <v/>
      </c>
    </row>
    <row r="1415" spans="1:11" ht="14.4" x14ac:dyDescent="0.3">
      <c r="A1415" s="61"/>
      <c r="B1415" s="62"/>
      <c r="C1415" s="62"/>
      <c r="D1415" s="62"/>
      <c r="E1415" s="62"/>
      <c r="F1415" s="62"/>
      <c r="G1415" s="124"/>
      <c r="H1415" s="124"/>
      <c r="I1415" s="12" t="str">
        <f t="shared" si="68"/>
        <v/>
      </c>
      <c r="J1415" s="13" t="str">
        <f t="shared" si="69"/>
        <v/>
      </c>
      <c r="K1415" s="13" t="str">
        <f t="shared" si="67"/>
        <v/>
      </c>
    </row>
    <row r="1416" spans="1:11" ht="14.4" x14ac:dyDescent="0.3">
      <c r="A1416" s="61"/>
      <c r="B1416" s="62"/>
      <c r="C1416" s="62"/>
      <c r="D1416" s="62"/>
      <c r="E1416" s="62"/>
      <c r="F1416" s="62"/>
      <c r="G1416" s="124"/>
      <c r="H1416" s="124"/>
      <c r="I1416" s="12" t="str">
        <f t="shared" si="68"/>
        <v/>
      </c>
      <c r="J1416" s="13" t="str">
        <f t="shared" si="69"/>
        <v/>
      </c>
      <c r="K1416" s="13" t="str">
        <f t="shared" ref="K1416:K1479" si="70">IF(A1416="","",IF(A1417="",ROW(),0))</f>
        <v/>
      </c>
    </row>
    <row r="1417" spans="1:11" ht="14.4" x14ac:dyDescent="0.3">
      <c r="A1417" s="61"/>
      <c r="B1417" s="62"/>
      <c r="C1417" s="62"/>
      <c r="D1417" s="62"/>
      <c r="E1417" s="62"/>
      <c r="F1417" s="62"/>
      <c r="G1417" s="124"/>
      <c r="H1417" s="124"/>
      <c r="I1417" s="12" t="str">
        <f t="shared" si="68"/>
        <v/>
      </c>
      <c r="J1417" s="13" t="str">
        <f t="shared" si="69"/>
        <v/>
      </c>
      <c r="K1417" s="13" t="str">
        <f t="shared" si="70"/>
        <v/>
      </c>
    </row>
    <row r="1418" spans="1:11" ht="14.4" x14ac:dyDescent="0.3">
      <c r="A1418" s="61"/>
      <c r="B1418" s="62"/>
      <c r="C1418" s="62"/>
      <c r="D1418" s="62"/>
      <c r="E1418" s="62"/>
      <c r="F1418" s="62"/>
      <c r="G1418" s="124"/>
      <c r="H1418" s="124"/>
      <c r="I1418" s="12" t="str">
        <f t="shared" si="68"/>
        <v/>
      </c>
      <c r="J1418" s="13" t="str">
        <f t="shared" si="69"/>
        <v/>
      </c>
      <c r="K1418" s="13" t="str">
        <f t="shared" si="70"/>
        <v/>
      </c>
    </row>
    <row r="1419" spans="1:11" ht="14.4" x14ac:dyDescent="0.3">
      <c r="A1419" s="61"/>
      <c r="B1419" s="62"/>
      <c r="C1419" s="62"/>
      <c r="D1419" s="62"/>
      <c r="E1419" s="62"/>
      <c r="F1419" s="62"/>
      <c r="G1419" s="124"/>
      <c r="H1419" s="124"/>
      <c r="I1419" s="12" t="str">
        <f t="shared" si="68"/>
        <v/>
      </c>
      <c r="J1419" s="13" t="str">
        <f t="shared" si="69"/>
        <v/>
      </c>
      <c r="K1419" s="13" t="str">
        <f t="shared" si="70"/>
        <v/>
      </c>
    </row>
    <row r="1420" spans="1:11" ht="14.4" x14ac:dyDescent="0.3">
      <c r="A1420" s="61"/>
      <c r="B1420" s="62"/>
      <c r="C1420" s="62"/>
      <c r="D1420" s="62"/>
      <c r="E1420" s="62"/>
      <c r="F1420" s="62"/>
      <c r="G1420" s="124"/>
      <c r="H1420" s="124"/>
      <c r="I1420" s="12" t="str">
        <f t="shared" si="68"/>
        <v/>
      </c>
      <c r="J1420" s="13" t="str">
        <f t="shared" si="69"/>
        <v/>
      </c>
      <c r="K1420" s="13" t="str">
        <f t="shared" si="70"/>
        <v/>
      </c>
    </row>
    <row r="1421" spans="1:11" ht="14.4" x14ac:dyDescent="0.3">
      <c r="A1421" s="61"/>
      <c r="B1421" s="62"/>
      <c r="C1421" s="62"/>
      <c r="D1421" s="62"/>
      <c r="E1421" s="62"/>
      <c r="F1421" s="62"/>
      <c r="G1421" s="124"/>
      <c r="H1421" s="124"/>
      <c r="I1421" s="12" t="str">
        <f t="shared" si="68"/>
        <v/>
      </c>
      <c r="J1421" s="13" t="str">
        <f t="shared" si="69"/>
        <v/>
      </c>
      <c r="K1421" s="13" t="str">
        <f t="shared" si="70"/>
        <v/>
      </c>
    </row>
    <row r="1422" spans="1:11" ht="14.4" x14ac:dyDescent="0.3">
      <c r="A1422" s="61"/>
      <c r="B1422" s="62"/>
      <c r="C1422" s="62"/>
      <c r="D1422" s="62"/>
      <c r="E1422" s="62"/>
      <c r="F1422" s="62"/>
      <c r="G1422" s="124"/>
      <c r="H1422" s="124"/>
      <c r="I1422" s="12" t="str">
        <f t="shared" si="68"/>
        <v/>
      </c>
      <c r="J1422" s="13" t="str">
        <f t="shared" si="69"/>
        <v/>
      </c>
      <c r="K1422" s="13" t="str">
        <f t="shared" si="70"/>
        <v/>
      </c>
    </row>
    <row r="1423" spans="1:11" ht="14.4" x14ac:dyDescent="0.3">
      <c r="A1423" s="61"/>
      <c r="B1423" s="62"/>
      <c r="C1423" s="62"/>
      <c r="D1423" s="62"/>
      <c r="E1423" s="62"/>
      <c r="F1423" s="62"/>
      <c r="G1423" s="124"/>
      <c r="H1423" s="124"/>
      <c r="I1423" s="12" t="str">
        <f t="shared" si="68"/>
        <v/>
      </c>
      <c r="J1423" s="13" t="str">
        <f t="shared" si="69"/>
        <v/>
      </c>
      <c r="K1423" s="13" t="str">
        <f t="shared" si="70"/>
        <v/>
      </c>
    </row>
    <row r="1424" spans="1:11" ht="14.4" x14ac:dyDescent="0.3">
      <c r="A1424" s="61"/>
      <c r="B1424" s="62"/>
      <c r="C1424" s="62"/>
      <c r="D1424" s="62"/>
      <c r="E1424" s="62"/>
      <c r="F1424" s="62"/>
      <c r="G1424" s="124"/>
      <c r="H1424" s="124"/>
      <c r="I1424" s="12" t="str">
        <f t="shared" si="68"/>
        <v/>
      </c>
      <c r="J1424" s="13" t="str">
        <f t="shared" si="69"/>
        <v/>
      </c>
      <c r="K1424" s="13" t="str">
        <f t="shared" si="70"/>
        <v/>
      </c>
    </row>
    <row r="1425" spans="1:11" ht="14.4" x14ac:dyDescent="0.3">
      <c r="A1425" s="61"/>
      <c r="B1425" s="62"/>
      <c r="C1425" s="62"/>
      <c r="D1425" s="62"/>
      <c r="E1425" s="62"/>
      <c r="F1425" s="62"/>
      <c r="G1425" s="124"/>
      <c r="H1425" s="124"/>
      <c r="I1425" s="12" t="str">
        <f t="shared" si="68"/>
        <v/>
      </c>
      <c r="J1425" s="13" t="str">
        <f t="shared" si="69"/>
        <v/>
      </c>
      <c r="K1425" s="13" t="str">
        <f t="shared" si="70"/>
        <v/>
      </c>
    </row>
    <row r="1426" spans="1:11" ht="14.4" x14ac:dyDescent="0.3">
      <c r="A1426" s="61"/>
      <c r="B1426" s="62"/>
      <c r="C1426" s="62"/>
      <c r="D1426" s="62"/>
      <c r="E1426" s="62"/>
      <c r="F1426" s="62"/>
      <c r="G1426" s="124"/>
      <c r="H1426" s="124"/>
      <c r="I1426" s="12" t="str">
        <f t="shared" si="68"/>
        <v/>
      </c>
      <c r="J1426" s="13" t="str">
        <f t="shared" si="69"/>
        <v/>
      </c>
      <c r="K1426" s="13" t="str">
        <f t="shared" si="70"/>
        <v/>
      </c>
    </row>
    <row r="1427" spans="1:11" ht="14.4" x14ac:dyDescent="0.3">
      <c r="A1427" s="61"/>
      <c r="B1427" s="62"/>
      <c r="C1427" s="62"/>
      <c r="D1427" s="62"/>
      <c r="E1427" s="62"/>
      <c r="F1427" s="62"/>
      <c r="G1427" s="124"/>
      <c r="H1427" s="124"/>
      <c r="I1427" s="12" t="str">
        <f t="shared" si="68"/>
        <v/>
      </c>
      <c r="J1427" s="13" t="str">
        <f t="shared" si="69"/>
        <v/>
      </c>
      <c r="K1427" s="13" t="str">
        <f t="shared" si="70"/>
        <v/>
      </c>
    </row>
    <row r="1428" spans="1:11" ht="14.4" x14ac:dyDescent="0.3">
      <c r="A1428" s="61"/>
      <c r="B1428" s="62"/>
      <c r="C1428" s="62"/>
      <c r="D1428" s="62"/>
      <c r="E1428" s="62"/>
      <c r="F1428" s="62"/>
      <c r="G1428" s="124"/>
      <c r="H1428" s="124"/>
      <c r="I1428" s="12" t="str">
        <f t="shared" si="68"/>
        <v/>
      </c>
      <c r="J1428" s="13" t="str">
        <f t="shared" si="69"/>
        <v/>
      </c>
      <c r="K1428" s="13" t="str">
        <f t="shared" si="70"/>
        <v/>
      </c>
    </row>
    <row r="1429" spans="1:11" ht="14.4" x14ac:dyDescent="0.3">
      <c r="A1429" s="61"/>
      <c r="B1429" s="62"/>
      <c r="C1429" s="62"/>
      <c r="D1429" s="62"/>
      <c r="E1429" s="62"/>
      <c r="F1429" s="62"/>
      <c r="G1429" s="124"/>
      <c r="H1429" s="124"/>
      <c r="I1429" s="12" t="str">
        <f t="shared" si="68"/>
        <v/>
      </c>
      <c r="J1429" s="13" t="str">
        <f t="shared" si="69"/>
        <v/>
      </c>
      <c r="K1429" s="13" t="str">
        <f t="shared" si="70"/>
        <v/>
      </c>
    </row>
    <row r="1430" spans="1:11" ht="14.4" x14ac:dyDescent="0.3">
      <c r="A1430" s="61"/>
      <c r="B1430" s="62"/>
      <c r="C1430" s="62"/>
      <c r="D1430" s="62"/>
      <c r="E1430" s="62"/>
      <c r="F1430" s="62"/>
      <c r="G1430" s="124"/>
      <c r="H1430" s="124"/>
      <c r="I1430" s="12" t="str">
        <f t="shared" si="68"/>
        <v/>
      </c>
      <c r="J1430" s="13" t="str">
        <f t="shared" si="69"/>
        <v/>
      </c>
      <c r="K1430" s="13" t="str">
        <f t="shared" si="70"/>
        <v/>
      </c>
    </row>
    <row r="1431" spans="1:11" ht="14.4" x14ac:dyDescent="0.3">
      <c r="A1431" s="61"/>
      <c r="B1431" s="62"/>
      <c r="C1431" s="62"/>
      <c r="D1431" s="62"/>
      <c r="E1431" s="62"/>
      <c r="F1431" s="62"/>
      <c r="G1431" s="124"/>
      <c r="H1431" s="124"/>
      <c r="I1431" s="12" t="str">
        <f t="shared" si="68"/>
        <v/>
      </c>
      <c r="J1431" s="13" t="str">
        <f t="shared" si="69"/>
        <v/>
      </c>
      <c r="K1431" s="13" t="str">
        <f t="shared" si="70"/>
        <v/>
      </c>
    </row>
    <row r="1432" spans="1:11" ht="14.4" x14ac:dyDescent="0.3">
      <c r="A1432" s="61"/>
      <c r="B1432" s="62"/>
      <c r="C1432" s="62"/>
      <c r="D1432" s="62"/>
      <c r="E1432" s="62"/>
      <c r="F1432" s="62"/>
      <c r="G1432" s="124"/>
      <c r="H1432" s="124"/>
      <c r="I1432" s="12" t="str">
        <f t="shared" si="68"/>
        <v/>
      </c>
      <c r="J1432" s="13" t="str">
        <f t="shared" si="69"/>
        <v/>
      </c>
      <c r="K1432" s="13" t="str">
        <f t="shared" si="70"/>
        <v/>
      </c>
    </row>
    <row r="1433" spans="1:11" ht="14.4" x14ac:dyDescent="0.3">
      <c r="A1433" s="61"/>
      <c r="B1433" s="62"/>
      <c r="C1433" s="62"/>
      <c r="D1433" s="62"/>
      <c r="E1433" s="62"/>
      <c r="F1433" s="62"/>
      <c r="G1433" s="124"/>
      <c r="H1433" s="124"/>
      <c r="I1433" s="12" t="str">
        <f t="shared" si="68"/>
        <v/>
      </c>
      <c r="J1433" s="13" t="str">
        <f t="shared" si="69"/>
        <v/>
      </c>
      <c r="K1433" s="13" t="str">
        <f t="shared" si="70"/>
        <v/>
      </c>
    </row>
    <row r="1434" spans="1:11" ht="14.4" x14ac:dyDescent="0.3">
      <c r="A1434" s="61"/>
      <c r="B1434" s="62"/>
      <c r="C1434" s="62"/>
      <c r="D1434" s="62"/>
      <c r="E1434" s="62"/>
      <c r="F1434" s="62"/>
      <c r="G1434" s="124"/>
      <c r="H1434" s="124"/>
      <c r="I1434" s="12" t="str">
        <f t="shared" si="68"/>
        <v/>
      </c>
      <c r="J1434" s="13" t="str">
        <f t="shared" si="69"/>
        <v/>
      </c>
      <c r="K1434" s="13" t="str">
        <f t="shared" si="70"/>
        <v/>
      </c>
    </row>
    <row r="1435" spans="1:11" ht="14.4" x14ac:dyDescent="0.3">
      <c r="A1435" s="61"/>
      <c r="B1435" s="62"/>
      <c r="C1435" s="62"/>
      <c r="D1435" s="62"/>
      <c r="E1435" s="62"/>
      <c r="F1435" s="62"/>
      <c r="G1435" s="124"/>
      <c r="H1435" s="124"/>
      <c r="I1435" s="12" t="str">
        <f t="shared" si="68"/>
        <v/>
      </c>
      <c r="J1435" s="13" t="str">
        <f t="shared" si="69"/>
        <v/>
      </c>
      <c r="K1435" s="13" t="str">
        <f t="shared" si="70"/>
        <v/>
      </c>
    </row>
    <row r="1436" spans="1:11" ht="14.4" x14ac:dyDescent="0.3">
      <c r="A1436" s="61"/>
      <c r="B1436" s="62"/>
      <c r="C1436" s="62"/>
      <c r="D1436" s="62"/>
      <c r="E1436" s="62"/>
      <c r="F1436" s="62"/>
      <c r="G1436" s="124"/>
      <c r="H1436" s="124"/>
      <c r="I1436" s="12" t="str">
        <f t="shared" si="68"/>
        <v/>
      </c>
      <c r="J1436" s="13" t="str">
        <f t="shared" si="69"/>
        <v/>
      </c>
      <c r="K1436" s="13" t="str">
        <f t="shared" si="70"/>
        <v/>
      </c>
    </row>
    <row r="1437" spans="1:11" ht="14.4" x14ac:dyDescent="0.3">
      <c r="A1437" s="61"/>
      <c r="B1437" s="62"/>
      <c r="C1437" s="62"/>
      <c r="D1437" s="62"/>
      <c r="E1437" s="62"/>
      <c r="F1437" s="62"/>
      <c r="G1437" s="124"/>
      <c r="H1437" s="124"/>
      <c r="I1437" s="12" t="str">
        <f t="shared" si="68"/>
        <v/>
      </c>
      <c r="J1437" s="13" t="str">
        <f t="shared" si="69"/>
        <v/>
      </c>
      <c r="K1437" s="13" t="str">
        <f t="shared" si="70"/>
        <v/>
      </c>
    </row>
    <row r="1438" spans="1:11" ht="14.4" x14ac:dyDescent="0.3">
      <c r="A1438" s="61"/>
      <c r="B1438" s="62"/>
      <c r="C1438" s="62"/>
      <c r="D1438" s="62"/>
      <c r="E1438" s="62"/>
      <c r="F1438" s="62"/>
      <c r="G1438" s="124"/>
      <c r="H1438" s="124"/>
      <c r="I1438" s="12" t="str">
        <f t="shared" si="68"/>
        <v/>
      </c>
      <c r="J1438" s="13" t="str">
        <f t="shared" si="69"/>
        <v/>
      </c>
      <c r="K1438" s="13" t="str">
        <f t="shared" si="70"/>
        <v/>
      </c>
    </row>
    <row r="1439" spans="1:11" ht="14.4" x14ac:dyDescent="0.3">
      <c r="A1439" s="61"/>
      <c r="B1439" s="62"/>
      <c r="C1439" s="62"/>
      <c r="D1439" s="62"/>
      <c r="E1439" s="62"/>
      <c r="F1439" s="62"/>
      <c r="G1439" s="124"/>
      <c r="H1439" s="124"/>
      <c r="I1439" s="12" t="str">
        <f t="shared" si="68"/>
        <v/>
      </c>
      <c r="J1439" s="13" t="str">
        <f t="shared" si="69"/>
        <v/>
      </c>
      <c r="K1439" s="13" t="str">
        <f t="shared" si="70"/>
        <v/>
      </c>
    </row>
    <row r="1440" spans="1:11" ht="14.4" x14ac:dyDescent="0.3">
      <c r="A1440" s="61"/>
      <c r="B1440" s="62"/>
      <c r="C1440" s="62"/>
      <c r="D1440" s="62"/>
      <c r="E1440" s="62"/>
      <c r="F1440" s="62"/>
      <c r="G1440" s="124"/>
      <c r="H1440" s="124"/>
      <c r="I1440" s="12" t="str">
        <f t="shared" si="68"/>
        <v/>
      </c>
      <c r="J1440" s="13" t="str">
        <f t="shared" si="69"/>
        <v/>
      </c>
      <c r="K1440" s="13" t="str">
        <f t="shared" si="70"/>
        <v/>
      </c>
    </row>
    <row r="1441" spans="1:11" ht="14.4" x14ac:dyDescent="0.3">
      <c r="A1441" s="61"/>
      <c r="B1441" s="62"/>
      <c r="C1441" s="62"/>
      <c r="D1441" s="62"/>
      <c r="E1441" s="62"/>
      <c r="F1441" s="62"/>
      <c r="G1441" s="124"/>
      <c r="H1441" s="124"/>
      <c r="I1441" s="12" t="str">
        <f t="shared" si="68"/>
        <v/>
      </c>
      <c r="J1441" s="13" t="str">
        <f t="shared" si="69"/>
        <v/>
      </c>
      <c r="K1441" s="13" t="str">
        <f t="shared" si="70"/>
        <v/>
      </c>
    </row>
    <row r="1442" spans="1:11" ht="14.4" x14ac:dyDescent="0.3">
      <c r="A1442" s="61"/>
      <c r="B1442" s="62"/>
      <c r="C1442" s="62"/>
      <c r="D1442" s="62"/>
      <c r="E1442" s="62"/>
      <c r="F1442" s="62"/>
      <c r="G1442" s="124"/>
      <c r="H1442" s="124"/>
      <c r="I1442" s="12" t="str">
        <f t="shared" si="68"/>
        <v/>
      </c>
      <c r="J1442" s="13" t="str">
        <f t="shared" si="69"/>
        <v/>
      </c>
      <c r="K1442" s="13" t="str">
        <f t="shared" si="70"/>
        <v/>
      </c>
    </row>
    <row r="1443" spans="1:11" ht="14.4" x14ac:dyDescent="0.3">
      <c r="A1443" s="61"/>
      <c r="B1443" s="62"/>
      <c r="C1443" s="62"/>
      <c r="D1443" s="62"/>
      <c r="E1443" s="62"/>
      <c r="F1443" s="62"/>
      <c r="G1443" s="124"/>
      <c r="H1443" s="124"/>
      <c r="I1443" s="12" t="str">
        <f t="shared" si="68"/>
        <v/>
      </c>
      <c r="J1443" s="13" t="str">
        <f t="shared" si="69"/>
        <v/>
      </c>
      <c r="K1443" s="13" t="str">
        <f t="shared" si="70"/>
        <v/>
      </c>
    </row>
    <row r="1444" spans="1:11" ht="14.4" x14ac:dyDescent="0.3">
      <c r="A1444" s="61"/>
      <c r="B1444" s="62"/>
      <c r="C1444" s="62"/>
      <c r="D1444" s="62"/>
      <c r="E1444" s="62"/>
      <c r="F1444" s="62"/>
      <c r="G1444" s="124"/>
      <c r="H1444" s="124"/>
      <c r="I1444" s="12" t="str">
        <f t="shared" si="68"/>
        <v/>
      </c>
      <c r="J1444" s="13" t="str">
        <f t="shared" si="69"/>
        <v/>
      </c>
      <c r="K1444" s="13" t="str">
        <f t="shared" si="70"/>
        <v/>
      </c>
    </row>
    <row r="1445" spans="1:11" ht="14.4" x14ac:dyDescent="0.3">
      <c r="A1445" s="61"/>
      <c r="B1445" s="62"/>
      <c r="C1445" s="62"/>
      <c r="D1445" s="62"/>
      <c r="E1445" s="62"/>
      <c r="F1445" s="62"/>
      <c r="G1445" s="124"/>
      <c r="H1445" s="124"/>
      <c r="I1445" s="12" t="str">
        <f t="shared" si="68"/>
        <v/>
      </c>
      <c r="J1445" s="13" t="str">
        <f t="shared" si="69"/>
        <v/>
      </c>
      <c r="K1445" s="13" t="str">
        <f t="shared" si="70"/>
        <v/>
      </c>
    </row>
    <row r="1446" spans="1:11" ht="14.4" x14ac:dyDescent="0.3">
      <c r="A1446" s="61"/>
      <c r="B1446" s="62"/>
      <c r="C1446" s="62"/>
      <c r="D1446" s="62"/>
      <c r="E1446" s="62"/>
      <c r="F1446" s="62"/>
      <c r="G1446" s="124"/>
      <c r="H1446" s="124"/>
      <c r="I1446" s="12" t="str">
        <f t="shared" si="68"/>
        <v/>
      </c>
      <c r="J1446" s="13" t="str">
        <f t="shared" si="69"/>
        <v/>
      </c>
      <c r="K1446" s="13" t="str">
        <f t="shared" si="70"/>
        <v/>
      </c>
    </row>
    <row r="1447" spans="1:11" ht="14.4" x14ac:dyDescent="0.3">
      <c r="A1447" s="61"/>
      <c r="B1447" s="62"/>
      <c r="C1447" s="62"/>
      <c r="D1447" s="62"/>
      <c r="E1447" s="62"/>
      <c r="F1447" s="62"/>
      <c r="G1447" s="124"/>
      <c r="H1447" s="124"/>
      <c r="I1447" s="12" t="str">
        <f t="shared" si="68"/>
        <v/>
      </c>
      <c r="J1447" s="13" t="str">
        <f t="shared" si="69"/>
        <v/>
      </c>
      <c r="K1447" s="13" t="str">
        <f t="shared" si="70"/>
        <v/>
      </c>
    </row>
    <row r="1448" spans="1:11" ht="14.4" x14ac:dyDescent="0.3">
      <c r="A1448" s="61"/>
      <c r="B1448" s="62"/>
      <c r="C1448" s="62"/>
      <c r="D1448" s="62"/>
      <c r="E1448" s="62"/>
      <c r="F1448" s="62"/>
      <c r="G1448" s="124"/>
      <c r="H1448" s="124"/>
      <c r="I1448" s="12" t="str">
        <f t="shared" si="68"/>
        <v/>
      </c>
      <c r="J1448" s="13" t="str">
        <f t="shared" si="69"/>
        <v/>
      </c>
      <c r="K1448" s="13" t="str">
        <f t="shared" si="70"/>
        <v/>
      </c>
    </row>
    <row r="1449" spans="1:11" ht="14.4" x14ac:dyDescent="0.3">
      <c r="A1449" s="61"/>
      <c r="B1449" s="62"/>
      <c r="C1449" s="62"/>
      <c r="D1449" s="62"/>
      <c r="E1449" s="62"/>
      <c r="F1449" s="62"/>
      <c r="G1449" s="124"/>
      <c r="H1449" s="124"/>
      <c r="I1449" s="12" t="str">
        <f t="shared" si="68"/>
        <v/>
      </c>
      <c r="J1449" s="13" t="str">
        <f t="shared" si="69"/>
        <v/>
      </c>
      <c r="K1449" s="13" t="str">
        <f t="shared" si="70"/>
        <v/>
      </c>
    </row>
    <row r="1450" spans="1:11" ht="14.4" x14ac:dyDescent="0.3">
      <c r="A1450" s="61"/>
      <c r="B1450" s="62"/>
      <c r="C1450" s="62"/>
      <c r="D1450" s="62"/>
      <c r="E1450" s="62"/>
      <c r="F1450" s="62"/>
      <c r="G1450" s="124"/>
      <c r="H1450" s="124"/>
      <c r="I1450" s="12" t="str">
        <f t="shared" si="68"/>
        <v/>
      </c>
      <c r="J1450" s="13" t="str">
        <f t="shared" si="69"/>
        <v/>
      </c>
      <c r="K1450" s="13" t="str">
        <f t="shared" si="70"/>
        <v/>
      </c>
    </row>
    <row r="1451" spans="1:11" ht="14.4" x14ac:dyDescent="0.3">
      <c r="A1451" s="61"/>
      <c r="B1451" s="62"/>
      <c r="C1451" s="62"/>
      <c r="D1451" s="62"/>
      <c r="E1451" s="62"/>
      <c r="F1451" s="62"/>
      <c r="G1451" s="124"/>
      <c r="H1451" s="124"/>
      <c r="I1451" s="12" t="str">
        <f t="shared" si="68"/>
        <v/>
      </c>
      <c r="J1451" s="13" t="str">
        <f t="shared" si="69"/>
        <v/>
      </c>
      <c r="K1451" s="13" t="str">
        <f t="shared" si="70"/>
        <v/>
      </c>
    </row>
    <row r="1452" spans="1:11" ht="14.4" x14ac:dyDescent="0.3">
      <c r="A1452" s="61"/>
      <c r="B1452" s="62"/>
      <c r="C1452" s="62"/>
      <c r="D1452" s="62"/>
      <c r="E1452" s="62"/>
      <c r="F1452" s="62"/>
      <c r="G1452" s="124"/>
      <c r="H1452" s="124"/>
      <c r="I1452" s="12" t="str">
        <f t="shared" si="68"/>
        <v/>
      </c>
      <c r="J1452" s="13" t="str">
        <f t="shared" si="69"/>
        <v/>
      </c>
      <c r="K1452" s="13" t="str">
        <f t="shared" si="70"/>
        <v/>
      </c>
    </row>
    <row r="1453" spans="1:11" ht="14.4" x14ac:dyDescent="0.3">
      <c r="A1453" s="61"/>
      <c r="B1453" s="62"/>
      <c r="C1453" s="62"/>
      <c r="D1453" s="62"/>
      <c r="E1453" s="62"/>
      <c r="F1453" s="62"/>
      <c r="G1453" s="124"/>
      <c r="H1453" s="124"/>
      <c r="I1453" s="12" t="str">
        <f t="shared" si="68"/>
        <v/>
      </c>
      <c r="J1453" s="13" t="str">
        <f t="shared" si="69"/>
        <v/>
      </c>
      <c r="K1453" s="13" t="str">
        <f t="shared" si="70"/>
        <v/>
      </c>
    </row>
    <row r="1454" spans="1:11" ht="14.4" x14ac:dyDescent="0.3">
      <c r="A1454" s="61"/>
      <c r="B1454" s="62"/>
      <c r="C1454" s="62"/>
      <c r="D1454" s="62"/>
      <c r="E1454" s="62"/>
      <c r="F1454" s="62"/>
      <c r="G1454" s="124"/>
      <c r="H1454" s="124"/>
      <c r="I1454" s="12" t="str">
        <f t="shared" si="68"/>
        <v/>
      </c>
      <c r="J1454" s="13" t="str">
        <f t="shared" si="69"/>
        <v/>
      </c>
      <c r="K1454" s="13" t="str">
        <f t="shared" si="70"/>
        <v/>
      </c>
    </row>
    <row r="1455" spans="1:11" ht="14.4" x14ac:dyDescent="0.3">
      <c r="A1455" s="61"/>
      <c r="B1455" s="62"/>
      <c r="C1455" s="62"/>
      <c r="D1455" s="62"/>
      <c r="E1455" s="62"/>
      <c r="F1455" s="62"/>
      <c r="G1455" s="124"/>
      <c r="H1455" s="124"/>
      <c r="I1455" s="12" t="str">
        <f t="shared" ref="I1455:I1518" si="71">IF(A1455="","",I1454+G1455-H1455)</f>
        <v/>
      </c>
      <c r="J1455" s="13" t="str">
        <f t="shared" ref="J1455:J1518" si="72">IF(A1455="","",IFERROR(MONTH(A1455),""))</f>
        <v/>
      </c>
      <c r="K1455" s="13" t="str">
        <f t="shared" si="70"/>
        <v/>
      </c>
    </row>
    <row r="1456" spans="1:11" ht="14.4" x14ac:dyDescent="0.3">
      <c r="A1456" s="61"/>
      <c r="B1456" s="62"/>
      <c r="C1456" s="62"/>
      <c r="D1456" s="62"/>
      <c r="E1456" s="62"/>
      <c r="F1456" s="62"/>
      <c r="G1456" s="124"/>
      <c r="H1456" s="124"/>
      <c r="I1456" s="12" t="str">
        <f t="shared" si="71"/>
        <v/>
      </c>
      <c r="J1456" s="13" t="str">
        <f t="shared" si="72"/>
        <v/>
      </c>
      <c r="K1456" s="13" t="str">
        <f t="shared" si="70"/>
        <v/>
      </c>
    </row>
    <row r="1457" spans="1:11" ht="14.4" x14ac:dyDescent="0.3">
      <c r="A1457" s="61"/>
      <c r="B1457" s="62"/>
      <c r="C1457" s="62"/>
      <c r="D1457" s="62"/>
      <c r="E1457" s="62"/>
      <c r="F1457" s="62"/>
      <c r="G1457" s="124"/>
      <c r="H1457" s="124"/>
      <c r="I1457" s="12" t="str">
        <f t="shared" si="71"/>
        <v/>
      </c>
      <c r="J1457" s="13" t="str">
        <f t="shared" si="72"/>
        <v/>
      </c>
      <c r="K1457" s="13" t="str">
        <f t="shared" si="70"/>
        <v/>
      </c>
    </row>
    <row r="1458" spans="1:11" ht="14.4" x14ac:dyDescent="0.3">
      <c r="A1458" s="61"/>
      <c r="B1458" s="62"/>
      <c r="C1458" s="62"/>
      <c r="D1458" s="62"/>
      <c r="E1458" s="62"/>
      <c r="F1458" s="62"/>
      <c r="G1458" s="124"/>
      <c r="H1458" s="124"/>
      <c r="I1458" s="12" t="str">
        <f t="shared" si="71"/>
        <v/>
      </c>
      <c r="J1458" s="13" t="str">
        <f t="shared" si="72"/>
        <v/>
      </c>
      <c r="K1458" s="13" t="str">
        <f t="shared" si="70"/>
        <v/>
      </c>
    </row>
    <row r="1459" spans="1:11" ht="14.4" x14ac:dyDescent="0.3">
      <c r="A1459" s="61"/>
      <c r="B1459" s="62"/>
      <c r="C1459" s="62"/>
      <c r="D1459" s="62"/>
      <c r="E1459" s="62"/>
      <c r="F1459" s="62"/>
      <c r="G1459" s="124"/>
      <c r="H1459" s="124"/>
      <c r="I1459" s="12" t="str">
        <f t="shared" si="71"/>
        <v/>
      </c>
      <c r="J1459" s="13" t="str">
        <f t="shared" si="72"/>
        <v/>
      </c>
      <c r="K1459" s="13" t="str">
        <f t="shared" si="70"/>
        <v/>
      </c>
    </row>
    <row r="1460" spans="1:11" ht="14.4" x14ac:dyDescent="0.3">
      <c r="A1460" s="61"/>
      <c r="B1460" s="62"/>
      <c r="C1460" s="62"/>
      <c r="D1460" s="62"/>
      <c r="E1460" s="62"/>
      <c r="F1460" s="62"/>
      <c r="G1460" s="124"/>
      <c r="H1460" s="124"/>
      <c r="I1460" s="12" t="str">
        <f t="shared" si="71"/>
        <v/>
      </c>
      <c r="J1460" s="13" t="str">
        <f t="shared" si="72"/>
        <v/>
      </c>
      <c r="K1460" s="13" t="str">
        <f t="shared" si="70"/>
        <v/>
      </c>
    </row>
    <row r="1461" spans="1:11" ht="14.4" x14ac:dyDescent="0.3">
      <c r="A1461" s="61"/>
      <c r="B1461" s="62"/>
      <c r="C1461" s="62"/>
      <c r="D1461" s="62"/>
      <c r="E1461" s="62"/>
      <c r="F1461" s="62"/>
      <c r="G1461" s="124"/>
      <c r="H1461" s="124"/>
      <c r="I1461" s="12" t="str">
        <f t="shared" si="71"/>
        <v/>
      </c>
      <c r="J1461" s="13" t="str">
        <f t="shared" si="72"/>
        <v/>
      </c>
      <c r="K1461" s="13" t="str">
        <f t="shared" si="70"/>
        <v/>
      </c>
    </row>
    <row r="1462" spans="1:11" ht="14.4" x14ac:dyDescent="0.3">
      <c r="A1462" s="61"/>
      <c r="B1462" s="62"/>
      <c r="C1462" s="62"/>
      <c r="D1462" s="62"/>
      <c r="E1462" s="62"/>
      <c r="F1462" s="62"/>
      <c r="G1462" s="124"/>
      <c r="H1462" s="124"/>
      <c r="I1462" s="12" t="str">
        <f t="shared" si="71"/>
        <v/>
      </c>
      <c r="J1462" s="13" t="str">
        <f t="shared" si="72"/>
        <v/>
      </c>
      <c r="K1462" s="13" t="str">
        <f t="shared" si="70"/>
        <v/>
      </c>
    </row>
    <row r="1463" spans="1:11" ht="14.4" x14ac:dyDescent="0.3">
      <c r="A1463" s="61"/>
      <c r="B1463" s="62"/>
      <c r="C1463" s="62"/>
      <c r="D1463" s="62"/>
      <c r="E1463" s="62"/>
      <c r="F1463" s="62"/>
      <c r="G1463" s="124"/>
      <c r="H1463" s="124"/>
      <c r="I1463" s="12" t="str">
        <f t="shared" si="71"/>
        <v/>
      </c>
      <c r="J1463" s="13" t="str">
        <f t="shared" si="72"/>
        <v/>
      </c>
      <c r="K1463" s="13" t="str">
        <f t="shared" si="70"/>
        <v/>
      </c>
    </row>
    <row r="1464" spans="1:11" ht="14.4" x14ac:dyDescent="0.3">
      <c r="A1464" s="61"/>
      <c r="B1464" s="62"/>
      <c r="C1464" s="62"/>
      <c r="D1464" s="62"/>
      <c r="E1464" s="62"/>
      <c r="F1464" s="62"/>
      <c r="G1464" s="124"/>
      <c r="H1464" s="124"/>
      <c r="I1464" s="12" t="str">
        <f t="shared" si="71"/>
        <v/>
      </c>
      <c r="J1464" s="13" t="str">
        <f t="shared" si="72"/>
        <v/>
      </c>
      <c r="K1464" s="13" t="str">
        <f t="shared" si="70"/>
        <v/>
      </c>
    </row>
    <row r="1465" spans="1:11" ht="14.4" x14ac:dyDescent="0.3">
      <c r="A1465" s="61"/>
      <c r="B1465" s="62"/>
      <c r="C1465" s="62"/>
      <c r="D1465" s="62"/>
      <c r="E1465" s="62"/>
      <c r="F1465" s="62"/>
      <c r="G1465" s="124"/>
      <c r="H1465" s="124"/>
      <c r="I1465" s="12" t="str">
        <f t="shared" si="71"/>
        <v/>
      </c>
      <c r="J1465" s="13" t="str">
        <f t="shared" si="72"/>
        <v/>
      </c>
      <c r="K1465" s="13" t="str">
        <f t="shared" si="70"/>
        <v/>
      </c>
    </row>
    <row r="1466" spans="1:11" ht="14.4" x14ac:dyDescent="0.3">
      <c r="A1466" s="61"/>
      <c r="B1466" s="62"/>
      <c r="C1466" s="62"/>
      <c r="D1466" s="62"/>
      <c r="E1466" s="62"/>
      <c r="F1466" s="62"/>
      <c r="G1466" s="124"/>
      <c r="H1466" s="124"/>
      <c r="I1466" s="12" t="str">
        <f t="shared" si="71"/>
        <v/>
      </c>
      <c r="J1466" s="13" t="str">
        <f t="shared" si="72"/>
        <v/>
      </c>
      <c r="K1466" s="13" t="str">
        <f t="shared" si="70"/>
        <v/>
      </c>
    </row>
    <row r="1467" spans="1:11" ht="14.4" x14ac:dyDescent="0.3">
      <c r="A1467" s="61"/>
      <c r="B1467" s="62"/>
      <c r="C1467" s="62"/>
      <c r="D1467" s="62"/>
      <c r="E1467" s="62"/>
      <c r="F1467" s="62"/>
      <c r="G1467" s="124"/>
      <c r="H1467" s="124"/>
      <c r="I1467" s="12" t="str">
        <f t="shared" si="71"/>
        <v/>
      </c>
      <c r="J1467" s="13" t="str">
        <f t="shared" si="72"/>
        <v/>
      </c>
      <c r="K1467" s="13" t="str">
        <f t="shared" si="70"/>
        <v/>
      </c>
    </row>
    <row r="1468" spans="1:11" ht="14.4" x14ac:dyDescent="0.3">
      <c r="A1468" s="61"/>
      <c r="B1468" s="62"/>
      <c r="C1468" s="62"/>
      <c r="D1468" s="62"/>
      <c r="E1468" s="62"/>
      <c r="F1468" s="62"/>
      <c r="G1468" s="124"/>
      <c r="H1468" s="124"/>
      <c r="I1468" s="12" t="str">
        <f t="shared" si="71"/>
        <v/>
      </c>
      <c r="J1468" s="13" t="str">
        <f t="shared" si="72"/>
        <v/>
      </c>
      <c r="K1468" s="13" t="str">
        <f t="shared" si="70"/>
        <v/>
      </c>
    </row>
    <row r="1469" spans="1:11" ht="14.4" x14ac:dyDescent="0.3">
      <c r="A1469" s="61"/>
      <c r="B1469" s="62"/>
      <c r="C1469" s="62"/>
      <c r="D1469" s="62"/>
      <c r="E1469" s="62"/>
      <c r="F1469" s="62"/>
      <c r="G1469" s="124"/>
      <c r="H1469" s="124"/>
      <c r="I1469" s="12" t="str">
        <f t="shared" si="71"/>
        <v/>
      </c>
      <c r="J1469" s="13" t="str">
        <f t="shared" si="72"/>
        <v/>
      </c>
      <c r="K1469" s="13" t="str">
        <f t="shared" si="70"/>
        <v/>
      </c>
    </row>
    <row r="1470" spans="1:11" ht="14.4" x14ac:dyDescent="0.3">
      <c r="A1470" s="61"/>
      <c r="B1470" s="62"/>
      <c r="C1470" s="62"/>
      <c r="D1470" s="62"/>
      <c r="E1470" s="62"/>
      <c r="F1470" s="62"/>
      <c r="G1470" s="124"/>
      <c r="H1470" s="124"/>
      <c r="I1470" s="12" t="str">
        <f t="shared" si="71"/>
        <v/>
      </c>
      <c r="J1470" s="13" t="str">
        <f t="shared" si="72"/>
        <v/>
      </c>
      <c r="K1470" s="13" t="str">
        <f t="shared" si="70"/>
        <v/>
      </c>
    </row>
    <row r="1471" spans="1:11" ht="14.4" x14ac:dyDescent="0.3">
      <c r="A1471" s="61"/>
      <c r="B1471" s="62"/>
      <c r="C1471" s="62"/>
      <c r="D1471" s="62"/>
      <c r="E1471" s="62"/>
      <c r="F1471" s="62"/>
      <c r="G1471" s="124"/>
      <c r="H1471" s="124"/>
      <c r="I1471" s="12" t="str">
        <f t="shared" si="71"/>
        <v/>
      </c>
      <c r="J1471" s="13" t="str">
        <f t="shared" si="72"/>
        <v/>
      </c>
      <c r="K1471" s="13" t="str">
        <f t="shared" si="70"/>
        <v/>
      </c>
    </row>
    <row r="1472" spans="1:11" ht="14.4" x14ac:dyDescent="0.3">
      <c r="A1472" s="61"/>
      <c r="B1472" s="62"/>
      <c r="C1472" s="62"/>
      <c r="D1472" s="62"/>
      <c r="E1472" s="62"/>
      <c r="F1472" s="62"/>
      <c r="G1472" s="124"/>
      <c r="H1472" s="124"/>
      <c r="I1472" s="12" t="str">
        <f t="shared" si="71"/>
        <v/>
      </c>
      <c r="J1472" s="13" t="str">
        <f t="shared" si="72"/>
        <v/>
      </c>
      <c r="K1472" s="13" t="str">
        <f t="shared" si="70"/>
        <v/>
      </c>
    </row>
    <row r="1473" spans="1:11" ht="14.4" x14ac:dyDescent="0.3">
      <c r="A1473" s="61"/>
      <c r="B1473" s="62"/>
      <c r="C1473" s="62"/>
      <c r="D1473" s="62"/>
      <c r="E1473" s="62"/>
      <c r="F1473" s="62"/>
      <c r="G1473" s="124"/>
      <c r="H1473" s="124"/>
      <c r="I1473" s="12" t="str">
        <f t="shared" si="71"/>
        <v/>
      </c>
      <c r="J1473" s="13" t="str">
        <f t="shared" si="72"/>
        <v/>
      </c>
      <c r="K1473" s="13" t="str">
        <f t="shared" si="70"/>
        <v/>
      </c>
    </row>
    <row r="1474" spans="1:11" ht="14.4" x14ac:dyDescent="0.3">
      <c r="A1474" s="61"/>
      <c r="B1474" s="62"/>
      <c r="C1474" s="62"/>
      <c r="D1474" s="62"/>
      <c r="E1474" s="62"/>
      <c r="F1474" s="62"/>
      <c r="G1474" s="124"/>
      <c r="H1474" s="124"/>
      <c r="I1474" s="12" t="str">
        <f t="shared" si="71"/>
        <v/>
      </c>
      <c r="J1474" s="13" t="str">
        <f t="shared" si="72"/>
        <v/>
      </c>
      <c r="K1474" s="13" t="str">
        <f t="shared" si="70"/>
        <v/>
      </c>
    </row>
    <row r="1475" spans="1:11" ht="14.4" x14ac:dyDescent="0.3">
      <c r="A1475" s="61"/>
      <c r="B1475" s="62"/>
      <c r="C1475" s="62"/>
      <c r="D1475" s="62"/>
      <c r="E1475" s="62"/>
      <c r="F1475" s="62"/>
      <c r="G1475" s="124"/>
      <c r="H1475" s="124"/>
      <c r="I1475" s="12" t="str">
        <f t="shared" si="71"/>
        <v/>
      </c>
      <c r="J1475" s="13" t="str">
        <f t="shared" si="72"/>
        <v/>
      </c>
      <c r="K1475" s="13" t="str">
        <f t="shared" si="70"/>
        <v/>
      </c>
    </row>
    <row r="1476" spans="1:11" ht="14.4" x14ac:dyDescent="0.3">
      <c r="A1476" s="61"/>
      <c r="B1476" s="62"/>
      <c r="C1476" s="62"/>
      <c r="D1476" s="62"/>
      <c r="E1476" s="62"/>
      <c r="F1476" s="62"/>
      <c r="G1476" s="124"/>
      <c r="H1476" s="124"/>
      <c r="I1476" s="12" t="str">
        <f t="shared" si="71"/>
        <v/>
      </c>
      <c r="J1476" s="13" t="str">
        <f t="shared" si="72"/>
        <v/>
      </c>
      <c r="K1476" s="13" t="str">
        <f t="shared" si="70"/>
        <v/>
      </c>
    </row>
    <row r="1477" spans="1:11" ht="14.4" x14ac:dyDescent="0.3">
      <c r="A1477" s="61"/>
      <c r="B1477" s="62"/>
      <c r="C1477" s="62"/>
      <c r="D1477" s="62"/>
      <c r="E1477" s="62"/>
      <c r="F1477" s="62"/>
      <c r="G1477" s="124"/>
      <c r="H1477" s="124"/>
      <c r="I1477" s="12" t="str">
        <f t="shared" si="71"/>
        <v/>
      </c>
      <c r="J1477" s="13" t="str">
        <f t="shared" si="72"/>
        <v/>
      </c>
      <c r="K1477" s="13" t="str">
        <f t="shared" si="70"/>
        <v/>
      </c>
    </row>
    <row r="1478" spans="1:11" ht="14.4" x14ac:dyDescent="0.3">
      <c r="A1478" s="61"/>
      <c r="B1478" s="62"/>
      <c r="C1478" s="62"/>
      <c r="D1478" s="62"/>
      <c r="E1478" s="62"/>
      <c r="F1478" s="62"/>
      <c r="G1478" s="124"/>
      <c r="H1478" s="124"/>
      <c r="I1478" s="12" t="str">
        <f t="shared" si="71"/>
        <v/>
      </c>
      <c r="J1478" s="13" t="str">
        <f t="shared" si="72"/>
        <v/>
      </c>
      <c r="K1478" s="13" t="str">
        <f t="shared" si="70"/>
        <v/>
      </c>
    </row>
    <row r="1479" spans="1:11" ht="14.4" x14ac:dyDescent="0.3">
      <c r="A1479" s="61"/>
      <c r="B1479" s="62"/>
      <c r="C1479" s="62"/>
      <c r="D1479" s="62"/>
      <c r="E1479" s="62"/>
      <c r="F1479" s="62"/>
      <c r="G1479" s="124"/>
      <c r="H1479" s="124"/>
      <c r="I1479" s="12" t="str">
        <f t="shared" si="71"/>
        <v/>
      </c>
      <c r="J1479" s="13" t="str">
        <f t="shared" si="72"/>
        <v/>
      </c>
      <c r="K1479" s="13" t="str">
        <f t="shared" si="70"/>
        <v/>
      </c>
    </row>
    <row r="1480" spans="1:11" ht="14.4" x14ac:dyDescent="0.3">
      <c r="A1480" s="61"/>
      <c r="B1480" s="62"/>
      <c r="C1480" s="62"/>
      <c r="D1480" s="62"/>
      <c r="E1480" s="62"/>
      <c r="F1480" s="62"/>
      <c r="G1480" s="124"/>
      <c r="H1480" s="124"/>
      <c r="I1480" s="12" t="str">
        <f t="shared" si="71"/>
        <v/>
      </c>
      <c r="J1480" s="13" t="str">
        <f t="shared" si="72"/>
        <v/>
      </c>
      <c r="K1480" s="13" t="str">
        <f t="shared" ref="K1480:K1543" si="73">IF(A1480="","",IF(A1481="",ROW(),0))</f>
        <v/>
      </c>
    </row>
    <row r="1481" spans="1:11" ht="14.4" x14ac:dyDescent="0.3">
      <c r="A1481" s="61"/>
      <c r="B1481" s="62"/>
      <c r="C1481" s="62"/>
      <c r="D1481" s="62"/>
      <c r="E1481" s="62"/>
      <c r="F1481" s="62"/>
      <c r="G1481" s="124"/>
      <c r="H1481" s="124"/>
      <c r="I1481" s="12" t="str">
        <f t="shared" si="71"/>
        <v/>
      </c>
      <c r="J1481" s="13" t="str">
        <f t="shared" si="72"/>
        <v/>
      </c>
      <c r="K1481" s="13" t="str">
        <f t="shared" si="73"/>
        <v/>
      </c>
    </row>
    <row r="1482" spans="1:11" ht="14.4" x14ac:dyDescent="0.3">
      <c r="A1482" s="61"/>
      <c r="B1482" s="62"/>
      <c r="C1482" s="62"/>
      <c r="D1482" s="62"/>
      <c r="E1482" s="62"/>
      <c r="F1482" s="62"/>
      <c r="G1482" s="124"/>
      <c r="H1482" s="124"/>
      <c r="I1482" s="12" t="str">
        <f t="shared" si="71"/>
        <v/>
      </c>
      <c r="J1482" s="13" t="str">
        <f t="shared" si="72"/>
        <v/>
      </c>
      <c r="K1482" s="13" t="str">
        <f t="shared" si="73"/>
        <v/>
      </c>
    </row>
    <row r="1483" spans="1:11" ht="14.4" x14ac:dyDescent="0.3">
      <c r="A1483" s="61"/>
      <c r="B1483" s="62"/>
      <c r="C1483" s="62"/>
      <c r="D1483" s="62"/>
      <c r="E1483" s="62"/>
      <c r="F1483" s="62"/>
      <c r="G1483" s="124"/>
      <c r="H1483" s="124"/>
      <c r="I1483" s="12" t="str">
        <f t="shared" si="71"/>
        <v/>
      </c>
      <c r="J1483" s="13" t="str">
        <f t="shared" si="72"/>
        <v/>
      </c>
      <c r="K1483" s="13" t="str">
        <f t="shared" si="73"/>
        <v/>
      </c>
    </row>
    <row r="1484" spans="1:11" ht="14.4" x14ac:dyDescent="0.3">
      <c r="A1484" s="61"/>
      <c r="B1484" s="62"/>
      <c r="C1484" s="62"/>
      <c r="D1484" s="62"/>
      <c r="E1484" s="62"/>
      <c r="F1484" s="62"/>
      <c r="G1484" s="124"/>
      <c r="H1484" s="124"/>
      <c r="I1484" s="12" t="str">
        <f t="shared" si="71"/>
        <v/>
      </c>
      <c r="J1484" s="13" t="str">
        <f t="shared" si="72"/>
        <v/>
      </c>
      <c r="K1484" s="13" t="str">
        <f t="shared" si="73"/>
        <v/>
      </c>
    </row>
    <row r="1485" spans="1:11" ht="14.4" x14ac:dyDescent="0.3">
      <c r="A1485" s="61"/>
      <c r="B1485" s="62"/>
      <c r="C1485" s="62"/>
      <c r="D1485" s="62"/>
      <c r="E1485" s="62"/>
      <c r="F1485" s="62"/>
      <c r="G1485" s="124"/>
      <c r="H1485" s="124"/>
      <c r="I1485" s="12" t="str">
        <f t="shared" si="71"/>
        <v/>
      </c>
      <c r="J1485" s="13" t="str">
        <f t="shared" si="72"/>
        <v/>
      </c>
      <c r="K1485" s="13" t="str">
        <f t="shared" si="73"/>
        <v/>
      </c>
    </row>
    <row r="1486" spans="1:11" ht="14.4" x14ac:dyDescent="0.3">
      <c r="A1486" s="61"/>
      <c r="B1486" s="62"/>
      <c r="C1486" s="62"/>
      <c r="D1486" s="62"/>
      <c r="E1486" s="62"/>
      <c r="F1486" s="62"/>
      <c r="G1486" s="124"/>
      <c r="H1486" s="124"/>
      <c r="I1486" s="12" t="str">
        <f t="shared" si="71"/>
        <v/>
      </c>
      <c r="J1486" s="13" t="str">
        <f t="shared" si="72"/>
        <v/>
      </c>
      <c r="K1486" s="13" t="str">
        <f t="shared" si="73"/>
        <v/>
      </c>
    </row>
    <row r="1487" spans="1:11" ht="14.4" x14ac:dyDescent="0.3">
      <c r="A1487" s="61"/>
      <c r="B1487" s="62"/>
      <c r="C1487" s="62"/>
      <c r="D1487" s="62"/>
      <c r="E1487" s="62"/>
      <c r="F1487" s="62"/>
      <c r="G1487" s="124"/>
      <c r="H1487" s="124"/>
      <c r="I1487" s="12" t="str">
        <f t="shared" si="71"/>
        <v/>
      </c>
      <c r="J1487" s="13" t="str">
        <f t="shared" si="72"/>
        <v/>
      </c>
      <c r="K1487" s="13" t="str">
        <f t="shared" si="73"/>
        <v/>
      </c>
    </row>
    <row r="1488" spans="1:11" ht="14.4" x14ac:dyDescent="0.3">
      <c r="A1488" s="61"/>
      <c r="B1488" s="62"/>
      <c r="C1488" s="62"/>
      <c r="D1488" s="62"/>
      <c r="E1488" s="62"/>
      <c r="F1488" s="62"/>
      <c r="G1488" s="124"/>
      <c r="H1488" s="124"/>
      <c r="I1488" s="12" t="str">
        <f t="shared" si="71"/>
        <v/>
      </c>
      <c r="J1488" s="13" t="str">
        <f t="shared" si="72"/>
        <v/>
      </c>
      <c r="K1488" s="13" t="str">
        <f t="shared" si="73"/>
        <v/>
      </c>
    </row>
    <row r="1489" spans="1:11" ht="14.4" x14ac:dyDescent="0.3">
      <c r="A1489" s="61"/>
      <c r="B1489" s="62"/>
      <c r="C1489" s="62"/>
      <c r="D1489" s="62"/>
      <c r="E1489" s="62"/>
      <c r="F1489" s="62"/>
      <c r="G1489" s="124"/>
      <c r="H1489" s="124"/>
      <c r="I1489" s="12" t="str">
        <f t="shared" si="71"/>
        <v/>
      </c>
      <c r="J1489" s="13" t="str">
        <f t="shared" si="72"/>
        <v/>
      </c>
      <c r="K1489" s="13" t="str">
        <f t="shared" si="73"/>
        <v/>
      </c>
    </row>
    <row r="1490" spans="1:11" ht="14.4" x14ac:dyDescent="0.3">
      <c r="A1490" s="61"/>
      <c r="B1490" s="62"/>
      <c r="C1490" s="62"/>
      <c r="D1490" s="62"/>
      <c r="E1490" s="62"/>
      <c r="F1490" s="62"/>
      <c r="G1490" s="124"/>
      <c r="H1490" s="124"/>
      <c r="I1490" s="12" t="str">
        <f t="shared" si="71"/>
        <v/>
      </c>
      <c r="J1490" s="13" t="str">
        <f t="shared" si="72"/>
        <v/>
      </c>
      <c r="K1490" s="13" t="str">
        <f t="shared" si="73"/>
        <v/>
      </c>
    </row>
    <row r="1491" spans="1:11" ht="14.4" x14ac:dyDescent="0.3">
      <c r="A1491" s="61"/>
      <c r="B1491" s="62"/>
      <c r="C1491" s="62"/>
      <c r="D1491" s="62"/>
      <c r="E1491" s="62"/>
      <c r="F1491" s="62"/>
      <c r="G1491" s="124"/>
      <c r="H1491" s="124"/>
      <c r="I1491" s="12" t="str">
        <f t="shared" si="71"/>
        <v/>
      </c>
      <c r="J1491" s="13" t="str">
        <f t="shared" si="72"/>
        <v/>
      </c>
      <c r="K1491" s="13" t="str">
        <f t="shared" si="73"/>
        <v/>
      </c>
    </row>
    <row r="1492" spans="1:11" ht="14.4" x14ac:dyDescent="0.3">
      <c r="A1492" s="61"/>
      <c r="B1492" s="62"/>
      <c r="C1492" s="62"/>
      <c r="D1492" s="62"/>
      <c r="E1492" s="62"/>
      <c r="F1492" s="62"/>
      <c r="G1492" s="124"/>
      <c r="H1492" s="124"/>
      <c r="I1492" s="12" t="str">
        <f t="shared" si="71"/>
        <v/>
      </c>
      <c r="J1492" s="13" t="str">
        <f t="shared" si="72"/>
        <v/>
      </c>
      <c r="K1492" s="13" t="str">
        <f t="shared" si="73"/>
        <v/>
      </c>
    </row>
    <row r="1493" spans="1:11" ht="14.4" x14ac:dyDescent="0.3">
      <c r="A1493" s="61"/>
      <c r="B1493" s="62"/>
      <c r="C1493" s="62"/>
      <c r="D1493" s="62"/>
      <c r="E1493" s="62"/>
      <c r="F1493" s="62"/>
      <c r="G1493" s="124"/>
      <c r="H1493" s="124"/>
      <c r="I1493" s="12" t="str">
        <f t="shared" si="71"/>
        <v/>
      </c>
      <c r="J1493" s="13" t="str">
        <f t="shared" si="72"/>
        <v/>
      </c>
      <c r="K1493" s="13" t="str">
        <f t="shared" si="73"/>
        <v/>
      </c>
    </row>
    <row r="1494" spans="1:11" ht="14.4" x14ac:dyDescent="0.3">
      <c r="A1494" s="61"/>
      <c r="B1494" s="62"/>
      <c r="C1494" s="62"/>
      <c r="D1494" s="62"/>
      <c r="E1494" s="62"/>
      <c r="F1494" s="62"/>
      <c r="G1494" s="124"/>
      <c r="H1494" s="124"/>
      <c r="I1494" s="12" t="str">
        <f t="shared" si="71"/>
        <v/>
      </c>
      <c r="J1494" s="13" t="str">
        <f t="shared" si="72"/>
        <v/>
      </c>
      <c r="K1494" s="13" t="str">
        <f t="shared" si="73"/>
        <v/>
      </c>
    </row>
    <row r="1495" spans="1:11" ht="14.4" x14ac:dyDescent="0.3">
      <c r="A1495" s="61"/>
      <c r="B1495" s="62"/>
      <c r="C1495" s="62"/>
      <c r="D1495" s="62"/>
      <c r="E1495" s="62"/>
      <c r="F1495" s="62"/>
      <c r="G1495" s="124"/>
      <c r="H1495" s="124"/>
      <c r="I1495" s="12" t="str">
        <f t="shared" si="71"/>
        <v/>
      </c>
      <c r="J1495" s="13" t="str">
        <f t="shared" si="72"/>
        <v/>
      </c>
      <c r="K1495" s="13" t="str">
        <f t="shared" si="73"/>
        <v/>
      </c>
    </row>
    <row r="1496" spans="1:11" ht="14.4" x14ac:dyDescent="0.3">
      <c r="A1496" s="61"/>
      <c r="B1496" s="62"/>
      <c r="C1496" s="62"/>
      <c r="D1496" s="62"/>
      <c r="E1496" s="62"/>
      <c r="F1496" s="62"/>
      <c r="G1496" s="124"/>
      <c r="H1496" s="124"/>
      <c r="I1496" s="12" t="str">
        <f t="shared" si="71"/>
        <v/>
      </c>
      <c r="J1496" s="13" t="str">
        <f t="shared" si="72"/>
        <v/>
      </c>
      <c r="K1496" s="13" t="str">
        <f t="shared" si="73"/>
        <v/>
      </c>
    </row>
    <row r="1497" spans="1:11" ht="14.4" x14ac:dyDescent="0.3">
      <c r="A1497" s="61"/>
      <c r="B1497" s="62"/>
      <c r="C1497" s="62"/>
      <c r="D1497" s="62"/>
      <c r="E1497" s="62"/>
      <c r="F1497" s="62"/>
      <c r="G1497" s="124"/>
      <c r="H1497" s="124"/>
      <c r="I1497" s="12" t="str">
        <f t="shared" si="71"/>
        <v/>
      </c>
      <c r="J1497" s="13" t="str">
        <f t="shared" si="72"/>
        <v/>
      </c>
      <c r="K1497" s="13" t="str">
        <f t="shared" si="73"/>
        <v/>
      </c>
    </row>
    <row r="1498" spans="1:11" ht="14.4" x14ac:dyDescent="0.3">
      <c r="A1498" s="61"/>
      <c r="B1498" s="62"/>
      <c r="C1498" s="62"/>
      <c r="D1498" s="62"/>
      <c r="E1498" s="62"/>
      <c r="F1498" s="62"/>
      <c r="G1498" s="124"/>
      <c r="H1498" s="124"/>
      <c r="I1498" s="12" t="str">
        <f t="shared" si="71"/>
        <v/>
      </c>
      <c r="J1498" s="13" t="str">
        <f t="shared" si="72"/>
        <v/>
      </c>
      <c r="K1498" s="13" t="str">
        <f t="shared" si="73"/>
        <v/>
      </c>
    </row>
    <row r="1499" spans="1:11" ht="14.4" x14ac:dyDescent="0.3">
      <c r="A1499" s="61"/>
      <c r="B1499" s="62"/>
      <c r="C1499" s="62"/>
      <c r="D1499" s="62"/>
      <c r="E1499" s="62"/>
      <c r="F1499" s="62"/>
      <c r="G1499" s="124"/>
      <c r="H1499" s="124"/>
      <c r="I1499" s="12" t="str">
        <f t="shared" si="71"/>
        <v/>
      </c>
      <c r="J1499" s="13" t="str">
        <f t="shared" si="72"/>
        <v/>
      </c>
      <c r="K1499" s="13" t="str">
        <f t="shared" si="73"/>
        <v/>
      </c>
    </row>
    <row r="1500" spans="1:11" ht="14.4" x14ac:dyDescent="0.3">
      <c r="A1500" s="61"/>
      <c r="B1500" s="62"/>
      <c r="C1500" s="62"/>
      <c r="D1500" s="62"/>
      <c r="E1500" s="62"/>
      <c r="F1500" s="62"/>
      <c r="G1500" s="124"/>
      <c r="H1500" s="124"/>
      <c r="I1500" s="12" t="str">
        <f t="shared" si="71"/>
        <v/>
      </c>
      <c r="J1500" s="13" t="str">
        <f t="shared" si="72"/>
        <v/>
      </c>
      <c r="K1500" s="13" t="str">
        <f t="shared" si="73"/>
        <v/>
      </c>
    </row>
    <row r="1501" spans="1:11" ht="14.4" x14ac:dyDescent="0.3">
      <c r="A1501" s="61"/>
      <c r="B1501" s="62"/>
      <c r="C1501" s="62"/>
      <c r="D1501" s="62"/>
      <c r="E1501" s="62"/>
      <c r="F1501" s="62"/>
      <c r="G1501" s="124"/>
      <c r="H1501" s="124"/>
      <c r="I1501" s="12" t="str">
        <f t="shared" si="71"/>
        <v/>
      </c>
      <c r="J1501" s="13" t="str">
        <f t="shared" si="72"/>
        <v/>
      </c>
      <c r="K1501" s="13" t="str">
        <f t="shared" si="73"/>
        <v/>
      </c>
    </row>
    <row r="1502" spans="1:11" ht="14.4" x14ac:dyDescent="0.3">
      <c r="A1502" s="61"/>
      <c r="B1502" s="62"/>
      <c r="C1502" s="62"/>
      <c r="D1502" s="62"/>
      <c r="E1502" s="62"/>
      <c r="F1502" s="62"/>
      <c r="G1502" s="124"/>
      <c r="H1502" s="124"/>
      <c r="I1502" s="12" t="str">
        <f t="shared" si="71"/>
        <v/>
      </c>
      <c r="J1502" s="13" t="str">
        <f t="shared" si="72"/>
        <v/>
      </c>
      <c r="K1502" s="13" t="str">
        <f t="shared" si="73"/>
        <v/>
      </c>
    </row>
    <row r="1503" spans="1:11" ht="14.4" x14ac:dyDescent="0.3">
      <c r="A1503" s="61"/>
      <c r="B1503" s="62"/>
      <c r="C1503" s="62"/>
      <c r="D1503" s="62"/>
      <c r="E1503" s="62"/>
      <c r="F1503" s="62"/>
      <c r="G1503" s="124"/>
      <c r="H1503" s="124"/>
      <c r="I1503" s="12" t="str">
        <f t="shared" si="71"/>
        <v/>
      </c>
      <c r="J1503" s="13" t="str">
        <f t="shared" si="72"/>
        <v/>
      </c>
      <c r="K1503" s="13" t="str">
        <f t="shared" si="73"/>
        <v/>
      </c>
    </row>
    <row r="1504" spans="1:11" ht="14.4" x14ac:dyDescent="0.3">
      <c r="A1504" s="61"/>
      <c r="B1504" s="62"/>
      <c r="C1504" s="62"/>
      <c r="D1504" s="62"/>
      <c r="E1504" s="62"/>
      <c r="F1504" s="62"/>
      <c r="G1504" s="124"/>
      <c r="H1504" s="124"/>
      <c r="I1504" s="12" t="str">
        <f t="shared" si="71"/>
        <v/>
      </c>
      <c r="J1504" s="13" t="str">
        <f t="shared" si="72"/>
        <v/>
      </c>
      <c r="K1504" s="13" t="str">
        <f t="shared" si="73"/>
        <v/>
      </c>
    </row>
    <row r="1505" spans="1:11" ht="14.4" x14ac:dyDescent="0.3">
      <c r="A1505" s="61"/>
      <c r="B1505" s="62"/>
      <c r="C1505" s="62"/>
      <c r="D1505" s="62"/>
      <c r="E1505" s="62"/>
      <c r="F1505" s="62"/>
      <c r="G1505" s="124"/>
      <c r="H1505" s="124"/>
      <c r="I1505" s="12" t="str">
        <f t="shared" si="71"/>
        <v/>
      </c>
      <c r="J1505" s="13" t="str">
        <f t="shared" si="72"/>
        <v/>
      </c>
      <c r="K1505" s="13" t="str">
        <f t="shared" si="73"/>
        <v/>
      </c>
    </row>
    <row r="1506" spans="1:11" ht="14.4" x14ac:dyDescent="0.3">
      <c r="A1506" s="61"/>
      <c r="B1506" s="62"/>
      <c r="C1506" s="62"/>
      <c r="D1506" s="62"/>
      <c r="E1506" s="62"/>
      <c r="F1506" s="62"/>
      <c r="G1506" s="124"/>
      <c r="H1506" s="124"/>
      <c r="I1506" s="12" t="str">
        <f t="shared" si="71"/>
        <v/>
      </c>
      <c r="J1506" s="13" t="str">
        <f t="shared" si="72"/>
        <v/>
      </c>
      <c r="K1506" s="13" t="str">
        <f t="shared" si="73"/>
        <v/>
      </c>
    </row>
    <row r="1507" spans="1:11" ht="14.4" x14ac:dyDescent="0.3">
      <c r="A1507" s="61"/>
      <c r="B1507" s="62"/>
      <c r="C1507" s="62"/>
      <c r="D1507" s="62"/>
      <c r="E1507" s="62"/>
      <c r="F1507" s="62"/>
      <c r="G1507" s="124"/>
      <c r="H1507" s="124"/>
      <c r="I1507" s="12" t="str">
        <f t="shared" si="71"/>
        <v/>
      </c>
      <c r="J1507" s="13" t="str">
        <f t="shared" si="72"/>
        <v/>
      </c>
      <c r="K1507" s="13" t="str">
        <f t="shared" si="73"/>
        <v/>
      </c>
    </row>
    <row r="1508" spans="1:11" ht="14.4" x14ac:dyDescent="0.3">
      <c r="A1508" s="61"/>
      <c r="B1508" s="62"/>
      <c r="C1508" s="62"/>
      <c r="D1508" s="62"/>
      <c r="E1508" s="62"/>
      <c r="F1508" s="62"/>
      <c r="G1508" s="124"/>
      <c r="H1508" s="124"/>
      <c r="I1508" s="12" t="str">
        <f t="shared" si="71"/>
        <v/>
      </c>
      <c r="J1508" s="13" t="str">
        <f t="shared" si="72"/>
        <v/>
      </c>
      <c r="K1508" s="13" t="str">
        <f t="shared" si="73"/>
        <v/>
      </c>
    </row>
    <row r="1509" spans="1:11" ht="14.4" x14ac:dyDescent="0.3">
      <c r="A1509" s="61"/>
      <c r="B1509" s="62"/>
      <c r="C1509" s="62"/>
      <c r="D1509" s="62"/>
      <c r="E1509" s="62"/>
      <c r="F1509" s="62"/>
      <c r="G1509" s="124"/>
      <c r="H1509" s="124"/>
      <c r="I1509" s="12" t="str">
        <f t="shared" si="71"/>
        <v/>
      </c>
      <c r="J1509" s="13" t="str">
        <f t="shared" si="72"/>
        <v/>
      </c>
      <c r="K1509" s="13" t="str">
        <f t="shared" si="73"/>
        <v/>
      </c>
    </row>
    <row r="1510" spans="1:11" ht="14.4" x14ac:dyDescent="0.3">
      <c r="A1510" s="61"/>
      <c r="B1510" s="62"/>
      <c r="C1510" s="62"/>
      <c r="D1510" s="62"/>
      <c r="E1510" s="62"/>
      <c r="F1510" s="62"/>
      <c r="G1510" s="124"/>
      <c r="H1510" s="124"/>
      <c r="I1510" s="12" t="str">
        <f t="shared" si="71"/>
        <v/>
      </c>
      <c r="J1510" s="13" t="str">
        <f t="shared" si="72"/>
        <v/>
      </c>
      <c r="K1510" s="13" t="str">
        <f t="shared" si="73"/>
        <v/>
      </c>
    </row>
    <row r="1511" spans="1:11" ht="14.4" x14ac:dyDescent="0.3">
      <c r="A1511" s="61"/>
      <c r="B1511" s="62"/>
      <c r="C1511" s="62"/>
      <c r="D1511" s="62"/>
      <c r="E1511" s="62"/>
      <c r="F1511" s="62"/>
      <c r="G1511" s="124"/>
      <c r="H1511" s="124"/>
      <c r="I1511" s="12" t="str">
        <f t="shared" si="71"/>
        <v/>
      </c>
      <c r="J1511" s="13" t="str">
        <f t="shared" si="72"/>
        <v/>
      </c>
      <c r="K1511" s="13" t="str">
        <f t="shared" si="73"/>
        <v/>
      </c>
    </row>
    <row r="1512" spans="1:11" ht="14.4" x14ac:dyDescent="0.3">
      <c r="A1512" s="61"/>
      <c r="B1512" s="62"/>
      <c r="C1512" s="62"/>
      <c r="D1512" s="62"/>
      <c r="E1512" s="62"/>
      <c r="F1512" s="62"/>
      <c r="G1512" s="124"/>
      <c r="H1512" s="124"/>
      <c r="I1512" s="12" t="str">
        <f t="shared" si="71"/>
        <v/>
      </c>
      <c r="J1512" s="13" t="str">
        <f t="shared" si="72"/>
        <v/>
      </c>
      <c r="K1512" s="13" t="str">
        <f t="shared" si="73"/>
        <v/>
      </c>
    </row>
    <row r="1513" spans="1:11" ht="14.4" x14ac:dyDescent="0.3">
      <c r="A1513" s="61"/>
      <c r="B1513" s="62"/>
      <c r="C1513" s="62"/>
      <c r="D1513" s="62"/>
      <c r="E1513" s="62"/>
      <c r="F1513" s="62"/>
      <c r="G1513" s="124"/>
      <c r="H1513" s="124"/>
      <c r="I1513" s="12" t="str">
        <f t="shared" si="71"/>
        <v/>
      </c>
      <c r="J1513" s="13" t="str">
        <f t="shared" si="72"/>
        <v/>
      </c>
      <c r="K1513" s="13" t="str">
        <f t="shared" si="73"/>
        <v/>
      </c>
    </row>
    <row r="1514" spans="1:11" ht="14.4" x14ac:dyDescent="0.3">
      <c r="A1514" s="61"/>
      <c r="B1514" s="62"/>
      <c r="C1514" s="62"/>
      <c r="D1514" s="62"/>
      <c r="E1514" s="62"/>
      <c r="F1514" s="62"/>
      <c r="G1514" s="124"/>
      <c r="H1514" s="124"/>
      <c r="I1514" s="12" t="str">
        <f t="shared" si="71"/>
        <v/>
      </c>
      <c r="J1514" s="13" t="str">
        <f t="shared" si="72"/>
        <v/>
      </c>
      <c r="K1514" s="13" t="str">
        <f t="shared" si="73"/>
        <v/>
      </c>
    </row>
    <row r="1515" spans="1:11" ht="14.4" x14ac:dyDescent="0.3">
      <c r="A1515" s="61"/>
      <c r="B1515" s="62"/>
      <c r="C1515" s="62"/>
      <c r="D1515" s="62"/>
      <c r="E1515" s="62"/>
      <c r="F1515" s="62"/>
      <c r="G1515" s="124"/>
      <c r="H1515" s="124"/>
      <c r="I1515" s="12" t="str">
        <f t="shared" si="71"/>
        <v/>
      </c>
      <c r="J1515" s="13" t="str">
        <f t="shared" si="72"/>
        <v/>
      </c>
      <c r="K1515" s="13" t="str">
        <f t="shared" si="73"/>
        <v/>
      </c>
    </row>
    <row r="1516" spans="1:11" ht="14.4" x14ac:dyDescent="0.3">
      <c r="A1516" s="61"/>
      <c r="B1516" s="62"/>
      <c r="C1516" s="62"/>
      <c r="D1516" s="62"/>
      <c r="E1516" s="62"/>
      <c r="F1516" s="62"/>
      <c r="G1516" s="124"/>
      <c r="H1516" s="124"/>
      <c r="I1516" s="12" t="str">
        <f t="shared" si="71"/>
        <v/>
      </c>
      <c r="J1516" s="13" t="str">
        <f t="shared" si="72"/>
        <v/>
      </c>
      <c r="K1516" s="13" t="str">
        <f t="shared" si="73"/>
        <v/>
      </c>
    </row>
    <row r="1517" spans="1:11" ht="14.4" x14ac:dyDescent="0.3">
      <c r="A1517" s="61"/>
      <c r="B1517" s="62"/>
      <c r="C1517" s="62"/>
      <c r="D1517" s="62"/>
      <c r="E1517" s="62"/>
      <c r="F1517" s="62"/>
      <c r="G1517" s="124"/>
      <c r="H1517" s="124"/>
      <c r="I1517" s="12" t="str">
        <f t="shared" si="71"/>
        <v/>
      </c>
      <c r="J1517" s="13" t="str">
        <f t="shared" si="72"/>
        <v/>
      </c>
      <c r="K1517" s="13" t="str">
        <f t="shared" si="73"/>
        <v/>
      </c>
    </row>
    <row r="1518" spans="1:11" ht="14.4" x14ac:dyDescent="0.3">
      <c r="A1518" s="61"/>
      <c r="B1518" s="62"/>
      <c r="C1518" s="62"/>
      <c r="D1518" s="62"/>
      <c r="E1518" s="62"/>
      <c r="F1518" s="62"/>
      <c r="G1518" s="124"/>
      <c r="H1518" s="124"/>
      <c r="I1518" s="12" t="str">
        <f t="shared" si="71"/>
        <v/>
      </c>
      <c r="J1518" s="13" t="str">
        <f t="shared" si="72"/>
        <v/>
      </c>
      <c r="K1518" s="13" t="str">
        <f t="shared" si="73"/>
        <v/>
      </c>
    </row>
    <row r="1519" spans="1:11" ht="14.4" x14ac:dyDescent="0.3">
      <c r="A1519" s="61"/>
      <c r="B1519" s="62"/>
      <c r="C1519" s="62"/>
      <c r="D1519" s="62"/>
      <c r="E1519" s="62"/>
      <c r="F1519" s="62"/>
      <c r="G1519" s="124"/>
      <c r="H1519" s="124"/>
      <c r="I1519" s="12" t="str">
        <f t="shared" ref="I1519:I1582" si="74">IF(A1519="","",I1518+G1519-H1519)</f>
        <v/>
      </c>
      <c r="J1519" s="13" t="str">
        <f t="shared" ref="J1519:J1582" si="75">IF(A1519="","",IFERROR(MONTH(A1519),""))</f>
        <v/>
      </c>
      <c r="K1519" s="13" t="str">
        <f t="shared" si="73"/>
        <v/>
      </c>
    </row>
    <row r="1520" spans="1:11" ht="14.4" x14ac:dyDescent="0.3">
      <c r="A1520" s="61"/>
      <c r="B1520" s="62"/>
      <c r="C1520" s="62"/>
      <c r="D1520" s="62"/>
      <c r="E1520" s="62"/>
      <c r="F1520" s="62"/>
      <c r="G1520" s="124"/>
      <c r="H1520" s="124"/>
      <c r="I1520" s="12" t="str">
        <f t="shared" si="74"/>
        <v/>
      </c>
      <c r="J1520" s="13" t="str">
        <f t="shared" si="75"/>
        <v/>
      </c>
      <c r="K1520" s="13" t="str">
        <f t="shared" si="73"/>
        <v/>
      </c>
    </row>
    <row r="1521" spans="1:11" ht="14.4" x14ac:dyDescent="0.3">
      <c r="A1521" s="61"/>
      <c r="B1521" s="62"/>
      <c r="C1521" s="62"/>
      <c r="D1521" s="62"/>
      <c r="E1521" s="62"/>
      <c r="F1521" s="62"/>
      <c r="G1521" s="124"/>
      <c r="H1521" s="124"/>
      <c r="I1521" s="12" t="str">
        <f t="shared" si="74"/>
        <v/>
      </c>
      <c r="J1521" s="13" t="str">
        <f t="shared" si="75"/>
        <v/>
      </c>
      <c r="K1521" s="13" t="str">
        <f t="shared" si="73"/>
        <v/>
      </c>
    </row>
    <row r="1522" spans="1:11" ht="14.4" x14ac:dyDescent="0.3">
      <c r="A1522" s="61"/>
      <c r="B1522" s="62"/>
      <c r="C1522" s="62"/>
      <c r="D1522" s="62"/>
      <c r="E1522" s="62"/>
      <c r="F1522" s="62"/>
      <c r="G1522" s="124"/>
      <c r="H1522" s="124"/>
      <c r="I1522" s="12" t="str">
        <f t="shared" si="74"/>
        <v/>
      </c>
      <c r="J1522" s="13" t="str">
        <f t="shared" si="75"/>
        <v/>
      </c>
      <c r="K1522" s="13" t="str">
        <f t="shared" si="73"/>
        <v/>
      </c>
    </row>
    <row r="1523" spans="1:11" ht="14.4" x14ac:dyDescent="0.3">
      <c r="A1523" s="61"/>
      <c r="B1523" s="62"/>
      <c r="C1523" s="62"/>
      <c r="D1523" s="62"/>
      <c r="E1523" s="62"/>
      <c r="F1523" s="62"/>
      <c r="G1523" s="124"/>
      <c r="H1523" s="124"/>
      <c r="I1523" s="12" t="str">
        <f t="shared" si="74"/>
        <v/>
      </c>
      <c r="J1523" s="13" t="str">
        <f t="shared" si="75"/>
        <v/>
      </c>
      <c r="K1523" s="13" t="str">
        <f t="shared" si="73"/>
        <v/>
      </c>
    </row>
    <row r="1524" spans="1:11" ht="14.4" x14ac:dyDescent="0.3">
      <c r="A1524" s="61"/>
      <c r="B1524" s="62"/>
      <c r="C1524" s="62"/>
      <c r="D1524" s="62"/>
      <c r="E1524" s="62"/>
      <c r="F1524" s="62"/>
      <c r="G1524" s="124"/>
      <c r="H1524" s="124"/>
      <c r="I1524" s="12" t="str">
        <f t="shared" si="74"/>
        <v/>
      </c>
      <c r="J1524" s="13" t="str">
        <f t="shared" si="75"/>
        <v/>
      </c>
      <c r="K1524" s="13" t="str">
        <f t="shared" si="73"/>
        <v/>
      </c>
    </row>
    <row r="1525" spans="1:11" ht="14.4" x14ac:dyDescent="0.3">
      <c r="A1525" s="61"/>
      <c r="B1525" s="62"/>
      <c r="C1525" s="62"/>
      <c r="D1525" s="62"/>
      <c r="E1525" s="62"/>
      <c r="F1525" s="62"/>
      <c r="G1525" s="124"/>
      <c r="H1525" s="124"/>
      <c r="I1525" s="12" t="str">
        <f t="shared" si="74"/>
        <v/>
      </c>
      <c r="J1525" s="13" t="str">
        <f t="shared" si="75"/>
        <v/>
      </c>
      <c r="K1525" s="13" t="str">
        <f t="shared" si="73"/>
        <v/>
      </c>
    </row>
    <row r="1526" spans="1:11" ht="14.4" x14ac:dyDescent="0.3">
      <c r="A1526" s="61"/>
      <c r="B1526" s="62"/>
      <c r="C1526" s="62"/>
      <c r="D1526" s="62"/>
      <c r="E1526" s="62"/>
      <c r="F1526" s="62"/>
      <c r="G1526" s="124"/>
      <c r="H1526" s="124"/>
      <c r="I1526" s="12" t="str">
        <f t="shared" si="74"/>
        <v/>
      </c>
      <c r="J1526" s="13" t="str">
        <f t="shared" si="75"/>
        <v/>
      </c>
      <c r="K1526" s="13" t="str">
        <f t="shared" si="73"/>
        <v/>
      </c>
    </row>
    <row r="1527" spans="1:11" ht="14.4" x14ac:dyDescent="0.3">
      <c r="A1527" s="61"/>
      <c r="B1527" s="62"/>
      <c r="C1527" s="62"/>
      <c r="D1527" s="62"/>
      <c r="E1527" s="62"/>
      <c r="F1527" s="62"/>
      <c r="G1527" s="124"/>
      <c r="H1527" s="124"/>
      <c r="I1527" s="12" t="str">
        <f t="shared" si="74"/>
        <v/>
      </c>
      <c r="J1527" s="13" t="str">
        <f t="shared" si="75"/>
        <v/>
      </c>
      <c r="K1527" s="13" t="str">
        <f t="shared" si="73"/>
        <v/>
      </c>
    </row>
    <row r="1528" spans="1:11" ht="14.4" x14ac:dyDescent="0.3">
      <c r="A1528" s="61"/>
      <c r="B1528" s="62"/>
      <c r="C1528" s="62"/>
      <c r="D1528" s="62"/>
      <c r="E1528" s="62"/>
      <c r="F1528" s="62"/>
      <c r="G1528" s="124"/>
      <c r="H1528" s="124"/>
      <c r="I1528" s="12" t="str">
        <f t="shared" si="74"/>
        <v/>
      </c>
      <c r="J1528" s="13" t="str">
        <f t="shared" si="75"/>
        <v/>
      </c>
      <c r="K1528" s="13" t="str">
        <f t="shared" si="73"/>
        <v/>
      </c>
    </row>
    <row r="1529" spans="1:11" ht="14.4" x14ac:dyDescent="0.3">
      <c r="A1529" s="61"/>
      <c r="B1529" s="62"/>
      <c r="C1529" s="62"/>
      <c r="D1529" s="62"/>
      <c r="E1529" s="62"/>
      <c r="F1529" s="62"/>
      <c r="G1529" s="124"/>
      <c r="H1529" s="124"/>
      <c r="I1529" s="12" t="str">
        <f t="shared" si="74"/>
        <v/>
      </c>
      <c r="J1529" s="13" t="str">
        <f t="shared" si="75"/>
        <v/>
      </c>
      <c r="K1529" s="13" t="str">
        <f t="shared" si="73"/>
        <v/>
      </c>
    </row>
    <row r="1530" spans="1:11" ht="14.4" x14ac:dyDescent="0.3">
      <c r="A1530" s="61"/>
      <c r="B1530" s="62"/>
      <c r="C1530" s="62"/>
      <c r="D1530" s="62"/>
      <c r="E1530" s="62"/>
      <c r="F1530" s="62"/>
      <c r="G1530" s="124"/>
      <c r="H1530" s="124"/>
      <c r="I1530" s="12" t="str">
        <f t="shared" si="74"/>
        <v/>
      </c>
      <c r="J1530" s="13" t="str">
        <f t="shared" si="75"/>
        <v/>
      </c>
      <c r="K1530" s="13" t="str">
        <f t="shared" si="73"/>
        <v/>
      </c>
    </row>
    <row r="1531" spans="1:11" ht="14.4" x14ac:dyDescent="0.3">
      <c r="A1531" s="61"/>
      <c r="B1531" s="62"/>
      <c r="C1531" s="62"/>
      <c r="D1531" s="62"/>
      <c r="E1531" s="62"/>
      <c r="F1531" s="62"/>
      <c r="G1531" s="124"/>
      <c r="H1531" s="124"/>
      <c r="I1531" s="12" t="str">
        <f t="shared" si="74"/>
        <v/>
      </c>
      <c r="J1531" s="13" t="str">
        <f t="shared" si="75"/>
        <v/>
      </c>
      <c r="K1531" s="13" t="str">
        <f t="shared" si="73"/>
        <v/>
      </c>
    </row>
    <row r="1532" spans="1:11" ht="14.4" x14ac:dyDescent="0.3">
      <c r="A1532" s="61"/>
      <c r="B1532" s="62"/>
      <c r="C1532" s="62"/>
      <c r="D1532" s="62"/>
      <c r="E1532" s="62"/>
      <c r="F1532" s="62"/>
      <c r="G1532" s="124"/>
      <c r="H1532" s="124"/>
      <c r="I1532" s="12" t="str">
        <f t="shared" si="74"/>
        <v/>
      </c>
      <c r="J1532" s="13" t="str">
        <f t="shared" si="75"/>
        <v/>
      </c>
      <c r="K1532" s="13" t="str">
        <f t="shared" si="73"/>
        <v/>
      </c>
    </row>
    <row r="1533" spans="1:11" ht="14.4" x14ac:dyDescent="0.3">
      <c r="A1533" s="61"/>
      <c r="B1533" s="62"/>
      <c r="C1533" s="62"/>
      <c r="D1533" s="62"/>
      <c r="E1533" s="62"/>
      <c r="F1533" s="62"/>
      <c r="G1533" s="124"/>
      <c r="H1533" s="124"/>
      <c r="I1533" s="12" t="str">
        <f t="shared" si="74"/>
        <v/>
      </c>
      <c r="J1533" s="13" t="str">
        <f t="shared" si="75"/>
        <v/>
      </c>
      <c r="K1533" s="13" t="str">
        <f t="shared" si="73"/>
        <v/>
      </c>
    </row>
    <row r="1534" spans="1:11" ht="14.4" x14ac:dyDescent="0.3">
      <c r="A1534" s="61"/>
      <c r="B1534" s="62"/>
      <c r="C1534" s="62"/>
      <c r="D1534" s="62"/>
      <c r="E1534" s="62"/>
      <c r="F1534" s="62"/>
      <c r="G1534" s="124"/>
      <c r="H1534" s="124"/>
      <c r="I1534" s="12" t="str">
        <f t="shared" si="74"/>
        <v/>
      </c>
      <c r="J1534" s="13" t="str">
        <f t="shared" si="75"/>
        <v/>
      </c>
      <c r="K1534" s="13" t="str">
        <f t="shared" si="73"/>
        <v/>
      </c>
    </row>
    <row r="1535" spans="1:11" ht="14.4" x14ac:dyDescent="0.3">
      <c r="A1535" s="61"/>
      <c r="B1535" s="62"/>
      <c r="C1535" s="62"/>
      <c r="D1535" s="62"/>
      <c r="E1535" s="62"/>
      <c r="F1535" s="62"/>
      <c r="G1535" s="124"/>
      <c r="H1535" s="124"/>
      <c r="I1535" s="12" t="str">
        <f t="shared" si="74"/>
        <v/>
      </c>
      <c r="J1535" s="13" t="str">
        <f t="shared" si="75"/>
        <v/>
      </c>
      <c r="K1535" s="13" t="str">
        <f t="shared" si="73"/>
        <v/>
      </c>
    </row>
    <row r="1536" spans="1:11" ht="14.4" x14ac:dyDescent="0.3">
      <c r="A1536" s="61"/>
      <c r="B1536" s="62"/>
      <c r="C1536" s="62"/>
      <c r="D1536" s="62"/>
      <c r="E1536" s="62"/>
      <c r="F1536" s="62"/>
      <c r="G1536" s="124"/>
      <c r="H1536" s="124"/>
      <c r="I1536" s="12" t="str">
        <f t="shared" si="74"/>
        <v/>
      </c>
      <c r="J1536" s="13" t="str">
        <f t="shared" si="75"/>
        <v/>
      </c>
      <c r="K1536" s="13" t="str">
        <f t="shared" si="73"/>
        <v/>
      </c>
    </row>
    <row r="1537" spans="1:11" ht="14.4" x14ac:dyDescent="0.3">
      <c r="A1537" s="61"/>
      <c r="B1537" s="62"/>
      <c r="C1537" s="62"/>
      <c r="D1537" s="62"/>
      <c r="E1537" s="62"/>
      <c r="F1537" s="62"/>
      <c r="G1537" s="124"/>
      <c r="H1537" s="124"/>
      <c r="I1537" s="12" t="str">
        <f t="shared" si="74"/>
        <v/>
      </c>
      <c r="J1537" s="13" t="str">
        <f t="shared" si="75"/>
        <v/>
      </c>
      <c r="K1537" s="13" t="str">
        <f t="shared" si="73"/>
        <v/>
      </c>
    </row>
    <row r="1538" spans="1:11" ht="14.4" x14ac:dyDescent="0.3">
      <c r="A1538" s="61"/>
      <c r="B1538" s="62"/>
      <c r="C1538" s="62"/>
      <c r="D1538" s="62"/>
      <c r="E1538" s="62"/>
      <c r="F1538" s="62"/>
      <c r="G1538" s="124"/>
      <c r="H1538" s="124"/>
      <c r="I1538" s="12" t="str">
        <f t="shared" si="74"/>
        <v/>
      </c>
      <c r="J1538" s="13" t="str">
        <f t="shared" si="75"/>
        <v/>
      </c>
      <c r="K1538" s="13" t="str">
        <f t="shared" si="73"/>
        <v/>
      </c>
    </row>
    <row r="1539" spans="1:11" ht="14.4" x14ac:dyDescent="0.3">
      <c r="A1539" s="61"/>
      <c r="B1539" s="62"/>
      <c r="C1539" s="62"/>
      <c r="D1539" s="62"/>
      <c r="E1539" s="62"/>
      <c r="F1539" s="62"/>
      <c r="G1539" s="124"/>
      <c r="H1539" s="124"/>
      <c r="I1539" s="12" t="str">
        <f t="shared" si="74"/>
        <v/>
      </c>
      <c r="J1539" s="13" t="str">
        <f t="shared" si="75"/>
        <v/>
      </c>
      <c r="K1539" s="13" t="str">
        <f t="shared" si="73"/>
        <v/>
      </c>
    </row>
    <row r="1540" spans="1:11" ht="14.4" x14ac:dyDescent="0.3">
      <c r="A1540" s="61"/>
      <c r="B1540" s="62"/>
      <c r="C1540" s="62"/>
      <c r="D1540" s="62"/>
      <c r="E1540" s="62"/>
      <c r="F1540" s="62"/>
      <c r="G1540" s="124"/>
      <c r="H1540" s="124"/>
      <c r="I1540" s="12" t="str">
        <f t="shared" si="74"/>
        <v/>
      </c>
      <c r="J1540" s="13" t="str">
        <f t="shared" si="75"/>
        <v/>
      </c>
      <c r="K1540" s="13" t="str">
        <f t="shared" si="73"/>
        <v/>
      </c>
    </row>
    <row r="1541" spans="1:11" ht="14.4" x14ac:dyDescent="0.3">
      <c r="A1541" s="61"/>
      <c r="B1541" s="62"/>
      <c r="C1541" s="62"/>
      <c r="D1541" s="62"/>
      <c r="E1541" s="62"/>
      <c r="F1541" s="62"/>
      <c r="G1541" s="124"/>
      <c r="H1541" s="124"/>
      <c r="I1541" s="12" t="str">
        <f t="shared" si="74"/>
        <v/>
      </c>
      <c r="J1541" s="13" t="str">
        <f t="shared" si="75"/>
        <v/>
      </c>
      <c r="K1541" s="13" t="str">
        <f t="shared" si="73"/>
        <v/>
      </c>
    </row>
    <row r="1542" spans="1:11" ht="14.4" x14ac:dyDescent="0.3">
      <c r="A1542" s="61"/>
      <c r="B1542" s="62"/>
      <c r="C1542" s="62"/>
      <c r="D1542" s="62"/>
      <c r="E1542" s="62"/>
      <c r="F1542" s="62"/>
      <c r="G1542" s="124"/>
      <c r="H1542" s="124"/>
      <c r="I1542" s="12" t="str">
        <f t="shared" si="74"/>
        <v/>
      </c>
      <c r="J1542" s="13" t="str">
        <f t="shared" si="75"/>
        <v/>
      </c>
      <c r="K1542" s="13" t="str">
        <f t="shared" si="73"/>
        <v/>
      </c>
    </row>
    <row r="1543" spans="1:11" ht="14.4" x14ac:dyDescent="0.3">
      <c r="A1543" s="61"/>
      <c r="B1543" s="62"/>
      <c r="C1543" s="62"/>
      <c r="D1543" s="62"/>
      <c r="E1543" s="62"/>
      <c r="F1543" s="62"/>
      <c r="G1543" s="124"/>
      <c r="H1543" s="124"/>
      <c r="I1543" s="12" t="str">
        <f t="shared" si="74"/>
        <v/>
      </c>
      <c r="J1543" s="13" t="str">
        <f t="shared" si="75"/>
        <v/>
      </c>
      <c r="K1543" s="13" t="str">
        <f t="shared" si="73"/>
        <v/>
      </c>
    </row>
    <row r="1544" spans="1:11" ht="14.4" x14ac:dyDescent="0.3">
      <c r="A1544" s="61"/>
      <c r="B1544" s="62"/>
      <c r="C1544" s="62"/>
      <c r="D1544" s="62"/>
      <c r="E1544" s="62"/>
      <c r="F1544" s="62"/>
      <c r="G1544" s="124"/>
      <c r="H1544" s="124"/>
      <c r="I1544" s="12" t="str">
        <f t="shared" si="74"/>
        <v/>
      </c>
      <c r="J1544" s="13" t="str">
        <f t="shared" si="75"/>
        <v/>
      </c>
      <c r="K1544" s="13" t="str">
        <f t="shared" ref="K1544:K1607" si="76">IF(A1544="","",IF(A1545="",ROW(),0))</f>
        <v/>
      </c>
    </row>
    <row r="1545" spans="1:11" ht="14.4" x14ac:dyDescent="0.3">
      <c r="A1545" s="61"/>
      <c r="B1545" s="62"/>
      <c r="C1545" s="62"/>
      <c r="D1545" s="62"/>
      <c r="E1545" s="62"/>
      <c r="F1545" s="62"/>
      <c r="G1545" s="124"/>
      <c r="H1545" s="124"/>
      <c r="I1545" s="12" t="str">
        <f t="shared" si="74"/>
        <v/>
      </c>
      <c r="J1545" s="13" t="str">
        <f t="shared" si="75"/>
        <v/>
      </c>
      <c r="K1545" s="13" t="str">
        <f t="shared" si="76"/>
        <v/>
      </c>
    </row>
    <row r="1546" spans="1:11" ht="14.4" x14ac:dyDescent="0.3">
      <c r="A1546" s="61"/>
      <c r="B1546" s="62"/>
      <c r="C1546" s="62"/>
      <c r="D1546" s="62"/>
      <c r="E1546" s="62"/>
      <c r="F1546" s="62"/>
      <c r="G1546" s="124"/>
      <c r="H1546" s="124"/>
      <c r="I1546" s="12" t="str">
        <f t="shared" si="74"/>
        <v/>
      </c>
      <c r="J1546" s="13" t="str">
        <f t="shared" si="75"/>
        <v/>
      </c>
      <c r="K1546" s="13" t="str">
        <f t="shared" si="76"/>
        <v/>
      </c>
    </row>
    <row r="1547" spans="1:11" ht="14.4" x14ac:dyDescent="0.3">
      <c r="A1547" s="61"/>
      <c r="B1547" s="62"/>
      <c r="C1547" s="62"/>
      <c r="D1547" s="62"/>
      <c r="E1547" s="62"/>
      <c r="F1547" s="62"/>
      <c r="G1547" s="124"/>
      <c r="H1547" s="124"/>
      <c r="I1547" s="12" t="str">
        <f t="shared" si="74"/>
        <v/>
      </c>
      <c r="J1547" s="13" t="str">
        <f t="shared" si="75"/>
        <v/>
      </c>
      <c r="K1547" s="13" t="str">
        <f t="shared" si="76"/>
        <v/>
      </c>
    </row>
    <row r="1548" spans="1:11" ht="14.4" x14ac:dyDescent="0.3">
      <c r="A1548" s="61"/>
      <c r="B1548" s="62"/>
      <c r="C1548" s="62"/>
      <c r="D1548" s="62"/>
      <c r="E1548" s="62"/>
      <c r="F1548" s="62"/>
      <c r="G1548" s="124"/>
      <c r="H1548" s="124"/>
      <c r="I1548" s="12" t="str">
        <f t="shared" si="74"/>
        <v/>
      </c>
      <c r="J1548" s="13" t="str">
        <f t="shared" si="75"/>
        <v/>
      </c>
      <c r="K1548" s="13" t="str">
        <f t="shared" si="76"/>
        <v/>
      </c>
    </row>
    <row r="1549" spans="1:11" ht="14.4" x14ac:dyDescent="0.3">
      <c r="A1549" s="61"/>
      <c r="B1549" s="62"/>
      <c r="C1549" s="62"/>
      <c r="D1549" s="62"/>
      <c r="E1549" s="62"/>
      <c r="F1549" s="62"/>
      <c r="G1549" s="124"/>
      <c r="H1549" s="124"/>
      <c r="I1549" s="12" t="str">
        <f t="shared" si="74"/>
        <v/>
      </c>
      <c r="J1549" s="13" t="str">
        <f t="shared" si="75"/>
        <v/>
      </c>
      <c r="K1549" s="13" t="str">
        <f t="shared" si="76"/>
        <v/>
      </c>
    </row>
    <row r="1550" spans="1:11" ht="14.4" x14ac:dyDescent="0.3">
      <c r="A1550" s="61"/>
      <c r="B1550" s="62"/>
      <c r="C1550" s="62"/>
      <c r="D1550" s="62"/>
      <c r="E1550" s="62"/>
      <c r="F1550" s="62"/>
      <c r="G1550" s="124"/>
      <c r="H1550" s="124"/>
      <c r="I1550" s="12" t="str">
        <f t="shared" si="74"/>
        <v/>
      </c>
      <c r="J1550" s="13" t="str">
        <f t="shared" si="75"/>
        <v/>
      </c>
      <c r="K1550" s="13" t="str">
        <f t="shared" si="76"/>
        <v/>
      </c>
    </row>
    <row r="1551" spans="1:11" ht="14.4" x14ac:dyDescent="0.3">
      <c r="A1551" s="61"/>
      <c r="B1551" s="62"/>
      <c r="C1551" s="62"/>
      <c r="D1551" s="62"/>
      <c r="E1551" s="62"/>
      <c r="F1551" s="62"/>
      <c r="G1551" s="124"/>
      <c r="H1551" s="124"/>
      <c r="I1551" s="12" t="str">
        <f t="shared" si="74"/>
        <v/>
      </c>
      <c r="J1551" s="13" t="str">
        <f t="shared" si="75"/>
        <v/>
      </c>
      <c r="K1551" s="13" t="str">
        <f t="shared" si="76"/>
        <v/>
      </c>
    </row>
    <row r="1552" spans="1:11" ht="14.4" x14ac:dyDescent="0.3">
      <c r="A1552" s="61"/>
      <c r="B1552" s="62"/>
      <c r="C1552" s="62"/>
      <c r="D1552" s="62"/>
      <c r="E1552" s="62"/>
      <c r="F1552" s="62"/>
      <c r="G1552" s="124"/>
      <c r="H1552" s="124"/>
      <c r="I1552" s="12" t="str">
        <f t="shared" si="74"/>
        <v/>
      </c>
      <c r="J1552" s="13" t="str">
        <f t="shared" si="75"/>
        <v/>
      </c>
      <c r="K1552" s="13" t="str">
        <f t="shared" si="76"/>
        <v/>
      </c>
    </row>
    <row r="1553" spans="1:11" ht="14.4" x14ac:dyDescent="0.3">
      <c r="A1553" s="61"/>
      <c r="B1553" s="62"/>
      <c r="C1553" s="62"/>
      <c r="D1553" s="62"/>
      <c r="E1553" s="62"/>
      <c r="F1553" s="62"/>
      <c r="G1553" s="124"/>
      <c r="H1553" s="124"/>
      <c r="I1553" s="12" t="str">
        <f t="shared" si="74"/>
        <v/>
      </c>
      <c r="J1553" s="13" t="str">
        <f t="shared" si="75"/>
        <v/>
      </c>
      <c r="K1553" s="13" t="str">
        <f t="shared" si="76"/>
        <v/>
      </c>
    </row>
    <row r="1554" spans="1:11" ht="14.4" x14ac:dyDescent="0.3">
      <c r="A1554" s="61"/>
      <c r="B1554" s="62"/>
      <c r="C1554" s="62"/>
      <c r="D1554" s="62"/>
      <c r="E1554" s="62"/>
      <c r="F1554" s="62"/>
      <c r="G1554" s="124"/>
      <c r="H1554" s="124"/>
      <c r="I1554" s="12" t="str">
        <f t="shared" si="74"/>
        <v/>
      </c>
      <c r="J1554" s="13" t="str">
        <f t="shared" si="75"/>
        <v/>
      </c>
      <c r="K1554" s="13" t="str">
        <f t="shared" si="76"/>
        <v/>
      </c>
    </row>
    <row r="1555" spans="1:11" ht="14.4" x14ac:dyDescent="0.3">
      <c r="A1555" s="61"/>
      <c r="B1555" s="62"/>
      <c r="C1555" s="62"/>
      <c r="D1555" s="62"/>
      <c r="E1555" s="62"/>
      <c r="F1555" s="62"/>
      <c r="G1555" s="124"/>
      <c r="H1555" s="124"/>
      <c r="I1555" s="12" t="str">
        <f t="shared" si="74"/>
        <v/>
      </c>
      <c r="J1555" s="13" t="str">
        <f t="shared" si="75"/>
        <v/>
      </c>
      <c r="K1555" s="13" t="str">
        <f t="shared" si="76"/>
        <v/>
      </c>
    </row>
    <row r="1556" spans="1:11" ht="14.4" x14ac:dyDescent="0.3">
      <c r="A1556" s="61"/>
      <c r="B1556" s="62"/>
      <c r="C1556" s="62"/>
      <c r="D1556" s="62"/>
      <c r="E1556" s="62"/>
      <c r="F1556" s="62"/>
      <c r="G1556" s="124"/>
      <c r="H1556" s="124"/>
      <c r="I1556" s="12" t="str">
        <f t="shared" si="74"/>
        <v/>
      </c>
      <c r="J1556" s="13" t="str">
        <f t="shared" si="75"/>
        <v/>
      </c>
      <c r="K1556" s="13" t="str">
        <f t="shared" si="76"/>
        <v/>
      </c>
    </row>
    <row r="1557" spans="1:11" ht="14.4" x14ac:dyDescent="0.3">
      <c r="A1557" s="61"/>
      <c r="B1557" s="62"/>
      <c r="C1557" s="62"/>
      <c r="D1557" s="62"/>
      <c r="E1557" s="62"/>
      <c r="F1557" s="62"/>
      <c r="G1557" s="124"/>
      <c r="H1557" s="124"/>
      <c r="I1557" s="12" t="str">
        <f t="shared" si="74"/>
        <v/>
      </c>
      <c r="J1557" s="13" t="str">
        <f t="shared" si="75"/>
        <v/>
      </c>
      <c r="K1557" s="13" t="str">
        <f t="shared" si="76"/>
        <v/>
      </c>
    </row>
    <row r="1558" spans="1:11" ht="14.4" x14ac:dyDescent="0.3">
      <c r="A1558" s="61"/>
      <c r="B1558" s="62"/>
      <c r="C1558" s="62"/>
      <c r="D1558" s="62"/>
      <c r="E1558" s="62"/>
      <c r="F1558" s="62"/>
      <c r="G1558" s="124"/>
      <c r="H1558" s="124"/>
      <c r="I1558" s="12" t="str">
        <f t="shared" si="74"/>
        <v/>
      </c>
      <c r="J1558" s="13" t="str">
        <f t="shared" si="75"/>
        <v/>
      </c>
      <c r="K1558" s="13" t="str">
        <f t="shared" si="76"/>
        <v/>
      </c>
    </row>
    <row r="1559" spans="1:11" ht="14.4" x14ac:dyDescent="0.3">
      <c r="A1559" s="61"/>
      <c r="B1559" s="62"/>
      <c r="C1559" s="62"/>
      <c r="D1559" s="62"/>
      <c r="E1559" s="62"/>
      <c r="F1559" s="62"/>
      <c r="G1559" s="124"/>
      <c r="H1559" s="124"/>
      <c r="I1559" s="12" t="str">
        <f t="shared" si="74"/>
        <v/>
      </c>
      <c r="J1559" s="13" t="str">
        <f t="shared" si="75"/>
        <v/>
      </c>
      <c r="K1559" s="13" t="str">
        <f t="shared" si="76"/>
        <v/>
      </c>
    </row>
    <row r="1560" spans="1:11" ht="14.4" x14ac:dyDescent="0.3">
      <c r="A1560" s="61"/>
      <c r="B1560" s="62"/>
      <c r="C1560" s="62"/>
      <c r="D1560" s="62"/>
      <c r="E1560" s="62"/>
      <c r="F1560" s="62"/>
      <c r="G1560" s="124"/>
      <c r="H1560" s="124"/>
      <c r="I1560" s="12" t="str">
        <f t="shared" si="74"/>
        <v/>
      </c>
      <c r="J1560" s="13" t="str">
        <f t="shared" si="75"/>
        <v/>
      </c>
      <c r="K1560" s="13" t="str">
        <f t="shared" si="76"/>
        <v/>
      </c>
    </row>
    <row r="1561" spans="1:11" ht="14.4" x14ac:dyDescent="0.3">
      <c r="A1561" s="61"/>
      <c r="B1561" s="62"/>
      <c r="C1561" s="62"/>
      <c r="D1561" s="62"/>
      <c r="E1561" s="62"/>
      <c r="F1561" s="62"/>
      <c r="G1561" s="124"/>
      <c r="H1561" s="124"/>
      <c r="I1561" s="12" t="str">
        <f t="shared" si="74"/>
        <v/>
      </c>
      <c r="J1561" s="13" t="str">
        <f t="shared" si="75"/>
        <v/>
      </c>
      <c r="K1561" s="13" t="str">
        <f t="shared" si="76"/>
        <v/>
      </c>
    </row>
    <row r="1562" spans="1:11" ht="14.4" x14ac:dyDescent="0.3">
      <c r="A1562" s="61"/>
      <c r="B1562" s="62"/>
      <c r="C1562" s="62"/>
      <c r="D1562" s="62"/>
      <c r="E1562" s="62"/>
      <c r="F1562" s="62"/>
      <c r="G1562" s="124"/>
      <c r="H1562" s="124"/>
      <c r="I1562" s="12" t="str">
        <f t="shared" si="74"/>
        <v/>
      </c>
      <c r="J1562" s="13" t="str">
        <f t="shared" si="75"/>
        <v/>
      </c>
      <c r="K1562" s="13" t="str">
        <f t="shared" si="76"/>
        <v/>
      </c>
    </row>
    <row r="1563" spans="1:11" ht="14.4" x14ac:dyDescent="0.3">
      <c r="A1563" s="61"/>
      <c r="B1563" s="62"/>
      <c r="C1563" s="62"/>
      <c r="D1563" s="62"/>
      <c r="E1563" s="62"/>
      <c r="F1563" s="62"/>
      <c r="G1563" s="124"/>
      <c r="H1563" s="124"/>
      <c r="I1563" s="12" t="str">
        <f t="shared" si="74"/>
        <v/>
      </c>
      <c r="J1563" s="13" t="str">
        <f t="shared" si="75"/>
        <v/>
      </c>
      <c r="K1563" s="13" t="str">
        <f t="shared" si="76"/>
        <v/>
      </c>
    </row>
    <row r="1564" spans="1:11" ht="14.4" x14ac:dyDescent="0.3">
      <c r="A1564" s="61"/>
      <c r="B1564" s="62"/>
      <c r="C1564" s="62"/>
      <c r="D1564" s="62"/>
      <c r="E1564" s="62"/>
      <c r="F1564" s="62"/>
      <c r="G1564" s="124"/>
      <c r="H1564" s="124"/>
      <c r="I1564" s="12" t="str">
        <f t="shared" si="74"/>
        <v/>
      </c>
      <c r="J1564" s="13" t="str">
        <f t="shared" si="75"/>
        <v/>
      </c>
      <c r="K1564" s="13" t="str">
        <f t="shared" si="76"/>
        <v/>
      </c>
    </row>
    <row r="1565" spans="1:11" ht="14.4" x14ac:dyDescent="0.3">
      <c r="A1565" s="61"/>
      <c r="B1565" s="62"/>
      <c r="C1565" s="62"/>
      <c r="D1565" s="62"/>
      <c r="E1565" s="62"/>
      <c r="F1565" s="62"/>
      <c r="G1565" s="124"/>
      <c r="H1565" s="124"/>
      <c r="I1565" s="12" t="str">
        <f t="shared" si="74"/>
        <v/>
      </c>
      <c r="J1565" s="13" t="str">
        <f t="shared" si="75"/>
        <v/>
      </c>
      <c r="K1565" s="13" t="str">
        <f t="shared" si="76"/>
        <v/>
      </c>
    </row>
    <row r="1566" spans="1:11" ht="14.4" x14ac:dyDescent="0.3">
      <c r="A1566" s="61"/>
      <c r="B1566" s="62"/>
      <c r="C1566" s="62"/>
      <c r="D1566" s="62"/>
      <c r="E1566" s="62"/>
      <c r="F1566" s="62"/>
      <c r="G1566" s="124"/>
      <c r="H1566" s="124"/>
      <c r="I1566" s="12" t="str">
        <f t="shared" si="74"/>
        <v/>
      </c>
      <c r="J1566" s="13" t="str">
        <f t="shared" si="75"/>
        <v/>
      </c>
      <c r="K1566" s="13" t="str">
        <f t="shared" si="76"/>
        <v/>
      </c>
    </row>
    <row r="1567" spans="1:11" ht="14.4" x14ac:dyDescent="0.3">
      <c r="A1567" s="61"/>
      <c r="B1567" s="62"/>
      <c r="C1567" s="62"/>
      <c r="D1567" s="62"/>
      <c r="E1567" s="62"/>
      <c r="F1567" s="62"/>
      <c r="G1567" s="124"/>
      <c r="H1567" s="124"/>
      <c r="I1567" s="12" t="str">
        <f t="shared" si="74"/>
        <v/>
      </c>
      <c r="J1567" s="13" t="str">
        <f t="shared" si="75"/>
        <v/>
      </c>
      <c r="K1567" s="13" t="str">
        <f t="shared" si="76"/>
        <v/>
      </c>
    </row>
    <row r="1568" spans="1:11" ht="14.4" x14ac:dyDescent="0.3">
      <c r="A1568" s="61"/>
      <c r="B1568" s="62"/>
      <c r="C1568" s="62"/>
      <c r="D1568" s="62"/>
      <c r="E1568" s="62"/>
      <c r="F1568" s="62"/>
      <c r="G1568" s="124"/>
      <c r="H1568" s="124"/>
      <c r="I1568" s="12" t="str">
        <f t="shared" si="74"/>
        <v/>
      </c>
      <c r="J1568" s="13" t="str">
        <f t="shared" si="75"/>
        <v/>
      </c>
      <c r="K1568" s="13" t="str">
        <f t="shared" si="76"/>
        <v/>
      </c>
    </row>
    <row r="1569" spans="1:11" ht="14.4" x14ac:dyDescent="0.3">
      <c r="A1569" s="61"/>
      <c r="B1569" s="62"/>
      <c r="C1569" s="62"/>
      <c r="D1569" s="62"/>
      <c r="E1569" s="62"/>
      <c r="F1569" s="62"/>
      <c r="G1569" s="124"/>
      <c r="H1569" s="124"/>
      <c r="I1569" s="12" t="str">
        <f t="shared" si="74"/>
        <v/>
      </c>
      <c r="J1569" s="13" t="str">
        <f t="shared" si="75"/>
        <v/>
      </c>
      <c r="K1569" s="13" t="str">
        <f t="shared" si="76"/>
        <v/>
      </c>
    </row>
    <row r="1570" spans="1:11" ht="14.4" x14ac:dyDescent="0.3">
      <c r="A1570" s="61"/>
      <c r="B1570" s="62"/>
      <c r="C1570" s="62"/>
      <c r="D1570" s="62"/>
      <c r="E1570" s="62"/>
      <c r="F1570" s="62"/>
      <c r="G1570" s="124"/>
      <c r="H1570" s="124"/>
      <c r="I1570" s="12" t="str">
        <f t="shared" si="74"/>
        <v/>
      </c>
      <c r="J1570" s="13" t="str">
        <f t="shared" si="75"/>
        <v/>
      </c>
      <c r="K1570" s="13" t="str">
        <f t="shared" si="76"/>
        <v/>
      </c>
    </row>
    <row r="1571" spans="1:11" ht="14.4" x14ac:dyDescent="0.3">
      <c r="A1571" s="61"/>
      <c r="B1571" s="62"/>
      <c r="C1571" s="62"/>
      <c r="D1571" s="62"/>
      <c r="E1571" s="62"/>
      <c r="F1571" s="62"/>
      <c r="G1571" s="124"/>
      <c r="H1571" s="124"/>
      <c r="I1571" s="12" t="str">
        <f t="shared" si="74"/>
        <v/>
      </c>
      <c r="J1571" s="13" t="str">
        <f t="shared" si="75"/>
        <v/>
      </c>
      <c r="K1571" s="13" t="str">
        <f t="shared" si="76"/>
        <v/>
      </c>
    </row>
    <row r="1572" spans="1:11" ht="14.4" x14ac:dyDescent="0.3">
      <c r="A1572" s="61"/>
      <c r="B1572" s="62"/>
      <c r="C1572" s="62"/>
      <c r="D1572" s="62"/>
      <c r="E1572" s="62"/>
      <c r="F1572" s="62"/>
      <c r="G1572" s="124"/>
      <c r="H1572" s="124"/>
      <c r="I1572" s="12" t="str">
        <f t="shared" si="74"/>
        <v/>
      </c>
      <c r="J1572" s="13" t="str">
        <f t="shared" si="75"/>
        <v/>
      </c>
      <c r="K1572" s="13" t="str">
        <f t="shared" si="76"/>
        <v/>
      </c>
    </row>
    <row r="1573" spans="1:11" ht="14.4" x14ac:dyDescent="0.3">
      <c r="A1573" s="61"/>
      <c r="B1573" s="62"/>
      <c r="C1573" s="62"/>
      <c r="D1573" s="62"/>
      <c r="E1573" s="62"/>
      <c r="F1573" s="62"/>
      <c r="G1573" s="124"/>
      <c r="H1573" s="124"/>
      <c r="I1573" s="12" t="str">
        <f t="shared" si="74"/>
        <v/>
      </c>
      <c r="J1573" s="13" t="str">
        <f t="shared" si="75"/>
        <v/>
      </c>
      <c r="K1573" s="13" t="str">
        <f t="shared" si="76"/>
        <v/>
      </c>
    </row>
    <row r="1574" spans="1:11" ht="14.4" x14ac:dyDescent="0.3">
      <c r="A1574" s="61"/>
      <c r="B1574" s="62"/>
      <c r="C1574" s="62"/>
      <c r="D1574" s="62"/>
      <c r="E1574" s="62"/>
      <c r="F1574" s="62"/>
      <c r="G1574" s="124"/>
      <c r="H1574" s="124"/>
      <c r="I1574" s="12" t="str">
        <f t="shared" si="74"/>
        <v/>
      </c>
      <c r="J1574" s="13" t="str">
        <f t="shared" si="75"/>
        <v/>
      </c>
      <c r="K1574" s="13" t="str">
        <f t="shared" si="76"/>
        <v/>
      </c>
    </row>
    <row r="1575" spans="1:11" ht="14.4" x14ac:dyDescent="0.3">
      <c r="A1575" s="61"/>
      <c r="B1575" s="62"/>
      <c r="C1575" s="62"/>
      <c r="D1575" s="62"/>
      <c r="E1575" s="62"/>
      <c r="F1575" s="62"/>
      <c r="G1575" s="124"/>
      <c r="H1575" s="124"/>
      <c r="I1575" s="12" t="str">
        <f t="shared" si="74"/>
        <v/>
      </c>
      <c r="J1575" s="13" t="str">
        <f t="shared" si="75"/>
        <v/>
      </c>
      <c r="K1575" s="13" t="str">
        <f t="shared" si="76"/>
        <v/>
      </c>
    </row>
    <row r="1576" spans="1:11" ht="14.4" x14ac:dyDescent="0.3">
      <c r="A1576" s="61"/>
      <c r="B1576" s="62"/>
      <c r="C1576" s="62"/>
      <c r="D1576" s="62"/>
      <c r="E1576" s="62"/>
      <c r="F1576" s="62"/>
      <c r="G1576" s="124"/>
      <c r="H1576" s="124"/>
      <c r="I1576" s="12" t="str">
        <f t="shared" si="74"/>
        <v/>
      </c>
      <c r="J1576" s="13" t="str">
        <f t="shared" si="75"/>
        <v/>
      </c>
      <c r="K1576" s="13" t="str">
        <f t="shared" si="76"/>
        <v/>
      </c>
    </row>
    <row r="1577" spans="1:11" ht="14.4" x14ac:dyDescent="0.3">
      <c r="A1577" s="61"/>
      <c r="B1577" s="62"/>
      <c r="C1577" s="62"/>
      <c r="D1577" s="62"/>
      <c r="E1577" s="62"/>
      <c r="F1577" s="62"/>
      <c r="G1577" s="124"/>
      <c r="H1577" s="124"/>
      <c r="I1577" s="12" t="str">
        <f t="shared" si="74"/>
        <v/>
      </c>
      <c r="J1577" s="13" t="str">
        <f t="shared" si="75"/>
        <v/>
      </c>
      <c r="K1577" s="13" t="str">
        <f t="shared" si="76"/>
        <v/>
      </c>
    </row>
    <row r="1578" spans="1:11" ht="14.4" x14ac:dyDescent="0.3">
      <c r="A1578" s="61"/>
      <c r="B1578" s="62"/>
      <c r="C1578" s="62"/>
      <c r="D1578" s="62"/>
      <c r="E1578" s="62"/>
      <c r="F1578" s="62"/>
      <c r="G1578" s="124"/>
      <c r="H1578" s="124"/>
      <c r="I1578" s="12" t="str">
        <f t="shared" si="74"/>
        <v/>
      </c>
      <c r="J1578" s="13" t="str">
        <f t="shared" si="75"/>
        <v/>
      </c>
      <c r="K1578" s="13" t="str">
        <f t="shared" si="76"/>
        <v/>
      </c>
    </row>
    <row r="1579" spans="1:11" ht="14.4" x14ac:dyDescent="0.3">
      <c r="A1579" s="61"/>
      <c r="B1579" s="62"/>
      <c r="C1579" s="62"/>
      <c r="D1579" s="62"/>
      <c r="E1579" s="62"/>
      <c r="F1579" s="62"/>
      <c r="G1579" s="124"/>
      <c r="H1579" s="124"/>
      <c r="I1579" s="12" t="str">
        <f t="shared" si="74"/>
        <v/>
      </c>
      <c r="J1579" s="13" t="str">
        <f t="shared" si="75"/>
        <v/>
      </c>
      <c r="K1579" s="13" t="str">
        <f t="shared" si="76"/>
        <v/>
      </c>
    </row>
    <row r="1580" spans="1:11" ht="14.4" x14ac:dyDescent="0.3">
      <c r="A1580" s="61"/>
      <c r="B1580" s="62"/>
      <c r="C1580" s="62"/>
      <c r="D1580" s="62"/>
      <c r="E1580" s="62"/>
      <c r="F1580" s="62"/>
      <c r="G1580" s="124"/>
      <c r="H1580" s="124"/>
      <c r="I1580" s="12" t="str">
        <f t="shared" si="74"/>
        <v/>
      </c>
      <c r="J1580" s="13" t="str">
        <f t="shared" si="75"/>
        <v/>
      </c>
      <c r="K1580" s="13" t="str">
        <f t="shared" si="76"/>
        <v/>
      </c>
    </row>
    <row r="1581" spans="1:11" ht="14.4" x14ac:dyDescent="0.3">
      <c r="A1581" s="61"/>
      <c r="B1581" s="62"/>
      <c r="C1581" s="62"/>
      <c r="D1581" s="62"/>
      <c r="E1581" s="62"/>
      <c r="F1581" s="62"/>
      <c r="G1581" s="124"/>
      <c r="H1581" s="124"/>
      <c r="I1581" s="12" t="str">
        <f t="shared" si="74"/>
        <v/>
      </c>
      <c r="J1581" s="13" t="str">
        <f t="shared" si="75"/>
        <v/>
      </c>
      <c r="K1581" s="13" t="str">
        <f t="shared" si="76"/>
        <v/>
      </c>
    </row>
    <row r="1582" spans="1:11" ht="14.4" x14ac:dyDescent="0.3">
      <c r="A1582" s="61"/>
      <c r="B1582" s="62"/>
      <c r="C1582" s="62"/>
      <c r="D1582" s="62"/>
      <c r="E1582" s="62"/>
      <c r="F1582" s="62"/>
      <c r="G1582" s="124"/>
      <c r="H1582" s="124"/>
      <c r="I1582" s="12" t="str">
        <f t="shared" si="74"/>
        <v/>
      </c>
      <c r="J1582" s="13" t="str">
        <f t="shared" si="75"/>
        <v/>
      </c>
      <c r="K1582" s="13" t="str">
        <f t="shared" si="76"/>
        <v/>
      </c>
    </row>
    <row r="1583" spans="1:11" ht="14.4" x14ac:dyDescent="0.3">
      <c r="A1583" s="61"/>
      <c r="B1583" s="62"/>
      <c r="C1583" s="62"/>
      <c r="D1583" s="62"/>
      <c r="E1583" s="62"/>
      <c r="F1583" s="62"/>
      <c r="G1583" s="124"/>
      <c r="H1583" s="124"/>
      <c r="I1583" s="12" t="str">
        <f t="shared" ref="I1583:I1646" si="77">IF(A1583="","",I1582+G1583-H1583)</f>
        <v/>
      </c>
      <c r="J1583" s="13" t="str">
        <f t="shared" ref="J1583:J1646" si="78">IF(A1583="","",IFERROR(MONTH(A1583),""))</f>
        <v/>
      </c>
      <c r="K1583" s="13" t="str">
        <f t="shared" si="76"/>
        <v/>
      </c>
    </row>
    <row r="1584" spans="1:11" ht="14.4" x14ac:dyDescent="0.3">
      <c r="A1584" s="61"/>
      <c r="B1584" s="62"/>
      <c r="C1584" s="62"/>
      <c r="D1584" s="62"/>
      <c r="E1584" s="62"/>
      <c r="F1584" s="62"/>
      <c r="G1584" s="124"/>
      <c r="H1584" s="124"/>
      <c r="I1584" s="12" t="str">
        <f t="shared" si="77"/>
        <v/>
      </c>
      <c r="J1584" s="13" t="str">
        <f t="shared" si="78"/>
        <v/>
      </c>
      <c r="K1584" s="13" t="str">
        <f t="shared" si="76"/>
        <v/>
      </c>
    </row>
    <row r="1585" spans="1:11" ht="14.4" x14ac:dyDescent="0.3">
      <c r="A1585" s="61"/>
      <c r="B1585" s="62"/>
      <c r="C1585" s="62"/>
      <c r="D1585" s="62"/>
      <c r="E1585" s="62"/>
      <c r="F1585" s="62"/>
      <c r="G1585" s="124"/>
      <c r="H1585" s="124"/>
      <c r="I1585" s="12" t="str">
        <f t="shared" si="77"/>
        <v/>
      </c>
      <c r="J1585" s="13" t="str">
        <f t="shared" si="78"/>
        <v/>
      </c>
      <c r="K1585" s="13" t="str">
        <f t="shared" si="76"/>
        <v/>
      </c>
    </row>
    <row r="1586" spans="1:11" ht="14.4" x14ac:dyDescent="0.3">
      <c r="A1586" s="61"/>
      <c r="B1586" s="62"/>
      <c r="C1586" s="62"/>
      <c r="D1586" s="62"/>
      <c r="E1586" s="62"/>
      <c r="F1586" s="62"/>
      <c r="G1586" s="124"/>
      <c r="H1586" s="124"/>
      <c r="I1586" s="12" t="str">
        <f t="shared" si="77"/>
        <v/>
      </c>
      <c r="J1586" s="13" t="str">
        <f t="shared" si="78"/>
        <v/>
      </c>
      <c r="K1586" s="13" t="str">
        <f t="shared" si="76"/>
        <v/>
      </c>
    </row>
    <row r="1587" spans="1:11" ht="14.4" x14ac:dyDescent="0.3">
      <c r="A1587" s="61"/>
      <c r="B1587" s="62"/>
      <c r="C1587" s="62"/>
      <c r="D1587" s="62"/>
      <c r="E1587" s="62"/>
      <c r="F1587" s="62"/>
      <c r="G1587" s="124"/>
      <c r="H1587" s="124"/>
      <c r="I1587" s="12" t="str">
        <f t="shared" si="77"/>
        <v/>
      </c>
      <c r="J1587" s="13" t="str">
        <f t="shared" si="78"/>
        <v/>
      </c>
      <c r="K1587" s="13" t="str">
        <f t="shared" si="76"/>
        <v/>
      </c>
    </row>
    <row r="1588" spans="1:11" ht="14.4" x14ac:dyDescent="0.3">
      <c r="A1588" s="61"/>
      <c r="B1588" s="62"/>
      <c r="C1588" s="62"/>
      <c r="D1588" s="62"/>
      <c r="E1588" s="62"/>
      <c r="F1588" s="62"/>
      <c r="G1588" s="124"/>
      <c r="H1588" s="124"/>
      <c r="I1588" s="12" t="str">
        <f t="shared" si="77"/>
        <v/>
      </c>
      <c r="J1588" s="13" t="str">
        <f t="shared" si="78"/>
        <v/>
      </c>
      <c r="K1588" s="13" t="str">
        <f t="shared" si="76"/>
        <v/>
      </c>
    </row>
    <row r="1589" spans="1:11" ht="14.4" x14ac:dyDescent="0.3">
      <c r="A1589" s="61"/>
      <c r="B1589" s="62"/>
      <c r="C1589" s="62"/>
      <c r="D1589" s="62"/>
      <c r="E1589" s="62"/>
      <c r="F1589" s="62"/>
      <c r="G1589" s="124"/>
      <c r="H1589" s="124"/>
      <c r="I1589" s="12" t="str">
        <f t="shared" si="77"/>
        <v/>
      </c>
      <c r="J1589" s="13" t="str">
        <f t="shared" si="78"/>
        <v/>
      </c>
      <c r="K1589" s="13" t="str">
        <f t="shared" si="76"/>
        <v/>
      </c>
    </row>
    <row r="1590" spans="1:11" ht="14.4" x14ac:dyDescent="0.3">
      <c r="A1590" s="61"/>
      <c r="B1590" s="62"/>
      <c r="C1590" s="62"/>
      <c r="D1590" s="62"/>
      <c r="E1590" s="62"/>
      <c r="F1590" s="62"/>
      <c r="G1590" s="124"/>
      <c r="H1590" s="124"/>
      <c r="I1590" s="12" t="str">
        <f t="shared" si="77"/>
        <v/>
      </c>
      <c r="J1590" s="13" t="str">
        <f t="shared" si="78"/>
        <v/>
      </c>
      <c r="K1590" s="13" t="str">
        <f t="shared" si="76"/>
        <v/>
      </c>
    </row>
    <row r="1591" spans="1:11" ht="14.4" x14ac:dyDescent="0.3">
      <c r="A1591" s="61"/>
      <c r="B1591" s="62"/>
      <c r="C1591" s="62"/>
      <c r="D1591" s="62"/>
      <c r="E1591" s="62"/>
      <c r="F1591" s="62"/>
      <c r="G1591" s="124"/>
      <c r="H1591" s="124"/>
      <c r="I1591" s="12" t="str">
        <f t="shared" si="77"/>
        <v/>
      </c>
      <c r="J1591" s="13" t="str">
        <f t="shared" si="78"/>
        <v/>
      </c>
      <c r="K1591" s="13" t="str">
        <f t="shared" si="76"/>
        <v/>
      </c>
    </row>
    <row r="1592" spans="1:11" ht="14.4" x14ac:dyDescent="0.3">
      <c r="A1592" s="61"/>
      <c r="B1592" s="62"/>
      <c r="C1592" s="62"/>
      <c r="D1592" s="62"/>
      <c r="E1592" s="62"/>
      <c r="F1592" s="62"/>
      <c r="G1592" s="124"/>
      <c r="H1592" s="124"/>
      <c r="I1592" s="12" t="str">
        <f t="shared" si="77"/>
        <v/>
      </c>
      <c r="J1592" s="13" t="str">
        <f t="shared" si="78"/>
        <v/>
      </c>
      <c r="K1592" s="13" t="str">
        <f t="shared" si="76"/>
        <v/>
      </c>
    </row>
    <row r="1593" spans="1:11" ht="14.4" x14ac:dyDescent="0.3">
      <c r="A1593" s="61"/>
      <c r="B1593" s="62"/>
      <c r="C1593" s="62"/>
      <c r="D1593" s="62"/>
      <c r="E1593" s="62"/>
      <c r="F1593" s="62"/>
      <c r="G1593" s="124"/>
      <c r="H1593" s="124"/>
      <c r="I1593" s="12" t="str">
        <f t="shared" si="77"/>
        <v/>
      </c>
      <c r="J1593" s="13" t="str">
        <f t="shared" si="78"/>
        <v/>
      </c>
      <c r="K1593" s="13" t="str">
        <f t="shared" si="76"/>
        <v/>
      </c>
    </row>
    <row r="1594" spans="1:11" ht="14.4" x14ac:dyDescent="0.3">
      <c r="A1594" s="61"/>
      <c r="B1594" s="62"/>
      <c r="C1594" s="62"/>
      <c r="D1594" s="62"/>
      <c r="E1594" s="62"/>
      <c r="F1594" s="62"/>
      <c r="G1594" s="124"/>
      <c r="H1594" s="124"/>
      <c r="I1594" s="12" t="str">
        <f t="shared" si="77"/>
        <v/>
      </c>
      <c r="J1594" s="13" t="str">
        <f t="shared" si="78"/>
        <v/>
      </c>
      <c r="K1594" s="13" t="str">
        <f t="shared" si="76"/>
        <v/>
      </c>
    </row>
    <row r="1595" spans="1:11" ht="14.4" x14ac:dyDescent="0.3">
      <c r="A1595" s="61"/>
      <c r="B1595" s="62"/>
      <c r="C1595" s="62"/>
      <c r="D1595" s="62"/>
      <c r="E1595" s="62"/>
      <c r="F1595" s="62"/>
      <c r="G1595" s="124"/>
      <c r="H1595" s="124"/>
      <c r="I1595" s="12" t="str">
        <f t="shared" si="77"/>
        <v/>
      </c>
      <c r="J1595" s="13" t="str">
        <f t="shared" si="78"/>
        <v/>
      </c>
      <c r="K1595" s="13" t="str">
        <f t="shared" si="76"/>
        <v/>
      </c>
    </row>
    <row r="1596" spans="1:11" ht="14.4" x14ac:dyDescent="0.3">
      <c r="A1596" s="61"/>
      <c r="B1596" s="62"/>
      <c r="C1596" s="62"/>
      <c r="D1596" s="62"/>
      <c r="E1596" s="62"/>
      <c r="F1596" s="62"/>
      <c r="G1596" s="124"/>
      <c r="H1596" s="124"/>
      <c r="I1596" s="12" t="str">
        <f t="shared" si="77"/>
        <v/>
      </c>
      <c r="J1596" s="13" t="str">
        <f t="shared" si="78"/>
        <v/>
      </c>
      <c r="K1596" s="13" t="str">
        <f t="shared" si="76"/>
        <v/>
      </c>
    </row>
    <row r="1597" spans="1:11" ht="14.4" x14ac:dyDescent="0.3">
      <c r="A1597" s="61"/>
      <c r="B1597" s="62"/>
      <c r="C1597" s="62"/>
      <c r="D1597" s="62"/>
      <c r="E1597" s="62"/>
      <c r="F1597" s="62"/>
      <c r="G1597" s="124"/>
      <c r="H1597" s="124"/>
      <c r="I1597" s="12" t="str">
        <f t="shared" si="77"/>
        <v/>
      </c>
      <c r="J1597" s="13" t="str">
        <f t="shared" si="78"/>
        <v/>
      </c>
      <c r="K1597" s="13" t="str">
        <f t="shared" si="76"/>
        <v/>
      </c>
    </row>
    <row r="1598" spans="1:11" ht="14.4" x14ac:dyDescent="0.3">
      <c r="A1598" s="61"/>
      <c r="B1598" s="62"/>
      <c r="C1598" s="62"/>
      <c r="D1598" s="62"/>
      <c r="E1598" s="62"/>
      <c r="F1598" s="62"/>
      <c r="G1598" s="124"/>
      <c r="H1598" s="124"/>
      <c r="I1598" s="12" t="str">
        <f t="shared" si="77"/>
        <v/>
      </c>
      <c r="J1598" s="13" t="str">
        <f t="shared" si="78"/>
        <v/>
      </c>
      <c r="K1598" s="13" t="str">
        <f t="shared" si="76"/>
        <v/>
      </c>
    </row>
    <row r="1599" spans="1:11" ht="14.4" x14ac:dyDescent="0.3">
      <c r="A1599" s="61"/>
      <c r="B1599" s="62"/>
      <c r="C1599" s="62"/>
      <c r="D1599" s="62"/>
      <c r="E1599" s="62"/>
      <c r="F1599" s="62"/>
      <c r="G1599" s="124"/>
      <c r="H1599" s="124"/>
      <c r="I1599" s="12" t="str">
        <f t="shared" si="77"/>
        <v/>
      </c>
      <c r="J1599" s="13" t="str">
        <f t="shared" si="78"/>
        <v/>
      </c>
      <c r="K1599" s="13" t="str">
        <f t="shared" si="76"/>
        <v/>
      </c>
    </row>
    <row r="1600" spans="1:11" ht="14.4" x14ac:dyDescent="0.3">
      <c r="A1600" s="61"/>
      <c r="B1600" s="62"/>
      <c r="C1600" s="62"/>
      <c r="D1600" s="62"/>
      <c r="E1600" s="62"/>
      <c r="F1600" s="62"/>
      <c r="G1600" s="124"/>
      <c r="H1600" s="124"/>
      <c r="I1600" s="12" t="str">
        <f t="shared" si="77"/>
        <v/>
      </c>
      <c r="J1600" s="13" t="str">
        <f t="shared" si="78"/>
        <v/>
      </c>
      <c r="K1600" s="13" t="str">
        <f t="shared" si="76"/>
        <v/>
      </c>
    </row>
    <row r="1601" spans="1:11" ht="14.4" x14ac:dyDescent="0.3">
      <c r="A1601" s="61"/>
      <c r="B1601" s="62"/>
      <c r="C1601" s="62"/>
      <c r="D1601" s="62"/>
      <c r="E1601" s="62"/>
      <c r="F1601" s="62"/>
      <c r="G1601" s="124"/>
      <c r="H1601" s="124"/>
      <c r="I1601" s="12" t="str">
        <f t="shared" si="77"/>
        <v/>
      </c>
      <c r="J1601" s="13" t="str">
        <f t="shared" si="78"/>
        <v/>
      </c>
      <c r="K1601" s="13" t="str">
        <f t="shared" si="76"/>
        <v/>
      </c>
    </row>
    <row r="1602" spans="1:11" ht="14.4" x14ac:dyDescent="0.3">
      <c r="A1602" s="61"/>
      <c r="B1602" s="62"/>
      <c r="C1602" s="62"/>
      <c r="D1602" s="62"/>
      <c r="E1602" s="62"/>
      <c r="F1602" s="62"/>
      <c r="G1602" s="124"/>
      <c r="H1602" s="124"/>
      <c r="I1602" s="12" t="str">
        <f t="shared" si="77"/>
        <v/>
      </c>
      <c r="J1602" s="13" t="str">
        <f t="shared" si="78"/>
        <v/>
      </c>
      <c r="K1602" s="13" t="str">
        <f t="shared" si="76"/>
        <v/>
      </c>
    </row>
    <row r="1603" spans="1:11" ht="14.4" x14ac:dyDescent="0.3">
      <c r="A1603" s="61"/>
      <c r="B1603" s="62"/>
      <c r="C1603" s="62"/>
      <c r="D1603" s="62"/>
      <c r="E1603" s="62"/>
      <c r="F1603" s="62"/>
      <c r="G1603" s="124"/>
      <c r="H1603" s="124"/>
      <c r="I1603" s="12" t="str">
        <f t="shared" si="77"/>
        <v/>
      </c>
      <c r="J1603" s="13" t="str">
        <f t="shared" si="78"/>
        <v/>
      </c>
      <c r="K1603" s="13" t="str">
        <f t="shared" si="76"/>
        <v/>
      </c>
    </row>
    <row r="1604" spans="1:11" ht="14.4" x14ac:dyDescent="0.3">
      <c r="A1604" s="61"/>
      <c r="B1604" s="62"/>
      <c r="C1604" s="62"/>
      <c r="D1604" s="62"/>
      <c r="E1604" s="62"/>
      <c r="F1604" s="62"/>
      <c r="G1604" s="124"/>
      <c r="H1604" s="124"/>
      <c r="I1604" s="12" t="str">
        <f t="shared" si="77"/>
        <v/>
      </c>
      <c r="J1604" s="13" t="str">
        <f t="shared" si="78"/>
        <v/>
      </c>
      <c r="K1604" s="13" t="str">
        <f t="shared" si="76"/>
        <v/>
      </c>
    </row>
    <row r="1605" spans="1:11" ht="14.4" x14ac:dyDescent="0.3">
      <c r="A1605" s="61"/>
      <c r="B1605" s="62"/>
      <c r="C1605" s="62"/>
      <c r="D1605" s="62"/>
      <c r="E1605" s="62"/>
      <c r="F1605" s="62"/>
      <c r="G1605" s="124"/>
      <c r="H1605" s="124"/>
      <c r="I1605" s="12" t="str">
        <f t="shared" si="77"/>
        <v/>
      </c>
      <c r="J1605" s="13" t="str">
        <f t="shared" si="78"/>
        <v/>
      </c>
      <c r="K1605" s="13" t="str">
        <f t="shared" si="76"/>
        <v/>
      </c>
    </row>
    <row r="1606" spans="1:11" ht="14.4" x14ac:dyDescent="0.3">
      <c r="A1606" s="61"/>
      <c r="B1606" s="62"/>
      <c r="C1606" s="62"/>
      <c r="D1606" s="62"/>
      <c r="E1606" s="62"/>
      <c r="F1606" s="62"/>
      <c r="G1606" s="124"/>
      <c r="H1606" s="124"/>
      <c r="I1606" s="12" t="str">
        <f t="shared" si="77"/>
        <v/>
      </c>
      <c r="J1606" s="13" t="str">
        <f t="shared" si="78"/>
        <v/>
      </c>
      <c r="K1606" s="13" t="str">
        <f t="shared" si="76"/>
        <v/>
      </c>
    </row>
    <row r="1607" spans="1:11" ht="14.4" x14ac:dyDescent="0.3">
      <c r="A1607" s="61"/>
      <c r="B1607" s="62"/>
      <c r="C1607" s="62"/>
      <c r="D1607" s="62"/>
      <c r="E1607" s="62"/>
      <c r="F1607" s="62"/>
      <c r="G1607" s="124"/>
      <c r="H1607" s="124"/>
      <c r="I1607" s="12" t="str">
        <f t="shared" si="77"/>
        <v/>
      </c>
      <c r="J1607" s="13" t="str">
        <f t="shared" si="78"/>
        <v/>
      </c>
      <c r="K1607" s="13" t="str">
        <f t="shared" si="76"/>
        <v/>
      </c>
    </row>
    <row r="1608" spans="1:11" ht="14.4" x14ac:dyDescent="0.3">
      <c r="A1608" s="61"/>
      <c r="B1608" s="62"/>
      <c r="C1608" s="62"/>
      <c r="D1608" s="62"/>
      <c r="E1608" s="62"/>
      <c r="F1608" s="62"/>
      <c r="G1608" s="124"/>
      <c r="H1608" s="124"/>
      <c r="I1608" s="12" t="str">
        <f t="shared" si="77"/>
        <v/>
      </c>
      <c r="J1608" s="13" t="str">
        <f t="shared" si="78"/>
        <v/>
      </c>
      <c r="K1608" s="13" t="str">
        <f t="shared" ref="K1608:K1671" si="79">IF(A1608="","",IF(A1609="",ROW(),0))</f>
        <v/>
      </c>
    </row>
    <row r="1609" spans="1:11" ht="14.4" x14ac:dyDescent="0.3">
      <c r="A1609" s="61"/>
      <c r="B1609" s="62"/>
      <c r="C1609" s="62"/>
      <c r="D1609" s="62"/>
      <c r="E1609" s="62"/>
      <c r="F1609" s="62"/>
      <c r="G1609" s="124"/>
      <c r="H1609" s="124"/>
      <c r="I1609" s="12" t="str">
        <f t="shared" si="77"/>
        <v/>
      </c>
      <c r="J1609" s="13" t="str">
        <f t="shared" si="78"/>
        <v/>
      </c>
      <c r="K1609" s="13" t="str">
        <f t="shared" si="79"/>
        <v/>
      </c>
    </row>
    <row r="1610" spans="1:11" ht="14.4" x14ac:dyDescent="0.3">
      <c r="A1610" s="61"/>
      <c r="B1610" s="62"/>
      <c r="C1610" s="62"/>
      <c r="D1610" s="62"/>
      <c r="E1610" s="62"/>
      <c r="F1610" s="62"/>
      <c r="G1610" s="124"/>
      <c r="H1610" s="124"/>
      <c r="I1610" s="12" t="str">
        <f t="shared" si="77"/>
        <v/>
      </c>
      <c r="J1610" s="13" t="str">
        <f t="shared" si="78"/>
        <v/>
      </c>
      <c r="K1610" s="13" t="str">
        <f t="shared" si="79"/>
        <v/>
      </c>
    </row>
    <row r="1611" spans="1:11" ht="14.4" x14ac:dyDescent="0.3">
      <c r="A1611" s="61"/>
      <c r="B1611" s="62"/>
      <c r="C1611" s="62"/>
      <c r="D1611" s="62"/>
      <c r="E1611" s="62"/>
      <c r="F1611" s="62"/>
      <c r="G1611" s="124"/>
      <c r="H1611" s="124"/>
      <c r="I1611" s="12" t="str">
        <f t="shared" si="77"/>
        <v/>
      </c>
      <c r="J1611" s="13" t="str">
        <f t="shared" si="78"/>
        <v/>
      </c>
      <c r="K1611" s="13" t="str">
        <f t="shared" si="79"/>
        <v/>
      </c>
    </row>
    <row r="1612" spans="1:11" ht="14.4" x14ac:dyDescent="0.3">
      <c r="A1612" s="61"/>
      <c r="B1612" s="62"/>
      <c r="C1612" s="62"/>
      <c r="D1612" s="62"/>
      <c r="E1612" s="62"/>
      <c r="F1612" s="62"/>
      <c r="G1612" s="124"/>
      <c r="H1612" s="124"/>
      <c r="I1612" s="12" t="str">
        <f t="shared" si="77"/>
        <v/>
      </c>
      <c r="J1612" s="13" t="str">
        <f t="shared" si="78"/>
        <v/>
      </c>
      <c r="K1612" s="13" t="str">
        <f t="shared" si="79"/>
        <v/>
      </c>
    </row>
    <row r="1613" spans="1:11" ht="14.4" x14ac:dyDescent="0.3">
      <c r="A1613" s="61"/>
      <c r="B1613" s="62"/>
      <c r="C1613" s="62"/>
      <c r="D1613" s="62"/>
      <c r="E1613" s="62"/>
      <c r="F1613" s="62"/>
      <c r="G1613" s="124"/>
      <c r="H1613" s="124"/>
      <c r="I1613" s="12" t="str">
        <f t="shared" si="77"/>
        <v/>
      </c>
      <c r="J1613" s="13" t="str">
        <f t="shared" si="78"/>
        <v/>
      </c>
      <c r="K1613" s="13" t="str">
        <f t="shared" si="79"/>
        <v/>
      </c>
    </row>
    <row r="1614" spans="1:11" ht="14.4" x14ac:dyDescent="0.3">
      <c r="A1614" s="61"/>
      <c r="B1614" s="62"/>
      <c r="C1614" s="62"/>
      <c r="D1614" s="62"/>
      <c r="E1614" s="62"/>
      <c r="F1614" s="62"/>
      <c r="G1614" s="124"/>
      <c r="H1614" s="124"/>
      <c r="I1614" s="12" t="str">
        <f t="shared" si="77"/>
        <v/>
      </c>
      <c r="J1614" s="13" t="str">
        <f t="shared" si="78"/>
        <v/>
      </c>
      <c r="K1614" s="13" t="str">
        <f t="shared" si="79"/>
        <v/>
      </c>
    </row>
    <row r="1615" spans="1:11" ht="14.4" x14ac:dyDescent="0.3">
      <c r="A1615" s="61"/>
      <c r="B1615" s="62"/>
      <c r="C1615" s="62"/>
      <c r="D1615" s="62"/>
      <c r="E1615" s="62"/>
      <c r="F1615" s="62"/>
      <c r="G1615" s="124"/>
      <c r="H1615" s="124"/>
      <c r="I1615" s="12" t="str">
        <f t="shared" si="77"/>
        <v/>
      </c>
      <c r="J1615" s="13" t="str">
        <f t="shared" si="78"/>
        <v/>
      </c>
      <c r="K1615" s="13" t="str">
        <f t="shared" si="79"/>
        <v/>
      </c>
    </row>
    <row r="1616" spans="1:11" ht="14.4" x14ac:dyDescent="0.3">
      <c r="A1616" s="61"/>
      <c r="B1616" s="62"/>
      <c r="C1616" s="62"/>
      <c r="D1616" s="62"/>
      <c r="E1616" s="62"/>
      <c r="F1616" s="62"/>
      <c r="G1616" s="124"/>
      <c r="H1616" s="124"/>
      <c r="I1616" s="12" t="str">
        <f t="shared" si="77"/>
        <v/>
      </c>
      <c r="J1616" s="13" t="str">
        <f t="shared" si="78"/>
        <v/>
      </c>
      <c r="K1616" s="13" t="str">
        <f t="shared" si="79"/>
        <v/>
      </c>
    </row>
    <row r="1617" spans="1:11" ht="14.4" x14ac:dyDescent="0.3">
      <c r="A1617" s="61"/>
      <c r="B1617" s="62"/>
      <c r="C1617" s="62"/>
      <c r="D1617" s="62"/>
      <c r="E1617" s="62"/>
      <c r="F1617" s="62"/>
      <c r="G1617" s="124"/>
      <c r="H1617" s="124"/>
      <c r="I1617" s="12" t="str">
        <f t="shared" si="77"/>
        <v/>
      </c>
      <c r="J1617" s="13" t="str">
        <f t="shared" si="78"/>
        <v/>
      </c>
      <c r="K1617" s="13" t="str">
        <f t="shared" si="79"/>
        <v/>
      </c>
    </row>
    <row r="1618" spans="1:11" ht="14.4" x14ac:dyDescent="0.3">
      <c r="A1618" s="61"/>
      <c r="B1618" s="62"/>
      <c r="C1618" s="62"/>
      <c r="D1618" s="62"/>
      <c r="E1618" s="62"/>
      <c r="F1618" s="62"/>
      <c r="G1618" s="124"/>
      <c r="H1618" s="124"/>
      <c r="I1618" s="12" t="str">
        <f t="shared" si="77"/>
        <v/>
      </c>
      <c r="J1618" s="13" t="str">
        <f t="shared" si="78"/>
        <v/>
      </c>
      <c r="K1618" s="13" t="str">
        <f t="shared" si="79"/>
        <v/>
      </c>
    </row>
    <row r="1619" spans="1:11" ht="14.4" x14ac:dyDescent="0.3">
      <c r="A1619" s="61"/>
      <c r="B1619" s="62"/>
      <c r="C1619" s="62"/>
      <c r="D1619" s="62"/>
      <c r="E1619" s="62"/>
      <c r="F1619" s="62"/>
      <c r="G1619" s="124"/>
      <c r="H1619" s="124"/>
      <c r="I1619" s="12" t="str">
        <f t="shared" si="77"/>
        <v/>
      </c>
      <c r="J1619" s="13" t="str">
        <f t="shared" si="78"/>
        <v/>
      </c>
      <c r="K1619" s="13" t="str">
        <f t="shared" si="79"/>
        <v/>
      </c>
    </row>
    <row r="1620" spans="1:11" ht="14.4" x14ac:dyDescent="0.3">
      <c r="A1620" s="61"/>
      <c r="B1620" s="62"/>
      <c r="C1620" s="62"/>
      <c r="D1620" s="62"/>
      <c r="E1620" s="62"/>
      <c r="F1620" s="62"/>
      <c r="G1620" s="124"/>
      <c r="H1620" s="124"/>
      <c r="I1620" s="12" t="str">
        <f t="shared" si="77"/>
        <v/>
      </c>
      <c r="J1620" s="13" t="str">
        <f t="shared" si="78"/>
        <v/>
      </c>
      <c r="K1620" s="13" t="str">
        <f t="shared" si="79"/>
        <v/>
      </c>
    </row>
    <row r="1621" spans="1:11" ht="14.4" x14ac:dyDescent="0.3">
      <c r="A1621" s="61"/>
      <c r="B1621" s="62"/>
      <c r="C1621" s="62"/>
      <c r="D1621" s="62"/>
      <c r="E1621" s="62"/>
      <c r="F1621" s="62"/>
      <c r="G1621" s="124"/>
      <c r="H1621" s="124"/>
      <c r="I1621" s="12" t="str">
        <f t="shared" si="77"/>
        <v/>
      </c>
      <c r="J1621" s="13" t="str">
        <f t="shared" si="78"/>
        <v/>
      </c>
      <c r="K1621" s="13" t="str">
        <f t="shared" si="79"/>
        <v/>
      </c>
    </row>
    <row r="1622" spans="1:11" ht="14.4" x14ac:dyDescent="0.3">
      <c r="A1622" s="61"/>
      <c r="B1622" s="62"/>
      <c r="C1622" s="62"/>
      <c r="D1622" s="62"/>
      <c r="E1622" s="62"/>
      <c r="F1622" s="62"/>
      <c r="G1622" s="124"/>
      <c r="H1622" s="124"/>
      <c r="I1622" s="12" t="str">
        <f t="shared" si="77"/>
        <v/>
      </c>
      <c r="J1622" s="13" t="str">
        <f t="shared" si="78"/>
        <v/>
      </c>
      <c r="K1622" s="13" t="str">
        <f t="shared" si="79"/>
        <v/>
      </c>
    </row>
    <row r="1623" spans="1:11" ht="14.4" x14ac:dyDescent="0.3">
      <c r="A1623" s="61"/>
      <c r="B1623" s="62"/>
      <c r="C1623" s="62"/>
      <c r="D1623" s="62"/>
      <c r="E1623" s="62"/>
      <c r="F1623" s="62"/>
      <c r="G1623" s="124"/>
      <c r="H1623" s="124"/>
      <c r="I1623" s="12" t="str">
        <f t="shared" si="77"/>
        <v/>
      </c>
      <c r="J1623" s="13" t="str">
        <f t="shared" si="78"/>
        <v/>
      </c>
      <c r="K1623" s="13" t="str">
        <f t="shared" si="79"/>
        <v/>
      </c>
    </row>
    <row r="1624" spans="1:11" ht="14.4" x14ac:dyDescent="0.3">
      <c r="A1624" s="61"/>
      <c r="B1624" s="62"/>
      <c r="C1624" s="62"/>
      <c r="D1624" s="62"/>
      <c r="E1624" s="62"/>
      <c r="F1624" s="62"/>
      <c r="G1624" s="124"/>
      <c r="H1624" s="124"/>
      <c r="I1624" s="12" t="str">
        <f t="shared" si="77"/>
        <v/>
      </c>
      <c r="J1624" s="13" t="str">
        <f t="shared" si="78"/>
        <v/>
      </c>
      <c r="K1624" s="13" t="str">
        <f t="shared" si="79"/>
        <v/>
      </c>
    </row>
    <row r="1625" spans="1:11" ht="14.4" x14ac:dyDescent="0.3">
      <c r="A1625" s="61"/>
      <c r="B1625" s="62"/>
      <c r="C1625" s="62"/>
      <c r="D1625" s="62"/>
      <c r="E1625" s="62"/>
      <c r="F1625" s="62"/>
      <c r="G1625" s="124"/>
      <c r="H1625" s="124"/>
      <c r="I1625" s="12" t="str">
        <f t="shared" si="77"/>
        <v/>
      </c>
      <c r="J1625" s="13" t="str">
        <f t="shared" si="78"/>
        <v/>
      </c>
      <c r="K1625" s="13" t="str">
        <f t="shared" si="79"/>
        <v/>
      </c>
    </row>
    <row r="1626" spans="1:11" ht="14.4" x14ac:dyDescent="0.3">
      <c r="A1626" s="61"/>
      <c r="B1626" s="62"/>
      <c r="C1626" s="62"/>
      <c r="D1626" s="62"/>
      <c r="E1626" s="62"/>
      <c r="F1626" s="62"/>
      <c r="G1626" s="124"/>
      <c r="H1626" s="124"/>
      <c r="I1626" s="12" t="str">
        <f t="shared" si="77"/>
        <v/>
      </c>
      <c r="J1626" s="13" t="str">
        <f t="shared" si="78"/>
        <v/>
      </c>
      <c r="K1626" s="13" t="str">
        <f t="shared" si="79"/>
        <v/>
      </c>
    </row>
    <row r="1627" spans="1:11" ht="14.4" x14ac:dyDescent="0.3">
      <c r="A1627" s="61"/>
      <c r="B1627" s="62"/>
      <c r="C1627" s="62"/>
      <c r="D1627" s="62"/>
      <c r="E1627" s="62"/>
      <c r="F1627" s="62"/>
      <c r="G1627" s="124"/>
      <c r="H1627" s="124"/>
      <c r="I1627" s="12" t="str">
        <f t="shared" si="77"/>
        <v/>
      </c>
      <c r="J1627" s="13" t="str">
        <f t="shared" si="78"/>
        <v/>
      </c>
      <c r="K1627" s="13" t="str">
        <f t="shared" si="79"/>
        <v/>
      </c>
    </row>
    <row r="1628" spans="1:11" ht="14.4" x14ac:dyDescent="0.3">
      <c r="A1628" s="61"/>
      <c r="B1628" s="62"/>
      <c r="C1628" s="62"/>
      <c r="D1628" s="62"/>
      <c r="E1628" s="62"/>
      <c r="F1628" s="62"/>
      <c r="G1628" s="124"/>
      <c r="H1628" s="124"/>
      <c r="I1628" s="12" t="str">
        <f t="shared" si="77"/>
        <v/>
      </c>
      <c r="J1628" s="13" t="str">
        <f t="shared" si="78"/>
        <v/>
      </c>
      <c r="K1628" s="13" t="str">
        <f t="shared" si="79"/>
        <v/>
      </c>
    </row>
    <row r="1629" spans="1:11" ht="14.4" x14ac:dyDescent="0.3">
      <c r="A1629" s="61"/>
      <c r="B1629" s="62"/>
      <c r="C1629" s="62"/>
      <c r="D1629" s="62"/>
      <c r="E1629" s="62"/>
      <c r="F1629" s="62"/>
      <c r="G1629" s="124"/>
      <c r="H1629" s="124"/>
      <c r="I1629" s="12" t="str">
        <f t="shared" si="77"/>
        <v/>
      </c>
      <c r="J1629" s="13" t="str">
        <f t="shared" si="78"/>
        <v/>
      </c>
      <c r="K1629" s="13" t="str">
        <f t="shared" si="79"/>
        <v/>
      </c>
    </row>
    <row r="1630" spans="1:11" ht="14.4" x14ac:dyDescent="0.3">
      <c r="A1630" s="61"/>
      <c r="B1630" s="62"/>
      <c r="C1630" s="62"/>
      <c r="D1630" s="62"/>
      <c r="E1630" s="62"/>
      <c r="F1630" s="62"/>
      <c r="G1630" s="124"/>
      <c r="H1630" s="124"/>
      <c r="I1630" s="12" t="str">
        <f t="shared" si="77"/>
        <v/>
      </c>
      <c r="J1630" s="13" t="str">
        <f t="shared" si="78"/>
        <v/>
      </c>
      <c r="K1630" s="13" t="str">
        <f t="shared" si="79"/>
        <v/>
      </c>
    </row>
    <row r="1631" spans="1:11" ht="14.4" x14ac:dyDescent="0.3">
      <c r="A1631" s="61"/>
      <c r="B1631" s="62"/>
      <c r="C1631" s="62"/>
      <c r="D1631" s="62"/>
      <c r="E1631" s="62"/>
      <c r="F1631" s="62"/>
      <c r="G1631" s="124"/>
      <c r="H1631" s="124"/>
      <c r="I1631" s="12" t="str">
        <f t="shared" si="77"/>
        <v/>
      </c>
      <c r="J1631" s="13" t="str">
        <f t="shared" si="78"/>
        <v/>
      </c>
      <c r="K1631" s="13" t="str">
        <f t="shared" si="79"/>
        <v/>
      </c>
    </row>
    <row r="1632" spans="1:11" ht="14.4" x14ac:dyDescent="0.3">
      <c r="A1632" s="61"/>
      <c r="B1632" s="62"/>
      <c r="C1632" s="62"/>
      <c r="D1632" s="62"/>
      <c r="E1632" s="62"/>
      <c r="F1632" s="62"/>
      <c r="G1632" s="124"/>
      <c r="H1632" s="124"/>
      <c r="I1632" s="12" t="str">
        <f t="shared" si="77"/>
        <v/>
      </c>
      <c r="J1632" s="13" t="str">
        <f t="shared" si="78"/>
        <v/>
      </c>
      <c r="K1632" s="13" t="str">
        <f t="shared" si="79"/>
        <v/>
      </c>
    </row>
    <row r="1633" spans="1:11" ht="14.4" x14ac:dyDescent="0.3">
      <c r="A1633" s="61"/>
      <c r="B1633" s="62"/>
      <c r="C1633" s="62"/>
      <c r="D1633" s="62"/>
      <c r="E1633" s="62"/>
      <c r="F1633" s="62"/>
      <c r="G1633" s="124"/>
      <c r="H1633" s="124"/>
      <c r="I1633" s="12" t="str">
        <f t="shared" si="77"/>
        <v/>
      </c>
      <c r="J1633" s="13" t="str">
        <f t="shared" si="78"/>
        <v/>
      </c>
      <c r="K1633" s="13" t="str">
        <f t="shared" si="79"/>
        <v/>
      </c>
    </row>
    <row r="1634" spans="1:11" ht="14.4" x14ac:dyDescent="0.3">
      <c r="A1634" s="61"/>
      <c r="B1634" s="62"/>
      <c r="C1634" s="62"/>
      <c r="D1634" s="62"/>
      <c r="E1634" s="62"/>
      <c r="F1634" s="62"/>
      <c r="G1634" s="124"/>
      <c r="H1634" s="124"/>
      <c r="I1634" s="12" t="str">
        <f t="shared" si="77"/>
        <v/>
      </c>
      <c r="J1634" s="13" t="str">
        <f t="shared" si="78"/>
        <v/>
      </c>
      <c r="K1634" s="13" t="str">
        <f t="shared" si="79"/>
        <v/>
      </c>
    </row>
    <row r="1635" spans="1:11" ht="14.4" x14ac:dyDescent="0.3">
      <c r="A1635" s="61"/>
      <c r="B1635" s="62"/>
      <c r="C1635" s="62"/>
      <c r="D1635" s="62"/>
      <c r="E1635" s="62"/>
      <c r="F1635" s="62"/>
      <c r="G1635" s="124"/>
      <c r="H1635" s="124"/>
      <c r="I1635" s="12" t="str">
        <f t="shared" si="77"/>
        <v/>
      </c>
      <c r="J1635" s="13" t="str">
        <f t="shared" si="78"/>
        <v/>
      </c>
      <c r="K1635" s="13" t="str">
        <f t="shared" si="79"/>
        <v/>
      </c>
    </row>
    <row r="1636" spans="1:11" ht="14.4" x14ac:dyDescent="0.3">
      <c r="A1636" s="61"/>
      <c r="B1636" s="62"/>
      <c r="C1636" s="62"/>
      <c r="D1636" s="62"/>
      <c r="E1636" s="62"/>
      <c r="F1636" s="62"/>
      <c r="G1636" s="124"/>
      <c r="H1636" s="124"/>
      <c r="I1636" s="12" t="str">
        <f t="shared" si="77"/>
        <v/>
      </c>
      <c r="J1636" s="13" t="str">
        <f t="shared" si="78"/>
        <v/>
      </c>
      <c r="K1636" s="13" t="str">
        <f t="shared" si="79"/>
        <v/>
      </c>
    </row>
    <row r="1637" spans="1:11" ht="14.4" x14ac:dyDescent="0.3">
      <c r="A1637" s="61"/>
      <c r="B1637" s="62"/>
      <c r="C1637" s="62"/>
      <c r="D1637" s="62"/>
      <c r="E1637" s="62"/>
      <c r="F1637" s="62"/>
      <c r="G1637" s="124"/>
      <c r="H1637" s="124"/>
      <c r="I1637" s="12" t="str">
        <f t="shared" si="77"/>
        <v/>
      </c>
      <c r="J1637" s="13" t="str">
        <f t="shared" si="78"/>
        <v/>
      </c>
      <c r="K1637" s="13" t="str">
        <f t="shared" si="79"/>
        <v/>
      </c>
    </row>
    <row r="1638" spans="1:11" ht="14.4" x14ac:dyDescent="0.3">
      <c r="A1638" s="61"/>
      <c r="B1638" s="62"/>
      <c r="C1638" s="62"/>
      <c r="D1638" s="62"/>
      <c r="E1638" s="62"/>
      <c r="F1638" s="62"/>
      <c r="G1638" s="124"/>
      <c r="H1638" s="124"/>
      <c r="I1638" s="12" t="str">
        <f t="shared" si="77"/>
        <v/>
      </c>
      <c r="J1638" s="13" t="str">
        <f t="shared" si="78"/>
        <v/>
      </c>
      <c r="K1638" s="13" t="str">
        <f t="shared" si="79"/>
        <v/>
      </c>
    </row>
    <row r="1639" spans="1:11" ht="14.4" x14ac:dyDescent="0.3">
      <c r="A1639" s="61"/>
      <c r="B1639" s="62"/>
      <c r="C1639" s="62"/>
      <c r="D1639" s="62"/>
      <c r="E1639" s="62"/>
      <c r="F1639" s="62"/>
      <c r="G1639" s="124"/>
      <c r="H1639" s="124"/>
      <c r="I1639" s="12" t="str">
        <f t="shared" si="77"/>
        <v/>
      </c>
      <c r="J1639" s="13" t="str">
        <f t="shared" si="78"/>
        <v/>
      </c>
      <c r="K1639" s="13" t="str">
        <f t="shared" si="79"/>
        <v/>
      </c>
    </row>
    <row r="1640" spans="1:11" ht="14.4" x14ac:dyDescent="0.3">
      <c r="A1640" s="61"/>
      <c r="B1640" s="62"/>
      <c r="C1640" s="62"/>
      <c r="D1640" s="62"/>
      <c r="E1640" s="62"/>
      <c r="F1640" s="62"/>
      <c r="G1640" s="124"/>
      <c r="H1640" s="124"/>
      <c r="I1640" s="12" t="str">
        <f t="shared" si="77"/>
        <v/>
      </c>
      <c r="J1640" s="13" t="str">
        <f t="shared" si="78"/>
        <v/>
      </c>
      <c r="K1640" s="13" t="str">
        <f t="shared" si="79"/>
        <v/>
      </c>
    </row>
    <row r="1641" spans="1:11" ht="14.4" x14ac:dyDescent="0.3">
      <c r="A1641" s="61"/>
      <c r="B1641" s="62"/>
      <c r="C1641" s="62"/>
      <c r="D1641" s="62"/>
      <c r="E1641" s="62"/>
      <c r="F1641" s="62"/>
      <c r="G1641" s="124"/>
      <c r="H1641" s="124"/>
      <c r="I1641" s="12" t="str">
        <f t="shared" si="77"/>
        <v/>
      </c>
      <c r="J1641" s="13" t="str">
        <f t="shared" si="78"/>
        <v/>
      </c>
      <c r="K1641" s="13" t="str">
        <f t="shared" si="79"/>
        <v/>
      </c>
    </row>
    <row r="1642" spans="1:11" ht="14.4" x14ac:dyDescent="0.3">
      <c r="A1642" s="61"/>
      <c r="B1642" s="62"/>
      <c r="C1642" s="62"/>
      <c r="D1642" s="62"/>
      <c r="E1642" s="62"/>
      <c r="F1642" s="62"/>
      <c r="G1642" s="124"/>
      <c r="H1642" s="124"/>
      <c r="I1642" s="12" t="str">
        <f t="shared" si="77"/>
        <v/>
      </c>
      <c r="J1642" s="13" t="str">
        <f t="shared" si="78"/>
        <v/>
      </c>
      <c r="K1642" s="13" t="str">
        <f t="shared" si="79"/>
        <v/>
      </c>
    </row>
    <row r="1643" spans="1:11" ht="14.4" x14ac:dyDescent="0.3">
      <c r="A1643" s="61"/>
      <c r="B1643" s="62"/>
      <c r="C1643" s="62"/>
      <c r="D1643" s="62"/>
      <c r="E1643" s="62"/>
      <c r="F1643" s="62"/>
      <c r="G1643" s="124"/>
      <c r="H1643" s="124"/>
      <c r="I1643" s="12" t="str">
        <f t="shared" si="77"/>
        <v/>
      </c>
      <c r="J1643" s="13" t="str">
        <f t="shared" si="78"/>
        <v/>
      </c>
      <c r="K1643" s="13" t="str">
        <f t="shared" si="79"/>
        <v/>
      </c>
    </row>
    <row r="1644" spans="1:11" ht="14.4" x14ac:dyDescent="0.3">
      <c r="A1644" s="61"/>
      <c r="B1644" s="62"/>
      <c r="C1644" s="62"/>
      <c r="D1644" s="62"/>
      <c r="E1644" s="62"/>
      <c r="F1644" s="62"/>
      <c r="G1644" s="124"/>
      <c r="H1644" s="124"/>
      <c r="I1644" s="12" t="str">
        <f t="shared" si="77"/>
        <v/>
      </c>
      <c r="J1644" s="13" t="str">
        <f t="shared" si="78"/>
        <v/>
      </c>
      <c r="K1644" s="13" t="str">
        <f t="shared" si="79"/>
        <v/>
      </c>
    </row>
    <row r="1645" spans="1:11" ht="14.4" x14ac:dyDescent="0.3">
      <c r="A1645" s="61"/>
      <c r="B1645" s="62"/>
      <c r="C1645" s="62"/>
      <c r="D1645" s="62"/>
      <c r="E1645" s="62"/>
      <c r="F1645" s="62"/>
      <c r="G1645" s="124"/>
      <c r="H1645" s="124"/>
      <c r="I1645" s="12" t="str">
        <f t="shared" si="77"/>
        <v/>
      </c>
      <c r="J1645" s="13" t="str">
        <f t="shared" si="78"/>
        <v/>
      </c>
      <c r="K1645" s="13" t="str">
        <f t="shared" si="79"/>
        <v/>
      </c>
    </row>
    <row r="1646" spans="1:11" ht="14.4" x14ac:dyDescent="0.3">
      <c r="A1646" s="61"/>
      <c r="B1646" s="62"/>
      <c r="C1646" s="62"/>
      <c r="D1646" s="62"/>
      <c r="E1646" s="62"/>
      <c r="F1646" s="62"/>
      <c r="G1646" s="124"/>
      <c r="H1646" s="124"/>
      <c r="I1646" s="12" t="str">
        <f t="shared" si="77"/>
        <v/>
      </c>
      <c r="J1646" s="13" t="str">
        <f t="shared" si="78"/>
        <v/>
      </c>
      <c r="K1646" s="13" t="str">
        <f t="shared" si="79"/>
        <v/>
      </c>
    </row>
    <row r="1647" spans="1:11" ht="14.4" x14ac:dyDescent="0.3">
      <c r="A1647" s="61"/>
      <c r="B1647" s="62"/>
      <c r="C1647" s="62"/>
      <c r="D1647" s="62"/>
      <c r="E1647" s="62"/>
      <c r="F1647" s="62"/>
      <c r="G1647" s="124"/>
      <c r="H1647" s="124"/>
      <c r="I1647" s="12" t="str">
        <f t="shared" ref="I1647:I1710" si="80">IF(A1647="","",I1646+G1647-H1647)</f>
        <v/>
      </c>
      <c r="J1647" s="13" t="str">
        <f t="shared" ref="J1647:J1710" si="81">IF(A1647="","",IFERROR(MONTH(A1647),""))</f>
        <v/>
      </c>
      <c r="K1647" s="13" t="str">
        <f t="shared" si="79"/>
        <v/>
      </c>
    </row>
    <row r="1648" spans="1:11" ht="14.4" x14ac:dyDescent="0.3">
      <c r="A1648" s="61"/>
      <c r="B1648" s="62"/>
      <c r="C1648" s="62"/>
      <c r="D1648" s="62"/>
      <c r="E1648" s="62"/>
      <c r="F1648" s="62"/>
      <c r="G1648" s="124"/>
      <c r="H1648" s="124"/>
      <c r="I1648" s="12" t="str">
        <f t="shared" si="80"/>
        <v/>
      </c>
      <c r="J1648" s="13" t="str">
        <f t="shared" si="81"/>
        <v/>
      </c>
      <c r="K1648" s="13" t="str">
        <f t="shared" si="79"/>
        <v/>
      </c>
    </row>
    <row r="1649" spans="1:11" ht="14.4" x14ac:dyDescent="0.3">
      <c r="A1649" s="61"/>
      <c r="B1649" s="62"/>
      <c r="C1649" s="62"/>
      <c r="D1649" s="62"/>
      <c r="E1649" s="62"/>
      <c r="F1649" s="62"/>
      <c r="G1649" s="124"/>
      <c r="H1649" s="124"/>
      <c r="I1649" s="12" t="str">
        <f t="shared" si="80"/>
        <v/>
      </c>
      <c r="J1649" s="13" t="str">
        <f t="shared" si="81"/>
        <v/>
      </c>
      <c r="K1649" s="13" t="str">
        <f t="shared" si="79"/>
        <v/>
      </c>
    </row>
    <row r="1650" spans="1:11" ht="14.4" x14ac:dyDescent="0.3">
      <c r="A1650" s="61"/>
      <c r="B1650" s="62"/>
      <c r="C1650" s="62"/>
      <c r="D1650" s="62"/>
      <c r="E1650" s="62"/>
      <c r="F1650" s="62"/>
      <c r="G1650" s="124"/>
      <c r="H1650" s="124"/>
      <c r="I1650" s="12" t="str">
        <f t="shared" si="80"/>
        <v/>
      </c>
      <c r="J1650" s="13" t="str">
        <f t="shared" si="81"/>
        <v/>
      </c>
      <c r="K1650" s="13" t="str">
        <f t="shared" si="79"/>
        <v/>
      </c>
    </row>
    <row r="1651" spans="1:11" ht="14.4" x14ac:dyDescent="0.3">
      <c r="A1651" s="61"/>
      <c r="B1651" s="62"/>
      <c r="C1651" s="62"/>
      <c r="D1651" s="62"/>
      <c r="E1651" s="62"/>
      <c r="F1651" s="62"/>
      <c r="G1651" s="124"/>
      <c r="H1651" s="124"/>
      <c r="I1651" s="12" t="str">
        <f t="shared" si="80"/>
        <v/>
      </c>
      <c r="J1651" s="13" t="str">
        <f t="shared" si="81"/>
        <v/>
      </c>
      <c r="K1651" s="13" t="str">
        <f t="shared" si="79"/>
        <v/>
      </c>
    </row>
    <row r="1652" spans="1:11" ht="14.4" x14ac:dyDescent="0.3">
      <c r="A1652" s="61"/>
      <c r="B1652" s="62"/>
      <c r="C1652" s="62"/>
      <c r="D1652" s="62"/>
      <c r="E1652" s="62"/>
      <c r="F1652" s="62"/>
      <c r="G1652" s="124"/>
      <c r="H1652" s="124"/>
      <c r="I1652" s="12" t="str">
        <f t="shared" si="80"/>
        <v/>
      </c>
      <c r="J1652" s="13" t="str">
        <f t="shared" si="81"/>
        <v/>
      </c>
      <c r="K1652" s="13" t="str">
        <f t="shared" si="79"/>
        <v/>
      </c>
    </row>
    <row r="1653" spans="1:11" ht="14.4" x14ac:dyDescent="0.3">
      <c r="A1653" s="61"/>
      <c r="B1653" s="62"/>
      <c r="C1653" s="62"/>
      <c r="D1653" s="62"/>
      <c r="E1653" s="62"/>
      <c r="F1653" s="62"/>
      <c r="G1653" s="124"/>
      <c r="H1653" s="124"/>
      <c r="I1653" s="12" t="str">
        <f t="shared" si="80"/>
        <v/>
      </c>
      <c r="J1653" s="13" t="str">
        <f t="shared" si="81"/>
        <v/>
      </c>
      <c r="K1653" s="13" t="str">
        <f t="shared" si="79"/>
        <v/>
      </c>
    </row>
    <row r="1654" spans="1:11" ht="14.4" x14ac:dyDescent="0.3">
      <c r="A1654" s="61"/>
      <c r="B1654" s="62"/>
      <c r="C1654" s="62"/>
      <c r="D1654" s="62"/>
      <c r="E1654" s="62"/>
      <c r="F1654" s="62"/>
      <c r="G1654" s="124"/>
      <c r="H1654" s="124"/>
      <c r="I1654" s="12" t="str">
        <f t="shared" si="80"/>
        <v/>
      </c>
      <c r="J1654" s="13" t="str">
        <f t="shared" si="81"/>
        <v/>
      </c>
      <c r="K1654" s="13" t="str">
        <f t="shared" si="79"/>
        <v/>
      </c>
    </row>
    <row r="1655" spans="1:11" ht="14.4" x14ac:dyDescent="0.3">
      <c r="A1655" s="61"/>
      <c r="B1655" s="62"/>
      <c r="C1655" s="62"/>
      <c r="D1655" s="62"/>
      <c r="E1655" s="62"/>
      <c r="F1655" s="62"/>
      <c r="G1655" s="124"/>
      <c r="H1655" s="124"/>
      <c r="I1655" s="12" t="str">
        <f t="shared" si="80"/>
        <v/>
      </c>
      <c r="J1655" s="13" t="str">
        <f t="shared" si="81"/>
        <v/>
      </c>
      <c r="K1655" s="13" t="str">
        <f t="shared" si="79"/>
        <v/>
      </c>
    </row>
    <row r="1656" spans="1:11" ht="14.4" x14ac:dyDescent="0.3">
      <c r="A1656" s="61"/>
      <c r="B1656" s="62"/>
      <c r="C1656" s="62"/>
      <c r="D1656" s="62"/>
      <c r="E1656" s="62"/>
      <c r="F1656" s="62"/>
      <c r="G1656" s="124"/>
      <c r="H1656" s="124"/>
      <c r="I1656" s="12" t="str">
        <f t="shared" si="80"/>
        <v/>
      </c>
      <c r="J1656" s="13" t="str">
        <f t="shared" si="81"/>
        <v/>
      </c>
      <c r="K1656" s="13" t="str">
        <f t="shared" si="79"/>
        <v/>
      </c>
    </row>
    <row r="1657" spans="1:11" ht="14.4" x14ac:dyDescent="0.3">
      <c r="A1657" s="61"/>
      <c r="B1657" s="62"/>
      <c r="C1657" s="62"/>
      <c r="D1657" s="62"/>
      <c r="E1657" s="62"/>
      <c r="F1657" s="62"/>
      <c r="G1657" s="124"/>
      <c r="H1657" s="124"/>
      <c r="I1657" s="12" t="str">
        <f t="shared" si="80"/>
        <v/>
      </c>
      <c r="J1657" s="13" t="str">
        <f t="shared" si="81"/>
        <v/>
      </c>
      <c r="K1657" s="13" t="str">
        <f t="shared" si="79"/>
        <v/>
      </c>
    </row>
    <row r="1658" spans="1:11" ht="14.4" x14ac:dyDescent="0.3">
      <c r="A1658" s="61"/>
      <c r="B1658" s="62"/>
      <c r="C1658" s="62"/>
      <c r="D1658" s="62"/>
      <c r="E1658" s="62"/>
      <c r="F1658" s="62"/>
      <c r="G1658" s="124"/>
      <c r="H1658" s="124"/>
      <c r="I1658" s="12" t="str">
        <f t="shared" si="80"/>
        <v/>
      </c>
      <c r="J1658" s="13" t="str">
        <f t="shared" si="81"/>
        <v/>
      </c>
      <c r="K1658" s="13" t="str">
        <f t="shared" si="79"/>
        <v/>
      </c>
    </row>
    <row r="1659" spans="1:11" ht="14.4" x14ac:dyDescent="0.3">
      <c r="A1659" s="61"/>
      <c r="B1659" s="62"/>
      <c r="C1659" s="62"/>
      <c r="D1659" s="62"/>
      <c r="E1659" s="62"/>
      <c r="F1659" s="62"/>
      <c r="G1659" s="124"/>
      <c r="H1659" s="124"/>
      <c r="I1659" s="12" t="str">
        <f t="shared" si="80"/>
        <v/>
      </c>
      <c r="J1659" s="13" t="str">
        <f t="shared" si="81"/>
        <v/>
      </c>
      <c r="K1659" s="13" t="str">
        <f t="shared" si="79"/>
        <v/>
      </c>
    </row>
    <row r="1660" spans="1:11" ht="14.4" x14ac:dyDescent="0.3">
      <c r="A1660" s="61"/>
      <c r="B1660" s="62"/>
      <c r="C1660" s="62"/>
      <c r="D1660" s="62"/>
      <c r="E1660" s="62"/>
      <c r="F1660" s="62"/>
      <c r="G1660" s="124"/>
      <c r="H1660" s="124"/>
      <c r="I1660" s="12" t="str">
        <f t="shared" si="80"/>
        <v/>
      </c>
      <c r="J1660" s="13" t="str">
        <f t="shared" si="81"/>
        <v/>
      </c>
      <c r="K1660" s="13" t="str">
        <f t="shared" si="79"/>
        <v/>
      </c>
    </row>
    <row r="1661" spans="1:11" ht="14.4" x14ac:dyDescent="0.3">
      <c r="A1661" s="61"/>
      <c r="B1661" s="62"/>
      <c r="C1661" s="62"/>
      <c r="D1661" s="62"/>
      <c r="E1661" s="62"/>
      <c r="F1661" s="62"/>
      <c r="G1661" s="124"/>
      <c r="H1661" s="124"/>
      <c r="I1661" s="12" t="str">
        <f t="shared" si="80"/>
        <v/>
      </c>
      <c r="J1661" s="13" t="str">
        <f t="shared" si="81"/>
        <v/>
      </c>
      <c r="K1661" s="13" t="str">
        <f t="shared" si="79"/>
        <v/>
      </c>
    </row>
    <row r="1662" spans="1:11" ht="14.4" x14ac:dyDescent="0.3">
      <c r="A1662" s="61"/>
      <c r="B1662" s="62"/>
      <c r="C1662" s="62"/>
      <c r="D1662" s="62"/>
      <c r="E1662" s="62"/>
      <c r="F1662" s="62"/>
      <c r="G1662" s="124"/>
      <c r="H1662" s="124"/>
      <c r="I1662" s="12" t="str">
        <f t="shared" si="80"/>
        <v/>
      </c>
      <c r="J1662" s="13" t="str">
        <f t="shared" si="81"/>
        <v/>
      </c>
      <c r="K1662" s="13" t="str">
        <f t="shared" si="79"/>
        <v/>
      </c>
    </row>
    <row r="1663" spans="1:11" ht="14.4" x14ac:dyDescent="0.3">
      <c r="A1663" s="61"/>
      <c r="B1663" s="62"/>
      <c r="C1663" s="62"/>
      <c r="D1663" s="62"/>
      <c r="E1663" s="62"/>
      <c r="F1663" s="62"/>
      <c r="G1663" s="124"/>
      <c r="H1663" s="124"/>
      <c r="I1663" s="12" t="str">
        <f t="shared" si="80"/>
        <v/>
      </c>
      <c r="J1663" s="13" t="str">
        <f t="shared" si="81"/>
        <v/>
      </c>
      <c r="K1663" s="13" t="str">
        <f t="shared" si="79"/>
        <v/>
      </c>
    </row>
    <row r="1664" spans="1:11" ht="14.4" x14ac:dyDescent="0.3">
      <c r="A1664" s="61"/>
      <c r="B1664" s="62"/>
      <c r="C1664" s="62"/>
      <c r="D1664" s="62"/>
      <c r="E1664" s="62"/>
      <c r="F1664" s="62"/>
      <c r="G1664" s="124"/>
      <c r="H1664" s="124"/>
      <c r="I1664" s="12" t="str">
        <f t="shared" si="80"/>
        <v/>
      </c>
      <c r="J1664" s="13" t="str">
        <f t="shared" si="81"/>
        <v/>
      </c>
      <c r="K1664" s="13" t="str">
        <f t="shared" si="79"/>
        <v/>
      </c>
    </row>
    <row r="1665" spans="1:11" ht="14.4" x14ac:dyDescent="0.3">
      <c r="A1665" s="61"/>
      <c r="B1665" s="62"/>
      <c r="C1665" s="62"/>
      <c r="D1665" s="62"/>
      <c r="E1665" s="62"/>
      <c r="F1665" s="62"/>
      <c r="G1665" s="124"/>
      <c r="H1665" s="124"/>
      <c r="I1665" s="12" t="str">
        <f t="shared" si="80"/>
        <v/>
      </c>
      <c r="J1665" s="13" t="str">
        <f t="shared" si="81"/>
        <v/>
      </c>
      <c r="K1665" s="13" t="str">
        <f t="shared" si="79"/>
        <v/>
      </c>
    </row>
    <row r="1666" spans="1:11" ht="14.4" x14ac:dyDescent="0.3">
      <c r="A1666" s="61"/>
      <c r="B1666" s="62"/>
      <c r="C1666" s="62"/>
      <c r="D1666" s="62"/>
      <c r="E1666" s="62"/>
      <c r="F1666" s="62"/>
      <c r="G1666" s="124"/>
      <c r="H1666" s="124"/>
      <c r="I1666" s="12" t="str">
        <f t="shared" si="80"/>
        <v/>
      </c>
      <c r="J1666" s="13" t="str">
        <f t="shared" si="81"/>
        <v/>
      </c>
      <c r="K1666" s="13" t="str">
        <f t="shared" si="79"/>
        <v/>
      </c>
    </row>
    <row r="1667" spans="1:11" ht="14.4" x14ac:dyDescent="0.3">
      <c r="A1667" s="61"/>
      <c r="B1667" s="62"/>
      <c r="C1667" s="62"/>
      <c r="D1667" s="62"/>
      <c r="E1667" s="62"/>
      <c r="F1667" s="62"/>
      <c r="G1667" s="124"/>
      <c r="H1667" s="124"/>
      <c r="I1667" s="12" t="str">
        <f t="shared" si="80"/>
        <v/>
      </c>
      <c r="J1667" s="13" t="str">
        <f t="shared" si="81"/>
        <v/>
      </c>
      <c r="K1667" s="13" t="str">
        <f t="shared" si="79"/>
        <v/>
      </c>
    </row>
    <row r="1668" spans="1:11" ht="14.4" x14ac:dyDescent="0.3">
      <c r="A1668" s="61"/>
      <c r="B1668" s="62"/>
      <c r="C1668" s="62"/>
      <c r="D1668" s="62"/>
      <c r="E1668" s="62"/>
      <c r="F1668" s="62"/>
      <c r="G1668" s="124"/>
      <c r="H1668" s="124"/>
      <c r="I1668" s="12" t="str">
        <f t="shared" si="80"/>
        <v/>
      </c>
      <c r="J1668" s="13" t="str">
        <f t="shared" si="81"/>
        <v/>
      </c>
      <c r="K1668" s="13" t="str">
        <f t="shared" si="79"/>
        <v/>
      </c>
    </row>
    <row r="1669" spans="1:11" ht="14.4" x14ac:dyDescent="0.3">
      <c r="A1669" s="61"/>
      <c r="B1669" s="62"/>
      <c r="C1669" s="62"/>
      <c r="D1669" s="62"/>
      <c r="E1669" s="62"/>
      <c r="F1669" s="62"/>
      <c r="G1669" s="124"/>
      <c r="H1669" s="124"/>
      <c r="I1669" s="12" t="str">
        <f t="shared" si="80"/>
        <v/>
      </c>
      <c r="J1669" s="13" t="str">
        <f t="shared" si="81"/>
        <v/>
      </c>
      <c r="K1669" s="13" t="str">
        <f t="shared" si="79"/>
        <v/>
      </c>
    </row>
    <row r="1670" spans="1:11" ht="14.4" x14ac:dyDescent="0.3">
      <c r="A1670" s="61"/>
      <c r="B1670" s="62"/>
      <c r="C1670" s="62"/>
      <c r="D1670" s="62"/>
      <c r="E1670" s="62"/>
      <c r="F1670" s="62"/>
      <c r="G1670" s="124"/>
      <c r="H1670" s="124"/>
      <c r="I1670" s="12" t="str">
        <f t="shared" si="80"/>
        <v/>
      </c>
      <c r="J1670" s="13" t="str">
        <f t="shared" si="81"/>
        <v/>
      </c>
      <c r="K1670" s="13" t="str">
        <f t="shared" si="79"/>
        <v/>
      </c>
    </row>
    <row r="1671" spans="1:11" ht="14.4" x14ac:dyDescent="0.3">
      <c r="A1671" s="61"/>
      <c r="B1671" s="62"/>
      <c r="C1671" s="62"/>
      <c r="D1671" s="62"/>
      <c r="E1671" s="62"/>
      <c r="F1671" s="62"/>
      <c r="G1671" s="124"/>
      <c r="H1671" s="124"/>
      <c r="I1671" s="12" t="str">
        <f t="shared" si="80"/>
        <v/>
      </c>
      <c r="J1671" s="13" t="str">
        <f t="shared" si="81"/>
        <v/>
      </c>
      <c r="K1671" s="13" t="str">
        <f t="shared" si="79"/>
        <v/>
      </c>
    </row>
    <row r="1672" spans="1:11" ht="14.4" x14ac:dyDescent="0.3">
      <c r="A1672" s="61"/>
      <c r="B1672" s="62"/>
      <c r="C1672" s="62"/>
      <c r="D1672" s="62"/>
      <c r="E1672" s="62"/>
      <c r="F1672" s="62"/>
      <c r="G1672" s="124"/>
      <c r="H1672" s="124"/>
      <c r="I1672" s="12" t="str">
        <f t="shared" si="80"/>
        <v/>
      </c>
      <c r="J1672" s="13" t="str">
        <f t="shared" si="81"/>
        <v/>
      </c>
      <c r="K1672" s="13" t="str">
        <f t="shared" ref="K1672:K1735" si="82">IF(A1672="","",IF(A1673="",ROW(),0))</f>
        <v/>
      </c>
    </row>
    <row r="1673" spans="1:11" ht="14.4" x14ac:dyDescent="0.3">
      <c r="A1673" s="61"/>
      <c r="B1673" s="62"/>
      <c r="C1673" s="62"/>
      <c r="D1673" s="62"/>
      <c r="E1673" s="62"/>
      <c r="F1673" s="62"/>
      <c r="G1673" s="124"/>
      <c r="H1673" s="124"/>
      <c r="I1673" s="12" t="str">
        <f t="shared" si="80"/>
        <v/>
      </c>
      <c r="J1673" s="13" t="str">
        <f t="shared" si="81"/>
        <v/>
      </c>
      <c r="K1673" s="13" t="str">
        <f t="shared" si="82"/>
        <v/>
      </c>
    </row>
    <row r="1674" spans="1:11" ht="14.4" x14ac:dyDescent="0.3">
      <c r="A1674" s="61"/>
      <c r="B1674" s="62"/>
      <c r="C1674" s="62"/>
      <c r="D1674" s="62"/>
      <c r="E1674" s="62"/>
      <c r="F1674" s="62"/>
      <c r="G1674" s="124"/>
      <c r="H1674" s="124"/>
      <c r="I1674" s="12" t="str">
        <f t="shared" si="80"/>
        <v/>
      </c>
      <c r="J1674" s="13" t="str">
        <f t="shared" si="81"/>
        <v/>
      </c>
      <c r="K1674" s="13" t="str">
        <f t="shared" si="82"/>
        <v/>
      </c>
    </row>
    <row r="1675" spans="1:11" ht="14.4" x14ac:dyDescent="0.3">
      <c r="A1675" s="61"/>
      <c r="B1675" s="62"/>
      <c r="C1675" s="62"/>
      <c r="D1675" s="62"/>
      <c r="E1675" s="62"/>
      <c r="F1675" s="62"/>
      <c r="G1675" s="124"/>
      <c r="H1675" s="124"/>
      <c r="I1675" s="12" t="str">
        <f t="shared" si="80"/>
        <v/>
      </c>
      <c r="J1675" s="13" t="str">
        <f t="shared" si="81"/>
        <v/>
      </c>
      <c r="K1675" s="13" t="str">
        <f t="shared" si="82"/>
        <v/>
      </c>
    </row>
    <row r="1676" spans="1:11" ht="14.4" x14ac:dyDescent="0.3">
      <c r="A1676" s="61"/>
      <c r="B1676" s="62"/>
      <c r="C1676" s="62"/>
      <c r="D1676" s="62"/>
      <c r="E1676" s="62"/>
      <c r="F1676" s="62"/>
      <c r="G1676" s="124"/>
      <c r="H1676" s="124"/>
      <c r="I1676" s="12" t="str">
        <f t="shared" si="80"/>
        <v/>
      </c>
      <c r="J1676" s="13" t="str">
        <f t="shared" si="81"/>
        <v/>
      </c>
      <c r="K1676" s="13" t="str">
        <f t="shared" si="82"/>
        <v/>
      </c>
    </row>
    <row r="1677" spans="1:11" ht="14.4" x14ac:dyDescent="0.3">
      <c r="A1677" s="61"/>
      <c r="B1677" s="62"/>
      <c r="C1677" s="62"/>
      <c r="D1677" s="62"/>
      <c r="E1677" s="62"/>
      <c r="F1677" s="62"/>
      <c r="G1677" s="124"/>
      <c r="H1677" s="124"/>
      <c r="I1677" s="12" t="str">
        <f t="shared" si="80"/>
        <v/>
      </c>
      <c r="J1677" s="13" t="str">
        <f t="shared" si="81"/>
        <v/>
      </c>
      <c r="K1677" s="13" t="str">
        <f t="shared" si="82"/>
        <v/>
      </c>
    </row>
    <row r="1678" spans="1:11" ht="14.4" x14ac:dyDescent="0.3">
      <c r="A1678" s="61"/>
      <c r="B1678" s="62"/>
      <c r="C1678" s="62"/>
      <c r="D1678" s="62"/>
      <c r="E1678" s="62"/>
      <c r="F1678" s="62"/>
      <c r="G1678" s="124"/>
      <c r="H1678" s="124"/>
      <c r="I1678" s="12" t="str">
        <f t="shared" si="80"/>
        <v/>
      </c>
      <c r="J1678" s="13" t="str">
        <f t="shared" si="81"/>
        <v/>
      </c>
      <c r="K1678" s="13" t="str">
        <f t="shared" si="82"/>
        <v/>
      </c>
    </row>
    <row r="1679" spans="1:11" ht="14.4" x14ac:dyDescent="0.3">
      <c r="A1679" s="61"/>
      <c r="B1679" s="62"/>
      <c r="C1679" s="62"/>
      <c r="D1679" s="62"/>
      <c r="E1679" s="62"/>
      <c r="F1679" s="62"/>
      <c r="G1679" s="124"/>
      <c r="H1679" s="124"/>
      <c r="I1679" s="12" t="str">
        <f t="shared" si="80"/>
        <v/>
      </c>
      <c r="J1679" s="13" t="str">
        <f t="shared" si="81"/>
        <v/>
      </c>
      <c r="K1679" s="13" t="str">
        <f t="shared" si="82"/>
        <v/>
      </c>
    </row>
    <row r="1680" spans="1:11" ht="14.4" x14ac:dyDescent="0.3">
      <c r="A1680" s="61"/>
      <c r="B1680" s="62"/>
      <c r="C1680" s="62"/>
      <c r="D1680" s="62"/>
      <c r="E1680" s="62"/>
      <c r="F1680" s="62"/>
      <c r="G1680" s="124"/>
      <c r="H1680" s="124"/>
      <c r="I1680" s="12" t="str">
        <f t="shared" si="80"/>
        <v/>
      </c>
      <c r="J1680" s="13" t="str">
        <f t="shared" si="81"/>
        <v/>
      </c>
      <c r="K1680" s="13" t="str">
        <f t="shared" si="82"/>
        <v/>
      </c>
    </row>
    <row r="1681" spans="1:11" ht="14.4" x14ac:dyDescent="0.3">
      <c r="A1681" s="61"/>
      <c r="B1681" s="62"/>
      <c r="C1681" s="62"/>
      <c r="D1681" s="62"/>
      <c r="E1681" s="62"/>
      <c r="F1681" s="62"/>
      <c r="G1681" s="124"/>
      <c r="H1681" s="124"/>
      <c r="I1681" s="12" t="str">
        <f t="shared" si="80"/>
        <v/>
      </c>
      <c r="J1681" s="13" t="str">
        <f t="shared" si="81"/>
        <v/>
      </c>
      <c r="K1681" s="13" t="str">
        <f t="shared" si="82"/>
        <v/>
      </c>
    </row>
    <row r="1682" spans="1:11" ht="14.4" x14ac:dyDescent="0.3">
      <c r="A1682" s="61"/>
      <c r="B1682" s="62"/>
      <c r="C1682" s="62"/>
      <c r="D1682" s="62"/>
      <c r="E1682" s="62"/>
      <c r="F1682" s="62"/>
      <c r="G1682" s="124"/>
      <c r="H1682" s="124"/>
      <c r="I1682" s="12" t="str">
        <f t="shared" si="80"/>
        <v/>
      </c>
      <c r="J1682" s="13" t="str">
        <f t="shared" si="81"/>
        <v/>
      </c>
      <c r="K1682" s="13" t="str">
        <f t="shared" si="82"/>
        <v/>
      </c>
    </row>
    <row r="1683" spans="1:11" ht="14.4" x14ac:dyDescent="0.3">
      <c r="A1683" s="61"/>
      <c r="B1683" s="62"/>
      <c r="C1683" s="62"/>
      <c r="D1683" s="62"/>
      <c r="E1683" s="62"/>
      <c r="F1683" s="62"/>
      <c r="G1683" s="124"/>
      <c r="H1683" s="124"/>
      <c r="I1683" s="12" t="str">
        <f t="shared" si="80"/>
        <v/>
      </c>
      <c r="J1683" s="13" t="str">
        <f t="shared" si="81"/>
        <v/>
      </c>
      <c r="K1683" s="13" t="str">
        <f t="shared" si="82"/>
        <v/>
      </c>
    </row>
    <row r="1684" spans="1:11" ht="14.4" x14ac:dyDescent="0.3">
      <c r="A1684" s="61"/>
      <c r="B1684" s="62"/>
      <c r="C1684" s="62"/>
      <c r="D1684" s="62"/>
      <c r="E1684" s="62"/>
      <c r="F1684" s="62"/>
      <c r="G1684" s="124"/>
      <c r="H1684" s="124"/>
      <c r="I1684" s="12" t="str">
        <f t="shared" si="80"/>
        <v/>
      </c>
      <c r="J1684" s="13" t="str">
        <f t="shared" si="81"/>
        <v/>
      </c>
      <c r="K1684" s="13" t="str">
        <f t="shared" si="82"/>
        <v/>
      </c>
    </row>
    <row r="1685" spans="1:11" ht="14.4" x14ac:dyDescent="0.3">
      <c r="A1685" s="61"/>
      <c r="B1685" s="62"/>
      <c r="C1685" s="62"/>
      <c r="D1685" s="62"/>
      <c r="E1685" s="62"/>
      <c r="F1685" s="62"/>
      <c r="G1685" s="124"/>
      <c r="H1685" s="124"/>
      <c r="I1685" s="12" t="str">
        <f t="shared" si="80"/>
        <v/>
      </c>
      <c r="J1685" s="13" t="str">
        <f t="shared" si="81"/>
        <v/>
      </c>
      <c r="K1685" s="13" t="str">
        <f t="shared" si="82"/>
        <v/>
      </c>
    </row>
    <row r="1686" spans="1:11" ht="14.4" x14ac:dyDescent="0.3">
      <c r="A1686" s="61"/>
      <c r="B1686" s="62"/>
      <c r="C1686" s="62"/>
      <c r="D1686" s="62"/>
      <c r="E1686" s="62"/>
      <c r="F1686" s="62"/>
      <c r="G1686" s="124"/>
      <c r="H1686" s="124"/>
      <c r="I1686" s="12" t="str">
        <f t="shared" si="80"/>
        <v/>
      </c>
      <c r="J1686" s="13" t="str">
        <f t="shared" si="81"/>
        <v/>
      </c>
      <c r="K1686" s="13" t="str">
        <f t="shared" si="82"/>
        <v/>
      </c>
    </row>
    <row r="1687" spans="1:11" ht="14.4" x14ac:dyDescent="0.3">
      <c r="A1687" s="61"/>
      <c r="B1687" s="62"/>
      <c r="C1687" s="62"/>
      <c r="D1687" s="62"/>
      <c r="E1687" s="62"/>
      <c r="F1687" s="62"/>
      <c r="G1687" s="124"/>
      <c r="H1687" s="124"/>
      <c r="I1687" s="12" t="str">
        <f t="shared" si="80"/>
        <v/>
      </c>
      <c r="J1687" s="13" t="str">
        <f t="shared" si="81"/>
        <v/>
      </c>
      <c r="K1687" s="13" t="str">
        <f t="shared" si="82"/>
        <v/>
      </c>
    </row>
    <row r="1688" spans="1:11" ht="14.4" x14ac:dyDescent="0.3">
      <c r="A1688" s="61"/>
      <c r="B1688" s="62"/>
      <c r="C1688" s="62"/>
      <c r="D1688" s="62"/>
      <c r="E1688" s="62"/>
      <c r="F1688" s="62"/>
      <c r="G1688" s="124"/>
      <c r="H1688" s="124"/>
      <c r="I1688" s="12" t="str">
        <f t="shared" si="80"/>
        <v/>
      </c>
      <c r="J1688" s="13" t="str">
        <f t="shared" si="81"/>
        <v/>
      </c>
      <c r="K1688" s="13" t="str">
        <f t="shared" si="82"/>
        <v/>
      </c>
    </row>
    <row r="1689" spans="1:11" ht="14.4" x14ac:dyDescent="0.3">
      <c r="A1689" s="61"/>
      <c r="B1689" s="62"/>
      <c r="C1689" s="62"/>
      <c r="D1689" s="62"/>
      <c r="E1689" s="62"/>
      <c r="F1689" s="62"/>
      <c r="G1689" s="124"/>
      <c r="H1689" s="124"/>
      <c r="I1689" s="12" t="str">
        <f t="shared" si="80"/>
        <v/>
      </c>
      <c r="J1689" s="13" t="str">
        <f t="shared" si="81"/>
        <v/>
      </c>
      <c r="K1689" s="13" t="str">
        <f t="shared" si="82"/>
        <v/>
      </c>
    </row>
    <row r="1690" spans="1:11" ht="14.4" x14ac:dyDescent="0.3">
      <c r="A1690" s="61"/>
      <c r="B1690" s="62"/>
      <c r="C1690" s="62"/>
      <c r="D1690" s="62"/>
      <c r="E1690" s="62"/>
      <c r="F1690" s="62"/>
      <c r="G1690" s="124"/>
      <c r="H1690" s="124"/>
      <c r="I1690" s="12" t="str">
        <f t="shared" si="80"/>
        <v/>
      </c>
      <c r="J1690" s="13" t="str">
        <f t="shared" si="81"/>
        <v/>
      </c>
      <c r="K1690" s="13" t="str">
        <f t="shared" si="82"/>
        <v/>
      </c>
    </row>
    <row r="1691" spans="1:11" ht="14.4" x14ac:dyDescent="0.3">
      <c r="A1691" s="61"/>
      <c r="B1691" s="62"/>
      <c r="C1691" s="62"/>
      <c r="D1691" s="62"/>
      <c r="E1691" s="62"/>
      <c r="F1691" s="62"/>
      <c r="G1691" s="124"/>
      <c r="H1691" s="124"/>
      <c r="I1691" s="12" t="str">
        <f t="shared" si="80"/>
        <v/>
      </c>
      <c r="J1691" s="13" t="str">
        <f t="shared" si="81"/>
        <v/>
      </c>
      <c r="K1691" s="13" t="str">
        <f t="shared" si="82"/>
        <v/>
      </c>
    </row>
    <row r="1692" spans="1:11" ht="14.4" x14ac:dyDescent="0.3">
      <c r="A1692" s="61"/>
      <c r="B1692" s="62"/>
      <c r="C1692" s="62"/>
      <c r="D1692" s="62"/>
      <c r="E1692" s="62"/>
      <c r="F1692" s="62"/>
      <c r="G1692" s="124"/>
      <c r="H1692" s="124"/>
      <c r="I1692" s="12" t="str">
        <f t="shared" si="80"/>
        <v/>
      </c>
      <c r="J1692" s="13" t="str">
        <f t="shared" si="81"/>
        <v/>
      </c>
      <c r="K1692" s="13" t="str">
        <f t="shared" si="82"/>
        <v/>
      </c>
    </row>
    <row r="1693" spans="1:11" ht="14.4" x14ac:dyDescent="0.3">
      <c r="A1693" s="61"/>
      <c r="B1693" s="62"/>
      <c r="C1693" s="62"/>
      <c r="D1693" s="62"/>
      <c r="E1693" s="62"/>
      <c r="F1693" s="62"/>
      <c r="G1693" s="124"/>
      <c r="H1693" s="124"/>
      <c r="I1693" s="12" t="str">
        <f t="shared" si="80"/>
        <v/>
      </c>
      <c r="J1693" s="13" t="str">
        <f t="shared" si="81"/>
        <v/>
      </c>
      <c r="K1693" s="13" t="str">
        <f t="shared" si="82"/>
        <v/>
      </c>
    </row>
    <row r="1694" spans="1:11" ht="14.4" x14ac:dyDescent="0.3">
      <c r="A1694" s="61"/>
      <c r="B1694" s="62"/>
      <c r="C1694" s="62"/>
      <c r="D1694" s="62"/>
      <c r="E1694" s="62"/>
      <c r="F1694" s="62"/>
      <c r="G1694" s="124"/>
      <c r="H1694" s="124"/>
      <c r="I1694" s="12" t="str">
        <f t="shared" si="80"/>
        <v/>
      </c>
      <c r="J1694" s="13" t="str">
        <f t="shared" si="81"/>
        <v/>
      </c>
      <c r="K1694" s="13" t="str">
        <f t="shared" si="82"/>
        <v/>
      </c>
    </row>
    <row r="1695" spans="1:11" ht="14.4" x14ac:dyDescent="0.3">
      <c r="A1695" s="61"/>
      <c r="B1695" s="62"/>
      <c r="C1695" s="62"/>
      <c r="D1695" s="62"/>
      <c r="E1695" s="62"/>
      <c r="F1695" s="62"/>
      <c r="G1695" s="124"/>
      <c r="H1695" s="124"/>
      <c r="I1695" s="12" t="str">
        <f t="shared" si="80"/>
        <v/>
      </c>
      <c r="J1695" s="13" t="str">
        <f t="shared" si="81"/>
        <v/>
      </c>
      <c r="K1695" s="13" t="str">
        <f t="shared" si="82"/>
        <v/>
      </c>
    </row>
    <row r="1696" spans="1:11" ht="14.4" x14ac:dyDescent="0.3">
      <c r="A1696" s="61"/>
      <c r="B1696" s="62"/>
      <c r="C1696" s="62"/>
      <c r="D1696" s="62"/>
      <c r="E1696" s="62"/>
      <c r="F1696" s="62"/>
      <c r="G1696" s="124"/>
      <c r="H1696" s="124"/>
      <c r="I1696" s="12" t="str">
        <f t="shared" si="80"/>
        <v/>
      </c>
      <c r="J1696" s="13" t="str">
        <f t="shared" si="81"/>
        <v/>
      </c>
      <c r="K1696" s="13" t="str">
        <f t="shared" si="82"/>
        <v/>
      </c>
    </row>
    <row r="1697" spans="1:11" ht="14.4" x14ac:dyDescent="0.3">
      <c r="A1697" s="61"/>
      <c r="B1697" s="62"/>
      <c r="C1697" s="62"/>
      <c r="D1697" s="62"/>
      <c r="E1697" s="62"/>
      <c r="F1697" s="62"/>
      <c r="G1697" s="124"/>
      <c r="H1697" s="124"/>
      <c r="I1697" s="12" t="str">
        <f t="shared" si="80"/>
        <v/>
      </c>
      <c r="J1697" s="13" t="str">
        <f t="shared" si="81"/>
        <v/>
      </c>
      <c r="K1697" s="13" t="str">
        <f t="shared" si="82"/>
        <v/>
      </c>
    </row>
    <row r="1698" spans="1:11" ht="14.4" x14ac:dyDescent="0.3">
      <c r="A1698" s="61"/>
      <c r="B1698" s="62"/>
      <c r="C1698" s="62"/>
      <c r="D1698" s="62"/>
      <c r="E1698" s="62"/>
      <c r="F1698" s="62"/>
      <c r="G1698" s="124"/>
      <c r="H1698" s="124"/>
      <c r="I1698" s="12" t="str">
        <f t="shared" si="80"/>
        <v/>
      </c>
      <c r="J1698" s="13" t="str">
        <f t="shared" si="81"/>
        <v/>
      </c>
      <c r="K1698" s="13" t="str">
        <f t="shared" si="82"/>
        <v/>
      </c>
    </row>
    <row r="1699" spans="1:11" ht="14.4" x14ac:dyDescent="0.3">
      <c r="A1699" s="61"/>
      <c r="B1699" s="62"/>
      <c r="C1699" s="62"/>
      <c r="D1699" s="62"/>
      <c r="E1699" s="62"/>
      <c r="F1699" s="62"/>
      <c r="G1699" s="124"/>
      <c r="H1699" s="124"/>
      <c r="I1699" s="12" t="str">
        <f t="shared" si="80"/>
        <v/>
      </c>
      <c r="J1699" s="13" t="str">
        <f t="shared" si="81"/>
        <v/>
      </c>
      <c r="K1699" s="13" t="str">
        <f t="shared" si="82"/>
        <v/>
      </c>
    </row>
    <row r="1700" spans="1:11" ht="14.4" x14ac:dyDescent="0.3">
      <c r="A1700" s="61"/>
      <c r="B1700" s="62"/>
      <c r="C1700" s="62"/>
      <c r="D1700" s="62"/>
      <c r="E1700" s="62"/>
      <c r="F1700" s="62"/>
      <c r="G1700" s="124"/>
      <c r="H1700" s="124"/>
      <c r="I1700" s="12" t="str">
        <f t="shared" si="80"/>
        <v/>
      </c>
      <c r="J1700" s="13" t="str">
        <f t="shared" si="81"/>
        <v/>
      </c>
      <c r="K1700" s="13" t="str">
        <f t="shared" si="82"/>
        <v/>
      </c>
    </row>
    <row r="1701" spans="1:11" ht="14.4" x14ac:dyDescent="0.3">
      <c r="A1701" s="61"/>
      <c r="B1701" s="62"/>
      <c r="C1701" s="62"/>
      <c r="D1701" s="62"/>
      <c r="E1701" s="62"/>
      <c r="F1701" s="62"/>
      <c r="G1701" s="124"/>
      <c r="H1701" s="124"/>
      <c r="I1701" s="12" t="str">
        <f t="shared" si="80"/>
        <v/>
      </c>
      <c r="J1701" s="13" t="str">
        <f t="shared" si="81"/>
        <v/>
      </c>
      <c r="K1701" s="13" t="str">
        <f t="shared" si="82"/>
        <v/>
      </c>
    </row>
    <row r="1702" spans="1:11" ht="14.4" x14ac:dyDescent="0.3">
      <c r="A1702" s="61"/>
      <c r="B1702" s="62"/>
      <c r="C1702" s="62"/>
      <c r="D1702" s="62"/>
      <c r="E1702" s="62"/>
      <c r="F1702" s="62"/>
      <c r="G1702" s="124"/>
      <c r="H1702" s="124"/>
      <c r="I1702" s="12" t="str">
        <f t="shared" si="80"/>
        <v/>
      </c>
      <c r="J1702" s="13" t="str">
        <f t="shared" si="81"/>
        <v/>
      </c>
      <c r="K1702" s="13" t="str">
        <f t="shared" si="82"/>
        <v/>
      </c>
    </row>
    <row r="1703" spans="1:11" ht="14.4" x14ac:dyDescent="0.3">
      <c r="A1703" s="61"/>
      <c r="B1703" s="62"/>
      <c r="C1703" s="62"/>
      <c r="D1703" s="62"/>
      <c r="E1703" s="62"/>
      <c r="F1703" s="62"/>
      <c r="G1703" s="124"/>
      <c r="H1703" s="124"/>
      <c r="I1703" s="12" t="str">
        <f t="shared" si="80"/>
        <v/>
      </c>
      <c r="J1703" s="13" t="str">
        <f t="shared" si="81"/>
        <v/>
      </c>
      <c r="K1703" s="13" t="str">
        <f t="shared" si="82"/>
        <v/>
      </c>
    </row>
    <row r="1704" spans="1:11" ht="14.4" x14ac:dyDescent="0.3">
      <c r="A1704" s="61"/>
      <c r="B1704" s="62"/>
      <c r="C1704" s="62"/>
      <c r="D1704" s="62"/>
      <c r="E1704" s="62"/>
      <c r="F1704" s="62"/>
      <c r="G1704" s="124"/>
      <c r="H1704" s="124"/>
      <c r="I1704" s="12" t="str">
        <f t="shared" si="80"/>
        <v/>
      </c>
      <c r="J1704" s="13" t="str">
        <f t="shared" si="81"/>
        <v/>
      </c>
      <c r="K1704" s="13" t="str">
        <f t="shared" si="82"/>
        <v/>
      </c>
    </row>
    <row r="1705" spans="1:11" ht="14.4" x14ac:dyDescent="0.3">
      <c r="A1705" s="61"/>
      <c r="B1705" s="62"/>
      <c r="C1705" s="62"/>
      <c r="D1705" s="62"/>
      <c r="E1705" s="62"/>
      <c r="F1705" s="62"/>
      <c r="G1705" s="124"/>
      <c r="H1705" s="124"/>
      <c r="I1705" s="12" t="str">
        <f t="shared" si="80"/>
        <v/>
      </c>
      <c r="J1705" s="13" t="str">
        <f t="shared" si="81"/>
        <v/>
      </c>
      <c r="K1705" s="13" t="str">
        <f t="shared" si="82"/>
        <v/>
      </c>
    </row>
    <row r="1706" spans="1:11" ht="14.4" x14ac:dyDescent="0.3">
      <c r="A1706" s="61"/>
      <c r="B1706" s="62"/>
      <c r="C1706" s="62"/>
      <c r="D1706" s="62"/>
      <c r="E1706" s="62"/>
      <c r="F1706" s="62"/>
      <c r="G1706" s="124"/>
      <c r="H1706" s="124"/>
      <c r="I1706" s="12" t="str">
        <f t="shared" si="80"/>
        <v/>
      </c>
      <c r="J1706" s="13" t="str">
        <f t="shared" si="81"/>
        <v/>
      </c>
      <c r="K1706" s="13" t="str">
        <f t="shared" si="82"/>
        <v/>
      </c>
    </row>
    <row r="1707" spans="1:11" ht="14.4" x14ac:dyDescent="0.3">
      <c r="A1707" s="61"/>
      <c r="B1707" s="62"/>
      <c r="C1707" s="62"/>
      <c r="D1707" s="62"/>
      <c r="E1707" s="62"/>
      <c r="F1707" s="62"/>
      <c r="G1707" s="124"/>
      <c r="H1707" s="124"/>
      <c r="I1707" s="12" t="str">
        <f t="shared" si="80"/>
        <v/>
      </c>
      <c r="J1707" s="13" t="str">
        <f t="shared" si="81"/>
        <v/>
      </c>
      <c r="K1707" s="13" t="str">
        <f t="shared" si="82"/>
        <v/>
      </c>
    </row>
    <row r="1708" spans="1:11" ht="14.4" x14ac:dyDescent="0.3">
      <c r="A1708" s="61"/>
      <c r="B1708" s="62"/>
      <c r="C1708" s="62"/>
      <c r="D1708" s="62"/>
      <c r="E1708" s="62"/>
      <c r="F1708" s="62"/>
      <c r="G1708" s="124"/>
      <c r="H1708" s="124"/>
      <c r="I1708" s="12" t="str">
        <f t="shared" si="80"/>
        <v/>
      </c>
      <c r="J1708" s="13" t="str">
        <f t="shared" si="81"/>
        <v/>
      </c>
      <c r="K1708" s="13" t="str">
        <f t="shared" si="82"/>
        <v/>
      </c>
    </row>
    <row r="1709" spans="1:11" ht="14.4" x14ac:dyDescent="0.3">
      <c r="A1709" s="61"/>
      <c r="B1709" s="62"/>
      <c r="C1709" s="62"/>
      <c r="D1709" s="62"/>
      <c r="E1709" s="62"/>
      <c r="F1709" s="62"/>
      <c r="G1709" s="124"/>
      <c r="H1709" s="124"/>
      <c r="I1709" s="12" t="str">
        <f t="shared" si="80"/>
        <v/>
      </c>
      <c r="J1709" s="13" t="str">
        <f t="shared" si="81"/>
        <v/>
      </c>
      <c r="K1709" s="13" t="str">
        <f t="shared" si="82"/>
        <v/>
      </c>
    </row>
    <row r="1710" spans="1:11" ht="14.4" x14ac:dyDescent="0.3">
      <c r="A1710" s="61"/>
      <c r="B1710" s="62"/>
      <c r="C1710" s="62"/>
      <c r="D1710" s="62"/>
      <c r="E1710" s="62"/>
      <c r="F1710" s="62"/>
      <c r="G1710" s="124"/>
      <c r="H1710" s="124"/>
      <c r="I1710" s="12" t="str">
        <f t="shared" si="80"/>
        <v/>
      </c>
      <c r="J1710" s="13" t="str">
        <f t="shared" si="81"/>
        <v/>
      </c>
      <c r="K1710" s="13" t="str">
        <f t="shared" si="82"/>
        <v/>
      </c>
    </row>
    <row r="1711" spans="1:11" ht="14.4" x14ac:dyDescent="0.3">
      <c r="A1711" s="61"/>
      <c r="B1711" s="62"/>
      <c r="C1711" s="62"/>
      <c r="D1711" s="62"/>
      <c r="E1711" s="62"/>
      <c r="F1711" s="62"/>
      <c r="G1711" s="124"/>
      <c r="H1711" s="124"/>
      <c r="I1711" s="12" t="str">
        <f t="shared" ref="I1711:I1774" si="83">IF(A1711="","",I1710+G1711-H1711)</f>
        <v/>
      </c>
      <c r="J1711" s="13" t="str">
        <f t="shared" ref="J1711:J1774" si="84">IF(A1711="","",IFERROR(MONTH(A1711),""))</f>
        <v/>
      </c>
      <c r="K1711" s="13" t="str">
        <f t="shared" si="82"/>
        <v/>
      </c>
    </row>
    <row r="1712" spans="1:11" ht="14.4" x14ac:dyDescent="0.3">
      <c r="A1712" s="61"/>
      <c r="B1712" s="62"/>
      <c r="C1712" s="62"/>
      <c r="D1712" s="62"/>
      <c r="E1712" s="62"/>
      <c r="F1712" s="62"/>
      <c r="G1712" s="124"/>
      <c r="H1712" s="124"/>
      <c r="I1712" s="12" t="str">
        <f t="shared" si="83"/>
        <v/>
      </c>
      <c r="J1712" s="13" t="str">
        <f t="shared" si="84"/>
        <v/>
      </c>
      <c r="K1712" s="13" t="str">
        <f t="shared" si="82"/>
        <v/>
      </c>
    </row>
    <row r="1713" spans="1:11" ht="14.4" x14ac:dyDescent="0.3">
      <c r="A1713" s="61"/>
      <c r="B1713" s="62"/>
      <c r="C1713" s="62"/>
      <c r="D1713" s="62"/>
      <c r="E1713" s="62"/>
      <c r="F1713" s="62"/>
      <c r="G1713" s="124"/>
      <c r="H1713" s="124"/>
      <c r="I1713" s="12" t="str">
        <f t="shared" si="83"/>
        <v/>
      </c>
      <c r="J1713" s="13" t="str">
        <f t="shared" si="84"/>
        <v/>
      </c>
      <c r="K1713" s="13" t="str">
        <f t="shared" si="82"/>
        <v/>
      </c>
    </row>
    <row r="1714" spans="1:11" ht="14.4" x14ac:dyDescent="0.3">
      <c r="A1714" s="61"/>
      <c r="B1714" s="62"/>
      <c r="C1714" s="62"/>
      <c r="D1714" s="62"/>
      <c r="E1714" s="62"/>
      <c r="F1714" s="62"/>
      <c r="G1714" s="124"/>
      <c r="H1714" s="124"/>
      <c r="I1714" s="12" t="str">
        <f t="shared" si="83"/>
        <v/>
      </c>
      <c r="J1714" s="13" t="str">
        <f t="shared" si="84"/>
        <v/>
      </c>
      <c r="K1714" s="13" t="str">
        <f t="shared" si="82"/>
        <v/>
      </c>
    </row>
    <row r="1715" spans="1:11" ht="14.4" x14ac:dyDescent="0.3">
      <c r="A1715" s="61"/>
      <c r="B1715" s="62"/>
      <c r="C1715" s="62"/>
      <c r="D1715" s="62"/>
      <c r="E1715" s="62"/>
      <c r="F1715" s="62"/>
      <c r="G1715" s="124"/>
      <c r="H1715" s="124"/>
      <c r="I1715" s="12" t="str">
        <f t="shared" si="83"/>
        <v/>
      </c>
      <c r="J1715" s="13" t="str">
        <f t="shared" si="84"/>
        <v/>
      </c>
      <c r="K1715" s="13" t="str">
        <f t="shared" si="82"/>
        <v/>
      </c>
    </row>
    <row r="1716" spans="1:11" ht="14.4" x14ac:dyDescent="0.3">
      <c r="A1716" s="61"/>
      <c r="B1716" s="62"/>
      <c r="C1716" s="62"/>
      <c r="D1716" s="62"/>
      <c r="E1716" s="62"/>
      <c r="F1716" s="62"/>
      <c r="G1716" s="124"/>
      <c r="H1716" s="124"/>
      <c r="I1716" s="12" t="str">
        <f t="shared" si="83"/>
        <v/>
      </c>
      <c r="J1716" s="13" t="str">
        <f t="shared" si="84"/>
        <v/>
      </c>
      <c r="K1716" s="13" t="str">
        <f t="shared" si="82"/>
        <v/>
      </c>
    </row>
    <row r="1717" spans="1:11" ht="14.4" x14ac:dyDescent="0.3">
      <c r="A1717" s="61"/>
      <c r="B1717" s="62"/>
      <c r="C1717" s="62"/>
      <c r="D1717" s="62"/>
      <c r="E1717" s="62"/>
      <c r="F1717" s="62"/>
      <c r="G1717" s="124"/>
      <c r="H1717" s="124"/>
      <c r="I1717" s="12" t="str">
        <f t="shared" si="83"/>
        <v/>
      </c>
      <c r="J1717" s="13" t="str">
        <f t="shared" si="84"/>
        <v/>
      </c>
      <c r="K1717" s="13" t="str">
        <f t="shared" si="82"/>
        <v/>
      </c>
    </row>
    <row r="1718" spans="1:11" ht="14.4" x14ac:dyDescent="0.3">
      <c r="A1718" s="61"/>
      <c r="B1718" s="62"/>
      <c r="C1718" s="62"/>
      <c r="D1718" s="62"/>
      <c r="E1718" s="62"/>
      <c r="F1718" s="62"/>
      <c r="G1718" s="124"/>
      <c r="H1718" s="124"/>
      <c r="I1718" s="12" t="str">
        <f t="shared" si="83"/>
        <v/>
      </c>
      <c r="J1718" s="13" t="str">
        <f t="shared" si="84"/>
        <v/>
      </c>
      <c r="K1718" s="13" t="str">
        <f t="shared" si="82"/>
        <v/>
      </c>
    </row>
    <row r="1719" spans="1:11" ht="14.4" x14ac:dyDescent="0.3">
      <c r="A1719" s="61"/>
      <c r="B1719" s="62"/>
      <c r="C1719" s="62"/>
      <c r="D1719" s="62"/>
      <c r="E1719" s="62"/>
      <c r="F1719" s="62"/>
      <c r="G1719" s="124"/>
      <c r="H1719" s="124"/>
      <c r="I1719" s="12" t="str">
        <f t="shared" si="83"/>
        <v/>
      </c>
      <c r="J1719" s="13" t="str">
        <f t="shared" si="84"/>
        <v/>
      </c>
      <c r="K1719" s="13" t="str">
        <f t="shared" si="82"/>
        <v/>
      </c>
    </row>
    <row r="1720" spans="1:11" ht="14.4" x14ac:dyDescent="0.3">
      <c r="A1720" s="61"/>
      <c r="B1720" s="62"/>
      <c r="C1720" s="62"/>
      <c r="D1720" s="62"/>
      <c r="E1720" s="62"/>
      <c r="F1720" s="62"/>
      <c r="G1720" s="124"/>
      <c r="H1720" s="124"/>
      <c r="I1720" s="12" t="str">
        <f t="shared" si="83"/>
        <v/>
      </c>
      <c r="J1720" s="13" t="str">
        <f t="shared" si="84"/>
        <v/>
      </c>
      <c r="K1720" s="13" t="str">
        <f t="shared" si="82"/>
        <v/>
      </c>
    </row>
    <row r="1721" spans="1:11" ht="14.4" x14ac:dyDescent="0.3">
      <c r="A1721" s="61"/>
      <c r="B1721" s="62"/>
      <c r="C1721" s="62"/>
      <c r="D1721" s="62"/>
      <c r="E1721" s="62"/>
      <c r="F1721" s="62"/>
      <c r="G1721" s="124"/>
      <c r="H1721" s="124"/>
      <c r="I1721" s="12" t="str">
        <f t="shared" si="83"/>
        <v/>
      </c>
      <c r="J1721" s="13" t="str">
        <f t="shared" si="84"/>
        <v/>
      </c>
      <c r="K1721" s="13" t="str">
        <f t="shared" si="82"/>
        <v/>
      </c>
    </row>
    <row r="1722" spans="1:11" ht="14.4" x14ac:dyDescent="0.3">
      <c r="A1722" s="61"/>
      <c r="B1722" s="62"/>
      <c r="C1722" s="62"/>
      <c r="D1722" s="62"/>
      <c r="E1722" s="62"/>
      <c r="F1722" s="62"/>
      <c r="G1722" s="124"/>
      <c r="H1722" s="124"/>
      <c r="I1722" s="12" t="str">
        <f t="shared" si="83"/>
        <v/>
      </c>
      <c r="J1722" s="13" t="str">
        <f t="shared" si="84"/>
        <v/>
      </c>
      <c r="K1722" s="13" t="str">
        <f t="shared" si="82"/>
        <v/>
      </c>
    </row>
    <row r="1723" spans="1:11" ht="14.4" x14ac:dyDescent="0.3">
      <c r="A1723" s="61"/>
      <c r="B1723" s="62"/>
      <c r="C1723" s="62"/>
      <c r="D1723" s="62"/>
      <c r="E1723" s="62"/>
      <c r="F1723" s="62"/>
      <c r="G1723" s="124"/>
      <c r="H1723" s="124"/>
      <c r="I1723" s="12" t="str">
        <f t="shared" si="83"/>
        <v/>
      </c>
      <c r="J1723" s="13" t="str">
        <f t="shared" si="84"/>
        <v/>
      </c>
      <c r="K1723" s="13" t="str">
        <f t="shared" si="82"/>
        <v/>
      </c>
    </row>
    <row r="1724" spans="1:11" ht="14.4" x14ac:dyDescent="0.3">
      <c r="A1724" s="61"/>
      <c r="B1724" s="62"/>
      <c r="C1724" s="62"/>
      <c r="D1724" s="62"/>
      <c r="E1724" s="62"/>
      <c r="F1724" s="62"/>
      <c r="G1724" s="124"/>
      <c r="H1724" s="124"/>
      <c r="I1724" s="12" t="str">
        <f t="shared" si="83"/>
        <v/>
      </c>
      <c r="J1724" s="13" t="str">
        <f t="shared" si="84"/>
        <v/>
      </c>
      <c r="K1724" s="13" t="str">
        <f t="shared" si="82"/>
        <v/>
      </c>
    </row>
    <row r="1725" spans="1:11" ht="14.4" x14ac:dyDescent="0.3">
      <c r="A1725" s="61"/>
      <c r="B1725" s="62"/>
      <c r="C1725" s="62"/>
      <c r="D1725" s="62"/>
      <c r="E1725" s="62"/>
      <c r="F1725" s="62"/>
      <c r="G1725" s="124"/>
      <c r="H1725" s="124"/>
      <c r="I1725" s="12" t="str">
        <f t="shared" si="83"/>
        <v/>
      </c>
      <c r="J1725" s="13" t="str">
        <f t="shared" si="84"/>
        <v/>
      </c>
      <c r="K1725" s="13" t="str">
        <f t="shared" si="82"/>
        <v/>
      </c>
    </row>
    <row r="1726" spans="1:11" ht="14.4" x14ac:dyDescent="0.3">
      <c r="A1726" s="61"/>
      <c r="B1726" s="62"/>
      <c r="C1726" s="62"/>
      <c r="D1726" s="62"/>
      <c r="E1726" s="62"/>
      <c r="F1726" s="62"/>
      <c r="G1726" s="124"/>
      <c r="H1726" s="124"/>
      <c r="I1726" s="12" t="str">
        <f t="shared" si="83"/>
        <v/>
      </c>
      <c r="J1726" s="13" t="str">
        <f t="shared" si="84"/>
        <v/>
      </c>
      <c r="K1726" s="13" t="str">
        <f t="shared" si="82"/>
        <v/>
      </c>
    </row>
    <row r="1727" spans="1:11" ht="14.4" x14ac:dyDescent="0.3">
      <c r="A1727" s="61"/>
      <c r="B1727" s="62"/>
      <c r="C1727" s="62"/>
      <c r="D1727" s="62"/>
      <c r="E1727" s="62"/>
      <c r="F1727" s="62"/>
      <c r="G1727" s="124"/>
      <c r="H1727" s="124"/>
      <c r="I1727" s="12" t="str">
        <f t="shared" si="83"/>
        <v/>
      </c>
      <c r="J1727" s="13" t="str">
        <f t="shared" si="84"/>
        <v/>
      </c>
      <c r="K1727" s="13" t="str">
        <f t="shared" si="82"/>
        <v/>
      </c>
    </row>
    <row r="1728" spans="1:11" ht="14.4" x14ac:dyDescent="0.3">
      <c r="A1728" s="61"/>
      <c r="B1728" s="62"/>
      <c r="C1728" s="62"/>
      <c r="D1728" s="62"/>
      <c r="E1728" s="62"/>
      <c r="F1728" s="62"/>
      <c r="G1728" s="124"/>
      <c r="H1728" s="124"/>
      <c r="I1728" s="12" t="str">
        <f t="shared" si="83"/>
        <v/>
      </c>
      <c r="J1728" s="13" t="str">
        <f t="shared" si="84"/>
        <v/>
      </c>
      <c r="K1728" s="13" t="str">
        <f t="shared" si="82"/>
        <v/>
      </c>
    </row>
    <row r="1729" spans="1:11" ht="14.4" x14ac:dyDescent="0.3">
      <c r="A1729" s="61"/>
      <c r="B1729" s="62"/>
      <c r="C1729" s="62"/>
      <c r="D1729" s="62"/>
      <c r="E1729" s="62"/>
      <c r="F1729" s="62"/>
      <c r="G1729" s="124"/>
      <c r="H1729" s="124"/>
      <c r="I1729" s="12" t="str">
        <f t="shared" si="83"/>
        <v/>
      </c>
      <c r="J1729" s="13" t="str">
        <f t="shared" si="84"/>
        <v/>
      </c>
      <c r="K1729" s="13" t="str">
        <f t="shared" si="82"/>
        <v/>
      </c>
    </row>
    <row r="1730" spans="1:11" ht="14.4" x14ac:dyDescent="0.3">
      <c r="A1730" s="61"/>
      <c r="B1730" s="62"/>
      <c r="C1730" s="62"/>
      <c r="D1730" s="62"/>
      <c r="E1730" s="62"/>
      <c r="F1730" s="62"/>
      <c r="G1730" s="124"/>
      <c r="H1730" s="124"/>
      <c r="I1730" s="12" t="str">
        <f t="shared" si="83"/>
        <v/>
      </c>
      <c r="J1730" s="13" t="str">
        <f t="shared" si="84"/>
        <v/>
      </c>
      <c r="K1730" s="13" t="str">
        <f t="shared" si="82"/>
        <v/>
      </c>
    </row>
    <row r="1731" spans="1:11" ht="14.4" x14ac:dyDescent="0.3">
      <c r="A1731" s="61"/>
      <c r="B1731" s="62"/>
      <c r="C1731" s="62"/>
      <c r="D1731" s="62"/>
      <c r="E1731" s="62"/>
      <c r="F1731" s="62"/>
      <c r="G1731" s="124"/>
      <c r="H1731" s="124"/>
      <c r="I1731" s="12" t="str">
        <f t="shared" si="83"/>
        <v/>
      </c>
      <c r="J1731" s="13" t="str">
        <f t="shared" si="84"/>
        <v/>
      </c>
      <c r="K1731" s="13" t="str">
        <f t="shared" si="82"/>
        <v/>
      </c>
    </row>
    <row r="1732" spans="1:11" ht="14.4" x14ac:dyDescent="0.3">
      <c r="A1732" s="61"/>
      <c r="B1732" s="62"/>
      <c r="C1732" s="62"/>
      <c r="D1732" s="62"/>
      <c r="E1732" s="62"/>
      <c r="F1732" s="62"/>
      <c r="G1732" s="124"/>
      <c r="H1732" s="124"/>
      <c r="I1732" s="12" t="str">
        <f t="shared" si="83"/>
        <v/>
      </c>
      <c r="J1732" s="13" t="str">
        <f t="shared" si="84"/>
        <v/>
      </c>
      <c r="K1732" s="13" t="str">
        <f t="shared" si="82"/>
        <v/>
      </c>
    </row>
    <row r="1733" spans="1:11" ht="14.4" x14ac:dyDescent="0.3">
      <c r="A1733" s="61"/>
      <c r="B1733" s="62"/>
      <c r="C1733" s="62"/>
      <c r="D1733" s="62"/>
      <c r="E1733" s="62"/>
      <c r="F1733" s="62"/>
      <c r="G1733" s="124"/>
      <c r="H1733" s="124"/>
      <c r="I1733" s="12" t="str">
        <f t="shared" si="83"/>
        <v/>
      </c>
      <c r="J1733" s="13" t="str">
        <f t="shared" si="84"/>
        <v/>
      </c>
      <c r="K1733" s="13" t="str">
        <f t="shared" si="82"/>
        <v/>
      </c>
    </row>
    <row r="1734" spans="1:11" ht="14.4" x14ac:dyDescent="0.3">
      <c r="A1734" s="61"/>
      <c r="B1734" s="62"/>
      <c r="C1734" s="62"/>
      <c r="D1734" s="62"/>
      <c r="E1734" s="62"/>
      <c r="F1734" s="62"/>
      <c r="G1734" s="124"/>
      <c r="H1734" s="124"/>
      <c r="I1734" s="12" t="str">
        <f t="shared" si="83"/>
        <v/>
      </c>
      <c r="J1734" s="13" t="str">
        <f t="shared" si="84"/>
        <v/>
      </c>
      <c r="K1734" s="13" t="str">
        <f t="shared" si="82"/>
        <v/>
      </c>
    </row>
    <row r="1735" spans="1:11" ht="14.4" x14ac:dyDescent="0.3">
      <c r="A1735" s="61"/>
      <c r="B1735" s="62"/>
      <c r="C1735" s="62"/>
      <c r="D1735" s="62"/>
      <c r="E1735" s="62"/>
      <c r="F1735" s="62"/>
      <c r="G1735" s="124"/>
      <c r="H1735" s="124"/>
      <c r="I1735" s="12" t="str">
        <f t="shared" si="83"/>
        <v/>
      </c>
      <c r="J1735" s="13" t="str">
        <f t="shared" si="84"/>
        <v/>
      </c>
      <c r="K1735" s="13" t="str">
        <f t="shared" si="82"/>
        <v/>
      </c>
    </row>
    <row r="1736" spans="1:11" ht="14.4" x14ac:dyDescent="0.3">
      <c r="A1736" s="61"/>
      <c r="B1736" s="62"/>
      <c r="C1736" s="62"/>
      <c r="D1736" s="62"/>
      <c r="E1736" s="62"/>
      <c r="F1736" s="62"/>
      <c r="G1736" s="124"/>
      <c r="H1736" s="124"/>
      <c r="I1736" s="12" t="str">
        <f t="shared" si="83"/>
        <v/>
      </c>
      <c r="J1736" s="13" t="str">
        <f t="shared" si="84"/>
        <v/>
      </c>
      <c r="K1736" s="13" t="str">
        <f t="shared" ref="K1736:K1799" si="85">IF(A1736="","",IF(A1737="",ROW(),0))</f>
        <v/>
      </c>
    </row>
    <row r="1737" spans="1:11" ht="14.4" x14ac:dyDescent="0.3">
      <c r="A1737" s="61"/>
      <c r="B1737" s="62"/>
      <c r="C1737" s="62"/>
      <c r="D1737" s="62"/>
      <c r="E1737" s="62"/>
      <c r="F1737" s="62"/>
      <c r="G1737" s="124"/>
      <c r="H1737" s="124"/>
      <c r="I1737" s="12" t="str">
        <f t="shared" si="83"/>
        <v/>
      </c>
      <c r="J1737" s="13" t="str">
        <f t="shared" si="84"/>
        <v/>
      </c>
      <c r="K1737" s="13" t="str">
        <f t="shared" si="85"/>
        <v/>
      </c>
    </row>
    <row r="1738" spans="1:11" ht="14.4" x14ac:dyDescent="0.3">
      <c r="A1738" s="61"/>
      <c r="B1738" s="62"/>
      <c r="C1738" s="62"/>
      <c r="D1738" s="62"/>
      <c r="E1738" s="62"/>
      <c r="F1738" s="62"/>
      <c r="G1738" s="124"/>
      <c r="H1738" s="124"/>
      <c r="I1738" s="12" t="str">
        <f t="shared" si="83"/>
        <v/>
      </c>
      <c r="J1738" s="13" t="str">
        <f t="shared" si="84"/>
        <v/>
      </c>
      <c r="K1738" s="13" t="str">
        <f t="shared" si="85"/>
        <v/>
      </c>
    </row>
    <row r="1739" spans="1:11" ht="14.4" x14ac:dyDescent="0.3">
      <c r="A1739" s="61"/>
      <c r="B1739" s="62"/>
      <c r="C1739" s="62"/>
      <c r="D1739" s="62"/>
      <c r="E1739" s="62"/>
      <c r="F1739" s="62"/>
      <c r="G1739" s="124"/>
      <c r="H1739" s="124"/>
      <c r="I1739" s="12" t="str">
        <f t="shared" si="83"/>
        <v/>
      </c>
      <c r="J1739" s="13" t="str">
        <f t="shared" si="84"/>
        <v/>
      </c>
      <c r="K1739" s="13" t="str">
        <f t="shared" si="85"/>
        <v/>
      </c>
    </row>
    <row r="1740" spans="1:11" ht="14.4" x14ac:dyDescent="0.3">
      <c r="A1740" s="61"/>
      <c r="B1740" s="62"/>
      <c r="C1740" s="62"/>
      <c r="D1740" s="62"/>
      <c r="E1740" s="62"/>
      <c r="F1740" s="62"/>
      <c r="G1740" s="124"/>
      <c r="H1740" s="124"/>
      <c r="I1740" s="12" t="str">
        <f t="shared" si="83"/>
        <v/>
      </c>
      <c r="J1740" s="13" t="str">
        <f t="shared" si="84"/>
        <v/>
      </c>
      <c r="K1740" s="13" t="str">
        <f t="shared" si="85"/>
        <v/>
      </c>
    </row>
    <row r="1741" spans="1:11" ht="14.4" x14ac:dyDescent="0.3">
      <c r="A1741" s="61"/>
      <c r="B1741" s="62"/>
      <c r="C1741" s="62"/>
      <c r="D1741" s="62"/>
      <c r="E1741" s="62"/>
      <c r="F1741" s="62"/>
      <c r="G1741" s="124"/>
      <c r="H1741" s="124"/>
      <c r="I1741" s="12" t="str">
        <f t="shared" si="83"/>
        <v/>
      </c>
      <c r="J1741" s="13" t="str">
        <f t="shared" si="84"/>
        <v/>
      </c>
      <c r="K1741" s="13" t="str">
        <f t="shared" si="85"/>
        <v/>
      </c>
    </row>
    <row r="1742" spans="1:11" ht="14.4" x14ac:dyDescent="0.3">
      <c r="A1742" s="61"/>
      <c r="B1742" s="62"/>
      <c r="C1742" s="62"/>
      <c r="D1742" s="62"/>
      <c r="E1742" s="62"/>
      <c r="F1742" s="62"/>
      <c r="G1742" s="124"/>
      <c r="H1742" s="124"/>
      <c r="I1742" s="12" t="str">
        <f t="shared" si="83"/>
        <v/>
      </c>
      <c r="J1742" s="13" t="str">
        <f t="shared" si="84"/>
        <v/>
      </c>
      <c r="K1742" s="13" t="str">
        <f t="shared" si="85"/>
        <v/>
      </c>
    </row>
    <row r="1743" spans="1:11" ht="14.4" x14ac:dyDescent="0.3">
      <c r="A1743" s="61"/>
      <c r="B1743" s="62"/>
      <c r="C1743" s="62"/>
      <c r="D1743" s="62"/>
      <c r="E1743" s="62"/>
      <c r="F1743" s="62"/>
      <c r="G1743" s="124"/>
      <c r="H1743" s="124"/>
      <c r="I1743" s="12" t="str">
        <f t="shared" si="83"/>
        <v/>
      </c>
      <c r="J1743" s="13" t="str">
        <f t="shared" si="84"/>
        <v/>
      </c>
      <c r="K1743" s="13" t="str">
        <f t="shared" si="85"/>
        <v/>
      </c>
    </row>
    <row r="1744" spans="1:11" ht="14.4" x14ac:dyDescent="0.3">
      <c r="A1744" s="61"/>
      <c r="B1744" s="62"/>
      <c r="C1744" s="62"/>
      <c r="D1744" s="62"/>
      <c r="E1744" s="62"/>
      <c r="F1744" s="62"/>
      <c r="G1744" s="124"/>
      <c r="H1744" s="124"/>
      <c r="I1744" s="12" t="str">
        <f t="shared" si="83"/>
        <v/>
      </c>
      <c r="J1744" s="13" t="str">
        <f t="shared" si="84"/>
        <v/>
      </c>
      <c r="K1744" s="13" t="str">
        <f t="shared" si="85"/>
        <v/>
      </c>
    </row>
    <row r="1745" spans="1:11" ht="14.4" x14ac:dyDescent="0.3">
      <c r="A1745" s="61"/>
      <c r="B1745" s="62"/>
      <c r="C1745" s="62"/>
      <c r="D1745" s="62"/>
      <c r="E1745" s="62"/>
      <c r="F1745" s="62"/>
      <c r="G1745" s="124"/>
      <c r="H1745" s="124"/>
      <c r="I1745" s="12" t="str">
        <f t="shared" si="83"/>
        <v/>
      </c>
      <c r="J1745" s="13" t="str">
        <f t="shared" si="84"/>
        <v/>
      </c>
      <c r="K1745" s="13" t="str">
        <f t="shared" si="85"/>
        <v/>
      </c>
    </row>
    <row r="1746" spans="1:11" ht="14.4" x14ac:dyDescent="0.3">
      <c r="A1746" s="61"/>
      <c r="B1746" s="62"/>
      <c r="C1746" s="62"/>
      <c r="D1746" s="62"/>
      <c r="E1746" s="62"/>
      <c r="F1746" s="62"/>
      <c r="G1746" s="124"/>
      <c r="H1746" s="124"/>
      <c r="I1746" s="12" t="str">
        <f t="shared" si="83"/>
        <v/>
      </c>
      <c r="J1746" s="13" t="str">
        <f t="shared" si="84"/>
        <v/>
      </c>
      <c r="K1746" s="13" t="str">
        <f t="shared" si="85"/>
        <v/>
      </c>
    </row>
    <row r="1747" spans="1:11" ht="14.4" x14ac:dyDescent="0.3">
      <c r="A1747" s="61"/>
      <c r="B1747" s="62"/>
      <c r="C1747" s="62"/>
      <c r="D1747" s="62"/>
      <c r="E1747" s="62"/>
      <c r="F1747" s="62"/>
      <c r="G1747" s="124"/>
      <c r="H1747" s="124"/>
      <c r="I1747" s="12" t="str">
        <f t="shared" si="83"/>
        <v/>
      </c>
      <c r="J1747" s="13" t="str">
        <f t="shared" si="84"/>
        <v/>
      </c>
      <c r="K1747" s="13" t="str">
        <f t="shared" si="85"/>
        <v/>
      </c>
    </row>
    <row r="1748" spans="1:11" ht="14.4" x14ac:dyDescent="0.3">
      <c r="A1748" s="61"/>
      <c r="B1748" s="62"/>
      <c r="C1748" s="62"/>
      <c r="D1748" s="62"/>
      <c r="E1748" s="62"/>
      <c r="F1748" s="62"/>
      <c r="G1748" s="124"/>
      <c r="H1748" s="124"/>
      <c r="I1748" s="12" t="str">
        <f t="shared" si="83"/>
        <v/>
      </c>
      <c r="J1748" s="13" t="str">
        <f t="shared" si="84"/>
        <v/>
      </c>
      <c r="K1748" s="13" t="str">
        <f t="shared" si="85"/>
        <v/>
      </c>
    </row>
    <row r="1749" spans="1:11" ht="14.4" x14ac:dyDescent="0.3">
      <c r="A1749" s="61"/>
      <c r="B1749" s="62"/>
      <c r="C1749" s="62"/>
      <c r="D1749" s="62"/>
      <c r="E1749" s="62"/>
      <c r="F1749" s="62"/>
      <c r="G1749" s="124"/>
      <c r="H1749" s="124"/>
      <c r="I1749" s="12" t="str">
        <f t="shared" si="83"/>
        <v/>
      </c>
      <c r="J1749" s="13" t="str">
        <f t="shared" si="84"/>
        <v/>
      </c>
      <c r="K1749" s="13" t="str">
        <f t="shared" si="85"/>
        <v/>
      </c>
    </row>
    <row r="1750" spans="1:11" ht="14.4" x14ac:dyDescent="0.3">
      <c r="A1750" s="61"/>
      <c r="B1750" s="62"/>
      <c r="C1750" s="62"/>
      <c r="D1750" s="62"/>
      <c r="E1750" s="62"/>
      <c r="F1750" s="62"/>
      <c r="G1750" s="124"/>
      <c r="H1750" s="124"/>
      <c r="I1750" s="12" t="str">
        <f t="shared" si="83"/>
        <v/>
      </c>
      <c r="J1750" s="13" t="str">
        <f t="shared" si="84"/>
        <v/>
      </c>
      <c r="K1750" s="13" t="str">
        <f t="shared" si="85"/>
        <v/>
      </c>
    </row>
    <row r="1751" spans="1:11" ht="14.4" x14ac:dyDescent="0.3">
      <c r="A1751" s="61"/>
      <c r="B1751" s="62"/>
      <c r="C1751" s="62"/>
      <c r="D1751" s="62"/>
      <c r="E1751" s="62"/>
      <c r="F1751" s="62"/>
      <c r="G1751" s="124"/>
      <c r="H1751" s="124"/>
      <c r="I1751" s="12" t="str">
        <f t="shared" si="83"/>
        <v/>
      </c>
      <c r="J1751" s="13" t="str">
        <f t="shared" si="84"/>
        <v/>
      </c>
      <c r="K1751" s="13" t="str">
        <f t="shared" si="85"/>
        <v/>
      </c>
    </row>
    <row r="1752" spans="1:11" ht="14.4" x14ac:dyDescent="0.3">
      <c r="A1752" s="61"/>
      <c r="B1752" s="62"/>
      <c r="C1752" s="62"/>
      <c r="D1752" s="62"/>
      <c r="E1752" s="62"/>
      <c r="F1752" s="62"/>
      <c r="G1752" s="124"/>
      <c r="H1752" s="124"/>
      <c r="I1752" s="12" t="str">
        <f t="shared" si="83"/>
        <v/>
      </c>
      <c r="J1752" s="13" t="str">
        <f t="shared" si="84"/>
        <v/>
      </c>
      <c r="K1752" s="13" t="str">
        <f t="shared" si="85"/>
        <v/>
      </c>
    </row>
    <row r="1753" spans="1:11" ht="14.4" x14ac:dyDescent="0.3">
      <c r="A1753" s="61"/>
      <c r="B1753" s="62"/>
      <c r="C1753" s="62"/>
      <c r="D1753" s="62"/>
      <c r="E1753" s="62"/>
      <c r="F1753" s="62"/>
      <c r="G1753" s="124"/>
      <c r="H1753" s="124"/>
      <c r="I1753" s="12" t="str">
        <f t="shared" si="83"/>
        <v/>
      </c>
      <c r="J1753" s="13" t="str">
        <f t="shared" si="84"/>
        <v/>
      </c>
      <c r="K1753" s="13" t="str">
        <f t="shared" si="85"/>
        <v/>
      </c>
    </row>
    <row r="1754" spans="1:11" ht="14.4" x14ac:dyDescent="0.3">
      <c r="A1754" s="61"/>
      <c r="B1754" s="62"/>
      <c r="C1754" s="62"/>
      <c r="D1754" s="62"/>
      <c r="E1754" s="62"/>
      <c r="F1754" s="62"/>
      <c r="G1754" s="124"/>
      <c r="H1754" s="124"/>
      <c r="I1754" s="12" t="str">
        <f t="shared" si="83"/>
        <v/>
      </c>
      <c r="J1754" s="13" t="str">
        <f t="shared" si="84"/>
        <v/>
      </c>
      <c r="K1754" s="13" t="str">
        <f t="shared" si="85"/>
        <v/>
      </c>
    </row>
    <row r="1755" spans="1:11" ht="14.4" x14ac:dyDescent="0.3">
      <c r="A1755" s="61"/>
      <c r="B1755" s="62"/>
      <c r="C1755" s="62"/>
      <c r="D1755" s="62"/>
      <c r="E1755" s="62"/>
      <c r="F1755" s="62"/>
      <c r="G1755" s="124"/>
      <c r="H1755" s="124"/>
      <c r="I1755" s="12" t="str">
        <f t="shared" si="83"/>
        <v/>
      </c>
      <c r="J1755" s="13" t="str">
        <f t="shared" si="84"/>
        <v/>
      </c>
      <c r="K1755" s="13" t="str">
        <f t="shared" si="85"/>
        <v/>
      </c>
    </row>
    <row r="1756" spans="1:11" ht="14.4" x14ac:dyDescent="0.3">
      <c r="A1756" s="61"/>
      <c r="B1756" s="62"/>
      <c r="C1756" s="62"/>
      <c r="D1756" s="62"/>
      <c r="E1756" s="62"/>
      <c r="F1756" s="62"/>
      <c r="G1756" s="124"/>
      <c r="H1756" s="124"/>
      <c r="I1756" s="12" t="str">
        <f t="shared" si="83"/>
        <v/>
      </c>
      <c r="J1756" s="13" t="str">
        <f t="shared" si="84"/>
        <v/>
      </c>
      <c r="K1756" s="13" t="str">
        <f t="shared" si="85"/>
        <v/>
      </c>
    </row>
    <row r="1757" spans="1:11" ht="14.4" x14ac:dyDescent="0.3">
      <c r="A1757" s="61"/>
      <c r="B1757" s="62"/>
      <c r="C1757" s="62"/>
      <c r="D1757" s="62"/>
      <c r="E1757" s="62"/>
      <c r="F1757" s="62"/>
      <c r="G1757" s="124"/>
      <c r="H1757" s="124"/>
      <c r="I1757" s="12" t="str">
        <f t="shared" si="83"/>
        <v/>
      </c>
      <c r="J1757" s="13" t="str">
        <f t="shared" si="84"/>
        <v/>
      </c>
      <c r="K1757" s="13" t="str">
        <f t="shared" si="85"/>
        <v/>
      </c>
    </row>
    <row r="1758" spans="1:11" ht="14.4" x14ac:dyDescent="0.3">
      <c r="A1758" s="61"/>
      <c r="B1758" s="62"/>
      <c r="C1758" s="62"/>
      <c r="D1758" s="62"/>
      <c r="E1758" s="62"/>
      <c r="F1758" s="62"/>
      <c r="G1758" s="124"/>
      <c r="H1758" s="124"/>
      <c r="I1758" s="12" t="str">
        <f t="shared" si="83"/>
        <v/>
      </c>
      <c r="J1758" s="13" t="str">
        <f t="shared" si="84"/>
        <v/>
      </c>
      <c r="K1758" s="13" t="str">
        <f t="shared" si="85"/>
        <v/>
      </c>
    </row>
    <row r="1759" spans="1:11" ht="14.4" x14ac:dyDescent="0.3">
      <c r="A1759" s="61"/>
      <c r="B1759" s="62"/>
      <c r="C1759" s="62"/>
      <c r="D1759" s="62"/>
      <c r="E1759" s="62"/>
      <c r="F1759" s="62"/>
      <c r="G1759" s="124"/>
      <c r="H1759" s="124"/>
      <c r="I1759" s="12" t="str">
        <f t="shared" si="83"/>
        <v/>
      </c>
      <c r="J1759" s="13" t="str">
        <f t="shared" si="84"/>
        <v/>
      </c>
      <c r="K1759" s="13" t="str">
        <f t="shared" si="85"/>
        <v/>
      </c>
    </row>
    <row r="1760" spans="1:11" ht="14.4" x14ac:dyDescent="0.3">
      <c r="A1760" s="61"/>
      <c r="B1760" s="62"/>
      <c r="C1760" s="62"/>
      <c r="D1760" s="62"/>
      <c r="E1760" s="62"/>
      <c r="F1760" s="62"/>
      <c r="G1760" s="124"/>
      <c r="H1760" s="124"/>
      <c r="I1760" s="12" t="str">
        <f t="shared" si="83"/>
        <v/>
      </c>
      <c r="J1760" s="13" t="str">
        <f t="shared" si="84"/>
        <v/>
      </c>
      <c r="K1760" s="13" t="str">
        <f t="shared" si="85"/>
        <v/>
      </c>
    </row>
    <row r="1761" spans="1:11" ht="14.4" x14ac:dyDescent="0.3">
      <c r="A1761" s="61"/>
      <c r="B1761" s="62"/>
      <c r="C1761" s="62"/>
      <c r="D1761" s="62"/>
      <c r="E1761" s="62"/>
      <c r="F1761" s="62"/>
      <c r="G1761" s="124"/>
      <c r="H1761" s="124"/>
      <c r="I1761" s="12" t="str">
        <f t="shared" si="83"/>
        <v/>
      </c>
      <c r="J1761" s="13" t="str">
        <f t="shared" si="84"/>
        <v/>
      </c>
      <c r="K1761" s="13" t="str">
        <f t="shared" si="85"/>
        <v/>
      </c>
    </row>
    <row r="1762" spans="1:11" ht="14.4" x14ac:dyDescent="0.3">
      <c r="A1762" s="61"/>
      <c r="B1762" s="62"/>
      <c r="C1762" s="62"/>
      <c r="D1762" s="62"/>
      <c r="E1762" s="62"/>
      <c r="F1762" s="62"/>
      <c r="G1762" s="124"/>
      <c r="H1762" s="124"/>
      <c r="I1762" s="12" t="str">
        <f t="shared" si="83"/>
        <v/>
      </c>
      <c r="J1762" s="13" t="str">
        <f t="shared" si="84"/>
        <v/>
      </c>
      <c r="K1762" s="13" t="str">
        <f t="shared" si="85"/>
        <v/>
      </c>
    </row>
    <row r="1763" spans="1:11" ht="14.4" x14ac:dyDescent="0.3">
      <c r="A1763" s="61"/>
      <c r="B1763" s="62"/>
      <c r="C1763" s="62"/>
      <c r="D1763" s="62"/>
      <c r="E1763" s="62"/>
      <c r="F1763" s="62"/>
      <c r="G1763" s="124"/>
      <c r="H1763" s="124"/>
      <c r="I1763" s="12" t="str">
        <f t="shared" si="83"/>
        <v/>
      </c>
      <c r="J1763" s="13" t="str">
        <f t="shared" si="84"/>
        <v/>
      </c>
      <c r="K1763" s="13" t="str">
        <f t="shared" si="85"/>
        <v/>
      </c>
    </row>
    <row r="1764" spans="1:11" ht="14.4" x14ac:dyDescent="0.3">
      <c r="A1764" s="61"/>
      <c r="B1764" s="62"/>
      <c r="C1764" s="62"/>
      <c r="D1764" s="62"/>
      <c r="E1764" s="62"/>
      <c r="F1764" s="62"/>
      <c r="G1764" s="124"/>
      <c r="H1764" s="124"/>
      <c r="I1764" s="12" t="str">
        <f t="shared" si="83"/>
        <v/>
      </c>
      <c r="J1764" s="13" t="str">
        <f t="shared" si="84"/>
        <v/>
      </c>
      <c r="K1764" s="13" t="str">
        <f t="shared" si="85"/>
        <v/>
      </c>
    </row>
    <row r="1765" spans="1:11" ht="14.4" x14ac:dyDescent="0.3">
      <c r="A1765" s="61"/>
      <c r="B1765" s="62"/>
      <c r="C1765" s="62"/>
      <c r="D1765" s="62"/>
      <c r="E1765" s="62"/>
      <c r="F1765" s="62"/>
      <c r="G1765" s="124"/>
      <c r="H1765" s="124"/>
      <c r="I1765" s="12" t="str">
        <f t="shared" si="83"/>
        <v/>
      </c>
      <c r="J1765" s="13" t="str">
        <f t="shared" si="84"/>
        <v/>
      </c>
      <c r="K1765" s="13" t="str">
        <f t="shared" si="85"/>
        <v/>
      </c>
    </row>
    <row r="1766" spans="1:11" ht="14.4" x14ac:dyDescent="0.3">
      <c r="A1766" s="61"/>
      <c r="B1766" s="62"/>
      <c r="C1766" s="62"/>
      <c r="D1766" s="62"/>
      <c r="E1766" s="62"/>
      <c r="F1766" s="62"/>
      <c r="G1766" s="124"/>
      <c r="H1766" s="124"/>
      <c r="I1766" s="12" t="str">
        <f t="shared" si="83"/>
        <v/>
      </c>
      <c r="J1766" s="13" t="str">
        <f t="shared" si="84"/>
        <v/>
      </c>
      <c r="K1766" s="13" t="str">
        <f t="shared" si="85"/>
        <v/>
      </c>
    </row>
    <row r="1767" spans="1:11" ht="14.4" x14ac:dyDescent="0.3">
      <c r="A1767" s="61"/>
      <c r="B1767" s="62"/>
      <c r="C1767" s="62"/>
      <c r="D1767" s="62"/>
      <c r="E1767" s="62"/>
      <c r="F1767" s="62"/>
      <c r="G1767" s="124"/>
      <c r="H1767" s="124"/>
      <c r="I1767" s="12" t="str">
        <f t="shared" si="83"/>
        <v/>
      </c>
      <c r="J1767" s="13" t="str">
        <f t="shared" si="84"/>
        <v/>
      </c>
      <c r="K1767" s="13" t="str">
        <f t="shared" si="85"/>
        <v/>
      </c>
    </row>
    <row r="1768" spans="1:11" ht="14.4" x14ac:dyDescent="0.3">
      <c r="A1768" s="61"/>
      <c r="B1768" s="62"/>
      <c r="C1768" s="62"/>
      <c r="D1768" s="62"/>
      <c r="E1768" s="62"/>
      <c r="F1768" s="62"/>
      <c r="G1768" s="124"/>
      <c r="H1768" s="124"/>
      <c r="I1768" s="12" t="str">
        <f t="shared" si="83"/>
        <v/>
      </c>
      <c r="J1768" s="13" t="str">
        <f t="shared" si="84"/>
        <v/>
      </c>
      <c r="K1768" s="13" t="str">
        <f t="shared" si="85"/>
        <v/>
      </c>
    </row>
    <row r="1769" spans="1:11" ht="14.4" x14ac:dyDescent="0.3">
      <c r="A1769" s="61"/>
      <c r="B1769" s="62"/>
      <c r="C1769" s="62"/>
      <c r="D1769" s="62"/>
      <c r="E1769" s="62"/>
      <c r="F1769" s="62"/>
      <c r="G1769" s="124"/>
      <c r="H1769" s="124"/>
      <c r="I1769" s="12" t="str">
        <f t="shared" si="83"/>
        <v/>
      </c>
      <c r="J1769" s="13" t="str">
        <f t="shared" si="84"/>
        <v/>
      </c>
      <c r="K1769" s="13" t="str">
        <f t="shared" si="85"/>
        <v/>
      </c>
    </row>
    <row r="1770" spans="1:11" ht="14.4" x14ac:dyDescent="0.3">
      <c r="A1770" s="61"/>
      <c r="B1770" s="62"/>
      <c r="C1770" s="62"/>
      <c r="D1770" s="62"/>
      <c r="E1770" s="62"/>
      <c r="F1770" s="62"/>
      <c r="G1770" s="124"/>
      <c r="H1770" s="124"/>
      <c r="I1770" s="12" t="str">
        <f t="shared" si="83"/>
        <v/>
      </c>
      <c r="J1770" s="13" t="str">
        <f t="shared" si="84"/>
        <v/>
      </c>
      <c r="K1770" s="13" t="str">
        <f t="shared" si="85"/>
        <v/>
      </c>
    </row>
    <row r="1771" spans="1:11" ht="14.4" x14ac:dyDescent="0.3">
      <c r="A1771" s="61"/>
      <c r="B1771" s="62"/>
      <c r="C1771" s="62"/>
      <c r="D1771" s="62"/>
      <c r="E1771" s="62"/>
      <c r="F1771" s="62"/>
      <c r="G1771" s="124"/>
      <c r="H1771" s="124"/>
      <c r="I1771" s="12" t="str">
        <f t="shared" si="83"/>
        <v/>
      </c>
      <c r="J1771" s="13" t="str">
        <f t="shared" si="84"/>
        <v/>
      </c>
      <c r="K1771" s="13" t="str">
        <f t="shared" si="85"/>
        <v/>
      </c>
    </row>
    <row r="1772" spans="1:11" ht="14.4" x14ac:dyDescent="0.3">
      <c r="A1772" s="61"/>
      <c r="B1772" s="62"/>
      <c r="C1772" s="62"/>
      <c r="D1772" s="62"/>
      <c r="E1772" s="62"/>
      <c r="F1772" s="62"/>
      <c r="G1772" s="124"/>
      <c r="H1772" s="124"/>
      <c r="I1772" s="12" t="str">
        <f t="shared" si="83"/>
        <v/>
      </c>
      <c r="J1772" s="13" t="str">
        <f t="shared" si="84"/>
        <v/>
      </c>
      <c r="K1772" s="13" t="str">
        <f t="shared" si="85"/>
        <v/>
      </c>
    </row>
    <row r="1773" spans="1:11" ht="14.4" x14ac:dyDescent="0.3">
      <c r="A1773" s="61"/>
      <c r="B1773" s="62"/>
      <c r="C1773" s="62"/>
      <c r="D1773" s="62"/>
      <c r="E1773" s="62"/>
      <c r="F1773" s="62"/>
      <c r="G1773" s="124"/>
      <c r="H1773" s="124"/>
      <c r="I1773" s="12" t="str">
        <f t="shared" si="83"/>
        <v/>
      </c>
      <c r="J1773" s="13" t="str">
        <f t="shared" si="84"/>
        <v/>
      </c>
      <c r="K1773" s="13" t="str">
        <f t="shared" si="85"/>
        <v/>
      </c>
    </row>
    <row r="1774" spans="1:11" ht="14.4" x14ac:dyDescent="0.3">
      <c r="A1774" s="61"/>
      <c r="B1774" s="62"/>
      <c r="C1774" s="62"/>
      <c r="D1774" s="62"/>
      <c r="E1774" s="62"/>
      <c r="F1774" s="62"/>
      <c r="G1774" s="124"/>
      <c r="H1774" s="124"/>
      <c r="I1774" s="12" t="str">
        <f t="shared" si="83"/>
        <v/>
      </c>
      <c r="J1774" s="13" t="str">
        <f t="shared" si="84"/>
        <v/>
      </c>
      <c r="K1774" s="13" t="str">
        <f t="shared" si="85"/>
        <v/>
      </c>
    </row>
    <row r="1775" spans="1:11" ht="14.4" x14ac:dyDescent="0.3">
      <c r="A1775" s="61"/>
      <c r="B1775" s="62"/>
      <c r="C1775" s="62"/>
      <c r="D1775" s="62"/>
      <c r="E1775" s="62"/>
      <c r="F1775" s="62"/>
      <c r="G1775" s="124"/>
      <c r="H1775" s="124"/>
      <c r="I1775" s="12" t="str">
        <f t="shared" ref="I1775:I1838" si="86">IF(A1775="","",I1774+G1775-H1775)</f>
        <v/>
      </c>
      <c r="J1775" s="13" t="str">
        <f t="shared" ref="J1775:J1838" si="87">IF(A1775="","",IFERROR(MONTH(A1775),""))</f>
        <v/>
      </c>
      <c r="K1775" s="13" t="str">
        <f t="shared" si="85"/>
        <v/>
      </c>
    </row>
    <row r="1776" spans="1:11" ht="14.4" x14ac:dyDescent="0.3">
      <c r="A1776" s="61"/>
      <c r="B1776" s="62"/>
      <c r="C1776" s="62"/>
      <c r="D1776" s="62"/>
      <c r="E1776" s="62"/>
      <c r="F1776" s="62"/>
      <c r="G1776" s="124"/>
      <c r="H1776" s="124"/>
      <c r="I1776" s="12" t="str">
        <f t="shared" si="86"/>
        <v/>
      </c>
      <c r="J1776" s="13" t="str">
        <f t="shared" si="87"/>
        <v/>
      </c>
      <c r="K1776" s="13" t="str">
        <f t="shared" si="85"/>
        <v/>
      </c>
    </row>
    <row r="1777" spans="1:11" ht="14.4" x14ac:dyDescent="0.3">
      <c r="A1777" s="61"/>
      <c r="B1777" s="62"/>
      <c r="C1777" s="62"/>
      <c r="D1777" s="62"/>
      <c r="E1777" s="62"/>
      <c r="F1777" s="62"/>
      <c r="G1777" s="124"/>
      <c r="H1777" s="124"/>
      <c r="I1777" s="12" t="str">
        <f t="shared" si="86"/>
        <v/>
      </c>
      <c r="J1777" s="13" t="str">
        <f t="shared" si="87"/>
        <v/>
      </c>
      <c r="K1777" s="13" t="str">
        <f t="shared" si="85"/>
        <v/>
      </c>
    </row>
    <row r="1778" spans="1:11" ht="14.4" x14ac:dyDescent="0.3">
      <c r="A1778" s="61"/>
      <c r="B1778" s="62"/>
      <c r="C1778" s="62"/>
      <c r="D1778" s="62"/>
      <c r="E1778" s="62"/>
      <c r="F1778" s="62"/>
      <c r="G1778" s="124"/>
      <c r="H1778" s="124"/>
      <c r="I1778" s="12" t="str">
        <f t="shared" si="86"/>
        <v/>
      </c>
      <c r="J1778" s="13" t="str">
        <f t="shared" si="87"/>
        <v/>
      </c>
      <c r="K1778" s="13" t="str">
        <f t="shared" si="85"/>
        <v/>
      </c>
    </row>
    <row r="1779" spans="1:11" ht="14.4" x14ac:dyDescent="0.3">
      <c r="A1779" s="61"/>
      <c r="B1779" s="62"/>
      <c r="C1779" s="62"/>
      <c r="D1779" s="62"/>
      <c r="E1779" s="62"/>
      <c r="F1779" s="62"/>
      <c r="G1779" s="124"/>
      <c r="H1779" s="124"/>
      <c r="I1779" s="12" t="str">
        <f t="shared" si="86"/>
        <v/>
      </c>
      <c r="J1779" s="13" t="str">
        <f t="shared" si="87"/>
        <v/>
      </c>
      <c r="K1779" s="13" t="str">
        <f t="shared" si="85"/>
        <v/>
      </c>
    </row>
    <row r="1780" spans="1:11" ht="14.4" x14ac:dyDescent="0.3">
      <c r="A1780" s="61"/>
      <c r="B1780" s="62"/>
      <c r="C1780" s="62"/>
      <c r="D1780" s="62"/>
      <c r="E1780" s="62"/>
      <c r="F1780" s="62"/>
      <c r="G1780" s="124"/>
      <c r="H1780" s="124"/>
      <c r="I1780" s="12" t="str">
        <f t="shared" si="86"/>
        <v/>
      </c>
      <c r="J1780" s="13" t="str">
        <f t="shared" si="87"/>
        <v/>
      </c>
      <c r="K1780" s="13" t="str">
        <f t="shared" si="85"/>
        <v/>
      </c>
    </row>
    <row r="1781" spans="1:11" ht="14.4" x14ac:dyDescent="0.3">
      <c r="A1781" s="61"/>
      <c r="B1781" s="62"/>
      <c r="C1781" s="62"/>
      <c r="D1781" s="62"/>
      <c r="E1781" s="62"/>
      <c r="F1781" s="62"/>
      <c r="G1781" s="124"/>
      <c r="H1781" s="124"/>
      <c r="I1781" s="12" t="str">
        <f t="shared" si="86"/>
        <v/>
      </c>
      <c r="J1781" s="13" t="str">
        <f t="shared" si="87"/>
        <v/>
      </c>
      <c r="K1781" s="13" t="str">
        <f t="shared" si="85"/>
        <v/>
      </c>
    </row>
    <row r="1782" spans="1:11" ht="14.4" x14ac:dyDescent="0.3">
      <c r="A1782" s="61"/>
      <c r="B1782" s="62"/>
      <c r="C1782" s="62"/>
      <c r="D1782" s="62"/>
      <c r="E1782" s="62"/>
      <c r="F1782" s="62"/>
      <c r="G1782" s="124"/>
      <c r="H1782" s="124"/>
      <c r="I1782" s="12" t="str">
        <f t="shared" si="86"/>
        <v/>
      </c>
      <c r="J1782" s="13" t="str">
        <f t="shared" si="87"/>
        <v/>
      </c>
      <c r="K1782" s="13" t="str">
        <f t="shared" si="85"/>
        <v/>
      </c>
    </row>
    <row r="1783" spans="1:11" ht="14.4" x14ac:dyDescent="0.3">
      <c r="A1783" s="61"/>
      <c r="B1783" s="62"/>
      <c r="C1783" s="62"/>
      <c r="D1783" s="62"/>
      <c r="E1783" s="62"/>
      <c r="F1783" s="62"/>
      <c r="G1783" s="124"/>
      <c r="H1783" s="124"/>
      <c r="I1783" s="12" t="str">
        <f t="shared" si="86"/>
        <v/>
      </c>
      <c r="J1783" s="13" t="str">
        <f t="shared" si="87"/>
        <v/>
      </c>
      <c r="K1783" s="13" t="str">
        <f t="shared" si="85"/>
        <v/>
      </c>
    </row>
    <row r="1784" spans="1:11" ht="14.4" x14ac:dyDescent="0.3">
      <c r="A1784" s="61"/>
      <c r="B1784" s="62"/>
      <c r="C1784" s="62"/>
      <c r="D1784" s="62"/>
      <c r="E1784" s="62"/>
      <c r="F1784" s="62"/>
      <c r="G1784" s="124"/>
      <c r="H1784" s="124"/>
      <c r="I1784" s="12" t="str">
        <f t="shared" si="86"/>
        <v/>
      </c>
      <c r="J1784" s="13" t="str">
        <f t="shared" si="87"/>
        <v/>
      </c>
      <c r="K1784" s="13" t="str">
        <f t="shared" si="85"/>
        <v/>
      </c>
    </row>
    <row r="1785" spans="1:11" ht="14.4" x14ac:dyDescent="0.3">
      <c r="A1785" s="61"/>
      <c r="B1785" s="62"/>
      <c r="C1785" s="62"/>
      <c r="D1785" s="62"/>
      <c r="E1785" s="62"/>
      <c r="F1785" s="62"/>
      <c r="G1785" s="124"/>
      <c r="H1785" s="124"/>
      <c r="I1785" s="12" t="str">
        <f t="shared" si="86"/>
        <v/>
      </c>
      <c r="J1785" s="13" t="str">
        <f t="shared" si="87"/>
        <v/>
      </c>
      <c r="K1785" s="13" t="str">
        <f t="shared" si="85"/>
        <v/>
      </c>
    </row>
    <row r="1786" spans="1:11" ht="14.4" x14ac:dyDescent="0.3">
      <c r="A1786" s="61"/>
      <c r="B1786" s="62"/>
      <c r="C1786" s="62"/>
      <c r="D1786" s="62"/>
      <c r="E1786" s="62"/>
      <c r="F1786" s="62"/>
      <c r="G1786" s="124"/>
      <c r="H1786" s="124"/>
      <c r="I1786" s="12" t="str">
        <f t="shared" si="86"/>
        <v/>
      </c>
      <c r="J1786" s="13" t="str">
        <f t="shared" si="87"/>
        <v/>
      </c>
      <c r="K1786" s="13" t="str">
        <f t="shared" si="85"/>
        <v/>
      </c>
    </row>
    <row r="1787" spans="1:11" ht="14.4" x14ac:dyDescent="0.3">
      <c r="A1787" s="61"/>
      <c r="B1787" s="62"/>
      <c r="C1787" s="62"/>
      <c r="D1787" s="62"/>
      <c r="E1787" s="62"/>
      <c r="F1787" s="62"/>
      <c r="G1787" s="124"/>
      <c r="H1787" s="124"/>
      <c r="I1787" s="12" t="str">
        <f t="shared" si="86"/>
        <v/>
      </c>
      <c r="J1787" s="13" t="str">
        <f t="shared" si="87"/>
        <v/>
      </c>
      <c r="K1787" s="13" t="str">
        <f t="shared" si="85"/>
        <v/>
      </c>
    </row>
    <row r="1788" spans="1:11" ht="14.4" x14ac:dyDescent="0.3">
      <c r="A1788" s="61"/>
      <c r="B1788" s="62"/>
      <c r="C1788" s="62"/>
      <c r="D1788" s="62"/>
      <c r="E1788" s="62"/>
      <c r="F1788" s="62"/>
      <c r="G1788" s="124"/>
      <c r="H1788" s="124"/>
      <c r="I1788" s="12" t="str">
        <f t="shared" si="86"/>
        <v/>
      </c>
      <c r="J1788" s="13" t="str">
        <f t="shared" si="87"/>
        <v/>
      </c>
      <c r="K1788" s="13" t="str">
        <f t="shared" si="85"/>
        <v/>
      </c>
    </row>
    <row r="1789" spans="1:11" ht="14.4" x14ac:dyDescent="0.3">
      <c r="A1789" s="61"/>
      <c r="B1789" s="62"/>
      <c r="C1789" s="62"/>
      <c r="D1789" s="62"/>
      <c r="E1789" s="62"/>
      <c r="F1789" s="62"/>
      <c r="G1789" s="124"/>
      <c r="H1789" s="124"/>
      <c r="I1789" s="12" t="str">
        <f t="shared" si="86"/>
        <v/>
      </c>
      <c r="J1789" s="13" t="str">
        <f t="shared" si="87"/>
        <v/>
      </c>
      <c r="K1789" s="13" t="str">
        <f t="shared" si="85"/>
        <v/>
      </c>
    </row>
    <row r="1790" spans="1:11" ht="14.4" x14ac:dyDescent="0.3">
      <c r="A1790" s="61"/>
      <c r="B1790" s="62"/>
      <c r="C1790" s="62"/>
      <c r="D1790" s="62"/>
      <c r="E1790" s="62"/>
      <c r="F1790" s="62"/>
      <c r="G1790" s="124"/>
      <c r="H1790" s="124"/>
      <c r="I1790" s="12" t="str">
        <f t="shared" si="86"/>
        <v/>
      </c>
      <c r="J1790" s="13" t="str">
        <f t="shared" si="87"/>
        <v/>
      </c>
      <c r="K1790" s="13" t="str">
        <f t="shared" si="85"/>
        <v/>
      </c>
    </row>
    <row r="1791" spans="1:11" ht="14.4" x14ac:dyDescent="0.3">
      <c r="A1791" s="61"/>
      <c r="B1791" s="62"/>
      <c r="C1791" s="62"/>
      <c r="D1791" s="62"/>
      <c r="E1791" s="62"/>
      <c r="F1791" s="62"/>
      <c r="G1791" s="124"/>
      <c r="H1791" s="124"/>
      <c r="I1791" s="12" t="str">
        <f t="shared" si="86"/>
        <v/>
      </c>
      <c r="J1791" s="13" t="str">
        <f t="shared" si="87"/>
        <v/>
      </c>
      <c r="K1791" s="13" t="str">
        <f t="shared" si="85"/>
        <v/>
      </c>
    </row>
    <row r="1792" spans="1:11" ht="14.4" x14ac:dyDescent="0.3">
      <c r="A1792" s="61"/>
      <c r="B1792" s="62"/>
      <c r="C1792" s="62"/>
      <c r="D1792" s="62"/>
      <c r="E1792" s="62"/>
      <c r="F1792" s="62"/>
      <c r="G1792" s="124"/>
      <c r="H1792" s="124"/>
      <c r="I1792" s="12" t="str">
        <f t="shared" si="86"/>
        <v/>
      </c>
      <c r="J1792" s="13" t="str">
        <f t="shared" si="87"/>
        <v/>
      </c>
      <c r="K1792" s="13" t="str">
        <f t="shared" si="85"/>
        <v/>
      </c>
    </row>
    <row r="1793" spans="1:11" ht="14.4" x14ac:dyDescent="0.3">
      <c r="A1793" s="61"/>
      <c r="B1793" s="62"/>
      <c r="C1793" s="62"/>
      <c r="D1793" s="62"/>
      <c r="E1793" s="62"/>
      <c r="F1793" s="62"/>
      <c r="G1793" s="124"/>
      <c r="H1793" s="124"/>
      <c r="I1793" s="12" t="str">
        <f t="shared" si="86"/>
        <v/>
      </c>
      <c r="J1793" s="13" t="str">
        <f t="shared" si="87"/>
        <v/>
      </c>
      <c r="K1793" s="13" t="str">
        <f t="shared" si="85"/>
        <v/>
      </c>
    </row>
    <row r="1794" spans="1:11" ht="14.4" x14ac:dyDescent="0.3">
      <c r="A1794" s="61"/>
      <c r="B1794" s="62"/>
      <c r="C1794" s="62"/>
      <c r="D1794" s="62"/>
      <c r="E1794" s="62"/>
      <c r="F1794" s="62"/>
      <c r="G1794" s="124"/>
      <c r="H1794" s="124"/>
      <c r="I1794" s="12" t="str">
        <f t="shared" si="86"/>
        <v/>
      </c>
      <c r="J1794" s="13" t="str">
        <f t="shared" si="87"/>
        <v/>
      </c>
      <c r="K1794" s="13" t="str">
        <f t="shared" si="85"/>
        <v/>
      </c>
    </row>
    <row r="1795" spans="1:11" ht="14.4" x14ac:dyDescent="0.3">
      <c r="A1795" s="61"/>
      <c r="B1795" s="62"/>
      <c r="C1795" s="62"/>
      <c r="D1795" s="62"/>
      <c r="E1795" s="62"/>
      <c r="F1795" s="62"/>
      <c r="G1795" s="124"/>
      <c r="H1795" s="124"/>
      <c r="I1795" s="12" t="str">
        <f t="shared" si="86"/>
        <v/>
      </c>
      <c r="J1795" s="13" t="str">
        <f t="shared" si="87"/>
        <v/>
      </c>
      <c r="K1795" s="13" t="str">
        <f t="shared" si="85"/>
        <v/>
      </c>
    </row>
    <row r="1796" spans="1:11" ht="14.4" x14ac:dyDescent="0.3">
      <c r="A1796" s="61"/>
      <c r="B1796" s="62"/>
      <c r="C1796" s="62"/>
      <c r="D1796" s="62"/>
      <c r="E1796" s="62"/>
      <c r="F1796" s="62"/>
      <c r="G1796" s="124"/>
      <c r="H1796" s="124"/>
      <c r="I1796" s="12" t="str">
        <f t="shared" si="86"/>
        <v/>
      </c>
      <c r="J1796" s="13" t="str">
        <f t="shared" si="87"/>
        <v/>
      </c>
      <c r="K1796" s="13" t="str">
        <f t="shared" si="85"/>
        <v/>
      </c>
    </row>
    <row r="1797" spans="1:11" ht="14.4" x14ac:dyDescent="0.3">
      <c r="A1797" s="61"/>
      <c r="B1797" s="62"/>
      <c r="C1797" s="62"/>
      <c r="D1797" s="62"/>
      <c r="E1797" s="62"/>
      <c r="F1797" s="62"/>
      <c r="G1797" s="124"/>
      <c r="H1797" s="124"/>
      <c r="I1797" s="12" t="str">
        <f t="shared" si="86"/>
        <v/>
      </c>
      <c r="J1797" s="13" t="str">
        <f t="shared" si="87"/>
        <v/>
      </c>
      <c r="K1797" s="13" t="str">
        <f t="shared" si="85"/>
        <v/>
      </c>
    </row>
    <row r="1798" spans="1:11" ht="14.4" x14ac:dyDescent="0.3">
      <c r="A1798" s="61"/>
      <c r="B1798" s="62"/>
      <c r="C1798" s="62"/>
      <c r="D1798" s="62"/>
      <c r="E1798" s="62"/>
      <c r="F1798" s="62"/>
      <c r="G1798" s="124"/>
      <c r="H1798" s="124"/>
      <c r="I1798" s="12" t="str">
        <f t="shared" si="86"/>
        <v/>
      </c>
      <c r="J1798" s="13" t="str">
        <f t="shared" si="87"/>
        <v/>
      </c>
      <c r="K1798" s="13" t="str">
        <f t="shared" si="85"/>
        <v/>
      </c>
    </row>
    <row r="1799" spans="1:11" ht="14.4" x14ac:dyDescent="0.3">
      <c r="A1799" s="61"/>
      <c r="B1799" s="62"/>
      <c r="C1799" s="62"/>
      <c r="D1799" s="62"/>
      <c r="E1799" s="62"/>
      <c r="F1799" s="62"/>
      <c r="G1799" s="124"/>
      <c r="H1799" s="124"/>
      <c r="I1799" s="12" t="str">
        <f t="shared" si="86"/>
        <v/>
      </c>
      <c r="J1799" s="13" t="str">
        <f t="shared" si="87"/>
        <v/>
      </c>
      <c r="K1799" s="13" t="str">
        <f t="shared" si="85"/>
        <v/>
      </c>
    </row>
    <row r="1800" spans="1:11" ht="14.4" x14ac:dyDescent="0.3">
      <c r="A1800" s="61"/>
      <c r="B1800" s="62"/>
      <c r="C1800" s="62"/>
      <c r="D1800" s="62"/>
      <c r="E1800" s="62"/>
      <c r="F1800" s="62"/>
      <c r="G1800" s="124"/>
      <c r="H1800" s="124"/>
      <c r="I1800" s="12" t="str">
        <f t="shared" si="86"/>
        <v/>
      </c>
      <c r="J1800" s="13" t="str">
        <f t="shared" si="87"/>
        <v/>
      </c>
      <c r="K1800" s="13" t="str">
        <f t="shared" ref="K1800:K1863" si="88">IF(A1800="","",IF(A1801="",ROW(),0))</f>
        <v/>
      </c>
    </row>
    <row r="1801" spans="1:11" ht="14.4" x14ac:dyDescent="0.3">
      <c r="A1801" s="61"/>
      <c r="B1801" s="62"/>
      <c r="C1801" s="62"/>
      <c r="D1801" s="62"/>
      <c r="E1801" s="62"/>
      <c r="F1801" s="62"/>
      <c r="G1801" s="124"/>
      <c r="H1801" s="124"/>
      <c r="I1801" s="12" t="str">
        <f t="shared" si="86"/>
        <v/>
      </c>
      <c r="J1801" s="13" t="str">
        <f t="shared" si="87"/>
        <v/>
      </c>
      <c r="K1801" s="13" t="str">
        <f t="shared" si="88"/>
        <v/>
      </c>
    </row>
    <row r="1802" spans="1:11" ht="14.4" x14ac:dyDescent="0.3">
      <c r="A1802" s="61"/>
      <c r="B1802" s="62"/>
      <c r="C1802" s="62"/>
      <c r="D1802" s="62"/>
      <c r="E1802" s="62"/>
      <c r="F1802" s="62"/>
      <c r="G1802" s="124"/>
      <c r="H1802" s="124"/>
      <c r="I1802" s="12" t="str">
        <f t="shared" si="86"/>
        <v/>
      </c>
      <c r="J1802" s="13" t="str">
        <f t="shared" si="87"/>
        <v/>
      </c>
      <c r="K1802" s="13" t="str">
        <f t="shared" si="88"/>
        <v/>
      </c>
    </row>
    <row r="1803" spans="1:11" ht="14.4" x14ac:dyDescent="0.3">
      <c r="A1803" s="61"/>
      <c r="B1803" s="62"/>
      <c r="C1803" s="62"/>
      <c r="D1803" s="62"/>
      <c r="E1803" s="62"/>
      <c r="F1803" s="62"/>
      <c r="G1803" s="124"/>
      <c r="H1803" s="124"/>
      <c r="I1803" s="12" t="str">
        <f t="shared" si="86"/>
        <v/>
      </c>
      <c r="J1803" s="13" t="str">
        <f t="shared" si="87"/>
        <v/>
      </c>
      <c r="K1803" s="13" t="str">
        <f t="shared" si="88"/>
        <v/>
      </c>
    </row>
    <row r="1804" spans="1:11" ht="14.4" x14ac:dyDescent="0.3">
      <c r="A1804" s="61"/>
      <c r="B1804" s="62"/>
      <c r="C1804" s="62"/>
      <c r="D1804" s="62"/>
      <c r="E1804" s="62"/>
      <c r="F1804" s="62"/>
      <c r="G1804" s="124"/>
      <c r="H1804" s="124"/>
      <c r="I1804" s="12" t="str">
        <f t="shared" si="86"/>
        <v/>
      </c>
      <c r="J1804" s="13" t="str">
        <f t="shared" si="87"/>
        <v/>
      </c>
      <c r="K1804" s="13" t="str">
        <f t="shared" si="88"/>
        <v/>
      </c>
    </row>
    <row r="1805" spans="1:11" ht="14.4" x14ac:dyDescent="0.3">
      <c r="A1805" s="61"/>
      <c r="B1805" s="62"/>
      <c r="C1805" s="62"/>
      <c r="D1805" s="62"/>
      <c r="E1805" s="62"/>
      <c r="F1805" s="62"/>
      <c r="G1805" s="124"/>
      <c r="H1805" s="124"/>
      <c r="I1805" s="12" t="str">
        <f t="shared" si="86"/>
        <v/>
      </c>
      <c r="J1805" s="13" t="str">
        <f t="shared" si="87"/>
        <v/>
      </c>
      <c r="K1805" s="13" t="str">
        <f t="shared" si="88"/>
        <v/>
      </c>
    </row>
    <row r="1806" spans="1:11" ht="14.4" x14ac:dyDescent="0.3">
      <c r="A1806" s="61"/>
      <c r="B1806" s="62"/>
      <c r="C1806" s="62"/>
      <c r="D1806" s="62"/>
      <c r="E1806" s="62"/>
      <c r="F1806" s="62"/>
      <c r="G1806" s="124"/>
      <c r="H1806" s="124"/>
      <c r="I1806" s="12" t="str">
        <f t="shared" si="86"/>
        <v/>
      </c>
      <c r="J1806" s="13" t="str">
        <f t="shared" si="87"/>
        <v/>
      </c>
      <c r="K1806" s="13" t="str">
        <f t="shared" si="88"/>
        <v/>
      </c>
    </row>
    <row r="1807" spans="1:11" ht="14.4" x14ac:dyDescent="0.3">
      <c r="A1807" s="61"/>
      <c r="B1807" s="62"/>
      <c r="C1807" s="62"/>
      <c r="D1807" s="62"/>
      <c r="E1807" s="62"/>
      <c r="F1807" s="62"/>
      <c r="G1807" s="124"/>
      <c r="H1807" s="124"/>
      <c r="I1807" s="12" t="str">
        <f t="shared" si="86"/>
        <v/>
      </c>
      <c r="J1807" s="13" t="str">
        <f t="shared" si="87"/>
        <v/>
      </c>
      <c r="K1807" s="13" t="str">
        <f t="shared" si="88"/>
        <v/>
      </c>
    </row>
    <row r="1808" spans="1:11" ht="14.4" x14ac:dyDescent="0.3">
      <c r="A1808" s="61"/>
      <c r="B1808" s="62"/>
      <c r="C1808" s="62"/>
      <c r="D1808" s="62"/>
      <c r="E1808" s="62"/>
      <c r="F1808" s="62"/>
      <c r="G1808" s="124"/>
      <c r="H1808" s="124"/>
      <c r="I1808" s="12" t="str">
        <f t="shared" si="86"/>
        <v/>
      </c>
      <c r="J1808" s="13" t="str">
        <f t="shared" si="87"/>
        <v/>
      </c>
      <c r="K1808" s="13" t="str">
        <f t="shared" si="88"/>
        <v/>
      </c>
    </row>
    <row r="1809" spans="1:11" ht="14.4" x14ac:dyDescent="0.3">
      <c r="A1809" s="61"/>
      <c r="B1809" s="62"/>
      <c r="C1809" s="62"/>
      <c r="D1809" s="62"/>
      <c r="E1809" s="62"/>
      <c r="F1809" s="62"/>
      <c r="G1809" s="124"/>
      <c r="H1809" s="124"/>
      <c r="I1809" s="12" t="str">
        <f t="shared" si="86"/>
        <v/>
      </c>
      <c r="J1809" s="13" t="str">
        <f t="shared" si="87"/>
        <v/>
      </c>
      <c r="K1809" s="13" t="str">
        <f t="shared" si="88"/>
        <v/>
      </c>
    </row>
    <row r="1810" spans="1:11" ht="14.4" x14ac:dyDescent="0.3">
      <c r="A1810" s="61"/>
      <c r="B1810" s="62"/>
      <c r="C1810" s="62"/>
      <c r="D1810" s="62"/>
      <c r="E1810" s="62"/>
      <c r="F1810" s="62"/>
      <c r="G1810" s="124"/>
      <c r="H1810" s="124"/>
      <c r="I1810" s="12" t="str">
        <f t="shared" si="86"/>
        <v/>
      </c>
      <c r="J1810" s="13" t="str">
        <f t="shared" si="87"/>
        <v/>
      </c>
      <c r="K1810" s="13" t="str">
        <f t="shared" si="88"/>
        <v/>
      </c>
    </row>
    <row r="1811" spans="1:11" ht="14.4" x14ac:dyDescent="0.3">
      <c r="A1811" s="61"/>
      <c r="B1811" s="62"/>
      <c r="C1811" s="62"/>
      <c r="D1811" s="62"/>
      <c r="E1811" s="62"/>
      <c r="F1811" s="62"/>
      <c r="G1811" s="124"/>
      <c r="H1811" s="124"/>
      <c r="I1811" s="12" t="str">
        <f t="shared" si="86"/>
        <v/>
      </c>
      <c r="J1811" s="13" t="str">
        <f t="shared" si="87"/>
        <v/>
      </c>
      <c r="K1811" s="13" t="str">
        <f t="shared" si="88"/>
        <v/>
      </c>
    </row>
    <row r="1812" spans="1:11" ht="14.4" x14ac:dyDescent="0.3">
      <c r="A1812" s="61"/>
      <c r="B1812" s="62"/>
      <c r="C1812" s="62"/>
      <c r="D1812" s="62"/>
      <c r="E1812" s="62"/>
      <c r="F1812" s="62"/>
      <c r="G1812" s="124"/>
      <c r="H1812" s="124"/>
      <c r="I1812" s="12" t="str">
        <f t="shared" si="86"/>
        <v/>
      </c>
      <c r="J1812" s="13" t="str">
        <f t="shared" si="87"/>
        <v/>
      </c>
      <c r="K1812" s="13" t="str">
        <f t="shared" si="88"/>
        <v/>
      </c>
    </row>
    <row r="1813" spans="1:11" ht="14.4" x14ac:dyDescent="0.3">
      <c r="A1813" s="61"/>
      <c r="B1813" s="62"/>
      <c r="C1813" s="62"/>
      <c r="D1813" s="62"/>
      <c r="E1813" s="62"/>
      <c r="F1813" s="62"/>
      <c r="G1813" s="124"/>
      <c r="H1813" s="124"/>
      <c r="I1813" s="12" t="str">
        <f t="shared" si="86"/>
        <v/>
      </c>
      <c r="J1813" s="13" t="str">
        <f t="shared" si="87"/>
        <v/>
      </c>
      <c r="K1813" s="13" t="str">
        <f t="shared" si="88"/>
        <v/>
      </c>
    </row>
    <row r="1814" spans="1:11" ht="14.4" x14ac:dyDescent="0.3">
      <c r="A1814" s="61"/>
      <c r="B1814" s="62"/>
      <c r="C1814" s="62"/>
      <c r="D1814" s="62"/>
      <c r="E1814" s="62"/>
      <c r="F1814" s="62"/>
      <c r="G1814" s="124"/>
      <c r="H1814" s="124"/>
      <c r="I1814" s="12" t="str">
        <f t="shared" si="86"/>
        <v/>
      </c>
      <c r="J1814" s="13" t="str">
        <f t="shared" si="87"/>
        <v/>
      </c>
      <c r="K1814" s="13" t="str">
        <f t="shared" si="88"/>
        <v/>
      </c>
    </row>
    <row r="1815" spans="1:11" ht="14.4" x14ac:dyDescent="0.3">
      <c r="A1815" s="61"/>
      <c r="B1815" s="62"/>
      <c r="C1815" s="62"/>
      <c r="D1815" s="62"/>
      <c r="E1815" s="62"/>
      <c r="F1815" s="62"/>
      <c r="G1815" s="124"/>
      <c r="H1815" s="124"/>
      <c r="I1815" s="12" t="str">
        <f t="shared" si="86"/>
        <v/>
      </c>
      <c r="J1815" s="13" t="str">
        <f t="shared" si="87"/>
        <v/>
      </c>
      <c r="K1815" s="13" t="str">
        <f t="shared" si="88"/>
        <v/>
      </c>
    </row>
    <row r="1816" spans="1:11" ht="14.4" x14ac:dyDescent="0.3">
      <c r="A1816" s="61"/>
      <c r="B1816" s="62"/>
      <c r="C1816" s="62"/>
      <c r="D1816" s="62"/>
      <c r="E1816" s="62"/>
      <c r="F1816" s="62"/>
      <c r="G1816" s="124"/>
      <c r="H1816" s="124"/>
      <c r="I1816" s="12" t="str">
        <f t="shared" si="86"/>
        <v/>
      </c>
      <c r="J1816" s="13" t="str">
        <f t="shared" si="87"/>
        <v/>
      </c>
      <c r="K1816" s="13" t="str">
        <f t="shared" si="88"/>
        <v/>
      </c>
    </row>
    <row r="1817" spans="1:11" ht="14.4" x14ac:dyDescent="0.3">
      <c r="A1817" s="61"/>
      <c r="B1817" s="62"/>
      <c r="C1817" s="62"/>
      <c r="D1817" s="62"/>
      <c r="E1817" s="62"/>
      <c r="F1817" s="62"/>
      <c r="G1817" s="124"/>
      <c r="H1817" s="124"/>
      <c r="I1817" s="12" t="str">
        <f t="shared" si="86"/>
        <v/>
      </c>
      <c r="J1817" s="13" t="str">
        <f t="shared" si="87"/>
        <v/>
      </c>
      <c r="K1817" s="13" t="str">
        <f t="shared" si="88"/>
        <v/>
      </c>
    </row>
    <row r="1818" spans="1:11" ht="14.4" x14ac:dyDescent="0.3">
      <c r="A1818" s="61"/>
      <c r="B1818" s="62"/>
      <c r="C1818" s="62"/>
      <c r="D1818" s="62"/>
      <c r="E1818" s="62"/>
      <c r="F1818" s="62"/>
      <c r="G1818" s="124"/>
      <c r="H1818" s="124"/>
      <c r="I1818" s="12" t="str">
        <f t="shared" si="86"/>
        <v/>
      </c>
      <c r="J1818" s="13" t="str">
        <f t="shared" si="87"/>
        <v/>
      </c>
      <c r="K1818" s="13" t="str">
        <f t="shared" si="88"/>
        <v/>
      </c>
    </row>
    <row r="1819" spans="1:11" ht="14.4" x14ac:dyDescent="0.3">
      <c r="A1819" s="61"/>
      <c r="B1819" s="62"/>
      <c r="C1819" s="62"/>
      <c r="D1819" s="62"/>
      <c r="E1819" s="62"/>
      <c r="F1819" s="62"/>
      <c r="G1819" s="124"/>
      <c r="H1819" s="124"/>
      <c r="I1819" s="12" t="str">
        <f t="shared" si="86"/>
        <v/>
      </c>
      <c r="J1819" s="13" t="str">
        <f t="shared" si="87"/>
        <v/>
      </c>
      <c r="K1819" s="13" t="str">
        <f t="shared" si="88"/>
        <v/>
      </c>
    </row>
    <row r="1820" spans="1:11" ht="14.4" x14ac:dyDescent="0.3">
      <c r="A1820" s="61"/>
      <c r="B1820" s="62"/>
      <c r="C1820" s="62"/>
      <c r="D1820" s="62"/>
      <c r="E1820" s="62"/>
      <c r="F1820" s="62"/>
      <c r="G1820" s="124"/>
      <c r="H1820" s="124"/>
      <c r="I1820" s="12" t="str">
        <f t="shared" si="86"/>
        <v/>
      </c>
      <c r="J1820" s="13" t="str">
        <f t="shared" si="87"/>
        <v/>
      </c>
      <c r="K1820" s="13" t="str">
        <f t="shared" si="88"/>
        <v/>
      </c>
    </row>
    <row r="1821" spans="1:11" ht="14.4" x14ac:dyDescent="0.3">
      <c r="A1821" s="61"/>
      <c r="B1821" s="62"/>
      <c r="C1821" s="62"/>
      <c r="D1821" s="62"/>
      <c r="E1821" s="62"/>
      <c r="F1821" s="62"/>
      <c r="G1821" s="124"/>
      <c r="H1821" s="124"/>
      <c r="I1821" s="12" t="str">
        <f t="shared" si="86"/>
        <v/>
      </c>
      <c r="J1821" s="13" t="str">
        <f t="shared" si="87"/>
        <v/>
      </c>
      <c r="K1821" s="13" t="str">
        <f t="shared" si="88"/>
        <v/>
      </c>
    </row>
    <row r="1822" spans="1:11" ht="14.4" x14ac:dyDescent="0.3">
      <c r="A1822" s="61"/>
      <c r="B1822" s="62"/>
      <c r="C1822" s="62"/>
      <c r="D1822" s="62"/>
      <c r="E1822" s="62"/>
      <c r="F1822" s="62"/>
      <c r="G1822" s="124"/>
      <c r="H1822" s="124"/>
      <c r="I1822" s="12" t="str">
        <f t="shared" si="86"/>
        <v/>
      </c>
      <c r="J1822" s="13" t="str">
        <f t="shared" si="87"/>
        <v/>
      </c>
      <c r="K1822" s="13" t="str">
        <f t="shared" si="88"/>
        <v/>
      </c>
    </row>
    <row r="1823" spans="1:11" ht="14.4" x14ac:dyDescent="0.3">
      <c r="A1823" s="61"/>
      <c r="B1823" s="62"/>
      <c r="C1823" s="62"/>
      <c r="D1823" s="62"/>
      <c r="E1823" s="62"/>
      <c r="F1823" s="62"/>
      <c r="G1823" s="124"/>
      <c r="H1823" s="124"/>
      <c r="I1823" s="12" t="str">
        <f t="shared" si="86"/>
        <v/>
      </c>
      <c r="J1823" s="13" t="str">
        <f t="shared" si="87"/>
        <v/>
      </c>
      <c r="K1823" s="13" t="str">
        <f t="shared" si="88"/>
        <v/>
      </c>
    </row>
    <row r="1824" spans="1:11" ht="14.4" x14ac:dyDescent="0.3">
      <c r="A1824" s="61"/>
      <c r="B1824" s="62"/>
      <c r="C1824" s="62"/>
      <c r="D1824" s="62"/>
      <c r="E1824" s="62"/>
      <c r="F1824" s="62"/>
      <c r="G1824" s="124"/>
      <c r="H1824" s="124"/>
      <c r="I1824" s="12" t="str">
        <f t="shared" si="86"/>
        <v/>
      </c>
      <c r="J1824" s="13" t="str">
        <f t="shared" si="87"/>
        <v/>
      </c>
      <c r="K1824" s="13" t="str">
        <f t="shared" si="88"/>
        <v/>
      </c>
    </row>
    <row r="1825" spans="1:11" ht="14.4" x14ac:dyDescent="0.3">
      <c r="A1825" s="61"/>
      <c r="B1825" s="62"/>
      <c r="C1825" s="62"/>
      <c r="D1825" s="62"/>
      <c r="E1825" s="62"/>
      <c r="F1825" s="62"/>
      <c r="G1825" s="124"/>
      <c r="H1825" s="124"/>
      <c r="I1825" s="12" t="str">
        <f t="shared" si="86"/>
        <v/>
      </c>
      <c r="J1825" s="13" t="str">
        <f t="shared" si="87"/>
        <v/>
      </c>
      <c r="K1825" s="13" t="str">
        <f t="shared" si="88"/>
        <v/>
      </c>
    </row>
    <row r="1826" spans="1:11" ht="14.4" x14ac:dyDescent="0.3">
      <c r="A1826" s="61"/>
      <c r="B1826" s="62"/>
      <c r="C1826" s="62"/>
      <c r="D1826" s="62"/>
      <c r="E1826" s="62"/>
      <c r="F1826" s="62"/>
      <c r="G1826" s="124"/>
      <c r="H1826" s="124"/>
      <c r="I1826" s="12" t="str">
        <f t="shared" si="86"/>
        <v/>
      </c>
      <c r="J1826" s="13" t="str">
        <f t="shared" si="87"/>
        <v/>
      </c>
      <c r="K1826" s="13" t="str">
        <f t="shared" si="88"/>
        <v/>
      </c>
    </row>
    <row r="1827" spans="1:11" ht="14.4" x14ac:dyDescent="0.3">
      <c r="A1827" s="61"/>
      <c r="B1827" s="62"/>
      <c r="C1827" s="62"/>
      <c r="D1827" s="62"/>
      <c r="E1827" s="62"/>
      <c r="F1827" s="62"/>
      <c r="G1827" s="124"/>
      <c r="H1827" s="124"/>
      <c r="I1827" s="12" t="str">
        <f t="shared" si="86"/>
        <v/>
      </c>
      <c r="J1827" s="13" t="str">
        <f t="shared" si="87"/>
        <v/>
      </c>
      <c r="K1827" s="13" t="str">
        <f t="shared" si="88"/>
        <v/>
      </c>
    </row>
    <row r="1828" spans="1:11" ht="14.4" x14ac:dyDescent="0.3">
      <c r="A1828" s="61"/>
      <c r="B1828" s="62"/>
      <c r="C1828" s="62"/>
      <c r="D1828" s="62"/>
      <c r="E1828" s="62"/>
      <c r="F1828" s="62"/>
      <c r="G1828" s="124"/>
      <c r="H1828" s="124"/>
      <c r="I1828" s="12" t="str">
        <f t="shared" si="86"/>
        <v/>
      </c>
      <c r="J1828" s="13" t="str">
        <f t="shared" si="87"/>
        <v/>
      </c>
      <c r="K1828" s="13" t="str">
        <f t="shared" si="88"/>
        <v/>
      </c>
    </row>
    <row r="1829" spans="1:11" ht="14.4" x14ac:dyDescent="0.3">
      <c r="A1829" s="61"/>
      <c r="B1829" s="62"/>
      <c r="C1829" s="62"/>
      <c r="D1829" s="62"/>
      <c r="E1829" s="62"/>
      <c r="F1829" s="62"/>
      <c r="G1829" s="124"/>
      <c r="H1829" s="124"/>
      <c r="I1829" s="12" t="str">
        <f t="shared" si="86"/>
        <v/>
      </c>
      <c r="J1829" s="13" t="str">
        <f t="shared" si="87"/>
        <v/>
      </c>
      <c r="K1829" s="13" t="str">
        <f t="shared" si="88"/>
        <v/>
      </c>
    </row>
    <row r="1830" spans="1:11" ht="14.4" x14ac:dyDescent="0.3">
      <c r="A1830" s="61"/>
      <c r="B1830" s="62"/>
      <c r="C1830" s="62"/>
      <c r="D1830" s="62"/>
      <c r="E1830" s="62"/>
      <c r="F1830" s="62"/>
      <c r="G1830" s="124"/>
      <c r="H1830" s="124"/>
      <c r="I1830" s="12" t="str">
        <f t="shared" si="86"/>
        <v/>
      </c>
      <c r="J1830" s="13" t="str">
        <f t="shared" si="87"/>
        <v/>
      </c>
      <c r="K1830" s="13" t="str">
        <f t="shared" si="88"/>
        <v/>
      </c>
    </row>
    <row r="1831" spans="1:11" ht="14.4" x14ac:dyDescent="0.3">
      <c r="A1831" s="61"/>
      <c r="B1831" s="62"/>
      <c r="C1831" s="62"/>
      <c r="D1831" s="62"/>
      <c r="E1831" s="62"/>
      <c r="F1831" s="62"/>
      <c r="G1831" s="124"/>
      <c r="H1831" s="124"/>
      <c r="I1831" s="12" t="str">
        <f t="shared" si="86"/>
        <v/>
      </c>
      <c r="J1831" s="13" t="str">
        <f t="shared" si="87"/>
        <v/>
      </c>
      <c r="K1831" s="13" t="str">
        <f t="shared" si="88"/>
        <v/>
      </c>
    </row>
    <row r="1832" spans="1:11" ht="14.4" x14ac:dyDescent="0.3">
      <c r="A1832" s="61"/>
      <c r="B1832" s="62"/>
      <c r="C1832" s="62"/>
      <c r="D1832" s="62"/>
      <c r="E1832" s="62"/>
      <c r="F1832" s="62"/>
      <c r="G1832" s="124"/>
      <c r="H1832" s="124"/>
      <c r="I1832" s="12" t="str">
        <f t="shared" si="86"/>
        <v/>
      </c>
      <c r="J1832" s="13" t="str">
        <f t="shared" si="87"/>
        <v/>
      </c>
      <c r="K1832" s="13" t="str">
        <f t="shared" si="88"/>
        <v/>
      </c>
    </row>
    <row r="1833" spans="1:11" ht="14.4" x14ac:dyDescent="0.3">
      <c r="A1833" s="61"/>
      <c r="B1833" s="62"/>
      <c r="C1833" s="62"/>
      <c r="D1833" s="62"/>
      <c r="E1833" s="62"/>
      <c r="F1833" s="62"/>
      <c r="G1833" s="124"/>
      <c r="H1833" s="124"/>
      <c r="I1833" s="12" t="str">
        <f t="shared" si="86"/>
        <v/>
      </c>
      <c r="J1833" s="13" t="str">
        <f t="shared" si="87"/>
        <v/>
      </c>
      <c r="K1833" s="13" t="str">
        <f t="shared" si="88"/>
        <v/>
      </c>
    </row>
    <row r="1834" spans="1:11" ht="14.4" x14ac:dyDescent="0.3">
      <c r="A1834" s="61"/>
      <c r="B1834" s="62"/>
      <c r="C1834" s="62"/>
      <c r="D1834" s="62"/>
      <c r="E1834" s="62"/>
      <c r="F1834" s="62"/>
      <c r="G1834" s="124"/>
      <c r="H1834" s="124"/>
      <c r="I1834" s="12" t="str">
        <f t="shared" si="86"/>
        <v/>
      </c>
      <c r="J1834" s="13" t="str">
        <f t="shared" si="87"/>
        <v/>
      </c>
      <c r="K1834" s="13" t="str">
        <f t="shared" si="88"/>
        <v/>
      </c>
    </row>
    <row r="1835" spans="1:11" ht="14.4" x14ac:dyDescent="0.3">
      <c r="A1835" s="61"/>
      <c r="B1835" s="62"/>
      <c r="C1835" s="62"/>
      <c r="D1835" s="62"/>
      <c r="E1835" s="62"/>
      <c r="F1835" s="62"/>
      <c r="G1835" s="124"/>
      <c r="H1835" s="124"/>
      <c r="I1835" s="12" t="str">
        <f t="shared" si="86"/>
        <v/>
      </c>
      <c r="J1835" s="13" t="str">
        <f t="shared" si="87"/>
        <v/>
      </c>
      <c r="K1835" s="13" t="str">
        <f t="shared" si="88"/>
        <v/>
      </c>
    </row>
    <row r="1836" spans="1:11" ht="14.4" x14ac:dyDescent="0.3">
      <c r="A1836" s="61"/>
      <c r="B1836" s="62"/>
      <c r="C1836" s="62"/>
      <c r="D1836" s="62"/>
      <c r="E1836" s="62"/>
      <c r="F1836" s="62"/>
      <c r="G1836" s="124"/>
      <c r="H1836" s="124"/>
      <c r="I1836" s="12" t="str">
        <f t="shared" si="86"/>
        <v/>
      </c>
      <c r="J1836" s="13" t="str">
        <f t="shared" si="87"/>
        <v/>
      </c>
      <c r="K1836" s="13" t="str">
        <f t="shared" si="88"/>
        <v/>
      </c>
    </row>
    <row r="1837" spans="1:11" ht="14.4" x14ac:dyDescent="0.3">
      <c r="A1837" s="61"/>
      <c r="B1837" s="62"/>
      <c r="C1837" s="62"/>
      <c r="D1837" s="62"/>
      <c r="E1837" s="62"/>
      <c r="F1837" s="62"/>
      <c r="G1837" s="124"/>
      <c r="H1837" s="124"/>
      <c r="I1837" s="12" t="str">
        <f t="shared" si="86"/>
        <v/>
      </c>
      <c r="J1837" s="13" t="str">
        <f t="shared" si="87"/>
        <v/>
      </c>
      <c r="K1837" s="13" t="str">
        <f t="shared" si="88"/>
        <v/>
      </c>
    </row>
    <row r="1838" spans="1:11" ht="14.4" x14ac:dyDescent="0.3">
      <c r="A1838" s="61"/>
      <c r="B1838" s="62"/>
      <c r="C1838" s="62"/>
      <c r="D1838" s="62"/>
      <c r="E1838" s="62"/>
      <c r="F1838" s="62"/>
      <c r="G1838" s="124"/>
      <c r="H1838" s="124"/>
      <c r="I1838" s="12" t="str">
        <f t="shared" si="86"/>
        <v/>
      </c>
      <c r="J1838" s="13" t="str">
        <f t="shared" si="87"/>
        <v/>
      </c>
      <c r="K1838" s="13" t="str">
        <f t="shared" si="88"/>
        <v/>
      </c>
    </row>
    <row r="1839" spans="1:11" ht="14.4" x14ac:dyDescent="0.3">
      <c r="A1839" s="61"/>
      <c r="B1839" s="62"/>
      <c r="C1839" s="62"/>
      <c r="D1839" s="62"/>
      <c r="E1839" s="62"/>
      <c r="F1839" s="62"/>
      <c r="G1839" s="124"/>
      <c r="H1839" s="124"/>
      <c r="I1839" s="12" t="str">
        <f t="shared" ref="I1839:I1902" si="89">IF(A1839="","",I1838+G1839-H1839)</f>
        <v/>
      </c>
      <c r="J1839" s="13" t="str">
        <f t="shared" ref="J1839:J1902" si="90">IF(A1839="","",IFERROR(MONTH(A1839),""))</f>
        <v/>
      </c>
      <c r="K1839" s="13" t="str">
        <f t="shared" si="88"/>
        <v/>
      </c>
    </row>
    <row r="1840" spans="1:11" ht="14.4" x14ac:dyDescent="0.3">
      <c r="A1840" s="61"/>
      <c r="B1840" s="62"/>
      <c r="C1840" s="62"/>
      <c r="D1840" s="62"/>
      <c r="E1840" s="62"/>
      <c r="F1840" s="62"/>
      <c r="G1840" s="124"/>
      <c r="H1840" s="124"/>
      <c r="I1840" s="12" t="str">
        <f t="shared" si="89"/>
        <v/>
      </c>
      <c r="J1840" s="13" t="str">
        <f t="shared" si="90"/>
        <v/>
      </c>
      <c r="K1840" s="13" t="str">
        <f t="shared" si="88"/>
        <v/>
      </c>
    </row>
    <row r="1841" spans="1:11" ht="14.4" x14ac:dyDescent="0.3">
      <c r="A1841" s="61"/>
      <c r="B1841" s="62"/>
      <c r="C1841" s="62"/>
      <c r="D1841" s="62"/>
      <c r="E1841" s="62"/>
      <c r="F1841" s="62"/>
      <c r="G1841" s="124"/>
      <c r="H1841" s="124"/>
      <c r="I1841" s="12" t="str">
        <f t="shared" si="89"/>
        <v/>
      </c>
      <c r="J1841" s="13" t="str">
        <f t="shared" si="90"/>
        <v/>
      </c>
      <c r="K1841" s="13" t="str">
        <f t="shared" si="88"/>
        <v/>
      </c>
    </row>
    <row r="1842" spans="1:11" ht="14.4" x14ac:dyDescent="0.3">
      <c r="A1842" s="61"/>
      <c r="B1842" s="62"/>
      <c r="C1842" s="62"/>
      <c r="D1842" s="62"/>
      <c r="E1842" s="62"/>
      <c r="F1842" s="62"/>
      <c r="G1842" s="124"/>
      <c r="H1842" s="124"/>
      <c r="I1842" s="12" t="str">
        <f t="shared" si="89"/>
        <v/>
      </c>
      <c r="J1842" s="13" t="str">
        <f t="shared" si="90"/>
        <v/>
      </c>
      <c r="K1842" s="13" t="str">
        <f t="shared" si="88"/>
        <v/>
      </c>
    </row>
    <row r="1843" spans="1:11" ht="14.4" x14ac:dyDescent="0.3">
      <c r="A1843" s="61"/>
      <c r="B1843" s="62"/>
      <c r="C1843" s="62"/>
      <c r="D1843" s="62"/>
      <c r="E1843" s="62"/>
      <c r="F1843" s="62"/>
      <c r="G1843" s="124"/>
      <c r="H1843" s="124"/>
      <c r="I1843" s="12" t="str">
        <f t="shared" si="89"/>
        <v/>
      </c>
      <c r="J1843" s="13" t="str">
        <f t="shared" si="90"/>
        <v/>
      </c>
      <c r="K1843" s="13" t="str">
        <f t="shared" si="88"/>
        <v/>
      </c>
    </row>
    <row r="1844" spans="1:11" ht="14.4" x14ac:dyDescent="0.3">
      <c r="A1844" s="61"/>
      <c r="B1844" s="62"/>
      <c r="C1844" s="62"/>
      <c r="D1844" s="62"/>
      <c r="E1844" s="62"/>
      <c r="F1844" s="62"/>
      <c r="G1844" s="124"/>
      <c r="H1844" s="124"/>
      <c r="I1844" s="12" t="str">
        <f t="shared" si="89"/>
        <v/>
      </c>
      <c r="J1844" s="13" t="str">
        <f t="shared" si="90"/>
        <v/>
      </c>
      <c r="K1844" s="13" t="str">
        <f t="shared" si="88"/>
        <v/>
      </c>
    </row>
    <row r="1845" spans="1:11" ht="14.4" x14ac:dyDescent="0.3">
      <c r="A1845" s="61"/>
      <c r="B1845" s="62"/>
      <c r="C1845" s="62"/>
      <c r="D1845" s="62"/>
      <c r="E1845" s="62"/>
      <c r="F1845" s="62"/>
      <c r="G1845" s="124"/>
      <c r="H1845" s="124"/>
      <c r="I1845" s="12" t="str">
        <f t="shared" si="89"/>
        <v/>
      </c>
      <c r="J1845" s="13" t="str">
        <f t="shared" si="90"/>
        <v/>
      </c>
      <c r="K1845" s="13" t="str">
        <f t="shared" si="88"/>
        <v/>
      </c>
    </row>
    <row r="1846" spans="1:11" ht="14.4" x14ac:dyDescent="0.3">
      <c r="A1846" s="61"/>
      <c r="B1846" s="62"/>
      <c r="C1846" s="62"/>
      <c r="D1846" s="62"/>
      <c r="E1846" s="62"/>
      <c r="F1846" s="62"/>
      <c r="G1846" s="124"/>
      <c r="H1846" s="124"/>
      <c r="I1846" s="12" t="str">
        <f t="shared" si="89"/>
        <v/>
      </c>
      <c r="J1846" s="13" t="str">
        <f t="shared" si="90"/>
        <v/>
      </c>
      <c r="K1846" s="13" t="str">
        <f t="shared" si="88"/>
        <v/>
      </c>
    </row>
    <row r="1847" spans="1:11" ht="14.4" x14ac:dyDescent="0.3">
      <c r="A1847" s="61"/>
      <c r="B1847" s="62"/>
      <c r="C1847" s="62"/>
      <c r="D1847" s="62"/>
      <c r="E1847" s="62"/>
      <c r="F1847" s="62"/>
      <c r="G1847" s="124"/>
      <c r="H1847" s="124"/>
      <c r="I1847" s="12" t="str">
        <f t="shared" si="89"/>
        <v/>
      </c>
      <c r="J1847" s="13" t="str">
        <f t="shared" si="90"/>
        <v/>
      </c>
      <c r="K1847" s="13" t="str">
        <f t="shared" si="88"/>
        <v/>
      </c>
    </row>
    <row r="1848" spans="1:11" ht="14.4" x14ac:dyDescent="0.3">
      <c r="A1848" s="61"/>
      <c r="B1848" s="62"/>
      <c r="C1848" s="62"/>
      <c r="D1848" s="62"/>
      <c r="E1848" s="62"/>
      <c r="F1848" s="62"/>
      <c r="G1848" s="124"/>
      <c r="H1848" s="124"/>
      <c r="I1848" s="12" t="str">
        <f t="shared" si="89"/>
        <v/>
      </c>
      <c r="J1848" s="13" t="str">
        <f t="shared" si="90"/>
        <v/>
      </c>
      <c r="K1848" s="13" t="str">
        <f t="shared" si="88"/>
        <v/>
      </c>
    </row>
    <row r="1849" spans="1:11" ht="14.4" x14ac:dyDescent="0.3">
      <c r="A1849" s="61"/>
      <c r="B1849" s="62"/>
      <c r="C1849" s="62"/>
      <c r="D1849" s="62"/>
      <c r="E1849" s="62"/>
      <c r="F1849" s="62"/>
      <c r="G1849" s="124"/>
      <c r="H1849" s="124"/>
      <c r="I1849" s="12" t="str">
        <f t="shared" si="89"/>
        <v/>
      </c>
      <c r="J1849" s="13" t="str">
        <f t="shared" si="90"/>
        <v/>
      </c>
      <c r="K1849" s="13" t="str">
        <f t="shared" si="88"/>
        <v/>
      </c>
    </row>
    <row r="1850" spans="1:11" ht="14.4" x14ac:dyDescent="0.3">
      <c r="A1850" s="61"/>
      <c r="B1850" s="62"/>
      <c r="C1850" s="62"/>
      <c r="D1850" s="62"/>
      <c r="E1850" s="62"/>
      <c r="F1850" s="62"/>
      <c r="G1850" s="124"/>
      <c r="H1850" s="124"/>
      <c r="I1850" s="12" t="str">
        <f t="shared" si="89"/>
        <v/>
      </c>
      <c r="J1850" s="13" t="str">
        <f t="shared" si="90"/>
        <v/>
      </c>
      <c r="K1850" s="13" t="str">
        <f t="shared" si="88"/>
        <v/>
      </c>
    </row>
    <row r="1851" spans="1:11" ht="14.4" x14ac:dyDescent="0.3">
      <c r="A1851" s="61"/>
      <c r="B1851" s="62"/>
      <c r="C1851" s="62"/>
      <c r="D1851" s="62"/>
      <c r="E1851" s="62"/>
      <c r="F1851" s="62"/>
      <c r="G1851" s="124"/>
      <c r="H1851" s="124"/>
      <c r="I1851" s="12" t="str">
        <f t="shared" si="89"/>
        <v/>
      </c>
      <c r="J1851" s="13" t="str">
        <f t="shared" si="90"/>
        <v/>
      </c>
      <c r="K1851" s="13" t="str">
        <f t="shared" si="88"/>
        <v/>
      </c>
    </row>
    <row r="1852" spans="1:11" ht="14.4" x14ac:dyDescent="0.3">
      <c r="A1852" s="61"/>
      <c r="B1852" s="62"/>
      <c r="C1852" s="62"/>
      <c r="D1852" s="62"/>
      <c r="E1852" s="62"/>
      <c r="F1852" s="62"/>
      <c r="G1852" s="124"/>
      <c r="H1852" s="124"/>
      <c r="I1852" s="12" t="str">
        <f t="shared" si="89"/>
        <v/>
      </c>
      <c r="J1852" s="13" t="str">
        <f t="shared" si="90"/>
        <v/>
      </c>
      <c r="K1852" s="13" t="str">
        <f t="shared" si="88"/>
        <v/>
      </c>
    </row>
    <row r="1853" spans="1:11" ht="14.4" x14ac:dyDescent="0.3">
      <c r="A1853" s="61"/>
      <c r="B1853" s="62"/>
      <c r="C1853" s="62"/>
      <c r="D1853" s="62"/>
      <c r="E1853" s="62"/>
      <c r="F1853" s="62"/>
      <c r="G1853" s="124"/>
      <c r="H1853" s="124"/>
      <c r="I1853" s="12" t="str">
        <f t="shared" si="89"/>
        <v/>
      </c>
      <c r="J1853" s="13" t="str">
        <f t="shared" si="90"/>
        <v/>
      </c>
      <c r="K1853" s="13" t="str">
        <f t="shared" si="88"/>
        <v/>
      </c>
    </row>
    <row r="1854" spans="1:11" ht="14.4" x14ac:dyDescent="0.3">
      <c r="A1854" s="61"/>
      <c r="B1854" s="62"/>
      <c r="C1854" s="62"/>
      <c r="D1854" s="62"/>
      <c r="E1854" s="62"/>
      <c r="F1854" s="62"/>
      <c r="G1854" s="124"/>
      <c r="H1854" s="124"/>
      <c r="I1854" s="12" t="str">
        <f t="shared" si="89"/>
        <v/>
      </c>
      <c r="J1854" s="13" t="str">
        <f t="shared" si="90"/>
        <v/>
      </c>
      <c r="K1854" s="13" t="str">
        <f t="shared" si="88"/>
        <v/>
      </c>
    </row>
    <row r="1855" spans="1:11" ht="14.4" x14ac:dyDescent="0.3">
      <c r="A1855" s="61"/>
      <c r="B1855" s="62"/>
      <c r="C1855" s="62"/>
      <c r="D1855" s="62"/>
      <c r="E1855" s="62"/>
      <c r="F1855" s="62"/>
      <c r="G1855" s="124"/>
      <c r="H1855" s="124"/>
      <c r="I1855" s="12" t="str">
        <f t="shared" si="89"/>
        <v/>
      </c>
      <c r="J1855" s="13" t="str">
        <f t="shared" si="90"/>
        <v/>
      </c>
      <c r="K1855" s="13" t="str">
        <f t="shared" si="88"/>
        <v/>
      </c>
    </row>
    <row r="1856" spans="1:11" ht="14.4" x14ac:dyDescent="0.3">
      <c r="A1856" s="61"/>
      <c r="B1856" s="62"/>
      <c r="C1856" s="62"/>
      <c r="D1856" s="62"/>
      <c r="E1856" s="62"/>
      <c r="F1856" s="62"/>
      <c r="G1856" s="124"/>
      <c r="H1856" s="124"/>
      <c r="I1856" s="12" t="str">
        <f t="shared" si="89"/>
        <v/>
      </c>
      <c r="J1856" s="13" t="str">
        <f t="shared" si="90"/>
        <v/>
      </c>
      <c r="K1856" s="13" t="str">
        <f t="shared" si="88"/>
        <v/>
      </c>
    </row>
    <row r="1857" spans="1:11" ht="14.4" x14ac:dyDescent="0.3">
      <c r="A1857" s="61"/>
      <c r="B1857" s="62"/>
      <c r="C1857" s="62"/>
      <c r="D1857" s="62"/>
      <c r="E1857" s="62"/>
      <c r="F1857" s="62"/>
      <c r="G1857" s="124"/>
      <c r="H1857" s="124"/>
      <c r="I1857" s="12" t="str">
        <f t="shared" si="89"/>
        <v/>
      </c>
      <c r="J1857" s="13" t="str">
        <f t="shared" si="90"/>
        <v/>
      </c>
      <c r="K1857" s="13" t="str">
        <f t="shared" si="88"/>
        <v/>
      </c>
    </row>
    <row r="1858" spans="1:11" ht="14.4" x14ac:dyDescent="0.3">
      <c r="A1858" s="61"/>
      <c r="B1858" s="62"/>
      <c r="C1858" s="62"/>
      <c r="D1858" s="62"/>
      <c r="E1858" s="62"/>
      <c r="F1858" s="62"/>
      <c r="G1858" s="124"/>
      <c r="H1858" s="124"/>
      <c r="I1858" s="12" t="str">
        <f t="shared" si="89"/>
        <v/>
      </c>
      <c r="J1858" s="13" t="str">
        <f t="shared" si="90"/>
        <v/>
      </c>
      <c r="K1858" s="13" t="str">
        <f t="shared" si="88"/>
        <v/>
      </c>
    </row>
    <row r="1859" spans="1:11" ht="14.4" x14ac:dyDescent="0.3">
      <c r="A1859" s="61"/>
      <c r="B1859" s="62"/>
      <c r="C1859" s="62"/>
      <c r="D1859" s="62"/>
      <c r="E1859" s="62"/>
      <c r="F1859" s="62"/>
      <c r="G1859" s="124"/>
      <c r="H1859" s="124"/>
      <c r="I1859" s="12" t="str">
        <f t="shared" si="89"/>
        <v/>
      </c>
      <c r="J1859" s="13" t="str">
        <f t="shared" si="90"/>
        <v/>
      </c>
      <c r="K1859" s="13" t="str">
        <f t="shared" si="88"/>
        <v/>
      </c>
    </row>
    <row r="1860" spans="1:11" ht="14.4" x14ac:dyDescent="0.3">
      <c r="A1860" s="61"/>
      <c r="B1860" s="62"/>
      <c r="C1860" s="62"/>
      <c r="D1860" s="62"/>
      <c r="E1860" s="62"/>
      <c r="F1860" s="62"/>
      <c r="G1860" s="124"/>
      <c r="H1860" s="124"/>
      <c r="I1860" s="12" t="str">
        <f t="shared" si="89"/>
        <v/>
      </c>
      <c r="J1860" s="13" t="str">
        <f t="shared" si="90"/>
        <v/>
      </c>
      <c r="K1860" s="13" t="str">
        <f t="shared" si="88"/>
        <v/>
      </c>
    </row>
    <row r="1861" spans="1:11" ht="14.4" x14ac:dyDescent="0.3">
      <c r="A1861" s="61"/>
      <c r="B1861" s="62"/>
      <c r="C1861" s="62"/>
      <c r="D1861" s="62"/>
      <c r="E1861" s="62"/>
      <c r="F1861" s="62"/>
      <c r="G1861" s="124"/>
      <c r="H1861" s="124"/>
      <c r="I1861" s="12" t="str">
        <f t="shared" si="89"/>
        <v/>
      </c>
      <c r="J1861" s="13" t="str">
        <f t="shared" si="90"/>
        <v/>
      </c>
      <c r="K1861" s="13" t="str">
        <f t="shared" si="88"/>
        <v/>
      </c>
    </row>
    <row r="1862" spans="1:11" ht="14.4" x14ac:dyDescent="0.3">
      <c r="A1862" s="61"/>
      <c r="B1862" s="62"/>
      <c r="C1862" s="62"/>
      <c r="D1862" s="62"/>
      <c r="E1862" s="62"/>
      <c r="F1862" s="62"/>
      <c r="G1862" s="124"/>
      <c r="H1862" s="124"/>
      <c r="I1862" s="12" t="str">
        <f t="shared" si="89"/>
        <v/>
      </c>
      <c r="J1862" s="13" t="str">
        <f t="shared" si="90"/>
        <v/>
      </c>
      <c r="K1862" s="13" t="str">
        <f t="shared" si="88"/>
        <v/>
      </c>
    </row>
    <row r="1863" spans="1:11" ht="14.4" x14ac:dyDescent="0.3">
      <c r="A1863" s="61"/>
      <c r="B1863" s="62"/>
      <c r="C1863" s="62"/>
      <c r="D1863" s="62"/>
      <c r="E1863" s="62"/>
      <c r="F1863" s="62"/>
      <c r="G1863" s="124"/>
      <c r="H1863" s="124"/>
      <c r="I1863" s="12" t="str">
        <f t="shared" si="89"/>
        <v/>
      </c>
      <c r="J1863" s="13" t="str">
        <f t="shared" si="90"/>
        <v/>
      </c>
      <c r="K1863" s="13" t="str">
        <f t="shared" si="88"/>
        <v/>
      </c>
    </row>
    <row r="1864" spans="1:11" ht="14.4" x14ac:dyDescent="0.3">
      <c r="A1864" s="61"/>
      <c r="B1864" s="62"/>
      <c r="C1864" s="62"/>
      <c r="D1864" s="62"/>
      <c r="E1864" s="62"/>
      <c r="F1864" s="62"/>
      <c r="G1864" s="124"/>
      <c r="H1864" s="124"/>
      <c r="I1864" s="12" t="str">
        <f t="shared" si="89"/>
        <v/>
      </c>
      <c r="J1864" s="13" t="str">
        <f t="shared" si="90"/>
        <v/>
      </c>
      <c r="K1864" s="13" t="str">
        <f t="shared" ref="K1864:K1927" si="91">IF(A1864="","",IF(A1865="",ROW(),0))</f>
        <v/>
      </c>
    </row>
    <row r="1865" spans="1:11" ht="14.4" x14ac:dyDescent="0.3">
      <c r="A1865" s="61"/>
      <c r="B1865" s="62"/>
      <c r="C1865" s="62"/>
      <c r="D1865" s="62"/>
      <c r="E1865" s="62"/>
      <c r="F1865" s="62"/>
      <c r="G1865" s="124"/>
      <c r="H1865" s="124"/>
      <c r="I1865" s="12" t="str">
        <f t="shared" si="89"/>
        <v/>
      </c>
      <c r="J1865" s="13" t="str">
        <f t="shared" si="90"/>
        <v/>
      </c>
      <c r="K1865" s="13" t="str">
        <f t="shared" si="91"/>
        <v/>
      </c>
    </row>
    <row r="1866" spans="1:11" ht="14.4" x14ac:dyDescent="0.3">
      <c r="A1866" s="61"/>
      <c r="B1866" s="62"/>
      <c r="C1866" s="62"/>
      <c r="D1866" s="62"/>
      <c r="E1866" s="62"/>
      <c r="F1866" s="62"/>
      <c r="G1866" s="124"/>
      <c r="H1866" s="124"/>
      <c r="I1866" s="12" t="str">
        <f t="shared" si="89"/>
        <v/>
      </c>
      <c r="J1866" s="13" t="str">
        <f t="shared" si="90"/>
        <v/>
      </c>
      <c r="K1866" s="13" t="str">
        <f t="shared" si="91"/>
        <v/>
      </c>
    </row>
    <row r="1867" spans="1:11" ht="14.4" x14ac:dyDescent="0.3">
      <c r="A1867" s="61"/>
      <c r="B1867" s="62"/>
      <c r="C1867" s="62"/>
      <c r="D1867" s="62"/>
      <c r="E1867" s="62"/>
      <c r="F1867" s="62"/>
      <c r="G1867" s="124"/>
      <c r="H1867" s="124"/>
      <c r="I1867" s="12" t="str">
        <f t="shared" si="89"/>
        <v/>
      </c>
      <c r="J1867" s="13" t="str">
        <f t="shared" si="90"/>
        <v/>
      </c>
      <c r="K1867" s="13" t="str">
        <f t="shared" si="91"/>
        <v/>
      </c>
    </row>
    <row r="1868" spans="1:11" ht="14.4" x14ac:dyDescent="0.3">
      <c r="A1868" s="61"/>
      <c r="B1868" s="62"/>
      <c r="C1868" s="62"/>
      <c r="D1868" s="62"/>
      <c r="E1868" s="62"/>
      <c r="F1868" s="62"/>
      <c r="G1868" s="124"/>
      <c r="H1868" s="124"/>
      <c r="I1868" s="12" t="str">
        <f t="shared" si="89"/>
        <v/>
      </c>
      <c r="J1868" s="13" t="str">
        <f t="shared" si="90"/>
        <v/>
      </c>
      <c r="K1868" s="13" t="str">
        <f t="shared" si="91"/>
        <v/>
      </c>
    </row>
    <row r="1869" spans="1:11" ht="14.4" x14ac:dyDescent="0.3">
      <c r="A1869" s="61"/>
      <c r="B1869" s="62"/>
      <c r="C1869" s="62"/>
      <c r="D1869" s="62"/>
      <c r="E1869" s="62"/>
      <c r="F1869" s="62"/>
      <c r="G1869" s="124"/>
      <c r="H1869" s="124"/>
      <c r="I1869" s="12" t="str">
        <f t="shared" si="89"/>
        <v/>
      </c>
      <c r="J1869" s="13" t="str">
        <f t="shared" si="90"/>
        <v/>
      </c>
      <c r="K1869" s="13" t="str">
        <f t="shared" si="91"/>
        <v/>
      </c>
    </row>
    <row r="1870" spans="1:11" ht="14.4" x14ac:dyDescent="0.3">
      <c r="A1870" s="61"/>
      <c r="B1870" s="62"/>
      <c r="C1870" s="62"/>
      <c r="D1870" s="62"/>
      <c r="E1870" s="62"/>
      <c r="F1870" s="62"/>
      <c r="G1870" s="124"/>
      <c r="H1870" s="124"/>
      <c r="I1870" s="12" t="str">
        <f t="shared" si="89"/>
        <v/>
      </c>
      <c r="J1870" s="13" t="str">
        <f t="shared" si="90"/>
        <v/>
      </c>
      <c r="K1870" s="13" t="str">
        <f t="shared" si="91"/>
        <v/>
      </c>
    </row>
    <row r="1871" spans="1:11" ht="14.4" x14ac:dyDescent="0.3">
      <c r="A1871" s="61"/>
      <c r="B1871" s="62"/>
      <c r="C1871" s="62"/>
      <c r="D1871" s="62"/>
      <c r="E1871" s="62"/>
      <c r="F1871" s="62"/>
      <c r="G1871" s="124"/>
      <c r="H1871" s="124"/>
      <c r="I1871" s="12" t="str">
        <f t="shared" si="89"/>
        <v/>
      </c>
      <c r="J1871" s="13" t="str">
        <f t="shared" si="90"/>
        <v/>
      </c>
      <c r="K1871" s="13" t="str">
        <f t="shared" si="91"/>
        <v/>
      </c>
    </row>
    <row r="1872" spans="1:11" ht="14.4" x14ac:dyDescent="0.3">
      <c r="A1872" s="61"/>
      <c r="B1872" s="62"/>
      <c r="C1872" s="62"/>
      <c r="D1872" s="62"/>
      <c r="E1872" s="62"/>
      <c r="F1872" s="62"/>
      <c r="G1872" s="124"/>
      <c r="H1872" s="124"/>
      <c r="I1872" s="12" t="str">
        <f t="shared" si="89"/>
        <v/>
      </c>
      <c r="J1872" s="13" t="str">
        <f t="shared" si="90"/>
        <v/>
      </c>
      <c r="K1872" s="13" t="str">
        <f t="shared" si="91"/>
        <v/>
      </c>
    </row>
    <row r="1873" spans="1:11" ht="14.4" x14ac:dyDescent="0.3">
      <c r="A1873" s="61"/>
      <c r="B1873" s="62"/>
      <c r="C1873" s="62"/>
      <c r="D1873" s="62"/>
      <c r="E1873" s="62"/>
      <c r="F1873" s="62"/>
      <c r="G1873" s="124"/>
      <c r="H1873" s="124"/>
      <c r="I1873" s="12" t="str">
        <f t="shared" si="89"/>
        <v/>
      </c>
      <c r="J1873" s="13" t="str">
        <f t="shared" si="90"/>
        <v/>
      </c>
      <c r="K1873" s="13" t="str">
        <f t="shared" si="91"/>
        <v/>
      </c>
    </row>
    <row r="1874" spans="1:11" ht="14.4" x14ac:dyDescent="0.3">
      <c r="A1874" s="61"/>
      <c r="B1874" s="62"/>
      <c r="C1874" s="62"/>
      <c r="D1874" s="62"/>
      <c r="E1874" s="62"/>
      <c r="F1874" s="62"/>
      <c r="G1874" s="124"/>
      <c r="H1874" s="124"/>
      <c r="I1874" s="12" t="str">
        <f t="shared" si="89"/>
        <v/>
      </c>
      <c r="J1874" s="13" t="str">
        <f t="shared" si="90"/>
        <v/>
      </c>
      <c r="K1874" s="13" t="str">
        <f t="shared" si="91"/>
        <v/>
      </c>
    </row>
    <row r="1875" spans="1:11" ht="14.4" x14ac:dyDescent="0.3">
      <c r="A1875" s="61"/>
      <c r="B1875" s="62"/>
      <c r="C1875" s="62"/>
      <c r="D1875" s="62"/>
      <c r="E1875" s="62"/>
      <c r="F1875" s="62"/>
      <c r="G1875" s="124"/>
      <c r="H1875" s="124"/>
      <c r="I1875" s="12" t="str">
        <f t="shared" si="89"/>
        <v/>
      </c>
      <c r="J1875" s="13" t="str">
        <f t="shared" si="90"/>
        <v/>
      </c>
      <c r="K1875" s="13" t="str">
        <f t="shared" si="91"/>
        <v/>
      </c>
    </row>
    <row r="1876" spans="1:11" ht="14.4" x14ac:dyDescent="0.3">
      <c r="A1876" s="61"/>
      <c r="B1876" s="62"/>
      <c r="C1876" s="62"/>
      <c r="D1876" s="62"/>
      <c r="E1876" s="62"/>
      <c r="F1876" s="62"/>
      <c r="G1876" s="124"/>
      <c r="H1876" s="124"/>
      <c r="I1876" s="12" t="str">
        <f t="shared" si="89"/>
        <v/>
      </c>
      <c r="J1876" s="13" t="str">
        <f t="shared" si="90"/>
        <v/>
      </c>
      <c r="K1876" s="13" t="str">
        <f t="shared" si="91"/>
        <v/>
      </c>
    </row>
    <row r="1877" spans="1:11" ht="14.4" x14ac:dyDescent="0.3">
      <c r="A1877" s="61"/>
      <c r="B1877" s="62"/>
      <c r="C1877" s="62"/>
      <c r="D1877" s="62"/>
      <c r="E1877" s="62"/>
      <c r="F1877" s="62"/>
      <c r="G1877" s="124"/>
      <c r="H1877" s="124"/>
      <c r="I1877" s="12" t="str">
        <f t="shared" si="89"/>
        <v/>
      </c>
      <c r="J1877" s="13" t="str">
        <f t="shared" si="90"/>
        <v/>
      </c>
      <c r="K1877" s="13" t="str">
        <f t="shared" si="91"/>
        <v/>
      </c>
    </row>
    <row r="1878" spans="1:11" ht="14.4" x14ac:dyDescent="0.3">
      <c r="A1878" s="61"/>
      <c r="B1878" s="62"/>
      <c r="C1878" s="62"/>
      <c r="D1878" s="62"/>
      <c r="E1878" s="62"/>
      <c r="F1878" s="62"/>
      <c r="G1878" s="124"/>
      <c r="H1878" s="124"/>
      <c r="I1878" s="12" t="str">
        <f t="shared" si="89"/>
        <v/>
      </c>
      <c r="J1878" s="13" t="str">
        <f t="shared" si="90"/>
        <v/>
      </c>
      <c r="K1878" s="13" t="str">
        <f t="shared" si="91"/>
        <v/>
      </c>
    </row>
    <row r="1879" spans="1:11" ht="14.4" x14ac:dyDescent="0.3">
      <c r="A1879" s="61"/>
      <c r="B1879" s="62"/>
      <c r="C1879" s="62"/>
      <c r="D1879" s="62"/>
      <c r="E1879" s="62"/>
      <c r="F1879" s="62"/>
      <c r="G1879" s="124"/>
      <c r="H1879" s="124"/>
      <c r="I1879" s="12" t="str">
        <f t="shared" si="89"/>
        <v/>
      </c>
      <c r="J1879" s="13" t="str">
        <f t="shared" si="90"/>
        <v/>
      </c>
      <c r="K1879" s="13" t="str">
        <f t="shared" si="91"/>
        <v/>
      </c>
    </row>
    <row r="1880" spans="1:11" ht="14.4" x14ac:dyDescent="0.3">
      <c r="A1880" s="61"/>
      <c r="B1880" s="62"/>
      <c r="C1880" s="62"/>
      <c r="D1880" s="62"/>
      <c r="E1880" s="62"/>
      <c r="F1880" s="62"/>
      <c r="G1880" s="124"/>
      <c r="H1880" s="124"/>
      <c r="I1880" s="12" t="str">
        <f t="shared" si="89"/>
        <v/>
      </c>
      <c r="J1880" s="13" t="str">
        <f t="shared" si="90"/>
        <v/>
      </c>
      <c r="K1880" s="13" t="str">
        <f t="shared" si="91"/>
        <v/>
      </c>
    </row>
    <row r="1881" spans="1:11" ht="14.4" x14ac:dyDescent="0.3">
      <c r="A1881" s="61"/>
      <c r="B1881" s="62"/>
      <c r="C1881" s="62"/>
      <c r="D1881" s="62"/>
      <c r="E1881" s="62"/>
      <c r="F1881" s="62"/>
      <c r="G1881" s="124"/>
      <c r="H1881" s="124"/>
      <c r="I1881" s="12" t="str">
        <f t="shared" si="89"/>
        <v/>
      </c>
      <c r="J1881" s="13" t="str">
        <f t="shared" si="90"/>
        <v/>
      </c>
      <c r="K1881" s="13" t="str">
        <f t="shared" si="91"/>
        <v/>
      </c>
    </row>
    <row r="1882" spans="1:11" ht="14.4" x14ac:dyDescent="0.3">
      <c r="A1882" s="61"/>
      <c r="B1882" s="62"/>
      <c r="C1882" s="62"/>
      <c r="D1882" s="62"/>
      <c r="E1882" s="62"/>
      <c r="F1882" s="62"/>
      <c r="G1882" s="124"/>
      <c r="H1882" s="124"/>
      <c r="I1882" s="12" t="str">
        <f t="shared" si="89"/>
        <v/>
      </c>
      <c r="J1882" s="13" t="str">
        <f t="shared" si="90"/>
        <v/>
      </c>
      <c r="K1882" s="13" t="str">
        <f t="shared" si="91"/>
        <v/>
      </c>
    </row>
    <row r="1883" spans="1:11" ht="14.4" x14ac:dyDescent="0.3">
      <c r="A1883" s="61"/>
      <c r="B1883" s="62"/>
      <c r="C1883" s="62"/>
      <c r="D1883" s="62"/>
      <c r="E1883" s="62"/>
      <c r="F1883" s="62"/>
      <c r="G1883" s="124"/>
      <c r="H1883" s="124"/>
      <c r="I1883" s="12" t="str">
        <f t="shared" si="89"/>
        <v/>
      </c>
      <c r="J1883" s="13" t="str">
        <f t="shared" si="90"/>
        <v/>
      </c>
      <c r="K1883" s="13" t="str">
        <f t="shared" si="91"/>
        <v/>
      </c>
    </row>
    <row r="1884" spans="1:11" ht="14.4" x14ac:dyDescent="0.3">
      <c r="A1884" s="61"/>
      <c r="B1884" s="62"/>
      <c r="C1884" s="62"/>
      <c r="D1884" s="62"/>
      <c r="E1884" s="62"/>
      <c r="F1884" s="62"/>
      <c r="G1884" s="124"/>
      <c r="H1884" s="124"/>
      <c r="I1884" s="12" t="str">
        <f t="shared" si="89"/>
        <v/>
      </c>
      <c r="J1884" s="13" t="str">
        <f t="shared" si="90"/>
        <v/>
      </c>
      <c r="K1884" s="13" t="str">
        <f t="shared" si="91"/>
        <v/>
      </c>
    </row>
    <row r="1885" spans="1:11" ht="14.4" x14ac:dyDescent="0.3">
      <c r="A1885" s="61"/>
      <c r="B1885" s="62"/>
      <c r="C1885" s="62"/>
      <c r="D1885" s="62"/>
      <c r="E1885" s="62"/>
      <c r="F1885" s="62"/>
      <c r="G1885" s="124"/>
      <c r="H1885" s="124"/>
      <c r="I1885" s="12" t="str">
        <f t="shared" si="89"/>
        <v/>
      </c>
      <c r="J1885" s="13" t="str">
        <f t="shared" si="90"/>
        <v/>
      </c>
      <c r="K1885" s="13" t="str">
        <f t="shared" si="91"/>
        <v/>
      </c>
    </row>
    <row r="1886" spans="1:11" ht="14.4" x14ac:dyDescent="0.3">
      <c r="A1886" s="61"/>
      <c r="B1886" s="62"/>
      <c r="C1886" s="62"/>
      <c r="D1886" s="62"/>
      <c r="E1886" s="62"/>
      <c r="F1886" s="62"/>
      <c r="G1886" s="124"/>
      <c r="H1886" s="124"/>
      <c r="I1886" s="12" t="str">
        <f t="shared" si="89"/>
        <v/>
      </c>
      <c r="J1886" s="13" t="str">
        <f t="shared" si="90"/>
        <v/>
      </c>
      <c r="K1886" s="13" t="str">
        <f t="shared" si="91"/>
        <v/>
      </c>
    </row>
    <row r="1887" spans="1:11" ht="14.4" x14ac:dyDescent="0.3">
      <c r="A1887" s="61"/>
      <c r="B1887" s="62"/>
      <c r="C1887" s="62"/>
      <c r="D1887" s="62"/>
      <c r="E1887" s="62"/>
      <c r="F1887" s="62"/>
      <c r="G1887" s="124"/>
      <c r="H1887" s="124"/>
      <c r="I1887" s="12" t="str">
        <f t="shared" si="89"/>
        <v/>
      </c>
      <c r="J1887" s="13" t="str">
        <f t="shared" si="90"/>
        <v/>
      </c>
      <c r="K1887" s="13" t="str">
        <f t="shared" si="91"/>
        <v/>
      </c>
    </row>
    <row r="1888" spans="1:11" ht="14.4" x14ac:dyDescent="0.3">
      <c r="A1888" s="61"/>
      <c r="B1888" s="62"/>
      <c r="C1888" s="62"/>
      <c r="D1888" s="62"/>
      <c r="E1888" s="62"/>
      <c r="F1888" s="62"/>
      <c r="G1888" s="124"/>
      <c r="H1888" s="124"/>
      <c r="I1888" s="12" t="str">
        <f t="shared" si="89"/>
        <v/>
      </c>
      <c r="J1888" s="13" t="str">
        <f t="shared" si="90"/>
        <v/>
      </c>
      <c r="K1888" s="13" t="str">
        <f t="shared" si="91"/>
        <v/>
      </c>
    </row>
    <row r="1889" spans="1:11" ht="14.4" x14ac:dyDescent="0.3">
      <c r="A1889" s="61"/>
      <c r="B1889" s="62"/>
      <c r="C1889" s="62"/>
      <c r="D1889" s="62"/>
      <c r="E1889" s="62"/>
      <c r="F1889" s="62"/>
      <c r="G1889" s="124"/>
      <c r="H1889" s="124"/>
      <c r="I1889" s="12" t="str">
        <f t="shared" si="89"/>
        <v/>
      </c>
      <c r="J1889" s="13" t="str">
        <f t="shared" si="90"/>
        <v/>
      </c>
      <c r="K1889" s="13" t="str">
        <f t="shared" si="91"/>
        <v/>
      </c>
    </row>
    <row r="1890" spans="1:11" ht="14.4" x14ac:dyDescent="0.3">
      <c r="A1890" s="61"/>
      <c r="B1890" s="62"/>
      <c r="C1890" s="62"/>
      <c r="D1890" s="62"/>
      <c r="E1890" s="62"/>
      <c r="F1890" s="62"/>
      <c r="G1890" s="124"/>
      <c r="H1890" s="124"/>
      <c r="I1890" s="12" t="str">
        <f t="shared" si="89"/>
        <v/>
      </c>
      <c r="J1890" s="13" t="str">
        <f t="shared" si="90"/>
        <v/>
      </c>
      <c r="K1890" s="13" t="str">
        <f t="shared" si="91"/>
        <v/>
      </c>
    </row>
    <row r="1891" spans="1:11" ht="14.4" x14ac:dyDescent="0.3">
      <c r="A1891" s="61"/>
      <c r="B1891" s="62"/>
      <c r="C1891" s="62"/>
      <c r="D1891" s="62"/>
      <c r="E1891" s="62"/>
      <c r="F1891" s="62"/>
      <c r="G1891" s="124"/>
      <c r="H1891" s="124"/>
      <c r="I1891" s="12" t="str">
        <f t="shared" si="89"/>
        <v/>
      </c>
      <c r="J1891" s="13" t="str">
        <f t="shared" si="90"/>
        <v/>
      </c>
      <c r="K1891" s="13" t="str">
        <f t="shared" si="91"/>
        <v/>
      </c>
    </row>
    <row r="1892" spans="1:11" ht="14.4" x14ac:dyDescent="0.3">
      <c r="A1892" s="61"/>
      <c r="B1892" s="62"/>
      <c r="C1892" s="62"/>
      <c r="D1892" s="62"/>
      <c r="E1892" s="62"/>
      <c r="F1892" s="62"/>
      <c r="G1892" s="124"/>
      <c r="H1892" s="124"/>
      <c r="I1892" s="12" t="str">
        <f t="shared" si="89"/>
        <v/>
      </c>
      <c r="J1892" s="13" t="str">
        <f t="shared" si="90"/>
        <v/>
      </c>
      <c r="K1892" s="13" t="str">
        <f t="shared" si="91"/>
        <v/>
      </c>
    </row>
    <row r="1893" spans="1:11" ht="14.4" x14ac:dyDescent="0.3">
      <c r="A1893" s="61"/>
      <c r="B1893" s="62"/>
      <c r="C1893" s="62"/>
      <c r="D1893" s="62"/>
      <c r="E1893" s="62"/>
      <c r="F1893" s="62"/>
      <c r="G1893" s="124"/>
      <c r="H1893" s="124"/>
      <c r="I1893" s="12" t="str">
        <f t="shared" si="89"/>
        <v/>
      </c>
      <c r="J1893" s="13" t="str">
        <f t="shared" si="90"/>
        <v/>
      </c>
      <c r="K1893" s="13" t="str">
        <f t="shared" si="91"/>
        <v/>
      </c>
    </row>
    <row r="1894" spans="1:11" ht="14.4" x14ac:dyDescent="0.3">
      <c r="A1894" s="61"/>
      <c r="B1894" s="62"/>
      <c r="C1894" s="62"/>
      <c r="D1894" s="62"/>
      <c r="E1894" s="62"/>
      <c r="F1894" s="62"/>
      <c r="G1894" s="124"/>
      <c r="H1894" s="124"/>
      <c r="I1894" s="12" t="str">
        <f t="shared" si="89"/>
        <v/>
      </c>
      <c r="J1894" s="13" t="str">
        <f t="shared" si="90"/>
        <v/>
      </c>
      <c r="K1894" s="13" t="str">
        <f t="shared" si="91"/>
        <v/>
      </c>
    </row>
    <row r="1895" spans="1:11" ht="14.4" x14ac:dyDescent="0.3">
      <c r="A1895" s="61"/>
      <c r="B1895" s="62"/>
      <c r="C1895" s="62"/>
      <c r="D1895" s="62"/>
      <c r="E1895" s="62"/>
      <c r="F1895" s="62"/>
      <c r="G1895" s="124"/>
      <c r="H1895" s="124"/>
      <c r="I1895" s="12" t="str">
        <f t="shared" si="89"/>
        <v/>
      </c>
      <c r="J1895" s="13" t="str">
        <f t="shared" si="90"/>
        <v/>
      </c>
      <c r="K1895" s="13" t="str">
        <f t="shared" si="91"/>
        <v/>
      </c>
    </row>
    <row r="1896" spans="1:11" ht="14.4" x14ac:dyDescent="0.3">
      <c r="A1896" s="61"/>
      <c r="B1896" s="62"/>
      <c r="C1896" s="62"/>
      <c r="D1896" s="62"/>
      <c r="E1896" s="62"/>
      <c r="F1896" s="62"/>
      <c r="G1896" s="124"/>
      <c r="H1896" s="124"/>
      <c r="I1896" s="12" t="str">
        <f t="shared" si="89"/>
        <v/>
      </c>
      <c r="J1896" s="13" t="str">
        <f t="shared" si="90"/>
        <v/>
      </c>
      <c r="K1896" s="13" t="str">
        <f t="shared" si="91"/>
        <v/>
      </c>
    </row>
    <row r="1897" spans="1:11" ht="14.4" x14ac:dyDescent="0.3">
      <c r="A1897" s="61"/>
      <c r="B1897" s="62"/>
      <c r="C1897" s="62"/>
      <c r="D1897" s="62"/>
      <c r="E1897" s="62"/>
      <c r="F1897" s="62"/>
      <c r="G1897" s="124"/>
      <c r="H1897" s="124"/>
      <c r="I1897" s="12" t="str">
        <f t="shared" si="89"/>
        <v/>
      </c>
      <c r="J1897" s="13" t="str">
        <f t="shared" si="90"/>
        <v/>
      </c>
      <c r="K1897" s="13" t="str">
        <f t="shared" si="91"/>
        <v/>
      </c>
    </row>
    <row r="1898" spans="1:11" ht="14.4" x14ac:dyDescent="0.3">
      <c r="A1898" s="61"/>
      <c r="B1898" s="62"/>
      <c r="C1898" s="62"/>
      <c r="D1898" s="62"/>
      <c r="E1898" s="62"/>
      <c r="F1898" s="62"/>
      <c r="G1898" s="124"/>
      <c r="H1898" s="124"/>
      <c r="I1898" s="12" t="str">
        <f t="shared" si="89"/>
        <v/>
      </c>
      <c r="J1898" s="13" t="str">
        <f t="shared" si="90"/>
        <v/>
      </c>
      <c r="K1898" s="13" t="str">
        <f t="shared" si="91"/>
        <v/>
      </c>
    </row>
    <row r="1899" spans="1:11" ht="14.4" x14ac:dyDescent="0.3">
      <c r="A1899" s="61"/>
      <c r="B1899" s="62"/>
      <c r="C1899" s="62"/>
      <c r="D1899" s="62"/>
      <c r="E1899" s="62"/>
      <c r="F1899" s="62"/>
      <c r="G1899" s="124"/>
      <c r="H1899" s="124"/>
      <c r="I1899" s="12" t="str">
        <f t="shared" si="89"/>
        <v/>
      </c>
      <c r="J1899" s="13" t="str">
        <f t="shared" si="90"/>
        <v/>
      </c>
      <c r="K1899" s="13" t="str">
        <f t="shared" si="91"/>
        <v/>
      </c>
    </row>
    <row r="1900" spans="1:11" ht="14.4" x14ac:dyDescent="0.3">
      <c r="A1900" s="61"/>
      <c r="B1900" s="62"/>
      <c r="C1900" s="62"/>
      <c r="D1900" s="62"/>
      <c r="E1900" s="62"/>
      <c r="F1900" s="62"/>
      <c r="G1900" s="124"/>
      <c r="H1900" s="124"/>
      <c r="I1900" s="12" t="str">
        <f t="shared" si="89"/>
        <v/>
      </c>
      <c r="J1900" s="13" t="str">
        <f t="shared" si="90"/>
        <v/>
      </c>
      <c r="K1900" s="13" t="str">
        <f t="shared" si="91"/>
        <v/>
      </c>
    </row>
    <row r="1901" spans="1:11" ht="14.4" x14ac:dyDescent="0.3">
      <c r="A1901" s="61"/>
      <c r="B1901" s="62"/>
      <c r="C1901" s="62"/>
      <c r="D1901" s="62"/>
      <c r="E1901" s="62"/>
      <c r="F1901" s="62"/>
      <c r="G1901" s="124"/>
      <c r="H1901" s="124"/>
      <c r="I1901" s="12" t="str">
        <f t="shared" si="89"/>
        <v/>
      </c>
      <c r="J1901" s="13" t="str">
        <f t="shared" si="90"/>
        <v/>
      </c>
      <c r="K1901" s="13" t="str">
        <f t="shared" si="91"/>
        <v/>
      </c>
    </row>
    <row r="1902" spans="1:11" ht="14.4" x14ac:dyDescent="0.3">
      <c r="A1902" s="61"/>
      <c r="B1902" s="62"/>
      <c r="C1902" s="62"/>
      <c r="D1902" s="62"/>
      <c r="E1902" s="62"/>
      <c r="F1902" s="62"/>
      <c r="G1902" s="124"/>
      <c r="H1902" s="124"/>
      <c r="I1902" s="12" t="str">
        <f t="shared" si="89"/>
        <v/>
      </c>
      <c r="J1902" s="13" t="str">
        <f t="shared" si="90"/>
        <v/>
      </c>
      <c r="K1902" s="13" t="str">
        <f t="shared" si="91"/>
        <v/>
      </c>
    </row>
    <row r="1903" spans="1:11" ht="14.4" x14ac:dyDescent="0.3">
      <c r="A1903" s="61"/>
      <c r="B1903" s="62"/>
      <c r="C1903" s="62"/>
      <c r="D1903" s="62"/>
      <c r="E1903" s="62"/>
      <c r="F1903" s="62"/>
      <c r="G1903" s="124"/>
      <c r="H1903" s="124"/>
      <c r="I1903" s="12" t="str">
        <f t="shared" ref="I1903:I1966" si="92">IF(A1903="","",I1902+G1903-H1903)</f>
        <v/>
      </c>
      <c r="J1903" s="13" t="str">
        <f t="shared" ref="J1903:J1966" si="93">IF(A1903="","",IFERROR(MONTH(A1903),""))</f>
        <v/>
      </c>
      <c r="K1903" s="13" t="str">
        <f t="shared" si="91"/>
        <v/>
      </c>
    </row>
    <row r="1904" spans="1:11" ht="14.4" x14ac:dyDescent="0.3">
      <c r="A1904" s="61"/>
      <c r="B1904" s="62"/>
      <c r="C1904" s="62"/>
      <c r="D1904" s="62"/>
      <c r="E1904" s="62"/>
      <c r="F1904" s="62"/>
      <c r="G1904" s="124"/>
      <c r="H1904" s="124"/>
      <c r="I1904" s="12" t="str">
        <f t="shared" si="92"/>
        <v/>
      </c>
      <c r="J1904" s="13" t="str">
        <f t="shared" si="93"/>
        <v/>
      </c>
      <c r="K1904" s="13" t="str">
        <f t="shared" si="91"/>
        <v/>
      </c>
    </row>
    <row r="1905" spans="1:11" ht="14.4" x14ac:dyDescent="0.3">
      <c r="A1905" s="61"/>
      <c r="B1905" s="62"/>
      <c r="C1905" s="62"/>
      <c r="D1905" s="62"/>
      <c r="E1905" s="62"/>
      <c r="F1905" s="62"/>
      <c r="G1905" s="124"/>
      <c r="H1905" s="124"/>
      <c r="I1905" s="12" t="str">
        <f t="shared" si="92"/>
        <v/>
      </c>
      <c r="J1905" s="13" t="str">
        <f t="shared" si="93"/>
        <v/>
      </c>
      <c r="K1905" s="13" t="str">
        <f t="shared" si="91"/>
        <v/>
      </c>
    </row>
    <row r="1906" spans="1:11" ht="14.4" x14ac:dyDescent="0.3">
      <c r="A1906" s="61"/>
      <c r="B1906" s="62"/>
      <c r="C1906" s="62"/>
      <c r="D1906" s="62"/>
      <c r="E1906" s="62"/>
      <c r="F1906" s="62"/>
      <c r="G1906" s="124"/>
      <c r="H1906" s="124"/>
      <c r="I1906" s="12" t="str">
        <f t="shared" si="92"/>
        <v/>
      </c>
      <c r="J1906" s="13" t="str">
        <f t="shared" si="93"/>
        <v/>
      </c>
      <c r="K1906" s="13" t="str">
        <f t="shared" si="91"/>
        <v/>
      </c>
    </row>
    <row r="1907" spans="1:11" ht="14.4" x14ac:dyDescent="0.3">
      <c r="A1907" s="61"/>
      <c r="B1907" s="62"/>
      <c r="C1907" s="62"/>
      <c r="D1907" s="62"/>
      <c r="E1907" s="62"/>
      <c r="F1907" s="62"/>
      <c r="G1907" s="124"/>
      <c r="H1907" s="124"/>
      <c r="I1907" s="12" t="str">
        <f t="shared" si="92"/>
        <v/>
      </c>
      <c r="J1907" s="13" t="str">
        <f t="shared" si="93"/>
        <v/>
      </c>
      <c r="K1907" s="13" t="str">
        <f t="shared" si="91"/>
        <v/>
      </c>
    </row>
    <row r="1908" spans="1:11" ht="14.4" x14ac:dyDescent="0.3">
      <c r="A1908" s="61"/>
      <c r="B1908" s="62"/>
      <c r="C1908" s="62"/>
      <c r="D1908" s="62"/>
      <c r="E1908" s="62"/>
      <c r="F1908" s="62"/>
      <c r="G1908" s="124"/>
      <c r="H1908" s="124"/>
      <c r="I1908" s="12" t="str">
        <f t="shared" si="92"/>
        <v/>
      </c>
      <c r="J1908" s="13" t="str">
        <f t="shared" si="93"/>
        <v/>
      </c>
      <c r="K1908" s="13" t="str">
        <f t="shared" si="91"/>
        <v/>
      </c>
    </row>
    <row r="1909" spans="1:11" ht="14.4" x14ac:dyDescent="0.3">
      <c r="A1909" s="61"/>
      <c r="B1909" s="62"/>
      <c r="C1909" s="62"/>
      <c r="D1909" s="62"/>
      <c r="E1909" s="62"/>
      <c r="F1909" s="62"/>
      <c r="G1909" s="124"/>
      <c r="H1909" s="124"/>
      <c r="I1909" s="12" t="str">
        <f t="shared" si="92"/>
        <v/>
      </c>
      <c r="J1909" s="13" t="str">
        <f t="shared" si="93"/>
        <v/>
      </c>
      <c r="K1909" s="13" t="str">
        <f t="shared" si="91"/>
        <v/>
      </c>
    </row>
    <row r="1910" spans="1:11" ht="14.4" x14ac:dyDescent="0.3">
      <c r="A1910" s="61"/>
      <c r="B1910" s="62"/>
      <c r="C1910" s="62"/>
      <c r="D1910" s="62"/>
      <c r="E1910" s="62"/>
      <c r="F1910" s="62"/>
      <c r="G1910" s="124"/>
      <c r="H1910" s="124"/>
      <c r="I1910" s="12" t="str">
        <f t="shared" si="92"/>
        <v/>
      </c>
      <c r="J1910" s="13" t="str">
        <f t="shared" si="93"/>
        <v/>
      </c>
      <c r="K1910" s="13" t="str">
        <f t="shared" si="91"/>
        <v/>
      </c>
    </row>
    <row r="1911" spans="1:11" ht="14.4" x14ac:dyDescent="0.3">
      <c r="A1911" s="61"/>
      <c r="B1911" s="62"/>
      <c r="C1911" s="62"/>
      <c r="D1911" s="62"/>
      <c r="E1911" s="62"/>
      <c r="F1911" s="62"/>
      <c r="G1911" s="124"/>
      <c r="H1911" s="124"/>
      <c r="I1911" s="12" t="str">
        <f t="shared" si="92"/>
        <v/>
      </c>
      <c r="J1911" s="13" t="str">
        <f t="shared" si="93"/>
        <v/>
      </c>
      <c r="K1911" s="13" t="str">
        <f t="shared" si="91"/>
        <v/>
      </c>
    </row>
    <row r="1912" spans="1:11" ht="14.4" x14ac:dyDescent="0.3">
      <c r="A1912" s="61"/>
      <c r="B1912" s="62"/>
      <c r="C1912" s="62"/>
      <c r="D1912" s="62"/>
      <c r="E1912" s="62"/>
      <c r="F1912" s="62"/>
      <c r="G1912" s="124"/>
      <c r="H1912" s="124"/>
      <c r="I1912" s="12" t="str">
        <f t="shared" si="92"/>
        <v/>
      </c>
      <c r="J1912" s="13" t="str">
        <f t="shared" si="93"/>
        <v/>
      </c>
      <c r="K1912" s="13" t="str">
        <f t="shared" si="91"/>
        <v/>
      </c>
    </row>
    <row r="1913" spans="1:11" ht="14.4" x14ac:dyDescent="0.3">
      <c r="A1913" s="61"/>
      <c r="B1913" s="62"/>
      <c r="C1913" s="62"/>
      <c r="D1913" s="62"/>
      <c r="E1913" s="62"/>
      <c r="F1913" s="62"/>
      <c r="G1913" s="124"/>
      <c r="H1913" s="124"/>
      <c r="I1913" s="12" t="str">
        <f t="shared" si="92"/>
        <v/>
      </c>
      <c r="J1913" s="13" t="str">
        <f t="shared" si="93"/>
        <v/>
      </c>
      <c r="K1913" s="13" t="str">
        <f t="shared" si="91"/>
        <v/>
      </c>
    </row>
    <row r="1914" spans="1:11" ht="14.4" x14ac:dyDescent="0.3">
      <c r="A1914" s="61"/>
      <c r="B1914" s="62"/>
      <c r="C1914" s="62"/>
      <c r="D1914" s="62"/>
      <c r="E1914" s="62"/>
      <c r="F1914" s="62"/>
      <c r="G1914" s="124"/>
      <c r="H1914" s="124"/>
      <c r="I1914" s="12" t="str">
        <f t="shared" si="92"/>
        <v/>
      </c>
      <c r="J1914" s="13" t="str">
        <f t="shared" si="93"/>
        <v/>
      </c>
      <c r="K1914" s="13" t="str">
        <f t="shared" si="91"/>
        <v/>
      </c>
    </row>
    <row r="1915" spans="1:11" ht="14.4" x14ac:dyDescent="0.3">
      <c r="A1915" s="61"/>
      <c r="B1915" s="62"/>
      <c r="C1915" s="62"/>
      <c r="D1915" s="62"/>
      <c r="E1915" s="62"/>
      <c r="F1915" s="62"/>
      <c r="G1915" s="124"/>
      <c r="H1915" s="124"/>
      <c r="I1915" s="12" t="str">
        <f t="shared" si="92"/>
        <v/>
      </c>
      <c r="J1915" s="13" t="str">
        <f t="shared" si="93"/>
        <v/>
      </c>
      <c r="K1915" s="13" t="str">
        <f t="shared" si="91"/>
        <v/>
      </c>
    </row>
    <row r="1916" spans="1:11" ht="14.4" x14ac:dyDescent="0.3">
      <c r="A1916" s="61"/>
      <c r="B1916" s="62"/>
      <c r="C1916" s="62"/>
      <c r="D1916" s="62"/>
      <c r="E1916" s="62"/>
      <c r="F1916" s="62"/>
      <c r="G1916" s="124"/>
      <c r="H1916" s="124"/>
      <c r="I1916" s="12" t="str">
        <f t="shared" si="92"/>
        <v/>
      </c>
      <c r="J1916" s="13" t="str">
        <f t="shared" si="93"/>
        <v/>
      </c>
      <c r="K1916" s="13" t="str">
        <f t="shared" si="91"/>
        <v/>
      </c>
    </row>
    <row r="1917" spans="1:11" ht="14.4" x14ac:dyDescent="0.3">
      <c r="A1917" s="61"/>
      <c r="B1917" s="62"/>
      <c r="C1917" s="62"/>
      <c r="D1917" s="62"/>
      <c r="E1917" s="62"/>
      <c r="F1917" s="62"/>
      <c r="G1917" s="124"/>
      <c r="H1917" s="124"/>
      <c r="I1917" s="12" t="str">
        <f t="shared" si="92"/>
        <v/>
      </c>
      <c r="J1917" s="13" t="str">
        <f t="shared" si="93"/>
        <v/>
      </c>
      <c r="K1917" s="13" t="str">
        <f t="shared" si="91"/>
        <v/>
      </c>
    </row>
    <row r="1918" spans="1:11" ht="14.4" x14ac:dyDescent="0.3">
      <c r="A1918" s="61"/>
      <c r="B1918" s="62"/>
      <c r="C1918" s="62"/>
      <c r="D1918" s="62"/>
      <c r="E1918" s="62"/>
      <c r="F1918" s="62"/>
      <c r="G1918" s="124"/>
      <c r="H1918" s="124"/>
      <c r="I1918" s="12" t="str">
        <f t="shared" si="92"/>
        <v/>
      </c>
      <c r="J1918" s="13" t="str">
        <f t="shared" si="93"/>
        <v/>
      </c>
      <c r="K1918" s="13" t="str">
        <f t="shared" si="91"/>
        <v/>
      </c>
    </row>
    <row r="1919" spans="1:11" ht="14.4" x14ac:dyDescent="0.3">
      <c r="A1919" s="61"/>
      <c r="B1919" s="62"/>
      <c r="C1919" s="62"/>
      <c r="D1919" s="62"/>
      <c r="E1919" s="62"/>
      <c r="F1919" s="62"/>
      <c r="G1919" s="124"/>
      <c r="H1919" s="124"/>
      <c r="I1919" s="12" t="str">
        <f t="shared" si="92"/>
        <v/>
      </c>
      <c r="J1919" s="13" t="str">
        <f t="shared" si="93"/>
        <v/>
      </c>
      <c r="K1919" s="13" t="str">
        <f t="shared" si="91"/>
        <v/>
      </c>
    </row>
    <row r="1920" spans="1:11" ht="14.4" x14ac:dyDescent="0.3">
      <c r="A1920" s="61"/>
      <c r="B1920" s="62"/>
      <c r="C1920" s="62"/>
      <c r="D1920" s="62"/>
      <c r="E1920" s="62"/>
      <c r="F1920" s="62"/>
      <c r="G1920" s="124"/>
      <c r="H1920" s="124"/>
      <c r="I1920" s="12" t="str">
        <f t="shared" si="92"/>
        <v/>
      </c>
      <c r="J1920" s="13" t="str">
        <f t="shared" si="93"/>
        <v/>
      </c>
      <c r="K1920" s="13" t="str">
        <f t="shared" si="91"/>
        <v/>
      </c>
    </row>
    <row r="1921" spans="1:11" ht="14.4" x14ac:dyDescent="0.3">
      <c r="A1921" s="61"/>
      <c r="B1921" s="62"/>
      <c r="C1921" s="62"/>
      <c r="D1921" s="62"/>
      <c r="E1921" s="62"/>
      <c r="F1921" s="62"/>
      <c r="G1921" s="124"/>
      <c r="H1921" s="124"/>
      <c r="I1921" s="12" t="str">
        <f t="shared" si="92"/>
        <v/>
      </c>
      <c r="J1921" s="13" t="str">
        <f t="shared" si="93"/>
        <v/>
      </c>
      <c r="K1921" s="13" t="str">
        <f t="shared" si="91"/>
        <v/>
      </c>
    </row>
    <row r="1922" spans="1:11" ht="14.4" x14ac:dyDescent="0.3">
      <c r="A1922" s="61"/>
      <c r="B1922" s="62"/>
      <c r="C1922" s="62"/>
      <c r="D1922" s="62"/>
      <c r="E1922" s="62"/>
      <c r="F1922" s="62"/>
      <c r="G1922" s="124"/>
      <c r="H1922" s="124"/>
      <c r="I1922" s="12" t="str">
        <f t="shared" si="92"/>
        <v/>
      </c>
      <c r="J1922" s="13" t="str">
        <f t="shared" si="93"/>
        <v/>
      </c>
      <c r="K1922" s="13" t="str">
        <f t="shared" si="91"/>
        <v/>
      </c>
    </row>
    <row r="1923" spans="1:11" ht="14.4" x14ac:dyDescent="0.3">
      <c r="A1923" s="61"/>
      <c r="B1923" s="62"/>
      <c r="C1923" s="62"/>
      <c r="D1923" s="62"/>
      <c r="E1923" s="62"/>
      <c r="F1923" s="62"/>
      <c r="G1923" s="124"/>
      <c r="H1923" s="124"/>
      <c r="I1923" s="12" t="str">
        <f t="shared" si="92"/>
        <v/>
      </c>
      <c r="J1923" s="13" t="str">
        <f t="shared" si="93"/>
        <v/>
      </c>
      <c r="K1923" s="13" t="str">
        <f t="shared" si="91"/>
        <v/>
      </c>
    </row>
    <row r="1924" spans="1:11" ht="14.4" x14ac:dyDescent="0.3">
      <c r="A1924" s="61"/>
      <c r="B1924" s="62"/>
      <c r="C1924" s="62"/>
      <c r="D1924" s="62"/>
      <c r="E1924" s="62"/>
      <c r="F1924" s="62"/>
      <c r="G1924" s="124"/>
      <c r="H1924" s="124"/>
      <c r="I1924" s="12" t="str">
        <f t="shared" si="92"/>
        <v/>
      </c>
      <c r="J1924" s="13" t="str">
        <f t="shared" si="93"/>
        <v/>
      </c>
      <c r="K1924" s="13" t="str">
        <f t="shared" si="91"/>
        <v/>
      </c>
    </row>
    <row r="1925" spans="1:11" ht="14.4" x14ac:dyDescent="0.3">
      <c r="A1925" s="61"/>
      <c r="B1925" s="62"/>
      <c r="C1925" s="62"/>
      <c r="D1925" s="62"/>
      <c r="E1925" s="62"/>
      <c r="F1925" s="62"/>
      <c r="G1925" s="124"/>
      <c r="H1925" s="124"/>
      <c r="I1925" s="12" t="str">
        <f t="shared" si="92"/>
        <v/>
      </c>
      <c r="J1925" s="13" t="str">
        <f t="shared" si="93"/>
        <v/>
      </c>
      <c r="K1925" s="13" t="str">
        <f t="shared" si="91"/>
        <v/>
      </c>
    </row>
    <row r="1926" spans="1:11" ht="14.4" x14ac:dyDescent="0.3">
      <c r="A1926" s="61"/>
      <c r="B1926" s="62"/>
      <c r="C1926" s="62"/>
      <c r="D1926" s="62"/>
      <c r="E1926" s="62"/>
      <c r="F1926" s="62"/>
      <c r="G1926" s="124"/>
      <c r="H1926" s="124"/>
      <c r="I1926" s="12" t="str">
        <f t="shared" si="92"/>
        <v/>
      </c>
      <c r="J1926" s="13" t="str">
        <f t="shared" si="93"/>
        <v/>
      </c>
      <c r="K1926" s="13" t="str">
        <f t="shared" si="91"/>
        <v/>
      </c>
    </row>
    <row r="1927" spans="1:11" ht="14.4" x14ac:dyDescent="0.3">
      <c r="A1927" s="61"/>
      <c r="B1927" s="62"/>
      <c r="C1927" s="62"/>
      <c r="D1927" s="62"/>
      <c r="E1927" s="62"/>
      <c r="F1927" s="62"/>
      <c r="G1927" s="124"/>
      <c r="H1927" s="124"/>
      <c r="I1927" s="12" t="str">
        <f t="shared" si="92"/>
        <v/>
      </c>
      <c r="J1927" s="13" t="str">
        <f t="shared" si="93"/>
        <v/>
      </c>
      <c r="K1927" s="13" t="str">
        <f t="shared" si="91"/>
        <v/>
      </c>
    </row>
    <row r="1928" spans="1:11" ht="14.4" x14ac:dyDescent="0.3">
      <c r="A1928" s="61"/>
      <c r="B1928" s="62"/>
      <c r="C1928" s="62"/>
      <c r="D1928" s="62"/>
      <c r="E1928" s="62"/>
      <c r="F1928" s="62"/>
      <c r="G1928" s="124"/>
      <c r="H1928" s="124"/>
      <c r="I1928" s="12" t="str">
        <f t="shared" si="92"/>
        <v/>
      </c>
      <c r="J1928" s="13" t="str">
        <f t="shared" si="93"/>
        <v/>
      </c>
      <c r="K1928" s="13" t="str">
        <f t="shared" ref="K1928:K1991" si="94">IF(A1928="","",IF(A1929="",ROW(),0))</f>
        <v/>
      </c>
    </row>
    <row r="1929" spans="1:11" ht="14.4" x14ac:dyDescent="0.3">
      <c r="A1929" s="61"/>
      <c r="B1929" s="62"/>
      <c r="C1929" s="62"/>
      <c r="D1929" s="62"/>
      <c r="E1929" s="62"/>
      <c r="F1929" s="62"/>
      <c r="G1929" s="124"/>
      <c r="H1929" s="124"/>
      <c r="I1929" s="12" t="str">
        <f t="shared" si="92"/>
        <v/>
      </c>
      <c r="J1929" s="13" t="str">
        <f t="shared" si="93"/>
        <v/>
      </c>
      <c r="K1929" s="13" t="str">
        <f t="shared" si="94"/>
        <v/>
      </c>
    </row>
    <row r="1930" spans="1:11" ht="14.4" x14ac:dyDescent="0.3">
      <c r="A1930" s="61"/>
      <c r="B1930" s="62"/>
      <c r="C1930" s="62"/>
      <c r="D1930" s="62"/>
      <c r="E1930" s="62"/>
      <c r="F1930" s="62"/>
      <c r="G1930" s="124"/>
      <c r="H1930" s="124"/>
      <c r="I1930" s="12" t="str">
        <f t="shared" si="92"/>
        <v/>
      </c>
      <c r="J1930" s="13" t="str">
        <f t="shared" si="93"/>
        <v/>
      </c>
      <c r="K1930" s="13" t="str">
        <f t="shared" si="94"/>
        <v/>
      </c>
    </row>
    <row r="1931" spans="1:11" ht="14.4" x14ac:dyDescent="0.3">
      <c r="A1931" s="61"/>
      <c r="B1931" s="62"/>
      <c r="C1931" s="62"/>
      <c r="D1931" s="62"/>
      <c r="E1931" s="62"/>
      <c r="F1931" s="62"/>
      <c r="G1931" s="124"/>
      <c r="H1931" s="124"/>
      <c r="I1931" s="12" t="str">
        <f t="shared" si="92"/>
        <v/>
      </c>
      <c r="J1931" s="13" t="str">
        <f t="shared" si="93"/>
        <v/>
      </c>
      <c r="K1931" s="13" t="str">
        <f t="shared" si="94"/>
        <v/>
      </c>
    </row>
    <row r="1932" spans="1:11" ht="14.4" x14ac:dyDescent="0.3">
      <c r="A1932" s="61"/>
      <c r="B1932" s="62"/>
      <c r="C1932" s="62"/>
      <c r="D1932" s="62"/>
      <c r="E1932" s="62"/>
      <c r="F1932" s="62"/>
      <c r="G1932" s="124"/>
      <c r="H1932" s="124"/>
      <c r="I1932" s="12" t="str">
        <f t="shared" si="92"/>
        <v/>
      </c>
      <c r="J1932" s="13" t="str">
        <f t="shared" si="93"/>
        <v/>
      </c>
      <c r="K1932" s="13" t="str">
        <f t="shared" si="94"/>
        <v/>
      </c>
    </row>
    <row r="1933" spans="1:11" ht="14.4" x14ac:dyDescent="0.3">
      <c r="A1933" s="61"/>
      <c r="B1933" s="62"/>
      <c r="C1933" s="62"/>
      <c r="D1933" s="62"/>
      <c r="E1933" s="62"/>
      <c r="F1933" s="62"/>
      <c r="G1933" s="124"/>
      <c r="H1933" s="124"/>
      <c r="I1933" s="12" t="str">
        <f t="shared" si="92"/>
        <v/>
      </c>
      <c r="J1933" s="13" t="str">
        <f t="shared" si="93"/>
        <v/>
      </c>
      <c r="K1933" s="13" t="str">
        <f t="shared" si="94"/>
        <v/>
      </c>
    </row>
    <row r="1934" spans="1:11" ht="14.4" x14ac:dyDescent="0.3">
      <c r="A1934" s="61"/>
      <c r="B1934" s="62"/>
      <c r="C1934" s="62"/>
      <c r="D1934" s="62"/>
      <c r="E1934" s="62"/>
      <c r="F1934" s="62"/>
      <c r="G1934" s="124"/>
      <c r="H1934" s="124"/>
      <c r="I1934" s="12" t="str">
        <f t="shared" si="92"/>
        <v/>
      </c>
      <c r="J1934" s="13" t="str">
        <f t="shared" si="93"/>
        <v/>
      </c>
      <c r="K1934" s="13" t="str">
        <f t="shared" si="94"/>
        <v/>
      </c>
    </row>
    <row r="1935" spans="1:11" ht="14.4" x14ac:dyDescent="0.3">
      <c r="A1935" s="61"/>
      <c r="B1935" s="62"/>
      <c r="C1935" s="62"/>
      <c r="D1935" s="62"/>
      <c r="E1935" s="62"/>
      <c r="F1935" s="62"/>
      <c r="G1935" s="124"/>
      <c r="H1935" s="124"/>
      <c r="I1935" s="12" t="str">
        <f t="shared" si="92"/>
        <v/>
      </c>
      <c r="J1935" s="13" t="str">
        <f t="shared" si="93"/>
        <v/>
      </c>
      <c r="K1935" s="13" t="str">
        <f t="shared" si="94"/>
        <v/>
      </c>
    </row>
    <row r="1936" spans="1:11" ht="14.4" x14ac:dyDescent="0.3">
      <c r="A1936" s="61"/>
      <c r="B1936" s="62"/>
      <c r="C1936" s="62"/>
      <c r="D1936" s="62"/>
      <c r="E1936" s="62"/>
      <c r="F1936" s="62"/>
      <c r="G1936" s="124"/>
      <c r="H1936" s="124"/>
      <c r="I1936" s="12" t="str">
        <f t="shared" si="92"/>
        <v/>
      </c>
      <c r="J1936" s="13" t="str">
        <f t="shared" si="93"/>
        <v/>
      </c>
      <c r="K1936" s="13" t="str">
        <f t="shared" si="94"/>
        <v/>
      </c>
    </row>
    <row r="1937" spans="1:11" ht="14.4" x14ac:dyDescent="0.3">
      <c r="A1937" s="61"/>
      <c r="B1937" s="62"/>
      <c r="C1937" s="62"/>
      <c r="D1937" s="62"/>
      <c r="E1937" s="62"/>
      <c r="F1937" s="62"/>
      <c r="G1937" s="124"/>
      <c r="H1937" s="124"/>
      <c r="I1937" s="12" t="str">
        <f t="shared" si="92"/>
        <v/>
      </c>
      <c r="J1937" s="13" t="str">
        <f t="shared" si="93"/>
        <v/>
      </c>
      <c r="K1937" s="13" t="str">
        <f t="shared" si="94"/>
        <v/>
      </c>
    </row>
    <row r="1938" spans="1:11" ht="14.4" x14ac:dyDescent="0.3">
      <c r="A1938" s="61"/>
      <c r="B1938" s="62"/>
      <c r="C1938" s="62"/>
      <c r="D1938" s="62"/>
      <c r="E1938" s="62"/>
      <c r="F1938" s="62"/>
      <c r="G1938" s="124"/>
      <c r="H1938" s="124"/>
      <c r="I1938" s="12" t="str">
        <f t="shared" si="92"/>
        <v/>
      </c>
      <c r="J1938" s="13" t="str">
        <f t="shared" si="93"/>
        <v/>
      </c>
      <c r="K1938" s="13" t="str">
        <f t="shared" si="94"/>
        <v/>
      </c>
    </row>
    <row r="1939" spans="1:11" ht="14.4" x14ac:dyDescent="0.3">
      <c r="A1939" s="61"/>
      <c r="B1939" s="62"/>
      <c r="C1939" s="62"/>
      <c r="D1939" s="62"/>
      <c r="E1939" s="62"/>
      <c r="F1939" s="62"/>
      <c r="G1939" s="124"/>
      <c r="H1939" s="124"/>
      <c r="I1939" s="12" t="str">
        <f t="shared" si="92"/>
        <v/>
      </c>
      <c r="J1939" s="13" t="str">
        <f t="shared" si="93"/>
        <v/>
      </c>
      <c r="K1939" s="13" t="str">
        <f t="shared" si="94"/>
        <v/>
      </c>
    </row>
    <row r="1940" spans="1:11" ht="14.4" x14ac:dyDescent="0.3">
      <c r="A1940" s="61"/>
      <c r="B1940" s="62"/>
      <c r="C1940" s="62"/>
      <c r="D1940" s="62"/>
      <c r="E1940" s="62"/>
      <c r="F1940" s="62"/>
      <c r="G1940" s="124"/>
      <c r="H1940" s="124"/>
      <c r="I1940" s="12" t="str">
        <f t="shared" si="92"/>
        <v/>
      </c>
      <c r="J1940" s="13" t="str">
        <f t="shared" si="93"/>
        <v/>
      </c>
      <c r="K1940" s="13" t="str">
        <f t="shared" si="94"/>
        <v/>
      </c>
    </row>
    <row r="1941" spans="1:11" ht="14.4" x14ac:dyDescent="0.3">
      <c r="A1941" s="61"/>
      <c r="B1941" s="62"/>
      <c r="C1941" s="62"/>
      <c r="D1941" s="62"/>
      <c r="E1941" s="62"/>
      <c r="F1941" s="62"/>
      <c r="G1941" s="124"/>
      <c r="H1941" s="124"/>
      <c r="I1941" s="12" t="str">
        <f t="shared" si="92"/>
        <v/>
      </c>
      <c r="J1941" s="13" t="str">
        <f t="shared" si="93"/>
        <v/>
      </c>
      <c r="K1941" s="13" t="str">
        <f t="shared" si="94"/>
        <v/>
      </c>
    </row>
    <row r="1942" spans="1:11" ht="14.4" x14ac:dyDescent="0.3">
      <c r="A1942" s="61"/>
      <c r="B1942" s="62"/>
      <c r="C1942" s="62"/>
      <c r="D1942" s="62"/>
      <c r="E1942" s="62"/>
      <c r="F1942" s="62"/>
      <c r="G1942" s="124"/>
      <c r="H1942" s="124"/>
      <c r="I1942" s="12" t="str">
        <f t="shared" si="92"/>
        <v/>
      </c>
      <c r="J1942" s="13" t="str">
        <f t="shared" si="93"/>
        <v/>
      </c>
      <c r="K1942" s="13" t="str">
        <f t="shared" si="94"/>
        <v/>
      </c>
    </row>
    <row r="1943" spans="1:11" ht="14.4" x14ac:dyDescent="0.3">
      <c r="A1943" s="61"/>
      <c r="B1943" s="62"/>
      <c r="C1943" s="62"/>
      <c r="D1943" s="62"/>
      <c r="E1943" s="62"/>
      <c r="F1943" s="62"/>
      <c r="G1943" s="124"/>
      <c r="H1943" s="124"/>
      <c r="I1943" s="12" t="str">
        <f t="shared" si="92"/>
        <v/>
      </c>
      <c r="J1943" s="13" t="str">
        <f t="shared" si="93"/>
        <v/>
      </c>
      <c r="K1943" s="13" t="str">
        <f t="shared" si="94"/>
        <v/>
      </c>
    </row>
    <row r="1944" spans="1:11" ht="14.4" x14ac:dyDescent="0.3">
      <c r="A1944" s="61"/>
      <c r="B1944" s="62"/>
      <c r="C1944" s="62"/>
      <c r="D1944" s="62"/>
      <c r="E1944" s="62"/>
      <c r="F1944" s="62"/>
      <c r="G1944" s="124"/>
      <c r="H1944" s="124"/>
      <c r="I1944" s="12" t="str">
        <f t="shared" si="92"/>
        <v/>
      </c>
      <c r="J1944" s="13" t="str">
        <f t="shared" si="93"/>
        <v/>
      </c>
      <c r="K1944" s="13" t="str">
        <f t="shared" si="94"/>
        <v/>
      </c>
    </row>
    <row r="1945" spans="1:11" ht="14.4" x14ac:dyDescent="0.3">
      <c r="A1945" s="61"/>
      <c r="B1945" s="62"/>
      <c r="C1945" s="62"/>
      <c r="D1945" s="62"/>
      <c r="E1945" s="62"/>
      <c r="F1945" s="62"/>
      <c r="G1945" s="124"/>
      <c r="H1945" s="124"/>
      <c r="I1945" s="12" t="str">
        <f t="shared" si="92"/>
        <v/>
      </c>
      <c r="J1945" s="13" t="str">
        <f t="shared" si="93"/>
        <v/>
      </c>
      <c r="K1945" s="13" t="str">
        <f t="shared" si="94"/>
        <v/>
      </c>
    </row>
    <row r="1946" spans="1:11" ht="14.4" x14ac:dyDescent="0.3">
      <c r="A1946" s="61"/>
      <c r="B1946" s="62"/>
      <c r="C1946" s="62"/>
      <c r="D1946" s="62"/>
      <c r="E1946" s="62"/>
      <c r="F1946" s="62"/>
      <c r="G1946" s="124"/>
      <c r="H1946" s="124"/>
      <c r="I1946" s="12" t="str">
        <f t="shared" si="92"/>
        <v/>
      </c>
      <c r="J1946" s="13" t="str">
        <f t="shared" si="93"/>
        <v/>
      </c>
      <c r="K1946" s="13" t="str">
        <f t="shared" si="94"/>
        <v/>
      </c>
    </row>
    <row r="1947" spans="1:11" ht="14.4" x14ac:dyDescent="0.3">
      <c r="A1947" s="61"/>
      <c r="B1947" s="62"/>
      <c r="C1947" s="62"/>
      <c r="D1947" s="62"/>
      <c r="E1947" s="62"/>
      <c r="F1947" s="62"/>
      <c r="G1947" s="124"/>
      <c r="H1947" s="124"/>
      <c r="I1947" s="12" t="str">
        <f t="shared" si="92"/>
        <v/>
      </c>
      <c r="J1947" s="13" t="str">
        <f t="shared" si="93"/>
        <v/>
      </c>
      <c r="K1947" s="13" t="str">
        <f t="shared" si="94"/>
        <v/>
      </c>
    </row>
    <row r="1948" spans="1:11" ht="14.4" x14ac:dyDescent="0.3">
      <c r="A1948" s="61"/>
      <c r="B1948" s="62"/>
      <c r="C1948" s="62"/>
      <c r="D1948" s="62"/>
      <c r="E1948" s="62"/>
      <c r="F1948" s="62"/>
      <c r="G1948" s="124"/>
      <c r="H1948" s="124"/>
      <c r="I1948" s="12" t="str">
        <f t="shared" si="92"/>
        <v/>
      </c>
      <c r="J1948" s="13" t="str">
        <f t="shared" si="93"/>
        <v/>
      </c>
      <c r="K1948" s="13" t="str">
        <f t="shared" si="94"/>
        <v/>
      </c>
    </row>
    <row r="1949" spans="1:11" ht="14.4" x14ac:dyDescent="0.3">
      <c r="A1949" s="61"/>
      <c r="B1949" s="62"/>
      <c r="C1949" s="62"/>
      <c r="D1949" s="62"/>
      <c r="E1949" s="62"/>
      <c r="F1949" s="62"/>
      <c r="G1949" s="124"/>
      <c r="H1949" s="124"/>
      <c r="I1949" s="12" t="str">
        <f t="shared" si="92"/>
        <v/>
      </c>
      <c r="J1949" s="13" t="str">
        <f t="shared" si="93"/>
        <v/>
      </c>
      <c r="K1949" s="13" t="str">
        <f t="shared" si="94"/>
        <v/>
      </c>
    </row>
    <row r="1950" spans="1:11" ht="14.4" x14ac:dyDescent="0.3">
      <c r="A1950" s="61"/>
      <c r="B1950" s="62"/>
      <c r="C1950" s="62"/>
      <c r="D1950" s="62"/>
      <c r="E1950" s="62"/>
      <c r="F1950" s="62"/>
      <c r="G1950" s="124"/>
      <c r="H1950" s="124"/>
      <c r="I1950" s="12" t="str">
        <f t="shared" si="92"/>
        <v/>
      </c>
      <c r="J1950" s="13" t="str">
        <f t="shared" si="93"/>
        <v/>
      </c>
      <c r="K1950" s="13" t="str">
        <f t="shared" si="94"/>
        <v/>
      </c>
    </row>
    <row r="1951" spans="1:11" ht="14.4" x14ac:dyDescent="0.3">
      <c r="A1951" s="61"/>
      <c r="B1951" s="62"/>
      <c r="C1951" s="62"/>
      <c r="D1951" s="62"/>
      <c r="E1951" s="62"/>
      <c r="F1951" s="62"/>
      <c r="G1951" s="124"/>
      <c r="H1951" s="124"/>
      <c r="I1951" s="12" t="str">
        <f t="shared" si="92"/>
        <v/>
      </c>
      <c r="J1951" s="13" t="str">
        <f t="shared" si="93"/>
        <v/>
      </c>
      <c r="K1951" s="13" t="str">
        <f t="shared" si="94"/>
        <v/>
      </c>
    </row>
    <row r="1952" spans="1:11" ht="14.4" x14ac:dyDescent="0.3">
      <c r="A1952" s="61"/>
      <c r="B1952" s="62"/>
      <c r="C1952" s="62"/>
      <c r="D1952" s="62"/>
      <c r="E1952" s="62"/>
      <c r="F1952" s="62"/>
      <c r="G1952" s="124"/>
      <c r="H1952" s="124"/>
      <c r="I1952" s="12" t="str">
        <f t="shared" si="92"/>
        <v/>
      </c>
      <c r="J1952" s="13" t="str">
        <f t="shared" si="93"/>
        <v/>
      </c>
      <c r="K1952" s="13" t="str">
        <f t="shared" si="94"/>
        <v/>
      </c>
    </row>
    <row r="1953" spans="1:11" ht="14.4" x14ac:dyDescent="0.3">
      <c r="A1953" s="61"/>
      <c r="B1953" s="62"/>
      <c r="C1953" s="62"/>
      <c r="D1953" s="62"/>
      <c r="E1953" s="62"/>
      <c r="F1953" s="62"/>
      <c r="G1953" s="124"/>
      <c r="H1953" s="124"/>
      <c r="I1953" s="12" t="str">
        <f t="shared" si="92"/>
        <v/>
      </c>
      <c r="J1953" s="13" t="str">
        <f t="shared" si="93"/>
        <v/>
      </c>
      <c r="K1953" s="13" t="str">
        <f t="shared" si="94"/>
        <v/>
      </c>
    </row>
    <row r="1954" spans="1:11" ht="14.4" x14ac:dyDescent="0.3">
      <c r="A1954" s="61"/>
      <c r="B1954" s="62"/>
      <c r="C1954" s="62"/>
      <c r="D1954" s="62"/>
      <c r="E1954" s="62"/>
      <c r="F1954" s="62"/>
      <c r="G1954" s="124"/>
      <c r="H1954" s="124"/>
      <c r="I1954" s="12" t="str">
        <f t="shared" si="92"/>
        <v/>
      </c>
      <c r="J1954" s="13" t="str">
        <f t="shared" si="93"/>
        <v/>
      </c>
      <c r="K1954" s="13" t="str">
        <f t="shared" si="94"/>
        <v/>
      </c>
    </row>
    <row r="1955" spans="1:11" ht="14.4" x14ac:dyDescent="0.3">
      <c r="A1955" s="61"/>
      <c r="B1955" s="62"/>
      <c r="C1955" s="62"/>
      <c r="D1955" s="62"/>
      <c r="E1955" s="62"/>
      <c r="F1955" s="62"/>
      <c r="G1955" s="124"/>
      <c r="H1955" s="124"/>
      <c r="I1955" s="12" t="str">
        <f t="shared" si="92"/>
        <v/>
      </c>
      <c r="J1955" s="13" t="str">
        <f t="shared" si="93"/>
        <v/>
      </c>
      <c r="K1955" s="13" t="str">
        <f t="shared" si="94"/>
        <v/>
      </c>
    </row>
    <row r="1956" spans="1:11" ht="14.4" x14ac:dyDescent="0.3">
      <c r="A1956" s="61"/>
      <c r="B1956" s="62"/>
      <c r="C1956" s="62"/>
      <c r="D1956" s="62"/>
      <c r="E1956" s="62"/>
      <c r="F1956" s="62"/>
      <c r="G1956" s="124"/>
      <c r="H1956" s="124"/>
      <c r="I1956" s="12" t="str">
        <f t="shared" si="92"/>
        <v/>
      </c>
      <c r="J1956" s="13" t="str">
        <f t="shared" si="93"/>
        <v/>
      </c>
      <c r="K1956" s="13" t="str">
        <f t="shared" si="94"/>
        <v/>
      </c>
    </row>
    <row r="1957" spans="1:11" ht="14.4" x14ac:dyDescent="0.3">
      <c r="A1957" s="61"/>
      <c r="B1957" s="62"/>
      <c r="C1957" s="62"/>
      <c r="D1957" s="62"/>
      <c r="E1957" s="62"/>
      <c r="F1957" s="62"/>
      <c r="G1957" s="124"/>
      <c r="H1957" s="124"/>
      <c r="I1957" s="12" t="str">
        <f t="shared" si="92"/>
        <v/>
      </c>
      <c r="J1957" s="13" t="str">
        <f t="shared" si="93"/>
        <v/>
      </c>
      <c r="K1957" s="13" t="str">
        <f t="shared" si="94"/>
        <v/>
      </c>
    </row>
    <row r="1958" spans="1:11" ht="14.4" x14ac:dyDescent="0.3">
      <c r="A1958" s="61"/>
      <c r="B1958" s="62"/>
      <c r="C1958" s="62"/>
      <c r="D1958" s="62"/>
      <c r="E1958" s="62"/>
      <c r="F1958" s="62"/>
      <c r="G1958" s="124"/>
      <c r="H1958" s="124"/>
      <c r="I1958" s="12" t="str">
        <f t="shared" si="92"/>
        <v/>
      </c>
      <c r="J1958" s="13" t="str">
        <f t="shared" si="93"/>
        <v/>
      </c>
      <c r="K1958" s="13" t="str">
        <f t="shared" si="94"/>
        <v/>
      </c>
    </row>
    <row r="1959" spans="1:11" ht="14.4" x14ac:dyDescent="0.3">
      <c r="A1959" s="61"/>
      <c r="B1959" s="62"/>
      <c r="C1959" s="62"/>
      <c r="D1959" s="62"/>
      <c r="E1959" s="62"/>
      <c r="F1959" s="62"/>
      <c r="G1959" s="124"/>
      <c r="H1959" s="124"/>
      <c r="I1959" s="12" t="str">
        <f t="shared" si="92"/>
        <v/>
      </c>
      <c r="J1959" s="13" t="str">
        <f t="shared" si="93"/>
        <v/>
      </c>
      <c r="K1959" s="13" t="str">
        <f t="shared" si="94"/>
        <v/>
      </c>
    </row>
    <row r="1960" spans="1:11" ht="14.4" x14ac:dyDescent="0.3">
      <c r="A1960" s="61"/>
      <c r="B1960" s="62"/>
      <c r="C1960" s="62"/>
      <c r="D1960" s="62"/>
      <c r="E1960" s="62"/>
      <c r="F1960" s="62"/>
      <c r="G1960" s="124"/>
      <c r="H1960" s="124"/>
      <c r="I1960" s="12" t="str">
        <f t="shared" si="92"/>
        <v/>
      </c>
      <c r="J1960" s="13" t="str">
        <f t="shared" si="93"/>
        <v/>
      </c>
      <c r="K1960" s="13" t="str">
        <f t="shared" si="94"/>
        <v/>
      </c>
    </row>
    <row r="1961" spans="1:11" ht="14.4" x14ac:dyDescent="0.3">
      <c r="A1961" s="61"/>
      <c r="B1961" s="62"/>
      <c r="C1961" s="62"/>
      <c r="D1961" s="62"/>
      <c r="E1961" s="62"/>
      <c r="F1961" s="62"/>
      <c r="G1961" s="124"/>
      <c r="H1961" s="124"/>
      <c r="I1961" s="12" t="str">
        <f t="shared" si="92"/>
        <v/>
      </c>
      <c r="J1961" s="13" t="str">
        <f t="shared" si="93"/>
        <v/>
      </c>
      <c r="K1961" s="13" t="str">
        <f t="shared" si="94"/>
        <v/>
      </c>
    </row>
    <row r="1962" spans="1:11" ht="14.4" x14ac:dyDescent="0.3">
      <c r="A1962" s="61"/>
      <c r="B1962" s="62"/>
      <c r="C1962" s="62"/>
      <c r="D1962" s="62"/>
      <c r="E1962" s="62"/>
      <c r="F1962" s="62"/>
      <c r="G1962" s="124"/>
      <c r="H1962" s="124"/>
      <c r="I1962" s="12" t="str">
        <f t="shared" si="92"/>
        <v/>
      </c>
      <c r="J1962" s="13" t="str">
        <f t="shared" si="93"/>
        <v/>
      </c>
      <c r="K1962" s="13" t="str">
        <f t="shared" si="94"/>
        <v/>
      </c>
    </row>
    <row r="1963" spans="1:11" ht="14.4" x14ac:dyDescent="0.3">
      <c r="A1963" s="61"/>
      <c r="B1963" s="62"/>
      <c r="C1963" s="62"/>
      <c r="D1963" s="62"/>
      <c r="E1963" s="62"/>
      <c r="F1963" s="62"/>
      <c r="G1963" s="124"/>
      <c r="H1963" s="124"/>
      <c r="I1963" s="12" t="str">
        <f t="shared" si="92"/>
        <v/>
      </c>
      <c r="J1963" s="13" t="str">
        <f t="shared" si="93"/>
        <v/>
      </c>
      <c r="K1963" s="13" t="str">
        <f t="shared" si="94"/>
        <v/>
      </c>
    </row>
    <row r="1964" spans="1:11" ht="14.4" x14ac:dyDescent="0.3">
      <c r="A1964" s="61"/>
      <c r="B1964" s="62"/>
      <c r="C1964" s="62"/>
      <c r="D1964" s="62"/>
      <c r="E1964" s="62"/>
      <c r="F1964" s="62"/>
      <c r="G1964" s="124"/>
      <c r="H1964" s="124"/>
      <c r="I1964" s="12" t="str">
        <f t="shared" si="92"/>
        <v/>
      </c>
      <c r="J1964" s="13" t="str">
        <f t="shared" si="93"/>
        <v/>
      </c>
      <c r="K1964" s="13" t="str">
        <f t="shared" si="94"/>
        <v/>
      </c>
    </row>
    <row r="1965" spans="1:11" ht="14.4" x14ac:dyDescent="0.3">
      <c r="A1965" s="61"/>
      <c r="B1965" s="62"/>
      <c r="C1965" s="62"/>
      <c r="D1965" s="62"/>
      <c r="E1965" s="62"/>
      <c r="F1965" s="62"/>
      <c r="G1965" s="124"/>
      <c r="H1965" s="124"/>
      <c r="I1965" s="12" t="str">
        <f t="shared" si="92"/>
        <v/>
      </c>
      <c r="J1965" s="13" t="str">
        <f t="shared" si="93"/>
        <v/>
      </c>
      <c r="K1965" s="13" t="str">
        <f t="shared" si="94"/>
        <v/>
      </c>
    </row>
    <row r="1966" spans="1:11" ht="14.4" x14ac:dyDescent="0.3">
      <c r="A1966" s="61"/>
      <c r="B1966" s="62"/>
      <c r="C1966" s="62"/>
      <c r="D1966" s="62"/>
      <c r="E1966" s="62"/>
      <c r="F1966" s="62"/>
      <c r="G1966" s="124"/>
      <c r="H1966" s="124"/>
      <c r="I1966" s="12" t="str">
        <f t="shared" si="92"/>
        <v/>
      </c>
      <c r="J1966" s="13" t="str">
        <f t="shared" si="93"/>
        <v/>
      </c>
      <c r="K1966" s="13" t="str">
        <f t="shared" si="94"/>
        <v/>
      </c>
    </row>
    <row r="1967" spans="1:11" ht="14.4" x14ac:dyDescent="0.3">
      <c r="A1967" s="61"/>
      <c r="B1967" s="62"/>
      <c r="C1967" s="62"/>
      <c r="D1967" s="62"/>
      <c r="E1967" s="62"/>
      <c r="F1967" s="62"/>
      <c r="G1967" s="124"/>
      <c r="H1967" s="124"/>
      <c r="I1967" s="12" t="str">
        <f t="shared" ref="I1967:I2006" si="95">IF(A1967="","",I1966+G1967-H1967)</f>
        <v/>
      </c>
      <c r="J1967" s="13" t="str">
        <f t="shared" ref="J1967:J2006" si="96">IF(A1967="","",IFERROR(MONTH(A1967),""))</f>
        <v/>
      </c>
      <c r="K1967" s="13" t="str">
        <f t="shared" si="94"/>
        <v/>
      </c>
    </row>
    <row r="1968" spans="1:11" ht="14.4" x14ac:dyDescent="0.3">
      <c r="A1968" s="61"/>
      <c r="B1968" s="62"/>
      <c r="C1968" s="62"/>
      <c r="D1968" s="62"/>
      <c r="E1968" s="62"/>
      <c r="F1968" s="62"/>
      <c r="G1968" s="124"/>
      <c r="H1968" s="124"/>
      <c r="I1968" s="12" t="str">
        <f t="shared" si="95"/>
        <v/>
      </c>
      <c r="J1968" s="13" t="str">
        <f t="shared" si="96"/>
        <v/>
      </c>
      <c r="K1968" s="13" t="str">
        <f t="shared" si="94"/>
        <v/>
      </c>
    </row>
    <row r="1969" spans="1:11" ht="14.4" x14ac:dyDescent="0.3">
      <c r="A1969" s="61"/>
      <c r="B1969" s="62"/>
      <c r="C1969" s="62"/>
      <c r="D1969" s="62"/>
      <c r="E1969" s="62"/>
      <c r="F1969" s="62"/>
      <c r="G1969" s="124"/>
      <c r="H1969" s="124"/>
      <c r="I1969" s="12" t="str">
        <f t="shared" si="95"/>
        <v/>
      </c>
      <c r="J1969" s="13" t="str">
        <f t="shared" si="96"/>
        <v/>
      </c>
      <c r="K1969" s="13" t="str">
        <f t="shared" si="94"/>
        <v/>
      </c>
    </row>
    <row r="1970" spans="1:11" ht="14.4" x14ac:dyDescent="0.3">
      <c r="A1970" s="61"/>
      <c r="B1970" s="62"/>
      <c r="C1970" s="62"/>
      <c r="D1970" s="62"/>
      <c r="E1970" s="62"/>
      <c r="F1970" s="62"/>
      <c r="G1970" s="124"/>
      <c r="H1970" s="124"/>
      <c r="I1970" s="12" t="str">
        <f t="shared" si="95"/>
        <v/>
      </c>
      <c r="J1970" s="13" t="str">
        <f t="shared" si="96"/>
        <v/>
      </c>
      <c r="K1970" s="13" t="str">
        <f t="shared" si="94"/>
        <v/>
      </c>
    </row>
    <row r="1971" spans="1:11" ht="14.4" x14ac:dyDescent="0.3">
      <c r="A1971" s="61"/>
      <c r="B1971" s="62"/>
      <c r="C1971" s="62"/>
      <c r="D1971" s="62"/>
      <c r="E1971" s="62"/>
      <c r="F1971" s="62"/>
      <c r="G1971" s="124"/>
      <c r="H1971" s="124"/>
      <c r="I1971" s="12" t="str">
        <f t="shared" si="95"/>
        <v/>
      </c>
      <c r="J1971" s="13" t="str">
        <f t="shared" si="96"/>
        <v/>
      </c>
      <c r="K1971" s="13" t="str">
        <f t="shared" si="94"/>
        <v/>
      </c>
    </row>
    <row r="1972" spans="1:11" ht="14.4" x14ac:dyDescent="0.3">
      <c r="A1972" s="61"/>
      <c r="B1972" s="62"/>
      <c r="C1972" s="62"/>
      <c r="D1972" s="62"/>
      <c r="E1972" s="62"/>
      <c r="F1972" s="62"/>
      <c r="G1972" s="124"/>
      <c r="H1972" s="124"/>
      <c r="I1972" s="12" t="str">
        <f t="shared" si="95"/>
        <v/>
      </c>
      <c r="J1972" s="13" t="str">
        <f t="shared" si="96"/>
        <v/>
      </c>
      <c r="K1972" s="13" t="str">
        <f t="shared" si="94"/>
        <v/>
      </c>
    </row>
    <row r="1973" spans="1:11" ht="14.4" x14ac:dyDescent="0.3">
      <c r="A1973" s="61"/>
      <c r="B1973" s="62"/>
      <c r="C1973" s="62"/>
      <c r="D1973" s="62"/>
      <c r="E1973" s="62"/>
      <c r="F1973" s="62"/>
      <c r="G1973" s="124"/>
      <c r="H1973" s="124"/>
      <c r="I1973" s="12" t="str">
        <f t="shared" si="95"/>
        <v/>
      </c>
      <c r="J1973" s="13" t="str">
        <f t="shared" si="96"/>
        <v/>
      </c>
      <c r="K1973" s="13" t="str">
        <f t="shared" si="94"/>
        <v/>
      </c>
    </row>
    <row r="1974" spans="1:11" ht="14.4" x14ac:dyDescent="0.3">
      <c r="A1974" s="61"/>
      <c r="B1974" s="62"/>
      <c r="C1974" s="62"/>
      <c r="D1974" s="62"/>
      <c r="E1974" s="62"/>
      <c r="F1974" s="62"/>
      <c r="G1974" s="124"/>
      <c r="H1974" s="124"/>
      <c r="I1974" s="12" t="str">
        <f t="shared" si="95"/>
        <v/>
      </c>
      <c r="J1974" s="13" t="str">
        <f t="shared" si="96"/>
        <v/>
      </c>
      <c r="K1974" s="13" t="str">
        <f t="shared" si="94"/>
        <v/>
      </c>
    </row>
    <row r="1975" spans="1:11" ht="14.4" x14ac:dyDescent="0.3">
      <c r="A1975" s="61"/>
      <c r="B1975" s="62"/>
      <c r="C1975" s="62"/>
      <c r="D1975" s="62"/>
      <c r="E1975" s="62"/>
      <c r="F1975" s="62"/>
      <c r="G1975" s="124"/>
      <c r="H1975" s="124"/>
      <c r="I1975" s="12" t="str">
        <f t="shared" si="95"/>
        <v/>
      </c>
      <c r="J1975" s="13" t="str">
        <f t="shared" si="96"/>
        <v/>
      </c>
      <c r="K1975" s="13" t="str">
        <f t="shared" si="94"/>
        <v/>
      </c>
    </row>
    <row r="1976" spans="1:11" ht="14.4" x14ac:dyDescent="0.3">
      <c r="A1976" s="61"/>
      <c r="B1976" s="62"/>
      <c r="C1976" s="62"/>
      <c r="D1976" s="62"/>
      <c r="E1976" s="62"/>
      <c r="F1976" s="62"/>
      <c r="G1976" s="124"/>
      <c r="H1976" s="124"/>
      <c r="I1976" s="12" t="str">
        <f t="shared" si="95"/>
        <v/>
      </c>
      <c r="J1976" s="13" t="str">
        <f t="shared" si="96"/>
        <v/>
      </c>
      <c r="K1976" s="13" t="str">
        <f t="shared" si="94"/>
        <v/>
      </c>
    </row>
    <row r="1977" spans="1:11" ht="14.4" x14ac:dyDescent="0.3">
      <c r="A1977" s="61"/>
      <c r="B1977" s="62"/>
      <c r="C1977" s="62"/>
      <c r="D1977" s="62"/>
      <c r="E1977" s="62"/>
      <c r="F1977" s="62"/>
      <c r="G1977" s="124"/>
      <c r="H1977" s="124"/>
      <c r="I1977" s="12" t="str">
        <f t="shared" si="95"/>
        <v/>
      </c>
      <c r="J1977" s="13" t="str">
        <f t="shared" si="96"/>
        <v/>
      </c>
      <c r="K1977" s="13" t="str">
        <f t="shared" si="94"/>
        <v/>
      </c>
    </row>
    <row r="1978" spans="1:11" ht="14.4" x14ac:dyDescent="0.3">
      <c r="A1978" s="61"/>
      <c r="B1978" s="62"/>
      <c r="C1978" s="62"/>
      <c r="D1978" s="62"/>
      <c r="E1978" s="62"/>
      <c r="F1978" s="62"/>
      <c r="G1978" s="124"/>
      <c r="H1978" s="124"/>
      <c r="I1978" s="12" t="str">
        <f t="shared" si="95"/>
        <v/>
      </c>
      <c r="J1978" s="13" t="str">
        <f t="shared" si="96"/>
        <v/>
      </c>
      <c r="K1978" s="13" t="str">
        <f t="shared" si="94"/>
        <v/>
      </c>
    </row>
    <row r="1979" spans="1:11" ht="14.4" x14ac:dyDescent="0.3">
      <c r="A1979" s="61"/>
      <c r="B1979" s="62"/>
      <c r="C1979" s="62"/>
      <c r="D1979" s="62"/>
      <c r="E1979" s="62"/>
      <c r="F1979" s="62"/>
      <c r="G1979" s="124"/>
      <c r="H1979" s="124"/>
      <c r="I1979" s="12" t="str">
        <f t="shared" si="95"/>
        <v/>
      </c>
      <c r="J1979" s="13" t="str">
        <f t="shared" si="96"/>
        <v/>
      </c>
      <c r="K1979" s="13" t="str">
        <f t="shared" si="94"/>
        <v/>
      </c>
    </row>
    <row r="1980" spans="1:11" ht="14.4" x14ac:dyDescent="0.3">
      <c r="A1980" s="61"/>
      <c r="B1980" s="62"/>
      <c r="C1980" s="62"/>
      <c r="D1980" s="62"/>
      <c r="E1980" s="62"/>
      <c r="F1980" s="62"/>
      <c r="G1980" s="124"/>
      <c r="H1980" s="124"/>
      <c r="I1980" s="12" t="str">
        <f t="shared" si="95"/>
        <v/>
      </c>
      <c r="J1980" s="13" t="str">
        <f t="shared" si="96"/>
        <v/>
      </c>
      <c r="K1980" s="13" t="str">
        <f t="shared" si="94"/>
        <v/>
      </c>
    </row>
    <row r="1981" spans="1:11" ht="14.4" x14ac:dyDescent="0.3">
      <c r="A1981" s="61"/>
      <c r="B1981" s="62"/>
      <c r="C1981" s="62"/>
      <c r="D1981" s="62"/>
      <c r="E1981" s="62"/>
      <c r="F1981" s="62"/>
      <c r="G1981" s="124"/>
      <c r="H1981" s="124"/>
      <c r="I1981" s="12" t="str">
        <f t="shared" si="95"/>
        <v/>
      </c>
      <c r="J1981" s="13" t="str">
        <f t="shared" si="96"/>
        <v/>
      </c>
      <c r="K1981" s="13" t="str">
        <f t="shared" si="94"/>
        <v/>
      </c>
    </row>
    <row r="1982" spans="1:11" ht="14.4" x14ac:dyDescent="0.3">
      <c r="A1982" s="61"/>
      <c r="B1982" s="62"/>
      <c r="C1982" s="62"/>
      <c r="D1982" s="62"/>
      <c r="E1982" s="62"/>
      <c r="F1982" s="62"/>
      <c r="G1982" s="124"/>
      <c r="H1982" s="124"/>
      <c r="I1982" s="12" t="str">
        <f t="shared" si="95"/>
        <v/>
      </c>
      <c r="J1982" s="13" t="str">
        <f t="shared" si="96"/>
        <v/>
      </c>
      <c r="K1982" s="13" t="str">
        <f t="shared" si="94"/>
        <v/>
      </c>
    </row>
    <row r="1983" spans="1:11" ht="14.4" x14ac:dyDescent="0.3">
      <c r="A1983" s="61"/>
      <c r="B1983" s="62"/>
      <c r="C1983" s="62"/>
      <c r="D1983" s="62"/>
      <c r="E1983" s="62"/>
      <c r="F1983" s="62"/>
      <c r="G1983" s="124"/>
      <c r="H1983" s="124"/>
      <c r="I1983" s="12" t="str">
        <f t="shared" si="95"/>
        <v/>
      </c>
      <c r="J1983" s="13" t="str">
        <f t="shared" si="96"/>
        <v/>
      </c>
      <c r="K1983" s="13" t="str">
        <f t="shared" si="94"/>
        <v/>
      </c>
    </row>
    <row r="1984" spans="1:11" ht="14.4" x14ac:dyDescent="0.3">
      <c r="A1984" s="61"/>
      <c r="B1984" s="62"/>
      <c r="C1984" s="62"/>
      <c r="D1984" s="62"/>
      <c r="E1984" s="62"/>
      <c r="F1984" s="62"/>
      <c r="G1984" s="124"/>
      <c r="H1984" s="124"/>
      <c r="I1984" s="12" t="str">
        <f t="shared" si="95"/>
        <v/>
      </c>
      <c r="J1984" s="13" t="str">
        <f t="shared" si="96"/>
        <v/>
      </c>
      <c r="K1984" s="13" t="str">
        <f t="shared" si="94"/>
        <v/>
      </c>
    </row>
    <row r="1985" spans="1:11" ht="14.4" x14ac:dyDescent="0.3">
      <c r="A1985" s="61"/>
      <c r="B1985" s="62"/>
      <c r="C1985" s="62"/>
      <c r="D1985" s="62"/>
      <c r="E1985" s="62"/>
      <c r="F1985" s="62"/>
      <c r="G1985" s="124"/>
      <c r="H1985" s="124"/>
      <c r="I1985" s="12" t="str">
        <f t="shared" si="95"/>
        <v/>
      </c>
      <c r="J1985" s="13" t="str">
        <f t="shared" si="96"/>
        <v/>
      </c>
      <c r="K1985" s="13" t="str">
        <f t="shared" si="94"/>
        <v/>
      </c>
    </row>
    <row r="1986" spans="1:11" ht="14.4" x14ac:dyDescent="0.3">
      <c r="A1986" s="61"/>
      <c r="B1986" s="62"/>
      <c r="C1986" s="62"/>
      <c r="D1986" s="62"/>
      <c r="E1986" s="62"/>
      <c r="F1986" s="62"/>
      <c r="G1986" s="124"/>
      <c r="H1986" s="124"/>
      <c r="I1986" s="12" t="str">
        <f t="shared" si="95"/>
        <v/>
      </c>
      <c r="J1986" s="13" t="str">
        <f t="shared" si="96"/>
        <v/>
      </c>
      <c r="K1986" s="13" t="str">
        <f t="shared" si="94"/>
        <v/>
      </c>
    </row>
    <row r="1987" spans="1:11" ht="14.4" x14ac:dyDescent="0.3">
      <c r="A1987" s="61"/>
      <c r="B1987" s="62"/>
      <c r="C1987" s="62"/>
      <c r="D1987" s="62"/>
      <c r="E1987" s="62"/>
      <c r="F1987" s="62"/>
      <c r="G1987" s="124"/>
      <c r="H1987" s="124"/>
      <c r="I1987" s="12" t="str">
        <f t="shared" si="95"/>
        <v/>
      </c>
      <c r="J1987" s="13" t="str">
        <f t="shared" si="96"/>
        <v/>
      </c>
      <c r="K1987" s="13" t="str">
        <f t="shared" si="94"/>
        <v/>
      </c>
    </row>
    <row r="1988" spans="1:11" ht="14.4" x14ac:dyDescent="0.3">
      <c r="A1988" s="61"/>
      <c r="B1988" s="62"/>
      <c r="C1988" s="62"/>
      <c r="D1988" s="62"/>
      <c r="E1988" s="62"/>
      <c r="F1988" s="62"/>
      <c r="G1988" s="124"/>
      <c r="H1988" s="124"/>
      <c r="I1988" s="12" t="str">
        <f t="shared" si="95"/>
        <v/>
      </c>
      <c r="J1988" s="13" t="str">
        <f t="shared" si="96"/>
        <v/>
      </c>
      <c r="K1988" s="13" t="str">
        <f t="shared" si="94"/>
        <v/>
      </c>
    </row>
    <row r="1989" spans="1:11" ht="14.4" x14ac:dyDescent="0.3">
      <c r="A1989" s="61"/>
      <c r="B1989" s="62"/>
      <c r="C1989" s="62"/>
      <c r="D1989" s="62"/>
      <c r="E1989" s="62"/>
      <c r="F1989" s="62"/>
      <c r="G1989" s="124"/>
      <c r="H1989" s="124"/>
      <c r="I1989" s="12" t="str">
        <f t="shared" si="95"/>
        <v/>
      </c>
      <c r="J1989" s="13" t="str">
        <f t="shared" si="96"/>
        <v/>
      </c>
      <c r="K1989" s="13" t="str">
        <f t="shared" si="94"/>
        <v/>
      </c>
    </row>
    <row r="1990" spans="1:11" ht="14.4" x14ac:dyDescent="0.3">
      <c r="A1990" s="61"/>
      <c r="B1990" s="62"/>
      <c r="C1990" s="62"/>
      <c r="D1990" s="62"/>
      <c r="E1990" s="62"/>
      <c r="F1990" s="62"/>
      <c r="G1990" s="124"/>
      <c r="H1990" s="124"/>
      <c r="I1990" s="12" t="str">
        <f t="shared" si="95"/>
        <v/>
      </c>
      <c r="J1990" s="13" t="str">
        <f t="shared" si="96"/>
        <v/>
      </c>
      <c r="K1990" s="13" t="str">
        <f t="shared" si="94"/>
        <v/>
      </c>
    </row>
    <row r="1991" spans="1:11" ht="14.4" x14ac:dyDescent="0.3">
      <c r="A1991" s="61"/>
      <c r="B1991" s="62"/>
      <c r="C1991" s="62"/>
      <c r="D1991" s="62"/>
      <c r="E1991" s="62"/>
      <c r="F1991" s="62"/>
      <c r="G1991" s="124"/>
      <c r="H1991" s="124"/>
      <c r="I1991" s="12" t="str">
        <f t="shared" si="95"/>
        <v/>
      </c>
      <c r="J1991" s="13" t="str">
        <f t="shared" si="96"/>
        <v/>
      </c>
      <c r="K1991" s="13" t="str">
        <f t="shared" si="94"/>
        <v/>
      </c>
    </row>
    <row r="1992" spans="1:11" ht="14.4" x14ac:dyDescent="0.3">
      <c r="A1992" s="61"/>
      <c r="B1992" s="62"/>
      <c r="C1992" s="62"/>
      <c r="D1992" s="62"/>
      <c r="E1992" s="62"/>
      <c r="F1992" s="62"/>
      <c r="G1992" s="124"/>
      <c r="H1992" s="124"/>
      <c r="I1992" s="12" t="str">
        <f t="shared" si="95"/>
        <v/>
      </c>
      <c r="J1992" s="13" t="str">
        <f t="shared" si="96"/>
        <v/>
      </c>
      <c r="K1992" s="13" t="str">
        <f t="shared" ref="K1992:K2006" si="97">IF(A1992="","",IF(A1993="",ROW(),0))</f>
        <v/>
      </c>
    </row>
    <row r="1993" spans="1:11" ht="14.4" x14ac:dyDescent="0.3">
      <c r="A1993" s="61"/>
      <c r="B1993" s="62"/>
      <c r="C1993" s="62"/>
      <c r="D1993" s="62"/>
      <c r="E1993" s="62"/>
      <c r="F1993" s="62"/>
      <c r="G1993" s="124"/>
      <c r="H1993" s="124"/>
      <c r="I1993" s="12" t="str">
        <f t="shared" si="95"/>
        <v/>
      </c>
      <c r="J1993" s="13" t="str">
        <f t="shared" si="96"/>
        <v/>
      </c>
      <c r="K1993" s="13" t="str">
        <f t="shared" si="97"/>
        <v/>
      </c>
    </row>
    <row r="1994" spans="1:11" ht="14.4" x14ac:dyDescent="0.3">
      <c r="A1994" s="61"/>
      <c r="B1994" s="62"/>
      <c r="C1994" s="62"/>
      <c r="D1994" s="62"/>
      <c r="E1994" s="62"/>
      <c r="F1994" s="62"/>
      <c r="G1994" s="124"/>
      <c r="H1994" s="124"/>
      <c r="I1994" s="12" t="str">
        <f t="shared" si="95"/>
        <v/>
      </c>
      <c r="J1994" s="13" t="str">
        <f t="shared" si="96"/>
        <v/>
      </c>
      <c r="K1994" s="13" t="str">
        <f t="shared" si="97"/>
        <v/>
      </c>
    </row>
    <row r="1995" spans="1:11" ht="14.4" x14ac:dyDescent="0.3">
      <c r="A1995" s="61"/>
      <c r="B1995" s="62"/>
      <c r="C1995" s="62"/>
      <c r="D1995" s="62"/>
      <c r="E1995" s="62"/>
      <c r="F1995" s="62"/>
      <c r="G1995" s="124"/>
      <c r="H1995" s="124"/>
      <c r="I1995" s="12" t="str">
        <f t="shared" si="95"/>
        <v/>
      </c>
      <c r="J1995" s="13" t="str">
        <f t="shared" si="96"/>
        <v/>
      </c>
      <c r="K1995" s="13" t="str">
        <f t="shared" si="97"/>
        <v/>
      </c>
    </row>
    <row r="1996" spans="1:11" ht="14.4" x14ac:dyDescent="0.3">
      <c r="A1996" s="61"/>
      <c r="B1996" s="62"/>
      <c r="C1996" s="62"/>
      <c r="D1996" s="62"/>
      <c r="E1996" s="62"/>
      <c r="F1996" s="62"/>
      <c r="G1996" s="124"/>
      <c r="H1996" s="124"/>
      <c r="I1996" s="12" t="str">
        <f t="shared" si="95"/>
        <v/>
      </c>
      <c r="J1996" s="13" t="str">
        <f t="shared" si="96"/>
        <v/>
      </c>
      <c r="K1996" s="13" t="str">
        <f t="shared" si="97"/>
        <v/>
      </c>
    </row>
    <row r="1997" spans="1:11" ht="14.4" x14ac:dyDescent="0.3">
      <c r="A1997" s="61"/>
      <c r="B1997" s="62"/>
      <c r="C1997" s="62"/>
      <c r="D1997" s="62"/>
      <c r="E1997" s="62"/>
      <c r="F1997" s="62"/>
      <c r="G1997" s="124"/>
      <c r="H1997" s="124"/>
      <c r="I1997" s="12" t="str">
        <f t="shared" si="95"/>
        <v/>
      </c>
      <c r="J1997" s="13" t="str">
        <f t="shared" si="96"/>
        <v/>
      </c>
      <c r="K1997" s="13" t="str">
        <f t="shared" si="97"/>
        <v/>
      </c>
    </row>
    <row r="1998" spans="1:11" ht="14.4" x14ac:dyDescent="0.3">
      <c r="A1998" s="61"/>
      <c r="B1998" s="62"/>
      <c r="C1998" s="62"/>
      <c r="D1998" s="62"/>
      <c r="E1998" s="62"/>
      <c r="F1998" s="62"/>
      <c r="G1998" s="124"/>
      <c r="H1998" s="124"/>
      <c r="I1998" s="12" t="str">
        <f t="shared" si="95"/>
        <v/>
      </c>
      <c r="J1998" s="13" t="str">
        <f t="shared" si="96"/>
        <v/>
      </c>
      <c r="K1998" s="13" t="str">
        <f t="shared" si="97"/>
        <v/>
      </c>
    </row>
    <row r="1999" spans="1:11" ht="14.4" x14ac:dyDescent="0.3">
      <c r="A1999" s="61"/>
      <c r="B1999" s="62"/>
      <c r="C1999" s="62"/>
      <c r="D1999" s="62"/>
      <c r="E1999" s="62"/>
      <c r="F1999" s="62"/>
      <c r="G1999" s="124"/>
      <c r="H1999" s="124"/>
      <c r="I1999" s="12" t="str">
        <f t="shared" si="95"/>
        <v/>
      </c>
      <c r="J1999" s="13" t="str">
        <f t="shared" si="96"/>
        <v/>
      </c>
      <c r="K1999" s="13" t="str">
        <f t="shared" si="97"/>
        <v/>
      </c>
    </row>
    <row r="2000" spans="1:11" ht="14.4" x14ac:dyDescent="0.3">
      <c r="A2000" s="61"/>
      <c r="B2000" s="62"/>
      <c r="C2000" s="62"/>
      <c r="D2000" s="62"/>
      <c r="E2000" s="62"/>
      <c r="F2000" s="62"/>
      <c r="G2000" s="124"/>
      <c r="H2000" s="124"/>
      <c r="I2000" s="12" t="str">
        <f t="shared" si="95"/>
        <v/>
      </c>
      <c r="J2000" s="13" t="str">
        <f t="shared" si="96"/>
        <v/>
      </c>
      <c r="K2000" s="13" t="str">
        <f t="shared" si="97"/>
        <v/>
      </c>
    </row>
    <row r="2001" spans="1:11" ht="14.4" x14ac:dyDescent="0.3">
      <c r="A2001" s="61"/>
      <c r="B2001" s="62"/>
      <c r="C2001" s="62"/>
      <c r="D2001" s="62"/>
      <c r="E2001" s="62"/>
      <c r="F2001" s="62"/>
      <c r="G2001" s="124"/>
      <c r="H2001" s="124"/>
      <c r="I2001" s="12" t="str">
        <f t="shared" si="95"/>
        <v/>
      </c>
      <c r="J2001" s="13" t="str">
        <f t="shared" si="96"/>
        <v/>
      </c>
      <c r="K2001" s="13" t="str">
        <f t="shared" si="97"/>
        <v/>
      </c>
    </row>
    <row r="2002" spans="1:11" ht="14.4" x14ac:dyDescent="0.3">
      <c r="A2002" s="61"/>
      <c r="B2002" s="62"/>
      <c r="C2002" s="62"/>
      <c r="D2002" s="62"/>
      <c r="E2002" s="62"/>
      <c r="F2002" s="62"/>
      <c r="G2002" s="124"/>
      <c r="H2002" s="124"/>
      <c r="I2002" s="12" t="str">
        <f t="shared" si="95"/>
        <v/>
      </c>
      <c r="J2002" s="13" t="str">
        <f t="shared" si="96"/>
        <v/>
      </c>
      <c r="K2002" s="13" t="str">
        <f t="shared" si="97"/>
        <v/>
      </c>
    </row>
    <row r="2003" spans="1:11" ht="14.4" x14ac:dyDescent="0.3">
      <c r="A2003" s="61"/>
      <c r="B2003" s="62"/>
      <c r="C2003" s="62"/>
      <c r="D2003" s="62"/>
      <c r="E2003" s="62"/>
      <c r="F2003" s="62"/>
      <c r="G2003" s="124"/>
      <c r="H2003" s="124"/>
      <c r="I2003" s="12" t="str">
        <f t="shared" si="95"/>
        <v/>
      </c>
      <c r="J2003" s="13" t="str">
        <f t="shared" si="96"/>
        <v/>
      </c>
      <c r="K2003" s="13" t="str">
        <f t="shared" si="97"/>
        <v/>
      </c>
    </row>
    <row r="2004" spans="1:11" ht="14.4" x14ac:dyDescent="0.3">
      <c r="A2004" s="61"/>
      <c r="B2004" s="62"/>
      <c r="C2004" s="62"/>
      <c r="D2004" s="62"/>
      <c r="E2004" s="62"/>
      <c r="F2004" s="62"/>
      <c r="G2004" s="124"/>
      <c r="H2004" s="124"/>
      <c r="I2004" s="12" t="str">
        <f t="shared" si="95"/>
        <v/>
      </c>
      <c r="J2004" s="13" t="str">
        <f t="shared" si="96"/>
        <v/>
      </c>
      <c r="K2004" s="13" t="str">
        <f t="shared" si="97"/>
        <v/>
      </c>
    </row>
    <row r="2005" spans="1:11" ht="14.4" x14ac:dyDescent="0.3">
      <c r="A2005" s="61"/>
      <c r="B2005" s="62"/>
      <c r="C2005" s="62"/>
      <c r="D2005" s="62"/>
      <c r="E2005" s="62"/>
      <c r="F2005" s="62"/>
      <c r="G2005" s="124"/>
      <c r="H2005" s="124"/>
      <c r="I2005" s="12" t="str">
        <f t="shared" si="95"/>
        <v/>
      </c>
      <c r="J2005" s="13" t="str">
        <f t="shared" si="96"/>
        <v/>
      </c>
      <c r="K2005" s="13" t="str">
        <f t="shared" si="97"/>
        <v/>
      </c>
    </row>
    <row r="2006" spans="1:11" ht="15" thickBot="1" x14ac:dyDescent="0.35">
      <c r="A2006" s="63"/>
      <c r="B2006" s="64"/>
      <c r="C2006" s="64"/>
      <c r="D2006" s="64"/>
      <c r="E2006" s="64"/>
      <c r="F2006" s="64"/>
      <c r="G2006" s="132"/>
      <c r="H2006" s="132"/>
      <c r="I2006" s="65" t="str">
        <f t="shared" si="95"/>
        <v/>
      </c>
      <c r="J2006" s="13" t="str">
        <f t="shared" si="96"/>
        <v/>
      </c>
      <c r="K2006" s="13" t="str">
        <f t="shared" si="97"/>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K2006"/>
  <sheetViews>
    <sheetView zoomScaleNormal="100"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1</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Home!C10</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K2006"/>
  <sheetViews>
    <sheetView zoomScaleNormal="100"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2</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Home!C11</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K2006"/>
  <sheetViews>
    <sheetView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3</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Home!C12</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K2006"/>
  <sheetViews>
    <sheetView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4</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Home!C13</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K2006"/>
  <sheetViews>
    <sheetView workbookViewId="0">
      <pane ySplit="6" topLeftCell="A7" activePane="bottomLeft" state="frozen"/>
      <selection activeCell="K7" sqref="K7:K2006"/>
      <selection pane="bottomLeft" activeCell="K7" sqref="K7:K2006"/>
    </sheetView>
  </sheetViews>
  <sheetFormatPr defaultColWidth="9.109375" defaultRowHeight="13.2" x14ac:dyDescent="0.25"/>
  <cols>
    <col min="1" max="1" width="11.6640625" style="8" customWidth="1"/>
    <col min="2" max="2" width="15.6640625" style="8" customWidth="1"/>
    <col min="3" max="4" width="12.6640625" style="8" customWidth="1"/>
    <col min="5" max="6" width="33.6640625" style="8" customWidth="1"/>
    <col min="7" max="8" width="11.6640625" style="8" customWidth="1"/>
    <col min="9" max="9" width="11.6640625" style="9" customWidth="1"/>
    <col min="10" max="10" width="9.109375" style="13"/>
    <col min="11" max="16384" width="9.109375" style="1"/>
  </cols>
  <sheetData>
    <row r="1" spans="1:11" ht="25.2" thickBot="1" x14ac:dyDescent="0.45">
      <c r="A1" s="290" t="str">
        <f>Home!C3</f>
        <v>KLJ Huppeldepup</v>
      </c>
      <c r="B1" s="291"/>
      <c r="C1" s="291"/>
      <c r="D1" s="291"/>
      <c r="E1" s="291"/>
      <c r="F1" s="291"/>
      <c r="G1" s="291"/>
      <c r="H1" s="291"/>
      <c r="I1" s="292"/>
    </row>
    <row r="2" spans="1:11" ht="17.399999999999999" x14ac:dyDescent="0.3">
      <c r="A2" s="2"/>
      <c r="B2" s="3"/>
      <c r="C2" s="3"/>
      <c r="D2" s="293" t="str">
        <f ca="1">MID(CELL("bestandsnaam",A1),SEARCH("]",CELL("bestandsnaam",A1))+1,255)</f>
        <v>Reserve 5</v>
      </c>
      <c r="E2" s="293"/>
      <c r="F2" s="293"/>
      <c r="G2" s="3"/>
      <c r="H2" s="3"/>
      <c r="I2" s="6"/>
    </row>
    <row r="3" spans="1:11" ht="13.8" thickBot="1" x14ac:dyDescent="0.3">
      <c r="A3" s="2"/>
      <c r="B3" s="3"/>
      <c r="C3" s="3"/>
      <c r="D3" s="3"/>
      <c r="E3" s="3"/>
      <c r="F3" s="3"/>
      <c r="G3" s="3"/>
      <c r="H3" s="3"/>
      <c r="I3" s="6"/>
    </row>
    <row r="4" spans="1:11" ht="13.8" thickBot="1" x14ac:dyDescent="0.3">
      <c r="A4" s="286" t="s">
        <v>8</v>
      </c>
      <c r="B4" s="287"/>
      <c r="C4" s="288">
        <f>Home!C14</f>
        <v>0</v>
      </c>
      <c r="D4" s="289"/>
      <c r="E4" s="3"/>
      <c r="F4" s="3"/>
      <c r="G4" s="10" t="s">
        <v>9</v>
      </c>
      <c r="H4" s="11" t="str">
        <f>Home!C4</f>
        <v>2021-2022</v>
      </c>
      <c r="I4" s="6"/>
    </row>
    <row r="5" spans="1:11" ht="13.8" thickBot="1" x14ac:dyDescent="0.3">
      <c r="A5" s="120" t="str">
        <f ca="1">Home!A1</f>
        <v>Kasboek v. 4.0 © KLJ &amp; Groene Kring vzw; 2017 - 2021 - kas@klj.be</v>
      </c>
      <c r="B5" s="4"/>
      <c r="C5" s="4"/>
      <c r="D5" s="4"/>
      <c r="E5" s="4"/>
      <c r="F5" s="4"/>
      <c r="G5" s="4"/>
      <c r="H5" s="4"/>
      <c r="I5" s="7"/>
    </row>
    <row r="6" spans="1:11" s="5" customFormat="1" ht="13.8" thickBot="1" x14ac:dyDescent="0.3">
      <c r="A6" s="117" t="s">
        <v>0</v>
      </c>
      <c r="B6" s="118" t="s">
        <v>10</v>
      </c>
      <c r="C6" s="118" t="s">
        <v>1</v>
      </c>
      <c r="D6" s="118" t="s">
        <v>2</v>
      </c>
      <c r="E6" s="118" t="s">
        <v>3</v>
      </c>
      <c r="F6" s="118" t="s">
        <v>4</v>
      </c>
      <c r="G6" s="118" t="s">
        <v>5</v>
      </c>
      <c r="H6" s="118" t="s">
        <v>6</v>
      </c>
      <c r="I6" s="119" t="s">
        <v>7</v>
      </c>
      <c r="J6" s="14"/>
    </row>
    <row r="7" spans="1:11" ht="15" thickTop="1" x14ac:dyDescent="0.3">
      <c r="A7" s="126"/>
      <c r="B7" s="122"/>
      <c r="C7" s="123"/>
      <c r="D7" s="62"/>
      <c r="E7" s="123"/>
      <c r="F7" s="122"/>
      <c r="G7" s="124"/>
      <c r="H7" s="124"/>
      <c r="I7" s="116" t="str">
        <f>IF(A7="","",C4+G7-H7)</f>
        <v/>
      </c>
      <c r="J7" s="13" t="str">
        <f>IF(A7="","",IFERROR(MONTH(A7),""))</f>
        <v/>
      </c>
      <c r="K7" s="13" t="str">
        <f>IF(A7="","",IF(A8="",ROW(),0))</f>
        <v/>
      </c>
    </row>
    <row r="8" spans="1:11" ht="14.4" x14ac:dyDescent="0.3">
      <c r="A8" s="125"/>
      <c r="B8" s="122"/>
      <c r="C8" s="123"/>
      <c r="D8" s="62"/>
      <c r="E8" s="123"/>
      <c r="F8" s="122"/>
      <c r="G8" s="124"/>
      <c r="H8" s="124"/>
      <c r="I8" s="12" t="str">
        <f>IF(A8="","",I7+G8-H8)</f>
        <v/>
      </c>
      <c r="J8" s="13" t="str">
        <f t="shared" ref="J8:J71" si="0">IF(A8="","",IFERROR(MONTH(A8),""))</f>
        <v/>
      </c>
      <c r="K8" s="13" t="str">
        <f t="shared" ref="K8:K71" si="1">IF(A8="","",IF(A9="",ROW(),0))</f>
        <v/>
      </c>
    </row>
    <row r="9" spans="1:11" ht="14.4" x14ac:dyDescent="0.3">
      <c r="A9" s="125"/>
      <c r="B9" s="122"/>
      <c r="C9" s="123"/>
      <c r="D9" s="62"/>
      <c r="E9" s="123"/>
      <c r="F9" s="122"/>
      <c r="G9" s="124"/>
      <c r="H9" s="124"/>
      <c r="I9" s="12" t="str">
        <f t="shared" ref="I9:I72" si="2">IF(A9="","",I8+G9-H9)</f>
        <v/>
      </c>
      <c r="J9" s="13" t="str">
        <f t="shared" si="0"/>
        <v/>
      </c>
      <c r="K9" s="13" t="str">
        <f t="shared" si="1"/>
        <v/>
      </c>
    </row>
    <row r="10" spans="1:11" ht="14.4" x14ac:dyDescent="0.3">
      <c r="A10" s="125"/>
      <c r="B10" s="122"/>
      <c r="C10" s="123"/>
      <c r="D10" s="62"/>
      <c r="E10" s="123"/>
      <c r="F10" s="122"/>
      <c r="G10" s="124"/>
      <c r="H10" s="124"/>
      <c r="I10" s="12" t="str">
        <f t="shared" si="2"/>
        <v/>
      </c>
      <c r="J10" s="13" t="str">
        <f t="shared" si="0"/>
        <v/>
      </c>
      <c r="K10" s="13" t="str">
        <f t="shared" si="1"/>
        <v/>
      </c>
    </row>
    <row r="11" spans="1:11" ht="14.4" x14ac:dyDescent="0.3">
      <c r="A11" s="125"/>
      <c r="B11" s="122"/>
      <c r="C11" s="123"/>
      <c r="D11" s="62"/>
      <c r="E11" s="123"/>
      <c r="F11" s="122"/>
      <c r="G11" s="124"/>
      <c r="H11" s="124"/>
      <c r="I11" s="12" t="str">
        <f t="shared" si="2"/>
        <v/>
      </c>
      <c r="J11" s="13" t="str">
        <f t="shared" si="0"/>
        <v/>
      </c>
      <c r="K11" s="13" t="str">
        <f t="shared" si="1"/>
        <v/>
      </c>
    </row>
    <row r="12" spans="1:11" ht="14.4" x14ac:dyDescent="0.3">
      <c r="A12" s="61"/>
      <c r="B12" s="62"/>
      <c r="C12" s="62"/>
      <c r="D12" s="62"/>
      <c r="E12" s="122"/>
      <c r="F12" s="122"/>
      <c r="G12" s="124"/>
      <c r="H12" s="124"/>
      <c r="I12" s="12" t="str">
        <f t="shared" si="2"/>
        <v/>
      </c>
      <c r="J12" s="13" t="str">
        <f t="shared" si="0"/>
        <v/>
      </c>
      <c r="K12" s="13" t="str">
        <f t="shared" si="1"/>
        <v/>
      </c>
    </row>
    <row r="13" spans="1:11" ht="14.4" x14ac:dyDescent="0.3">
      <c r="A13" s="61"/>
      <c r="B13" s="62"/>
      <c r="C13" s="62"/>
      <c r="D13" s="62"/>
      <c r="E13" s="62"/>
      <c r="F13" s="62"/>
      <c r="G13" s="124"/>
      <c r="H13" s="124"/>
      <c r="I13" s="12" t="str">
        <f t="shared" si="2"/>
        <v/>
      </c>
      <c r="J13" s="13" t="str">
        <f t="shared" si="0"/>
        <v/>
      </c>
      <c r="K13" s="13" t="str">
        <f t="shared" si="1"/>
        <v/>
      </c>
    </row>
    <row r="14" spans="1:11" ht="14.4" x14ac:dyDescent="0.3">
      <c r="A14" s="61"/>
      <c r="B14" s="62"/>
      <c r="C14" s="62"/>
      <c r="D14" s="62"/>
      <c r="E14" s="62"/>
      <c r="F14" s="62"/>
      <c r="G14" s="124"/>
      <c r="H14" s="124"/>
      <c r="I14" s="12" t="str">
        <f t="shared" si="2"/>
        <v/>
      </c>
      <c r="J14" s="13" t="str">
        <f t="shared" si="0"/>
        <v/>
      </c>
      <c r="K14" s="13" t="str">
        <f t="shared" si="1"/>
        <v/>
      </c>
    </row>
    <row r="15" spans="1:11" ht="14.4" x14ac:dyDescent="0.3">
      <c r="A15" s="61"/>
      <c r="B15" s="62"/>
      <c r="C15" s="62"/>
      <c r="D15" s="62"/>
      <c r="E15" s="62"/>
      <c r="F15" s="62"/>
      <c r="G15" s="124"/>
      <c r="H15" s="124"/>
      <c r="I15" s="12" t="str">
        <f t="shared" si="2"/>
        <v/>
      </c>
      <c r="J15" s="13" t="str">
        <f t="shared" si="0"/>
        <v/>
      </c>
      <c r="K15" s="13" t="str">
        <f t="shared" si="1"/>
        <v/>
      </c>
    </row>
    <row r="16" spans="1:11" ht="14.4" x14ac:dyDescent="0.3">
      <c r="A16" s="61"/>
      <c r="B16" s="62"/>
      <c r="C16" s="62"/>
      <c r="D16" s="62"/>
      <c r="E16" s="62"/>
      <c r="F16" s="62"/>
      <c r="G16" s="124"/>
      <c r="H16" s="124"/>
      <c r="I16" s="12" t="str">
        <f t="shared" si="2"/>
        <v/>
      </c>
      <c r="J16" s="13" t="str">
        <f t="shared" si="0"/>
        <v/>
      </c>
      <c r="K16" s="13" t="str">
        <f t="shared" si="1"/>
        <v/>
      </c>
    </row>
    <row r="17" spans="1:11" ht="14.4" x14ac:dyDescent="0.3">
      <c r="A17" s="61"/>
      <c r="B17" s="62"/>
      <c r="C17" s="62"/>
      <c r="D17" s="62"/>
      <c r="E17" s="62"/>
      <c r="F17" s="62"/>
      <c r="G17" s="124"/>
      <c r="H17" s="124"/>
      <c r="I17" s="12" t="str">
        <f t="shared" si="2"/>
        <v/>
      </c>
      <c r="J17" s="13" t="str">
        <f t="shared" si="0"/>
        <v/>
      </c>
      <c r="K17" s="13" t="str">
        <f t="shared" si="1"/>
        <v/>
      </c>
    </row>
    <row r="18" spans="1:11" ht="14.4" x14ac:dyDescent="0.3">
      <c r="A18" s="61"/>
      <c r="B18" s="62"/>
      <c r="C18" s="62"/>
      <c r="D18" s="62"/>
      <c r="E18" s="62"/>
      <c r="F18" s="62"/>
      <c r="G18" s="124"/>
      <c r="H18" s="124"/>
      <c r="I18" s="12" t="str">
        <f t="shared" si="2"/>
        <v/>
      </c>
      <c r="J18" s="13" t="str">
        <f t="shared" si="0"/>
        <v/>
      </c>
      <c r="K18" s="13" t="str">
        <f t="shared" si="1"/>
        <v/>
      </c>
    </row>
    <row r="19" spans="1:11" ht="14.4" x14ac:dyDescent="0.3">
      <c r="A19" s="61"/>
      <c r="B19" s="62"/>
      <c r="C19" s="62"/>
      <c r="D19" s="62"/>
      <c r="E19" s="62"/>
      <c r="F19" s="62"/>
      <c r="G19" s="124"/>
      <c r="H19" s="124"/>
      <c r="I19" s="12" t="str">
        <f t="shared" si="2"/>
        <v/>
      </c>
      <c r="J19" s="13" t="str">
        <f t="shared" si="0"/>
        <v/>
      </c>
      <c r="K19" s="13" t="str">
        <f t="shared" si="1"/>
        <v/>
      </c>
    </row>
    <row r="20" spans="1:11" ht="14.4" x14ac:dyDescent="0.3">
      <c r="A20" s="61"/>
      <c r="B20" s="62"/>
      <c r="C20" s="62"/>
      <c r="D20" s="62"/>
      <c r="E20" s="62"/>
      <c r="F20" s="62"/>
      <c r="G20" s="124"/>
      <c r="H20" s="124"/>
      <c r="I20" s="12" t="str">
        <f t="shared" si="2"/>
        <v/>
      </c>
      <c r="J20" s="13" t="str">
        <f t="shared" si="0"/>
        <v/>
      </c>
      <c r="K20" s="13" t="str">
        <f t="shared" si="1"/>
        <v/>
      </c>
    </row>
    <row r="21" spans="1:11" ht="14.4" x14ac:dyDescent="0.3">
      <c r="A21" s="61"/>
      <c r="B21" s="62"/>
      <c r="C21" s="62"/>
      <c r="D21" s="62"/>
      <c r="E21" s="62"/>
      <c r="F21" s="62"/>
      <c r="G21" s="124"/>
      <c r="H21" s="124"/>
      <c r="I21" s="12" t="str">
        <f t="shared" si="2"/>
        <v/>
      </c>
      <c r="J21" s="13" t="str">
        <f t="shared" si="0"/>
        <v/>
      </c>
      <c r="K21" s="13" t="str">
        <f t="shared" si="1"/>
        <v/>
      </c>
    </row>
    <row r="22" spans="1:11" ht="14.4" x14ac:dyDescent="0.3">
      <c r="A22" s="61"/>
      <c r="B22" s="62"/>
      <c r="C22" s="62"/>
      <c r="D22" s="62"/>
      <c r="E22" s="62"/>
      <c r="F22" s="62"/>
      <c r="G22" s="124"/>
      <c r="H22" s="124"/>
      <c r="I22" s="12" t="str">
        <f t="shared" si="2"/>
        <v/>
      </c>
      <c r="J22" s="13" t="str">
        <f t="shared" si="0"/>
        <v/>
      </c>
      <c r="K22" s="13" t="str">
        <f t="shared" si="1"/>
        <v/>
      </c>
    </row>
    <row r="23" spans="1:11" ht="14.4" x14ac:dyDescent="0.3">
      <c r="A23" s="61"/>
      <c r="B23" s="62"/>
      <c r="C23" s="62"/>
      <c r="D23" s="62"/>
      <c r="E23" s="62"/>
      <c r="F23" s="62"/>
      <c r="G23" s="124"/>
      <c r="H23" s="124"/>
      <c r="I23" s="12" t="str">
        <f t="shared" si="2"/>
        <v/>
      </c>
      <c r="J23" s="13" t="str">
        <f t="shared" si="0"/>
        <v/>
      </c>
      <c r="K23" s="13" t="str">
        <f t="shared" si="1"/>
        <v/>
      </c>
    </row>
    <row r="24" spans="1:11" ht="14.4" x14ac:dyDescent="0.3">
      <c r="A24" s="61"/>
      <c r="B24" s="62"/>
      <c r="C24" s="62"/>
      <c r="D24" s="62"/>
      <c r="E24" s="62"/>
      <c r="F24" s="62"/>
      <c r="G24" s="124"/>
      <c r="H24" s="124"/>
      <c r="I24" s="12" t="str">
        <f t="shared" si="2"/>
        <v/>
      </c>
      <c r="J24" s="13" t="str">
        <f t="shared" si="0"/>
        <v/>
      </c>
      <c r="K24" s="13" t="str">
        <f t="shared" si="1"/>
        <v/>
      </c>
    </row>
    <row r="25" spans="1:11" ht="14.4" x14ac:dyDescent="0.3">
      <c r="A25" s="61"/>
      <c r="B25" s="62"/>
      <c r="C25" s="62"/>
      <c r="D25" s="62"/>
      <c r="E25" s="62"/>
      <c r="F25" s="62"/>
      <c r="G25" s="124"/>
      <c r="H25" s="124"/>
      <c r="I25" s="12" t="str">
        <f t="shared" si="2"/>
        <v/>
      </c>
      <c r="J25" s="13" t="str">
        <f t="shared" si="0"/>
        <v/>
      </c>
      <c r="K25" s="13" t="str">
        <f t="shared" si="1"/>
        <v/>
      </c>
    </row>
    <row r="26" spans="1:11" ht="14.4" x14ac:dyDescent="0.3">
      <c r="A26" s="61"/>
      <c r="B26" s="62"/>
      <c r="C26" s="62"/>
      <c r="D26" s="62"/>
      <c r="E26" s="62"/>
      <c r="F26" s="62"/>
      <c r="G26" s="124"/>
      <c r="H26" s="124"/>
      <c r="I26" s="12" t="str">
        <f t="shared" si="2"/>
        <v/>
      </c>
      <c r="J26" s="13" t="str">
        <f t="shared" si="0"/>
        <v/>
      </c>
      <c r="K26" s="13" t="str">
        <f t="shared" si="1"/>
        <v/>
      </c>
    </row>
    <row r="27" spans="1:11" ht="14.4" x14ac:dyDescent="0.3">
      <c r="A27" s="61"/>
      <c r="B27" s="62"/>
      <c r="C27" s="62"/>
      <c r="D27" s="62"/>
      <c r="E27" s="62"/>
      <c r="F27" s="62"/>
      <c r="G27" s="124"/>
      <c r="H27" s="124"/>
      <c r="I27" s="12" t="str">
        <f t="shared" si="2"/>
        <v/>
      </c>
      <c r="J27" s="13" t="str">
        <f t="shared" si="0"/>
        <v/>
      </c>
      <c r="K27" s="13" t="str">
        <f t="shared" si="1"/>
        <v/>
      </c>
    </row>
    <row r="28" spans="1:11" ht="14.4" x14ac:dyDescent="0.3">
      <c r="A28" s="61"/>
      <c r="B28" s="62"/>
      <c r="C28" s="62"/>
      <c r="D28" s="62"/>
      <c r="E28" s="62"/>
      <c r="F28" s="62"/>
      <c r="G28" s="124"/>
      <c r="H28" s="124"/>
      <c r="I28" s="12" t="str">
        <f t="shared" si="2"/>
        <v/>
      </c>
      <c r="J28" s="13" t="str">
        <f t="shared" si="0"/>
        <v/>
      </c>
      <c r="K28" s="13" t="str">
        <f t="shared" si="1"/>
        <v/>
      </c>
    </row>
    <row r="29" spans="1:11" ht="14.4" x14ac:dyDescent="0.3">
      <c r="A29" s="61"/>
      <c r="B29" s="62"/>
      <c r="C29" s="62"/>
      <c r="D29" s="62"/>
      <c r="E29" s="62"/>
      <c r="F29" s="62"/>
      <c r="G29" s="124"/>
      <c r="H29" s="124"/>
      <c r="I29" s="12" t="str">
        <f t="shared" si="2"/>
        <v/>
      </c>
      <c r="J29" s="13" t="str">
        <f t="shared" si="0"/>
        <v/>
      </c>
      <c r="K29" s="13" t="str">
        <f t="shared" si="1"/>
        <v/>
      </c>
    </row>
    <row r="30" spans="1:11" ht="14.4" x14ac:dyDescent="0.3">
      <c r="A30" s="61"/>
      <c r="B30" s="62"/>
      <c r="C30" s="62"/>
      <c r="D30" s="62"/>
      <c r="E30" s="62"/>
      <c r="F30" s="62"/>
      <c r="G30" s="124"/>
      <c r="H30" s="124"/>
      <c r="I30" s="12" t="str">
        <f t="shared" si="2"/>
        <v/>
      </c>
      <c r="J30" s="13" t="str">
        <f t="shared" si="0"/>
        <v/>
      </c>
      <c r="K30" s="13" t="str">
        <f t="shared" si="1"/>
        <v/>
      </c>
    </row>
    <row r="31" spans="1:11" ht="14.4" x14ac:dyDescent="0.3">
      <c r="A31" s="61"/>
      <c r="B31" s="62"/>
      <c r="C31" s="62"/>
      <c r="D31" s="62"/>
      <c r="E31" s="62"/>
      <c r="F31" s="62"/>
      <c r="G31" s="124"/>
      <c r="H31" s="124"/>
      <c r="I31" s="12" t="str">
        <f t="shared" si="2"/>
        <v/>
      </c>
      <c r="J31" s="13" t="str">
        <f t="shared" si="0"/>
        <v/>
      </c>
      <c r="K31" s="13" t="str">
        <f t="shared" si="1"/>
        <v/>
      </c>
    </row>
    <row r="32" spans="1:11" ht="14.4" x14ac:dyDescent="0.3">
      <c r="A32" s="61"/>
      <c r="B32" s="62"/>
      <c r="C32" s="62"/>
      <c r="D32" s="62"/>
      <c r="E32" s="62"/>
      <c r="F32" s="62"/>
      <c r="G32" s="124"/>
      <c r="H32" s="124"/>
      <c r="I32" s="12" t="str">
        <f t="shared" si="2"/>
        <v/>
      </c>
      <c r="J32" s="13" t="str">
        <f t="shared" si="0"/>
        <v/>
      </c>
      <c r="K32" s="13" t="str">
        <f t="shared" si="1"/>
        <v/>
      </c>
    </row>
    <row r="33" spans="1:11" ht="14.4" x14ac:dyDescent="0.3">
      <c r="A33" s="61"/>
      <c r="B33" s="62"/>
      <c r="C33" s="62"/>
      <c r="D33" s="62"/>
      <c r="E33" s="62"/>
      <c r="F33" s="62"/>
      <c r="G33" s="124"/>
      <c r="H33" s="124"/>
      <c r="I33" s="12" t="str">
        <f t="shared" si="2"/>
        <v/>
      </c>
      <c r="J33" s="13" t="str">
        <f t="shared" si="0"/>
        <v/>
      </c>
      <c r="K33" s="13" t="str">
        <f t="shared" si="1"/>
        <v/>
      </c>
    </row>
    <row r="34" spans="1:11" ht="14.4" x14ac:dyDescent="0.3">
      <c r="A34" s="61"/>
      <c r="B34" s="62"/>
      <c r="C34" s="62"/>
      <c r="D34" s="62"/>
      <c r="E34" s="62"/>
      <c r="F34" s="62"/>
      <c r="G34" s="124"/>
      <c r="H34" s="124"/>
      <c r="I34" s="12" t="str">
        <f t="shared" si="2"/>
        <v/>
      </c>
      <c r="J34" s="13" t="str">
        <f t="shared" si="0"/>
        <v/>
      </c>
      <c r="K34" s="13" t="str">
        <f t="shared" si="1"/>
        <v/>
      </c>
    </row>
    <row r="35" spans="1:11" ht="14.4" x14ac:dyDescent="0.3">
      <c r="A35" s="61"/>
      <c r="B35" s="62"/>
      <c r="C35" s="62"/>
      <c r="D35" s="62"/>
      <c r="E35" s="62"/>
      <c r="F35" s="62"/>
      <c r="G35" s="124"/>
      <c r="H35" s="124"/>
      <c r="I35" s="12" t="str">
        <f t="shared" si="2"/>
        <v/>
      </c>
      <c r="J35" s="13" t="str">
        <f t="shared" si="0"/>
        <v/>
      </c>
      <c r="K35" s="13" t="str">
        <f t="shared" si="1"/>
        <v/>
      </c>
    </row>
    <row r="36" spans="1:11" ht="14.4" x14ac:dyDescent="0.3">
      <c r="A36" s="61"/>
      <c r="B36" s="62"/>
      <c r="C36" s="62"/>
      <c r="D36" s="62"/>
      <c r="E36" s="62"/>
      <c r="F36" s="62"/>
      <c r="G36" s="124"/>
      <c r="H36" s="124"/>
      <c r="I36" s="12" t="str">
        <f t="shared" si="2"/>
        <v/>
      </c>
      <c r="J36" s="13" t="str">
        <f t="shared" si="0"/>
        <v/>
      </c>
      <c r="K36" s="13" t="str">
        <f t="shared" si="1"/>
        <v/>
      </c>
    </row>
    <row r="37" spans="1:11" ht="14.4" x14ac:dyDescent="0.3">
      <c r="A37" s="61"/>
      <c r="B37" s="62"/>
      <c r="C37" s="62"/>
      <c r="D37" s="62"/>
      <c r="E37" s="62"/>
      <c r="F37" s="62"/>
      <c r="G37" s="124"/>
      <c r="H37" s="124"/>
      <c r="I37" s="12" t="str">
        <f t="shared" si="2"/>
        <v/>
      </c>
      <c r="J37" s="13" t="str">
        <f t="shared" si="0"/>
        <v/>
      </c>
      <c r="K37" s="13" t="str">
        <f t="shared" si="1"/>
        <v/>
      </c>
    </row>
    <row r="38" spans="1:11" ht="14.4" x14ac:dyDescent="0.3">
      <c r="A38" s="61"/>
      <c r="B38" s="62"/>
      <c r="C38" s="62"/>
      <c r="D38" s="62"/>
      <c r="E38" s="62"/>
      <c r="F38" s="62"/>
      <c r="G38" s="124"/>
      <c r="H38" s="124"/>
      <c r="I38" s="12" t="str">
        <f t="shared" si="2"/>
        <v/>
      </c>
      <c r="J38" s="13" t="str">
        <f t="shared" si="0"/>
        <v/>
      </c>
      <c r="K38" s="13" t="str">
        <f t="shared" si="1"/>
        <v/>
      </c>
    </row>
    <row r="39" spans="1:11" ht="14.4" x14ac:dyDescent="0.3">
      <c r="A39" s="61"/>
      <c r="B39" s="62"/>
      <c r="C39" s="62"/>
      <c r="D39" s="62"/>
      <c r="E39" s="62"/>
      <c r="F39" s="62"/>
      <c r="G39" s="124"/>
      <c r="H39" s="124"/>
      <c r="I39" s="12" t="str">
        <f t="shared" si="2"/>
        <v/>
      </c>
      <c r="J39" s="13" t="str">
        <f t="shared" si="0"/>
        <v/>
      </c>
      <c r="K39" s="13" t="str">
        <f t="shared" si="1"/>
        <v/>
      </c>
    </row>
    <row r="40" spans="1:11" ht="14.4" x14ac:dyDescent="0.3">
      <c r="A40" s="61"/>
      <c r="B40" s="62"/>
      <c r="C40" s="62"/>
      <c r="D40" s="62"/>
      <c r="E40" s="62"/>
      <c r="F40" s="62"/>
      <c r="G40" s="124"/>
      <c r="H40" s="124"/>
      <c r="I40" s="12" t="str">
        <f t="shared" si="2"/>
        <v/>
      </c>
      <c r="J40" s="13" t="str">
        <f t="shared" si="0"/>
        <v/>
      </c>
      <c r="K40" s="13" t="str">
        <f t="shared" si="1"/>
        <v/>
      </c>
    </row>
    <row r="41" spans="1:11" ht="14.4" x14ac:dyDescent="0.3">
      <c r="A41" s="61"/>
      <c r="B41" s="62"/>
      <c r="C41" s="62"/>
      <c r="D41" s="62"/>
      <c r="E41" s="62"/>
      <c r="F41" s="62"/>
      <c r="G41" s="124"/>
      <c r="H41" s="124"/>
      <c r="I41" s="12" t="str">
        <f t="shared" si="2"/>
        <v/>
      </c>
      <c r="J41" s="13" t="str">
        <f t="shared" si="0"/>
        <v/>
      </c>
      <c r="K41" s="13" t="str">
        <f t="shared" si="1"/>
        <v/>
      </c>
    </row>
    <row r="42" spans="1:11" ht="14.4" x14ac:dyDescent="0.3">
      <c r="A42" s="61"/>
      <c r="B42" s="62"/>
      <c r="C42" s="62"/>
      <c r="D42" s="62"/>
      <c r="E42" s="62"/>
      <c r="F42" s="62"/>
      <c r="G42" s="124"/>
      <c r="H42" s="124"/>
      <c r="I42" s="12" t="str">
        <f t="shared" si="2"/>
        <v/>
      </c>
      <c r="J42" s="13" t="str">
        <f t="shared" si="0"/>
        <v/>
      </c>
      <c r="K42" s="13" t="str">
        <f t="shared" si="1"/>
        <v/>
      </c>
    </row>
    <row r="43" spans="1:11" ht="14.4" x14ac:dyDescent="0.3">
      <c r="A43" s="61"/>
      <c r="B43" s="62"/>
      <c r="C43" s="62"/>
      <c r="D43" s="62"/>
      <c r="E43" s="62"/>
      <c r="F43" s="62"/>
      <c r="G43" s="124"/>
      <c r="H43" s="124"/>
      <c r="I43" s="12" t="str">
        <f t="shared" si="2"/>
        <v/>
      </c>
      <c r="J43" s="13" t="str">
        <f t="shared" si="0"/>
        <v/>
      </c>
      <c r="K43" s="13" t="str">
        <f t="shared" si="1"/>
        <v/>
      </c>
    </row>
    <row r="44" spans="1:11" ht="14.4" x14ac:dyDescent="0.3">
      <c r="A44" s="61"/>
      <c r="B44" s="62"/>
      <c r="C44" s="62"/>
      <c r="D44" s="62"/>
      <c r="E44" s="62"/>
      <c r="F44" s="62"/>
      <c r="G44" s="124"/>
      <c r="H44" s="124"/>
      <c r="I44" s="12" t="str">
        <f t="shared" si="2"/>
        <v/>
      </c>
      <c r="J44" s="13" t="str">
        <f t="shared" si="0"/>
        <v/>
      </c>
      <c r="K44" s="13" t="str">
        <f t="shared" si="1"/>
        <v/>
      </c>
    </row>
    <row r="45" spans="1:11" ht="14.4" x14ac:dyDescent="0.3">
      <c r="A45" s="61"/>
      <c r="B45" s="62"/>
      <c r="C45" s="62"/>
      <c r="D45" s="62"/>
      <c r="E45" s="62"/>
      <c r="F45" s="62"/>
      <c r="G45" s="124"/>
      <c r="H45" s="124"/>
      <c r="I45" s="12" t="str">
        <f t="shared" si="2"/>
        <v/>
      </c>
      <c r="J45" s="13" t="str">
        <f t="shared" si="0"/>
        <v/>
      </c>
      <c r="K45" s="13" t="str">
        <f t="shared" si="1"/>
        <v/>
      </c>
    </row>
    <row r="46" spans="1:11" ht="14.4" x14ac:dyDescent="0.3">
      <c r="A46" s="61"/>
      <c r="B46" s="62"/>
      <c r="C46" s="62"/>
      <c r="D46" s="62"/>
      <c r="E46" s="62"/>
      <c r="F46" s="62"/>
      <c r="G46" s="124"/>
      <c r="H46" s="124"/>
      <c r="I46" s="12" t="str">
        <f t="shared" si="2"/>
        <v/>
      </c>
      <c r="J46" s="13" t="str">
        <f t="shared" si="0"/>
        <v/>
      </c>
      <c r="K46" s="13" t="str">
        <f t="shared" si="1"/>
        <v/>
      </c>
    </row>
    <row r="47" spans="1:11" ht="14.4" x14ac:dyDescent="0.3">
      <c r="A47" s="61"/>
      <c r="B47" s="62"/>
      <c r="C47" s="62"/>
      <c r="D47" s="62"/>
      <c r="E47" s="62"/>
      <c r="F47" s="62"/>
      <c r="G47" s="124"/>
      <c r="H47" s="124"/>
      <c r="I47" s="12" t="str">
        <f t="shared" si="2"/>
        <v/>
      </c>
      <c r="J47" s="13" t="str">
        <f t="shared" si="0"/>
        <v/>
      </c>
      <c r="K47" s="13" t="str">
        <f t="shared" si="1"/>
        <v/>
      </c>
    </row>
    <row r="48" spans="1:11" ht="14.4" x14ac:dyDescent="0.3">
      <c r="A48" s="61"/>
      <c r="B48" s="62"/>
      <c r="C48" s="62"/>
      <c r="D48" s="62"/>
      <c r="E48" s="62"/>
      <c r="F48" s="62"/>
      <c r="G48" s="124"/>
      <c r="H48" s="124"/>
      <c r="I48" s="12" t="str">
        <f t="shared" si="2"/>
        <v/>
      </c>
      <c r="J48" s="13" t="str">
        <f t="shared" si="0"/>
        <v/>
      </c>
      <c r="K48" s="13" t="str">
        <f t="shared" si="1"/>
        <v/>
      </c>
    </row>
    <row r="49" spans="1:11" ht="14.4" x14ac:dyDescent="0.3">
      <c r="A49" s="61"/>
      <c r="B49" s="62"/>
      <c r="C49" s="62"/>
      <c r="D49" s="62"/>
      <c r="E49" s="62"/>
      <c r="F49" s="62"/>
      <c r="G49" s="124"/>
      <c r="H49" s="124"/>
      <c r="I49" s="12" t="str">
        <f t="shared" si="2"/>
        <v/>
      </c>
      <c r="J49" s="13" t="str">
        <f t="shared" si="0"/>
        <v/>
      </c>
      <c r="K49" s="13" t="str">
        <f t="shared" si="1"/>
        <v/>
      </c>
    </row>
    <row r="50" spans="1:11" ht="14.4" x14ac:dyDescent="0.3">
      <c r="A50" s="61"/>
      <c r="B50" s="62"/>
      <c r="C50" s="62"/>
      <c r="D50" s="62"/>
      <c r="E50" s="62"/>
      <c r="F50" s="62"/>
      <c r="G50" s="124"/>
      <c r="H50" s="124"/>
      <c r="I50" s="12" t="str">
        <f t="shared" si="2"/>
        <v/>
      </c>
      <c r="J50" s="13" t="str">
        <f t="shared" si="0"/>
        <v/>
      </c>
      <c r="K50" s="13" t="str">
        <f t="shared" si="1"/>
        <v/>
      </c>
    </row>
    <row r="51" spans="1:11" ht="14.4" x14ac:dyDescent="0.3">
      <c r="A51" s="61"/>
      <c r="B51" s="62"/>
      <c r="C51" s="62"/>
      <c r="D51" s="62"/>
      <c r="E51" s="62"/>
      <c r="F51" s="62"/>
      <c r="G51" s="124"/>
      <c r="H51" s="124"/>
      <c r="I51" s="12" t="str">
        <f t="shared" si="2"/>
        <v/>
      </c>
      <c r="J51" s="13" t="str">
        <f t="shared" si="0"/>
        <v/>
      </c>
      <c r="K51" s="13" t="str">
        <f t="shared" si="1"/>
        <v/>
      </c>
    </row>
    <row r="52" spans="1:11" ht="14.4" x14ac:dyDescent="0.3">
      <c r="A52" s="61"/>
      <c r="B52" s="62"/>
      <c r="C52" s="62"/>
      <c r="D52" s="62"/>
      <c r="E52" s="62"/>
      <c r="F52" s="62"/>
      <c r="G52" s="124"/>
      <c r="H52" s="124"/>
      <c r="I52" s="12" t="str">
        <f t="shared" si="2"/>
        <v/>
      </c>
      <c r="J52" s="13" t="str">
        <f t="shared" si="0"/>
        <v/>
      </c>
      <c r="K52" s="13" t="str">
        <f t="shared" si="1"/>
        <v/>
      </c>
    </row>
    <row r="53" spans="1:11" ht="14.4" x14ac:dyDescent="0.3">
      <c r="A53" s="61"/>
      <c r="B53" s="62"/>
      <c r="C53" s="62"/>
      <c r="D53" s="62"/>
      <c r="E53" s="62"/>
      <c r="F53" s="62"/>
      <c r="G53" s="124"/>
      <c r="H53" s="124"/>
      <c r="I53" s="12" t="str">
        <f t="shared" si="2"/>
        <v/>
      </c>
      <c r="J53" s="13" t="str">
        <f t="shared" si="0"/>
        <v/>
      </c>
      <c r="K53" s="13" t="str">
        <f t="shared" si="1"/>
        <v/>
      </c>
    </row>
    <row r="54" spans="1:11" ht="14.4" x14ac:dyDescent="0.3">
      <c r="A54" s="61"/>
      <c r="B54" s="62"/>
      <c r="C54" s="62"/>
      <c r="D54" s="62"/>
      <c r="E54" s="62"/>
      <c r="F54" s="62"/>
      <c r="G54" s="124"/>
      <c r="H54" s="124"/>
      <c r="I54" s="12" t="str">
        <f t="shared" si="2"/>
        <v/>
      </c>
      <c r="J54" s="13" t="str">
        <f t="shared" si="0"/>
        <v/>
      </c>
      <c r="K54" s="13" t="str">
        <f t="shared" si="1"/>
        <v/>
      </c>
    </row>
    <row r="55" spans="1:11" ht="14.4" x14ac:dyDescent="0.3">
      <c r="A55" s="61"/>
      <c r="B55" s="62"/>
      <c r="C55" s="62"/>
      <c r="D55" s="62"/>
      <c r="E55" s="62"/>
      <c r="F55" s="62"/>
      <c r="G55" s="124"/>
      <c r="H55" s="124"/>
      <c r="I55" s="12" t="str">
        <f t="shared" si="2"/>
        <v/>
      </c>
      <c r="J55" s="13" t="str">
        <f t="shared" si="0"/>
        <v/>
      </c>
      <c r="K55" s="13" t="str">
        <f t="shared" si="1"/>
        <v/>
      </c>
    </row>
    <row r="56" spans="1:11" ht="14.4" x14ac:dyDescent="0.3">
      <c r="A56" s="61"/>
      <c r="B56" s="62"/>
      <c r="C56" s="62"/>
      <c r="D56" s="62"/>
      <c r="E56" s="62"/>
      <c r="F56" s="62"/>
      <c r="G56" s="124"/>
      <c r="H56" s="124"/>
      <c r="I56" s="12" t="str">
        <f t="shared" si="2"/>
        <v/>
      </c>
      <c r="J56" s="13" t="str">
        <f t="shared" si="0"/>
        <v/>
      </c>
      <c r="K56" s="13" t="str">
        <f t="shared" si="1"/>
        <v/>
      </c>
    </row>
    <row r="57" spans="1:11" ht="14.4" x14ac:dyDescent="0.3">
      <c r="A57" s="61"/>
      <c r="B57" s="62"/>
      <c r="C57" s="62"/>
      <c r="D57" s="62"/>
      <c r="E57" s="62"/>
      <c r="F57" s="62"/>
      <c r="G57" s="124"/>
      <c r="H57" s="124"/>
      <c r="I57" s="12" t="str">
        <f t="shared" si="2"/>
        <v/>
      </c>
      <c r="J57" s="13" t="str">
        <f t="shared" si="0"/>
        <v/>
      </c>
      <c r="K57" s="13" t="str">
        <f t="shared" si="1"/>
        <v/>
      </c>
    </row>
    <row r="58" spans="1:11" ht="14.4" x14ac:dyDescent="0.3">
      <c r="A58" s="61"/>
      <c r="B58" s="62"/>
      <c r="C58" s="62"/>
      <c r="D58" s="62"/>
      <c r="E58" s="62"/>
      <c r="F58" s="62"/>
      <c r="G58" s="124"/>
      <c r="H58" s="124"/>
      <c r="I58" s="12" t="str">
        <f t="shared" si="2"/>
        <v/>
      </c>
      <c r="J58" s="13" t="str">
        <f t="shared" si="0"/>
        <v/>
      </c>
      <c r="K58" s="13" t="str">
        <f t="shared" si="1"/>
        <v/>
      </c>
    </row>
    <row r="59" spans="1:11" ht="14.4" x14ac:dyDescent="0.3">
      <c r="A59" s="61"/>
      <c r="B59" s="62"/>
      <c r="C59" s="62"/>
      <c r="D59" s="62"/>
      <c r="E59" s="62"/>
      <c r="F59" s="62"/>
      <c r="G59" s="124"/>
      <c r="H59" s="124"/>
      <c r="I59" s="12" t="str">
        <f t="shared" si="2"/>
        <v/>
      </c>
      <c r="J59" s="13" t="str">
        <f t="shared" si="0"/>
        <v/>
      </c>
      <c r="K59" s="13" t="str">
        <f t="shared" si="1"/>
        <v/>
      </c>
    </row>
    <row r="60" spans="1:11" ht="14.4" x14ac:dyDescent="0.3">
      <c r="A60" s="61"/>
      <c r="B60" s="62"/>
      <c r="C60" s="62"/>
      <c r="D60" s="62"/>
      <c r="E60" s="62"/>
      <c r="F60" s="62"/>
      <c r="G60" s="124"/>
      <c r="H60" s="124"/>
      <c r="I60" s="12" t="str">
        <f t="shared" si="2"/>
        <v/>
      </c>
      <c r="J60" s="13" t="str">
        <f t="shared" si="0"/>
        <v/>
      </c>
      <c r="K60" s="13" t="str">
        <f t="shared" si="1"/>
        <v/>
      </c>
    </row>
    <row r="61" spans="1:11" ht="14.4" x14ac:dyDescent="0.3">
      <c r="A61" s="61"/>
      <c r="B61" s="62"/>
      <c r="C61" s="62"/>
      <c r="D61" s="62"/>
      <c r="E61" s="62"/>
      <c r="F61" s="62"/>
      <c r="G61" s="124"/>
      <c r="H61" s="124"/>
      <c r="I61" s="12" t="str">
        <f t="shared" si="2"/>
        <v/>
      </c>
      <c r="J61" s="13" t="str">
        <f t="shared" si="0"/>
        <v/>
      </c>
      <c r="K61" s="13" t="str">
        <f t="shared" si="1"/>
        <v/>
      </c>
    </row>
    <row r="62" spans="1:11" ht="14.4" x14ac:dyDescent="0.3">
      <c r="A62" s="61"/>
      <c r="B62" s="62"/>
      <c r="C62" s="62"/>
      <c r="D62" s="62"/>
      <c r="E62" s="62"/>
      <c r="F62" s="62"/>
      <c r="G62" s="124"/>
      <c r="H62" s="124"/>
      <c r="I62" s="12" t="str">
        <f t="shared" si="2"/>
        <v/>
      </c>
      <c r="J62" s="13" t="str">
        <f t="shared" si="0"/>
        <v/>
      </c>
      <c r="K62" s="13" t="str">
        <f t="shared" si="1"/>
        <v/>
      </c>
    </row>
    <row r="63" spans="1:11" ht="14.4" x14ac:dyDescent="0.3">
      <c r="A63" s="61"/>
      <c r="B63" s="62"/>
      <c r="C63" s="62"/>
      <c r="D63" s="62"/>
      <c r="E63" s="62"/>
      <c r="F63" s="62"/>
      <c r="G63" s="124"/>
      <c r="H63" s="124"/>
      <c r="I63" s="12" t="str">
        <f t="shared" si="2"/>
        <v/>
      </c>
      <c r="J63" s="13" t="str">
        <f t="shared" si="0"/>
        <v/>
      </c>
      <c r="K63" s="13" t="str">
        <f t="shared" si="1"/>
        <v/>
      </c>
    </row>
    <row r="64" spans="1:11" ht="14.4" x14ac:dyDescent="0.3">
      <c r="A64" s="61"/>
      <c r="B64" s="62"/>
      <c r="C64" s="62"/>
      <c r="D64" s="62"/>
      <c r="E64" s="62"/>
      <c r="F64" s="62"/>
      <c r="G64" s="124"/>
      <c r="H64" s="124"/>
      <c r="I64" s="12" t="str">
        <f t="shared" si="2"/>
        <v/>
      </c>
      <c r="J64" s="13" t="str">
        <f t="shared" si="0"/>
        <v/>
      </c>
      <c r="K64" s="13" t="str">
        <f t="shared" si="1"/>
        <v/>
      </c>
    </row>
    <row r="65" spans="1:11" ht="14.4" x14ac:dyDescent="0.3">
      <c r="A65" s="61"/>
      <c r="B65" s="62"/>
      <c r="C65" s="62"/>
      <c r="D65" s="62"/>
      <c r="E65" s="62"/>
      <c r="F65" s="62"/>
      <c r="G65" s="124"/>
      <c r="H65" s="124"/>
      <c r="I65" s="12" t="str">
        <f t="shared" si="2"/>
        <v/>
      </c>
      <c r="J65" s="13" t="str">
        <f t="shared" si="0"/>
        <v/>
      </c>
      <c r="K65" s="13" t="str">
        <f t="shared" si="1"/>
        <v/>
      </c>
    </row>
    <row r="66" spans="1:11" ht="14.4" x14ac:dyDescent="0.3">
      <c r="A66" s="61"/>
      <c r="B66" s="62"/>
      <c r="C66" s="62"/>
      <c r="D66" s="62"/>
      <c r="E66" s="62"/>
      <c r="F66" s="62"/>
      <c r="G66" s="124"/>
      <c r="H66" s="124"/>
      <c r="I66" s="12" t="str">
        <f t="shared" si="2"/>
        <v/>
      </c>
      <c r="J66" s="13" t="str">
        <f t="shared" si="0"/>
        <v/>
      </c>
      <c r="K66" s="13" t="str">
        <f t="shared" si="1"/>
        <v/>
      </c>
    </row>
    <row r="67" spans="1:11" ht="14.4" x14ac:dyDescent="0.3">
      <c r="A67" s="61"/>
      <c r="B67" s="62"/>
      <c r="C67" s="62"/>
      <c r="D67" s="62"/>
      <c r="E67" s="62"/>
      <c r="F67" s="62"/>
      <c r="G67" s="124"/>
      <c r="H67" s="124"/>
      <c r="I67" s="12" t="str">
        <f t="shared" si="2"/>
        <v/>
      </c>
      <c r="J67" s="13" t="str">
        <f t="shared" si="0"/>
        <v/>
      </c>
      <c r="K67" s="13" t="str">
        <f t="shared" si="1"/>
        <v/>
      </c>
    </row>
    <row r="68" spans="1:11" ht="14.4" x14ac:dyDescent="0.3">
      <c r="A68" s="61"/>
      <c r="B68" s="62"/>
      <c r="C68" s="62"/>
      <c r="D68" s="62"/>
      <c r="E68" s="62"/>
      <c r="F68" s="62"/>
      <c r="G68" s="124"/>
      <c r="H68" s="124"/>
      <c r="I68" s="12" t="str">
        <f t="shared" si="2"/>
        <v/>
      </c>
      <c r="J68" s="13" t="str">
        <f t="shared" si="0"/>
        <v/>
      </c>
      <c r="K68" s="13" t="str">
        <f t="shared" si="1"/>
        <v/>
      </c>
    </row>
    <row r="69" spans="1:11" ht="14.4" x14ac:dyDescent="0.3">
      <c r="A69" s="61"/>
      <c r="B69" s="62"/>
      <c r="C69" s="62"/>
      <c r="D69" s="62"/>
      <c r="E69" s="62"/>
      <c r="F69" s="62"/>
      <c r="G69" s="124"/>
      <c r="H69" s="124"/>
      <c r="I69" s="12" t="str">
        <f t="shared" si="2"/>
        <v/>
      </c>
      <c r="J69" s="13" t="str">
        <f t="shared" si="0"/>
        <v/>
      </c>
      <c r="K69" s="13" t="str">
        <f t="shared" si="1"/>
        <v/>
      </c>
    </row>
    <row r="70" spans="1:11" ht="14.4" x14ac:dyDescent="0.3">
      <c r="A70" s="61"/>
      <c r="B70" s="62"/>
      <c r="C70" s="62"/>
      <c r="D70" s="62"/>
      <c r="E70" s="62"/>
      <c r="F70" s="62"/>
      <c r="G70" s="124"/>
      <c r="H70" s="124"/>
      <c r="I70" s="12" t="str">
        <f t="shared" si="2"/>
        <v/>
      </c>
      <c r="J70" s="13" t="str">
        <f t="shared" si="0"/>
        <v/>
      </c>
      <c r="K70" s="13" t="str">
        <f t="shared" si="1"/>
        <v/>
      </c>
    </row>
    <row r="71" spans="1:11" ht="14.4" x14ac:dyDescent="0.3">
      <c r="A71" s="61"/>
      <c r="B71" s="62"/>
      <c r="C71" s="62"/>
      <c r="D71" s="62"/>
      <c r="E71" s="62"/>
      <c r="F71" s="62"/>
      <c r="G71" s="124"/>
      <c r="H71" s="124"/>
      <c r="I71" s="12" t="str">
        <f t="shared" si="2"/>
        <v/>
      </c>
      <c r="J71" s="13" t="str">
        <f t="shared" si="0"/>
        <v/>
      </c>
      <c r="K71" s="13" t="str">
        <f t="shared" si="1"/>
        <v/>
      </c>
    </row>
    <row r="72" spans="1:11" ht="14.4" x14ac:dyDescent="0.3">
      <c r="A72" s="61"/>
      <c r="B72" s="62"/>
      <c r="C72" s="62"/>
      <c r="D72" s="62"/>
      <c r="E72" s="62"/>
      <c r="F72" s="62"/>
      <c r="G72" s="124"/>
      <c r="H72" s="124"/>
      <c r="I72" s="12" t="str">
        <f t="shared" si="2"/>
        <v/>
      </c>
      <c r="J72" s="13" t="str">
        <f t="shared" ref="J72:J135" si="3">IF(A72="","",IFERROR(MONTH(A72),""))</f>
        <v/>
      </c>
      <c r="K72" s="13" t="str">
        <f t="shared" ref="K72:K135" si="4">IF(A72="","",IF(A73="",ROW(),0))</f>
        <v/>
      </c>
    </row>
    <row r="73" spans="1:11" ht="14.4" x14ac:dyDescent="0.3">
      <c r="A73" s="61"/>
      <c r="B73" s="62"/>
      <c r="C73" s="62"/>
      <c r="D73" s="62"/>
      <c r="E73" s="62"/>
      <c r="F73" s="62"/>
      <c r="G73" s="124"/>
      <c r="H73" s="124"/>
      <c r="I73" s="12" t="str">
        <f t="shared" ref="I73:I136" si="5">IF(A73="","",I72+G73-H73)</f>
        <v/>
      </c>
      <c r="J73" s="13" t="str">
        <f t="shared" si="3"/>
        <v/>
      </c>
      <c r="K73" s="13" t="str">
        <f t="shared" si="4"/>
        <v/>
      </c>
    </row>
    <row r="74" spans="1:11" ht="14.4" x14ac:dyDescent="0.3">
      <c r="A74" s="61"/>
      <c r="B74" s="62"/>
      <c r="C74" s="62"/>
      <c r="D74" s="62"/>
      <c r="E74" s="62"/>
      <c r="F74" s="62"/>
      <c r="G74" s="124"/>
      <c r="H74" s="124"/>
      <c r="I74" s="12" t="str">
        <f t="shared" si="5"/>
        <v/>
      </c>
      <c r="J74" s="13" t="str">
        <f t="shared" si="3"/>
        <v/>
      </c>
      <c r="K74" s="13" t="str">
        <f t="shared" si="4"/>
        <v/>
      </c>
    </row>
    <row r="75" spans="1:11" ht="14.4" x14ac:dyDescent="0.3">
      <c r="A75" s="61"/>
      <c r="B75" s="62"/>
      <c r="C75" s="62"/>
      <c r="D75" s="62"/>
      <c r="E75" s="62"/>
      <c r="F75" s="62"/>
      <c r="G75" s="124"/>
      <c r="H75" s="124"/>
      <c r="I75" s="12" t="str">
        <f t="shared" si="5"/>
        <v/>
      </c>
      <c r="J75" s="13" t="str">
        <f t="shared" si="3"/>
        <v/>
      </c>
      <c r="K75" s="13" t="str">
        <f t="shared" si="4"/>
        <v/>
      </c>
    </row>
    <row r="76" spans="1:11" ht="14.4" x14ac:dyDescent="0.3">
      <c r="A76" s="61"/>
      <c r="B76" s="62"/>
      <c r="C76" s="62"/>
      <c r="D76" s="62"/>
      <c r="E76" s="62"/>
      <c r="F76" s="62"/>
      <c r="G76" s="124"/>
      <c r="H76" s="124"/>
      <c r="I76" s="12" t="str">
        <f t="shared" si="5"/>
        <v/>
      </c>
      <c r="J76" s="13" t="str">
        <f t="shared" si="3"/>
        <v/>
      </c>
      <c r="K76" s="13" t="str">
        <f t="shared" si="4"/>
        <v/>
      </c>
    </row>
    <row r="77" spans="1:11" ht="14.4" x14ac:dyDescent="0.3">
      <c r="A77" s="61"/>
      <c r="B77" s="62"/>
      <c r="C77" s="62"/>
      <c r="D77" s="62"/>
      <c r="E77" s="62"/>
      <c r="F77" s="62"/>
      <c r="G77" s="124"/>
      <c r="H77" s="124"/>
      <c r="I77" s="12" t="str">
        <f t="shared" si="5"/>
        <v/>
      </c>
      <c r="J77" s="13" t="str">
        <f t="shared" si="3"/>
        <v/>
      </c>
      <c r="K77" s="13" t="str">
        <f t="shared" si="4"/>
        <v/>
      </c>
    </row>
    <row r="78" spans="1:11" ht="14.4" x14ac:dyDescent="0.3">
      <c r="A78" s="61"/>
      <c r="B78" s="62"/>
      <c r="C78" s="62"/>
      <c r="D78" s="62"/>
      <c r="E78" s="62"/>
      <c r="F78" s="62"/>
      <c r="G78" s="124"/>
      <c r="H78" s="124"/>
      <c r="I78" s="12" t="str">
        <f t="shared" si="5"/>
        <v/>
      </c>
      <c r="J78" s="13" t="str">
        <f t="shared" si="3"/>
        <v/>
      </c>
      <c r="K78" s="13" t="str">
        <f t="shared" si="4"/>
        <v/>
      </c>
    </row>
    <row r="79" spans="1:11" ht="14.4" x14ac:dyDescent="0.3">
      <c r="A79" s="61"/>
      <c r="B79" s="62"/>
      <c r="C79" s="62"/>
      <c r="D79" s="62"/>
      <c r="E79" s="62"/>
      <c r="F79" s="62"/>
      <c r="G79" s="124"/>
      <c r="H79" s="124"/>
      <c r="I79" s="12" t="str">
        <f t="shared" si="5"/>
        <v/>
      </c>
      <c r="J79" s="13" t="str">
        <f t="shared" si="3"/>
        <v/>
      </c>
      <c r="K79" s="13" t="str">
        <f t="shared" si="4"/>
        <v/>
      </c>
    </row>
    <row r="80" spans="1:11" ht="14.4" x14ac:dyDescent="0.3">
      <c r="A80" s="61"/>
      <c r="B80" s="62"/>
      <c r="C80" s="62"/>
      <c r="D80" s="62"/>
      <c r="E80" s="62"/>
      <c r="F80" s="62"/>
      <c r="G80" s="124"/>
      <c r="H80" s="124"/>
      <c r="I80" s="12" t="str">
        <f t="shared" si="5"/>
        <v/>
      </c>
      <c r="J80" s="13" t="str">
        <f t="shared" si="3"/>
        <v/>
      </c>
      <c r="K80" s="13" t="str">
        <f t="shared" si="4"/>
        <v/>
      </c>
    </row>
    <row r="81" spans="1:11" ht="14.4" x14ac:dyDescent="0.3">
      <c r="A81" s="61"/>
      <c r="B81" s="62"/>
      <c r="C81" s="62"/>
      <c r="D81" s="62"/>
      <c r="E81" s="62"/>
      <c r="F81" s="62"/>
      <c r="G81" s="124"/>
      <c r="H81" s="124"/>
      <c r="I81" s="12" t="str">
        <f t="shared" si="5"/>
        <v/>
      </c>
      <c r="J81" s="13" t="str">
        <f t="shared" si="3"/>
        <v/>
      </c>
      <c r="K81" s="13" t="str">
        <f t="shared" si="4"/>
        <v/>
      </c>
    </row>
    <row r="82" spans="1:11" ht="14.4" x14ac:dyDescent="0.3">
      <c r="A82" s="61"/>
      <c r="B82" s="62"/>
      <c r="C82" s="62"/>
      <c r="D82" s="62"/>
      <c r="E82" s="62"/>
      <c r="F82" s="62"/>
      <c r="G82" s="124"/>
      <c r="H82" s="124"/>
      <c r="I82" s="12" t="str">
        <f t="shared" si="5"/>
        <v/>
      </c>
      <c r="J82" s="13" t="str">
        <f t="shared" si="3"/>
        <v/>
      </c>
      <c r="K82" s="13" t="str">
        <f t="shared" si="4"/>
        <v/>
      </c>
    </row>
    <row r="83" spans="1:11" ht="14.4" x14ac:dyDescent="0.3">
      <c r="A83" s="61"/>
      <c r="B83" s="62"/>
      <c r="C83" s="62"/>
      <c r="D83" s="62"/>
      <c r="E83" s="62"/>
      <c r="F83" s="62"/>
      <c r="G83" s="124"/>
      <c r="H83" s="124"/>
      <c r="I83" s="12" t="str">
        <f t="shared" si="5"/>
        <v/>
      </c>
      <c r="J83" s="13" t="str">
        <f t="shared" si="3"/>
        <v/>
      </c>
      <c r="K83" s="13" t="str">
        <f t="shared" si="4"/>
        <v/>
      </c>
    </row>
    <row r="84" spans="1:11" ht="14.4" x14ac:dyDescent="0.3">
      <c r="A84" s="61"/>
      <c r="B84" s="62"/>
      <c r="C84" s="62"/>
      <c r="D84" s="62"/>
      <c r="E84" s="62"/>
      <c r="F84" s="62"/>
      <c r="G84" s="124"/>
      <c r="H84" s="124"/>
      <c r="I84" s="12" t="str">
        <f t="shared" si="5"/>
        <v/>
      </c>
      <c r="J84" s="13" t="str">
        <f t="shared" si="3"/>
        <v/>
      </c>
      <c r="K84" s="13" t="str">
        <f t="shared" si="4"/>
        <v/>
      </c>
    </row>
    <row r="85" spans="1:11" ht="14.4" x14ac:dyDescent="0.3">
      <c r="A85" s="61"/>
      <c r="B85" s="62"/>
      <c r="C85" s="62"/>
      <c r="D85" s="62"/>
      <c r="E85" s="62"/>
      <c r="F85" s="62"/>
      <c r="G85" s="124"/>
      <c r="H85" s="124"/>
      <c r="I85" s="12" t="str">
        <f t="shared" si="5"/>
        <v/>
      </c>
      <c r="J85" s="13" t="str">
        <f t="shared" si="3"/>
        <v/>
      </c>
      <c r="K85" s="13" t="str">
        <f t="shared" si="4"/>
        <v/>
      </c>
    </row>
    <row r="86" spans="1:11" ht="14.4" x14ac:dyDescent="0.3">
      <c r="A86" s="61"/>
      <c r="B86" s="62"/>
      <c r="C86" s="62"/>
      <c r="D86" s="62"/>
      <c r="E86" s="62"/>
      <c r="F86" s="62"/>
      <c r="G86" s="124"/>
      <c r="H86" s="124"/>
      <c r="I86" s="12" t="str">
        <f t="shared" si="5"/>
        <v/>
      </c>
      <c r="J86" s="13" t="str">
        <f t="shared" si="3"/>
        <v/>
      </c>
      <c r="K86" s="13" t="str">
        <f t="shared" si="4"/>
        <v/>
      </c>
    </row>
    <row r="87" spans="1:11" ht="14.4" x14ac:dyDescent="0.3">
      <c r="A87" s="61"/>
      <c r="B87" s="62"/>
      <c r="C87" s="62"/>
      <c r="D87" s="62"/>
      <c r="E87" s="62"/>
      <c r="F87" s="62"/>
      <c r="G87" s="124"/>
      <c r="H87" s="124"/>
      <c r="I87" s="12" t="str">
        <f t="shared" si="5"/>
        <v/>
      </c>
      <c r="J87" s="13" t="str">
        <f t="shared" si="3"/>
        <v/>
      </c>
      <c r="K87" s="13" t="str">
        <f t="shared" si="4"/>
        <v/>
      </c>
    </row>
    <row r="88" spans="1:11" ht="14.4" x14ac:dyDescent="0.3">
      <c r="A88" s="61"/>
      <c r="B88" s="62"/>
      <c r="C88" s="62"/>
      <c r="D88" s="62"/>
      <c r="E88" s="62"/>
      <c r="F88" s="62"/>
      <c r="G88" s="124"/>
      <c r="H88" s="124"/>
      <c r="I88" s="12" t="str">
        <f t="shared" si="5"/>
        <v/>
      </c>
      <c r="J88" s="13" t="str">
        <f t="shared" si="3"/>
        <v/>
      </c>
      <c r="K88" s="13" t="str">
        <f t="shared" si="4"/>
        <v/>
      </c>
    </row>
    <row r="89" spans="1:11" ht="14.4" x14ac:dyDescent="0.3">
      <c r="A89" s="61"/>
      <c r="B89" s="62"/>
      <c r="C89" s="62"/>
      <c r="D89" s="62"/>
      <c r="E89" s="62"/>
      <c r="F89" s="62"/>
      <c r="G89" s="124"/>
      <c r="H89" s="124"/>
      <c r="I89" s="12" t="str">
        <f t="shared" si="5"/>
        <v/>
      </c>
      <c r="J89" s="13" t="str">
        <f t="shared" si="3"/>
        <v/>
      </c>
      <c r="K89" s="13" t="str">
        <f t="shared" si="4"/>
        <v/>
      </c>
    </row>
    <row r="90" spans="1:11" ht="14.4" x14ac:dyDescent="0.3">
      <c r="A90" s="61"/>
      <c r="B90" s="62"/>
      <c r="C90" s="62"/>
      <c r="D90" s="62"/>
      <c r="E90" s="62"/>
      <c r="F90" s="62"/>
      <c r="G90" s="124"/>
      <c r="H90" s="124"/>
      <c r="I90" s="12" t="str">
        <f t="shared" si="5"/>
        <v/>
      </c>
      <c r="J90" s="13" t="str">
        <f t="shared" si="3"/>
        <v/>
      </c>
      <c r="K90" s="13" t="str">
        <f t="shared" si="4"/>
        <v/>
      </c>
    </row>
    <row r="91" spans="1:11" ht="14.4" x14ac:dyDescent="0.3">
      <c r="A91" s="61"/>
      <c r="B91" s="62"/>
      <c r="C91" s="62"/>
      <c r="D91" s="62"/>
      <c r="E91" s="62"/>
      <c r="F91" s="62"/>
      <c r="G91" s="124"/>
      <c r="H91" s="124"/>
      <c r="I91" s="12" t="str">
        <f t="shared" si="5"/>
        <v/>
      </c>
      <c r="J91" s="13" t="str">
        <f t="shared" si="3"/>
        <v/>
      </c>
      <c r="K91" s="13" t="str">
        <f t="shared" si="4"/>
        <v/>
      </c>
    </row>
    <row r="92" spans="1:11" ht="14.4" x14ac:dyDescent="0.3">
      <c r="A92" s="61"/>
      <c r="B92" s="62"/>
      <c r="C92" s="62"/>
      <c r="D92" s="62"/>
      <c r="E92" s="62"/>
      <c r="F92" s="62"/>
      <c r="G92" s="124"/>
      <c r="H92" s="124"/>
      <c r="I92" s="12" t="str">
        <f t="shared" si="5"/>
        <v/>
      </c>
      <c r="J92" s="13" t="str">
        <f t="shared" si="3"/>
        <v/>
      </c>
      <c r="K92" s="13" t="str">
        <f t="shared" si="4"/>
        <v/>
      </c>
    </row>
    <row r="93" spans="1:11" ht="14.4" x14ac:dyDescent="0.3">
      <c r="A93" s="61"/>
      <c r="B93" s="62"/>
      <c r="C93" s="62"/>
      <c r="D93" s="62"/>
      <c r="E93" s="62"/>
      <c r="F93" s="62"/>
      <c r="G93" s="124"/>
      <c r="H93" s="124"/>
      <c r="I93" s="12" t="str">
        <f t="shared" si="5"/>
        <v/>
      </c>
      <c r="J93" s="13" t="str">
        <f t="shared" si="3"/>
        <v/>
      </c>
      <c r="K93" s="13" t="str">
        <f t="shared" si="4"/>
        <v/>
      </c>
    </row>
    <row r="94" spans="1:11" ht="14.4" x14ac:dyDescent="0.3">
      <c r="A94" s="61"/>
      <c r="B94" s="62"/>
      <c r="C94" s="62"/>
      <c r="D94" s="62"/>
      <c r="E94" s="62"/>
      <c r="F94" s="62"/>
      <c r="G94" s="124"/>
      <c r="H94" s="124"/>
      <c r="I94" s="12" t="str">
        <f t="shared" si="5"/>
        <v/>
      </c>
      <c r="J94" s="13" t="str">
        <f t="shared" si="3"/>
        <v/>
      </c>
      <c r="K94" s="13" t="str">
        <f t="shared" si="4"/>
        <v/>
      </c>
    </row>
    <row r="95" spans="1:11" ht="14.4" x14ac:dyDescent="0.3">
      <c r="A95" s="61"/>
      <c r="B95" s="62"/>
      <c r="C95" s="62"/>
      <c r="D95" s="62"/>
      <c r="E95" s="62"/>
      <c r="F95" s="62"/>
      <c r="G95" s="124"/>
      <c r="H95" s="124"/>
      <c r="I95" s="12" t="str">
        <f t="shared" si="5"/>
        <v/>
      </c>
      <c r="J95" s="13" t="str">
        <f t="shared" si="3"/>
        <v/>
      </c>
      <c r="K95" s="13" t="str">
        <f t="shared" si="4"/>
        <v/>
      </c>
    </row>
    <row r="96" spans="1:11" ht="14.4" x14ac:dyDescent="0.3">
      <c r="A96" s="61"/>
      <c r="B96" s="62"/>
      <c r="C96" s="62"/>
      <c r="D96" s="62"/>
      <c r="E96" s="62"/>
      <c r="F96" s="62"/>
      <c r="G96" s="124"/>
      <c r="H96" s="124"/>
      <c r="I96" s="12" t="str">
        <f t="shared" si="5"/>
        <v/>
      </c>
      <c r="J96" s="13" t="str">
        <f t="shared" si="3"/>
        <v/>
      </c>
      <c r="K96" s="13" t="str">
        <f t="shared" si="4"/>
        <v/>
      </c>
    </row>
    <row r="97" spans="1:11" ht="14.4" x14ac:dyDescent="0.3">
      <c r="A97" s="61"/>
      <c r="B97" s="62"/>
      <c r="C97" s="62"/>
      <c r="D97" s="62"/>
      <c r="E97" s="62"/>
      <c r="F97" s="62"/>
      <c r="G97" s="124"/>
      <c r="H97" s="124"/>
      <c r="I97" s="12" t="str">
        <f t="shared" si="5"/>
        <v/>
      </c>
      <c r="J97" s="13" t="str">
        <f t="shared" si="3"/>
        <v/>
      </c>
      <c r="K97" s="13" t="str">
        <f t="shared" si="4"/>
        <v/>
      </c>
    </row>
    <row r="98" spans="1:11" ht="14.4" x14ac:dyDescent="0.3">
      <c r="A98" s="61"/>
      <c r="B98" s="62"/>
      <c r="C98" s="62"/>
      <c r="D98" s="62"/>
      <c r="E98" s="62"/>
      <c r="F98" s="62"/>
      <c r="G98" s="124"/>
      <c r="H98" s="124"/>
      <c r="I98" s="12" t="str">
        <f t="shared" si="5"/>
        <v/>
      </c>
      <c r="J98" s="13" t="str">
        <f t="shared" si="3"/>
        <v/>
      </c>
      <c r="K98" s="13" t="str">
        <f t="shared" si="4"/>
        <v/>
      </c>
    </row>
    <row r="99" spans="1:11" ht="14.4" x14ac:dyDescent="0.3">
      <c r="A99" s="61"/>
      <c r="B99" s="62"/>
      <c r="C99" s="62"/>
      <c r="D99" s="62"/>
      <c r="E99" s="62"/>
      <c r="F99" s="62"/>
      <c r="G99" s="124"/>
      <c r="H99" s="124"/>
      <c r="I99" s="12" t="str">
        <f t="shared" si="5"/>
        <v/>
      </c>
      <c r="J99" s="13" t="str">
        <f t="shared" si="3"/>
        <v/>
      </c>
      <c r="K99" s="13" t="str">
        <f t="shared" si="4"/>
        <v/>
      </c>
    </row>
    <row r="100" spans="1:11" ht="14.4" x14ac:dyDescent="0.3">
      <c r="A100" s="61"/>
      <c r="B100" s="62"/>
      <c r="C100" s="62"/>
      <c r="D100" s="62"/>
      <c r="E100" s="62"/>
      <c r="F100" s="62"/>
      <c r="G100" s="124"/>
      <c r="H100" s="124"/>
      <c r="I100" s="12" t="str">
        <f t="shared" si="5"/>
        <v/>
      </c>
      <c r="J100" s="13" t="str">
        <f t="shared" si="3"/>
        <v/>
      </c>
      <c r="K100" s="13" t="str">
        <f t="shared" si="4"/>
        <v/>
      </c>
    </row>
    <row r="101" spans="1:11" ht="14.4" x14ac:dyDescent="0.3">
      <c r="A101" s="61"/>
      <c r="B101" s="62"/>
      <c r="C101" s="62"/>
      <c r="D101" s="62"/>
      <c r="E101" s="62"/>
      <c r="F101" s="62"/>
      <c r="G101" s="124"/>
      <c r="H101" s="124"/>
      <c r="I101" s="12" t="str">
        <f t="shared" si="5"/>
        <v/>
      </c>
      <c r="J101" s="13" t="str">
        <f t="shared" si="3"/>
        <v/>
      </c>
      <c r="K101" s="13" t="str">
        <f t="shared" si="4"/>
        <v/>
      </c>
    </row>
    <row r="102" spans="1:11" ht="14.4" x14ac:dyDescent="0.3">
      <c r="A102" s="61"/>
      <c r="B102" s="62"/>
      <c r="C102" s="62"/>
      <c r="D102" s="62"/>
      <c r="E102" s="62"/>
      <c r="F102" s="62"/>
      <c r="G102" s="124"/>
      <c r="H102" s="124"/>
      <c r="I102" s="12" t="str">
        <f t="shared" si="5"/>
        <v/>
      </c>
      <c r="J102" s="13" t="str">
        <f t="shared" si="3"/>
        <v/>
      </c>
      <c r="K102" s="13" t="str">
        <f t="shared" si="4"/>
        <v/>
      </c>
    </row>
    <row r="103" spans="1:11" ht="14.4" x14ac:dyDescent="0.3">
      <c r="A103" s="61"/>
      <c r="B103" s="62"/>
      <c r="C103" s="62"/>
      <c r="D103" s="62"/>
      <c r="E103" s="62"/>
      <c r="F103" s="62"/>
      <c r="G103" s="124"/>
      <c r="H103" s="124"/>
      <c r="I103" s="12" t="str">
        <f t="shared" si="5"/>
        <v/>
      </c>
      <c r="J103" s="13" t="str">
        <f t="shared" si="3"/>
        <v/>
      </c>
      <c r="K103" s="13" t="str">
        <f t="shared" si="4"/>
        <v/>
      </c>
    </row>
    <row r="104" spans="1:11" ht="14.4" x14ac:dyDescent="0.3">
      <c r="A104" s="61"/>
      <c r="B104" s="62"/>
      <c r="C104" s="62"/>
      <c r="D104" s="62"/>
      <c r="E104" s="62"/>
      <c r="F104" s="62"/>
      <c r="G104" s="124"/>
      <c r="H104" s="124"/>
      <c r="I104" s="12" t="str">
        <f t="shared" si="5"/>
        <v/>
      </c>
      <c r="J104" s="13" t="str">
        <f t="shared" si="3"/>
        <v/>
      </c>
      <c r="K104" s="13" t="str">
        <f t="shared" si="4"/>
        <v/>
      </c>
    </row>
    <row r="105" spans="1:11" ht="14.4" x14ac:dyDescent="0.3">
      <c r="A105" s="61"/>
      <c r="B105" s="62"/>
      <c r="C105" s="62"/>
      <c r="D105" s="62"/>
      <c r="E105" s="62"/>
      <c r="F105" s="62"/>
      <c r="G105" s="124"/>
      <c r="H105" s="124"/>
      <c r="I105" s="12" t="str">
        <f t="shared" si="5"/>
        <v/>
      </c>
      <c r="J105" s="13" t="str">
        <f t="shared" si="3"/>
        <v/>
      </c>
      <c r="K105" s="13" t="str">
        <f t="shared" si="4"/>
        <v/>
      </c>
    </row>
    <row r="106" spans="1:11" ht="14.4" x14ac:dyDescent="0.3">
      <c r="A106" s="61"/>
      <c r="B106" s="62"/>
      <c r="C106" s="62"/>
      <c r="D106" s="62"/>
      <c r="E106" s="62"/>
      <c r="F106" s="62"/>
      <c r="G106" s="124"/>
      <c r="H106" s="124"/>
      <c r="I106" s="12" t="str">
        <f t="shared" si="5"/>
        <v/>
      </c>
      <c r="J106" s="13" t="str">
        <f t="shared" si="3"/>
        <v/>
      </c>
      <c r="K106" s="13" t="str">
        <f t="shared" si="4"/>
        <v/>
      </c>
    </row>
    <row r="107" spans="1:11" ht="14.4" x14ac:dyDescent="0.3">
      <c r="A107" s="61"/>
      <c r="B107" s="62"/>
      <c r="C107" s="62"/>
      <c r="D107" s="62"/>
      <c r="E107" s="62"/>
      <c r="F107" s="62"/>
      <c r="G107" s="124"/>
      <c r="H107" s="124"/>
      <c r="I107" s="12" t="str">
        <f t="shared" si="5"/>
        <v/>
      </c>
      <c r="J107" s="13" t="str">
        <f t="shared" si="3"/>
        <v/>
      </c>
      <c r="K107" s="13" t="str">
        <f t="shared" si="4"/>
        <v/>
      </c>
    </row>
    <row r="108" spans="1:11" ht="14.4" x14ac:dyDescent="0.3">
      <c r="A108" s="61"/>
      <c r="B108" s="62"/>
      <c r="C108" s="62"/>
      <c r="D108" s="62"/>
      <c r="E108" s="62"/>
      <c r="F108" s="62"/>
      <c r="G108" s="124"/>
      <c r="H108" s="124"/>
      <c r="I108" s="12" t="str">
        <f t="shared" si="5"/>
        <v/>
      </c>
      <c r="J108" s="13" t="str">
        <f t="shared" si="3"/>
        <v/>
      </c>
      <c r="K108" s="13" t="str">
        <f t="shared" si="4"/>
        <v/>
      </c>
    </row>
    <row r="109" spans="1:11" ht="14.4" x14ac:dyDescent="0.3">
      <c r="A109" s="61"/>
      <c r="B109" s="62"/>
      <c r="C109" s="62"/>
      <c r="D109" s="62"/>
      <c r="E109" s="62"/>
      <c r="F109" s="62"/>
      <c r="G109" s="124"/>
      <c r="H109" s="124"/>
      <c r="I109" s="12" t="str">
        <f t="shared" si="5"/>
        <v/>
      </c>
      <c r="J109" s="13" t="str">
        <f t="shared" si="3"/>
        <v/>
      </c>
      <c r="K109" s="13" t="str">
        <f t="shared" si="4"/>
        <v/>
      </c>
    </row>
    <row r="110" spans="1:11" ht="14.4" x14ac:dyDescent="0.3">
      <c r="A110" s="61"/>
      <c r="B110" s="62"/>
      <c r="C110" s="62"/>
      <c r="D110" s="62"/>
      <c r="E110" s="62"/>
      <c r="F110" s="62"/>
      <c r="G110" s="124"/>
      <c r="H110" s="124"/>
      <c r="I110" s="12" t="str">
        <f t="shared" si="5"/>
        <v/>
      </c>
      <c r="J110" s="13" t="str">
        <f t="shared" si="3"/>
        <v/>
      </c>
      <c r="K110" s="13" t="str">
        <f t="shared" si="4"/>
        <v/>
      </c>
    </row>
    <row r="111" spans="1:11" ht="14.4" x14ac:dyDescent="0.3">
      <c r="A111" s="61"/>
      <c r="B111" s="62"/>
      <c r="C111" s="62"/>
      <c r="D111" s="62"/>
      <c r="E111" s="62"/>
      <c r="F111" s="62"/>
      <c r="G111" s="124"/>
      <c r="H111" s="124"/>
      <c r="I111" s="12" t="str">
        <f t="shared" si="5"/>
        <v/>
      </c>
      <c r="J111" s="13" t="str">
        <f t="shared" si="3"/>
        <v/>
      </c>
      <c r="K111" s="13" t="str">
        <f t="shared" si="4"/>
        <v/>
      </c>
    </row>
    <row r="112" spans="1:11" ht="14.4" x14ac:dyDescent="0.3">
      <c r="A112" s="61"/>
      <c r="B112" s="62"/>
      <c r="C112" s="62"/>
      <c r="D112" s="62"/>
      <c r="E112" s="62"/>
      <c r="F112" s="62"/>
      <c r="G112" s="124"/>
      <c r="H112" s="124"/>
      <c r="I112" s="12" t="str">
        <f t="shared" si="5"/>
        <v/>
      </c>
      <c r="J112" s="13" t="str">
        <f t="shared" si="3"/>
        <v/>
      </c>
      <c r="K112" s="13" t="str">
        <f t="shared" si="4"/>
        <v/>
      </c>
    </row>
    <row r="113" spans="1:11" ht="14.4" x14ac:dyDescent="0.3">
      <c r="A113" s="61"/>
      <c r="B113" s="62"/>
      <c r="C113" s="62"/>
      <c r="D113" s="62"/>
      <c r="E113" s="62"/>
      <c r="F113" s="62"/>
      <c r="G113" s="124"/>
      <c r="H113" s="124"/>
      <c r="I113" s="12" t="str">
        <f t="shared" si="5"/>
        <v/>
      </c>
      <c r="J113" s="13" t="str">
        <f t="shared" si="3"/>
        <v/>
      </c>
      <c r="K113" s="13" t="str">
        <f t="shared" si="4"/>
        <v/>
      </c>
    </row>
    <row r="114" spans="1:11" ht="14.4" x14ac:dyDescent="0.3">
      <c r="A114" s="61"/>
      <c r="B114" s="62"/>
      <c r="C114" s="62"/>
      <c r="D114" s="62"/>
      <c r="E114" s="62"/>
      <c r="F114" s="62"/>
      <c r="G114" s="124"/>
      <c r="H114" s="124"/>
      <c r="I114" s="12" t="str">
        <f t="shared" si="5"/>
        <v/>
      </c>
      <c r="J114" s="13" t="str">
        <f t="shared" si="3"/>
        <v/>
      </c>
      <c r="K114" s="13" t="str">
        <f t="shared" si="4"/>
        <v/>
      </c>
    </row>
    <row r="115" spans="1:11" ht="14.4" x14ac:dyDescent="0.3">
      <c r="A115" s="61"/>
      <c r="B115" s="62"/>
      <c r="C115" s="62"/>
      <c r="D115" s="62"/>
      <c r="E115" s="62"/>
      <c r="F115" s="62"/>
      <c r="G115" s="124"/>
      <c r="H115" s="124"/>
      <c r="I115" s="12" t="str">
        <f t="shared" si="5"/>
        <v/>
      </c>
      <c r="J115" s="13" t="str">
        <f t="shared" si="3"/>
        <v/>
      </c>
      <c r="K115" s="13" t="str">
        <f t="shared" si="4"/>
        <v/>
      </c>
    </row>
    <row r="116" spans="1:11" ht="14.4" x14ac:dyDescent="0.3">
      <c r="A116" s="61"/>
      <c r="B116" s="62"/>
      <c r="C116" s="62"/>
      <c r="D116" s="62"/>
      <c r="E116" s="62"/>
      <c r="F116" s="62"/>
      <c r="G116" s="124"/>
      <c r="H116" s="124"/>
      <c r="I116" s="12" t="str">
        <f t="shared" si="5"/>
        <v/>
      </c>
      <c r="J116" s="13" t="str">
        <f t="shared" si="3"/>
        <v/>
      </c>
      <c r="K116" s="13" t="str">
        <f t="shared" si="4"/>
        <v/>
      </c>
    </row>
    <row r="117" spans="1:11" ht="14.4" x14ac:dyDescent="0.3">
      <c r="A117" s="61"/>
      <c r="B117" s="62"/>
      <c r="C117" s="62"/>
      <c r="D117" s="62"/>
      <c r="E117" s="62"/>
      <c r="F117" s="62"/>
      <c r="G117" s="124"/>
      <c r="H117" s="124"/>
      <c r="I117" s="12" t="str">
        <f t="shared" si="5"/>
        <v/>
      </c>
      <c r="J117" s="13" t="str">
        <f t="shared" si="3"/>
        <v/>
      </c>
      <c r="K117" s="13" t="str">
        <f t="shared" si="4"/>
        <v/>
      </c>
    </row>
    <row r="118" spans="1:11" ht="14.4" x14ac:dyDescent="0.3">
      <c r="A118" s="61"/>
      <c r="B118" s="62"/>
      <c r="C118" s="62"/>
      <c r="D118" s="62"/>
      <c r="E118" s="62"/>
      <c r="F118" s="62"/>
      <c r="G118" s="124"/>
      <c r="H118" s="124"/>
      <c r="I118" s="12" t="str">
        <f t="shared" si="5"/>
        <v/>
      </c>
      <c r="J118" s="13" t="str">
        <f t="shared" si="3"/>
        <v/>
      </c>
      <c r="K118" s="13" t="str">
        <f t="shared" si="4"/>
        <v/>
      </c>
    </row>
    <row r="119" spans="1:11" ht="14.4" x14ac:dyDescent="0.3">
      <c r="A119" s="61"/>
      <c r="B119" s="62"/>
      <c r="C119" s="62"/>
      <c r="D119" s="62"/>
      <c r="E119" s="62"/>
      <c r="F119" s="62"/>
      <c r="G119" s="124"/>
      <c r="H119" s="124"/>
      <c r="I119" s="12" t="str">
        <f t="shared" si="5"/>
        <v/>
      </c>
      <c r="J119" s="13" t="str">
        <f t="shared" si="3"/>
        <v/>
      </c>
      <c r="K119" s="13" t="str">
        <f t="shared" si="4"/>
        <v/>
      </c>
    </row>
    <row r="120" spans="1:11" ht="14.4" x14ac:dyDescent="0.3">
      <c r="A120" s="61"/>
      <c r="B120" s="62"/>
      <c r="C120" s="62"/>
      <c r="D120" s="62"/>
      <c r="E120" s="62"/>
      <c r="F120" s="62"/>
      <c r="G120" s="124"/>
      <c r="H120" s="124"/>
      <c r="I120" s="12" t="str">
        <f t="shared" si="5"/>
        <v/>
      </c>
      <c r="J120" s="13" t="str">
        <f t="shared" si="3"/>
        <v/>
      </c>
      <c r="K120" s="13" t="str">
        <f t="shared" si="4"/>
        <v/>
      </c>
    </row>
    <row r="121" spans="1:11" ht="14.4" x14ac:dyDescent="0.3">
      <c r="A121" s="61"/>
      <c r="B121" s="62"/>
      <c r="C121" s="62"/>
      <c r="D121" s="62"/>
      <c r="E121" s="62"/>
      <c r="F121" s="62"/>
      <c r="G121" s="124"/>
      <c r="H121" s="124"/>
      <c r="I121" s="12" t="str">
        <f t="shared" si="5"/>
        <v/>
      </c>
      <c r="J121" s="13" t="str">
        <f t="shared" si="3"/>
        <v/>
      </c>
      <c r="K121" s="13" t="str">
        <f t="shared" si="4"/>
        <v/>
      </c>
    </row>
    <row r="122" spans="1:11" ht="14.4" x14ac:dyDescent="0.3">
      <c r="A122" s="61"/>
      <c r="B122" s="62"/>
      <c r="C122" s="62"/>
      <c r="D122" s="62"/>
      <c r="E122" s="62"/>
      <c r="F122" s="62"/>
      <c r="G122" s="124"/>
      <c r="H122" s="124"/>
      <c r="I122" s="12" t="str">
        <f t="shared" si="5"/>
        <v/>
      </c>
      <c r="J122" s="13" t="str">
        <f t="shared" si="3"/>
        <v/>
      </c>
      <c r="K122" s="13" t="str">
        <f t="shared" si="4"/>
        <v/>
      </c>
    </row>
    <row r="123" spans="1:11" ht="14.4" x14ac:dyDescent="0.3">
      <c r="A123" s="61"/>
      <c r="B123" s="62"/>
      <c r="C123" s="62"/>
      <c r="D123" s="62"/>
      <c r="E123" s="62"/>
      <c r="F123" s="62"/>
      <c r="G123" s="124"/>
      <c r="H123" s="124"/>
      <c r="I123" s="12" t="str">
        <f t="shared" si="5"/>
        <v/>
      </c>
      <c r="J123" s="13" t="str">
        <f t="shared" si="3"/>
        <v/>
      </c>
      <c r="K123" s="13" t="str">
        <f t="shared" si="4"/>
        <v/>
      </c>
    </row>
    <row r="124" spans="1:11" ht="14.4" x14ac:dyDescent="0.3">
      <c r="A124" s="61"/>
      <c r="B124" s="62"/>
      <c r="C124" s="62"/>
      <c r="D124" s="62"/>
      <c r="E124" s="62"/>
      <c r="F124" s="62"/>
      <c r="G124" s="124"/>
      <c r="H124" s="124"/>
      <c r="I124" s="12" t="str">
        <f t="shared" si="5"/>
        <v/>
      </c>
      <c r="J124" s="13" t="str">
        <f t="shared" si="3"/>
        <v/>
      </c>
      <c r="K124" s="13" t="str">
        <f t="shared" si="4"/>
        <v/>
      </c>
    </row>
    <row r="125" spans="1:11" ht="14.4" x14ac:dyDescent="0.3">
      <c r="A125" s="61"/>
      <c r="B125" s="62"/>
      <c r="C125" s="62"/>
      <c r="D125" s="62"/>
      <c r="E125" s="62"/>
      <c r="F125" s="62"/>
      <c r="G125" s="124"/>
      <c r="H125" s="124"/>
      <c r="I125" s="12" t="str">
        <f t="shared" si="5"/>
        <v/>
      </c>
      <c r="J125" s="13" t="str">
        <f t="shared" si="3"/>
        <v/>
      </c>
      <c r="K125" s="13" t="str">
        <f t="shared" si="4"/>
        <v/>
      </c>
    </row>
    <row r="126" spans="1:11" ht="14.4" x14ac:dyDescent="0.3">
      <c r="A126" s="61"/>
      <c r="B126" s="62"/>
      <c r="C126" s="62"/>
      <c r="D126" s="62"/>
      <c r="E126" s="62"/>
      <c r="F126" s="62"/>
      <c r="G126" s="124"/>
      <c r="H126" s="124"/>
      <c r="I126" s="12" t="str">
        <f t="shared" si="5"/>
        <v/>
      </c>
      <c r="J126" s="13" t="str">
        <f t="shared" si="3"/>
        <v/>
      </c>
      <c r="K126" s="13" t="str">
        <f t="shared" si="4"/>
        <v/>
      </c>
    </row>
    <row r="127" spans="1:11" ht="14.4" x14ac:dyDescent="0.3">
      <c r="A127" s="61"/>
      <c r="B127" s="62"/>
      <c r="C127" s="62"/>
      <c r="D127" s="62"/>
      <c r="E127" s="62"/>
      <c r="F127" s="62"/>
      <c r="G127" s="124"/>
      <c r="H127" s="124"/>
      <c r="I127" s="12" t="str">
        <f t="shared" si="5"/>
        <v/>
      </c>
      <c r="J127" s="13" t="str">
        <f t="shared" si="3"/>
        <v/>
      </c>
      <c r="K127" s="13" t="str">
        <f t="shared" si="4"/>
        <v/>
      </c>
    </row>
    <row r="128" spans="1:11" ht="14.4" x14ac:dyDescent="0.3">
      <c r="A128" s="61"/>
      <c r="B128" s="62"/>
      <c r="C128" s="62"/>
      <c r="D128" s="62"/>
      <c r="E128" s="62"/>
      <c r="F128" s="62"/>
      <c r="G128" s="124"/>
      <c r="H128" s="124"/>
      <c r="I128" s="12" t="str">
        <f t="shared" si="5"/>
        <v/>
      </c>
      <c r="J128" s="13" t="str">
        <f t="shared" si="3"/>
        <v/>
      </c>
      <c r="K128" s="13" t="str">
        <f t="shared" si="4"/>
        <v/>
      </c>
    </row>
    <row r="129" spans="1:11" ht="14.4" x14ac:dyDescent="0.3">
      <c r="A129" s="61"/>
      <c r="B129" s="62"/>
      <c r="C129" s="62"/>
      <c r="D129" s="62"/>
      <c r="E129" s="62"/>
      <c r="F129" s="62"/>
      <c r="G129" s="124"/>
      <c r="H129" s="124"/>
      <c r="I129" s="12" t="str">
        <f t="shared" si="5"/>
        <v/>
      </c>
      <c r="J129" s="13" t="str">
        <f t="shared" si="3"/>
        <v/>
      </c>
      <c r="K129" s="13" t="str">
        <f t="shared" si="4"/>
        <v/>
      </c>
    </row>
    <row r="130" spans="1:11" ht="14.4" x14ac:dyDescent="0.3">
      <c r="A130" s="61"/>
      <c r="B130" s="62"/>
      <c r="C130" s="62"/>
      <c r="D130" s="62"/>
      <c r="E130" s="62"/>
      <c r="F130" s="62"/>
      <c r="G130" s="124"/>
      <c r="H130" s="124"/>
      <c r="I130" s="12" t="str">
        <f t="shared" si="5"/>
        <v/>
      </c>
      <c r="J130" s="13" t="str">
        <f t="shared" si="3"/>
        <v/>
      </c>
      <c r="K130" s="13" t="str">
        <f t="shared" si="4"/>
        <v/>
      </c>
    </row>
    <row r="131" spans="1:11" ht="14.4" x14ac:dyDescent="0.3">
      <c r="A131" s="61"/>
      <c r="B131" s="62"/>
      <c r="C131" s="62"/>
      <c r="D131" s="62"/>
      <c r="E131" s="62"/>
      <c r="F131" s="62"/>
      <c r="G131" s="124"/>
      <c r="H131" s="124"/>
      <c r="I131" s="12" t="str">
        <f t="shared" si="5"/>
        <v/>
      </c>
      <c r="J131" s="13" t="str">
        <f t="shared" si="3"/>
        <v/>
      </c>
      <c r="K131" s="13" t="str">
        <f t="shared" si="4"/>
        <v/>
      </c>
    </row>
    <row r="132" spans="1:11" ht="14.4" x14ac:dyDescent="0.3">
      <c r="A132" s="61"/>
      <c r="B132" s="62"/>
      <c r="C132" s="62"/>
      <c r="D132" s="62"/>
      <c r="E132" s="62"/>
      <c r="F132" s="62"/>
      <c r="G132" s="124"/>
      <c r="H132" s="124"/>
      <c r="I132" s="12" t="str">
        <f t="shared" si="5"/>
        <v/>
      </c>
      <c r="J132" s="13" t="str">
        <f t="shared" si="3"/>
        <v/>
      </c>
      <c r="K132" s="13" t="str">
        <f t="shared" si="4"/>
        <v/>
      </c>
    </row>
    <row r="133" spans="1:11" ht="14.4" x14ac:dyDescent="0.3">
      <c r="A133" s="61"/>
      <c r="B133" s="62"/>
      <c r="C133" s="62"/>
      <c r="D133" s="62"/>
      <c r="E133" s="62"/>
      <c r="F133" s="62"/>
      <c r="G133" s="124"/>
      <c r="H133" s="124"/>
      <c r="I133" s="12" t="str">
        <f t="shared" si="5"/>
        <v/>
      </c>
      <c r="J133" s="13" t="str">
        <f t="shared" si="3"/>
        <v/>
      </c>
      <c r="K133" s="13" t="str">
        <f t="shared" si="4"/>
        <v/>
      </c>
    </row>
    <row r="134" spans="1:11" ht="14.4" x14ac:dyDescent="0.3">
      <c r="A134" s="61"/>
      <c r="B134" s="62"/>
      <c r="C134" s="62"/>
      <c r="D134" s="62"/>
      <c r="E134" s="62"/>
      <c r="F134" s="62"/>
      <c r="G134" s="124"/>
      <c r="H134" s="124"/>
      <c r="I134" s="12" t="str">
        <f t="shared" si="5"/>
        <v/>
      </c>
      <c r="J134" s="13" t="str">
        <f t="shared" si="3"/>
        <v/>
      </c>
      <c r="K134" s="13" t="str">
        <f t="shared" si="4"/>
        <v/>
      </c>
    </row>
    <row r="135" spans="1:11" ht="14.4" x14ac:dyDescent="0.3">
      <c r="A135" s="61"/>
      <c r="B135" s="62"/>
      <c r="C135" s="62"/>
      <c r="D135" s="62"/>
      <c r="E135" s="62"/>
      <c r="F135" s="62"/>
      <c r="G135" s="124"/>
      <c r="H135" s="124"/>
      <c r="I135" s="12" t="str">
        <f t="shared" si="5"/>
        <v/>
      </c>
      <c r="J135" s="13" t="str">
        <f t="shared" si="3"/>
        <v/>
      </c>
      <c r="K135" s="13" t="str">
        <f t="shared" si="4"/>
        <v/>
      </c>
    </row>
    <row r="136" spans="1:11" ht="14.4" x14ac:dyDescent="0.3">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4.4" x14ac:dyDescent="0.3">
      <c r="A137" s="61"/>
      <c r="B137" s="62"/>
      <c r="C137" s="62"/>
      <c r="D137" s="62"/>
      <c r="E137" s="62"/>
      <c r="F137" s="62"/>
      <c r="G137" s="124"/>
      <c r="H137" s="124"/>
      <c r="I137" s="12" t="str">
        <f t="shared" ref="I137:I200" si="8">IF(A137="","",I136+G137-H137)</f>
        <v/>
      </c>
      <c r="J137" s="13" t="str">
        <f t="shared" si="6"/>
        <v/>
      </c>
      <c r="K137" s="13" t="str">
        <f t="shared" si="7"/>
        <v/>
      </c>
    </row>
    <row r="138" spans="1:11" ht="14.4" x14ac:dyDescent="0.3">
      <c r="A138" s="61"/>
      <c r="B138" s="62"/>
      <c r="C138" s="62"/>
      <c r="D138" s="62"/>
      <c r="E138" s="62"/>
      <c r="F138" s="62"/>
      <c r="G138" s="124"/>
      <c r="H138" s="124"/>
      <c r="I138" s="12" t="str">
        <f t="shared" si="8"/>
        <v/>
      </c>
      <c r="J138" s="13" t="str">
        <f t="shared" si="6"/>
        <v/>
      </c>
      <c r="K138" s="13" t="str">
        <f t="shared" si="7"/>
        <v/>
      </c>
    </row>
    <row r="139" spans="1:11" ht="14.4" x14ac:dyDescent="0.3">
      <c r="A139" s="61"/>
      <c r="B139" s="62"/>
      <c r="C139" s="62"/>
      <c r="D139" s="62"/>
      <c r="E139" s="62"/>
      <c r="F139" s="62"/>
      <c r="G139" s="124"/>
      <c r="H139" s="124"/>
      <c r="I139" s="12" t="str">
        <f t="shared" si="8"/>
        <v/>
      </c>
      <c r="J139" s="13" t="str">
        <f t="shared" si="6"/>
        <v/>
      </c>
      <c r="K139" s="13" t="str">
        <f t="shared" si="7"/>
        <v/>
      </c>
    </row>
    <row r="140" spans="1:11" ht="14.4" x14ac:dyDescent="0.3">
      <c r="A140" s="61"/>
      <c r="B140" s="62"/>
      <c r="C140" s="62"/>
      <c r="D140" s="62"/>
      <c r="E140" s="62"/>
      <c r="F140" s="62"/>
      <c r="G140" s="124"/>
      <c r="H140" s="124"/>
      <c r="I140" s="12" t="str">
        <f t="shared" si="8"/>
        <v/>
      </c>
      <c r="J140" s="13" t="str">
        <f t="shared" si="6"/>
        <v/>
      </c>
      <c r="K140" s="13" t="str">
        <f t="shared" si="7"/>
        <v/>
      </c>
    </row>
    <row r="141" spans="1:11" ht="14.4" x14ac:dyDescent="0.3">
      <c r="A141" s="61"/>
      <c r="B141" s="62"/>
      <c r="C141" s="62"/>
      <c r="D141" s="62"/>
      <c r="E141" s="62"/>
      <c r="F141" s="62"/>
      <c r="G141" s="124"/>
      <c r="H141" s="124"/>
      <c r="I141" s="12" t="str">
        <f t="shared" si="8"/>
        <v/>
      </c>
      <c r="J141" s="13" t="str">
        <f t="shared" si="6"/>
        <v/>
      </c>
      <c r="K141" s="13" t="str">
        <f t="shared" si="7"/>
        <v/>
      </c>
    </row>
    <row r="142" spans="1:11" ht="14.4" x14ac:dyDescent="0.3">
      <c r="A142" s="61"/>
      <c r="B142" s="62"/>
      <c r="C142" s="62"/>
      <c r="D142" s="62"/>
      <c r="E142" s="62"/>
      <c r="F142" s="62"/>
      <c r="G142" s="124"/>
      <c r="H142" s="124"/>
      <c r="I142" s="12" t="str">
        <f t="shared" si="8"/>
        <v/>
      </c>
      <c r="J142" s="13" t="str">
        <f t="shared" si="6"/>
        <v/>
      </c>
      <c r="K142" s="13" t="str">
        <f t="shared" si="7"/>
        <v/>
      </c>
    </row>
    <row r="143" spans="1:11" ht="14.4" x14ac:dyDescent="0.3">
      <c r="A143" s="61"/>
      <c r="B143" s="62"/>
      <c r="C143" s="62"/>
      <c r="D143" s="62"/>
      <c r="E143" s="62"/>
      <c r="F143" s="62"/>
      <c r="G143" s="124"/>
      <c r="H143" s="124"/>
      <c r="I143" s="12" t="str">
        <f t="shared" si="8"/>
        <v/>
      </c>
      <c r="J143" s="13" t="str">
        <f t="shared" si="6"/>
        <v/>
      </c>
      <c r="K143" s="13" t="str">
        <f t="shared" si="7"/>
        <v/>
      </c>
    </row>
    <row r="144" spans="1:11" ht="14.4" x14ac:dyDescent="0.3">
      <c r="A144" s="61"/>
      <c r="B144" s="62"/>
      <c r="C144" s="62"/>
      <c r="D144" s="62"/>
      <c r="E144" s="62"/>
      <c r="F144" s="62"/>
      <c r="G144" s="124"/>
      <c r="H144" s="124"/>
      <c r="I144" s="12" t="str">
        <f t="shared" si="8"/>
        <v/>
      </c>
      <c r="J144" s="13" t="str">
        <f t="shared" si="6"/>
        <v/>
      </c>
      <c r="K144" s="13" t="str">
        <f t="shared" si="7"/>
        <v/>
      </c>
    </row>
    <row r="145" spans="1:11" ht="14.4" x14ac:dyDescent="0.3">
      <c r="A145" s="61"/>
      <c r="B145" s="62"/>
      <c r="C145" s="62"/>
      <c r="D145" s="62"/>
      <c r="E145" s="62"/>
      <c r="F145" s="62"/>
      <c r="G145" s="124"/>
      <c r="H145" s="124"/>
      <c r="I145" s="12" t="str">
        <f t="shared" si="8"/>
        <v/>
      </c>
      <c r="J145" s="13" t="str">
        <f t="shared" si="6"/>
        <v/>
      </c>
      <c r="K145" s="13" t="str">
        <f t="shared" si="7"/>
        <v/>
      </c>
    </row>
    <row r="146" spans="1:11" ht="14.4" x14ac:dyDescent="0.3">
      <c r="A146" s="61"/>
      <c r="B146" s="62"/>
      <c r="C146" s="62"/>
      <c r="D146" s="62"/>
      <c r="E146" s="62"/>
      <c r="F146" s="62"/>
      <c r="G146" s="124"/>
      <c r="H146" s="124"/>
      <c r="I146" s="12" t="str">
        <f t="shared" si="8"/>
        <v/>
      </c>
      <c r="J146" s="13" t="str">
        <f t="shared" si="6"/>
        <v/>
      </c>
      <c r="K146" s="13" t="str">
        <f t="shared" si="7"/>
        <v/>
      </c>
    </row>
    <row r="147" spans="1:11" ht="14.4" x14ac:dyDescent="0.3">
      <c r="A147" s="61"/>
      <c r="B147" s="62"/>
      <c r="C147" s="62"/>
      <c r="D147" s="62"/>
      <c r="E147" s="62"/>
      <c r="F147" s="62"/>
      <c r="G147" s="124"/>
      <c r="H147" s="124"/>
      <c r="I147" s="12" t="str">
        <f t="shared" si="8"/>
        <v/>
      </c>
      <c r="J147" s="13" t="str">
        <f t="shared" si="6"/>
        <v/>
      </c>
      <c r="K147" s="13" t="str">
        <f t="shared" si="7"/>
        <v/>
      </c>
    </row>
    <row r="148" spans="1:11" ht="14.4" x14ac:dyDescent="0.3">
      <c r="A148" s="61"/>
      <c r="B148" s="62"/>
      <c r="C148" s="62"/>
      <c r="D148" s="62"/>
      <c r="E148" s="62"/>
      <c r="F148" s="62"/>
      <c r="G148" s="124"/>
      <c r="H148" s="124"/>
      <c r="I148" s="12" t="str">
        <f t="shared" si="8"/>
        <v/>
      </c>
      <c r="J148" s="13" t="str">
        <f t="shared" si="6"/>
        <v/>
      </c>
      <c r="K148" s="13" t="str">
        <f t="shared" si="7"/>
        <v/>
      </c>
    </row>
    <row r="149" spans="1:11" ht="14.4" x14ac:dyDescent="0.3">
      <c r="A149" s="61"/>
      <c r="B149" s="62"/>
      <c r="C149" s="62"/>
      <c r="D149" s="62"/>
      <c r="E149" s="62"/>
      <c r="F149" s="62"/>
      <c r="G149" s="124"/>
      <c r="H149" s="124"/>
      <c r="I149" s="12" t="str">
        <f t="shared" si="8"/>
        <v/>
      </c>
      <c r="J149" s="13" t="str">
        <f t="shared" si="6"/>
        <v/>
      </c>
      <c r="K149" s="13" t="str">
        <f t="shared" si="7"/>
        <v/>
      </c>
    </row>
    <row r="150" spans="1:11" ht="14.4" x14ac:dyDescent="0.3">
      <c r="A150" s="61"/>
      <c r="B150" s="62"/>
      <c r="C150" s="62"/>
      <c r="D150" s="62"/>
      <c r="E150" s="62"/>
      <c r="F150" s="62"/>
      <c r="G150" s="124"/>
      <c r="H150" s="124"/>
      <c r="I150" s="12" t="str">
        <f t="shared" si="8"/>
        <v/>
      </c>
      <c r="J150" s="13" t="str">
        <f t="shared" si="6"/>
        <v/>
      </c>
      <c r="K150" s="13" t="str">
        <f t="shared" si="7"/>
        <v/>
      </c>
    </row>
    <row r="151" spans="1:11" ht="14.4" x14ac:dyDescent="0.3">
      <c r="A151" s="61"/>
      <c r="B151" s="62"/>
      <c r="C151" s="62"/>
      <c r="D151" s="62"/>
      <c r="E151" s="62"/>
      <c r="F151" s="62"/>
      <c r="G151" s="124"/>
      <c r="H151" s="124"/>
      <c r="I151" s="12" t="str">
        <f t="shared" si="8"/>
        <v/>
      </c>
      <c r="J151" s="13" t="str">
        <f t="shared" si="6"/>
        <v/>
      </c>
      <c r="K151" s="13" t="str">
        <f t="shared" si="7"/>
        <v/>
      </c>
    </row>
    <row r="152" spans="1:11" ht="14.4" x14ac:dyDescent="0.3">
      <c r="A152" s="61"/>
      <c r="B152" s="62"/>
      <c r="C152" s="62"/>
      <c r="D152" s="62"/>
      <c r="E152" s="62"/>
      <c r="F152" s="62"/>
      <c r="G152" s="124"/>
      <c r="H152" s="124"/>
      <c r="I152" s="12" t="str">
        <f t="shared" si="8"/>
        <v/>
      </c>
      <c r="J152" s="13" t="str">
        <f t="shared" si="6"/>
        <v/>
      </c>
      <c r="K152" s="13" t="str">
        <f t="shared" si="7"/>
        <v/>
      </c>
    </row>
    <row r="153" spans="1:11" ht="14.4" x14ac:dyDescent="0.3">
      <c r="A153" s="61"/>
      <c r="B153" s="62"/>
      <c r="C153" s="62"/>
      <c r="D153" s="62"/>
      <c r="E153" s="62"/>
      <c r="F153" s="62"/>
      <c r="G153" s="124"/>
      <c r="H153" s="124"/>
      <c r="I153" s="12" t="str">
        <f t="shared" si="8"/>
        <v/>
      </c>
      <c r="J153" s="13" t="str">
        <f t="shared" si="6"/>
        <v/>
      </c>
      <c r="K153" s="13" t="str">
        <f t="shared" si="7"/>
        <v/>
      </c>
    </row>
    <row r="154" spans="1:11" ht="14.4" x14ac:dyDescent="0.3">
      <c r="A154" s="61"/>
      <c r="B154" s="62"/>
      <c r="C154" s="62"/>
      <c r="D154" s="62"/>
      <c r="E154" s="62"/>
      <c r="F154" s="62"/>
      <c r="G154" s="124"/>
      <c r="H154" s="124"/>
      <c r="I154" s="12" t="str">
        <f t="shared" si="8"/>
        <v/>
      </c>
      <c r="J154" s="13" t="str">
        <f t="shared" si="6"/>
        <v/>
      </c>
      <c r="K154" s="13" t="str">
        <f t="shared" si="7"/>
        <v/>
      </c>
    </row>
    <row r="155" spans="1:11" ht="14.4" x14ac:dyDescent="0.3">
      <c r="A155" s="61"/>
      <c r="B155" s="62"/>
      <c r="C155" s="62"/>
      <c r="D155" s="62"/>
      <c r="E155" s="62"/>
      <c r="F155" s="62"/>
      <c r="G155" s="124"/>
      <c r="H155" s="124"/>
      <c r="I155" s="12" t="str">
        <f t="shared" si="8"/>
        <v/>
      </c>
      <c r="J155" s="13" t="str">
        <f t="shared" si="6"/>
        <v/>
      </c>
      <c r="K155" s="13" t="str">
        <f t="shared" si="7"/>
        <v/>
      </c>
    </row>
    <row r="156" spans="1:11" ht="14.4" x14ac:dyDescent="0.3">
      <c r="A156" s="61"/>
      <c r="B156" s="62"/>
      <c r="C156" s="62"/>
      <c r="D156" s="62"/>
      <c r="E156" s="62"/>
      <c r="F156" s="62"/>
      <c r="G156" s="124"/>
      <c r="H156" s="124"/>
      <c r="I156" s="12" t="str">
        <f t="shared" si="8"/>
        <v/>
      </c>
      <c r="J156" s="13" t="str">
        <f t="shared" si="6"/>
        <v/>
      </c>
      <c r="K156" s="13" t="str">
        <f t="shared" si="7"/>
        <v/>
      </c>
    </row>
    <row r="157" spans="1:11" ht="14.4" x14ac:dyDescent="0.3">
      <c r="A157" s="61"/>
      <c r="B157" s="62"/>
      <c r="C157" s="62"/>
      <c r="D157" s="62"/>
      <c r="E157" s="62"/>
      <c r="F157" s="62"/>
      <c r="G157" s="124"/>
      <c r="H157" s="124"/>
      <c r="I157" s="12" t="str">
        <f t="shared" si="8"/>
        <v/>
      </c>
      <c r="J157" s="13" t="str">
        <f t="shared" si="6"/>
        <v/>
      </c>
      <c r="K157" s="13" t="str">
        <f t="shared" si="7"/>
        <v/>
      </c>
    </row>
    <row r="158" spans="1:11" ht="14.4" x14ac:dyDescent="0.3">
      <c r="A158" s="61"/>
      <c r="B158" s="62"/>
      <c r="C158" s="62"/>
      <c r="D158" s="62"/>
      <c r="E158" s="62"/>
      <c r="F158" s="62"/>
      <c r="G158" s="124"/>
      <c r="H158" s="124"/>
      <c r="I158" s="12" t="str">
        <f t="shared" si="8"/>
        <v/>
      </c>
      <c r="J158" s="13" t="str">
        <f t="shared" si="6"/>
        <v/>
      </c>
      <c r="K158" s="13" t="str">
        <f t="shared" si="7"/>
        <v/>
      </c>
    </row>
    <row r="159" spans="1:11" ht="14.4" x14ac:dyDescent="0.3">
      <c r="A159" s="61"/>
      <c r="B159" s="62"/>
      <c r="C159" s="62"/>
      <c r="D159" s="62"/>
      <c r="E159" s="62"/>
      <c r="F159" s="62"/>
      <c r="G159" s="124"/>
      <c r="H159" s="124"/>
      <c r="I159" s="12" t="str">
        <f t="shared" si="8"/>
        <v/>
      </c>
      <c r="J159" s="13" t="str">
        <f t="shared" si="6"/>
        <v/>
      </c>
      <c r="K159" s="13" t="str">
        <f t="shared" si="7"/>
        <v/>
      </c>
    </row>
    <row r="160" spans="1:11" ht="14.4" x14ac:dyDescent="0.3">
      <c r="A160" s="61"/>
      <c r="B160" s="62"/>
      <c r="C160" s="62"/>
      <c r="D160" s="62"/>
      <c r="E160" s="62"/>
      <c r="F160" s="62"/>
      <c r="G160" s="124"/>
      <c r="H160" s="124"/>
      <c r="I160" s="12" t="str">
        <f t="shared" si="8"/>
        <v/>
      </c>
      <c r="J160" s="13" t="str">
        <f t="shared" si="6"/>
        <v/>
      </c>
      <c r="K160" s="13" t="str">
        <f t="shared" si="7"/>
        <v/>
      </c>
    </row>
    <row r="161" spans="1:11" ht="14.4" x14ac:dyDescent="0.3">
      <c r="A161" s="61"/>
      <c r="B161" s="62"/>
      <c r="C161" s="62"/>
      <c r="D161" s="62"/>
      <c r="E161" s="62"/>
      <c r="F161" s="62"/>
      <c r="G161" s="124"/>
      <c r="H161" s="124"/>
      <c r="I161" s="12" t="str">
        <f t="shared" si="8"/>
        <v/>
      </c>
      <c r="J161" s="13" t="str">
        <f t="shared" si="6"/>
        <v/>
      </c>
      <c r="K161" s="13" t="str">
        <f t="shared" si="7"/>
        <v/>
      </c>
    </row>
    <row r="162" spans="1:11" ht="14.4" x14ac:dyDescent="0.3">
      <c r="A162" s="61"/>
      <c r="B162" s="62"/>
      <c r="C162" s="62"/>
      <c r="D162" s="62"/>
      <c r="E162" s="62"/>
      <c r="F162" s="62"/>
      <c r="G162" s="124"/>
      <c r="H162" s="124"/>
      <c r="I162" s="12" t="str">
        <f t="shared" si="8"/>
        <v/>
      </c>
      <c r="J162" s="13" t="str">
        <f t="shared" si="6"/>
        <v/>
      </c>
      <c r="K162" s="13" t="str">
        <f t="shared" si="7"/>
        <v/>
      </c>
    </row>
    <row r="163" spans="1:11" ht="14.4" x14ac:dyDescent="0.3">
      <c r="A163" s="61"/>
      <c r="B163" s="62"/>
      <c r="C163" s="62"/>
      <c r="D163" s="62"/>
      <c r="E163" s="62"/>
      <c r="F163" s="62"/>
      <c r="G163" s="124"/>
      <c r="H163" s="124"/>
      <c r="I163" s="12" t="str">
        <f t="shared" si="8"/>
        <v/>
      </c>
      <c r="J163" s="13" t="str">
        <f t="shared" si="6"/>
        <v/>
      </c>
      <c r="K163" s="13" t="str">
        <f t="shared" si="7"/>
        <v/>
      </c>
    </row>
    <row r="164" spans="1:11" ht="14.4" x14ac:dyDescent="0.3">
      <c r="A164" s="61"/>
      <c r="B164" s="62"/>
      <c r="C164" s="62"/>
      <c r="D164" s="62"/>
      <c r="E164" s="62"/>
      <c r="F164" s="62"/>
      <c r="G164" s="124"/>
      <c r="H164" s="124"/>
      <c r="I164" s="12" t="str">
        <f t="shared" si="8"/>
        <v/>
      </c>
      <c r="J164" s="13" t="str">
        <f t="shared" si="6"/>
        <v/>
      </c>
      <c r="K164" s="13" t="str">
        <f t="shared" si="7"/>
        <v/>
      </c>
    </row>
    <row r="165" spans="1:11" ht="14.4" x14ac:dyDescent="0.3">
      <c r="A165" s="61"/>
      <c r="B165" s="62"/>
      <c r="C165" s="62"/>
      <c r="D165" s="62"/>
      <c r="E165" s="62"/>
      <c r="F165" s="62"/>
      <c r="G165" s="124"/>
      <c r="H165" s="124"/>
      <c r="I165" s="12" t="str">
        <f t="shared" si="8"/>
        <v/>
      </c>
      <c r="J165" s="13" t="str">
        <f t="shared" si="6"/>
        <v/>
      </c>
      <c r="K165" s="13" t="str">
        <f t="shared" si="7"/>
        <v/>
      </c>
    </row>
    <row r="166" spans="1:11" ht="14.4" x14ac:dyDescent="0.3">
      <c r="A166" s="61"/>
      <c r="B166" s="62"/>
      <c r="C166" s="62"/>
      <c r="D166" s="62"/>
      <c r="E166" s="62"/>
      <c r="F166" s="62"/>
      <c r="G166" s="124"/>
      <c r="H166" s="124"/>
      <c r="I166" s="12" t="str">
        <f t="shared" si="8"/>
        <v/>
      </c>
      <c r="J166" s="13" t="str">
        <f t="shared" si="6"/>
        <v/>
      </c>
      <c r="K166" s="13" t="str">
        <f t="shared" si="7"/>
        <v/>
      </c>
    </row>
    <row r="167" spans="1:11" ht="14.4" x14ac:dyDescent="0.3">
      <c r="A167" s="61"/>
      <c r="B167" s="62"/>
      <c r="C167" s="62"/>
      <c r="D167" s="62"/>
      <c r="E167" s="62"/>
      <c r="F167" s="62"/>
      <c r="G167" s="124"/>
      <c r="H167" s="124"/>
      <c r="I167" s="12" t="str">
        <f t="shared" si="8"/>
        <v/>
      </c>
      <c r="J167" s="13" t="str">
        <f t="shared" si="6"/>
        <v/>
      </c>
      <c r="K167" s="13" t="str">
        <f t="shared" si="7"/>
        <v/>
      </c>
    </row>
    <row r="168" spans="1:11" ht="14.4" x14ac:dyDescent="0.3">
      <c r="A168" s="61"/>
      <c r="B168" s="62"/>
      <c r="C168" s="62"/>
      <c r="D168" s="62"/>
      <c r="E168" s="62"/>
      <c r="F168" s="62"/>
      <c r="G168" s="124"/>
      <c r="H168" s="124"/>
      <c r="I168" s="12" t="str">
        <f t="shared" si="8"/>
        <v/>
      </c>
      <c r="J168" s="13" t="str">
        <f t="shared" si="6"/>
        <v/>
      </c>
      <c r="K168" s="13" t="str">
        <f t="shared" si="7"/>
        <v/>
      </c>
    </row>
    <row r="169" spans="1:11" ht="14.4" x14ac:dyDescent="0.3">
      <c r="A169" s="61"/>
      <c r="B169" s="62"/>
      <c r="C169" s="62"/>
      <c r="D169" s="62"/>
      <c r="E169" s="62"/>
      <c r="F169" s="62"/>
      <c r="G169" s="124"/>
      <c r="H169" s="124"/>
      <c r="I169" s="12" t="str">
        <f t="shared" si="8"/>
        <v/>
      </c>
      <c r="J169" s="13" t="str">
        <f t="shared" si="6"/>
        <v/>
      </c>
      <c r="K169" s="13" t="str">
        <f t="shared" si="7"/>
        <v/>
      </c>
    </row>
    <row r="170" spans="1:11" ht="14.4" x14ac:dyDescent="0.3">
      <c r="A170" s="61"/>
      <c r="B170" s="62"/>
      <c r="C170" s="62"/>
      <c r="D170" s="62"/>
      <c r="E170" s="62"/>
      <c r="F170" s="62"/>
      <c r="G170" s="124"/>
      <c r="H170" s="124"/>
      <c r="I170" s="12" t="str">
        <f t="shared" si="8"/>
        <v/>
      </c>
      <c r="J170" s="13" t="str">
        <f t="shared" si="6"/>
        <v/>
      </c>
      <c r="K170" s="13" t="str">
        <f t="shared" si="7"/>
        <v/>
      </c>
    </row>
    <row r="171" spans="1:11" ht="14.4" x14ac:dyDescent="0.3">
      <c r="A171" s="61"/>
      <c r="B171" s="62"/>
      <c r="C171" s="62"/>
      <c r="D171" s="62"/>
      <c r="E171" s="62"/>
      <c r="F171" s="62"/>
      <c r="G171" s="124"/>
      <c r="H171" s="124"/>
      <c r="I171" s="12" t="str">
        <f t="shared" si="8"/>
        <v/>
      </c>
      <c r="J171" s="13" t="str">
        <f t="shared" si="6"/>
        <v/>
      </c>
      <c r="K171" s="13" t="str">
        <f t="shared" si="7"/>
        <v/>
      </c>
    </row>
    <row r="172" spans="1:11" ht="14.4" x14ac:dyDescent="0.3">
      <c r="A172" s="61"/>
      <c r="B172" s="62"/>
      <c r="C172" s="62"/>
      <c r="D172" s="62"/>
      <c r="E172" s="62"/>
      <c r="F172" s="62"/>
      <c r="G172" s="124"/>
      <c r="H172" s="124"/>
      <c r="I172" s="12" t="str">
        <f t="shared" si="8"/>
        <v/>
      </c>
      <c r="J172" s="13" t="str">
        <f t="shared" si="6"/>
        <v/>
      </c>
      <c r="K172" s="13" t="str">
        <f t="shared" si="7"/>
        <v/>
      </c>
    </row>
    <row r="173" spans="1:11" ht="14.4" x14ac:dyDescent="0.3">
      <c r="A173" s="61"/>
      <c r="B173" s="62"/>
      <c r="C173" s="62"/>
      <c r="D173" s="62"/>
      <c r="E173" s="62"/>
      <c r="F173" s="62"/>
      <c r="G173" s="124"/>
      <c r="H173" s="124"/>
      <c r="I173" s="12" t="str">
        <f t="shared" si="8"/>
        <v/>
      </c>
      <c r="J173" s="13" t="str">
        <f t="shared" si="6"/>
        <v/>
      </c>
      <c r="K173" s="13" t="str">
        <f t="shared" si="7"/>
        <v/>
      </c>
    </row>
    <row r="174" spans="1:11" ht="14.4" x14ac:dyDescent="0.3">
      <c r="A174" s="61"/>
      <c r="B174" s="62"/>
      <c r="C174" s="62"/>
      <c r="D174" s="62"/>
      <c r="E174" s="62"/>
      <c r="F174" s="62"/>
      <c r="G174" s="124"/>
      <c r="H174" s="124"/>
      <c r="I174" s="12" t="str">
        <f t="shared" si="8"/>
        <v/>
      </c>
      <c r="J174" s="13" t="str">
        <f t="shared" si="6"/>
        <v/>
      </c>
      <c r="K174" s="13" t="str">
        <f t="shared" si="7"/>
        <v/>
      </c>
    </row>
    <row r="175" spans="1:11" ht="14.4" x14ac:dyDescent="0.3">
      <c r="A175" s="61"/>
      <c r="B175" s="62"/>
      <c r="C175" s="62"/>
      <c r="D175" s="62"/>
      <c r="E175" s="62"/>
      <c r="F175" s="62"/>
      <c r="G175" s="124"/>
      <c r="H175" s="124"/>
      <c r="I175" s="12" t="str">
        <f t="shared" si="8"/>
        <v/>
      </c>
      <c r="J175" s="13" t="str">
        <f t="shared" si="6"/>
        <v/>
      </c>
      <c r="K175" s="13" t="str">
        <f t="shared" si="7"/>
        <v/>
      </c>
    </row>
    <row r="176" spans="1:11" ht="14.4" x14ac:dyDescent="0.3">
      <c r="A176" s="61"/>
      <c r="B176" s="62"/>
      <c r="C176" s="62"/>
      <c r="D176" s="62"/>
      <c r="E176" s="62"/>
      <c r="F176" s="62"/>
      <c r="G176" s="124"/>
      <c r="H176" s="124"/>
      <c r="I176" s="12" t="str">
        <f t="shared" si="8"/>
        <v/>
      </c>
      <c r="J176" s="13" t="str">
        <f t="shared" si="6"/>
        <v/>
      </c>
      <c r="K176" s="13" t="str">
        <f t="shared" si="7"/>
        <v/>
      </c>
    </row>
    <row r="177" spans="1:11" ht="14.4" x14ac:dyDescent="0.3">
      <c r="A177" s="61"/>
      <c r="B177" s="62"/>
      <c r="C177" s="62"/>
      <c r="D177" s="62"/>
      <c r="E177" s="62"/>
      <c r="F177" s="62"/>
      <c r="G177" s="124"/>
      <c r="H177" s="124"/>
      <c r="I177" s="12" t="str">
        <f t="shared" si="8"/>
        <v/>
      </c>
      <c r="J177" s="13" t="str">
        <f t="shared" si="6"/>
        <v/>
      </c>
      <c r="K177" s="13" t="str">
        <f t="shared" si="7"/>
        <v/>
      </c>
    </row>
    <row r="178" spans="1:11" ht="14.4" x14ac:dyDescent="0.3">
      <c r="A178" s="61"/>
      <c r="B178" s="62"/>
      <c r="C178" s="62"/>
      <c r="D178" s="62"/>
      <c r="E178" s="62"/>
      <c r="F178" s="62"/>
      <c r="G178" s="124"/>
      <c r="H178" s="124"/>
      <c r="I178" s="12" t="str">
        <f t="shared" si="8"/>
        <v/>
      </c>
      <c r="J178" s="13" t="str">
        <f t="shared" si="6"/>
        <v/>
      </c>
      <c r="K178" s="13" t="str">
        <f t="shared" si="7"/>
        <v/>
      </c>
    </row>
    <row r="179" spans="1:11" ht="14.4" x14ac:dyDescent="0.3">
      <c r="A179" s="61"/>
      <c r="B179" s="62"/>
      <c r="C179" s="62"/>
      <c r="D179" s="62"/>
      <c r="E179" s="62"/>
      <c r="F179" s="62"/>
      <c r="G179" s="124"/>
      <c r="H179" s="124"/>
      <c r="I179" s="12" t="str">
        <f t="shared" si="8"/>
        <v/>
      </c>
      <c r="J179" s="13" t="str">
        <f t="shared" si="6"/>
        <v/>
      </c>
      <c r="K179" s="13" t="str">
        <f t="shared" si="7"/>
        <v/>
      </c>
    </row>
    <row r="180" spans="1:11" ht="14.4" x14ac:dyDescent="0.3">
      <c r="A180" s="61"/>
      <c r="B180" s="62"/>
      <c r="C180" s="62"/>
      <c r="D180" s="62"/>
      <c r="E180" s="62"/>
      <c r="F180" s="62"/>
      <c r="G180" s="124"/>
      <c r="H180" s="124"/>
      <c r="I180" s="12" t="str">
        <f t="shared" si="8"/>
        <v/>
      </c>
      <c r="J180" s="13" t="str">
        <f t="shared" si="6"/>
        <v/>
      </c>
      <c r="K180" s="13" t="str">
        <f t="shared" si="7"/>
        <v/>
      </c>
    </row>
    <row r="181" spans="1:11" ht="14.4" x14ac:dyDescent="0.3">
      <c r="A181" s="61"/>
      <c r="B181" s="62"/>
      <c r="C181" s="62"/>
      <c r="D181" s="62"/>
      <c r="E181" s="62"/>
      <c r="F181" s="62"/>
      <c r="G181" s="124"/>
      <c r="H181" s="124"/>
      <c r="I181" s="12" t="str">
        <f t="shared" si="8"/>
        <v/>
      </c>
      <c r="J181" s="13" t="str">
        <f t="shared" si="6"/>
        <v/>
      </c>
      <c r="K181" s="13" t="str">
        <f t="shared" si="7"/>
        <v/>
      </c>
    </row>
    <row r="182" spans="1:11" ht="14.4" x14ac:dyDescent="0.3">
      <c r="A182" s="61"/>
      <c r="B182" s="62"/>
      <c r="C182" s="62"/>
      <c r="D182" s="62"/>
      <c r="E182" s="62"/>
      <c r="F182" s="62"/>
      <c r="G182" s="124"/>
      <c r="H182" s="124"/>
      <c r="I182" s="12" t="str">
        <f t="shared" si="8"/>
        <v/>
      </c>
      <c r="J182" s="13" t="str">
        <f t="shared" si="6"/>
        <v/>
      </c>
      <c r="K182" s="13" t="str">
        <f t="shared" si="7"/>
        <v/>
      </c>
    </row>
    <row r="183" spans="1:11" ht="14.4" x14ac:dyDescent="0.3">
      <c r="A183" s="61"/>
      <c r="B183" s="62"/>
      <c r="C183" s="62"/>
      <c r="D183" s="62"/>
      <c r="E183" s="62"/>
      <c r="F183" s="62"/>
      <c r="G183" s="124"/>
      <c r="H183" s="124"/>
      <c r="I183" s="12" t="str">
        <f t="shared" si="8"/>
        <v/>
      </c>
      <c r="J183" s="13" t="str">
        <f t="shared" si="6"/>
        <v/>
      </c>
      <c r="K183" s="13" t="str">
        <f t="shared" si="7"/>
        <v/>
      </c>
    </row>
    <row r="184" spans="1:11" ht="14.4" x14ac:dyDescent="0.3">
      <c r="A184" s="61"/>
      <c r="B184" s="62"/>
      <c r="C184" s="62"/>
      <c r="D184" s="62"/>
      <c r="E184" s="62"/>
      <c r="F184" s="62"/>
      <c r="G184" s="124"/>
      <c r="H184" s="124"/>
      <c r="I184" s="12" t="str">
        <f t="shared" si="8"/>
        <v/>
      </c>
      <c r="J184" s="13" t="str">
        <f t="shared" si="6"/>
        <v/>
      </c>
      <c r="K184" s="13" t="str">
        <f t="shared" si="7"/>
        <v/>
      </c>
    </row>
    <row r="185" spans="1:11" ht="14.4" x14ac:dyDescent="0.3">
      <c r="A185" s="61"/>
      <c r="B185" s="62"/>
      <c r="C185" s="62"/>
      <c r="D185" s="62"/>
      <c r="E185" s="62"/>
      <c r="F185" s="62"/>
      <c r="G185" s="124"/>
      <c r="H185" s="124"/>
      <c r="I185" s="12" t="str">
        <f t="shared" si="8"/>
        <v/>
      </c>
      <c r="J185" s="13" t="str">
        <f t="shared" si="6"/>
        <v/>
      </c>
      <c r="K185" s="13" t="str">
        <f t="shared" si="7"/>
        <v/>
      </c>
    </row>
    <row r="186" spans="1:11" ht="14.4" x14ac:dyDescent="0.3">
      <c r="A186" s="61"/>
      <c r="B186" s="62"/>
      <c r="C186" s="62"/>
      <c r="D186" s="62"/>
      <c r="E186" s="62"/>
      <c r="F186" s="62"/>
      <c r="G186" s="124"/>
      <c r="H186" s="124"/>
      <c r="I186" s="12" t="str">
        <f t="shared" si="8"/>
        <v/>
      </c>
      <c r="J186" s="13" t="str">
        <f t="shared" si="6"/>
        <v/>
      </c>
      <c r="K186" s="13" t="str">
        <f t="shared" si="7"/>
        <v/>
      </c>
    </row>
    <row r="187" spans="1:11" ht="14.4" x14ac:dyDescent="0.3">
      <c r="A187" s="61"/>
      <c r="B187" s="62"/>
      <c r="C187" s="62"/>
      <c r="D187" s="62"/>
      <c r="E187" s="62"/>
      <c r="F187" s="62"/>
      <c r="G187" s="124"/>
      <c r="H187" s="124"/>
      <c r="I187" s="12" t="str">
        <f t="shared" si="8"/>
        <v/>
      </c>
      <c r="J187" s="13" t="str">
        <f t="shared" si="6"/>
        <v/>
      </c>
      <c r="K187" s="13" t="str">
        <f t="shared" si="7"/>
        <v/>
      </c>
    </row>
    <row r="188" spans="1:11" ht="14.4" x14ac:dyDescent="0.3">
      <c r="A188" s="61"/>
      <c r="B188" s="62"/>
      <c r="C188" s="62"/>
      <c r="D188" s="62"/>
      <c r="E188" s="62"/>
      <c r="F188" s="62"/>
      <c r="G188" s="124"/>
      <c r="H188" s="124"/>
      <c r="I188" s="12" t="str">
        <f t="shared" si="8"/>
        <v/>
      </c>
      <c r="J188" s="13" t="str">
        <f t="shared" si="6"/>
        <v/>
      </c>
      <c r="K188" s="13" t="str">
        <f t="shared" si="7"/>
        <v/>
      </c>
    </row>
    <row r="189" spans="1:11" ht="14.4" x14ac:dyDescent="0.3">
      <c r="A189" s="61"/>
      <c r="B189" s="62"/>
      <c r="C189" s="62"/>
      <c r="D189" s="62"/>
      <c r="E189" s="62"/>
      <c r="F189" s="62"/>
      <c r="G189" s="124"/>
      <c r="H189" s="124"/>
      <c r="I189" s="12" t="str">
        <f t="shared" si="8"/>
        <v/>
      </c>
      <c r="J189" s="13" t="str">
        <f t="shared" si="6"/>
        <v/>
      </c>
      <c r="K189" s="13" t="str">
        <f t="shared" si="7"/>
        <v/>
      </c>
    </row>
    <row r="190" spans="1:11" ht="14.4" x14ac:dyDescent="0.3">
      <c r="A190" s="61"/>
      <c r="B190" s="62"/>
      <c r="C190" s="62"/>
      <c r="D190" s="62"/>
      <c r="E190" s="62"/>
      <c r="F190" s="62"/>
      <c r="G190" s="124"/>
      <c r="H190" s="124"/>
      <c r="I190" s="12" t="str">
        <f t="shared" si="8"/>
        <v/>
      </c>
      <c r="J190" s="13" t="str">
        <f t="shared" si="6"/>
        <v/>
      </c>
      <c r="K190" s="13" t="str">
        <f t="shared" si="7"/>
        <v/>
      </c>
    </row>
    <row r="191" spans="1:11" ht="14.4" x14ac:dyDescent="0.3">
      <c r="A191" s="61"/>
      <c r="B191" s="62"/>
      <c r="C191" s="62"/>
      <c r="D191" s="62"/>
      <c r="E191" s="62"/>
      <c r="F191" s="62"/>
      <c r="G191" s="124"/>
      <c r="H191" s="124"/>
      <c r="I191" s="12" t="str">
        <f t="shared" si="8"/>
        <v/>
      </c>
      <c r="J191" s="13" t="str">
        <f t="shared" si="6"/>
        <v/>
      </c>
      <c r="K191" s="13" t="str">
        <f t="shared" si="7"/>
        <v/>
      </c>
    </row>
    <row r="192" spans="1:11" ht="14.4" x14ac:dyDescent="0.3">
      <c r="A192" s="61"/>
      <c r="B192" s="62"/>
      <c r="C192" s="62"/>
      <c r="D192" s="62"/>
      <c r="E192" s="62"/>
      <c r="F192" s="62"/>
      <c r="G192" s="124"/>
      <c r="H192" s="124"/>
      <c r="I192" s="12" t="str">
        <f t="shared" si="8"/>
        <v/>
      </c>
      <c r="J192" s="13" t="str">
        <f t="shared" si="6"/>
        <v/>
      </c>
      <c r="K192" s="13" t="str">
        <f t="shared" si="7"/>
        <v/>
      </c>
    </row>
    <row r="193" spans="1:11" ht="14.4" x14ac:dyDescent="0.3">
      <c r="A193" s="61"/>
      <c r="B193" s="62"/>
      <c r="C193" s="62"/>
      <c r="D193" s="62"/>
      <c r="E193" s="62"/>
      <c r="F193" s="62"/>
      <c r="G193" s="124"/>
      <c r="H193" s="124"/>
      <c r="I193" s="12" t="str">
        <f t="shared" si="8"/>
        <v/>
      </c>
      <c r="J193" s="13" t="str">
        <f t="shared" si="6"/>
        <v/>
      </c>
      <c r="K193" s="13" t="str">
        <f t="shared" si="7"/>
        <v/>
      </c>
    </row>
    <row r="194" spans="1:11" ht="14.4" x14ac:dyDescent="0.3">
      <c r="A194" s="61"/>
      <c r="B194" s="62"/>
      <c r="C194" s="62"/>
      <c r="D194" s="62"/>
      <c r="E194" s="62"/>
      <c r="F194" s="62"/>
      <c r="G194" s="124"/>
      <c r="H194" s="124"/>
      <c r="I194" s="12" t="str">
        <f t="shared" si="8"/>
        <v/>
      </c>
      <c r="J194" s="13" t="str">
        <f t="shared" si="6"/>
        <v/>
      </c>
      <c r="K194" s="13" t="str">
        <f t="shared" si="7"/>
        <v/>
      </c>
    </row>
    <row r="195" spans="1:11" ht="14.4" x14ac:dyDescent="0.3">
      <c r="A195" s="61"/>
      <c r="B195" s="62"/>
      <c r="C195" s="62"/>
      <c r="D195" s="62"/>
      <c r="E195" s="62"/>
      <c r="F195" s="62"/>
      <c r="G195" s="124"/>
      <c r="H195" s="124"/>
      <c r="I195" s="12" t="str">
        <f t="shared" si="8"/>
        <v/>
      </c>
      <c r="J195" s="13" t="str">
        <f t="shared" si="6"/>
        <v/>
      </c>
      <c r="K195" s="13" t="str">
        <f t="shared" si="7"/>
        <v/>
      </c>
    </row>
    <row r="196" spans="1:11" ht="14.4" x14ac:dyDescent="0.3">
      <c r="A196" s="61"/>
      <c r="B196" s="62"/>
      <c r="C196" s="62"/>
      <c r="D196" s="62"/>
      <c r="E196" s="62"/>
      <c r="F196" s="62"/>
      <c r="G196" s="124"/>
      <c r="H196" s="124"/>
      <c r="I196" s="12" t="str">
        <f t="shared" si="8"/>
        <v/>
      </c>
      <c r="J196" s="13" t="str">
        <f t="shared" si="6"/>
        <v/>
      </c>
      <c r="K196" s="13" t="str">
        <f t="shared" si="7"/>
        <v/>
      </c>
    </row>
    <row r="197" spans="1:11" ht="14.4" x14ac:dyDescent="0.3">
      <c r="A197" s="61"/>
      <c r="B197" s="62"/>
      <c r="C197" s="62"/>
      <c r="D197" s="62"/>
      <c r="E197" s="62"/>
      <c r="F197" s="62"/>
      <c r="G197" s="124"/>
      <c r="H197" s="124"/>
      <c r="I197" s="12" t="str">
        <f t="shared" si="8"/>
        <v/>
      </c>
      <c r="J197" s="13" t="str">
        <f t="shared" si="6"/>
        <v/>
      </c>
      <c r="K197" s="13" t="str">
        <f t="shared" si="7"/>
        <v/>
      </c>
    </row>
    <row r="198" spans="1:11" ht="14.4" x14ac:dyDescent="0.3">
      <c r="A198" s="61"/>
      <c r="B198" s="62"/>
      <c r="C198" s="62"/>
      <c r="D198" s="62"/>
      <c r="E198" s="62"/>
      <c r="F198" s="62"/>
      <c r="G198" s="124"/>
      <c r="H198" s="124"/>
      <c r="I198" s="12" t="str">
        <f t="shared" si="8"/>
        <v/>
      </c>
      <c r="J198" s="13" t="str">
        <f t="shared" si="6"/>
        <v/>
      </c>
      <c r="K198" s="13" t="str">
        <f t="shared" si="7"/>
        <v/>
      </c>
    </row>
    <row r="199" spans="1:11" ht="14.4" x14ac:dyDescent="0.3">
      <c r="A199" s="61"/>
      <c r="B199" s="62"/>
      <c r="C199" s="62"/>
      <c r="D199" s="62"/>
      <c r="E199" s="62"/>
      <c r="F199" s="62"/>
      <c r="G199" s="124"/>
      <c r="H199" s="124"/>
      <c r="I199" s="12" t="str">
        <f t="shared" si="8"/>
        <v/>
      </c>
      <c r="J199" s="13" t="str">
        <f t="shared" si="6"/>
        <v/>
      </c>
      <c r="K199" s="13" t="str">
        <f t="shared" si="7"/>
        <v/>
      </c>
    </row>
    <row r="200" spans="1:11" ht="14.4" x14ac:dyDescent="0.3">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4.4" x14ac:dyDescent="0.3">
      <c r="A201" s="61"/>
      <c r="B201" s="62"/>
      <c r="C201" s="62"/>
      <c r="D201" s="62"/>
      <c r="E201" s="62"/>
      <c r="F201" s="62"/>
      <c r="G201" s="124"/>
      <c r="H201" s="124"/>
      <c r="I201" s="12" t="str">
        <f t="shared" ref="I201:I264" si="11">IF(A201="","",I200+G201-H201)</f>
        <v/>
      </c>
      <c r="J201" s="13" t="str">
        <f t="shared" si="9"/>
        <v/>
      </c>
      <c r="K201" s="13" t="str">
        <f t="shared" si="10"/>
        <v/>
      </c>
    </row>
    <row r="202" spans="1:11" ht="14.4" x14ac:dyDescent="0.3">
      <c r="A202" s="61"/>
      <c r="B202" s="62"/>
      <c r="C202" s="62"/>
      <c r="D202" s="62"/>
      <c r="E202" s="62"/>
      <c r="F202" s="62"/>
      <c r="G202" s="124"/>
      <c r="H202" s="124"/>
      <c r="I202" s="12" t="str">
        <f t="shared" si="11"/>
        <v/>
      </c>
      <c r="J202" s="13" t="str">
        <f t="shared" si="9"/>
        <v/>
      </c>
      <c r="K202" s="13" t="str">
        <f t="shared" si="10"/>
        <v/>
      </c>
    </row>
    <row r="203" spans="1:11" ht="14.4" x14ac:dyDescent="0.3">
      <c r="A203" s="61"/>
      <c r="B203" s="62"/>
      <c r="C203" s="62"/>
      <c r="D203" s="62"/>
      <c r="E203" s="62"/>
      <c r="F203" s="62"/>
      <c r="G203" s="124"/>
      <c r="H203" s="124"/>
      <c r="I203" s="12" t="str">
        <f t="shared" si="11"/>
        <v/>
      </c>
      <c r="J203" s="13" t="str">
        <f t="shared" si="9"/>
        <v/>
      </c>
      <c r="K203" s="13" t="str">
        <f t="shared" si="10"/>
        <v/>
      </c>
    </row>
    <row r="204" spans="1:11" ht="14.4" x14ac:dyDescent="0.3">
      <c r="A204" s="61"/>
      <c r="B204" s="62"/>
      <c r="C204" s="62"/>
      <c r="D204" s="62"/>
      <c r="E204" s="62"/>
      <c r="F204" s="62"/>
      <c r="G204" s="124"/>
      <c r="H204" s="124"/>
      <c r="I204" s="12" t="str">
        <f t="shared" si="11"/>
        <v/>
      </c>
      <c r="J204" s="13" t="str">
        <f t="shared" si="9"/>
        <v/>
      </c>
      <c r="K204" s="13" t="str">
        <f t="shared" si="10"/>
        <v/>
      </c>
    </row>
    <row r="205" spans="1:11" ht="14.4" x14ac:dyDescent="0.3">
      <c r="A205" s="61"/>
      <c r="B205" s="62"/>
      <c r="C205" s="62"/>
      <c r="D205" s="62"/>
      <c r="E205" s="62"/>
      <c r="F205" s="62"/>
      <c r="G205" s="124"/>
      <c r="H205" s="124"/>
      <c r="I205" s="12" t="str">
        <f t="shared" si="11"/>
        <v/>
      </c>
      <c r="J205" s="13" t="str">
        <f t="shared" si="9"/>
        <v/>
      </c>
      <c r="K205" s="13" t="str">
        <f t="shared" si="10"/>
        <v/>
      </c>
    </row>
    <row r="206" spans="1:11" ht="14.4" x14ac:dyDescent="0.3">
      <c r="A206" s="61"/>
      <c r="B206" s="62"/>
      <c r="C206" s="62"/>
      <c r="D206" s="62"/>
      <c r="E206" s="62"/>
      <c r="F206" s="62"/>
      <c r="G206" s="124"/>
      <c r="H206" s="124"/>
      <c r="I206" s="12" t="str">
        <f t="shared" si="11"/>
        <v/>
      </c>
      <c r="J206" s="13" t="str">
        <f t="shared" si="9"/>
        <v/>
      </c>
      <c r="K206" s="13" t="str">
        <f t="shared" si="10"/>
        <v/>
      </c>
    </row>
    <row r="207" spans="1:11" ht="14.4" x14ac:dyDescent="0.3">
      <c r="A207" s="61"/>
      <c r="B207" s="62"/>
      <c r="C207" s="62"/>
      <c r="D207" s="62"/>
      <c r="E207" s="62"/>
      <c r="F207" s="62"/>
      <c r="G207" s="124"/>
      <c r="H207" s="124"/>
      <c r="I207" s="12" t="str">
        <f t="shared" si="11"/>
        <v/>
      </c>
      <c r="J207" s="13" t="str">
        <f t="shared" si="9"/>
        <v/>
      </c>
      <c r="K207" s="13" t="str">
        <f t="shared" si="10"/>
        <v/>
      </c>
    </row>
    <row r="208" spans="1:11" ht="14.4" x14ac:dyDescent="0.3">
      <c r="A208" s="61"/>
      <c r="B208" s="62"/>
      <c r="C208" s="62"/>
      <c r="D208" s="62"/>
      <c r="E208" s="62"/>
      <c r="F208" s="62"/>
      <c r="G208" s="124"/>
      <c r="H208" s="124"/>
      <c r="I208" s="12" t="str">
        <f t="shared" si="11"/>
        <v/>
      </c>
      <c r="J208" s="13" t="str">
        <f t="shared" si="9"/>
        <v/>
      </c>
      <c r="K208" s="13" t="str">
        <f t="shared" si="10"/>
        <v/>
      </c>
    </row>
    <row r="209" spans="1:11" ht="14.4" x14ac:dyDescent="0.3">
      <c r="A209" s="61"/>
      <c r="B209" s="62"/>
      <c r="C209" s="62"/>
      <c r="D209" s="62"/>
      <c r="E209" s="62"/>
      <c r="F209" s="62"/>
      <c r="G209" s="124"/>
      <c r="H209" s="124"/>
      <c r="I209" s="12" t="str">
        <f t="shared" si="11"/>
        <v/>
      </c>
      <c r="J209" s="13" t="str">
        <f t="shared" si="9"/>
        <v/>
      </c>
      <c r="K209" s="13" t="str">
        <f t="shared" si="10"/>
        <v/>
      </c>
    </row>
    <row r="210" spans="1:11" ht="14.4" x14ac:dyDescent="0.3">
      <c r="A210" s="61"/>
      <c r="B210" s="62"/>
      <c r="C210" s="62"/>
      <c r="D210" s="62"/>
      <c r="E210" s="62"/>
      <c r="F210" s="62"/>
      <c r="G210" s="124"/>
      <c r="H210" s="124"/>
      <c r="I210" s="12" t="str">
        <f t="shared" si="11"/>
        <v/>
      </c>
      <c r="J210" s="13" t="str">
        <f t="shared" si="9"/>
        <v/>
      </c>
      <c r="K210" s="13" t="str">
        <f t="shared" si="10"/>
        <v/>
      </c>
    </row>
    <row r="211" spans="1:11" ht="14.4" x14ac:dyDescent="0.3">
      <c r="A211" s="61"/>
      <c r="B211" s="62"/>
      <c r="C211" s="62"/>
      <c r="D211" s="62"/>
      <c r="E211" s="62"/>
      <c r="F211" s="62"/>
      <c r="G211" s="124"/>
      <c r="H211" s="124"/>
      <c r="I211" s="12" t="str">
        <f t="shared" si="11"/>
        <v/>
      </c>
      <c r="J211" s="13" t="str">
        <f t="shared" si="9"/>
        <v/>
      </c>
      <c r="K211" s="13" t="str">
        <f t="shared" si="10"/>
        <v/>
      </c>
    </row>
    <row r="212" spans="1:11" ht="14.4" x14ac:dyDescent="0.3">
      <c r="A212" s="61"/>
      <c r="B212" s="62"/>
      <c r="C212" s="62"/>
      <c r="D212" s="62"/>
      <c r="E212" s="62"/>
      <c r="F212" s="62"/>
      <c r="G212" s="124"/>
      <c r="H212" s="124"/>
      <c r="I212" s="12" t="str">
        <f t="shared" si="11"/>
        <v/>
      </c>
      <c r="J212" s="13" t="str">
        <f t="shared" si="9"/>
        <v/>
      </c>
      <c r="K212" s="13" t="str">
        <f t="shared" si="10"/>
        <v/>
      </c>
    </row>
    <row r="213" spans="1:11" ht="14.4" x14ac:dyDescent="0.3">
      <c r="A213" s="61"/>
      <c r="B213" s="62"/>
      <c r="C213" s="62"/>
      <c r="D213" s="62"/>
      <c r="E213" s="62"/>
      <c r="F213" s="62"/>
      <c r="G213" s="124"/>
      <c r="H213" s="124"/>
      <c r="I213" s="12" t="str">
        <f t="shared" si="11"/>
        <v/>
      </c>
      <c r="J213" s="13" t="str">
        <f t="shared" si="9"/>
        <v/>
      </c>
      <c r="K213" s="13" t="str">
        <f t="shared" si="10"/>
        <v/>
      </c>
    </row>
    <row r="214" spans="1:11" ht="14.4" x14ac:dyDescent="0.3">
      <c r="A214" s="61"/>
      <c r="B214" s="62"/>
      <c r="C214" s="62"/>
      <c r="D214" s="62"/>
      <c r="E214" s="62"/>
      <c r="F214" s="62"/>
      <c r="G214" s="124"/>
      <c r="H214" s="124"/>
      <c r="I214" s="12" t="str">
        <f t="shared" si="11"/>
        <v/>
      </c>
      <c r="J214" s="13" t="str">
        <f t="shared" si="9"/>
        <v/>
      </c>
      <c r="K214" s="13" t="str">
        <f t="shared" si="10"/>
        <v/>
      </c>
    </row>
    <row r="215" spans="1:11" ht="14.4" x14ac:dyDescent="0.3">
      <c r="A215" s="61"/>
      <c r="B215" s="62"/>
      <c r="C215" s="62"/>
      <c r="D215" s="62"/>
      <c r="E215" s="62"/>
      <c r="F215" s="62"/>
      <c r="G215" s="124"/>
      <c r="H215" s="124"/>
      <c r="I215" s="12" t="str">
        <f t="shared" si="11"/>
        <v/>
      </c>
      <c r="J215" s="13" t="str">
        <f t="shared" si="9"/>
        <v/>
      </c>
      <c r="K215" s="13" t="str">
        <f t="shared" si="10"/>
        <v/>
      </c>
    </row>
    <row r="216" spans="1:11" ht="14.4" x14ac:dyDescent="0.3">
      <c r="A216" s="61"/>
      <c r="B216" s="62"/>
      <c r="C216" s="62"/>
      <c r="D216" s="62"/>
      <c r="E216" s="62"/>
      <c r="F216" s="62"/>
      <c r="G216" s="124"/>
      <c r="H216" s="124"/>
      <c r="I216" s="12" t="str">
        <f t="shared" si="11"/>
        <v/>
      </c>
      <c r="J216" s="13" t="str">
        <f t="shared" si="9"/>
        <v/>
      </c>
      <c r="K216" s="13" t="str">
        <f t="shared" si="10"/>
        <v/>
      </c>
    </row>
    <row r="217" spans="1:11" ht="14.4" x14ac:dyDescent="0.3">
      <c r="A217" s="61"/>
      <c r="B217" s="62"/>
      <c r="C217" s="62"/>
      <c r="D217" s="62"/>
      <c r="E217" s="62"/>
      <c r="F217" s="62"/>
      <c r="G217" s="124"/>
      <c r="H217" s="124"/>
      <c r="I217" s="12" t="str">
        <f t="shared" si="11"/>
        <v/>
      </c>
      <c r="J217" s="13" t="str">
        <f t="shared" si="9"/>
        <v/>
      </c>
      <c r="K217" s="13" t="str">
        <f t="shared" si="10"/>
        <v/>
      </c>
    </row>
    <row r="218" spans="1:11" ht="14.4" x14ac:dyDescent="0.3">
      <c r="A218" s="61"/>
      <c r="B218" s="62"/>
      <c r="C218" s="62"/>
      <c r="D218" s="62"/>
      <c r="E218" s="62"/>
      <c r="F218" s="62"/>
      <c r="G218" s="124"/>
      <c r="H218" s="124"/>
      <c r="I218" s="12" t="str">
        <f t="shared" si="11"/>
        <v/>
      </c>
      <c r="J218" s="13" t="str">
        <f t="shared" si="9"/>
        <v/>
      </c>
      <c r="K218" s="13" t="str">
        <f t="shared" si="10"/>
        <v/>
      </c>
    </row>
    <row r="219" spans="1:11" ht="14.4" x14ac:dyDescent="0.3">
      <c r="A219" s="61"/>
      <c r="B219" s="62"/>
      <c r="C219" s="62"/>
      <c r="D219" s="62"/>
      <c r="E219" s="62"/>
      <c r="F219" s="62"/>
      <c r="G219" s="124"/>
      <c r="H219" s="124"/>
      <c r="I219" s="12" t="str">
        <f t="shared" si="11"/>
        <v/>
      </c>
      <c r="J219" s="13" t="str">
        <f t="shared" si="9"/>
        <v/>
      </c>
      <c r="K219" s="13" t="str">
        <f t="shared" si="10"/>
        <v/>
      </c>
    </row>
    <row r="220" spans="1:11" ht="14.4" x14ac:dyDescent="0.3">
      <c r="A220" s="61"/>
      <c r="B220" s="62"/>
      <c r="C220" s="62"/>
      <c r="D220" s="62"/>
      <c r="E220" s="62"/>
      <c r="F220" s="62"/>
      <c r="G220" s="124"/>
      <c r="H220" s="124"/>
      <c r="I220" s="12" t="str">
        <f t="shared" si="11"/>
        <v/>
      </c>
      <c r="J220" s="13" t="str">
        <f t="shared" si="9"/>
        <v/>
      </c>
      <c r="K220" s="13" t="str">
        <f t="shared" si="10"/>
        <v/>
      </c>
    </row>
    <row r="221" spans="1:11" ht="14.4" x14ac:dyDescent="0.3">
      <c r="A221" s="61"/>
      <c r="B221" s="62"/>
      <c r="C221" s="62"/>
      <c r="D221" s="62"/>
      <c r="E221" s="62"/>
      <c r="F221" s="62"/>
      <c r="G221" s="124"/>
      <c r="H221" s="124"/>
      <c r="I221" s="12" t="str">
        <f t="shared" si="11"/>
        <v/>
      </c>
      <c r="J221" s="13" t="str">
        <f t="shared" si="9"/>
        <v/>
      </c>
      <c r="K221" s="13" t="str">
        <f t="shared" si="10"/>
        <v/>
      </c>
    </row>
    <row r="222" spans="1:11" ht="14.4" x14ac:dyDescent="0.3">
      <c r="A222" s="61"/>
      <c r="B222" s="62"/>
      <c r="C222" s="62"/>
      <c r="D222" s="62"/>
      <c r="E222" s="62"/>
      <c r="F222" s="62"/>
      <c r="G222" s="124"/>
      <c r="H222" s="124"/>
      <c r="I222" s="12" t="str">
        <f t="shared" si="11"/>
        <v/>
      </c>
      <c r="J222" s="13" t="str">
        <f t="shared" si="9"/>
        <v/>
      </c>
      <c r="K222" s="13" t="str">
        <f t="shared" si="10"/>
        <v/>
      </c>
    </row>
    <row r="223" spans="1:11" ht="14.4" x14ac:dyDescent="0.3">
      <c r="A223" s="61"/>
      <c r="B223" s="62"/>
      <c r="C223" s="62"/>
      <c r="D223" s="62"/>
      <c r="E223" s="62"/>
      <c r="F223" s="62"/>
      <c r="G223" s="124"/>
      <c r="H223" s="124"/>
      <c r="I223" s="12" t="str">
        <f t="shared" si="11"/>
        <v/>
      </c>
      <c r="J223" s="13" t="str">
        <f t="shared" si="9"/>
        <v/>
      </c>
      <c r="K223" s="13" t="str">
        <f t="shared" si="10"/>
        <v/>
      </c>
    </row>
    <row r="224" spans="1:11" ht="14.4" x14ac:dyDescent="0.3">
      <c r="A224" s="61"/>
      <c r="B224" s="62"/>
      <c r="C224" s="62"/>
      <c r="D224" s="62"/>
      <c r="E224" s="62"/>
      <c r="F224" s="62"/>
      <c r="G224" s="124"/>
      <c r="H224" s="124"/>
      <c r="I224" s="12" t="str">
        <f t="shared" si="11"/>
        <v/>
      </c>
      <c r="J224" s="13" t="str">
        <f t="shared" si="9"/>
        <v/>
      </c>
      <c r="K224" s="13" t="str">
        <f t="shared" si="10"/>
        <v/>
      </c>
    </row>
    <row r="225" spans="1:11" ht="14.4" x14ac:dyDescent="0.3">
      <c r="A225" s="61"/>
      <c r="B225" s="62"/>
      <c r="C225" s="62"/>
      <c r="D225" s="62"/>
      <c r="E225" s="62"/>
      <c r="F225" s="62"/>
      <c r="G225" s="124"/>
      <c r="H225" s="124"/>
      <c r="I225" s="12" t="str">
        <f t="shared" si="11"/>
        <v/>
      </c>
      <c r="J225" s="13" t="str">
        <f t="shared" si="9"/>
        <v/>
      </c>
      <c r="K225" s="13" t="str">
        <f t="shared" si="10"/>
        <v/>
      </c>
    </row>
    <row r="226" spans="1:11" ht="14.4" x14ac:dyDescent="0.3">
      <c r="A226" s="61"/>
      <c r="B226" s="62"/>
      <c r="C226" s="62"/>
      <c r="D226" s="62"/>
      <c r="E226" s="62"/>
      <c r="F226" s="62"/>
      <c r="G226" s="124"/>
      <c r="H226" s="124"/>
      <c r="I226" s="12" t="str">
        <f t="shared" si="11"/>
        <v/>
      </c>
      <c r="J226" s="13" t="str">
        <f t="shared" si="9"/>
        <v/>
      </c>
      <c r="K226" s="13" t="str">
        <f t="shared" si="10"/>
        <v/>
      </c>
    </row>
    <row r="227" spans="1:11" ht="14.4" x14ac:dyDescent="0.3">
      <c r="A227" s="61"/>
      <c r="B227" s="62"/>
      <c r="C227" s="62"/>
      <c r="D227" s="62"/>
      <c r="E227" s="62"/>
      <c r="F227" s="62"/>
      <c r="G227" s="124"/>
      <c r="H227" s="124"/>
      <c r="I227" s="12" t="str">
        <f t="shared" si="11"/>
        <v/>
      </c>
      <c r="J227" s="13" t="str">
        <f t="shared" si="9"/>
        <v/>
      </c>
      <c r="K227" s="13" t="str">
        <f t="shared" si="10"/>
        <v/>
      </c>
    </row>
    <row r="228" spans="1:11" ht="14.4" x14ac:dyDescent="0.3">
      <c r="A228" s="61"/>
      <c r="B228" s="62"/>
      <c r="C228" s="62"/>
      <c r="D228" s="62"/>
      <c r="E228" s="62"/>
      <c r="F228" s="62"/>
      <c r="G228" s="124"/>
      <c r="H228" s="124"/>
      <c r="I228" s="12" t="str">
        <f t="shared" si="11"/>
        <v/>
      </c>
      <c r="J228" s="13" t="str">
        <f t="shared" si="9"/>
        <v/>
      </c>
      <c r="K228" s="13" t="str">
        <f t="shared" si="10"/>
        <v/>
      </c>
    </row>
    <row r="229" spans="1:11" ht="14.4" x14ac:dyDescent="0.3">
      <c r="A229" s="61"/>
      <c r="B229" s="62"/>
      <c r="C229" s="62"/>
      <c r="D229" s="62"/>
      <c r="E229" s="62"/>
      <c r="F229" s="62"/>
      <c r="G229" s="124"/>
      <c r="H229" s="124"/>
      <c r="I229" s="12" t="str">
        <f t="shared" si="11"/>
        <v/>
      </c>
      <c r="J229" s="13" t="str">
        <f t="shared" si="9"/>
        <v/>
      </c>
      <c r="K229" s="13" t="str">
        <f t="shared" si="10"/>
        <v/>
      </c>
    </row>
    <row r="230" spans="1:11" ht="14.4" x14ac:dyDescent="0.3">
      <c r="A230" s="61"/>
      <c r="B230" s="62"/>
      <c r="C230" s="62"/>
      <c r="D230" s="62"/>
      <c r="E230" s="62"/>
      <c r="F230" s="62"/>
      <c r="G230" s="124"/>
      <c r="H230" s="124"/>
      <c r="I230" s="12" t="str">
        <f t="shared" si="11"/>
        <v/>
      </c>
      <c r="J230" s="13" t="str">
        <f t="shared" si="9"/>
        <v/>
      </c>
      <c r="K230" s="13" t="str">
        <f t="shared" si="10"/>
        <v/>
      </c>
    </row>
    <row r="231" spans="1:11" ht="14.4" x14ac:dyDescent="0.3">
      <c r="A231" s="61"/>
      <c r="B231" s="62"/>
      <c r="C231" s="62"/>
      <c r="D231" s="62"/>
      <c r="E231" s="62"/>
      <c r="F231" s="62"/>
      <c r="G231" s="124"/>
      <c r="H231" s="124"/>
      <c r="I231" s="12" t="str">
        <f t="shared" si="11"/>
        <v/>
      </c>
      <c r="J231" s="13" t="str">
        <f t="shared" si="9"/>
        <v/>
      </c>
      <c r="K231" s="13" t="str">
        <f t="shared" si="10"/>
        <v/>
      </c>
    </row>
    <row r="232" spans="1:11" ht="14.4" x14ac:dyDescent="0.3">
      <c r="A232" s="61"/>
      <c r="B232" s="62"/>
      <c r="C232" s="62"/>
      <c r="D232" s="62"/>
      <c r="E232" s="62"/>
      <c r="F232" s="62"/>
      <c r="G232" s="124"/>
      <c r="H232" s="124"/>
      <c r="I232" s="12" t="str">
        <f t="shared" si="11"/>
        <v/>
      </c>
      <c r="J232" s="13" t="str">
        <f t="shared" si="9"/>
        <v/>
      </c>
      <c r="K232" s="13" t="str">
        <f t="shared" si="10"/>
        <v/>
      </c>
    </row>
    <row r="233" spans="1:11" ht="14.4" x14ac:dyDescent="0.3">
      <c r="A233" s="61"/>
      <c r="B233" s="62"/>
      <c r="C233" s="62"/>
      <c r="D233" s="62"/>
      <c r="E233" s="62"/>
      <c r="F233" s="62"/>
      <c r="G233" s="124"/>
      <c r="H233" s="124"/>
      <c r="I233" s="12" t="str">
        <f t="shared" si="11"/>
        <v/>
      </c>
      <c r="J233" s="13" t="str">
        <f t="shared" si="9"/>
        <v/>
      </c>
      <c r="K233" s="13" t="str">
        <f t="shared" si="10"/>
        <v/>
      </c>
    </row>
    <row r="234" spans="1:11" ht="14.4" x14ac:dyDescent="0.3">
      <c r="A234" s="61"/>
      <c r="B234" s="62"/>
      <c r="C234" s="62"/>
      <c r="D234" s="62"/>
      <c r="E234" s="62"/>
      <c r="F234" s="62"/>
      <c r="G234" s="124"/>
      <c r="H234" s="124"/>
      <c r="I234" s="12" t="str">
        <f t="shared" si="11"/>
        <v/>
      </c>
      <c r="J234" s="13" t="str">
        <f t="shared" si="9"/>
        <v/>
      </c>
      <c r="K234" s="13" t="str">
        <f t="shared" si="10"/>
        <v/>
      </c>
    </row>
    <row r="235" spans="1:11" ht="14.4" x14ac:dyDescent="0.3">
      <c r="A235" s="61"/>
      <c r="B235" s="62"/>
      <c r="C235" s="62"/>
      <c r="D235" s="62"/>
      <c r="E235" s="62"/>
      <c r="F235" s="62"/>
      <c r="G235" s="124"/>
      <c r="H235" s="124"/>
      <c r="I235" s="12" t="str">
        <f t="shared" si="11"/>
        <v/>
      </c>
      <c r="J235" s="13" t="str">
        <f t="shared" si="9"/>
        <v/>
      </c>
      <c r="K235" s="13" t="str">
        <f t="shared" si="10"/>
        <v/>
      </c>
    </row>
    <row r="236" spans="1:11" ht="14.4" x14ac:dyDescent="0.3">
      <c r="A236" s="61"/>
      <c r="B236" s="62"/>
      <c r="C236" s="62"/>
      <c r="D236" s="62"/>
      <c r="E236" s="62"/>
      <c r="F236" s="62"/>
      <c r="G236" s="124"/>
      <c r="H236" s="124"/>
      <c r="I236" s="12" t="str">
        <f t="shared" si="11"/>
        <v/>
      </c>
      <c r="J236" s="13" t="str">
        <f t="shared" si="9"/>
        <v/>
      </c>
      <c r="K236" s="13" t="str">
        <f t="shared" si="10"/>
        <v/>
      </c>
    </row>
    <row r="237" spans="1:11" ht="14.4" x14ac:dyDescent="0.3">
      <c r="A237" s="61"/>
      <c r="B237" s="62"/>
      <c r="C237" s="62"/>
      <c r="D237" s="62"/>
      <c r="E237" s="62"/>
      <c r="F237" s="62"/>
      <c r="G237" s="124"/>
      <c r="H237" s="124"/>
      <c r="I237" s="12" t="str">
        <f t="shared" si="11"/>
        <v/>
      </c>
      <c r="J237" s="13" t="str">
        <f t="shared" si="9"/>
        <v/>
      </c>
      <c r="K237" s="13" t="str">
        <f t="shared" si="10"/>
        <v/>
      </c>
    </row>
    <row r="238" spans="1:11" ht="14.4" x14ac:dyDescent="0.3">
      <c r="A238" s="61"/>
      <c r="B238" s="62"/>
      <c r="C238" s="62"/>
      <c r="D238" s="62"/>
      <c r="E238" s="62"/>
      <c r="F238" s="62"/>
      <c r="G238" s="124"/>
      <c r="H238" s="124"/>
      <c r="I238" s="12" t="str">
        <f t="shared" si="11"/>
        <v/>
      </c>
      <c r="J238" s="13" t="str">
        <f t="shared" si="9"/>
        <v/>
      </c>
      <c r="K238" s="13" t="str">
        <f t="shared" si="10"/>
        <v/>
      </c>
    </row>
    <row r="239" spans="1:11" ht="14.4" x14ac:dyDescent="0.3">
      <c r="A239" s="61"/>
      <c r="B239" s="62"/>
      <c r="C239" s="62"/>
      <c r="D239" s="62"/>
      <c r="E239" s="62"/>
      <c r="F239" s="62"/>
      <c r="G239" s="124"/>
      <c r="H239" s="124"/>
      <c r="I239" s="12" t="str">
        <f t="shared" si="11"/>
        <v/>
      </c>
      <c r="J239" s="13" t="str">
        <f t="shared" si="9"/>
        <v/>
      </c>
      <c r="K239" s="13" t="str">
        <f t="shared" si="10"/>
        <v/>
      </c>
    </row>
    <row r="240" spans="1:11" ht="14.4" x14ac:dyDescent="0.3">
      <c r="A240" s="61"/>
      <c r="B240" s="62"/>
      <c r="C240" s="62"/>
      <c r="D240" s="62"/>
      <c r="E240" s="62"/>
      <c r="F240" s="62"/>
      <c r="G240" s="124"/>
      <c r="H240" s="124"/>
      <c r="I240" s="12" t="str">
        <f t="shared" si="11"/>
        <v/>
      </c>
      <c r="J240" s="13" t="str">
        <f t="shared" si="9"/>
        <v/>
      </c>
      <c r="K240" s="13" t="str">
        <f t="shared" si="10"/>
        <v/>
      </c>
    </row>
    <row r="241" spans="1:11" ht="14.4" x14ac:dyDescent="0.3">
      <c r="A241" s="61"/>
      <c r="B241" s="62"/>
      <c r="C241" s="62"/>
      <c r="D241" s="62"/>
      <c r="E241" s="62"/>
      <c r="F241" s="62"/>
      <c r="G241" s="124"/>
      <c r="H241" s="124"/>
      <c r="I241" s="12" t="str">
        <f t="shared" si="11"/>
        <v/>
      </c>
      <c r="J241" s="13" t="str">
        <f t="shared" si="9"/>
        <v/>
      </c>
      <c r="K241" s="13" t="str">
        <f t="shared" si="10"/>
        <v/>
      </c>
    </row>
    <row r="242" spans="1:11" ht="14.4" x14ac:dyDescent="0.3">
      <c r="A242" s="61"/>
      <c r="B242" s="62"/>
      <c r="C242" s="62"/>
      <c r="D242" s="62"/>
      <c r="E242" s="62"/>
      <c r="F242" s="62"/>
      <c r="G242" s="124"/>
      <c r="H242" s="124"/>
      <c r="I242" s="12" t="str">
        <f t="shared" si="11"/>
        <v/>
      </c>
      <c r="J242" s="13" t="str">
        <f t="shared" si="9"/>
        <v/>
      </c>
      <c r="K242" s="13" t="str">
        <f t="shared" si="10"/>
        <v/>
      </c>
    </row>
    <row r="243" spans="1:11" ht="14.4" x14ac:dyDescent="0.3">
      <c r="A243" s="61"/>
      <c r="B243" s="62"/>
      <c r="C243" s="62"/>
      <c r="D243" s="62"/>
      <c r="E243" s="62"/>
      <c r="F243" s="62"/>
      <c r="G243" s="124"/>
      <c r="H243" s="124"/>
      <c r="I243" s="12" t="str">
        <f t="shared" si="11"/>
        <v/>
      </c>
      <c r="J243" s="13" t="str">
        <f t="shared" si="9"/>
        <v/>
      </c>
      <c r="K243" s="13" t="str">
        <f t="shared" si="10"/>
        <v/>
      </c>
    </row>
    <row r="244" spans="1:11" ht="14.4" x14ac:dyDescent="0.3">
      <c r="A244" s="61"/>
      <c r="B244" s="62"/>
      <c r="C244" s="62"/>
      <c r="D244" s="62"/>
      <c r="E244" s="62"/>
      <c r="F244" s="62"/>
      <c r="G244" s="124"/>
      <c r="H244" s="124"/>
      <c r="I244" s="12" t="str">
        <f t="shared" si="11"/>
        <v/>
      </c>
      <c r="J244" s="13" t="str">
        <f t="shared" si="9"/>
        <v/>
      </c>
      <c r="K244" s="13" t="str">
        <f t="shared" si="10"/>
        <v/>
      </c>
    </row>
    <row r="245" spans="1:11" ht="14.4" x14ac:dyDescent="0.3">
      <c r="A245" s="61"/>
      <c r="B245" s="62"/>
      <c r="C245" s="62"/>
      <c r="D245" s="62"/>
      <c r="E245" s="62"/>
      <c r="F245" s="62"/>
      <c r="G245" s="124"/>
      <c r="H245" s="124"/>
      <c r="I245" s="12" t="str">
        <f t="shared" si="11"/>
        <v/>
      </c>
      <c r="J245" s="13" t="str">
        <f t="shared" si="9"/>
        <v/>
      </c>
      <c r="K245" s="13" t="str">
        <f t="shared" si="10"/>
        <v/>
      </c>
    </row>
    <row r="246" spans="1:11" ht="14.4" x14ac:dyDescent="0.3">
      <c r="A246" s="61"/>
      <c r="B246" s="62"/>
      <c r="C246" s="62"/>
      <c r="D246" s="62"/>
      <c r="E246" s="62"/>
      <c r="F246" s="62"/>
      <c r="G246" s="124"/>
      <c r="H246" s="124"/>
      <c r="I246" s="12" t="str">
        <f t="shared" si="11"/>
        <v/>
      </c>
      <c r="J246" s="13" t="str">
        <f t="shared" si="9"/>
        <v/>
      </c>
      <c r="K246" s="13" t="str">
        <f t="shared" si="10"/>
        <v/>
      </c>
    </row>
    <row r="247" spans="1:11" ht="14.4" x14ac:dyDescent="0.3">
      <c r="A247" s="61"/>
      <c r="B247" s="62"/>
      <c r="C247" s="62"/>
      <c r="D247" s="62"/>
      <c r="E247" s="62"/>
      <c r="F247" s="62"/>
      <c r="G247" s="124"/>
      <c r="H247" s="124"/>
      <c r="I247" s="12" t="str">
        <f t="shared" si="11"/>
        <v/>
      </c>
      <c r="J247" s="13" t="str">
        <f t="shared" si="9"/>
        <v/>
      </c>
      <c r="K247" s="13" t="str">
        <f t="shared" si="10"/>
        <v/>
      </c>
    </row>
    <row r="248" spans="1:11" ht="14.4" x14ac:dyDescent="0.3">
      <c r="A248" s="61"/>
      <c r="B248" s="62"/>
      <c r="C248" s="62"/>
      <c r="D248" s="62"/>
      <c r="E248" s="62"/>
      <c r="F248" s="62"/>
      <c r="G248" s="124"/>
      <c r="H248" s="124"/>
      <c r="I248" s="12" t="str">
        <f t="shared" si="11"/>
        <v/>
      </c>
      <c r="J248" s="13" t="str">
        <f t="shared" si="9"/>
        <v/>
      </c>
      <c r="K248" s="13" t="str">
        <f t="shared" si="10"/>
        <v/>
      </c>
    </row>
    <row r="249" spans="1:11" ht="14.4" x14ac:dyDescent="0.3">
      <c r="A249" s="61"/>
      <c r="B249" s="62"/>
      <c r="C249" s="62"/>
      <c r="D249" s="62"/>
      <c r="E249" s="62"/>
      <c r="F249" s="62"/>
      <c r="G249" s="124"/>
      <c r="H249" s="124"/>
      <c r="I249" s="12" t="str">
        <f t="shared" si="11"/>
        <v/>
      </c>
      <c r="J249" s="13" t="str">
        <f t="shared" si="9"/>
        <v/>
      </c>
      <c r="K249" s="13" t="str">
        <f t="shared" si="10"/>
        <v/>
      </c>
    </row>
    <row r="250" spans="1:11" ht="14.4" x14ac:dyDescent="0.3">
      <c r="A250" s="61"/>
      <c r="B250" s="62"/>
      <c r="C250" s="62"/>
      <c r="D250" s="62"/>
      <c r="E250" s="62"/>
      <c r="F250" s="62"/>
      <c r="G250" s="124"/>
      <c r="H250" s="124"/>
      <c r="I250" s="12" t="str">
        <f t="shared" si="11"/>
        <v/>
      </c>
      <c r="J250" s="13" t="str">
        <f t="shared" si="9"/>
        <v/>
      </c>
      <c r="K250" s="13" t="str">
        <f t="shared" si="10"/>
        <v/>
      </c>
    </row>
    <row r="251" spans="1:11" ht="14.4" x14ac:dyDescent="0.3">
      <c r="A251" s="61"/>
      <c r="B251" s="62"/>
      <c r="C251" s="62"/>
      <c r="D251" s="62"/>
      <c r="E251" s="62"/>
      <c r="F251" s="62"/>
      <c r="G251" s="124"/>
      <c r="H251" s="124"/>
      <c r="I251" s="12" t="str">
        <f t="shared" si="11"/>
        <v/>
      </c>
      <c r="J251" s="13" t="str">
        <f t="shared" si="9"/>
        <v/>
      </c>
      <c r="K251" s="13" t="str">
        <f t="shared" si="10"/>
        <v/>
      </c>
    </row>
    <row r="252" spans="1:11" ht="14.4" x14ac:dyDescent="0.3">
      <c r="A252" s="61"/>
      <c r="B252" s="62"/>
      <c r="C252" s="62"/>
      <c r="D252" s="62"/>
      <c r="E252" s="62"/>
      <c r="F252" s="62"/>
      <c r="G252" s="124"/>
      <c r="H252" s="124"/>
      <c r="I252" s="12" t="str">
        <f t="shared" si="11"/>
        <v/>
      </c>
      <c r="J252" s="13" t="str">
        <f t="shared" si="9"/>
        <v/>
      </c>
      <c r="K252" s="13" t="str">
        <f t="shared" si="10"/>
        <v/>
      </c>
    </row>
    <row r="253" spans="1:11" ht="14.4" x14ac:dyDescent="0.3">
      <c r="A253" s="61"/>
      <c r="B253" s="62"/>
      <c r="C253" s="62"/>
      <c r="D253" s="62"/>
      <c r="E253" s="62"/>
      <c r="F253" s="62"/>
      <c r="G253" s="124"/>
      <c r="H253" s="124"/>
      <c r="I253" s="12" t="str">
        <f t="shared" si="11"/>
        <v/>
      </c>
      <c r="J253" s="13" t="str">
        <f t="shared" si="9"/>
        <v/>
      </c>
      <c r="K253" s="13" t="str">
        <f t="shared" si="10"/>
        <v/>
      </c>
    </row>
    <row r="254" spans="1:11" ht="14.4" x14ac:dyDescent="0.3">
      <c r="A254" s="61"/>
      <c r="B254" s="62"/>
      <c r="C254" s="62"/>
      <c r="D254" s="62"/>
      <c r="E254" s="62"/>
      <c r="F254" s="62"/>
      <c r="G254" s="124"/>
      <c r="H254" s="124"/>
      <c r="I254" s="12" t="str">
        <f t="shared" si="11"/>
        <v/>
      </c>
      <c r="J254" s="13" t="str">
        <f t="shared" si="9"/>
        <v/>
      </c>
      <c r="K254" s="13" t="str">
        <f t="shared" si="10"/>
        <v/>
      </c>
    </row>
    <row r="255" spans="1:11" ht="14.4" x14ac:dyDescent="0.3">
      <c r="A255" s="61"/>
      <c r="B255" s="62"/>
      <c r="C255" s="62"/>
      <c r="D255" s="62"/>
      <c r="E255" s="62"/>
      <c r="F255" s="62"/>
      <c r="G255" s="124"/>
      <c r="H255" s="124"/>
      <c r="I255" s="12" t="str">
        <f t="shared" si="11"/>
        <v/>
      </c>
      <c r="J255" s="13" t="str">
        <f t="shared" si="9"/>
        <v/>
      </c>
      <c r="K255" s="13" t="str">
        <f t="shared" si="10"/>
        <v/>
      </c>
    </row>
    <row r="256" spans="1:11" ht="14.4" x14ac:dyDescent="0.3">
      <c r="A256" s="61"/>
      <c r="B256" s="62"/>
      <c r="C256" s="62"/>
      <c r="D256" s="62"/>
      <c r="E256" s="62"/>
      <c r="F256" s="62"/>
      <c r="G256" s="124"/>
      <c r="H256" s="124"/>
      <c r="I256" s="12" t="str">
        <f t="shared" si="11"/>
        <v/>
      </c>
      <c r="J256" s="13" t="str">
        <f t="shared" si="9"/>
        <v/>
      </c>
      <c r="K256" s="13" t="str">
        <f t="shared" si="10"/>
        <v/>
      </c>
    </row>
    <row r="257" spans="1:11" ht="14.4" x14ac:dyDescent="0.3">
      <c r="A257" s="61"/>
      <c r="B257" s="62"/>
      <c r="C257" s="62"/>
      <c r="D257" s="62"/>
      <c r="E257" s="62"/>
      <c r="F257" s="62"/>
      <c r="G257" s="124"/>
      <c r="H257" s="124"/>
      <c r="I257" s="12" t="str">
        <f t="shared" si="11"/>
        <v/>
      </c>
      <c r="J257" s="13" t="str">
        <f t="shared" si="9"/>
        <v/>
      </c>
      <c r="K257" s="13" t="str">
        <f t="shared" si="10"/>
        <v/>
      </c>
    </row>
    <row r="258" spans="1:11" ht="14.4" x14ac:dyDescent="0.3">
      <c r="A258" s="61"/>
      <c r="B258" s="62"/>
      <c r="C258" s="62"/>
      <c r="D258" s="62"/>
      <c r="E258" s="62"/>
      <c r="F258" s="62"/>
      <c r="G258" s="124"/>
      <c r="H258" s="124"/>
      <c r="I258" s="12" t="str">
        <f t="shared" si="11"/>
        <v/>
      </c>
      <c r="J258" s="13" t="str">
        <f t="shared" si="9"/>
        <v/>
      </c>
      <c r="K258" s="13" t="str">
        <f t="shared" si="10"/>
        <v/>
      </c>
    </row>
    <row r="259" spans="1:11" ht="14.4" x14ac:dyDescent="0.3">
      <c r="A259" s="61"/>
      <c r="B259" s="62"/>
      <c r="C259" s="62"/>
      <c r="D259" s="62"/>
      <c r="E259" s="62"/>
      <c r="F259" s="62"/>
      <c r="G259" s="124"/>
      <c r="H259" s="124"/>
      <c r="I259" s="12" t="str">
        <f t="shared" si="11"/>
        <v/>
      </c>
      <c r="J259" s="13" t="str">
        <f t="shared" si="9"/>
        <v/>
      </c>
      <c r="K259" s="13" t="str">
        <f t="shared" si="10"/>
        <v/>
      </c>
    </row>
    <row r="260" spans="1:11" ht="14.4" x14ac:dyDescent="0.3">
      <c r="A260" s="61"/>
      <c r="B260" s="62"/>
      <c r="C260" s="62"/>
      <c r="D260" s="62"/>
      <c r="E260" s="62"/>
      <c r="F260" s="62"/>
      <c r="G260" s="124"/>
      <c r="H260" s="124"/>
      <c r="I260" s="12" t="str">
        <f t="shared" si="11"/>
        <v/>
      </c>
      <c r="J260" s="13" t="str">
        <f t="shared" si="9"/>
        <v/>
      </c>
      <c r="K260" s="13" t="str">
        <f t="shared" si="10"/>
        <v/>
      </c>
    </row>
    <row r="261" spans="1:11" ht="14.4" x14ac:dyDescent="0.3">
      <c r="A261" s="61"/>
      <c r="B261" s="62"/>
      <c r="C261" s="62"/>
      <c r="D261" s="62"/>
      <c r="E261" s="62"/>
      <c r="F261" s="62"/>
      <c r="G261" s="124"/>
      <c r="H261" s="124"/>
      <c r="I261" s="12" t="str">
        <f t="shared" si="11"/>
        <v/>
      </c>
      <c r="J261" s="13" t="str">
        <f t="shared" si="9"/>
        <v/>
      </c>
      <c r="K261" s="13" t="str">
        <f t="shared" si="10"/>
        <v/>
      </c>
    </row>
    <row r="262" spans="1:11" ht="14.4" x14ac:dyDescent="0.3">
      <c r="A262" s="61"/>
      <c r="B262" s="62"/>
      <c r="C262" s="62"/>
      <c r="D262" s="62"/>
      <c r="E262" s="62"/>
      <c r="F262" s="62"/>
      <c r="G262" s="124"/>
      <c r="H262" s="124"/>
      <c r="I262" s="12" t="str">
        <f t="shared" si="11"/>
        <v/>
      </c>
      <c r="J262" s="13" t="str">
        <f t="shared" si="9"/>
        <v/>
      </c>
      <c r="K262" s="13" t="str">
        <f t="shared" si="10"/>
        <v/>
      </c>
    </row>
    <row r="263" spans="1:11" ht="14.4" x14ac:dyDescent="0.3">
      <c r="A263" s="61"/>
      <c r="B263" s="62"/>
      <c r="C263" s="62"/>
      <c r="D263" s="62"/>
      <c r="E263" s="62"/>
      <c r="F263" s="62"/>
      <c r="G263" s="124"/>
      <c r="H263" s="124"/>
      <c r="I263" s="12" t="str">
        <f t="shared" si="11"/>
        <v/>
      </c>
      <c r="J263" s="13" t="str">
        <f t="shared" si="9"/>
        <v/>
      </c>
      <c r="K263" s="13" t="str">
        <f t="shared" si="10"/>
        <v/>
      </c>
    </row>
    <row r="264" spans="1:11" ht="14.4" x14ac:dyDescent="0.3">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4.4" x14ac:dyDescent="0.3">
      <c r="A265" s="61"/>
      <c r="B265" s="62"/>
      <c r="C265" s="62"/>
      <c r="D265" s="62"/>
      <c r="E265" s="62"/>
      <c r="F265" s="62"/>
      <c r="G265" s="124"/>
      <c r="H265" s="124"/>
      <c r="I265" s="12" t="str">
        <f t="shared" ref="I265:I328" si="14">IF(A265="","",I264+G265-H265)</f>
        <v/>
      </c>
      <c r="J265" s="13" t="str">
        <f t="shared" si="12"/>
        <v/>
      </c>
      <c r="K265" s="13" t="str">
        <f t="shared" si="13"/>
        <v/>
      </c>
    </row>
    <row r="266" spans="1:11" ht="14.4" x14ac:dyDescent="0.3">
      <c r="A266" s="61"/>
      <c r="B266" s="62"/>
      <c r="C266" s="62"/>
      <c r="D266" s="62"/>
      <c r="E266" s="62"/>
      <c r="F266" s="62"/>
      <c r="G266" s="124"/>
      <c r="H266" s="124"/>
      <c r="I266" s="12" t="str">
        <f t="shared" si="14"/>
        <v/>
      </c>
      <c r="J266" s="13" t="str">
        <f t="shared" si="12"/>
        <v/>
      </c>
      <c r="K266" s="13" t="str">
        <f t="shared" si="13"/>
        <v/>
      </c>
    </row>
    <row r="267" spans="1:11" ht="14.4" x14ac:dyDescent="0.3">
      <c r="A267" s="61"/>
      <c r="B267" s="62"/>
      <c r="C267" s="62"/>
      <c r="D267" s="62"/>
      <c r="E267" s="62"/>
      <c r="F267" s="62"/>
      <c r="G267" s="124"/>
      <c r="H267" s="124"/>
      <c r="I267" s="12" t="str">
        <f t="shared" si="14"/>
        <v/>
      </c>
      <c r="J267" s="13" t="str">
        <f t="shared" si="12"/>
        <v/>
      </c>
      <c r="K267" s="13" t="str">
        <f t="shared" si="13"/>
        <v/>
      </c>
    </row>
    <row r="268" spans="1:11" ht="14.4" x14ac:dyDescent="0.3">
      <c r="A268" s="61"/>
      <c r="B268" s="62"/>
      <c r="C268" s="62"/>
      <c r="D268" s="62"/>
      <c r="E268" s="62"/>
      <c r="F268" s="62"/>
      <c r="G268" s="124"/>
      <c r="H268" s="124"/>
      <c r="I268" s="12" t="str">
        <f t="shared" si="14"/>
        <v/>
      </c>
      <c r="J268" s="13" t="str">
        <f t="shared" si="12"/>
        <v/>
      </c>
      <c r="K268" s="13" t="str">
        <f t="shared" si="13"/>
        <v/>
      </c>
    </row>
    <row r="269" spans="1:11" ht="14.4" x14ac:dyDescent="0.3">
      <c r="A269" s="61"/>
      <c r="B269" s="62"/>
      <c r="C269" s="62"/>
      <c r="D269" s="62"/>
      <c r="E269" s="62"/>
      <c r="F269" s="62"/>
      <c r="G269" s="124"/>
      <c r="H269" s="124"/>
      <c r="I269" s="12" t="str">
        <f t="shared" si="14"/>
        <v/>
      </c>
      <c r="J269" s="13" t="str">
        <f t="shared" si="12"/>
        <v/>
      </c>
      <c r="K269" s="13" t="str">
        <f t="shared" si="13"/>
        <v/>
      </c>
    </row>
    <row r="270" spans="1:11" ht="14.4" x14ac:dyDescent="0.3">
      <c r="A270" s="61"/>
      <c r="B270" s="62"/>
      <c r="C270" s="62"/>
      <c r="D270" s="62"/>
      <c r="E270" s="62"/>
      <c r="F270" s="62"/>
      <c r="G270" s="124"/>
      <c r="H270" s="124"/>
      <c r="I270" s="12" t="str">
        <f t="shared" si="14"/>
        <v/>
      </c>
      <c r="J270" s="13" t="str">
        <f t="shared" si="12"/>
        <v/>
      </c>
      <c r="K270" s="13" t="str">
        <f t="shared" si="13"/>
        <v/>
      </c>
    </row>
    <row r="271" spans="1:11" ht="14.4" x14ac:dyDescent="0.3">
      <c r="A271" s="61"/>
      <c r="B271" s="62"/>
      <c r="C271" s="62"/>
      <c r="D271" s="62"/>
      <c r="E271" s="62"/>
      <c r="F271" s="62"/>
      <c r="G271" s="124"/>
      <c r="H271" s="124"/>
      <c r="I271" s="12" t="str">
        <f t="shared" si="14"/>
        <v/>
      </c>
      <c r="J271" s="13" t="str">
        <f t="shared" si="12"/>
        <v/>
      </c>
      <c r="K271" s="13" t="str">
        <f t="shared" si="13"/>
        <v/>
      </c>
    </row>
    <row r="272" spans="1:11" ht="14.4" x14ac:dyDescent="0.3">
      <c r="A272" s="61"/>
      <c r="B272" s="62"/>
      <c r="C272" s="62"/>
      <c r="D272" s="62"/>
      <c r="E272" s="62"/>
      <c r="F272" s="62"/>
      <c r="G272" s="124"/>
      <c r="H272" s="124"/>
      <c r="I272" s="12" t="str">
        <f t="shared" si="14"/>
        <v/>
      </c>
      <c r="J272" s="13" t="str">
        <f t="shared" si="12"/>
        <v/>
      </c>
      <c r="K272" s="13" t="str">
        <f t="shared" si="13"/>
        <v/>
      </c>
    </row>
    <row r="273" spans="1:11" ht="14.4" x14ac:dyDescent="0.3">
      <c r="A273" s="61"/>
      <c r="B273" s="62"/>
      <c r="C273" s="62"/>
      <c r="D273" s="62"/>
      <c r="E273" s="62"/>
      <c r="F273" s="62"/>
      <c r="G273" s="124"/>
      <c r="H273" s="124"/>
      <c r="I273" s="12" t="str">
        <f t="shared" si="14"/>
        <v/>
      </c>
      <c r="J273" s="13" t="str">
        <f t="shared" si="12"/>
        <v/>
      </c>
      <c r="K273" s="13" t="str">
        <f t="shared" si="13"/>
        <v/>
      </c>
    </row>
    <row r="274" spans="1:11" ht="14.4" x14ac:dyDescent="0.3">
      <c r="A274" s="61"/>
      <c r="B274" s="62"/>
      <c r="C274" s="62"/>
      <c r="D274" s="62"/>
      <c r="E274" s="62"/>
      <c r="F274" s="62"/>
      <c r="G274" s="124"/>
      <c r="H274" s="124"/>
      <c r="I274" s="12" t="str">
        <f t="shared" si="14"/>
        <v/>
      </c>
      <c r="J274" s="13" t="str">
        <f t="shared" si="12"/>
        <v/>
      </c>
      <c r="K274" s="13" t="str">
        <f t="shared" si="13"/>
        <v/>
      </c>
    </row>
    <row r="275" spans="1:11" ht="14.4" x14ac:dyDescent="0.3">
      <c r="A275" s="61"/>
      <c r="B275" s="62"/>
      <c r="C275" s="62"/>
      <c r="D275" s="62"/>
      <c r="E275" s="62"/>
      <c r="F275" s="62"/>
      <c r="G275" s="124"/>
      <c r="H275" s="124"/>
      <c r="I275" s="12" t="str">
        <f t="shared" si="14"/>
        <v/>
      </c>
      <c r="J275" s="13" t="str">
        <f t="shared" si="12"/>
        <v/>
      </c>
      <c r="K275" s="13" t="str">
        <f t="shared" si="13"/>
        <v/>
      </c>
    </row>
    <row r="276" spans="1:11" ht="14.4" x14ac:dyDescent="0.3">
      <c r="A276" s="61"/>
      <c r="B276" s="62"/>
      <c r="C276" s="62"/>
      <c r="D276" s="62"/>
      <c r="E276" s="62"/>
      <c r="F276" s="62"/>
      <c r="G276" s="124"/>
      <c r="H276" s="124"/>
      <c r="I276" s="12" t="str">
        <f t="shared" si="14"/>
        <v/>
      </c>
      <c r="J276" s="13" t="str">
        <f t="shared" si="12"/>
        <v/>
      </c>
      <c r="K276" s="13" t="str">
        <f t="shared" si="13"/>
        <v/>
      </c>
    </row>
    <row r="277" spans="1:11" ht="14.4" x14ac:dyDescent="0.3">
      <c r="A277" s="61"/>
      <c r="B277" s="62"/>
      <c r="C277" s="62"/>
      <c r="D277" s="62"/>
      <c r="E277" s="62"/>
      <c r="F277" s="62"/>
      <c r="G277" s="124"/>
      <c r="H277" s="124"/>
      <c r="I277" s="12" t="str">
        <f t="shared" si="14"/>
        <v/>
      </c>
      <c r="J277" s="13" t="str">
        <f t="shared" si="12"/>
        <v/>
      </c>
      <c r="K277" s="13" t="str">
        <f t="shared" si="13"/>
        <v/>
      </c>
    </row>
    <row r="278" spans="1:11" ht="14.4" x14ac:dyDescent="0.3">
      <c r="A278" s="61"/>
      <c r="B278" s="62"/>
      <c r="C278" s="62"/>
      <c r="D278" s="62"/>
      <c r="E278" s="62"/>
      <c r="F278" s="62"/>
      <c r="G278" s="124"/>
      <c r="H278" s="124"/>
      <c r="I278" s="12" t="str">
        <f t="shared" si="14"/>
        <v/>
      </c>
      <c r="J278" s="13" t="str">
        <f t="shared" si="12"/>
        <v/>
      </c>
      <c r="K278" s="13" t="str">
        <f t="shared" si="13"/>
        <v/>
      </c>
    </row>
    <row r="279" spans="1:11" ht="14.4" x14ac:dyDescent="0.3">
      <c r="A279" s="61"/>
      <c r="B279" s="62"/>
      <c r="C279" s="62"/>
      <c r="D279" s="62"/>
      <c r="E279" s="62"/>
      <c r="F279" s="62"/>
      <c r="G279" s="124"/>
      <c r="H279" s="124"/>
      <c r="I279" s="12" t="str">
        <f t="shared" si="14"/>
        <v/>
      </c>
      <c r="J279" s="13" t="str">
        <f t="shared" si="12"/>
        <v/>
      </c>
      <c r="K279" s="13" t="str">
        <f t="shared" si="13"/>
        <v/>
      </c>
    </row>
    <row r="280" spans="1:11" ht="14.4" x14ac:dyDescent="0.3">
      <c r="A280" s="61"/>
      <c r="B280" s="62"/>
      <c r="C280" s="62"/>
      <c r="D280" s="62"/>
      <c r="E280" s="62"/>
      <c r="F280" s="62"/>
      <c r="G280" s="124"/>
      <c r="H280" s="124"/>
      <c r="I280" s="12" t="str">
        <f t="shared" si="14"/>
        <v/>
      </c>
      <c r="J280" s="13" t="str">
        <f t="shared" si="12"/>
        <v/>
      </c>
      <c r="K280" s="13" t="str">
        <f t="shared" si="13"/>
        <v/>
      </c>
    </row>
    <row r="281" spans="1:11" ht="14.4" x14ac:dyDescent="0.3">
      <c r="A281" s="61"/>
      <c r="B281" s="62"/>
      <c r="C281" s="62"/>
      <c r="D281" s="62"/>
      <c r="E281" s="62"/>
      <c r="F281" s="62"/>
      <c r="G281" s="124"/>
      <c r="H281" s="124"/>
      <c r="I281" s="12" t="str">
        <f t="shared" si="14"/>
        <v/>
      </c>
      <c r="J281" s="13" t="str">
        <f t="shared" si="12"/>
        <v/>
      </c>
      <c r="K281" s="13" t="str">
        <f t="shared" si="13"/>
        <v/>
      </c>
    </row>
    <row r="282" spans="1:11" ht="14.4" x14ac:dyDescent="0.3">
      <c r="A282" s="61"/>
      <c r="B282" s="62"/>
      <c r="C282" s="62"/>
      <c r="D282" s="62"/>
      <c r="E282" s="62"/>
      <c r="F282" s="62"/>
      <c r="G282" s="124"/>
      <c r="H282" s="124"/>
      <c r="I282" s="12" t="str">
        <f t="shared" si="14"/>
        <v/>
      </c>
      <c r="J282" s="13" t="str">
        <f t="shared" si="12"/>
        <v/>
      </c>
      <c r="K282" s="13" t="str">
        <f t="shared" si="13"/>
        <v/>
      </c>
    </row>
    <row r="283" spans="1:11" ht="14.4" x14ac:dyDescent="0.3">
      <c r="A283" s="61"/>
      <c r="B283" s="62"/>
      <c r="C283" s="62"/>
      <c r="D283" s="62"/>
      <c r="E283" s="62"/>
      <c r="F283" s="62"/>
      <c r="G283" s="124"/>
      <c r="H283" s="124"/>
      <c r="I283" s="12" t="str">
        <f t="shared" si="14"/>
        <v/>
      </c>
      <c r="J283" s="13" t="str">
        <f t="shared" si="12"/>
        <v/>
      </c>
      <c r="K283" s="13" t="str">
        <f t="shared" si="13"/>
        <v/>
      </c>
    </row>
    <row r="284" spans="1:11" ht="14.4" x14ac:dyDescent="0.3">
      <c r="A284" s="61"/>
      <c r="B284" s="62"/>
      <c r="C284" s="62"/>
      <c r="D284" s="62"/>
      <c r="E284" s="62"/>
      <c r="F284" s="62"/>
      <c r="G284" s="124"/>
      <c r="H284" s="124"/>
      <c r="I284" s="12" t="str">
        <f t="shared" si="14"/>
        <v/>
      </c>
      <c r="J284" s="13" t="str">
        <f t="shared" si="12"/>
        <v/>
      </c>
      <c r="K284" s="13" t="str">
        <f t="shared" si="13"/>
        <v/>
      </c>
    </row>
    <row r="285" spans="1:11" ht="14.4" x14ac:dyDescent="0.3">
      <c r="A285" s="61"/>
      <c r="B285" s="62"/>
      <c r="C285" s="62"/>
      <c r="D285" s="62"/>
      <c r="E285" s="62"/>
      <c r="F285" s="62"/>
      <c r="G285" s="124"/>
      <c r="H285" s="124"/>
      <c r="I285" s="12" t="str">
        <f t="shared" si="14"/>
        <v/>
      </c>
      <c r="J285" s="13" t="str">
        <f t="shared" si="12"/>
        <v/>
      </c>
      <c r="K285" s="13" t="str">
        <f t="shared" si="13"/>
        <v/>
      </c>
    </row>
    <row r="286" spans="1:11" ht="14.4" x14ac:dyDescent="0.3">
      <c r="A286" s="61"/>
      <c r="B286" s="62"/>
      <c r="C286" s="62"/>
      <c r="D286" s="62"/>
      <c r="E286" s="62"/>
      <c r="F286" s="62"/>
      <c r="G286" s="124"/>
      <c r="H286" s="124"/>
      <c r="I286" s="12" t="str">
        <f t="shared" si="14"/>
        <v/>
      </c>
      <c r="J286" s="13" t="str">
        <f t="shared" si="12"/>
        <v/>
      </c>
      <c r="K286" s="13" t="str">
        <f t="shared" si="13"/>
        <v/>
      </c>
    </row>
    <row r="287" spans="1:11" ht="14.4" x14ac:dyDescent="0.3">
      <c r="A287" s="61"/>
      <c r="B287" s="62"/>
      <c r="C287" s="62"/>
      <c r="D287" s="62"/>
      <c r="E287" s="62"/>
      <c r="F287" s="62"/>
      <c r="G287" s="124"/>
      <c r="H287" s="124"/>
      <c r="I287" s="12" t="str">
        <f t="shared" si="14"/>
        <v/>
      </c>
      <c r="J287" s="13" t="str">
        <f t="shared" si="12"/>
        <v/>
      </c>
      <c r="K287" s="13" t="str">
        <f t="shared" si="13"/>
        <v/>
      </c>
    </row>
    <row r="288" spans="1:11" ht="14.4" x14ac:dyDescent="0.3">
      <c r="A288" s="61"/>
      <c r="B288" s="62"/>
      <c r="C288" s="62"/>
      <c r="D288" s="62"/>
      <c r="E288" s="62"/>
      <c r="F288" s="62"/>
      <c r="G288" s="124"/>
      <c r="H288" s="124"/>
      <c r="I288" s="12" t="str">
        <f t="shared" si="14"/>
        <v/>
      </c>
      <c r="J288" s="13" t="str">
        <f t="shared" si="12"/>
        <v/>
      </c>
      <c r="K288" s="13" t="str">
        <f t="shared" si="13"/>
        <v/>
      </c>
    </row>
    <row r="289" spans="1:11" ht="14.4" x14ac:dyDescent="0.3">
      <c r="A289" s="61"/>
      <c r="B289" s="62"/>
      <c r="C289" s="62"/>
      <c r="D289" s="62"/>
      <c r="E289" s="62"/>
      <c r="F289" s="62"/>
      <c r="G289" s="124"/>
      <c r="H289" s="124"/>
      <c r="I289" s="12" t="str">
        <f t="shared" si="14"/>
        <v/>
      </c>
      <c r="J289" s="13" t="str">
        <f t="shared" si="12"/>
        <v/>
      </c>
      <c r="K289" s="13" t="str">
        <f t="shared" si="13"/>
        <v/>
      </c>
    </row>
    <row r="290" spans="1:11" ht="14.4" x14ac:dyDescent="0.3">
      <c r="A290" s="61"/>
      <c r="B290" s="62"/>
      <c r="C290" s="62"/>
      <c r="D290" s="62"/>
      <c r="E290" s="62"/>
      <c r="F290" s="62"/>
      <c r="G290" s="124"/>
      <c r="H290" s="124"/>
      <c r="I290" s="12" t="str">
        <f t="shared" si="14"/>
        <v/>
      </c>
      <c r="J290" s="13" t="str">
        <f t="shared" si="12"/>
        <v/>
      </c>
      <c r="K290" s="13" t="str">
        <f t="shared" si="13"/>
        <v/>
      </c>
    </row>
    <row r="291" spans="1:11" ht="14.4" x14ac:dyDescent="0.3">
      <c r="A291" s="61"/>
      <c r="B291" s="62"/>
      <c r="C291" s="62"/>
      <c r="D291" s="62"/>
      <c r="E291" s="62"/>
      <c r="F291" s="62"/>
      <c r="G291" s="124"/>
      <c r="H291" s="124"/>
      <c r="I291" s="12" t="str">
        <f t="shared" si="14"/>
        <v/>
      </c>
      <c r="J291" s="13" t="str">
        <f t="shared" si="12"/>
        <v/>
      </c>
      <c r="K291" s="13" t="str">
        <f t="shared" si="13"/>
        <v/>
      </c>
    </row>
    <row r="292" spans="1:11" ht="14.4" x14ac:dyDescent="0.3">
      <c r="A292" s="61"/>
      <c r="B292" s="62"/>
      <c r="C292" s="62"/>
      <c r="D292" s="62"/>
      <c r="E292" s="62"/>
      <c r="F292" s="62"/>
      <c r="G292" s="124"/>
      <c r="H292" s="124"/>
      <c r="I292" s="12" t="str">
        <f t="shared" si="14"/>
        <v/>
      </c>
      <c r="J292" s="13" t="str">
        <f t="shared" si="12"/>
        <v/>
      </c>
      <c r="K292" s="13" t="str">
        <f t="shared" si="13"/>
        <v/>
      </c>
    </row>
    <row r="293" spans="1:11" ht="14.4" x14ac:dyDescent="0.3">
      <c r="A293" s="61"/>
      <c r="B293" s="62"/>
      <c r="C293" s="62"/>
      <c r="D293" s="62"/>
      <c r="E293" s="62"/>
      <c r="F293" s="62"/>
      <c r="G293" s="124"/>
      <c r="H293" s="124"/>
      <c r="I293" s="12" t="str">
        <f t="shared" si="14"/>
        <v/>
      </c>
      <c r="J293" s="13" t="str">
        <f t="shared" si="12"/>
        <v/>
      </c>
      <c r="K293" s="13" t="str">
        <f t="shared" si="13"/>
        <v/>
      </c>
    </row>
    <row r="294" spans="1:11" ht="14.4" x14ac:dyDescent="0.3">
      <c r="A294" s="61"/>
      <c r="B294" s="62"/>
      <c r="C294" s="62"/>
      <c r="D294" s="62"/>
      <c r="E294" s="62"/>
      <c r="F294" s="62"/>
      <c r="G294" s="124"/>
      <c r="H294" s="124"/>
      <c r="I294" s="12" t="str">
        <f t="shared" si="14"/>
        <v/>
      </c>
      <c r="J294" s="13" t="str">
        <f t="shared" si="12"/>
        <v/>
      </c>
      <c r="K294" s="13" t="str">
        <f t="shared" si="13"/>
        <v/>
      </c>
    </row>
    <row r="295" spans="1:11" ht="14.4" x14ac:dyDescent="0.3">
      <c r="A295" s="61"/>
      <c r="B295" s="62"/>
      <c r="C295" s="62"/>
      <c r="D295" s="62"/>
      <c r="E295" s="62"/>
      <c r="F295" s="62"/>
      <c r="G295" s="124"/>
      <c r="H295" s="124"/>
      <c r="I295" s="12" t="str">
        <f t="shared" si="14"/>
        <v/>
      </c>
      <c r="J295" s="13" t="str">
        <f t="shared" si="12"/>
        <v/>
      </c>
      <c r="K295" s="13" t="str">
        <f t="shared" si="13"/>
        <v/>
      </c>
    </row>
    <row r="296" spans="1:11" ht="14.4" x14ac:dyDescent="0.3">
      <c r="A296" s="61"/>
      <c r="B296" s="62"/>
      <c r="C296" s="62"/>
      <c r="D296" s="62"/>
      <c r="E296" s="62"/>
      <c r="F296" s="62"/>
      <c r="G296" s="124"/>
      <c r="H296" s="124"/>
      <c r="I296" s="12" t="str">
        <f t="shared" si="14"/>
        <v/>
      </c>
      <c r="J296" s="13" t="str">
        <f t="shared" si="12"/>
        <v/>
      </c>
      <c r="K296" s="13" t="str">
        <f t="shared" si="13"/>
        <v/>
      </c>
    </row>
    <row r="297" spans="1:11" ht="14.4" x14ac:dyDescent="0.3">
      <c r="A297" s="61"/>
      <c r="B297" s="62"/>
      <c r="C297" s="62"/>
      <c r="D297" s="62"/>
      <c r="E297" s="62"/>
      <c r="F297" s="62"/>
      <c r="G297" s="124"/>
      <c r="H297" s="124"/>
      <c r="I297" s="12" t="str">
        <f t="shared" si="14"/>
        <v/>
      </c>
      <c r="J297" s="13" t="str">
        <f t="shared" si="12"/>
        <v/>
      </c>
      <c r="K297" s="13" t="str">
        <f t="shared" si="13"/>
        <v/>
      </c>
    </row>
    <row r="298" spans="1:11" ht="14.4" x14ac:dyDescent="0.3">
      <c r="A298" s="61"/>
      <c r="B298" s="62"/>
      <c r="C298" s="62"/>
      <c r="D298" s="62"/>
      <c r="E298" s="62"/>
      <c r="F298" s="62"/>
      <c r="G298" s="124"/>
      <c r="H298" s="124"/>
      <c r="I298" s="12" t="str">
        <f t="shared" si="14"/>
        <v/>
      </c>
      <c r="J298" s="13" t="str">
        <f t="shared" si="12"/>
        <v/>
      </c>
      <c r="K298" s="13" t="str">
        <f t="shared" si="13"/>
        <v/>
      </c>
    </row>
    <row r="299" spans="1:11" ht="14.4" x14ac:dyDescent="0.3">
      <c r="A299" s="61"/>
      <c r="B299" s="62"/>
      <c r="C299" s="62"/>
      <c r="D299" s="62"/>
      <c r="E299" s="62"/>
      <c r="F299" s="62"/>
      <c r="G299" s="124"/>
      <c r="H299" s="124"/>
      <c r="I299" s="12" t="str">
        <f t="shared" si="14"/>
        <v/>
      </c>
      <c r="J299" s="13" t="str">
        <f t="shared" si="12"/>
        <v/>
      </c>
      <c r="K299" s="13" t="str">
        <f t="shared" si="13"/>
        <v/>
      </c>
    </row>
    <row r="300" spans="1:11" ht="14.4" x14ac:dyDescent="0.3">
      <c r="A300" s="61"/>
      <c r="B300" s="62"/>
      <c r="C300" s="62"/>
      <c r="D300" s="62"/>
      <c r="E300" s="62"/>
      <c r="F300" s="62"/>
      <c r="G300" s="124"/>
      <c r="H300" s="124"/>
      <c r="I300" s="12" t="str">
        <f t="shared" si="14"/>
        <v/>
      </c>
      <c r="J300" s="13" t="str">
        <f t="shared" si="12"/>
        <v/>
      </c>
      <c r="K300" s="13" t="str">
        <f t="shared" si="13"/>
        <v/>
      </c>
    </row>
    <row r="301" spans="1:11" ht="14.4" x14ac:dyDescent="0.3">
      <c r="A301" s="61"/>
      <c r="B301" s="62"/>
      <c r="C301" s="62"/>
      <c r="D301" s="62"/>
      <c r="E301" s="62"/>
      <c r="F301" s="62"/>
      <c r="G301" s="124"/>
      <c r="H301" s="124"/>
      <c r="I301" s="12" t="str">
        <f t="shared" si="14"/>
        <v/>
      </c>
      <c r="J301" s="13" t="str">
        <f t="shared" si="12"/>
        <v/>
      </c>
      <c r="K301" s="13" t="str">
        <f t="shared" si="13"/>
        <v/>
      </c>
    </row>
    <row r="302" spans="1:11" ht="14.4" x14ac:dyDescent="0.3">
      <c r="A302" s="61"/>
      <c r="B302" s="62"/>
      <c r="C302" s="62"/>
      <c r="D302" s="62"/>
      <c r="E302" s="62"/>
      <c r="F302" s="62"/>
      <c r="G302" s="124"/>
      <c r="H302" s="124"/>
      <c r="I302" s="12" t="str">
        <f t="shared" si="14"/>
        <v/>
      </c>
      <c r="J302" s="13" t="str">
        <f t="shared" si="12"/>
        <v/>
      </c>
      <c r="K302" s="13" t="str">
        <f t="shared" si="13"/>
        <v/>
      </c>
    </row>
    <row r="303" spans="1:11" ht="14.4" x14ac:dyDescent="0.3">
      <c r="A303" s="61"/>
      <c r="B303" s="62"/>
      <c r="C303" s="62"/>
      <c r="D303" s="62"/>
      <c r="E303" s="62"/>
      <c r="F303" s="62"/>
      <c r="G303" s="124"/>
      <c r="H303" s="124"/>
      <c r="I303" s="12" t="str">
        <f t="shared" si="14"/>
        <v/>
      </c>
      <c r="J303" s="13" t="str">
        <f t="shared" si="12"/>
        <v/>
      </c>
      <c r="K303" s="13" t="str">
        <f t="shared" si="13"/>
        <v/>
      </c>
    </row>
    <row r="304" spans="1:11" ht="14.4" x14ac:dyDescent="0.3">
      <c r="A304" s="61"/>
      <c r="B304" s="62"/>
      <c r="C304" s="62"/>
      <c r="D304" s="62"/>
      <c r="E304" s="62"/>
      <c r="F304" s="62"/>
      <c r="G304" s="124"/>
      <c r="H304" s="124"/>
      <c r="I304" s="12" t="str">
        <f t="shared" si="14"/>
        <v/>
      </c>
      <c r="J304" s="13" t="str">
        <f t="shared" si="12"/>
        <v/>
      </c>
      <c r="K304" s="13" t="str">
        <f t="shared" si="13"/>
        <v/>
      </c>
    </row>
    <row r="305" spans="1:11" ht="14.4" x14ac:dyDescent="0.3">
      <c r="A305" s="61"/>
      <c r="B305" s="62"/>
      <c r="C305" s="62"/>
      <c r="D305" s="62"/>
      <c r="E305" s="62"/>
      <c r="F305" s="62"/>
      <c r="G305" s="124"/>
      <c r="H305" s="124"/>
      <c r="I305" s="12" t="str">
        <f t="shared" si="14"/>
        <v/>
      </c>
      <c r="J305" s="13" t="str">
        <f t="shared" si="12"/>
        <v/>
      </c>
      <c r="K305" s="13" t="str">
        <f t="shared" si="13"/>
        <v/>
      </c>
    </row>
    <row r="306" spans="1:11" ht="14.4" x14ac:dyDescent="0.3">
      <c r="A306" s="61"/>
      <c r="B306" s="62"/>
      <c r="C306" s="62"/>
      <c r="D306" s="62"/>
      <c r="E306" s="62"/>
      <c r="F306" s="62"/>
      <c r="G306" s="124"/>
      <c r="H306" s="124"/>
      <c r="I306" s="12" t="str">
        <f t="shared" si="14"/>
        <v/>
      </c>
      <c r="J306" s="13" t="str">
        <f t="shared" si="12"/>
        <v/>
      </c>
      <c r="K306" s="13" t="str">
        <f t="shared" si="13"/>
        <v/>
      </c>
    </row>
    <row r="307" spans="1:11" ht="14.4" x14ac:dyDescent="0.3">
      <c r="A307" s="61"/>
      <c r="B307" s="62"/>
      <c r="C307" s="62"/>
      <c r="D307" s="62"/>
      <c r="E307" s="62"/>
      <c r="F307" s="62"/>
      <c r="G307" s="124"/>
      <c r="H307" s="124"/>
      <c r="I307" s="12" t="str">
        <f t="shared" si="14"/>
        <v/>
      </c>
      <c r="J307" s="13" t="str">
        <f t="shared" si="12"/>
        <v/>
      </c>
      <c r="K307" s="13" t="str">
        <f t="shared" si="13"/>
        <v/>
      </c>
    </row>
    <row r="308" spans="1:11" ht="14.4" x14ac:dyDescent="0.3">
      <c r="A308" s="61"/>
      <c r="B308" s="62"/>
      <c r="C308" s="62"/>
      <c r="D308" s="62"/>
      <c r="E308" s="62"/>
      <c r="F308" s="62"/>
      <c r="G308" s="124"/>
      <c r="H308" s="124"/>
      <c r="I308" s="12" t="str">
        <f t="shared" si="14"/>
        <v/>
      </c>
      <c r="J308" s="13" t="str">
        <f t="shared" si="12"/>
        <v/>
      </c>
      <c r="K308" s="13" t="str">
        <f t="shared" si="13"/>
        <v/>
      </c>
    </row>
    <row r="309" spans="1:11" ht="14.4" x14ac:dyDescent="0.3">
      <c r="A309" s="61"/>
      <c r="B309" s="62"/>
      <c r="C309" s="62"/>
      <c r="D309" s="62"/>
      <c r="E309" s="62"/>
      <c r="F309" s="62"/>
      <c r="G309" s="124"/>
      <c r="H309" s="124"/>
      <c r="I309" s="12" t="str">
        <f t="shared" si="14"/>
        <v/>
      </c>
      <c r="J309" s="13" t="str">
        <f t="shared" si="12"/>
        <v/>
      </c>
      <c r="K309" s="13" t="str">
        <f t="shared" si="13"/>
        <v/>
      </c>
    </row>
    <row r="310" spans="1:11" ht="14.4" x14ac:dyDescent="0.3">
      <c r="A310" s="61"/>
      <c r="B310" s="62"/>
      <c r="C310" s="62"/>
      <c r="D310" s="62"/>
      <c r="E310" s="62"/>
      <c r="F310" s="62"/>
      <c r="G310" s="124"/>
      <c r="H310" s="124"/>
      <c r="I310" s="12" t="str">
        <f t="shared" si="14"/>
        <v/>
      </c>
      <c r="J310" s="13" t="str">
        <f t="shared" si="12"/>
        <v/>
      </c>
      <c r="K310" s="13" t="str">
        <f t="shared" si="13"/>
        <v/>
      </c>
    </row>
    <row r="311" spans="1:11" ht="14.4" x14ac:dyDescent="0.3">
      <c r="A311" s="61"/>
      <c r="B311" s="62"/>
      <c r="C311" s="62"/>
      <c r="D311" s="62"/>
      <c r="E311" s="62"/>
      <c r="F311" s="62"/>
      <c r="G311" s="124"/>
      <c r="H311" s="124"/>
      <c r="I311" s="12" t="str">
        <f t="shared" si="14"/>
        <v/>
      </c>
      <c r="J311" s="13" t="str">
        <f t="shared" si="12"/>
        <v/>
      </c>
      <c r="K311" s="13" t="str">
        <f t="shared" si="13"/>
        <v/>
      </c>
    </row>
    <row r="312" spans="1:11" ht="14.4" x14ac:dyDescent="0.3">
      <c r="A312" s="61"/>
      <c r="B312" s="62"/>
      <c r="C312" s="62"/>
      <c r="D312" s="62"/>
      <c r="E312" s="62"/>
      <c r="F312" s="62"/>
      <c r="G312" s="124"/>
      <c r="H312" s="124"/>
      <c r="I312" s="12" t="str">
        <f t="shared" si="14"/>
        <v/>
      </c>
      <c r="J312" s="13" t="str">
        <f t="shared" si="12"/>
        <v/>
      </c>
      <c r="K312" s="13" t="str">
        <f t="shared" si="13"/>
        <v/>
      </c>
    </row>
    <row r="313" spans="1:11" ht="14.4" x14ac:dyDescent="0.3">
      <c r="A313" s="61"/>
      <c r="B313" s="62"/>
      <c r="C313" s="62"/>
      <c r="D313" s="62"/>
      <c r="E313" s="62"/>
      <c r="F313" s="62"/>
      <c r="G313" s="124"/>
      <c r="H313" s="124"/>
      <c r="I313" s="12" t="str">
        <f t="shared" si="14"/>
        <v/>
      </c>
      <c r="J313" s="13" t="str">
        <f t="shared" si="12"/>
        <v/>
      </c>
      <c r="K313" s="13" t="str">
        <f t="shared" si="13"/>
        <v/>
      </c>
    </row>
    <row r="314" spans="1:11" ht="14.4" x14ac:dyDescent="0.3">
      <c r="A314" s="61"/>
      <c r="B314" s="62"/>
      <c r="C314" s="62"/>
      <c r="D314" s="62"/>
      <c r="E314" s="62"/>
      <c r="F314" s="62"/>
      <c r="G314" s="124"/>
      <c r="H314" s="124"/>
      <c r="I314" s="12" t="str">
        <f t="shared" si="14"/>
        <v/>
      </c>
      <c r="J314" s="13" t="str">
        <f t="shared" si="12"/>
        <v/>
      </c>
      <c r="K314" s="13" t="str">
        <f t="shared" si="13"/>
        <v/>
      </c>
    </row>
    <row r="315" spans="1:11" ht="14.4" x14ac:dyDescent="0.3">
      <c r="A315" s="61"/>
      <c r="B315" s="62"/>
      <c r="C315" s="62"/>
      <c r="D315" s="62"/>
      <c r="E315" s="62"/>
      <c r="F315" s="62"/>
      <c r="G315" s="124"/>
      <c r="H315" s="124"/>
      <c r="I315" s="12" t="str">
        <f t="shared" si="14"/>
        <v/>
      </c>
      <c r="J315" s="13" t="str">
        <f t="shared" si="12"/>
        <v/>
      </c>
      <c r="K315" s="13" t="str">
        <f t="shared" si="13"/>
        <v/>
      </c>
    </row>
    <row r="316" spans="1:11" ht="14.4" x14ac:dyDescent="0.3">
      <c r="A316" s="61"/>
      <c r="B316" s="62"/>
      <c r="C316" s="62"/>
      <c r="D316" s="62"/>
      <c r="E316" s="62"/>
      <c r="F316" s="62"/>
      <c r="G316" s="124"/>
      <c r="H316" s="124"/>
      <c r="I316" s="12" t="str">
        <f t="shared" si="14"/>
        <v/>
      </c>
      <c r="J316" s="13" t="str">
        <f t="shared" si="12"/>
        <v/>
      </c>
      <c r="K316" s="13" t="str">
        <f t="shared" si="13"/>
        <v/>
      </c>
    </row>
    <row r="317" spans="1:11" ht="14.4" x14ac:dyDescent="0.3">
      <c r="A317" s="61"/>
      <c r="B317" s="62"/>
      <c r="C317" s="62"/>
      <c r="D317" s="62"/>
      <c r="E317" s="62"/>
      <c r="F317" s="62"/>
      <c r="G317" s="124"/>
      <c r="H317" s="124"/>
      <c r="I317" s="12" t="str">
        <f t="shared" si="14"/>
        <v/>
      </c>
      <c r="J317" s="13" t="str">
        <f t="shared" si="12"/>
        <v/>
      </c>
      <c r="K317" s="13" t="str">
        <f t="shared" si="13"/>
        <v/>
      </c>
    </row>
    <row r="318" spans="1:11" ht="14.4" x14ac:dyDescent="0.3">
      <c r="A318" s="61"/>
      <c r="B318" s="62"/>
      <c r="C318" s="62"/>
      <c r="D318" s="62"/>
      <c r="E318" s="62"/>
      <c r="F318" s="62"/>
      <c r="G318" s="124"/>
      <c r="H318" s="124"/>
      <c r="I318" s="12" t="str">
        <f t="shared" si="14"/>
        <v/>
      </c>
      <c r="J318" s="13" t="str">
        <f t="shared" si="12"/>
        <v/>
      </c>
      <c r="K318" s="13" t="str">
        <f t="shared" si="13"/>
        <v/>
      </c>
    </row>
    <row r="319" spans="1:11" ht="14.4" x14ac:dyDescent="0.3">
      <c r="A319" s="61"/>
      <c r="B319" s="62"/>
      <c r="C319" s="62"/>
      <c r="D319" s="62"/>
      <c r="E319" s="62"/>
      <c r="F319" s="62"/>
      <c r="G319" s="124"/>
      <c r="H319" s="124"/>
      <c r="I319" s="12" t="str">
        <f t="shared" si="14"/>
        <v/>
      </c>
      <c r="J319" s="13" t="str">
        <f t="shared" si="12"/>
        <v/>
      </c>
      <c r="K319" s="13" t="str">
        <f t="shared" si="13"/>
        <v/>
      </c>
    </row>
    <row r="320" spans="1:11" ht="14.4" x14ac:dyDescent="0.3">
      <c r="A320" s="61"/>
      <c r="B320" s="62"/>
      <c r="C320" s="62"/>
      <c r="D320" s="62"/>
      <c r="E320" s="62"/>
      <c r="F320" s="62"/>
      <c r="G320" s="124"/>
      <c r="H320" s="124"/>
      <c r="I320" s="12" t="str">
        <f t="shared" si="14"/>
        <v/>
      </c>
      <c r="J320" s="13" t="str">
        <f t="shared" si="12"/>
        <v/>
      </c>
      <c r="K320" s="13" t="str">
        <f t="shared" si="13"/>
        <v/>
      </c>
    </row>
    <row r="321" spans="1:11" ht="14.4" x14ac:dyDescent="0.3">
      <c r="A321" s="61"/>
      <c r="B321" s="62"/>
      <c r="C321" s="62"/>
      <c r="D321" s="62"/>
      <c r="E321" s="62"/>
      <c r="F321" s="62"/>
      <c r="G321" s="124"/>
      <c r="H321" s="124"/>
      <c r="I321" s="12" t="str">
        <f t="shared" si="14"/>
        <v/>
      </c>
      <c r="J321" s="13" t="str">
        <f t="shared" si="12"/>
        <v/>
      </c>
      <c r="K321" s="13" t="str">
        <f t="shared" si="13"/>
        <v/>
      </c>
    </row>
    <row r="322" spans="1:11" ht="14.4" x14ac:dyDescent="0.3">
      <c r="A322" s="61"/>
      <c r="B322" s="62"/>
      <c r="C322" s="62"/>
      <c r="D322" s="62"/>
      <c r="E322" s="62"/>
      <c r="F322" s="62"/>
      <c r="G322" s="124"/>
      <c r="H322" s="124"/>
      <c r="I322" s="12" t="str">
        <f t="shared" si="14"/>
        <v/>
      </c>
      <c r="J322" s="13" t="str">
        <f t="shared" si="12"/>
        <v/>
      </c>
      <c r="K322" s="13" t="str">
        <f t="shared" si="13"/>
        <v/>
      </c>
    </row>
    <row r="323" spans="1:11" ht="14.4" x14ac:dyDescent="0.3">
      <c r="A323" s="61"/>
      <c r="B323" s="62"/>
      <c r="C323" s="62"/>
      <c r="D323" s="62"/>
      <c r="E323" s="62"/>
      <c r="F323" s="62"/>
      <c r="G323" s="124"/>
      <c r="H323" s="124"/>
      <c r="I323" s="12" t="str">
        <f t="shared" si="14"/>
        <v/>
      </c>
      <c r="J323" s="13" t="str">
        <f t="shared" si="12"/>
        <v/>
      </c>
      <c r="K323" s="13" t="str">
        <f t="shared" si="13"/>
        <v/>
      </c>
    </row>
    <row r="324" spans="1:11" ht="14.4" x14ac:dyDescent="0.3">
      <c r="A324" s="61"/>
      <c r="B324" s="62"/>
      <c r="C324" s="62"/>
      <c r="D324" s="62"/>
      <c r="E324" s="62"/>
      <c r="F324" s="62"/>
      <c r="G324" s="124"/>
      <c r="H324" s="124"/>
      <c r="I324" s="12" t="str">
        <f t="shared" si="14"/>
        <v/>
      </c>
      <c r="J324" s="13" t="str">
        <f t="shared" si="12"/>
        <v/>
      </c>
      <c r="K324" s="13" t="str">
        <f t="shared" si="13"/>
        <v/>
      </c>
    </row>
    <row r="325" spans="1:11" ht="14.4" x14ac:dyDescent="0.3">
      <c r="A325" s="61"/>
      <c r="B325" s="62"/>
      <c r="C325" s="62"/>
      <c r="D325" s="62"/>
      <c r="E325" s="62"/>
      <c r="F325" s="62"/>
      <c r="G325" s="124"/>
      <c r="H325" s="124"/>
      <c r="I325" s="12" t="str">
        <f t="shared" si="14"/>
        <v/>
      </c>
      <c r="J325" s="13" t="str">
        <f t="shared" si="12"/>
        <v/>
      </c>
      <c r="K325" s="13" t="str">
        <f t="shared" si="13"/>
        <v/>
      </c>
    </row>
    <row r="326" spans="1:11" ht="14.4" x14ac:dyDescent="0.3">
      <c r="A326" s="61"/>
      <c r="B326" s="62"/>
      <c r="C326" s="62"/>
      <c r="D326" s="62"/>
      <c r="E326" s="62"/>
      <c r="F326" s="62"/>
      <c r="G326" s="124"/>
      <c r="H326" s="124"/>
      <c r="I326" s="12" t="str">
        <f t="shared" si="14"/>
        <v/>
      </c>
      <c r="J326" s="13" t="str">
        <f t="shared" si="12"/>
        <v/>
      </c>
      <c r="K326" s="13" t="str">
        <f t="shared" si="13"/>
        <v/>
      </c>
    </row>
    <row r="327" spans="1:11" ht="14.4" x14ac:dyDescent="0.3">
      <c r="A327" s="61"/>
      <c r="B327" s="62"/>
      <c r="C327" s="62"/>
      <c r="D327" s="62"/>
      <c r="E327" s="62"/>
      <c r="F327" s="62"/>
      <c r="G327" s="124"/>
      <c r="H327" s="124"/>
      <c r="I327" s="12" t="str">
        <f t="shared" si="14"/>
        <v/>
      </c>
      <c r="J327" s="13" t="str">
        <f t="shared" si="12"/>
        <v/>
      </c>
      <c r="K327" s="13" t="str">
        <f t="shared" si="13"/>
        <v/>
      </c>
    </row>
    <row r="328" spans="1:11" ht="14.4" x14ac:dyDescent="0.3">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4.4" x14ac:dyDescent="0.3">
      <c r="A329" s="61"/>
      <c r="B329" s="62"/>
      <c r="C329" s="62"/>
      <c r="D329" s="62"/>
      <c r="E329" s="62"/>
      <c r="F329" s="62"/>
      <c r="G329" s="124"/>
      <c r="H329" s="124"/>
      <c r="I329" s="12" t="str">
        <f t="shared" ref="I329:I392" si="17">IF(A329="","",I328+G329-H329)</f>
        <v/>
      </c>
      <c r="J329" s="13" t="str">
        <f t="shared" si="15"/>
        <v/>
      </c>
      <c r="K329" s="13" t="str">
        <f t="shared" si="16"/>
        <v/>
      </c>
    </row>
    <row r="330" spans="1:11" ht="14.4" x14ac:dyDescent="0.3">
      <c r="A330" s="61"/>
      <c r="B330" s="62"/>
      <c r="C330" s="62"/>
      <c r="D330" s="62"/>
      <c r="E330" s="62"/>
      <c r="F330" s="62"/>
      <c r="G330" s="124"/>
      <c r="H330" s="124"/>
      <c r="I330" s="12" t="str">
        <f t="shared" si="17"/>
        <v/>
      </c>
      <c r="J330" s="13" t="str">
        <f t="shared" si="15"/>
        <v/>
      </c>
      <c r="K330" s="13" t="str">
        <f t="shared" si="16"/>
        <v/>
      </c>
    </row>
    <row r="331" spans="1:11" ht="14.4" x14ac:dyDescent="0.3">
      <c r="A331" s="61"/>
      <c r="B331" s="62"/>
      <c r="C331" s="62"/>
      <c r="D331" s="62"/>
      <c r="E331" s="62"/>
      <c r="F331" s="62"/>
      <c r="G331" s="124"/>
      <c r="H331" s="124"/>
      <c r="I331" s="12" t="str">
        <f t="shared" si="17"/>
        <v/>
      </c>
      <c r="J331" s="13" t="str">
        <f t="shared" si="15"/>
        <v/>
      </c>
      <c r="K331" s="13" t="str">
        <f t="shared" si="16"/>
        <v/>
      </c>
    </row>
    <row r="332" spans="1:11" ht="14.4" x14ac:dyDescent="0.3">
      <c r="A332" s="61"/>
      <c r="B332" s="62"/>
      <c r="C332" s="62"/>
      <c r="D332" s="62"/>
      <c r="E332" s="62"/>
      <c r="F332" s="62"/>
      <c r="G332" s="124"/>
      <c r="H332" s="124"/>
      <c r="I332" s="12" t="str">
        <f t="shared" si="17"/>
        <v/>
      </c>
      <c r="J332" s="13" t="str">
        <f t="shared" si="15"/>
        <v/>
      </c>
      <c r="K332" s="13" t="str">
        <f t="shared" si="16"/>
        <v/>
      </c>
    </row>
    <row r="333" spans="1:11" ht="14.4" x14ac:dyDescent="0.3">
      <c r="A333" s="61"/>
      <c r="B333" s="62"/>
      <c r="C333" s="62"/>
      <c r="D333" s="62"/>
      <c r="E333" s="62"/>
      <c r="F333" s="62"/>
      <c r="G333" s="124"/>
      <c r="H333" s="124"/>
      <c r="I333" s="12" t="str">
        <f t="shared" si="17"/>
        <v/>
      </c>
      <c r="J333" s="13" t="str">
        <f t="shared" si="15"/>
        <v/>
      </c>
      <c r="K333" s="13" t="str">
        <f t="shared" si="16"/>
        <v/>
      </c>
    </row>
    <row r="334" spans="1:11" ht="14.4" x14ac:dyDescent="0.3">
      <c r="A334" s="61"/>
      <c r="B334" s="62"/>
      <c r="C334" s="62"/>
      <c r="D334" s="62"/>
      <c r="E334" s="62"/>
      <c r="F334" s="62"/>
      <c r="G334" s="124"/>
      <c r="H334" s="124"/>
      <c r="I334" s="12" t="str">
        <f t="shared" si="17"/>
        <v/>
      </c>
      <c r="J334" s="13" t="str">
        <f t="shared" si="15"/>
        <v/>
      </c>
      <c r="K334" s="13" t="str">
        <f t="shared" si="16"/>
        <v/>
      </c>
    </row>
    <row r="335" spans="1:11" ht="14.4" x14ac:dyDescent="0.3">
      <c r="A335" s="61"/>
      <c r="B335" s="62"/>
      <c r="C335" s="62"/>
      <c r="D335" s="62"/>
      <c r="E335" s="62"/>
      <c r="F335" s="62"/>
      <c r="G335" s="124"/>
      <c r="H335" s="124"/>
      <c r="I335" s="12" t="str">
        <f t="shared" si="17"/>
        <v/>
      </c>
      <c r="J335" s="13" t="str">
        <f t="shared" si="15"/>
        <v/>
      </c>
      <c r="K335" s="13" t="str">
        <f t="shared" si="16"/>
        <v/>
      </c>
    </row>
    <row r="336" spans="1:11" ht="14.4" x14ac:dyDescent="0.3">
      <c r="A336" s="61"/>
      <c r="B336" s="62"/>
      <c r="C336" s="62"/>
      <c r="D336" s="62"/>
      <c r="E336" s="62"/>
      <c r="F336" s="62"/>
      <c r="G336" s="124"/>
      <c r="H336" s="124"/>
      <c r="I336" s="12" t="str">
        <f t="shared" si="17"/>
        <v/>
      </c>
      <c r="J336" s="13" t="str">
        <f t="shared" si="15"/>
        <v/>
      </c>
      <c r="K336" s="13" t="str">
        <f t="shared" si="16"/>
        <v/>
      </c>
    </row>
    <row r="337" spans="1:11" ht="14.4" x14ac:dyDescent="0.3">
      <c r="A337" s="61"/>
      <c r="B337" s="62"/>
      <c r="C337" s="62"/>
      <c r="D337" s="62"/>
      <c r="E337" s="62"/>
      <c r="F337" s="62"/>
      <c r="G337" s="124"/>
      <c r="H337" s="124"/>
      <c r="I337" s="12" t="str">
        <f t="shared" si="17"/>
        <v/>
      </c>
      <c r="J337" s="13" t="str">
        <f t="shared" si="15"/>
        <v/>
      </c>
      <c r="K337" s="13" t="str">
        <f t="shared" si="16"/>
        <v/>
      </c>
    </row>
    <row r="338" spans="1:11" ht="14.4" x14ac:dyDescent="0.3">
      <c r="A338" s="61"/>
      <c r="B338" s="62"/>
      <c r="C338" s="62"/>
      <c r="D338" s="62"/>
      <c r="E338" s="62"/>
      <c r="F338" s="62"/>
      <c r="G338" s="124"/>
      <c r="H338" s="124"/>
      <c r="I338" s="12" t="str">
        <f t="shared" si="17"/>
        <v/>
      </c>
      <c r="J338" s="13" t="str">
        <f t="shared" si="15"/>
        <v/>
      </c>
      <c r="K338" s="13" t="str">
        <f t="shared" si="16"/>
        <v/>
      </c>
    </row>
    <row r="339" spans="1:11" ht="14.4" x14ac:dyDescent="0.3">
      <c r="A339" s="61"/>
      <c r="B339" s="62"/>
      <c r="C339" s="62"/>
      <c r="D339" s="62"/>
      <c r="E339" s="62"/>
      <c r="F339" s="62"/>
      <c r="G339" s="124"/>
      <c r="H339" s="124"/>
      <c r="I339" s="12" t="str">
        <f t="shared" si="17"/>
        <v/>
      </c>
      <c r="J339" s="13" t="str">
        <f t="shared" si="15"/>
        <v/>
      </c>
      <c r="K339" s="13" t="str">
        <f t="shared" si="16"/>
        <v/>
      </c>
    </row>
    <row r="340" spans="1:11" ht="14.4" x14ac:dyDescent="0.3">
      <c r="A340" s="61"/>
      <c r="B340" s="62"/>
      <c r="C340" s="62"/>
      <c r="D340" s="62"/>
      <c r="E340" s="62"/>
      <c r="F340" s="62"/>
      <c r="G340" s="124"/>
      <c r="H340" s="124"/>
      <c r="I340" s="12" t="str">
        <f t="shared" si="17"/>
        <v/>
      </c>
      <c r="J340" s="13" t="str">
        <f t="shared" si="15"/>
        <v/>
      </c>
      <c r="K340" s="13" t="str">
        <f t="shared" si="16"/>
        <v/>
      </c>
    </row>
    <row r="341" spans="1:11" ht="14.4" x14ac:dyDescent="0.3">
      <c r="A341" s="61"/>
      <c r="B341" s="62"/>
      <c r="C341" s="62"/>
      <c r="D341" s="62"/>
      <c r="E341" s="62"/>
      <c r="F341" s="62"/>
      <c r="G341" s="124"/>
      <c r="H341" s="124"/>
      <c r="I341" s="12" t="str">
        <f t="shared" si="17"/>
        <v/>
      </c>
      <c r="J341" s="13" t="str">
        <f t="shared" si="15"/>
        <v/>
      </c>
      <c r="K341" s="13" t="str">
        <f t="shared" si="16"/>
        <v/>
      </c>
    </row>
    <row r="342" spans="1:11" ht="14.4" x14ac:dyDescent="0.3">
      <c r="A342" s="61"/>
      <c r="B342" s="62"/>
      <c r="C342" s="62"/>
      <c r="D342" s="62"/>
      <c r="E342" s="62"/>
      <c r="F342" s="62"/>
      <c r="G342" s="124"/>
      <c r="H342" s="124"/>
      <c r="I342" s="12" t="str">
        <f t="shared" si="17"/>
        <v/>
      </c>
      <c r="J342" s="13" t="str">
        <f t="shared" si="15"/>
        <v/>
      </c>
      <c r="K342" s="13" t="str">
        <f t="shared" si="16"/>
        <v/>
      </c>
    </row>
    <row r="343" spans="1:11" ht="14.4" x14ac:dyDescent="0.3">
      <c r="A343" s="61"/>
      <c r="B343" s="62"/>
      <c r="C343" s="62"/>
      <c r="D343" s="62"/>
      <c r="E343" s="62"/>
      <c r="F343" s="62"/>
      <c r="G343" s="124"/>
      <c r="H343" s="124"/>
      <c r="I343" s="12" t="str">
        <f t="shared" si="17"/>
        <v/>
      </c>
      <c r="J343" s="13" t="str">
        <f t="shared" si="15"/>
        <v/>
      </c>
      <c r="K343" s="13" t="str">
        <f t="shared" si="16"/>
        <v/>
      </c>
    </row>
    <row r="344" spans="1:11" ht="14.4" x14ac:dyDescent="0.3">
      <c r="A344" s="61"/>
      <c r="B344" s="62"/>
      <c r="C344" s="62"/>
      <c r="D344" s="62"/>
      <c r="E344" s="62"/>
      <c r="F344" s="62"/>
      <c r="G344" s="124"/>
      <c r="H344" s="124"/>
      <c r="I344" s="12" t="str">
        <f t="shared" si="17"/>
        <v/>
      </c>
      <c r="J344" s="13" t="str">
        <f t="shared" si="15"/>
        <v/>
      </c>
      <c r="K344" s="13" t="str">
        <f t="shared" si="16"/>
        <v/>
      </c>
    </row>
    <row r="345" spans="1:11" ht="14.4" x14ac:dyDescent="0.3">
      <c r="A345" s="61"/>
      <c r="B345" s="62"/>
      <c r="C345" s="62"/>
      <c r="D345" s="62"/>
      <c r="E345" s="62"/>
      <c r="F345" s="62"/>
      <c r="G345" s="124"/>
      <c r="H345" s="124"/>
      <c r="I345" s="12" t="str">
        <f t="shared" si="17"/>
        <v/>
      </c>
      <c r="J345" s="13" t="str">
        <f t="shared" si="15"/>
        <v/>
      </c>
      <c r="K345" s="13" t="str">
        <f t="shared" si="16"/>
        <v/>
      </c>
    </row>
    <row r="346" spans="1:11" ht="14.4" x14ac:dyDescent="0.3">
      <c r="A346" s="61"/>
      <c r="B346" s="62"/>
      <c r="C346" s="62"/>
      <c r="D346" s="62"/>
      <c r="E346" s="62"/>
      <c r="F346" s="62"/>
      <c r="G346" s="124"/>
      <c r="H346" s="124"/>
      <c r="I346" s="12" t="str">
        <f t="shared" si="17"/>
        <v/>
      </c>
      <c r="J346" s="13" t="str">
        <f t="shared" si="15"/>
        <v/>
      </c>
      <c r="K346" s="13" t="str">
        <f t="shared" si="16"/>
        <v/>
      </c>
    </row>
    <row r="347" spans="1:11" ht="14.4" x14ac:dyDescent="0.3">
      <c r="A347" s="61"/>
      <c r="B347" s="62"/>
      <c r="C347" s="62"/>
      <c r="D347" s="62"/>
      <c r="E347" s="62"/>
      <c r="F347" s="62"/>
      <c r="G347" s="124"/>
      <c r="H347" s="124"/>
      <c r="I347" s="12" t="str">
        <f t="shared" si="17"/>
        <v/>
      </c>
      <c r="J347" s="13" t="str">
        <f t="shared" si="15"/>
        <v/>
      </c>
      <c r="K347" s="13" t="str">
        <f t="shared" si="16"/>
        <v/>
      </c>
    </row>
    <row r="348" spans="1:11" ht="14.4" x14ac:dyDescent="0.3">
      <c r="A348" s="61"/>
      <c r="B348" s="62"/>
      <c r="C348" s="62"/>
      <c r="D348" s="62"/>
      <c r="E348" s="62"/>
      <c r="F348" s="62"/>
      <c r="G348" s="124"/>
      <c r="H348" s="124"/>
      <c r="I348" s="12" t="str">
        <f t="shared" si="17"/>
        <v/>
      </c>
      <c r="J348" s="13" t="str">
        <f t="shared" si="15"/>
        <v/>
      </c>
      <c r="K348" s="13" t="str">
        <f t="shared" si="16"/>
        <v/>
      </c>
    </row>
    <row r="349" spans="1:11" ht="14.4" x14ac:dyDescent="0.3">
      <c r="A349" s="61"/>
      <c r="B349" s="62"/>
      <c r="C349" s="62"/>
      <c r="D349" s="62"/>
      <c r="E349" s="62"/>
      <c r="F349" s="62"/>
      <c r="G349" s="124"/>
      <c r="H349" s="124"/>
      <c r="I349" s="12" t="str">
        <f t="shared" si="17"/>
        <v/>
      </c>
      <c r="J349" s="13" t="str">
        <f t="shared" si="15"/>
        <v/>
      </c>
      <c r="K349" s="13" t="str">
        <f t="shared" si="16"/>
        <v/>
      </c>
    </row>
    <row r="350" spans="1:11" ht="14.4" x14ac:dyDescent="0.3">
      <c r="A350" s="61"/>
      <c r="B350" s="62"/>
      <c r="C350" s="62"/>
      <c r="D350" s="62"/>
      <c r="E350" s="62"/>
      <c r="F350" s="62"/>
      <c r="G350" s="124"/>
      <c r="H350" s="124"/>
      <c r="I350" s="12" t="str">
        <f t="shared" si="17"/>
        <v/>
      </c>
      <c r="J350" s="13" t="str">
        <f t="shared" si="15"/>
        <v/>
      </c>
      <c r="K350" s="13" t="str">
        <f t="shared" si="16"/>
        <v/>
      </c>
    </row>
    <row r="351" spans="1:11" ht="14.4" x14ac:dyDescent="0.3">
      <c r="A351" s="61"/>
      <c r="B351" s="62"/>
      <c r="C351" s="62"/>
      <c r="D351" s="62"/>
      <c r="E351" s="62"/>
      <c r="F351" s="62"/>
      <c r="G351" s="124"/>
      <c r="H351" s="124"/>
      <c r="I351" s="12" t="str">
        <f t="shared" si="17"/>
        <v/>
      </c>
      <c r="J351" s="13" t="str">
        <f t="shared" si="15"/>
        <v/>
      </c>
      <c r="K351" s="13" t="str">
        <f t="shared" si="16"/>
        <v/>
      </c>
    </row>
    <row r="352" spans="1:11" ht="14.4" x14ac:dyDescent="0.3">
      <c r="A352" s="61"/>
      <c r="B352" s="62"/>
      <c r="C352" s="62"/>
      <c r="D352" s="62"/>
      <c r="E352" s="62"/>
      <c r="F352" s="62"/>
      <c r="G352" s="124"/>
      <c r="H352" s="124"/>
      <c r="I352" s="12" t="str">
        <f t="shared" si="17"/>
        <v/>
      </c>
      <c r="J352" s="13" t="str">
        <f t="shared" si="15"/>
        <v/>
      </c>
      <c r="K352" s="13" t="str">
        <f t="shared" si="16"/>
        <v/>
      </c>
    </row>
    <row r="353" spans="1:11" ht="14.4" x14ac:dyDescent="0.3">
      <c r="A353" s="61"/>
      <c r="B353" s="62"/>
      <c r="C353" s="62"/>
      <c r="D353" s="62"/>
      <c r="E353" s="62"/>
      <c r="F353" s="62"/>
      <c r="G353" s="124"/>
      <c r="H353" s="124"/>
      <c r="I353" s="12" t="str">
        <f t="shared" si="17"/>
        <v/>
      </c>
      <c r="J353" s="13" t="str">
        <f t="shared" si="15"/>
        <v/>
      </c>
      <c r="K353" s="13" t="str">
        <f t="shared" si="16"/>
        <v/>
      </c>
    </row>
    <row r="354" spans="1:11" ht="14.4" x14ac:dyDescent="0.3">
      <c r="A354" s="61"/>
      <c r="B354" s="62"/>
      <c r="C354" s="62"/>
      <c r="D354" s="62"/>
      <c r="E354" s="62"/>
      <c r="F354" s="62"/>
      <c r="G354" s="124"/>
      <c r="H354" s="124"/>
      <c r="I354" s="12" t="str">
        <f t="shared" si="17"/>
        <v/>
      </c>
      <c r="J354" s="13" t="str">
        <f t="shared" si="15"/>
        <v/>
      </c>
      <c r="K354" s="13" t="str">
        <f t="shared" si="16"/>
        <v/>
      </c>
    </row>
    <row r="355" spans="1:11" ht="14.4" x14ac:dyDescent="0.3">
      <c r="A355" s="61"/>
      <c r="B355" s="62"/>
      <c r="C355" s="62"/>
      <c r="D355" s="62"/>
      <c r="E355" s="62"/>
      <c r="F355" s="62"/>
      <c r="G355" s="124"/>
      <c r="H355" s="124"/>
      <c r="I355" s="12" t="str">
        <f t="shared" si="17"/>
        <v/>
      </c>
      <c r="J355" s="13" t="str">
        <f t="shared" si="15"/>
        <v/>
      </c>
      <c r="K355" s="13" t="str">
        <f t="shared" si="16"/>
        <v/>
      </c>
    </row>
    <row r="356" spans="1:11" ht="14.4" x14ac:dyDescent="0.3">
      <c r="A356" s="61"/>
      <c r="B356" s="62"/>
      <c r="C356" s="62"/>
      <c r="D356" s="62"/>
      <c r="E356" s="62"/>
      <c r="F356" s="62"/>
      <c r="G356" s="124"/>
      <c r="H356" s="124"/>
      <c r="I356" s="12" t="str">
        <f t="shared" si="17"/>
        <v/>
      </c>
      <c r="J356" s="13" t="str">
        <f t="shared" si="15"/>
        <v/>
      </c>
      <c r="K356" s="13" t="str">
        <f t="shared" si="16"/>
        <v/>
      </c>
    </row>
    <row r="357" spans="1:11" ht="14.4" x14ac:dyDescent="0.3">
      <c r="A357" s="61"/>
      <c r="B357" s="62"/>
      <c r="C357" s="62"/>
      <c r="D357" s="62"/>
      <c r="E357" s="62"/>
      <c r="F357" s="62"/>
      <c r="G357" s="124"/>
      <c r="H357" s="124"/>
      <c r="I357" s="12" t="str">
        <f t="shared" si="17"/>
        <v/>
      </c>
      <c r="J357" s="13" t="str">
        <f t="shared" si="15"/>
        <v/>
      </c>
      <c r="K357" s="13" t="str">
        <f t="shared" si="16"/>
        <v/>
      </c>
    </row>
    <row r="358" spans="1:11" ht="14.4" x14ac:dyDescent="0.3">
      <c r="A358" s="61"/>
      <c r="B358" s="62"/>
      <c r="C358" s="62"/>
      <c r="D358" s="62"/>
      <c r="E358" s="62"/>
      <c r="F358" s="62"/>
      <c r="G358" s="124"/>
      <c r="H358" s="124"/>
      <c r="I358" s="12" t="str">
        <f t="shared" si="17"/>
        <v/>
      </c>
      <c r="J358" s="13" t="str">
        <f t="shared" si="15"/>
        <v/>
      </c>
      <c r="K358" s="13" t="str">
        <f t="shared" si="16"/>
        <v/>
      </c>
    </row>
    <row r="359" spans="1:11" ht="14.4" x14ac:dyDescent="0.3">
      <c r="A359" s="61"/>
      <c r="B359" s="62"/>
      <c r="C359" s="62"/>
      <c r="D359" s="62"/>
      <c r="E359" s="62"/>
      <c r="F359" s="62"/>
      <c r="G359" s="124"/>
      <c r="H359" s="124"/>
      <c r="I359" s="12" t="str">
        <f t="shared" si="17"/>
        <v/>
      </c>
      <c r="J359" s="13" t="str">
        <f t="shared" si="15"/>
        <v/>
      </c>
      <c r="K359" s="13" t="str">
        <f t="shared" si="16"/>
        <v/>
      </c>
    </row>
    <row r="360" spans="1:11" ht="14.4" x14ac:dyDescent="0.3">
      <c r="A360" s="61"/>
      <c r="B360" s="62"/>
      <c r="C360" s="62"/>
      <c r="D360" s="62"/>
      <c r="E360" s="62"/>
      <c r="F360" s="62"/>
      <c r="G360" s="124"/>
      <c r="H360" s="124"/>
      <c r="I360" s="12" t="str">
        <f t="shared" si="17"/>
        <v/>
      </c>
      <c r="J360" s="13" t="str">
        <f t="shared" si="15"/>
        <v/>
      </c>
      <c r="K360" s="13" t="str">
        <f t="shared" si="16"/>
        <v/>
      </c>
    </row>
    <row r="361" spans="1:11" ht="14.4" x14ac:dyDescent="0.3">
      <c r="A361" s="61"/>
      <c r="B361" s="62"/>
      <c r="C361" s="62"/>
      <c r="D361" s="62"/>
      <c r="E361" s="62"/>
      <c r="F361" s="62"/>
      <c r="G361" s="124"/>
      <c r="H361" s="124"/>
      <c r="I361" s="12" t="str">
        <f t="shared" si="17"/>
        <v/>
      </c>
      <c r="J361" s="13" t="str">
        <f t="shared" si="15"/>
        <v/>
      </c>
      <c r="K361" s="13" t="str">
        <f t="shared" si="16"/>
        <v/>
      </c>
    </row>
    <row r="362" spans="1:11" ht="14.4" x14ac:dyDescent="0.3">
      <c r="A362" s="61"/>
      <c r="B362" s="62"/>
      <c r="C362" s="62"/>
      <c r="D362" s="62"/>
      <c r="E362" s="62"/>
      <c r="F362" s="62"/>
      <c r="G362" s="124"/>
      <c r="H362" s="124"/>
      <c r="I362" s="12" t="str">
        <f t="shared" si="17"/>
        <v/>
      </c>
      <c r="J362" s="13" t="str">
        <f t="shared" si="15"/>
        <v/>
      </c>
      <c r="K362" s="13" t="str">
        <f t="shared" si="16"/>
        <v/>
      </c>
    </row>
    <row r="363" spans="1:11" ht="14.4" x14ac:dyDescent="0.3">
      <c r="A363" s="61"/>
      <c r="B363" s="62"/>
      <c r="C363" s="62"/>
      <c r="D363" s="62"/>
      <c r="E363" s="62"/>
      <c r="F363" s="62"/>
      <c r="G363" s="124"/>
      <c r="H363" s="124"/>
      <c r="I363" s="12" t="str">
        <f t="shared" si="17"/>
        <v/>
      </c>
      <c r="J363" s="13" t="str">
        <f t="shared" si="15"/>
        <v/>
      </c>
      <c r="K363" s="13" t="str">
        <f t="shared" si="16"/>
        <v/>
      </c>
    </row>
    <row r="364" spans="1:11" ht="14.4" x14ac:dyDescent="0.3">
      <c r="A364" s="61"/>
      <c r="B364" s="62"/>
      <c r="C364" s="62"/>
      <c r="D364" s="62"/>
      <c r="E364" s="62"/>
      <c r="F364" s="62"/>
      <c r="G364" s="124"/>
      <c r="H364" s="124"/>
      <c r="I364" s="12" t="str">
        <f t="shared" si="17"/>
        <v/>
      </c>
      <c r="J364" s="13" t="str">
        <f t="shared" si="15"/>
        <v/>
      </c>
      <c r="K364" s="13" t="str">
        <f t="shared" si="16"/>
        <v/>
      </c>
    </row>
    <row r="365" spans="1:11" ht="14.4" x14ac:dyDescent="0.3">
      <c r="A365" s="61"/>
      <c r="B365" s="62"/>
      <c r="C365" s="62"/>
      <c r="D365" s="62"/>
      <c r="E365" s="62"/>
      <c r="F365" s="62"/>
      <c r="G365" s="124"/>
      <c r="H365" s="124"/>
      <c r="I365" s="12" t="str">
        <f t="shared" si="17"/>
        <v/>
      </c>
      <c r="J365" s="13" t="str">
        <f t="shared" si="15"/>
        <v/>
      </c>
      <c r="K365" s="13" t="str">
        <f t="shared" si="16"/>
        <v/>
      </c>
    </row>
    <row r="366" spans="1:11" ht="14.4" x14ac:dyDescent="0.3">
      <c r="A366" s="61"/>
      <c r="B366" s="62"/>
      <c r="C366" s="62"/>
      <c r="D366" s="62"/>
      <c r="E366" s="62"/>
      <c r="F366" s="62"/>
      <c r="G366" s="124"/>
      <c r="H366" s="124"/>
      <c r="I366" s="12" t="str">
        <f t="shared" si="17"/>
        <v/>
      </c>
      <c r="J366" s="13" t="str">
        <f t="shared" si="15"/>
        <v/>
      </c>
      <c r="K366" s="13" t="str">
        <f t="shared" si="16"/>
        <v/>
      </c>
    </row>
    <row r="367" spans="1:11" ht="14.4" x14ac:dyDescent="0.3">
      <c r="A367" s="61"/>
      <c r="B367" s="62"/>
      <c r="C367" s="62"/>
      <c r="D367" s="62"/>
      <c r="E367" s="62"/>
      <c r="F367" s="62"/>
      <c r="G367" s="124"/>
      <c r="H367" s="124"/>
      <c r="I367" s="12" t="str">
        <f t="shared" si="17"/>
        <v/>
      </c>
      <c r="J367" s="13" t="str">
        <f t="shared" si="15"/>
        <v/>
      </c>
      <c r="K367" s="13" t="str">
        <f t="shared" si="16"/>
        <v/>
      </c>
    </row>
    <row r="368" spans="1:11" ht="14.4" x14ac:dyDescent="0.3">
      <c r="A368" s="61"/>
      <c r="B368" s="62"/>
      <c r="C368" s="62"/>
      <c r="D368" s="62"/>
      <c r="E368" s="62"/>
      <c r="F368" s="62"/>
      <c r="G368" s="124"/>
      <c r="H368" s="124"/>
      <c r="I368" s="12" t="str">
        <f t="shared" si="17"/>
        <v/>
      </c>
      <c r="J368" s="13" t="str">
        <f t="shared" si="15"/>
        <v/>
      </c>
      <c r="K368" s="13" t="str">
        <f t="shared" si="16"/>
        <v/>
      </c>
    </row>
    <row r="369" spans="1:11" ht="14.4" x14ac:dyDescent="0.3">
      <c r="A369" s="61"/>
      <c r="B369" s="62"/>
      <c r="C369" s="62"/>
      <c r="D369" s="62"/>
      <c r="E369" s="62"/>
      <c r="F369" s="62"/>
      <c r="G369" s="124"/>
      <c r="H369" s="124"/>
      <c r="I369" s="12" t="str">
        <f t="shared" si="17"/>
        <v/>
      </c>
      <c r="J369" s="13" t="str">
        <f t="shared" si="15"/>
        <v/>
      </c>
      <c r="K369" s="13" t="str">
        <f t="shared" si="16"/>
        <v/>
      </c>
    </row>
    <row r="370" spans="1:11" ht="14.4" x14ac:dyDescent="0.3">
      <c r="A370" s="61"/>
      <c r="B370" s="62"/>
      <c r="C370" s="62"/>
      <c r="D370" s="62"/>
      <c r="E370" s="62"/>
      <c r="F370" s="62"/>
      <c r="G370" s="124"/>
      <c r="H370" s="124"/>
      <c r="I370" s="12" t="str">
        <f t="shared" si="17"/>
        <v/>
      </c>
      <c r="J370" s="13" t="str">
        <f t="shared" si="15"/>
        <v/>
      </c>
      <c r="K370" s="13" t="str">
        <f t="shared" si="16"/>
        <v/>
      </c>
    </row>
    <row r="371" spans="1:11" ht="14.4" x14ac:dyDescent="0.3">
      <c r="A371" s="61"/>
      <c r="B371" s="62"/>
      <c r="C371" s="62"/>
      <c r="D371" s="62"/>
      <c r="E371" s="62"/>
      <c r="F371" s="62"/>
      <c r="G371" s="124"/>
      <c r="H371" s="124"/>
      <c r="I371" s="12" t="str">
        <f t="shared" si="17"/>
        <v/>
      </c>
      <c r="J371" s="13" t="str">
        <f t="shared" si="15"/>
        <v/>
      </c>
      <c r="K371" s="13" t="str">
        <f t="shared" si="16"/>
        <v/>
      </c>
    </row>
    <row r="372" spans="1:11" ht="14.4" x14ac:dyDescent="0.3">
      <c r="A372" s="61"/>
      <c r="B372" s="62"/>
      <c r="C372" s="62"/>
      <c r="D372" s="62"/>
      <c r="E372" s="62"/>
      <c r="F372" s="62"/>
      <c r="G372" s="124"/>
      <c r="H372" s="124"/>
      <c r="I372" s="12" t="str">
        <f t="shared" si="17"/>
        <v/>
      </c>
      <c r="J372" s="13" t="str">
        <f t="shared" si="15"/>
        <v/>
      </c>
      <c r="K372" s="13" t="str">
        <f t="shared" si="16"/>
        <v/>
      </c>
    </row>
    <row r="373" spans="1:11" ht="14.4" x14ac:dyDescent="0.3">
      <c r="A373" s="61"/>
      <c r="B373" s="62"/>
      <c r="C373" s="62"/>
      <c r="D373" s="62"/>
      <c r="E373" s="62"/>
      <c r="F373" s="62"/>
      <c r="G373" s="124"/>
      <c r="H373" s="124"/>
      <c r="I373" s="12" t="str">
        <f t="shared" si="17"/>
        <v/>
      </c>
      <c r="J373" s="13" t="str">
        <f t="shared" si="15"/>
        <v/>
      </c>
      <c r="K373" s="13" t="str">
        <f t="shared" si="16"/>
        <v/>
      </c>
    </row>
    <row r="374" spans="1:11" ht="14.4" x14ac:dyDescent="0.3">
      <c r="A374" s="61"/>
      <c r="B374" s="62"/>
      <c r="C374" s="62"/>
      <c r="D374" s="62"/>
      <c r="E374" s="62"/>
      <c r="F374" s="62"/>
      <c r="G374" s="124"/>
      <c r="H374" s="124"/>
      <c r="I374" s="12" t="str">
        <f t="shared" si="17"/>
        <v/>
      </c>
      <c r="J374" s="13" t="str">
        <f t="shared" si="15"/>
        <v/>
      </c>
      <c r="K374" s="13" t="str">
        <f t="shared" si="16"/>
        <v/>
      </c>
    </row>
    <row r="375" spans="1:11" ht="14.4" x14ac:dyDescent="0.3">
      <c r="A375" s="61"/>
      <c r="B375" s="62"/>
      <c r="C375" s="62"/>
      <c r="D375" s="62"/>
      <c r="E375" s="62"/>
      <c r="F375" s="62"/>
      <c r="G375" s="124"/>
      <c r="H375" s="124"/>
      <c r="I375" s="12" t="str">
        <f t="shared" si="17"/>
        <v/>
      </c>
      <c r="J375" s="13" t="str">
        <f t="shared" si="15"/>
        <v/>
      </c>
      <c r="K375" s="13" t="str">
        <f t="shared" si="16"/>
        <v/>
      </c>
    </row>
    <row r="376" spans="1:11" ht="14.4" x14ac:dyDescent="0.3">
      <c r="A376" s="61"/>
      <c r="B376" s="62"/>
      <c r="C376" s="62"/>
      <c r="D376" s="62"/>
      <c r="E376" s="62"/>
      <c r="F376" s="62"/>
      <c r="G376" s="124"/>
      <c r="H376" s="124"/>
      <c r="I376" s="12" t="str">
        <f t="shared" si="17"/>
        <v/>
      </c>
      <c r="J376" s="13" t="str">
        <f t="shared" si="15"/>
        <v/>
      </c>
      <c r="K376" s="13" t="str">
        <f t="shared" si="16"/>
        <v/>
      </c>
    </row>
    <row r="377" spans="1:11" ht="14.4" x14ac:dyDescent="0.3">
      <c r="A377" s="61"/>
      <c r="B377" s="62"/>
      <c r="C377" s="62"/>
      <c r="D377" s="62"/>
      <c r="E377" s="62"/>
      <c r="F377" s="62"/>
      <c r="G377" s="124"/>
      <c r="H377" s="124"/>
      <c r="I377" s="12" t="str">
        <f t="shared" si="17"/>
        <v/>
      </c>
      <c r="J377" s="13" t="str">
        <f t="shared" si="15"/>
        <v/>
      </c>
      <c r="K377" s="13" t="str">
        <f t="shared" si="16"/>
        <v/>
      </c>
    </row>
    <row r="378" spans="1:11" ht="14.4" x14ac:dyDescent="0.3">
      <c r="A378" s="61"/>
      <c r="B378" s="62"/>
      <c r="C378" s="62"/>
      <c r="D378" s="62"/>
      <c r="E378" s="62"/>
      <c r="F378" s="62"/>
      <c r="G378" s="124"/>
      <c r="H378" s="124"/>
      <c r="I378" s="12" t="str">
        <f t="shared" si="17"/>
        <v/>
      </c>
      <c r="J378" s="13" t="str">
        <f t="shared" si="15"/>
        <v/>
      </c>
      <c r="K378" s="13" t="str">
        <f t="shared" si="16"/>
        <v/>
      </c>
    </row>
    <row r="379" spans="1:11" ht="14.4" x14ac:dyDescent="0.3">
      <c r="A379" s="61"/>
      <c r="B379" s="62"/>
      <c r="C379" s="62"/>
      <c r="D379" s="62"/>
      <c r="E379" s="62"/>
      <c r="F379" s="62"/>
      <c r="G379" s="124"/>
      <c r="H379" s="124"/>
      <c r="I379" s="12" t="str">
        <f t="shared" si="17"/>
        <v/>
      </c>
      <c r="J379" s="13" t="str">
        <f t="shared" si="15"/>
        <v/>
      </c>
      <c r="K379" s="13" t="str">
        <f t="shared" si="16"/>
        <v/>
      </c>
    </row>
    <row r="380" spans="1:11" ht="14.4" x14ac:dyDescent="0.3">
      <c r="A380" s="61"/>
      <c r="B380" s="62"/>
      <c r="C380" s="62"/>
      <c r="D380" s="62"/>
      <c r="E380" s="62"/>
      <c r="F380" s="62"/>
      <c r="G380" s="124"/>
      <c r="H380" s="124"/>
      <c r="I380" s="12" t="str">
        <f t="shared" si="17"/>
        <v/>
      </c>
      <c r="J380" s="13" t="str">
        <f t="shared" si="15"/>
        <v/>
      </c>
      <c r="K380" s="13" t="str">
        <f t="shared" si="16"/>
        <v/>
      </c>
    </row>
    <row r="381" spans="1:11" ht="14.4" x14ac:dyDescent="0.3">
      <c r="A381" s="61"/>
      <c r="B381" s="62"/>
      <c r="C381" s="62"/>
      <c r="D381" s="62"/>
      <c r="E381" s="62"/>
      <c r="F381" s="62"/>
      <c r="G381" s="124"/>
      <c r="H381" s="124"/>
      <c r="I381" s="12" t="str">
        <f t="shared" si="17"/>
        <v/>
      </c>
      <c r="J381" s="13" t="str">
        <f t="shared" si="15"/>
        <v/>
      </c>
      <c r="K381" s="13" t="str">
        <f t="shared" si="16"/>
        <v/>
      </c>
    </row>
    <row r="382" spans="1:11" ht="14.4" x14ac:dyDescent="0.3">
      <c r="A382" s="61"/>
      <c r="B382" s="62"/>
      <c r="C382" s="62"/>
      <c r="D382" s="62"/>
      <c r="E382" s="62"/>
      <c r="F382" s="62"/>
      <c r="G382" s="124"/>
      <c r="H382" s="124"/>
      <c r="I382" s="12" t="str">
        <f t="shared" si="17"/>
        <v/>
      </c>
      <c r="J382" s="13" t="str">
        <f t="shared" si="15"/>
        <v/>
      </c>
      <c r="K382" s="13" t="str">
        <f t="shared" si="16"/>
        <v/>
      </c>
    </row>
    <row r="383" spans="1:11" ht="14.4" x14ac:dyDescent="0.3">
      <c r="A383" s="61"/>
      <c r="B383" s="62"/>
      <c r="C383" s="62"/>
      <c r="D383" s="62"/>
      <c r="E383" s="62"/>
      <c r="F383" s="62"/>
      <c r="G383" s="124"/>
      <c r="H383" s="124"/>
      <c r="I383" s="12" t="str">
        <f t="shared" si="17"/>
        <v/>
      </c>
      <c r="J383" s="13" t="str">
        <f t="shared" si="15"/>
        <v/>
      </c>
      <c r="K383" s="13" t="str">
        <f t="shared" si="16"/>
        <v/>
      </c>
    </row>
    <row r="384" spans="1:11" ht="14.4" x14ac:dyDescent="0.3">
      <c r="A384" s="61"/>
      <c r="B384" s="62"/>
      <c r="C384" s="62"/>
      <c r="D384" s="62"/>
      <c r="E384" s="62"/>
      <c r="F384" s="62"/>
      <c r="G384" s="124"/>
      <c r="H384" s="124"/>
      <c r="I384" s="12" t="str">
        <f t="shared" si="17"/>
        <v/>
      </c>
      <c r="J384" s="13" t="str">
        <f t="shared" si="15"/>
        <v/>
      </c>
      <c r="K384" s="13" t="str">
        <f t="shared" si="16"/>
        <v/>
      </c>
    </row>
    <row r="385" spans="1:11" ht="14.4" x14ac:dyDescent="0.3">
      <c r="A385" s="61"/>
      <c r="B385" s="62"/>
      <c r="C385" s="62"/>
      <c r="D385" s="62"/>
      <c r="E385" s="62"/>
      <c r="F385" s="62"/>
      <c r="G385" s="124"/>
      <c r="H385" s="124"/>
      <c r="I385" s="12" t="str">
        <f t="shared" si="17"/>
        <v/>
      </c>
      <c r="J385" s="13" t="str">
        <f t="shared" si="15"/>
        <v/>
      </c>
      <c r="K385" s="13" t="str">
        <f t="shared" si="16"/>
        <v/>
      </c>
    </row>
    <row r="386" spans="1:11" ht="14.4" x14ac:dyDescent="0.3">
      <c r="A386" s="61"/>
      <c r="B386" s="62"/>
      <c r="C386" s="62"/>
      <c r="D386" s="62"/>
      <c r="E386" s="62"/>
      <c r="F386" s="62"/>
      <c r="G386" s="124"/>
      <c r="H386" s="124"/>
      <c r="I386" s="12" t="str">
        <f t="shared" si="17"/>
        <v/>
      </c>
      <c r="J386" s="13" t="str">
        <f t="shared" si="15"/>
        <v/>
      </c>
      <c r="K386" s="13" t="str">
        <f t="shared" si="16"/>
        <v/>
      </c>
    </row>
    <row r="387" spans="1:11" ht="14.4" x14ac:dyDescent="0.3">
      <c r="A387" s="61"/>
      <c r="B387" s="62"/>
      <c r="C387" s="62"/>
      <c r="D387" s="62"/>
      <c r="E387" s="62"/>
      <c r="F387" s="62"/>
      <c r="G387" s="124"/>
      <c r="H387" s="124"/>
      <c r="I387" s="12" t="str">
        <f t="shared" si="17"/>
        <v/>
      </c>
      <c r="J387" s="13" t="str">
        <f t="shared" si="15"/>
        <v/>
      </c>
      <c r="K387" s="13" t="str">
        <f t="shared" si="16"/>
        <v/>
      </c>
    </row>
    <row r="388" spans="1:11" ht="14.4" x14ac:dyDescent="0.3">
      <c r="A388" s="61"/>
      <c r="B388" s="62"/>
      <c r="C388" s="62"/>
      <c r="D388" s="62"/>
      <c r="E388" s="62"/>
      <c r="F388" s="62"/>
      <c r="G388" s="124"/>
      <c r="H388" s="124"/>
      <c r="I388" s="12" t="str">
        <f t="shared" si="17"/>
        <v/>
      </c>
      <c r="J388" s="13" t="str">
        <f t="shared" si="15"/>
        <v/>
      </c>
      <c r="K388" s="13" t="str">
        <f t="shared" si="16"/>
        <v/>
      </c>
    </row>
    <row r="389" spans="1:11" ht="14.4" x14ac:dyDescent="0.3">
      <c r="A389" s="61"/>
      <c r="B389" s="62"/>
      <c r="C389" s="62"/>
      <c r="D389" s="62"/>
      <c r="E389" s="62"/>
      <c r="F389" s="62"/>
      <c r="G389" s="124"/>
      <c r="H389" s="124"/>
      <c r="I389" s="12" t="str">
        <f t="shared" si="17"/>
        <v/>
      </c>
      <c r="J389" s="13" t="str">
        <f t="shared" si="15"/>
        <v/>
      </c>
      <c r="K389" s="13" t="str">
        <f t="shared" si="16"/>
        <v/>
      </c>
    </row>
    <row r="390" spans="1:11" ht="14.4" x14ac:dyDescent="0.3">
      <c r="A390" s="61"/>
      <c r="B390" s="62"/>
      <c r="C390" s="62"/>
      <c r="D390" s="62"/>
      <c r="E390" s="62"/>
      <c r="F390" s="62"/>
      <c r="G390" s="124"/>
      <c r="H390" s="124"/>
      <c r="I390" s="12" t="str">
        <f t="shared" si="17"/>
        <v/>
      </c>
      <c r="J390" s="13" t="str">
        <f t="shared" si="15"/>
        <v/>
      </c>
      <c r="K390" s="13" t="str">
        <f t="shared" si="16"/>
        <v/>
      </c>
    </row>
    <row r="391" spans="1:11" ht="14.4" x14ac:dyDescent="0.3">
      <c r="A391" s="61"/>
      <c r="B391" s="62"/>
      <c r="C391" s="62"/>
      <c r="D391" s="62"/>
      <c r="E391" s="62"/>
      <c r="F391" s="62"/>
      <c r="G391" s="124"/>
      <c r="H391" s="124"/>
      <c r="I391" s="12" t="str">
        <f t="shared" si="17"/>
        <v/>
      </c>
      <c r="J391" s="13" t="str">
        <f t="shared" si="15"/>
        <v/>
      </c>
      <c r="K391" s="13" t="str">
        <f t="shared" si="16"/>
        <v/>
      </c>
    </row>
    <row r="392" spans="1:11" ht="14.4" x14ac:dyDescent="0.3">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4.4" x14ac:dyDescent="0.3">
      <c r="A393" s="61"/>
      <c r="B393" s="62"/>
      <c r="C393" s="62"/>
      <c r="D393" s="62"/>
      <c r="E393" s="62"/>
      <c r="F393" s="62"/>
      <c r="G393" s="124"/>
      <c r="H393" s="124"/>
      <c r="I393" s="12" t="str">
        <f t="shared" ref="I393:I456" si="20">IF(A393="","",I392+G393-H393)</f>
        <v/>
      </c>
      <c r="J393" s="13" t="str">
        <f t="shared" si="18"/>
        <v/>
      </c>
      <c r="K393" s="13" t="str">
        <f t="shared" si="19"/>
        <v/>
      </c>
    </row>
    <row r="394" spans="1:11" ht="14.4" x14ac:dyDescent="0.3">
      <c r="A394" s="61"/>
      <c r="B394" s="62"/>
      <c r="C394" s="62"/>
      <c r="D394" s="62"/>
      <c r="E394" s="62"/>
      <c r="F394" s="62"/>
      <c r="G394" s="124"/>
      <c r="H394" s="124"/>
      <c r="I394" s="12" t="str">
        <f t="shared" si="20"/>
        <v/>
      </c>
      <c r="J394" s="13" t="str">
        <f t="shared" si="18"/>
        <v/>
      </c>
      <c r="K394" s="13" t="str">
        <f t="shared" si="19"/>
        <v/>
      </c>
    </row>
    <row r="395" spans="1:11" ht="14.4" x14ac:dyDescent="0.3">
      <c r="A395" s="61"/>
      <c r="B395" s="62"/>
      <c r="C395" s="62"/>
      <c r="D395" s="62"/>
      <c r="E395" s="62"/>
      <c r="F395" s="62"/>
      <c r="G395" s="124"/>
      <c r="H395" s="124"/>
      <c r="I395" s="12" t="str">
        <f t="shared" si="20"/>
        <v/>
      </c>
      <c r="J395" s="13" t="str">
        <f t="shared" si="18"/>
        <v/>
      </c>
      <c r="K395" s="13" t="str">
        <f t="shared" si="19"/>
        <v/>
      </c>
    </row>
    <row r="396" spans="1:11" ht="14.4" x14ac:dyDescent="0.3">
      <c r="A396" s="61"/>
      <c r="B396" s="62"/>
      <c r="C396" s="62"/>
      <c r="D396" s="62"/>
      <c r="E396" s="62"/>
      <c r="F396" s="62"/>
      <c r="G396" s="124"/>
      <c r="H396" s="124"/>
      <c r="I396" s="12" t="str">
        <f t="shared" si="20"/>
        <v/>
      </c>
      <c r="J396" s="13" t="str">
        <f t="shared" si="18"/>
        <v/>
      </c>
      <c r="K396" s="13" t="str">
        <f t="shared" si="19"/>
        <v/>
      </c>
    </row>
    <row r="397" spans="1:11" ht="14.4" x14ac:dyDescent="0.3">
      <c r="A397" s="61"/>
      <c r="B397" s="62"/>
      <c r="C397" s="62"/>
      <c r="D397" s="62"/>
      <c r="E397" s="62"/>
      <c r="F397" s="62"/>
      <c r="G397" s="124"/>
      <c r="H397" s="124"/>
      <c r="I397" s="12" t="str">
        <f t="shared" si="20"/>
        <v/>
      </c>
      <c r="J397" s="13" t="str">
        <f t="shared" si="18"/>
        <v/>
      </c>
      <c r="K397" s="13" t="str">
        <f t="shared" si="19"/>
        <v/>
      </c>
    </row>
    <row r="398" spans="1:11" ht="14.4" x14ac:dyDescent="0.3">
      <c r="A398" s="61"/>
      <c r="B398" s="62"/>
      <c r="C398" s="62"/>
      <c r="D398" s="62"/>
      <c r="E398" s="62"/>
      <c r="F398" s="62"/>
      <c r="G398" s="124"/>
      <c r="H398" s="124"/>
      <c r="I398" s="12" t="str">
        <f t="shared" si="20"/>
        <v/>
      </c>
      <c r="J398" s="13" t="str">
        <f t="shared" si="18"/>
        <v/>
      </c>
      <c r="K398" s="13" t="str">
        <f t="shared" si="19"/>
        <v/>
      </c>
    </row>
    <row r="399" spans="1:11" ht="14.4" x14ac:dyDescent="0.3">
      <c r="A399" s="61"/>
      <c r="B399" s="62"/>
      <c r="C399" s="62"/>
      <c r="D399" s="62"/>
      <c r="E399" s="62"/>
      <c r="F399" s="62"/>
      <c r="G399" s="124"/>
      <c r="H399" s="124"/>
      <c r="I399" s="12" t="str">
        <f t="shared" si="20"/>
        <v/>
      </c>
      <c r="J399" s="13" t="str">
        <f t="shared" si="18"/>
        <v/>
      </c>
      <c r="K399" s="13" t="str">
        <f t="shared" si="19"/>
        <v/>
      </c>
    </row>
    <row r="400" spans="1:11" ht="14.4" x14ac:dyDescent="0.3">
      <c r="A400" s="61"/>
      <c r="B400" s="62"/>
      <c r="C400" s="62"/>
      <c r="D400" s="62"/>
      <c r="E400" s="62"/>
      <c r="F400" s="62"/>
      <c r="G400" s="124"/>
      <c r="H400" s="124"/>
      <c r="I400" s="12" t="str">
        <f t="shared" si="20"/>
        <v/>
      </c>
      <c r="J400" s="13" t="str">
        <f t="shared" si="18"/>
        <v/>
      </c>
      <c r="K400" s="13" t="str">
        <f t="shared" si="19"/>
        <v/>
      </c>
    </row>
    <row r="401" spans="1:11" ht="14.4" x14ac:dyDescent="0.3">
      <c r="A401" s="61"/>
      <c r="B401" s="62"/>
      <c r="C401" s="62"/>
      <c r="D401" s="62"/>
      <c r="E401" s="62"/>
      <c r="F401" s="62"/>
      <c r="G401" s="124"/>
      <c r="H401" s="124"/>
      <c r="I401" s="12" t="str">
        <f t="shared" si="20"/>
        <v/>
      </c>
      <c r="J401" s="13" t="str">
        <f t="shared" si="18"/>
        <v/>
      </c>
      <c r="K401" s="13" t="str">
        <f t="shared" si="19"/>
        <v/>
      </c>
    </row>
    <row r="402" spans="1:11" ht="14.4" x14ac:dyDescent="0.3">
      <c r="A402" s="61"/>
      <c r="B402" s="62"/>
      <c r="C402" s="62"/>
      <c r="D402" s="62"/>
      <c r="E402" s="62"/>
      <c r="F402" s="62"/>
      <c r="G402" s="124"/>
      <c r="H402" s="124"/>
      <c r="I402" s="12" t="str">
        <f t="shared" si="20"/>
        <v/>
      </c>
      <c r="J402" s="13" t="str">
        <f t="shared" si="18"/>
        <v/>
      </c>
      <c r="K402" s="13" t="str">
        <f t="shared" si="19"/>
        <v/>
      </c>
    </row>
    <row r="403" spans="1:11" ht="14.4" x14ac:dyDescent="0.3">
      <c r="A403" s="61"/>
      <c r="B403" s="62"/>
      <c r="C403" s="62"/>
      <c r="D403" s="62"/>
      <c r="E403" s="62"/>
      <c r="F403" s="62"/>
      <c r="G403" s="124"/>
      <c r="H403" s="124"/>
      <c r="I403" s="12" t="str">
        <f t="shared" si="20"/>
        <v/>
      </c>
      <c r="J403" s="13" t="str">
        <f t="shared" si="18"/>
        <v/>
      </c>
      <c r="K403" s="13" t="str">
        <f t="shared" si="19"/>
        <v/>
      </c>
    </row>
    <row r="404" spans="1:11" ht="14.4" x14ac:dyDescent="0.3">
      <c r="A404" s="61"/>
      <c r="B404" s="62"/>
      <c r="C404" s="62"/>
      <c r="D404" s="62"/>
      <c r="E404" s="62"/>
      <c r="F404" s="62"/>
      <c r="G404" s="124"/>
      <c r="H404" s="124"/>
      <c r="I404" s="12" t="str">
        <f t="shared" si="20"/>
        <v/>
      </c>
      <c r="J404" s="13" t="str">
        <f t="shared" si="18"/>
        <v/>
      </c>
      <c r="K404" s="13" t="str">
        <f t="shared" si="19"/>
        <v/>
      </c>
    </row>
    <row r="405" spans="1:11" ht="14.4" x14ac:dyDescent="0.3">
      <c r="A405" s="61"/>
      <c r="B405" s="62"/>
      <c r="C405" s="62"/>
      <c r="D405" s="62"/>
      <c r="E405" s="62"/>
      <c r="F405" s="62"/>
      <c r="G405" s="124"/>
      <c r="H405" s="124"/>
      <c r="I405" s="12" t="str">
        <f t="shared" si="20"/>
        <v/>
      </c>
      <c r="J405" s="13" t="str">
        <f t="shared" si="18"/>
        <v/>
      </c>
      <c r="K405" s="13" t="str">
        <f t="shared" si="19"/>
        <v/>
      </c>
    </row>
    <row r="406" spans="1:11" ht="14.4" x14ac:dyDescent="0.3">
      <c r="A406" s="61"/>
      <c r="B406" s="62"/>
      <c r="C406" s="62"/>
      <c r="D406" s="62"/>
      <c r="E406" s="62"/>
      <c r="F406" s="62"/>
      <c r="G406" s="124"/>
      <c r="H406" s="124"/>
      <c r="I406" s="12" t="str">
        <f t="shared" si="20"/>
        <v/>
      </c>
      <c r="J406" s="13" t="str">
        <f t="shared" si="18"/>
        <v/>
      </c>
      <c r="K406" s="13" t="str">
        <f t="shared" si="19"/>
        <v/>
      </c>
    </row>
    <row r="407" spans="1:11" ht="14.4" x14ac:dyDescent="0.3">
      <c r="A407" s="61"/>
      <c r="B407" s="62"/>
      <c r="C407" s="62"/>
      <c r="D407" s="62"/>
      <c r="E407" s="62"/>
      <c r="F407" s="62"/>
      <c r="G407" s="124"/>
      <c r="H407" s="124"/>
      <c r="I407" s="12" t="str">
        <f t="shared" si="20"/>
        <v/>
      </c>
      <c r="J407" s="13" t="str">
        <f t="shared" si="18"/>
        <v/>
      </c>
      <c r="K407" s="13" t="str">
        <f t="shared" si="19"/>
        <v/>
      </c>
    </row>
    <row r="408" spans="1:11" ht="14.4" x14ac:dyDescent="0.3">
      <c r="A408" s="61"/>
      <c r="B408" s="62"/>
      <c r="C408" s="62"/>
      <c r="D408" s="62"/>
      <c r="E408" s="62"/>
      <c r="F408" s="62"/>
      <c r="G408" s="124"/>
      <c r="H408" s="124"/>
      <c r="I408" s="12" t="str">
        <f t="shared" si="20"/>
        <v/>
      </c>
      <c r="J408" s="13" t="str">
        <f t="shared" si="18"/>
        <v/>
      </c>
      <c r="K408" s="13" t="str">
        <f t="shared" si="19"/>
        <v/>
      </c>
    </row>
    <row r="409" spans="1:11" ht="14.4" x14ac:dyDescent="0.3">
      <c r="A409" s="61"/>
      <c r="B409" s="62"/>
      <c r="C409" s="62"/>
      <c r="D409" s="62"/>
      <c r="E409" s="62"/>
      <c r="F409" s="62"/>
      <c r="G409" s="124"/>
      <c r="H409" s="124"/>
      <c r="I409" s="12" t="str">
        <f t="shared" si="20"/>
        <v/>
      </c>
      <c r="J409" s="13" t="str">
        <f t="shared" si="18"/>
        <v/>
      </c>
      <c r="K409" s="13" t="str">
        <f t="shared" si="19"/>
        <v/>
      </c>
    </row>
    <row r="410" spans="1:11" ht="14.4" x14ac:dyDescent="0.3">
      <c r="A410" s="61"/>
      <c r="B410" s="62"/>
      <c r="C410" s="62"/>
      <c r="D410" s="62"/>
      <c r="E410" s="62"/>
      <c r="F410" s="62"/>
      <c r="G410" s="124"/>
      <c r="H410" s="124"/>
      <c r="I410" s="12" t="str">
        <f t="shared" si="20"/>
        <v/>
      </c>
      <c r="J410" s="13" t="str">
        <f t="shared" si="18"/>
        <v/>
      </c>
      <c r="K410" s="13" t="str">
        <f t="shared" si="19"/>
        <v/>
      </c>
    </row>
    <row r="411" spans="1:11" ht="14.4" x14ac:dyDescent="0.3">
      <c r="A411" s="61"/>
      <c r="B411" s="62"/>
      <c r="C411" s="62"/>
      <c r="D411" s="62"/>
      <c r="E411" s="62"/>
      <c r="F411" s="62"/>
      <c r="G411" s="124"/>
      <c r="H411" s="124"/>
      <c r="I411" s="12" t="str">
        <f t="shared" si="20"/>
        <v/>
      </c>
      <c r="J411" s="13" t="str">
        <f t="shared" si="18"/>
        <v/>
      </c>
      <c r="K411" s="13" t="str">
        <f t="shared" si="19"/>
        <v/>
      </c>
    </row>
    <row r="412" spans="1:11" ht="14.4" x14ac:dyDescent="0.3">
      <c r="A412" s="61"/>
      <c r="B412" s="62"/>
      <c r="C412" s="62"/>
      <c r="D412" s="62"/>
      <c r="E412" s="62"/>
      <c r="F412" s="62"/>
      <c r="G412" s="124"/>
      <c r="H412" s="124"/>
      <c r="I412" s="12" t="str">
        <f t="shared" si="20"/>
        <v/>
      </c>
      <c r="J412" s="13" t="str">
        <f t="shared" si="18"/>
        <v/>
      </c>
      <c r="K412" s="13" t="str">
        <f t="shared" si="19"/>
        <v/>
      </c>
    </row>
    <row r="413" spans="1:11" ht="14.4" x14ac:dyDescent="0.3">
      <c r="A413" s="61"/>
      <c r="B413" s="62"/>
      <c r="C413" s="62"/>
      <c r="D413" s="62"/>
      <c r="E413" s="62"/>
      <c r="F413" s="62"/>
      <c r="G413" s="124"/>
      <c r="H413" s="124"/>
      <c r="I413" s="12" t="str">
        <f t="shared" si="20"/>
        <v/>
      </c>
      <c r="J413" s="13" t="str">
        <f t="shared" si="18"/>
        <v/>
      </c>
      <c r="K413" s="13" t="str">
        <f t="shared" si="19"/>
        <v/>
      </c>
    </row>
    <row r="414" spans="1:11" ht="14.4" x14ac:dyDescent="0.3">
      <c r="A414" s="61"/>
      <c r="B414" s="62"/>
      <c r="C414" s="62"/>
      <c r="D414" s="62"/>
      <c r="E414" s="62"/>
      <c r="F414" s="62"/>
      <c r="G414" s="124"/>
      <c r="H414" s="124"/>
      <c r="I414" s="12" t="str">
        <f t="shared" si="20"/>
        <v/>
      </c>
      <c r="J414" s="13" t="str">
        <f t="shared" si="18"/>
        <v/>
      </c>
      <c r="K414" s="13" t="str">
        <f t="shared" si="19"/>
        <v/>
      </c>
    </row>
    <row r="415" spans="1:11" ht="14.4" x14ac:dyDescent="0.3">
      <c r="A415" s="61"/>
      <c r="B415" s="62"/>
      <c r="C415" s="62"/>
      <c r="D415" s="62"/>
      <c r="E415" s="62"/>
      <c r="F415" s="62"/>
      <c r="G415" s="124"/>
      <c r="H415" s="124"/>
      <c r="I415" s="12" t="str">
        <f t="shared" si="20"/>
        <v/>
      </c>
      <c r="J415" s="13" t="str">
        <f t="shared" si="18"/>
        <v/>
      </c>
      <c r="K415" s="13" t="str">
        <f t="shared" si="19"/>
        <v/>
      </c>
    </row>
    <row r="416" spans="1:11" ht="14.4" x14ac:dyDescent="0.3">
      <c r="A416" s="61"/>
      <c r="B416" s="62"/>
      <c r="C416" s="62"/>
      <c r="D416" s="62"/>
      <c r="E416" s="62"/>
      <c r="F416" s="62"/>
      <c r="G416" s="124"/>
      <c r="H416" s="124"/>
      <c r="I416" s="12" t="str">
        <f t="shared" si="20"/>
        <v/>
      </c>
      <c r="J416" s="13" t="str">
        <f t="shared" si="18"/>
        <v/>
      </c>
      <c r="K416" s="13" t="str">
        <f t="shared" si="19"/>
        <v/>
      </c>
    </row>
    <row r="417" spans="1:11" ht="14.4" x14ac:dyDescent="0.3">
      <c r="A417" s="61"/>
      <c r="B417" s="62"/>
      <c r="C417" s="62"/>
      <c r="D417" s="62"/>
      <c r="E417" s="62"/>
      <c r="F417" s="62"/>
      <c r="G417" s="124"/>
      <c r="H417" s="124"/>
      <c r="I417" s="12" t="str">
        <f t="shared" si="20"/>
        <v/>
      </c>
      <c r="J417" s="13" t="str">
        <f t="shared" si="18"/>
        <v/>
      </c>
      <c r="K417" s="13" t="str">
        <f t="shared" si="19"/>
        <v/>
      </c>
    </row>
    <row r="418" spans="1:11" ht="14.4" x14ac:dyDescent="0.3">
      <c r="A418" s="61"/>
      <c r="B418" s="62"/>
      <c r="C418" s="62"/>
      <c r="D418" s="62"/>
      <c r="E418" s="62"/>
      <c r="F418" s="62"/>
      <c r="G418" s="124"/>
      <c r="H418" s="124"/>
      <c r="I418" s="12" t="str">
        <f t="shared" si="20"/>
        <v/>
      </c>
      <c r="J418" s="13" t="str">
        <f t="shared" si="18"/>
        <v/>
      </c>
      <c r="K418" s="13" t="str">
        <f t="shared" si="19"/>
        <v/>
      </c>
    </row>
    <row r="419" spans="1:11" ht="14.4" x14ac:dyDescent="0.3">
      <c r="A419" s="61"/>
      <c r="B419" s="62"/>
      <c r="C419" s="62"/>
      <c r="D419" s="62"/>
      <c r="E419" s="62"/>
      <c r="F419" s="62"/>
      <c r="G419" s="124"/>
      <c r="H419" s="124"/>
      <c r="I419" s="12" t="str">
        <f t="shared" si="20"/>
        <v/>
      </c>
      <c r="J419" s="13" t="str">
        <f t="shared" si="18"/>
        <v/>
      </c>
      <c r="K419" s="13" t="str">
        <f t="shared" si="19"/>
        <v/>
      </c>
    </row>
    <row r="420" spans="1:11" ht="14.4" x14ac:dyDescent="0.3">
      <c r="A420" s="61"/>
      <c r="B420" s="62"/>
      <c r="C420" s="62"/>
      <c r="D420" s="62"/>
      <c r="E420" s="62"/>
      <c r="F420" s="62"/>
      <c r="G420" s="124"/>
      <c r="H420" s="124"/>
      <c r="I420" s="12" t="str">
        <f t="shared" si="20"/>
        <v/>
      </c>
      <c r="J420" s="13" t="str">
        <f t="shared" si="18"/>
        <v/>
      </c>
      <c r="K420" s="13" t="str">
        <f t="shared" si="19"/>
        <v/>
      </c>
    </row>
    <row r="421" spans="1:11" ht="14.4" x14ac:dyDescent="0.3">
      <c r="A421" s="61"/>
      <c r="B421" s="62"/>
      <c r="C421" s="62"/>
      <c r="D421" s="62"/>
      <c r="E421" s="62"/>
      <c r="F421" s="62"/>
      <c r="G421" s="124"/>
      <c r="H421" s="124"/>
      <c r="I421" s="12" t="str">
        <f t="shared" si="20"/>
        <v/>
      </c>
      <c r="J421" s="13" t="str">
        <f t="shared" si="18"/>
        <v/>
      </c>
      <c r="K421" s="13" t="str">
        <f t="shared" si="19"/>
        <v/>
      </c>
    </row>
    <row r="422" spans="1:11" ht="14.4" x14ac:dyDescent="0.3">
      <c r="A422" s="61"/>
      <c r="B422" s="62"/>
      <c r="C422" s="62"/>
      <c r="D422" s="62"/>
      <c r="E422" s="62"/>
      <c r="F422" s="62"/>
      <c r="G422" s="124"/>
      <c r="H422" s="124"/>
      <c r="I422" s="12" t="str">
        <f t="shared" si="20"/>
        <v/>
      </c>
      <c r="J422" s="13" t="str">
        <f t="shared" si="18"/>
        <v/>
      </c>
      <c r="K422" s="13" t="str">
        <f t="shared" si="19"/>
        <v/>
      </c>
    </row>
    <row r="423" spans="1:11" ht="14.4" x14ac:dyDescent="0.3">
      <c r="A423" s="61"/>
      <c r="B423" s="62"/>
      <c r="C423" s="62"/>
      <c r="D423" s="62"/>
      <c r="E423" s="62"/>
      <c r="F423" s="62"/>
      <c r="G423" s="124"/>
      <c r="H423" s="124"/>
      <c r="I423" s="12" t="str">
        <f t="shared" si="20"/>
        <v/>
      </c>
      <c r="J423" s="13" t="str">
        <f t="shared" si="18"/>
        <v/>
      </c>
      <c r="K423" s="13" t="str">
        <f t="shared" si="19"/>
        <v/>
      </c>
    </row>
    <row r="424" spans="1:11" ht="14.4" x14ac:dyDescent="0.3">
      <c r="A424" s="61"/>
      <c r="B424" s="62"/>
      <c r="C424" s="62"/>
      <c r="D424" s="62"/>
      <c r="E424" s="62"/>
      <c r="F424" s="62"/>
      <c r="G424" s="124"/>
      <c r="H424" s="124"/>
      <c r="I424" s="12" t="str">
        <f t="shared" si="20"/>
        <v/>
      </c>
      <c r="J424" s="13" t="str">
        <f t="shared" si="18"/>
        <v/>
      </c>
      <c r="K424" s="13" t="str">
        <f t="shared" si="19"/>
        <v/>
      </c>
    </row>
    <row r="425" spans="1:11" ht="14.4" x14ac:dyDescent="0.3">
      <c r="A425" s="61"/>
      <c r="B425" s="62"/>
      <c r="C425" s="62"/>
      <c r="D425" s="62"/>
      <c r="E425" s="62"/>
      <c r="F425" s="62"/>
      <c r="G425" s="124"/>
      <c r="H425" s="124"/>
      <c r="I425" s="12" t="str">
        <f t="shared" si="20"/>
        <v/>
      </c>
      <c r="J425" s="13" t="str">
        <f t="shared" si="18"/>
        <v/>
      </c>
      <c r="K425" s="13" t="str">
        <f t="shared" si="19"/>
        <v/>
      </c>
    </row>
    <row r="426" spans="1:11" ht="14.4" x14ac:dyDescent="0.3">
      <c r="A426" s="61"/>
      <c r="B426" s="62"/>
      <c r="C426" s="62"/>
      <c r="D426" s="62"/>
      <c r="E426" s="62"/>
      <c r="F426" s="62"/>
      <c r="G426" s="124"/>
      <c r="H426" s="124"/>
      <c r="I426" s="12" t="str">
        <f t="shared" si="20"/>
        <v/>
      </c>
      <c r="J426" s="13" t="str">
        <f t="shared" si="18"/>
        <v/>
      </c>
      <c r="K426" s="13" t="str">
        <f t="shared" si="19"/>
        <v/>
      </c>
    </row>
    <row r="427" spans="1:11" ht="14.4" x14ac:dyDescent="0.3">
      <c r="A427" s="61"/>
      <c r="B427" s="62"/>
      <c r="C427" s="62"/>
      <c r="D427" s="62"/>
      <c r="E427" s="62"/>
      <c r="F427" s="62"/>
      <c r="G427" s="124"/>
      <c r="H427" s="124"/>
      <c r="I427" s="12" t="str">
        <f t="shared" si="20"/>
        <v/>
      </c>
      <c r="J427" s="13" t="str">
        <f t="shared" si="18"/>
        <v/>
      </c>
      <c r="K427" s="13" t="str">
        <f t="shared" si="19"/>
        <v/>
      </c>
    </row>
    <row r="428" spans="1:11" ht="14.4" x14ac:dyDescent="0.3">
      <c r="A428" s="61"/>
      <c r="B428" s="62"/>
      <c r="C428" s="62"/>
      <c r="D428" s="62"/>
      <c r="E428" s="62"/>
      <c r="F428" s="62"/>
      <c r="G428" s="124"/>
      <c r="H428" s="124"/>
      <c r="I428" s="12" t="str">
        <f t="shared" si="20"/>
        <v/>
      </c>
      <c r="J428" s="13" t="str">
        <f t="shared" si="18"/>
        <v/>
      </c>
      <c r="K428" s="13" t="str">
        <f t="shared" si="19"/>
        <v/>
      </c>
    </row>
    <row r="429" spans="1:11" ht="14.4" x14ac:dyDescent="0.3">
      <c r="A429" s="61"/>
      <c r="B429" s="62"/>
      <c r="C429" s="62"/>
      <c r="D429" s="62"/>
      <c r="E429" s="62"/>
      <c r="F429" s="62"/>
      <c r="G429" s="124"/>
      <c r="H429" s="124"/>
      <c r="I429" s="12" t="str">
        <f t="shared" si="20"/>
        <v/>
      </c>
      <c r="J429" s="13" t="str">
        <f t="shared" si="18"/>
        <v/>
      </c>
      <c r="K429" s="13" t="str">
        <f t="shared" si="19"/>
        <v/>
      </c>
    </row>
    <row r="430" spans="1:11" ht="14.4" x14ac:dyDescent="0.3">
      <c r="A430" s="61"/>
      <c r="B430" s="62"/>
      <c r="C430" s="62"/>
      <c r="D430" s="62"/>
      <c r="E430" s="62"/>
      <c r="F430" s="62"/>
      <c r="G430" s="124"/>
      <c r="H430" s="124"/>
      <c r="I430" s="12" t="str">
        <f t="shared" si="20"/>
        <v/>
      </c>
      <c r="J430" s="13" t="str">
        <f t="shared" si="18"/>
        <v/>
      </c>
      <c r="K430" s="13" t="str">
        <f t="shared" si="19"/>
        <v/>
      </c>
    </row>
    <row r="431" spans="1:11" ht="14.4" x14ac:dyDescent="0.3">
      <c r="A431" s="61"/>
      <c r="B431" s="62"/>
      <c r="C431" s="62"/>
      <c r="D431" s="62"/>
      <c r="E431" s="62"/>
      <c r="F431" s="62"/>
      <c r="G431" s="124"/>
      <c r="H431" s="124"/>
      <c r="I431" s="12" t="str">
        <f t="shared" si="20"/>
        <v/>
      </c>
      <c r="J431" s="13" t="str">
        <f t="shared" si="18"/>
        <v/>
      </c>
      <c r="K431" s="13" t="str">
        <f t="shared" si="19"/>
        <v/>
      </c>
    </row>
    <row r="432" spans="1:11" ht="14.4" x14ac:dyDescent="0.3">
      <c r="A432" s="61"/>
      <c r="B432" s="62"/>
      <c r="C432" s="62"/>
      <c r="D432" s="62"/>
      <c r="E432" s="62"/>
      <c r="F432" s="62"/>
      <c r="G432" s="124"/>
      <c r="H432" s="124"/>
      <c r="I432" s="12" t="str">
        <f t="shared" si="20"/>
        <v/>
      </c>
      <c r="J432" s="13" t="str">
        <f t="shared" si="18"/>
        <v/>
      </c>
      <c r="K432" s="13" t="str">
        <f t="shared" si="19"/>
        <v/>
      </c>
    </row>
    <row r="433" spans="1:11" ht="14.4" x14ac:dyDescent="0.3">
      <c r="A433" s="61"/>
      <c r="B433" s="62"/>
      <c r="C433" s="62"/>
      <c r="D433" s="62"/>
      <c r="E433" s="62"/>
      <c r="F433" s="62"/>
      <c r="G433" s="124"/>
      <c r="H433" s="124"/>
      <c r="I433" s="12" t="str">
        <f t="shared" si="20"/>
        <v/>
      </c>
      <c r="J433" s="13" t="str">
        <f t="shared" si="18"/>
        <v/>
      </c>
      <c r="K433" s="13" t="str">
        <f t="shared" si="19"/>
        <v/>
      </c>
    </row>
    <row r="434" spans="1:11" ht="14.4" x14ac:dyDescent="0.3">
      <c r="A434" s="61"/>
      <c r="B434" s="62"/>
      <c r="C434" s="62"/>
      <c r="D434" s="62"/>
      <c r="E434" s="62"/>
      <c r="F434" s="62"/>
      <c r="G434" s="124"/>
      <c r="H434" s="124"/>
      <c r="I434" s="12" t="str">
        <f t="shared" si="20"/>
        <v/>
      </c>
      <c r="J434" s="13" t="str">
        <f t="shared" si="18"/>
        <v/>
      </c>
      <c r="K434" s="13" t="str">
        <f t="shared" si="19"/>
        <v/>
      </c>
    </row>
    <row r="435" spans="1:11" ht="14.4" x14ac:dyDescent="0.3">
      <c r="A435" s="61"/>
      <c r="B435" s="62"/>
      <c r="C435" s="62"/>
      <c r="D435" s="62"/>
      <c r="E435" s="62"/>
      <c r="F435" s="62"/>
      <c r="G435" s="124"/>
      <c r="H435" s="124"/>
      <c r="I435" s="12" t="str">
        <f t="shared" si="20"/>
        <v/>
      </c>
      <c r="J435" s="13" t="str">
        <f t="shared" si="18"/>
        <v/>
      </c>
      <c r="K435" s="13" t="str">
        <f t="shared" si="19"/>
        <v/>
      </c>
    </row>
    <row r="436" spans="1:11" ht="14.4" x14ac:dyDescent="0.3">
      <c r="A436" s="61"/>
      <c r="B436" s="62"/>
      <c r="C436" s="62"/>
      <c r="D436" s="62"/>
      <c r="E436" s="62"/>
      <c r="F436" s="62"/>
      <c r="G436" s="124"/>
      <c r="H436" s="124"/>
      <c r="I436" s="12" t="str">
        <f t="shared" si="20"/>
        <v/>
      </c>
      <c r="J436" s="13" t="str">
        <f t="shared" si="18"/>
        <v/>
      </c>
      <c r="K436" s="13" t="str">
        <f t="shared" si="19"/>
        <v/>
      </c>
    </row>
    <row r="437" spans="1:11" ht="14.4" x14ac:dyDescent="0.3">
      <c r="A437" s="61"/>
      <c r="B437" s="62"/>
      <c r="C437" s="62"/>
      <c r="D437" s="62"/>
      <c r="E437" s="62"/>
      <c r="F437" s="62"/>
      <c r="G437" s="124"/>
      <c r="H437" s="124"/>
      <c r="I437" s="12" t="str">
        <f t="shared" si="20"/>
        <v/>
      </c>
      <c r="J437" s="13" t="str">
        <f t="shared" si="18"/>
        <v/>
      </c>
      <c r="K437" s="13" t="str">
        <f t="shared" si="19"/>
        <v/>
      </c>
    </row>
    <row r="438" spans="1:11" ht="14.4" x14ac:dyDescent="0.3">
      <c r="A438" s="61"/>
      <c r="B438" s="62"/>
      <c r="C438" s="62"/>
      <c r="D438" s="62"/>
      <c r="E438" s="62"/>
      <c r="F438" s="62"/>
      <c r="G438" s="124"/>
      <c r="H438" s="124"/>
      <c r="I438" s="12" t="str">
        <f t="shared" si="20"/>
        <v/>
      </c>
      <c r="J438" s="13" t="str">
        <f t="shared" si="18"/>
        <v/>
      </c>
      <c r="K438" s="13" t="str">
        <f t="shared" si="19"/>
        <v/>
      </c>
    </row>
    <row r="439" spans="1:11" ht="14.4" x14ac:dyDescent="0.3">
      <c r="A439" s="61"/>
      <c r="B439" s="62"/>
      <c r="C439" s="62"/>
      <c r="D439" s="62"/>
      <c r="E439" s="62"/>
      <c r="F439" s="62"/>
      <c r="G439" s="124"/>
      <c r="H439" s="124"/>
      <c r="I439" s="12" t="str">
        <f t="shared" si="20"/>
        <v/>
      </c>
      <c r="J439" s="13" t="str">
        <f t="shared" si="18"/>
        <v/>
      </c>
      <c r="K439" s="13" t="str">
        <f t="shared" si="19"/>
        <v/>
      </c>
    </row>
    <row r="440" spans="1:11" ht="14.4" x14ac:dyDescent="0.3">
      <c r="A440" s="61"/>
      <c r="B440" s="62"/>
      <c r="C440" s="62"/>
      <c r="D440" s="62"/>
      <c r="E440" s="62"/>
      <c r="F440" s="62"/>
      <c r="G440" s="124"/>
      <c r="H440" s="124"/>
      <c r="I440" s="12" t="str">
        <f t="shared" si="20"/>
        <v/>
      </c>
      <c r="J440" s="13" t="str">
        <f t="shared" si="18"/>
        <v/>
      </c>
      <c r="K440" s="13" t="str">
        <f t="shared" si="19"/>
        <v/>
      </c>
    </row>
    <row r="441" spans="1:11" ht="14.4" x14ac:dyDescent="0.3">
      <c r="A441" s="61"/>
      <c r="B441" s="62"/>
      <c r="C441" s="62"/>
      <c r="D441" s="62"/>
      <c r="E441" s="62"/>
      <c r="F441" s="62"/>
      <c r="G441" s="124"/>
      <c r="H441" s="124"/>
      <c r="I441" s="12" t="str">
        <f t="shared" si="20"/>
        <v/>
      </c>
      <c r="J441" s="13" t="str">
        <f t="shared" si="18"/>
        <v/>
      </c>
      <c r="K441" s="13" t="str">
        <f t="shared" si="19"/>
        <v/>
      </c>
    </row>
    <row r="442" spans="1:11" ht="14.4" x14ac:dyDescent="0.3">
      <c r="A442" s="61"/>
      <c r="B442" s="62"/>
      <c r="C442" s="62"/>
      <c r="D442" s="62"/>
      <c r="E442" s="62"/>
      <c r="F442" s="62"/>
      <c r="G442" s="124"/>
      <c r="H442" s="124"/>
      <c r="I442" s="12" t="str">
        <f t="shared" si="20"/>
        <v/>
      </c>
      <c r="J442" s="13" t="str">
        <f t="shared" si="18"/>
        <v/>
      </c>
      <c r="K442" s="13" t="str">
        <f t="shared" si="19"/>
        <v/>
      </c>
    </row>
    <row r="443" spans="1:11" ht="14.4" x14ac:dyDescent="0.3">
      <c r="A443" s="61"/>
      <c r="B443" s="62"/>
      <c r="C443" s="62"/>
      <c r="D443" s="62"/>
      <c r="E443" s="62"/>
      <c r="F443" s="62"/>
      <c r="G443" s="124"/>
      <c r="H443" s="124"/>
      <c r="I443" s="12" t="str">
        <f t="shared" si="20"/>
        <v/>
      </c>
      <c r="J443" s="13" t="str">
        <f t="shared" si="18"/>
        <v/>
      </c>
      <c r="K443" s="13" t="str">
        <f t="shared" si="19"/>
        <v/>
      </c>
    </row>
    <row r="444" spans="1:11" ht="14.4" x14ac:dyDescent="0.3">
      <c r="A444" s="61"/>
      <c r="B444" s="62"/>
      <c r="C444" s="62"/>
      <c r="D444" s="62"/>
      <c r="E444" s="62"/>
      <c r="F444" s="62"/>
      <c r="G444" s="124"/>
      <c r="H444" s="124"/>
      <c r="I444" s="12" t="str">
        <f t="shared" si="20"/>
        <v/>
      </c>
      <c r="J444" s="13" t="str">
        <f t="shared" si="18"/>
        <v/>
      </c>
      <c r="K444" s="13" t="str">
        <f t="shared" si="19"/>
        <v/>
      </c>
    </row>
    <row r="445" spans="1:11" ht="14.4" x14ac:dyDescent="0.3">
      <c r="A445" s="61"/>
      <c r="B445" s="62"/>
      <c r="C445" s="62"/>
      <c r="D445" s="62"/>
      <c r="E445" s="62"/>
      <c r="F445" s="62"/>
      <c r="G445" s="124"/>
      <c r="H445" s="124"/>
      <c r="I445" s="12" t="str">
        <f t="shared" si="20"/>
        <v/>
      </c>
      <c r="J445" s="13" t="str">
        <f t="shared" si="18"/>
        <v/>
      </c>
      <c r="K445" s="13" t="str">
        <f t="shared" si="19"/>
        <v/>
      </c>
    </row>
    <row r="446" spans="1:11" ht="14.4" x14ac:dyDescent="0.3">
      <c r="A446" s="61"/>
      <c r="B446" s="62"/>
      <c r="C446" s="62"/>
      <c r="D446" s="62"/>
      <c r="E446" s="62"/>
      <c r="F446" s="62"/>
      <c r="G446" s="124"/>
      <c r="H446" s="124"/>
      <c r="I446" s="12" t="str">
        <f t="shared" si="20"/>
        <v/>
      </c>
      <c r="J446" s="13" t="str">
        <f t="shared" si="18"/>
        <v/>
      </c>
      <c r="K446" s="13" t="str">
        <f t="shared" si="19"/>
        <v/>
      </c>
    </row>
    <row r="447" spans="1:11" ht="14.4" x14ac:dyDescent="0.3">
      <c r="A447" s="61"/>
      <c r="B447" s="62"/>
      <c r="C447" s="62"/>
      <c r="D447" s="62"/>
      <c r="E447" s="62"/>
      <c r="F447" s="62"/>
      <c r="G447" s="124"/>
      <c r="H447" s="124"/>
      <c r="I447" s="12" t="str">
        <f t="shared" si="20"/>
        <v/>
      </c>
      <c r="J447" s="13" t="str">
        <f t="shared" si="18"/>
        <v/>
      </c>
      <c r="K447" s="13" t="str">
        <f t="shared" si="19"/>
        <v/>
      </c>
    </row>
    <row r="448" spans="1:11" ht="14.4" x14ac:dyDescent="0.3">
      <c r="A448" s="61"/>
      <c r="B448" s="62"/>
      <c r="C448" s="62"/>
      <c r="D448" s="62"/>
      <c r="E448" s="62"/>
      <c r="F448" s="62"/>
      <c r="G448" s="124"/>
      <c r="H448" s="124"/>
      <c r="I448" s="12" t="str">
        <f t="shared" si="20"/>
        <v/>
      </c>
      <c r="J448" s="13" t="str">
        <f t="shared" si="18"/>
        <v/>
      </c>
      <c r="K448" s="13" t="str">
        <f t="shared" si="19"/>
        <v/>
      </c>
    </row>
    <row r="449" spans="1:11" ht="14.4" x14ac:dyDescent="0.3">
      <c r="A449" s="61"/>
      <c r="B449" s="62"/>
      <c r="C449" s="62"/>
      <c r="D449" s="62"/>
      <c r="E449" s="62"/>
      <c r="F449" s="62"/>
      <c r="G449" s="124"/>
      <c r="H449" s="124"/>
      <c r="I449" s="12" t="str">
        <f t="shared" si="20"/>
        <v/>
      </c>
      <c r="J449" s="13" t="str">
        <f t="shared" si="18"/>
        <v/>
      </c>
      <c r="K449" s="13" t="str">
        <f t="shared" si="19"/>
        <v/>
      </c>
    </row>
    <row r="450" spans="1:11" ht="14.4" x14ac:dyDescent="0.3">
      <c r="A450" s="61"/>
      <c r="B450" s="62"/>
      <c r="C450" s="62"/>
      <c r="D450" s="62"/>
      <c r="E450" s="62"/>
      <c r="F450" s="62"/>
      <c r="G450" s="124"/>
      <c r="H450" s="124"/>
      <c r="I450" s="12" t="str">
        <f t="shared" si="20"/>
        <v/>
      </c>
      <c r="J450" s="13" t="str">
        <f t="shared" si="18"/>
        <v/>
      </c>
      <c r="K450" s="13" t="str">
        <f t="shared" si="19"/>
        <v/>
      </c>
    </row>
    <row r="451" spans="1:11" ht="14.4" x14ac:dyDescent="0.3">
      <c r="A451" s="61"/>
      <c r="B451" s="62"/>
      <c r="C451" s="62"/>
      <c r="D451" s="62"/>
      <c r="E451" s="62"/>
      <c r="F451" s="62"/>
      <c r="G451" s="124"/>
      <c r="H451" s="124"/>
      <c r="I451" s="12" t="str">
        <f t="shared" si="20"/>
        <v/>
      </c>
      <c r="J451" s="13" t="str">
        <f t="shared" si="18"/>
        <v/>
      </c>
      <c r="K451" s="13" t="str">
        <f t="shared" si="19"/>
        <v/>
      </c>
    </row>
    <row r="452" spans="1:11" ht="14.4" x14ac:dyDescent="0.3">
      <c r="A452" s="61"/>
      <c r="B452" s="62"/>
      <c r="C452" s="62"/>
      <c r="D452" s="62"/>
      <c r="E452" s="62"/>
      <c r="F452" s="62"/>
      <c r="G452" s="124"/>
      <c r="H452" s="124"/>
      <c r="I452" s="12" t="str">
        <f t="shared" si="20"/>
        <v/>
      </c>
      <c r="J452" s="13" t="str">
        <f t="shared" si="18"/>
        <v/>
      </c>
      <c r="K452" s="13" t="str">
        <f t="shared" si="19"/>
        <v/>
      </c>
    </row>
    <row r="453" spans="1:11" ht="14.4" x14ac:dyDescent="0.3">
      <c r="A453" s="61"/>
      <c r="B453" s="62"/>
      <c r="C453" s="62"/>
      <c r="D453" s="62"/>
      <c r="E453" s="62"/>
      <c r="F453" s="62"/>
      <c r="G453" s="124"/>
      <c r="H453" s="124"/>
      <c r="I453" s="12" t="str">
        <f t="shared" si="20"/>
        <v/>
      </c>
      <c r="J453" s="13" t="str">
        <f t="shared" si="18"/>
        <v/>
      </c>
      <c r="K453" s="13" t="str">
        <f t="shared" si="19"/>
        <v/>
      </c>
    </row>
    <row r="454" spans="1:11" ht="14.4" x14ac:dyDescent="0.3">
      <c r="A454" s="61"/>
      <c r="B454" s="62"/>
      <c r="C454" s="62"/>
      <c r="D454" s="62"/>
      <c r="E454" s="62"/>
      <c r="F454" s="62"/>
      <c r="G454" s="124"/>
      <c r="H454" s="124"/>
      <c r="I454" s="12" t="str">
        <f t="shared" si="20"/>
        <v/>
      </c>
      <c r="J454" s="13" t="str">
        <f t="shared" si="18"/>
        <v/>
      </c>
      <c r="K454" s="13" t="str">
        <f t="shared" si="19"/>
        <v/>
      </c>
    </row>
    <row r="455" spans="1:11" ht="14.4" x14ac:dyDescent="0.3">
      <c r="A455" s="61"/>
      <c r="B455" s="62"/>
      <c r="C455" s="62"/>
      <c r="D455" s="62"/>
      <c r="E455" s="62"/>
      <c r="F455" s="62"/>
      <c r="G455" s="124"/>
      <c r="H455" s="124"/>
      <c r="I455" s="12" t="str">
        <f t="shared" si="20"/>
        <v/>
      </c>
      <c r="J455" s="13" t="str">
        <f t="shared" si="18"/>
        <v/>
      </c>
      <c r="K455" s="13" t="str">
        <f t="shared" si="19"/>
        <v/>
      </c>
    </row>
    <row r="456" spans="1:11" ht="14.4" x14ac:dyDescent="0.3">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4.4" x14ac:dyDescent="0.3">
      <c r="A457" s="61"/>
      <c r="B457" s="62"/>
      <c r="C457" s="62"/>
      <c r="D457" s="62"/>
      <c r="E457" s="62"/>
      <c r="F457" s="62"/>
      <c r="G457" s="124"/>
      <c r="H457" s="124"/>
      <c r="I457" s="12" t="str">
        <f t="shared" ref="I457:I520" si="23">IF(A457="","",I456+G457-H457)</f>
        <v/>
      </c>
      <c r="J457" s="13" t="str">
        <f t="shared" si="21"/>
        <v/>
      </c>
      <c r="K457" s="13" t="str">
        <f t="shared" si="22"/>
        <v/>
      </c>
    </row>
    <row r="458" spans="1:11" ht="14.4" x14ac:dyDescent="0.3">
      <c r="A458" s="61"/>
      <c r="B458" s="62"/>
      <c r="C458" s="62"/>
      <c r="D458" s="62"/>
      <c r="E458" s="62"/>
      <c r="F458" s="62"/>
      <c r="G458" s="124"/>
      <c r="H458" s="124"/>
      <c r="I458" s="12" t="str">
        <f t="shared" si="23"/>
        <v/>
      </c>
      <c r="J458" s="13" t="str">
        <f t="shared" si="21"/>
        <v/>
      </c>
      <c r="K458" s="13" t="str">
        <f t="shared" si="22"/>
        <v/>
      </c>
    </row>
    <row r="459" spans="1:11" ht="14.4" x14ac:dyDescent="0.3">
      <c r="A459" s="61"/>
      <c r="B459" s="62"/>
      <c r="C459" s="62"/>
      <c r="D459" s="62"/>
      <c r="E459" s="62"/>
      <c r="F459" s="62"/>
      <c r="G459" s="124"/>
      <c r="H459" s="124"/>
      <c r="I459" s="12" t="str">
        <f t="shared" si="23"/>
        <v/>
      </c>
      <c r="J459" s="13" t="str">
        <f t="shared" si="21"/>
        <v/>
      </c>
      <c r="K459" s="13" t="str">
        <f t="shared" si="22"/>
        <v/>
      </c>
    </row>
    <row r="460" spans="1:11" ht="14.4" x14ac:dyDescent="0.3">
      <c r="A460" s="61"/>
      <c r="B460" s="62"/>
      <c r="C460" s="62"/>
      <c r="D460" s="62"/>
      <c r="E460" s="62"/>
      <c r="F460" s="62"/>
      <c r="G460" s="124"/>
      <c r="H460" s="124"/>
      <c r="I460" s="12" t="str">
        <f t="shared" si="23"/>
        <v/>
      </c>
      <c r="J460" s="13" t="str">
        <f t="shared" si="21"/>
        <v/>
      </c>
      <c r="K460" s="13" t="str">
        <f t="shared" si="22"/>
        <v/>
      </c>
    </row>
    <row r="461" spans="1:11" ht="14.4" x14ac:dyDescent="0.3">
      <c r="A461" s="61"/>
      <c r="B461" s="62"/>
      <c r="C461" s="62"/>
      <c r="D461" s="62"/>
      <c r="E461" s="62"/>
      <c r="F461" s="62"/>
      <c r="G461" s="124"/>
      <c r="H461" s="124"/>
      <c r="I461" s="12" t="str">
        <f t="shared" si="23"/>
        <v/>
      </c>
      <c r="J461" s="13" t="str">
        <f t="shared" si="21"/>
        <v/>
      </c>
      <c r="K461" s="13" t="str">
        <f t="shared" si="22"/>
        <v/>
      </c>
    </row>
    <row r="462" spans="1:11" ht="14.4" x14ac:dyDescent="0.3">
      <c r="A462" s="61"/>
      <c r="B462" s="62"/>
      <c r="C462" s="62"/>
      <c r="D462" s="62"/>
      <c r="E462" s="62"/>
      <c r="F462" s="62"/>
      <c r="G462" s="124"/>
      <c r="H462" s="124"/>
      <c r="I462" s="12" t="str">
        <f t="shared" si="23"/>
        <v/>
      </c>
      <c r="J462" s="13" t="str">
        <f t="shared" si="21"/>
        <v/>
      </c>
      <c r="K462" s="13" t="str">
        <f t="shared" si="22"/>
        <v/>
      </c>
    </row>
    <row r="463" spans="1:11" ht="14.4" x14ac:dyDescent="0.3">
      <c r="A463" s="61"/>
      <c r="B463" s="62"/>
      <c r="C463" s="62"/>
      <c r="D463" s="62"/>
      <c r="E463" s="62"/>
      <c r="F463" s="62"/>
      <c r="G463" s="124"/>
      <c r="H463" s="124"/>
      <c r="I463" s="12" t="str">
        <f t="shared" si="23"/>
        <v/>
      </c>
      <c r="J463" s="13" t="str">
        <f t="shared" si="21"/>
        <v/>
      </c>
      <c r="K463" s="13" t="str">
        <f t="shared" si="22"/>
        <v/>
      </c>
    </row>
    <row r="464" spans="1:11" ht="14.4" x14ac:dyDescent="0.3">
      <c r="A464" s="61"/>
      <c r="B464" s="62"/>
      <c r="C464" s="62"/>
      <c r="D464" s="62"/>
      <c r="E464" s="62"/>
      <c r="F464" s="62"/>
      <c r="G464" s="124"/>
      <c r="H464" s="124"/>
      <c r="I464" s="12" t="str">
        <f t="shared" si="23"/>
        <v/>
      </c>
      <c r="J464" s="13" t="str">
        <f t="shared" si="21"/>
        <v/>
      </c>
      <c r="K464" s="13" t="str">
        <f t="shared" si="22"/>
        <v/>
      </c>
    </row>
    <row r="465" spans="1:11" ht="14.4" x14ac:dyDescent="0.3">
      <c r="A465" s="61"/>
      <c r="B465" s="62"/>
      <c r="C465" s="62"/>
      <c r="D465" s="62"/>
      <c r="E465" s="62"/>
      <c r="F465" s="62"/>
      <c r="G465" s="124"/>
      <c r="H465" s="124"/>
      <c r="I465" s="12" t="str">
        <f t="shared" si="23"/>
        <v/>
      </c>
      <c r="J465" s="13" t="str">
        <f t="shared" si="21"/>
        <v/>
      </c>
      <c r="K465" s="13" t="str">
        <f t="shared" si="22"/>
        <v/>
      </c>
    </row>
    <row r="466" spans="1:11" ht="14.4" x14ac:dyDescent="0.3">
      <c r="A466" s="61"/>
      <c r="B466" s="62"/>
      <c r="C466" s="62"/>
      <c r="D466" s="62"/>
      <c r="E466" s="62"/>
      <c r="F466" s="62"/>
      <c r="G466" s="124"/>
      <c r="H466" s="124"/>
      <c r="I466" s="12" t="str">
        <f t="shared" si="23"/>
        <v/>
      </c>
      <c r="J466" s="13" t="str">
        <f t="shared" si="21"/>
        <v/>
      </c>
      <c r="K466" s="13" t="str">
        <f t="shared" si="22"/>
        <v/>
      </c>
    </row>
    <row r="467" spans="1:11" ht="14.4" x14ac:dyDescent="0.3">
      <c r="A467" s="61"/>
      <c r="B467" s="62"/>
      <c r="C467" s="62"/>
      <c r="D467" s="62"/>
      <c r="E467" s="62"/>
      <c r="F467" s="62"/>
      <c r="G467" s="124"/>
      <c r="H467" s="124"/>
      <c r="I467" s="12" t="str">
        <f t="shared" si="23"/>
        <v/>
      </c>
      <c r="J467" s="13" t="str">
        <f t="shared" si="21"/>
        <v/>
      </c>
      <c r="K467" s="13" t="str">
        <f t="shared" si="22"/>
        <v/>
      </c>
    </row>
    <row r="468" spans="1:11" ht="14.4" x14ac:dyDescent="0.3">
      <c r="A468" s="61"/>
      <c r="B468" s="62"/>
      <c r="C468" s="62"/>
      <c r="D468" s="62"/>
      <c r="E468" s="62"/>
      <c r="F468" s="62"/>
      <c r="G468" s="124"/>
      <c r="H468" s="124"/>
      <c r="I468" s="12" t="str">
        <f t="shared" si="23"/>
        <v/>
      </c>
      <c r="J468" s="13" t="str">
        <f t="shared" si="21"/>
        <v/>
      </c>
      <c r="K468" s="13" t="str">
        <f t="shared" si="22"/>
        <v/>
      </c>
    </row>
    <row r="469" spans="1:11" ht="14.4" x14ac:dyDescent="0.3">
      <c r="A469" s="61"/>
      <c r="B469" s="62"/>
      <c r="C469" s="62"/>
      <c r="D469" s="62"/>
      <c r="E469" s="62"/>
      <c r="F469" s="62"/>
      <c r="G469" s="124"/>
      <c r="H469" s="124"/>
      <c r="I469" s="12" t="str">
        <f t="shared" si="23"/>
        <v/>
      </c>
      <c r="J469" s="13" t="str">
        <f t="shared" si="21"/>
        <v/>
      </c>
      <c r="K469" s="13" t="str">
        <f t="shared" si="22"/>
        <v/>
      </c>
    </row>
    <row r="470" spans="1:11" ht="14.4" x14ac:dyDescent="0.3">
      <c r="A470" s="61"/>
      <c r="B470" s="62"/>
      <c r="C470" s="62"/>
      <c r="D470" s="62"/>
      <c r="E470" s="62"/>
      <c r="F470" s="62"/>
      <c r="G470" s="124"/>
      <c r="H470" s="124"/>
      <c r="I470" s="12" t="str">
        <f t="shared" si="23"/>
        <v/>
      </c>
      <c r="J470" s="13" t="str">
        <f t="shared" si="21"/>
        <v/>
      </c>
      <c r="K470" s="13" t="str">
        <f t="shared" si="22"/>
        <v/>
      </c>
    </row>
    <row r="471" spans="1:11" ht="14.4" x14ac:dyDescent="0.3">
      <c r="A471" s="61"/>
      <c r="B471" s="62"/>
      <c r="C471" s="62"/>
      <c r="D471" s="62"/>
      <c r="E471" s="62"/>
      <c r="F471" s="62"/>
      <c r="G471" s="124"/>
      <c r="H471" s="124"/>
      <c r="I471" s="12" t="str">
        <f t="shared" si="23"/>
        <v/>
      </c>
      <c r="J471" s="13" t="str">
        <f t="shared" si="21"/>
        <v/>
      </c>
      <c r="K471" s="13" t="str">
        <f t="shared" si="22"/>
        <v/>
      </c>
    </row>
    <row r="472" spans="1:11" ht="14.4" x14ac:dyDescent="0.3">
      <c r="A472" s="61"/>
      <c r="B472" s="62"/>
      <c r="C472" s="62"/>
      <c r="D472" s="62"/>
      <c r="E472" s="62"/>
      <c r="F472" s="62"/>
      <c r="G472" s="124"/>
      <c r="H472" s="124"/>
      <c r="I472" s="12" t="str">
        <f t="shared" si="23"/>
        <v/>
      </c>
      <c r="J472" s="13" t="str">
        <f t="shared" si="21"/>
        <v/>
      </c>
      <c r="K472" s="13" t="str">
        <f t="shared" si="22"/>
        <v/>
      </c>
    </row>
    <row r="473" spans="1:11" ht="14.4" x14ac:dyDescent="0.3">
      <c r="A473" s="61"/>
      <c r="B473" s="62"/>
      <c r="C473" s="62"/>
      <c r="D473" s="62"/>
      <c r="E473" s="62"/>
      <c r="F473" s="62"/>
      <c r="G473" s="124"/>
      <c r="H473" s="124"/>
      <c r="I473" s="12" t="str">
        <f t="shared" si="23"/>
        <v/>
      </c>
      <c r="J473" s="13" t="str">
        <f t="shared" si="21"/>
        <v/>
      </c>
      <c r="K473" s="13" t="str">
        <f t="shared" si="22"/>
        <v/>
      </c>
    </row>
    <row r="474" spans="1:11" ht="14.4" x14ac:dyDescent="0.3">
      <c r="A474" s="61"/>
      <c r="B474" s="62"/>
      <c r="C474" s="62"/>
      <c r="D474" s="62"/>
      <c r="E474" s="62"/>
      <c r="F474" s="62"/>
      <c r="G474" s="124"/>
      <c r="H474" s="124"/>
      <c r="I474" s="12" t="str">
        <f t="shared" si="23"/>
        <v/>
      </c>
      <c r="J474" s="13" t="str">
        <f t="shared" si="21"/>
        <v/>
      </c>
      <c r="K474" s="13" t="str">
        <f t="shared" si="22"/>
        <v/>
      </c>
    </row>
    <row r="475" spans="1:11" ht="14.4" x14ac:dyDescent="0.3">
      <c r="A475" s="61"/>
      <c r="B475" s="62"/>
      <c r="C475" s="62"/>
      <c r="D475" s="62"/>
      <c r="E475" s="62"/>
      <c r="F475" s="62"/>
      <c r="G475" s="124"/>
      <c r="H475" s="124"/>
      <c r="I475" s="12" t="str">
        <f t="shared" si="23"/>
        <v/>
      </c>
      <c r="J475" s="13" t="str">
        <f t="shared" si="21"/>
        <v/>
      </c>
      <c r="K475" s="13" t="str">
        <f t="shared" si="22"/>
        <v/>
      </c>
    </row>
    <row r="476" spans="1:11" ht="14.4" x14ac:dyDescent="0.3">
      <c r="A476" s="61"/>
      <c r="B476" s="62"/>
      <c r="C476" s="62"/>
      <c r="D476" s="62"/>
      <c r="E476" s="62"/>
      <c r="F476" s="62"/>
      <c r="G476" s="124"/>
      <c r="H476" s="124"/>
      <c r="I476" s="12" t="str">
        <f t="shared" si="23"/>
        <v/>
      </c>
      <c r="J476" s="13" t="str">
        <f t="shared" si="21"/>
        <v/>
      </c>
      <c r="K476" s="13" t="str">
        <f t="shared" si="22"/>
        <v/>
      </c>
    </row>
    <row r="477" spans="1:11" ht="14.4" x14ac:dyDescent="0.3">
      <c r="A477" s="61"/>
      <c r="B477" s="62"/>
      <c r="C477" s="62"/>
      <c r="D477" s="62"/>
      <c r="E477" s="62"/>
      <c r="F477" s="62"/>
      <c r="G477" s="124"/>
      <c r="H477" s="124"/>
      <c r="I477" s="12" t="str">
        <f t="shared" si="23"/>
        <v/>
      </c>
      <c r="J477" s="13" t="str">
        <f t="shared" si="21"/>
        <v/>
      </c>
      <c r="K477" s="13" t="str">
        <f t="shared" si="22"/>
        <v/>
      </c>
    </row>
    <row r="478" spans="1:11" ht="14.4" x14ac:dyDescent="0.3">
      <c r="A478" s="61"/>
      <c r="B478" s="62"/>
      <c r="C478" s="62"/>
      <c r="D478" s="62"/>
      <c r="E478" s="62"/>
      <c r="F478" s="62"/>
      <c r="G478" s="124"/>
      <c r="H478" s="124"/>
      <c r="I478" s="12" t="str">
        <f t="shared" si="23"/>
        <v/>
      </c>
      <c r="J478" s="13" t="str">
        <f t="shared" si="21"/>
        <v/>
      </c>
      <c r="K478" s="13" t="str">
        <f t="shared" si="22"/>
        <v/>
      </c>
    </row>
    <row r="479" spans="1:11" ht="14.4" x14ac:dyDescent="0.3">
      <c r="A479" s="61"/>
      <c r="B479" s="62"/>
      <c r="C479" s="62"/>
      <c r="D479" s="62"/>
      <c r="E479" s="62"/>
      <c r="F479" s="62"/>
      <c r="G479" s="124"/>
      <c r="H479" s="124"/>
      <c r="I479" s="12" t="str">
        <f t="shared" si="23"/>
        <v/>
      </c>
      <c r="J479" s="13" t="str">
        <f t="shared" si="21"/>
        <v/>
      </c>
      <c r="K479" s="13" t="str">
        <f t="shared" si="22"/>
        <v/>
      </c>
    </row>
    <row r="480" spans="1:11" ht="14.4" x14ac:dyDescent="0.3">
      <c r="A480" s="61"/>
      <c r="B480" s="62"/>
      <c r="C480" s="62"/>
      <c r="D480" s="62"/>
      <c r="E480" s="62"/>
      <c r="F480" s="62"/>
      <c r="G480" s="124"/>
      <c r="H480" s="124"/>
      <c r="I480" s="12" t="str">
        <f t="shared" si="23"/>
        <v/>
      </c>
      <c r="J480" s="13" t="str">
        <f t="shared" si="21"/>
        <v/>
      </c>
      <c r="K480" s="13" t="str">
        <f t="shared" si="22"/>
        <v/>
      </c>
    </row>
    <row r="481" spans="1:11" ht="14.4" x14ac:dyDescent="0.3">
      <c r="A481" s="61"/>
      <c r="B481" s="62"/>
      <c r="C481" s="62"/>
      <c r="D481" s="62"/>
      <c r="E481" s="62"/>
      <c r="F481" s="62"/>
      <c r="G481" s="124"/>
      <c r="H481" s="124"/>
      <c r="I481" s="12" t="str">
        <f t="shared" si="23"/>
        <v/>
      </c>
      <c r="J481" s="13" t="str">
        <f t="shared" si="21"/>
        <v/>
      </c>
      <c r="K481" s="13" t="str">
        <f t="shared" si="22"/>
        <v/>
      </c>
    </row>
    <row r="482" spans="1:11" ht="14.4" x14ac:dyDescent="0.3">
      <c r="A482" s="61"/>
      <c r="B482" s="62"/>
      <c r="C482" s="62"/>
      <c r="D482" s="62"/>
      <c r="E482" s="62"/>
      <c r="F482" s="62"/>
      <c r="G482" s="124"/>
      <c r="H482" s="124"/>
      <c r="I482" s="12" t="str">
        <f t="shared" si="23"/>
        <v/>
      </c>
      <c r="J482" s="13" t="str">
        <f t="shared" si="21"/>
        <v/>
      </c>
      <c r="K482" s="13" t="str">
        <f t="shared" si="22"/>
        <v/>
      </c>
    </row>
    <row r="483" spans="1:11" ht="14.4" x14ac:dyDescent="0.3">
      <c r="A483" s="61"/>
      <c r="B483" s="62"/>
      <c r="C483" s="62"/>
      <c r="D483" s="62"/>
      <c r="E483" s="62"/>
      <c r="F483" s="62"/>
      <c r="G483" s="124"/>
      <c r="H483" s="124"/>
      <c r="I483" s="12" t="str">
        <f t="shared" si="23"/>
        <v/>
      </c>
      <c r="J483" s="13" t="str">
        <f t="shared" si="21"/>
        <v/>
      </c>
      <c r="K483" s="13" t="str">
        <f t="shared" si="22"/>
        <v/>
      </c>
    </row>
    <row r="484" spans="1:11" ht="14.4" x14ac:dyDescent="0.3">
      <c r="A484" s="61"/>
      <c r="B484" s="62"/>
      <c r="C484" s="62"/>
      <c r="D484" s="62"/>
      <c r="E484" s="62"/>
      <c r="F484" s="62"/>
      <c r="G484" s="124"/>
      <c r="H484" s="124"/>
      <c r="I484" s="12" t="str">
        <f t="shared" si="23"/>
        <v/>
      </c>
      <c r="J484" s="13" t="str">
        <f t="shared" si="21"/>
        <v/>
      </c>
      <c r="K484" s="13" t="str">
        <f t="shared" si="22"/>
        <v/>
      </c>
    </row>
    <row r="485" spans="1:11" ht="14.4" x14ac:dyDescent="0.3">
      <c r="A485" s="61"/>
      <c r="B485" s="62"/>
      <c r="C485" s="62"/>
      <c r="D485" s="62"/>
      <c r="E485" s="62"/>
      <c r="F485" s="62"/>
      <c r="G485" s="124"/>
      <c r="H485" s="124"/>
      <c r="I485" s="12" t="str">
        <f t="shared" si="23"/>
        <v/>
      </c>
      <c r="J485" s="13" t="str">
        <f t="shared" si="21"/>
        <v/>
      </c>
      <c r="K485" s="13" t="str">
        <f t="shared" si="22"/>
        <v/>
      </c>
    </row>
    <row r="486" spans="1:11" ht="14.4" x14ac:dyDescent="0.3">
      <c r="A486" s="61"/>
      <c r="B486" s="62"/>
      <c r="C486" s="62"/>
      <c r="D486" s="62"/>
      <c r="E486" s="62"/>
      <c r="F486" s="62"/>
      <c r="G486" s="124"/>
      <c r="H486" s="124"/>
      <c r="I486" s="12" t="str">
        <f t="shared" si="23"/>
        <v/>
      </c>
      <c r="J486" s="13" t="str">
        <f t="shared" si="21"/>
        <v/>
      </c>
      <c r="K486" s="13" t="str">
        <f t="shared" si="22"/>
        <v/>
      </c>
    </row>
    <row r="487" spans="1:11" ht="14.4" x14ac:dyDescent="0.3">
      <c r="A487" s="61"/>
      <c r="B487" s="62"/>
      <c r="C487" s="62"/>
      <c r="D487" s="62"/>
      <c r="E487" s="62"/>
      <c r="F487" s="62"/>
      <c r="G487" s="124"/>
      <c r="H487" s="124"/>
      <c r="I487" s="12" t="str">
        <f t="shared" si="23"/>
        <v/>
      </c>
      <c r="J487" s="13" t="str">
        <f t="shared" si="21"/>
        <v/>
      </c>
      <c r="K487" s="13" t="str">
        <f t="shared" si="22"/>
        <v/>
      </c>
    </row>
    <row r="488" spans="1:11" ht="14.4" x14ac:dyDescent="0.3">
      <c r="A488" s="61"/>
      <c r="B488" s="62"/>
      <c r="C488" s="62"/>
      <c r="D488" s="62"/>
      <c r="E488" s="62"/>
      <c r="F488" s="62"/>
      <c r="G488" s="124"/>
      <c r="H488" s="124"/>
      <c r="I488" s="12" t="str">
        <f t="shared" si="23"/>
        <v/>
      </c>
      <c r="J488" s="13" t="str">
        <f t="shared" si="21"/>
        <v/>
      </c>
      <c r="K488" s="13" t="str">
        <f t="shared" si="22"/>
        <v/>
      </c>
    </row>
    <row r="489" spans="1:11" ht="14.4" x14ac:dyDescent="0.3">
      <c r="A489" s="61"/>
      <c r="B489" s="62"/>
      <c r="C489" s="62"/>
      <c r="D489" s="62"/>
      <c r="E489" s="62"/>
      <c r="F489" s="62"/>
      <c r="G489" s="124"/>
      <c r="H489" s="124"/>
      <c r="I489" s="12" t="str">
        <f t="shared" si="23"/>
        <v/>
      </c>
      <c r="J489" s="13" t="str">
        <f t="shared" si="21"/>
        <v/>
      </c>
      <c r="K489" s="13" t="str">
        <f t="shared" si="22"/>
        <v/>
      </c>
    </row>
    <row r="490" spans="1:11" ht="14.4" x14ac:dyDescent="0.3">
      <c r="A490" s="61"/>
      <c r="B490" s="62"/>
      <c r="C490" s="62"/>
      <c r="D490" s="62"/>
      <c r="E490" s="62"/>
      <c r="F490" s="62"/>
      <c r="G490" s="124"/>
      <c r="H490" s="124"/>
      <c r="I490" s="12" t="str">
        <f t="shared" si="23"/>
        <v/>
      </c>
      <c r="J490" s="13" t="str">
        <f t="shared" si="21"/>
        <v/>
      </c>
      <c r="K490" s="13" t="str">
        <f t="shared" si="22"/>
        <v/>
      </c>
    </row>
    <row r="491" spans="1:11" ht="14.4" x14ac:dyDescent="0.3">
      <c r="A491" s="61"/>
      <c r="B491" s="62"/>
      <c r="C491" s="62"/>
      <c r="D491" s="62"/>
      <c r="E491" s="62"/>
      <c r="F491" s="62"/>
      <c r="G491" s="124"/>
      <c r="H491" s="124"/>
      <c r="I491" s="12" t="str">
        <f t="shared" si="23"/>
        <v/>
      </c>
      <c r="J491" s="13" t="str">
        <f t="shared" si="21"/>
        <v/>
      </c>
      <c r="K491" s="13" t="str">
        <f t="shared" si="22"/>
        <v/>
      </c>
    </row>
    <row r="492" spans="1:11" ht="14.4" x14ac:dyDescent="0.3">
      <c r="A492" s="61"/>
      <c r="B492" s="62"/>
      <c r="C492" s="62"/>
      <c r="D492" s="62"/>
      <c r="E492" s="62"/>
      <c r="F492" s="62"/>
      <c r="G492" s="124"/>
      <c r="H492" s="124"/>
      <c r="I492" s="12" t="str">
        <f t="shared" si="23"/>
        <v/>
      </c>
      <c r="J492" s="13" t="str">
        <f t="shared" si="21"/>
        <v/>
      </c>
      <c r="K492" s="13" t="str">
        <f t="shared" si="22"/>
        <v/>
      </c>
    </row>
    <row r="493" spans="1:11" ht="14.4" x14ac:dyDescent="0.3">
      <c r="A493" s="61"/>
      <c r="B493" s="62"/>
      <c r="C493" s="62"/>
      <c r="D493" s="62"/>
      <c r="E493" s="62"/>
      <c r="F493" s="62"/>
      <c r="G493" s="124"/>
      <c r="H493" s="124"/>
      <c r="I493" s="12" t="str">
        <f t="shared" si="23"/>
        <v/>
      </c>
      <c r="J493" s="13" t="str">
        <f t="shared" si="21"/>
        <v/>
      </c>
      <c r="K493" s="13" t="str">
        <f t="shared" si="22"/>
        <v/>
      </c>
    </row>
    <row r="494" spans="1:11" ht="14.4" x14ac:dyDescent="0.3">
      <c r="A494" s="61"/>
      <c r="B494" s="62"/>
      <c r="C494" s="62"/>
      <c r="D494" s="62"/>
      <c r="E494" s="62"/>
      <c r="F494" s="62"/>
      <c r="G494" s="124"/>
      <c r="H494" s="124"/>
      <c r="I494" s="12" t="str">
        <f t="shared" si="23"/>
        <v/>
      </c>
      <c r="J494" s="13" t="str">
        <f t="shared" si="21"/>
        <v/>
      </c>
      <c r="K494" s="13" t="str">
        <f t="shared" si="22"/>
        <v/>
      </c>
    </row>
    <row r="495" spans="1:11" ht="14.4" x14ac:dyDescent="0.3">
      <c r="A495" s="61"/>
      <c r="B495" s="62"/>
      <c r="C495" s="62"/>
      <c r="D495" s="62"/>
      <c r="E495" s="62"/>
      <c r="F495" s="62"/>
      <c r="G495" s="124"/>
      <c r="H495" s="124"/>
      <c r="I495" s="12" t="str">
        <f t="shared" si="23"/>
        <v/>
      </c>
      <c r="J495" s="13" t="str">
        <f t="shared" si="21"/>
        <v/>
      </c>
      <c r="K495" s="13" t="str">
        <f t="shared" si="22"/>
        <v/>
      </c>
    </row>
    <row r="496" spans="1:11" ht="14.4" x14ac:dyDescent="0.3">
      <c r="A496" s="61"/>
      <c r="B496" s="62"/>
      <c r="C496" s="62"/>
      <c r="D496" s="62"/>
      <c r="E496" s="62"/>
      <c r="F496" s="62"/>
      <c r="G496" s="124"/>
      <c r="H496" s="124"/>
      <c r="I496" s="12" t="str">
        <f t="shared" si="23"/>
        <v/>
      </c>
      <c r="J496" s="13" t="str">
        <f t="shared" si="21"/>
        <v/>
      </c>
      <c r="K496" s="13" t="str">
        <f t="shared" si="22"/>
        <v/>
      </c>
    </row>
    <row r="497" spans="1:11" ht="14.4" x14ac:dyDescent="0.3">
      <c r="A497" s="61"/>
      <c r="B497" s="62"/>
      <c r="C497" s="62"/>
      <c r="D497" s="62"/>
      <c r="E497" s="62"/>
      <c r="F497" s="62"/>
      <c r="G497" s="124"/>
      <c r="H497" s="124"/>
      <c r="I497" s="12" t="str">
        <f t="shared" si="23"/>
        <v/>
      </c>
      <c r="J497" s="13" t="str">
        <f t="shared" si="21"/>
        <v/>
      </c>
      <c r="K497" s="13" t="str">
        <f t="shared" si="22"/>
        <v/>
      </c>
    </row>
    <row r="498" spans="1:11" ht="14.4" x14ac:dyDescent="0.3">
      <c r="A498" s="61"/>
      <c r="B498" s="62"/>
      <c r="C498" s="62"/>
      <c r="D498" s="62"/>
      <c r="E498" s="62"/>
      <c r="F498" s="62"/>
      <c r="G498" s="124"/>
      <c r="H498" s="124"/>
      <c r="I498" s="12" t="str">
        <f t="shared" si="23"/>
        <v/>
      </c>
      <c r="J498" s="13" t="str">
        <f t="shared" si="21"/>
        <v/>
      </c>
      <c r="K498" s="13" t="str">
        <f t="shared" si="22"/>
        <v/>
      </c>
    </row>
    <row r="499" spans="1:11" ht="14.4" x14ac:dyDescent="0.3">
      <c r="A499" s="61"/>
      <c r="B499" s="62"/>
      <c r="C499" s="62"/>
      <c r="D499" s="62"/>
      <c r="E499" s="62"/>
      <c r="F499" s="62"/>
      <c r="G499" s="124"/>
      <c r="H499" s="124"/>
      <c r="I499" s="12" t="str">
        <f t="shared" si="23"/>
        <v/>
      </c>
      <c r="J499" s="13" t="str">
        <f t="shared" si="21"/>
        <v/>
      </c>
      <c r="K499" s="13" t="str">
        <f t="shared" si="22"/>
        <v/>
      </c>
    </row>
    <row r="500" spans="1:11" ht="14.4" x14ac:dyDescent="0.3">
      <c r="A500" s="61"/>
      <c r="B500" s="62"/>
      <c r="C500" s="62"/>
      <c r="D500" s="62"/>
      <c r="E500" s="62"/>
      <c r="F500" s="62"/>
      <c r="G500" s="124"/>
      <c r="H500" s="124"/>
      <c r="I500" s="12" t="str">
        <f t="shared" si="23"/>
        <v/>
      </c>
      <c r="J500" s="13" t="str">
        <f t="shared" si="21"/>
        <v/>
      </c>
      <c r="K500" s="13" t="str">
        <f t="shared" si="22"/>
        <v/>
      </c>
    </row>
    <row r="501" spans="1:11" ht="14.4" x14ac:dyDescent="0.3">
      <c r="A501" s="61"/>
      <c r="B501" s="62"/>
      <c r="C501" s="62"/>
      <c r="D501" s="62"/>
      <c r="E501" s="62"/>
      <c r="F501" s="62"/>
      <c r="G501" s="124"/>
      <c r="H501" s="124"/>
      <c r="I501" s="12" t="str">
        <f t="shared" si="23"/>
        <v/>
      </c>
      <c r="J501" s="13" t="str">
        <f t="shared" si="21"/>
        <v/>
      </c>
      <c r="K501" s="13" t="str">
        <f t="shared" si="22"/>
        <v/>
      </c>
    </row>
    <row r="502" spans="1:11" ht="14.4" x14ac:dyDescent="0.3">
      <c r="A502" s="61"/>
      <c r="B502" s="62"/>
      <c r="C502" s="62"/>
      <c r="D502" s="62"/>
      <c r="E502" s="62"/>
      <c r="F502" s="62"/>
      <c r="G502" s="124"/>
      <c r="H502" s="124"/>
      <c r="I502" s="12" t="str">
        <f t="shared" si="23"/>
        <v/>
      </c>
      <c r="J502" s="13" t="str">
        <f t="shared" si="21"/>
        <v/>
      </c>
      <c r="K502" s="13" t="str">
        <f t="shared" si="22"/>
        <v/>
      </c>
    </row>
    <row r="503" spans="1:11" ht="14.4" x14ac:dyDescent="0.3">
      <c r="A503" s="61"/>
      <c r="B503" s="62"/>
      <c r="C503" s="62"/>
      <c r="D503" s="62"/>
      <c r="E503" s="62"/>
      <c r="F503" s="62"/>
      <c r="G503" s="124"/>
      <c r="H503" s="124"/>
      <c r="I503" s="12" t="str">
        <f t="shared" si="23"/>
        <v/>
      </c>
      <c r="J503" s="13" t="str">
        <f t="shared" si="21"/>
        <v/>
      </c>
      <c r="K503" s="13" t="str">
        <f t="shared" si="22"/>
        <v/>
      </c>
    </row>
    <row r="504" spans="1:11" ht="14.4" x14ac:dyDescent="0.3">
      <c r="A504" s="61"/>
      <c r="B504" s="62"/>
      <c r="C504" s="62"/>
      <c r="D504" s="62"/>
      <c r="E504" s="62"/>
      <c r="F504" s="62"/>
      <c r="G504" s="124"/>
      <c r="H504" s="124"/>
      <c r="I504" s="12" t="str">
        <f t="shared" si="23"/>
        <v/>
      </c>
      <c r="J504" s="13" t="str">
        <f t="shared" si="21"/>
        <v/>
      </c>
      <c r="K504" s="13" t="str">
        <f t="shared" si="22"/>
        <v/>
      </c>
    </row>
    <row r="505" spans="1:11" ht="14.4" x14ac:dyDescent="0.3">
      <c r="A505" s="61"/>
      <c r="B505" s="62"/>
      <c r="C505" s="62"/>
      <c r="D505" s="62"/>
      <c r="E505" s="62"/>
      <c r="F505" s="62"/>
      <c r="G505" s="124"/>
      <c r="H505" s="124"/>
      <c r="I505" s="12" t="str">
        <f t="shared" si="23"/>
        <v/>
      </c>
      <c r="J505" s="13" t="str">
        <f t="shared" si="21"/>
        <v/>
      </c>
      <c r="K505" s="13" t="str">
        <f t="shared" si="22"/>
        <v/>
      </c>
    </row>
    <row r="506" spans="1:11" ht="14.4" x14ac:dyDescent="0.3">
      <c r="A506" s="61"/>
      <c r="B506" s="62"/>
      <c r="C506" s="62"/>
      <c r="D506" s="62"/>
      <c r="E506" s="62"/>
      <c r="F506" s="62"/>
      <c r="G506" s="124"/>
      <c r="H506" s="124"/>
      <c r="I506" s="12" t="str">
        <f t="shared" si="23"/>
        <v/>
      </c>
      <c r="J506" s="13" t="str">
        <f t="shared" si="21"/>
        <v/>
      </c>
      <c r="K506" s="13" t="str">
        <f t="shared" si="22"/>
        <v/>
      </c>
    </row>
    <row r="507" spans="1:11" ht="14.4" x14ac:dyDescent="0.3">
      <c r="A507" s="61"/>
      <c r="B507" s="62"/>
      <c r="C507" s="62"/>
      <c r="D507" s="62"/>
      <c r="E507" s="62"/>
      <c r="F507" s="62"/>
      <c r="G507" s="124"/>
      <c r="H507" s="124"/>
      <c r="I507" s="12" t="str">
        <f t="shared" si="23"/>
        <v/>
      </c>
      <c r="J507" s="13" t="str">
        <f t="shared" si="21"/>
        <v/>
      </c>
      <c r="K507" s="13" t="str">
        <f t="shared" si="22"/>
        <v/>
      </c>
    </row>
    <row r="508" spans="1:11" ht="14.4" x14ac:dyDescent="0.3">
      <c r="A508" s="61"/>
      <c r="B508" s="62"/>
      <c r="C508" s="62"/>
      <c r="D508" s="62"/>
      <c r="E508" s="62"/>
      <c r="F508" s="62"/>
      <c r="G508" s="124"/>
      <c r="H508" s="124"/>
      <c r="I508" s="12" t="str">
        <f t="shared" si="23"/>
        <v/>
      </c>
      <c r="J508" s="13" t="str">
        <f t="shared" si="21"/>
        <v/>
      </c>
      <c r="K508" s="13" t="str">
        <f t="shared" si="22"/>
        <v/>
      </c>
    </row>
    <row r="509" spans="1:11" ht="14.4" x14ac:dyDescent="0.3">
      <c r="A509" s="61"/>
      <c r="B509" s="62"/>
      <c r="C509" s="62"/>
      <c r="D509" s="62"/>
      <c r="E509" s="62"/>
      <c r="F509" s="62"/>
      <c r="G509" s="124"/>
      <c r="H509" s="124"/>
      <c r="I509" s="12" t="str">
        <f t="shared" si="23"/>
        <v/>
      </c>
      <c r="J509" s="13" t="str">
        <f t="shared" si="21"/>
        <v/>
      </c>
      <c r="K509" s="13" t="str">
        <f t="shared" si="22"/>
        <v/>
      </c>
    </row>
    <row r="510" spans="1:11" ht="14.4" x14ac:dyDescent="0.3">
      <c r="A510" s="61"/>
      <c r="B510" s="62"/>
      <c r="C510" s="62"/>
      <c r="D510" s="62"/>
      <c r="E510" s="62"/>
      <c r="F510" s="62"/>
      <c r="G510" s="124"/>
      <c r="H510" s="124"/>
      <c r="I510" s="12" t="str">
        <f t="shared" si="23"/>
        <v/>
      </c>
      <c r="J510" s="13" t="str">
        <f t="shared" si="21"/>
        <v/>
      </c>
      <c r="K510" s="13" t="str">
        <f t="shared" si="22"/>
        <v/>
      </c>
    </row>
    <row r="511" spans="1:11" ht="14.4" x14ac:dyDescent="0.3">
      <c r="A511" s="61"/>
      <c r="B511" s="62"/>
      <c r="C511" s="62"/>
      <c r="D511" s="62"/>
      <c r="E511" s="62"/>
      <c r="F511" s="62"/>
      <c r="G511" s="124"/>
      <c r="H511" s="124"/>
      <c r="I511" s="12" t="str">
        <f t="shared" si="23"/>
        <v/>
      </c>
      <c r="J511" s="13" t="str">
        <f t="shared" si="21"/>
        <v/>
      </c>
      <c r="K511" s="13" t="str">
        <f t="shared" si="22"/>
        <v/>
      </c>
    </row>
    <row r="512" spans="1:11" ht="14.4" x14ac:dyDescent="0.3">
      <c r="A512" s="61"/>
      <c r="B512" s="62"/>
      <c r="C512" s="62"/>
      <c r="D512" s="62"/>
      <c r="E512" s="62"/>
      <c r="F512" s="62"/>
      <c r="G512" s="124"/>
      <c r="H512" s="124"/>
      <c r="I512" s="12" t="str">
        <f t="shared" si="23"/>
        <v/>
      </c>
      <c r="J512" s="13" t="str">
        <f t="shared" si="21"/>
        <v/>
      </c>
      <c r="K512" s="13" t="str">
        <f t="shared" si="22"/>
        <v/>
      </c>
    </row>
    <row r="513" spans="1:11" ht="14.4" x14ac:dyDescent="0.3">
      <c r="A513" s="61"/>
      <c r="B513" s="62"/>
      <c r="C513" s="62"/>
      <c r="D513" s="62"/>
      <c r="E513" s="62"/>
      <c r="F513" s="62"/>
      <c r="G513" s="124"/>
      <c r="H513" s="124"/>
      <c r="I513" s="12" t="str">
        <f t="shared" si="23"/>
        <v/>
      </c>
      <c r="J513" s="13" t="str">
        <f t="shared" si="21"/>
        <v/>
      </c>
      <c r="K513" s="13" t="str">
        <f t="shared" si="22"/>
        <v/>
      </c>
    </row>
    <row r="514" spans="1:11" ht="14.4" x14ac:dyDescent="0.3">
      <c r="A514" s="61"/>
      <c r="B514" s="62"/>
      <c r="C514" s="62"/>
      <c r="D514" s="62"/>
      <c r="E514" s="62"/>
      <c r="F514" s="62"/>
      <c r="G514" s="124"/>
      <c r="H514" s="124"/>
      <c r="I514" s="12" t="str">
        <f t="shared" si="23"/>
        <v/>
      </c>
      <c r="J514" s="13" t="str">
        <f t="shared" si="21"/>
        <v/>
      </c>
      <c r="K514" s="13" t="str">
        <f t="shared" si="22"/>
        <v/>
      </c>
    </row>
    <row r="515" spans="1:11" ht="14.4" x14ac:dyDescent="0.3">
      <c r="A515" s="61"/>
      <c r="B515" s="62"/>
      <c r="C515" s="62"/>
      <c r="D515" s="62"/>
      <c r="E515" s="62"/>
      <c r="F515" s="62"/>
      <c r="G515" s="124"/>
      <c r="H515" s="124"/>
      <c r="I515" s="12" t="str">
        <f t="shared" si="23"/>
        <v/>
      </c>
      <c r="J515" s="13" t="str">
        <f t="shared" si="21"/>
        <v/>
      </c>
      <c r="K515" s="13" t="str">
        <f t="shared" si="22"/>
        <v/>
      </c>
    </row>
    <row r="516" spans="1:11" ht="14.4" x14ac:dyDescent="0.3">
      <c r="A516" s="61"/>
      <c r="B516" s="62"/>
      <c r="C516" s="62"/>
      <c r="D516" s="62"/>
      <c r="E516" s="62"/>
      <c r="F516" s="62"/>
      <c r="G516" s="124"/>
      <c r="H516" s="124"/>
      <c r="I516" s="12" t="str">
        <f t="shared" si="23"/>
        <v/>
      </c>
      <c r="J516" s="13" t="str">
        <f t="shared" si="21"/>
        <v/>
      </c>
      <c r="K516" s="13" t="str">
        <f t="shared" si="22"/>
        <v/>
      </c>
    </row>
    <row r="517" spans="1:11" ht="14.4" x14ac:dyDescent="0.3">
      <c r="A517" s="61"/>
      <c r="B517" s="62"/>
      <c r="C517" s="62"/>
      <c r="D517" s="62"/>
      <c r="E517" s="62"/>
      <c r="F517" s="62"/>
      <c r="G517" s="124"/>
      <c r="H517" s="124"/>
      <c r="I517" s="12" t="str">
        <f t="shared" si="23"/>
        <v/>
      </c>
      <c r="J517" s="13" t="str">
        <f t="shared" si="21"/>
        <v/>
      </c>
      <c r="K517" s="13" t="str">
        <f t="shared" si="22"/>
        <v/>
      </c>
    </row>
    <row r="518" spans="1:11" ht="14.4" x14ac:dyDescent="0.3">
      <c r="A518" s="61"/>
      <c r="B518" s="62"/>
      <c r="C518" s="62"/>
      <c r="D518" s="62"/>
      <c r="E518" s="62"/>
      <c r="F518" s="62"/>
      <c r="G518" s="124"/>
      <c r="H518" s="124"/>
      <c r="I518" s="12" t="str">
        <f t="shared" si="23"/>
        <v/>
      </c>
      <c r="J518" s="13" t="str">
        <f t="shared" si="21"/>
        <v/>
      </c>
      <c r="K518" s="13" t="str">
        <f t="shared" si="22"/>
        <v/>
      </c>
    </row>
    <row r="519" spans="1:11" ht="14.4" x14ac:dyDescent="0.3">
      <c r="A519" s="61"/>
      <c r="B519" s="62"/>
      <c r="C519" s="62"/>
      <c r="D519" s="62"/>
      <c r="E519" s="62"/>
      <c r="F519" s="62"/>
      <c r="G519" s="124"/>
      <c r="H519" s="124"/>
      <c r="I519" s="12" t="str">
        <f t="shared" si="23"/>
        <v/>
      </c>
      <c r="J519" s="13" t="str">
        <f t="shared" si="21"/>
        <v/>
      </c>
      <c r="K519" s="13" t="str">
        <f t="shared" si="22"/>
        <v/>
      </c>
    </row>
    <row r="520" spans="1:11" ht="14.4" x14ac:dyDescent="0.3">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4.4" x14ac:dyDescent="0.3">
      <c r="A521" s="61"/>
      <c r="B521" s="62"/>
      <c r="C521" s="62"/>
      <c r="D521" s="62"/>
      <c r="E521" s="62"/>
      <c r="F521" s="62"/>
      <c r="G521" s="124"/>
      <c r="H521" s="124"/>
      <c r="I521" s="12" t="str">
        <f t="shared" ref="I521:I584" si="26">IF(A521="","",I520+G521-H521)</f>
        <v/>
      </c>
      <c r="J521" s="13" t="str">
        <f t="shared" si="24"/>
        <v/>
      </c>
      <c r="K521" s="13" t="str">
        <f t="shared" si="25"/>
        <v/>
      </c>
    </row>
    <row r="522" spans="1:11" ht="14.4" x14ac:dyDescent="0.3">
      <c r="A522" s="61"/>
      <c r="B522" s="62"/>
      <c r="C522" s="62"/>
      <c r="D522" s="62"/>
      <c r="E522" s="62"/>
      <c r="F522" s="62"/>
      <c r="G522" s="124"/>
      <c r="H522" s="124"/>
      <c r="I522" s="12" t="str">
        <f t="shared" si="26"/>
        <v/>
      </c>
      <c r="J522" s="13" t="str">
        <f t="shared" si="24"/>
        <v/>
      </c>
      <c r="K522" s="13" t="str">
        <f t="shared" si="25"/>
        <v/>
      </c>
    </row>
    <row r="523" spans="1:11" ht="14.4" x14ac:dyDescent="0.3">
      <c r="A523" s="61"/>
      <c r="B523" s="62"/>
      <c r="C523" s="62"/>
      <c r="D523" s="62"/>
      <c r="E523" s="62"/>
      <c r="F523" s="62"/>
      <c r="G523" s="124"/>
      <c r="H523" s="124"/>
      <c r="I523" s="12" t="str">
        <f t="shared" si="26"/>
        <v/>
      </c>
      <c r="J523" s="13" t="str">
        <f t="shared" si="24"/>
        <v/>
      </c>
      <c r="K523" s="13" t="str">
        <f t="shared" si="25"/>
        <v/>
      </c>
    </row>
    <row r="524" spans="1:11" ht="14.4" x14ac:dyDescent="0.3">
      <c r="A524" s="61"/>
      <c r="B524" s="62"/>
      <c r="C524" s="62"/>
      <c r="D524" s="62"/>
      <c r="E524" s="62"/>
      <c r="F524" s="62"/>
      <c r="G524" s="124"/>
      <c r="H524" s="124"/>
      <c r="I524" s="12" t="str">
        <f t="shared" si="26"/>
        <v/>
      </c>
      <c r="J524" s="13" t="str">
        <f t="shared" si="24"/>
        <v/>
      </c>
      <c r="K524" s="13" t="str">
        <f t="shared" si="25"/>
        <v/>
      </c>
    </row>
    <row r="525" spans="1:11" ht="14.4" x14ac:dyDescent="0.3">
      <c r="A525" s="61"/>
      <c r="B525" s="62"/>
      <c r="C525" s="62"/>
      <c r="D525" s="62"/>
      <c r="E525" s="62"/>
      <c r="F525" s="62"/>
      <c r="G525" s="124"/>
      <c r="H525" s="124"/>
      <c r="I525" s="12" t="str">
        <f t="shared" si="26"/>
        <v/>
      </c>
      <c r="J525" s="13" t="str">
        <f t="shared" si="24"/>
        <v/>
      </c>
      <c r="K525" s="13" t="str">
        <f t="shared" si="25"/>
        <v/>
      </c>
    </row>
    <row r="526" spans="1:11" ht="14.4" x14ac:dyDescent="0.3">
      <c r="A526" s="61"/>
      <c r="B526" s="62"/>
      <c r="C526" s="62"/>
      <c r="D526" s="62"/>
      <c r="E526" s="62"/>
      <c r="F526" s="62"/>
      <c r="G526" s="124"/>
      <c r="H526" s="124"/>
      <c r="I526" s="12" t="str">
        <f t="shared" si="26"/>
        <v/>
      </c>
      <c r="J526" s="13" t="str">
        <f t="shared" si="24"/>
        <v/>
      </c>
      <c r="K526" s="13" t="str">
        <f t="shared" si="25"/>
        <v/>
      </c>
    </row>
    <row r="527" spans="1:11" ht="14.4" x14ac:dyDescent="0.3">
      <c r="A527" s="61"/>
      <c r="B527" s="62"/>
      <c r="C527" s="62"/>
      <c r="D527" s="62"/>
      <c r="E527" s="62"/>
      <c r="F527" s="62"/>
      <c r="G527" s="124"/>
      <c r="H527" s="124"/>
      <c r="I527" s="12" t="str">
        <f t="shared" si="26"/>
        <v/>
      </c>
      <c r="J527" s="13" t="str">
        <f t="shared" si="24"/>
        <v/>
      </c>
      <c r="K527" s="13" t="str">
        <f t="shared" si="25"/>
        <v/>
      </c>
    </row>
    <row r="528" spans="1:11" ht="14.4" x14ac:dyDescent="0.3">
      <c r="A528" s="61"/>
      <c r="B528" s="62"/>
      <c r="C528" s="62"/>
      <c r="D528" s="62"/>
      <c r="E528" s="62"/>
      <c r="F528" s="62"/>
      <c r="G528" s="124"/>
      <c r="H528" s="124"/>
      <c r="I528" s="12" t="str">
        <f t="shared" si="26"/>
        <v/>
      </c>
      <c r="J528" s="13" t="str">
        <f t="shared" si="24"/>
        <v/>
      </c>
      <c r="K528" s="13" t="str">
        <f t="shared" si="25"/>
        <v/>
      </c>
    </row>
    <row r="529" spans="1:11" ht="14.4" x14ac:dyDescent="0.3">
      <c r="A529" s="61"/>
      <c r="B529" s="62"/>
      <c r="C529" s="62"/>
      <c r="D529" s="62"/>
      <c r="E529" s="62"/>
      <c r="F529" s="62"/>
      <c r="G529" s="124"/>
      <c r="H529" s="124"/>
      <c r="I529" s="12" t="str">
        <f t="shared" si="26"/>
        <v/>
      </c>
      <c r="J529" s="13" t="str">
        <f t="shared" si="24"/>
        <v/>
      </c>
      <c r="K529" s="13" t="str">
        <f t="shared" si="25"/>
        <v/>
      </c>
    </row>
    <row r="530" spans="1:11" ht="14.4" x14ac:dyDescent="0.3">
      <c r="A530" s="61"/>
      <c r="B530" s="62"/>
      <c r="C530" s="62"/>
      <c r="D530" s="62"/>
      <c r="E530" s="62"/>
      <c r="F530" s="62"/>
      <c r="G530" s="124"/>
      <c r="H530" s="124"/>
      <c r="I530" s="12" t="str">
        <f t="shared" si="26"/>
        <v/>
      </c>
      <c r="J530" s="13" t="str">
        <f t="shared" si="24"/>
        <v/>
      </c>
      <c r="K530" s="13" t="str">
        <f t="shared" si="25"/>
        <v/>
      </c>
    </row>
    <row r="531" spans="1:11" ht="14.4" x14ac:dyDescent="0.3">
      <c r="A531" s="61"/>
      <c r="B531" s="62"/>
      <c r="C531" s="62"/>
      <c r="D531" s="62"/>
      <c r="E531" s="62"/>
      <c r="F531" s="62"/>
      <c r="G531" s="124"/>
      <c r="H531" s="124"/>
      <c r="I531" s="12" t="str">
        <f t="shared" si="26"/>
        <v/>
      </c>
      <c r="J531" s="13" t="str">
        <f t="shared" si="24"/>
        <v/>
      </c>
      <c r="K531" s="13" t="str">
        <f t="shared" si="25"/>
        <v/>
      </c>
    </row>
    <row r="532" spans="1:11" ht="14.4" x14ac:dyDescent="0.3">
      <c r="A532" s="61"/>
      <c r="B532" s="62"/>
      <c r="C532" s="62"/>
      <c r="D532" s="62"/>
      <c r="E532" s="62"/>
      <c r="F532" s="62"/>
      <c r="G532" s="124"/>
      <c r="H532" s="124"/>
      <c r="I532" s="12" t="str">
        <f t="shared" si="26"/>
        <v/>
      </c>
      <c r="J532" s="13" t="str">
        <f t="shared" si="24"/>
        <v/>
      </c>
      <c r="K532" s="13" t="str">
        <f t="shared" si="25"/>
        <v/>
      </c>
    </row>
    <row r="533" spans="1:11" ht="14.4" x14ac:dyDescent="0.3">
      <c r="A533" s="61"/>
      <c r="B533" s="62"/>
      <c r="C533" s="62"/>
      <c r="D533" s="62"/>
      <c r="E533" s="62"/>
      <c r="F533" s="62"/>
      <c r="G533" s="124"/>
      <c r="H533" s="124"/>
      <c r="I533" s="12" t="str">
        <f t="shared" si="26"/>
        <v/>
      </c>
      <c r="J533" s="13" t="str">
        <f t="shared" si="24"/>
        <v/>
      </c>
      <c r="K533" s="13" t="str">
        <f t="shared" si="25"/>
        <v/>
      </c>
    </row>
    <row r="534" spans="1:11" ht="14.4" x14ac:dyDescent="0.3">
      <c r="A534" s="61"/>
      <c r="B534" s="62"/>
      <c r="C534" s="62"/>
      <c r="D534" s="62"/>
      <c r="E534" s="62"/>
      <c r="F534" s="62"/>
      <c r="G534" s="124"/>
      <c r="H534" s="124"/>
      <c r="I534" s="12" t="str">
        <f t="shared" si="26"/>
        <v/>
      </c>
      <c r="J534" s="13" t="str">
        <f t="shared" si="24"/>
        <v/>
      </c>
      <c r="K534" s="13" t="str">
        <f t="shared" si="25"/>
        <v/>
      </c>
    </row>
    <row r="535" spans="1:11" ht="14.4" x14ac:dyDescent="0.3">
      <c r="A535" s="61"/>
      <c r="B535" s="62"/>
      <c r="C535" s="62"/>
      <c r="D535" s="62"/>
      <c r="E535" s="62"/>
      <c r="F535" s="62"/>
      <c r="G535" s="124"/>
      <c r="H535" s="124"/>
      <c r="I535" s="12" t="str">
        <f t="shared" si="26"/>
        <v/>
      </c>
      <c r="J535" s="13" t="str">
        <f t="shared" si="24"/>
        <v/>
      </c>
      <c r="K535" s="13" t="str">
        <f t="shared" si="25"/>
        <v/>
      </c>
    </row>
    <row r="536" spans="1:11" ht="14.4" x14ac:dyDescent="0.3">
      <c r="A536" s="61"/>
      <c r="B536" s="62"/>
      <c r="C536" s="62"/>
      <c r="D536" s="62"/>
      <c r="E536" s="62"/>
      <c r="F536" s="62"/>
      <c r="G536" s="124"/>
      <c r="H536" s="124"/>
      <c r="I536" s="12" t="str">
        <f t="shared" si="26"/>
        <v/>
      </c>
      <c r="J536" s="13" t="str">
        <f t="shared" si="24"/>
        <v/>
      </c>
      <c r="K536" s="13" t="str">
        <f t="shared" si="25"/>
        <v/>
      </c>
    </row>
    <row r="537" spans="1:11" ht="14.4" x14ac:dyDescent="0.3">
      <c r="A537" s="61"/>
      <c r="B537" s="62"/>
      <c r="C537" s="62"/>
      <c r="D537" s="62"/>
      <c r="E537" s="62"/>
      <c r="F537" s="62"/>
      <c r="G537" s="124"/>
      <c r="H537" s="124"/>
      <c r="I537" s="12" t="str">
        <f t="shared" si="26"/>
        <v/>
      </c>
      <c r="J537" s="13" t="str">
        <f t="shared" si="24"/>
        <v/>
      </c>
      <c r="K537" s="13" t="str">
        <f t="shared" si="25"/>
        <v/>
      </c>
    </row>
    <row r="538" spans="1:11" ht="14.4" x14ac:dyDescent="0.3">
      <c r="A538" s="61"/>
      <c r="B538" s="62"/>
      <c r="C538" s="62"/>
      <c r="D538" s="62"/>
      <c r="E538" s="62"/>
      <c r="F538" s="62"/>
      <c r="G538" s="124"/>
      <c r="H538" s="124"/>
      <c r="I538" s="12" t="str">
        <f t="shared" si="26"/>
        <v/>
      </c>
      <c r="J538" s="13" t="str">
        <f t="shared" si="24"/>
        <v/>
      </c>
      <c r="K538" s="13" t="str">
        <f t="shared" si="25"/>
        <v/>
      </c>
    </row>
    <row r="539" spans="1:11" ht="14.4" x14ac:dyDescent="0.3">
      <c r="A539" s="61"/>
      <c r="B539" s="62"/>
      <c r="C539" s="62"/>
      <c r="D539" s="62"/>
      <c r="E539" s="62"/>
      <c r="F539" s="62"/>
      <c r="G539" s="124"/>
      <c r="H539" s="124"/>
      <c r="I539" s="12" t="str">
        <f t="shared" si="26"/>
        <v/>
      </c>
      <c r="J539" s="13" t="str">
        <f t="shared" si="24"/>
        <v/>
      </c>
      <c r="K539" s="13" t="str">
        <f t="shared" si="25"/>
        <v/>
      </c>
    </row>
    <row r="540" spans="1:11" ht="14.4" x14ac:dyDescent="0.3">
      <c r="A540" s="61"/>
      <c r="B540" s="62"/>
      <c r="C540" s="62"/>
      <c r="D540" s="62"/>
      <c r="E540" s="62"/>
      <c r="F540" s="62"/>
      <c r="G540" s="124"/>
      <c r="H540" s="124"/>
      <c r="I540" s="12" t="str">
        <f t="shared" si="26"/>
        <v/>
      </c>
      <c r="J540" s="13" t="str">
        <f t="shared" si="24"/>
        <v/>
      </c>
      <c r="K540" s="13" t="str">
        <f t="shared" si="25"/>
        <v/>
      </c>
    </row>
    <row r="541" spans="1:11" ht="14.4" x14ac:dyDescent="0.3">
      <c r="A541" s="61"/>
      <c r="B541" s="62"/>
      <c r="C541" s="62"/>
      <c r="D541" s="62"/>
      <c r="E541" s="62"/>
      <c r="F541" s="62"/>
      <c r="G541" s="124"/>
      <c r="H541" s="124"/>
      <c r="I541" s="12" t="str">
        <f t="shared" si="26"/>
        <v/>
      </c>
      <c r="J541" s="13" t="str">
        <f t="shared" si="24"/>
        <v/>
      </c>
      <c r="K541" s="13" t="str">
        <f t="shared" si="25"/>
        <v/>
      </c>
    </row>
    <row r="542" spans="1:11" ht="14.4" x14ac:dyDescent="0.3">
      <c r="A542" s="61"/>
      <c r="B542" s="62"/>
      <c r="C542" s="62"/>
      <c r="D542" s="62"/>
      <c r="E542" s="62"/>
      <c r="F542" s="62"/>
      <c r="G542" s="124"/>
      <c r="H542" s="124"/>
      <c r="I542" s="12" t="str">
        <f t="shared" si="26"/>
        <v/>
      </c>
      <c r="J542" s="13" t="str">
        <f t="shared" si="24"/>
        <v/>
      </c>
      <c r="K542" s="13" t="str">
        <f t="shared" si="25"/>
        <v/>
      </c>
    </row>
    <row r="543" spans="1:11" ht="14.4" x14ac:dyDescent="0.3">
      <c r="A543" s="61"/>
      <c r="B543" s="62"/>
      <c r="C543" s="62"/>
      <c r="D543" s="62"/>
      <c r="E543" s="62"/>
      <c r="F543" s="62"/>
      <c r="G543" s="124"/>
      <c r="H543" s="124"/>
      <c r="I543" s="12" t="str">
        <f t="shared" si="26"/>
        <v/>
      </c>
      <c r="J543" s="13" t="str">
        <f t="shared" si="24"/>
        <v/>
      </c>
      <c r="K543" s="13" t="str">
        <f t="shared" si="25"/>
        <v/>
      </c>
    </row>
    <row r="544" spans="1:11" ht="14.4" x14ac:dyDescent="0.3">
      <c r="A544" s="61"/>
      <c r="B544" s="62"/>
      <c r="C544" s="62"/>
      <c r="D544" s="62"/>
      <c r="E544" s="62"/>
      <c r="F544" s="62"/>
      <c r="G544" s="124"/>
      <c r="H544" s="124"/>
      <c r="I544" s="12" t="str">
        <f t="shared" si="26"/>
        <v/>
      </c>
      <c r="J544" s="13" t="str">
        <f t="shared" si="24"/>
        <v/>
      </c>
      <c r="K544" s="13" t="str">
        <f t="shared" si="25"/>
        <v/>
      </c>
    </row>
    <row r="545" spans="1:11" ht="14.4" x14ac:dyDescent="0.3">
      <c r="A545" s="61"/>
      <c r="B545" s="62"/>
      <c r="C545" s="62"/>
      <c r="D545" s="62"/>
      <c r="E545" s="62"/>
      <c r="F545" s="62"/>
      <c r="G545" s="124"/>
      <c r="H545" s="124"/>
      <c r="I545" s="12" t="str">
        <f t="shared" si="26"/>
        <v/>
      </c>
      <c r="J545" s="13" t="str">
        <f t="shared" si="24"/>
        <v/>
      </c>
      <c r="K545" s="13" t="str">
        <f t="shared" si="25"/>
        <v/>
      </c>
    </row>
    <row r="546" spans="1:11" ht="14.4" x14ac:dyDescent="0.3">
      <c r="A546" s="61"/>
      <c r="B546" s="62"/>
      <c r="C546" s="62"/>
      <c r="D546" s="62"/>
      <c r="E546" s="62"/>
      <c r="F546" s="62"/>
      <c r="G546" s="124"/>
      <c r="H546" s="124"/>
      <c r="I546" s="12" t="str">
        <f t="shared" si="26"/>
        <v/>
      </c>
      <c r="J546" s="13" t="str">
        <f t="shared" si="24"/>
        <v/>
      </c>
      <c r="K546" s="13" t="str">
        <f t="shared" si="25"/>
        <v/>
      </c>
    </row>
    <row r="547" spans="1:11" ht="14.4" x14ac:dyDescent="0.3">
      <c r="A547" s="61"/>
      <c r="B547" s="62"/>
      <c r="C547" s="62"/>
      <c r="D547" s="62"/>
      <c r="E547" s="62"/>
      <c r="F547" s="62"/>
      <c r="G547" s="124"/>
      <c r="H547" s="124"/>
      <c r="I547" s="12" t="str">
        <f t="shared" si="26"/>
        <v/>
      </c>
      <c r="J547" s="13" t="str">
        <f t="shared" si="24"/>
        <v/>
      </c>
      <c r="K547" s="13" t="str">
        <f t="shared" si="25"/>
        <v/>
      </c>
    </row>
    <row r="548" spans="1:11" ht="14.4" x14ac:dyDescent="0.3">
      <c r="A548" s="61"/>
      <c r="B548" s="62"/>
      <c r="C548" s="62"/>
      <c r="D548" s="62"/>
      <c r="E548" s="62"/>
      <c r="F548" s="62"/>
      <c r="G548" s="124"/>
      <c r="H548" s="124"/>
      <c r="I548" s="12" t="str">
        <f t="shared" si="26"/>
        <v/>
      </c>
      <c r="J548" s="13" t="str">
        <f t="shared" si="24"/>
        <v/>
      </c>
      <c r="K548" s="13" t="str">
        <f t="shared" si="25"/>
        <v/>
      </c>
    </row>
    <row r="549" spans="1:11" ht="14.4" x14ac:dyDescent="0.3">
      <c r="A549" s="61"/>
      <c r="B549" s="62"/>
      <c r="C549" s="62"/>
      <c r="D549" s="62"/>
      <c r="E549" s="62"/>
      <c r="F549" s="62"/>
      <c r="G549" s="124"/>
      <c r="H549" s="124"/>
      <c r="I549" s="12" t="str">
        <f t="shared" si="26"/>
        <v/>
      </c>
      <c r="J549" s="13" t="str">
        <f t="shared" si="24"/>
        <v/>
      </c>
      <c r="K549" s="13" t="str">
        <f t="shared" si="25"/>
        <v/>
      </c>
    </row>
    <row r="550" spans="1:11" ht="14.4" x14ac:dyDescent="0.3">
      <c r="A550" s="61"/>
      <c r="B550" s="62"/>
      <c r="C550" s="62"/>
      <c r="D550" s="62"/>
      <c r="E550" s="62"/>
      <c r="F550" s="62"/>
      <c r="G550" s="124"/>
      <c r="H550" s="124"/>
      <c r="I550" s="12" t="str">
        <f t="shared" si="26"/>
        <v/>
      </c>
      <c r="J550" s="13" t="str">
        <f t="shared" si="24"/>
        <v/>
      </c>
      <c r="K550" s="13" t="str">
        <f t="shared" si="25"/>
        <v/>
      </c>
    </row>
    <row r="551" spans="1:11" ht="14.4" x14ac:dyDescent="0.3">
      <c r="A551" s="61"/>
      <c r="B551" s="62"/>
      <c r="C551" s="62"/>
      <c r="D551" s="62"/>
      <c r="E551" s="62"/>
      <c r="F551" s="62"/>
      <c r="G551" s="124"/>
      <c r="H551" s="124"/>
      <c r="I551" s="12" t="str">
        <f t="shared" si="26"/>
        <v/>
      </c>
      <c r="J551" s="13" t="str">
        <f t="shared" si="24"/>
        <v/>
      </c>
      <c r="K551" s="13" t="str">
        <f t="shared" si="25"/>
        <v/>
      </c>
    </row>
    <row r="552" spans="1:11" ht="14.4" x14ac:dyDescent="0.3">
      <c r="A552" s="61"/>
      <c r="B552" s="62"/>
      <c r="C552" s="62"/>
      <c r="D552" s="62"/>
      <c r="E552" s="62"/>
      <c r="F552" s="62"/>
      <c r="G552" s="124"/>
      <c r="H552" s="124"/>
      <c r="I552" s="12" t="str">
        <f t="shared" si="26"/>
        <v/>
      </c>
      <c r="J552" s="13" t="str">
        <f t="shared" si="24"/>
        <v/>
      </c>
      <c r="K552" s="13" t="str">
        <f t="shared" si="25"/>
        <v/>
      </c>
    </row>
    <row r="553" spans="1:11" ht="14.4" x14ac:dyDescent="0.3">
      <c r="A553" s="61"/>
      <c r="B553" s="62"/>
      <c r="C553" s="62"/>
      <c r="D553" s="62"/>
      <c r="E553" s="62"/>
      <c r="F553" s="62"/>
      <c r="G553" s="124"/>
      <c r="H553" s="124"/>
      <c r="I553" s="12" t="str">
        <f t="shared" si="26"/>
        <v/>
      </c>
      <c r="J553" s="13" t="str">
        <f t="shared" si="24"/>
        <v/>
      </c>
      <c r="K553" s="13" t="str">
        <f t="shared" si="25"/>
        <v/>
      </c>
    </row>
    <row r="554" spans="1:11" ht="14.4" x14ac:dyDescent="0.3">
      <c r="A554" s="61"/>
      <c r="B554" s="62"/>
      <c r="C554" s="62"/>
      <c r="D554" s="62"/>
      <c r="E554" s="62"/>
      <c r="F554" s="62"/>
      <c r="G554" s="124"/>
      <c r="H554" s="124"/>
      <c r="I554" s="12" t="str">
        <f t="shared" si="26"/>
        <v/>
      </c>
      <c r="J554" s="13" t="str">
        <f t="shared" si="24"/>
        <v/>
      </c>
      <c r="K554" s="13" t="str">
        <f t="shared" si="25"/>
        <v/>
      </c>
    </row>
    <row r="555" spans="1:11" ht="14.4" x14ac:dyDescent="0.3">
      <c r="A555" s="61"/>
      <c r="B555" s="62"/>
      <c r="C555" s="62"/>
      <c r="D555" s="62"/>
      <c r="E555" s="62"/>
      <c r="F555" s="62"/>
      <c r="G555" s="124"/>
      <c r="H555" s="124"/>
      <c r="I555" s="12" t="str">
        <f t="shared" si="26"/>
        <v/>
      </c>
      <c r="J555" s="13" t="str">
        <f t="shared" si="24"/>
        <v/>
      </c>
      <c r="K555" s="13" t="str">
        <f t="shared" si="25"/>
        <v/>
      </c>
    </row>
    <row r="556" spans="1:11" ht="14.4" x14ac:dyDescent="0.3">
      <c r="A556" s="61"/>
      <c r="B556" s="62"/>
      <c r="C556" s="62"/>
      <c r="D556" s="62"/>
      <c r="E556" s="62"/>
      <c r="F556" s="62"/>
      <c r="G556" s="124"/>
      <c r="H556" s="124"/>
      <c r="I556" s="12" t="str">
        <f t="shared" si="26"/>
        <v/>
      </c>
      <c r="J556" s="13" t="str">
        <f t="shared" si="24"/>
        <v/>
      </c>
      <c r="K556" s="13" t="str">
        <f t="shared" si="25"/>
        <v/>
      </c>
    </row>
    <row r="557" spans="1:11" ht="14.4" x14ac:dyDescent="0.3">
      <c r="A557" s="61"/>
      <c r="B557" s="62"/>
      <c r="C557" s="62"/>
      <c r="D557" s="62"/>
      <c r="E557" s="62"/>
      <c r="F557" s="62"/>
      <c r="G557" s="124"/>
      <c r="H557" s="124"/>
      <c r="I557" s="12" t="str">
        <f t="shared" si="26"/>
        <v/>
      </c>
      <c r="J557" s="13" t="str">
        <f t="shared" si="24"/>
        <v/>
      </c>
      <c r="K557" s="13" t="str">
        <f t="shared" si="25"/>
        <v/>
      </c>
    </row>
    <row r="558" spans="1:11" ht="14.4" x14ac:dyDescent="0.3">
      <c r="A558" s="61"/>
      <c r="B558" s="62"/>
      <c r="C558" s="62"/>
      <c r="D558" s="62"/>
      <c r="E558" s="62"/>
      <c r="F558" s="62"/>
      <c r="G558" s="124"/>
      <c r="H558" s="124"/>
      <c r="I558" s="12" t="str">
        <f t="shared" si="26"/>
        <v/>
      </c>
      <c r="J558" s="13" t="str">
        <f t="shared" si="24"/>
        <v/>
      </c>
      <c r="K558" s="13" t="str">
        <f t="shared" si="25"/>
        <v/>
      </c>
    </row>
    <row r="559" spans="1:11" ht="14.4" x14ac:dyDescent="0.3">
      <c r="A559" s="61"/>
      <c r="B559" s="62"/>
      <c r="C559" s="62"/>
      <c r="D559" s="62"/>
      <c r="E559" s="62"/>
      <c r="F559" s="62"/>
      <c r="G559" s="124"/>
      <c r="H559" s="124"/>
      <c r="I559" s="12" t="str">
        <f t="shared" si="26"/>
        <v/>
      </c>
      <c r="J559" s="13" t="str">
        <f t="shared" si="24"/>
        <v/>
      </c>
      <c r="K559" s="13" t="str">
        <f t="shared" si="25"/>
        <v/>
      </c>
    </row>
    <row r="560" spans="1:11" ht="14.4" x14ac:dyDescent="0.3">
      <c r="A560" s="61"/>
      <c r="B560" s="62"/>
      <c r="C560" s="62"/>
      <c r="D560" s="62"/>
      <c r="E560" s="62"/>
      <c r="F560" s="62"/>
      <c r="G560" s="124"/>
      <c r="H560" s="124"/>
      <c r="I560" s="12" t="str">
        <f t="shared" si="26"/>
        <v/>
      </c>
      <c r="J560" s="13" t="str">
        <f t="shared" si="24"/>
        <v/>
      </c>
      <c r="K560" s="13" t="str">
        <f t="shared" si="25"/>
        <v/>
      </c>
    </row>
    <row r="561" spans="1:11" ht="14.4" x14ac:dyDescent="0.3">
      <c r="A561" s="61"/>
      <c r="B561" s="62"/>
      <c r="C561" s="62"/>
      <c r="D561" s="62"/>
      <c r="E561" s="62"/>
      <c r="F561" s="62"/>
      <c r="G561" s="124"/>
      <c r="H561" s="124"/>
      <c r="I561" s="12" t="str">
        <f t="shared" si="26"/>
        <v/>
      </c>
      <c r="J561" s="13" t="str">
        <f t="shared" si="24"/>
        <v/>
      </c>
      <c r="K561" s="13" t="str">
        <f t="shared" si="25"/>
        <v/>
      </c>
    </row>
    <row r="562" spans="1:11" ht="14.4" x14ac:dyDescent="0.3">
      <c r="A562" s="61"/>
      <c r="B562" s="62"/>
      <c r="C562" s="62"/>
      <c r="D562" s="62"/>
      <c r="E562" s="62"/>
      <c r="F562" s="62"/>
      <c r="G562" s="124"/>
      <c r="H562" s="124"/>
      <c r="I562" s="12" t="str">
        <f t="shared" si="26"/>
        <v/>
      </c>
      <c r="J562" s="13" t="str">
        <f t="shared" si="24"/>
        <v/>
      </c>
      <c r="K562" s="13" t="str">
        <f t="shared" si="25"/>
        <v/>
      </c>
    </row>
    <row r="563" spans="1:11" ht="14.4" x14ac:dyDescent="0.3">
      <c r="A563" s="61"/>
      <c r="B563" s="62"/>
      <c r="C563" s="62"/>
      <c r="D563" s="62"/>
      <c r="E563" s="62"/>
      <c r="F563" s="62"/>
      <c r="G563" s="124"/>
      <c r="H563" s="124"/>
      <c r="I563" s="12" t="str">
        <f t="shared" si="26"/>
        <v/>
      </c>
      <c r="J563" s="13" t="str">
        <f t="shared" si="24"/>
        <v/>
      </c>
      <c r="K563" s="13" t="str">
        <f t="shared" si="25"/>
        <v/>
      </c>
    </row>
    <row r="564" spans="1:11" ht="14.4" x14ac:dyDescent="0.3">
      <c r="A564" s="61"/>
      <c r="B564" s="62"/>
      <c r="C564" s="62"/>
      <c r="D564" s="62"/>
      <c r="E564" s="62"/>
      <c r="F564" s="62"/>
      <c r="G564" s="124"/>
      <c r="H564" s="124"/>
      <c r="I564" s="12" t="str">
        <f t="shared" si="26"/>
        <v/>
      </c>
      <c r="J564" s="13" t="str">
        <f t="shared" si="24"/>
        <v/>
      </c>
      <c r="K564" s="13" t="str">
        <f t="shared" si="25"/>
        <v/>
      </c>
    </row>
    <row r="565" spans="1:11" ht="14.4" x14ac:dyDescent="0.3">
      <c r="A565" s="61"/>
      <c r="B565" s="62"/>
      <c r="C565" s="62"/>
      <c r="D565" s="62"/>
      <c r="E565" s="62"/>
      <c r="F565" s="62"/>
      <c r="G565" s="124"/>
      <c r="H565" s="124"/>
      <c r="I565" s="12" t="str">
        <f t="shared" si="26"/>
        <v/>
      </c>
      <c r="J565" s="13" t="str">
        <f t="shared" si="24"/>
        <v/>
      </c>
      <c r="K565" s="13" t="str">
        <f t="shared" si="25"/>
        <v/>
      </c>
    </row>
    <row r="566" spans="1:11" ht="14.4" x14ac:dyDescent="0.3">
      <c r="A566" s="61"/>
      <c r="B566" s="62"/>
      <c r="C566" s="62"/>
      <c r="D566" s="62"/>
      <c r="E566" s="62"/>
      <c r="F566" s="62"/>
      <c r="G566" s="124"/>
      <c r="H566" s="124"/>
      <c r="I566" s="12" t="str">
        <f t="shared" si="26"/>
        <v/>
      </c>
      <c r="J566" s="13" t="str">
        <f t="shared" si="24"/>
        <v/>
      </c>
      <c r="K566" s="13" t="str">
        <f t="shared" si="25"/>
        <v/>
      </c>
    </row>
    <row r="567" spans="1:11" ht="14.4" x14ac:dyDescent="0.3">
      <c r="A567" s="61"/>
      <c r="B567" s="62"/>
      <c r="C567" s="62"/>
      <c r="D567" s="62"/>
      <c r="E567" s="62"/>
      <c r="F567" s="62"/>
      <c r="G567" s="124"/>
      <c r="H567" s="124"/>
      <c r="I567" s="12" t="str">
        <f t="shared" si="26"/>
        <v/>
      </c>
      <c r="J567" s="13" t="str">
        <f t="shared" si="24"/>
        <v/>
      </c>
      <c r="K567" s="13" t="str">
        <f t="shared" si="25"/>
        <v/>
      </c>
    </row>
    <row r="568" spans="1:11" ht="14.4" x14ac:dyDescent="0.3">
      <c r="A568" s="61"/>
      <c r="B568" s="62"/>
      <c r="C568" s="62"/>
      <c r="D568" s="62"/>
      <c r="E568" s="62"/>
      <c r="F568" s="62"/>
      <c r="G568" s="124"/>
      <c r="H568" s="124"/>
      <c r="I568" s="12" t="str">
        <f t="shared" si="26"/>
        <v/>
      </c>
      <c r="J568" s="13" t="str">
        <f t="shared" si="24"/>
        <v/>
      </c>
      <c r="K568" s="13" t="str">
        <f t="shared" si="25"/>
        <v/>
      </c>
    </row>
    <row r="569" spans="1:11" ht="14.4" x14ac:dyDescent="0.3">
      <c r="A569" s="61"/>
      <c r="B569" s="62"/>
      <c r="C569" s="62"/>
      <c r="D569" s="62"/>
      <c r="E569" s="62"/>
      <c r="F569" s="62"/>
      <c r="G569" s="124"/>
      <c r="H569" s="124"/>
      <c r="I569" s="12" t="str">
        <f t="shared" si="26"/>
        <v/>
      </c>
      <c r="J569" s="13" t="str">
        <f t="shared" si="24"/>
        <v/>
      </c>
      <c r="K569" s="13" t="str">
        <f t="shared" si="25"/>
        <v/>
      </c>
    </row>
    <row r="570" spans="1:11" ht="14.4" x14ac:dyDescent="0.3">
      <c r="A570" s="61"/>
      <c r="B570" s="62"/>
      <c r="C570" s="62"/>
      <c r="D570" s="62"/>
      <c r="E570" s="62"/>
      <c r="F570" s="62"/>
      <c r="G570" s="124"/>
      <c r="H570" s="124"/>
      <c r="I570" s="12" t="str">
        <f t="shared" si="26"/>
        <v/>
      </c>
      <c r="J570" s="13" t="str">
        <f t="shared" si="24"/>
        <v/>
      </c>
      <c r="K570" s="13" t="str">
        <f t="shared" si="25"/>
        <v/>
      </c>
    </row>
    <row r="571" spans="1:11" ht="14.4" x14ac:dyDescent="0.3">
      <c r="A571" s="61"/>
      <c r="B571" s="62"/>
      <c r="C571" s="62"/>
      <c r="D571" s="62"/>
      <c r="E571" s="62"/>
      <c r="F571" s="62"/>
      <c r="G571" s="124"/>
      <c r="H571" s="124"/>
      <c r="I571" s="12" t="str">
        <f t="shared" si="26"/>
        <v/>
      </c>
      <c r="J571" s="13" t="str">
        <f t="shared" si="24"/>
        <v/>
      </c>
      <c r="K571" s="13" t="str">
        <f t="shared" si="25"/>
        <v/>
      </c>
    </row>
    <row r="572" spans="1:11" ht="14.4" x14ac:dyDescent="0.3">
      <c r="A572" s="61"/>
      <c r="B572" s="62"/>
      <c r="C572" s="62"/>
      <c r="D572" s="62"/>
      <c r="E572" s="62"/>
      <c r="F572" s="62"/>
      <c r="G572" s="124"/>
      <c r="H572" s="124"/>
      <c r="I572" s="12" t="str">
        <f t="shared" si="26"/>
        <v/>
      </c>
      <c r="J572" s="13" t="str">
        <f t="shared" si="24"/>
        <v/>
      </c>
      <c r="K572" s="13" t="str">
        <f t="shared" si="25"/>
        <v/>
      </c>
    </row>
    <row r="573" spans="1:11" ht="14.4" x14ac:dyDescent="0.3">
      <c r="A573" s="61"/>
      <c r="B573" s="62"/>
      <c r="C573" s="62"/>
      <c r="D573" s="62"/>
      <c r="E573" s="62"/>
      <c r="F573" s="62"/>
      <c r="G573" s="124"/>
      <c r="H573" s="124"/>
      <c r="I573" s="12" t="str">
        <f t="shared" si="26"/>
        <v/>
      </c>
      <c r="J573" s="13" t="str">
        <f t="shared" si="24"/>
        <v/>
      </c>
      <c r="K573" s="13" t="str">
        <f t="shared" si="25"/>
        <v/>
      </c>
    </row>
    <row r="574" spans="1:11" ht="14.4" x14ac:dyDescent="0.3">
      <c r="A574" s="61"/>
      <c r="B574" s="62"/>
      <c r="C574" s="62"/>
      <c r="D574" s="62"/>
      <c r="E574" s="62"/>
      <c r="F574" s="62"/>
      <c r="G574" s="124"/>
      <c r="H574" s="124"/>
      <c r="I574" s="12" t="str">
        <f t="shared" si="26"/>
        <v/>
      </c>
      <c r="J574" s="13" t="str">
        <f t="shared" si="24"/>
        <v/>
      </c>
      <c r="K574" s="13" t="str">
        <f t="shared" si="25"/>
        <v/>
      </c>
    </row>
    <row r="575" spans="1:11" ht="14.4" x14ac:dyDescent="0.3">
      <c r="A575" s="61"/>
      <c r="B575" s="62"/>
      <c r="C575" s="62"/>
      <c r="D575" s="62"/>
      <c r="E575" s="62"/>
      <c r="F575" s="62"/>
      <c r="G575" s="124"/>
      <c r="H575" s="124"/>
      <c r="I575" s="12" t="str">
        <f t="shared" si="26"/>
        <v/>
      </c>
      <c r="J575" s="13" t="str">
        <f t="shared" si="24"/>
        <v/>
      </c>
      <c r="K575" s="13" t="str">
        <f t="shared" si="25"/>
        <v/>
      </c>
    </row>
    <row r="576" spans="1:11" ht="14.4" x14ac:dyDescent="0.3">
      <c r="A576" s="61"/>
      <c r="B576" s="62"/>
      <c r="C576" s="62"/>
      <c r="D576" s="62"/>
      <c r="E576" s="62"/>
      <c r="F576" s="62"/>
      <c r="G576" s="124"/>
      <c r="H576" s="124"/>
      <c r="I576" s="12" t="str">
        <f t="shared" si="26"/>
        <v/>
      </c>
      <c r="J576" s="13" t="str">
        <f t="shared" si="24"/>
        <v/>
      </c>
      <c r="K576" s="13" t="str">
        <f t="shared" si="25"/>
        <v/>
      </c>
    </row>
    <row r="577" spans="1:11" ht="14.4" x14ac:dyDescent="0.3">
      <c r="A577" s="61"/>
      <c r="B577" s="62"/>
      <c r="C577" s="62"/>
      <c r="D577" s="62"/>
      <c r="E577" s="62"/>
      <c r="F577" s="62"/>
      <c r="G577" s="124"/>
      <c r="H577" s="124"/>
      <c r="I577" s="12" t="str">
        <f t="shared" si="26"/>
        <v/>
      </c>
      <c r="J577" s="13" t="str">
        <f t="shared" si="24"/>
        <v/>
      </c>
      <c r="K577" s="13" t="str">
        <f t="shared" si="25"/>
        <v/>
      </c>
    </row>
    <row r="578" spans="1:11" ht="14.4" x14ac:dyDescent="0.3">
      <c r="A578" s="61"/>
      <c r="B578" s="62"/>
      <c r="C578" s="62"/>
      <c r="D578" s="62"/>
      <c r="E578" s="62"/>
      <c r="F578" s="62"/>
      <c r="G578" s="124"/>
      <c r="H578" s="124"/>
      <c r="I578" s="12" t="str">
        <f t="shared" si="26"/>
        <v/>
      </c>
      <c r="J578" s="13" t="str">
        <f t="shared" si="24"/>
        <v/>
      </c>
      <c r="K578" s="13" t="str">
        <f t="shared" si="25"/>
        <v/>
      </c>
    </row>
    <row r="579" spans="1:11" ht="14.4" x14ac:dyDescent="0.3">
      <c r="A579" s="61"/>
      <c r="B579" s="62"/>
      <c r="C579" s="62"/>
      <c r="D579" s="62"/>
      <c r="E579" s="62"/>
      <c r="F579" s="62"/>
      <c r="G579" s="124"/>
      <c r="H579" s="124"/>
      <c r="I579" s="12" t="str">
        <f t="shared" si="26"/>
        <v/>
      </c>
      <c r="J579" s="13" t="str">
        <f t="shared" si="24"/>
        <v/>
      </c>
      <c r="K579" s="13" t="str">
        <f t="shared" si="25"/>
        <v/>
      </c>
    </row>
    <row r="580" spans="1:11" ht="14.4" x14ac:dyDescent="0.3">
      <c r="A580" s="61"/>
      <c r="B580" s="62"/>
      <c r="C580" s="62"/>
      <c r="D580" s="62"/>
      <c r="E580" s="62"/>
      <c r="F580" s="62"/>
      <c r="G580" s="124"/>
      <c r="H580" s="124"/>
      <c r="I580" s="12" t="str">
        <f t="shared" si="26"/>
        <v/>
      </c>
      <c r="J580" s="13" t="str">
        <f t="shared" si="24"/>
        <v/>
      </c>
      <c r="K580" s="13" t="str">
        <f t="shared" si="25"/>
        <v/>
      </c>
    </row>
    <row r="581" spans="1:11" ht="14.4" x14ac:dyDescent="0.3">
      <c r="A581" s="61"/>
      <c r="B581" s="62"/>
      <c r="C581" s="62"/>
      <c r="D581" s="62"/>
      <c r="E581" s="62"/>
      <c r="F581" s="62"/>
      <c r="G581" s="124"/>
      <c r="H581" s="124"/>
      <c r="I581" s="12" t="str">
        <f t="shared" si="26"/>
        <v/>
      </c>
      <c r="J581" s="13" t="str">
        <f t="shared" si="24"/>
        <v/>
      </c>
      <c r="K581" s="13" t="str">
        <f t="shared" si="25"/>
        <v/>
      </c>
    </row>
    <row r="582" spans="1:11" ht="14.4" x14ac:dyDescent="0.3">
      <c r="A582" s="61"/>
      <c r="B582" s="62"/>
      <c r="C582" s="62"/>
      <c r="D582" s="62"/>
      <c r="E582" s="62"/>
      <c r="F582" s="62"/>
      <c r="G582" s="124"/>
      <c r="H582" s="124"/>
      <c r="I582" s="12" t="str">
        <f t="shared" si="26"/>
        <v/>
      </c>
      <c r="J582" s="13" t="str">
        <f t="shared" si="24"/>
        <v/>
      </c>
      <c r="K582" s="13" t="str">
        <f t="shared" si="25"/>
        <v/>
      </c>
    </row>
    <row r="583" spans="1:11" ht="14.4" x14ac:dyDescent="0.3">
      <c r="A583" s="61"/>
      <c r="B583" s="62"/>
      <c r="C583" s="62"/>
      <c r="D583" s="62"/>
      <c r="E583" s="62"/>
      <c r="F583" s="62"/>
      <c r="G583" s="124"/>
      <c r="H583" s="124"/>
      <c r="I583" s="12" t="str">
        <f t="shared" si="26"/>
        <v/>
      </c>
      <c r="J583" s="13" t="str">
        <f t="shared" si="24"/>
        <v/>
      </c>
      <c r="K583" s="13" t="str">
        <f t="shared" si="25"/>
        <v/>
      </c>
    </row>
    <row r="584" spans="1:11" ht="14.4" x14ac:dyDescent="0.3">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4.4" x14ac:dyDescent="0.3">
      <c r="A585" s="61"/>
      <c r="B585" s="62"/>
      <c r="C585" s="62"/>
      <c r="D585" s="62"/>
      <c r="E585" s="62"/>
      <c r="F585" s="62"/>
      <c r="G585" s="124"/>
      <c r="H585" s="124"/>
      <c r="I585" s="12" t="str">
        <f t="shared" ref="I585:I648" si="29">IF(A585="","",I584+G585-H585)</f>
        <v/>
      </c>
      <c r="J585" s="13" t="str">
        <f t="shared" si="27"/>
        <v/>
      </c>
      <c r="K585" s="13" t="str">
        <f t="shared" si="28"/>
        <v/>
      </c>
    </row>
    <row r="586" spans="1:11" ht="14.4" x14ac:dyDescent="0.3">
      <c r="A586" s="61"/>
      <c r="B586" s="62"/>
      <c r="C586" s="62"/>
      <c r="D586" s="62"/>
      <c r="E586" s="62"/>
      <c r="F586" s="62"/>
      <c r="G586" s="124"/>
      <c r="H586" s="124"/>
      <c r="I586" s="12" t="str">
        <f t="shared" si="29"/>
        <v/>
      </c>
      <c r="J586" s="13" t="str">
        <f t="shared" si="27"/>
        <v/>
      </c>
      <c r="K586" s="13" t="str">
        <f t="shared" si="28"/>
        <v/>
      </c>
    </row>
    <row r="587" spans="1:11" ht="14.4" x14ac:dyDescent="0.3">
      <c r="A587" s="61"/>
      <c r="B587" s="62"/>
      <c r="C587" s="62"/>
      <c r="D587" s="62"/>
      <c r="E587" s="62"/>
      <c r="F587" s="62"/>
      <c r="G587" s="124"/>
      <c r="H587" s="124"/>
      <c r="I587" s="12" t="str">
        <f t="shared" si="29"/>
        <v/>
      </c>
      <c r="J587" s="13" t="str">
        <f t="shared" si="27"/>
        <v/>
      </c>
      <c r="K587" s="13" t="str">
        <f t="shared" si="28"/>
        <v/>
      </c>
    </row>
    <row r="588" spans="1:11" ht="14.4" x14ac:dyDescent="0.3">
      <c r="A588" s="61"/>
      <c r="B588" s="62"/>
      <c r="C588" s="62"/>
      <c r="D588" s="62"/>
      <c r="E588" s="62"/>
      <c r="F588" s="62"/>
      <c r="G588" s="124"/>
      <c r="H588" s="124"/>
      <c r="I588" s="12" t="str">
        <f t="shared" si="29"/>
        <v/>
      </c>
      <c r="J588" s="13" t="str">
        <f t="shared" si="27"/>
        <v/>
      </c>
      <c r="K588" s="13" t="str">
        <f t="shared" si="28"/>
        <v/>
      </c>
    </row>
    <row r="589" spans="1:11" ht="14.4" x14ac:dyDescent="0.3">
      <c r="A589" s="61"/>
      <c r="B589" s="62"/>
      <c r="C589" s="62"/>
      <c r="D589" s="62"/>
      <c r="E589" s="62"/>
      <c r="F589" s="62"/>
      <c r="G589" s="124"/>
      <c r="H589" s="124"/>
      <c r="I589" s="12" t="str">
        <f t="shared" si="29"/>
        <v/>
      </c>
      <c r="J589" s="13" t="str">
        <f t="shared" si="27"/>
        <v/>
      </c>
      <c r="K589" s="13" t="str">
        <f t="shared" si="28"/>
        <v/>
      </c>
    </row>
    <row r="590" spans="1:11" ht="14.4" x14ac:dyDescent="0.3">
      <c r="A590" s="61"/>
      <c r="B590" s="62"/>
      <c r="C590" s="62"/>
      <c r="D590" s="62"/>
      <c r="E590" s="62"/>
      <c r="F590" s="62"/>
      <c r="G590" s="124"/>
      <c r="H590" s="124"/>
      <c r="I590" s="12" t="str">
        <f t="shared" si="29"/>
        <v/>
      </c>
      <c r="J590" s="13" t="str">
        <f t="shared" si="27"/>
        <v/>
      </c>
      <c r="K590" s="13" t="str">
        <f t="shared" si="28"/>
        <v/>
      </c>
    </row>
    <row r="591" spans="1:11" ht="14.4" x14ac:dyDescent="0.3">
      <c r="A591" s="61"/>
      <c r="B591" s="62"/>
      <c r="C591" s="62"/>
      <c r="D591" s="62"/>
      <c r="E591" s="62"/>
      <c r="F591" s="62"/>
      <c r="G591" s="124"/>
      <c r="H591" s="124"/>
      <c r="I591" s="12" t="str">
        <f t="shared" si="29"/>
        <v/>
      </c>
      <c r="J591" s="13" t="str">
        <f t="shared" si="27"/>
        <v/>
      </c>
      <c r="K591" s="13" t="str">
        <f t="shared" si="28"/>
        <v/>
      </c>
    </row>
    <row r="592" spans="1:11" ht="14.4" x14ac:dyDescent="0.3">
      <c r="A592" s="61"/>
      <c r="B592" s="62"/>
      <c r="C592" s="62"/>
      <c r="D592" s="62"/>
      <c r="E592" s="62"/>
      <c r="F592" s="62"/>
      <c r="G592" s="124"/>
      <c r="H592" s="124"/>
      <c r="I592" s="12" t="str">
        <f t="shared" si="29"/>
        <v/>
      </c>
      <c r="J592" s="13" t="str">
        <f t="shared" si="27"/>
        <v/>
      </c>
      <c r="K592" s="13" t="str">
        <f t="shared" si="28"/>
        <v/>
      </c>
    </row>
    <row r="593" spans="1:11" ht="14.4" x14ac:dyDescent="0.3">
      <c r="A593" s="61"/>
      <c r="B593" s="62"/>
      <c r="C593" s="62"/>
      <c r="D593" s="62"/>
      <c r="E593" s="62"/>
      <c r="F593" s="62"/>
      <c r="G593" s="124"/>
      <c r="H593" s="124"/>
      <c r="I593" s="12" t="str">
        <f t="shared" si="29"/>
        <v/>
      </c>
      <c r="J593" s="13" t="str">
        <f t="shared" si="27"/>
        <v/>
      </c>
      <c r="K593" s="13" t="str">
        <f t="shared" si="28"/>
        <v/>
      </c>
    </row>
    <row r="594" spans="1:11" ht="14.4" x14ac:dyDescent="0.3">
      <c r="A594" s="61"/>
      <c r="B594" s="62"/>
      <c r="C594" s="62"/>
      <c r="D594" s="62"/>
      <c r="E594" s="62"/>
      <c r="F594" s="62"/>
      <c r="G594" s="124"/>
      <c r="H594" s="124"/>
      <c r="I594" s="12" t="str">
        <f t="shared" si="29"/>
        <v/>
      </c>
      <c r="J594" s="13" t="str">
        <f t="shared" si="27"/>
        <v/>
      </c>
      <c r="K594" s="13" t="str">
        <f t="shared" si="28"/>
        <v/>
      </c>
    </row>
    <row r="595" spans="1:11" ht="14.4" x14ac:dyDescent="0.3">
      <c r="A595" s="61"/>
      <c r="B595" s="62"/>
      <c r="C595" s="62"/>
      <c r="D595" s="62"/>
      <c r="E595" s="62"/>
      <c r="F595" s="62"/>
      <c r="G595" s="124"/>
      <c r="H595" s="124"/>
      <c r="I595" s="12" t="str">
        <f t="shared" si="29"/>
        <v/>
      </c>
      <c r="J595" s="13" t="str">
        <f t="shared" si="27"/>
        <v/>
      </c>
      <c r="K595" s="13" t="str">
        <f t="shared" si="28"/>
        <v/>
      </c>
    </row>
    <row r="596" spans="1:11" ht="14.4" x14ac:dyDescent="0.3">
      <c r="A596" s="61"/>
      <c r="B596" s="62"/>
      <c r="C596" s="62"/>
      <c r="D596" s="62"/>
      <c r="E596" s="62"/>
      <c r="F596" s="62"/>
      <c r="G596" s="124"/>
      <c r="H596" s="124"/>
      <c r="I596" s="12" t="str">
        <f t="shared" si="29"/>
        <v/>
      </c>
      <c r="J596" s="13" t="str">
        <f t="shared" si="27"/>
        <v/>
      </c>
      <c r="K596" s="13" t="str">
        <f t="shared" si="28"/>
        <v/>
      </c>
    </row>
    <row r="597" spans="1:11" ht="14.4" x14ac:dyDescent="0.3">
      <c r="A597" s="61"/>
      <c r="B597" s="62"/>
      <c r="C597" s="62"/>
      <c r="D597" s="62"/>
      <c r="E597" s="62"/>
      <c r="F597" s="62"/>
      <c r="G597" s="124"/>
      <c r="H597" s="124"/>
      <c r="I597" s="12" t="str">
        <f t="shared" si="29"/>
        <v/>
      </c>
      <c r="J597" s="13" t="str">
        <f t="shared" si="27"/>
        <v/>
      </c>
      <c r="K597" s="13" t="str">
        <f t="shared" si="28"/>
        <v/>
      </c>
    </row>
    <row r="598" spans="1:11" ht="14.4" x14ac:dyDescent="0.3">
      <c r="A598" s="61"/>
      <c r="B598" s="62"/>
      <c r="C598" s="62"/>
      <c r="D598" s="62"/>
      <c r="E598" s="62"/>
      <c r="F598" s="62"/>
      <c r="G598" s="124"/>
      <c r="H598" s="124"/>
      <c r="I598" s="12" t="str">
        <f t="shared" si="29"/>
        <v/>
      </c>
      <c r="J598" s="13" t="str">
        <f t="shared" si="27"/>
        <v/>
      </c>
      <c r="K598" s="13" t="str">
        <f t="shared" si="28"/>
        <v/>
      </c>
    </row>
    <row r="599" spans="1:11" ht="14.4" x14ac:dyDescent="0.3">
      <c r="A599" s="61"/>
      <c r="B599" s="62"/>
      <c r="C599" s="62"/>
      <c r="D599" s="62"/>
      <c r="E599" s="62"/>
      <c r="F599" s="62"/>
      <c r="G599" s="124"/>
      <c r="H599" s="124"/>
      <c r="I599" s="12" t="str">
        <f t="shared" si="29"/>
        <v/>
      </c>
      <c r="J599" s="13" t="str">
        <f t="shared" si="27"/>
        <v/>
      </c>
      <c r="K599" s="13" t="str">
        <f t="shared" si="28"/>
        <v/>
      </c>
    </row>
    <row r="600" spans="1:11" ht="14.4" x14ac:dyDescent="0.3">
      <c r="A600" s="61"/>
      <c r="B600" s="62"/>
      <c r="C600" s="62"/>
      <c r="D600" s="62"/>
      <c r="E600" s="62"/>
      <c r="F600" s="62"/>
      <c r="G600" s="124"/>
      <c r="H600" s="124"/>
      <c r="I600" s="12" t="str">
        <f t="shared" si="29"/>
        <v/>
      </c>
      <c r="J600" s="13" t="str">
        <f t="shared" si="27"/>
        <v/>
      </c>
      <c r="K600" s="13" t="str">
        <f t="shared" si="28"/>
        <v/>
      </c>
    </row>
    <row r="601" spans="1:11" ht="14.4" x14ac:dyDescent="0.3">
      <c r="A601" s="61"/>
      <c r="B601" s="62"/>
      <c r="C601" s="62"/>
      <c r="D601" s="62"/>
      <c r="E601" s="62"/>
      <c r="F601" s="62"/>
      <c r="G601" s="124"/>
      <c r="H601" s="124"/>
      <c r="I601" s="12" t="str">
        <f t="shared" si="29"/>
        <v/>
      </c>
      <c r="J601" s="13" t="str">
        <f t="shared" si="27"/>
        <v/>
      </c>
      <c r="K601" s="13" t="str">
        <f t="shared" si="28"/>
        <v/>
      </c>
    </row>
    <row r="602" spans="1:11" ht="14.4" x14ac:dyDescent="0.3">
      <c r="A602" s="61"/>
      <c r="B602" s="62"/>
      <c r="C602" s="62"/>
      <c r="D602" s="62"/>
      <c r="E602" s="62"/>
      <c r="F602" s="62"/>
      <c r="G602" s="124"/>
      <c r="H602" s="124"/>
      <c r="I602" s="12" t="str">
        <f t="shared" si="29"/>
        <v/>
      </c>
      <c r="J602" s="13" t="str">
        <f t="shared" si="27"/>
        <v/>
      </c>
      <c r="K602" s="13" t="str">
        <f t="shared" si="28"/>
        <v/>
      </c>
    </row>
    <row r="603" spans="1:11" ht="14.4" x14ac:dyDescent="0.3">
      <c r="A603" s="61"/>
      <c r="B603" s="62"/>
      <c r="C603" s="62"/>
      <c r="D603" s="62"/>
      <c r="E603" s="62"/>
      <c r="F603" s="62"/>
      <c r="G603" s="124"/>
      <c r="H603" s="124"/>
      <c r="I603" s="12" t="str">
        <f t="shared" si="29"/>
        <v/>
      </c>
      <c r="J603" s="13" t="str">
        <f t="shared" si="27"/>
        <v/>
      </c>
      <c r="K603" s="13" t="str">
        <f t="shared" si="28"/>
        <v/>
      </c>
    </row>
    <row r="604" spans="1:11" ht="14.4" x14ac:dyDescent="0.3">
      <c r="A604" s="61"/>
      <c r="B604" s="62"/>
      <c r="C604" s="62"/>
      <c r="D604" s="62"/>
      <c r="E604" s="62"/>
      <c r="F604" s="62"/>
      <c r="G604" s="124"/>
      <c r="H604" s="124"/>
      <c r="I604" s="12" t="str">
        <f t="shared" si="29"/>
        <v/>
      </c>
      <c r="J604" s="13" t="str">
        <f t="shared" si="27"/>
        <v/>
      </c>
      <c r="K604" s="13" t="str">
        <f t="shared" si="28"/>
        <v/>
      </c>
    </row>
    <row r="605" spans="1:11" ht="14.4" x14ac:dyDescent="0.3">
      <c r="A605" s="61"/>
      <c r="B605" s="62"/>
      <c r="C605" s="62"/>
      <c r="D605" s="62"/>
      <c r="E605" s="62"/>
      <c r="F605" s="62"/>
      <c r="G605" s="124"/>
      <c r="H605" s="124"/>
      <c r="I605" s="12" t="str">
        <f t="shared" si="29"/>
        <v/>
      </c>
      <c r="J605" s="13" t="str">
        <f t="shared" si="27"/>
        <v/>
      </c>
      <c r="K605" s="13" t="str">
        <f t="shared" si="28"/>
        <v/>
      </c>
    </row>
    <row r="606" spans="1:11" ht="14.4" x14ac:dyDescent="0.3">
      <c r="A606" s="61"/>
      <c r="B606" s="62"/>
      <c r="C606" s="62"/>
      <c r="D606" s="62"/>
      <c r="E606" s="62"/>
      <c r="F606" s="62"/>
      <c r="G606" s="124"/>
      <c r="H606" s="124"/>
      <c r="I606" s="12" t="str">
        <f t="shared" si="29"/>
        <v/>
      </c>
      <c r="J606" s="13" t="str">
        <f t="shared" si="27"/>
        <v/>
      </c>
      <c r="K606" s="13" t="str">
        <f t="shared" si="28"/>
        <v/>
      </c>
    </row>
    <row r="607" spans="1:11" ht="14.4" x14ac:dyDescent="0.3">
      <c r="A607" s="61"/>
      <c r="B607" s="62"/>
      <c r="C607" s="62"/>
      <c r="D607" s="62"/>
      <c r="E607" s="62"/>
      <c r="F607" s="62"/>
      <c r="G607" s="124"/>
      <c r="H607" s="124"/>
      <c r="I607" s="12" t="str">
        <f t="shared" si="29"/>
        <v/>
      </c>
      <c r="J607" s="13" t="str">
        <f t="shared" si="27"/>
        <v/>
      </c>
      <c r="K607" s="13" t="str">
        <f t="shared" si="28"/>
        <v/>
      </c>
    </row>
    <row r="608" spans="1:11" ht="14.4" x14ac:dyDescent="0.3">
      <c r="A608" s="61"/>
      <c r="B608" s="62"/>
      <c r="C608" s="62"/>
      <c r="D608" s="62"/>
      <c r="E608" s="62"/>
      <c r="F608" s="62"/>
      <c r="G608" s="124"/>
      <c r="H608" s="124"/>
      <c r="I608" s="12" t="str">
        <f t="shared" si="29"/>
        <v/>
      </c>
      <c r="J608" s="13" t="str">
        <f t="shared" si="27"/>
        <v/>
      </c>
      <c r="K608" s="13" t="str">
        <f t="shared" si="28"/>
        <v/>
      </c>
    </row>
    <row r="609" spans="1:11" ht="14.4" x14ac:dyDescent="0.3">
      <c r="A609" s="61"/>
      <c r="B609" s="62"/>
      <c r="C609" s="62"/>
      <c r="D609" s="62"/>
      <c r="E609" s="62"/>
      <c r="F609" s="62"/>
      <c r="G609" s="124"/>
      <c r="H609" s="124"/>
      <c r="I609" s="12" t="str">
        <f t="shared" si="29"/>
        <v/>
      </c>
      <c r="J609" s="13" t="str">
        <f t="shared" si="27"/>
        <v/>
      </c>
      <c r="K609" s="13" t="str">
        <f t="shared" si="28"/>
        <v/>
      </c>
    </row>
    <row r="610" spans="1:11" ht="14.4" x14ac:dyDescent="0.3">
      <c r="A610" s="61"/>
      <c r="B610" s="62"/>
      <c r="C610" s="62"/>
      <c r="D610" s="62"/>
      <c r="E610" s="62"/>
      <c r="F610" s="62"/>
      <c r="G610" s="124"/>
      <c r="H610" s="124"/>
      <c r="I610" s="12" t="str">
        <f t="shared" si="29"/>
        <v/>
      </c>
      <c r="J610" s="13" t="str">
        <f t="shared" si="27"/>
        <v/>
      </c>
      <c r="K610" s="13" t="str">
        <f t="shared" si="28"/>
        <v/>
      </c>
    </row>
    <row r="611" spans="1:11" ht="14.4" x14ac:dyDescent="0.3">
      <c r="A611" s="61"/>
      <c r="B611" s="62"/>
      <c r="C611" s="62"/>
      <c r="D611" s="62"/>
      <c r="E611" s="62"/>
      <c r="F611" s="62"/>
      <c r="G611" s="124"/>
      <c r="H611" s="124"/>
      <c r="I611" s="12" t="str">
        <f t="shared" si="29"/>
        <v/>
      </c>
      <c r="J611" s="13" t="str">
        <f t="shared" si="27"/>
        <v/>
      </c>
      <c r="K611" s="13" t="str">
        <f t="shared" si="28"/>
        <v/>
      </c>
    </row>
    <row r="612" spans="1:11" ht="14.4" x14ac:dyDescent="0.3">
      <c r="A612" s="61"/>
      <c r="B612" s="62"/>
      <c r="C612" s="62"/>
      <c r="D612" s="62"/>
      <c r="E612" s="62"/>
      <c r="F612" s="62"/>
      <c r="G612" s="124"/>
      <c r="H612" s="124"/>
      <c r="I612" s="12" t="str">
        <f t="shared" si="29"/>
        <v/>
      </c>
      <c r="J612" s="13" t="str">
        <f t="shared" si="27"/>
        <v/>
      </c>
      <c r="K612" s="13" t="str">
        <f t="shared" si="28"/>
        <v/>
      </c>
    </row>
    <row r="613" spans="1:11" ht="14.4" x14ac:dyDescent="0.3">
      <c r="A613" s="61"/>
      <c r="B613" s="62"/>
      <c r="C613" s="62"/>
      <c r="D613" s="62"/>
      <c r="E613" s="62"/>
      <c r="F613" s="62"/>
      <c r="G613" s="124"/>
      <c r="H613" s="124"/>
      <c r="I613" s="12" t="str">
        <f t="shared" si="29"/>
        <v/>
      </c>
      <c r="J613" s="13" t="str">
        <f t="shared" si="27"/>
        <v/>
      </c>
      <c r="K613" s="13" t="str">
        <f t="shared" si="28"/>
        <v/>
      </c>
    </row>
    <row r="614" spans="1:11" ht="14.4" x14ac:dyDescent="0.3">
      <c r="A614" s="61"/>
      <c r="B614" s="62"/>
      <c r="C614" s="62"/>
      <c r="D614" s="62"/>
      <c r="E614" s="62"/>
      <c r="F614" s="62"/>
      <c r="G614" s="124"/>
      <c r="H614" s="124"/>
      <c r="I614" s="12" t="str">
        <f t="shared" si="29"/>
        <v/>
      </c>
      <c r="J614" s="13" t="str">
        <f t="shared" si="27"/>
        <v/>
      </c>
      <c r="K614" s="13" t="str">
        <f t="shared" si="28"/>
        <v/>
      </c>
    </row>
    <row r="615" spans="1:11" ht="14.4" x14ac:dyDescent="0.3">
      <c r="A615" s="61"/>
      <c r="B615" s="62"/>
      <c r="C615" s="62"/>
      <c r="D615" s="62"/>
      <c r="E615" s="62"/>
      <c r="F615" s="62"/>
      <c r="G615" s="124"/>
      <c r="H615" s="124"/>
      <c r="I615" s="12" t="str">
        <f t="shared" si="29"/>
        <v/>
      </c>
      <c r="J615" s="13" t="str">
        <f t="shared" si="27"/>
        <v/>
      </c>
      <c r="K615" s="13" t="str">
        <f t="shared" si="28"/>
        <v/>
      </c>
    </row>
    <row r="616" spans="1:11" ht="14.4" x14ac:dyDescent="0.3">
      <c r="A616" s="61"/>
      <c r="B616" s="62"/>
      <c r="C616" s="62"/>
      <c r="D616" s="62"/>
      <c r="E616" s="62"/>
      <c r="F616" s="62"/>
      <c r="G616" s="124"/>
      <c r="H616" s="124"/>
      <c r="I616" s="12" t="str">
        <f t="shared" si="29"/>
        <v/>
      </c>
      <c r="J616" s="13" t="str">
        <f t="shared" si="27"/>
        <v/>
      </c>
      <c r="K616" s="13" t="str">
        <f t="shared" si="28"/>
        <v/>
      </c>
    </row>
    <row r="617" spans="1:11" ht="14.4" x14ac:dyDescent="0.3">
      <c r="A617" s="61"/>
      <c r="B617" s="62"/>
      <c r="C617" s="62"/>
      <c r="D617" s="62"/>
      <c r="E617" s="62"/>
      <c r="F617" s="62"/>
      <c r="G617" s="124"/>
      <c r="H617" s="124"/>
      <c r="I617" s="12" t="str">
        <f t="shared" si="29"/>
        <v/>
      </c>
      <c r="J617" s="13" t="str">
        <f t="shared" si="27"/>
        <v/>
      </c>
      <c r="K617" s="13" t="str">
        <f t="shared" si="28"/>
        <v/>
      </c>
    </row>
    <row r="618" spans="1:11" ht="14.4" x14ac:dyDescent="0.3">
      <c r="A618" s="61"/>
      <c r="B618" s="62"/>
      <c r="C618" s="62"/>
      <c r="D618" s="62"/>
      <c r="E618" s="62"/>
      <c r="F618" s="62"/>
      <c r="G618" s="124"/>
      <c r="H618" s="124"/>
      <c r="I618" s="12" t="str">
        <f t="shared" si="29"/>
        <v/>
      </c>
      <c r="J618" s="13" t="str">
        <f t="shared" si="27"/>
        <v/>
      </c>
      <c r="K618" s="13" t="str">
        <f t="shared" si="28"/>
        <v/>
      </c>
    </row>
    <row r="619" spans="1:11" ht="14.4" x14ac:dyDescent="0.3">
      <c r="A619" s="61"/>
      <c r="B619" s="62"/>
      <c r="C619" s="62"/>
      <c r="D619" s="62"/>
      <c r="E619" s="62"/>
      <c r="F619" s="62"/>
      <c r="G619" s="124"/>
      <c r="H619" s="124"/>
      <c r="I619" s="12" t="str">
        <f t="shared" si="29"/>
        <v/>
      </c>
      <c r="J619" s="13" t="str">
        <f t="shared" si="27"/>
        <v/>
      </c>
      <c r="K619" s="13" t="str">
        <f t="shared" si="28"/>
        <v/>
      </c>
    </row>
    <row r="620" spans="1:11" ht="14.4" x14ac:dyDescent="0.3">
      <c r="A620" s="61"/>
      <c r="B620" s="62"/>
      <c r="C620" s="62"/>
      <c r="D620" s="62"/>
      <c r="E620" s="62"/>
      <c r="F620" s="62"/>
      <c r="G620" s="124"/>
      <c r="H620" s="124"/>
      <c r="I620" s="12" t="str">
        <f t="shared" si="29"/>
        <v/>
      </c>
      <c r="J620" s="13" t="str">
        <f t="shared" si="27"/>
        <v/>
      </c>
      <c r="K620" s="13" t="str">
        <f t="shared" si="28"/>
        <v/>
      </c>
    </row>
    <row r="621" spans="1:11" ht="14.4" x14ac:dyDescent="0.3">
      <c r="A621" s="61"/>
      <c r="B621" s="62"/>
      <c r="C621" s="62"/>
      <c r="D621" s="62"/>
      <c r="E621" s="62"/>
      <c r="F621" s="62"/>
      <c r="G621" s="124"/>
      <c r="H621" s="124"/>
      <c r="I621" s="12" t="str">
        <f t="shared" si="29"/>
        <v/>
      </c>
      <c r="J621" s="13" t="str">
        <f t="shared" si="27"/>
        <v/>
      </c>
      <c r="K621" s="13" t="str">
        <f t="shared" si="28"/>
        <v/>
      </c>
    </row>
    <row r="622" spans="1:11" ht="14.4" x14ac:dyDescent="0.3">
      <c r="A622" s="61"/>
      <c r="B622" s="62"/>
      <c r="C622" s="62"/>
      <c r="D622" s="62"/>
      <c r="E622" s="62"/>
      <c r="F622" s="62"/>
      <c r="G622" s="124"/>
      <c r="H622" s="124"/>
      <c r="I622" s="12" t="str">
        <f t="shared" si="29"/>
        <v/>
      </c>
      <c r="J622" s="13" t="str">
        <f t="shared" si="27"/>
        <v/>
      </c>
      <c r="K622" s="13" t="str">
        <f t="shared" si="28"/>
        <v/>
      </c>
    </row>
    <row r="623" spans="1:11" ht="14.4" x14ac:dyDescent="0.3">
      <c r="A623" s="61"/>
      <c r="B623" s="62"/>
      <c r="C623" s="62"/>
      <c r="D623" s="62"/>
      <c r="E623" s="62"/>
      <c r="F623" s="62"/>
      <c r="G623" s="124"/>
      <c r="H623" s="124"/>
      <c r="I623" s="12" t="str">
        <f t="shared" si="29"/>
        <v/>
      </c>
      <c r="J623" s="13" t="str">
        <f t="shared" si="27"/>
        <v/>
      </c>
      <c r="K623" s="13" t="str">
        <f t="shared" si="28"/>
        <v/>
      </c>
    </row>
    <row r="624" spans="1:11" ht="14.4" x14ac:dyDescent="0.3">
      <c r="A624" s="61"/>
      <c r="B624" s="62"/>
      <c r="C624" s="62"/>
      <c r="D624" s="62"/>
      <c r="E624" s="62"/>
      <c r="F624" s="62"/>
      <c r="G624" s="124"/>
      <c r="H624" s="124"/>
      <c r="I624" s="12" t="str">
        <f t="shared" si="29"/>
        <v/>
      </c>
      <c r="J624" s="13" t="str">
        <f t="shared" si="27"/>
        <v/>
      </c>
      <c r="K624" s="13" t="str">
        <f t="shared" si="28"/>
        <v/>
      </c>
    </row>
    <row r="625" spans="1:11" ht="14.4" x14ac:dyDescent="0.3">
      <c r="A625" s="61"/>
      <c r="B625" s="62"/>
      <c r="C625" s="62"/>
      <c r="D625" s="62"/>
      <c r="E625" s="62"/>
      <c r="F625" s="62"/>
      <c r="G625" s="124"/>
      <c r="H625" s="124"/>
      <c r="I625" s="12" t="str">
        <f t="shared" si="29"/>
        <v/>
      </c>
      <c r="J625" s="13" t="str">
        <f t="shared" si="27"/>
        <v/>
      </c>
      <c r="K625" s="13" t="str">
        <f t="shared" si="28"/>
        <v/>
      </c>
    </row>
    <row r="626" spans="1:11" ht="14.4" x14ac:dyDescent="0.3">
      <c r="A626" s="61"/>
      <c r="B626" s="62"/>
      <c r="C626" s="62"/>
      <c r="D626" s="62"/>
      <c r="E626" s="62"/>
      <c r="F626" s="62"/>
      <c r="G626" s="124"/>
      <c r="H626" s="124"/>
      <c r="I626" s="12" t="str">
        <f t="shared" si="29"/>
        <v/>
      </c>
      <c r="J626" s="13" t="str">
        <f t="shared" si="27"/>
        <v/>
      </c>
      <c r="K626" s="13" t="str">
        <f t="shared" si="28"/>
        <v/>
      </c>
    </row>
    <row r="627" spans="1:11" ht="14.4" x14ac:dyDescent="0.3">
      <c r="A627" s="61"/>
      <c r="B627" s="62"/>
      <c r="C627" s="62"/>
      <c r="D627" s="62"/>
      <c r="E627" s="62"/>
      <c r="F627" s="62"/>
      <c r="G627" s="124"/>
      <c r="H627" s="124"/>
      <c r="I627" s="12" t="str">
        <f t="shared" si="29"/>
        <v/>
      </c>
      <c r="J627" s="13" t="str">
        <f t="shared" si="27"/>
        <v/>
      </c>
      <c r="K627" s="13" t="str">
        <f t="shared" si="28"/>
        <v/>
      </c>
    </row>
    <row r="628" spans="1:11" ht="14.4" x14ac:dyDescent="0.3">
      <c r="A628" s="61"/>
      <c r="B628" s="62"/>
      <c r="C628" s="62"/>
      <c r="D628" s="62"/>
      <c r="E628" s="62"/>
      <c r="F628" s="62"/>
      <c r="G628" s="124"/>
      <c r="H628" s="124"/>
      <c r="I628" s="12" t="str">
        <f t="shared" si="29"/>
        <v/>
      </c>
      <c r="J628" s="13" t="str">
        <f t="shared" si="27"/>
        <v/>
      </c>
      <c r="K628" s="13" t="str">
        <f t="shared" si="28"/>
        <v/>
      </c>
    </row>
    <row r="629" spans="1:11" ht="14.4" x14ac:dyDescent="0.3">
      <c r="A629" s="61"/>
      <c r="B629" s="62"/>
      <c r="C629" s="62"/>
      <c r="D629" s="62"/>
      <c r="E629" s="62"/>
      <c r="F629" s="62"/>
      <c r="G629" s="124"/>
      <c r="H629" s="124"/>
      <c r="I629" s="12" t="str">
        <f t="shared" si="29"/>
        <v/>
      </c>
      <c r="J629" s="13" t="str">
        <f t="shared" si="27"/>
        <v/>
      </c>
      <c r="K629" s="13" t="str">
        <f t="shared" si="28"/>
        <v/>
      </c>
    </row>
    <row r="630" spans="1:11" ht="14.4" x14ac:dyDescent="0.3">
      <c r="A630" s="61"/>
      <c r="B630" s="62"/>
      <c r="C630" s="62"/>
      <c r="D630" s="62"/>
      <c r="E630" s="62"/>
      <c r="F630" s="62"/>
      <c r="G630" s="124"/>
      <c r="H630" s="124"/>
      <c r="I630" s="12" t="str">
        <f t="shared" si="29"/>
        <v/>
      </c>
      <c r="J630" s="13" t="str">
        <f t="shared" si="27"/>
        <v/>
      </c>
      <c r="K630" s="13" t="str">
        <f t="shared" si="28"/>
        <v/>
      </c>
    </row>
    <row r="631" spans="1:11" ht="14.4" x14ac:dyDescent="0.3">
      <c r="A631" s="61"/>
      <c r="B631" s="62"/>
      <c r="C631" s="62"/>
      <c r="D631" s="62"/>
      <c r="E631" s="62"/>
      <c r="F631" s="62"/>
      <c r="G631" s="124"/>
      <c r="H631" s="124"/>
      <c r="I631" s="12" t="str">
        <f t="shared" si="29"/>
        <v/>
      </c>
      <c r="J631" s="13" t="str">
        <f t="shared" si="27"/>
        <v/>
      </c>
      <c r="K631" s="13" t="str">
        <f t="shared" si="28"/>
        <v/>
      </c>
    </row>
    <row r="632" spans="1:11" ht="14.4" x14ac:dyDescent="0.3">
      <c r="A632" s="61"/>
      <c r="B632" s="62"/>
      <c r="C632" s="62"/>
      <c r="D632" s="62"/>
      <c r="E632" s="62"/>
      <c r="F632" s="62"/>
      <c r="G632" s="124"/>
      <c r="H632" s="124"/>
      <c r="I632" s="12" t="str">
        <f t="shared" si="29"/>
        <v/>
      </c>
      <c r="J632" s="13" t="str">
        <f t="shared" si="27"/>
        <v/>
      </c>
      <c r="K632" s="13" t="str">
        <f t="shared" si="28"/>
        <v/>
      </c>
    </row>
    <row r="633" spans="1:11" ht="14.4" x14ac:dyDescent="0.3">
      <c r="A633" s="61"/>
      <c r="B633" s="62"/>
      <c r="C633" s="62"/>
      <c r="D633" s="62"/>
      <c r="E633" s="62"/>
      <c r="F633" s="62"/>
      <c r="G633" s="124"/>
      <c r="H633" s="124"/>
      <c r="I633" s="12" t="str">
        <f t="shared" si="29"/>
        <v/>
      </c>
      <c r="J633" s="13" t="str">
        <f t="shared" si="27"/>
        <v/>
      </c>
      <c r="K633" s="13" t="str">
        <f t="shared" si="28"/>
        <v/>
      </c>
    </row>
    <row r="634" spans="1:11" ht="14.4" x14ac:dyDescent="0.3">
      <c r="A634" s="61"/>
      <c r="B634" s="62"/>
      <c r="C634" s="62"/>
      <c r="D634" s="62"/>
      <c r="E634" s="62"/>
      <c r="F634" s="62"/>
      <c r="G634" s="124"/>
      <c r="H634" s="124"/>
      <c r="I634" s="12" t="str">
        <f t="shared" si="29"/>
        <v/>
      </c>
      <c r="J634" s="13" t="str">
        <f t="shared" si="27"/>
        <v/>
      </c>
      <c r="K634" s="13" t="str">
        <f t="shared" si="28"/>
        <v/>
      </c>
    </row>
    <row r="635" spans="1:11" ht="14.4" x14ac:dyDescent="0.3">
      <c r="A635" s="61"/>
      <c r="B635" s="62"/>
      <c r="C635" s="62"/>
      <c r="D635" s="62"/>
      <c r="E635" s="62"/>
      <c r="F635" s="62"/>
      <c r="G635" s="124"/>
      <c r="H635" s="124"/>
      <c r="I635" s="12" t="str">
        <f t="shared" si="29"/>
        <v/>
      </c>
      <c r="J635" s="13" t="str">
        <f t="shared" si="27"/>
        <v/>
      </c>
      <c r="K635" s="13" t="str">
        <f t="shared" si="28"/>
        <v/>
      </c>
    </row>
    <row r="636" spans="1:11" ht="14.4" x14ac:dyDescent="0.3">
      <c r="A636" s="61"/>
      <c r="B636" s="62"/>
      <c r="C636" s="62"/>
      <c r="D636" s="62"/>
      <c r="E636" s="62"/>
      <c r="F636" s="62"/>
      <c r="G636" s="124"/>
      <c r="H636" s="124"/>
      <c r="I636" s="12" t="str">
        <f t="shared" si="29"/>
        <v/>
      </c>
      <c r="J636" s="13" t="str">
        <f t="shared" si="27"/>
        <v/>
      </c>
      <c r="K636" s="13" t="str">
        <f t="shared" si="28"/>
        <v/>
      </c>
    </row>
    <row r="637" spans="1:11" ht="14.4" x14ac:dyDescent="0.3">
      <c r="A637" s="61"/>
      <c r="B637" s="62"/>
      <c r="C637" s="62"/>
      <c r="D637" s="62"/>
      <c r="E637" s="62"/>
      <c r="F637" s="62"/>
      <c r="G637" s="124"/>
      <c r="H637" s="124"/>
      <c r="I637" s="12" t="str">
        <f t="shared" si="29"/>
        <v/>
      </c>
      <c r="J637" s="13" t="str">
        <f t="shared" si="27"/>
        <v/>
      </c>
      <c r="K637" s="13" t="str">
        <f t="shared" si="28"/>
        <v/>
      </c>
    </row>
    <row r="638" spans="1:11" ht="14.4" x14ac:dyDescent="0.3">
      <c r="A638" s="61"/>
      <c r="B638" s="62"/>
      <c r="C638" s="62"/>
      <c r="D638" s="62"/>
      <c r="E638" s="62"/>
      <c r="F638" s="62"/>
      <c r="G638" s="124"/>
      <c r="H638" s="124"/>
      <c r="I638" s="12" t="str">
        <f t="shared" si="29"/>
        <v/>
      </c>
      <c r="J638" s="13" t="str">
        <f t="shared" si="27"/>
        <v/>
      </c>
      <c r="K638" s="13" t="str">
        <f t="shared" si="28"/>
        <v/>
      </c>
    </row>
    <row r="639" spans="1:11" ht="14.4" x14ac:dyDescent="0.3">
      <c r="A639" s="61"/>
      <c r="B639" s="62"/>
      <c r="C639" s="62"/>
      <c r="D639" s="62"/>
      <c r="E639" s="62"/>
      <c r="F639" s="62"/>
      <c r="G639" s="124"/>
      <c r="H639" s="124"/>
      <c r="I639" s="12" t="str">
        <f t="shared" si="29"/>
        <v/>
      </c>
      <c r="J639" s="13" t="str">
        <f t="shared" si="27"/>
        <v/>
      </c>
      <c r="K639" s="13" t="str">
        <f t="shared" si="28"/>
        <v/>
      </c>
    </row>
    <row r="640" spans="1:11" ht="14.4" x14ac:dyDescent="0.3">
      <c r="A640" s="61"/>
      <c r="B640" s="62"/>
      <c r="C640" s="62"/>
      <c r="D640" s="62"/>
      <c r="E640" s="62"/>
      <c r="F640" s="62"/>
      <c r="G640" s="124"/>
      <c r="H640" s="124"/>
      <c r="I640" s="12" t="str">
        <f t="shared" si="29"/>
        <v/>
      </c>
      <c r="J640" s="13" t="str">
        <f t="shared" si="27"/>
        <v/>
      </c>
      <c r="K640" s="13" t="str">
        <f t="shared" si="28"/>
        <v/>
      </c>
    </row>
    <row r="641" spans="1:11" ht="14.4" x14ac:dyDescent="0.3">
      <c r="A641" s="61"/>
      <c r="B641" s="62"/>
      <c r="C641" s="62"/>
      <c r="D641" s="62"/>
      <c r="E641" s="62"/>
      <c r="F641" s="62"/>
      <c r="G641" s="124"/>
      <c r="H641" s="124"/>
      <c r="I641" s="12" t="str">
        <f t="shared" si="29"/>
        <v/>
      </c>
      <c r="J641" s="13" t="str">
        <f t="shared" si="27"/>
        <v/>
      </c>
      <c r="K641" s="13" t="str">
        <f t="shared" si="28"/>
        <v/>
      </c>
    </row>
    <row r="642" spans="1:11" ht="14.4" x14ac:dyDescent="0.3">
      <c r="A642" s="61"/>
      <c r="B642" s="62"/>
      <c r="C642" s="62"/>
      <c r="D642" s="62"/>
      <c r="E642" s="62"/>
      <c r="F642" s="62"/>
      <c r="G642" s="124"/>
      <c r="H642" s="124"/>
      <c r="I642" s="12" t="str">
        <f t="shared" si="29"/>
        <v/>
      </c>
      <c r="J642" s="13" t="str">
        <f t="shared" si="27"/>
        <v/>
      </c>
      <c r="K642" s="13" t="str">
        <f t="shared" si="28"/>
        <v/>
      </c>
    </row>
    <row r="643" spans="1:11" ht="14.4" x14ac:dyDescent="0.3">
      <c r="A643" s="61"/>
      <c r="B643" s="62"/>
      <c r="C643" s="62"/>
      <c r="D643" s="62"/>
      <c r="E643" s="62"/>
      <c r="F643" s="62"/>
      <c r="G643" s="124"/>
      <c r="H643" s="124"/>
      <c r="I643" s="12" t="str">
        <f t="shared" si="29"/>
        <v/>
      </c>
      <c r="J643" s="13" t="str">
        <f t="shared" si="27"/>
        <v/>
      </c>
      <c r="K643" s="13" t="str">
        <f t="shared" si="28"/>
        <v/>
      </c>
    </row>
    <row r="644" spans="1:11" ht="14.4" x14ac:dyDescent="0.3">
      <c r="A644" s="61"/>
      <c r="B644" s="62"/>
      <c r="C644" s="62"/>
      <c r="D644" s="62"/>
      <c r="E644" s="62"/>
      <c r="F644" s="62"/>
      <c r="G644" s="124"/>
      <c r="H644" s="124"/>
      <c r="I644" s="12" t="str">
        <f t="shared" si="29"/>
        <v/>
      </c>
      <c r="J644" s="13" t="str">
        <f t="shared" si="27"/>
        <v/>
      </c>
      <c r="K644" s="13" t="str">
        <f t="shared" si="28"/>
        <v/>
      </c>
    </row>
    <row r="645" spans="1:11" ht="14.4" x14ac:dyDescent="0.3">
      <c r="A645" s="61"/>
      <c r="B645" s="62"/>
      <c r="C645" s="62"/>
      <c r="D645" s="62"/>
      <c r="E645" s="62"/>
      <c r="F645" s="62"/>
      <c r="G645" s="124"/>
      <c r="H645" s="124"/>
      <c r="I645" s="12" t="str">
        <f t="shared" si="29"/>
        <v/>
      </c>
      <c r="J645" s="13" t="str">
        <f t="shared" si="27"/>
        <v/>
      </c>
      <c r="K645" s="13" t="str">
        <f t="shared" si="28"/>
        <v/>
      </c>
    </row>
    <row r="646" spans="1:11" ht="14.4" x14ac:dyDescent="0.3">
      <c r="A646" s="61"/>
      <c r="B646" s="62"/>
      <c r="C646" s="62"/>
      <c r="D646" s="62"/>
      <c r="E646" s="62"/>
      <c r="F646" s="62"/>
      <c r="G646" s="124"/>
      <c r="H646" s="124"/>
      <c r="I646" s="12" t="str">
        <f t="shared" si="29"/>
        <v/>
      </c>
      <c r="J646" s="13" t="str">
        <f t="shared" si="27"/>
        <v/>
      </c>
      <c r="K646" s="13" t="str">
        <f t="shared" si="28"/>
        <v/>
      </c>
    </row>
    <row r="647" spans="1:11" ht="14.4" x14ac:dyDescent="0.3">
      <c r="A647" s="61"/>
      <c r="B647" s="62"/>
      <c r="C647" s="62"/>
      <c r="D647" s="62"/>
      <c r="E647" s="62"/>
      <c r="F647" s="62"/>
      <c r="G647" s="124"/>
      <c r="H647" s="124"/>
      <c r="I647" s="12" t="str">
        <f t="shared" si="29"/>
        <v/>
      </c>
      <c r="J647" s="13" t="str">
        <f t="shared" si="27"/>
        <v/>
      </c>
      <c r="K647" s="13" t="str">
        <f t="shared" si="28"/>
        <v/>
      </c>
    </row>
    <row r="648" spans="1:11" ht="14.4" x14ac:dyDescent="0.3">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4.4" x14ac:dyDescent="0.3">
      <c r="A649" s="61"/>
      <c r="B649" s="62"/>
      <c r="C649" s="62"/>
      <c r="D649" s="62"/>
      <c r="E649" s="62"/>
      <c r="F649" s="62"/>
      <c r="G649" s="124"/>
      <c r="H649" s="124"/>
      <c r="I649" s="12" t="str">
        <f t="shared" ref="I649:I712" si="32">IF(A649="","",I648+G649-H649)</f>
        <v/>
      </c>
      <c r="J649" s="13" t="str">
        <f t="shared" si="30"/>
        <v/>
      </c>
      <c r="K649" s="13" t="str">
        <f t="shared" si="31"/>
        <v/>
      </c>
    </row>
    <row r="650" spans="1:11" ht="14.4" x14ac:dyDescent="0.3">
      <c r="A650" s="61"/>
      <c r="B650" s="62"/>
      <c r="C650" s="62"/>
      <c r="D650" s="62"/>
      <c r="E650" s="62"/>
      <c r="F650" s="62"/>
      <c r="G650" s="124"/>
      <c r="H650" s="124"/>
      <c r="I650" s="12" t="str">
        <f t="shared" si="32"/>
        <v/>
      </c>
      <c r="J650" s="13" t="str">
        <f t="shared" si="30"/>
        <v/>
      </c>
      <c r="K650" s="13" t="str">
        <f t="shared" si="31"/>
        <v/>
      </c>
    </row>
    <row r="651" spans="1:11" ht="14.4" x14ac:dyDescent="0.3">
      <c r="A651" s="61"/>
      <c r="B651" s="62"/>
      <c r="C651" s="62"/>
      <c r="D651" s="62"/>
      <c r="E651" s="62"/>
      <c r="F651" s="62"/>
      <c r="G651" s="124"/>
      <c r="H651" s="124"/>
      <c r="I651" s="12" t="str">
        <f t="shared" si="32"/>
        <v/>
      </c>
      <c r="J651" s="13" t="str">
        <f t="shared" si="30"/>
        <v/>
      </c>
      <c r="K651" s="13" t="str">
        <f t="shared" si="31"/>
        <v/>
      </c>
    </row>
    <row r="652" spans="1:11" ht="14.4" x14ac:dyDescent="0.3">
      <c r="A652" s="61"/>
      <c r="B652" s="62"/>
      <c r="C652" s="62"/>
      <c r="D652" s="62"/>
      <c r="E652" s="62"/>
      <c r="F652" s="62"/>
      <c r="G652" s="124"/>
      <c r="H652" s="124"/>
      <c r="I652" s="12" t="str">
        <f t="shared" si="32"/>
        <v/>
      </c>
      <c r="J652" s="13" t="str">
        <f t="shared" si="30"/>
        <v/>
      </c>
      <c r="K652" s="13" t="str">
        <f t="shared" si="31"/>
        <v/>
      </c>
    </row>
    <row r="653" spans="1:11" ht="14.4" x14ac:dyDescent="0.3">
      <c r="A653" s="61"/>
      <c r="B653" s="62"/>
      <c r="C653" s="62"/>
      <c r="D653" s="62"/>
      <c r="E653" s="62"/>
      <c r="F653" s="62"/>
      <c r="G653" s="124"/>
      <c r="H653" s="124"/>
      <c r="I653" s="12" t="str">
        <f t="shared" si="32"/>
        <v/>
      </c>
      <c r="J653" s="13" t="str">
        <f t="shared" si="30"/>
        <v/>
      </c>
      <c r="K653" s="13" t="str">
        <f t="shared" si="31"/>
        <v/>
      </c>
    </row>
    <row r="654" spans="1:11" ht="14.4" x14ac:dyDescent="0.3">
      <c r="A654" s="61"/>
      <c r="B654" s="62"/>
      <c r="C654" s="62"/>
      <c r="D654" s="62"/>
      <c r="E654" s="62"/>
      <c r="F654" s="62"/>
      <c r="G654" s="124"/>
      <c r="H654" s="124"/>
      <c r="I654" s="12" t="str">
        <f t="shared" si="32"/>
        <v/>
      </c>
      <c r="J654" s="13" t="str">
        <f t="shared" si="30"/>
        <v/>
      </c>
      <c r="K654" s="13" t="str">
        <f t="shared" si="31"/>
        <v/>
      </c>
    </row>
    <row r="655" spans="1:11" ht="14.4" x14ac:dyDescent="0.3">
      <c r="A655" s="61"/>
      <c r="B655" s="62"/>
      <c r="C655" s="62"/>
      <c r="D655" s="62"/>
      <c r="E655" s="62"/>
      <c r="F655" s="62"/>
      <c r="G655" s="124"/>
      <c r="H655" s="124"/>
      <c r="I655" s="12" t="str">
        <f t="shared" si="32"/>
        <v/>
      </c>
      <c r="J655" s="13" t="str">
        <f t="shared" si="30"/>
        <v/>
      </c>
      <c r="K655" s="13" t="str">
        <f t="shared" si="31"/>
        <v/>
      </c>
    </row>
    <row r="656" spans="1:11" ht="14.4" x14ac:dyDescent="0.3">
      <c r="A656" s="61"/>
      <c r="B656" s="62"/>
      <c r="C656" s="62"/>
      <c r="D656" s="62"/>
      <c r="E656" s="62"/>
      <c r="F656" s="62"/>
      <c r="G656" s="124"/>
      <c r="H656" s="124"/>
      <c r="I656" s="12" t="str">
        <f t="shared" si="32"/>
        <v/>
      </c>
      <c r="J656" s="13" t="str">
        <f t="shared" si="30"/>
        <v/>
      </c>
      <c r="K656" s="13" t="str">
        <f t="shared" si="31"/>
        <v/>
      </c>
    </row>
    <row r="657" spans="1:11" ht="14.4" x14ac:dyDescent="0.3">
      <c r="A657" s="61"/>
      <c r="B657" s="62"/>
      <c r="C657" s="62"/>
      <c r="D657" s="62"/>
      <c r="E657" s="62"/>
      <c r="F657" s="62"/>
      <c r="G657" s="124"/>
      <c r="H657" s="124"/>
      <c r="I657" s="12" t="str">
        <f t="shared" si="32"/>
        <v/>
      </c>
      <c r="J657" s="13" t="str">
        <f t="shared" si="30"/>
        <v/>
      </c>
      <c r="K657" s="13" t="str">
        <f t="shared" si="31"/>
        <v/>
      </c>
    </row>
    <row r="658" spans="1:11" ht="14.4" x14ac:dyDescent="0.3">
      <c r="A658" s="61"/>
      <c r="B658" s="62"/>
      <c r="C658" s="62"/>
      <c r="D658" s="62"/>
      <c r="E658" s="62"/>
      <c r="F658" s="62"/>
      <c r="G658" s="124"/>
      <c r="H658" s="124"/>
      <c r="I658" s="12" t="str">
        <f t="shared" si="32"/>
        <v/>
      </c>
      <c r="J658" s="13" t="str">
        <f t="shared" si="30"/>
        <v/>
      </c>
      <c r="K658" s="13" t="str">
        <f t="shared" si="31"/>
        <v/>
      </c>
    </row>
    <row r="659" spans="1:11" ht="14.4" x14ac:dyDescent="0.3">
      <c r="A659" s="61"/>
      <c r="B659" s="62"/>
      <c r="C659" s="62"/>
      <c r="D659" s="62"/>
      <c r="E659" s="62"/>
      <c r="F659" s="62"/>
      <c r="G659" s="124"/>
      <c r="H659" s="124"/>
      <c r="I659" s="12" t="str">
        <f t="shared" si="32"/>
        <v/>
      </c>
      <c r="J659" s="13" t="str">
        <f t="shared" si="30"/>
        <v/>
      </c>
      <c r="K659" s="13" t="str">
        <f t="shared" si="31"/>
        <v/>
      </c>
    </row>
    <row r="660" spans="1:11" ht="14.4" x14ac:dyDescent="0.3">
      <c r="A660" s="61"/>
      <c r="B660" s="62"/>
      <c r="C660" s="62"/>
      <c r="D660" s="62"/>
      <c r="E660" s="62"/>
      <c r="F660" s="62"/>
      <c r="G660" s="124"/>
      <c r="H660" s="124"/>
      <c r="I660" s="12" t="str">
        <f t="shared" si="32"/>
        <v/>
      </c>
      <c r="J660" s="13" t="str">
        <f t="shared" si="30"/>
        <v/>
      </c>
      <c r="K660" s="13" t="str">
        <f t="shared" si="31"/>
        <v/>
      </c>
    </row>
    <row r="661" spans="1:11" ht="14.4" x14ac:dyDescent="0.3">
      <c r="A661" s="61"/>
      <c r="B661" s="62"/>
      <c r="C661" s="62"/>
      <c r="D661" s="62"/>
      <c r="E661" s="62"/>
      <c r="F661" s="62"/>
      <c r="G661" s="124"/>
      <c r="H661" s="124"/>
      <c r="I661" s="12" t="str">
        <f t="shared" si="32"/>
        <v/>
      </c>
      <c r="J661" s="13" t="str">
        <f t="shared" si="30"/>
        <v/>
      </c>
      <c r="K661" s="13" t="str">
        <f t="shared" si="31"/>
        <v/>
      </c>
    </row>
    <row r="662" spans="1:11" ht="14.4" x14ac:dyDescent="0.3">
      <c r="A662" s="61"/>
      <c r="B662" s="62"/>
      <c r="C662" s="62"/>
      <c r="D662" s="62"/>
      <c r="E662" s="62"/>
      <c r="F662" s="62"/>
      <c r="G662" s="124"/>
      <c r="H662" s="124"/>
      <c r="I662" s="12" t="str">
        <f t="shared" si="32"/>
        <v/>
      </c>
      <c r="J662" s="13" t="str">
        <f t="shared" si="30"/>
        <v/>
      </c>
      <c r="K662" s="13" t="str">
        <f t="shared" si="31"/>
        <v/>
      </c>
    </row>
    <row r="663" spans="1:11" ht="14.4" x14ac:dyDescent="0.3">
      <c r="A663" s="61"/>
      <c r="B663" s="62"/>
      <c r="C663" s="62"/>
      <c r="D663" s="62"/>
      <c r="E663" s="62"/>
      <c r="F663" s="62"/>
      <c r="G663" s="124"/>
      <c r="H663" s="124"/>
      <c r="I663" s="12" t="str">
        <f t="shared" si="32"/>
        <v/>
      </c>
      <c r="J663" s="13" t="str">
        <f t="shared" si="30"/>
        <v/>
      </c>
      <c r="K663" s="13" t="str">
        <f t="shared" si="31"/>
        <v/>
      </c>
    </row>
    <row r="664" spans="1:11" ht="14.4" x14ac:dyDescent="0.3">
      <c r="A664" s="61"/>
      <c r="B664" s="62"/>
      <c r="C664" s="62"/>
      <c r="D664" s="62"/>
      <c r="E664" s="62"/>
      <c r="F664" s="62"/>
      <c r="G664" s="124"/>
      <c r="H664" s="124"/>
      <c r="I664" s="12" t="str">
        <f t="shared" si="32"/>
        <v/>
      </c>
      <c r="J664" s="13" t="str">
        <f t="shared" si="30"/>
        <v/>
      </c>
      <c r="K664" s="13" t="str">
        <f t="shared" si="31"/>
        <v/>
      </c>
    </row>
    <row r="665" spans="1:11" ht="14.4" x14ac:dyDescent="0.3">
      <c r="A665" s="61"/>
      <c r="B665" s="62"/>
      <c r="C665" s="62"/>
      <c r="D665" s="62"/>
      <c r="E665" s="62"/>
      <c r="F665" s="62"/>
      <c r="G665" s="124"/>
      <c r="H665" s="124"/>
      <c r="I665" s="12" t="str">
        <f t="shared" si="32"/>
        <v/>
      </c>
      <c r="J665" s="13" t="str">
        <f t="shared" si="30"/>
        <v/>
      </c>
      <c r="K665" s="13" t="str">
        <f t="shared" si="31"/>
        <v/>
      </c>
    </row>
    <row r="666" spans="1:11" ht="14.4" x14ac:dyDescent="0.3">
      <c r="A666" s="61"/>
      <c r="B666" s="62"/>
      <c r="C666" s="62"/>
      <c r="D666" s="62"/>
      <c r="E666" s="62"/>
      <c r="F666" s="62"/>
      <c r="G666" s="124"/>
      <c r="H666" s="124"/>
      <c r="I666" s="12" t="str">
        <f t="shared" si="32"/>
        <v/>
      </c>
      <c r="J666" s="13" t="str">
        <f t="shared" si="30"/>
        <v/>
      </c>
      <c r="K666" s="13" t="str">
        <f t="shared" si="31"/>
        <v/>
      </c>
    </row>
    <row r="667" spans="1:11" ht="14.4" x14ac:dyDescent="0.3">
      <c r="A667" s="61"/>
      <c r="B667" s="62"/>
      <c r="C667" s="62"/>
      <c r="D667" s="62"/>
      <c r="E667" s="62"/>
      <c r="F667" s="62"/>
      <c r="G667" s="124"/>
      <c r="H667" s="124"/>
      <c r="I667" s="12" t="str">
        <f t="shared" si="32"/>
        <v/>
      </c>
      <c r="J667" s="13" t="str">
        <f t="shared" si="30"/>
        <v/>
      </c>
      <c r="K667" s="13" t="str">
        <f t="shared" si="31"/>
        <v/>
      </c>
    </row>
    <row r="668" spans="1:11" ht="14.4" x14ac:dyDescent="0.3">
      <c r="A668" s="61"/>
      <c r="B668" s="62"/>
      <c r="C668" s="62"/>
      <c r="D668" s="62"/>
      <c r="E668" s="62"/>
      <c r="F668" s="62"/>
      <c r="G668" s="124"/>
      <c r="H668" s="124"/>
      <c r="I668" s="12" t="str">
        <f t="shared" si="32"/>
        <v/>
      </c>
      <c r="J668" s="13" t="str">
        <f t="shared" si="30"/>
        <v/>
      </c>
      <c r="K668" s="13" t="str">
        <f t="shared" si="31"/>
        <v/>
      </c>
    </row>
    <row r="669" spans="1:11" ht="14.4" x14ac:dyDescent="0.3">
      <c r="A669" s="61"/>
      <c r="B669" s="62"/>
      <c r="C669" s="62"/>
      <c r="D669" s="62"/>
      <c r="E669" s="62"/>
      <c r="F669" s="62"/>
      <c r="G669" s="124"/>
      <c r="H669" s="124"/>
      <c r="I669" s="12" t="str">
        <f t="shared" si="32"/>
        <v/>
      </c>
      <c r="J669" s="13" t="str">
        <f t="shared" si="30"/>
        <v/>
      </c>
      <c r="K669" s="13" t="str">
        <f t="shared" si="31"/>
        <v/>
      </c>
    </row>
    <row r="670" spans="1:11" ht="14.4" x14ac:dyDescent="0.3">
      <c r="A670" s="61"/>
      <c r="B670" s="62"/>
      <c r="C670" s="62"/>
      <c r="D670" s="62"/>
      <c r="E670" s="62"/>
      <c r="F670" s="62"/>
      <c r="G670" s="124"/>
      <c r="H670" s="124"/>
      <c r="I670" s="12" t="str">
        <f t="shared" si="32"/>
        <v/>
      </c>
      <c r="J670" s="13" t="str">
        <f t="shared" si="30"/>
        <v/>
      </c>
      <c r="K670" s="13" t="str">
        <f t="shared" si="31"/>
        <v/>
      </c>
    </row>
    <row r="671" spans="1:11" ht="14.4" x14ac:dyDescent="0.3">
      <c r="A671" s="61"/>
      <c r="B671" s="62"/>
      <c r="C671" s="62"/>
      <c r="D671" s="62"/>
      <c r="E671" s="62"/>
      <c r="F671" s="62"/>
      <c r="G671" s="124"/>
      <c r="H671" s="124"/>
      <c r="I671" s="12" t="str">
        <f t="shared" si="32"/>
        <v/>
      </c>
      <c r="J671" s="13" t="str">
        <f t="shared" si="30"/>
        <v/>
      </c>
      <c r="K671" s="13" t="str">
        <f t="shared" si="31"/>
        <v/>
      </c>
    </row>
    <row r="672" spans="1:11" ht="14.4" x14ac:dyDescent="0.3">
      <c r="A672" s="61"/>
      <c r="B672" s="62"/>
      <c r="C672" s="62"/>
      <c r="D672" s="62"/>
      <c r="E672" s="62"/>
      <c r="F672" s="62"/>
      <c r="G672" s="124"/>
      <c r="H672" s="124"/>
      <c r="I672" s="12" t="str">
        <f t="shared" si="32"/>
        <v/>
      </c>
      <c r="J672" s="13" t="str">
        <f t="shared" si="30"/>
        <v/>
      </c>
      <c r="K672" s="13" t="str">
        <f t="shared" si="31"/>
        <v/>
      </c>
    </row>
    <row r="673" spans="1:11" ht="14.4" x14ac:dyDescent="0.3">
      <c r="A673" s="61"/>
      <c r="B673" s="62"/>
      <c r="C673" s="62"/>
      <c r="D673" s="62"/>
      <c r="E673" s="62"/>
      <c r="F673" s="62"/>
      <c r="G673" s="124"/>
      <c r="H673" s="124"/>
      <c r="I673" s="12" t="str">
        <f t="shared" si="32"/>
        <v/>
      </c>
      <c r="J673" s="13" t="str">
        <f t="shared" si="30"/>
        <v/>
      </c>
      <c r="K673" s="13" t="str">
        <f t="shared" si="31"/>
        <v/>
      </c>
    </row>
    <row r="674" spans="1:11" ht="14.4" x14ac:dyDescent="0.3">
      <c r="A674" s="61"/>
      <c r="B674" s="62"/>
      <c r="C674" s="62"/>
      <c r="D674" s="62"/>
      <c r="E674" s="62"/>
      <c r="F674" s="62"/>
      <c r="G674" s="124"/>
      <c r="H674" s="124"/>
      <c r="I674" s="12" t="str">
        <f t="shared" si="32"/>
        <v/>
      </c>
      <c r="J674" s="13" t="str">
        <f t="shared" si="30"/>
        <v/>
      </c>
      <c r="K674" s="13" t="str">
        <f t="shared" si="31"/>
        <v/>
      </c>
    </row>
    <row r="675" spans="1:11" ht="14.4" x14ac:dyDescent="0.3">
      <c r="A675" s="61"/>
      <c r="B675" s="62"/>
      <c r="C675" s="62"/>
      <c r="D675" s="62"/>
      <c r="E675" s="62"/>
      <c r="F675" s="62"/>
      <c r="G675" s="124"/>
      <c r="H675" s="124"/>
      <c r="I675" s="12" t="str">
        <f t="shared" si="32"/>
        <v/>
      </c>
      <c r="J675" s="13" t="str">
        <f t="shared" si="30"/>
        <v/>
      </c>
      <c r="K675" s="13" t="str">
        <f t="shared" si="31"/>
        <v/>
      </c>
    </row>
    <row r="676" spans="1:11" ht="14.4" x14ac:dyDescent="0.3">
      <c r="A676" s="61"/>
      <c r="B676" s="62"/>
      <c r="C676" s="62"/>
      <c r="D676" s="62"/>
      <c r="E676" s="62"/>
      <c r="F676" s="62"/>
      <c r="G676" s="124"/>
      <c r="H676" s="124"/>
      <c r="I676" s="12" t="str">
        <f t="shared" si="32"/>
        <v/>
      </c>
      <c r="J676" s="13" t="str">
        <f t="shared" si="30"/>
        <v/>
      </c>
      <c r="K676" s="13" t="str">
        <f t="shared" si="31"/>
        <v/>
      </c>
    </row>
    <row r="677" spans="1:11" ht="14.4" x14ac:dyDescent="0.3">
      <c r="A677" s="61"/>
      <c r="B677" s="62"/>
      <c r="C677" s="62"/>
      <c r="D677" s="62"/>
      <c r="E677" s="62"/>
      <c r="F677" s="62"/>
      <c r="G677" s="124"/>
      <c r="H677" s="124"/>
      <c r="I677" s="12" t="str">
        <f t="shared" si="32"/>
        <v/>
      </c>
      <c r="J677" s="13" t="str">
        <f t="shared" si="30"/>
        <v/>
      </c>
      <c r="K677" s="13" t="str">
        <f t="shared" si="31"/>
        <v/>
      </c>
    </row>
    <row r="678" spans="1:11" ht="14.4" x14ac:dyDescent="0.3">
      <c r="A678" s="61"/>
      <c r="B678" s="62"/>
      <c r="C678" s="62"/>
      <c r="D678" s="62"/>
      <c r="E678" s="62"/>
      <c r="F678" s="62"/>
      <c r="G678" s="124"/>
      <c r="H678" s="124"/>
      <c r="I678" s="12" t="str">
        <f t="shared" si="32"/>
        <v/>
      </c>
      <c r="J678" s="13" t="str">
        <f t="shared" si="30"/>
        <v/>
      </c>
      <c r="K678" s="13" t="str">
        <f t="shared" si="31"/>
        <v/>
      </c>
    </row>
    <row r="679" spans="1:11" ht="14.4" x14ac:dyDescent="0.3">
      <c r="A679" s="61"/>
      <c r="B679" s="62"/>
      <c r="C679" s="62"/>
      <c r="D679" s="62"/>
      <c r="E679" s="62"/>
      <c r="F679" s="62"/>
      <c r="G679" s="124"/>
      <c r="H679" s="124"/>
      <c r="I679" s="12" t="str">
        <f t="shared" si="32"/>
        <v/>
      </c>
      <c r="J679" s="13" t="str">
        <f t="shared" si="30"/>
        <v/>
      </c>
      <c r="K679" s="13" t="str">
        <f t="shared" si="31"/>
        <v/>
      </c>
    </row>
    <row r="680" spans="1:11" ht="14.4" x14ac:dyDescent="0.3">
      <c r="A680" s="61"/>
      <c r="B680" s="62"/>
      <c r="C680" s="62"/>
      <c r="D680" s="62"/>
      <c r="E680" s="62"/>
      <c r="F680" s="62"/>
      <c r="G680" s="124"/>
      <c r="H680" s="124"/>
      <c r="I680" s="12" t="str">
        <f t="shared" si="32"/>
        <v/>
      </c>
      <c r="J680" s="13" t="str">
        <f t="shared" si="30"/>
        <v/>
      </c>
      <c r="K680" s="13" t="str">
        <f t="shared" si="31"/>
        <v/>
      </c>
    </row>
    <row r="681" spans="1:11" ht="14.4" x14ac:dyDescent="0.3">
      <c r="A681" s="61"/>
      <c r="B681" s="62"/>
      <c r="C681" s="62"/>
      <c r="D681" s="62"/>
      <c r="E681" s="62"/>
      <c r="F681" s="62"/>
      <c r="G681" s="124"/>
      <c r="H681" s="124"/>
      <c r="I681" s="12" t="str">
        <f t="shared" si="32"/>
        <v/>
      </c>
      <c r="J681" s="13" t="str">
        <f t="shared" si="30"/>
        <v/>
      </c>
      <c r="K681" s="13" t="str">
        <f t="shared" si="31"/>
        <v/>
      </c>
    </row>
    <row r="682" spans="1:11" ht="14.4" x14ac:dyDescent="0.3">
      <c r="A682" s="61"/>
      <c r="B682" s="62"/>
      <c r="C682" s="62"/>
      <c r="D682" s="62"/>
      <c r="E682" s="62"/>
      <c r="F682" s="62"/>
      <c r="G682" s="124"/>
      <c r="H682" s="124"/>
      <c r="I682" s="12" t="str">
        <f t="shared" si="32"/>
        <v/>
      </c>
      <c r="J682" s="13" t="str">
        <f t="shared" si="30"/>
        <v/>
      </c>
      <c r="K682" s="13" t="str">
        <f t="shared" si="31"/>
        <v/>
      </c>
    </row>
    <row r="683" spans="1:11" ht="14.4" x14ac:dyDescent="0.3">
      <c r="A683" s="61"/>
      <c r="B683" s="62"/>
      <c r="C683" s="62"/>
      <c r="D683" s="62"/>
      <c r="E683" s="62"/>
      <c r="F683" s="62"/>
      <c r="G683" s="124"/>
      <c r="H683" s="124"/>
      <c r="I683" s="12" t="str">
        <f t="shared" si="32"/>
        <v/>
      </c>
      <c r="J683" s="13" t="str">
        <f t="shared" si="30"/>
        <v/>
      </c>
      <c r="K683" s="13" t="str">
        <f t="shared" si="31"/>
        <v/>
      </c>
    </row>
    <row r="684" spans="1:11" ht="14.4" x14ac:dyDescent="0.3">
      <c r="A684" s="61"/>
      <c r="B684" s="62"/>
      <c r="C684" s="62"/>
      <c r="D684" s="62"/>
      <c r="E684" s="62"/>
      <c r="F684" s="62"/>
      <c r="G684" s="124"/>
      <c r="H684" s="124"/>
      <c r="I684" s="12" t="str">
        <f t="shared" si="32"/>
        <v/>
      </c>
      <c r="J684" s="13" t="str">
        <f t="shared" si="30"/>
        <v/>
      </c>
      <c r="K684" s="13" t="str">
        <f t="shared" si="31"/>
        <v/>
      </c>
    </row>
    <row r="685" spans="1:11" ht="14.4" x14ac:dyDescent="0.3">
      <c r="A685" s="61"/>
      <c r="B685" s="62"/>
      <c r="C685" s="62"/>
      <c r="D685" s="62"/>
      <c r="E685" s="62"/>
      <c r="F685" s="62"/>
      <c r="G685" s="124"/>
      <c r="H685" s="124"/>
      <c r="I685" s="12" t="str">
        <f t="shared" si="32"/>
        <v/>
      </c>
      <c r="J685" s="13" t="str">
        <f t="shared" si="30"/>
        <v/>
      </c>
      <c r="K685" s="13" t="str">
        <f t="shared" si="31"/>
        <v/>
      </c>
    </row>
    <row r="686" spans="1:11" ht="14.4" x14ac:dyDescent="0.3">
      <c r="A686" s="61"/>
      <c r="B686" s="62"/>
      <c r="C686" s="62"/>
      <c r="D686" s="62"/>
      <c r="E686" s="62"/>
      <c r="F686" s="62"/>
      <c r="G686" s="124"/>
      <c r="H686" s="124"/>
      <c r="I686" s="12" t="str">
        <f t="shared" si="32"/>
        <v/>
      </c>
      <c r="J686" s="13" t="str">
        <f t="shared" si="30"/>
        <v/>
      </c>
      <c r="K686" s="13" t="str">
        <f t="shared" si="31"/>
        <v/>
      </c>
    </row>
    <row r="687" spans="1:11" ht="14.4" x14ac:dyDescent="0.3">
      <c r="A687" s="61"/>
      <c r="B687" s="62"/>
      <c r="C687" s="62"/>
      <c r="D687" s="62"/>
      <c r="E687" s="62"/>
      <c r="F687" s="62"/>
      <c r="G687" s="124"/>
      <c r="H687" s="124"/>
      <c r="I687" s="12" t="str">
        <f t="shared" si="32"/>
        <v/>
      </c>
      <c r="J687" s="13" t="str">
        <f t="shared" si="30"/>
        <v/>
      </c>
      <c r="K687" s="13" t="str">
        <f t="shared" si="31"/>
        <v/>
      </c>
    </row>
    <row r="688" spans="1:11" ht="14.4" x14ac:dyDescent="0.3">
      <c r="A688" s="61"/>
      <c r="B688" s="62"/>
      <c r="C688" s="62"/>
      <c r="D688" s="62"/>
      <c r="E688" s="62"/>
      <c r="F688" s="62"/>
      <c r="G688" s="124"/>
      <c r="H688" s="124"/>
      <c r="I688" s="12" t="str">
        <f t="shared" si="32"/>
        <v/>
      </c>
      <c r="J688" s="13" t="str">
        <f t="shared" si="30"/>
        <v/>
      </c>
      <c r="K688" s="13" t="str">
        <f t="shared" si="31"/>
        <v/>
      </c>
    </row>
    <row r="689" spans="1:11" ht="14.4" x14ac:dyDescent="0.3">
      <c r="A689" s="61"/>
      <c r="B689" s="62"/>
      <c r="C689" s="62"/>
      <c r="D689" s="62"/>
      <c r="E689" s="62"/>
      <c r="F689" s="62"/>
      <c r="G689" s="124"/>
      <c r="H689" s="124"/>
      <c r="I689" s="12" t="str">
        <f t="shared" si="32"/>
        <v/>
      </c>
      <c r="J689" s="13" t="str">
        <f t="shared" si="30"/>
        <v/>
      </c>
      <c r="K689" s="13" t="str">
        <f t="shared" si="31"/>
        <v/>
      </c>
    </row>
    <row r="690" spans="1:11" ht="14.4" x14ac:dyDescent="0.3">
      <c r="A690" s="61"/>
      <c r="B690" s="62"/>
      <c r="C690" s="62"/>
      <c r="D690" s="62"/>
      <c r="E690" s="62"/>
      <c r="F690" s="62"/>
      <c r="G690" s="124"/>
      <c r="H690" s="124"/>
      <c r="I690" s="12" t="str">
        <f t="shared" si="32"/>
        <v/>
      </c>
      <c r="J690" s="13" t="str">
        <f t="shared" si="30"/>
        <v/>
      </c>
      <c r="K690" s="13" t="str">
        <f t="shared" si="31"/>
        <v/>
      </c>
    </row>
    <row r="691" spans="1:11" ht="14.4" x14ac:dyDescent="0.3">
      <c r="A691" s="61"/>
      <c r="B691" s="62"/>
      <c r="C691" s="62"/>
      <c r="D691" s="62"/>
      <c r="E691" s="62"/>
      <c r="F691" s="62"/>
      <c r="G691" s="124"/>
      <c r="H691" s="124"/>
      <c r="I691" s="12" t="str">
        <f t="shared" si="32"/>
        <v/>
      </c>
      <c r="J691" s="13" t="str">
        <f t="shared" si="30"/>
        <v/>
      </c>
      <c r="K691" s="13" t="str">
        <f t="shared" si="31"/>
        <v/>
      </c>
    </row>
    <row r="692" spans="1:11" ht="14.4" x14ac:dyDescent="0.3">
      <c r="A692" s="61"/>
      <c r="B692" s="62"/>
      <c r="C692" s="62"/>
      <c r="D692" s="62"/>
      <c r="E692" s="62"/>
      <c r="F692" s="62"/>
      <c r="G692" s="124"/>
      <c r="H692" s="124"/>
      <c r="I692" s="12" t="str">
        <f t="shared" si="32"/>
        <v/>
      </c>
      <c r="J692" s="13" t="str">
        <f t="shared" si="30"/>
        <v/>
      </c>
      <c r="K692" s="13" t="str">
        <f t="shared" si="31"/>
        <v/>
      </c>
    </row>
    <row r="693" spans="1:11" ht="14.4" x14ac:dyDescent="0.3">
      <c r="A693" s="61"/>
      <c r="B693" s="62"/>
      <c r="C693" s="62"/>
      <c r="D693" s="62"/>
      <c r="E693" s="62"/>
      <c r="F693" s="62"/>
      <c r="G693" s="124"/>
      <c r="H693" s="124"/>
      <c r="I693" s="12" t="str">
        <f t="shared" si="32"/>
        <v/>
      </c>
      <c r="J693" s="13" t="str">
        <f t="shared" si="30"/>
        <v/>
      </c>
      <c r="K693" s="13" t="str">
        <f t="shared" si="31"/>
        <v/>
      </c>
    </row>
    <row r="694" spans="1:11" ht="14.4" x14ac:dyDescent="0.3">
      <c r="A694" s="61"/>
      <c r="B694" s="62"/>
      <c r="C694" s="62"/>
      <c r="D694" s="62"/>
      <c r="E694" s="62"/>
      <c r="F694" s="62"/>
      <c r="G694" s="124"/>
      <c r="H694" s="124"/>
      <c r="I694" s="12" t="str">
        <f t="shared" si="32"/>
        <v/>
      </c>
      <c r="J694" s="13" t="str">
        <f t="shared" si="30"/>
        <v/>
      </c>
      <c r="K694" s="13" t="str">
        <f t="shared" si="31"/>
        <v/>
      </c>
    </row>
    <row r="695" spans="1:11" ht="14.4" x14ac:dyDescent="0.3">
      <c r="A695" s="61"/>
      <c r="B695" s="62"/>
      <c r="C695" s="62"/>
      <c r="D695" s="62"/>
      <c r="E695" s="62"/>
      <c r="F695" s="62"/>
      <c r="G695" s="124"/>
      <c r="H695" s="124"/>
      <c r="I695" s="12" t="str">
        <f t="shared" si="32"/>
        <v/>
      </c>
      <c r="J695" s="13" t="str">
        <f t="shared" si="30"/>
        <v/>
      </c>
      <c r="K695" s="13" t="str">
        <f t="shared" si="31"/>
        <v/>
      </c>
    </row>
    <row r="696" spans="1:11" ht="14.4" x14ac:dyDescent="0.3">
      <c r="A696" s="61"/>
      <c r="B696" s="62"/>
      <c r="C696" s="62"/>
      <c r="D696" s="62"/>
      <c r="E696" s="62"/>
      <c r="F696" s="62"/>
      <c r="G696" s="124"/>
      <c r="H696" s="124"/>
      <c r="I696" s="12" t="str">
        <f t="shared" si="32"/>
        <v/>
      </c>
      <c r="J696" s="13" t="str">
        <f t="shared" si="30"/>
        <v/>
      </c>
      <c r="K696" s="13" t="str">
        <f t="shared" si="31"/>
        <v/>
      </c>
    </row>
    <row r="697" spans="1:11" ht="14.4" x14ac:dyDescent="0.3">
      <c r="A697" s="61"/>
      <c r="B697" s="62"/>
      <c r="C697" s="62"/>
      <c r="D697" s="62"/>
      <c r="E697" s="62"/>
      <c r="F697" s="62"/>
      <c r="G697" s="124"/>
      <c r="H697" s="124"/>
      <c r="I697" s="12" t="str">
        <f t="shared" si="32"/>
        <v/>
      </c>
      <c r="J697" s="13" t="str">
        <f t="shared" si="30"/>
        <v/>
      </c>
      <c r="K697" s="13" t="str">
        <f t="shared" si="31"/>
        <v/>
      </c>
    </row>
    <row r="698" spans="1:11" ht="14.4" x14ac:dyDescent="0.3">
      <c r="A698" s="61"/>
      <c r="B698" s="62"/>
      <c r="C698" s="62"/>
      <c r="D698" s="62"/>
      <c r="E698" s="62"/>
      <c r="F698" s="62"/>
      <c r="G698" s="124"/>
      <c r="H698" s="124"/>
      <c r="I698" s="12" t="str">
        <f t="shared" si="32"/>
        <v/>
      </c>
      <c r="J698" s="13" t="str">
        <f t="shared" si="30"/>
        <v/>
      </c>
      <c r="K698" s="13" t="str">
        <f t="shared" si="31"/>
        <v/>
      </c>
    </row>
    <row r="699" spans="1:11" ht="14.4" x14ac:dyDescent="0.3">
      <c r="A699" s="61"/>
      <c r="B699" s="62"/>
      <c r="C699" s="62"/>
      <c r="D699" s="62"/>
      <c r="E699" s="62"/>
      <c r="F699" s="62"/>
      <c r="G699" s="124"/>
      <c r="H699" s="124"/>
      <c r="I699" s="12" t="str">
        <f t="shared" si="32"/>
        <v/>
      </c>
      <c r="J699" s="13" t="str">
        <f t="shared" si="30"/>
        <v/>
      </c>
      <c r="K699" s="13" t="str">
        <f t="shared" si="31"/>
        <v/>
      </c>
    </row>
    <row r="700" spans="1:11" ht="14.4" x14ac:dyDescent="0.3">
      <c r="A700" s="61"/>
      <c r="B700" s="62"/>
      <c r="C700" s="62"/>
      <c r="D700" s="62"/>
      <c r="E700" s="62"/>
      <c r="F700" s="62"/>
      <c r="G700" s="124"/>
      <c r="H700" s="124"/>
      <c r="I700" s="12" t="str">
        <f t="shared" si="32"/>
        <v/>
      </c>
      <c r="J700" s="13" t="str">
        <f t="shared" si="30"/>
        <v/>
      </c>
      <c r="K700" s="13" t="str">
        <f t="shared" si="31"/>
        <v/>
      </c>
    </row>
    <row r="701" spans="1:11" ht="14.4" x14ac:dyDescent="0.3">
      <c r="A701" s="61"/>
      <c r="B701" s="62"/>
      <c r="C701" s="62"/>
      <c r="D701" s="62"/>
      <c r="E701" s="62"/>
      <c r="F701" s="62"/>
      <c r="G701" s="124"/>
      <c r="H701" s="124"/>
      <c r="I701" s="12" t="str">
        <f t="shared" si="32"/>
        <v/>
      </c>
      <c r="J701" s="13" t="str">
        <f t="shared" si="30"/>
        <v/>
      </c>
      <c r="K701" s="13" t="str">
        <f t="shared" si="31"/>
        <v/>
      </c>
    </row>
    <row r="702" spans="1:11" ht="14.4" x14ac:dyDescent="0.3">
      <c r="A702" s="61"/>
      <c r="B702" s="62"/>
      <c r="C702" s="62"/>
      <c r="D702" s="62"/>
      <c r="E702" s="62"/>
      <c r="F702" s="62"/>
      <c r="G702" s="124"/>
      <c r="H702" s="124"/>
      <c r="I702" s="12" t="str">
        <f t="shared" si="32"/>
        <v/>
      </c>
      <c r="J702" s="13" t="str">
        <f t="shared" si="30"/>
        <v/>
      </c>
      <c r="K702" s="13" t="str">
        <f t="shared" si="31"/>
        <v/>
      </c>
    </row>
    <row r="703" spans="1:11" ht="14.4" x14ac:dyDescent="0.3">
      <c r="A703" s="61"/>
      <c r="B703" s="62"/>
      <c r="C703" s="62"/>
      <c r="D703" s="62"/>
      <c r="E703" s="62"/>
      <c r="F703" s="62"/>
      <c r="G703" s="124"/>
      <c r="H703" s="124"/>
      <c r="I703" s="12" t="str">
        <f t="shared" si="32"/>
        <v/>
      </c>
      <c r="J703" s="13" t="str">
        <f t="shared" si="30"/>
        <v/>
      </c>
      <c r="K703" s="13" t="str">
        <f t="shared" si="31"/>
        <v/>
      </c>
    </row>
    <row r="704" spans="1:11" ht="14.4" x14ac:dyDescent="0.3">
      <c r="A704" s="61"/>
      <c r="B704" s="62"/>
      <c r="C704" s="62"/>
      <c r="D704" s="62"/>
      <c r="E704" s="62"/>
      <c r="F704" s="62"/>
      <c r="G704" s="124"/>
      <c r="H704" s="124"/>
      <c r="I704" s="12" t="str">
        <f t="shared" si="32"/>
        <v/>
      </c>
      <c r="J704" s="13" t="str">
        <f t="shared" si="30"/>
        <v/>
      </c>
      <c r="K704" s="13" t="str">
        <f t="shared" si="31"/>
        <v/>
      </c>
    </row>
    <row r="705" spans="1:11" ht="14.4" x14ac:dyDescent="0.3">
      <c r="A705" s="61"/>
      <c r="B705" s="62"/>
      <c r="C705" s="62"/>
      <c r="D705" s="62"/>
      <c r="E705" s="62"/>
      <c r="F705" s="62"/>
      <c r="G705" s="124"/>
      <c r="H705" s="124"/>
      <c r="I705" s="12" t="str">
        <f t="shared" si="32"/>
        <v/>
      </c>
      <c r="J705" s="13" t="str">
        <f t="shared" si="30"/>
        <v/>
      </c>
      <c r="K705" s="13" t="str">
        <f t="shared" si="31"/>
        <v/>
      </c>
    </row>
    <row r="706" spans="1:11" ht="14.4" x14ac:dyDescent="0.3">
      <c r="A706" s="61"/>
      <c r="B706" s="62"/>
      <c r="C706" s="62"/>
      <c r="D706" s="62"/>
      <c r="E706" s="62"/>
      <c r="F706" s="62"/>
      <c r="G706" s="124"/>
      <c r="H706" s="124"/>
      <c r="I706" s="12" t="str">
        <f t="shared" si="32"/>
        <v/>
      </c>
      <c r="J706" s="13" t="str">
        <f t="shared" si="30"/>
        <v/>
      </c>
      <c r="K706" s="13" t="str">
        <f t="shared" si="31"/>
        <v/>
      </c>
    </row>
    <row r="707" spans="1:11" ht="14.4" x14ac:dyDescent="0.3">
      <c r="A707" s="61"/>
      <c r="B707" s="62"/>
      <c r="C707" s="62"/>
      <c r="D707" s="62"/>
      <c r="E707" s="62"/>
      <c r="F707" s="62"/>
      <c r="G707" s="124"/>
      <c r="H707" s="124"/>
      <c r="I707" s="12" t="str">
        <f t="shared" si="32"/>
        <v/>
      </c>
      <c r="J707" s="13" t="str">
        <f t="shared" si="30"/>
        <v/>
      </c>
      <c r="K707" s="13" t="str">
        <f t="shared" si="31"/>
        <v/>
      </c>
    </row>
    <row r="708" spans="1:11" ht="14.4" x14ac:dyDescent="0.3">
      <c r="A708" s="61"/>
      <c r="B708" s="62"/>
      <c r="C708" s="62"/>
      <c r="D708" s="62"/>
      <c r="E708" s="62"/>
      <c r="F708" s="62"/>
      <c r="G708" s="124"/>
      <c r="H708" s="124"/>
      <c r="I708" s="12" t="str">
        <f t="shared" si="32"/>
        <v/>
      </c>
      <c r="J708" s="13" t="str">
        <f t="shared" si="30"/>
        <v/>
      </c>
      <c r="K708" s="13" t="str">
        <f t="shared" si="31"/>
        <v/>
      </c>
    </row>
    <row r="709" spans="1:11" ht="14.4" x14ac:dyDescent="0.3">
      <c r="A709" s="61"/>
      <c r="B709" s="62"/>
      <c r="C709" s="62"/>
      <c r="D709" s="62"/>
      <c r="E709" s="62"/>
      <c r="F709" s="62"/>
      <c r="G709" s="124"/>
      <c r="H709" s="124"/>
      <c r="I709" s="12" t="str">
        <f t="shared" si="32"/>
        <v/>
      </c>
      <c r="J709" s="13" t="str">
        <f t="shared" si="30"/>
        <v/>
      </c>
      <c r="K709" s="13" t="str">
        <f t="shared" si="31"/>
        <v/>
      </c>
    </row>
    <row r="710" spans="1:11" ht="14.4" x14ac:dyDescent="0.3">
      <c r="A710" s="61"/>
      <c r="B710" s="62"/>
      <c r="C710" s="62"/>
      <c r="D710" s="62"/>
      <c r="E710" s="62"/>
      <c r="F710" s="62"/>
      <c r="G710" s="124"/>
      <c r="H710" s="124"/>
      <c r="I710" s="12" t="str">
        <f t="shared" si="32"/>
        <v/>
      </c>
      <c r="J710" s="13" t="str">
        <f t="shared" si="30"/>
        <v/>
      </c>
      <c r="K710" s="13" t="str">
        <f t="shared" si="31"/>
        <v/>
      </c>
    </row>
    <row r="711" spans="1:11" ht="14.4" x14ac:dyDescent="0.3">
      <c r="A711" s="61"/>
      <c r="B711" s="62"/>
      <c r="C711" s="62"/>
      <c r="D711" s="62"/>
      <c r="E711" s="62"/>
      <c r="F711" s="62"/>
      <c r="G711" s="124"/>
      <c r="H711" s="124"/>
      <c r="I711" s="12" t="str">
        <f t="shared" si="32"/>
        <v/>
      </c>
      <c r="J711" s="13" t="str">
        <f t="shared" si="30"/>
        <v/>
      </c>
      <c r="K711" s="13" t="str">
        <f t="shared" si="31"/>
        <v/>
      </c>
    </row>
    <row r="712" spans="1:11" ht="14.4" x14ac:dyDescent="0.3">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4.4" x14ac:dyDescent="0.3">
      <c r="A713" s="61"/>
      <c r="B713" s="62"/>
      <c r="C713" s="62"/>
      <c r="D713" s="62"/>
      <c r="E713" s="62"/>
      <c r="F713" s="62"/>
      <c r="G713" s="124"/>
      <c r="H713" s="124"/>
      <c r="I713" s="12" t="str">
        <f t="shared" ref="I713:I776" si="35">IF(A713="","",I712+G713-H713)</f>
        <v/>
      </c>
      <c r="J713" s="13" t="str">
        <f t="shared" si="33"/>
        <v/>
      </c>
      <c r="K713" s="13" t="str">
        <f t="shared" si="34"/>
        <v/>
      </c>
    </row>
    <row r="714" spans="1:11" ht="14.4" x14ac:dyDescent="0.3">
      <c r="A714" s="61"/>
      <c r="B714" s="62"/>
      <c r="C714" s="62"/>
      <c r="D714" s="62"/>
      <c r="E714" s="62"/>
      <c r="F714" s="62"/>
      <c r="G714" s="124"/>
      <c r="H714" s="124"/>
      <c r="I714" s="12" t="str">
        <f t="shared" si="35"/>
        <v/>
      </c>
      <c r="J714" s="13" t="str">
        <f t="shared" si="33"/>
        <v/>
      </c>
      <c r="K714" s="13" t="str">
        <f t="shared" si="34"/>
        <v/>
      </c>
    </row>
    <row r="715" spans="1:11" ht="14.4" x14ac:dyDescent="0.3">
      <c r="A715" s="61"/>
      <c r="B715" s="62"/>
      <c r="C715" s="62"/>
      <c r="D715" s="62"/>
      <c r="E715" s="62"/>
      <c r="F715" s="62"/>
      <c r="G715" s="124"/>
      <c r="H715" s="124"/>
      <c r="I715" s="12" t="str">
        <f t="shared" si="35"/>
        <v/>
      </c>
      <c r="J715" s="13" t="str">
        <f t="shared" si="33"/>
        <v/>
      </c>
      <c r="K715" s="13" t="str">
        <f t="shared" si="34"/>
        <v/>
      </c>
    </row>
    <row r="716" spans="1:11" ht="14.4" x14ac:dyDescent="0.3">
      <c r="A716" s="61"/>
      <c r="B716" s="62"/>
      <c r="C716" s="62"/>
      <c r="D716" s="62"/>
      <c r="E716" s="62"/>
      <c r="F716" s="62"/>
      <c r="G716" s="124"/>
      <c r="H716" s="124"/>
      <c r="I716" s="12" t="str">
        <f t="shared" si="35"/>
        <v/>
      </c>
      <c r="J716" s="13" t="str">
        <f t="shared" si="33"/>
        <v/>
      </c>
      <c r="K716" s="13" t="str">
        <f t="shared" si="34"/>
        <v/>
      </c>
    </row>
    <row r="717" spans="1:11" ht="14.4" x14ac:dyDescent="0.3">
      <c r="A717" s="61"/>
      <c r="B717" s="62"/>
      <c r="C717" s="62"/>
      <c r="D717" s="62"/>
      <c r="E717" s="62"/>
      <c r="F717" s="62"/>
      <c r="G717" s="124"/>
      <c r="H717" s="124"/>
      <c r="I717" s="12" t="str">
        <f t="shared" si="35"/>
        <v/>
      </c>
      <c r="J717" s="13" t="str">
        <f t="shared" si="33"/>
        <v/>
      </c>
      <c r="K717" s="13" t="str">
        <f t="shared" si="34"/>
        <v/>
      </c>
    </row>
    <row r="718" spans="1:11" ht="14.4" x14ac:dyDescent="0.3">
      <c r="A718" s="61"/>
      <c r="B718" s="62"/>
      <c r="C718" s="62"/>
      <c r="D718" s="62"/>
      <c r="E718" s="62"/>
      <c r="F718" s="62"/>
      <c r="G718" s="124"/>
      <c r="H718" s="124"/>
      <c r="I718" s="12" t="str">
        <f t="shared" si="35"/>
        <v/>
      </c>
      <c r="J718" s="13" t="str">
        <f t="shared" si="33"/>
        <v/>
      </c>
      <c r="K718" s="13" t="str">
        <f t="shared" si="34"/>
        <v/>
      </c>
    </row>
    <row r="719" spans="1:11" ht="14.4" x14ac:dyDescent="0.3">
      <c r="A719" s="61"/>
      <c r="B719" s="62"/>
      <c r="C719" s="62"/>
      <c r="D719" s="62"/>
      <c r="E719" s="62"/>
      <c r="F719" s="62"/>
      <c r="G719" s="124"/>
      <c r="H719" s="124"/>
      <c r="I719" s="12" t="str">
        <f t="shared" si="35"/>
        <v/>
      </c>
      <c r="J719" s="13" t="str">
        <f t="shared" si="33"/>
        <v/>
      </c>
      <c r="K719" s="13" t="str">
        <f t="shared" si="34"/>
        <v/>
      </c>
    </row>
    <row r="720" spans="1:11" ht="14.4" x14ac:dyDescent="0.3">
      <c r="A720" s="61"/>
      <c r="B720" s="62"/>
      <c r="C720" s="62"/>
      <c r="D720" s="62"/>
      <c r="E720" s="62"/>
      <c r="F720" s="62"/>
      <c r="G720" s="124"/>
      <c r="H720" s="124"/>
      <c r="I720" s="12" t="str">
        <f t="shared" si="35"/>
        <v/>
      </c>
      <c r="J720" s="13" t="str">
        <f t="shared" si="33"/>
        <v/>
      </c>
      <c r="K720" s="13" t="str">
        <f t="shared" si="34"/>
        <v/>
      </c>
    </row>
    <row r="721" spans="1:11" ht="14.4" x14ac:dyDescent="0.3">
      <c r="A721" s="61"/>
      <c r="B721" s="62"/>
      <c r="C721" s="62"/>
      <c r="D721" s="62"/>
      <c r="E721" s="62"/>
      <c r="F721" s="62"/>
      <c r="G721" s="124"/>
      <c r="H721" s="124"/>
      <c r="I721" s="12" t="str">
        <f t="shared" si="35"/>
        <v/>
      </c>
      <c r="J721" s="13" t="str">
        <f t="shared" si="33"/>
        <v/>
      </c>
      <c r="K721" s="13" t="str">
        <f t="shared" si="34"/>
        <v/>
      </c>
    </row>
    <row r="722" spans="1:11" ht="14.4" x14ac:dyDescent="0.3">
      <c r="A722" s="61"/>
      <c r="B722" s="62"/>
      <c r="C722" s="62"/>
      <c r="D722" s="62"/>
      <c r="E722" s="62"/>
      <c r="F722" s="62"/>
      <c r="G722" s="124"/>
      <c r="H722" s="124"/>
      <c r="I722" s="12" t="str">
        <f t="shared" si="35"/>
        <v/>
      </c>
      <c r="J722" s="13" t="str">
        <f t="shared" si="33"/>
        <v/>
      </c>
      <c r="K722" s="13" t="str">
        <f t="shared" si="34"/>
        <v/>
      </c>
    </row>
    <row r="723" spans="1:11" ht="14.4" x14ac:dyDescent="0.3">
      <c r="A723" s="61"/>
      <c r="B723" s="62"/>
      <c r="C723" s="62"/>
      <c r="D723" s="62"/>
      <c r="E723" s="62"/>
      <c r="F723" s="62"/>
      <c r="G723" s="124"/>
      <c r="H723" s="124"/>
      <c r="I723" s="12" t="str">
        <f t="shared" si="35"/>
        <v/>
      </c>
      <c r="J723" s="13" t="str">
        <f t="shared" si="33"/>
        <v/>
      </c>
      <c r="K723" s="13" t="str">
        <f t="shared" si="34"/>
        <v/>
      </c>
    </row>
    <row r="724" spans="1:11" ht="14.4" x14ac:dyDescent="0.3">
      <c r="A724" s="61"/>
      <c r="B724" s="62"/>
      <c r="C724" s="62"/>
      <c r="D724" s="62"/>
      <c r="E724" s="62"/>
      <c r="F724" s="62"/>
      <c r="G724" s="124"/>
      <c r="H724" s="124"/>
      <c r="I724" s="12" t="str">
        <f t="shared" si="35"/>
        <v/>
      </c>
      <c r="J724" s="13" t="str">
        <f t="shared" si="33"/>
        <v/>
      </c>
      <c r="K724" s="13" t="str">
        <f t="shared" si="34"/>
        <v/>
      </c>
    </row>
    <row r="725" spans="1:11" ht="14.4" x14ac:dyDescent="0.3">
      <c r="A725" s="61"/>
      <c r="B725" s="62"/>
      <c r="C725" s="62"/>
      <c r="D725" s="62"/>
      <c r="E725" s="62"/>
      <c r="F725" s="62"/>
      <c r="G725" s="124"/>
      <c r="H725" s="124"/>
      <c r="I725" s="12" t="str">
        <f t="shared" si="35"/>
        <v/>
      </c>
      <c r="J725" s="13" t="str">
        <f t="shared" si="33"/>
        <v/>
      </c>
      <c r="K725" s="13" t="str">
        <f t="shared" si="34"/>
        <v/>
      </c>
    </row>
    <row r="726" spans="1:11" ht="14.4" x14ac:dyDescent="0.3">
      <c r="A726" s="61"/>
      <c r="B726" s="62"/>
      <c r="C726" s="62"/>
      <c r="D726" s="62"/>
      <c r="E726" s="62"/>
      <c r="F726" s="62"/>
      <c r="G726" s="124"/>
      <c r="H726" s="124"/>
      <c r="I726" s="12" t="str">
        <f t="shared" si="35"/>
        <v/>
      </c>
      <c r="J726" s="13" t="str">
        <f t="shared" si="33"/>
        <v/>
      </c>
      <c r="K726" s="13" t="str">
        <f t="shared" si="34"/>
        <v/>
      </c>
    </row>
    <row r="727" spans="1:11" ht="14.4" x14ac:dyDescent="0.3">
      <c r="A727" s="61"/>
      <c r="B727" s="62"/>
      <c r="C727" s="62"/>
      <c r="D727" s="62"/>
      <c r="E727" s="62"/>
      <c r="F727" s="62"/>
      <c r="G727" s="124"/>
      <c r="H727" s="124"/>
      <c r="I727" s="12" t="str">
        <f t="shared" si="35"/>
        <v/>
      </c>
      <c r="J727" s="13" t="str">
        <f t="shared" si="33"/>
        <v/>
      </c>
      <c r="K727" s="13" t="str">
        <f t="shared" si="34"/>
        <v/>
      </c>
    </row>
    <row r="728" spans="1:11" ht="14.4" x14ac:dyDescent="0.3">
      <c r="A728" s="61"/>
      <c r="B728" s="62"/>
      <c r="C728" s="62"/>
      <c r="D728" s="62"/>
      <c r="E728" s="62"/>
      <c r="F728" s="62"/>
      <c r="G728" s="124"/>
      <c r="H728" s="124"/>
      <c r="I728" s="12" t="str">
        <f t="shared" si="35"/>
        <v/>
      </c>
      <c r="J728" s="13" t="str">
        <f t="shared" si="33"/>
        <v/>
      </c>
      <c r="K728" s="13" t="str">
        <f t="shared" si="34"/>
        <v/>
      </c>
    </row>
    <row r="729" spans="1:11" ht="14.4" x14ac:dyDescent="0.3">
      <c r="A729" s="61"/>
      <c r="B729" s="62"/>
      <c r="C729" s="62"/>
      <c r="D729" s="62"/>
      <c r="E729" s="62"/>
      <c r="F729" s="62"/>
      <c r="G729" s="124"/>
      <c r="H729" s="124"/>
      <c r="I729" s="12" t="str">
        <f t="shared" si="35"/>
        <v/>
      </c>
      <c r="J729" s="13" t="str">
        <f t="shared" si="33"/>
        <v/>
      </c>
      <c r="K729" s="13" t="str">
        <f t="shared" si="34"/>
        <v/>
      </c>
    </row>
    <row r="730" spans="1:11" ht="14.4" x14ac:dyDescent="0.3">
      <c r="A730" s="61"/>
      <c r="B730" s="62"/>
      <c r="C730" s="62"/>
      <c r="D730" s="62"/>
      <c r="E730" s="62"/>
      <c r="F730" s="62"/>
      <c r="G730" s="124"/>
      <c r="H730" s="124"/>
      <c r="I730" s="12" t="str">
        <f t="shared" si="35"/>
        <v/>
      </c>
      <c r="J730" s="13" t="str">
        <f t="shared" si="33"/>
        <v/>
      </c>
      <c r="K730" s="13" t="str">
        <f t="shared" si="34"/>
        <v/>
      </c>
    </row>
    <row r="731" spans="1:11" ht="14.4" x14ac:dyDescent="0.3">
      <c r="A731" s="61"/>
      <c r="B731" s="62"/>
      <c r="C731" s="62"/>
      <c r="D731" s="62"/>
      <c r="E731" s="62"/>
      <c r="F731" s="62"/>
      <c r="G731" s="124"/>
      <c r="H731" s="124"/>
      <c r="I731" s="12" t="str">
        <f t="shared" si="35"/>
        <v/>
      </c>
      <c r="J731" s="13" t="str">
        <f t="shared" si="33"/>
        <v/>
      </c>
      <c r="K731" s="13" t="str">
        <f t="shared" si="34"/>
        <v/>
      </c>
    </row>
    <row r="732" spans="1:11" ht="14.4" x14ac:dyDescent="0.3">
      <c r="A732" s="61"/>
      <c r="B732" s="62"/>
      <c r="C732" s="62"/>
      <c r="D732" s="62"/>
      <c r="E732" s="62"/>
      <c r="F732" s="62"/>
      <c r="G732" s="124"/>
      <c r="H732" s="124"/>
      <c r="I732" s="12" t="str">
        <f t="shared" si="35"/>
        <v/>
      </c>
      <c r="J732" s="13" t="str">
        <f t="shared" si="33"/>
        <v/>
      </c>
      <c r="K732" s="13" t="str">
        <f t="shared" si="34"/>
        <v/>
      </c>
    </row>
    <row r="733" spans="1:11" ht="14.4" x14ac:dyDescent="0.3">
      <c r="A733" s="61"/>
      <c r="B733" s="62"/>
      <c r="C733" s="62"/>
      <c r="D733" s="62"/>
      <c r="E733" s="62"/>
      <c r="F733" s="62"/>
      <c r="G733" s="124"/>
      <c r="H733" s="124"/>
      <c r="I733" s="12" t="str">
        <f t="shared" si="35"/>
        <v/>
      </c>
      <c r="J733" s="13" t="str">
        <f t="shared" si="33"/>
        <v/>
      </c>
      <c r="K733" s="13" t="str">
        <f t="shared" si="34"/>
        <v/>
      </c>
    </row>
    <row r="734" spans="1:11" ht="14.4" x14ac:dyDescent="0.3">
      <c r="A734" s="61"/>
      <c r="B734" s="62"/>
      <c r="C734" s="62"/>
      <c r="D734" s="62"/>
      <c r="E734" s="62"/>
      <c r="F734" s="62"/>
      <c r="G734" s="124"/>
      <c r="H734" s="124"/>
      <c r="I734" s="12" t="str">
        <f t="shared" si="35"/>
        <v/>
      </c>
      <c r="J734" s="13" t="str">
        <f t="shared" si="33"/>
        <v/>
      </c>
      <c r="K734" s="13" t="str">
        <f t="shared" si="34"/>
        <v/>
      </c>
    </row>
    <row r="735" spans="1:11" ht="14.4" x14ac:dyDescent="0.3">
      <c r="A735" s="61"/>
      <c r="B735" s="62"/>
      <c r="C735" s="62"/>
      <c r="D735" s="62"/>
      <c r="E735" s="62"/>
      <c r="F735" s="62"/>
      <c r="G735" s="124"/>
      <c r="H735" s="124"/>
      <c r="I735" s="12" t="str">
        <f t="shared" si="35"/>
        <v/>
      </c>
      <c r="J735" s="13" t="str">
        <f t="shared" si="33"/>
        <v/>
      </c>
      <c r="K735" s="13" t="str">
        <f t="shared" si="34"/>
        <v/>
      </c>
    </row>
    <row r="736" spans="1:11" ht="14.4" x14ac:dyDescent="0.3">
      <c r="A736" s="61"/>
      <c r="B736" s="62"/>
      <c r="C736" s="62"/>
      <c r="D736" s="62"/>
      <c r="E736" s="62"/>
      <c r="F736" s="62"/>
      <c r="G736" s="124"/>
      <c r="H736" s="124"/>
      <c r="I736" s="12" t="str">
        <f t="shared" si="35"/>
        <v/>
      </c>
      <c r="J736" s="13" t="str">
        <f t="shared" si="33"/>
        <v/>
      </c>
      <c r="K736" s="13" t="str">
        <f t="shared" si="34"/>
        <v/>
      </c>
    </row>
    <row r="737" spans="1:11" ht="14.4" x14ac:dyDescent="0.3">
      <c r="A737" s="61"/>
      <c r="B737" s="62"/>
      <c r="C737" s="62"/>
      <c r="D737" s="62"/>
      <c r="E737" s="62"/>
      <c r="F737" s="62"/>
      <c r="G737" s="124"/>
      <c r="H737" s="124"/>
      <c r="I737" s="12" t="str">
        <f t="shared" si="35"/>
        <v/>
      </c>
      <c r="J737" s="13" t="str">
        <f t="shared" si="33"/>
        <v/>
      </c>
      <c r="K737" s="13" t="str">
        <f t="shared" si="34"/>
        <v/>
      </c>
    </row>
    <row r="738" spans="1:11" ht="14.4" x14ac:dyDescent="0.3">
      <c r="A738" s="61"/>
      <c r="B738" s="62"/>
      <c r="C738" s="62"/>
      <c r="D738" s="62"/>
      <c r="E738" s="62"/>
      <c r="F738" s="62"/>
      <c r="G738" s="124"/>
      <c r="H738" s="124"/>
      <c r="I738" s="12" t="str">
        <f t="shared" si="35"/>
        <v/>
      </c>
      <c r="J738" s="13" t="str">
        <f t="shared" si="33"/>
        <v/>
      </c>
      <c r="K738" s="13" t="str">
        <f t="shared" si="34"/>
        <v/>
      </c>
    </row>
    <row r="739" spans="1:11" ht="14.4" x14ac:dyDescent="0.3">
      <c r="A739" s="61"/>
      <c r="B739" s="62"/>
      <c r="C739" s="62"/>
      <c r="D739" s="62"/>
      <c r="E739" s="62"/>
      <c r="F739" s="62"/>
      <c r="G739" s="124"/>
      <c r="H739" s="124"/>
      <c r="I739" s="12" t="str">
        <f t="shared" si="35"/>
        <v/>
      </c>
      <c r="J739" s="13" t="str">
        <f t="shared" si="33"/>
        <v/>
      </c>
      <c r="K739" s="13" t="str">
        <f t="shared" si="34"/>
        <v/>
      </c>
    </row>
    <row r="740" spans="1:11" ht="14.4" x14ac:dyDescent="0.3">
      <c r="A740" s="61"/>
      <c r="B740" s="62"/>
      <c r="C740" s="62"/>
      <c r="D740" s="62"/>
      <c r="E740" s="62"/>
      <c r="F740" s="62"/>
      <c r="G740" s="124"/>
      <c r="H740" s="124"/>
      <c r="I740" s="12" t="str">
        <f t="shared" si="35"/>
        <v/>
      </c>
      <c r="J740" s="13" t="str">
        <f t="shared" si="33"/>
        <v/>
      </c>
      <c r="K740" s="13" t="str">
        <f t="shared" si="34"/>
        <v/>
      </c>
    </row>
    <row r="741" spans="1:11" ht="14.4" x14ac:dyDescent="0.3">
      <c r="A741" s="61"/>
      <c r="B741" s="62"/>
      <c r="C741" s="62"/>
      <c r="D741" s="62"/>
      <c r="E741" s="62"/>
      <c r="F741" s="62"/>
      <c r="G741" s="124"/>
      <c r="H741" s="124"/>
      <c r="I741" s="12" t="str">
        <f t="shared" si="35"/>
        <v/>
      </c>
      <c r="J741" s="13" t="str">
        <f t="shared" si="33"/>
        <v/>
      </c>
      <c r="K741" s="13" t="str">
        <f t="shared" si="34"/>
        <v/>
      </c>
    </row>
    <row r="742" spans="1:11" ht="14.4" x14ac:dyDescent="0.3">
      <c r="A742" s="61"/>
      <c r="B742" s="62"/>
      <c r="C742" s="62"/>
      <c r="D742" s="62"/>
      <c r="E742" s="62"/>
      <c r="F742" s="62"/>
      <c r="G742" s="124"/>
      <c r="H742" s="124"/>
      <c r="I742" s="12" t="str">
        <f t="shared" si="35"/>
        <v/>
      </c>
      <c r="J742" s="13" t="str">
        <f t="shared" si="33"/>
        <v/>
      </c>
      <c r="K742" s="13" t="str">
        <f t="shared" si="34"/>
        <v/>
      </c>
    </row>
    <row r="743" spans="1:11" ht="14.4" x14ac:dyDescent="0.3">
      <c r="A743" s="61"/>
      <c r="B743" s="62"/>
      <c r="C743" s="62"/>
      <c r="D743" s="62"/>
      <c r="E743" s="62"/>
      <c r="F743" s="62"/>
      <c r="G743" s="124"/>
      <c r="H743" s="124"/>
      <c r="I743" s="12" t="str">
        <f t="shared" si="35"/>
        <v/>
      </c>
      <c r="J743" s="13" t="str">
        <f t="shared" si="33"/>
        <v/>
      </c>
      <c r="K743" s="13" t="str">
        <f t="shared" si="34"/>
        <v/>
      </c>
    </row>
    <row r="744" spans="1:11" ht="14.4" x14ac:dyDescent="0.3">
      <c r="A744" s="61"/>
      <c r="B744" s="62"/>
      <c r="C744" s="62"/>
      <c r="D744" s="62"/>
      <c r="E744" s="62"/>
      <c r="F744" s="62"/>
      <c r="G744" s="124"/>
      <c r="H744" s="124"/>
      <c r="I744" s="12" t="str">
        <f t="shared" si="35"/>
        <v/>
      </c>
      <c r="J744" s="13" t="str">
        <f t="shared" si="33"/>
        <v/>
      </c>
      <c r="K744" s="13" t="str">
        <f t="shared" si="34"/>
        <v/>
      </c>
    </row>
    <row r="745" spans="1:11" ht="14.4" x14ac:dyDescent="0.3">
      <c r="A745" s="61"/>
      <c r="B745" s="62"/>
      <c r="C745" s="62"/>
      <c r="D745" s="62"/>
      <c r="E745" s="62"/>
      <c r="F745" s="62"/>
      <c r="G745" s="124"/>
      <c r="H745" s="124"/>
      <c r="I745" s="12" t="str">
        <f t="shared" si="35"/>
        <v/>
      </c>
      <c r="J745" s="13" t="str">
        <f t="shared" si="33"/>
        <v/>
      </c>
      <c r="K745" s="13" t="str">
        <f t="shared" si="34"/>
        <v/>
      </c>
    </row>
    <row r="746" spans="1:11" ht="14.4" x14ac:dyDescent="0.3">
      <c r="A746" s="61"/>
      <c r="B746" s="62"/>
      <c r="C746" s="62"/>
      <c r="D746" s="62"/>
      <c r="E746" s="62"/>
      <c r="F746" s="62"/>
      <c r="G746" s="124"/>
      <c r="H746" s="124"/>
      <c r="I746" s="12" t="str">
        <f t="shared" si="35"/>
        <v/>
      </c>
      <c r="J746" s="13" t="str">
        <f t="shared" si="33"/>
        <v/>
      </c>
      <c r="K746" s="13" t="str">
        <f t="shared" si="34"/>
        <v/>
      </c>
    </row>
    <row r="747" spans="1:11" ht="14.4" x14ac:dyDescent="0.3">
      <c r="A747" s="61"/>
      <c r="B747" s="62"/>
      <c r="C747" s="62"/>
      <c r="D747" s="62"/>
      <c r="E747" s="62"/>
      <c r="F747" s="62"/>
      <c r="G747" s="124"/>
      <c r="H747" s="124"/>
      <c r="I747" s="12" t="str">
        <f t="shared" si="35"/>
        <v/>
      </c>
      <c r="J747" s="13" t="str">
        <f t="shared" si="33"/>
        <v/>
      </c>
      <c r="K747" s="13" t="str">
        <f t="shared" si="34"/>
        <v/>
      </c>
    </row>
    <row r="748" spans="1:11" ht="14.4" x14ac:dyDescent="0.3">
      <c r="A748" s="61"/>
      <c r="B748" s="62"/>
      <c r="C748" s="62"/>
      <c r="D748" s="62"/>
      <c r="E748" s="62"/>
      <c r="F748" s="62"/>
      <c r="G748" s="124"/>
      <c r="H748" s="124"/>
      <c r="I748" s="12" t="str">
        <f t="shared" si="35"/>
        <v/>
      </c>
      <c r="J748" s="13" t="str">
        <f t="shared" si="33"/>
        <v/>
      </c>
      <c r="K748" s="13" t="str">
        <f t="shared" si="34"/>
        <v/>
      </c>
    </row>
    <row r="749" spans="1:11" ht="14.4" x14ac:dyDescent="0.3">
      <c r="A749" s="61"/>
      <c r="B749" s="62"/>
      <c r="C749" s="62"/>
      <c r="D749" s="62"/>
      <c r="E749" s="62"/>
      <c r="F749" s="62"/>
      <c r="G749" s="124"/>
      <c r="H749" s="124"/>
      <c r="I749" s="12" t="str">
        <f t="shared" si="35"/>
        <v/>
      </c>
      <c r="J749" s="13" t="str">
        <f t="shared" si="33"/>
        <v/>
      </c>
      <c r="K749" s="13" t="str">
        <f t="shared" si="34"/>
        <v/>
      </c>
    </row>
    <row r="750" spans="1:11" ht="14.4" x14ac:dyDescent="0.3">
      <c r="A750" s="61"/>
      <c r="B750" s="62"/>
      <c r="C750" s="62"/>
      <c r="D750" s="62"/>
      <c r="E750" s="62"/>
      <c r="F750" s="62"/>
      <c r="G750" s="124"/>
      <c r="H750" s="124"/>
      <c r="I750" s="12" t="str">
        <f t="shared" si="35"/>
        <v/>
      </c>
      <c r="J750" s="13" t="str">
        <f t="shared" si="33"/>
        <v/>
      </c>
      <c r="K750" s="13" t="str">
        <f t="shared" si="34"/>
        <v/>
      </c>
    </row>
    <row r="751" spans="1:11" ht="14.4" x14ac:dyDescent="0.3">
      <c r="A751" s="61"/>
      <c r="B751" s="62"/>
      <c r="C751" s="62"/>
      <c r="D751" s="62"/>
      <c r="E751" s="62"/>
      <c r="F751" s="62"/>
      <c r="G751" s="124"/>
      <c r="H751" s="124"/>
      <c r="I751" s="12" t="str">
        <f t="shared" si="35"/>
        <v/>
      </c>
      <c r="J751" s="13" t="str">
        <f t="shared" si="33"/>
        <v/>
      </c>
      <c r="K751" s="13" t="str">
        <f t="shared" si="34"/>
        <v/>
      </c>
    </row>
    <row r="752" spans="1:11" ht="14.4" x14ac:dyDescent="0.3">
      <c r="A752" s="61"/>
      <c r="B752" s="62"/>
      <c r="C752" s="62"/>
      <c r="D752" s="62"/>
      <c r="E752" s="62"/>
      <c r="F752" s="62"/>
      <c r="G752" s="124"/>
      <c r="H752" s="124"/>
      <c r="I752" s="12" t="str">
        <f t="shared" si="35"/>
        <v/>
      </c>
      <c r="J752" s="13" t="str">
        <f t="shared" si="33"/>
        <v/>
      </c>
      <c r="K752" s="13" t="str">
        <f t="shared" si="34"/>
        <v/>
      </c>
    </row>
    <row r="753" spans="1:11" ht="14.4" x14ac:dyDescent="0.3">
      <c r="A753" s="61"/>
      <c r="B753" s="62"/>
      <c r="C753" s="62"/>
      <c r="D753" s="62"/>
      <c r="E753" s="62"/>
      <c r="F753" s="62"/>
      <c r="G753" s="124"/>
      <c r="H753" s="124"/>
      <c r="I753" s="12" t="str">
        <f t="shared" si="35"/>
        <v/>
      </c>
      <c r="J753" s="13" t="str">
        <f t="shared" si="33"/>
        <v/>
      </c>
      <c r="K753" s="13" t="str">
        <f t="shared" si="34"/>
        <v/>
      </c>
    </row>
    <row r="754" spans="1:11" ht="14.4" x14ac:dyDescent="0.3">
      <c r="A754" s="61"/>
      <c r="B754" s="62"/>
      <c r="C754" s="62"/>
      <c r="D754" s="62"/>
      <c r="E754" s="62"/>
      <c r="F754" s="62"/>
      <c r="G754" s="124"/>
      <c r="H754" s="124"/>
      <c r="I754" s="12" t="str">
        <f t="shared" si="35"/>
        <v/>
      </c>
      <c r="J754" s="13" t="str">
        <f t="shared" si="33"/>
        <v/>
      </c>
      <c r="K754" s="13" t="str">
        <f t="shared" si="34"/>
        <v/>
      </c>
    </row>
    <row r="755" spans="1:11" ht="14.4" x14ac:dyDescent="0.3">
      <c r="A755" s="61"/>
      <c r="B755" s="62"/>
      <c r="C755" s="62"/>
      <c r="D755" s="62"/>
      <c r="E755" s="62"/>
      <c r="F755" s="62"/>
      <c r="G755" s="124"/>
      <c r="H755" s="124"/>
      <c r="I755" s="12" t="str">
        <f t="shared" si="35"/>
        <v/>
      </c>
      <c r="J755" s="13" t="str">
        <f t="shared" si="33"/>
        <v/>
      </c>
      <c r="K755" s="13" t="str">
        <f t="shared" si="34"/>
        <v/>
      </c>
    </row>
    <row r="756" spans="1:11" ht="14.4" x14ac:dyDescent="0.3">
      <c r="A756" s="61"/>
      <c r="B756" s="62"/>
      <c r="C756" s="62"/>
      <c r="D756" s="62"/>
      <c r="E756" s="62"/>
      <c r="F756" s="62"/>
      <c r="G756" s="124"/>
      <c r="H756" s="124"/>
      <c r="I756" s="12" t="str">
        <f t="shared" si="35"/>
        <v/>
      </c>
      <c r="J756" s="13" t="str">
        <f t="shared" si="33"/>
        <v/>
      </c>
      <c r="K756" s="13" t="str">
        <f t="shared" si="34"/>
        <v/>
      </c>
    </row>
    <row r="757" spans="1:11" ht="14.4" x14ac:dyDescent="0.3">
      <c r="A757" s="61"/>
      <c r="B757" s="62"/>
      <c r="C757" s="62"/>
      <c r="D757" s="62"/>
      <c r="E757" s="62"/>
      <c r="F757" s="62"/>
      <c r="G757" s="124"/>
      <c r="H757" s="124"/>
      <c r="I757" s="12" t="str">
        <f t="shared" si="35"/>
        <v/>
      </c>
      <c r="J757" s="13" t="str">
        <f t="shared" si="33"/>
        <v/>
      </c>
      <c r="K757" s="13" t="str">
        <f t="shared" si="34"/>
        <v/>
      </c>
    </row>
    <row r="758" spans="1:11" ht="14.4" x14ac:dyDescent="0.3">
      <c r="A758" s="61"/>
      <c r="B758" s="62"/>
      <c r="C758" s="62"/>
      <c r="D758" s="62"/>
      <c r="E758" s="62"/>
      <c r="F758" s="62"/>
      <c r="G758" s="124"/>
      <c r="H758" s="124"/>
      <c r="I758" s="12" t="str">
        <f t="shared" si="35"/>
        <v/>
      </c>
      <c r="J758" s="13" t="str">
        <f t="shared" si="33"/>
        <v/>
      </c>
      <c r="K758" s="13" t="str">
        <f t="shared" si="34"/>
        <v/>
      </c>
    </row>
    <row r="759" spans="1:11" ht="14.4" x14ac:dyDescent="0.3">
      <c r="A759" s="61"/>
      <c r="B759" s="62"/>
      <c r="C759" s="62"/>
      <c r="D759" s="62"/>
      <c r="E759" s="62"/>
      <c r="F759" s="62"/>
      <c r="G759" s="124"/>
      <c r="H759" s="124"/>
      <c r="I759" s="12" t="str">
        <f t="shared" si="35"/>
        <v/>
      </c>
      <c r="J759" s="13" t="str">
        <f t="shared" si="33"/>
        <v/>
      </c>
      <c r="K759" s="13" t="str">
        <f t="shared" si="34"/>
        <v/>
      </c>
    </row>
    <row r="760" spans="1:11" ht="14.4" x14ac:dyDescent="0.3">
      <c r="A760" s="61"/>
      <c r="B760" s="62"/>
      <c r="C760" s="62"/>
      <c r="D760" s="62"/>
      <c r="E760" s="62"/>
      <c r="F760" s="62"/>
      <c r="G760" s="124"/>
      <c r="H760" s="124"/>
      <c r="I760" s="12" t="str">
        <f t="shared" si="35"/>
        <v/>
      </c>
      <c r="J760" s="13" t="str">
        <f t="shared" si="33"/>
        <v/>
      </c>
      <c r="K760" s="13" t="str">
        <f t="shared" si="34"/>
        <v/>
      </c>
    </row>
    <row r="761" spans="1:11" ht="14.4" x14ac:dyDescent="0.3">
      <c r="A761" s="61"/>
      <c r="B761" s="62"/>
      <c r="C761" s="62"/>
      <c r="D761" s="62"/>
      <c r="E761" s="62"/>
      <c r="F761" s="62"/>
      <c r="G761" s="124"/>
      <c r="H761" s="124"/>
      <c r="I761" s="12" t="str">
        <f t="shared" si="35"/>
        <v/>
      </c>
      <c r="J761" s="13" t="str">
        <f t="shared" si="33"/>
        <v/>
      </c>
      <c r="K761" s="13" t="str">
        <f t="shared" si="34"/>
        <v/>
      </c>
    </row>
    <row r="762" spans="1:11" ht="14.4" x14ac:dyDescent="0.3">
      <c r="A762" s="61"/>
      <c r="B762" s="62"/>
      <c r="C762" s="62"/>
      <c r="D762" s="62"/>
      <c r="E762" s="62"/>
      <c r="F762" s="62"/>
      <c r="G762" s="124"/>
      <c r="H762" s="124"/>
      <c r="I762" s="12" t="str">
        <f t="shared" si="35"/>
        <v/>
      </c>
      <c r="J762" s="13" t="str">
        <f t="shared" si="33"/>
        <v/>
      </c>
      <c r="K762" s="13" t="str">
        <f t="shared" si="34"/>
        <v/>
      </c>
    </row>
    <row r="763" spans="1:11" ht="14.4" x14ac:dyDescent="0.3">
      <c r="A763" s="61"/>
      <c r="B763" s="62"/>
      <c r="C763" s="62"/>
      <c r="D763" s="62"/>
      <c r="E763" s="62"/>
      <c r="F763" s="62"/>
      <c r="G763" s="124"/>
      <c r="H763" s="124"/>
      <c r="I763" s="12" t="str">
        <f t="shared" si="35"/>
        <v/>
      </c>
      <c r="J763" s="13" t="str">
        <f t="shared" si="33"/>
        <v/>
      </c>
      <c r="K763" s="13" t="str">
        <f t="shared" si="34"/>
        <v/>
      </c>
    </row>
    <row r="764" spans="1:11" ht="14.4" x14ac:dyDescent="0.3">
      <c r="A764" s="61"/>
      <c r="B764" s="62"/>
      <c r="C764" s="62"/>
      <c r="D764" s="62"/>
      <c r="E764" s="62"/>
      <c r="F764" s="62"/>
      <c r="G764" s="124"/>
      <c r="H764" s="124"/>
      <c r="I764" s="12" t="str">
        <f t="shared" si="35"/>
        <v/>
      </c>
      <c r="J764" s="13" t="str">
        <f t="shared" si="33"/>
        <v/>
      </c>
      <c r="K764" s="13" t="str">
        <f t="shared" si="34"/>
        <v/>
      </c>
    </row>
    <row r="765" spans="1:11" ht="14.4" x14ac:dyDescent="0.3">
      <c r="A765" s="61"/>
      <c r="B765" s="62"/>
      <c r="C765" s="62"/>
      <c r="D765" s="62"/>
      <c r="E765" s="62"/>
      <c r="F765" s="62"/>
      <c r="G765" s="124"/>
      <c r="H765" s="124"/>
      <c r="I765" s="12" t="str">
        <f t="shared" si="35"/>
        <v/>
      </c>
      <c r="J765" s="13" t="str">
        <f t="shared" si="33"/>
        <v/>
      </c>
      <c r="K765" s="13" t="str">
        <f t="shared" si="34"/>
        <v/>
      </c>
    </row>
    <row r="766" spans="1:11" ht="14.4" x14ac:dyDescent="0.3">
      <c r="A766" s="61"/>
      <c r="B766" s="62"/>
      <c r="C766" s="62"/>
      <c r="D766" s="62"/>
      <c r="E766" s="62"/>
      <c r="F766" s="62"/>
      <c r="G766" s="124"/>
      <c r="H766" s="124"/>
      <c r="I766" s="12" t="str">
        <f t="shared" si="35"/>
        <v/>
      </c>
      <c r="J766" s="13" t="str">
        <f t="shared" si="33"/>
        <v/>
      </c>
      <c r="K766" s="13" t="str">
        <f t="shared" si="34"/>
        <v/>
      </c>
    </row>
    <row r="767" spans="1:11" ht="14.4" x14ac:dyDescent="0.3">
      <c r="A767" s="61"/>
      <c r="B767" s="62"/>
      <c r="C767" s="62"/>
      <c r="D767" s="62"/>
      <c r="E767" s="62"/>
      <c r="F767" s="62"/>
      <c r="G767" s="124"/>
      <c r="H767" s="124"/>
      <c r="I767" s="12" t="str">
        <f t="shared" si="35"/>
        <v/>
      </c>
      <c r="J767" s="13" t="str">
        <f t="shared" si="33"/>
        <v/>
      </c>
      <c r="K767" s="13" t="str">
        <f t="shared" si="34"/>
        <v/>
      </c>
    </row>
    <row r="768" spans="1:11" ht="14.4" x14ac:dyDescent="0.3">
      <c r="A768" s="61"/>
      <c r="B768" s="62"/>
      <c r="C768" s="62"/>
      <c r="D768" s="62"/>
      <c r="E768" s="62"/>
      <c r="F768" s="62"/>
      <c r="G768" s="124"/>
      <c r="H768" s="124"/>
      <c r="I768" s="12" t="str">
        <f t="shared" si="35"/>
        <v/>
      </c>
      <c r="J768" s="13" t="str">
        <f t="shared" si="33"/>
        <v/>
      </c>
      <c r="K768" s="13" t="str">
        <f t="shared" si="34"/>
        <v/>
      </c>
    </row>
    <row r="769" spans="1:11" ht="14.4" x14ac:dyDescent="0.3">
      <c r="A769" s="61"/>
      <c r="B769" s="62"/>
      <c r="C769" s="62"/>
      <c r="D769" s="62"/>
      <c r="E769" s="62"/>
      <c r="F769" s="62"/>
      <c r="G769" s="124"/>
      <c r="H769" s="124"/>
      <c r="I769" s="12" t="str">
        <f t="shared" si="35"/>
        <v/>
      </c>
      <c r="J769" s="13" t="str">
        <f t="shared" si="33"/>
        <v/>
      </c>
      <c r="K769" s="13" t="str">
        <f t="shared" si="34"/>
        <v/>
      </c>
    </row>
    <row r="770" spans="1:11" ht="14.4" x14ac:dyDescent="0.3">
      <c r="A770" s="61"/>
      <c r="B770" s="62"/>
      <c r="C770" s="62"/>
      <c r="D770" s="62"/>
      <c r="E770" s="62"/>
      <c r="F770" s="62"/>
      <c r="G770" s="124"/>
      <c r="H770" s="124"/>
      <c r="I770" s="12" t="str">
        <f t="shared" si="35"/>
        <v/>
      </c>
      <c r="J770" s="13" t="str">
        <f t="shared" si="33"/>
        <v/>
      </c>
      <c r="K770" s="13" t="str">
        <f t="shared" si="34"/>
        <v/>
      </c>
    </row>
    <row r="771" spans="1:11" ht="14.4" x14ac:dyDescent="0.3">
      <c r="A771" s="61"/>
      <c r="B771" s="62"/>
      <c r="C771" s="62"/>
      <c r="D771" s="62"/>
      <c r="E771" s="62"/>
      <c r="F771" s="62"/>
      <c r="G771" s="124"/>
      <c r="H771" s="124"/>
      <c r="I771" s="12" t="str">
        <f t="shared" si="35"/>
        <v/>
      </c>
      <c r="J771" s="13" t="str">
        <f t="shared" si="33"/>
        <v/>
      </c>
      <c r="K771" s="13" t="str">
        <f t="shared" si="34"/>
        <v/>
      </c>
    </row>
    <row r="772" spans="1:11" ht="14.4" x14ac:dyDescent="0.3">
      <c r="A772" s="61"/>
      <c r="B772" s="62"/>
      <c r="C772" s="62"/>
      <c r="D772" s="62"/>
      <c r="E772" s="62"/>
      <c r="F772" s="62"/>
      <c r="G772" s="124"/>
      <c r="H772" s="124"/>
      <c r="I772" s="12" t="str">
        <f t="shared" si="35"/>
        <v/>
      </c>
      <c r="J772" s="13" t="str">
        <f t="shared" si="33"/>
        <v/>
      </c>
      <c r="K772" s="13" t="str">
        <f t="shared" si="34"/>
        <v/>
      </c>
    </row>
    <row r="773" spans="1:11" ht="14.4" x14ac:dyDescent="0.3">
      <c r="A773" s="61"/>
      <c r="B773" s="62"/>
      <c r="C773" s="62"/>
      <c r="D773" s="62"/>
      <c r="E773" s="62"/>
      <c r="F773" s="62"/>
      <c r="G773" s="124"/>
      <c r="H773" s="124"/>
      <c r="I773" s="12" t="str">
        <f t="shared" si="35"/>
        <v/>
      </c>
      <c r="J773" s="13" t="str">
        <f t="shared" si="33"/>
        <v/>
      </c>
      <c r="K773" s="13" t="str">
        <f t="shared" si="34"/>
        <v/>
      </c>
    </row>
    <row r="774" spans="1:11" ht="14.4" x14ac:dyDescent="0.3">
      <c r="A774" s="61"/>
      <c r="B774" s="62"/>
      <c r="C774" s="62"/>
      <c r="D774" s="62"/>
      <c r="E774" s="62"/>
      <c r="F774" s="62"/>
      <c r="G774" s="124"/>
      <c r="H774" s="124"/>
      <c r="I774" s="12" t="str">
        <f t="shared" si="35"/>
        <v/>
      </c>
      <c r="J774" s="13" t="str">
        <f t="shared" si="33"/>
        <v/>
      </c>
      <c r="K774" s="13" t="str">
        <f t="shared" si="34"/>
        <v/>
      </c>
    </row>
    <row r="775" spans="1:11" ht="14.4" x14ac:dyDescent="0.3">
      <c r="A775" s="61"/>
      <c r="B775" s="62"/>
      <c r="C775" s="62"/>
      <c r="D775" s="62"/>
      <c r="E775" s="62"/>
      <c r="F775" s="62"/>
      <c r="G775" s="124"/>
      <c r="H775" s="124"/>
      <c r="I775" s="12" t="str">
        <f t="shared" si="35"/>
        <v/>
      </c>
      <c r="J775" s="13" t="str">
        <f t="shared" si="33"/>
        <v/>
      </c>
      <c r="K775" s="13" t="str">
        <f t="shared" si="34"/>
        <v/>
      </c>
    </row>
    <row r="776" spans="1:11" ht="14.4" x14ac:dyDescent="0.3">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4.4" x14ac:dyDescent="0.3">
      <c r="A777" s="61"/>
      <c r="B777" s="62"/>
      <c r="C777" s="62"/>
      <c r="D777" s="62"/>
      <c r="E777" s="62"/>
      <c r="F777" s="62"/>
      <c r="G777" s="124"/>
      <c r="H777" s="124"/>
      <c r="I777" s="12" t="str">
        <f t="shared" ref="I777:I840" si="38">IF(A777="","",I776+G777-H777)</f>
        <v/>
      </c>
      <c r="J777" s="13" t="str">
        <f t="shared" si="36"/>
        <v/>
      </c>
      <c r="K777" s="13" t="str">
        <f t="shared" si="37"/>
        <v/>
      </c>
    </row>
    <row r="778" spans="1:11" ht="14.4" x14ac:dyDescent="0.3">
      <c r="A778" s="61"/>
      <c r="B778" s="62"/>
      <c r="C778" s="62"/>
      <c r="D778" s="62"/>
      <c r="E778" s="62"/>
      <c r="F778" s="62"/>
      <c r="G778" s="124"/>
      <c r="H778" s="124"/>
      <c r="I778" s="12" t="str">
        <f t="shared" si="38"/>
        <v/>
      </c>
      <c r="J778" s="13" t="str">
        <f t="shared" si="36"/>
        <v/>
      </c>
      <c r="K778" s="13" t="str">
        <f t="shared" si="37"/>
        <v/>
      </c>
    </row>
    <row r="779" spans="1:11" ht="14.4" x14ac:dyDescent="0.3">
      <c r="A779" s="61"/>
      <c r="B779" s="62"/>
      <c r="C779" s="62"/>
      <c r="D779" s="62"/>
      <c r="E779" s="62"/>
      <c r="F779" s="62"/>
      <c r="G779" s="124"/>
      <c r="H779" s="124"/>
      <c r="I779" s="12" t="str">
        <f t="shared" si="38"/>
        <v/>
      </c>
      <c r="J779" s="13" t="str">
        <f t="shared" si="36"/>
        <v/>
      </c>
      <c r="K779" s="13" t="str">
        <f t="shared" si="37"/>
        <v/>
      </c>
    </row>
    <row r="780" spans="1:11" ht="14.4" x14ac:dyDescent="0.3">
      <c r="A780" s="61"/>
      <c r="B780" s="62"/>
      <c r="C780" s="62"/>
      <c r="D780" s="62"/>
      <c r="E780" s="62"/>
      <c r="F780" s="62"/>
      <c r="G780" s="124"/>
      <c r="H780" s="124"/>
      <c r="I780" s="12" t="str">
        <f t="shared" si="38"/>
        <v/>
      </c>
      <c r="J780" s="13" t="str">
        <f t="shared" si="36"/>
        <v/>
      </c>
      <c r="K780" s="13" t="str">
        <f t="shared" si="37"/>
        <v/>
      </c>
    </row>
    <row r="781" spans="1:11" ht="14.4" x14ac:dyDescent="0.3">
      <c r="A781" s="61"/>
      <c r="B781" s="62"/>
      <c r="C781" s="62"/>
      <c r="D781" s="62"/>
      <c r="E781" s="62"/>
      <c r="F781" s="62"/>
      <c r="G781" s="124"/>
      <c r="H781" s="124"/>
      <c r="I781" s="12" t="str">
        <f t="shared" si="38"/>
        <v/>
      </c>
      <c r="J781" s="13" t="str">
        <f t="shared" si="36"/>
        <v/>
      </c>
      <c r="K781" s="13" t="str">
        <f t="shared" si="37"/>
        <v/>
      </c>
    </row>
    <row r="782" spans="1:11" ht="14.4" x14ac:dyDescent="0.3">
      <c r="A782" s="61"/>
      <c r="B782" s="62"/>
      <c r="C782" s="62"/>
      <c r="D782" s="62"/>
      <c r="E782" s="62"/>
      <c r="F782" s="62"/>
      <c r="G782" s="124"/>
      <c r="H782" s="124"/>
      <c r="I782" s="12" t="str">
        <f t="shared" si="38"/>
        <v/>
      </c>
      <c r="J782" s="13" t="str">
        <f t="shared" si="36"/>
        <v/>
      </c>
      <c r="K782" s="13" t="str">
        <f t="shared" si="37"/>
        <v/>
      </c>
    </row>
    <row r="783" spans="1:11" ht="14.4" x14ac:dyDescent="0.3">
      <c r="A783" s="61"/>
      <c r="B783" s="62"/>
      <c r="C783" s="62"/>
      <c r="D783" s="62"/>
      <c r="E783" s="62"/>
      <c r="F783" s="62"/>
      <c r="G783" s="124"/>
      <c r="H783" s="124"/>
      <c r="I783" s="12" t="str">
        <f t="shared" si="38"/>
        <v/>
      </c>
      <c r="J783" s="13" t="str">
        <f t="shared" si="36"/>
        <v/>
      </c>
      <c r="K783" s="13" t="str">
        <f t="shared" si="37"/>
        <v/>
      </c>
    </row>
    <row r="784" spans="1:11" ht="14.4" x14ac:dyDescent="0.3">
      <c r="A784" s="61"/>
      <c r="B784" s="62"/>
      <c r="C784" s="62"/>
      <c r="D784" s="62"/>
      <c r="E784" s="62"/>
      <c r="F784" s="62"/>
      <c r="G784" s="124"/>
      <c r="H784" s="124"/>
      <c r="I784" s="12" t="str">
        <f t="shared" si="38"/>
        <v/>
      </c>
      <c r="J784" s="13" t="str">
        <f t="shared" si="36"/>
        <v/>
      </c>
      <c r="K784" s="13" t="str">
        <f t="shared" si="37"/>
        <v/>
      </c>
    </row>
    <row r="785" spans="1:11" ht="14.4" x14ac:dyDescent="0.3">
      <c r="A785" s="61"/>
      <c r="B785" s="62"/>
      <c r="C785" s="62"/>
      <c r="D785" s="62"/>
      <c r="E785" s="62"/>
      <c r="F785" s="62"/>
      <c r="G785" s="124"/>
      <c r="H785" s="124"/>
      <c r="I785" s="12" t="str">
        <f t="shared" si="38"/>
        <v/>
      </c>
      <c r="J785" s="13" t="str">
        <f t="shared" si="36"/>
        <v/>
      </c>
      <c r="K785" s="13" t="str">
        <f t="shared" si="37"/>
        <v/>
      </c>
    </row>
    <row r="786" spans="1:11" ht="14.4" x14ac:dyDescent="0.3">
      <c r="A786" s="61"/>
      <c r="B786" s="62"/>
      <c r="C786" s="62"/>
      <c r="D786" s="62"/>
      <c r="E786" s="62"/>
      <c r="F786" s="62"/>
      <c r="G786" s="124"/>
      <c r="H786" s="124"/>
      <c r="I786" s="12" t="str">
        <f t="shared" si="38"/>
        <v/>
      </c>
      <c r="J786" s="13" t="str">
        <f t="shared" si="36"/>
        <v/>
      </c>
      <c r="K786" s="13" t="str">
        <f t="shared" si="37"/>
        <v/>
      </c>
    </row>
    <row r="787" spans="1:11" ht="14.4" x14ac:dyDescent="0.3">
      <c r="A787" s="61"/>
      <c r="B787" s="62"/>
      <c r="C787" s="62"/>
      <c r="D787" s="62"/>
      <c r="E787" s="62"/>
      <c r="F787" s="62"/>
      <c r="G787" s="124"/>
      <c r="H787" s="124"/>
      <c r="I787" s="12" t="str">
        <f t="shared" si="38"/>
        <v/>
      </c>
      <c r="J787" s="13" t="str">
        <f t="shared" si="36"/>
        <v/>
      </c>
      <c r="K787" s="13" t="str">
        <f t="shared" si="37"/>
        <v/>
      </c>
    </row>
    <row r="788" spans="1:11" ht="14.4" x14ac:dyDescent="0.3">
      <c r="A788" s="61"/>
      <c r="B788" s="62"/>
      <c r="C788" s="62"/>
      <c r="D788" s="62"/>
      <c r="E788" s="62"/>
      <c r="F788" s="62"/>
      <c r="G788" s="124"/>
      <c r="H788" s="124"/>
      <c r="I788" s="12" t="str">
        <f t="shared" si="38"/>
        <v/>
      </c>
      <c r="J788" s="13" t="str">
        <f t="shared" si="36"/>
        <v/>
      </c>
      <c r="K788" s="13" t="str">
        <f t="shared" si="37"/>
        <v/>
      </c>
    </row>
    <row r="789" spans="1:11" ht="14.4" x14ac:dyDescent="0.3">
      <c r="A789" s="61"/>
      <c r="B789" s="62"/>
      <c r="C789" s="62"/>
      <c r="D789" s="62"/>
      <c r="E789" s="62"/>
      <c r="F789" s="62"/>
      <c r="G789" s="124"/>
      <c r="H789" s="124"/>
      <c r="I789" s="12" t="str">
        <f t="shared" si="38"/>
        <v/>
      </c>
      <c r="J789" s="13" t="str">
        <f t="shared" si="36"/>
        <v/>
      </c>
      <c r="K789" s="13" t="str">
        <f t="shared" si="37"/>
        <v/>
      </c>
    </row>
    <row r="790" spans="1:11" ht="14.4" x14ac:dyDescent="0.3">
      <c r="A790" s="61"/>
      <c r="B790" s="62"/>
      <c r="C790" s="62"/>
      <c r="D790" s="62"/>
      <c r="E790" s="62"/>
      <c r="F790" s="62"/>
      <c r="G790" s="124"/>
      <c r="H790" s="124"/>
      <c r="I790" s="12" t="str">
        <f t="shared" si="38"/>
        <v/>
      </c>
      <c r="J790" s="13" t="str">
        <f t="shared" si="36"/>
        <v/>
      </c>
      <c r="K790" s="13" t="str">
        <f t="shared" si="37"/>
        <v/>
      </c>
    </row>
    <row r="791" spans="1:11" ht="14.4" x14ac:dyDescent="0.3">
      <c r="A791" s="61"/>
      <c r="B791" s="62"/>
      <c r="C791" s="62"/>
      <c r="D791" s="62"/>
      <c r="E791" s="62"/>
      <c r="F791" s="62"/>
      <c r="G791" s="124"/>
      <c r="H791" s="124"/>
      <c r="I791" s="12" t="str">
        <f t="shared" si="38"/>
        <v/>
      </c>
      <c r="J791" s="13" t="str">
        <f t="shared" si="36"/>
        <v/>
      </c>
      <c r="K791" s="13" t="str">
        <f t="shared" si="37"/>
        <v/>
      </c>
    </row>
    <row r="792" spans="1:11" ht="14.4" x14ac:dyDescent="0.3">
      <c r="A792" s="61"/>
      <c r="B792" s="62"/>
      <c r="C792" s="62"/>
      <c r="D792" s="62"/>
      <c r="E792" s="62"/>
      <c r="F792" s="62"/>
      <c r="G792" s="124"/>
      <c r="H792" s="124"/>
      <c r="I792" s="12" t="str">
        <f t="shared" si="38"/>
        <v/>
      </c>
      <c r="J792" s="13" t="str">
        <f t="shared" si="36"/>
        <v/>
      </c>
      <c r="K792" s="13" t="str">
        <f t="shared" si="37"/>
        <v/>
      </c>
    </row>
    <row r="793" spans="1:11" ht="14.4" x14ac:dyDescent="0.3">
      <c r="A793" s="61"/>
      <c r="B793" s="62"/>
      <c r="C793" s="62"/>
      <c r="D793" s="62"/>
      <c r="E793" s="62"/>
      <c r="F793" s="62"/>
      <c r="G793" s="124"/>
      <c r="H793" s="124"/>
      <c r="I793" s="12" t="str">
        <f t="shared" si="38"/>
        <v/>
      </c>
      <c r="J793" s="13" t="str">
        <f t="shared" si="36"/>
        <v/>
      </c>
      <c r="K793" s="13" t="str">
        <f t="shared" si="37"/>
        <v/>
      </c>
    </row>
    <row r="794" spans="1:11" ht="14.4" x14ac:dyDescent="0.3">
      <c r="A794" s="61"/>
      <c r="B794" s="62"/>
      <c r="C794" s="62"/>
      <c r="D794" s="62"/>
      <c r="E794" s="62"/>
      <c r="F794" s="62"/>
      <c r="G794" s="124"/>
      <c r="H794" s="124"/>
      <c r="I794" s="12" t="str">
        <f t="shared" si="38"/>
        <v/>
      </c>
      <c r="J794" s="13" t="str">
        <f t="shared" si="36"/>
        <v/>
      </c>
      <c r="K794" s="13" t="str">
        <f t="shared" si="37"/>
        <v/>
      </c>
    </row>
    <row r="795" spans="1:11" ht="14.4" x14ac:dyDescent="0.3">
      <c r="A795" s="61"/>
      <c r="B795" s="62"/>
      <c r="C795" s="62"/>
      <c r="D795" s="62"/>
      <c r="E795" s="62"/>
      <c r="F795" s="62"/>
      <c r="G795" s="124"/>
      <c r="H795" s="124"/>
      <c r="I795" s="12" t="str">
        <f t="shared" si="38"/>
        <v/>
      </c>
      <c r="J795" s="13" t="str">
        <f t="shared" si="36"/>
        <v/>
      </c>
      <c r="K795" s="13" t="str">
        <f t="shared" si="37"/>
        <v/>
      </c>
    </row>
    <row r="796" spans="1:11" ht="14.4" x14ac:dyDescent="0.3">
      <c r="A796" s="61"/>
      <c r="B796" s="62"/>
      <c r="C796" s="62"/>
      <c r="D796" s="62"/>
      <c r="E796" s="62"/>
      <c r="F796" s="62"/>
      <c r="G796" s="124"/>
      <c r="H796" s="124"/>
      <c r="I796" s="12" t="str">
        <f t="shared" si="38"/>
        <v/>
      </c>
      <c r="J796" s="13" t="str">
        <f t="shared" si="36"/>
        <v/>
      </c>
      <c r="K796" s="13" t="str">
        <f t="shared" si="37"/>
        <v/>
      </c>
    </row>
    <row r="797" spans="1:11" ht="14.4" x14ac:dyDescent="0.3">
      <c r="A797" s="61"/>
      <c r="B797" s="62"/>
      <c r="C797" s="62"/>
      <c r="D797" s="62"/>
      <c r="E797" s="62"/>
      <c r="F797" s="62"/>
      <c r="G797" s="124"/>
      <c r="H797" s="124"/>
      <c r="I797" s="12" t="str">
        <f t="shared" si="38"/>
        <v/>
      </c>
      <c r="J797" s="13" t="str">
        <f t="shared" si="36"/>
        <v/>
      </c>
      <c r="K797" s="13" t="str">
        <f t="shared" si="37"/>
        <v/>
      </c>
    </row>
    <row r="798" spans="1:11" ht="14.4" x14ac:dyDescent="0.3">
      <c r="A798" s="61"/>
      <c r="B798" s="62"/>
      <c r="C798" s="62"/>
      <c r="D798" s="62"/>
      <c r="E798" s="62"/>
      <c r="F798" s="62"/>
      <c r="G798" s="124"/>
      <c r="H798" s="124"/>
      <c r="I798" s="12" t="str">
        <f t="shared" si="38"/>
        <v/>
      </c>
      <c r="J798" s="13" t="str">
        <f t="shared" si="36"/>
        <v/>
      </c>
      <c r="K798" s="13" t="str">
        <f t="shared" si="37"/>
        <v/>
      </c>
    </row>
    <row r="799" spans="1:11" ht="14.4" x14ac:dyDescent="0.3">
      <c r="A799" s="61"/>
      <c r="B799" s="62"/>
      <c r="C799" s="62"/>
      <c r="D799" s="62"/>
      <c r="E799" s="62"/>
      <c r="F799" s="62"/>
      <c r="G799" s="124"/>
      <c r="H799" s="124"/>
      <c r="I799" s="12" t="str">
        <f t="shared" si="38"/>
        <v/>
      </c>
      <c r="J799" s="13" t="str">
        <f t="shared" si="36"/>
        <v/>
      </c>
      <c r="K799" s="13" t="str">
        <f t="shared" si="37"/>
        <v/>
      </c>
    </row>
    <row r="800" spans="1:11" ht="14.4" x14ac:dyDescent="0.3">
      <c r="A800" s="61"/>
      <c r="B800" s="62"/>
      <c r="C800" s="62"/>
      <c r="D800" s="62"/>
      <c r="E800" s="62"/>
      <c r="F800" s="62"/>
      <c r="G800" s="124"/>
      <c r="H800" s="124"/>
      <c r="I800" s="12" t="str">
        <f t="shared" si="38"/>
        <v/>
      </c>
      <c r="J800" s="13" t="str">
        <f t="shared" si="36"/>
        <v/>
      </c>
      <c r="K800" s="13" t="str">
        <f t="shared" si="37"/>
        <v/>
      </c>
    </row>
    <row r="801" spans="1:11" ht="14.4" x14ac:dyDescent="0.3">
      <c r="A801" s="61"/>
      <c r="B801" s="62"/>
      <c r="C801" s="62"/>
      <c r="D801" s="62"/>
      <c r="E801" s="62"/>
      <c r="F801" s="62"/>
      <c r="G801" s="124"/>
      <c r="H801" s="124"/>
      <c r="I801" s="12" t="str">
        <f t="shared" si="38"/>
        <v/>
      </c>
      <c r="J801" s="13" t="str">
        <f t="shared" si="36"/>
        <v/>
      </c>
      <c r="K801" s="13" t="str">
        <f t="shared" si="37"/>
        <v/>
      </c>
    </row>
    <row r="802" spans="1:11" ht="14.4" x14ac:dyDescent="0.3">
      <c r="A802" s="61"/>
      <c r="B802" s="62"/>
      <c r="C802" s="62"/>
      <c r="D802" s="62"/>
      <c r="E802" s="62"/>
      <c r="F802" s="62"/>
      <c r="G802" s="124"/>
      <c r="H802" s="124"/>
      <c r="I802" s="12" t="str">
        <f t="shared" si="38"/>
        <v/>
      </c>
      <c r="J802" s="13" t="str">
        <f t="shared" si="36"/>
        <v/>
      </c>
      <c r="K802" s="13" t="str">
        <f t="shared" si="37"/>
        <v/>
      </c>
    </row>
    <row r="803" spans="1:11" ht="14.4" x14ac:dyDescent="0.3">
      <c r="A803" s="61"/>
      <c r="B803" s="62"/>
      <c r="C803" s="62"/>
      <c r="D803" s="62"/>
      <c r="E803" s="62"/>
      <c r="F803" s="62"/>
      <c r="G803" s="124"/>
      <c r="H803" s="124"/>
      <c r="I803" s="12" t="str">
        <f t="shared" si="38"/>
        <v/>
      </c>
      <c r="J803" s="13" t="str">
        <f t="shared" si="36"/>
        <v/>
      </c>
      <c r="K803" s="13" t="str">
        <f t="shared" si="37"/>
        <v/>
      </c>
    </row>
    <row r="804" spans="1:11" ht="14.4" x14ac:dyDescent="0.3">
      <c r="A804" s="61"/>
      <c r="B804" s="62"/>
      <c r="C804" s="62"/>
      <c r="D804" s="62"/>
      <c r="E804" s="62"/>
      <c r="F804" s="62"/>
      <c r="G804" s="124"/>
      <c r="H804" s="124"/>
      <c r="I804" s="12" t="str">
        <f t="shared" si="38"/>
        <v/>
      </c>
      <c r="J804" s="13" t="str">
        <f t="shared" si="36"/>
        <v/>
      </c>
      <c r="K804" s="13" t="str">
        <f t="shared" si="37"/>
        <v/>
      </c>
    </row>
    <row r="805" spans="1:11" ht="14.4" x14ac:dyDescent="0.3">
      <c r="A805" s="61"/>
      <c r="B805" s="62"/>
      <c r="C805" s="62"/>
      <c r="D805" s="62"/>
      <c r="E805" s="62"/>
      <c r="F805" s="62"/>
      <c r="G805" s="124"/>
      <c r="H805" s="124"/>
      <c r="I805" s="12" t="str">
        <f t="shared" si="38"/>
        <v/>
      </c>
      <c r="J805" s="13" t="str">
        <f t="shared" si="36"/>
        <v/>
      </c>
      <c r="K805" s="13" t="str">
        <f t="shared" si="37"/>
        <v/>
      </c>
    </row>
    <row r="806" spans="1:11" ht="14.4" x14ac:dyDescent="0.3">
      <c r="A806" s="61"/>
      <c r="B806" s="62"/>
      <c r="C806" s="62"/>
      <c r="D806" s="62"/>
      <c r="E806" s="62"/>
      <c r="F806" s="62"/>
      <c r="G806" s="124"/>
      <c r="H806" s="124"/>
      <c r="I806" s="12" t="str">
        <f t="shared" si="38"/>
        <v/>
      </c>
      <c r="J806" s="13" t="str">
        <f t="shared" si="36"/>
        <v/>
      </c>
      <c r="K806" s="13" t="str">
        <f t="shared" si="37"/>
        <v/>
      </c>
    </row>
    <row r="807" spans="1:11" ht="14.4" x14ac:dyDescent="0.3">
      <c r="A807" s="61"/>
      <c r="B807" s="62"/>
      <c r="C807" s="62"/>
      <c r="D807" s="62"/>
      <c r="E807" s="62"/>
      <c r="F807" s="62"/>
      <c r="G807" s="124"/>
      <c r="H807" s="124"/>
      <c r="I807" s="12" t="str">
        <f t="shared" si="38"/>
        <v/>
      </c>
      <c r="J807" s="13" t="str">
        <f t="shared" si="36"/>
        <v/>
      </c>
      <c r="K807" s="13" t="str">
        <f t="shared" si="37"/>
        <v/>
      </c>
    </row>
    <row r="808" spans="1:11" ht="14.4" x14ac:dyDescent="0.3">
      <c r="A808" s="61"/>
      <c r="B808" s="62"/>
      <c r="C808" s="62"/>
      <c r="D808" s="62"/>
      <c r="E808" s="62"/>
      <c r="F808" s="62"/>
      <c r="G808" s="124"/>
      <c r="H808" s="124"/>
      <c r="I808" s="12" t="str">
        <f t="shared" si="38"/>
        <v/>
      </c>
      <c r="J808" s="13" t="str">
        <f t="shared" si="36"/>
        <v/>
      </c>
      <c r="K808" s="13" t="str">
        <f t="shared" si="37"/>
        <v/>
      </c>
    </row>
    <row r="809" spans="1:11" ht="14.4" x14ac:dyDescent="0.3">
      <c r="A809" s="61"/>
      <c r="B809" s="62"/>
      <c r="C809" s="62"/>
      <c r="D809" s="62"/>
      <c r="E809" s="62"/>
      <c r="F809" s="62"/>
      <c r="G809" s="124"/>
      <c r="H809" s="124"/>
      <c r="I809" s="12" t="str">
        <f t="shared" si="38"/>
        <v/>
      </c>
      <c r="J809" s="13" t="str">
        <f t="shared" si="36"/>
        <v/>
      </c>
      <c r="K809" s="13" t="str">
        <f t="shared" si="37"/>
        <v/>
      </c>
    </row>
    <row r="810" spans="1:11" ht="14.4" x14ac:dyDescent="0.3">
      <c r="A810" s="61"/>
      <c r="B810" s="62"/>
      <c r="C810" s="62"/>
      <c r="D810" s="62"/>
      <c r="E810" s="62"/>
      <c r="F810" s="62"/>
      <c r="G810" s="124"/>
      <c r="H810" s="124"/>
      <c r="I810" s="12" t="str">
        <f t="shared" si="38"/>
        <v/>
      </c>
      <c r="J810" s="13" t="str">
        <f t="shared" si="36"/>
        <v/>
      </c>
      <c r="K810" s="13" t="str">
        <f t="shared" si="37"/>
        <v/>
      </c>
    </row>
    <row r="811" spans="1:11" ht="14.4" x14ac:dyDescent="0.3">
      <c r="A811" s="61"/>
      <c r="B811" s="62"/>
      <c r="C811" s="62"/>
      <c r="D811" s="62"/>
      <c r="E811" s="62"/>
      <c r="F811" s="62"/>
      <c r="G811" s="124"/>
      <c r="H811" s="124"/>
      <c r="I811" s="12" t="str">
        <f t="shared" si="38"/>
        <v/>
      </c>
      <c r="J811" s="13" t="str">
        <f t="shared" si="36"/>
        <v/>
      </c>
      <c r="K811" s="13" t="str">
        <f t="shared" si="37"/>
        <v/>
      </c>
    </row>
    <row r="812" spans="1:11" ht="14.4" x14ac:dyDescent="0.3">
      <c r="A812" s="61"/>
      <c r="B812" s="62"/>
      <c r="C812" s="62"/>
      <c r="D812" s="62"/>
      <c r="E812" s="62"/>
      <c r="F812" s="62"/>
      <c r="G812" s="124"/>
      <c r="H812" s="124"/>
      <c r="I812" s="12" t="str">
        <f t="shared" si="38"/>
        <v/>
      </c>
      <c r="J812" s="13" t="str">
        <f t="shared" si="36"/>
        <v/>
      </c>
      <c r="K812" s="13" t="str">
        <f t="shared" si="37"/>
        <v/>
      </c>
    </row>
    <row r="813" spans="1:11" ht="14.4" x14ac:dyDescent="0.3">
      <c r="A813" s="61"/>
      <c r="B813" s="62"/>
      <c r="C813" s="62"/>
      <c r="D813" s="62"/>
      <c r="E813" s="62"/>
      <c r="F813" s="62"/>
      <c r="G813" s="124"/>
      <c r="H813" s="124"/>
      <c r="I813" s="12" t="str">
        <f t="shared" si="38"/>
        <v/>
      </c>
      <c r="J813" s="13" t="str">
        <f t="shared" si="36"/>
        <v/>
      </c>
      <c r="K813" s="13" t="str">
        <f t="shared" si="37"/>
        <v/>
      </c>
    </row>
    <row r="814" spans="1:11" ht="14.4" x14ac:dyDescent="0.3">
      <c r="A814" s="61"/>
      <c r="B814" s="62"/>
      <c r="C814" s="62"/>
      <c r="D814" s="62"/>
      <c r="E814" s="62"/>
      <c r="F814" s="62"/>
      <c r="G814" s="124"/>
      <c r="H814" s="124"/>
      <c r="I814" s="12" t="str">
        <f t="shared" si="38"/>
        <v/>
      </c>
      <c r="J814" s="13" t="str">
        <f t="shared" si="36"/>
        <v/>
      </c>
      <c r="K814" s="13" t="str">
        <f t="shared" si="37"/>
        <v/>
      </c>
    </row>
    <row r="815" spans="1:11" ht="14.4" x14ac:dyDescent="0.3">
      <c r="A815" s="61"/>
      <c r="B815" s="62"/>
      <c r="C815" s="62"/>
      <c r="D815" s="62"/>
      <c r="E815" s="62"/>
      <c r="F815" s="62"/>
      <c r="G815" s="124"/>
      <c r="H815" s="124"/>
      <c r="I815" s="12" t="str">
        <f t="shared" si="38"/>
        <v/>
      </c>
      <c r="J815" s="13" t="str">
        <f t="shared" si="36"/>
        <v/>
      </c>
      <c r="K815" s="13" t="str">
        <f t="shared" si="37"/>
        <v/>
      </c>
    </row>
    <row r="816" spans="1:11" ht="14.4" x14ac:dyDescent="0.3">
      <c r="A816" s="61"/>
      <c r="B816" s="62"/>
      <c r="C816" s="62"/>
      <c r="D816" s="62"/>
      <c r="E816" s="62"/>
      <c r="F816" s="62"/>
      <c r="G816" s="124"/>
      <c r="H816" s="124"/>
      <c r="I816" s="12" t="str">
        <f t="shared" si="38"/>
        <v/>
      </c>
      <c r="J816" s="13" t="str">
        <f t="shared" si="36"/>
        <v/>
      </c>
      <c r="K816" s="13" t="str">
        <f t="shared" si="37"/>
        <v/>
      </c>
    </row>
    <row r="817" spans="1:11" ht="14.4" x14ac:dyDescent="0.3">
      <c r="A817" s="61"/>
      <c r="B817" s="62"/>
      <c r="C817" s="62"/>
      <c r="D817" s="62"/>
      <c r="E817" s="62"/>
      <c r="F817" s="62"/>
      <c r="G817" s="124"/>
      <c r="H817" s="124"/>
      <c r="I817" s="12" t="str">
        <f t="shared" si="38"/>
        <v/>
      </c>
      <c r="J817" s="13" t="str">
        <f t="shared" si="36"/>
        <v/>
      </c>
      <c r="K817" s="13" t="str">
        <f t="shared" si="37"/>
        <v/>
      </c>
    </row>
    <row r="818" spans="1:11" ht="14.4" x14ac:dyDescent="0.3">
      <c r="A818" s="61"/>
      <c r="B818" s="62"/>
      <c r="C818" s="62"/>
      <c r="D818" s="62"/>
      <c r="E818" s="62"/>
      <c r="F818" s="62"/>
      <c r="G818" s="124"/>
      <c r="H818" s="124"/>
      <c r="I818" s="12" t="str">
        <f t="shared" si="38"/>
        <v/>
      </c>
      <c r="J818" s="13" t="str">
        <f t="shared" si="36"/>
        <v/>
      </c>
      <c r="K818" s="13" t="str">
        <f t="shared" si="37"/>
        <v/>
      </c>
    </row>
    <row r="819" spans="1:11" ht="14.4" x14ac:dyDescent="0.3">
      <c r="A819" s="61"/>
      <c r="B819" s="62"/>
      <c r="C819" s="62"/>
      <c r="D819" s="62"/>
      <c r="E819" s="62"/>
      <c r="F819" s="62"/>
      <c r="G819" s="124"/>
      <c r="H819" s="124"/>
      <c r="I819" s="12" t="str">
        <f t="shared" si="38"/>
        <v/>
      </c>
      <c r="J819" s="13" t="str">
        <f t="shared" si="36"/>
        <v/>
      </c>
      <c r="K819" s="13" t="str">
        <f t="shared" si="37"/>
        <v/>
      </c>
    </row>
    <row r="820" spans="1:11" ht="14.4" x14ac:dyDescent="0.3">
      <c r="A820" s="61"/>
      <c r="B820" s="62"/>
      <c r="C820" s="62"/>
      <c r="D820" s="62"/>
      <c r="E820" s="62"/>
      <c r="F820" s="62"/>
      <c r="G820" s="124"/>
      <c r="H820" s="124"/>
      <c r="I820" s="12" t="str">
        <f t="shared" si="38"/>
        <v/>
      </c>
      <c r="J820" s="13" t="str">
        <f t="shared" si="36"/>
        <v/>
      </c>
      <c r="K820" s="13" t="str">
        <f t="shared" si="37"/>
        <v/>
      </c>
    </row>
    <row r="821" spans="1:11" ht="14.4" x14ac:dyDescent="0.3">
      <c r="A821" s="61"/>
      <c r="B821" s="62"/>
      <c r="C821" s="62"/>
      <c r="D821" s="62"/>
      <c r="E821" s="62"/>
      <c r="F821" s="62"/>
      <c r="G821" s="124"/>
      <c r="H821" s="124"/>
      <c r="I821" s="12" t="str">
        <f t="shared" si="38"/>
        <v/>
      </c>
      <c r="J821" s="13" t="str">
        <f t="shared" si="36"/>
        <v/>
      </c>
      <c r="K821" s="13" t="str">
        <f t="shared" si="37"/>
        <v/>
      </c>
    </row>
    <row r="822" spans="1:11" ht="14.4" x14ac:dyDescent="0.3">
      <c r="A822" s="61"/>
      <c r="B822" s="62"/>
      <c r="C822" s="62"/>
      <c r="D822" s="62"/>
      <c r="E822" s="62"/>
      <c r="F822" s="62"/>
      <c r="G822" s="124"/>
      <c r="H822" s="124"/>
      <c r="I822" s="12" t="str">
        <f t="shared" si="38"/>
        <v/>
      </c>
      <c r="J822" s="13" t="str">
        <f t="shared" si="36"/>
        <v/>
      </c>
      <c r="K822" s="13" t="str">
        <f t="shared" si="37"/>
        <v/>
      </c>
    </row>
    <row r="823" spans="1:11" ht="14.4" x14ac:dyDescent="0.3">
      <c r="A823" s="61"/>
      <c r="B823" s="62"/>
      <c r="C823" s="62"/>
      <c r="D823" s="62"/>
      <c r="E823" s="62"/>
      <c r="F823" s="62"/>
      <c r="G823" s="124"/>
      <c r="H823" s="124"/>
      <c r="I823" s="12" t="str">
        <f t="shared" si="38"/>
        <v/>
      </c>
      <c r="J823" s="13" t="str">
        <f t="shared" si="36"/>
        <v/>
      </c>
      <c r="K823" s="13" t="str">
        <f t="shared" si="37"/>
        <v/>
      </c>
    </row>
    <row r="824" spans="1:11" ht="14.4" x14ac:dyDescent="0.3">
      <c r="A824" s="61"/>
      <c r="B824" s="62"/>
      <c r="C824" s="62"/>
      <c r="D824" s="62"/>
      <c r="E824" s="62"/>
      <c r="F824" s="62"/>
      <c r="G824" s="124"/>
      <c r="H824" s="124"/>
      <c r="I824" s="12" t="str">
        <f t="shared" si="38"/>
        <v/>
      </c>
      <c r="J824" s="13" t="str">
        <f t="shared" si="36"/>
        <v/>
      </c>
      <c r="K824" s="13" t="str">
        <f t="shared" si="37"/>
        <v/>
      </c>
    </row>
    <row r="825" spans="1:11" ht="14.4" x14ac:dyDescent="0.3">
      <c r="A825" s="61"/>
      <c r="B825" s="62"/>
      <c r="C825" s="62"/>
      <c r="D825" s="62"/>
      <c r="E825" s="62"/>
      <c r="F825" s="62"/>
      <c r="G825" s="124"/>
      <c r="H825" s="124"/>
      <c r="I825" s="12" t="str">
        <f t="shared" si="38"/>
        <v/>
      </c>
      <c r="J825" s="13" t="str">
        <f t="shared" si="36"/>
        <v/>
      </c>
      <c r="K825" s="13" t="str">
        <f t="shared" si="37"/>
        <v/>
      </c>
    </row>
    <row r="826" spans="1:11" ht="14.4" x14ac:dyDescent="0.3">
      <c r="A826" s="61"/>
      <c r="B826" s="62"/>
      <c r="C826" s="62"/>
      <c r="D826" s="62"/>
      <c r="E826" s="62"/>
      <c r="F826" s="62"/>
      <c r="G826" s="124"/>
      <c r="H826" s="124"/>
      <c r="I826" s="12" t="str">
        <f t="shared" si="38"/>
        <v/>
      </c>
      <c r="J826" s="13" t="str">
        <f t="shared" si="36"/>
        <v/>
      </c>
      <c r="K826" s="13" t="str">
        <f t="shared" si="37"/>
        <v/>
      </c>
    </row>
    <row r="827" spans="1:11" ht="14.4" x14ac:dyDescent="0.3">
      <c r="A827" s="61"/>
      <c r="B827" s="62"/>
      <c r="C827" s="62"/>
      <c r="D827" s="62"/>
      <c r="E827" s="62"/>
      <c r="F827" s="62"/>
      <c r="G827" s="124"/>
      <c r="H827" s="124"/>
      <c r="I827" s="12" t="str">
        <f t="shared" si="38"/>
        <v/>
      </c>
      <c r="J827" s="13" t="str">
        <f t="shared" si="36"/>
        <v/>
      </c>
      <c r="K827" s="13" t="str">
        <f t="shared" si="37"/>
        <v/>
      </c>
    </row>
    <row r="828" spans="1:11" ht="14.4" x14ac:dyDescent="0.3">
      <c r="A828" s="61"/>
      <c r="B828" s="62"/>
      <c r="C828" s="62"/>
      <c r="D828" s="62"/>
      <c r="E828" s="62"/>
      <c r="F828" s="62"/>
      <c r="G828" s="124"/>
      <c r="H828" s="124"/>
      <c r="I828" s="12" t="str">
        <f t="shared" si="38"/>
        <v/>
      </c>
      <c r="J828" s="13" t="str">
        <f t="shared" si="36"/>
        <v/>
      </c>
      <c r="K828" s="13" t="str">
        <f t="shared" si="37"/>
        <v/>
      </c>
    </row>
    <row r="829" spans="1:11" ht="14.4" x14ac:dyDescent="0.3">
      <c r="A829" s="61"/>
      <c r="B829" s="62"/>
      <c r="C829" s="62"/>
      <c r="D829" s="62"/>
      <c r="E829" s="62"/>
      <c r="F829" s="62"/>
      <c r="G829" s="124"/>
      <c r="H829" s="124"/>
      <c r="I829" s="12" t="str">
        <f t="shared" si="38"/>
        <v/>
      </c>
      <c r="J829" s="13" t="str">
        <f t="shared" si="36"/>
        <v/>
      </c>
      <c r="K829" s="13" t="str">
        <f t="shared" si="37"/>
        <v/>
      </c>
    </row>
    <row r="830" spans="1:11" ht="14.4" x14ac:dyDescent="0.3">
      <c r="A830" s="61"/>
      <c r="B830" s="62"/>
      <c r="C830" s="62"/>
      <c r="D830" s="62"/>
      <c r="E830" s="62"/>
      <c r="F830" s="62"/>
      <c r="G830" s="124"/>
      <c r="H830" s="124"/>
      <c r="I830" s="12" t="str">
        <f t="shared" si="38"/>
        <v/>
      </c>
      <c r="J830" s="13" t="str">
        <f t="shared" si="36"/>
        <v/>
      </c>
      <c r="K830" s="13" t="str">
        <f t="shared" si="37"/>
        <v/>
      </c>
    </row>
    <row r="831" spans="1:11" ht="14.4" x14ac:dyDescent="0.3">
      <c r="A831" s="61"/>
      <c r="B831" s="62"/>
      <c r="C831" s="62"/>
      <c r="D831" s="62"/>
      <c r="E831" s="62"/>
      <c r="F831" s="62"/>
      <c r="G831" s="124"/>
      <c r="H831" s="124"/>
      <c r="I831" s="12" t="str">
        <f t="shared" si="38"/>
        <v/>
      </c>
      <c r="J831" s="13" t="str">
        <f t="shared" si="36"/>
        <v/>
      </c>
      <c r="K831" s="13" t="str">
        <f t="shared" si="37"/>
        <v/>
      </c>
    </row>
    <row r="832" spans="1:11" ht="14.4" x14ac:dyDescent="0.3">
      <c r="A832" s="61"/>
      <c r="B832" s="62"/>
      <c r="C832" s="62"/>
      <c r="D832" s="62"/>
      <c r="E832" s="62"/>
      <c r="F832" s="62"/>
      <c r="G832" s="124"/>
      <c r="H832" s="124"/>
      <c r="I832" s="12" t="str">
        <f t="shared" si="38"/>
        <v/>
      </c>
      <c r="J832" s="13" t="str">
        <f t="shared" si="36"/>
        <v/>
      </c>
      <c r="K832" s="13" t="str">
        <f t="shared" si="37"/>
        <v/>
      </c>
    </row>
    <row r="833" spans="1:11" ht="14.4" x14ac:dyDescent="0.3">
      <c r="A833" s="61"/>
      <c r="B833" s="62"/>
      <c r="C833" s="62"/>
      <c r="D833" s="62"/>
      <c r="E833" s="62"/>
      <c r="F833" s="62"/>
      <c r="G833" s="124"/>
      <c r="H833" s="124"/>
      <c r="I833" s="12" t="str">
        <f t="shared" si="38"/>
        <v/>
      </c>
      <c r="J833" s="13" t="str">
        <f t="shared" si="36"/>
        <v/>
      </c>
      <c r="K833" s="13" t="str">
        <f t="shared" si="37"/>
        <v/>
      </c>
    </row>
    <row r="834" spans="1:11" ht="14.4" x14ac:dyDescent="0.3">
      <c r="A834" s="61"/>
      <c r="B834" s="62"/>
      <c r="C834" s="62"/>
      <c r="D834" s="62"/>
      <c r="E834" s="62"/>
      <c r="F834" s="62"/>
      <c r="G834" s="124"/>
      <c r="H834" s="124"/>
      <c r="I834" s="12" t="str">
        <f t="shared" si="38"/>
        <v/>
      </c>
      <c r="J834" s="13" t="str">
        <f t="shared" si="36"/>
        <v/>
      </c>
      <c r="K834" s="13" t="str">
        <f t="shared" si="37"/>
        <v/>
      </c>
    </row>
    <row r="835" spans="1:11" ht="14.4" x14ac:dyDescent="0.3">
      <c r="A835" s="61"/>
      <c r="B835" s="62"/>
      <c r="C835" s="62"/>
      <c r="D835" s="62"/>
      <c r="E835" s="62"/>
      <c r="F835" s="62"/>
      <c r="G835" s="124"/>
      <c r="H835" s="124"/>
      <c r="I835" s="12" t="str">
        <f t="shared" si="38"/>
        <v/>
      </c>
      <c r="J835" s="13" t="str">
        <f t="shared" si="36"/>
        <v/>
      </c>
      <c r="K835" s="13" t="str">
        <f t="shared" si="37"/>
        <v/>
      </c>
    </row>
    <row r="836" spans="1:11" ht="14.4" x14ac:dyDescent="0.3">
      <c r="A836" s="61"/>
      <c r="B836" s="62"/>
      <c r="C836" s="62"/>
      <c r="D836" s="62"/>
      <c r="E836" s="62"/>
      <c r="F836" s="62"/>
      <c r="G836" s="124"/>
      <c r="H836" s="124"/>
      <c r="I836" s="12" t="str">
        <f t="shared" si="38"/>
        <v/>
      </c>
      <c r="J836" s="13" t="str">
        <f t="shared" si="36"/>
        <v/>
      </c>
      <c r="K836" s="13" t="str">
        <f t="shared" si="37"/>
        <v/>
      </c>
    </row>
    <row r="837" spans="1:11" ht="14.4" x14ac:dyDescent="0.3">
      <c r="A837" s="61"/>
      <c r="B837" s="62"/>
      <c r="C837" s="62"/>
      <c r="D837" s="62"/>
      <c r="E837" s="62"/>
      <c r="F837" s="62"/>
      <c r="G837" s="124"/>
      <c r="H837" s="124"/>
      <c r="I837" s="12" t="str">
        <f t="shared" si="38"/>
        <v/>
      </c>
      <c r="J837" s="13" t="str">
        <f t="shared" si="36"/>
        <v/>
      </c>
      <c r="K837" s="13" t="str">
        <f t="shared" si="37"/>
        <v/>
      </c>
    </row>
    <row r="838" spans="1:11" ht="14.4" x14ac:dyDescent="0.3">
      <c r="A838" s="61"/>
      <c r="B838" s="62"/>
      <c r="C838" s="62"/>
      <c r="D838" s="62"/>
      <c r="E838" s="62"/>
      <c r="F838" s="62"/>
      <c r="G838" s="124"/>
      <c r="H838" s="124"/>
      <c r="I838" s="12" t="str">
        <f t="shared" si="38"/>
        <v/>
      </c>
      <c r="J838" s="13" t="str">
        <f t="shared" si="36"/>
        <v/>
      </c>
      <c r="K838" s="13" t="str">
        <f t="shared" si="37"/>
        <v/>
      </c>
    </row>
    <row r="839" spans="1:11" ht="14.4" x14ac:dyDescent="0.3">
      <c r="A839" s="61"/>
      <c r="B839" s="62"/>
      <c r="C839" s="62"/>
      <c r="D839" s="62"/>
      <c r="E839" s="62"/>
      <c r="F839" s="62"/>
      <c r="G839" s="124"/>
      <c r="H839" s="124"/>
      <c r="I839" s="12" t="str">
        <f t="shared" si="38"/>
        <v/>
      </c>
      <c r="J839" s="13" t="str">
        <f t="shared" si="36"/>
        <v/>
      </c>
      <c r="K839" s="13" t="str">
        <f t="shared" si="37"/>
        <v/>
      </c>
    </row>
    <row r="840" spans="1:11" ht="14.4" x14ac:dyDescent="0.3">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4.4" x14ac:dyDescent="0.3">
      <c r="A841" s="61"/>
      <c r="B841" s="62"/>
      <c r="C841" s="62"/>
      <c r="D841" s="62"/>
      <c r="E841" s="62"/>
      <c r="F841" s="62"/>
      <c r="G841" s="124"/>
      <c r="H841" s="124"/>
      <c r="I841" s="12" t="str">
        <f t="shared" ref="I841:I904" si="41">IF(A841="","",I840+G841-H841)</f>
        <v/>
      </c>
      <c r="J841" s="13" t="str">
        <f t="shared" si="39"/>
        <v/>
      </c>
      <c r="K841" s="13" t="str">
        <f t="shared" si="40"/>
        <v/>
      </c>
    </row>
    <row r="842" spans="1:11" ht="14.4" x14ac:dyDescent="0.3">
      <c r="A842" s="61"/>
      <c r="B842" s="62"/>
      <c r="C842" s="62"/>
      <c r="D842" s="62"/>
      <c r="E842" s="62"/>
      <c r="F842" s="62"/>
      <c r="G842" s="124"/>
      <c r="H842" s="124"/>
      <c r="I842" s="12" t="str">
        <f t="shared" si="41"/>
        <v/>
      </c>
      <c r="J842" s="13" t="str">
        <f t="shared" si="39"/>
        <v/>
      </c>
      <c r="K842" s="13" t="str">
        <f t="shared" si="40"/>
        <v/>
      </c>
    </row>
    <row r="843" spans="1:11" ht="14.4" x14ac:dyDescent="0.3">
      <c r="A843" s="61"/>
      <c r="B843" s="62"/>
      <c r="C843" s="62"/>
      <c r="D843" s="62"/>
      <c r="E843" s="62"/>
      <c r="F843" s="62"/>
      <c r="G843" s="124"/>
      <c r="H843" s="124"/>
      <c r="I843" s="12" t="str">
        <f t="shared" si="41"/>
        <v/>
      </c>
      <c r="J843" s="13" t="str">
        <f t="shared" si="39"/>
        <v/>
      </c>
      <c r="K843" s="13" t="str">
        <f t="shared" si="40"/>
        <v/>
      </c>
    </row>
    <row r="844" spans="1:11" ht="14.4" x14ac:dyDescent="0.3">
      <c r="A844" s="61"/>
      <c r="B844" s="62"/>
      <c r="C844" s="62"/>
      <c r="D844" s="62"/>
      <c r="E844" s="62"/>
      <c r="F844" s="62"/>
      <c r="G844" s="124"/>
      <c r="H844" s="124"/>
      <c r="I844" s="12" t="str">
        <f t="shared" si="41"/>
        <v/>
      </c>
      <c r="J844" s="13" t="str">
        <f t="shared" si="39"/>
        <v/>
      </c>
      <c r="K844" s="13" t="str">
        <f t="shared" si="40"/>
        <v/>
      </c>
    </row>
    <row r="845" spans="1:11" ht="14.4" x14ac:dyDescent="0.3">
      <c r="A845" s="61"/>
      <c r="B845" s="62"/>
      <c r="C845" s="62"/>
      <c r="D845" s="62"/>
      <c r="E845" s="62"/>
      <c r="F845" s="62"/>
      <c r="G845" s="124"/>
      <c r="H845" s="124"/>
      <c r="I845" s="12" t="str">
        <f t="shared" si="41"/>
        <v/>
      </c>
      <c r="J845" s="13" t="str">
        <f t="shared" si="39"/>
        <v/>
      </c>
      <c r="K845" s="13" t="str">
        <f t="shared" si="40"/>
        <v/>
      </c>
    </row>
    <row r="846" spans="1:11" ht="14.4" x14ac:dyDescent="0.3">
      <c r="A846" s="61"/>
      <c r="B846" s="62"/>
      <c r="C846" s="62"/>
      <c r="D846" s="62"/>
      <c r="E846" s="62"/>
      <c r="F846" s="62"/>
      <c r="G846" s="124"/>
      <c r="H846" s="124"/>
      <c r="I846" s="12" t="str">
        <f t="shared" si="41"/>
        <v/>
      </c>
      <c r="J846" s="13" t="str">
        <f t="shared" si="39"/>
        <v/>
      </c>
      <c r="K846" s="13" t="str">
        <f t="shared" si="40"/>
        <v/>
      </c>
    </row>
    <row r="847" spans="1:11" ht="14.4" x14ac:dyDescent="0.3">
      <c r="A847" s="61"/>
      <c r="B847" s="62"/>
      <c r="C847" s="62"/>
      <c r="D847" s="62"/>
      <c r="E847" s="62"/>
      <c r="F847" s="62"/>
      <c r="G847" s="124"/>
      <c r="H847" s="124"/>
      <c r="I847" s="12" t="str">
        <f t="shared" si="41"/>
        <v/>
      </c>
      <c r="J847" s="13" t="str">
        <f t="shared" si="39"/>
        <v/>
      </c>
      <c r="K847" s="13" t="str">
        <f t="shared" si="40"/>
        <v/>
      </c>
    </row>
    <row r="848" spans="1:11" ht="14.4" x14ac:dyDescent="0.3">
      <c r="A848" s="61"/>
      <c r="B848" s="62"/>
      <c r="C848" s="62"/>
      <c r="D848" s="62"/>
      <c r="E848" s="62"/>
      <c r="F848" s="62"/>
      <c r="G848" s="124"/>
      <c r="H848" s="124"/>
      <c r="I848" s="12" t="str">
        <f t="shared" si="41"/>
        <v/>
      </c>
      <c r="J848" s="13" t="str">
        <f t="shared" si="39"/>
        <v/>
      </c>
      <c r="K848" s="13" t="str">
        <f t="shared" si="40"/>
        <v/>
      </c>
    </row>
    <row r="849" spans="1:11" ht="14.4" x14ac:dyDescent="0.3">
      <c r="A849" s="61"/>
      <c r="B849" s="62"/>
      <c r="C849" s="62"/>
      <c r="D849" s="62"/>
      <c r="E849" s="62"/>
      <c r="F849" s="62"/>
      <c r="G849" s="124"/>
      <c r="H849" s="124"/>
      <c r="I849" s="12" t="str">
        <f t="shared" si="41"/>
        <v/>
      </c>
      <c r="J849" s="13" t="str">
        <f t="shared" si="39"/>
        <v/>
      </c>
      <c r="K849" s="13" t="str">
        <f t="shared" si="40"/>
        <v/>
      </c>
    </row>
    <row r="850" spans="1:11" ht="14.4" x14ac:dyDescent="0.3">
      <c r="A850" s="61"/>
      <c r="B850" s="62"/>
      <c r="C850" s="62"/>
      <c r="D850" s="62"/>
      <c r="E850" s="62"/>
      <c r="F850" s="62"/>
      <c r="G850" s="124"/>
      <c r="H850" s="124"/>
      <c r="I850" s="12" t="str">
        <f t="shared" si="41"/>
        <v/>
      </c>
      <c r="J850" s="13" t="str">
        <f t="shared" si="39"/>
        <v/>
      </c>
      <c r="K850" s="13" t="str">
        <f t="shared" si="40"/>
        <v/>
      </c>
    </row>
    <row r="851" spans="1:11" ht="14.4" x14ac:dyDescent="0.3">
      <c r="A851" s="61"/>
      <c r="B851" s="62"/>
      <c r="C851" s="62"/>
      <c r="D851" s="62"/>
      <c r="E851" s="62"/>
      <c r="F851" s="62"/>
      <c r="G851" s="124"/>
      <c r="H851" s="124"/>
      <c r="I851" s="12" t="str">
        <f t="shared" si="41"/>
        <v/>
      </c>
      <c r="J851" s="13" t="str">
        <f t="shared" si="39"/>
        <v/>
      </c>
      <c r="K851" s="13" t="str">
        <f t="shared" si="40"/>
        <v/>
      </c>
    </row>
    <row r="852" spans="1:11" ht="14.4" x14ac:dyDescent="0.3">
      <c r="A852" s="61"/>
      <c r="B852" s="62"/>
      <c r="C852" s="62"/>
      <c r="D852" s="62"/>
      <c r="E852" s="62"/>
      <c r="F852" s="62"/>
      <c r="G852" s="124"/>
      <c r="H852" s="124"/>
      <c r="I852" s="12" t="str">
        <f t="shared" si="41"/>
        <v/>
      </c>
      <c r="J852" s="13" t="str">
        <f t="shared" si="39"/>
        <v/>
      </c>
      <c r="K852" s="13" t="str">
        <f t="shared" si="40"/>
        <v/>
      </c>
    </row>
    <row r="853" spans="1:11" ht="14.4" x14ac:dyDescent="0.3">
      <c r="A853" s="61"/>
      <c r="B853" s="62"/>
      <c r="C853" s="62"/>
      <c r="D853" s="62"/>
      <c r="E853" s="62"/>
      <c r="F853" s="62"/>
      <c r="G853" s="124"/>
      <c r="H853" s="124"/>
      <c r="I853" s="12" t="str">
        <f t="shared" si="41"/>
        <v/>
      </c>
      <c r="J853" s="13" t="str">
        <f t="shared" si="39"/>
        <v/>
      </c>
      <c r="K853" s="13" t="str">
        <f t="shared" si="40"/>
        <v/>
      </c>
    </row>
    <row r="854" spans="1:11" ht="14.4" x14ac:dyDescent="0.3">
      <c r="A854" s="61"/>
      <c r="B854" s="62"/>
      <c r="C854" s="62"/>
      <c r="D854" s="62"/>
      <c r="E854" s="62"/>
      <c r="F854" s="62"/>
      <c r="G854" s="124"/>
      <c r="H854" s="124"/>
      <c r="I854" s="12" t="str">
        <f t="shared" si="41"/>
        <v/>
      </c>
      <c r="J854" s="13" t="str">
        <f t="shared" si="39"/>
        <v/>
      </c>
      <c r="K854" s="13" t="str">
        <f t="shared" si="40"/>
        <v/>
      </c>
    </row>
    <row r="855" spans="1:11" ht="14.4" x14ac:dyDescent="0.3">
      <c r="A855" s="61"/>
      <c r="B855" s="62"/>
      <c r="C855" s="62"/>
      <c r="D855" s="62"/>
      <c r="E855" s="62"/>
      <c r="F855" s="62"/>
      <c r="G855" s="124"/>
      <c r="H855" s="124"/>
      <c r="I855" s="12" t="str">
        <f t="shared" si="41"/>
        <v/>
      </c>
      <c r="J855" s="13" t="str">
        <f t="shared" si="39"/>
        <v/>
      </c>
      <c r="K855" s="13" t="str">
        <f t="shared" si="40"/>
        <v/>
      </c>
    </row>
    <row r="856" spans="1:11" ht="14.4" x14ac:dyDescent="0.3">
      <c r="A856" s="61"/>
      <c r="B856" s="62"/>
      <c r="C856" s="62"/>
      <c r="D856" s="62"/>
      <c r="E856" s="62"/>
      <c r="F856" s="62"/>
      <c r="G856" s="124"/>
      <c r="H856" s="124"/>
      <c r="I856" s="12" t="str">
        <f t="shared" si="41"/>
        <v/>
      </c>
      <c r="J856" s="13" t="str">
        <f t="shared" si="39"/>
        <v/>
      </c>
      <c r="K856" s="13" t="str">
        <f t="shared" si="40"/>
        <v/>
      </c>
    </row>
    <row r="857" spans="1:11" ht="14.4" x14ac:dyDescent="0.3">
      <c r="A857" s="61"/>
      <c r="B857" s="62"/>
      <c r="C857" s="62"/>
      <c r="D857" s="62"/>
      <c r="E857" s="62"/>
      <c r="F857" s="62"/>
      <c r="G857" s="124"/>
      <c r="H857" s="124"/>
      <c r="I857" s="12" t="str">
        <f t="shared" si="41"/>
        <v/>
      </c>
      <c r="J857" s="13" t="str">
        <f t="shared" si="39"/>
        <v/>
      </c>
      <c r="K857" s="13" t="str">
        <f t="shared" si="40"/>
        <v/>
      </c>
    </row>
    <row r="858" spans="1:11" ht="14.4" x14ac:dyDescent="0.3">
      <c r="A858" s="61"/>
      <c r="B858" s="62"/>
      <c r="C858" s="62"/>
      <c r="D858" s="62"/>
      <c r="E858" s="62"/>
      <c r="F858" s="62"/>
      <c r="G858" s="124"/>
      <c r="H858" s="124"/>
      <c r="I858" s="12" t="str">
        <f t="shared" si="41"/>
        <v/>
      </c>
      <c r="J858" s="13" t="str">
        <f t="shared" si="39"/>
        <v/>
      </c>
      <c r="K858" s="13" t="str">
        <f t="shared" si="40"/>
        <v/>
      </c>
    </row>
    <row r="859" spans="1:11" ht="14.4" x14ac:dyDescent="0.3">
      <c r="A859" s="61"/>
      <c r="B859" s="62"/>
      <c r="C859" s="62"/>
      <c r="D859" s="62"/>
      <c r="E859" s="62"/>
      <c r="F859" s="62"/>
      <c r="G859" s="124"/>
      <c r="H859" s="124"/>
      <c r="I859" s="12" t="str">
        <f t="shared" si="41"/>
        <v/>
      </c>
      <c r="J859" s="13" t="str">
        <f t="shared" si="39"/>
        <v/>
      </c>
      <c r="K859" s="13" t="str">
        <f t="shared" si="40"/>
        <v/>
      </c>
    </row>
    <row r="860" spans="1:11" ht="14.4" x14ac:dyDescent="0.3">
      <c r="A860" s="61"/>
      <c r="B860" s="62"/>
      <c r="C860" s="62"/>
      <c r="D860" s="62"/>
      <c r="E860" s="62"/>
      <c r="F860" s="62"/>
      <c r="G860" s="124"/>
      <c r="H860" s="124"/>
      <c r="I860" s="12" t="str">
        <f t="shared" si="41"/>
        <v/>
      </c>
      <c r="J860" s="13" t="str">
        <f t="shared" si="39"/>
        <v/>
      </c>
      <c r="K860" s="13" t="str">
        <f t="shared" si="40"/>
        <v/>
      </c>
    </row>
    <row r="861" spans="1:11" ht="14.4" x14ac:dyDescent="0.3">
      <c r="A861" s="61"/>
      <c r="B861" s="62"/>
      <c r="C861" s="62"/>
      <c r="D861" s="62"/>
      <c r="E861" s="62"/>
      <c r="F861" s="62"/>
      <c r="G861" s="124"/>
      <c r="H861" s="124"/>
      <c r="I861" s="12" t="str">
        <f t="shared" si="41"/>
        <v/>
      </c>
      <c r="J861" s="13" t="str">
        <f t="shared" si="39"/>
        <v/>
      </c>
      <c r="K861" s="13" t="str">
        <f t="shared" si="40"/>
        <v/>
      </c>
    </row>
    <row r="862" spans="1:11" ht="14.4" x14ac:dyDescent="0.3">
      <c r="A862" s="61"/>
      <c r="B862" s="62"/>
      <c r="C862" s="62"/>
      <c r="D862" s="62"/>
      <c r="E862" s="62"/>
      <c r="F862" s="62"/>
      <c r="G862" s="124"/>
      <c r="H862" s="124"/>
      <c r="I862" s="12" t="str">
        <f t="shared" si="41"/>
        <v/>
      </c>
      <c r="J862" s="13" t="str">
        <f t="shared" si="39"/>
        <v/>
      </c>
      <c r="K862" s="13" t="str">
        <f t="shared" si="40"/>
        <v/>
      </c>
    </row>
    <row r="863" spans="1:11" ht="14.4" x14ac:dyDescent="0.3">
      <c r="A863" s="61"/>
      <c r="B863" s="62"/>
      <c r="C863" s="62"/>
      <c r="D863" s="62"/>
      <c r="E863" s="62"/>
      <c r="F863" s="62"/>
      <c r="G863" s="124"/>
      <c r="H863" s="124"/>
      <c r="I863" s="12" t="str">
        <f t="shared" si="41"/>
        <v/>
      </c>
      <c r="J863" s="13" t="str">
        <f t="shared" si="39"/>
        <v/>
      </c>
      <c r="K863" s="13" t="str">
        <f t="shared" si="40"/>
        <v/>
      </c>
    </row>
    <row r="864" spans="1:11" ht="14.4" x14ac:dyDescent="0.3">
      <c r="A864" s="61"/>
      <c r="B864" s="62"/>
      <c r="C864" s="62"/>
      <c r="D864" s="62"/>
      <c r="E864" s="62"/>
      <c r="F864" s="62"/>
      <c r="G864" s="124"/>
      <c r="H864" s="124"/>
      <c r="I864" s="12" t="str">
        <f t="shared" si="41"/>
        <v/>
      </c>
      <c r="J864" s="13" t="str">
        <f t="shared" si="39"/>
        <v/>
      </c>
      <c r="K864" s="13" t="str">
        <f t="shared" si="40"/>
        <v/>
      </c>
    </row>
    <row r="865" spans="1:11" ht="14.4" x14ac:dyDescent="0.3">
      <c r="A865" s="61"/>
      <c r="B865" s="62"/>
      <c r="C865" s="62"/>
      <c r="D865" s="62"/>
      <c r="E865" s="62"/>
      <c r="F865" s="62"/>
      <c r="G865" s="124"/>
      <c r="H865" s="124"/>
      <c r="I865" s="12" t="str">
        <f t="shared" si="41"/>
        <v/>
      </c>
      <c r="J865" s="13" t="str">
        <f t="shared" si="39"/>
        <v/>
      </c>
      <c r="K865" s="13" t="str">
        <f t="shared" si="40"/>
        <v/>
      </c>
    </row>
    <row r="866" spans="1:11" ht="14.4" x14ac:dyDescent="0.3">
      <c r="A866" s="61"/>
      <c r="B866" s="62"/>
      <c r="C866" s="62"/>
      <c r="D866" s="62"/>
      <c r="E866" s="62"/>
      <c r="F866" s="62"/>
      <c r="G866" s="124"/>
      <c r="H866" s="124"/>
      <c r="I866" s="12" t="str">
        <f t="shared" si="41"/>
        <v/>
      </c>
      <c r="J866" s="13" t="str">
        <f t="shared" si="39"/>
        <v/>
      </c>
      <c r="K866" s="13" t="str">
        <f t="shared" si="40"/>
        <v/>
      </c>
    </row>
    <row r="867" spans="1:11" ht="14.4" x14ac:dyDescent="0.3">
      <c r="A867" s="61"/>
      <c r="B867" s="62"/>
      <c r="C867" s="62"/>
      <c r="D867" s="62"/>
      <c r="E867" s="62"/>
      <c r="F867" s="62"/>
      <c r="G867" s="124"/>
      <c r="H867" s="124"/>
      <c r="I867" s="12" t="str">
        <f t="shared" si="41"/>
        <v/>
      </c>
      <c r="J867" s="13" t="str">
        <f t="shared" si="39"/>
        <v/>
      </c>
      <c r="K867" s="13" t="str">
        <f t="shared" si="40"/>
        <v/>
      </c>
    </row>
    <row r="868" spans="1:11" ht="14.4" x14ac:dyDescent="0.3">
      <c r="A868" s="61"/>
      <c r="B868" s="62"/>
      <c r="C868" s="62"/>
      <c r="D868" s="62"/>
      <c r="E868" s="62"/>
      <c r="F868" s="62"/>
      <c r="G868" s="124"/>
      <c r="H868" s="124"/>
      <c r="I868" s="12" t="str">
        <f t="shared" si="41"/>
        <v/>
      </c>
      <c r="J868" s="13" t="str">
        <f t="shared" si="39"/>
        <v/>
      </c>
      <c r="K868" s="13" t="str">
        <f t="shared" si="40"/>
        <v/>
      </c>
    </row>
    <row r="869" spans="1:11" ht="14.4" x14ac:dyDescent="0.3">
      <c r="A869" s="61"/>
      <c r="B869" s="62"/>
      <c r="C869" s="62"/>
      <c r="D869" s="62"/>
      <c r="E869" s="62"/>
      <c r="F869" s="62"/>
      <c r="G869" s="124"/>
      <c r="H869" s="124"/>
      <c r="I869" s="12" t="str">
        <f t="shared" si="41"/>
        <v/>
      </c>
      <c r="J869" s="13" t="str">
        <f t="shared" si="39"/>
        <v/>
      </c>
      <c r="K869" s="13" t="str">
        <f t="shared" si="40"/>
        <v/>
      </c>
    </row>
    <row r="870" spans="1:11" ht="14.4" x14ac:dyDescent="0.3">
      <c r="A870" s="61"/>
      <c r="B870" s="62"/>
      <c r="C870" s="62"/>
      <c r="D870" s="62"/>
      <c r="E870" s="62"/>
      <c r="F870" s="62"/>
      <c r="G870" s="124"/>
      <c r="H870" s="124"/>
      <c r="I870" s="12" t="str">
        <f t="shared" si="41"/>
        <v/>
      </c>
      <c r="J870" s="13" t="str">
        <f t="shared" si="39"/>
        <v/>
      </c>
      <c r="K870" s="13" t="str">
        <f t="shared" si="40"/>
        <v/>
      </c>
    </row>
    <row r="871" spans="1:11" ht="14.4" x14ac:dyDescent="0.3">
      <c r="A871" s="61"/>
      <c r="B871" s="62"/>
      <c r="C871" s="62"/>
      <c r="D871" s="62"/>
      <c r="E871" s="62"/>
      <c r="F871" s="62"/>
      <c r="G871" s="124"/>
      <c r="H871" s="124"/>
      <c r="I871" s="12" t="str">
        <f t="shared" si="41"/>
        <v/>
      </c>
      <c r="J871" s="13" t="str">
        <f t="shared" si="39"/>
        <v/>
      </c>
      <c r="K871" s="13" t="str">
        <f t="shared" si="40"/>
        <v/>
      </c>
    </row>
    <row r="872" spans="1:11" ht="14.4" x14ac:dyDescent="0.3">
      <c r="A872" s="61"/>
      <c r="B872" s="62"/>
      <c r="C872" s="62"/>
      <c r="D872" s="62"/>
      <c r="E872" s="62"/>
      <c r="F872" s="62"/>
      <c r="G872" s="124"/>
      <c r="H872" s="124"/>
      <c r="I872" s="12" t="str">
        <f t="shared" si="41"/>
        <v/>
      </c>
      <c r="J872" s="13" t="str">
        <f t="shared" si="39"/>
        <v/>
      </c>
      <c r="K872" s="13" t="str">
        <f t="shared" si="40"/>
        <v/>
      </c>
    </row>
    <row r="873" spans="1:11" ht="14.4" x14ac:dyDescent="0.3">
      <c r="A873" s="61"/>
      <c r="B873" s="62"/>
      <c r="C873" s="62"/>
      <c r="D873" s="62"/>
      <c r="E873" s="62"/>
      <c r="F873" s="62"/>
      <c r="G873" s="124"/>
      <c r="H873" s="124"/>
      <c r="I873" s="12" t="str">
        <f t="shared" si="41"/>
        <v/>
      </c>
      <c r="J873" s="13" t="str">
        <f t="shared" si="39"/>
        <v/>
      </c>
      <c r="K873" s="13" t="str">
        <f t="shared" si="40"/>
        <v/>
      </c>
    </row>
    <row r="874" spans="1:11" ht="14.4" x14ac:dyDescent="0.3">
      <c r="A874" s="61"/>
      <c r="B874" s="62"/>
      <c r="C874" s="62"/>
      <c r="D874" s="62"/>
      <c r="E874" s="62"/>
      <c r="F874" s="62"/>
      <c r="G874" s="124"/>
      <c r="H874" s="124"/>
      <c r="I874" s="12" t="str">
        <f t="shared" si="41"/>
        <v/>
      </c>
      <c r="J874" s="13" t="str">
        <f t="shared" si="39"/>
        <v/>
      </c>
      <c r="K874" s="13" t="str">
        <f t="shared" si="40"/>
        <v/>
      </c>
    </row>
    <row r="875" spans="1:11" ht="14.4" x14ac:dyDescent="0.3">
      <c r="A875" s="61"/>
      <c r="B875" s="62"/>
      <c r="C875" s="62"/>
      <c r="D875" s="62"/>
      <c r="E875" s="62"/>
      <c r="F875" s="62"/>
      <c r="G875" s="124"/>
      <c r="H875" s="124"/>
      <c r="I875" s="12" t="str">
        <f t="shared" si="41"/>
        <v/>
      </c>
      <c r="J875" s="13" t="str">
        <f t="shared" si="39"/>
        <v/>
      </c>
      <c r="K875" s="13" t="str">
        <f t="shared" si="40"/>
        <v/>
      </c>
    </row>
    <row r="876" spans="1:11" ht="14.4" x14ac:dyDescent="0.3">
      <c r="A876" s="61"/>
      <c r="B876" s="62"/>
      <c r="C876" s="62"/>
      <c r="D876" s="62"/>
      <c r="E876" s="62"/>
      <c r="F876" s="62"/>
      <c r="G876" s="124"/>
      <c r="H876" s="124"/>
      <c r="I876" s="12" t="str">
        <f t="shared" si="41"/>
        <v/>
      </c>
      <c r="J876" s="13" t="str">
        <f t="shared" si="39"/>
        <v/>
      </c>
      <c r="K876" s="13" t="str">
        <f t="shared" si="40"/>
        <v/>
      </c>
    </row>
    <row r="877" spans="1:11" ht="14.4" x14ac:dyDescent="0.3">
      <c r="A877" s="61"/>
      <c r="B877" s="62"/>
      <c r="C877" s="62"/>
      <c r="D877" s="62"/>
      <c r="E877" s="62"/>
      <c r="F877" s="62"/>
      <c r="G877" s="124"/>
      <c r="H877" s="124"/>
      <c r="I877" s="12" t="str">
        <f t="shared" si="41"/>
        <v/>
      </c>
      <c r="J877" s="13" t="str">
        <f t="shared" si="39"/>
        <v/>
      </c>
      <c r="K877" s="13" t="str">
        <f t="shared" si="40"/>
        <v/>
      </c>
    </row>
    <row r="878" spans="1:11" ht="14.4" x14ac:dyDescent="0.3">
      <c r="A878" s="61"/>
      <c r="B878" s="62"/>
      <c r="C878" s="62"/>
      <c r="D878" s="62"/>
      <c r="E878" s="62"/>
      <c r="F878" s="62"/>
      <c r="G878" s="124"/>
      <c r="H878" s="124"/>
      <c r="I878" s="12" t="str">
        <f t="shared" si="41"/>
        <v/>
      </c>
      <c r="J878" s="13" t="str">
        <f t="shared" si="39"/>
        <v/>
      </c>
      <c r="K878" s="13" t="str">
        <f t="shared" si="40"/>
        <v/>
      </c>
    </row>
    <row r="879" spans="1:11" ht="14.4" x14ac:dyDescent="0.3">
      <c r="A879" s="61"/>
      <c r="B879" s="62"/>
      <c r="C879" s="62"/>
      <c r="D879" s="62"/>
      <c r="E879" s="62"/>
      <c r="F879" s="62"/>
      <c r="G879" s="124"/>
      <c r="H879" s="124"/>
      <c r="I879" s="12" t="str">
        <f t="shared" si="41"/>
        <v/>
      </c>
      <c r="J879" s="13" t="str">
        <f t="shared" si="39"/>
        <v/>
      </c>
      <c r="K879" s="13" t="str">
        <f t="shared" si="40"/>
        <v/>
      </c>
    </row>
    <row r="880" spans="1:11" ht="14.4" x14ac:dyDescent="0.3">
      <c r="A880" s="61"/>
      <c r="B880" s="62"/>
      <c r="C880" s="62"/>
      <c r="D880" s="62"/>
      <c r="E880" s="62"/>
      <c r="F880" s="62"/>
      <c r="G880" s="124"/>
      <c r="H880" s="124"/>
      <c r="I880" s="12" t="str">
        <f t="shared" si="41"/>
        <v/>
      </c>
      <c r="J880" s="13" t="str">
        <f t="shared" si="39"/>
        <v/>
      </c>
      <c r="K880" s="13" t="str">
        <f t="shared" si="40"/>
        <v/>
      </c>
    </row>
    <row r="881" spans="1:11" ht="14.4" x14ac:dyDescent="0.3">
      <c r="A881" s="61"/>
      <c r="B881" s="62"/>
      <c r="C881" s="62"/>
      <c r="D881" s="62"/>
      <c r="E881" s="62"/>
      <c r="F881" s="62"/>
      <c r="G881" s="124"/>
      <c r="H881" s="124"/>
      <c r="I881" s="12" t="str">
        <f t="shared" si="41"/>
        <v/>
      </c>
      <c r="J881" s="13" t="str">
        <f t="shared" si="39"/>
        <v/>
      </c>
      <c r="K881" s="13" t="str">
        <f t="shared" si="40"/>
        <v/>
      </c>
    </row>
    <row r="882" spans="1:11" ht="14.4" x14ac:dyDescent="0.3">
      <c r="A882" s="61"/>
      <c r="B882" s="62"/>
      <c r="C882" s="62"/>
      <c r="D882" s="62"/>
      <c r="E882" s="62"/>
      <c r="F882" s="62"/>
      <c r="G882" s="124"/>
      <c r="H882" s="124"/>
      <c r="I882" s="12" t="str">
        <f t="shared" si="41"/>
        <v/>
      </c>
      <c r="J882" s="13" t="str">
        <f t="shared" si="39"/>
        <v/>
      </c>
      <c r="K882" s="13" t="str">
        <f t="shared" si="40"/>
        <v/>
      </c>
    </row>
    <row r="883" spans="1:11" ht="14.4" x14ac:dyDescent="0.3">
      <c r="A883" s="61"/>
      <c r="B883" s="62"/>
      <c r="C883" s="62"/>
      <c r="D883" s="62"/>
      <c r="E883" s="62"/>
      <c r="F883" s="62"/>
      <c r="G883" s="124"/>
      <c r="H883" s="124"/>
      <c r="I883" s="12" t="str">
        <f t="shared" si="41"/>
        <v/>
      </c>
      <c r="J883" s="13" t="str">
        <f t="shared" si="39"/>
        <v/>
      </c>
      <c r="K883" s="13" t="str">
        <f t="shared" si="40"/>
        <v/>
      </c>
    </row>
    <row r="884" spans="1:11" ht="14.4" x14ac:dyDescent="0.3">
      <c r="A884" s="61"/>
      <c r="B884" s="62"/>
      <c r="C884" s="62"/>
      <c r="D884" s="62"/>
      <c r="E884" s="62"/>
      <c r="F884" s="62"/>
      <c r="G884" s="124"/>
      <c r="H884" s="124"/>
      <c r="I884" s="12" t="str">
        <f t="shared" si="41"/>
        <v/>
      </c>
      <c r="J884" s="13" t="str">
        <f t="shared" si="39"/>
        <v/>
      </c>
      <c r="K884" s="13" t="str">
        <f t="shared" si="40"/>
        <v/>
      </c>
    </row>
    <row r="885" spans="1:11" ht="14.4" x14ac:dyDescent="0.3">
      <c r="A885" s="61"/>
      <c r="B885" s="62"/>
      <c r="C885" s="62"/>
      <c r="D885" s="62"/>
      <c r="E885" s="62"/>
      <c r="F885" s="62"/>
      <c r="G885" s="124"/>
      <c r="H885" s="124"/>
      <c r="I885" s="12" t="str">
        <f t="shared" si="41"/>
        <v/>
      </c>
      <c r="J885" s="13" t="str">
        <f t="shared" si="39"/>
        <v/>
      </c>
      <c r="K885" s="13" t="str">
        <f t="shared" si="40"/>
        <v/>
      </c>
    </row>
    <row r="886" spans="1:11" ht="14.4" x14ac:dyDescent="0.3">
      <c r="A886" s="61"/>
      <c r="B886" s="62"/>
      <c r="C886" s="62"/>
      <c r="D886" s="62"/>
      <c r="E886" s="62"/>
      <c r="F886" s="62"/>
      <c r="G886" s="124"/>
      <c r="H886" s="124"/>
      <c r="I886" s="12" t="str">
        <f t="shared" si="41"/>
        <v/>
      </c>
      <c r="J886" s="13" t="str">
        <f t="shared" si="39"/>
        <v/>
      </c>
      <c r="K886" s="13" t="str">
        <f t="shared" si="40"/>
        <v/>
      </c>
    </row>
    <row r="887" spans="1:11" ht="14.4" x14ac:dyDescent="0.3">
      <c r="A887" s="61"/>
      <c r="B887" s="62"/>
      <c r="C887" s="62"/>
      <c r="D887" s="62"/>
      <c r="E887" s="62"/>
      <c r="F887" s="62"/>
      <c r="G887" s="124"/>
      <c r="H887" s="124"/>
      <c r="I887" s="12" t="str">
        <f t="shared" si="41"/>
        <v/>
      </c>
      <c r="J887" s="13" t="str">
        <f t="shared" si="39"/>
        <v/>
      </c>
      <c r="K887" s="13" t="str">
        <f t="shared" si="40"/>
        <v/>
      </c>
    </row>
    <row r="888" spans="1:11" ht="14.4" x14ac:dyDescent="0.3">
      <c r="A888" s="61"/>
      <c r="B888" s="62"/>
      <c r="C888" s="62"/>
      <c r="D888" s="62"/>
      <c r="E888" s="62"/>
      <c r="F888" s="62"/>
      <c r="G888" s="124"/>
      <c r="H888" s="124"/>
      <c r="I888" s="12" t="str">
        <f t="shared" si="41"/>
        <v/>
      </c>
      <c r="J888" s="13" t="str">
        <f t="shared" si="39"/>
        <v/>
      </c>
      <c r="K888" s="13" t="str">
        <f t="shared" si="40"/>
        <v/>
      </c>
    </row>
    <row r="889" spans="1:11" ht="14.4" x14ac:dyDescent="0.3">
      <c r="A889" s="61"/>
      <c r="B889" s="62"/>
      <c r="C889" s="62"/>
      <c r="D889" s="62"/>
      <c r="E889" s="62"/>
      <c r="F889" s="62"/>
      <c r="G889" s="124"/>
      <c r="H889" s="124"/>
      <c r="I889" s="12" t="str">
        <f t="shared" si="41"/>
        <v/>
      </c>
      <c r="J889" s="13" t="str">
        <f t="shared" si="39"/>
        <v/>
      </c>
      <c r="K889" s="13" t="str">
        <f t="shared" si="40"/>
        <v/>
      </c>
    </row>
    <row r="890" spans="1:11" ht="14.4" x14ac:dyDescent="0.3">
      <c r="A890" s="61"/>
      <c r="B890" s="62"/>
      <c r="C890" s="62"/>
      <c r="D890" s="62"/>
      <c r="E890" s="62"/>
      <c r="F890" s="62"/>
      <c r="G890" s="124"/>
      <c r="H890" s="124"/>
      <c r="I890" s="12" t="str">
        <f t="shared" si="41"/>
        <v/>
      </c>
      <c r="J890" s="13" t="str">
        <f t="shared" si="39"/>
        <v/>
      </c>
      <c r="K890" s="13" t="str">
        <f t="shared" si="40"/>
        <v/>
      </c>
    </row>
    <row r="891" spans="1:11" ht="14.4" x14ac:dyDescent="0.3">
      <c r="A891" s="61"/>
      <c r="B891" s="62"/>
      <c r="C891" s="62"/>
      <c r="D891" s="62"/>
      <c r="E891" s="62"/>
      <c r="F891" s="62"/>
      <c r="G891" s="124"/>
      <c r="H891" s="124"/>
      <c r="I891" s="12" t="str">
        <f t="shared" si="41"/>
        <v/>
      </c>
      <c r="J891" s="13" t="str">
        <f t="shared" si="39"/>
        <v/>
      </c>
      <c r="K891" s="13" t="str">
        <f t="shared" si="40"/>
        <v/>
      </c>
    </row>
    <row r="892" spans="1:11" ht="14.4" x14ac:dyDescent="0.3">
      <c r="A892" s="61"/>
      <c r="B892" s="62"/>
      <c r="C892" s="62"/>
      <c r="D892" s="62"/>
      <c r="E892" s="62"/>
      <c r="F892" s="62"/>
      <c r="G892" s="124"/>
      <c r="H892" s="124"/>
      <c r="I892" s="12" t="str">
        <f t="shared" si="41"/>
        <v/>
      </c>
      <c r="J892" s="13" t="str">
        <f t="shared" si="39"/>
        <v/>
      </c>
      <c r="K892" s="13" t="str">
        <f t="shared" si="40"/>
        <v/>
      </c>
    </row>
    <row r="893" spans="1:11" ht="14.4" x14ac:dyDescent="0.3">
      <c r="A893" s="61"/>
      <c r="B893" s="62"/>
      <c r="C893" s="62"/>
      <c r="D893" s="62"/>
      <c r="E893" s="62"/>
      <c r="F893" s="62"/>
      <c r="G893" s="124"/>
      <c r="H893" s="124"/>
      <c r="I893" s="12" t="str">
        <f t="shared" si="41"/>
        <v/>
      </c>
      <c r="J893" s="13" t="str">
        <f t="shared" si="39"/>
        <v/>
      </c>
      <c r="K893" s="13" t="str">
        <f t="shared" si="40"/>
        <v/>
      </c>
    </row>
    <row r="894" spans="1:11" ht="14.4" x14ac:dyDescent="0.3">
      <c r="A894" s="61"/>
      <c r="B894" s="62"/>
      <c r="C894" s="62"/>
      <c r="D894" s="62"/>
      <c r="E894" s="62"/>
      <c r="F894" s="62"/>
      <c r="G894" s="124"/>
      <c r="H894" s="124"/>
      <c r="I894" s="12" t="str">
        <f t="shared" si="41"/>
        <v/>
      </c>
      <c r="J894" s="13" t="str">
        <f t="shared" si="39"/>
        <v/>
      </c>
      <c r="K894" s="13" t="str">
        <f t="shared" si="40"/>
        <v/>
      </c>
    </row>
    <row r="895" spans="1:11" ht="14.4" x14ac:dyDescent="0.3">
      <c r="A895" s="61"/>
      <c r="B895" s="62"/>
      <c r="C895" s="62"/>
      <c r="D895" s="62"/>
      <c r="E895" s="62"/>
      <c r="F895" s="62"/>
      <c r="G895" s="124"/>
      <c r="H895" s="124"/>
      <c r="I895" s="12" t="str">
        <f t="shared" si="41"/>
        <v/>
      </c>
      <c r="J895" s="13" t="str">
        <f t="shared" si="39"/>
        <v/>
      </c>
      <c r="K895" s="13" t="str">
        <f t="shared" si="40"/>
        <v/>
      </c>
    </row>
    <row r="896" spans="1:11" ht="14.4" x14ac:dyDescent="0.3">
      <c r="A896" s="61"/>
      <c r="B896" s="62"/>
      <c r="C896" s="62"/>
      <c r="D896" s="62"/>
      <c r="E896" s="62"/>
      <c r="F896" s="62"/>
      <c r="G896" s="124"/>
      <c r="H896" s="124"/>
      <c r="I896" s="12" t="str">
        <f t="shared" si="41"/>
        <v/>
      </c>
      <c r="J896" s="13" t="str">
        <f t="shared" si="39"/>
        <v/>
      </c>
      <c r="K896" s="13" t="str">
        <f t="shared" si="40"/>
        <v/>
      </c>
    </row>
    <row r="897" spans="1:11" ht="14.4" x14ac:dyDescent="0.3">
      <c r="A897" s="61"/>
      <c r="B897" s="62"/>
      <c r="C897" s="62"/>
      <c r="D897" s="62"/>
      <c r="E897" s="62"/>
      <c r="F897" s="62"/>
      <c r="G897" s="124"/>
      <c r="H897" s="124"/>
      <c r="I897" s="12" t="str">
        <f t="shared" si="41"/>
        <v/>
      </c>
      <c r="J897" s="13" t="str">
        <f t="shared" si="39"/>
        <v/>
      </c>
      <c r="K897" s="13" t="str">
        <f t="shared" si="40"/>
        <v/>
      </c>
    </row>
    <row r="898" spans="1:11" ht="14.4" x14ac:dyDescent="0.3">
      <c r="A898" s="61"/>
      <c r="B898" s="62"/>
      <c r="C898" s="62"/>
      <c r="D898" s="62"/>
      <c r="E898" s="62"/>
      <c r="F898" s="62"/>
      <c r="G898" s="124"/>
      <c r="H898" s="124"/>
      <c r="I898" s="12" t="str">
        <f t="shared" si="41"/>
        <v/>
      </c>
      <c r="J898" s="13" t="str">
        <f t="shared" si="39"/>
        <v/>
      </c>
      <c r="K898" s="13" t="str">
        <f t="shared" si="40"/>
        <v/>
      </c>
    </row>
    <row r="899" spans="1:11" ht="14.4" x14ac:dyDescent="0.3">
      <c r="A899" s="61"/>
      <c r="B899" s="62"/>
      <c r="C899" s="62"/>
      <c r="D899" s="62"/>
      <c r="E899" s="62"/>
      <c r="F899" s="62"/>
      <c r="G899" s="124"/>
      <c r="H899" s="124"/>
      <c r="I899" s="12" t="str">
        <f t="shared" si="41"/>
        <v/>
      </c>
      <c r="J899" s="13" t="str">
        <f t="shared" si="39"/>
        <v/>
      </c>
      <c r="K899" s="13" t="str">
        <f t="shared" si="40"/>
        <v/>
      </c>
    </row>
    <row r="900" spans="1:11" ht="14.4" x14ac:dyDescent="0.3">
      <c r="A900" s="61"/>
      <c r="B900" s="62"/>
      <c r="C900" s="62"/>
      <c r="D900" s="62"/>
      <c r="E900" s="62"/>
      <c r="F900" s="62"/>
      <c r="G900" s="124"/>
      <c r="H900" s="124"/>
      <c r="I900" s="12" t="str">
        <f t="shared" si="41"/>
        <v/>
      </c>
      <c r="J900" s="13" t="str">
        <f t="shared" si="39"/>
        <v/>
      </c>
      <c r="K900" s="13" t="str">
        <f t="shared" si="40"/>
        <v/>
      </c>
    </row>
    <row r="901" spans="1:11" ht="14.4" x14ac:dyDescent="0.3">
      <c r="A901" s="61"/>
      <c r="B901" s="62"/>
      <c r="C901" s="62"/>
      <c r="D901" s="62"/>
      <c r="E901" s="62"/>
      <c r="F901" s="62"/>
      <c r="G901" s="124"/>
      <c r="H901" s="124"/>
      <c r="I901" s="12" t="str">
        <f t="shared" si="41"/>
        <v/>
      </c>
      <c r="J901" s="13" t="str">
        <f t="shared" si="39"/>
        <v/>
      </c>
      <c r="K901" s="13" t="str">
        <f t="shared" si="40"/>
        <v/>
      </c>
    </row>
    <row r="902" spans="1:11" ht="14.4" x14ac:dyDescent="0.3">
      <c r="A902" s="61"/>
      <c r="B902" s="62"/>
      <c r="C902" s="62"/>
      <c r="D902" s="62"/>
      <c r="E902" s="62"/>
      <c r="F902" s="62"/>
      <c r="G902" s="124"/>
      <c r="H902" s="124"/>
      <c r="I902" s="12" t="str">
        <f t="shared" si="41"/>
        <v/>
      </c>
      <c r="J902" s="13" t="str">
        <f t="shared" si="39"/>
        <v/>
      </c>
      <c r="K902" s="13" t="str">
        <f t="shared" si="40"/>
        <v/>
      </c>
    </row>
    <row r="903" spans="1:11" ht="14.4" x14ac:dyDescent="0.3">
      <c r="A903" s="61"/>
      <c r="B903" s="62"/>
      <c r="C903" s="62"/>
      <c r="D903" s="62"/>
      <c r="E903" s="62"/>
      <c r="F903" s="62"/>
      <c r="G903" s="124"/>
      <c r="H903" s="124"/>
      <c r="I903" s="12" t="str">
        <f t="shared" si="41"/>
        <v/>
      </c>
      <c r="J903" s="13" t="str">
        <f t="shared" si="39"/>
        <v/>
      </c>
      <c r="K903" s="13" t="str">
        <f t="shared" si="40"/>
        <v/>
      </c>
    </row>
    <row r="904" spans="1:11" ht="14.4" x14ac:dyDescent="0.3">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4.4" x14ac:dyDescent="0.3">
      <c r="A905" s="61"/>
      <c r="B905" s="62"/>
      <c r="C905" s="62"/>
      <c r="D905" s="62"/>
      <c r="E905" s="62"/>
      <c r="F905" s="62"/>
      <c r="G905" s="124"/>
      <c r="H905" s="124"/>
      <c r="I905" s="12" t="str">
        <f t="shared" ref="I905:I968" si="44">IF(A905="","",I904+G905-H905)</f>
        <v/>
      </c>
      <c r="J905" s="13" t="str">
        <f t="shared" si="42"/>
        <v/>
      </c>
      <c r="K905" s="13" t="str">
        <f t="shared" si="43"/>
        <v/>
      </c>
    </row>
    <row r="906" spans="1:11" ht="14.4" x14ac:dyDescent="0.3">
      <c r="A906" s="61"/>
      <c r="B906" s="62"/>
      <c r="C906" s="62"/>
      <c r="D906" s="62"/>
      <c r="E906" s="62"/>
      <c r="F906" s="62"/>
      <c r="G906" s="124"/>
      <c r="H906" s="124"/>
      <c r="I906" s="12" t="str">
        <f t="shared" si="44"/>
        <v/>
      </c>
      <c r="J906" s="13" t="str">
        <f t="shared" si="42"/>
        <v/>
      </c>
      <c r="K906" s="13" t="str">
        <f t="shared" si="43"/>
        <v/>
      </c>
    </row>
    <row r="907" spans="1:11" ht="14.4" x14ac:dyDescent="0.3">
      <c r="A907" s="61"/>
      <c r="B907" s="62"/>
      <c r="C907" s="62"/>
      <c r="D907" s="62"/>
      <c r="E907" s="62"/>
      <c r="F907" s="62"/>
      <c r="G907" s="124"/>
      <c r="H907" s="124"/>
      <c r="I907" s="12" t="str">
        <f t="shared" si="44"/>
        <v/>
      </c>
      <c r="J907" s="13" t="str">
        <f t="shared" si="42"/>
        <v/>
      </c>
      <c r="K907" s="13" t="str">
        <f t="shared" si="43"/>
        <v/>
      </c>
    </row>
    <row r="908" spans="1:11" ht="14.4" x14ac:dyDescent="0.3">
      <c r="A908" s="61"/>
      <c r="B908" s="62"/>
      <c r="C908" s="62"/>
      <c r="D908" s="62"/>
      <c r="E908" s="62"/>
      <c r="F908" s="62"/>
      <c r="G908" s="124"/>
      <c r="H908" s="124"/>
      <c r="I908" s="12" t="str">
        <f t="shared" si="44"/>
        <v/>
      </c>
      <c r="J908" s="13" t="str">
        <f t="shared" si="42"/>
        <v/>
      </c>
      <c r="K908" s="13" t="str">
        <f t="shared" si="43"/>
        <v/>
      </c>
    </row>
    <row r="909" spans="1:11" ht="14.4" x14ac:dyDescent="0.3">
      <c r="A909" s="61"/>
      <c r="B909" s="62"/>
      <c r="C909" s="62"/>
      <c r="D909" s="62"/>
      <c r="E909" s="62"/>
      <c r="F909" s="62"/>
      <c r="G909" s="124"/>
      <c r="H909" s="124"/>
      <c r="I909" s="12" t="str">
        <f t="shared" si="44"/>
        <v/>
      </c>
      <c r="J909" s="13" t="str">
        <f t="shared" si="42"/>
        <v/>
      </c>
      <c r="K909" s="13" t="str">
        <f t="shared" si="43"/>
        <v/>
      </c>
    </row>
    <row r="910" spans="1:11" ht="14.4" x14ac:dyDescent="0.3">
      <c r="A910" s="61"/>
      <c r="B910" s="62"/>
      <c r="C910" s="62"/>
      <c r="D910" s="62"/>
      <c r="E910" s="62"/>
      <c r="F910" s="62"/>
      <c r="G910" s="124"/>
      <c r="H910" s="124"/>
      <c r="I910" s="12" t="str">
        <f t="shared" si="44"/>
        <v/>
      </c>
      <c r="J910" s="13" t="str">
        <f t="shared" si="42"/>
        <v/>
      </c>
      <c r="K910" s="13" t="str">
        <f t="shared" si="43"/>
        <v/>
      </c>
    </row>
    <row r="911" spans="1:11" ht="14.4" x14ac:dyDescent="0.3">
      <c r="A911" s="61"/>
      <c r="B911" s="62"/>
      <c r="C911" s="62"/>
      <c r="D911" s="62"/>
      <c r="E911" s="62"/>
      <c r="F911" s="62"/>
      <c r="G911" s="124"/>
      <c r="H911" s="124"/>
      <c r="I911" s="12" t="str">
        <f t="shared" si="44"/>
        <v/>
      </c>
      <c r="J911" s="13" t="str">
        <f t="shared" si="42"/>
        <v/>
      </c>
      <c r="K911" s="13" t="str">
        <f t="shared" si="43"/>
        <v/>
      </c>
    </row>
    <row r="912" spans="1:11" ht="14.4" x14ac:dyDescent="0.3">
      <c r="A912" s="61"/>
      <c r="B912" s="62"/>
      <c r="C912" s="62"/>
      <c r="D912" s="62"/>
      <c r="E912" s="62"/>
      <c r="F912" s="62"/>
      <c r="G912" s="124"/>
      <c r="H912" s="124"/>
      <c r="I912" s="12" t="str">
        <f t="shared" si="44"/>
        <v/>
      </c>
      <c r="J912" s="13" t="str">
        <f t="shared" si="42"/>
        <v/>
      </c>
      <c r="K912" s="13" t="str">
        <f t="shared" si="43"/>
        <v/>
      </c>
    </row>
    <row r="913" spans="1:11" ht="14.4" x14ac:dyDescent="0.3">
      <c r="A913" s="61"/>
      <c r="B913" s="62"/>
      <c r="C913" s="62"/>
      <c r="D913" s="62"/>
      <c r="E913" s="62"/>
      <c r="F913" s="62"/>
      <c r="G913" s="124"/>
      <c r="H913" s="124"/>
      <c r="I913" s="12" t="str">
        <f t="shared" si="44"/>
        <v/>
      </c>
      <c r="J913" s="13" t="str">
        <f t="shared" si="42"/>
        <v/>
      </c>
      <c r="K913" s="13" t="str">
        <f t="shared" si="43"/>
        <v/>
      </c>
    </row>
    <row r="914" spans="1:11" ht="14.4" x14ac:dyDescent="0.3">
      <c r="A914" s="61"/>
      <c r="B914" s="62"/>
      <c r="C914" s="62"/>
      <c r="D914" s="62"/>
      <c r="E914" s="62"/>
      <c r="F914" s="62"/>
      <c r="G914" s="124"/>
      <c r="H914" s="124"/>
      <c r="I914" s="12" t="str">
        <f t="shared" si="44"/>
        <v/>
      </c>
      <c r="J914" s="13" t="str">
        <f t="shared" si="42"/>
        <v/>
      </c>
      <c r="K914" s="13" t="str">
        <f t="shared" si="43"/>
        <v/>
      </c>
    </row>
    <row r="915" spans="1:11" ht="14.4" x14ac:dyDescent="0.3">
      <c r="A915" s="61"/>
      <c r="B915" s="62"/>
      <c r="C915" s="62"/>
      <c r="D915" s="62"/>
      <c r="E915" s="62"/>
      <c r="F915" s="62"/>
      <c r="G915" s="124"/>
      <c r="H915" s="124"/>
      <c r="I915" s="12" t="str">
        <f t="shared" si="44"/>
        <v/>
      </c>
      <c r="J915" s="13" t="str">
        <f t="shared" si="42"/>
        <v/>
      </c>
      <c r="K915" s="13" t="str">
        <f t="shared" si="43"/>
        <v/>
      </c>
    </row>
    <row r="916" spans="1:11" ht="14.4" x14ac:dyDescent="0.3">
      <c r="A916" s="61"/>
      <c r="B916" s="62"/>
      <c r="C916" s="62"/>
      <c r="D916" s="62"/>
      <c r="E916" s="62"/>
      <c r="F916" s="62"/>
      <c r="G916" s="124"/>
      <c r="H916" s="124"/>
      <c r="I916" s="12" t="str">
        <f t="shared" si="44"/>
        <v/>
      </c>
      <c r="J916" s="13" t="str">
        <f t="shared" si="42"/>
        <v/>
      </c>
      <c r="K916" s="13" t="str">
        <f t="shared" si="43"/>
        <v/>
      </c>
    </row>
    <row r="917" spans="1:11" ht="14.4" x14ac:dyDescent="0.3">
      <c r="A917" s="61"/>
      <c r="B917" s="62"/>
      <c r="C917" s="62"/>
      <c r="D917" s="62"/>
      <c r="E917" s="62"/>
      <c r="F917" s="62"/>
      <c r="G917" s="124"/>
      <c r="H917" s="124"/>
      <c r="I917" s="12" t="str">
        <f t="shared" si="44"/>
        <v/>
      </c>
      <c r="J917" s="13" t="str">
        <f t="shared" si="42"/>
        <v/>
      </c>
      <c r="K917" s="13" t="str">
        <f t="shared" si="43"/>
        <v/>
      </c>
    </row>
    <row r="918" spans="1:11" ht="14.4" x14ac:dyDescent="0.3">
      <c r="A918" s="61"/>
      <c r="B918" s="62"/>
      <c r="C918" s="62"/>
      <c r="D918" s="62"/>
      <c r="E918" s="62"/>
      <c r="F918" s="62"/>
      <c r="G918" s="124"/>
      <c r="H918" s="124"/>
      <c r="I918" s="12" t="str">
        <f t="shared" si="44"/>
        <v/>
      </c>
      <c r="J918" s="13" t="str">
        <f t="shared" si="42"/>
        <v/>
      </c>
      <c r="K918" s="13" t="str">
        <f t="shared" si="43"/>
        <v/>
      </c>
    </row>
    <row r="919" spans="1:11" ht="14.4" x14ac:dyDescent="0.3">
      <c r="A919" s="61"/>
      <c r="B919" s="62"/>
      <c r="C919" s="62"/>
      <c r="D919" s="62"/>
      <c r="E919" s="62"/>
      <c r="F919" s="62"/>
      <c r="G919" s="124"/>
      <c r="H919" s="124"/>
      <c r="I919" s="12" t="str">
        <f t="shared" si="44"/>
        <v/>
      </c>
      <c r="J919" s="13" t="str">
        <f t="shared" si="42"/>
        <v/>
      </c>
      <c r="K919" s="13" t="str">
        <f t="shared" si="43"/>
        <v/>
      </c>
    </row>
    <row r="920" spans="1:11" ht="14.4" x14ac:dyDescent="0.3">
      <c r="A920" s="61"/>
      <c r="B920" s="62"/>
      <c r="C920" s="62"/>
      <c r="D920" s="62"/>
      <c r="E920" s="62"/>
      <c r="F920" s="62"/>
      <c r="G920" s="124"/>
      <c r="H920" s="124"/>
      <c r="I920" s="12" t="str">
        <f t="shared" si="44"/>
        <v/>
      </c>
      <c r="J920" s="13" t="str">
        <f t="shared" si="42"/>
        <v/>
      </c>
      <c r="K920" s="13" t="str">
        <f t="shared" si="43"/>
        <v/>
      </c>
    </row>
    <row r="921" spans="1:11" ht="14.4" x14ac:dyDescent="0.3">
      <c r="A921" s="61"/>
      <c r="B921" s="62"/>
      <c r="C921" s="62"/>
      <c r="D921" s="62"/>
      <c r="E921" s="62"/>
      <c r="F921" s="62"/>
      <c r="G921" s="124"/>
      <c r="H921" s="124"/>
      <c r="I921" s="12" t="str">
        <f t="shared" si="44"/>
        <v/>
      </c>
      <c r="J921" s="13" t="str">
        <f t="shared" si="42"/>
        <v/>
      </c>
      <c r="K921" s="13" t="str">
        <f t="shared" si="43"/>
        <v/>
      </c>
    </row>
    <row r="922" spans="1:11" ht="14.4" x14ac:dyDescent="0.3">
      <c r="A922" s="61"/>
      <c r="B922" s="62"/>
      <c r="C922" s="62"/>
      <c r="D922" s="62"/>
      <c r="E922" s="62"/>
      <c r="F922" s="62"/>
      <c r="G922" s="124"/>
      <c r="H922" s="124"/>
      <c r="I922" s="12" t="str">
        <f t="shared" si="44"/>
        <v/>
      </c>
      <c r="J922" s="13" t="str">
        <f t="shared" si="42"/>
        <v/>
      </c>
      <c r="K922" s="13" t="str">
        <f t="shared" si="43"/>
        <v/>
      </c>
    </row>
    <row r="923" spans="1:11" ht="14.4" x14ac:dyDescent="0.3">
      <c r="A923" s="61"/>
      <c r="B923" s="62"/>
      <c r="C923" s="62"/>
      <c r="D923" s="62"/>
      <c r="E923" s="62"/>
      <c r="F923" s="62"/>
      <c r="G923" s="124"/>
      <c r="H923" s="124"/>
      <c r="I923" s="12" t="str">
        <f t="shared" si="44"/>
        <v/>
      </c>
      <c r="J923" s="13" t="str">
        <f t="shared" si="42"/>
        <v/>
      </c>
      <c r="K923" s="13" t="str">
        <f t="shared" si="43"/>
        <v/>
      </c>
    </row>
    <row r="924" spans="1:11" ht="14.4" x14ac:dyDescent="0.3">
      <c r="A924" s="61"/>
      <c r="B924" s="62"/>
      <c r="C924" s="62"/>
      <c r="D924" s="62"/>
      <c r="E924" s="62"/>
      <c r="F924" s="62"/>
      <c r="G924" s="124"/>
      <c r="H924" s="124"/>
      <c r="I924" s="12" t="str">
        <f t="shared" si="44"/>
        <v/>
      </c>
      <c r="J924" s="13" t="str">
        <f t="shared" si="42"/>
        <v/>
      </c>
      <c r="K924" s="13" t="str">
        <f t="shared" si="43"/>
        <v/>
      </c>
    </row>
    <row r="925" spans="1:11" ht="14.4" x14ac:dyDescent="0.3">
      <c r="A925" s="61"/>
      <c r="B925" s="62"/>
      <c r="C925" s="62"/>
      <c r="D925" s="62"/>
      <c r="E925" s="62"/>
      <c r="F925" s="62"/>
      <c r="G925" s="124"/>
      <c r="H925" s="124"/>
      <c r="I925" s="12" t="str">
        <f t="shared" si="44"/>
        <v/>
      </c>
      <c r="J925" s="13" t="str">
        <f t="shared" si="42"/>
        <v/>
      </c>
      <c r="K925" s="13" t="str">
        <f t="shared" si="43"/>
        <v/>
      </c>
    </row>
    <row r="926" spans="1:11" ht="14.4" x14ac:dyDescent="0.3">
      <c r="A926" s="61"/>
      <c r="B926" s="62"/>
      <c r="C926" s="62"/>
      <c r="D926" s="62"/>
      <c r="E926" s="62"/>
      <c r="F926" s="62"/>
      <c r="G926" s="124"/>
      <c r="H926" s="124"/>
      <c r="I926" s="12" t="str">
        <f t="shared" si="44"/>
        <v/>
      </c>
      <c r="J926" s="13" t="str">
        <f t="shared" si="42"/>
        <v/>
      </c>
      <c r="K926" s="13" t="str">
        <f t="shared" si="43"/>
        <v/>
      </c>
    </row>
    <row r="927" spans="1:11" ht="14.4" x14ac:dyDescent="0.3">
      <c r="A927" s="61"/>
      <c r="B927" s="62"/>
      <c r="C927" s="62"/>
      <c r="D927" s="62"/>
      <c r="E927" s="62"/>
      <c r="F927" s="62"/>
      <c r="G927" s="124"/>
      <c r="H927" s="124"/>
      <c r="I927" s="12" t="str">
        <f t="shared" si="44"/>
        <v/>
      </c>
      <c r="J927" s="13" t="str">
        <f t="shared" si="42"/>
        <v/>
      </c>
      <c r="K927" s="13" t="str">
        <f t="shared" si="43"/>
        <v/>
      </c>
    </row>
    <row r="928" spans="1:11" ht="14.4" x14ac:dyDescent="0.3">
      <c r="A928" s="61"/>
      <c r="B928" s="62"/>
      <c r="C928" s="62"/>
      <c r="D928" s="62"/>
      <c r="E928" s="62"/>
      <c r="F928" s="62"/>
      <c r="G928" s="124"/>
      <c r="H928" s="124"/>
      <c r="I928" s="12" t="str">
        <f t="shared" si="44"/>
        <v/>
      </c>
      <c r="J928" s="13" t="str">
        <f t="shared" si="42"/>
        <v/>
      </c>
      <c r="K928" s="13" t="str">
        <f t="shared" si="43"/>
        <v/>
      </c>
    </row>
    <row r="929" spans="1:11" ht="14.4" x14ac:dyDescent="0.3">
      <c r="A929" s="61"/>
      <c r="B929" s="62"/>
      <c r="C929" s="62"/>
      <c r="D929" s="62"/>
      <c r="E929" s="62"/>
      <c r="F929" s="62"/>
      <c r="G929" s="124"/>
      <c r="H929" s="124"/>
      <c r="I929" s="12" t="str">
        <f t="shared" si="44"/>
        <v/>
      </c>
      <c r="J929" s="13" t="str">
        <f t="shared" si="42"/>
        <v/>
      </c>
      <c r="K929" s="13" t="str">
        <f t="shared" si="43"/>
        <v/>
      </c>
    </row>
    <row r="930" spans="1:11" ht="14.4" x14ac:dyDescent="0.3">
      <c r="A930" s="61"/>
      <c r="B930" s="62"/>
      <c r="C930" s="62"/>
      <c r="D930" s="62"/>
      <c r="E930" s="62"/>
      <c r="F930" s="62"/>
      <c r="G930" s="124"/>
      <c r="H930" s="124"/>
      <c r="I930" s="12" t="str">
        <f t="shared" si="44"/>
        <v/>
      </c>
      <c r="J930" s="13" t="str">
        <f t="shared" si="42"/>
        <v/>
      </c>
      <c r="K930" s="13" t="str">
        <f t="shared" si="43"/>
        <v/>
      </c>
    </row>
    <row r="931" spans="1:11" ht="14.4" x14ac:dyDescent="0.3">
      <c r="A931" s="61"/>
      <c r="B931" s="62"/>
      <c r="C931" s="62"/>
      <c r="D931" s="62"/>
      <c r="E931" s="62"/>
      <c r="F931" s="62"/>
      <c r="G931" s="124"/>
      <c r="H931" s="124"/>
      <c r="I931" s="12" t="str">
        <f t="shared" si="44"/>
        <v/>
      </c>
      <c r="J931" s="13" t="str">
        <f t="shared" si="42"/>
        <v/>
      </c>
      <c r="K931" s="13" t="str">
        <f t="shared" si="43"/>
        <v/>
      </c>
    </row>
    <row r="932" spans="1:11" ht="14.4" x14ac:dyDescent="0.3">
      <c r="A932" s="61"/>
      <c r="B932" s="62"/>
      <c r="C932" s="62"/>
      <c r="D932" s="62"/>
      <c r="E932" s="62"/>
      <c r="F932" s="62"/>
      <c r="G932" s="124"/>
      <c r="H932" s="124"/>
      <c r="I932" s="12" t="str">
        <f t="shared" si="44"/>
        <v/>
      </c>
      <c r="J932" s="13" t="str">
        <f t="shared" si="42"/>
        <v/>
      </c>
      <c r="K932" s="13" t="str">
        <f t="shared" si="43"/>
        <v/>
      </c>
    </row>
    <row r="933" spans="1:11" ht="14.4" x14ac:dyDescent="0.3">
      <c r="A933" s="61"/>
      <c r="B933" s="62"/>
      <c r="C933" s="62"/>
      <c r="D933" s="62"/>
      <c r="E933" s="62"/>
      <c r="F933" s="62"/>
      <c r="G933" s="124"/>
      <c r="H933" s="124"/>
      <c r="I933" s="12" t="str">
        <f t="shared" si="44"/>
        <v/>
      </c>
      <c r="J933" s="13" t="str">
        <f t="shared" si="42"/>
        <v/>
      </c>
      <c r="K933" s="13" t="str">
        <f t="shared" si="43"/>
        <v/>
      </c>
    </row>
    <row r="934" spans="1:11" ht="14.4" x14ac:dyDescent="0.3">
      <c r="A934" s="61"/>
      <c r="B934" s="62"/>
      <c r="C934" s="62"/>
      <c r="D934" s="62"/>
      <c r="E934" s="62"/>
      <c r="F934" s="62"/>
      <c r="G934" s="124"/>
      <c r="H934" s="124"/>
      <c r="I934" s="12" t="str">
        <f t="shared" si="44"/>
        <v/>
      </c>
      <c r="J934" s="13" t="str">
        <f t="shared" si="42"/>
        <v/>
      </c>
      <c r="K934" s="13" t="str">
        <f t="shared" si="43"/>
        <v/>
      </c>
    </row>
    <row r="935" spans="1:11" ht="14.4" x14ac:dyDescent="0.3">
      <c r="A935" s="61"/>
      <c r="B935" s="62"/>
      <c r="C935" s="62"/>
      <c r="D935" s="62"/>
      <c r="E935" s="62"/>
      <c r="F935" s="62"/>
      <c r="G935" s="124"/>
      <c r="H935" s="124"/>
      <c r="I935" s="12" t="str">
        <f t="shared" si="44"/>
        <v/>
      </c>
      <c r="J935" s="13" t="str">
        <f t="shared" si="42"/>
        <v/>
      </c>
      <c r="K935" s="13" t="str">
        <f t="shared" si="43"/>
        <v/>
      </c>
    </row>
    <row r="936" spans="1:11" ht="14.4" x14ac:dyDescent="0.3">
      <c r="A936" s="61"/>
      <c r="B936" s="62"/>
      <c r="C936" s="62"/>
      <c r="D936" s="62"/>
      <c r="E936" s="62"/>
      <c r="F936" s="62"/>
      <c r="G936" s="124"/>
      <c r="H936" s="124"/>
      <c r="I936" s="12" t="str">
        <f t="shared" si="44"/>
        <v/>
      </c>
      <c r="J936" s="13" t="str">
        <f t="shared" si="42"/>
        <v/>
      </c>
      <c r="K936" s="13" t="str">
        <f t="shared" si="43"/>
        <v/>
      </c>
    </row>
    <row r="937" spans="1:11" ht="14.4" x14ac:dyDescent="0.3">
      <c r="A937" s="61"/>
      <c r="B937" s="62"/>
      <c r="C937" s="62"/>
      <c r="D937" s="62"/>
      <c r="E937" s="62"/>
      <c r="F937" s="62"/>
      <c r="G937" s="124"/>
      <c r="H937" s="124"/>
      <c r="I937" s="12" t="str">
        <f t="shared" si="44"/>
        <v/>
      </c>
      <c r="J937" s="13" t="str">
        <f t="shared" si="42"/>
        <v/>
      </c>
      <c r="K937" s="13" t="str">
        <f t="shared" si="43"/>
        <v/>
      </c>
    </row>
    <row r="938" spans="1:11" ht="14.4" x14ac:dyDescent="0.3">
      <c r="A938" s="61"/>
      <c r="B938" s="62"/>
      <c r="C938" s="62"/>
      <c r="D938" s="62"/>
      <c r="E938" s="62"/>
      <c r="F938" s="62"/>
      <c r="G938" s="124"/>
      <c r="H938" s="124"/>
      <c r="I938" s="12" t="str">
        <f t="shared" si="44"/>
        <v/>
      </c>
      <c r="J938" s="13" t="str">
        <f t="shared" si="42"/>
        <v/>
      </c>
      <c r="K938" s="13" t="str">
        <f t="shared" si="43"/>
        <v/>
      </c>
    </row>
    <row r="939" spans="1:11" ht="14.4" x14ac:dyDescent="0.3">
      <c r="A939" s="61"/>
      <c r="B939" s="62"/>
      <c r="C939" s="62"/>
      <c r="D939" s="62"/>
      <c r="E939" s="62"/>
      <c r="F939" s="62"/>
      <c r="G939" s="124"/>
      <c r="H939" s="124"/>
      <c r="I939" s="12" t="str">
        <f t="shared" si="44"/>
        <v/>
      </c>
      <c r="J939" s="13" t="str">
        <f t="shared" si="42"/>
        <v/>
      </c>
      <c r="K939" s="13" t="str">
        <f t="shared" si="43"/>
        <v/>
      </c>
    </row>
    <row r="940" spans="1:11" ht="14.4" x14ac:dyDescent="0.3">
      <c r="A940" s="61"/>
      <c r="B940" s="62"/>
      <c r="C940" s="62"/>
      <c r="D940" s="62"/>
      <c r="E940" s="62"/>
      <c r="F940" s="62"/>
      <c r="G940" s="124"/>
      <c r="H940" s="124"/>
      <c r="I940" s="12" t="str">
        <f t="shared" si="44"/>
        <v/>
      </c>
      <c r="J940" s="13" t="str">
        <f t="shared" si="42"/>
        <v/>
      </c>
      <c r="K940" s="13" t="str">
        <f t="shared" si="43"/>
        <v/>
      </c>
    </row>
    <row r="941" spans="1:11" ht="14.4" x14ac:dyDescent="0.3">
      <c r="A941" s="61"/>
      <c r="B941" s="62"/>
      <c r="C941" s="62"/>
      <c r="D941" s="62"/>
      <c r="E941" s="62"/>
      <c r="F941" s="62"/>
      <c r="G941" s="124"/>
      <c r="H941" s="124"/>
      <c r="I941" s="12" t="str">
        <f t="shared" si="44"/>
        <v/>
      </c>
      <c r="J941" s="13" t="str">
        <f t="shared" si="42"/>
        <v/>
      </c>
      <c r="K941" s="13" t="str">
        <f t="shared" si="43"/>
        <v/>
      </c>
    </row>
    <row r="942" spans="1:11" ht="14.4" x14ac:dyDescent="0.3">
      <c r="A942" s="61"/>
      <c r="B942" s="62"/>
      <c r="C942" s="62"/>
      <c r="D942" s="62"/>
      <c r="E942" s="62"/>
      <c r="F942" s="62"/>
      <c r="G942" s="124"/>
      <c r="H942" s="124"/>
      <c r="I942" s="12" t="str">
        <f t="shared" si="44"/>
        <v/>
      </c>
      <c r="J942" s="13" t="str">
        <f t="shared" si="42"/>
        <v/>
      </c>
      <c r="K942" s="13" t="str">
        <f t="shared" si="43"/>
        <v/>
      </c>
    </row>
    <row r="943" spans="1:11" ht="14.4" x14ac:dyDescent="0.3">
      <c r="A943" s="61"/>
      <c r="B943" s="62"/>
      <c r="C943" s="62"/>
      <c r="D943" s="62"/>
      <c r="E943" s="62"/>
      <c r="F943" s="62"/>
      <c r="G943" s="124"/>
      <c r="H943" s="124"/>
      <c r="I943" s="12" t="str">
        <f t="shared" si="44"/>
        <v/>
      </c>
      <c r="J943" s="13" t="str">
        <f t="shared" si="42"/>
        <v/>
      </c>
      <c r="K943" s="13" t="str">
        <f t="shared" si="43"/>
        <v/>
      </c>
    </row>
    <row r="944" spans="1:11" ht="14.4" x14ac:dyDescent="0.3">
      <c r="A944" s="61"/>
      <c r="B944" s="62"/>
      <c r="C944" s="62"/>
      <c r="D944" s="62"/>
      <c r="E944" s="62"/>
      <c r="F944" s="62"/>
      <c r="G944" s="124"/>
      <c r="H944" s="124"/>
      <c r="I944" s="12" t="str">
        <f t="shared" si="44"/>
        <v/>
      </c>
      <c r="J944" s="13" t="str">
        <f t="shared" si="42"/>
        <v/>
      </c>
      <c r="K944" s="13" t="str">
        <f t="shared" si="43"/>
        <v/>
      </c>
    </row>
    <row r="945" spans="1:11" ht="14.4" x14ac:dyDescent="0.3">
      <c r="A945" s="61"/>
      <c r="B945" s="62"/>
      <c r="C945" s="62"/>
      <c r="D945" s="62"/>
      <c r="E945" s="62"/>
      <c r="F945" s="62"/>
      <c r="G945" s="124"/>
      <c r="H945" s="124"/>
      <c r="I945" s="12" t="str">
        <f t="shared" si="44"/>
        <v/>
      </c>
      <c r="J945" s="13" t="str">
        <f t="shared" si="42"/>
        <v/>
      </c>
      <c r="K945" s="13" t="str">
        <f t="shared" si="43"/>
        <v/>
      </c>
    </row>
    <row r="946" spans="1:11" ht="14.4" x14ac:dyDescent="0.3">
      <c r="A946" s="61"/>
      <c r="B946" s="62"/>
      <c r="C946" s="62"/>
      <c r="D946" s="62"/>
      <c r="E946" s="62"/>
      <c r="F946" s="62"/>
      <c r="G946" s="124"/>
      <c r="H946" s="124"/>
      <c r="I946" s="12" t="str">
        <f t="shared" si="44"/>
        <v/>
      </c>
      <c r="J946" s="13" t="str">
        <f t="shared" si="42"/>
        <v/>
      </c>
      <c r="K946" s="13" t="str">
        <f t="shared" si="43"/>
        <v/>
      </c>
    </row>
    <row r="947" spans="1:11" ht="14.4" x14ac:dyDescent="0.3">
      <c r="A947" s="61"/>
      <c r="B947" s="62"/>
      <c r="C947" s="62"/>
      <c r="D947" s="62"/>
      <c r="E947" s="62"/>
      <c r="F947" s="62"/>
      <c r="G947" s="124"/>
      <c r="H947" s="124"/>
      <c r="I947" s="12" t="str">
        <f t="shared" si="44"/>
        <v/>
      </c>
      <c r="J947" s="13" t="str">
        <f t="shared" si="42"/>
        <v/>
      </c>
      <c r="K947" s="13" t="str">
        <f t="shared" si="43"/>
        <v/>
      </c>
    </row>
    <row r="948" spans="1:11" ht="14.4" x14ac:dyDescent="0.3">
      <c r="A948" s="61"/>
      <c r="B948" s="62"/>
      <c r="C948" s="62"/>
      <c r="D948" s="62"/>
      <c r="E948" s="62"/>
      <c r="F948" s="62"/>
      <c r="G948" s="124"/>
      <c r="H948" s="124"/>
      <c r="I948" s="12" t="str">
        <f t="shared" si="44"/>
        <v/>
      </c>
      <c r="J948" s="13" t="str">
        <f t="shared" si="42"/>
        <v/>
      </c>
      <c r="K948" s="13" t="str">
        <f t="shared" si="43"/>
        <v/>
      </c>
    </row>
    <row r="949" spans="1:11" ht="14.4" x14ac:dyDescent="0.3">
      <c r="A949" s="61"/>
      <c r="B949" s="62"/>
      <c r="C949" s="62"/>
      <c r="D949" s="62"/>
      <c r="E949" s="62"/>
      <c r="F949" s="62"/>
      <c r="G949" s="124"/>
      <c r="H949" s="124"/>
      <c r="I949" s="12" t="str">
        <f t="shared" si="44"/>
        <v/>
      </c>
      <c r="J949" s="13" t="str">
        <f t="shared" si="42"/>
        <v/>
      </c>
      <c r="K949" s="13" t="str">
        <f t="shared" si="43"/>
        <v/>
      </c>
    </row>
    <row r="950" spans="1:11" ht="14.4" x14ac:dyDescent="0.3">
      <c r="A950" s="61"/>
      <c r="B950" s="62"/>
      <c r="C950" s="62"/>
      <c r="D950" s="62"/>
      <c r="E950" s="62"/>
      <c r="F950" s="62"/>
      <c r="G950" s="124"/>
      <c r="H950" s="124"/>
      <c r="I950" s="12" t="str">
        <f t="shared" si="44"/>
        <v/>
      </c>
      <c r="J950" s="13" t="str">
        <f t="shared" si="42"/>
        <v/>
      </c>
      <c r="K950" s="13" t="str">
        <f t="shared" si="43"/>
        <v/>
      </c>
    </row>
    <row r="951" spans="1:11" ht="14.4" x14ac:dyDescent="0.3">
      <c r="A951" s="61"/>
      <c r="B951" s="62"/>
      <c r="C951" s="62"/>
      <c r="D951" s="62"/>
      <c r="E951" s="62"/>
      <c r="F951" s="62"/>
      <c r="G951" s="124"/>
      <c r="H951" s="124"/>
      <c r="I951" s="12" t="str">
        <f t="shared" si="44"/>
        <v/>
      </c>
      <c r="J951" s="13" t="str">
        <f t="shared" si="42"/>
        <v/>
      </c>
      <c r="K951" s="13" t="str">
        <f t="shared" si="43"/>
        <v/>
      </c>
    </row>
    <row r="952" spans="1:11" ht="14.4" x14ac:dyDescent="0.3">
      <c r="A952" s="61"/>
      <c r="B952" s="62"/>
      <c r="C952" s="62"/>
      <c r="D952" s="62"/>
      <c r="E952" s="62"/>
      <c r="F952" s="62"/>
      <c r="G952" s="124"/>
      <c r="H952" s="124"/>
      <c r="I952" s="12" t="str">
        <f t="shared" si="44"/>
        <v/>
      </c>
      <c r="J952" s="13" t="str">
        <f t="shared" si="42"/>
        <v/>
      </c>
      <c r="K952" s="13" t="str">
        <f t="shared" si="43"/>
        <v/>
      </c>
    </row>
    <row r="953" spans="1:11" ht="14.4" x14ac:dyDescent="0.3">
      <c r="A953" s="61"/>
      <c r="B953" s="62"/>
      <c r="C953" s="62"/>
      <c r="D953" s="62"/>
      <c r="E953" s="62"/>
      <c r="F953" s="62"/>
      <c r="G953" s="124"/>
      <c r="H953" s="124"/>
      <c r="I953" s="12" t="str">
        <f t="shared" si="44"/>
        <v/>
      </c>
      <c r="J953" s="13" t="str">
        <f t="shared" si="42"/>
        <v/>
      </c>
      <c r="K953" s="13" t="str">
        <f t="shared" si="43"/>
        <v/>
      </c>
    </row>
    <row r="954" spans="1:11" ht="14.4" x14ac:dyDescent="0.3">
      <c r="A954" s="61"/>
      <c r="B954" s="62"/>
      <c r="C954" s="62"/>
      <c r="D954" s="62"/>
      <c r="E954" s="62"/>
      <c r="F954" s="62"/>
      <c r="G954" s="124"/>
      <c r="H954" s="124"/>
      <c r="I954" s="12" t="str">
        <f t="shared" si="44"/>
        <v/>
      </c>
      <c r="J954" s="13" t="str">
        <f t="shared" si="42"/>
        <v/>
      </c>
      <c r="K954" s="13" t="str">
        <f t="shared" si="43"/>
        <v/>
      </c>
    </row>
    <row r="955" spans="1:11" ht="14.4" x14ac:dyDescent="0.3">
      <c r="A955" s="61"/>
      <c r="B955" s="62"/>
      <c r="C955" s="62"/>
      <c r="D955" s="62"/>
      <c r="E955" s="62"/>
      <c r="F955" s="62"/>
      <c r="G955" s="124"/>
      <c r="H955" s="124"/>
      <c r="I955" s="12" t="str">
        <f t="shared" si="44"/>
        <v/>
      </c>
      <c r="J955" s="13" t="str">
        <f t="shared" si="42"/>
        <v/>
      </c>
      <c r="K955" s="13" t="str">
        <f t="shared" si="43"/>
        <v/>
      </c>
    </row>
    <row r="956" spans="1:11" ht="14.4" x14ac:dyDescent="0.3">
      <c r="A956" s="61"/>
      <c r="B956" s="62"/>
      <c r="C956" s="62"/>
      <c r="D956" s="62"/>
      <c r="E956" s="62"/>
      <c r="F956" s="62"/>
      <c r="G956" s="124"/>
      <c r="H956" s="124"/>
      <c r="I956" s="12" t="str">
        <f t="shared" si="44"/>
        <v/>
      </c>
      <c r="J956" s="13" t="str">
        <f t="shared" si="42"/>
        <v/>
      </c>
      <c r="K956" s="13" t="str">
        <f t="shared" si="43"/>
        <v/>
      </c>
    </row>
    <row r="957" spans="1:11" ht="14.4" x14ac:dyDescent="0.3">
      <c r="A957" s="61"/>
      <c r="B957" s="62"/>
      <c r="C957" s="62"/>
      <c r="D957" s="62"/>
      <c r="E957" s="62"/>
      <c r="F957" s="62"/>
      <c r="G957" s="124"/>
      <c r="H957" s="124"/>
      <c r="I957" s="12" t="str">
        <f t="shared" si="44"/>
        <v/>
      </c>
      <c r="J957" s="13" t="str">
        <f t="shared" si="42"/>
        <v/>
      </c>
      <c r="K957" s="13" t="str">
        <f t="shared" si="43"/>
        <v/>
      </c>
    </row>
    <row r="958" spans="1:11" ht="14.4" x14ac:dyDescent="0.3">
      <c r="A958" s="61"/>
      <c r="B958" s="62"/>
      <c r="C958" s="62"/>
      <c r="D958" s="62"/>
      <c r="E958" s="62"/>
      <c r="F958" s="62"/>
      <c r="G958" s="124"/>
      <c r="H958" s="124"/>
      <c r="I958" s="12" t="str">
        <f t="shared" si="44"/>
        <v/>
      </c>
      <c r="J958" s="13" t="str">
        <f t="shared" si="42"/>
        <v/>
      </c>
      <c r="K958" s="13" t="str">
        <f t="shared" si="43"/>
        <v/>
      </c>
    </row>
    <row r="959" spans="1:11" ht="14.4" x14ac:dyDescent="0.3">
      <c r="A959" s="61"/>
      <c r="B959" s="62"/>
      <c r="C959" s="62"/>
      <c r="D959" s="62"/>
      <c r="E959" s="62"/>
      <c r="F959" s="62"/>
      <c r="G959" s="124"/>
      <c r="H959" s="124"/>
      <c r="I959" s="12" t="str">
        <f t="shared" si="44"/>
        <v/>
      </c>
      <c r="J959" s="13" t="str">
        <f t="shared" si="42"/>
        <v/>
      </c>
      <c r="K959" s="13" t="str">
        <f t="shared" si="43"/>
        <v/>
      </c>
    </row>
    <row r="960" spans="1:11" ht="14.4" x14ac:dyDescent="0.3">
      <c r="A960" s="61"/>
      <c r="B960" s="62"/>
      <c r="C960" s="62"/>
      <c r="D960" s="62"/>
      <c r="E960" s="62"/>
      <c r="F960" s="62"/>
      <c r="G960" s="124"/>
      <c r="H960" s="124"/>
      <c r="I960" s="12" t="str">
        <f t="shared" si="44"/>
        <v/>
      </c>
      <c r="J960" s="13" t="str">
        <f t="shared" si="42"/>
        <v/>
      </c>
      <c r="K960" s="13" t="str">
        <f t="shared" si="43"/>
        <v/>
      </c>
    </row>
    <row r="961" spans="1:11" ht="14.4" x14ac:dyDescent="0.3">
      <c r="A961" s="61"/>
      <c r="B961" s="62"/>
      <c r="C961" s="62"/>
      <c r="D961" s="62"/>
      <c r="E961" s="62"/>
      <c r="F961" s="62"/>
      <c r="G961" s="124"/>
      <c r="H961" s="124"/>
      <c r="I961" s="12" t="str">
        <f t="shared" si="44"/>
        <v/>
      </c>
      <c r="J961" s="13" t="str">
        <f t="shared" si="42"/>
        <v/>
      </c>
      <c r="K961" s="13" t="str">
        <f t="shared" si="43"/>
        <v/>
      </c>
    </row>
    <row r="962" spans="1:11" ht="14.4" x14ac:dyDescent="0.3">
      <c r="A962" s="61"/>
      <c r="B962" s="62"/>
      <c r="C962" s="62"/>
      <c r="D962" s="62"/>
      <c r="E962" s="62"/>
      <c r="F962" s="62"/>
      <c r="G962" s="124"/>
      <c r="H962" s="124"/>
      <c r="I962" s="12" t="str">
        <f t="shared" si="44"/>
        <v/>
      </c>
      <c r="J962" s="13" t="str">
        <f t="shared" si="42"/>
        <v/>
      </c>
      <c r="K962" s="13" t="str">
        <f t="shared" si="43"/>
        <v/>
      </c>
    </row>
    <row r="963" spans="1:11" ht="14.4" x14ac:dyDescent="0.3">
      <c r="A963" s="61"/>
      <c r="B963" s="62"/>
      <c r="C963" s="62"/>
      <c r="D963" s="62"/>
      <c r="E963" s="62"/>
      <c r="F963" s="62"/>
      <c r="G963" s="124"/>
      <c r="H963" s="124"/>
      <c r="I963" s="12" t="str">
        <f t="shared" si="44"/>
        <v/>
      </c>
      <c r="J963" s="13" t="str">
        <f t="shared" si="42"/>
        <v/>
      </c>
      <c r="K963" s="13" t="str">
        <f t="shared" si="43"/>
        <v/>
      </c>
    </row>
    <row r="964" spans="1:11" ht="14.4" x14ac:dyDescent="0.3">
      <c r="A964" s="61"/>
      <c r="B964" s="62"/>
      <c r="C964" s="62"/>
      <c r="D964" s="62"/>
      <c r="E964" s="62"/>
      <c r="F964" s="62"/>
      <c r="G964" s="124"/>
      <c r="H964" s="124"/>
      <c r="I964" s="12" t="str">
        <f t="shared" si="44"/>
        <v/>
      </c>
      <c r="J964" s="13" t="str">
        <f t="shared" si="42"/>
        <v/>
      </c>
      <c r="K964" s="13" t="str">
        <f t="shared" si="43"/>
        <v/>
      </c>
    </row>
    <row r="965" spans="1:11" ht="14.4" x14ac:dyDescent="0.3">
      <c r="A965" s="61"/>
      <c r="B965" s="62"/>
      <c r="C965" s="62"/>
      <c r="D965" s="62"/>
      <c r="E965" s="62"/>
      <c r="F965" s="62"/>
      <c r="G965" s="124"/>
      <c r="H965" s="124"/>
      <c r="I965" s="12" t="str">
        <f t="shared" si="44"/>
        <v/>
      </c>
      <c r="J965" s="13" t="str">
        <f t="shared" si="42"/>
        <v/>
      </c>
      <c r="K965" s="13" t="str">
        <f t="shared" si="43"/>
        <v/>
      </c>
    </row>
    <row r="966" spans="1:11" ht="14.4" x14ac:dyDescent="0.3">
      <c r="A966" s="61"/>
      <c r="B966" s="62"/>
      <c r="C966" s="62"/>
      <c r="D966" s="62"/>
      <c r="E966" s="62"/>
      <c r="F966" s="62"/>
      <c r="G966" s="124"/>
      <c r="H966" s="124"/>
      <c r="I966" s="12" t="str">
        <f t="shared" si="44"/>
        <v/>
      </c>
      <c r="J966" s="13" t="str">
        <f t="shared" si="42"/>
        <v/>
      </c>
      <c r="K966" s="13" t="str">
        <f t="shared" si="43"/>
        <v/>
      </c>
    </row>
    <row r="967" spans="1:11" ht="14.4" x14ac:dyDescent="0.3">
      <c r="A967" s="61"/>
      <c r="B967" s="62"/>
      <c r="C967" s="62"/>
      <c r="D967" s="62"/>
      <c r="E967" s="62"/>
      <c r="F967" s="62"/>
      <c r="G967" s="124"/>
      <c r="H967" s="124"/>
      <c r="I967" s="12" t="str">
        <f t="shared" si="44"/>
        <v/>
      </c>
      <c r="J967" s="13" t="str">
        <f t="shared" si="42"/>
        <v/>
      </c>
      <c r="K967" s="13" t="str">
        <f t="shared" si="43"/>
        <v/>
      </c>
    </row>
    <row r="968" spans="1:11" ht="14.4" x14ac:dyDescent="0.3">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4.4" x14ac:dyDescent="0.3">
      <c r="A969" s="61"/>
      <c r="B969" s="62"/>
      <c r="C969" s="62"/>
      <c r="D969" s="62"/>
      <c r="E969" s="62"/>
      <c r="F969" s="62"/>
      <c r="G969" s="124"/>
      <c r="H969" s="124"/>
      <c r="I969" s="12" t="str">
        <f t="shared" ref="I969:I1032" si="47">IF(A969="","",I968+G969-H969)</f>
        <v/>
      </c>
      <c r="J969" s="13" t="str">
        <f t="shared" si="45"/>
        <v/>
      </c>
      <c r="K969" s="13" t="str">
        <f t="shared" si="46"/>
        <v/>
      </c>
    </row>
    <row r="970" spans="1:11" ht="14.4" x14ac:dyDescent="0.3">
      <c r="A970" s="61"/>
      <c r="B970" s="62"/>
      <c r="C970" s="62"/>
      <c r="D970" s="62"/>
      <c r="E970" s="62"/>
      <c r="F970" s="62"/>
      <c r="G970" s="124"/>
      <c r="H970" s="124"/>
      <c r="I970" s="12" t="str">
        <f t="shared" si="47"/>
        <v/>
      </c>
      <c r="J970" s="13" t="str">
        <f t="shared" si="45"/>
        <v/>
      </c>
      <c r="K970" s="13" t="str">
        <f t="shared" si="46"/>
        <v/>
      </c>
    </row>
    <row r="971" spans="1:11" ht="14.4" x14ac:dyDescent="0.3">
      <c r="A971" s="61"/>
      <c r="B971" s="62"/>
      <c r="C971" s="62"/>
      <c r="D971" s="62"/>
      <c r="E971" s="62"/>
      <c r="F971" s="62"/>
      <c r="G971" s="124"/>
      <c r="H971" s="124"/>
      <c r="I971" s="12" t="str">
        <f t="shared" si="47"/>
        <v/>
      </c>
      <c r="J971" s="13" t="str">
        <f t="shared" si="45"/>
        <v/>
      </c>
      <c r="K971" s="13" t="str">
        <f t="shared" si="46"/>
        <v/>
      </c>
    </row>
    <row r="972" spans="1:11" ht="14.4" x14ac:dyDescent="0.3">
      <c r="A972" s="61"/>
      <c r="B972" s="62"/>
      <c r="C972" s="62"/>
      <c r="D972" s="62"/>
      <c r="E972" s="62"/>
      <c r="F972" s="62"/>
      <c r="G972" s="124"/>
      <c r="H972" s="124"/>
      <c r="I972" s="12" t="str">
        <f t="shared" si="47"/>
        <v/>
      </c>
      <c r="J972" s="13" t="str">
        <f t="shared" si="45"/>
        <v/>
      </c>
      <c r="K972" s="13" t="str">
        <f t="shared" si="46"/>
        <v/>
      </c>
    </row>
    <row r="973" spans="1:11" ht="14.4" x14ac:dyDescent="0.3">
      <c r="A973" s="61"/>
      <c r="B973" s="62"/>
      <c r="C973" s="62"/>
      <c r="D973" s="62"/>
      <c r="E973" s="62"/>
      <c r="F973" s="62"/>
      <c r="G973" s="124"/>
      <c r="H973" s="124"/>
      <c r="I973" s="12" t="str">
        <f t="shared" si="47"/>
        <v/>
      </c>
      <c r="J973" s="13" t="str">
        <f t="shared" si="45"/>
        <v/>
      </c>
      <c r="K973" s="13" t="str">
        <f t="shared" si="46"/>
        <v/>
      </c>
    </row>
    <row r="974" spans="1:11" ht="14.4" x14ac:dyDescent="0.3">
      <c r="A974" s="61"/>
      <c r="B974" s="62"/>
      <c r="C974" s="62"/>
      <c r="D974" s="62"/>
      <c r="E974" s="62"/>
      <c r="F974" s="62"/>
      <c r="G974" s="124"/>
      <c r="H974" s="124"/>
      <c r="I974" s="12" t="str">
        <f t="shared" si="47"/>
        <v/>
      </c>
      <c r="J974" s="13" t="str">
        <f t="shared" si="45"/>
        <v/>
      </c>
      <c r="K974" s="13" t="str">
        <f t="shared" si="46"/>
        <v/>
      </c>
    </row>
    <row r="975" spans="1:11" ht="14.4" x14ac:dyDescent="0.3">
      <c r="A975" s="61"/>
      <c r="B975" s="62"/>
      <c r="C975" s="62"/>
      <c r="D975" s="62"/>
      <c r="E975" s="62"/>
      <c r="F975" s="62"/>
      <c r="G975" s="124"/>
      <c r="H975" s="124"/>
      <c r="I975" s="12" t="str">
        <f t="shared" si="47"/>
        <v/>
      </c>
      <c r="J975" s="13" t="str">
        <f t="shared" si="45"/>
        <v/>
      </c>
      <c r="K975" s="13" t="str">
        <f t="shared" si="46"/>
        <v/>
      </c>
    </row>
    <row r="976" spans="1:11" ht="14.4" x14ac:dyDescent="0.3">
      <c r="A976" s="61"/>
      <c r="B976" s="62"/>
      <c r="C976" s="62"/>
      <c r="D976" s="62"/>
      <c r="E976" s="62"/>
      <c r="F976" s="62"/>
      <c r="G976" s="124"/>
      <c r="H976" s="124"/>
      <c r="I976" s="12" t="str">
        <f t="shared" si="47"/>
        <v/>
      </c>
      <c r="J976" s="13" t="str">
        <f t="shared" si="45"/>
        <v/>
      </c>
      <c r="K976" s="13" t="str">
        <f t="shared" si="46"/>
        <v/>
      </c>
    </row>
    <row r="977" spans="1:11" ht="14.4" x14ac:dyDescent="0.3">
      <c r="A977" s="61"/>
      <c r="B977" s="62"/>
      <c r="C977" s="62"/>
      <c r="D977" s="62"/>
      <c r="E977" s="62"/>
      <c r="F977" s="62"/>
      <c r="G977" s="124"/>
      <c r="H977" s="124"/>
      <c r="I977" s="12" t="str">
        <f t="shared" si="47"/>
        <v/>
      </c>
      <c r="J977" s="13" t="str">
        <f t="shared" si="45"/>
        <v/>
      </c>
      <c r="K977" s="13" t="str">
        <f t="shared" si="46"/>
        <v/>
      </c>
    </row>
    <row r="978" spans="1:11" ht="14.4" x14ac:dyDescent="0.3">
      <c r="A978" s="61"/>
      <c r="B978" s="62"/>
      <c r="C978" s="62"/>
      <c r="D978" s="62"/>
      <c r="E978" s="62"/>
      <c r="F978" s="62"/>
      <c r="G978" s="124"/>
      <c r="H978" s="124"/>
      <c r="I978" s="12" t="str">
        <f t="shared" si="47"/>
        <v/>
      </c>
      <c r="J978" s="13" t="str">
        <f t="shared" si="45"/>
        <v/>
      </c>
      <c r="K978" s="13" t="str">
        <f t="shared" si="46"/>
        <v/>
      </c>
    </row>
    <row r="979" spans="1:11" ht="14.4" x14ac:dyDescent="0.3">
      <c r="A979" s="61"/>
      <c r="B979" s="62"/>
      <c r="C979" s="62"/>
      <c r="D979" s="62"/>
      <c r="E979" s="62"/>
      <c r="F979" s="62"/>
      <c r="G979" s="124"/>
      <c r="H979" s="124"/>
      <c r="I979" s="12" t="str">
        <f t="shared" si="47"/>
        <v/>
      </c>
      <c r="J979" s="13" t="str">
        <f t="shared" si="45"/>
        <v/>
      </c>
      <c r="K979" s="13" t="str">
        <f t="shared" si="46"/>
        <v/>
      </c>
    </row>
    <row r="980" spans="1:11" ht="14.4" x14ac:dyDescent="0.3">
      <c r="A980" s="61"/>
      <c r="B980" s="62"/>
      <c r="C980" s="62"/>
      <c r="D980" s="62"/>
      <c r="E980" s="62"/>
      <c r="F980" s="62"/>
      <c r="G980" s="124"/>
      <c r="H980" s="124"/>
      <c r="I980" s="12" t="str">
        <f t="shared" si="47"/>
        <v/>
      </c>
      <c r="J980" s="13" t="str">
        <f t="shared" si="45"/>
        <v/>
      </c>
      <c r="K980" s="13" t="str">
        <f t="shared" si="46"/>
        <v/>
      </c>
    </row>
    <row r="981" spans="1:11" ht="14.4" x14ac:dyDescent="0.3">
      <c r="A981" s="61"/>
      <c r="B981" s="62"/>
      <c r="C981" s="62"/>
      <c r="D981" s="62"/>
      <c r="E981" s="62"/>
      <c r="F981" s="62"/>
      <c r="G981" s="124"/>
      <c r="H981" s="124"/>
      <c r="I981" s="12" t="str">
        <f t="shared" si="47"/>
        <v/>
      </c>
      <c r="J981" s="13" t="str">
        <f t="shared" si="45"/>
        <v/>
      </c>
      <c r="K981" s="13" t="str">
        <f t="shared" si="46"/>
        <v/>
      </c>
    </row>
    <row r="982" spans="1:11" ht="14.4" x14ac:dyDescent="0.3">
      <c r="A982" s="61"/>
      <c r="B982" s="62"/>
      <c r="C982" s="62"/>
      <c r="D982" s="62"/>
      <c r="E982" s="62"/>
      <c r="F982" s="62"/>
      <c r="G982" s="124"/>
      <c r="H982" s="124"/>
      <c r="I982" s="12" t="str">
        <f t="shared" si="47"/>
        <v/>
      </c>
      <c r="J982" s="13" t="str">
        <f t="shared" si="45"/>
        <v/>
      </c>
      <c r="K982" s="13" t="str">
        <f t="shared" si="46"/>
        <v/>
      </c>
    </row>
    <row r="983" spans="1:11" ht="14.4" x14ac:dyDescent="0.3">
      <c r="A983" s="61"/>
      <c r="B983" s="62"/>
      <c r="C983" s="62"/>
      <c r="D983" s="62"/>
      <c r="E983" s="62"/>
      <c r="F983" s="62"/>
      <c r="G983" s="124"/>
      <c r="H983" s="124"/>
      <c r="I983" s="12" t="str">
        <f t="shared" si="47"/>
        <v/>
      </c>
      <c r="J983" s="13" t="str">
        <f t="shared" si="45"/>
        <v/>
      </c>
      <c r="K983" s="13" t="str">
        <f t="shared" si="46"/>
        <v/>
      </c>
    </row>
    <row r="984" spans="1:11" ht="14.4" x14ac:dyDescent="0.3">
      <c r="A984" s="61"/>
      <c r="B984" s="62"/>
      <c r="C984" s="62"/>
      <c r="D984" s="62"/>
      <c r="E984" s="62"/>
      <c r="F984" s="62"/>
      <c r="G984" s="124"/>
      <c r="H984" s="124"/>
      <c r="I984" s="12" t="str">
        <f t="shared" si="47"/>
        <v/>
      </c>
      <c r="J984" s="13" t="str">
        <f t="shared" si="45"/>
        <v/>
      </c>
      <c r="K984" s="13" t="str">
        <f t="shared" si="46"/>
        <v/>
      </c>
    </row>
    <row r="985" spans="1:11" ht="14.4" x14ac:dyDescent="0.3">
      <c r="A985" s="61"/>
      <c r="B985" s="62"/>
      <c r="C985" s="62"/>
      <c r="D985" s="62"/>
      <c r="E985" s="62"/>
      <c r="F985" s="62"/>
      <c r="G985" s="124"/>
      <c r="H985" s="124"/>
      <c r="I985" s="12" t="str">
        <f t="shared" si="47"/>
        <v/>
      </c>
      <c r="J985" s="13" t="str">
        <f t="shared" si="45"/>
        <v/>
      </c>
      <c r="K985" s="13" t="str">
        <f t="shared" si="46"/>
        <v/>
      </c>
    </row>
    <row r="986" spans="1:11" ht="14.4" x14ac:dyDescent="0.3">
      <c r="A986" s="61"/>
      <c r="B986" s="62"/>
      <c r="C986" s="62"/>
      <c r="D986" s="62"/>
      <c r="E986" s="62"/>
      <c r="F986" s="62"/>
      <c r="G986" s="124"/>
      <c r="H986" s="124"/>
      <c r="I986" s="12" t="str">
        <f t="shared" si="47"/>
        <v/>
      </c>
      <c r="J986" s="13" t="str">
        <f t="shared" si="45"/>
        <v/>
      </c>
      <c r="K986" s="13" t="str">
        <f t="shared" si="46"/>
        <v/>
      </c>
    </row>
    <row r="987" spans="1:11" ht="14.4" x14ac:dyDescent="0.3">
      <c r="A987" s="61"/>
      <c r="B987" s="62"/>
      <c r="C987" s="62"/>
      <c r="D987" s="62"/>
      <c r="E987" s="62"/>
      <c r="F987" s="62"/>
      <c r="G987" s="124"/>
      <c r="H987" s="124"/>
      <c r="I987" s="12" t="str">
        <f t="shared" si="47"/>
        <v/>
      </c>
      <c r="J987" s="13" t="str">
        <f t="shared" si="45"/>
        <v/>
      </c>
      <c r="K987" s="13" t="str">
        <f t="shared" si="46"/>
        <v/>
      </c>
    </row>
    <row r="988" spans="1:11" ht="14.4" x14ac:dyDescent="0.3">
      <c r="A988" s="61"/>
      <c r="B988" s="62"/>
      <c r="C988" s="62"/>
      <c r="D988" s="62"/>
      <c r="E988" s="62"/>
      <c r="F988" s="62"/>
      <c r="G988" s="124"/>
      <c r="H988" s="124"/>
      <c r="I988" s="12" t="str">
        <f t="shared" si="47"/>
        <v/>
      </c>
      <c r="J988" s="13" t="str">
        <f t="shared" si="45"/>
        <v/>
      </c>
      <c r="K988" s="13" t="str">
        <f t="shared" si="46"/>
        <v/>
      </c>
    </row>
    <row r="989" spans="1:11" ht="14.4" x14ac:dyDescent="0.3">
      <c r="A989" s="61"/>
      <c r="B989" s="62"/>
      <c r="C989" s="62"/>
      <c r="D989" s="62"/>
      <c r="E989" s="62"/>
      <c r="F989" s="62"/>
      <c r="G989" s="124"/>
      <c r="H989" s="124"/>
      <c r="I989" s="12" t="str">
        <f t="shared" si="47"/>
        <v/>
      </c>
      <c r="J989" s="13" t="str">
        <f t="shared" si="45"/>
        <v/>
      </c>
      <c r="K989" s="13" t="str">
        <f t="shared" si="46"/>
        <v/>
      </c>
    </row>
    <row r="990" spans="1:11" ht="14.4" x14ac:dyDescent="0.3">
      <c r="A990" s="61"/>
      <c r="B990" s="62"/>
      <c r="C990" s="62"/>
      <c r="D990" s="62"/>
      <c r="E990" s="62"/>
      <c r="F990" s="62"/>
      <c r="G990" s="124"/>
      <c r="H990" s="124"/>
      <c r="I990" s="12" t="str">
        <f t="shared" si="47"/>
        <v/>
      </c>
      <c r="J990" s="13" t="str">
        <f t="shared" si="45"/>
        <v/>
      </c>
      <c r="K990" s="13" t="str">
        <f t="shared" si="46"/>
        <v/>
      </c>
    </row>
    <row r="991" spans="1:11" ht="14.4" x14ac:dyDescent="0.3">
      <c r="A991" s="61"/>
      <c r="B991" s="62"/>
      <c r="C991" s="62"/>
      <c r="D991" s="62"/>
      <c r="E991" s="62"/>
      <c r="F991" s="62"/>
      <c r="G991" s="124"/>
      <c r="H991" s="124"/>
      <c r="I991" s="12" t="str">
        <f t="shared" si="47"/>
        <v/>
      </c>
      <c r="J991" s="13" t="str">
        <f t="shared" si="45"/>
        <v/>
      </c>
      <c r="K991" s="13" t="str">
        <f t="shared" si="46"/>
        <v/>
      </c>
    </row>
    <row r="992" spans="1:11" ht="14.4" x14ac:dyDescent="0.3">
      <c r="A992" s="61"/>
      <c r="B992" s="62"/>
      <c r="C992" s="62"/>
      <c r="D992" s="62"/>
      <c r="E992" s="62"/>
      <c r="F992" s="62"/>
      <c r="G992" s="124"/>
      <c r="H992" s="124"/>
      <c r="I992" s="12" t="str">
        <f t="shared" si="47"/>
        <v/>
      </c>
      <c r="J992" s="13" t="str">
        <f t="shared" si="45"/>
        <v/>
      </c>
      <c r="K992" s="13" t="str">
        <f t="shared" si="46"/>
        <v/>
      </c>
    </row>
    <row r="993" spans="1:11" ht="14.4" x14ac:dyDescent="0.3">
      <c r="A993" s="61"/>
      <c r="B993" s="62"/>
      <c r="C993" s="62"/>
      <c r="D993" s="62"/>
      <c r="E993" s="62"/>
      <c r="F993" s="62"/>
      <c r="G993" s="124"/>
      <c r="H993" s="124"/>
      <c r="I993" s="12" t="str">
        <f t="shared" si="47"/>
        <v/>
      </c>
      <c r="J993" s="13" t="str">
        <f t="shared" si="45"/>
        <v/>
      </c>
      <c r="K993" s="13" t="str">
        <f t="shared" si="46"/>
        <v/>
      </c>
    </row>
    <row r="994" spans="1:11" ht="14.4" x14ac:dyDescent="0.3">
      <c r="A994" s="61"/>
      <c r="B994" s="62"/>
      <c r="C994" s="62"/>
      <c r="D994" s="62"/>
      <c r="E994" s="62"/>
      <c r="F994" s="62"/>
      <c r="G994" s="124"/>
      <c r="H994" s="124"/>
      <c r="I994" s="12" t="str">
        <f t="shared" si="47"/>
        <v/>
      </c>
      <c r="J994" s="13" t="str">
        <f t="shared" si="45"/>
        <v/>
      </c>
      <c r="K994" s="13" t="str">
        <f t="shared" si="46"/>
        <v/>
      </c>
    </row>
    <row r="995" spans="1:11" ht="14.4" x14ac:dyDescent="0.3">
      <c r="A995" s="61"/>
      <c r="B995" s="62"/>
      <c r="C995" s="62"/>
      <c r="D995" s="62"/>
      <c r="E995" s="62"/>
      <c r="F995" s="62"/>
      <c r="G995" s="124"/>
      <c r="H995" s="124"/>
      <c r="I995" s="12" t="str">
        <f t="shared" si="47"/>
        <v/>
      </c>
      <c r="J995" s="13" t="str">
        <f t="shared" si="45"/>
        <v/>
      </c>
      <c r="K995" s="13" t="str">
        <f t="shared" si="46"/>
        <v/>
      </c>
    </row>
    <row r="996" spans="1:11" ht="14.4" x14ac:dyDescent="0.3">
      <c r="A996" s="61"/>
      <c r="B996" s="62"/>
      <c r="C996" s="62"/>
      <c r="D996" s="62"/>
      <c r="E996" s="62"/>
      <c r="F996" s="62"/>
      <c r="G996" s="124"/>
      <c r="H996" s="124"/>
      <c r="I996" s="12" t="str">
        <f t="shared" si="47"/>
        <v/>
      </c>
      <c r="J996" s="13" t="str">
        <f t="shared" si="45"/>
        <v/>
      </c>
      <c r="K996" s="13" t="str">
        <f t="shared" si="46"/>
        <v/>
      </c>
    </row>
    <row r="997" spans="1:11" ht="14.4" x14ac:dyDescent="0.3">
      <c r="A997" s="61"/>
      <c r="B997" s="62"/>
      <c r="C997" s="62"/>
      <c r="D997" s="62"/>
      <c r="E997" s="62"/>
      <c r="F997" s="62"/>
      <c r="G997" s="124"/>
      <c r="H997" s="124"/>
      <c r="I997" s="12" t="str">
        <f t="shared" si="47"/>
        <v/>
      </c>
      <c r="J997" s="13" t="str">
        <f t="shared" si="45"/>
        <v/>
      </c>
      <c r="K997" s="13" t="str">
        <f t="shared" si="46"/>
        <v/>
      </c>
    </row>
    <row r="998" spans="1:11" ht="14.4" x14ac:dyDescent="0.3">
      <c r="A998" s="61"/>
      <c r="B998" s="62"/>
      <c r="C998" s="62"/>
      <c r="D998" s="62"/>
      <c r="E998" s="62"/>
      <c r="F998" s="62"/>
      <c r="G998" s="124"/>
      <c r="H998" s="124"/>
      <c r="I998" s="12" t="str">
        <f t="shared" si="47"/>
        <v/>
      </c>
      <c r="J998" s="13" t="str">
        <f t="shared" si="45"/>
        <v/>
      </c>
      <c r="K998" s="13" t="str">
        <f t="shared" si="46"/>
        <v/>
      </c>
    </row>
    <row r="999" spans="1:11" ht="14.4" x14ac:dyDescent="0.3">
      <c r="A999" s="61"/>
      <c r="B999" s="62"/>
      <c r="C999" s="62"/>
      <c r="D999" s="62"/>
      <c r="E999" s="62"/>
      <c r="F999" s="62"/>
      <c r="G999" s="124"/>
      <c r="H999" s="124"/>
      <c r="I999" s="12" t="str">
        <f t="shared" si="47"/>
        <v/>
      </c>
      <c r="J999" s="13" t="str">
        <f t="shared" si="45"/>
        <v/>
      </c>
      <c r="K999" s="13" t="str">
        <f t="shared" si="46"/>
        <v/>
      </c>
    </row>
    <row r="1000" spans="1:11" ht="14.4" x14ac:dyDescent="0.3">
      <c r="A1000" s="61"/>
      <c r="B1000" s="62"/>
      <c r="C1000" s="62"/>
      <c r="D1000" s="62"/>
      <c r="E1000" s="62"/>
      <c r="F1000" s="62"/>
      <c r="G1000" s="124"/>
      <c r="H1000" s="124"/>
      <c r="I1000" s="12" t="str">
        <f t="shared" si="47"/>
        <v/>
      </c>
      <c r="J1000" s="13" t="str">
        <f t="shared" si="45"/>
        <v/>
      </c>
      <c r="K1000" s="13" t="str">
        <f t="shared" si="46"/>
        <v/>
      </c>
    </row>
    <row r="1001" spans="1:11" ht="14.4" x14ac:dyDescent="0.3">
      <c r="A1001" s="61"/>
      <c r="B1001" s="62"/>
      <c r="C1001" s="62"/>
      <c r="D1001" s="62"/>
      <c r="E1001" s="62"/>
      <c r="F1001" s="62"/>
      <c r="G1001" s="124"/>
      <c r="H1001" s="124"/>
      <c r="I1001" s="12" t="str">
        <f t="shared" si="47"/>
        <v/>
      </c>
      <c r="J1001" s="13" t="str">
        <f t="shared" si="45"/>
        <v/>
      </c>
      <c r="K1001" s="13" t="str">
        <f t="shared" si="46"/>
        <v/>
      </c>
    </row>
    <row r="1002" spans="1:11" ht="14.4" x14ac:dyDescent="0.3">
      <c r="A1002" s="61"/>
      <c r="B1002" s="62"/>
      <c r="C1002" s="62"/>
      <c r="D1002" s="62"/>
      <c r="E1002" s="62"/>
      <c r="F1002" s="62"/>
      <c r="G1002" s="124"/>
      <c r="H1002" s="124"/>
      <c r="I1002" s="12" t="str">
        <f t="shared" si="47"/>
        <v/>
      </c>
      <c r="J1002" s="13" t="str">
        <f t="shared" si="45"/>
        <v/>
      </c>
      <c r="K1002" s="13" t="str">
        <f t="shared" si="46"/>
        <v/>
      </c>
    </row>
    <row r="1003" spans="1:11" ht="14.4" x14ac:dyDescent="0.3">
      <c r="A1003" s="61"/>
      <c r="B1003" s="62"/>
      <c r="C1003" s="62"/>
      <c r="D1003" s="62"/>
      <c r="E1003" s="62"/>
      <c r="F1003" s="62"/>
      <c r="G1003" s="124"/>
      <c r="H1003" s="124"/>
      <c r="I1003" s="12" t="str">
        <f t="shared" si="47"/>
        <v/>
      </c>
      <c r="J1003" s="13" t="str">
        <f t="shared" si="45"/>
        <v/>
      </c>
      <c r="K1003" s="13" t="str">
        <f t="shared" si="46"/>
        <v/>
      </c>
    </row>
    <row r="1004" spans="1:11" ht="14.4" x14ac:dyDescent="0.3">
      <c r="A1004" s="61"/>
      <c r="B1004" s="62"/>
      <c r="C1004" s="62"/>
      <c r="D1004" s="62"/>
      <c r="E1004" s="62"/>
      <c r="F1004" s="62"/>
      <c r="G1004" s="124"/>
      <c r="H1004" s="124"/>
      <c r="I1004" s="12" t="str">
        <f t="shared" si="47"/>
        <v/>
      </c>
      <c r="J1004" s="13" t="str">
        <f t="shared" si="45"/>
        <v/>
      </c>
      <c r="K1004" s="13" t="str">
        <f t="shared" si="46"/>
        <v/>
      </c>
    </row>
    <row r="1005" spans="1:11" ht="14.4" x14ac:dyDescent="0.3">
      <c r="A1005" s="61"/>
      <c r="B1005" s="62"/>
      <c r="C1005" s="62"/>
      <c r="D1005" s="62"/>
      <c r="E1005" s="62"/>
      <c r="F1005" s="62"/>
      <c r="G1005" s="124"/>
      <c r="H1005" s="124"/>
      <c r="I1005" s="12" t="str">
        <f t="shared" si="47"/>
        <v/>
      </c>
      <c r="J1005" s="13" t="str">
        <f t="shared" si="45"/>
        <v/>
      </c>
      <c r="K1005" s="13" t="str">
        <f t="shared" si="46"/>
        <v/>
      </c>
    </row>
    <row r="1006" spans="1:11" ht="14.4" x14ac:dyDescent="0.3">
      <c r="A1006" s="61"/>
      <c r="B1006" s="62"/>
      <c r="C1006" s="62"/>
      <c r="D1006" s="62"/>
      <c r="E1006" s="62"/>
      <c r="F1006" s="62"/>
      <c r="G1006" s="124"/>
      <c r="H1006" s="124"/>
      <c r="I1006" s="12" t="str">
        <f t="shared" si="47"/>
        <v/>
      </c>
      <c r="J1006" s="13" t="str">
        <f t="shared" si="45"/>
        <v/>
      </c>
      <c r="K1006" s="13" t="str">
        <f t="shared" si="46"/>
        <v/>
      </c>
    </row>
    <row r="1007" spans="1:11" ht="14.4" x14ac:dyDescent="0.3">
      <c r="A1007" s="61"/>
      <c r="B1007" s="62"/>
      <c r="C1007" s="62"/>
      <c r="D1007" s="62"/>
      <c r="E1007" s="62"/>
      <c r="F1007" s="62"/>
      <c r="G1007" s="124"/>
      <c r="H1007" s="124"/>
      <c r="I1007" s="12" t="str">
        <f t="shared" si="47"/>
        <v/>
      </c>
      <c r="J1007" s="13" t="str">
        <f t="shared" si="45"/>
        <v/>
      </c>
      <c r="K1007" s="13" t="str">
        <f t="shared" si="46"/>
        <v/>
      </c>
    </row>
    <row r="1008" spans="1:11" ht="14.4" x14ac:dyDescent="0.3">
      <c r="A1008" s="61"/>
      <c r="B1008" s="62"/>
      <c r="C1008" s="62"/>
      <c r="D1008" s="62"/>
      <c r="E1008" s="62"/>
      <c r="F1008" s="62"/>
      <c r="G1008" s="124"/>
      <c r="H1008" s="124"/>
      <c r="I1008" s="12" t="str">
        <f t="shared" si="47"/>
        <v/>
      </c>
      <c r="J1008" s="13" t="str">
        <f t="shared" si="45"/>
        <v/>
      </c>
      <c r="K1008" s="13" t="str">
        <f t="shared" si="46"/>
        <v/>
      </c>
    </row>
    <row r="1009" spans="1:11" ht="14.4" x14ac:dyDescent="0.3">
      <c r="A1009" s="61"/>
      <c r="B1009" s="62"/>
      <c r="C1009" s="62"/>
      <c r="D1009" s="62"/>
      <c r="E1009" s="62"/>
      <c r="F1009" s="62"/>
      <c r="G1009" s="124"/>
      <c r="H1009" s="124"/>
      <c r="I1009" s="12" t="str">
        <f t="shared" si="47"/>
        <v/>
      </c>
      <c r="J1009" s="13" t="str">
        <f t="shared" si="45"/>
        <v/>
      </c>
      <c r="K1009" s="13" t="str">
        <f t="shared" si="46"/>
        <v/>
      </c>
    </row>
    <row r="1010" spans="1:11" ht="14.4" x14ac:dyDescent="0.3">
      <c r="A1010" s="61"/>
      <c r="B1010" s="62"/>
      <c r="C1010" s="62"/>
      <c r="D1010" s="62"/>
      <c r="E1010" s="62"/>
      <c r="F1010" s="62"/>
      <c r="G1010" s="124"/>
      <c r="H1010" s="124"/>
      <c r="I1010" s="12" t="str">
        <f t="shared" si="47"/>
        <v/>
      </c>
      <c r="J1010" s="13" t="str">
        <f t="shared" si="45"/>
        <v/>
      </c>
      <c r="K1010" s="13" t="str">
        <f t="shared" si="46"/>
        <v/>
      </c>
    </row>
    <row r="1011" spans="1:11" ht="14.4" x14ac:dyDescent="0.3">
      <c r="A1011" s="61"/>
      <c r="B1011" s="62"/>
      <c r="C1011" s="62"/>
      <c r="D1011" s="62"/>
      <c r="E1011" s="62"/>
      <c r="F1011" s="62"/>
      <c r="G1011" s="124"/>
      <c r="H1011" s="124"/>
      <c r="I1011" s="12" t="str">
        <f t="shared" si="47"/>
        <v/>
      </c>
      <c r="J1011" s="13" t="str">
        <f t="shared" si="45"/>
        <v/>
      </c>
      <c r="K1011" s="13" t="str">
        <f t="shared" si="46"/>
        <v/>
      </c>
    </row>
    <row r="1012" spans="1:11" ht="14.4" x14ac:dyDescent="0.3">
      <c r="A1012" s="61"/>
      <c r="B1012" s="62"/>
      <c r="C1012" s="62"/>
      <c r="D1012" s="62"/>
      <c r="E1012" s="62"/>
      <c r="F1012" s="62"/>
      <c r="G1012" s="124"/>
      <c r="H1012" s="124"/>
      <c r="I1012" s="12" t="str">
        <f t="shared" si="47"/>
        <v/>
      </c>
      <c r="J1012" s="13" t="str">
        <f t="shared" si="45"/>
        <v/>
      </c>
      <c r="K1012" s="13" t="str">
        <f t="shared" si="46"/>
        <v/>
      </c>
    </row>
    <row r="1013" spans="1:11" ht="14.4" x14ac:dyDescent="0.3">
      <c r="A1013" s="61"/>
      <c r="B1013" s="62"/>
      <c r="C1013" s="62"/>
      <c r="D1013" s="62"/>
      <c r="E1013" s="62"/>
      <c r="F1013" s="62"/>
      <c r="G1013" s="124"/>
      <c r="H1013" s="124"/>
      <c r="I1013" s="12" t="str">
        <f t="shared" si="47"/>
        <v/>
      </c>
      <c r="J1013" s="13" t="str">
        <f t="shared" si="45"/>
        <v/>
      </c>
      <c r="K1013" s="13" t="str">
        <f t="shared" si="46"/>
        <v/>
      </c>
    </row>
    <row r="1014" spans="1:11" ht="14.4" x14ac:dyDescent="0.3">
      <c r="A1014" s="61"/>
      <c r="B1014" s="62"/>
      <c r="C1014" s="62"/>
      <c r="D1014" s="62"/>
      <c r="E1014" s="62"/>
      <c r="F1014" s="62"/>
      <c r="G1014" s="124"/>
      <c r="H1014" s="124"/>
      <c r="I1014" s="12" t="str">
        <f t="shared" si="47"/>
        <v/>
      </c>
      <c r="J1014" s="13" t="str">
        <f t="shared" si="45"/>
        <v/>
      </c>
      <c r="K1014" s="13" t="str">
        <f t="shared" si="46"/>
        <v/>
      </c>
    </row>
    <row r="1015" spans="1:11" ht="14.4" x14ac:dyDescent="0.3">
      <c r="A1015" s="61"/>
      <c r="B1015" s="62"/>
      <c r="C1015" s="62"/>
      <c r="D1015" s="62"/>
      <c r="E1015" s="62"/>
      <c r="F1015" s="62"/>
      <c r="G1015" s="124"/>
      <c r="H1015" s="124"/>
      <c r="I1015" s="12" t="str">
        <f t="shared" si="47"/>
        <v/>
      </c>
      <c r="J1015" s="13" t="str">
        <f t="shared" si="45"/>
        <v/>
      </c>
      <c r="K1015" s="13" t="str">
        <f t="shared" si="46"/>
        <v/>
      </c>
    </row>
    <row r="1016" spans="1:11" ht="14.4" x14ac:dyDescent="0.3">
      <c r="A1016" s="61"/>
      <c r="B1016" s="62"/>
      <c r="C1016" s="62"/>
      <c r="D1016" s="62"/>
      <c r="E1016" s="62"/>
      <c r="F1016" s="62"/>
      <c r="G1016" s="124"/>
      <c r="H1016" s="124"/>
      <c r="I1016" s="12" t="str">
        <f t="shared" si="47"/>
        <v/>
      </c>
      <c r="J1016" s="13" t="str">
        <f t="shared" si="45"/>
        <v/>
      </c>
      <c r="K1016" s="13" t="str">
        <f t="shared" si="46"/>
        <v/>
      </c>
    </row>
    <row r="1017" spans="1:11" ht="14.4" x14ac:dyDescent="0.3">
      <c r="A1017" s="61"/>
      <c r="B1017" s="62"/>
      <c r="C1017" s="62"/>
      <c r="D1017" s="62"/>
      <c r="E1017" s="62"/>
      <c r="F1017" s="62"/>
      <c r="G1017" s="124"/>
      <c r="H1017" s="124"/>
      <c r="I1017" s="12" t="str">
        <f t="shared" si="47"/>
        <v/>
      </c>
      <c r="J1017" s="13" t="str">
        <f t="shared" si="45"/>
        <v/>
      </c>
      <c r="K1017" s="13" t="str">
        <f t="shared" si="46"/>
        <v/>
      </c>
    </row>
    <row r="1018" spans="1:11" ht="14.4" x14ac:dyDescent="0.3">
      <c r="A1018" s="61"/>
      <c r="B1018" s="62"/>
      <c r="C1018" s="62"/>
      <c r="D1018" s="62"/>
      <c r="E1018" s="62"/>
      <c r="F1018" s="62"/>
      <c r="G1018" s="124"/>
      <c r="H1018" s="124"/>
      <c r="I1018" s="12" t="str">
        <f t="shared" si="47"/>
        <v/>
      </c>
      <c r="J1018" s="13" t="str">
        <f t="shared" si="45"/>
        <v/>
      </c>
      <c r="K1018" s="13" t="str">
        <f t="shared" si="46"/>
        <v/>
      </c>
    </row>
    <row r="1019" spans="1:11" ht="14.4" x14ac:dyDescent="0.3">
      <c r="A1019" s="61"/>
      <c r="B1019" s="62"/>
      <c r="C1019" s="62"/>
      <c r="D1019" s="62"/>
      <c r="E1019" s="62"/>
      <c r="F1019" s="62"/>
      <c r="G1019" s="124"/>
      <c r="H1019" s="124"/>
      <c r="I1019" s="12" t="str">
        <f t="shared" si="47"/>
        <v/>
      </c>
      <c r="J1019" s="13" t="str">
        <f t="shared" si="45"/>
        <v/>
      </c>
      <c r="K1019" s="13" t="str">
        <f t="shared" si="46"/>
        <v/>
      </c>
    </row>
    <row r="1020" spans="1:11" ht="14.4" x14ac:dyDescent="0.3">
      <c r="A1020" s="61"/>
      <c r="B1020" s="62"/>
      <c r="C1020" s="62"/>
      <c r="D1020" s="62"/>
      <c r="E1020" s="62"/>
      <c r="F1020" s="62"/>
      <c r="G1020" s="124"/>
      <c r="H1020" s="124"/>
      <c r="I1020" s="12" t="str">
        <f t="shared" si="47"/>
        <v/>
      </c>
      <c r="J1020" s="13" t="str">
        <f t="shared" si="45"/>
        <v/>
      </c>
      <c r="K1020" s="13" t="str">
        <f t="shared" si="46"/>
        <v/>
      </c>
    </row>
    <row r="1021" spans="1:11" ht="14.4" x14ac:dyDescent="0.3">
      <c r="A1021" s="61"/>
      <c r="B1021" s="62"/>
      <c r="C1021" s="62"/>
      <c r="D1021" s="62"/>
      <c r="E1021" s="62"/>
      <c r="F1021" s="62"/>
      <c r="G1021" s="124"/>
      <c r="H1021" s="124"/>
      <c r="I1021" s="12" t="str">
        <f t="shared" si="47"/>
        <v/>
      </c>
      <c r="J1021" s="13" t="str">
        <f t="shared" si="45"/>
        <v/>
      </c>
      <c r="K1021" s="13" t="str">
        <f t="shared" si="46"/>
        <v/>
      </c>
    </row>
    <row r="1022" spans="1:11" ht="14.4" x14ac:dyDescent="0.3">
      <c r="A1022" s="61"/>
      <c r="B1022" s="62"/>
      <c r="C1022" s="62"/>
      <c r="D1022" s="62"/>
      <c r="E1022" s="62"/>
      <c r="F1022" s="62"/>
      <c r="G1022" s="124"/>
      <c r="H1022" s="124"/>
      <c r="I1022" s="12" t="str">
        <f t="shared" si="47"/>
        <v/>
      </c>
      <c r="J1022" s="13" t="str">
        <f t="shared" si="45"/>
        <v/>
      </c>
      <c r="K1022" s="13" t="str">
        <f t="shared" si="46"/>
        <v/>
      </c>
    </row>
    <row r="1023" spans="1:11" ht="14.4" x14ac:dyDescent="0.3">
      <c r="A1023" s="61"/>
      <c r="B1023" s="62"/>
      <c r="C1023" s="62"/>
      <c r="D1023" s="62"/>
      <c r="E1023" s="62"/>
      <c r="F1023" s="62"/>
      <c r="G1023" s="124"/>
      <c r="H1023" s="124"/>
      <c r="I1023" s="12" t="str">
        <f t="shared" si="47"/>
        <v/>
      </c>
      <c r="J1023" s="13" t="str">
        <f t="shared" si="45"/>
        <v/>
      </c>
      <c r="K1023" s="13" t="str">
        <f t="shared" si="46"/>
        <v/>
      </c>
    </row>
    <row r="1024" spans="1:11" ht="14.4" x14ac:dyDescent="0.3">
      <c r="A1024" s="61"/>
      <c r="B1024" s="62"/>
      <c r="C1024" s="62"/>
      <c r="D1024" s="62"/>
      <c r="E1024" s="62"/>
      <c r="F1024" s="62"/>
      <c r="G1024" s="124"/>
      <c r="H1024" s="124"/>
      <c r="I1024" s="12" t="str">
        <f t="shared" si="47"/>
        <v/>
      </c>
      <c r="J1024" s="13" t="str">
        <f t="shared" si="45"/>
        <v/>
      </c>
      <c r="K1024" s="13" t="str">
        <f t="shared" si="46"/>
        <v/>
      </c>
    </row>
    <row r="1025" spans="1:11" ht="14.4" x14ac:dyDescent="0.3">
      <c r="A1025" s="61"/>
      <c r="B1025" s="62"/>
      <c r="C1025" s="62"/>
      <c r="D1025" s="62"/>
      <c r="E1025" s="62"/>
      <c r="F1025" s="62"/>
      <c r="G1025" s="124"/>
      <c r="H1025" s="124"/>
      <c r="I1025" s="12" t="str">
        <f t="shared" si="47"/>
        <v/>
      </c>
      <c r="J1025" s="13" t="str">
        <f t="shared" si="45"/>
        <v/>
      </c>
      <c r="K1025" s="13" t="str">
        <f t="shared" si="46"/>
        <v/>
      </c>
    </row>
    <row r="1026" spans="1:11" ht="14.4" x14ac:dyDescent="0.3">
      <c r="A1026" s="61"/>
      <c r="B1026" s="62"/>
      <c r="C1026" s="62"/>
      <c r="D1026" s="62"/>
      <c r="E1026" s="62"/>
      <c r="F1026" s="62"/>
      <c r="G1026" s="124"/>
      <c r="H1026" s="124"/>
      <c r="I1026" s="12" t="str">
        <f t="shared" si="47"/>
        <v/>
      </c>
      <c r="J1026" s="13" t="str">
        <f t="shared" si="45"/>
        <v/>
      </c>
      <c r="K1026" s="13" t="str">
        <f t="shared" si="46"/>
        <v/>
      </c>
    </row>
    <row r="1027" spans="1:11" ht="14.4" x14ac:dyDescent="0.3">
      <c r="A1027" s="61"/>
      <c r="B1027" s="62"/>
      <c r="C1027" s="62"/>
      <c r="D1027" s="62"/>
      <c r="E1027" s="62"/>
      <c r="F1027" s="62"/>
      <c r="G1027" s="124"/>
      <c r="H1027" s="124"/>
      <c r="I1027" s="12" t="str">
        <f t="shared" si="47"/>
        <v/>
      </c>
      <c r="J1027" s="13" t="str">
        <f t="shared" si="45"/>
        <v/>
      </c>
      <c r="K1027" s="13" t="str">
        <f t="shared" si="46"/>
        <v/>
      </c>
    </row>
    <row r="1028" spans="1:11" ht="14.4" x14ac:dyDescent="0.3">
      <c r="A1028" s="61"/>
      <c r="B1028" s="62"/>
      <c r="C1028" s="62"/>
      <c r="D1028" s="62"/>
      <c r="E1028" s="62"/>
      <c r="F1028" s="62"/>
      <c r="G1028" s="124"/>
      <c r="H1028" s="124"/>
      <c r="I1028" s="12" t="str">
        <f t="shared" si="47"/>
        <v/>
      </c>
      <c r="J1028" s="13" t="str">
        <f t="shared" si="45"/>
        <v/>
      </c>
      <c r="K1028" s="13" t="str">
        <f t="shared" si="46"/>
        <v/>
      </c>
    </row>
    <row r="1029" spans="1:11" ht="14.4" x14ac:dyDescent="0.3">
      <c r="A1029" s="61"/>
      <c r="B1029" s="62"/>
      <c r="C1029" s="62"/>
      <c r="D1029" s="62"/>
      <c r="E1029" s="62"/>
      <c r="F1029" s="62"/>
      <c r="G1029" s="124"/>
      <c r="H1029" s="124"/>
      <c r="I1029" s="12" t="str">
        <f t="shared" si="47"/>
        <v/>
      </c>
      <c r="J1029" s="13" t="str">
        <f t="shared" si="45"/>
        <v/>
      </c>
      <c r="K1029" s="13" t="str">
        <f t="shared" si="46"/>
        <v/>
      </c>
    </row>
    <row r="1030" spans="1:11" ht="14.4" x14ac:dyDescent="0.3">
      <c r="A1030" s="61"/>
      <c r="B1030" s="62"/>
      <c r="C1030" s="62"/>
      <c r="D1030" s="62"/>
      <c r="E1030" s="62"/>
      <c r="F1030" s="62"/>
      <c r="G1030" s="124"/>
      <c r="H1030" s="124"/>
      <c r="I1030" s="12" t="str">
        <f t="shared" si="47"/>
        <v/>
      </c>
      <c r="J1030" s="13" t="str">
        <f t="shared" si="45"/>
        <v/>
      </c>
      <c r="K1030" s="13" t="str">
        <f t="shared" si="46"/>
        <v/>
      </c>
    </row>
    <row r="1031" spans="1:11" ht="14.4" x14ac:dyDescent="0.3">
      <c r="A1031" s="61"/>
      <c r="B1031" s="62"/>
      <c r="C1031" s="62"/>
      <c r="D1031" s="62"/>
      <c r="E1031" s="62"/>
      <c r="F1031" s="62"/>
      <c r="G1031" s="124"/>
      <c r="H1031" s="124"/>
      <c r="I1031" s="12" t="str">
        <f t="shared" si="47"/>
        <v/>
      </c>
      <c r="J1031" s="13" t="str">
        <f t="shared" si="45"/>
        <v/>
      </c>
      <c r="K1031" s="13" t="str">
        <f t="shared" si="46"/>
        <v/>
      </c>
    </row>
    <row r="1032" spans="1:11" ht="14.4" x14ac:dyDescent="0.3">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4.4" x14ac:dyDescent="0.3">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4.4" x14ac:dyDescent="0.3">
      <c r="A1034" s="61"/>
      <c r="B1034" s="62"/>
      <c r="C1034" s="62"/>
      <c r="D1034" s="62"/>
      <c r="E1034" s="62"/>
      <c r="F1034" s="62"/>
      <c r="G1034" s="124"/>
      <c r="H1034" s="124"/>
      <c r="I1034" s="12" t="str">
        <f t="shared" si="50"/>
        <v/>
      </c>
      <c r="J1034" s="13" t="str">
        <f t="shared" si="48"/>
        <v/>
      </c>
      <c r="K1034" s="13" t="str">
        <f t="shared" si="49"/>
        <v/>
      </c>
    </row>
    <row r="1035" spans="1:11" ht="14.4" x14ac:dyDescent="0.3">
      <c r="A1035" s="61"/>
      <c r="B1035" s="62"/>
      <c r="C1035" s="62"/>
      <c r="D1035" s="62"/>
      <c r="E1035" s="62"/>
      <c r="F1035" s="62"/>
      <c r="G1035" s="124"/>
      <c r="H1035" s="124"/>
      <c r="I1035" s="12" t="str">
        <f t="shared" si="50"/>
        <v/>
      </c>
      <c r="J1035" s="13" t="str">
        <f t="shared" si="48"/>
        <v/>
      </c>
      <c r="K1035" s="13" t="str">
        <f t="shared" si="49"/>
        <v/>
      </c>
    </row>
    <row r="1036" spans="1:11" ht="14.4" x14ac:dyDescent="0.3">
      <c r="A1036" s="61"/>
      <c r="B1036" s="62"/>
      <c r="C1036" s="62"/>
      <c r="D1036" s="62"/>
      <c r="E1036" s="62"/>
      <c r="F1036" s="62"/>
      <c r="G1036" s="124"/>
      <c r="H1036" s="124"/>
      <c r="I1036" s="12" t="str">
        <f t="shared" si="50"/>
        <v/>
      </c>
      <c r="J1036" s="13" t="str">
        <f t="shared" si="48"/>
        <v/>
      </c>
      <c r="K1036" s="13" t="str">
        <f t="shared" si="49"/>
        <v/>
      </c>
    </row>
    <row r="1037" spans="1:11" ht="14.4" x14ac:dyDescent="0.3">
      <c r="A1037" s="61"/>
      <c r="B1037" s="62"/>
      <c r="C1037" s="62"/>
      <c r="D1037" s="62"/>
      <c r="E1037" s="62"/>
      <c r="F1037" s="62"/>
      <c r="G1037" s="124"/>
      <c r="H1037" s="124"/>
      <c r="I1037" s="12" t="str">
        <f t="shared" si="50"/>
        <v/>
      </c>
      <c r="J1037" s="13" t="str">
        <f t="shared" si="48"/>
        <v/>
      </c>
      <c r="K1037" s="13" t="str">
        <f t="shared" si="49"/>
        <v/>
      </c>
    </row>
    <row r="1038" spans="1:11" ht="14.4" x14ac:dyDescent="0.3">
      <c r="A1038" s="61"/>
      <c r="B1038" s="62"/>
      <c r="C1038" s="62"/>
      <c r="D1038" s="62"/>
      <c r="E1038" s="62"/>
      <c r="F1038" s="62"/>
      <c r="G1038" s="124"/>
      <c r="H1038" s="124"/>
      <c r="I1038" s="12" t="str">
        <f t="shared" si="50"/>
        <v/>
      </c>
      <c r="J1038" s="13" t="str">
        <f t="shared" si="48"/>
        <v/>
      </c>
      <c r="K1038" s="13" t="str">
        <f t="shared" si="49"/>
        <v/>
      </c>
    </row>
    <row r="1039" spans="1:11" ht="14.4" x14ac:dyDescent="0.3">
      <c r="A1039" s="61"/>
      <c r="B1039" s="62"/>
      <c r="C1039" s="62"/>
      <c r="D1039" s="62"/>
      <c r="E1039" s="62"/>
      <c r="F1039" s="62"/>
      <c r="G1039" s="124"/>
      <c r="H1039" s="124"/>
      <c r="I1039" s="12" t="str">
        <f t="shared" si="50"/>
        <v/>
      </c>
      <c r="J1039" s="13" t="str">
        <f t="shared" si="48"/>
        <v/>
      </c>
      <c r="K1039" s="13" t="str">
        <f t="shared" si="49"/>
        <v/>
      </c>
    </row>
    <row r="1040" spans="1:11" ht="14.4" x14ac:dyDescent="0.3">
      <c r="A1040" s="61"/>
      <c r="B1040" s="62"/>
      <c r="C1040" s="62"/>
      <c r="D1040" s="62"/>
      <c r="E1040" s="62"/>
      <c r="F1040" s="62"/>
      <c r="G1040" s="124"/>
      <c r="H1040" s="124"/>
      <c r="I1040" s="12" t="str">
        <f t="shared" si="50"/>
        <v/>
      </c>
      <c r="J1040" s="13" t="str">
        <f t="shared" si="48"/>
        <v/>
      </c>
      <c r="K1040" s="13" t="str">
        <f t="shared" si="49"/>
        <v/>
      </c>
    </row>
    <row r="1041" spans="1:11" ht="14.4" x14ac:dyDescent="0.3">
      <c r="A1041" s="61"/>
      <c r="B1041" s="62"/>
      <c r="C1041" s="62"/>
      <c r="D1041" s="62"/>
      <c r="E1041" s="62"/>
      <c r="F1041" s="62"/>
      <c r="G1041" s="124"/>
      <c r="H1041" s="124"/>
      <c r="I1041" s="12" t="str">
        <f t="shared" si="50"/>
        <v/>
      </c>
      <c r="J1041" s="13" t="str">
        <f t="shared" si="48"/>
        <v/>
      </c>
      <c r="K1041" s="13" t="str">
        <f t="shared" si="49"/>
        <v/>
      </c>
    </row>
    <row r="1042" spans="1:11" ht="14.4" x14ac:dyDescent="0.3">
      <c r="A1042" s="61"/>
      <c r="B1042" s="62"/>
      <c r="C1042" s="62"/>
      <c r="D1042" s="62"/>
      <c r="E1042" s="62"/>
      <c r="F1042" s="62"/>
      <c r="G1042" s="124"/>
      <c r="H1042" s="124"/>
      <c r="I1042" s="12" t="str">
        <f t="shared" si="50"/>
        <v/>
      </c>
      <c r="J1042" s="13" t="str">
        <f t="shared" si="48"/>
        <v/>
      </c>
      <c r="K1042" s="13" t="str">
        <f t="shared" si="49"/>
        <v/>
      </c>
    </row>
    <row r="1043" spans="1:11" ht="14.4" x14ac:dyDescent="0.3">
      <c r="A1043" s="61"/>
      <c r="B1043" s="62"/>
      <c r="C1043" s="62"/>
      <c r="D1043" s="62"/>
      <c r="E1043" s="62"/>
      <c r="F1043" s="62"/>
      <c r="G1043" s="124"/>
      <c r="H1043" s="124"/>
      <c r="I1043" s="12" t="str">
        <f t="shared" si="50"/>
        <v/>
      </c>
      <c r="J1043" s="13" t="str">
        <f t="shared" si="48"/>
        <v/>
      </c>
      <c r="K1043" s="13" t="str">
        <f t="shared" si="49"/>
        <v/>
      </c>
    </row>
    <row r="1044" spans="1:11" ht="14.4" x14ac:dyDescent="0.3">
      <c r="A1044" s="61"/>
      <c r="B1044" s="62"/>
      <c r="C1044" s="62"/>
      <c r="D1044" s="62"/>
      <c r="E1044" s="62"/>
      <c r="F1044" s="62"/>
      <c r="G1044" s="124"/>
      <c r="H1044" s="124"/>
      <c r="I1044" s="12" t="str">
        <f t="shared" si="50"/>
        <v/>
      </c>
      <c r="J1044" s="13" t="str">
        <f t="shared" si="48"/>
        <v/>
      </c>
      <c r="K1044" s="13" t="str">
        <f t="shared" si="49"/>
        <v/>
      </c>
    </row>
    <row r="1045" spans="1:11" ht="14.4" x14ac:dyDescent="0.3">
      <c r="A1045" s="61"/>
      <c r="B1045" s="62"/>
      <c r="C1045" s="62"/>
      <c r="D1045" s="62"/>
      <c r="E1045" s="62"/>
      <c r="F1045" s="62"/>
      <c r="G1045" s="124"/>
      <c r="H1045" s="124"/>
      <c r="I1045" s="12" t="str">
        <f t="shared" si="50"/>
        <v/>
      </c>
      <c r="J1045" s="13" t="str">
        <f t="shared" si="48"/>
        <v/>
      </c>
      <c r="K1045" s="13" t="str">
        <f t="shared" si="49"/>
        <v/>
      </c>
    </row>
    <row r="1046" spans="1:11" ht="14.4" x14ac:dyDescent="0.3">
      <c r="A1046" s="61"/>
      <c r="B1046" s="62"/>
      <c r="C1046" s="62"/>
      <c r="D1046" s="62"/>
      <c r="E1046" s="62"/>
      <c r="F1046" s="62"/>
      <c r="G1046" s="124"/>
      <c r="H1046" s="124"/>
      <c r="I1046" s="12" t="str">
        <f t="shared" si="50"/>
        <v/>
      </c>
      <c r="J1046" s="13" t="str">
        <f t="shared" si="48"/>
        <v/>
      </c>
      <c r="K1046" s="13" t="str">
        <f t="shared" si="49"/>
        <v/>
      </c>
    </row>
    <row r="1047" spans="1:11" ht="14.4" x14ac:dyDescent="0.3">
      <c r="A1047" s="61"/>
      <c r="B1047" s="62"/>
      <c r="C1047" s="62"/>
      <c r="D1047" s="62"/>
      <c r="E1047" s="62"/>
      <c r="F1047" s="62"/>
      <c r="G1047" s="124"/>
      <c r="H1047" s="124"/>
      <c r="I1047" s="12" t="str">
        <f t="shared" si="50"/>
        <v/>
      </c>
      <c r="J1047" s="13" t="str">
        <f t="shared" si="48"/>
        <v/>
      </c>
      <c r="K1047" s="13" t="str">
        <f t="shared" si="49"/>
        <v/>
      </c>
    </row>
    <row r="1048" spans="1:11" ht="14.4" x14ac:dyDescent="0.3">
      <c r="A1048" s="61"/>
      <c r="B1048" s="62"/>
      <c r="C1048" s="62"/>
      <c r="D1048" s="62"/>
      <c r="E1048" s="62"/>
      <c r="F1048" s="62"/>
      <c r="G1048" s="124"/>
      <c r="H1048" s="124"/>
      <c r="I1048" s="12" t="str">
        <f t="shared" si="50"/>
        <v/>
      </c>
      <c r="J1048" s="13" t="str">
        <f t="shared" si="48"/>
        <v/>
      </c>
      <c r="K1048" s="13" t="str">
        <f t="shared" si="49"/>
        <v/>
      </c>
    </row>
    <row r="1049" spans="1:11" ht="14.4" x14ac:dyDescent="0.3">
      <c r="A1049" s="61"/>
      <c r="B1049" s="62"/>
      <c r="C1049" s="62"/>
      <c r="D1049" s="62"/>
      <c r="E1049" s="62"/>
      <c r="F1049" s="62"/>
      <c r="G1049" s="124"/>
      <c r="H1049" s="124"/>
      <c r="I1049" s="12" t="str">
        <f t="shared" si="50"/>
        <v/>
      </c>
      <c r="J1049" s="13" t="str">
        <f t="shared" si="48"/>
        <v/>
      </c>
      <c r="K1049" s="13" t="str">
        <f t="shared" si="49"/>
        <v/>
      </c>
    </row>
    <row r="1050" spans="1:11" ht="14.4" x14ac:dyDescent="0.3">
      <c r="A1050" s="61"/>
      <c r="B1050" s="62"/>
      <c r="C1050" s="62"/>
      <c r="D1050" s="62"/>
      <c r="E1050" s="62"/>
      <c r="F1050" s="62"/>
      <c r="G1050" s="124"/>
      <c r="H1050" s="124"/>
      <c r="I1050" s="12" t="str">
        <f t="shared" si="50"/>
        <v/>
      </c>
      <c r="J1050" s="13" t="str">
        <f t="shared" si="48"/>
        <v/>
      </c>
      <c r="K1050" s="13" t="str">
        <f t="shared" si="49"/>
        <v/>
      </c>
    </row>
    <row r="1051" spans="1:11" ht="14.4" x14ac:dyDescent="0.3">
      <c r="A1051" s="61"/>
      <c r="B1051" s="62"/>
      <c r="C1051" s="62"/>
      <c r="D1051" s="62"/>
      <c r="E1051" s="62"/>
      <c r="F1051" s="62"/>
      <c r="G1051" s="124"/>
      <c r="H1051" s="124"/>
      <c r="I1051" s="12" t="str">
        <f t="shared" si="50"/>
        <v/>
      </c>
      <c r="J1051" s="13" t="str">
        <f t="shared" si="48"/>
        <v/>
      </c>
      <c r="K1051" s="13" t="str">
        <f t="shared" si="49"/>
        <v/>
      </c>
    </row>
    <row r="1052" spans="1:11" ht="14.4" x14ac:dyDescent="0.3">
      <c r="A1052" s="61"/>
      <c r="B1052" s="62"/>
      <c r="C1052" s="62"/>
      <c r="D1052" s="62"/>
      <c r="E1052" s="62"/>
      <c r="F1052" s="62"/>
      <c r="G1052" s="124"/>
      <c r="H1052" s="124"/>
      <c r="I1052" s="12" t="str">
        <f t="shared" si="50"/>
        <v/>
      </c>
      <c r="J1052" s="13" t="str">
        <f t="shared" si="48"/>
        <v/>
      </c>
      <c r="K1052" s="13" t="str">
        <f t="shared" si="49"/>
        <v/>
      </c>
    </row>
    <row r="1053" spans="1:11" ht="14.4" x14ac:dyDescent="0.3">
      <c r="A1053" s="61"/>
      <c r="B1053" s="62"/>
      <c r="C1053" s="62"/>
      <c r="D1053" s="62"/>
      <c r="E1053" s="62"/>
      <c r="F1053" s="62"/>
      <c r="G1053" s="124"/>
      <c r="H1053" s="124"/>
      <c r="I1053" s="12" t="str">
        <f t="shared" si="50"/>
        <v/>
      </c>
      <c r="J1053" s="13" t="str">
        <f t="shared" si="48"/>
        <v/>
      </c>
      <c r="K1053" s="13" t="str">
        <f t="shared" si="49"/>
        <v/>
      </c>
    </row>
    <row r="1054" spans="1:11" ht="14.4" x14ac:dyDescent="0.3">
      <c r="A1054" s="61"/>
      <c r="B1054" s="62"/>
      <c r="C1054" s="62"/>
      <c r="D1054" s="62"/>
      <c r="E1054" s="62"/>
      <c r="F1054" s="62"/>
      <c r="G1054" s="124"/>
      <c r="H1054" s="124"/>
      <c r="I1054" s="12" t="str">
        <f t="shared" si="50"/>
        <v/>
      </c>
      <c r="J1054" s="13" t="str">
        <f t="shared" si="48"/>
        <v/>
      </c>
      <c r="K1054" s="13" t="str">
        <f t="shared" si="49"/>
        <v/>
      </c>
    </row>
    <row r="1055" spans="1:11" ht="14.4" x14ac:dyDescent="0.3">
      <c r="A1055" s="61"/>
      <c r="B1055" s="62"/>
      <c r="C1055" s="62"/>
      <c r="D1055" s="62"/>
      <c r="E1055" s="62"/>
      <c r="F1055" s="62"/>
      <c r="G1055" s="124"/>
      <c r="H1055" s="124"/>
      <c r="I1055" s="12" t="str">
        <f t="shared" si="50"/>
        <v/>
      </c>
      <c r="J1055" s="13" t="str">
        <f t="shared" si="48"/>
        <v/>
      </c>
      <c r="K1055" s="13" t="str">
        <f t="shared" si="49"/>
        <v/>
      </c>
    </row>
    <row r="1056" spans="1:11" ht="14.4" x14ac:dyDescent="0.3">
      <c r="A1056" s="61"/>
      <c r="B1056" s="62"/>
      <c r="C1056" s="62"/>
      <c r="D1056" s="62"/>
      <c r="E1056" s="62"/>
      <c r="F1056" s="62"/>
      <c r="G1056" s="124"/>
      <c r="H1056" s="124"/>
      <c r="I1056" s="12" t="str">
        <f t="shared" si="50"/>
        <v/>
      </c>
      <c r="J1056" s="13" t="str">
        <f t="shared" si="48"/>
        <v/>
      </c>
      <c r="K1056" s="13" t="str">
        <f t="shared" si="49"/>
        <v/>
      </c>
    </row>
    <row r="1057" spans="1:11" ht="14.4" x14ac:dyDescent="0.3">
      <c r="A1057" s="61"/>
      <c r="B1057" s="62"/>
      <c r="C1057" s="62"/>
      <c r="D1057" s="62"/>
      <c r="E1057" s="62"/>
      <c r="F1057" s="62"/>
      <c r="G1057" s="124"/>
      <c r="H1057" s="124"/>
      <c r="I1057" s="12" t="str">
        <f t="shared" si="50"/>
        <v/>
      </c>
      <c r="J1057" s="13" t="str">
        <f t="shared" si="48"/>
        <v/>
      </c>
      <c r="K1057" s="13" t="str">
        <f t="shared" si="49"/>
        <v/>
      </c>
    </row>
    <row r="1058" spans="1:11" ht="14.4" x14ac:dyDescent="0.3">
      <c r="A1058" s="61"/>
      <c r="B1058" s="62"/>
      <c r="C1058" s="62"/>
      <c r="D1058" s="62"/>
      <c r="E1058" s="62"/>
      <c r="F1058" s="62"/>
      <c r="G1058" s="124"/>
      <c r="H1058" s="124"/>
      <c r="I1058" s="12" t="str">
        <f t="shared" si="50"/>
        <v/>
      </c>
      <c r="J1058" s="13" t="str">
        <f t="shared" si="48"/>
        <v/>
      </c>
      <c r="K1058" s="13" t="str">
        <f t="shared" si="49"/>
        <v/>
      </c>
    </row>
    <row r="1059" spans="1:11" ht="14.4" x14ac:dyDescent="0.3">
      <c r="A1059" s="61"/>
      <c r="B1059" s="62"/>
      <c r="C1059" s="62"/>
      <c r="D1059" s="62"/>
      <c r="E1059" s="62"/>
      <c r="F1059" s="62"/>
      <c r="G1059" s="124"/>
      <c r="H1059" s="124"/>
      <c r="I1059" s="12" t="str">
        <f t="shared" si="50"/>
        <v/>
      </c>
      <c r="J1059" s="13" t="str">
        <f t="shared" si="48"/>
        <v/>
      </c>
      <c r="K1059" s="13" t="str">
        <f t="shared" si="49"/>
        <v/>
      </c>
    </row>
    <row r="1060" spans="1:11" ht="14.4" x14ac:dyDescent="0.3">
      <c r="A1060" s="61"/>
      <c r="B1060" s="62"/>
      <c r="C1060" s="62"/>
      <c r="D1060" s="62"/>
      <c r="E1060" s="62"/>
      <c r="F1060" s="62"/>
      <c r="G1060" s="124"/>
      <c r="H1060" s="124"/>
      <c r="I1060" s="12" t="str">
        <f t="shared" si="50"/>
        <v/>
      </c>
      <c r="J1060" s="13" t="str">
        <f t="shared" si="48"/>
        <v/>
      </c>
      <c r="K1060" s="13" t="str">
        <f t="shared" si="49"/>
        <v/>
      </c>
    </row>
    <row r="1061" spans="1:11" ht="14.4" x14ac:dyDescent="0.3">
      <c r="A1061" s="61"/>
      <c r="B1061" s="62"/>
      <c r="C1061" s="62"/>
      <c r="D1061" s="62"/>
      <c r="E1061" s="62"/>
      <c r="F1061" s="62"/>
      <c r="G1061" s="124"/>
      <c r="H1061" s="124"/>
      <c r="I1061" s="12" t="str">
        <f t="shared" si="50"/>
        <v/>
      </c>
      <c r="J1061" s="13" t="str">
        <f t="shared" si="48"/>
        <v/>
      </c>
      <c r="K1061" s="13" t="str">
        <f t="shared" si="49"/>
        <v/>
      </c>
    </row>
    <row r="1062" spans="1:11" ht="14.4" x14ac:dyDescent="0.3">
      <c r="A1062" s="61"/>
      <c r="B1062" s="62"/>
      <c r="C1062" s="62"/>
      <c r="D1062" s="62"/>
      <c r="E1062" s="62"/>
      <c r="F1062" s="62"/>
      <c r="G1062" s="124"/>
      <c r="H1062" s="124"/>
      <c r="I1062" s="12" t="str">
        <f t="shared" si="50"/>
        <v/>
      </c>
      <c r="J1062" s="13" t="str">
        <f t="shared" si="48"/>
        <v/>
      </c>
      <c r="K1062" s="13" t="str">
        <f t="shared" si="49"/>
        <v/>
      </c>
    </row>
    <row r="1063" spans="1:11" ht="14.4" x14ac:dyDescent="0.3">
      <c r="A1063" s="61"/>
      <c r="B1063" s="62"/>
      <c r="C1063" s="62"/>
      <c r="D1063" s="62"/>
      <c r="E1063" s="62"/>
      <c r="F1063" s="62"/>
      <c r="G1063" s="124"/>
      <c r="H1063" s="124"/>
      <c r="I1063" s="12" t="str">
        <f t="shared" si="50"/>
        <v/>
      </c>
      <c r="J1063" s="13" t="str">
        <f t="shared" si="48"/>
        <v/>
      </c>
      <c r="K1063" s="13" t="str">
        <f t="shared" si="49"/>
        <v/>
      </c>
    </row>
    <row r="1064" spans="1:11" ht="14.4" x14ac:dyDescent="0.3">
      <c r="A1064" s="61"/>
      <c r="B1064" s="62"/>
      <c r="C1064" s="62"/>
      <c r="D1064" s="62"/>
      <c r="E1064" s="62"/>
      <c r="F1064" s="62"/>
      <c r="G1064" s="124"/>
      <c r="H1064" s="124"/>
      <c r="I1064" s="12" t="str">
        <f t="shared" si="50"/>
        <v/>
      </c>
      <c r="J1064" s="13" t="str">
        <f t="shared" si="48"/>
        <v/>
      </c>
      <c r="K1064" s="13" t="str">
        <f t="shared" si="49"/>
        <v/>
      </c>
    </row>
    <row r="1065" spans="1:11" ht="14.4" x14ac:dyDescent="0.3">
      <c r="A1065" s="61"/>
      <c r="B1065" s="62"/>
      <c r="C1065" s="62"/>
      <c r="D1065" s="62"/>
      <c r="E1065" s="62"/>
      <c r="F1065" s="62"/>
      <c r="G1065" s="124"/>
      <c r="H1065" s="124"/>
      <c r="I1065" s="12" t="str">
        <f t="shared" si="50"/>
        <v/>
      </c>
      <c r="J1065" s="13" t="str">
        <f t="shared" si="48"/>
        <v/>
      </c>
      <c r="K1065" s="13" t="str">
        <f t="shared" si="49"/>
        <v/>
      </c>
    </row>
    <row r="1066" spans="1:11" ht="14.4" x14ac:dyDescent="0.3">
      <c r="A1066" s="61"/>
      <c r="B1066" s="62"/>
      <c r="C1066" s="62"/>
      <c r="D1066" s="62"/>
      <c r="E1066" s="62"/>
      <c r="F1066" s="62"/>
      <c r="G1066" s="124"/>
      <c r="H1066" s="124"/>
      <c r="I1066" s="12" t="str">
        <f t="shared" si="50"/>
        <v/>
      </c>
      <c r="J1066" s="13" t="str">
        <f t="shared" si="48"/>
        <v/>
      </c>
      <c r="K1066" s="13" t="str">
        <f t="shared" si="49"/>
        <v/>
      </c>
    </row>
    <row r="1067" spans="1:11" ht="14.4" x14ac:dyDescent="0.3">
      <c r="A1067" s="61"/>
      <c r="B1067" s="62"/>
      <c r="C1067" s="62"/>
      <c r="D1067" s="62"/>
      <c r="E1067" s="62"/>
      <c r="F1067" s="62"/>
      <c r="G1067" s="124"/>
      <c r="H1067" s="124"/>
      <c r="I1067" s="12" t="str">
        <f t="shared" si="50"/>
        <v/>
      </c>
      <c r="J1067" s="13" t="str">
        <f t="shared" si="48"/>
        <v/>
      </c>
      <c r="K1067" s="13" t="str">
        <f t="shared" si="49"/>
        <v/>
      </c>
    </row>
    <row r="1068" spans="1:11" ht="14.4" x14ac:dyDescent="0.3">
      <c r="A1068" s="61"/>
      <c r="B1068" s="62"/>
      <c r="C1068" s="62"/>
      <c r="D1068" s="62"/>
      <c r="E1068" s="62"/>
      <c r="F1068" s="62"/>
      <c r="G1068" s="124"/>
      <c r="H1068" s="124"/>
      <c r="I1068" s="12" t="str">
        <f t="shared" si="50"/>
        <v/>
      </c>
      <c r="J1068" s="13" t="str">
        <f t="shared" si="48"/>
        <v/>
      </c>
      <c r="K1068" s="13" t="str">
        <f t="shared" si="49"/>
        <v/>
      </c>
    </row>
    <row r="1069" spans="1:11" ht="14.4" x14ac:dyDescent="0.3">
      <c r="A1069" s="61"/>
      <c r="B1069" s="62"/>
      <c r="C1069" s="62"/>
      <c r="D1069" s="62"/>
      <c r="E1069" s="62"/>
      <c r="F1069" s="62"/>
      <c r="G1069" s="124"/>
      <c r="H1069" s="124"/>
      <c r="I1069" s="12" t="str">
        <f t="shared" si="50"/>
        <v/>
      </c>
      <c r="J1069" s="13" t="str">
        <f t="shared" si="48"/>
        <v/>
      </c>
      <c r="K1069" s="13" t="str">
        <f t="shared" si="49"/>
        <v/>
      </c>
    </row>
    <row r="1070" spans="1:11" ht="14.4" x14ac:dyDescent="0.3">
      <c r="A1070" s="61"/>
      <c r="B1070" s="62"/>
      <c r="C1070" s="62"/>
      <c r="D1070" s="62"/>
      <c r="E1070" s="62"/>
      <c r="F1070" s="62"/>
      <c r="G1070" s="124"/>
      <c r="H1070" s="124"/>
      <c r="I1070" s="12" t="str">
        <f t="shared" si="50"/>
        <v/>
      </c>
      <c r="J1070" s="13" t="str">
        <f t="shared" si="48"/>
        <v/>
      </c>
      <c r="K1070" s="13" t="str">
        <f t="shared" si="49"/>
        <v/>
      </c>
    </row>
    <row r="1071" spans="1:11" ht="14.4" x14ac:dyDescent="0.3">
      <c r="A1071" s="61"/>
      <c r="B1071" s="62"/>
      <c r="C1071" s="62"/>
      <c r="D1071" s="62"/>
      <c r="E1071" s="62"/>
      <c r="F1071" s="62"/>
      <c r="G1071" s="124"/>
      <c r="H1071" s="124"/>
      <c r="I1071" s="12" t="str">
        <f t="shared" si="50"/>
        <v/>
      </c>
      <c r="J1071" s="13" t="str">
        <f t="shared" si="48"/>
        <v/>
      </c>
      <c r="K1071" s="13" t="str">
        <f t="shared" si="49"/>
        <v/>
      </c>
    </row>
    <row r="1072" spans="1:11" ht="14.4" x14ac:dyDescent="0.3">
      <c r="A1072" s="61"/>
      <c r="B1072" s="62"/>
      <c r="C1072" s="62"/>
      <c r="D1072" s="62"/>
      <c r="E1072" s="62"/>
      <c r="F1072" s="62"/>
      <c r="G1072" s="124"/>
      <c r="H1072" s="124"/>
      <c r="I1072" s="12" t="str">
        <f t="shared" si="50"/>
        <v/>
      </c>
      <c r="J1072" s="13" t="str">
        <f t="shared" si="48"/>
        <v/>
      </c>
      <c r="K1072" s="13" t="str">
        <f t="shared" si="49"/>
        <v/>
      </c>
    </row>
    <row r="1073" spans="1:11" ht="14.4" x14ac:dyDescent="0.3">
      <c r="A1073" s="61"/>
      <c r="B1073" s="62"/>
      <c r="C1073" s="62"/>
      <c r="D1073" s="62"/>
      <c r="E1073" s="62"/>
      <c r="F1073" s="62"/>
      <c r="G1073" s="124"/>
      <c r="H1073" s="124"/>
      <c r="I1073" s="12" t="str">
        <f t="shared" si="50"/>
        <v/>
      </c>
      <c r="J1073" s="13" t="str">
        <f t="shared" si="48"/>
        <v/>
      </c>
      <c r="K1073" s="13" t="str">
        <f t="shared" si="49"/>
        <v/>
      </c>
    </row>
    <row r="1074" spans="1:11" ht="14.4" x14ac:dyDescent="0.3">
      <c r="A1074" s="61"/>
      <c r="B1074" s="62"/>
      <c r="C1074" s="62"/>
      <c r="D1074" s="62"/>
      <c r="E1074" s="62"/>
      <c r="F1074" s="62"/>
      <c r="G1074" s="124"/>
      <c r="H1074" s="124"/>
      <c r="I1074" s="12" t="str">
        <f t="shared" si="50"/>
        <v/>
      </c>
      <c r="J1074" s="13" t="str">
        <f t="shared" si="48"/>
        <v/>
      </c>
      <c r="K1074" s="13" t="str">
        <f t="shared" si="49"/>
        <v/>
      </c>
    </row>
    <row r="1075" spans="1:11" ht="14.4" x14ac:dyDescent="0.3">
      <c r="A1075" s="61"/>
      <c r="B1075" s="62"/>
      <c r="C1075" s="62"/>
      <c r="D1075" s="62"/>
      <c r="E1075" s="62"/>
      <c r="F1075" s="62"/>
      <c r="G1075" s="124"/>
      <c r="H1075" s="124"/>
      <c r="I1075" s="12" t="str">
        <f t="shared" si="50"/>
        <v/>
      </c>
      <c r="J1075" s="13" t="str">
        <f t="shared" si="48"/>
        <v/>
      </c>
      <c r="K1075" s="13" t="str">
        <f t="shared" si="49"/>
        <v/>
      </c>
    </row>
    <row r="1076" spans="1:11" ht="14.4" x14ac:dyDescent="0.3">
      <c r="A1076" s="61"/>
      <c r="B1076" s="62"/>
      <c r="C1076" s="62"/>
      <c r="D1076" s="62"/>
      <c r="E1076" s="62"/>
      <c r="F1076" s="62"/>
      <c r="G1076" s="124"/>
      <c r="H1076" s="124"/>
      <c r="I1076" s="12" t="str">
        <f t="shared" si="50"/>
        <v/>
      </c>
      <c r="J1076" s="13" t="str">
        <f t="shared" si="48"/>
        <v/>
      </c>
      <c r="K1076" s="13" t="str">
        <f t="shared" si="49"/>
        <v/>
      </c>
    </row>
    <row r="1077" spans="1:11" ht="14.4" x14ac:dyDescent="0.3">
      <c r="A1077" s="61"/>
      <c r="B1077" s="62"/>
      <c r="C1077" s="62"/>
      <c r="D1077" s="62"/>
      <c r="E1077" s="62"/>
      <c r="F1077" s="62"/>
      <c r="G1077" s="124"/>
      <c r="H1077" s="124"/>
      <c r="I1077" s="12" t="str">
        <f t="shared" si="50"/>
        <v/>
      </c>
      <c r="J1077" s="13" t="str">
        <f t="shared" si="48"/>
        <v/>
      </c>
      <c r="K1077" s="13" t="str">
        <f t="shared" si="49"/>
        <v/>
      </c>
    </row>
    <row r="1078" spans="1:11" ht="14.4" x14ac:dyDescent="0.3">
      <c r="A1078" s="61"/>
      <c r="B1078" s="62"/>
      <c r="C1078" s="62"/>
      <c r="D1078" s="62"/>
      <c r="E1078" s="62"/>
      <c r="F1078" s="62"/>
      <c r="G1078" s="124"/>
      <c r="H1078" s="124"/>
      <c r="I1078" s="12" t="str">
        <f t="shared" si="50"/>
        <v/>
      </c>
      <c r="J1078" s="13" t="str">
        <f t="shared" si="48"/>
        <v/>
      </c>
      <c r="K1078" s="13" t="str">
        <f t="shared" si="49"/>
        <v/>
      </c>
    </row>
    <row r="1079" spans="1:11" ht="14.4" x14ac:dyDescent="0.3">
      <c r="A1079" s="61"/>
      <c r="B1079" s="62"/>
      <c r="C1079" s="62"/>
      <c r="D1079" s="62"/>
      <c r="E1079" s="62"/>
      <c r="F1079" s="62"/>
      <c r="G1079" s="124"/>
      <c r="H1079" s="124"/>
      <c r="I1079" s="12" t="str">
        <f t="shared" si="50"/>
        <v/>
      </c>
      <c r="J1079" s="13" t="str">
        <f t="shared" si="48"/>
        <v/>
      </c>
      <c r="K1079" s="13" t="str">
        <f t="shared" si="49"/>
        <v/>
      </c>
    </row>
    <row r="1080" spans="1:11" ht="14.4" x14ac:dyDescent="0.3">
      <c r="A1080" s="61"/>
      <c r="B1080" s="62"/>
      <c r="C1080" s="62"/>
      <c r="D1080" s="62"/>
      <c r="E1080" s="62"/>
      <c r="F1080" s="62"/>
      <c r="G1080" s="124"/>
      <c r="H1080" s="124"/>
      <c r="I1080" s="12" t="str">
        <f t="shared" si="50"/>
        <v/>
      </c>
      <c r="J1080" s="13" t="str">
        <f t="shared" si="48"/>
        <v/>
      </c>
      <c r="K1080" s="13" t="str">
        <f t="shared" si="49"/>
        <v/>
      </c>
    </row>
    <row r="1081" spans="1:11" ht="14.4" x14ac:dyDescent="0.3">
      <c r="A1081" s="61"/>
      <c r="B1081" s="62"/>
      <c r="C1081" s="62"/>
      <c r="D1081" s="62"/>
      <c r="E1081" s="62"/>
      <c r="F1081" s="62"/>
      <c r="G1081" s="124"/>
      <c r="H1081" s="124"/>
      <c r="I1081" s="12" t="str">
        <f t="shared" si="50"/>
        <v/>
      </c>
      <c r="J1081" s="13" t="str">
        <f t="shared" si="48"/>
        <v/>
      </c>
      <c r="K1081" s="13" t="str">
        <f t="shared" si="49"/>
        <v/>
      </c>
    </row>
    <row r="1082" spans="1:11" ht="14.4" x14ac:dyDescent="0.3">
      <c r="A1082" s="61"/>
      <c r="B1082" s="62"/>
      <c r="C1082" s="62"/>
      <c r="D1082" s="62"/>
      <c r="E1082" s="62"/>
      <c r="F1082" s="62"/>
      <c r="G1082" s="124"/>
      <c r="H1082" s="124"/>
      <c r="I1082" s="12" t="str">
        <f t="shared" si="50"/>
        <v/>
      </c>
      <c r="J1082" s="13" t="str">
        <f t="shared" si="48"/>
        <v/>
      </c>
      <c r="K1082" s="13" t="str">
        <f t="shared" si="49"/>
        <v/>
      </c>
    </row>
    <row r="1083" spans="1:11" ht="14.4" x14ac:dyDescent="0.3">
      <c r="A1083" s="61"/>
      <c r="B1083" s="62"/>
      <c r="C1083" s="62"/>
      <c r="D1083" s="62"/>
      <c r="E1083" s="62"/>
      <c r="F1083" s="62"/>
      <c r="G1083" s="124"/>
      <c r="H1083" s="124"/>
      <c r="I1083" s="12" t="str">
        <f t="shared" si="50"/>
        <v/>
      </c>
      <c r="J1083" s="13" t="str">
        <f t="shared" si="48"/>
        <v/>
      </c>
      <c r="K1083" s="13" t="str">
        <f t="shared" si="49"/>
        <v/>
      </c>
    </row>
    <row r="1084" spans="1:11" ht="14.4" x14ac:dyDescent="0.3">
      <c r="A1084" s="61"/>
      <c r="B1084" s="62"/>
      <c r="C1084" s="62"/>
      <c r="D1084" s="62"/>
      <c r="E1084" s="62"/>
      <c r="F1084" s="62"/>
      <c r="G1084" s="124"/>
      <c r="H1084" s="124"/>
      <c r="I1084" s="12" t="str">
        <f t="shared" si="50"/>
        <v/>
      </c>
      <c r="J1084" s="13" t="str">
        <f t="shared" si="48"/>
        <v/>
      </c>
      <c r="K1084" s="13" t="str">
        <f t="shared" si="49"/>
        <v/>
      </c>
    </row>
    <row r="1085" spans="1:11" ht="14.4" x14ac:dyDescent="0.3">
      <c r="A1085" s="61"/>
      <c r="B1085" s="62"/>
      <c r="C1085" s="62"/>
      <c r="D1085" s="62"/>
      <c r="E1085" s="62"/>
      <c r="F1085" s="62"/>
      <c r="G1085" s="124"/>
      <c r="H1085" s="124"/>
      <c r="I1085" s="12" t="str">
        <f t="shared" si="50"/>
        <v/>
      </c>
      <c r="J1085" s="13" t="str">
        <f t="shared" si="48"/>
        <v/>
      </c>
      <c r="K1085" s="13" t="str">
        <f t="shared" si="49"/>
        <v/>
      </c>
    </row>
    <row r="1086" spans="1:11" ht="14.4" x14ac:dyDescent="0.3">
      <c r="A1086" s="61"/>
      <c r="B1086" s="62"/>
      <c r="C1086" s="62"/>
      <c r="D1086" s="62"/>
      <c r="E1086" s="62"/>
      <c r="F1086" s="62"/>
      <c r="G1086" s="124"/>
      <c r="H1086" s="124"/>
      <c r="I1086" s="12" t="str">
        <f t="shared" si="50"/>
        <v/>
      </c>
      <c r="J1086" s="13" t="str">
        <f t="shared" si="48"/>
        <v/>
      </c>
      <c r="K1086" s="13" t="str">
        <f t="shared" si="49"/>
        <v/>
      </c>
    </row>
    <row r="1087" spans="1:11" ht="14.4" x14ac:dyDescent="0.3">
      <c r="A1087" s="61"/>
      <c r="B1087" s="62"/>
      <c r="C1087" s="62"/>
      <c r="D1087" s="62"/>
      <c r="E1087" s="62"/>
      <c r="F1087" s="62"/>
      <c r="G1087" s="124"/>
      <c r="H1087" s="124"/>
      <c r="I1087" s="12" t="str">
        <f t="shared" si="50"/>
        <v/>
      </c>
      <c r="J1087" s="13" t="str">
        <f t="shared" si="48"/>
        <v/>
      </c>
      <c r="K1087" s="13" t="str">
        <f t="shared" si="49"/>
        <v/>
      </c>
    </row>
    <row r="1088" spans="1:11" ht="14.4" x14ac:dyDescent="0.3">
      <c r="A1088" s="61"/>
      <c r="B1088" s="62"/>
      <c r="C1088" s="62"/>
      <c r="D1088" s="62"/>
      <c r="E1088" s="62"/>
      <c r="F1088" s="62"/>
      <c r="G1088" s="124"/>
      <c r="H1088" s="124"/>
      <c r="I1088" s="12" t="str">
        <f t="shared" si="50"/>
        <v/>
      </c>
      <c r="J1088" s="13" t="str">
        <f t="shared" si="48"/>
        <v/>
      </c>
      <c r="K1088" s="13" t="str">
        <f t="shared" si="49"/>
        <v/>
      </c>
    </row>
    <row r="1089" spans="1:11" ht="14.4" x14ac:dyDescent="0.3">
      <c r="A1089" s="61"/>
      <c r="B1089" s="62"/>
      <c r="C1089" s="62"/>
      <c r="D1089" s="62"/>
      <c r="E1089" s="62"/>
      <c r="F1089" s="62"/>
      <c r="G1089" s="124"/>
      <c r="H1089" s="124"/>
      <c r="I1089" s="12" t="str">
        <f t="shared" si="50"/>
        <v/>
      </c>
      <c r="J1089" s="13" t="str">
        <f t="shared" si="48"/>
        <v/>
      </c>
      <c r="K1089" s="13" t="str">
        <f t="shared" si="49"/>
        <v/>
      </c>
    </row>
    <row r="1090" spans="1:11" ht="14.4" x14ac:dyDescent="0.3">
      <c r="A1090" s="61"/>
      <c r="B1090" s="62"/>
      <c r="C1090" s="62"/>
      <c r="D1090" s="62"/>
      <c r="E1090" s="62"/>
      <c r="F1090" s="62"/>
      <c r="G1090" s="124"/>
      <c r="H1090" s="124"/>
      <c r="I1090" s="12" t="str">
        <f t="shared" si="50"/>
        <v/>
      </c>
      <c r="J1090" s="13" t="str">
        <f t="shared" si="48"/>
        <v/>
      </c>
      <c r="K1090" s="13" t="str">
        <f t="shared" si="49"/>
        <v/>
      </c>
    </row>
    <row r="1091" spans="1:11" ht="14.4" x14ac:dyDescent="0.3">
      <c r="A1091" s="61"/>
      <c r="B1091" s="62"/>
      <c r="C1091" s="62"/>
      <c r="D1091" s="62"/>
      <c r="E1091" s="62"/>
      <c r="F1091" s="62"/>
      <c r="G1091" s="124"/>
      <c r="H1091" s="124"/>
      <c r="I1091" s="12" t="str">
        <f t="shared" si="50"/>
        <v/>
      </c>
      <c r="J1091" s="13" t="str">
        <f t="shared" si="48"/>
        <v/>
      </c>
      <c r="K1091" s="13" t="str">
        <f t="shared" si="49"/>
        <v/>
      </c>
    </row>
    <row r="1092" spans="1:11" ht="14.4" x14ac:dyDescent="0.3">
      <c r="A1092" s="61"/>
      <c r="B1092" s="62"/>
      <c r="C1092" s="62"/>
      <c r="D1092" s="62"/>
      <c r="E1092" s="62"/>
      <c r="F1092" s="62"/>
      <c r="G1092" s="124"/>
      <c r="H1092" s="124"/>
      <c r="I1092" s="12" t="str">
        <f t="shared" si="50"/>
        <v/>
      </c>
      <c r="J1092" s="13" t="str">
        <f t="shared" si="48"/>
        <v/>
      </c>
      <c r="K1092" s="13" t="str">
        <f t="shared" si="49"/>
        <v/>
      </c>
    </row>
    <row r="1093" spans="1:11" ht="14.4" x14ac:dyDescent="0.3">
      <c r="A1093" s="61"/>
      <c r="B1093" s="62"/>
      <c r="C1093" s="62"/>
      <c r="D1093" s="62"/>
      <c r="E1093" s="62"/>
      <c r="F1093" s="62"/>
      <c r="G1093" s="124"/>
      <c r="H1093" s="124"/>
      <c r="I1093" s="12" t="str">
        <f t="shared" si="50"/>
        <v/>
      </c>
      <c r="J1093" s="13" t="str">
        <f t="shared" si="48"/>
        <v/>
      </c>
      <c r="K1093" s="13" t="str">
        <f t="shared" si="49"/>
        <v/>
      </c>
    </row>
    <row r="1094" spans="1:11" ht="14.4" x14ac:dyDescent="0.3">
      <c r="A1094" s="61"/>
      <c r="B1094" s="62"/>
      <c r="C1094" s="62"/>
      <c r="D1094" s="62"/>
      <c r="E1094" s="62"/>
      <c r="F1094" s="62"/>
      <c r="G1094" s="124"/>
      <c r="H1094" s="124"/>
      <c r="I1094" s="12" t="str">
        <f t="shared" si="50"/>
        <v/>
      </c>
      <c r="J1094" s="13" t="str">
        <f t="shared" si="48"/>
        <v/>
      </c>
      <c r="K1094" s="13" t="str">
        <f t="shared" si="49"/>
        <v/>
      </c>
    </row>
    <row r="1095" spans="1:11" ht="14.4" x14ac:dyDescent="0.3">
      <c r="A1095" s="61"/>
      <c r="B1095" s="62"/>
      <c r="C1095" s="62"/>
      <c r="D1095" s="62"/>
      <c r="E1095" s="62"/>
      <c r="F1095" s="62"/>
      <c r="G1095" s="124"/>
      <c r="H1095" s="124"/>
      <c r="I1095" s="12" t="str">
        <f t="shared" si="50"/>
        <v/>
      </c>
      <c r="J1095" s="13" t="str">
        <f t="shared" si="48"/>
        <v/>
      </c>
      <c r="K1095" s="13" t="str">
        <f t="shared" si="49"/>
        <v/>
      </c>
    </row>
    <row r="1096" spans="1:11" ht="14.4" x14ac:dyDescent="0.3">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4.4" x14ac:dyDescent="0.3">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4.4" x14ac:dyDescent="0.3">
      <c r="A1098" s="61"/>
      <c r="B1098" s="62"/>
      <c r="C1098" s="62"/>
      <c r="D1098" s="62"/>
      <c r="E1098" s="62"/>
      <c r="F1098" s="62"/>
      <c r="G1098" s="124"/>
      <c r="H1098" s="124"/>
      <c r="I1098" s="12" t="str">
        <f t="shared" si="53"/>
        <v/>
      </c>
      <c r="J1098" s="13" t="str">
        <f t="shared" si="51"/>
        <v/>
      </c>
      <c r="K1098" s="13" t="str">
        <f t="shared" si="52"/>
        <v/>
      </c>
    </row>
    <row r="1099" spans="1:11" ht="14.4" x14ac:dyDescent="0.3">
      <c r="A1099" s="61"/>
      <c r="B1099" s="62"/>
      <c r="C1099" s="62"/>
      <c r="D1099" s="62"/>
      <c r="E1099" s="62"/>
      <c r="F1099" s="62"/>
      <c r="G1099" s="124"/>
      <c r="H1099" s="124"/>
      <c r="I1099" s="12" t="str">
        <f t="shared" si="53"/>
        <v/>
      </c>
      <c r="J1099" s="13" t="str">
        <f t="shared" si="51"/>
        <v/>
      </c>
      <c r="K1099" s="13" t="str">
        <f t="shared" si="52"/>
        <v/>
      </c>
    </row>
    <row r="1100" spans="1:11" ht="14.4" x14ac:dyDescent="0.3">
      <c r="A1100" s="61"/>
      <c r="B1100" s="62"/>
      <c r="C1100" s="62"/>
      <c r="D1100" s="62"/>
      <c r="E1100" s="62"/>
      <c r="F1100" s="62"/>
      <c r="G1100" s="124"/>
      <c r="H1100" s="124"/>
      <c r="I1100" s="12" t="str">
        <f t="shared" si="53"/>
        <v/>
      </c>
      <c r="J1100" s="13" t="str">
        <f t="shared" si="51"/>
        <v/>
      </c>
      <c r="K1100" s="13" t="str">
        <f t="shared" si="52"/>
        <v/>
      </c>
    </row>
    <row r="1101" spans="1:11" ht="14.4" x14ac:dyDescent="0.3">
      <c r="A1101" s="61"/>
      <c r="B1101" s="62"/>
      <c r="C1101" s="62"/>
      <c r="D1101" s="62"/>
      <c r="E1101" s="62"/>
      <c r="F1101" s="62"/>
      <c r="G1101" s="124"/>
      <c r="H1101" s="124"/>
      <c r="I1101" s="12" t="str">
        <f t="shared" si="53"/>
        <v/>
      </c>
      <c r="J1101" s="13" t="str">
        <f t="shared" si="51"/>
        <v/>
      </c>
      <c r="K1101" s="13" t="str">
        <f t="shared" si="52"/>
        <v/>
      </c>
    </row>
    <row r="1102" spans="1:11" ht="14.4" x14ac:dyDescent="0.3">
      <c r="A1102" s="61"/>
      <c r="B1102" s="62"/>
      <c r="C1102" s="62"/>
      <c r="D1102" s="62"/>
      <c r="E1102" s="62"/>
      <c r="F1102" s="62"/>
      <c r="G1102" s="124"/>
      <c r="H1102" s="124"/>
      <c r="I1102" s="12" t="str">
        <f t="shared" si="53"/>
        <v/>
      </c>
      <c r="J1102" s="13" t="str">
        <f t="shared" si="51"/>
        <v/>
      </c>
      <c r="K1102" s="13" t="str">
        <f t="shared" si="52"/>
        <v/>
      </c>
    </row>
    <row r="1103" spans="1:11" ht="14.4" x14ac:dyDescent="0.3">
      <c r="A1103" s="61"/>
      <c r="B1103" s="62"/>
      <c r="C1103" s="62"/>
      <c r="D1103" s="62"/>
      <c r="E1103" s="62"/>
      <c r="F1103" s="62"/>
      <c r="G1103" s="124"/>
      <c r="H1103" s="124"/>
      <c r="I1103" s="12" t="str">
        <f t="shared" si="53"/>
        <v/>
      </c>
      <c r="J1103" s="13" t="str">
        <f t="shared" si="51"/>
        <v/>
      </c>
      <c r="K1103" s="13" t="str">
        <f t="shared" si="52"/>
        <v/>
      </c>
    </row>
    <row r="1104" spans="1:11" ht="14.4" x14ac:dyDescent="0.3">
      <c r="A1104" s="61"/>
      <c r="B1104" s="62"/>
      <c r="C1104" s="62"/>
      <c r="D1104" s="62"/>
      <c r="E1104" s="62"/>
      <c r="F1104" s="62"/>
      <c r="G1104" s="124"/>
      <c r="H1104" s="124"/>
      <c r="I1104" s="12" t="str">
        <f t="shared" si="53"/>
        <v/>
      </c>
      <c r="J1104" s="13" t="str">
        <f t="shared" si="51"/>
        <v/>
      </c>
      <c r="K1104" s="13" t="str">
        <f t="shared" si="52"/>
        <v/>
      </c>
    </row>
    <row r="1105" spans="1:11" ht="14.4" x14ac:dyDescent="0.3">
      <c r="A1105" s="61"/>
      <c r="B1105" s="62"/>
      <c r="C1105" s="62"/>
      <c r="D1105" s="62"/>
      <c r="E1105" s="62"/>
      <c r="F1105" s="62"/>
      <c r="G1105" s="124"/>
      <c r="H1105" s="124"/>
      <c r="I1105" s="12" t="str">
        <f t="shared" si="53"/>
        <v/>
      </c>
      <c r="J1105" s="13" t="str">
        <f t="shared" si="51"/>
        <v/>
      </c>
      <c r="K1105" s="13" t="str">
        <f t="shared" si="52"/>
        <v/>
      </c>
    </row>
    <row r="1106" spans="1:11" ht="14.4" x14ac:dyDescent="0.3">
      <c r="A1106" s="61"/>
      <c r="B1106" s="62"/>
      <c r="C1106" s="62"/>
      <c r="D1106" s="62"/>
      <c r="E1106" s="62"/>
      <c r="F1106" s="62"/>
      <c r="G1106" s="124"/>
      <c r="H1106" s="124"/>
      <c r="I1106" s="12" t="str">
        <f t="shared" si="53"/>
        <v/>
      </c>
      <c r="J1106" s="13" t="str">
        <f t="shared" si="51"/>
        <v/>
      </c>
      <c r="K1106" s="13" t="str">
        <f t="shared" si="52"/>
        <v/>
      </c>
    </row>
    <row r="1107" spans="1:11" ht="14.4" x14ac:dyDescent="0.3">
      <c r="A1107" s="61"/>
      <c r="B1107" s="62"/>
      <c r="C1107" s="62"/>
      <c r="D1107" s="62"/>
      <c r="E1107" s="62"/>
      <c r="F1107" s="62"/>
      <c r="G1107" s="124"/>
      <c r="H1107" s="124"/>
      <c r="I1107" s="12" t="str">
        <f t="shared" si="53"/>
        <v/>
      </c>
      <c r="J1107" s="13" t="str">
        <f t="shared" si="51"/>
        <v/>
      </c>
      <c r="K1107" s="13" t="str">
        <f t="shared" si="52"/>
        <v/>
      </c>
    </row>
    <row r="1108" spans="1:11" ht="14.4" x14ac:dyDescent="0.3">
      <c r="A1108" s="61"/>
      <c r="B1108" s="62"/>
      <c r="C1108" s="62"/>
      <c r="D1108" s="62"/>
      <c r="E1108" s="62"/>
      <c r="F1108" s="62"/>
      <c r="G1108" s="124"/>
      <c r="H1108" s="124"/>
      <c r="I1108" s="12" t="str">
        <f t="shared" si="53"/>
        <v/>
      </c>
      <c r="J1108" s="13" t="str">
        <f t="shared" si="51"/>
        <v/>
      </c>
      <c r="K1108" s="13" t="str">
        <f t="shared" si="52"/>
        <v/>
      </c>
    </row>
    <row r="1109" spans="1:11" ht="14.4" x14ac:dyDescent="0.3">
      <c r="A1109" s="61"/>
      <c r="B1109" s="62"/>
      <c r="C1109" s="62"/>
      <c r="D1109" s="62"/>
      <c r="E1109" s="62"/>
      <c r="F1109" s="62"/>
      <c r="G1109" s="124"/>
      <c r="H1109" s="124"/>
      <c r="I1109" s="12" t="str">
        <f t="shared" si="53"/>
        <v/>
      </c>
      <c r="J1109" s="13" t="str">
        <f t="shared" si="51"/>
        <v/>
      </c>
      <c r="K1109" s="13" t="str">
        <f t="shared" si="52"/>
        <v/>
      </c>
    </row>
    <row r="1110" spans="1:11" ht="14.4" x14ac:dyDescent="0.3">
      <c r="A1110" s="61"/>
      <c r="B1110" s="62"/>
      <c r="C1110" s="62"/>
      <c r="D1110" s="62"/>
      <c r="E1110" s="62"/>
      <c r="F1110" s="62"/>
      <c r="G1110" s="124"/>
      <c r="H1110" s="124"/>
      <c r="I1110" s="12" t="str">
        <f t="shared" si="53"/>
        <v/>
      </c>
      <c r="J1110" s="13" t="str">
        <f t="shared" si="51"/>
        <v/>
      </c>
      <c r="K1110" s="13" t="str">
        <f t="shared" si="52"/>
        <v/>
      </c>
    </row>
    <row r="1111" spans="1:11" ht="14.4" x14ac:dyDescent="0.3">
      <c r="A1111" s="61"/>
      <c r="B1111" s="62"/>
      <c r="C1111" s="62"/>
      <c r="D1111" s="62"/>
      <c r="E1111" s="62"/>
      <c r="F1111" s="62"/>
      <c r="G1111" s="124"/>
      <c r="H1111" s="124"/>
      <c r="I1111" s="12" t="str">
        <f t="shared" si="53"/>
        <v/>
      </c>
      <c r="J1111" s="13" t="str">
        <f t="shared" si="51"/>
        <v/>
      </c>
      <c r="K1111" s="13" t="str">
        <f t="shared" si="52"/>
        <v/>
      </c>
    </row>
    <row r="1112" spans="1:11" ht="14.4" x14ac:dyDescent="0.3">
      <c r="A1112" s="61"/>
      <c r="B1112" s="62"/>
      <c r="C1112" s="62"/>
      <c r="D1112" s="62"/>
      <c r="E1112" s="62"/>
      <c r="F1112" s="62"/>
      <c r="G1112" s="124"/>
      <c r="H1112" s="124"/>
      <c r="I1112" s="12" t="str">
        <f t="shared" si="53"/>
        <v/>
      </c>
      <c r="J1112" s="13" t="str">
        <f t="shared" si="51"/>
        <v/>
      </c>
      <c r="K1112" s="13" t="str">
        <f t="shared" si="52"/>
        <v/>
      </c>
    </row>
    <row r="1113" spans="1:11" ht="14.4" x14ac:dyDescent="0.3">
      <c r="A1113" s="61"/>
      <c r="B1113" s="62"/>
      <c r="C1113" s="62"/>
      <c r="D1113" s="62"/>
      <c r="E1113" s="62"/>
      <c r="F1113" s="62"/>
      <c r="G1113" s="124"/>
      <c r="H1113" s="124"/>
      <c r="I1113" s="12" t="str">
        <f t="shared" si="53"/>
        <v/>
      </c>
      <c r="J1113" s="13" t="str">
        <f t="shared" si="51"/>
        <v/>
      </c>
      <c r="K1113" s="13" t="str">
        <f t="shared" si="52"/>
        <v/>
      </c>
    </row>
    <row r="1114" spans="1:11" ht="14.4" x14ac:dyDescent="0.3">
      <c r="A1114" s="61"/>
      <c r="B1114" s="62"/>
      <c r="C1114" s="62"/>
      <c r="D1114" s="62"/>
      <c r="E1114" s="62"/>
      <c r="F1114" s="62"/>
      <c r="G1114" s="124"/>
      <c r="H1114" s="124"/>
      <c r="I1114" s="12" t="str">
        <f t="shared" si="53"/>
        <v/>
      </c>
      <c r="J1114" s="13" t="str">
        <f t="shared" si="51"/>
        <v/>
      </c>
      <c r="K1114" s="13" t="str">
        <f t="shared" si="52"/>
        <v/>
      </c>
    </row>
    <row r="1115" spans="1:11" ht="14.4" x14ac:dyDescent="0.3">
      <c r="A1115" s="61"/>
      <c r="B1115" s="62"/>
      <c r="C1115" s="62"/>
      <c r="D1115" s="62"/>
      <c r="E1115" s="62"/>
      <c r="F1115" s="62"/>
      <c r="G1115" s="124"/>
      <c r="H1115" s="124"/>
      <c r="I1115" s="12" t="str">
        <f t="shared" si="53"/>
        <v/>
      </c>
      <c r="J1115" s="13" t="str">
        <f t="shared" si="51"/>
        <v/>
      </c>
      <c r="K1115" s="13" t="str">
        <f t="shared" si="52"/>
        <v/>
      </c>
    </row>
    <row r="1116" spans="1:11" ht="14.4" x14ac:dyDescent="0.3">
      <c r="A1116" s="61"/>
      <c r="B1116" s="62"/>
      <c r="C1116" s="62"/>
      <c r="D1116" s="62"/>
      <c r="E1116" s="62"/>
      <c r="F1116" s="62"/>
      <c r="G1116" s="124"/>
      <c r="H1116" s="124"/>
      <c r="I1116" s="12" t="str">
        <f t="shared" si="53"/>
        <v/>
      </c>
      <c r="J1116" s="13" t="str">
        <f t="shared" si="51"/>
        <v/>
      </c>
      <c r="K1116" s="13" t="str">
        <f t="shared" si="52"/>
        <v/>
      </c>
    </row>
    <row r="1117" spans="1:11" ht="14.4" x14ac:dyDescent="0.3">
      <c r="A1117" s="61"/>
      <c r="B1117" s="62"/>
      <c r="C1117" s="62"/>
      <c r="D1117" s="62"/>
      <c r="E1117" s="62"/>
      <c r="F1117" s="62"/>
      <c r="G1117" s="124"/>
      <c r="H1117" s="124"/>
      <c r="I1117" s="12" t="str">
        <f t="shared" si="53"/>
        <v/>
      </c>
      <c r="J1117" s="13" t="str">
        <f t="shared" si="51"/>
        <v/>
      </c>
      <c r="K1117" s="13" t="str">
        <f t="shared" si="52"/>
        <v/>
      </c>
    </row>
    <row r="1118" spans="1:11" ht="14.4" x14ac:dyDescent="0.3">
      <c r="A1118" s="61"/>
      <c r="B1118" s="62"/>
      <c r="C1118" s="62"/>
      <c r="D1118" s="62"/>
      <c r="E1118" s="62"/>
      <c r="F1118" s="62"/>
      <c r="G1118" s="124"/>
      <c r="H1118" s="124"/>
      <c r="I1118" s="12" t="str">
        <f t="shared" si="53"/>
        <v/>
      </c>
      <c r="J1118" s="13" t="str">
        <f t="shared" si="51"/>
        <v/>
      </c>
      <c r="K1118" s="13" t="str">
        <f t="shared" si="52"/>
        <v/>
      </c>
    </row>
    <row r="1119" spans="1:11" ht="14.4" x14ac:dyDescent="0.3">
      <c r="A1119" s="61"/>
      <c r="B1119" s="62"/>
      <c r="C1119" s="62"/>
      <c r="D1119" s="62"/>
      <c r="E1119" s="62"/>
      <c r="F1119" s="62"/>
      <c r="G1119" s="124"/>
      <c r="H1119" s="124"/>
      <c r="I1119" s="12" t="str">
        <f t="shared" si="53"/>
        <v/>
      </c>
      <c r="J1119" s="13" t="str">
        <f t="shared" si="51"/>
        <v/>
      </c>
      <c r="K1119" s="13" t="str">
        <f t="shared" si="52"/>
        <v/>
      </c>
    </row>
    <row r="1120" spans="1:11" ht="14.4" x14ac:dyDescent="0.3">
      <c r="A1120" s="61"/>
      <c r="B1120" s="62"/>
      <c r="C1120" s="62"/>
      <c r="D1120" s="62"/>
      <c r="E1120" s="62"/>
      <c r="F1120" s="62"/>
      <c r="G1120" s="124"/>
      <c r="H1120" s="124"/>
      <c r="I1120" s="12" t="str">
        <f t="shared" si="53"/>
        <v/>
      </c>
      <c r="J1120" s="13" t="str">
        <f t="shared" si="51"/>
        <v/>
      </c>
      <c r="K1120" s="13" t="str">
        <f t="shared" si="52"/>
        <v/>
      </c>
    </row>
    <row r="1121" spans="1:11" ht="14.4" x14ac:dyDescent="0.3">
      <c r="A1121" s="61"/>
      <c r="B1121" s="62"/>
      <c r="C1121" s="62"/>
      <c r="D1121" s="62"/>
      <c r="E1121" s="62"/>
      <c r="F1121" s="62"/>
      <c r="G1121" s="124"/>
      <c r="H1121" s="124"/>
      <c r="I1121" s="12" t="str">
        <f t="shared" si="53"/>
        <v/>
      </c>
      <c r="J1121" s="13" t="str">
        <f t="shared" si="51"/>
        <v/>
      </c>
      <c r="K1121" s="13" t="str">
        <f t="shared" si="52"/>
        <v/>
      </c>
    </row>
    <row r="1122" spans="1:11" ht="14.4" x14ac:dyDescent="0.3">
      <c r="A1122" s="61"/>
      <c r="B1122" s="62"/>
      <c r="C1122" s="62"/>
      <c r="D1122" s="62"/>
      <c r="E1122" s="62"/>
      <c r="F1122" s="62"/>
      <c r="G1122" s="124"/>
      <c r="H1122" s="124"/>
      <c r="I1122" s="12" t="str">
        <f t="shared" si="53"/>
        <v/>
      </c>
      <c r="J1122" s="13" t="str">
        <f t="shared" si="51"/>
        <v/>
      </c>
      <c r="K1122" s="13" t="str">
        <f t="shared" si="52"/>
        <v/>
      </c>
    </row>
    <row r="1123" spans="1:11" ht="14.4" x14ac:dyDescent="0.3">
      <c r="A1123" s="61"/>
      <c r="B1123" s="62"/>
      <c r="C1123" s="62"/>
      <c r="D1123" s="62"/>
      <c r="E1123" s="62"/>
      <c r="F1123" s="62"/>
      <c r="G1123" s="124"/>
      <c r="H1123" s="124"/>
      <c r="I1123" s="12" t="str">
        <f t="shared" si="53"/>
        <v/>
      </c>
      <c r="J1123" s="13" t="str">
        <f t="shared" si="51"/>
        <v/>
      </c>
      <c r="K1123" s="13" t="str">
        <f t="shared" si="52"/>
        <v/>
      </c>
    </row>
    <row r="1124" spans="1:11" ht="14.4" x14ac:dyDescent="0.3">
      <c r="A1124" s="61"/>
      <c r="B1124" s="62"/>
      <c r="C1124" s="62"/>
      <c r="D1124" s="62"/>
      <c r="E1124" s="62"/>
      <c r="F1124" s="62"/>
      <c r="G1124" s="124"/>
      <c r="H1124" s="124"/>
      <c r="I1124" s="12" t="str">
        <f t="shared" si="53"/>
        <v/>
      </c>
      <c r="J1124" s="13" t="str">
        <f t="shared" si="51"/>
        <v/>
      </c>
      <c r="K1124" s="13" t="str">
        <f t="shared" si="52"/>
        <v/>
      </c>
    </row>
    <row r="1125" spans="1:11" ht="14.4" x14ac:dyDescent="0.3">
      <c r="A1125" s="61"/>
      <c r="B1125" s="62"/>
      <c r="C1125" s="62"/>
      <c r="D1125" s="62"/>
      <c r="E1125" s="62"/>
      <c r="F1125" s="62"/>
      <c r="G1125" s="124"/>
      <c r="H1125" s="124"/>
      <c r="I1125" s="12" t="str">
        <f t="shared" si="53"/>
        <v/>
      </c>
      <c r="J1125" s="13" t="str">
        <f t="shared" si="51"/>
        <v/>
      </c>
      <c r="K1125" s="13" t="str">
        <f t="shared" si="52"/>
        <v/>
      </c>
    </row>
    <row r="1126" spans="1:11" ht="14.4" x14ac:dyDescent="0.3">
      <c r="A1126" s="61"/>
      <c r="B1126" s="62"/>
      <c r="C1126" s="62"/>
      <c r="D1126" s="62"/>
      <c r="E1126" s="62"/>
      <c r="F1126" s="62"/>
      <c r="G1126" s="124"/>
      <c r="H1126" s="124"/>
      <c r="I1126" s="12" t="str">
        <f t="shared" si="53"/>
        <v/>
      </c>
      <c r="J1126" s="13" t="str">
        <f t="shared" si="51"/>
        <v/>
      </c>
      <c r="K1126" s="13" t="str">
        <f t="shared" si="52"/>
        <v/>
      </c>
    </row>
    <row r="1127" spans="1:11" ht="14.4" x14ac:dyDescent="0.3">
      <c r="A1127" s="61"/>
      <c r="B1127" s="62"/>
      <c r="C1127" s="62"/>
      <c r="D1127" s="62"/>
      <c r="E1127" s="62"/>
      <c r="F1127" s="62"/>
      <c r="G1127" s="124"/>
      <c r="H1127" s="124"/>
      <c r="I1127" s="12" t="str">
        <f t="shared" si="53"/>
        <v/>
      </c>
      <c r="J1127" s="13" t="str">
        <f t="shared" si="51"/>
        <v/>
      </c>
      <c r="K1127" s="13" t="str">
        <f t="shared" si="52"/>
        <v/>
      </c>
    </row>
    <row r="1128" spans="1:11" ht="14.4" x14ac:dyDescent="0.3">
      <c r="A1128" s="61"/>
      <c r="B1128" s="62"/>
      <c r="C1128" s="62"/>
      <c r="D1128" s="62"/>
      <c r="E1128" s="62"/>
      <c r="F1128" s="62"/>
      <c r="G1128" s="124"/>
      <c r="H1128" s="124"/>
      <c r="I1128" s="12" t="str">
        <f t="shared" si="53"/>
        <v/>
      </c>
      <c r="J1128" s="13" t="str">
        <f t="shared" si="51"/>
        <v/>
      </c>
      <c r="K1128" s="13" t="str">
        <f t="shared" si="52"/>
        <v/>
      </c>
    </row>
    <row r="1129" spans="1:11" ht="14.4" x14ac:dyDescent="0.3">
      <c r="A1129" s="61"/>
      <c r="B1129" s="62"/>
      <c r="C1129" s="62"/>
      <c r="D1129" s="62"/>
      <c r="E1129" s="62"/>
      <c r="F1129" s="62"/>
      <c r="G1129" s="124"/>
      <c r="H1129" s="124"/>
      <c r="I1129" s="12" t="str">
        <f t="shared" si="53"/>
        <v/>
      </c>
      <c r="J1129" s="13" t="str">
        <f t="shared" si="51"/>
        <v/>
      </c>
      <c r="K1129" s="13" t="str">
        <f t="shared" si="52"/>
        <v/>
      </c>
    </row>
    <row r="1130" spans="1:11" ht="14.4" x14ac:dyDescent="0.3">
      <c r="A1130" s="61"/>
      <c r="B1130" s="62"/>
      <c r="C1130" s="62"/>
      <c r="D1130" s="62"/>
      <c r="E1130" s="62"/>
      <c r="F1130" s="62"/>
      <c r="G1130" s="124"/>
      <c r="H1130" s="124"/>
      <c r="I1130" s="12" t="str">
        <f t="shared" si="53"/>
        <v/>
      </c>
      <c r="J1130" s="13" t="str">
        <f t="shared" si="51"/>
        <v/>
      </c>
      <c r="K1130" s="13" t="str">
        <f t="shared" si="52"/>
        <v/>
      </c>
    </row>
    <row r="1131" spans="1:11" ht="14.4" x14ac:dyDescent="0.3">
      <c r="A1131" s="61"/>
      <c r="B1131" s="62"/>
      <c r="C1131" s="62"/>
      <c r="D1131" s="62"/>
      <c r="E1131" s="62"/>
      <c r="F1131" s="62"/>
      <c r="G1131" s="124"/>
      <c r="H1131" s="124"/>
      <c r="I1131" s="12" t="str">
        <f t="shared" si="53"/>
        <v/>
      </c>
      <c r="J1131" s="13" t="str">
        <f t="shared" si="51"/>
        <v/>
      </c>
      <c r="K1131" s="13" t="str">
        <f t="shared" si="52"/>
        <v/>
      </c>
    </row>
    <row r="1132" spans="1:11" ht="14.4" x14ac:dyDescent="0.3">
      <c r="A1132" s="61"/>
      <c r="B1132" s="62"/>
      <c r="C1132" s="62"/>
      <c r="D1132" s="62"/>
      <c r="E1132" s="62"/>
      <c r="F1132" s="62"/>
      <c r="G1132" s="124"/>
      <c r="H1132" s="124"/>
      <c r="I1132" s="12" t="str">
        <f t="shared" si="53"/>
        <v/>
      </c>
      <c r="J1132" s="13" t="str">
        <f t="shared" si="51"/>
        <v/>
      </c>
      <c r="K1132" s="13" t="str">
        <f t="shared" si="52"/>
        <v/>
      </c>
    </row>
    <row r="1133" spans="1:11" ht="14.4" x14ac:dyDescent="0.3">
      <c r="A1133" s="61"/>
      <c r="B1133" s="62"/>
      <c r="C1133" s="62"/>
      <c r="D1133" s="62"/>
      <c r="E1133" s="62"/>
      <c r="F1133" s="62"/>
      <c r="G1133" s="124"/>
      <c r="H1133" s="124"/>
      <c r="I1133" s="12" t="str">
        <f t="shared" si="53"/>
        <v/>
      </c>
      <c r="J1133" s="13" t="str">
        <f t="shared" si="51"/>
        <v/>
      </c>
      <c r="K1133" s="13" t="str">
        <f t="shared" si="52"/>
        <v/>
      </c>
    </row>
    <row r="1134" spans="1:11" ht="14.4" x14ac:dyDescent="0.3">
      <c r="A1134" s="61"/>
      <c r="B1134" s="62"/>
      <c r="C1134" s="62"/>
      <c r="D1134" s="62"/>
      <c r="E1134" s="62"/>
      <c r="F1134" s="62"/>
      <c r="G1134" s="124"/>
      <c r="H1134" s="124"/>
      <c r="I1134" s="12" t="str">
        <f t="shared" si="53"/>
        <v/>
      </c>
      <c r="J1134" s="13" t="str">
        <f t="shared" si="51"/>
        <v/>
      </c>
      <c r="K1134" s="13" t="str">
        <f t="shared" si="52"/>
        <v/>
      </c>
    </row>
    <row r="1135" spans="1:11" ht="14.4" x14ac:dyDescent="0.3">
      <c r="A1135" s="61"/>
      <c r="B1135" s="62"/>
      <c r="C1135" s="62"/>
      <c r="D1135" s="62"/>
      <c r="E1135" s="62"/>
      <c r="F1135" s="62"/>
      <c r="G1135" s="124"/>
      <c r="H1135" s="124"/>
      <c r="I1135" s="12" t="str">
        <f t="shared" si="53"/>
        <v/>
      </c>
      <c r="J1135" s="13" t="str">
        <f t="shared" si="51"/>
        <v/>
      </c>
      <c r="K1135" s="13" t="str">
        <f t="shared" si="52"/>
        <v/>
      </c>
    </row>
    <row r="1136" spans="1:11" ht="14.4" x14ac:dyDescent="0.3">
      <c r="A1136" s="61"/>
      <c r="B1136" s="62"/>
      <c r="C1136" s="62"/>
      <c r="D1136" s="62"/>
      <c r="E1136" s="62"/>
      <c r="F1136" s="62"/>
      <c r="G1136" s="124"/>
      <c r="H1136" s="124"/>
      <c r="I1136" s="12" t="str">
        <f t="shared" si="53"/>
        <v/>
      </c>
      <c r="J1136" s="13" t="str">
        <f t="shared" si="51"/>
        <v/>
      </c>
      <c r="K1136" s="13" t="str">
        <f t="shared" si="52"/>
        <v/>
      </c>
    </row>
    <row r="1137" spans="1:11" ht="14.4" x14ac:dyDescent="0.3">
      <c r="A1137" s="61"/>
      <c r="B1137" s="62"/>
      <c r="C1137" s="62"/>
      <c r="D1137" s="62"/>
      <c r="E1137" s="62"/>
      <c r="F1137" s="62"/>
      <c r="G1137" s="124"/>
      <c r="H1137" s="124"/>
      <c r="I1137" s="12" t="str">
        <f t="shared" si="53"/>
        <v/>
      </c>
      <c r="J1137" s="13" t="str">
        <f t="shared" si="51"/>
        <v/>
      </c>
      <c r="K1137" s="13" t="str">
        <f t="shared" si="52"/>
        <v/>
      </c>
    </row>
    <row r="1138" spans="1:11" ht="14.4" x14ac:dyDescent="0.3">
      <c r="A1138" s="61"/>
      <c r="B1138" s="62"/>
      <c r="C1138" s="62"/>
      <c r="D1138" s="62"/>
      <c r="E1138" s="62"/>
      <c r="F1138" s="62"/>
      <c r="G1138" s="124"/>
      <c r="H1138" s="124"/>
      <c r="I1138" s="12" t="str">
        <f t="shared" si="53"/>
        <v/>
      </c>
      <c r="J1138" s="13" t="str">
        <f t="shared" si="51"/>
        <v/>
      </c>
      <c r="K1138" s="13" t="str">
        <f t="shared" si="52"/>
        <v/>
      </c>
    </row>
    <row r="1139" spans="1:11" ht="14.4" x14ac:dyDescent="0.3">
      <c r="A1139" s="61"/>
      <c r="B1139" s="62"/>
      <c r="C1139" s="62"/>
      <c r="D1139" s="62"/>
      <c r="E1139" s="62"/>
      <c r="F1139" s="62"/>
      <c r="G1139" s="124"/>
      <c r="H1139" s="124"/>
      <c r="I1139" s="12" t="str">
        <f t="shared" si="53"/>
        <v/>
      </c>
      <c r="J1139" s="13" t="str">
        <f t="shared" si="51"/>
        <v/>
      </c>
      <c r="K1139" s="13" t="str">
        <f t="shared" si="52"/>
        <v/>
      </c>
    </row>
    <row r="1140" spans="1:11" ht="14.4" x14ac:dyDescent="0.3">
      <c r="A1140" s="61"/>
      <c r="B1140" s="62"/>
      <c r="C1140" s="62"/>
      <c r="D1140" s="62"/>
      <c r="E1140" s="62"/>
      <c r="F1140" s="62"/>
      <c r="G1140" s="124"/>
      <c r="H1140" s="124"/>
      <c r="I1140" s="12" t="str">
        <f t="shared" si="53"/>
        <v/>
      </c>
      <c r="J1140" s="13" t="str">
        <f t="shared" si="51"/>
        <v/>
      </c>
      <c r="K1140" s="13" t="str">
        <f t="shared" si="52"/>
        <v/>
      </c>
    </row>
    <row r="1141" spans="1:11" ht="14.4" x14ac:dyDescent="0.3">
      <c r="A1141" s="61"/>
      <c r="B1141" s="62"/>
      <c r="C1141" s="62"/>
      <c r="D1141" s="62"/>
      <c r="E1141" s="62"/>
      <c r="F1141" s="62"/>
      <c r="G1141" s="124"/>
      <c r="H1141" s="124"/>
      <c r="I1141" s="12" t="str">
        <f t="shared" si="53"/>
        <v/>
      </c>
      <c r="J1141" s="13" t="str">
        <f t="shared" si="51"/>
        <v/>
      </c>
      <c r="K1141" s="13" t="str">
        <f t="shared" si="52"/>
        <v/>
      </c>
    </row>
    <row r="1142" spans="1:11" ht="14.4" x14ac:dyDescent="0.3">
      <c r="A1142" s="61"/>
      <c r="B1142" s="62"/>
      <c r="C1142" s="62"/>
      <c r="D1142" s="62"/>
      <c r="E1142" s="62"/>
      <c r="F1142" s="62"/>
      <c r="G1142" s="124"/>
      <c r="H1142" s="124"/>
      <c r="I1142" s="12" t="str">
        <f t="shared" si="53"/>
        <v/>
      </c>
      <c r="J1142" s="13" t="str">
        <f t="shared" si="51"/>
        <v/>
      </c>
      <c r="K1142" s="13" t="str">
        <f t="shared" si="52"/>
        <v/>
      </c>
    </row>
    <row r="1143" spans="1:11" ht="14.4" x14ac:dyDescent="0.3">
      <c r="A1143" s="61"/>
      <c r="B1143" s="62"/>
      <c r="C1143" s="62"/>
      <c r="D1143" s="62"/>
      <c r="E1143" s="62"/>
      <c r="F1143" s="62"/>
      <c r="G1143" s="124"/>
      <c r="H1143" s="124"/>
      <c r="I1143" s="12" t="str">
        <f t="shared" si="53"/>
        <v/>
      </c>
      <c r="J1143" s="13" t="str">
        <f t="shared" si="51"/>
        <v/>
      </c>
      <c r="K1143" s="13" t="str">
        <f t="shared" si="52"/>
        <v/>
      </c>
    </row>
    <row r="1144" spans="1:11" ht="14.4" x14ac:dyDescent="0.3">
      <c r="A1144" s="61"/>
      <c r="B1144" s="62"/>
      <c r="C1144" s="62"/>
      <c r="D1144" s="62"/>
      <c r="E1144" s="62"/>
      <c r="F1144" s="62"/>
      <c r="G1144" s="124"/>
      <c r="H1144" s="124"/>
      <c r="I1144" s="12" t="str">
        <f t="shared" si="53"/>
        <v/>
      </c>
      <c r="J1144" s="13" t="str">
        <f t="shared" si="51"/>
        <v/>
      </c>
      <c r="K1144" s="13" t="str">
        <f t="shared" si="52"/>
        <v/>
      </c>
    </row>
    <row r="1145" spans="1:11" ht="14.4" x14ac:dyDescent="0.3">
      <c r="A1145" s="61"/>
      <c r="B1145" s="62"/>
      <c r="C1145" s="62"/>
      <c r="D1145" s="62"/>
      <c r="E1145" s="62"/>
      <c r="F1145" s="62"/>
      <c r="G1145" s="124"/>
      <c r="H1145" s="124"/>
      <c r="I1145" s="12" t="str">
        <f t="shared" si="53"/>
        <v/>
      </c>
      <c r="J1145" s="13" t="str">
        <f t="shared" si="51"/>
        <v/>
      </c>
      <c r="K1145" s="13" t="str">
        <f t="shared" si="52"/>
        <v/>
      </c>
    </row>
    <row r="1146" spans="1:11" ht="14.4" x14ac:dyDescent="0.3">
      <c r="A1146" s="61"/>
      <c r="B1146" s="62"/>
      <c r="C1146" s="62"/>
      <c r="D1146" s="62"/>
      <c r="E1146" s="62"/>
      <c r="F1146" s="62"/>
      <c r="G1146" s="124"/>
      <c r="H1146" s="124"/>
      <c r="I1146" s="12" t="str">
        <f t="shared" si="53"/>
        <v/>
      </c>
      <c r="J1146" s="13" t="str">
        <f t="shared" si="51"/>
        <v/>
      </c>
      <c r="K1146" s="13" t="str">
        <f t="shared" si="52"/>
        <v/>
      </c>
    </row>
    <row r="1147" spans="1:11" ht="14.4" x14ac:dyDescent="0.3">
      <c r="A1147" s="61"/>
      <c r="B1147" s="62"/>
      <c r="C1147" s="62"/>
      <c r="D1147" s="62"/>
      <c r="E1147" s="62"/>
      <c r="F1147" s="62"/>
      <c r="G1147" s="124"/>
      <c r="H1147" s="124"/>
      <c r="I1147" s="12" t="str">
        <f t="shared" si="53"/>
        <v/>
      </c>
      <c r="J1147" s="13" t="str">
        <f t="shared" si="51"/>
        <v/>
      </c>
      <c r="K1147" s="13" t="str">
        <f t="shared" si="52"/>
        <v/>
      </c>
    </row>
    <row r="1148" spans="1:11" ht="14.4" x14ac:dyDescent="0.3">
      <c r="A1148" s="61"/>
      <c r="B1148" s="62"/>
      <c r="C1148" s="62"/>
      <c r="D1148" s="62"/>
      <c r="E1148" s="62"/>
      <c r="F1148" s="62"/>
      <c r="G1148" s="124"/>
      <c r="H1148" s="124"/>
      <c r="I1148" s="12" t="str">
        <f t="shared" si="53"/>
        <v/>
      </c>
      <c r="J1148" s="13" t="str">
        <f t="shared" si="51"/>
        <v/>
      </c>
      <c r="K1148" s="13" t="str">
        <f t="shared" si="52"/>
        <v/>
      </c>
    </row>
    <row r="1149" spans="1:11" ht="14.4" x14ac:dyDescent="0.3">
      <c r="A1149" s="61"/>
      <c r="B1149" s="62"/>
      <c r="C1149" s="62"/>
      <c r="D1149" s="62"/>
      <c r="E1149" s="62"/>
      <c r="F1149" s="62"/>
      <c r="G1149" s="124"/>
      <c r="H1149" s="124"/>
      <c r="I1149" s="12" t="str">
        <f t="shared" si="53"/>
        <v/>
      </c>
      <c r="J1149" s="13" t="str">
        <f t="shared" si="51"/>
        <v/>
      </c>
      <c r="K1149" s="13" t="str">
        <f t="shared" si="52"/>
        <v/>
      </c>
    </row>
    <row r="1150" spans="1:11" ht="14.4" x14ac:dyDescent="0.3">
      <c r="A1150" s="61"/>
      <c r="B1150" s="62"/>
      <c r="C1150" s="62"/>
      <c r="D1150" s="62"/>
      <c r="E1150" s="62"/>
      <c r="F1150" s="62"/>
      <c r="G1150" s="124"/>
      <c r="H1150" s="124"/>
      <c r="I1150" s="12" t="str">
        <f t="shared" si="53"/>
        <v/>
      </c>
      <c r="J1150" s="13" t="str">
        <f t="shared" si="51"/>
        <v/>
      </c>
      <c r="K1150" s="13" t="str">
        <f t="shared" si="52"/>
        <v/>
      </c>
    </row>
    <row r="1151" spans="1:11" ht="14.4" x14ac:dyDescent="0.3">
      <c r="A1151" s="61"/>
      <c r="B1151" s="62"/>
      <c r="C1151" s="62"/>
      <c r="D1151" s="62"/>
      <c r="E1151" s="62"/>
      <c r="F1151" s="62"/>
      <c r="G1151" s="124"/>
      <c r="H1151" s="124"/>
      <c r="I1151" s="12" t="str">
        <f t="shared" si="53"/>
        <v/>
      </c>
      <c r="J1151" s="13" t="str">
        <f t="shared" si="51"/>
        <v/>
      </c>
      <c r="K1151" s="13" t="str">
        <f t="shared" si="52"/>
        <v/>
      </c>
    </row>
    <row r="1152" spans="1:11" ht="14.4" x14ac:dyDescent="0.3">
      <c r="A1152" s="61"/>
      <c r="B1152" s="62"/>
      <c r="C1152" s="62"/>
      <c r="D1152" s="62"/>
      <c r="E1152" s="62"/>
      <c r="F1152" s="62"/>
      <c r="G1152" s="124"/>
      <c r="H1152" s="124"/>
      <c r="I1152" s="12" t="str">
        <f t="shared" si="53"/>
        <v/>
      </c>
      <c r="J1152" s="13" t="str">
        <f t="shared" si="51"/>
        <v/>
      </c>
      <c r="K1152" s="13" t="str">
        <f t="shared" si="52"/>
        <v/>
      </c>
    </row>
    <row r="1153" spans="1:11" ht="14.4" x14ac:dyDescent="0.3">
      <c r="A1153" s="61"/>
      <c r="B1153" s="62"/>
      <c r="C1153" s="62"/>
      <c r="D1153" s="62"/>
      <c r="E1153" s="62"/>
      <c r="F1153" s="62"/>
      <c r="G1153" s="124"/>
      <c r="H1153" s="124"/>
      <c r="I1153" s="12" t="str">
        <f t="shared" si="53"/>
        <v/>
      </c>
      <c r="J1153" s="13" t="str">
        <f t="shared" si="51"/>
        <v/>
      </c>
      <c r="K1153" s="13" t="str">
        <f t="shared" si="52"/>
        <v/>
      </c>
    </row>
    <row r="1154" spans="1:11" ht="14.4" x14ac:dyDescent="0.3">
      <c r="A1154" s="61"/>
      <c r="B1154" s="62"/>
      <c r="C1154" s="62"/>
      <c r="D1154" s="62"/>
      <c r="E1154" s="62"/>
      <c r="F1154" s="62"/>
      <c r="G1154" s="124"/>
      <c r="H1154" s="124"/>
      <c r="I1154" s="12" t="str">
        <f t="shared" si="53"/>
        <v/>
      </c>
      <c r="J1154" s="13" t="str">
        <f t="shared" si="51"/>
        <v/>
      </c>
      <c r="K1154" s="13" t="str">
        <f t="shared" si="52"/>
        <v/>
      </c>
    </row>
    <row r="1155" spans="1:11" ht="14.4" x14ac:dyDescent="0.3">
      <c r="A1155" s="61"/>
      <c r="B1155" s="62"/>
      <c r="C1155" s="62"/>
      <c r="D1155" s="62"/>
      <c r="E1155" s="62"/>
      <c r="F1155" s="62"/>
      <c r="G1155" s="124"/>
      <c r="H1155" s="124"/>
      <c r="I1155" s="12" t="str">
        <f t="shared" si="53"/>
        <v/>
      </c>
      <c r="J1155" s="13" t="str">
        <f t="shared" si="51"/>
        <v/>
      </c>
      <c r="K1155" s="13" t="str">
        <f t="shared" si="52"/>
        <v/>
      </c>
    </row>
    <row r="1156" spans="1:11" ht="14.4" x14ac:dyDescent="0.3">
      <c r="A1156" s="61"/>
      <c r="B1156" s="62"/>
      <c r="C1156" s="62"/>
      <c r="D1156" s="62"/>
      <c r="E1156" s="62"/>
      <c r="F1156" s="62"/>
      <c r="G1156" s="124"/>
      <c r="H1156" s="124"/>
      <c r="I1156" s="12" t="str">
        <f t="shared" si="53"/>
        <v/>
      </c>
      <c r="J1156" s="13" t="str">
        <f t="shared" si="51"/>
        <v/>
      </c>
      <c r="K1156" s="13" t="str">
        <f t="shared" si="52"/>
        <v/>
      </c>
    </row>
    <row r="1157" spans="1:11" ht="14.4" x14ac:dyDescent="0.3">
      <c r="A1157" s="61"/>
      <c r="B1157" s="62"/>
      <c r="C1157" s="62"/>
      <c r="D1157" s="62"/>
      <c r="E1157" s="62"/>
      <c r="F1157" s="62"/>
      <c r="G1157" s="124"/>
      <c r="H1157" s="124"/>
      <c r="I1157" s="12" t="str">
        <f t="shared" si="53"/>
        <v/>
      </c>
      <c r="J1157" s="13" t="str">
        <f t="shared" si="51"/>
        <v/>
      </c>
      <c r="K1157" s="13" t="str">
        <f t="shared" si="52"/>
        <v/>
      </c>
    </row>
    <row r="1158" spans="1:11" ht="14.4" x14ac:dyDescent="0.3">
      <c r="A1158" s="61"/>
      <c r="B1158" s="62"/>
      <c r="C1158" s="62"/>
      <c r="D1158" s="62"/>
      <c r="E1158" s="62"/>
      <c r="F1158" s="62"/>
      <c r="G1158" s="124"/>
      <c r="H1158" s="124"/>
      <c r="I1158" s="12" t="str">
        <f t="shared" si="53"/>
        <v/>
      </c>
      <c r="J1158" s="13" t="str">
        <f t="shared" si="51"/>
        <v/>
      </c>
      <c r="K1158" s="13" t="str">
        <f t="shared" si="52"/>
        <v/>
      </c>
    </row>
    <row r="1159" spans="1:11" ht="14.4" x14ac:dyDescent="0.3">
      <c r="A1159" s="61"/>
      <c r="B1159" s="62"/>
      <c r="C1159" s="62"/>
      <c r="D1159" s="62"/>
      <c r="E1159" s="62"/>
      <c r="F1159" s="62"/>
      <c r="G1159" s="124"/>
      <c r="H1159" s="124"/>
      <c r="I1159" s="12" t="str">
        <f t="shared" si="53"/>
        <v/>
      </c>
      <c r="J1159" s="13" t="str">
        <f t="shared" si="51"/>
        <v/>
      </c>
      <c r="K1159" s="13" t="str">
        <f t="shared" si="52"/>
        <v/>
      </c>
    </row>
    <row r="1160" spans="1:11" ht="14.4" x14ac:dyDescent="0.3">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4.4" x14ac:dyDescent="0.3">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4.4" x14ac:dyDescent="0.3">
      <c r="A1162" s="61"/>
      <c r="B1162" s="62"/>
      <c r="C1162" s="62"/>
      <c r="D1162" s="62"/>
      <c r="E1162" s="62"/>
      <c r="F1162" s="62"/>
      <c r="G1162" s="124"/>
      <c r="H1162" s="124"/>
      <c r="I1162" s="12" t="str">
        <f t="shared" si="56"/>
        <v/>
      </c>
      <c r="J1162" s="13" t="str">
        <f t="shared" si="54"/>
        <v/>
      </c>
      <c r="K1162" s="13" t="str">
        <f t="shared" si="55"/>
        <v/>
      </c>
    </row>
    <row r="1163" spans="1:11" ht="14.4" x14ac:dyDescent="0.3">
      <c r="A1163" s="61"/>
      <c r="B1163" s="62"/>
      <c r="C1163" s="62"/>
      <c r="D1163" s="62"/>
      <c r="E1163" s="62"/>
      <c r="F1163" s="62"/>
      <c r="G1163" s="124"/>
      <c r="H1163" s="124"/>
      <c r="I1163" s="12" t="str">
        <f t="shared" si="56"/>
        <v/>
      </c>
      <c r="J1163" s="13" t="str">
        <f t="shared" si="54"/>
        <v/>
      </c>
      <c r="K1163" s="13" t="str">
        <f t="shared" si="55"/>
        <v/>
      </c>
    </row>
    <row r="1164" spans="1:11" ht="14.4" x14ac:dyDescent="0.3">
      <c r="A1164" s="61"/>
      <c r="B1164" s="62"/>
      <c r="C1164" s="62"/>
      <c r="D1164" s="62"/>
      <c r="E1164" s="62"/>
      <c r="F1164" s="62"/>
      <c r="G1164" s="124"/>
      <c r="H1164" s="124"/>
      <c r="I1164" s="12" t="str">
        <f t="shared" si="56"/>
        <v/>
      </c>
      <c r="J1164" s="13" t="str">
        <f t="shared" si="54"/>
        <v/>
      </c>
      <c r="K1164" s="13" t="str">
        <f t="shared" si="55"/>
        <v/>
      </c>
    </row>
    <row r="1165" spans="1:11" ht="14.4" x14ac:dyDescent="0.3">
      <c r="A1165" s="61"/>
      <c r="B1165" s="62"/>
      <c r="C1165" s="62"/>
      <c r="D1165" s="62"/>
      <c r="E1165" s="62"/>
      <c r="F1165" s="62"/>
      <c r="G1165" s="124"/>
      <c r="H1165" s="124"/>
      <c r="I1165" s="12" t="str">
        <f t="shared" si="56"/>
        <v/>
      </c>
      <c r="J1165" s="13" t="str">
        <f t="shared" si="54"/>
        <v/>
      </c>
      <c r="K1165" s="13" t="str">
        <f t="shared" si="55"/>
        <v/>
      </c>
    </row>
    <row r="1166" spans="1:11" ht="14.4" x14ac:dyDescent="0.3">
      <c r="A1166" s="61"/>
      <c r="B1166" s="62"/>
      <c r="C1166" s="62"/>
      <c r="D1166" s="62"/>
      <c r="E1166" s="62"/>
      <c r="F1166" s="62"/>
      <c r="G1166" s="124"/>
      <c r="H1166" s="124"/>
      <c r="I1166" s="12" t="str">
        <f t="shared" si="56"/>
        <v/>
      </c>
      <c r="J1166" s="13" t="str">
        <f t="shared" si="54"/>
        <v/>
      </c>
      <c r="K1166" s="13" t="str">
        <f t="shared" si="55"/>
        <v/>
      </c>
    </row>
    <row r="1167" spans="1:11" ht="14.4" x14ac:dyDescent="0.3">
      <c r="A1167" s="61"/>
      <c r="B1167" s="62"/>
      <c r="C1167" s="62"/>
      <c r="D1167" s="62"/>
      <c r="E1167" s="62"/>
      <c r="F1167" s="62"/>
      <c r="G1167" s="124"/>
      <c r="H1167" s="124"/>
      <c r="I1167" s="12" t="str">
        <f t="shared" si="56"/>
        <v/>
      </c>
      <c r="J1167" s="13" t="str">
        <f t="shared" si="54"/>
        <v/>
      </c>
      <c r="K1167" s="13" t="str">
        <f t="shared" si="55"/>
        <v/>
      </c>
    </row>
    <row r="1168" spans="1:11" ht="14.4" x14ac:dyDescent="0.3">
      <c r="A1168" s="61"/>
      <c r="B1168" s="62"/>
      <c r="C1168" s="62"/>
      <c r="D1168" s="62"/>
      <c r="E1168" s="62"/>
      <c r="F1168" s="62"/>
      <c r="G1168" s="124"/>
      <c r="H1168" s="124"/>
      <c r="I1168" s="12" t="str">
        <f t="shared" si="56"/>
        <v/>
      </c>
      <c r="J1168" s="13" t="str">
        <f t="shared" si="54"/>
        <v/>
      </c>
      <c r="K1168" s="13" t="str">
        <f t="shared" si="55"/>
        <v/>
      </c>
    </row>
    <row r="1169" spans="1:11" ht="14.4" x14ac:dyDescent="0.3">
      <c r="A1169" s="61"/>
      <c r="B1169" s="62"/>
      <c r="C1169" s="62"/>
      <c r="D1169" s="62"/>
      <c r="E1169" s="62"/>
      <c r="F1169" s="62"/>
      <c r="G1169" s="124"/>
      <c r="H1169" s="124"/>
      <c r="I1169" s="12" t="str">
        <f t="shared" si="56"/>
        <v/>
      </c>
      <c r="J1169" s="13" t="str">
        <f t="shared" si="54"/>
        <v/>
      </c>
      <c r="K1169" s="13" t="str">
        <f t="shared" si="55"/>
        <v/>
      </c>
    </row>
    <row r="1170" spans="1:11" ht="14.4" x14ac:dyDescent="0.3">
      <c r="A1170" s="61"/>
      <c r="B1170" s="62"/>
      <c r="C1170" s="62"/>
      <c r="D1170" s="62"/>
      <c r="E1170" s="62"/>
      <c r="F1170" s="62"/>
      <c r="G1170" s="124"/>
      <c r="H1170" s="124"/>
      <c r="I1170" s="12" t="str">
        <f t="shared" si="56"/>
        <v/>
      </c>
      <c r="J1170" s="13" t="str">
        <f t="shared" si="54"/>
        <v/>
      </c>
      <c r="K1170" s="13" t="str">
        <f t="shared" si="55"/>
        <v/>
      </c>
    </row>
    <row r="1171" spans="1:11" ht="14.4" x14ac:dyDescent="0.3">
      <c r="A1171" s="61"/>
      <c r="B1171" s="62"/>
      <c r="C1171" s="62"/>
      <c r="D1171" s="62"/>
      <c r="E1171" s="62"/>
      <c r="F1171" s="62"/>
      <c r="G1171" s="124"/>
      <c r="H1171" s="124"/>
      <c r="I1171" s="12" t="str">
        <f t="shared" si="56"/>
        <v/>
      </c>
      <c r="J1171" s="13" t="str">
        <f t="shared" si="54"/>
        <v/>
      </c>
      <c r="K1171" s="13" t="str">
        <f t="shared" si="55"/>
        <v/>
      </c>
    </row>
    <row r="1172" spans="1:11" ht="14.4" x14ac:dyDescent="0.3">
      <c r="A1172" s="61"/>
      <c r="B1172" s="62"/>
      <c r="C1172" s="62"/>
      <c r="D1172" s="62"/>
      <c r="E1172" s="62"/>
      <c r="F1172" s="62"/>
      <c r="G1172" s="124"/>
      <c r="H1172" s="124"/>
      <c r="I1172" s="12" t="str">
        <f t="shared" si="56"/>
        <v/>
      </c>
      <c r="J1172" s="13" t="str">
        <f t="shared" si="54"/>
        <v/>
      </c>
      <c r="K1172" s="13" t="str">
        <f t="shared" si="55"/>
        <v/>
      </c>
    </row>
    <row r="1173" spans="1:11" ht="14.4" x14ac:dyDescent="0.3">
      <c r="A1173" s="61"/>
      <c r="B1173" s="62"/>
      <c r="C1173" s="62"/>
      <c r="D1173" s="62"/>
      <c r="E1173" s="62"/>
      <c r="F1173" s="62"/>
      <c r="G1173" s="124"/>
      <c r="H1173" s="124"/>
      <c r="I1173" s="12" t="str">
        <f t="shared" si="56"/>
        <v/>
      </c>
      <c r="J1173" s="13" t="str">
        <f t="shared" si="54"/>
        <v/>
      </c>
      <c r="K1173" s="13" t="str">
        <f t="shared" si="55"/>
        <v/>
      </c>
    </row>
    <row r="1174" spans="1:11" ht="14.4" x14ac:dyDescent="0.3">
      <c r="A1174" s="61"/>
      <c r="B1174" s="62"/>
      <c r="C1174" s="62"/>
      <c r="D1174" s="62"/>
      <c r="E1174" s="62"/>
      <c r="F1174" s="62"/>
      <c r="G1174" s="124"/>
      <c r="H1174" s="124"/>
      <c r="I1174" s="12" t="str">
        <f t="shared" si="56"/>
        <v/>
      </c>
      <c r="J1174" s="13" t="str">
        <f t="shared" si="54"/>
        <v/>
      </c>
      <c r="K1174" s="13" t="str">
        <f t="shared" si="55"/>
        <v/>
      </c>
    </row>
    <row r="1175" spans="1:11" ht="14.4" x14ac:dyDescent="0.3">
      <c r="A1175" s="61"/>
      <c r="B1175" s="62"/>
      <c r="C1175" s="62"/>
      <c r="D1175" s="62"/>
      <c r="E1175" s="62"/>
      <c r="F1175" s="62"/>
      <c r="G1175" s="124"/>
      <c r="H1175" s="124"/>
      <c r="I1175" s="12" t="str">
        <f t="shared" si="56"/>
        <v/>
      </c>
      <c r="J1175" s="13" t="str">
        <f t="shared" si="54"/>
        <v/>
      </c>
      <c r="K1175" s="13" t="str">
        <f t="shared" si="55"/>
        <v/>
      </c>
    </row>
    <row r="1176" spans="1:11" ht="14.4" x14ac:dyDescent="0.3">
      <c r="A1176" s="61"/>
      <c r="B1176" s="62"/>
      <c r="C1176" s="62"/>
      <c r="D1176" s="62"/>
      <c r="E1176" s="62"/>
      <c r="F1176" s="62"/>
      <c r="G1176" s="124"/>
      <c r="H1176" s="124"/>
      <c r="I1176" s="12" t="str">
        <f t="shared" si="56"/>
        <v/>
      </c>
      <c r="J1176" s="13" t="str">
        <f t="shared" si="54"/>
        <v/>
      </c>
      <c r="K1176" s="13" t="str">
        <f t="shared" si="55"/>
        <v/>
      </c>
    </row>
    <row r="1177" spans="1:11" ht="14.4" x14ac:dyDescent="0.3">
      <c r="A1177" s="61"/>
      <c r="B1177" s="62"/>
      <c r="C1177" s="62"/>
      <c r="D1177" s="62"/>
      <c r="E1177" s="62"/>
      <c r="F1177" s="62"/>
      <c r="G1177" s="124"/>
      <c r="H1177" s="124"/>
      <c r="I1177" s="12" t="str">
        <f t="shared" si="56"/>
        <v/>
      </c>
      <c r="J1177" s="13" t="str">
        <f t="shared" si="54"/>
        <v/>
      </c>
      <c r="K1177" s="13" t="str">
        <f t="shared" si="55"/>
        <v/>
      </c>
    </row>
    <row r="1178" spans="1:11" ht="14.4" x14ac:dyDescent="0.3">
      <c r="A1178" s="61"/>
      <c r="B1178" s="62"/>
      <c r="C1178" s="62"/>
      <c r="D1178" s="62"/>
      <c r="E1178" s="62"/>
      <c r="F1178" s="62"/>
      <c r="G1178" s="124"/>
      <c r="H1178" s="124"/>
      <c r="I1178" s="12" t="str">
        <f t="shared" si="56"/>
        <v/>
      </c>
      <c r="J1178" s="13" t="str">
        <f t="shared" si="54"/>
        <v/>
      </c>
      <c r="K1178" s="13" t="str">
        <f t="shared" si="55"/>
        <v/>
      </c>
    </row>
    <row r="1179" spans="1:11" ht="14.4" x14ac:dyDescent="0.3">
      <c r="A1179" s="61"/>
      <c r="B1179" s="62"/>
      <c r="C1179" s="62"/>
      <c r="D1179" s="62"/>
      <c r="E1179" s="62"/>
      <c r="F1179" s="62"/>
      <c r="G1179" s="124"/>
      <c r="H1179" s="124"/>
      <c r="I1179" s="12" t="str">
        <f t="shared" si="56"/>
        <v/>
      </c>
      <c r="J1179" s="13" t="str">
        <f t="shared" si="54"/>
        <v/>
      </c>
      <c r="K1179" s="13" t="str">
        <f t="shared" si="55"/>
        <v/>
      </c>
    </row>
    <row r="1180" spans="1:11" ht="14.4" x14ac:dyDescent="0.3">
      <c r="A1180" s="61"/>
      <c r="B1180" s="62"/>
      <c r="C1180" s="62"/>
      <c r="D1180" s="62"/>
      <c r="E1180" s="62"/>
      <c r="F1180" s="62"/>
      <c r="G1180" s="124"/>
      <c r="H1180" s="124"/>
      <c r="I1180" s="12" t="str">
        <f t="shared" si="56"/>
        <v/>
      </c>
      <c r="J1180" s="13" t="str">
        <f t="shared" si="54"/>
        <v/>
      </c>
      <c r="K1180" s="13" t="str">
        <f t="shared" si="55"/>
        <v/>
      </c>
    </row>
    <row r="1181" spans="1:11" ht="14.4" x14ac:dyDescent="0.3">
      <c r="A1181" s="61"/>
      <c r="B1181" s="62"/>
      <c r="C1181" s="62"/>
      <c r="D1181" s="62"/>
      <c r="E1181" s="62"/>
      <c r="F1181" s="62"/>
      <c r="G1181" s="124"/>
      <c r="H1181" s="124"/>
      <c r="I1181" s="12" t="str">
        <f t="shared" si="56"/>
        <v/>
      </c>
      <c r="J1181" s="13" t="str">
        <f t="shared" si="54"/>
        <v/>
      </c>
      <c r="K1181" s="13" t="str">
        <f t="shared" si="55"/>
        <v/>
      </c>
    </row>
    <row r="1182" spans="1:11" ht="14.4" x14ac:dyDescent="0.3">
      <c r="A1182" s="61"/>
      <c r="B1182" s="62"/>
      <c r="C1182" s="62"/>
      <c r="D1182" s="62"/>
      <c r="E1182" s="62"/>
      <c r="F1182" s="62"/>
      <c r="G1182" s="124"/>
      <c r="H1182" s="124"/>
      <c r="I1182" s="12" t="str">
        <f t="shared" si="56"/>
        <v/>
      </c>
      <c r="J1182" s="13" t="str">
        <f t="shared" si="54"/>
        <v/>
      </c>
      <c r="K1182" s="13" t="str">
        <f t="shared" si="55"/>
        <v/>
      </c>
    </row>
    <row r="1183" spans="1:11" ht="14.4" x14ac:dyDescent="0.3">
      <c r="A1183" s="61"/>
      <c r="B1183" s="62"/>
      <c r="C1183" s="62"/>
      <c r="D1183" s="62"/>
      <c r="E1183" s="62"/>
      <c r="F1183" s="62"/>
      <c r="G1183" s="124"/>
      <c r="H1183" s="124"/>
      <c r="I1183" s="12" t="str">
        <f t="shared" si="56"/>
        <v/>
      </c>
      <c r="J1183" s="13" t="str">
        <f t="shared" si="54"/>
        <v/>
      </c>
      <c r="K1183" s="13" t="str">
        <f t="shared" si="55"/>
        <v/>
      </c>
    </row>
    <row r="1184" spans="1:11" ht="14.4" x14ac:dyDescent="0.3">
      <c r="A1184" s="61"/>
      <c r="B1184" s="62"/>
      <c r="C1184" s="62"/>
      <c r="D1184" s="62"/>
      <c r="E1184" s="62"/>
      <c r="F1184" s="62"/>
      <c r="G1184" s="124"/>
      <c r="H1184" s="124"/>
      <c r="I1184" s="12" t="str">
        <f t="shared" si="56"/>
        <v/>
      </c>
      <c r="J1184" s="13" t="str">
        <f t="shared" si="54"/>
        <v/>
      </c>
      <c r="K1184" s="13" t="str">
        <f t="shared" si="55"/>
        <v/>
      </c>
    </row>
    <row r="1185" spans="1:11" ht="14.4" x14ac:dyDescent="0.3">
      <c r="A1185" s="61"/>
      <c r="B1185" s="62"/>
      <c r="C1185" s="62"/>
      <c r="D1185" s="62"/>
      <c r="E1185" s="62"/>
      <c r="F1185" s="62"/>
      <c r="G1185" s="124"/>
      <c r="H1185" s="124"/>
      <c r="I1185" s="12" t="str">
        <f t="shared" si="56"/>
        <v/>
      </c>
      <c r="J1185" s="13" t="str">
        <f t="shared" si="54"/>
        <v/>
      </c>
      <c r="K1185" s="13" t="str">
        <f t="shared" si="55"/>
        <v/>
      </c>
    </row>
    <row r="1186" spans="1:11" ht="14.4" x14ac:dyDescent="0.3">
      <c r="A1186" s="61"/>
      <c r="B1186" s="62"/>
      <c r="C1186" s="62"/>
      <c r="D1186" s="62"/>
      <c r="E1186" s="62"/>
      <c r="F1186" s="62"/>
      <c r="G1186" s="124"/>
      <c r="H1186" s="124"/>
      <c r="I1186" s="12" t="str">
        <f t="shared" si="56"/>
        <v/>
      </c>
      <c r="J1186" s="13" t="str">
        <f t="shared" si="54"/>
        <v/>
      </c>
      <c r="K1186" s="13" t="str">
        <f t="shared" si="55"/>
        <v/>
      </c>
    </row>
    <row r="1187" spans="1:11" ht="14.4" x14ac:dyDescent="0.3">
      <c r="A1187" s="61"/>
      <c r="B1187" s="62"/>
      <c r="C1187" s="62"/>
      <c r="D1187" s="62"/>
      <c r="E1187" s="62"/>
      <c r="F1187" s="62"/>
      <c r="G1187" s="124"/>
      <c r="H1187" s="124"/>
      <c r="I1187" s="12" t="str">
        <f t="shared" si="56"/>
        <v/>
      </c>
      <c r="J1187" s="13" t="str">
        <f t="shared" si="54"/>
        <v/>
      </c>
      <c r="K1187" s="13" t="str">
        <f t="shared" si="55"/>
        <v/>
      </c>
    </row>
    <row r="1188" spans="1:11" ht="14.4" x14ac:dyDescent="0.3">
      <c r="A1188" s="61"/>
      <c r="B1188" s="62"/>
      <c r="C1188" s="62"/>
      <c r="D1188" s="62"/>
      <c r="E1188" s="62"/>
      <c r="F1188" s="62"/>
      <c r="G1188" s="124"/>
      <c r="H1188" s="124"/>
      <c r="I1188" s="12" t="str">
        <f t="shared" si="56"/>
        <v/>
      </c>
      <c r="J1188" s="13" t="str">
        <f t="shared" si="54"/>
        <v/>
      </c>
      <c r="K1188" s="13" t="str">
        <f t="shared" si="55"/>
        <v/>
      </c>
    </row>
    <row r="1189" spans="1:11" ht="14.4" x14ac:dyDescent="0.3">
      <c r="A1189" s="61"/>
      <c r="B1189" s="62"/>
      <c r="C1189" s="62"/>
      <c r="D1189" s="62"/>
      <c r="E1189" s="62"/>
      <c r="F1189" s="62"/>
      <c r="G1189" s="124"/>
      <c r="H1189" s="124"/>
      <c r="I1189" s="12" t="str">
        <f t="shared" si="56"/>
        <v/>
      </c>
      <c r="J1189" s="13" t="str">
        <f t="shared" si="54"/>
        <v/>
      </c>
      <c r="K1189" s="13" t="str">
        <f t="shared" si="55"/>
        <v/>
      </c>
    </row>
    <row r="1190" spans="1:11" ht="14.4" x14ac:dyDescent="0.3">
      <c r="A1190" s="61"/>
      <c r="B1190" s="62"/>
      <c r="C1190" s="62"/>
      <c r="D1190" s="62"/>
      <c r="E1190" s="62"/>
      <c r="F1190" s="62"/>
      <c r="G1190" s="124"/>
      <c r="H1190" s="124"/>
      <c r="I1190" s="12" t="str">
        <f t="shared" si="56"/>
        <v/>
      </c>
      <c r="J1190" s="13" t="str">
        <f t="shared" si="54"/>
        <v/>
      </c>
      <c r="K1190" s="13" t="str">
        <f t="shared" si="55"/>
        <v/>
      </c>
    </row>
    <row r="1191" spans="1:11" ht="14.4" x14ac:dyDescent="0.3">
      <c r="A1191" s="61"/>
      <c r="B1191" s="62"/>
      <c r="C1191" s="62"/>
      <c r="D1191" s="62"/>
      <c r="E1191" s="62"/>
      <c r="F1191" s="62"/>
      <c r="G1191" s="124"/>
      <c r="H1191" s="124"/>
      <c r="I1191" s="12" t="str">
        <f t="shared" si="56"/>
        <v/>
      </c>
      <c r="J1191" s="13" t="str">
        <f t="shared" si="54"/>
        <v/>
      </c>
      <c r="K1191" s="13" t="str">
        <f t="shared" si="55"/>
        <v/>
      </c>
    </row>
    <row r="1192" spans="1:11" ht="14.4" x14ac:dyDescent="0.3">
      <c r="A1192" s="61"/>
      <c r="B1192" s="62"/>
      <c r="C1192" s="62"/>
      <c r="D1192" s="62"/>
      <c r="E1192" s="62"/>
      <c r="F1192" s="62"/>
      <c r="G1192" s="124"/>
      <c r="H1192" s="124"/>
      <c r="I1192" s="12" t="str">
        <f t="shared" si="56"/>
        <v/>
      </c>
      <c r="J1192" s="13" t="str">
        <f t="shared" si="54"/>
        <v/>
      </c>
      <c r="K1192" s="13" t="str">
        <f t="shared" si="55"/>
        <v/>
      </c>
    </row>
    <row r="1193" spans="1:11" ht="14.4" x14ac:dyDescent="0.3">
      <c r="A1193" s="61"/>
      <c r="B1193" s="62"/>
      <c r="C1193" s="62"/>
      <c r="D1193" s="62"/>
      <c r="E1193" s="62"/>
      <c r="F1193" s="62"/>
      <c r="G1193" s="124"/>
      <c r="H1193" s="124"/>
      <c r="I1193" s="12" t="str">
        <f t="shared" si="56"/>
        <v/>
      </c>
      <c r="J1193" s="13" t="str">
        <f t="shared" si="54"/>
        <v/>
      </c>
      <c r="K1193" s="13" t="str">
        <f t="shared" si="55"/>
        <v/>
      </c>
    </row>
    <row r="1194" spans="1:11" ht="14.4" x14ac:dyDescent="0.3">
      <c r="A1194" s="61"/>
      <c r="B1194" s="62"/>
      <c r="C1194" s="62"/>
      <c r="D1194" s="62"/>
      <c r="E1194" s="62"/>
      <c r="F1194" s="62"/>
      <c r="G1194" s="124"/>
      <c r="H1194" s="124"/>
      <c r="I1194" s="12" t="str">
        <f t="shared" si="56"/>
        <v/>
      </c>
      <c r="J1194" s="13" t="str">
        <f t="shared" si="54"/>
        <v/>
      </c>
      <c r="K1194" s="13" t="str">
        <f t="shared" si="55"/>
        <v/>
      </c>
    </row>
    <row r="1195" spans="1:11" ht="14.4" x14ac:dyDescent="0.3">
      <c r="A1195" s="61"/>
      <c r="B1195" s="62"/>
      <c r="C1195" s="62"/>
      <c r="D1195" s="62"/>
      <c r="E1195" s="62"/>
      <c r="F1195" s="62"/>
      <c r="G1195" s="124"/>
      <c r="H1195" s="124"/>
      <c r="I1195" s="12" t="str">
        <f t="shared" si="56"/>
        <v/>
      </c>
      <c r="J1195" s="13" t="str">
        <f t="shared" si="54"/>
        <v/>
      </c>
      <c r="K1195" s="13" t="str">
        <f t="shared" si="55"/>
        <v/>
      </c>
    </row>
    <row r="1196" spans="1:11" ht="14.4" x14ac:dyDescent="0.3">
      <c r="A1196" s="61"/>
      <c r="B1196" s="62"/>
      <c r="C1196" s="62"/>
      <c r="D1196" s="62"/>
      <c r="E1196" s="62"/>
      <c r="F1196" s="62"/>
      <c r="G1196" s="124"/>
      <c r="H1196" s="124"/>
      <c r="I1196" s="12" t="str">
        <f t="shared" si="56"/>
        <v/>
      </c>
      <c r="J1196" s="13" t="str">
        <f t="shared" si="54"/>
        <v/>
      </c>
      <c r="K1196" s="13" t="str">
        <f t="shared" si="55"/>
        <v/>
      </c>
    </row>
    <row r="1197" spans="1:11" ht="14.4" x14ac:dyDescent="0.3">
      <c r="A1197" s="61"/>
      <c r="B1197" s="62"/>
      <c r="C1197" s="62"/>
      <c r="D1197" s="62"/>
      <c r="E1197" s="62"/>
      <c r="F1197" s="62"/>
      <c r="G1197" s="124"/>
      <c r="H1197" s="124"/>
      <c r="I1197" s="12" t="str">
        <f t="shared" si="56"/>
        <v/>
      </c>
      <c r="J1197" s="13" t="str">
        <f t="shared" si="54"/>
        <v/>
      </c>
      <c r="K1197" s="13" t="str">
        <f t="shared" si="55"/>
        <v/>
      </c>
    </row>
    <row r="1198" spans="1:11" ht="14.4" x14ac:dyDescent="0.3">
      <c r="A1198" s="61"/>
      <c r="B1198" s="62"/>
      <c r="C1198" s="62"/>
      <c r="D1198" s="62"/>
      <c r="E1198" s="62"/>
      <c r="F1198" s="62"/>
      <c r="G1198" s="124"/>
      <c r="H1198" s="124"/>
      <c r="I1198" s="12" t="str">
        <f t="shared" si="56"/>
        <v/>
      </c>
      <c r="J1198" s="13" t="str">
        <f t="shared" si="54"/>
        <v/>
      </c>
      <c r="K1198" s="13" t="str">
        <f t="shared" si="55"/>
        <v/>
      </c>
    </row>
    <row r="1199" spans="1:11" ht="14.4" x14ac:dyDescent="0.3">
      <c r="A1199" s="61"/>
      <c r="B1199" s="62"/>
      <c r="C1199" s="62"/>
      <c r="D1199" s="62"/>
      <c r="E1199" s="62"/>
      <c r="F1199" s="62"/>
      <c r="G1199" s="124"/>
      <c r="H1199" s="124"/>
      <c r="I1199" s="12" t="str">
        <f t="shared" si="56"/>
        <v/>
      </c>
      <c r="J1199" s="13" t="str">
        <f t="shared" si="54"/>
        <v/>
      </c>
      <c r="K1199" s="13" t="str">
        <f t="shared" si="55"/>
        <v/>
      </c>
    </row>
    <row r="1200" spans="1:11" ht="14.4" x14ac:dyDescent="0.3">
      <c r="A1200" s="61"/>
      <c r="B1200" s="62"/>
      <c r="C1200" s="62"/>
      <c r="D1200" s="62"/>
      <c r="E1200" s="62"/>
      <c r="F1200" s="62"/>
      <c r="G1200" s="124"/>
      <c r="H1200" s="124"/>
      <c r="I1200" s="12" t="str">
        <f t="shared" si="56"/>
        <v/>
      </c>
      <c r="J1200" s="13" t="str">
        <f t="shared" si="54"/>
        <v/>
      </c>
      <c r="K1200" s="13" t="str">
        <f t="shared" si="55"/>
        <v/>
      </c>
    </row>
    <row r="1201" spans="1:11" ht="14.4" x14ac:dyDescent="0.3">
      <c r="A1201" s="61"/>
      <c r="B1201" s="62"/>
      <c r="C1201" s="62"/>
      <c r="D1201" s="62"/>
      <c r="E1201" s="62"/>
      <c r="F1201" s="62"/>
      <c r="G1201" s="124"/>
      <c r="H1201" s="124"/>
      <c r="I1201" s="12" t="str">
        <f t="shared" si="56"/>
        <v/>
      </c>
      <c r="J1201" s="13" t="str">
        <f t="shared" si="54"/>
        <v/>
      </c>
      <c r="K1201" s="13" t="str">
        <f t="shared" si="55"/>
        <v/>
      </c>
    </row>
    <row r="1202" spans="1:11" ht="14.4" x14ac:dyDescent="0.3">
      <c r="A1202" s="61"/>
      <c r="B1202" s="62"/>
      <c r="C1202" s="62"/>
      <c r="D1202" s="62"/>
      <c r="E1202" s="62"/>
      <c r="F1202" s="62"/>
      <c r="G1202" s="124"/>
      <c r="H1202" s="124"/>
      <c r="I1202" s="12" t="str">
        <f t="shared" si="56"/>
        <v/>
      </c>
      <c r="J1202" s="13" t="str">
        <f t="shared" si="54"/>
        <v/>
      </c>
      <c r="K1202" s="13" t="str">
        <f t="shared" si="55"/>
        <v/>
      </c>
    </row>
    <row r="1203" spans="1:11" ht="14.4" x14ac:dyDescent="0.3">
      <c r="A1203" s="61"/>
      <c r="B1203" s="62"/>
      <c r="C1203" s="62"/>
      <c r="D1203" s="62"/>
      <c r="E1203" s="62"/>
      <c r="F1203" s="62"/>
      <c r="G1203" s="124"/>
      <c r="H1203" s="124"/>
      <c r="I1203" s="12" t="str">
        <f t="shared" si="56"/>
        <v/>
      </c>
      <c r="J1203" s="13" t="str">
        <f t="shared" si="54"/>
        <v/>
      </c>
      <c r="K1203" s="13" t="str">
        <f t="shared" si="55"/>
        <v/>
      </c>
    </row>
    <row r="1204" spans="1:11" ht="14.4" x14ac:dyDescent="0.3">
      <c r="A1204" s="61"/>
      <c r="B1204" s="62"/>
      <c r="C1204" s="62"/>
      <c r="D1204" s="62"/>
      <c r="E1204" s="62"/>
      <c r="F1204" s="62"/>
      <c r="G1204" s="124"/>
      <c r="H1204" s="124"/>
      <c r="I1204" s="12" t="str">
        <f t="shared" si="56"/>
        <v/>
      </c>
      <c r="J1204" s="13" t="str">
        <f t="shared" si="54"/>
        <v/>
      </c>
      <c r="K1204" s="13" t="str">
        <f t="shared" si="55"/>
        <v/>
      </c>
    </row>
    <row r="1205" spans="1:11" ht="14.4" x14ac:dyDescent="0.3">
      <c r="A1205" s="61"/>
      <c r="B1205" s="62"/>
      <c r="C1205" s="62"/>
      <c r="D1205" s="62"/>
      <c r="E1205" s="62"/>
      <c r="F1205" s="62"/>
      <c r="G1205" s="124"/>
      <c r="H1205" s="124"/>
      <c r="I1205" s="12" t="str">
        <f t="shared" si="56"/>
        <v/>
      </c>
      <c r="J1205" s="13" t="str">
        <f t="shared" si="54"/>
        <v/>
      </c>
      <c r="K1205" s="13" t="str">
        <f t="shared" si="55"/>
        <v/>
      </c>
    </row>
    <row r="1206" spans="1:11" ht="14.4" x14ac:dyDescent="0.3">
      <c r="A1206" s="61"/>
      <c r="B1206" s="62"/>
      <c r="C1206" s="62"/>
      <c r="D1206" s="62"/>
      <c r="E1206" s="62"/>
      <c r="F1206" s="62"/>
      <c r="G1206" s="124"/>
      <c r="H1206" s="124"/>
      <c r="I1206" s="12" t="str">
        <f t="shared" si="56"/>
        <v/>
      </c>
      <c r="J1206" s="13" t="str">
        <f t="shared" si="54"/>
        <v/>
      </c>
      <c r="K1206" s="13" t="str">
        <f t="shared" si="55"/>
        <v/>
      </c>
    </row>
    <row r="1207" spans="1:11" ht="14.4" x14ac:dyDescent="0.3">
      <c r="A1207" s="61"/>
      <c r="B1207" s="62"/>
      <c r="C1207" s="62"/>
      <c r="D1207" s="62"/>
      <c r="E1207" s="62"/>
      <c r="F1207" s="62"/>
      <c r="G1207" s="124"/>
      <c r="H1207" s="124"/>
      <c r="I1207" s="12" t="str">
        <f t="shared" si="56"/>
        <v/>
      </c>
      <c r="J1207" s="13" t="str">
        <f t="shared" si="54"/>
        <v/>
      </c>
      <c r="K1207" s="13" t="str">
        <f t="shared" si="55"/>
        <v/>
      </c>
    </row>
    <row r="1208" spans="1:11" ht="14.4" x14ac:dyDescent="0.3">
      <c r="A1208" s="61"/>
      <c r="B1208" s="62"/>
      <c r="C1208" s="62"/>
      <c r="D1208" s="62"/>
      <c r="E1208" s="62"/>
      <c r="F1208" s="62"/>
      <c r="G1208" s="124"/>
      <c r="H1208" s="124"/>
      <c r="I1208" s="12" t="str">
        <f t="shared" si="56"/>
        <v/>
      </c>
      <c r="J1208" s="13" t="str">
        <f t="shared" si="54"/>
        <v/>
      </c>
      <c r="K1208" s="13" t="str">
        <f t="shared" si="55"/>
        <v/>
      </c>
    </row>
    <row r="1209" spans="1:11" ht="14.4" x14ac:dyDescent="0.3">
      <c r="A1209" s="61"/>
      <c r="B1209" s="62"/>
      <c r="C1209" s="62"/>
      <c r="D1209" s="62"/>
      <c r="E1209" s="62"/>
      <c r="F1209" s="62"/>
      <c r="G1209" s="124"/>
      <c r="H1209" s="124"/>
      <c r="I1209" s="12" t="str">
        <f t="shared" si="56"/>
        <v/>
      </c>
      <c r="J1209" s="13" t="str">
        <f t="shared" si="54"/>
        <v/>
      </c>
      <c r="K1209" s="13" t="str">
        <f t="shared" si="55"/>
        <v/>
      </c>
    </row>
    <row r="1210" spans="1:11" ht="14.4" x14ac:dyDescent="0.3">
      <c r="A1210" s="61"/>
      <c r="B1210" s="62"/>
      <c r="C1210" s="62"/>
      <c r="D1210" s="62"/>
      <c r="E1210" s="62"/>
      <c r="F1210" s="62"/>
      <c r="G1210" s="124"/>
      <c r="H1210" s="124"/>
      <c r="I1210" s="12" t="str">
        <f t="shared" si="56"/>
        <v/>
      </c>
      <c r="J1210" s="13" t="str">
        <f t="shared" si="54"/>
        <v/>
      </c>
      <c r="K1210" s="13" t="str">
        <f t="shared" si="55"/>
        <v/>
      </c>
    </row>
    <row r="1211" spans="1:11" ht="14.4" x14ac:dyDescent="0.3">
      <c r="A1211" s="61"/>
      <c r="B1211" s="62"/>
      <c r="C1211" s="62"/>
      <c r="D1211" s="62"/>
      <c r="E1211" s="62"/>
      <c r="F1211" s="62"/>
      <c r="G1211" s="124"/>
      <c r="H1211" s="124"/>
      <c r="I1211" s="12" t="str">
        <f t="shared" si="56"/>
        <v/>
      </c>
      <c r="J1211" s="13" t="str">
        <f t="shared" si="54"/>
        <v/>
      </c>
      <c r="K1211" s="13" t="str">
        <f t="shared" si="55"/>
        <v/>
      </c>
    </row>
    <row r="1212" spans="1:11" ht="14.4" x14ac:dyDescent="0.3">
      <c r="A1212" s="61"/>
      <c r="B1212" s="62"/>
      <c r="C1212" s="62"/>
      <c r="D1212" s="62"/>
      <c r="E1212" s="62"/>
      <c r="F1212" s="62"/>
      <c r="G1212" s="124"/>
      <c r="H1212" s="124"/>
      <c r="I1212" s="12" t="str">
        <f t="shared" si="56"/>
        <v/>
      </c>
      <c r="J1212" s="13" t="str">
        <f t="shared" si="54"/>
        <v/>
      </c>
      <c r="K1212" s="13" t="str">
        <f t="shared" si="55"/>
        <v/>
      </c>
    </row>
    <row r="1213" spans="1:11" ht="14.4" x14ac:dyDescent="0.3">
      <c r="A1213" s="61"/>
      <c r="B1213" s="62"/>
      <c r="C1213" s="62"/>
      <c r="D1213" s="62"/>
      <c r="E1213" s="62"/>
      <c r="F1213" s="62"/>
      <c r="G1213" s="124"/>
      <c r="H1213" s="124"/>
      <c r="I1213" s="12" t="str">
        <f t="shared" si="56"/>
        <v/>
      </c>
      <c r="J1213" s="13" t="str">
        <f t="shared" si="54"/>
        <v/>
      </c>
      <c r="K1213" s="13" t="str">
        <f t="shared" si="55"/>
        <v/>
      </c>
    </row>
    <row r="1214" spans="1:11" ht="14.4" x14ac:dyDescent="0.3">
      <c r="A1214" s="61"/>
      <c r="B1214" s="62"/>
      <c r="C1214" s="62"/>
      <c r="D1214" s="62"/>
      <c r="E1214" s="62"/>
      <c r="F1214" s="62"/>
      <c r="G1214" s="124"/>
      <c r="H1214" s="124"/>
      <c r="I1214" s="12" t="str">
        <f t="shared" si="56"/>
        <v/>
      </c>
      <c r="J1214" s="13" t="str">
        <f t="shared" si="54"/>
        <v/>
      </c>
      <c r="K1214" s="13" t="str">
        <f t="shared" si="55"/>
        <v/>
      </c>
    </row>
    <row r="1215" spans="1:11" ht="14.4" x14ac:dyDescent="0.3">
      <c r="A1215" s="61"/>
      <c r="B1215" s="62"/>
      <c r="C1215" s="62"/>
      <c r="D1215" s="62"/>
      <c r="E1215" s="62"/>
      <c r="F1215" s="62"/>
      <c r="G1215" s="124"/>
      <c r="H1215" s="124"/>
      <c r="I1215" s="12" t="str">
        <f t="shared" si="56"/>
        <v/>
      </c>
      <c r="J1215" s="13" t="str">
        <f t="shared" si="54"/>
        <v/>
      </c>
      <c r="K1215" s="13" t="str">
        <f t="shared" si="55"/>
        <v/>
      </c>
    </row>
    <row r="1216" spans="1:11" ht="14.4" x14ac:dyDescent="0.3">
      <c r="A1216" s="61"/>
      <c r="B1216" s="62"/>
      <c r="C1216" s="62"/>
      <c r="D1216" s="62"/>
      <c r="E1216" s="62"/>
      <c r="F1216" s="62"/>
      <c r="G1216" s="124"/>
      <c r="H1216" s="124"/>
      <c r="I1216" s="12" t="str">
        <f t="shared" si="56"/>
        <v/>
      </c>
      <c r="J1216" s="13" t="str">
        <f t="shared" si="54"/>
        <v/>
      </c>
      <c r="K1216" s="13" t="str">
        <f t="shared" si="55"/>
        <v/>
      </c>
    </row>
    <row r="1217" spans="1:11" ht="14.4" x14ac:dyDescent="0.3">
      <c r="A1217" s="61"/>
      <c r="B1217" s="62"/>
      <c r="C1217" s="62"/>
      <c r="D1217" s="62"/>
      <c r="E1217" s="62"/>
      <c r="F1217" s="62"/>
      <c r="G1217" s="124"/>
      <c r="H1217" s="124"/>
      <c r="I1217" s="12" t="str">
        <f t="shared" si="56"/>
        <v/>
      </c>
      <c r="J1217" s="13" t="str">
        <f t="shared" si="54"/>
        <v/>
      </c>
      <c r="K1217" s="13" t="str">
        <f t="shared" si="55"/>
        <v/>
      </c>
    </row>
    <row r="1218" spans="1:11" ht="14.4" x14ac:dyDescent="0.3">
      <c r="A1218" s="61"/>
      <c r="B1218" s="62"/>
      <c r="C1218" s="62"/>
      <c r="D1218" s="62"/>
      <c r="E1218" s="62"/>
      <c r="F1218" s="62"/>
      <c r="G1218" s="124"/>
      <c r="H1218" s="124"/>
      <c r="I1218" s="12" t="str">
        <f t="shared" si="56"/>
        <v/>
      </c>
      <c r="J1218" s="13" t="str">
        <f t="shared" si="54"/>
        <v/>
      </c>
      <c r="K1218" s="13" t="str">
        <f t="shared" si="55"/>
        <v/>
      </c>
    </row>
    <row r="1219" spans="1:11" ht="14.4" x14ac:dyDescent="0.3">
      <c r="A1219" s="61"/>
      <c r="B1219" s="62"/>
      <c r="C1219" s="62"/>
      <c r="D1219" s="62"/>
      <c r="E1219" s="62"/>
      <c r="F1219" s="62"/>
      <c r="G1219" s="124"/>
      <c r="H1219" s="124"/>
      <c r="I1219" s="12" t="str">
        <f t="shared" si="56"/>
        <v/>
      </c>
      <c r="J1219" s="13" t="str">
        <f t="shared" si="54"/>
        <v/>
      </c>
      <c r="K1219" s="13" t="str">
        <f t="shared" si="55"/>
        <v/>
      </c>
    </row>
    <row r="1220" spans="1:11" ht="14.4" x14ac:dyDescent="0.3">
      <c r="A1220" s="61"/>
      <c r="B1220" s="62"/>
      <c r="C1220" s="62"/>
      <c r="D1220" s="62"/>
      <c r="E1220" s="62"/>
      <c r="F1220" s="62"/>
      <c r="G1220" s="124"/>
      <c r="H1220" s="124"/>
      <c r="I1220" s="12" t="str">
        <f t="shared" si="56"/>
        <v/>
      </c>
      <c r="J1220" s="13" t="str">
        <f t="shared" si="54"/>
        <v/>
      </c>
      <c r="K1220" s="13" t="str">
        <f t="shared" si="55"/>
        <v/>
      </c>
    </row>
    <row r="1221" spans="1:11" ht="14.4" x14ac:dyDescent="0.3">
      <c r="A1221" s="61"/>
      <c r="B1221" s="62"/>
      <c r="C1221" s="62"/>
      <c r="D1221" s="62"/>
      <c r="E1221" s="62"/>
      <c r="F1221" s="62"/>
      <c r="G1221" s="124"/>
      <c r="H1221" s="124"/>
      <c r="I1221" s="12" t="str">
        <f t="shared" si="56"/>
        <v/>
      </c>
      <c r="J1221" s="13" t="str">
        <f t="shared" si="54"/>
        <v/>
      </c>
      <c r="K1221" s="13" t="str">
        <f t="shared" si="55"/>
        <v/>
      </c>
    </row>
    <row r="1222" spans="1:11" ht="14.4" x14ac:dyDescent="0.3">
      <c r="A1222" s="61"/>
      <c r="B1222" s="62"/>
      <c r="C1222" s="62"/>
      <c r="D1222" s="62"/>
      <c r="E1222" s="62"/>
      <c r="F1222" s="62"/>
      <c r="G1222" s="124"/>
      <c r="H1222" s="124"/>
      <c r="I1222" s="12" t="str">
        <f t="shared" si="56"/>
        <v/>
      </c>
      <c r="J1222" s="13" t="str">
        <f t="shared" si="54"/>
        <v/>
      </c>
      <c r="K1222" s="13" t="str">
        <f t="shared" si="55"/>
        <v/>
      </c>
    </row>
    <row r="1223" spans="1:11" ht="14.4" x14ac:dyDescent="0.3">
      <c r="A1223" s="61"/>
      <c r="B1223" s="62"/>
      <c r="C1223" s="62"/>
      <c r="D1223" s="62"/>
      <c r="E1223" s="62"/>
      <c r="F1223" s="62"/>
      <c r="G1223" s="124"/>
      <c r="H1223" s="124"/>
      <c r="I1223" s="12" t="str">
        <f t="shared" si="56"/>
        <v/>
      </c>
      <c r="J1223" s="13" t="str">
        <f t="shared" si="54"/>
        <v/>
      </c>
      <c r="K1223" s="13" t="str">
        <f t="shared" si="55"/>
        <v/>
      </c>
    </row>
    <row r="1224" spans="1:11" ht="14.4" x14ac:dyDescent="0.3">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4.4" x14ac:dyDescent="0.3">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4.4" x14ac:dyDescent="0.3">
      <c r="A1226" s="61"/>
      <c r="B1226" s="62"/>
      <c r="C1226" s="62"/>
      <c r="D1226" s="62"/>
      <c r="E1226" s="62"/>
      <c r="F1226" s="62"/>
      <c r="G1226" s="124"/>
      <c r="H1226" s="124"/>
      <c r="I1226" s="12" t="str">
        <f t="shared" si="59"/>
        <v/>
      </c>
      <c r="J1226" s="13" t="str">
        <f t="shared" si="57"/>
        <v/>
      </c>
      <c r="K1226" s="13" t="str">
        <f t="shared" si="58"/>
        <v/>
      </c>
    </row>
    <row r="1227" spans="1:11" ht="14.4" x14ac:dyDescent="0.3">
      <c r="A1227" s="61"/>
      <c r="B1227" s="62"/>
      <c r="C1227" s="62"/>
      <c r="D1227" s="62"/>
      <c r="E1227" s="62"/>
      <c r="F1227" s="62"/>
      <c r="G1227" s="124"/>
      <c r="H1227" s="124"/>
      <c r="I1227" s="12" t="str">
        <f t="shared" si="59"/>
        <v/>
      </c>
      <c r="J1227" s="13" t="str">
        <f t="shared" si="57"/>
        <v/>
      </c>
      <c r="K1227" s="13" t="str">
        <f t="shared" si="58"/>
        <v/>
      </c>
    </row>
    <row r="1228" spans="1:11" ht="14.4" x14ac:dyDescent="0.3">
      <c r="A1228" s="61"/>
      <c r="B1228" s="62"/>
      <c r="C1228" s="62"/>
      <c r="D1228" s="62"/>
      <c r="E1228" s="62"/>
      <c r="F1228" s="62"/>
      <c r="G1228" s="124"/>
      <c r="H1228" s="124"/>
      <c r="I1228" s="12" t="str">
        <f t="shared" si="59"/>
        <v/>
      </c>
      <c r="J1228" s="13" t="str">
        <f t="shared" si="57"/>
        <v/>
      </c>
      <c r="K1228" s="13" t="str">
        <f t="shared" si="58"/>
        <v/>
      </c>
    </row>
    <row r="1229" spans="1:11" ht="14.4" x14ac:dyDescent="0.3">
      <c r="A1229" s="61"/>
      <c r="B1229" s="62"/>
      <c r="C1229" s="62"/>
      <c r="D1229" s="62"/>
      <c r="E1229" s="62"/>
      <c r="F1229" s="62"/>
      <c r="G1229" s="124"/>
      <c r="H1229" s="124"/>
      <c r="I1229" s="12" t="str">
        <f t="shared" si="59"/>
        <v/>
      </c>
      <c r="J1229" s="13" t="str">
        <f t="shared" si="57"/>
        <v/>
      </c>
      <c r="K1229" s="13" t="str">
        <f t="shared" si="58"/>
        <v/>
      </c>
    </row>
    <row r="1230" spans="1:11" ht="14.4" x14ac:dyDescent="0.3">
      <c r="A1230" s="61"/>
      <c r="B1230" s="62"/>
      <c r="C1230" s="62"/>
      <c r="D1230" s="62"/>
      <c r="E1230" s="62"/>
      <c r="F1230" s="62"/>
      <c r="G1230" s="124"/>
      <c r="H1230" s="124"/>
      <c r="I1230" s="12" t="str">
        <f t="shared" si="59"/>
        <v/>
      </c>
      <c r="J1230" s="13" t="str">
        <f t="shared" si="57"/>
        <v/>
      </c>
      <c r="K1230" s="13" t="str">
        <f t="shared" si="58"/>
        <v/>
      </c>
    </row>
    <row r="1231" spans="1:11" ht="14.4" x14ac:dyDescent="0.3">
      <c r="A1231" s="61"/>
      <c r="B1231" s="62"/>
      <c r="C1231" s="62"/>
      <c r="D1231" s="62"/>
      <c r="E1231" s="62"/>
      <c r="F1231" s="62"/>
      <c r="G1231" s="124"/>
      <c r="H1231" s="124"/>
      <c r="I1231" s="12" t="str">
        <f t="shared" si="59"/>
        <v/>
      </c>
      <c r="J1231" s="13" t="str">
        <f t="shared" si="57"/>
        <v/>
      </c>
      <c r="K1231" s="13" t="str">
        <f t="shared" si="58"/>
        <v/>
      </c>
    </row>
    <row r="1232" spans="1:11" ht="14.4" x14ac:dyDescent="0.3">
      <c r="A1232" s="61"/>
      <c r="B1232" s="62"/>
      <c r="C1232" s="62"/>
      <c r="D1232" s="62"/>
      <c r="E1232" s="62"/>
      <c r="F1232" s="62"/>
      <c r="G1232" s="124"/>
      <c r="H1232" s="124"/>
      <c r="I1232" s="12" t="str">
        <f t="shared" si="59"/>
        <v/>
      </c>
      <c r="J1232" s="13" t="str">
        <f t="shared" si="57"/>
        <v/>
      </c>
      <c r="K1232" s="13" t="str">
        <f t="shared" si="58"/>
        <v/>
      </c>
    </row>
    <row r="1233" spans="1:11" ht="14.4" x14ac:dyDescent="0.3">
      <c r="A1233" s="61"/>
      <c r="B1233" s="62"/>
      <c r="C1233" s="62"/>
      <c r="D1233" s="62"/>
      <c r="E1233" s="62"/>
      <c r="F1233" s="62"/>
      <c r="G1233" s="124"/>
      <c r="H1233" s="124"/>
      <c r="I1233" s="12" t="str">
        <f t="shared" si="59"/>
        <v/>
      </c>
      <c r="J1233" s="13" t="str">
        <f t="shared" si="57"/>
        <v/>
      </c>
      <c r="K1233" s="13" t="str">
        <f t="shared" si="58"/>
        <v/>
      </c>
    </row>
    <row r="1234" spans="1:11" ht="14.4" x14ac:dyDescent="0.3">
      <c r="A1234" s="61"/>
      <c r="B1234" s="62"/>
      <c r="C1234" s="62"/>
      <c r="D1234" s="62"/>
      <c r="E1234" s="62"/>
      <c r="F1234" s="62"/>
      <c r="G1234" s="124"/>
      <c r="H1234" s="124"/>
      <c r="I1234" s="12" t="str">
        <f t="shared" si="59"/>
        <v/>
      </c>
      <c r="J1234" s="13" t="str">
        <f t="shared" si="57"/>
        <v/>
      </c>
      <c r="K1234" s="13" t="str">
        <f t="shared" si="58"/>
        <v/>
      </c>
    </row>
    <row r="1235" spans="1:11" ht="14.4" x14ac:dyDescent="0.3">
      <c r="A1235" s="61"/>
      <c r="B1235" s="62"/>
      <c r="C1235" s="62"/>
      <c r="D1235" s="62"/>
      <c r="E1235" s="62"/>
      <c r="F1235" s="62"/>
      <c r="G1235" s="124"/>
      <c r="H1235" s="124"/>
      <c r="I1235" s="12" t="str">
        <f t="shared" si="59"/>
        <v/>
      </c>
      <c r="J1235" s="13" t="str">
        <f t="shared" si="57"/>
        <v/>
      </c>
      <c r="K1235" s="13" t="str">
        <f t="shared" si="58"/>
        <v/>
      </c>
    </row>
    <row r="1236" spans="1:11" ht="14.4" x14ac:dyDescent="0.3">
      <c r="A1236" s="61"/>
      <c r="B1236" s="62"/>
      <c r="C1236" s="62"/>
      <c r="D1236" s="62"/>
      <c r="E1236" s="62"/>
      <c r="F1236" s="62"/>
      <c r="G1236" s="124"/>
      <c r="H1236" s="124"/>
      <c r="I1236" s="12" t="str">
        <f t="shared" si="59"/>
        <v/>
      </c>
      <c r="J1236" s="13" t="str">
        <f t="shared" si="57"/>
        <v/>
      </c>
      <c r="K1236" s="13" t="str">
        <f t="shared" si="58"/>
        <v/>
      </c>
    </row>
    <row r="1237" spans="1:11" ht="14.4" x14ac:dyDescent="0.3">
      <c r="A1237" s="61"/>
      <c r="B1237" s="62"/>
      <c r="C1237" s="62"/>
      <c r="D1237" s="62"/>
      <c r="E1237" s="62"/>
      <c r="F1237" s="62"/>
      <c r="G1237" s="124"/>
      <c r="H1237" s="124"/>
      <c r="I1237" s="12" t="str">
        <f t="shared" si="59"/>
        <v/>
      </c>
      <c r="J1237" s="13" t="str">
        <f t="shared" si="57"/>
        <v/>
      </c>
      <c r="K1237" s="13" t="str">
        <f t="shared" si="58"/>
        <v/>
      </c>
    </row>
    <row r="1238" spans="1:11" ht="14.4" x14ac:dyDescent="0.3">
      <c r="A1238" s="61"/>
      <c r="B1238" s="62"/>
      <c r="C1238" s="62"/>
      <c r="D1238" s="62"/>
      <c r="E1238" s="62"/>
      <c r="F1238" s="62"/>
      <c r="G1238" s="124"/>
      <c r="H1238" s="124"/>
      <c r="I1238" s="12" t="str">
        <f t="shared" si="59"/>
        <v/>
      </c>
      <c r="J1238" s="13" t="str">
        <f t="shared" si="57"/>
        <v/>
      </c>
      <c r="K1238" s="13" t="str">
        <f t="shared" si="58"/>
        <v/>
      </c>
    </row>
    <row r="1239" spans="1:11" ht="14.4" x14ac:dyDescent="0.3">
      <c r="A1239" s="61"/>
      <c r="B1239" s="62"/>
      <c r="C1239" s="62"/>
      <c r="D1239" s="62"/>
      <c r="E1239" s="62"/>
      <c r="F1239" s="62"/>
      <c r="G1239" s="124"/>
      <c r="H1239" s="124"/>
      <c r="I1239" s="12" t="str">
        <f t="shared" si="59"/>
        <v/>
      </c>
      <c r="J1239" s="13" t="str">
        <f t="shared" si="57"/>
        <v/>
      </c>
      <c r="K1239" s="13" t="str">
        <f t="shared" si="58"/>
        <v/>
      </c>
    </row>
    <row r="1240" spans="1:11" ht="14.4" x14ac:dyDescent="0.3">
      <c r="A1240" s="61"/>
      <c r="B1240" s="62"/>
      <c r="C1240" s="62"/>
      <c r="D1240" s="62"/>
      <c r="E1240" s="62"/>
      <c r="F1240" s="62"/>
      <c r="G1240" s="124"/>
      <c r="H1240" s="124"/>
      <c r="I1240" s="12" t="str">
        <f t="shared" si="59"/>
        <v/>
      </c>
      <c r="J1240" s="13" t="str">
        <f t="shared" si="57"/>
        <v/>
      </c>
      <c r="K1240" s="13" t="str">
        <f t="shared" si="58"/>
        <v/>
      </c>
    </row>
    <row r="1241" spans="1:11" ht="14.4" x14ac:dyDescent="0.3">
      <c r="A1241" s="61"/>
      <c r="B1241" s="62"/>
      <c r="C1241" s="62"/>
      <c r="D1241" s="62"/>
      <c r="E1241" s="62"/>
      <c r="F1241" s="62"/>
      <c r="G1241" s="124"/>
      <c r="H1241" s="124"/>
      <c r="I1241" s="12" t="str">
        <f t="shared" si="59"/>
        <v/>
      </c>
      <c r="J1241" s="13" t="str">
        <f t="shared" si="57"/>
        <v/>
      </c>
      <c r="K1241" s="13" t="str">
        <f t="shared" si="58"/>
        <v/>
      </c>
    </row>
    <row r="1242" spans="1:11" ht="14.4" x14ac:dyDescent="0.3">
      <c r="A1242" s="61"/>
      <c r="B1242" s="62"/>
      <c r="C1242" s="62"/>
      <c r="D1242" s="62"/>
      <c r="E1242" s="62"/>
      <c r="F1242" s="62"/>
      <c r="G1242" s="124"/>
      <c r="H1242" s="124"/>
      <c r="I1242" s="12" t="str">
        <f t="shared" si="59"/>
        <v/>
      </c>
      <c r="J1242" s="13" t="str">
        <f t="shared" si="57"/>
        <v/>
      </c>
      <c r="K1242" s="13" t="str">
        <f t="shared" si="58"/>
        <v/>
      </c>
    </row>
    <row r="1243" spans="1:11" ht="14.4" x14ac:dyDescent="0.3">
      <c r="A1243" s="61"/>
      <c r="B1243" s="62"/>
      <c r="C1243" s="62"/>
      <c r="D1243" s="62"/>
      <c r="E1243" s="62"/>
      <c r="F1243" s="62"/>
      <c r="G1243" s="124"/>
      <c r="H1243" s="124"/>
      <c r="I1243" s="12" t="str">
        <f t="shared" si="59"/>
        <v/>
      </c>
      <c r="J1243" s="13" t="str">
        <f t="shared" si="57"/>
        <v/>
      </c>
      <c r="K1243" s="13" t="str">
        <f t="shared" si="58"/>
        <v/>
      </c>
    </row>
    <row r="1244" spans="1:11" ht="14.4" x14ac:dyDescent="0.3">
      <c r="A1244" s="61"/>
      <c r="B1244" s="62"/>
      <c r="C1244" s="62"/>
      <c r="D1244" s="62"/>
      <c r="E1244" s="62"/>
      <c r="F1244" s="62"/>
      <c r="G1244" s="124"/>
      <c r="H1244" s="124"/>
      <c r="I1244" s="12" t="str">
        <f t="shared" si="59"/>
        <v/>
      </c>
      <c r="J1244" s="13" t="str">
        <f t="shared" si="57"/>
        <v/>
      </c>
      <c r="K1244" s="13" t="str">
        <f t="shared" si="58"/>
        <v/>
      </c>
    </row>
    <row r="1245" spans="1:11" ht="14.4" x14ac:dyDescent="0.3">
      <c r="A1245" s="61"/>
      <c r="B1245" s="62"/>
      <c r="C1245" s="62"/>
      <c r="D1245" s="62"/>
      <c r="E1245" s="62"/>
      <c r="F1245" s="62"/>
      <c r="G1245" s="124"/>
      <c r="H1245" s="124"/>
      <c r="I1245" s="12" t="str">
        <f t="shared" si="59"/>
        <v/>
      </c>
      <c r="J1245" s="13" t="str">
        <f t="shared" si="57"/>
        <v/>
      </c>
      <c r="K1245" s="13" t="str">
        <f t="shared" si="58"/>
        <v/>
      </c>
    </row>
    <row r="1246" spans="1:11" ht="14.4" x14ac:dyDescent="0.3">
      <c r="A1246" s="61"/>
      <c r="B1246" s="62"/>
      <c r="C1246" s="62"/>
      <c r="D1246" s="62"/>
      <c r="E1246" s="62"/>
      <c r="F1246" s="62"/>
      <c r="G1246" s="124"/>
      <c r="H1246" s="124"/>
      <c r="I1246" s="12" t="str">
        <f t="shared" si="59"/>
        <v/>
      </c>
      <c r="J1246" s="13" t="str">
        <f t="shared" si="57"/>
        <v/>
      </c>
      <c r="K1246" s="13" t="str">
        <f t="shared" si="58"/>
        <v/>
      </c>
    </row>
    <row r="1247" spans="1:11" ht="14.4" x14ac:dyDescent="0.3">
      <c r="A1247" s="61"/>
      <c r="B1247" s="62"/>
      <c r="C1247" s="62"/>
      <c r="D1247" s="62"/>
      <c r="E1247" s="62"/>
      <c r="F1247" s="62"/>
      <c r="G1247" s="124"/>
      <c r="H1247" s="124"/>
      <c r="I1247" s="12" t="str">
        <f t="shared" si="59"/>
        <v/>
      </c>
      <c r="J1247" s="13" t="str">
        <f t="shared" si="57"/>
        <v/>
      </c>
      <c r="K1247" s="13" t="str">
        <f t="shared" si="58"/>
        <v/>
      </c>
    </row>
    <row r="1248" spans="1:11" ht="14.4" x14ac:dyDescent="0.3">
      <c r="A1248" s="61"/>
      <c r="B1248" s="62"/>
      <c r="C1248" s="62"/>
      <c r="D1248" s="62"/>
      <c r="E1248" s="62"/>
      <c r="F1248" s="62"/>
      <c r="G1248" s="124"/>
      <c r="H1248" s="124"/>
      <c r="I1248" s="12" t="str">
        <f t="shared" si="59"/>
        <v/>
      </c>
      <c r="J1248" s="13" t="str">
        <f t="shared" si="57"/>
        <v/>
      </c>
      <c r="K1248" s="13" t="str">
        <f t="shared" si="58"/>
        <v/>
      </c>
    </row>
    <row r="1249" spans="1:11" ht="14.4" x14ac:dyDescent="0.3">
      <c r="A1249" s="61"/>
      <c r="B1249" s="62"/>
      <c r="C1249" s="62"/>
      <c r="D1249" s="62"/>
      <c r="E1249" s="62"/>
      <c r="F1249" s="62"/>
      <c r="G1249" s="124"/>
      <c r="H1249" s="124"/>
      <c r="I1249" s="12" t="str">
        <f t="shared" si="59"/>
        <v/>
      </c>
      <c r="J1249" s="13" t="str">
        <f t="shared" si="57"/>
        <v/>
      </c>
      <c r="K1249" s="13" t="str">
        <f t="shared" si="58"/>
        <v/>
      </c>
    </row>
    <row r="1250" spans="1:11" ht="14.4" x14ac:dyDescent="0.3">
      <c r="A1250" s="61"/>
      <c r="B1250" s="62"/>
      <c r="C1250" s="62"/>
      <c r="D1250" s="62"/>
      <c r="E1250" s="62"/>
      <c r="F1250" s="62"/>
      <c r="G1250" s="124"/>
      <c r="H1250" s="124"/>
      <c r="I1250" s="12" t="str">
        <f t="shared" si="59"/>
        <v/>
      </c>
      <c r="J1250" s="13" t="str">
        <f t="shared" si="57"/>
        <v/>
      </c>
      <c r="K1250" s="13" t="str">
        <f t="shared" si="58"/>
        <v/>
      </c>
    </row>
    <row r="1251" spans="1:11" ht="14.4" x14ac:dyDescent="0.3">
      <c r="A1251" s="61"/>
      <c r="B1251" s="62"/>
      <c r="C1251" s="62"/>
      <c r="D1251" s="62"/>
      <c r="E1251" s="62"/>
      <c r="F1251" s="62"/>
      <c r="G1251" s="124"/>
      <c r="H1251" s="124"/>
      <c r="I1251" s="12" t="str">
        <f t="shared" si="59"/>
        <v/>
      </c>
      <c r="J1251" s="13" t="str">
        <f t="shared" si="57"/>
        <v/>
      </c>
      <c r="K1251" s="13" t="str">
        <f t="shared" si="58"/>
        <v/>
      </c>
    </row>
    <row r="1252" spans="1:11" ht="14.4" x14ac:dyDescent="0.3">
      <c r="A1252" s="61"/>
      <c r="B1252" s="62"/>
      <c r="C1252" s="62"/>
      <c r="D1252" s="62"/>
      <c r="E1252" s="62"/>
      <c r="F1252" s="62"/>
      <c r="G1252" s="124"/>
      <c r="H1252" s="124"/>
      <c r="I1252" s="12" t="str">
        <f t="shared" si="59"/>
        <v/>
      </c>
      <c r="J1252" s="13" t="str">
        <f t="shared" si="57"/>
        <v/>
      </c>
      <c r="K1252" s="13" t="str">
        <f t="shared" si="58"/>
        <v/>
      </c>
    </row>
    <row r="1253" spans="1:11" ht="14.4" x14ac:dyDescent="0.3">
      <c r="A1253" s="61"/>
      <c r="B1253" s="62"/>
      <c r="C1253" s="62"/>
      <c r="D1253" s="62"/>
      <c r="E1253" s="62"/>
      <c r="F1253" s="62"/>
      <c r="G1253" s="124"/>
      <c r="H1253" s="124"/>
      <c r="I1253" s="12" t="str">
        <f t="shared" si="59"/>
        <v/>
      </c>
      <c r="J1253" s="13" t="str">
        <f t="shared" si="57"/>
        <v/>
      </c>
      <c r="K1253" s="13" t="str">
        <f t="shared" si="58"/>
        <v/>
      </c>
    </row>
    <row r="1254" spans="1:11" ht="14.4" x14ac:dyDescent="0.3">
      <c r="A1254" s="61"/>
      <c r="B1254" s="62"/>
      <c r="C1254" s="62"/>
      <c r="D1254" s="62"/>
      <c r="E1254" s="62"/>
      <c r="F1254" s="62"/>
      <c r="G1254" s="124"/>
      <c r="H1254" s="124"/>
      <c r="I1254" s="12" t="str">
        <f t="shared" si="59"/>
        <v/>
      </c>
      <c r="J1254" s="13" t="str">
        <f t="shared" si="57"/>
        <v/>
      </c>
      <c r="K1254" s="13" t="str">
        <f t="shared" si="58"/>
        <v/>
      </c>
    </row>
    <row r="1255" spans="1:11" ht="14.4" x14ac:dyDescent="0.3">
      <c r="A1255" s="61"/>
      <c r="B1255" s="62"/>
      <c r="C1255" s="62"/>
      <c r="D1255" s="62"/>
      <c r="E1255" s="62"/>
      <c r="F1255" s="62"/>
      <c r="G1255" s="124"/>
      <c r="H1255" s="124"/>
      <c r="I1255" s="12" t="str">
        <f t="shared" si="59"/>
        <v/>
      </c>
      <c r="J1255" s="13" t="str">
        <f t="shared" si="57"/>
        <v/>
      </c>
      <c r="K1255" s="13" t="str">
        <f t="shared" si="58"/>
        <v/>
      </c>
    </row>
    <row r="1256" spans="1:11" ht="14.4" x14ac:dyDescent="0.3">
      <c r="A1256" s="61"/>
      <c r="B1256" s="62"/>
      <c r="C1256" s="62"/>
      <c r="D1256" s="62"/>
      <c r="E1256" s="62"/>
      <c r="F1256" s="62"/>
      <c r="G1256" s="124"/>
      <c r="H1256" s="124"/>
      <c r="I1256" s="12" t="str">
        <f t="shared" si="59"/>
        <v/>
      </c>
      <c r="J1256" s="13" t="str">
        <f t="shared" si="57"/>
        <v/>
      </c>
      <c r="K1256" s="13" t="str">
        <f t="shared" si="58"/>
        <v/>
      </c>
    </row>
    <row r="1257" spans="1:11" ht="14.4" x14ac:dyDescent="0.3">
      <c r="A1257" s="61"/>
      <c r="B1257" s="62"/>
      <c r="C1257" s="62"/>
      <c r="D1257" s="62"/>
      <c r="E1257" s="62"/>
      <c r="F1257" s="62"/>
      <c r="G1257" s="124"/>
      <c r="H1257" s="124"/>
      <c r="I1257" s="12" t="str">
        <f t="shared" si="59"/>
        <v/>
      </c>
      <c r="J1257" s="13" t="str">
        <f t="shared" si="57"/>
        <v/>
      </c>
      <c r="K1257" s="13" t="str">
        <f t="shared" si="58"/>
        <v/>
      </c>
    </row>
    <row r="1258" spans="1:11" ht="14.4" x14ac:dyDescent="0.3">
      <c r="A1258" s="61"/>
      <c r="B1258" s="62"/>
      <c r="C1258" s="62"/>
      <c r="D1258" s="62"/>
      <c r="E1258" s="62"/>
      <c r="F1258" s="62"/>
      <c r="G1258" s="124"/>
      <c r="H1258" s="124"/>
      <c r="I1258" s="12" t="str">
        <f t="shared" si="59"/>
        <v/>
      </c>
      <c r="J1258" s="13" t="str">
        <f t="shared" si="57"/>
        <v/>
      </c>
      <c r="K1258" s="13" t="str">
        <f t="shared" si="58"/>
        <v/>
      </c>
    </row>
    <row r="1259" spans="1:11" ht="14.4" x14ac:dyDescent="0.3">
      <c r="A1259" s="61"/>
      <c r="B1259" s="62"/>
      <c r="C1259" s="62"/>
      <c r="D1259" s="62"/>
      <c r="E1259" s="62"/>
      <c r="F1259" s="62"/>
      <c r="G1259" s="124"/>
      <c r="H1259" s="124"/>
      <c r="I1259" s="12" t="str">
        <f t="shared" si="59"/>
        <v/>
      </c>
      <c r="J1259" s="13" t="str">
        <f t="shared" si="57"/>
        <v/>
      </c>
      <c r="K1259" s="13" t="str">
        <f t="shared" si="58"/>
        <v/>
      </c>
    </row>
    <row r="1260" spans="1:11" ht="14.4" x14ac:dyDescent="0.3">
      <c r="A1260" s="61"/>
      <c r="B1260" s="62"/>
      <c r="C1260" s="62"/>
      <c r="D1260" s="62"/>
      <c r="E1260" s="62"/>
      <c r="F1260" s="62"/>
      <c r="G1260" s="124"/>
      <c r="H1260" s="124"/>
      <c r="I1260" s="12" t="str">
        <f t="shared" si="59"/>
        <v/>
      </c>
      <c r="J1260" s="13" t="str">
        <f t="shared" si="57"/>
        <v/>
      </c>
      <c r="K1260" s="13" t="str">
        <f t="shared" si="58"/>
        <v/>
      </c>
    </row>
    <row r="1261" spans="1:11" ht="14.4" x14ac:dyDescent="0.3">
      <c r="A1261" s="61"/>
      <c r="B1261" s="62"/>
      <c r="C1261" s="62"/>
      <c r="D1261" s="62"/>
      <c r="E1261" s="62"/>
      <c r="F1261" s="62"/>
      <c r="G1261" s="124"/>
      <c r="H1261" s="124"/>
      <c r="I1261" s="12" t="str">
        <f t="shared" si="59"/>
        <v/>
      </c>
      <c r="J1261" s="13" t="str">
        <f t="shared" si="57"/>
        <v/>
      </c>
      <c r="K1261" s="13" t="str">
        <f t="shared" si="58"/>
        <v/>
      </c>
    </row>
    <row r="1262" spans="1:11" ht="14.4" x14ac:dyDescent="0.3">
      <c r="A1262" s="61"/>
      <c r="B1262" s="62"/>
      <c r="C1262" s="62"/>
      <c r="D1262" s="62"/>
      <c r="E1262" s="62"/>
      <c r="F1262" s="62"/>
      <c r="G1262" s="124"/>
      <c r="H1262" s="124"/>
      <c r="I1262" s="12" t="str">
        <f t="shared" si="59"/>
        <v/>
      </c>
      <c r="J1262" s="13" t="str">
        <f t="shared" si="57"/>
        <v/>
      </c>
      <c r="K1262" s="13" t="str">
        <f t="shared" si="58"/>
        <v/>
      </c>
    </row>
    <row r="1263" spans="1:11" ht="14.4" x14ac:dyDescent="0.3">
      <c r="A1263" s="61"/>
      <c r="B1263" s="62"/>
      <c r="C1263" s="62"/>
      <c r="D1263" s="62"/>
      <c r="E1263" s="62"/>
      <c r="F1263" s="62"/>
      <c r="G1263" s="124"/>
      <c r="H1263" s="124"/>
      <c r="I1263" s="12" t="str">
        <f t="shared" si="59"/>
        <v/>
      </c>
      <c r="J1263" s="13" t="str">
        <f t="shared" si="57"/>
        <v/>
      </c>
      <c r="K1263" s="13" t="str">
        <f t="shared" si="58"/>
        <v/>
      </c>
    </row>
    <row r="1264" spans="1:11" ht="14.4" x14ac:dyDescent="0.3">
      <c r="A1264" s="61"/>
      <c r="B1264" s="62"/>
      <c r="C1264" s="62"/>
      <c r="D1264" s="62"/>
      <c r="E1264" s="62"/>
      <c r="F1264" s="62"/>
      <c r="G1264" s="124"/>
      <c r="H1264" s="124"/>
      <c r="I1264" s="12" t="str">
        <f t="shared" si="59"/>
        <v/>
      </c>
      <c r="J1264" s="13" t="str">
        <f t="shared" si="57"/>
        <v/>
      </c>
      <c r="K1264" s="13" t="str">
        <f t="shared" si="58"/>
        <v/>
      </c>
    </row>
    <row r="1265" spans="1:11" ht="14.4" x14ac:dyDescent="0.3">
      <c r="A1265" s="61"/>
      <c r="B1265" s="62"/>
      <c r="C1265" s="62"/>
      <c r="D1265" s="62"/>
      <c r="E1265" s="62"/>
      <c r="F1265" s="62"/>
      <c r="G1265" s="124"/>
      <c r="H1265" s="124"/>
      <c r="I1265" s="12" t="str">
        <f t="shared" si="59"/>
        <v/>
      </c>
      <c r="J1265" s="13" t="str">
        <f t="shared" si="57"/>
        <v/>
      </c>
      <c r="K1265" s="13" t="str">
        <f t="shared" si="58"/>
        <v/>
      </c>
    </row>
    <row r="1266" spans="1:11" ht="14.4" x14ac:dyDescent="0.3">
      <c r="A1266" s="61"/>
      <c r="B1266" s="62"/>
      <c r="C1266" s="62"/>
      <c r="D1266" s="62"/>
      <c r="E1266" s="62"/>
      <c r="F1266" s="62"/>
      <c r="G1266" s="124"/>
      <c r="H1266" s="124"/>
      <c r="I1266" s="12" t="str">
        <f t="shared" si="59"/>
        <v/>
      </c>
      <c r="J1266" s="13" t="str">
        <f t="shared" si="57"/>
        <v/>
      </c>
      <c r="K1266" s="13" t="str">
        <f t="shared" si="58"/>
        <v/>
      </c>
    </row>
    <row r="1267" spans="1:11" ht="14.4" x14ac:dyDescent="0.3">
      <c r="A1267" s="61"/>
      <c r="B1267" s="62"/>
      <c r="C1267" s="62"/>
      <c r="D1267" s="62"/>
      <c r="E1267" s="62"/>
      <c r="F1267" s="62"/>
      <c r="G1267" s="124"/>
      <c r="H1267" s="124"/>
      <c r="I1267" s="12" t="str">
        <f t="shared" si="59"/>
        <v/>
      </c>
      <c r="J1267" s="13" t="str">
        <f t="shared" si="57"/>
        <v/>
      </c>
      <c r="K1267" s="13" t="str">
        <f t="shared" si="58"/>
        <v/>
      </c>
    </row>
    <row r="1268" spans="1:11" ht="14.4" x14ac:dyDescent="0.3">
      <c r="A1268" s="61"/>
      <c r="B1268" s="62"/>
      <c r="C1268" s="62"/>
      <c r="D1268" s="62"/>
      <c r="E1268" s="62"/>
      <c r="F1268" s="62"/>
      <c r="G1268" s="124"/>
      <c r="H1268" s="124"/>
      <c r="I1268" s="12" t="str">
        <f t="shared" si="59"/>
        <v/>
      </c>
      <c r="J1268" s="13" t="str">
        <f t="shared" si="57"/>
        <v/>
      </c>
      <c r="K1268" s="13" t="str">
        <f t="shared" si="58"/>
        <v/>
      </c>
    </row>
    <row r="1269" spans="1:11" ht="14.4" x14ac:dyDescent="0.3">
      <c r="A1269" s="61"/>
      <c r="B1269" s="62"/>
      <c r="C1269" s="62"/>
      <c r="D1269" s="62"/>
      <c r="E1269" s="62"/>
      <c r="F1269" s="62"/>
      <c r="G1269" s="124"/>
      <c r="H1269" s="124"/>
      <c r="I1269" s="12" t="str">
        <f t="shared" si="59"/>
        <v/>
      </c>
      <c r="J1269" s="13" t="str">
        <f t="shared" si="57"/>
        <v/>
      </c>
      <c r="K1269" s="13" t="str">
        <f t="shared" si="58"/>
        <v/>
      </c>
    </row>
    <row r="1270" spans="1:11" ht="14.4" x14ac:dyDescent="0.3">
      <c r="A1270" s="61"/>
      <c r="B1270" s="62"/>
      <c r="C1270" s="62"/>
      <c r="D1270" s="62"/>
      <c r="E1270" s="62"/>
      <c r="F1270" s="62"/>
      <c r="G1270" s="124"/>
      <c r="H1270" s="124"/>
      <c r="I1270" s="12" t="str">
        <f t="shared" si="59"/>
        <v/>
      </c>
      <c r="J1270" s="13" t="str">
        <f t="shared" si="57"/>
        <v/>
      </c>
      <c r="K1270" s="13" t="str">
        <f t="shared" si="58"/>
        <v/>
      </c>
    </row>
    <row r="1271" spans="1:11" ht="14.4" x14ac:dyDescent="0.3">
      <c r="A1271" s="61"/>
      <c r="B1271" s="62"/>
      <c r="C1271" s="62"/>
      <c r="D1271" s="62"/>
      <c r="E1271" s="62"/>
      <c r="F1271" s="62"/>
      <c r="G1271" s="124"/>
      <c r="H1271" s="124"/>
      <c r="I1271" s="12" t="str">
        <f t="shared" si="59"/>
        <v/>
      </c>
      <c r="J1271" s="13" t="str">
        <f t="shared" si="57"/>
        <v/>
      </c>
      <c r="K1271" s="13" t="str">
        <f t="shared" si="58"/>
        <v/>
      </c>
    </row>
    <row r="1272" spans="1:11" ht="14.4" x14ac:dyDescent="0.3">
      <c r="A1272" s="61"/>
      <c r="B1272" s="62"/>
      <c r="C1272" s="62"/>
      <c r="D1272" s="62"/>
      <c r="E1272" s="62"/>
      <c r="F1272" s="62"/>
      <c r="G1272" s="124"/>
      <c r="H1272" s="124"/>
      <c r="I1272" s="12" t="str">
        <f t="shared" si="59"/>
        <v/>
      </c>
      <c r="J1272" s="13" t="str">
        <f t="shared" si="57"/>
        <v/>
      </c>
      <c r="K1272" s="13" t="str">
        <f t="shared" si="58"/>
        <v/>
      </c>
    </row>
    <row r="1273" spans="1:11" ht="14.4" x14ac:dyDescent="0.3">
      <c r="A1273" s="61"/>
      <c r="B1273" s="62"/>
      <c r="C1273" s="62"/>
      <c r="D1273" s="62"/>
      <c r="E1273" s="62"/>
      <c r="F1273" s="62"/>
      <c r="G1273" s="124"/>
      <c r="H1273" s="124"/>
      <c r="I1273" s="12" t="str">
        <f t="shared" si="59"/>
        <v/>
      </c>
      <c r="J1273" s="13" t="str">
        <f t="shared" si="57"/>
        <v/>
      </c>
      <c r="K1273" s="13" t="str">
        <f t="shared" si="58"/>
        <v/>
      </c>
    </row>
    <row r="1274" spans="1:11" ht="14.4" x14ac:dyDescent="0.3">
      <c r="A1274" s="61"/>
      <c r="B1274" s="62"/>
      <c r="C1274" s="62"/>
      <c r="D1274" s="62"/>
      <c r="E1274" s="62"/>
      <c r="F1274" s="62"/>
      <c r="G1274" s="124"/>
      <c r="H1274" s="124"/>
      <c r="I1274" s="12" t="str">
        <f t="shared" si="59"/>
        <v/>
      </c>
      <c r="J1274" s="13" t="str">
        <f t="shared" si="57"/>
        <v/>
      </c>
      <c r="K1274" s="13" t="str">
        <f t="shared" si="58"/>
        <v/>
      </c>
    </row>
    <row r="1275" spans="1:11" ht="14.4" x14ac:dyDescent="0.3">
      <c r="A1275" s="61"/>
      <c r="B1275" s="62"/>
      <c r="C1275" s="62"/>
      <c r="D1275" s="62"/>
      <c r="E1275" s="62"/>
      <c r="F1275" s="62"/>
      <c r="G1275" s="124"/>
      <c r="H1275" s="124"/>
      <c r="I1275" s="12" t="str">
        <f t="shared" si="59"/>
        <v/>
      </c>
      <c r="J1275" s="13" t="str">
        <f t="shared" si="57"/>
        <v/>
      </c>
      <c r="K1275" s="13" t="str">
        <f t="shared" si="58"/>
        <v/>
      </c>
    </row>
    <row r="1276" spans="1:11" ht="14.4" x14ac:dyDescent="0.3">
      <c r="A1276" s="61"/>
      <c r="B1276" s="62"/>
      <c r="C1276" s="62"/>
      <c r="D1276" s="62"/>
      <c r="E1276" s="62"/>
      <c r="F1276" s="62"/>
      <c r="G1276" s="124"/>
      <c r="H1276" s="124"/>
      <c r="I1276" s="12" t="str">
        <f t="shared" si="59"/>
        <v/>
      </c>
      <c r="J1276" s="13" t="str">
        <f t="shared" si="57"/>
        <v/>
      </c>
      <c r="K1276" s="13" t="str">
        <f t="shared" si="58"/>
        <v/>
      </c>
    </row>
    <row r="1277" spans="1:11" ht="14.4" x14ac:dyDescent="0.3">
      <c r="A1277" s="61"/>
      <c r="B1277" s="62"/>
      <c r="C1277" s="62"/>
      <c r="D1277" s="62"/>
      <c r="E1277" s="62"/>
      <c r="F1277" s="62"/>
      <c r="G1277" s="124"/>
      <c r="H1277" s="124"/>
      <c r="I1277" s="12" t="str">
        <f t="shared" si="59"/>
        <v/>
      </c>
      <c r="J1277" s="13" t="str">
        <f t="shared" si="57"/>
        <v/>
      </c>
      <c r="K1277" s="13" t="str">
        <f t="shared" si="58"/>
        <v/>
      </c>
    </row>
    <row r="1278" spans="1:11" ht="14.4" x14ac:dyDescent="0.3">
      <c r="A1278" s="61"/>
      <c r="B1278" s="62"/>
      <c r="C1278" s="62"/>
      <c r="D1278" s="62"/>
      <c r="E1278" s="62"/>
      <c r="F1278" s="62"/>
      <c r="G1278" s="124"/>
      <c r="H1278" s="124"/>
      <c r="I1278" s="12" t="str">
        <f t="shared" si="59"/>
        <v/>
      </c>
      <c r="J1278" s="13" t="str">
        <f t="shared" si="57"/>
        <v/>
      </c>
      <c r="K1278" s="13" t="str">
        <f t="shared" si="58"/>
        <v/>
      </c>
    </row>
    <row r="1279" spans="1:11" ht="14.4" x14ac:dyDescent="0.3">
      <c r="A1279" s="61"/>
      <c r="B1279" s="62"/>
      <c r="C1279" s="62"/>
      <c r="D1279" s="62"/>
      <c r="E1279" s="62"/>
      <c r="F1279" s="62"/>
      <c r="G1279" s="124"/>
      <c r="H1279" s="124"/>
      <c r="I1279" s="12" t="str">
        <f t="shared" si="59"/>
        <v/>
      </c>
      <c r="J1279" s="13" t="str">
        <f t="shared" si="57"/>
        <v/>
      </c>
      <c r="K1279" s="13" t="str">
        <f t="shared" si="58"/>
        <v/>
      </c>
    </row>
    <row r="1280" spans="1:11" ht="14.4" x14ac:dyDescent="0.3">
      <c r="A1280" s="61"/>
      <c r="B1280" s="62"/>
      <c r="C1280" s="62"/>
      <c r="D1280" s="62"/>
      <c r="E1280" s="62"/>
      <c r="F1280" s="62"/>
      <c r="G1280" s="124"/>
      <c r="H1280" s="124"/>
      <c r="I1280" s="12" t="str">
        <f t="shared" si="59"/>
        <v/>
      </c>
      <c r="J1280" s="13" t="str">
        <f t="shared" si="57"/>
        <v/>
      </c>
      <c r="K1280" s="13" t="str">
        <f t="shared" si="58"/>
        <v/>
      </c>
    </row>
    <row r="1281" spans="1:11" ht="14.4" x14ac:dyDescent="0.3">
      <c r="A1281" s="61"/>
      <c r="B1281" s="62"/>
      <c r="C1281" s="62"/>
      <c r="D1281" s="62"/>
      <c r="E1281" s="62"/>
      <c r="F1281" s="62"/>
      <c r="G1281" s="124"/>
      <c r="H1281" s="124"/>
      <c r="I1281" s="12" t="str">
        <f t="shared" si="59"/>
        <v/>
      </c>
      <c r="J1281" s="13" t="str">
        <f t="shared" si="57"/>
        <v/>
      </c>
      <c r="K1281" s="13" t="str">
        <f t="shared" si="58"/>
        <v/>
      </c>
    </row>
    <row r="1282" spans="1:11" ht="14.4" x14ac:dyDescent="0.3">
      <c r="A1282" s="61"/>
      <c r="B1282" s="62"/>
      <c r="C1282" s="62"/>
      <c r="D1282" s="62"/>
      <c r="E1282" s="62"/>
      <c r="F1282" s="62"/>
      <c r="G1282" s="124"/>
      <c r="H1282" s="124"/>
      <c r="I1282" s="12" t="str">
        <f t="shared" si="59"/>
        <v/>
      </c>
      <c r="J1282" s="13" t="str">
        <f t="shared" si="57"/>
        <v/>
      </c>
      <c r="K1282" s="13" t="str">
        <f t="shared" si="58"/>
        <v/>
      </c>
    </row>
    <row r="1283" spans="1:11" ht="14.4" x14ac:dyDescent="0.3">
      <c r="A1283" s="61"/>
      <c r="B1283" s="62"/>
      <c r="C1283" s="62"/>
      <c r="D1283" s="62"/>
      <c r="E1283" s="62"/>
      <c r="F1283" s="62"/>
      <c r="G1283" s="124"/>
      <c r="H1283" s="124"/>
      <c r="I1283" s="12" t="str">
        <f t="shared" si="59"/>
        <v/>
      </c>
      <c r="J1283" s="13" t="str">
        <f t="shared" si="57"/>
        <v/>
      </c>
      <c r="K1283" s="13" t="str">
        <f t="shared" si="58"/>
        <v/>
      </c>
    </row>
    <row r="1284" spans="1:11" ht="14.4" x14ac:dyDescent="0.3">
      <c r="A1284" s="61"/>
      <c r="B1284" s="62"/>
      <c r="C1284" s="62"/>
      <c r="D1284" s="62"/>
      <c r="E1284" s="62"/>
      <c r="F1284" s="62"/>
      <c r="G1284" s="124"/>
      <c r="H1284" s="124"/>
      <c r="I1284" s="12" t="str">
        <f t="shared" si="59"/>
        <v/>
      </c>
      <c r="J1284" s="13" t="str">
        <f t="shared" si="57"/>
        <v/>
      </c>
      <c r="K1284" s="13" t="str">
        <f t="shared" si="58"/>
        <v/>
      </c>
    </row>
    <row r="1285" spans="1:11" ht="14.4" x14ac:dyDescent="0.3">
      <c r="A1285" s="61"/>
      <c r="B1285" s="62"/>
      <c r="C1285" s="62"/>
      <c r="D1285" s="62"/>
      <c r="E1285" s="62"/>
      <c r="F1285" s="62"/>
      <c r="G1285" s="124"/>
      <c r="H1285" s="124"/>
      <c r="I1285" s="12" t="str">
        <f t="shared" si="59"/>
        <v/>
      </c>
      <c r="J1285" s="13" t="str">
        <f t="shared" si="57"/>
        <v/>
      </c>
      <c r="K1285" s="13" t="str">
        <f t="shared" si="58"/>
        <v/>
      </c>
    </row>
    <row r="1286" spans="1:11" ht="14.4" x14ac:dyDescent="0.3">
      <c r="A1286" s="61"/>
      <c r="B1286" s="62"/>
      <c r="C1286" s="62"/>
      <c r="D1286" s="62"/>
      <c r="E1286" s="62"/>
      <c r="F1286" s="62"/>
      <c r="G1286" s="124"/>
      <c r="H1286" s="124"/>
      <c r="I1286" s="12" t="str">
        <f t="shared" si="59"/>
        <v/>
      </c>
      <c r="J1286" s="13" t="str">
        <f t="shared" si="57"/>
        <v/>
      </c>
      <c r="K1286" s="13" t="str">
        <f t="shared" si="58"/>
        <v/>
      </c>
    </row>
    <row r="1287" spans="1:11" ht="14.4" x14ac:dyDescent="0.3">
      <c r="A1287" s="61"/>
      <c r="B1287" s="62"/>
      <c r="C1287" s="62"/>
      <c r="D1287" s="62"/>
      <c r="E1287" s="62"/>
      <c r="F1287" s="62"/>
      <c r="G1287" s="124"/>
      <c r="H1287" s="124"/>
      <c r="I1287" s="12" t="str">
        <f t="shared" si="59"/>
        <v/>
      </c>
      <c r="J1287" s="13" t="str">
        <f t="shared" si="57"/>
        <v/>
      </c>
      <c r="K1287" s="13" t="str">
        <f t="shared" si="58"/>
        <v/>
      </c>
    </row>
    <row r="1288" spans="1:11" ht="14.4" x14ac:dyDescent="0.3">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4.4" x14ac:dyDescent="0.3">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4.4" x14ac:dyDescent="0.3">
      <c r="A1290" s="61"/>
      <c r="B1290" s="62"/>
      <c r="C1290" s="62"/>
      <c r="D1290" s="62"/>
      <c r="E1290" s="62"/>
      <c r="F1290" s="62"/>
      <c r="G1290" s="124"/>
      <c r="H1290" s="124"/>
      <c r="I1290" s="12" t="str">
        <f t="shared" si="62"/>
        <v/>
      </c>
      <c r="J1290" s="13" t="str">
        <f t="shared" si="60"/>
        <v/>
      </c>
      <c r="K1290" s="13" t="str">
        <f t="shared" si="61"/>
        <v/>
      </c>
    </row>
    <row r="1291" spans="1:11" ht="14.4" x14ac:dyDescent="0.3">
      <c r="A1291" s="61"/>
      <c r="B1291" s="62"/>
      <c r="C1291" s="62"/>
      <c r="D1291" s="62"/>
      <c r="E1291" s="62"/>
      <c r="F1291" s="62"/>
      <c r="G1291" s="124"/>
      <c r="H1291" s="124"/>
      <c r="I1291" s="12" t="str">
        <f t="shared" si="62"/>
        <v/>
      </c>
      <c r="J1291" s="13" t="str">
        <f t="shared" si="60"/>
        <v/>
      </c>
      <c r="K1291" s="13" t="str">
        <f t="shared" si="61"/>
        <v/>
      </c>
    </row>
    <row r="1292" spans="1:11" ht="14.4" x14ac:dyDescent="0.3">
      <c r="A1292" s="61"/>
      <c r="B1292" s="62"/>
      <c r="C1292" s="62"/>
      <c r="D1292" s="62"/>
      <c r="E1292" s="62"/>
      <c r="F1292" s="62"/>
      <c r="G1292" s="124"/>
      <c r="H1292" s="124"/>
      <c r="I1292" s="12" t="str">
        <f t="shared" si="62"/>
        <v/>
      </c>
      <c r="J1292" s="13" t="str">
        <f t="shared" si="60"/>
        <v/>
      </c>
      <c r="K1292" s="13" t="str">
        <f t="shared" si="61"/>
        <v/>
      </c>
    </row>
    <row r="1293" spans="1:11" ht="14.4" x14ac:dyDescent="0.3">
      <c r="A1293" s="61"/>
      <c r="B1293" s="62"/>
      <c r="C1293" s="62"/>
      <c r="D1293" s="62"/>
      <c r="E1293" s="62"/>
      <c r="F1293" s="62"/>
      <c r="G1293" s="124"/>
      <c r="H1293" s="124"/>
      <c r="I1293" s="12" t="str">
        <f t="shared" si="62"/>
        <v/>
      </c>
      <c r="J1293" s="13" t="str">
        <f t="shared" si="60"/>
        <v/>
      </c>
      <c r="K1293" s="13" t="str">
        <f t="shared" si="61"/>
        <v/>
      </c>
    </row>
    <row r="1294" spans="1:11" ht="14.4" x14ac:dyDescent="0.3">
      <c r="A1294" s="61"/>
      <c r="B1294" s="62"/>
      <c r="C1294" s="62"/>
      <c r="D1294" s="62"/>
      <c r="E1294" s="62"/>
      <c r="F1294" s="62"/>
      <c r="G1294" s="124"/>
      <c r="H1294" s="124"/>
      <c r="I1294" s="12" t="str">
        <f t="shared" si="62"/>
        <v/>
      </c>
      <c r="J1294" s="13" t="str">
        <f t="shared" si="60"/>
        <v/>
      </c>
      <c r="K1294" s="13" t="str">
        <f t="shared" si="61"/>
        <v/>
      </c>
    </row>
    <row r="1295" spans="1:11" ht="14.4" x14ac:dyDescent="0.3">
      <c r="A1295" s="61"/>
      <c r="B1295" s="62"/>
      <c r="C1295" s="62"/>
      <c r="D1295" s="62"/>
      <c r="E1295" s="62"/>
      <c r="F1295" s="62"/>
      <c r="G1295" s="124"/>
      <c r="H1295" s="124"/>
      <c r="I1295" s="12" t="str">
        <f t="shared" si="62"/>
        <v/>
      </c>
      <c r="J1295" s="13" t="str">
        <f t="shared" si="60"/>
        <v/>
      </c>
      <c r="K1295" s="13" t="str">
        <f t="shared" si="61"/>
        <v/>
      </c>
    </row>
    <row r="1296" spans="1:11" ht="14.4" x14ac:dyDescent="0.3">
      <c r="A1296" s="61"/>
      <c r="B1296" s="62"/>
      <c r="C1296" s="62"/>
      <c r="D1296" s="62"/>
      <c r="E1296" s="62"/>
      <c r="F1296" s="62"/>
      <c r="G1296" s="124"/>
      <c r="H1296" s="124"/>
      <c r="I1296" s="12" t="str">
        <f t="shared" si="62"/>
        <v/>
      </c>
      <c r="J1296" s="13" t="str">
        <f t="shared" si="60"/>
        <v/>
      </c>
      <c r="K1296" s="13" t="str">
        <f t="shared" si="61"/>
        <v/>
      </c>
    </row>
    <row r="1297" spans="1:11" ht="14.4" x14ac:dyDescent="0.3">
      <c r="A1297" s="61"/>
      <c r="B1297" s="62"/>
      <c r="C1297" s="62"/>
      <c r="D1297" s="62"/>
      <c r="E1297" s="62"/>
      <c r="F1297" s="62"/>
      <c r="G1297" s="124"/>
      <c r="H1297" s="124"/>
      <c r="I1297" s="12" t="str">
        <f t="shared" si="62"/>
        <v/>
      </c>
      <c r="J1297" s="13" t="str">
        <f t="shared" si="60"/>
        <v/>
      </c>
      <c r="K1297" s="13" t="str">
        <f t="shared" si="61"/>
        <v/>
      </c>
    </row>
    <row r="1298" spans="1:11" ht="14.4" x14ac:dyDescent="0.3">
      <c r="A1298" s="61"/>
      <c r="B1298" s="62"/>
      <c r="C1298" s="62"/>
      <c r="D1298" s="62"/>
      <c r="E1298" s="62"/>
      <c r="F1298" s="62"/>
      <c r="G1298" s="124"/>
      <c r="H1298" s="124"/>
      <c r="I1298" s="12" t="str">
        <f t="shared" si="62"/>
        <v/>
      </c>
      <c r="J1298" s="13" t="str">
        <f t="shared" si="60"/>
        <v/>
      </c>
      <c r="K1298" s="13" t="str">
        <f t="shared" si="61"/>
        <v/>
      </c>
    </row>
    <row r="1299" spans="1:11" ht="14.4" x14ac:dyDescent="0.3">
      <c r="A1299" s="61"/>
      <c r="B1299" s="62"/>
      <c r="C1299" s="62"/>
      <c r="D1299" s="62"/>
      <c r="E1299" s="62"/>
      <c r="F1299" s="62"/>
      <c r="G1299" s="124"/>
      <c r="H1299" s="124"/>
      <c r="I1299" s="12" t="str">
        <f t="shared" si="62"/>
        <v/>
      </c>
      <c r="J1299" s="13" t="str">
        <f t="shared" si="60"/>
        <v/>
      </c>
      <c r="K1299" s="13" t="str">
        <f t="shared" si="61"/>
        <v/>
      </c>
    </row>
    <row r="1300" spans="1:11" ht="14.4" x14ac:dyDescent="0.3">
      <c r="A1300" s="61"/>
      <c r="B1300" s="62"/>
      <c r="C1300" s="62"/>
      <c r="D1300" s="62"/>
      <c r="E1300" s="62"/>
      <c r="F1300" s="62"/>
      <c r="G1300" s="124"/>
      <c r="H1300" s="124"/>
      <c r="I1300" s="12" t="str">
        <f t="shared" si="62"/>
        <v/>
      </c>
      <c r="J1300" s="13" t="str">
        <f t="shared" si="60"/>
        <v/>
      </c>
      <c r="K1300" s="13" t="str">
        <f t="shared" si="61"/>
        <v/>
      </c>
    </row>
    <row r="1301" spans="1:11" ht="14.4" x14ac:dyDescent="0.3">
      <c r="A1301" s="61"/>
      <c r="B1301" s="62"/>
      <c r="C1301" s="62"/>
      <c r="D1301" s="62"/>
      <c r="E1301" s="62"/>
      <c r="F1301" s="62"/>
      <c r="G1301" s="124"/>
      <c r="H1301" s="124"/>
      <c r="I1301" s="12" t="str">
        <f t="shared" si="62"/>
        <v/>
      </c>
      <c r="J1301" s="13" t="str">
        <f t="shared" si="60"/>
        <v/>
      </c>
      <c r="K1301" s="13" t="str">
        <f t="shared" si="61"/>
        <v/>
      </c>
    </row>
    <row r="1302" spans="1:11" ht="14.4" x14ac:dyDescent="0.3">
      <c r="A1302" s="61"/>
      <c r="B1302" s="62"/>
      <c r="C1302" s="62"/>
      <c r="D1302" s="62"/>
      <c r="E1302" s="62"/>
      <c r="F1302" s="62"/>
      <c r="G1302" s="124"/>
      <c r="H1302" s="124"/>
      <c r="I1302" s="12" t="str">
        <f t="shared" si="62"/>
        <v/>
      </c>
      <c r="J1302" s="13" t="str">
        <f t="shared" si="60"/>
        <v/>
      </c>
      <c r="K1302" s="13" t="str">
        <f t="shared" si="61"/>
        <v/>
      </c>
    </row>
    <row r="1303" spans="1:11" ht="14.4" x14ac:dyDescent="0.3">
      <c r="A1303" s="61"/>
      <c r="B1303" s="62"/>
      <c r="C1303" s="62"/>
      <c r="D1303" s="62"/>
      <c r="E1303" s="62"/>
      <c r="F1303" s="62"/>
      <c r="G1303" s="124"/>
      <c r="H1303" s="124"/>
      <c r="I1303" s="12" t="str">
        <f t="shared" si="62"/>
        <v/>
      </c>
      <c r="J1303" s="13" t="str">
        <f t="shared" si="60"/>
        <v/>
      </c>
      <c r="K1303" s="13" t="str">
        <f t="shared" si="61"/>
        <v/>
      </c>
    </row>
    <row r="1304" spans="1:11" ht="14.4" x14ac:dyDescent="0.3">
      <c r="A1304" s="61"/>
      <c r="B1304" s="62"/>
      <c r="C1304" s="62"/>
      <c r="D1304" s="62"/>
      <c r="E1304" s="62"/>
      <c r="F1304" s="62"/>
      <c r="G1304" s="124"/>
      <c r="H1304" s="124"/>
      <c r="I1304" s="12" t="str">
        <f t="shared" si="62"/>
        <v/>
      </c>
      <c r="J1304" s="13" t="str">
        <f t="shared" si="60"/>
        <v/>
      </c>
      <c r="K1304" s="13" t="str">
        <f t="shared" si="61"/>
        <v/>
      </c>
    </row>
    <row r="1305" spans="1:11" ht="14.4" x14ac:dyDescent="0.3">
      <c r="A1305" s="61"/>
      <c r="B1305" s="62"/>
      <c r="C1305" s="62"/>
      <c r="D1305" s="62"/>
      <c r="E1305" s="62"/>
      <c r="F1305" s="62"/>
      <c r="G1305" s="124"/>
      <c r="H1305" s="124"/>
      <c r="I1305" s="12" t="str">
        <f t="shared" si="62"/>
        <v/>
      </c>
      <c r="J1305" s="13" t="str">
        <f t="shared" si="60"/>
        <v/>
      </c>
      <c r="K1305" s="13" t="str">
        <f t="shared" si="61"/>
        <v/>
      </c>
    </row>
    <row r="1306" spans="1:11" ht="14.4" x14ac:dyDescent="0.3">
      <c r="A1306" s="61"/>
      <c r="B1306" s="62"/>
      <c r="C1306" s="62"/>
      <c r="D1306" s="62"/>
      <c r="E1306" s="62"/>
      <c r="F1306" s="62"/>
      <c r="G1306" s="124"/>
      <c r="H1306" s="124"/>
      <c r="I1306" s="12" t="str">
        <f t="shared" si="62"/>
        <v/>
      </c>
      <c r="J1306" s="13" t="str">
        <f t="shared" si="60"/>
        <v/>
      </c>
      <c r="K1306" s="13" t="str">
        <f t="shared" si="61"/>
        <v/>
      </c>
    </row>
    <row r="1307" spans="1:11" ht="14.4" x14ac:dyDescent="0.3">
      <c r="A1307" s="61"/>
      <c r="B1307" s="62"/>
      <c r="C1307" s="62"/>
      <c r="D1307" s="62"/>
      <c r="E1307" s="62"/>
      <c r="F1307" s="62"/>
      <c r="G1307" s="124"/>
      <c r="H1307" s="124"/>
      <c r="I1307" s="12" t="str">
        <f t="shared" si="62"/>
        <v/>
      </c>
      <c r="J1307" s="13" t="str">
        <f t="shared" si="60"/>
        <v/>
      </c>
      <c r="K1307" s="13" t="str">
        <f t="shared" si="61"/>
        <v/>
      </c>
    </row>
    <row r="1308" spans="1:11" ht="14.4" x14ac:dyDescent="0.3">
      <c r="A1308" s="61"/>
      <c r="B1308" s="62"/>
      <c r="C1308" s="62"/>
      <c r="D1308" s="62"/>
      <c r="E1308" s="62"/>
      <c r="F1308" s="62"/>
      <c r="G1308" s="124"/>
      <c r="H1308" s="124"/>
      <c r="I1308" s="12" t="str">
        <f t="shared" si="62"/>
        <v/>
      </c>
      <c r="J1308" s="13" t="str">
        <f t="shared" si="60"/>
        <v/>
      </c>
      <c r="K1308" s="13" t="str">
        <f t="shared" si="61"/>
        <v/>
      </c>
    </row>
    <row r="1309" spans="1:11" ht="14.4" x14ac:dyDescent="0.3">
      <c r="A1309" s="61"/>
      <c r="B1309" s="62"/>
      <c r="C1309" s="62"/>
      <c r="D1309" s="62"/>
      <c r="E1309" s="62"/>
      <c r="F1309" s="62"/>
      <c r="G1309" s="124"/>
      <c r="H1309" s="124"/>
      <c r="I1309" s="12" t="str">
        <f t="shared" si="62"/>
        <v/>
      </c>
      <c r="J1309" s="13" t="str">
        <f t="shared" si="60"/>
        <v/>
      </c>
      <c r="K1309" s="13" t="str">
        <f t="shared" si="61"/>
        <v/>
      </c>
    </row>
    <row r="1310" spans="1:11" ht="14.4" x14ac:dyDescent="0.3">
      <c r="A1310" s="61"/>
      <c r="B1310" s="62"/>
      <c r="C1310" s="62"/>
      <c r="D1310" s="62"/>
      <c r="E1310" s="62"/>
      <c r="F1310" s="62"/>
      <c r="G1310" s="124"/>
      <c r="H1310" s="124"/>
      <c r="I1310" s="12" t="str">
        <f t="shared" si="62"/>
        <v/>
      </c>
      <c r="J1310" s="13" t="str">
        <f t="shared" si="60"/>
        <v/>
      </c>
      <c r="K1310" s="13" t="str">
        <f t="shared" si="61"/>
        <v/>
      </c>
    </row>
    <row r="1311" spans="1:11" ht="14.4" x14ac:dyDescent="0.3">
      <c r="A1311" s="61"/>
      <c r="B1311" s="62"/>
      <c r="C1311" s="62"/>
      <c r="D1311" s="62"/>
      <c r="E1311" s="62"/>
      <c r="F1311" s="62"/>
      <c r="G1311" s="124"/>
      <c r="H1311" s="124"/>
      <c r="I1311" s="12" t="str">
        <f t="shared" si="62"/>
        <v/>
      </c>
      <c r="J1311" s="13" t="str">
        <f t="shared" si="60"/>
        <v/>
      </c>
      <c r="K1311" s="13" t="str">
        <f t="shared" si="61"/>
        <v/>
      </c>
    </row>
    <row r="1312" spans="1:11" ht="14.4" x14ac:dyDescent="0.3">
      <c r="A1312" s="61"/>
      <c r="B1312" s="62"/>
      <c r="C1312" s="62"/>
      <c r="D1312" s="62"/>
      <c r="E1312" s="62"/>
      <c r="F1312" s="62"/>
      <c r="G1312" s="124"/>
      <c r="H1312" s="124"/>
      <c r="I1312" s="12" t="str">
        <f t="shared" si="62"/>
        <v/>
      </c>
      <c r="J1312" s="13" t="str">
        <f t="shared" si="60"/>
        <v/>
      </c>
      <c r="K1312" s="13" t="str">
        <f t="shared" si="61"/>
        <v/>
      </c>
    </row>
    <row r="1313" spans="1:11" ht="14.4" x14ac:dyDescent="0.3">
      <c r="A1313" s="61"/>
      <c r="B1313" s="62"/>
      <c r="C1313" s="62"/>
      <c r="D1313" s="62"/>
      <c r="E1313" s="62"/>
      <c r="F1313" s="62"/>
      <c r="G1313" s="124"/>
      <c r="H1313" s="124"/>
      <c r="I1313" s="12" t="str">
        <f t="shared" si="62"/>
        <v/>
      </c>
      <c r="J1313" s="13" t="str">
        <f t="shared" si="60"/>
        <v/>
      </c>
      <c r="K1313" s="13" t="str">
        <f t="shared" si="61"/>
        <v/>
      </c>
    </row>
    <row r="1314" spans="1:11" ht="14.4" x14ac:dyDescent="0.3">
      <c r="A1314" s="61"/>
      <c r="B1314" s="62"/>
      <c r="C1314" s="62"/>
      <c r="D1314" s="62"/>
      <c r="E1314" s="62"/>
      <c r="F1314" s="62"/>
      <c r="G1314" s="124"/>
      <c r="H1314" s="124"/>
      <c r="I1314" s="12" t="str">
        <f t="shared" si="62"/>
        <v/>
      </c>
      <c r="J1314" s="13" t="str">
        <f t="shared" si="60"/>
        <v/>
      </c>
      <c r="K1314" s="13" t="str">
        <f t="shared" si="61"/>
        <v/>
      </c>
    </row>
    <row r="1315" spans="1:11" ht="14.4" x14ac:dyDescent="0.3">
      <c r="A1315" s="61"/>
      <c r="B1315" s="62"/>
      <c r="C1315" s="62"/>
      <c r="D1315" s="62"/>
      <c r="E1315" s="62"/>
      <c r="F1315" s="62"/>
      <c r="G1315" s="124"/>
      <c r="H1315" s="124"/>
      <c r="I1315" s="12" t="str">
        <f t="shared" si="62"/>
        <v/>
      </c>
      <c r="J1315" s="13" t="str">
        <f t="shared" si="60"/>
        <v/>
      </c>
      <c r="K1315" s="13" t="str">
        <f t="shared" si="61"/>
        <v/>
      </c>
    </row>
    <row r="1316" spans="1:11" ht="14.4" x14ac:dyDescent="0.3">
      <c r="A1316" s="61"/>
      <c r="B1316" s="62"/>
      <c r="C1316" s="62"/>
      <c r="D1316" s="62"/>
      <c r="E1316" s="62"/>
      <c r="F1316" s="62"/>
      <c r="G1316" s="124"/>
      <c r="H1316" s="124"/>
      <c r="I1316" s="12" t="str">
        <f t="shared" si="62"/>
        <v/>
      </c>
      <c r="J1316" s="13" t="str">
        <f t="shared" si="60"/>
        <v/>
      </c>
      <c r="K1316" s="13" t="str">
        <f t="shared" si="61"/>
        <v/>
      </c>
    </row>
    <row r="1317" spans="1:11" ht="14.4" x14ac:dyDescent="0.3">
      <c r="A1317" s="61"/>
      <c r="B1317" s="62"/>
      <c r="C1317" s="62"/>
      <c r="D1317" s="62"/>
      <c r="E1317" s="62"/>
      <c r="F1317" s="62"/>
      <c r="G1317" s="124"/>
      <c r="H1317" s="124"/>
      <c r="I1317" s="12" t="str">
        <f t="shared" si="62"/>
        <v/>
      </c>
      <c r="J1317" s="13" t="str">
        <f t="shared" si="60"/>
        <v/>
      </c>
      <c r="K1317" s="13" t="str">
        <f t="shared" si="61"/>
        <v/>
      </c>
    </row>
    <row r="1318" spans="1:11" ht="14.4" x14ac:dyDescent="0.3">
      <c r="A1318" s="61"/>
      <c r="B1318" s="62"/>
      <c r="C1318" s="62"/>
      <c r="D1318" s="62"/>
      <c r="E1318" s="62"/>
      <c r="F1318" s="62"/>
      <c r="G1318" s="124"/>
      <c r="H1318" s="124"/>
      <c r="I1318" s="12" t="str">
        <f t="shared" si="62"/>
        <v/>
      </c>
      <c r="J1318" s="13" t="str">
        <f t="shared" si="60"/>
        <v/>
      </c>
      <c r="K1318" s="13" t="str">
        <f t="shared" si="61"/>
        <v/>
      </c>
    </row>
    <row r="1319" spans="1:11" ht="14.4" x14ac:dyDescent="0.3">
      <c r="A1319" s="61"/>
      <c r="B1319" s="62"/>
      <c r="C1319" s="62"/>
      <c r="D1319" s="62"/>
      <c r="E1319" s="62"/>
      <c r="F1319" s="62"/>
      <c r="G1319" s="124"/>
      <c r="H1319" s="124"/>
      <c r="I1319" s="12" t="str">
        <f t="shared" si="62"/>
        <v/>
      </c>
      <c r="J1319" s="13" t="str">
        <f t="shared" si="60"/>
        <v/>
      </c>
      <c r="K1319" s="13" t="str">
        <f t="shared" si="61"/>
        <v/>
      </c>
    </row>
    <row r="1320" spans="1:11" ht="14.4" x14ac:dyDescent="0.3">
      <c r="A1320" s="61"/>
      <c r="B1320" s="62"/>
      <c r="C1320" s="62"/>
      <c r="D1320" s="62"/>
      <c r="E1320" s="62"/>
      <c r="F1320" s="62"/>
      <c r="G1320" s="124"/>
      <c r="H1320" s="124"/>
      <c r="I1320" s="12" t="str">
        <f t="shared" si="62"/>
        <v/>
      </c>
      <c r="J1320" s="13" t="str">
        <f t="shared" si="60"/>
        <v/>
      </c>
      <c r="K1320" s="13" t="str">
        <f t="shared" si="61"/>
        <v/>
      </c>
    </row>
    <row r="1321" spans="1:11" ht="14.4" x14ac:dyDescent="0.3">
      <c r="A1321" s="61"/>
      <c r="B1321" s="62"/>
      <c r="C1321" s="62"/>
      <c r="D1321" s="62"/>
      <c r="E1321" s="62"/>
      <c r="F1321" s="62"/>
      <c r="G1321" s="124"/>
      <c r="H1321" s="124"/>
      <c r="I1321" s="12" t="str">
        <f t="shared" si="62"/>
        <v/>
      </c>
      <c r="J1321" s="13" t="str">
        <f t="shared" si="60"/>
        <v/>
      </c>
      <c r="K1321" s="13" t="str">
        <f t="shared" si="61"/>
        <v/>
      </c>
    </row>
    <row r="1322" spans="1:11" ht="14.4" x14ac:dyDescent="0.3">
      <c r="A1322" s="61"/>
      <c r="B1322" s="62"/>
      <c r="C1322" s="62"/>
      <c r="D1322" s="62"/>
      <c r="E1322" s="62"/>
      <c r="F1322" s="62"/>
      <c r="G1322" s="124"/>
      <c r="H1322" s="124"/>
      <c r="I1322" s="12" t="str">
        <f t="shared" si="62"/>
        <v/>
      </c>
      <c r="J1322" s="13" t="str">
        <f t="shared" si="60"/>
        <v/>
      </c>
      <c r="K1322" s="13" t="str">
        <f t="shared" si="61"/>
        <v/>
      </c>
    </row>
    <row r="1323" spans="1:11" ht="14.4" x14ac:dyDescent="0.3">
      <c r="A1323" s="61"/>
      <c r="B1323" s="62"/>
      <c r="C1323" s="62"/>
      <c r="D1323" s="62"/>
      <c r="E1323" s="62"/>
      <c r="F1323" s="62"/>
      <c r="G1323" s="124"/>
      <c r="H1323" s="124"/>
      <c r="I1323" s="12" t="str">
        <f t="shared" si="62"/>
        <v/>
      </c>
      <c r="J1323" s="13" t="str">
        <f t="shared" si="60"/>
        <v/>
      </c>
      <c r="K1323" s="13" t="str">
        <f t="shared" si="61"/>
        <v/>
      </c>
    </row>
    <row r="1324" spans="1:11" ht="14.4" x14ac:dyDescent="0.3">
      <c r="A1324" s="61"/>
      <c r="B1324" s="62"/>
      <c r="C1324" s="62"/>
      <c r="D1324" s="62"/>
      <c r="E1324" s="62"/>
      <c r="F1324" s="62"/>
      <c r="G1324" s="124"/>
      <c r="H1324" s="124"/>
      <c r="I1324" s="12" t="str">
        <f t="shared" si="62"/>
        <v/>
      </c>
      <c r="J1324" s="13" t="str">
        <f t="shared" si="60"/>
        <v/>
      </c>
      <c r="K1324" s="13" t="str">
        <f t="shared" si="61"/>
        <v/>
      </c>
    </row>
    <row r="1325" spans="1:11" ht="14.4" x14ac:dyDescent="0.3">
      <c r="A1325" s="61"/>
      <c r="B1325" s="62"/>
      <c r="C1325" s="62"/>
      <c r="D1325" s="62"/>
      <c r="E1325" s="62"/>
      <c r="F1325" s="62"/>
      <c r="G1325" s="124"/>
      <c r="H1325" s="124"/>
      <c r="I1325" s="12" t="str">
        <f t="shared" si="62"/>
        <v/>
      </c>
      <c r="J1325" s="13" t="str">
        <f t="shared" si="60"/>
        <v/>
      </c>
      <c r="K1325" s="13" t="str">
        <f t="shared" si="61"/>
        <v/>
      </c>
    </row>
    <row r="1326" spans="1:11" ht="14.4" x14ac:dyDescent="0.3">
      <c r="A1326" s="61"/>
      <c r="B1326" s="62"/>
      <c r="C1326" s="62"/>
      <c r="D1326" s="62"/>
      <c r="E1326" s="62"/>
      <c r="F1326" s="62"/>
      <c r="G1326" s="124"/>
      <c r="H1326" s="124"/>
      <c r="I1326" s="12" t="str">
        <f t="shared" si="62"/>
        <v/>
      </c>
      <c r="J1326" s="13" t="str">
        <f t="shared" si="60"/>
        <v/>
      </c>
      <c r="K1326" s="13" t="str">
        <f t="shared" si="61"/>
        <v/>
      </c>
    </row>
    <row r="1327" spans="1:11" ht="14.4" x14ac:dyDescent="0.3">
      <c r="A1327" s="61"/>
      <c r="B1327" s="62"/>
      <c r="C1327" s="62"/>
      <c r="D1327" s="62"/>
      <c r="E1327" s="62"/>
      <c r="F1327" s="62"/>
      <c r="G1327" s="124"/>
      <c r="H1327" s="124"/>
      <c r="I1327" s="12" t="str">
        <f t="shared" si="62"/>
        <v/>
      </c>
      <c r="J1327" s="13" t="str">
        <f t="shared" si="60"/>
        <v/>
      </c>
      <c r="K1327" s="13" t="str">
        <f t="shared" si="61"/>
        <v/>
      </c>
    </row>
    <row r="1328" spans="1:11" ht="14.4" x14ac:dyDescent="0.3">
      <c r="A1328" s="61"/>
      <c r="B1328" s="62"/>
      <c r="C1328" s="62"/>
      <c r="D1328" s="62"/>
      <c r="E1328" s="62"/>
      <c r="F1328" s="62"/>
      <c r="G1328" s="124"/>
      <c r="H1328" s="124"/>
      <c r="I1328" s="12" t="str">
        <f t="shared" si="62"/>
        <v/>
      </c>
      <c r="J1328" s="13" t="str">
        <f t="shared" si="60"/>
        <v/>
      </c>
      <c r="K1328" s="13" t="str">
        <f t="shared" si="61"/>
        <v/>
      </c>
    </row>
    <row r="1329" spans="1:11" ht="14.4" x14ac:dyDescent="0.3">
      <c r="A1329" s="61"/>
      <c r="B1329" s="62"/>
      <c r="C1329" s="62"/>
      <c r="D1329" s="62"/>
      <c r="E1329" s="62"/>
      <c r="F1329" s="62"/>
      <c r="G1329" s="124"/>
      <c r="H1329" s="124"/>
      <c r="I1329" s="12" t="str">
        <f t="shared" si="62"/>
        <v/>
      </c>
      <c r="J1329" s="13" t="str">
        <f t="shared" si="60"/>
        <v/>
      </c>
      <c r="K1329" s="13" t="str">
        <f t="shared" si="61"/>
        <v/>
      </c>
    </row>
    <row r="1330" spans="1:11" ht="14.4" x14ac:dyDescent="0.3">
      <c r="A1330" s="61"/>
      <c r="B1330" s="62"/>
      <c r="C1330" s="62"/>
      <c r="D1330" s="62"/>
      <c r="E1330" s="62"/>
      <c r="F1330" s="62"/>
      <c r="G1330" s="124"/>
      <c r="H1330" s="124"/>
      <c r="I1330" s="12" t="str">
        <f t="shared" si="62"/>
        <v/>
      </c>
      <c r="J1330" s="13" t="str">
        <f t="shared" si="60"/>
        <v/>
      </c>
      <c r="K1330" s="13" t="str">
        <f t="shared" si="61"/>
        <v/>
      </c>
    </row>
    <row r="1331" spans="1:11" ht="14.4" x14ac:dyDescent="0.3">
      <c r="A1331" s="61"/>
      <c r="B1331" s="62"/>
      <c r="C1331" s="62"/>
      <c r="D1331" s="62"/>
      <c r="E1331" s="62"/>
      <c r="F1331" s="62"/>
      <c r="G1331" s="124"/>
      <c r="H1331" s="124"/>
      <c r="I1331" s="12" t="str">
        <f t="shared" si="62"/>
        <v/>
      </c>
      <c r="J1331" s="13" t="str">
        <f t="shared" si="60"/>
        <v/>
      </c>
      <c r="K1331" s="13" t="str">
        <f t="shared" si="61"/>
        <v/>
      </c>
    </row>
    <row r="1332" spans="1:11" ht="14.4" x14ac:dyDescent="0.3">
      <c r="A1332" s="61"/>
      <c r="B1332" s="62"/>
      <c r="C1332" s="62"/>
      <c r="D1332" s="62"/>
      <c r="E1332" s="62"/>
      <c r="F1332" s="62"/>
      <c r="G1332" s="124"/>
      <c r="H1332" s="124"/>
      <c r="I1332" s="12" t="str">
        <f t="shared" si="62"/>
        <v/>
      </c>
      <c r="J1332" s="13" t="str">
        <f t="shared" si="60"/>
        <v/>
      </c>
      <c r="K1332" s="13" t="str">
        <f t="shared" si="61"/>
        <v/>
      </c>
    </row>
    <row r="1333" spans="1:11" ht="14.4" x14ac:dyDescent="0.3">
      <c r="A1333" s="61"/>
      <c r="B1333" s="62"/>
      <c r="C1333" s="62"/>
      <c r="D1333" s="62"/>
      <c r="E1333" s="62"/>
      <c r="F1333" s="62"/>
      <c r="G1333" s="124"/>
      <c r="H1333" s="124"/>
      <c r="I1333" s="12" t="str">
        <f t="shared" si="62"/>
        <v/>
      </c>
      <c r="J1333" s="13" t="str">
        <f t="shared" si="60"/>
        <v/>
      </c>
      <c r="K1333" s="13" t="str">
        <f t="shared" si="61"/>
        <v/>
      </c>
    </row>
    <row r="1334" spans="1:11" ht="14.4" x14ac:dyDescent="0.3">
      <c r="A1334" s="61"/>
      <c r="B1334" s="62"/>
      <c r="C1334" s="62"/>
      <c r="D1334" s="62"/>
      <c r="E1334" s="62"/>
      <c r="F1334" s="62"/>
      <c r="G1334" s="124"/>
      <c r="H1334" s="124"/>
      <c r="I1334" s="12" t="str">
        <f t="shared" si="62"/>
        <v/>
      </c>
      <c r="J1334" s="13" t="str">
        <f t="shared" si="60"/>
        <v/>
      </c>
      <c r="K1334" s="13" t="str">
        <f t="shared" si="61"/>
        <v/>
      </c>
    </row>
    <row r="1335" spans="1:11" ht="14.4" x14ac:dyDescent="0.3">
      <c r="A1335" s="61"/>
      <c r="B1335" s="62"/>
      <c r="C1335" s="62"/>
      <c r="D1335" s="62"/>
      <c r="E1335" s="62"/>
      <c r="F1335" s="62"/>
      <c r="G1335" s="124"/>
      <c r="H1335" s="124"/>
      <c r="I1335" s="12" t="str">
        <f t="shared" si="62"/>
        <v/>
      </c>
      <c r="J1335" s="13" t="str">
        <f t="shared" si="60"/>
        <v/>
      </c>
      <c r="K1335" s="13" t="str">
        <f t="shared" si="61"/>
        <v/>
      </c>
    </row>
    <row r="1336" spans="1:11" ht="14.4" x14ac:dyDescent="0.3">
      <c r="A1336" s="61"/>
      <c r="B1336" s="62"/>
      <c r="C1336" s="62"/>
      <c r="D1336" s="62"/>
      <c r="E1336" s="62"/>
      <c r="F1336" s="62"/>
      <c r="G1336" s="124"/>
      <c r="H1336" s="124"/>
      <c r="I1336" s="12" t="str">
        <f t="shared" si="62"/>
        <v/>
      </c>
      <c r="J1336" s="13" t="str">
        <f t="shared" si="60"/>
        <v/>
      </c>
      <c r="K1336" s="13" t="str">
        <f t="shared" si="61"/>
        <v/>
      </c>
    </row>
    <row r="1337" spans="1:11" ht="14.4" x14ac:dyDescent="0.3">
      <c r="A1337" s="61"/>
      <c r="B1337" s="62"/>
      <c r="C1337" s="62"/>
      <c r="D1337" s="62"/>
      <c r="E1337" s="62"/>
      <c r="F1337" s="62"/>
      <c r="G1337" s="124"/>
      <c r="H1337" s="124"/>
      <c r="I1337" s="12" t="str">
        <f t="shared" si="62"/>
        <v/>
      </c>
      <c r="J1337" s="13" t="str">
        <f t="shared" si="60"/>
        <v/>
      </c>
      <c r="K1337" s="13" t="str">
        <f t="shared" si="61"/>
        <v/>
      </c>
    </row>
    <row r="1338" spans="1:11" ht="14.4" x14ac:dyDescent="0.3">
      <c r="A1338" s="61"/>
      <c r="B1338" s="62"/>
      <c r="C1338" s="62"/>
      <c r="D1338" s="62"/>
      <c r="E1338" s="62"/>
      <c r="F1338" s="62"/>
      <c r="G1338" s="124"/>
      <c r="H1338" s="124"/>
      <c r="I1338" s="12" t="str">
        <f t="shared" si="62"/>
        <v/>
      </c>
      <c r="J1338" s="13" t="str">
        <f t="shared" si="60"/>
        <v/>
      </c>
      <c r="K1338" s="13" t="str">
        <f t="shared" si="61"/>
        <v/>
      </c>
    </row>
    <row r="1339" spans="1:11" ht="14.4" x14ac:dyDescent="0.3">
      <c r="A1339" s="61"/>
      <c r="B1339" s="62"/>
      <c r="C1339" s="62"/>
      <c r="D1339" s="62"/>
      <c r="E1339" s="62"/>
      <c r="F1339" s="62"/>
      <c r="G1339" s="124"/>
      <c r="H1339" s="124"/>
      <c r="I1339" s="12" t="str">
        <f t="shared" si="62"/>
        <v/>
      </c>
      <c r="J1339" s="13" t="str">
        <f t="shared" si="60"/>
        <v/>
      </c>
      <c r="K1339" s="13" t="str">
        <f t="shared" si="61"/>
        <v/>
      </c>
    </row>
    <row r="1340" spans="1:11" ht="14.4" x14ac:dyDescent="0.3">
      <c r="A1340" s="61"/>
      <c r="B1340" s="62"/>
      <c r="C1340" s="62"/>
      <c r="D1340" s="62"/>
      <c r="E1340" s="62"/>
      <c r="F1340" s="62"/>
      <c r="G1340" s="124"/>
      <c r="H1340" s="124"/>
      <c r="I1340" s="12" t="str">
        <f t="shared" si="62"/>
        <v/>
      </c>
      <c r="J1340" s="13" t="str">
        <f t="shared" si="60"/>
        <v/>
      </c>
      <c r="K1340" s="13" t="str">
        <f t="shared" si="61"/>
        <v/>
      </c>
    </row>
    <row r="1341" spans="1:11" ht="14.4" x14ac:dyDescent="0.3">
      <c r="A1341" s="61"/>
      <c r="B1341" s="62"/>
      <c r="C1341" s="62"/>
      <c r="D1341" s="62"/>
      <c r="E1341" s="62"/>
      <c r="F1341" s="62"/>
      <c r="G1341" s="124"/>
      <c r="H1341" s="124"/>
      <c r="I1341" s="12" t="str">
        <f t="shared" si="62"/>
        <v/>
      </c>
      <c r="J1341" s="13" t="str">
        <f t="shared" si="60"/>
        <v/>
      </c>
      <c r="K1341" s="13" t="str">
        <f t="shared" si="61"/>
        <v/>
      </c>
    </row>
    <row r="1342" spans="1:11" ht="14.4" x14ac:dyDescent="0.3">
      <c r="A1342" s="61"/>
      <c r="B1342" s="62"/>
      <c r="C1342" s="62"/>
      <c r="D1342" s="62"/>
      <c r="E1342" s="62"/>
      <c r="F1342" s="62"/>
      <c r="G1342" s="124"/>
      <c r="H1342" s="124"/>
      <c r="I1342" s="12" t="str">
        <f t="shared" si="62"/>
        <v/>
      </c>
      <c r="J1342" s="13" t="str">
        <f t="shared" si="60"/>
        <v/>
      </c>
      <c r="K1342" s="13" t="str">
        <f t="shared" si="61"/>
        <v/>
      </c>
    </row>
    <row r="1343" spans="1:11" ht="14.4" x14ac:dyDescent="0.3">
      <c r="A1343" s="61"/>
      <c r="B1343" s="62"/>
      <c r="C1343" s="62"/>
      <c r="D1343" s="62"/>
      <c r="E1343" s="62"/>
      <c r="F1343" s="62"/>
      <c r="G1343" s="124"/>
      <c r="H1343" s="124"/>
      <c r="I1343" s="12" t="str">
        <f t="shared" si="62"/>
        <v/>
      </c>
      <c r="J1343" s="13" t="str">
        <f t="shared" si="60"/>
        <v/>
      </c>
      <c r="K1343" s="13" t="str">
        <f t="shared" si="61"/>
        <v/>
      </c>
    </row>
    <row r="1344" spans="1:11" ht="14.4" x14ac:dyDescent="0.3">
      <c r="A1344" s="61"/>
      <c r="B1344" s="62"/>
      <c r="C1344" s="62"/>
      <c r="D1344" s="62"/>
      <c r="E1344" s="62"/>
      <c r="F1344" s="62"/>
      <c r="G1344" s="124"/>
      <c r="H1344" s="124"/>
      <c r="I1344" s="12" t="str">
        <f t="shared" si="62"/>
        <v/>
      </c>
      <c r="J1344" s="13" t="str">
        <f t="shared" si="60"/>
        <v/>
      </c>
      <c r="K1344" s="13" t="str">
        <f t="shared" si="61"/>
        <v/>
      </c>
    </row>
    <row r="1345" spans="1:11" ht="14.4" x14ac:dyDescent="0.3">
      <c r="A1345" s="61"/>
      <c r="B1345" s="62"/>
      <c r="C1345" s="62"/>
      <c r="D1345" s="62"/>
      <c r="E1345" s="62"/>
      <c r="F1345" s="62"/>
      <c r="G1345" s="124"/>
      <c r="H1345" s="124"/>
      <c r="I1345" s="12" t="str">
        <f t="shared" si="62"/>
        <v/>
      </c>
      <c r="J1345" s="13" t="str">
        <f t="shared" si="60"/>
        <v/>
      </c>
      <c r="K1345" s="13" t="str">
        <f t="shared" si="61"/>
        <v/>
      </c>
    </row>
    <row r="1346" spans="1:11" ht="14.4" x14ac:dyDescent="0.3">
      <c r="A1346" s="61"/>
      <c r="B1346" s="62"/>
      <c r="C1346" s="62"/>
      <c r="D1346" s="62"/>
      <c r="E1346" s="62"/>
      <c r="F1346" s="62"/>
      <c r="G1346" s="124"/>
      <c r="H1346" s="124"/>
      <c r="I1346" s="12" t="str">
        <f t="shared" si="62"/>
        <v/>
      </c>
      <c r="J1346" s="13" t="str">
        <f t="shared" si="60"/>
        <v/>
      </c>
      <c r="K1346" s="13" t="str">
        <f t="shared" si="61"/>
        <v/>
      </c>
    </row>
    <row r="1347" spans="1:11" ht="14.4" x14ac:dyDescent="0.3">
      <c r="A1347" s="61"/>
      <c r="B1347" s="62"/>
      <c r="C1347" s="62"/>
      <c r="D1347" s="62"/>
      <c r="E1347" s="62"/>
      <c r="F1347" s="62"/>
      <c r="G1347" s="124"/>
      <c r="H1347" s="124"/>
      <c r="I1347" s="12" t="str">
        <f t="shared" si="62"/>
        <v/>
      </c>
      <c r="J1347" s="13" t="str">
        <f t="shared" si="60"/>
        <v/>
      </c>
      <c r="K1347" s="13" t="str">
        <f t="shared" si="61"/>
        <v/>
      </c>
    </row>
    <row r="1348" spans="1:11" ht="14.4" x14ac:dyDescent="0.3">
      <c r="A1348" s="61"/>
      <c r="B1348" s="62"/>
      <c r="C1348" s="62"/>
      <c r="D1348" s="62"/>
      <c r="E1348" s="62"/>
      <c r="F1348" s="62"/>
      <c r="G1348" s="124"/>
      <c r="H1348" s="124"/>
      <c r="I1348" s="12" t="str">
        <f t="shared" si="62"/>
        <v/>
      </c>
      <c r="J1348" s="13" t="str">
        <f t="shared" si="60"/>
        <v/>
      </c>
      <c r="K1348" s="13" t="str">
        <f t="shared" si="61"/>
        <v/>
      </c>
    </row>
    <row r="1349" spans="1:11" ht="14.4" x14ac:dyDescent="0.3">
      <c r="A1349" s="61"/>
      <c r="B1349" s="62"/>
      <c r="C1349" s="62"/>
      <c r="D1349" s="62"/>
      <c r="E1349" s="62"/>
      <c r="F1349" s="62"/>
      <c r="G1349" s="124"/>
      <c r="H1349" s="124"/>
      <c r="I1349" s="12" t="str">
        <f t="shared" si="62"/>
        <v/>
      </c>
      <c r="J1349" s="13" t="str">
        <f t="shared" si="60"/>
        <v/>
      </c>
      <c r="K1349" s="13" t="str">
        <f t="shared" si="61"/>
        <v/>
      </c>
    </row>
    <row r="1350" spans="1:11" ht="14.4" x14ac:dyDescent="0.3">
      <c r="A1350" s="61"/>
      <c r="B1350" s="62"/>
      <c r="C1350" s="62"/>
      <c r="D1350" s="62"/>
      <c r="E1350" s="62"/>
      <c r="F1350" s="62"/>
      <c r="G1350" s="124"/>
      <c r="H1350" s="124"/>
      <c r="I1350" s="12" t="str">
        <f t="shared" si="62"/>
        <v/>
      </c>
      <c r="J1350" s="13" t="str">
        <f t="shared" si="60"/>
        <v/>
      </c>
      <c r="K1350" s="13" t="str">
        <f t="shared" si="61"/>
        <v/>
      </c>
    </row>
    <row r="1351" spans="1:11" ht="14.4" x14ac:dyDescent="0.3">
      <c r="A1351" s="61"/>
      <c r="B1351" s="62"/>
      <c r="C1351" s="62"/>
      <c r="D1351" s="62"/>
      <c r="E1351" s="62"/>
      <c r="F1351" s="62"/>
      <c r="G1351" s="124"/>
      <c r="H1351" s="124"/>
      <c r="I1351" s="12" t="str">
        <f t="shared" si="62"/>
        <v/>
      </c>
      <c r="J1351" s="13" t="str">
        <f t="shared" si="60"/>
        <v/>
      </c>
      <c r="K1351" s="13" t="str">
        <f t="shared" si="61"/>
        <v/>
      </c>
    </row>
    <row r="1352" spans="1:11" ht="14.4" x14ac:dyDescent="0.3">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4.4" x14ac:dyDescent="0.3">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4.4" x14ac:dyDescent="0.3">
      <c r="A1354" s="61"/>
      <c r="B1354" s="62"/>
      <c r="C1354" s="62"/>
      <c r="D1354" s="62"/>
      <c r="E1354" s="62"/>
      <c r="F1354" s="62"/>
      <c r="G1354" s="124"/>
      <c r="H1354" s="124"/>
      <c r="I1354" s="12" t="str">
        <f t="shared" si="65"/>
        <v/>
      </c>
      <c r="J1354" s="13" t="str">
        <f t="shared" si="63"/>
        <v/>
      </c>
      <c r="K1354" s="13" t="str">
        <f t="shared" si="64"/>
        <v/>
      </c>
    </row>
    <row r="1355" spans="1:11" ht="14.4" x14ac:dyDescent="0.3">
      <c r="A1355" s="61"/>
      <c r="B1355" s="62"/>
      <c r="C1355" s="62"/>
      <c r="D1355" s="62"/>
      <c r="E1355" s="62"/>
      <c r="F1355" s="62"/>
      <c r="G1355" s="124"/>
      <c r="H1355" s="124"/>
      <c r="I1355" s="12" t="str">
        <f t="shared" si="65"/>
        <v/>
      </c>
      <c r="J1355" s="13" t="str">
        <f t="shared" si="63"/>
        <v/>
      </c>
      <c r="K1355" s="13" t="str">
        <f t="shared" si="64"/>
        <v/>
      </c>
    </row>
    <row r="1356" spans="1:11" ht="14.4" x14ac:dyDescent="0.3">
      <c r="A1356" s="61"/>
      <c r="B1356" s="62"/>
      <c r="C1356" s="62"/>
      <c r="D1356" s="62"/>
      <c r="E1356" s="62"/>
      <c r="F1356" s="62"/>
      <c r="G1356" s="124"/>
      <c r="H1356" s="124"/>
      <c r="I1356" s="12" t="str">
        <f t="shared" si="65"/>
        <v/>
      </c>
      <c r="J1356" s="13" t="str">
        <f t="shared" si="63"/>
        <v/>
      </c>
      <c r="K1356" s="13" t="str">
        <f t="shared" si="64"/>
        <v/>
      </c>
    </row>
    <row r="1357" spans="1:11" ht="14.4" x14ac:dyDescent="0.3">
      <c r="A1357" s="61"/>
      <c r="B1357" s="62"/>
      <c r="C1357" s="62"/>
      <c r="D1357" s="62"/>
      <c r="E1357" s="62"/>
      <c r="F1357" s="62"/>
      <c r="G1357" s="124"/>
      <c r="H1357" s="124"/>
      <c r="I1357" s="12" t="str">
        <f t="shared" si="65"/>
        <v/>
      </c>
      <c r="J1357" s="13" t="str">
        <f t="shared" si="63"/>
        <v/>
      </c>
      <c r="K1357" s="13" t="str">
        <f t="shared" si="64"/>
        <v/>
      </c>
    </row>
    <row r="1358" spans="1:11" ht="14.4" x14ac:dyDescent="0.3">
      <c r="A1358" s="61"/>
      <c r="B1358" s="62"/>
      <c r="C1358" s="62"/>
      <c r="D1358" s="62"/>
      <c r="E1358" s="62"/>
      <c r="F1358" s="62"/>
      <c r="G1358" s="124"/>
      <c r="H1358" s="124"/>
      <c r="I1358" s="12" t="str">
        <f t="shared" si="65"/>
        <v/>
      </c>
      <c r="J1358" s="13" t="str">
        <f t="shared" si="63"/>
        <v/>
      </c>
      <c r="K1358" s="13" t="str">
        <f t="shared" si="64"/>
        <v/>
      </c>
    </row>
    <row r="1359" spans="1:11" ht="14.4" x14ac:dyDescent="0.3">
      <c r="A1359" s="61"/>
      <c r="B1359" s="62"/>
      <c r="C1359" s="62"/>
      <c r="D1359" s="62"/>
      <c r="E1359" s="62"/>
      <c r="F1359" s="62"/>
      <c r="G1359" s="124"/>
      <c r="H1359" s="124"/>
      <c r="I1359" s="12" t="str">
        <f t="shared" si="65"/>
        <v/>
      </c>
      <c r="J1359" s="13" t="str">
        <f t="shared" si="63"/>
        <v/>
      </c>
      <c r="K1359" s="13" t="str">
        <f t="shared" si="64"/>
        <v/>
      </c>
    </row>
    <row r="1360" spans="1:11" ht="14.4" x14ac:dyDescent="0.3">
      <c r="A1360" s="61"/>
      <c r="B1360" s="62"/>
      <c r="C1360" s="62"/>
      <c r="D1360" s="62"/>
      <c r="E1360" s="62"/>
      <c r="F1360" s="62"/>
      <c r="G1360" s="124"/>
      <c r="H1360" s="124"/>
      <c r="I1360" s="12" t="str">
        <f t="shared" si="65"/>
        <v/>
      </c>
      <c r="J1360" s="13" t="str">
        <f t="shared" si="63"/>
        <v/>
      </c>
      <c r="K1360" s="13" t="str">
        <f t="shared" si="64"/>
        <v/>
      </c>
    </row>
    <row r="1361" spans="1:11" ht="14.4" x14ac:dyDescent="0.3">
      <c r="A1361" s="61"/>
      <c r="B1361" s="62"/>
      <c r="C1361" s="62"/>
      <c r="D1361" s="62"/>
      <c r="E1361" s="62"/>
      <c r="F1361" s="62"/>
      <c r="G1361" s="124"/>
      <c r="H1361" s="124"/>
      <c r="I1361" s="12" t="str">
        <f t="shared" si="65"/>
        <v/>
      </c>
      <c r="J1361" s="13" t="str">
        <f t="shared" si="63"/>
        <v/>
      </c>
      <c r="K1361" s="13" t="str">
        <f t="shared" si="64"/>
        <v/>
      </c>
    </row>
    <row r="1362" spans="1:11" ht="14.4" x14ac:dyDescent="0.3">
      <c r="A1362" s="61"/>
      <c r="B1362" s="62"/>
      <c r="C1362" s="62"/>
      <c r="D1362" s="62"/>
      <c r="E1362" s="62"/>
      <c r="F1362" s="62"/>
      <c r="G1362" s="124"/>
      <c r="H1362" s="124"/>
      <c r="I1362" s="12" t="str">
        <f t="shared" si="65"/>
        <v/>
      </c>
      <c r="J1362" s="13" t="str">
        <f t="shared" si="63"/>
        <v/>
      </c>
      <c r="K1362" s="13" t="str">
        <f t="shared" si="64"/>
        <v/>
      </c>
    </row>
    <row r="1363" spans="1:11" ht="14.4" x14ac:dyDescent="0.3">
      <c r="A1363" s="61"/>
      <c r="B1363" s="62"/>
      <c r="C1363" s="62"/>
      <c r="D1363" s="62"/>
      <c r="E1363" s="62"/>
      <c r="F1363" s="62"/>
      <c r="G1363" s="124"/>
      <c r="H1363" s="124"/>
      <c r="I1363" s="12" t="str">
        <f t="shared" si="65"/>
        <v/>
      </c>
      <c r="J1363" s="13" t="str">
        <f t="shared" si="63"/>
        <v/>
      </c>
      <c r="K1363" s="13" t="str">
        <f t="shared" si="64"/>
        <v/>
      </c>
    </row>
    <row r="1364" spans="1:11" ht="14.4" x14ac:dyDescent="0.3">
      <c r="A1364" s="61"/>
      <c r="B1364" s="62"/>
      <c r="C1364" s="62"/>
      <c r="D1364" s="62"/>
      <c r="E1364" s="62"/>
      <c r="F1364" s="62"/>
      <c r="G1364" s="124"/>
      <c r="H1364" s="124"/>
      <c r="I1364" s="12" t="str">
        <f t="shared" si="65"/>
        <v/>
      </c>
      <c r="J1364" s="13" t="str">
        <f t="shared" si="63"/>
        <v/>
      </c>
      <c r="K1364" s="13" t="str">
        <f t="shared" si="64"/>
        <v/>
      </c>
    </row>
    <row r="1365" spans="1:11" ht="14.4" x14ac:dyDescent="0.3">
      <c r="A1365" s="61"/>
      <c r="B1365" s="62"/>
      <c r="C1365" s="62"/>
      <c r="D1365" s="62"/>
      <c r="E1365" s="62"/>
      <c r="F1365" s="62"/>
      <c r="G1365" s="124"/>
      <c r="H1365" s="124"/>
      <c r="I1365" s="12" t="str">
        <f t="shared" si="65"/>
        <v/>
      </c>
      <c r="J1365" s="13" t="str">
        <f t="shared" si="63"/>
        <v/>
      </c>
      <c r="K1365" s="13" t="str">
        <f t="shared" si="64"/>
        <v/>
      </c>
    </row>
    <row r="1366" spans="1:11" ht="14.4" x14ac:dyDescent="0.3">
      <c r="A1366" s="61"/>
      <c r="B1366" s="62"/>
      <c r="C1366" s="62"/>
      <c r="D1366" s="62"/>
      <c r="E1366" s="62"/>
      <c r="F1366" s="62"/>
      <c r="G1366" s="124"/>
      <c r="H1366" s="124"/>
      <c r="I1366" s="12" t="str">
        <f t="shared" si="65"/>
        <v/>
      </c>
      <c r="J1366" s="13" t="str">
        <f t="shared" si="63"/>
        <v/>
      </c>
      <c r="K1366" s="13" t="str">
        <f t="shared" si="64"/>
        <v/>
      </c>
    </row>
    <row r="1367" spans="1:11" ht="14.4" x14ac:dyDescent="0.3">
      <c r="A1367" s="61"/>
      <c r="B1367" s="62"/>
      <c r="C1367" s="62"/>
      <c r="D1367" s="62"/>
      <c r="E1367" s="62"/>
      <c r="F1367" s="62"/>
      <c r="G1367" s="124"/>
      <c r="H1367" s="124"/>
      <c r="I1367" s="12" t="str">
        <f t="shared" si="65"/>
        <v/>
      </c>
      <c r="J1367" s="13" t="str">
        <f t="shared" si="63"/>
        <v/>
      </c>
      <c r="K1367" s="13" t="str">
        <f t="shared" si="64"/>
        <v/>
      </c>
    </row>
    <row r="1368" spans="1:11" ht="14.4" x14ac:dyDescent="0.3">
      <c r="A1368" s="61"/>
      <c r="B1368" s="62"/>
      <c r="C1368" s="62"/>
      <c r="D1368" s="62"/>
      <c r="E1368" s="62"/>
      <c r="F1368" s="62"/>
      <c r="G1368" s="124"/>
      <c r="H1368" s="124"/>
      <c r="I1368" s="12" t="str">
        <f t="shared" si="65"/>
        <v/>
      </c>
      <c r="J1368" s="13" t="str">
        <f t="shared" si="63"/>
        <v/>
      </c>
      <c r="K1368" s="13" t="str">
        <f t="shared" si="64"/>
        <v/>
      </c>
    </row>
    <row r="1369" spans="1:11" ht="14.4" x14ac:dyDescent="0.3">
      <c r="A1369" s="61"/>
      <c r="B1369" s="62"/>
      <c r="C1369" s="62"/>
      <c r="D1369" s="62"/>
      <c r="E1369" s="62"/>
      <c r="F1369" s="62"/>
      <c r="G1369" s="124"/>
      <c r="H1369" s="124"/>
      <c r="I1369" s="12" t="str">
        <f t="shared" si="65"/>
        <v/>
      </c>
      <c r="J1369" s="13" t="str">
        <f t="shared" si="63"/>
        <v/>
      </c>
      <c r="K1369" s="13" t="str">
        <f t="shared" si="64"/>
        <v/>
      </c>
    </row>
    <row r="1370" spans="1:11" ht="14.4" x14ac:dyDescent="0.3">
      <c r="A1370" s="61"/>
      <c r="B1370" s="62"/>
      <c r="C1370" s="62"/>
      <c r="D1370" s="62"/>
      <c r="E1370" s="62"/>
      <c r="F1370" s="62"/>
      <c r="G1370" s="124"/>
      <c r="H1370" s="124"/>
      <c r="I1370" s="12" t="str">
        <f t="shared" si="65"/>
        <v/>
      </c>
      <c r="J1370" s="13" t="str">
        <f t="shared" si="63"/>
        <v/>
      </c>
      <c r="K1370" s="13" t="str">
        <f t="shared" si="64"/>
        <v/>
      </c>
    </row>
    <row r="1371" spans="1:11" ht="14.4" x14ac:dyDescent="0.3">
      <c r="A1371" s="61"/>
      <c r="B1371" s="62"/>
      <c r="C1371" s="62"/>
      <c r="D1371" s="62"/>
      <c r="E1371" s="62"/>
      <c r="F1371" s="62"/>
      <c r="G1371" s="124"/>
      <c r="H1371" s="124"/>
      <c r="I1371" s="12" t="str">
        <f t="shared" si="65"/>
        <v/>
      </c>
      <c r="J1371" s="13" t="str">
        <f t="shared" si="63"/>
        <v/>
      </c>
      <c r="K1371" s="13" t="str">
        <f t="shared" si="64"/>
        <v/>
      </c>
    </row>
    <row r="1372" spans="1:11" ht="14.4" x14ac:dyDescent="0.3">
      <c r="A1372" s="61"/>
      <c r="B1372" s="62"/>
      <c r="C1372" s="62"/>
      <c r="D1372" s="62"/>
      <c r="E1372" s="62"/>
      <c r="F1372" s="62"/>
      <c r="G1372" s="124"/>
      <c r="H1372" s="124"/>
      <c r="I1372" s="12" t="str">
        <f t="shared" si="65"/>
        <v/>
      </c>
      <c r="J1372" s="13" t="str">
        <f t="shared" si="63"/>
        <v/>
      </c>
      <c r="K1372" s="13" t="str">
        <f t="shared" si="64"/>
        <v/>
      </c>
    </row>
    <row r="1373" spans="1:11" ht="14.4" x14ac:dyDescent="0.3">
      <c r="A1373" s="61"/>
      <c r="B1373" s="62"/>
      <c r="C1373" s="62"/>
      <c r="D1373" s="62"/>
      <c r="E1373" s="62"/>
      <c r="F1373" s="62"/>
      <c r="G1373" s="124"/>
      <c r="H1373" s="124"/>
      <c r="I1373" s="12" t="str">
        <f t="shared" si="65"/>
        <v/>
      </c>
      <c r="J1373" s="13" t="str">
        <f t="shared" si="63"/>
        <v/>
      </c>
      <c r="K1373" s="13" t="str">
        <f t="shared" si="64"/>
        <v/>
      </c>
    </row>
    <row r="1374" spans="1:11" ht="14.4" x14ac:dyDescent="0.3">
      <c r="A1374" s="61"/>
      <c r="B1374" s="62"/>
      <c r="C1374" s="62"/>
      <c r="D1374" s="62"/>
      <c r="E1374" s="62"/>
      <c r="F1374" s="62"/>
      <c r="G1374" s="124"/>
      <c r="H1374" s="124"/>
      <c r="I1374" s="12" t="str">
        <f t="shared" si="65"/>
        <v/>
      </c>
      <c r="J1374" s="13" t="str">
        <f t="shared" si="63"/>
        <v/>
      </c>
      <c r="K1374" s="13" t="str">
        <f t="shared" si="64"/>
        <v/>
      </c>
    </row>
    <row r="1375" spans="1:11" ht="14.4" x14ac:dyDescent="0.3">
      <c r="A1375" s="61"/>
      <c r="B1375" s="62"/>
      <c r="C1375" s="62"/>
      <c r="D1375" s="62"/>
      <c r="E1375" s="62"/>
      <c r="F1375" s="62"/>
      <c r="G1375" s="124"/>
      <c r="H1375" s="124"/>
      <c r="I1375" s="12" t="str">
        <f t="shared" si="65"/>
        <v/>
      </c>
      <c r="J1375" s="13" t="str">
        <f t="shared" si="63"/>
        <v/>
      </c>
      <c r="K1375" s="13" t="str">
        <f t="shared" si="64"/>
        <v/>
      </c>
    </row>
    <row r="1376" spans="1:11" ht="14.4" x14ac:dyDescent="0.3">
      <c r="A1376" s="61"/>
      <c r="B1376" s="62"/>
      <c r="C1376" s="62"/>
      <c r="D1376" s="62"/>
      <c r="E1376" s="62"/>
      <c r="F1376" s="62"/>
      <c r="G1376" s="124"/>
      <c r="H1376" s="124"/>
      <c r="I1376" s="12" t="str">
        <f t="shared" si="65"/>
        <v/>
      </c>
      <c r="J1376" s="13" t="str">
        <f t="shared" si="63"/>
        <v/>
      </c>
      <c r="K1376" s="13" t="str">
        <f t="shared" si="64"/>
        <v/>
      </c>
    </row>
    <row r="1377" spans="1:11" ht="14.4" x14ac:dyDescent="0.3">
      <c r="A1377" s="61"/>
      <c r="B1377" s="62"/>
      <c r="C1377" s="62"/>
      <c r="D1377" s="62"/>
      <c r="E1377" s="62"/>
      <c r="F1377" s="62"/>
      <c r="G1377" s="124"/>
      <c r="H1377" s="124"/>
      <c r="I1377" s="12" t="str">
        <f t="shared" si="65"/>
        <v/>
      </c>
      <c r="J1377" s="13" t="str">
        <f t="shared" si="63"/>
        <v/>
      </c>
      <c r="K1377" s="13" t="str">
        <f t="shared" si="64"/>
        <v/>
      </c>
    </row>
    <row r="1378" spans="1:11" ht="14.4" x14ac:dyDescent="0.3">
      <c r="A1378" s="61"/>
      <c r="B1378" s="62"/>
      <c r="C1378" s="62"/>
      <c r="D1378" s="62"/>
      <c r="E1378" s="62"/>
      <c r="F1378" s="62"/>
      <c r="G1378" s="124"/>
      <c r="H1378" s="124"/>
      <c r="I1378" s="12" t="str">
        <f t="shared" si="65"/>
        <v/>
      </c>
      <c r="J1378" s="13" t="str">
        <f t="shared" si="63"/>
        <v/>
      </c>
      <c r="K1378" s="13" t="str">
        <f t="shared" si="64"/>
        <v/>
      </c>
    </row>
    <row r="1379" spans="1:11" ht="14.4" x14ac:dyDescent="0.3">
      <c r="A1379" s="61"/>
      <c r="B1379" s="62"/>
      <c r="C1379" s="62"/>
      <c r="D1379" s="62"/>
      <c r="E1379" s="62"/>
      <c r="F1379" s="62"/>
      <c r="G1379" s="124"/>
      <c r="H1379" s="124"/>
      <c r="I1379" s="12" t="str">
        <f t="shared" si="65"/>
        <v/>
      </c>
      <c r="J1379" s="13" t="str">
        <f t="shared" si="63"/>
        <v/>
      </c>
      <c r="K1379" s="13" t="str">
        <f t="shared" si="64"/>
        <v/>
      </c>
    </row>
    <row r="1380" spans="1:11" ht="14.4" x14ac:dyDescent="0.3">
      <c r="A1380" s="61"/>
      <c r="B1380" s="62"/>
      <c r="C1380" s="62"/>
      <c r="D1380" s="62"/>
      <c r="E1380" s="62"/>
      <c r="F1380" s="62"/>
      <c r="G1380" s="124"/>
      <c r="H1380" s="124"/>
      <c r="I1380" s="12" t="str">
        <f t="shared" si="65"/>
        <v/>
      </c>
      <c r="J1380" s="13" t="str">
        <f t="shared" si="63"/>
        <v/>
      </c>
      <c r="K1380" s="13" t="str">
        <f t="shared" si="64"/>
        <v/>
      </c>
    </row>
    <row r="1381" spans="1:11" ht="14.4" x14ac:dyDescent="0.3">
      <c r="A1381" s="61"/>
      <c r="B1381" s="62"/>
      <c r="C1381" s="62"/>
      <c r="D1381" s="62"/>
      <c r="E1381" s="62"/>
      <c r="F1381" s="62"/>
      <c r="G1381" s="124"/>
      <c r="H1381" s="124"/>
      <c r="I1381" s="12" t="str">
        <f t="shared" si="65"/>
        <v/>
      </c>
      <c r="J1381" s="13" t="str">
        <f t="shared" si="63"/>
        <v/>
      </c>
      <c r="K1381" s="13" t="str">
        <f t="shared" si="64"/>
        <v/>
      </c>
    </row>
    <row r="1382" spans="1:11" ht="14.4" x14ac:dyDescent="0.3">
      <c r="A1382" s="61"/>
      <c r="B1382" s="62"/>
      <c r="C1382" s="62"/>
      <c r="D1382" s="62"/>
      <c r="E1382" s="62"/>
      <c r="F1382" s="62"/>
      <c r="G1382" s="124"/>
      <c r="H1382" s="124"/>
      <c r="I1382" s="12" t="str">
        <f t="shared" si="65"/>
        <v/>
      </c>
      <c r="J1382" s="13" t="str">
        <f t="shared" si="63"/>
        <v/>
      </c>
      <c r="K1382" s="13" t="str">
        <f t="shared" si="64"/>
        <v/>
      </c>
    </row>
    <row r="1383" spans="1:11" ht="14.4" x14ac:dyDescent="0.3">
      <c r="A1383" s="61"/>
      <c r="B1383" s="62"/>
      <c r="C1383" s="62"/>
      <c r="D1383" s="62"/>
      <c r="E1383" s="62"/>
      <c r="F1383" s="62"/>
      <c r="G1383" s="124"/>
      <c r="H1383" s="124"/>
      <c r="I1383" s="12" t="str">
        <f t="shared" si="65"/>
        <v/>
      </c>
      <c r="J1383" s="13" t="str">
        <f t="shared" si="63"/>
        <v/>
      </c>
      <c r="K1383" s="13" t="str">
        <f t="shared" si="64"/>
        <v/>
      </c>
    </row>
    <row r="1384" spans="1:11" ht="14.4" x14ac:dyDescent="0.3">
      <c r="A1384" s="61"/>
      <c r="B1384" s="62"/>
      <c r="C1384" s="62"/>
      <c r="D1384" s="62"/>
      <c r="E1384" s="62"/>
      <c r="F1384" s="62"/>
      <c r="G1384" s="124"/>
      <c r="H1384" s="124"/>
      <c r="I1384" s="12" t="str">
        <f t="shared" si="65"/>
        <v/>
      </c>
      <c r="J1384" s="13" t="str">
        <f t="shared" si="63"/>
        <v/>
      </c>
      <c r="K1384" s="13" t="str">
        <f t="shared" si="64"/>
        <v/>
      </c>
    </row>
    <row r="1385" spans="1:11" ht="14.4" x14ac:dyDescent="0.3">
      <c r="A1385" s="61"/>
      <c r="B1385" s="62"/>
      <c r="C1385" s="62"/>
      <c r="D1385" s="62"/>
      <c r="E1385" s="62"/>
      <c r="F1385" s="62"/>
      <c r="G1385" s="124"/>
      <c r="H1385" s="124"/>
      <c r="I1385" s="12" t="str">
        <f t="shared" si="65"/>
        <v/>
      </c>
      <c r="J1385" s="13" t="str">
        <f t="shared" si="63"/>
        <v/>
      </c>
      <c r="K1385" s="13" t="str">
        <f t="shared" si="64"/>
        <v/>
      </c>
    </row>
    <row r="1386" spans="1:11" ht="14.4" x14ac:dyDescent="0.3">
      <c r="A1386" s="61"/>
      <c r="B1386" s="62"/>
      <c r="C1386" s="62"/>
      <c r="D1386" s="62"/>
      <c r="E1386" s="62"/>
      <c r="F1386" s="62"/>
      <c r="G1386" s="124"/>
      <c r="H1386" s="124"/>
      <c r="I1386" s="12" t="str">
        <f t="shared" si="65"/>
        <v/>
      </c>
      <c r="J1386" s="13" t="str">
        <f t="shared" si="63"/>
        <v/>
      </c>
      <c r="K1386" s="13" t="str">
        <f t="shared" si="64"/>
        <v/>
      </c>
    </row>
    <row r="1387" spans="1:11" ht="14.4" x14ac:dyDescent="0.3">
      <c r="A1387" s="61"/>
      <c r="B1387" s="62"/>
      <c r="C1387" s="62"/>
      <c r="D1387" s="62"/>
      <c r="E1387" s="62"/>
      <c r="F1387" s="62"/>
      <c r="G1387" s="124"/>
      <c r="H1387" s="124"/>
      <c r="I1387" s="12" t="str">
        <f t="shared" si="65"/>
        <v/>
      </c>
      <c r="J1387" s="13" t="str">
        <f t="shared" si="63"/>
        <v/>
      </c>
      <c r="K1387" s="13" t="str">
        <f t="shared" si="64"/>
        <v/>
      </c>
    </row>
    <row r="1388" spans="1:11" ht="14.4" x14ac:dyDescent="0.3">
      <c r="A1388" s="61"/>
      <c r="B1388" s="62"/>
      <c r="C1388" s="62"/>
      <c r="D1388" s="62"/>
      <c r="E1388" s="62"/>
      <c r="F1388" s="62"/>
      <c r="G1388" s="124"/>
      <c r="H1388" s="124"/>
      <c r="I1388" s="12" t="str">
        <f t="shared" si="65"/>
        <v/>
      </c>
      <c r="J1388" s="13" t="str">
        <f t="shared" si="63"/>
        <v/>
      </c>
      <c r="K1388" s="13" t="str">
        <f t="shared" si="64"/>
        <v/>
      </c>
    </row>
    <row r="1389" spans="1:11" ht="14.4" x14ac:dyDescent="0.3">
      <c r="A1389" s="61"/>
      <c r="B1389" s="62"/>
      <c r="C1389" s="62"/>
      <c r="D1389" s="62"/>
      <c r="E1389" s="62"/>
      <c r="F1389" s="62"/>
      <c r="G1389" s="124"/>
      <c r="H1389" s="124"/>
      <c r="I1389" s="12" t="str">
        <f t="shared" si="65"/>
        <v/>
      </c>
      <c r="J1389" s="13" t="str">
        <f t="shared" si="63"/>
        <v/>
      </c>
      <c r="K1389" s="13" t="str">
        <f t="shared" si="64"/>
        <v/>
      </c>
    </row>
    <row r="1390" spans="1:11" ht="14.4" x14ac:dyDescent="0.3">
      <c r="A1390" s="61"/>
      <c r="B1390" s="62"/>
      <c r="C1390" s="62"/>
      <c r="D1390" s="62"/>
      <c r="E1390" s="62"/>
      <c r="F1390" s="62"/>
      <c r="G1390" s="124"/>
      <c r="H1390" s="124"/>
      <c r="I1390" s="12" t="str">
        <f t="shared" si="65"/>
        <v/>
      </c>
      <c r="J1390" s="13" t="str">
        <f t="shared" si="63"/>
        <v/>
      </c>
      <c r="K1390" s="13" t="str">
        <f t="shared" si="64"/>
        <v/>
      </c>
    </row>
    <row r="1391" spans="1:11" ht="14.4" x14ac:dyDescent="0.3">
      <c r="A1391" s="61"/>
      <c r="B1391" s="62"/>
      <c r="C1391" s="62"/>
      <c r="D1391" s="62"/>
      <c r="E1391" s="62"/>
      <c r="F1391" s="62"/>
      <c r="G1391" s="124"/>
      <c r="H1391" s="124"/>
      <c r="I1391" s="12" t="str">
        <f t="shared" si="65"/>
        <v/>
      </c>
      <c r="J1391" s="13" t="str">
        <f t="shared" si="63"/>
        <v/>
      </c>
      <c r="K1391" s="13" t="str">
        <f t="shared" si="64"/>
        <v/>
      </c>
    </row>
    <row r="1392" spans="1:11" ht="14.4" x14ac:dyDescent="0.3">
      <c r="A1392" s="61"/>
      <c r="B1392" s="62"/>
      <c r="C1392" s="62"/>
      <c r="D1392" s="62"/>
      <c r="E1392" s="62"/>
      <c r="F1392" s="62"/>
      <c r="G1392" s="124"/>
      <c r="H1392" s="124"/>
      <c r="I1392" s="12" t="str">
        <f t="shared" si="65"/>
        <v/>
      </c>
      <c r="J1392" s="13" t="str">
        <f t="shared" si="63"/>
        <v/>
      </c>
      <c r="K1392" s="13" t="str">
        <f t="shared" si="64"/>
        <v/>
      </c>
    </row>
    <row r="1393" spans="1:11" ht="14.4" x14ac:dyDescent="0.3">
      <c r="A1393" s="61"/>
      <c r="B1393" s="62"/>
      <c r="C1393" s="62"/>
      <c r="D1393" s="62"/>
      <c r="E1393" s="62"/>
      <c r="F1393" s="62"/>
      <c r="G1393" s="124"/>
      <c r="H1393" s="124"/>
      <c r="I1393" s="12" t="str">
        <f t="shared" si="65"/>
        <v/>
      </c>
      <c r="J1393" s="13" t="str">
        <f t="shared" si="63"/>
        <v/>
      </c>
      <c r="K1393" s="13" t="str">
        <f t="shared" si="64"/>
        <v/>
      </c>
    </row>
    <row r="1394" spans="1:11" ht="14.4" x14ac:dyDescent="0.3">
      <c r="A1394" s="61"/>
      <c r="B1394" s="62"/>
      <c r="C1394" s="62"/>
      <c r="D1394" s="62"/>
      <c r="E1394" s="62"/>
      <c r="F1394" s="62"/>
      <c r="G1394" s="124"/>
      <c r="H1394" s="124"/>
      <c r="I1394" s="12" t="str">
        <f t="shared" si="65"/>
        <v/>
      </c>
      <c r="J1394" s="13" t="str">
        <f t="shared" si="63"/>
        <v/>
      </c>
      <c r="K1394" s="13" t="str">
        <f t="shared" si="64"/>
        <v/>
      </c>
    </row>
    <row r="1395" spans="1:11" ht="14.4" x14ac:dyDescent="0.3">
      <c r="A1395" s="61"/>
      <c r="B1395" s="62"/>
      <c r="C1395" s="62"/>
      <c r="D1395" s="62"/>
      <c r="E1395" s="62"/>
      <c r="F1395" s="62"/>
      <c r="G1395" s="124"/>
      <c r="H1395" s="124"/>
      <c r="I1395" s="12" t="str">
        <f t="shared" si="65"/>
        <v/>
      </c>
      <c r="J1395" s="13" t="str">
        <f t="shared" si="63"/>
        <v/>
      </c>
      <c r="K1395" s="13" t="str">
        <f t="shared" si="64"/>
        <v/>
      </c>
    </row>
    <row r="1396" spans="1:11" ht="14.4" x14ac:dyDescent="0.3">
      <c r="A1396" s="61"/>
      <c r="B1396" s="62"/>
      <c r="C1396" s="62"/>
      <c r="D1396" s="62"/>
      <c r="E1396" s="62"/>
      <c r="F1396" s="62"/>
      <c r="G1396" s="124"/>
      <c r="H1396" s="124"/>
      <c r="I1396" s="12" t="str">
        <f t="shared" si="65"/>
        <v/>
      </c>
      <c r="J1396" s="13" t="str">
        <f t="shared" si="63"/>
        <v/>
      </c>
      <c r="K1396" s="13" t="str">
        <f t="shared" si="64"/>
        <v/>
      </c>
    </row>
    <row r="1397" spans="1:11" ht="14.4" x14ac:dyDescent="0.3">
      <c r="A1397" s="61"/>
      <c r="B1397" s="62"/>
      <c r="C1397" s="62"/>
      <c r="D1397" s="62"/>
      <c r="E1397" s="62"/>
      <c r="F1397" s="62"/>
      <c r="G1397" s="124"/>
      <c r="H1397" s="124"/>
      <c r="I1397" s="12" t="str">
        <f t="shared" si="65"/>
        <v/>
      </c>
      <c r="J1397" s="13" t="str">
        <f t="shared" si="63"/>
        <v/>
      </c>
      <c r="K1397" s="13" t="str">
        <f t="shared" si="64"/>
        <v/>
      </c>
    </row>
    <row r="1398" spans="1:11" ht="14.4" x14ac:dyDescent="0.3">
      <c r="A1398" s="61"/>
      <c r="B1398" s="62"/>
      <c r="C1398" s="62"/>
      <c r="D1398" s="62"/>
      <c r="E1398" s="62"/>
      <c r="F1398" s="62"/>
      <c r="G1398" s="124"/>
      <c r="H1398" s="124"/>
      <c r="I1398" s="12" t="str">
        <f t="shared" si="65"/>
        <v/>
      </c>
      <c r="J1398" s="13" t="str">
        <f t="shared" si="63"/>
        <v/>
      </c>
      <c r="K1398" s="13" t="str">
        <f t="shared" si="64"/>
        <v/>
      </c>
    </row>
    <row r="1399" spans="1:11" ht="14.4" x14ac:dyDescent="0.3">
      <c r="A1399" s="61"/>
      <c r="B1399" s="62"/>
      <c r="C1399" s="62"/>
      <c r="D1399" s="62"/>
      <c r="E1399" s="62"/>
      <c r="F1399" s="62"/>
      <c r="G1399" s="124"/>
      <c r="H1399" s="124"/>
      <c r="I1399" s="12" t="str">
        <f t="shared" si="65"/>
        <v/>
      </c>
      <c r="J1399" s="13" t="str">
        <f t="shared" si="63"/>
        <v/>
      </c>
      <c r="K1399" s="13" t="str">
        <f t="shared" si="64"/>
        <v/>
      </c>
    </row>
    <row r="1400" spans="1:11" ht="14.4" x14ac:dyDescent="0.3">
      <c r="A1400" s="61"/>
      <c r="B1400" s="62"/>
      <c r="C1400" s="62"/>
      <c r="D1400" s="62"/>
      <c r="E1400" s="62"/>
      <c r="F1400" s="62"/>
      <c r="G1400" s="124"/>
      <c r="H1400" s="124"/>
      <c r="I1400" s="12" t="str">
        <f t="shared" si="65"/>
        <v/>
      </c>
      <c r="J1400" s="13" t="str">
        <f t="shared" si="63"/>
        <v/>
      </c>
      <c r="K1400" s="13" t="str">
        <f t="shared" si="64"/>
        <v/>
      </c>
    </row>
    <row r="1401" spans="1:11" ht="14.4" x14ac:dyDescent="0.3">
      <c r="A1401" s="61"/>
      <c r="B1401" s="62"/>
      <c r="C1401" s="62"/>
      <c r="D1401" s="62"/>
      <c r="E1401" s="62"/>
      <c r="F1401" s="62"/>
      <c r="G1401" s="124"/>
      <c r="H1401" s="124"/>
      <c r="I1401" s="12" t="str">
        <f t="shared" si="65"/>
        <v/>
      </c>
      <c r="J1401" s="13" t="str">
        <f t="shared" si="63"/>
        <v/>
      </c>
      <c r="K1401" s="13" t="str">
        <f t="shared" si="64"/>
        <v/>
      </c>
    </row>
    <row r="1402" spans="1:11" ht="14.4" x14ac:dyDescent="0.3">
      <c r="A1402" s="61"/>
      <c r="B1402" s="62"/>
      <c r="C1402" s="62"/>
      <c r="D1402" s="62"/>
      <c r="E1402" s="62"/>
      <c r="F1402" s="62"/>
      <c r="G1402" s="124"/>
      <c r="H1402" s="124"/>
      <c r="I1402" s="12" t="str">
        <f t="shared" si="65"/>
        <v/>
      </c>
      <c r="J1402" s="13" t="str">
        <f t="shared" si="63"/>
        <v/>
      </c>
      <c r="K1402" s="13" t="str">
        <f t="shared" si="64"/>
        <v/>
      </c>
    </row>
    <row r="1403" spans="1:11" ht="14.4" x14ac:dyDescent="0.3">
      <c r="A1403" s="61"/>
      <c r="B1403" s="62"/>
      <c r="C1403" s="62"/>
      <c r="D1403" s="62"/>
      <c r="E1403" s="62"/>
      <c r="F1403" s="62"/>
      <c r="G1403" s="124"/>
      <c r="H1403" s="124"/>
      <c r="I1403" s="12" t="str">
        <f t="shared" si="65"/>
        <v/>
      </c>
      <c r="J1403" s="13" t="str">
        <f t="shared" si="63"/>
        <v/>
      </c>
      <c r="K1403" s="13" t="str">
        <f t="shared" si="64"/>
        <v/>
      </c>
    </row>
    <row r="1404" spans="1:11" ht="14.4" x14ac:dyDescent="0.3">
      <c r="A1404" s="61"/>
      <c r="B1404" s="62"/>
      <c r="C1404" s="62"/>
      <c r="D1404" s="62"/>
      <c r="E1404" s="62"/>
      <c r="F1404" s="62"/>
      <c r="G1404" s="124"/>
      <c r="H1404" s="124"/>
      <c r="I1404" s="12" t="str">
        <f t="shared" si="65"/>
        <v/>
      </c>
      <c r="J1404" s="13" t="str">
        <f t="shared" si="63"/>
        <v/>
      </c>
      <c r="K1404" s="13" t="str">
        <f t="shared" si="64"/>
        <v/>
      </c>
    </row>
    <row r="1405" spans="1:11" ht="14.4" x14ac:dyDescent="0.3">
      <c r="A1405" s="61"/>
      <c r="B1405" s="62"/>
      <c r="C1405" s="62"/>
      <c r="D1405" s="62"/>
      <c r="E1405" s="62"/>
      <c r="F1405" s="62"/>
      <c r="G1405" s="124"/>
      <c r="H1405" s="124"/>
      <c r="I1405" s="12" t="str">
        <f t="shared" si="65"/>
        <v/>
      </c>
      <c r="J1405" s="13" t="str">
        <f t="shared" si="63"/>
        <v/>
      </c>
      <c r="K1405" s="13" t="str">
        <f t="shared" si="64"/>
        <v/>
      </c>
    </row>
    <row r="1406" spans="1:11" ht="14.4" x14ac:dyDescent="0.3">
      <c r="A1406" s="61"/>
      <c r="B1406" s="62"/>
      <c r="C1406" s="62"/>
      <c r="D1406" s="62"/>
      <c r="E1406" s="62"/>
      <c r="F1406" s="62"/>
      <c r="G1406" s="124"/>
      <c r="H1406" s="124"/>
      <c r="I1406" s="12" t="str">
        <f t="shared" si="65"/>
        <v/>
      </c>
      <c r="J1406" s="13" t="str">
        <f t="shared" si="63"/>
        <v/>
      </c>
      <c r="K1406" s="13" t="str">
        <f t="shared" si="64"/>
        <v/>
      </c>
    </row>
    <row r="1407" spans="1:11" ht="14.4" x14ac:dyDescent="0.3">
      <c r="A1407" s="61"/>
      <c r="B1407" s="62"/>
      <c r="C1407" s="62"/>
      <c r="D1407" s="62"/>
      <c r="E1407" s="62"/>
      <c r="F1407" s="62"/>
      <c r="G1407" s="124"/>
      <c r="H1407" s="124"/>
      <c r="I1407" s="12" t="str">
        <f t="shared" si="65"/>
        <v/>
      </c>
      <c r="J1407" s="13" t="str">
        <f t="shared" si="63"/>
        <v/>
      </c>
      <c r="K1407" s="13" t="str">
        <f t="shared" si="64"/>
        <v/>
      </c>
    </row>
    <row r="1408" spans="1:11" ht="14.4" x14ac:dyDescent="0.3">
      <c r="A1408" s="61"/>
      <c r="B1408" s="62"/>
      <c r="C1408" s="62"/>
      <c r="D1408" s="62"/>
      <c r="E1408" s="62"/>
      <c r="F1408" s="62"/>
      <c r="G1408" s="124"/>
      <c r="H1408" s="124"/>
      <c r="I1408" s="12" t="str">
        <f t="shared" si="65"/>
        <v/>
      </c>
      <c r="J1408" s="13" t="str">
        <f t="shared" si="63"/>
        <v/>
      </c>
      <c r="K1408" s="13" t="str">
        <f t="shared" si="64"/>
        <v/>
      </c>
    </row>
    <row r="1409" spans="1:11" ht="14.4" x14ac:dyDescent="0.3">
      <c r="A1409" s="61"/>
      <c r="B1409" s="62"/>
      <c r="C1409" s="62"/>
      <c r="D1409" s="62"/>
      <c r="E1409" s="62"/>
      <c r="F1409" s="62"/>
      <c r="G1409" s="124"/>
      <c r="H1409" s="124"/>
      <c r="I1409" s="12" t="str">
        <f t="shared" si="65"/>
        <v/>
      </c>
      <c r="J1409" s="13" t="str">
        <f t="shared" si="63"/>
        <v/>
      </c>
      <c r="K1409" s="13" t="str">
        <f t="shared" si="64"/>
        <v/>
      </c>
    </row>
    <row r="1410" spans="1:11" ht="14.4" x14ac:dyDescent="0.3">
      <c r="A1410" s="61"/>
      <c r="B1410" s="62"/>
      <c r="C1410" s="62"/>
      <c r="D1410" s="62"/>
      <c r="E1410" s="62"/>
      <c r="F1410" s="62"/>
      <c r="G1410" s="124"/>
      <c r="H1410" s="124"/>
      <c r="I1410" s="12" t="str">
        <f t="shared" si="65"/>
        <v/>
      </c>
      <c r="J1410" s="13" t="str">
        <f t="shared" si="63"/>
        <v/>
      </c>
      <c r="K1410" s="13" t="str">
        <f t="shared" si="64"/>
        <v/>
      </c>
    </row>
    <row r="1411" spans="1:11" ht="14.4" x14ac:dyDescent="0.3">
      <c r="A1411" s="61"/>
      <c r="B1411" s="62"/>
      <c r="C1411" s="62"/>
      <c r="D1411" s="62"/>
      <c r="E1411" s="62"/>
      <c r="F1411" s="62"/>
      <c r="G1411" s="124"/>
      <c r="H1411" s="124"/>
      <c r="I1411" s="12" t="str">
        <f t="shared" si="65"/>
        <v/>
      </c>
      <c r="J1411" s="13" t="str">
        <f t="shared" si="63"/>
        <v/>
      </c>
      <c r="K1411" s="13" t="str">
        <f t="shared" si="64"/>
        <v/>
      </c>
    </row>
    <row r="1412" spans="1:11" ht="14.4" x14ac:dyDescent="0.3">
      <c r="A1412" s="61"/>
      <c r="B1412" s="62"/>
      <c r="C1412" s="62"/>
      <c r="D1412" s="62"/>
      <c r="E1412" s="62"/>
      <c r="F1412" s="62"/>
      <c r="G1412" s="124"/>
      <c r="H1412" s="124"/>
      <c r="I1412" s="12" t="str">
        <f t="shared" si="65"/>
        <v/>
      </c>
      <c r="J1412" s="13" t="str">
        <f t="shared" si="63"/>
        <v/>
      </c>
      <c r="K1412" s="13" t="str">
        <f t="shared" si="64"/>
        <v/>
      </c>
    </row>
    <row r="1413" spans="1:11" ht="14.4" x14ac:dyDescent="0.3">
      <c r="A1413" s="61"/>
      <c r="B1413" s="62"/>
      <c r="C1413" s="62"/>
      <c r="D1413" s="62"/>
      <c r="E1413" s="62"/>
      <c r="F1413" s="62"/>
      <c r="G1413" s="124"/>
      <c r="H1413" s="124"/>
      <c r="I1413" s="12" t="str">
        <f t="shared" si="65"/>
        <v/>
      </c>
      <c r="J1413" s="13" t="str">
        <f t="shared" si="63"/>
        <v/>
      </c>
      <c r="K1413" s="13" t="str">
        <f t="shared" si="64"/>
        <v/>
      </c>
    </row>
    <row r="1414" spans="1:11" ht="14.4" x14ac:dyDescent="0.3">
      <c r="A1414" s="61"/>
      <c r="B1414" s="62"/>
      <c r="C1414" s="62"/>
      <c r="D1414" s="62"/>
      <c r="E1414" s="62"/>
      <c r="F1414" s="62"/>
      <c r="G1414" s="124"/>
      <c r="H1414" s="124"/>
      <c r="I1414" s="12" t="str">
        <f t="shared" si="65"/>
        <v/>
      </c>
      <c r="J1414" s="13" t="str">
        <f t="shared" si="63"/>
        <v/>
      </c>
      <c r="K1414" s="13" t="str">
        <f t="shared" si="64"/>
        <v/>
      </c>
    </row>
    <row r="1415" spans="1:11" ht="14.4" x14ac:dyDescent="0.3">
      <c r="A1415" s="61"/>
      <c r="B1415" s="62"/>
      <c r="C1415" s="62"/>
      <c r="D1415" s="62"/>
      <c r="E1415" s="62"/>
      <c r="F1415" s="62"/>
      <c r="G1415" s="124"/>
      <c r="H1415" s="124"/>
      <c r="I1415" s="12" t="str">
        <f t="shared" si="65"/>
        <v/>
      </c>
      <c r="J1415" s="13" t="str">
        <f t="shared" si="63"/>
        <v/>
      </c>
      <c r="K1415" s="13" t="str">
        <f t="shared" si="64"/>
        <v/>
      </c>
    </row>
    <row r="1416" spans="1:11" ht="14.4" x14ac:dyDescent="0.3">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4.4" x14ac:dyDescent="0.3">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4.4" x14ac:dyDescent="0.3">
      <c r="A1418" s="61"/>
      <c r="B1418" s="62"/>
      <c r="C1418" s="62"/>
      <c r="D1418" s="62"/>
      <c r="E1418" s="62"/>
      <c r="F1418" s="62"/>
      <c r="G1418" s="124"/>
      <c r="H1418" s="124"/>
      <c r="I1418" s="12" t="str">
        <f t="shared" si="68"/>
        <v/>
      </c>
      <c r="J1418" s="13" t="str">
        <f t="shared" si="66"/>
        <v/>
      </c>
      <c r="K1418" s="13" t="str">
        <f t="shared" si="67"/>
        <v/>
      </c>
    </row>
    <row r="1419" spans="1:11" ht="14.4" x14ac:dyDescent="0.3">
      <c r="A1419" s="61"/>
      <c r="B1419" s="62"/>
      <c r="C1419" s="62"/>
      <c r="D1419" s="62"/>
      <c r="E1419" s="62"/>
      <c r="F1419" s="62"/>
      <c r="G1419" s="124"/>
      <c r="H1419" s="124"/>
      <c r="I1419" s="12" t="str">
        <f t="shared" si="68"/>
        <v/>
      </c>
      <c r="J1419" s="13" t="str">
        <f t="shared" si="66"/>
        <v/>
      </c>
      <c r="K1419" s="13" t="str">
        <f t="shared" si="67"/>
        <v/>
      </c>
    </row>
    <row r="1420" spans="1:11" ht="14.4" x14ac:dyDescent="0.3">
      <c r="A1420" s="61"/>
      <c r="B1420" s="62"/>
      <c r="C1420" s="62"/>
      <c r="D1420" s="62"/>
      <c r="E1420" s="62"/>
      <c r="F1420" s="62"/>
      <c r="G1420" s="124"/>
      <c r="H1420" s="124"/>
      <c r="I1420" s="12" t="str">
        <f t="shared" si="68"/>
        <v/>
      </c>
      <c r="J1420" s="13" t="str">
        <f t="shared" si="66"/>
        <v/>
      </c>
      <c r="K1420" s="13" t="str">
        <f t="shared" si="67"/>
        <v/>
      </c>
    </row>
    <row r="1421" spans="1:11" ht="14.4" x14ac:dyDescent="0.3">
      <c r="A1421" s="61"/>
      <c r="B1421" s="62"/>
      <c r="C1421" s="62"/>
      <c r="D1421" s="62"/>
      <c r="E1421" s="62"/>
      <c r="F1421" s="62"/>
      <c r="G1421" s="124"/>
      <c r="H1421" s="124"/>
      <c r="I1421" s="12" t="str">
        <f t="shared" si="68"/>
        <v/>
      </c>
      <c r="J1421" s="13" t="str">
        <f t="shared" si="66"/>
        <v/>
      </c>
      <c r="K1421" s="13" t="str">
        <f t="shared" si="67"/>
        <v/>
      </c>
    </row>
    <row r="1422" spans="1:11" ht="14.4" x14ac:dyDescent="0.3">
      <c r="A1422" s="61"/>
      <c r="B1422" s="62"/>
      <c r="C1422" s="62"/>
      <c r="D1422" s="62"/>
      <c r="E1422" s="62"/>
      <c r="F1422" s="62"/>
      <c r="G1422" s="124"/>
      <c r="H1422" s="124"/>
      <c r="I1422" s="12" t="str">
        <f t="shared" si="68"/>
        <v/>
      </c>
      <c r="J1422" s="13" t="str">
        <f t="shared" si="66"/>
        <v/>
      </c>
      <c r="K1422" s="13" t="str">
        <f t="shared" si="67"/>
        <v/>
      </c>
    </row>
    <row r="1423" spans="1:11" ht="14.4" x14ac:dyDescent="0.3">
      <c r="A1423" s="61"/>
      <c r="B1423" s="62"/>
      <c r="C1423" s="62"/>
      <c r="D1423" s="62"/>
      <c r="E1423" s="62"/>
      <c r="F1423" s="62"/>
      <c r="G1423" s="124"/>
      <c r="H1423" s="124"/>
      <c r="I1423" s="12" t="str">
        <f t="shared" si="68"/>
        <v/>
      </c>
      <c r="J1423" s="13" t="str">
        <f t="shared" si="66"/>
        <v/>
      </c>
      <c r="K1423" s="13" t="str">
        <f t="shared" si="67"/>
        <v/>
      </c>
    </row>
    <row r="1424" spans="1:11" ht="14.4" x14ac:dyDescent="0.3">
      <c r="A1424" s="61"/>
      <c r="B1424" s="62"/>
      <c r="C1424" s="62"/>
      <c r="D1424" s="62"/>
      <c r="E1424" s="62"/>
      <c r="F1424" s="62"/>
      <c r="G1424" s="124"/>
      <c r="H1424" s="124"/>
      <c r="I1424" s="12" t="str">
        <f t="shared" si="68"/>
        <v/>
      </c>
      <c r="J1424" s="13" t="str">
        <f t="shared" si="66"/>
        <v/>
      </c>
      <c r="K1424" s="13" t="str">
        <f t="shared" si="67"/>
        <v/>
      </c>
    </row>
    <row r="1425" spans="1:11" ht="14.4" x14ac:dyDescent="0.3">
      <c r="A1425" s="61"/>
      <c r="B1425" s="62"/>
      <c r="C1425" s="62"/>
      <c r="D1425" s="62"/>
      <c r="E1425" s="62"/>
      <c r="F1425" s="62"/>
      <c r="G1425" s="124"/>
      <c r="H1425" s="124"/>
      <c r="I1425" s="12" t="str">
        <f t="shared" si="68"/>
        <v/>
      </c>
      <c r="J1425" s="13" t="str">
        <f t="shared" si="66"/>
        <v/>
      </c>
      <c r="K1425" s="13" t="str">
        <f t="shared" si="67"/>
        <v/>
      </c>
    </row>
    <row r="1426" spans="1:11" ht="14.4" x14ac:dyDescent="0.3">
      <c r="A1426" s="61"/>
      <c r="B1426" s="62"/>
      <c r="C1426" s="62"/>
      <c r="D1426" s="62"/>
      <c r="E1426" s="62"/>
      <c r="F1426" s="62"/>
      <c r="G1426" s="124"/>
      <c r="H1426" s="124"/>
      <c r="I1426" s="12" t="str">
        <f t="shared" si="68"/>
        <v/>
      </c>
      <c r="J1426" s="13" t="str">
        <f t="shared" si="66"/>
        <v/>
      </c>
      <c r="K1426" s="13" t="str">
        <f t="shared" si="67"/>
        <v/>
      </c>
    </row>
    <row r="1427" spans="1:11" ht="14.4" x14ac:dyDescent="0.3">
      <c r="A1427" s="61"/>
      <c r="B1427" s="62"/>
      <c r="C1427" s="62"/>
      <c r="D1427" s="62"/>
      <c r="E1427" s="62"/>
      <c r="F1427" s="62"/>
      <c r="G1427" s="124"/>
      <c r="H1427" s="124"/>
      <c r="I1427" s="12" t="str">
        <f t="shared" si="68"/>
        <v/>
      </c>
      <c r="J1427" s="13" t="str">
        <f t="shared" si="66"/>
        <v/>
      </c>
      <c r="K1427" s="13" t="str">
        <f t="shared" si="67"/>
        <v/>
      </c>
    </row>
    <row r="1428" spans="1:11" ht="14.4" x14ac:dyDescent="0.3">
      <c r="A1428" s="61"/>
      <c r="B1428" s="62"/>
      <c r="C1428" s="62"/>
      <c r="D1428" s="62"/>
      <c r="E1428" s="62"/>
      <c r="F1428" s="62"/>
      <c r="G1428" s="124"/>
      <c r="H1428" s="124"/>
      <c r="I1428" s="12" t="str">
        <f t="shared" si="68"/>
        <v/>
      </c>
      <c r="J1428" s="13" t="str">
        <f t="shared" si="66"/>
        <v/>
      </c>
      <c r="K1428" s="13" t="str">
        <f t="shared" si="67"/>
        <v/>
      </c>
    </row>
    <row r="1429" spans="1:11" ht="14.4" x14ac:dyDescent="0.3">
      <c r="A1429" s="61"/>
      <c r="B1429" s="62"/>
      <c r="C1429" s="62"/>
      <c r="D1429" s="62"/>
      <c r="E1429" s="62"/>
      <c r="F1429" s="62"/>
      <c r="G1429" s="124"/>
      <c r="H1429" s="124"/>
      <c r="I1429" s="12" t="str">
        <f t="shared" si="68"/>
        <v/>
      </c>
      <c r="J1429" s="13" t="str">
        <f t="shared" si="66"/>
        <v/>
      </c>
      <c r="K1429" s="13" t="str">
        <f t="shared" si="67"/>
        <v/>
      </c>
    </row>
    <row r="1430" spans="1:11" ht="14.4" x14ac:dyDescent="0.3">
      <c r="A1430" s="61"/>
      <c r="B1430" s="62"/>
      <c r="C1430" s="62"/>
      <c r="D1430" s="62"/>
      <c r="E1430" s="62"/>
      <c r="F1430" s="62"/>
      <c r="G1430" s="124"/>
      <c r="H1430" s="124"/>
      <c r="I1430" s="12" t="str">
        <f t="shared" si="68"/>
        <v/>
      </c>
      <c r="J1430" s="13" t="str">
        <f t="shared" si="66"/>
        <v/>
      </c>
      <c r="K1430" s="13" t="str">
        <f t="shared" si="67"/>
        <v/>
      </c>
    </row>
    <row r="1431" spans="1:11" ht="14.4" x14ac:dyDescent="0.3">
      <c r="A1431" s="61"/>
      <c r="B1431" s="62"/>
      <c r="C1431" s="62"/>
      <c r="D1431" s="62"/>
      <c r="E1431" s="62"/>
      <c r="F1431" s="62"/>
      <c r="G1431" s="124"/>
      <c r="H1431" s="124"/>
      <c r="I1431" s="12" t="str">
        <f t="shared" si="68"/>
        <v/>
      </c>
      <c r="J1431" s="13" t="str">
        <f t="shared" si="66"/>
        <v/>
      </c>
      <c r="K1431" s="13" t="str">
        <f t="shared" si="67"/>
        <v/>
      </c>
    </row>
    <row r="1432" spans="1:11" ht="14.4" x14ac:dyDescent="0.3">
      <c r="A1432" s="61"/>
      <c r="B1432" s="62"/>
      <c r="C1432" s="62"/>
      <c r="D1432" s="62"/>
      <c r="E1432" s="62"/>
      <c r="F1432" s="62"/>
      <c r="G1432" s="124"/>
      <c r="H1432" s="124"/>
      <c r="I1432" s="12" t="str">
        <f t="shared" si="68"/>
        <v/>
      </c>
      <c r="J1432" s="13" t="str">
        <f t="shared" si="66"/>
        <v/>
      </c>
      <c r="K1432" s="13" t="str">
        <f t="shared" si="67"/>
        <v/>
      </c>
    </row>
    <row r="1433" spans="1:11" ht="14.4" x14ac:dyDescent="0.3">
      <c r="A1433" s="61"/>
      <c r="B1433" s="62"/>
      <c r="C1433" s="62"/>
      <c r="D1433" s="62"/>
      <c r="E1433" s="62"/>
      <c r="F1433" s="62"/>
      <c r="G1433" s="124"/>
      <c r="H1433" s="124"/>
      <c r="I1433" s="12" t="str">
        <f t="shared" si="68"/>
        <v/>
      </c>
      <c r="J1433" s="13" t="str">
        <f t="shared" si="66"/>
        <v/>
      </c>
      <c r="K1433" s="13" t="str">
        <f t="shared" si="67"/>
        <v/>
      </c>
    </row>
    <row r="1434" spans="1:11" ht="14.4" x14ac:dyDescent="0.3">
      <c r="A1434" s="61"/>
      <c r="B1434" s="62"/>
      <c r="C1434" s="62"/>
      <c r="D1434" s="62"/>
      <c r="E1434" s="62"/>
      <c r="F1434" s="62"/>
      <c r="G1434" s="124"/>
      <c r="H1434" s="124"/>
      <c r="I1434" s="12" t="str">
        <f t="shared" si="68"/>
        <v/>
      </c>
      <c r="J1434" s="13" t="str">
        <f t="shared" si="66"/>
        <v/>
      </c>
      <c r="K1434" s="13" t="str">
        <f t="shared" si="67"/>
        <v/>
      </c>
    </row>
    <row r="1435" spans="1:11" ht="14.4" x14ac:dyDescent="0.3">
      <c r="A1435" s="61"/>
      <c r="B1435" s="62"/>
      <c r="C1435" s="62"/>
      <c r="D1435" s="62"/>
      <c r="E1435" s="62"/>
      <c r="F1435" s="62"/>
      <c r="G1435" s="124"/>
      <c r="H1435" s="124"/>
      <c r="I1435" s="12" t="str">
        <f t="shared" si="68"/>
        <v/>
      </c>
      <c r="J1435" s="13" t="str">
        <f t="shared" si="66"/>
        <v/>
      </c>
      <c r="K1435" s="13" t="str">
        <f t="shared" si="67"/>
        <v/>
      </c>
    </row>
    <row r="1436" spans="1:11" ht="14.4" x14ac:dyDescent="0.3">
      <c r="A1436" s="61"/>
      <c r="B1436" s="62"/>
      <c r="C1436" s="62"/>
      <c r="D1436" s="62"/>
      <c r="E1436" s="62"/>
      <c r="F1436" s="62"/>
      <c r="G1436" s="124"/>
      <c r="H1436" s="124"/>
      <c r="I1436" s="12" t="str">
        <f t="shared" si="68"/>
        <v/>
      </c>
      <c r="J1436" s="13" t="str">
        <f t="shared" si="66"/>
        <v/>
      </c>
      <c r="K1436" s="13" t="str">
        <f t="shared" si="67"/>
        <v/>
      </c>
    </row>
    <row r="1437" spans="1:11" ht="14.4" x14ac:dyDescent="0.3">
      <c r="A1437" s="61"/>
      <c r="B1437" s="62"/>
      <c r="C1437" s="62"/>
      <c r="D1437" s="62"/>
      <c r="E1437" s="62"/>
      <c r="F1437" s="62"/>
      <c r="G1437" s="124"/>
      <c r="H1437" s="124"/>
      <c r="I1437" s="12" t="str">
        <f t="shared" si="68"/>
        <v/>
      </c>
      <c r="J1437" s="13" t="str">
        <f t="shared" si="66"/>
        <v/>
      </c>
      <c r="K1437" s="13" t="str">
        <f t="shared" si="67"/>
        <v/>
      </c>
    </row>
    <row r="1438" spans="1:11" ht="14.4" x14ac:dyDescent="0.3">
      <c r="A1438" s="61"/>
      <c r="B1438" s="62"/>
      <c r="C1438" s="62"/>
      <c r="D1438" s="62"/>
      <c r="E1438" s="62"/>
      <c r="F1438" s="62"/>
      <c r="G1438" s="124"/>
      <c r="H1438" s="124"/>
      <c r="I1438" s="12" t="str">
        <f t="shared" si="68"/>
        <v/>
      </c>
      <c r="J1438" s="13" t="str">
        <f t="shared" si="66"/>
        <v/>
      </c>
      <c r="K1438" s="13" t="str">
        <f t="shared" si="67"/>
        <v/>
      </c>
    </row>
    <row r="1439" spans="1:11" ht="14.4" x14ac:dyDescent="0.3">
      <c r="A1439" s="61"/>
      <c r="B1439" s="62"/>
      <c r="C1439" s="62"/>
      <c r="D1439" s="62"/>
      <c r="E1439" s="62"/>
      <c r="F1439" s="62"/>
      <c r="G1439" s="124"/>
      <c r="H1439" s="124"/>
      <c r="I1439" s="12" t="str">
        <f t="shared" si="68"/>
        <v/>
      </c>
      <c r="J1439" s="13" t="str">
        <f t="shared" si="66"/>
        <v/>
      </c>
      <c r="K1439" s="13" t="str">
        <f t="shared" si="67"/>
        <v/>
      </c>
    </row>
    <row r="1440" spans="1:11" ht="14.4" x14ac:dyDescent="0.3">
      <c r="A1440" s="61"/>
      <c r="B1440" s="62"/>
      <c r="C1440" s="62"/>
      <c r="D1440" s="62"/>
      <c r="E1440" s="62"/>
      <c r="F1440" s="62"/>
      <c r="G1440" s="124"/>
      <c r="H1440" s="124"/>
      <c r="I1440" s="12" t="str">
        <f t="shared" si="68"/>
        <v/>
      </c>
      <c r="J1440" s="13" t="str">
        <f t="shared" si="66"/>
        <v/>
      </c>
      <c r="K1440" s="13" t="str">
        <f t="shared" si="67"/>
        <v/>
      </c>
    </row>
    <row r="1441" spans="1:11" ht="14.4" x14ac:dyDescent="0.3">
      <c r="A1441" s="61"/>
      <c r="B1441" s="62"/>
      <c r="C1441" s="62"/>
      <c r="D1441" s="62"/>
      <c r="E1441" s="62"/>
      <c r="F1441" s="62"/>
      <c r="G1441" s="124"/>
      <c r="H1441" s="124"/>
      <c r="I1441" s="12" t="str">
        <f t="shared" si="68"/>
        <v/>
      </c>
      <c r="J1441" s="13" t="str">
        <f t="shared" si="66"/>
        <v/>
      </c>
      <c r="K1441" s="13" t="str">
        <f t="shared" si="67"/>
        <v/>
      </c>
    </row>
    <row r="1442" spans="1:11" ht="14.4" x14ac:dyDescent="0.3">
      <c r="A1442" s="61"/>
      <c r="B1442" s="62"/>
      <c r="C1442" s="62"/>
      <c r="D1442" s="62"/>
      <c r="E1442" s="62"/>
      <c r="F1442" s="62"/>
      <c r="G1442" s="124"/>
      <c r="H1442" s="124"/>
      <c r="I1442" s="12" t="str">
        <f t="shared" si="68"/>
        <v/>
      </c>
      <c r="J1442" s="13" t="str">
        <f t="shared" si="66"/>
        <v/>
      </c>
      <c r="K1442" s="13" t="str">
        <f t="shared" si="67"/>
        <v/>
      </c>
    </row>
    <row r="1443" spans="1:11" ht="14.4" x14ac:dyDescent="0.3">
      <c r="A1443" s="61"/>
      <c r="B1443" s="62"/>
      <c r="C1443" s="62"/>
      <c r="D1443" s="62"/>
      <c r="E1443" s="62"/>
      <c r="F1443" s="62"/>
      <c r="G1443" s="124"/>
      <c r="H1443" s="124"/>
      <c r="I1443" s="12" t="str">
        <f t="shared" si="68"/>
        <v/>
      </c>
      <c r="J1443" s="13" t="str">
        <f t="shared" si="66"/>
        <v/>
      </c>
      <c r="K1443" s="13" t="str">
        <f t="shared" si="67"/>
        <v/>
      </c>
    </row>
    <row r="1444" spans="1:11" ht="14.4" x14ac:dyDescent="0.3">
      <c r="A1444" s="61"/>
      <c r="B1444" s="62"/>
      <c r="C1444" s="62"/>
      <c r="D1444" s="62"/>
      <c r="E1444" s="62"/>
      <c r="F1444" s="62"/>
      <c r="G1444" s="124"/>
      <c r="H1444" s="124"/>
      <c r="I1444" s="12" t="str">
        <f t="shared" si="68"/>
        <v/>
      </c>
      <c r="J1444" s="13" t="str">
        <f t="shared" si="66"/>
        <v/>
      </c>
      <c r="K1444" s="13" t="str">
        <f t="shared" si="67"/>
        <v/>
      </c>
    </row>
    <row r="1445" spans="1:11" ht="14.4" x14ac:dyDescent="0.3">
      <c r="A1445" s="61"/>
      <c r="B1445" s="62"/>
      <c r="C1445" s="62"/>
      <c r="D1445" s="62"/>
      <c r="E1445" s="62"/>
      <c r="F1445" s="62"/>
      <c r="G1445" s="124"/>
      <c r="H1445" s="124"/>
      <c r="I1445" s="12" t="str">
        <f t="shared" si="68"/>
        <v/>
      </c>
      <c r="J1445" s="13" t="str">
        <f t="shared" si="66"/>
        <v/>
      </c>
      <c r="K1445" s="13" t="str">
        <f t="shared" si="67"/>
        <v/>
      </c>
    </row>
    <row r="1446" spans="1:11" ht="14.4" x14ac:dyDescent="0.3">
      <c r="A1446" s="61"/>
      <c r="B1446" s="62"/>
      <c r="C1446" s="62"/>
      <c r="D1446" s="62"/>
      <c r="E1446" s="62"/>
      <c r="F1446" s="62"/>
      <c r="G1446" s="124"/>
      <c r="H1446" s="124"/>
      <c r="I1446" s="12" t="str">
        <f t="shared" si="68"/>
        <v/>
      </c>
      <c r="J1446" s="13" t="str">
        <f t="shared" si="66"/>
        <v/>
      </c>
      <c r="K1446" s="13" t="str">
        <f t="shared" si="67"/>
        <v/>
      </c>
    </row>
    <row r="1447" spans="1:11" ht="14.4" x14ac:dyDescent="0.3">
      <c r="A1447" s="61"/>
      <c r="B1447" s="62"/>
      <c r="C1447" s="62"/>
      <c r="D1447" s="62"/>
      <c r="E1447" s="62"/>
      <c r="F1447" s="62"/>
      <c r="G1447" s="124"/>
      <c r="H1447" s="124"/>
      <c r="I1447" s="12" t="str">
        <f t="shared" si="68"/>
        <v/>
      </c>
      <c r="J1447" s="13" t="str">
        <f t="shared" si="66"/>
        <v/>
      </c>
      <c r="K1447" s="13" t="str">
        <f t="shared" si="67"/>
        <v/>
      </c>
    </row>
    <row r="1448" spans="1:11" ht="14.4" x14ac:dyDescent="0.3">
      <c r="A1448" s="61"/>
      <c r="B1448" s="62"/>
      <c r="C1448" s="62"/>
      <c r="D1448" s="62"/>
      <c r="E1448" s="62"/>
      <c r="F1448" s="62"/>
      <c r="G1448" s="124"/>
      <c r="H1448" s="124"/>
      <c r="I1448" s="12" t="str">
        <f t="shared" si="68"/>
        <v/>
      </c>
      <c r="J1448" s="13" t="str">
        <f t="shared" si="66"/>
        <v/>
      </c>
      <c r="K1448" s="13" t="str">
        <f t="shared" si="67"/>
        <v/>
      </c>
    </row>
    <row r="1449" spans="1:11" ht="14.4" x14ac:dyDescent="0.3">
      <c r="A1449" s="61"/>
      <c r="B1449" s="62"/>
      <c r="C1449" s="62"/>
      <c r="D1449" s="62"/>
      <c r="E1449" s="62"/>
      <c r="F1449" s="62"/>
      <c r="G1449" s="124"/>
      <c r="H1449" s="124"/>
      <c r="I1449" s="12" t="str">
        <f t="shared" si="68"/>
        <v/>
      </c>
      <c r="J1449" s="13" t="str">
        <f t="shared" si="66"/>
        <v/>
      </c>
      <c r="K1449" s="13" t="str">
        <f t="shared" si="67"/>
        <v/>
      </c>
    </row>
    <row r="1450" spans="1:11" ht="14.4" x14ac:dyDescent="0.3">
      <c r="A1450" s="61"/>
      <c r="B1450" s="62"/>
      <c r="C1450" s="62"/>
      <c r="D1450" s="62"/>
      <c r="E1450" s="62"/>
      <c r="F1450" s="62"/>
      <c r="G1450" s="124"/>
      <c r="H1450" s="124"/>
      <c r="I1450" s="12" t="str">
        <f t="shared" si="68"/>
        <v/>
      </c>
      <c r="J1450" s="13" t="str">
        <f t="shared" si="66"/>
        <v/>
      </c>
      <c r="K1450" s="13" t="str">
        <f t="shared" si="67"/>
        <v/>
      </c>
    </row>
    <row r="1451" spans="1:11" ht="14.4" x14ac:dyDescent="0.3">
      <c r="A1451" s="61"/>
      <c r="B1451" s="62"/>
      <c r="C1451" s="62"/>
      <c r="D1451" s="62"/>
      <c r="E1451" s="62"/>
      <c r="F1451" s="62"/>
      <c r="G1451" s="124"/>
      <c r="H1451" s="124"/>
      <c r="I1451" s="12" t="str">
        <f t="shared" si="68"/>
        <v/>
      </c>
      <c r="J1451" s="13" t="str">
        <f t="shared" si="66"/>
        <v/>
      </c>
      <c r="K1451" s="13" t="str">
        <f t="shared" si="67"/>
        <v/>
      </c>
    </row>
    <row r="1452" spans="1:11" ht="14.4" x14ac:dyDescent="0.3">
      <c r="A1452" s="61"/>
      <c r="B1452" s="62"/>
      <c r="C1452" s="62"/>
      <c r="D1452" s="62"/>
      <c r="E1452" s="62"/>
      <c r="F1452" s="62"/>
      <c r="G1452" s="124"/>
      <c r="H1452" s="124"/>
      <c r="I1452" s="12" t="str">
        <f t="shared" si="68"/>
        <v/>
      </c>
      <c r="J1452" s="13" t="str">
        <f t="shared" si="66"/>
        <v/>
      </c>
      <c r="K1452" s="13" t="str">
        <f t="shared" si="67"/>
        <v/>
      </c>
    </row>
    <row r="1453" spans="1:11" ht="14.4" x14ac:dyDescent="0.3">
      <c r="A1453" s="61"/>
      <c r="B1453" s="62"/>
      <c r="C1453" s="62"/>
      <c r="D1453" s="62"/>
      <c r="E1453" s="62"/>
      <c r="F1453" s="62"/>
      <c r="G1453" s="124"/>
      <c r="H1453" s="124"/>
      <c r="I1453" s="12" t="str">
        <f t="shared" si="68"/>
        <v/>
      </c>
      <c r="J1453" s="13" t="str">
        <f t="shared" si="66"/>
        <v/>
      </c>
      <c r="K1453" s="13" t="str">
        <f t="shared" si="67"/>
        <v/>
      </c>
    </row>
    <row r="1454" spans="1:11" ht="14.4" x14ac:dyDescent="0.3">
      <c r="A1454" s="61"/>
      <c r="B1454" s="62"/>
      <c r="C1454" s="62"/>
      <c r="D1454" s="62"/>
      <c r="E1454" s="62"/>
      <c r="F1454" s="62"/>
      <c r="G1454" s="124"/>
      <c r="H1454" s="124"/>
      <c r="I1454" s="12" t="str">
        <f t="shared" si="68"/>
        <v/>
      </c>
      <c r="J1454" s="13" t="str">
        <f t="shared" si="66"/>
        <v/>
      </c>
      <c r="K1454" s="13" t="str">
        <f t="shared" si="67"/>
        <v/>
      </c>
    </row>
    <row r="1455" spans="1:11" ht="14.4" x14ac:dyDescent="0.3">
      <c r="A1455" s="61"/>
      <c r="B1455" s="62"/>
      <c r="C1455" s="62"/>
      <c r="D1455" s="62"/>
      <c r="E1455" s="62"/>
      <c r="F1455" s="62"/>
      <c r="G1455" s="124"/>
      <c r="H1455" s="124"/>
      <c r="I1455" s="12" t="str">
        <f t="shared" si="68"/>
        <v/>
      </c>
      <c r="J1455" s="13" t="str">
        <f t="shared" si="66"/>
        <v/>
      </c>
      <c r="K1455" s="13" t="str">
        <f t="shared" si="67"/>
        <v/>
      </c>
    </row>
    <row r="1456" spans="1:11" ht="14.4" x14ac:dyDescent="0.3">
      <c r="A1456" s="61"/>
      <c r="B1456" s="62"/>
      <c r="C1456" s="62"/>
      <c r="D1456" s="62"/>
      <c r="E1456" s="62"/>
      <c r="F1456" s="62"/>
      <c r="G1456" s="124"/>
      <c r="H1456" s="124"/>
      <c r="I1456" s="12" t="str">
        <f t="shared" si="68"/>
        <v/>
      </c>
      <c r="J1456" s="13" t="str">
        <f t="shared" si="66"/>
        <v/>
      </c>
      <c r="K1456" s="13" t="str">
        <f t="shared" si="67"/>
        <v/>
      </c>
    </row>
    <row r="1457" spans="1:11" ht="14.4" x14ac:dyDescent="0.3">
      <c r="A1457" s="61"/>
      <c r="B1457" s="62"/>
      <c r="C1457" s="62"/>
      <c r="D1457" s="62"/>
      <c r="E1457" s="62"/>
      <c r="F1457" s="62"/>
      <c r="G1457" s="124"/>
      <c r="H1457" s="124"/>
      <c r="I1457" s="12" t="str">
        <f t="shared" si="68"/>
        <v/>
      </c>
      <c r="J1457" s="13" t="str">
        <f t="shared" si="66"/>
        <v/>
      </c>
      <c r="K1457" s="13" t="str">
        <f t="shared" si="67"/>
        <v/>
      </c>
    </row>
    <row r="1458" spans="1:11" ht="14.4" x14ac:dyDescent="0.3">
      <c r="A1458" s="61"/>
      <c r="B1458" s="62"/>
      <c r="C1458" s="62"/>
      <c r="D1458" s="62"/>
      <c r="E1458" s="62"/>
      <c r="F1458" s="62"/>
      <c r="G1458" s="124"/>
      <c r="H1458" s="124"/>
      <c r="I1458" s="12" t="str">
        <f t="shared" si="68"/>
        <v/>
      </c>
      <c r="J1458" s="13" t="str">
        <f t="shared" si="66"/>
        <v/>
      </c>
      <c r="K1458" s="13" t="str">
        <f t="shared" si="67"/>
        <v/>
      </c>
    </row>
    <row r="1459" spans="1:11" ht="14.4" x14ac:dyDescent="0.3">
      <c r="A1459" s="61"/>
      <c r="B1459" s="62"/>
      <c r="C1459" s="62"/>
      <c r="D1459" s="62"/>
      <c r="E1459" s="62"/>
      <c r="F1459" s="62"/>
      <c r="G1459" s="124"/>
      <c r="H1459" s="124"/>
      <c r="I1459" s="12" t="str">
        <f t="shared" si="68"/>
        <v/>
      </c>
      <c r="J1459" s="13" t="str">
        <f t="shared" si="66"/>
        <v/>
      </c>
      <c r="K1459" s="13" t="str">
        <f t="shared" si="67"/>
        <v/>
      </c>
    </row>
    <row r="1460" spans="1:11" ht="14.4" x14ac:dyDescent="0.3">
      <c r="A1460" s="61"/>
      <c r="B1460" s="62"/>
      <c r="C1460" s="62"/>
      <c r="D1460" s="62"/>
      <c r="E1460" s="62"/>
      <c r="F1460" s="62"/>
      <c r="G1460" s="124"/>
      <c r="H1460" s="124"/>
      <c r="I1460" s="12" t="str">
        <f t="shared" si="68"/>
        <v/>
      </c>
      <c r="J1460" s="13" t="str">
        <f t="shared" si="66"/>
        <v/>
      </c>
      <c r="K1460" s="13" t="str">
        <f t="shared" si="67"/>
        <v/>
      </c>
    </row>
    <row r="1461" spans="1:11" ht="14.4" x14ac:dyDescent="0.3">
      <c r="A1461" s="61"/>
      <c r="B1461" s="62"/>
      <c r="C1461" s="62"/>
      <c r="D1461" s="62"/>
      <c r="E1461" s="62"/>
      <c r="F1461" s="62"/>
      <c r="G1461" s="124"/>
      <c r="H1461" s="124"/>
      <c r="I1461" s="12" t="str">
        <f t="shared" si="68"/>
        <v/>
      </c>
      <c r="J1461" s="13" t="str">
        <f t="shared" si="66"/>
        <v/>
      </c>
      <c r="K1461" s="13" t="str">
        <f t="shared" si="67"/>
        <v/>
      </c>
    </row>
    <row r="1462" spans="1:11" ht="14.4" x14ac:dyDescent="0.3">
      <c r="A1462" s="61"/>
      <c r="B1462" s="62"/>
      <c r="C1462" s="62"/>
      <c r="D1462" s="62"/>
      <c r="E1462" s="62"/>
      <c r="F1462" s="62"/>
      <c r="G1462" s="124"/>
      <c r="H1462" s="124"/>
      <c r="I1462" s="12" t="str">
        <f t="shared" si="68"/>
        <v/>
      </c>
      <c r="J1462" s="13" t="str">
        <f t="shared" si="66"/>
        <v/>
      </c>
      <c r="K1462" s="13" t="str">
        <f t="shared" si="67"/>
        <v/>
      </c>
    </row>
    <row r="1463" spans="1:11" ht="14.4" x14ac:dyDescent="0.3">
      <c r="A1463" s="61"/>
      <c r="B1463" s="62"/>
      <c r="C1463" s="62"/>
      <c r="D1463" s="62"/>
      <c r="E1463" s="62"/>
      <c r="F1463" s="62"/>
      <c r="G1463" s="124"/>
      <c r="H1463" s="124"/>
      <c r="I1463" s="12" t="str">
        <f t="shared" si="68"/>
        <v/>
      </c>
      <c r="J1463" s="13" t="str">
        <f t="shared" si="66"/>
        <v/>
      </c>
      <c r="K1463" s="13" t="str">
        <f t="shared" si="67"/>
        <v/>
      </c>
    </row>
    <row r="1464" spans="1:11" ht="14.4" x14ac:dyDescent="0.3">
      <c r="A1464" s="61"/>
      <c r="B1464" s="62"/>
      <c r="C1464" s="62"/>
      <c r="D1464" s="62"/>
      <c r="E1464" s="62"/>
      <c r="F1464" s="62"/>
      <c r="G1464" s="124"/>
      <c r="H1464" s="124"/>
      <c r="I1464" s="12" t="str">
        <f t="shared" si="68"/>
        <v/>
      </c>
      <c r="J1464" s="13" t="str">
        <f t="shared" si="66"/>
        <v/>
      </c>
      <c r="K1464" s="13" t="str">
        <f t="shared" si="67"/>
        <v/>
      </c>
    </row>
    <row r="1465" spans="1:11" ht="14.4" x14ac:dyDescent="0.3">
      <c r="A1465" s="61"/>
      <c r="B1465" s="62"/>
      <c r="C1465" s="62"/>
      <c r="D1465" s="62"/>
      <c r="E1465" s="62"/>
      <c r="F1465" s="62"/>
      <c r="G1465" s="124"/>
      <c r="H1465" s="124"/>
      <c r="I1465" s="12" t="str">
        <f t="shared" si="68"/>
        <v/>
      </c>
      <c r="J1465" s="13" t="str">
        <f t="shared" si="66"/>
        <v/>
      </c>
      <c r="K1465" s="13" t="str">
        <f t="shared" si="67"/>
        <v/>
      </c>
    </row>
    <row r="1466" spans="1:11" ht="14.4" x14ac:dyDescent="0.3">
      <c r="A1466" s="61"/>
      <c r="B1466" s="62"/>
      <c r="C1466" s="62"/>
      <c r="D1466" s="62"/>
      <c r="E1466" s="62"/>
      <c r="F1466" s="62"/>
      <c r="G1466" s="124"/>
      <c r="H1466" s="124"/>
      <c r="I1466" s="12" t="str">
        <f t="shared" si="68"/>
        <v/>
      </c>
      <c r="J1466" s="13" t="str">
        <f t="shared" si="66"/>
        <v/>
      </c>
      <c r="K1466" s="13" t="str">
        <f t="shared" si="67"/>
        <v/>
      </c>
    </row>
    <row r="1467" spans="1:11" ht="14.4" x14ac:dyDescent="0.3">
      <c r="A1467" s="61"/>
      <c r="B1467" s="62"/>
      <c r="C1467" s="62"/>
      <c r="D1467" s="62"/>
      <c r="E1467" s="62"/>
      <c r="F1467" s="62"/>
      <c r="G1467" s="124"/>
      <c r="H1467" s="124"/>
      <c r="I1467" s="12" t="str">
        <f t="shared" si="68"/>
        <v/>
      </c>
      <c r="J1467" s="13" t="str">
        <f t="shared" si="66"/>
        <v/>
      </c>
      <c r="K1467" s="13" t="str">
        <f t="shared" si="67"/>
        <v/>
      </c>
    </row>
    <row r="1468" spans="1:11" ht="14.4" x14ac:dyDescent="0.3">
      <c r="A1468" s="61"/>
      <c r="B1468" s="62"/>
      <c r="C1468" s="62"/>
      <c r="D1468" s="62"/>
      <c r="E1468" s="62"/>
      <c r="F1468" s="62"/>
      <c r="G1468" s="124"/>
      <c r="H1468" s="124"/>
      <c r="I1468" s="12" t="str">
        <f t="shared" si="68"/>
        <v/>
      </c>
      <c r="J1468" s="13" t="str">
        <f t="shared" si="66"/>
        <v/>
      </c>
      <c r="K1468" s="13" t="str">
        <f t="shared" si="67"/>
        <v/>
      </c>
    </row>
    <row r="1469" spans="1:11" ht="14.4" x14ac:dyDescent="0.3">
      <c r="A1469" s="61"/>
      <c r="B1469" s="62"/>
      <c r="C1469" s="62"/>
      <c r="D1469" s="62"/>
      <c r="E1469" s="62"/>
      <c r="F1469" s="62"/>
      <c r="G1469" s="124"/>
      <c r="H1469" s="124"/>
      <c r="I1469" s="12" t="str">
        <f t="shared" si="68"/>
        <v/>
      </c>
      <c r="J1469" s="13" t="str">
        <f t="shared" si="66"/>
        <v/>
      </c>
      <c r="K1469" s="13" t="str">
        <f t="shared" si="67"/>
        <v/>
      </c>
    </row>
    <row r="1470" spans="1:11" ht="14.4" x14ac:dyDescent="0.3">
      <c r="A1470" s="61"/>
      <c r="B1470" s="62"/>
      <c r="C1470" s="62"/>
      <c r="D1470" s="62"/>
      <c r="E1470" s="62"/>
      <c r="F1470" s="62"/>
      <c r="G1470" s="124"/>
      <c r="H1470" s="124"/>
      <c r="I1470" s="12" t="str">
        <f t="shared" si="68"/>
        <v/>
      </c>
      <c r="J1470" s="13" t="str">
        <f t="shared" si="66"/>
        <v/>
      </c>
      <c r="K1470" s="13" t="str">
        <f t="shared" si="67"/>
        <v/>
      </c>
    </row>
    <row r="1471" spans="1:11" ht="14.4" x14ac:dyDescent="0.3">
      <c r="A1471" s="61"/>
      <c r="B1471" s="62"/>
      <c r="C1471" s="62"/>
      <c r="D1471" s="62"/>
      <c r="E1471" s="62"/>
      <c r="F1471" s="62"/>
      <c r="G1471" s="124"/>
      <c r="H1471" s="124"/>
      <c r="I1471" s="12" t="str">
        <f t="shared" si="68"/>
        <v/>
      </c>
      <c r="J1471" s="13" t="str">
        <f t="shared" si="66"/>
        <v/>
      </c>
      <c r="K1471" s="13" t="str">
        <f t="shared" si="67"/>
        <v/>
      </c>
    </row>
    <row r="1472" spans="1:11" ht="14.4" x14ac:dyDescent="0.3">
      <c r="A1472" s="61"/>
      <c r="B1472" s="62"/>
      <c r="C1472" s="62"/>
      <c r="D1472" s="62"/>
      <c r="E1472" s="62"/>
      <c r="F1472" s="62"/>
      <c r="G1472" s="124"/>
      <c r="H1472" s="124"/>
      <c r="I1472" s="12" t="str">
        <f t="shared" si="68"/>
        <v/>
      </c>
      <c r="J1472" s="13" t="str">
        <f t="shared" si="66"/>
        <v/>
      </c>
      <c r="K1472" s="13" t="str">
        <f t="shared" si="67"/>
        <v/>
      </c>
    </row>
    <row r="1473" spans="1:11" ht="14.4" x14ac:dyDescent="0.3">
      <c r="A1473" s="61"/>
      <c r="B1473" s="62"/>
      <c r="C1473" s="62"/>
      <c r="D1473" s="62"/>
      <c r="E1473" s="62"/>
      <c r="F1473" s="62"/>
      <c r="G1473" s="124"/>
      <c r="H1473" s="124"/>
      <c r="I1473" s="12" t="str">
        <f t="shared" si="68"/>
        <v/>
      </c>
      <c r="J1473" s="13" t="str">
        <f t="shared" si="66"/>
        <v/>
      </c>
      <c r="K1473" s="13" t="str">
        <f t="shared" si="67"/>
        <v/>
      </c>
    </row>
    <row r="1474" spans="1:11" ht="14.4" x14ac:dyDescent="0.3">
      <c r="A1474" s="61"/>
      <c r="B1474" s="62"/>
      <c r="C1474" s="62"/>
      <c r="D1474" s="62"/>
      <c r="E1474" s="62"/>
      <c r="F1474" s="62"/>
      <c r="G1474" s="124"/>
      <c r="H1474" s="124"/>
      <c r="I1474" s="12" t="str">
        <f t="shared" si="68"/>
        <v/>
      </c>
      <c r="J1474" s="13" t="str">
        <f t="shared" si="66"/>
        <v/>
      </c>
      <c r="K1474" s="13" t="str">
        <f t="shared" si="67"/>
        <v/>
      </c>
    </row>
    <row r="1475" spans="1:11" ht="14.4" x14ac:dyDescent="0.3">
      <c r="A1475" s="61"/>
      <c r="B1475" s="62"/>
      <c r="C1475" s="62"/>
      <c r="D1475" s="62"/>
      <c r="E1475" s="62"/>
      <c r="F1475" s="62"/>
      <c r="G1475" s="124"/>
      <c r="H1475" s="124"/>
      <c r="I1475" s="12" t="str">
        <f t="shared" si="68"/>
        <v/>
      </c>
      <c r="J1475" s="13" t="str">
        <f t="shared" si="66"/>
        <v/>
      </c>
      <c r="K1475" s="13" t="str">
        <f t="shared" si="67"/>
        <v/>
      </c>
    </row>
    <row r="1476" spans="1:11" ht="14.4" x14ac:dyDescent="0.3">
      <c r="A1476" s="61"/>
      <c r="B1476" s="62"/>
      <c r="C1476" s="62"/>
      <c r="D1476" s="62"/>
      <c r="E1476" s="62"/>
      <c r="F1476" s="62"/>
      <c r="G1476" s="124"/>
      <c r="H1476" s="124"/>
      <c r="I1476" s="12" t="str">
        <f t="shared" si="68"/>
        <v/>
      </c>
      <c r="J1476" s="13" t="str">
        <f t="shared" si="66"/>
        <v/>
      </c>
      <c r="K1476" s="13" t="str">
        <f t="shared" si="67"/>
        <v/>
      </c>
    </row>
    <row r="1477" spans="1:11" ht="14.4" x14ac:dyDescent="0.3">
      <c r="A1477" s="61"/>
      <c r="B1477" s="62"/>
      <c r="C1477" s="62"/>
      <c r="D1477" s="62"/>
      <c r="E1477" s="62"/>
      <c r="F1477" s="62"/>
      <c r="G1477" s="124"/>
      <c r="H1477" s="124"/>
      <c r="I1477" s="12" t="str">
        <f t="shared" si="68"/>
        <v/>
      </c>
      <c r="J1477" s="13" t="str">
        <f t="shared" si="66"/>
        <v/>
      </c>
      <c r="K1477" s="13" t="str">
        <f t="shared" si="67"/>
        <v/>
      </c>
    </row>
    <row r="1478" spans="1:11" ht="14.4" x14ac:dyDescent="0.3">
      <c r="A1478" s="61"/>
      <c r="B1478" s="62"/>
      <c r="C1478" s="62"/>
      <c r="D1478" s="62"/>
      <c r="E1478" s="62"/>
      <c r="F1478" s="62"/>
      <c r="G1478" s="124"/>
      <c r="H1478" s="124"/>
      <c r="I1478" s="12" t="str">
        <f t="shared" si="68"/>
        <v/>
      </c>
      <c r="J1478" s="13" t="str">
        <f t="shared" si="66"/>
        <v/>
      </c>
      <c r="K1478" s="13" t="str">
        <f t="shared" si="67"/>
        <v/>
      </c>
    </row>
    <row r="1479" spans="1:11" ht="14.4" x14ac:dyDescent="0.3">
      <c r="A1479" s="61"/>
      <c r="B1479" s="62"/>
      <c r="C1479" s="62"/>
      <c r="D1479" s="62"/>
      <c r="E1479" s="62"/>
      <c r="F1479" s="62"/>
      <c r="G1479" s="124"/>
      <c r="H1479" s="124"/>
      <c r="I1479" s="12" t="str">
        <f t="shared" si="68"/>
        <v/>
      </c>
      <c r="J1479" s="13" t="str">
        <f t="shared" si="66"/>
        <v/>
      </c>
      <c r="K1479" s="13" t="str">
        <f t="shared" si="67"/>
        <v/>
      </c>
    </row>
    <row r="1480" spans="1:11" ht="14.4" x14ac:dyDescent="0.3">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4.4" x14ac:dyDescent="0.3">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4.4" x14ac:dyDescent="0.3">
      <c r="A1482" s="61"/>
      <c r="B1482" s="62"/>
      <c r="C1482" s="62"/>
      <c r="D1482" s="62"/>
      <c r="E1482" s="62"/>
      <c r="F1482" s="62"/>
      <c r="G1482" s="124"/>
      <c r="H1482" s="124"/>
      <c r="I1482" s="12" t="str">
        <f t="shared" si="71"/>
        <v/>
      </c>
      <c r="J1482" s="13" t="str">
        <f t="shared" si="69"/>
        <v/>
      </c>
      <c r="K1482" s="13" t="str">
        <f t="shared" si="70"/>
        <v/>
      </c>
    </row>
    <row r="1483" spans="1:11" ht="14.4" x14ac:dyDescent="0.3">
      <c r="A1483" s="61"/>
      <c r="B1483" s="62"/>
      <c r="C1483" s="62"/>
      <c r="D1483" s="62"/>
      <c r="E1483" s="62"/>
      <c r="F1483" s="62"/>
      <c r="G1483" s="124"/>
      <c r="H1483" s="124"/>
      <c r="I1483" s="12" t="str">
        <f t="shared" si="71"/>
        <v/>
      </c>
      <c r="J1483" s="13" t="str">
        <f t="shared" si="69"/>
        <v/>
      </c>
      <c r="K1483" s="13" t="str">
        <f t="shared" si="70"/>
        <v/>
      </c>
    </row>
    <row r="1484" spans="1:11" ht="14.4" x14ac:dyDescent="0.3">
      <c r="A1484" s="61"/>
      <c r="B1484" s="62"/>
      <c r="C1484" s="62"/>
      <c r="D1484" s="62"/>
      <c r="E1484" s="62"/>
      <c r="F1484" s="62"/>
      <c r="G1484" s="124"/>
      <c r="H1484" s="124"/>
      <c r="I1484" s="12" t="str">
        <f t="shared" si="71"/>
        <v/>
      </c>
      <c r="J1484" s="13" t="str">
        <f t="shared" si="69"/>
        <v/>
      </c>
      <c r="K1484" s="13" t="str">
        <f t="shared" si="70"/>
        <v/>
      </c>
    </row>
    <row r="1485" spans="1:11" ht="14.4" x14ac:dyDescent="0.3">
      <c r="A1485" s="61"/>
      <c r="B1485" s="62"/>
      <c r="C1485" s="62"/>
      <c r="D1485" s="62"/>
      <c r="E1485" s="62"/>
      <c r="F1485" s="62"/>
      <c r="G1485" s="124"/>
      <c r="H1485" s="124"/>
      <c r="I1485" s="12" t="str">
        <f t="shared" si="71"/>
        <v/>
      </c>
      <c r="J1485" s="13" t="str">
        <f t="shared" si="69"/>
        <v/>
      </c>
      <c r="K1485" s="13" t="str">
        <f t="shared" si="70"/>
        <v/>
      </c>
    </row>
    <row r="1486" spans="1:11" ht="14.4" x14ac:dyDescent="0.3">
      <c r="A1486" s="61"/>
      <c r="B1486" s="62"/>
      <c r="C1486" s="62"/>
      <c r="D1486" s="62"/>
      <c r="E1486" s="62"/>
      <c r="F1486" s="62"/>
      <c r="G1486" s="124"/>
      <c r="H1486" s="124"/>
      <c r="I1486" s="12" t="str">
        <f t="shared" si="71"/>
        <v/>
      </c>
      <c r="J1486" s="13" t="str">
        <f t="shared" si="69"/>
        <v/>
      </c>
      <c r="K1486" s="13" t="str">
        <f t="shared" si="70"/>
        <v/>
      </c>
    </row>
    <row r="1487" spans="1:11" ht="14.4" x14ac:dyDescent="0.3">
      <c r="A1487" s="61"/>
      <c r="B1487" s="62"/>
      <c r="C1487" s="62"/>
      <c r="D1487" s="62"/>
      <c r="E1487" s="62"/>
      <c r="F1487" s="62"/>
      <c r="G1487" s="124"/>
      <c r="H1487" s="124"/>
      <c r="I1487" s="12" t="str">
        <f t="shared" si="71"/>
        <v/>
      </c>
      <c r="J1487" s="13" t="str">
        <f t="shared" si="69"/>
        <v/>
      </c>
      <c r="K1487" s="13" t="str">
        <f t="shared" si="70"/>
        <v/>
      </c>
    </row>
    <row r="1488" spans="1:11" ht="14.4" x14ac:dyDescent="0.3">
      <c r="A1488" s="61"/>
      <c r="B1488" s="62"/>
      <c r="C1488" s="62"/>
      <c r="D1488" s="62"/>
      <c r="E1488" s="62"/>
      <c r="F1488" s="62"/>
      <c r="G1488" s="124"/>
      <c r="H1488" s="124"/>
      <c r="I1488" s="12" t="str">
        <f t="shared" si="71"/>
        <v/>
      </c>
      <c r="J1488" s="13" t="str">
        <f t="shared" si="69"/>
        <v/>
      </c>
      <c r="K1488" s="13" t="str">
        <f t="shared" si="70"/>
        <v/>
      </c>
    </row>
    <row r="1489" spans="1:11" ht="14.4" x14ac:dyDescent="0.3">
      <c r="A1489" s="61"/>
      <c r="B1489" s="62"/>
      <c r="C1489" s="62"/>
      <c r="D1489" s="62"/>
      <c r="E1489" s="62"/>
      <c r="F1489" s="62"/>
      <c r="G1489" s="124"/>
      <c r="H1489" s="124"/>
      <c r="I1489" s="12" t="str">
        <f t="shared" si="71"/>
        <v/>
      </c>
      <c r="J1489" s="13" t="str">
        <f t="shared" si="69"/>
        <v/>
      </c>
      <c r="K1489" s="13" t="str">
        <f t="shared" si="70"/>
        <v/>
      </c>
    </row>
    <row r="1490" spans="1:11" ht="14.4" x14ac:dyDescent="0.3">
      <c r="A1490" s="61"/>
      <c r="B1490" s="62"/>
      <c r="C1490" s="62"/>
      <c r="D1490" s="62"/>
      <c r="E1490" s="62"/>
      <c r="F1490" s="62"/>
      <c r="G1490" s="124"/>
      <c r="H1490" s="124"/>
      <c r="I1490" s="12" t="str">
        <f t="shared" si="71"/>
        <v/>
      </c>
      <c r="J1490" s="13" t="str">
        <f t="shared" si="69"/>
        <v/>
      </c>
      <c r="K1490" s="13" t="str">
        <f t="shared" si="70"/>
        <v/>
      </c>
    </row>
    <row r="1491" spans="1:11" ht="14.4" x14ac:dyDescent="0.3">
      <c r="A1491" s="61"/>
      <c r="B1491" s="62"/>
      <c r="C1491" s="62"/>
      <c r="D1491" s="62"/>
      <c r="E1491" s="62"/>
      <c r="F1491" s="62"/>
      <c r="G1491" s="124"/>
      <c r="H1491" s="124"/>
      <c r="I1491" s="12" t="str">
        <f t="shared" si="71"/>
        <v/>
      </c>
      <c r="J1491" s="13" t="str">
        <f t="shared" si="69"/>
        <v/>
      </c>
      <c r="K1491" s="13" t="str">
        <f t="shared" si="70"/>
        <v/>
      </c>
    </row>
    <row r="1492" spans="1:11" ht="14.4" x14ac:dyDescent="0.3">
      <c r="A1492" s="61"/>
      <c r="B1492" s="62"/>
      <c r="C1492" s="62"/>
      <c r="D1492" s="62"/>
      <c r="E1492" s="62"/>
      <c r="F1492" s="62"/>
      <c r="G1492" s="124"/>
      <c r="H1492" s="124"/>
      <c r="I1492" s="12" t="str">
        <f t="shared" si="71"/>
        <v/>
      </c>
      <c r="J1492" s="13" t="str">
        <f t="shared" si="69"/>
        <v/>
      </c>
      <c r="K1492" s="13" t="str">
        <f t="shared" si="70"/>
        <v/>
      </c>
    </row>
    <row r="1493" spans="1:11" ht="14.4" x14ac:dyDescent="0.3">
      <c r="A1493" s="61"/>
      <c r="B1493" s="62"/>
      <c r="C1493" s="62"/>
      <c r="D1493" s="62"/>
      <c r="E1493" s="62"/>
      <c r="F1493" s="62"/>
      <c r="G1493" s="124"/>
      <c r="H1493" s="124"/>
      <c r="I1493" s="12" t="str">
        <f t="shared" si="71"/>
        <v/>
      </c>
      <c r="J1493" s="13" t="str">
        <f t="shared" si="69"/>
        <v/>
      </c>
      <c r="K1493" s="13" t="str">
        <f t="shared" si="70"/>
        <v/>
      </c>
    </row>
    <row r="1494" spans="1:11" ht="14.4" x14ac:dyDescent="0.3">
      <c r="A1494" s="61"/>
      <c r="B1494" s="62"/>
      <c r="C1494" s="62"/>
      <c r="D1494" s="62"/>
      <c r="E1494" s="62"/>
      <c r="F1494" s="62"/>
      <c r="G1494" s="124"/>
      <c r="H1494" s="124"/>
      <c r="I1494" s="12" t="str">
        <f t="shared" si="71"/>
        <v/>
      </c>
      <c r="J1494" s="13" t="str">
        <f t="shared" si="69"/>
        <v/>
      </c>
      <c r="K1494" s="13" t="str">
        <f t="shared" si="70"/>
        <v/>
      </c>
    </row>
    <row r="1495" spans="1:11" ht="14.4" x14ac:dyDescent="0.3">
      <c r="A1495" s="61"/>
      <c r="B1495" s="62"/>
      <c r="C1495" s="62"/>
      <c r="D1495" s="62"/>
      <c r="E1495" s="62"/>
      <c r="F1495" s="62"/>
      <c r="G1495" s="124"/>
      <c r="H1495" s="124"/>
      <c r="I1495" s="12" t="str">
        <f t="shared" si="71"/>
        <v/>
      </c>
      <c r="J1495" s="13" t="str">
        <f t="shared" si="69"/>
        <v/>
      </c>
      <c r="K1495" s="13" t="str">
        <f t="shared" si="70"/>
        <v/>
      </c>
    </row>
    <row r="1496" spans="1:11" ht="14.4" x14ac:dyDescent="0.3">
      <c r="A1496" s="61"/>
      <c r="B1496" s="62"/>
      <c r="C1496" s="62"/>
      <c r="D1496" s="62"/>
      <c r="E1496" s="62"/>
      <c r="F1496" s="62"/>
      <c r="G1496" s="124"/>
      <c r="H1496" s="124"/>
      <c r="I1496" s="12" t="str">
        <f t="shared" si="71"/>
        <v/>
      </c>
      <c r="J1496" s="13" t="str">
        <f t="shared" si="69"/>
        <v/>
      </c>
      <c r="K1496" s="13" t="str">
        <f t="shared" si="70"/>
        <v/>
      </c>
    </row>
    <row r="1497" spans="1:11" ht="14.4" x14ac:dyDescent="0.3">
      <c r="A1497" s="61"/>
      <c r="B1497" s="62"/>
      <c r="C1497" s="62"/>
      <c r="D1497" s="62"/>
      <c r="E1497" s="62"/>
      <c r="F1497" s="62"/>
      <c r="G1497" s="124"/>
      <c r="H1497" s="124"/>
      <c r="I1497" s="12" t="str">
        <f t="shared" si="71"/>
        <v/>
      </c>
      <c r="J1497" s="13" t="str">
        <f t="shared" si="69"/>
        <v/>
      </c>
      <c r="K1497" s="13" t="str">
        <f t="shared" si="70"/>
        <v/>
      </c>
    </row>
    <row r="1498" spans="1:11" ht="14.4" x14ac:dyDescent="0.3">
      <c r="A1498" s="61"/>
      <c r="B1498" s="62"/>
      <c r="C1498" s="62"/>
      <c r="D1498" s="62"/>
      <c r="E1498" s="62"/>
      <c r="F1498" s="62"/>
      <c r="G1498" s="124"/>
      <c r="H1498" s="124"/>
      <c r="I1498" s="12" t="str">
        <f t="shared" si="71"/>
        <v/>
      </c>
      <c r="J1498" s="13" t="str">
        <f t="shared" si="69"/>
        <v/>
      </c>
      <c r="K1498" s="13" t="str">
        <f t="shared" si="70"/>
        <v/>
      </c>
    </row>
    <row r="1499" spans="1:11" ht="14.4" x14ac:dyDescent="0.3">
      <c r="A1499" s="61"/>
      <c r="B1499" s="62"/>
      <c r="C1499" s="62"/>
      <c r="D1499" s="62"/>
      <c r="E1499" s="62"/>
      <c r="F1499" s="62"/>
      <c r="G1499" s="124"/>
      <c r="H1499" s="124"/>
      <c r="I1499" s="12" t="str">
        <f t="shared" si="71"/>
        <v/>
      </c>
      <c r="J1499" s="13" t="str">
        <f t="shared" si="69"/>
        <v/>
      </c>
      <c r="K1499" s="13" t="str">
        <f t="shared" si="70"/>
        <v/>
      </c>
    </row>
    <row r="1500" spans="1:11" ht="14.4" x14ac:dyDescent="0.3">
      <c r="A1500" s="61"/>
      <c r="B1500" s="62"/>
      <c r="C1500" s="62"/>
      <c r="D1500" s="62"/>
      <c r="E1500" s="62"/>
      <c r="F1500" s="62"/>
      <c r="G1500" s="124"/>
      <c r="H1500" s="124"/>
      <c r="I1500" s="12" t="str">
        <f t="shared" si="71"/>
        <v/>
      </c>
      <c r="J1500" s="13" t="str">
        <f t="shared" si="69"/>
        <v/>
      </c>
      <c r="K1500" s="13" t="str">
        <f t="shared" si="70"/>
        <v/>
      </c>
    </row>
    <row r="1501" spans="1:11" ht="14.4" x14ac:dyDescent="0.3">
      <c r="A1501" s="61"/>
      <c r="B1501" s="62"/>
      <c r="C1501" s="62"/>
      <c r="D1501" s="62"/>
      <c r="E1501" s="62"/>
      <c r="F1501" s="62"/>
      <c r="G1501" s="124"/>
      <c r="H1501" s="124"/>
      <c r="I1501" s="12" t="str">
        <f t="shared" si="71"/>
        <v/>
      </c>
      <c r="J1501" s="13" t="str">
        <f t="shared" si="69"/>
        <v/>
      </c>
      <c r="K1501" s="13" t="str">
        <f t="shared" si="70"/>
        <v/>
      </c>
    </row>
    <row r="1502" spans="1:11" ht="14.4" x14ac:dyDescent="0.3">
      <c r="A1502" s="61"/>
      <c r="B1502" s="62"/>
      <c r="C1502" s="62"/>
      <c r="D1502" s="62"/>
      <c r="E1502" s="62"/>
      <c r="F1502" s="62"/>
      <c r="G1502" s="124"/>
      <c r="H1502" s="124"/>
      <c r="I1502" s="12" t="str">
        <f t="shared" si="71"/>
        <v/>
      </c>
      <c r="J1502" s="13" t="str">
        <f t="shared" si="69"/>
        <v/>
      </c>
      <c r="K1502" s="13" t="str">
        <f t="shared" si="70"/>
        <v/>
      </c>
    </row>
    <row r="1503" spans="1:11" ht="14.4" x14ac:dyDescent="0.3">
      <c r="A1503" s="61"/>
      <c r="B1503" s="62"/>
      <c r="C1503" s="62"/>
      <c r="D1503" s="62"/>
      <c r="E1503" s="62"/>
      <c r="F1503" s="62"/>
      <c r="G1503" s="124"/>
      <c r="H1503" s="124"/>
      <c r="I1503" s="12" t="str">
        <f t="shared" si="71"/>
        <v/>
      </c>
      <c r="J1503" s="13" t="str">
        <f t="shared" si="69"/>
        <v/>
      </c>
      <c r="K1503" s="13" t="str">
        <f t="shared" si="70"/>
        <v/>
      </c>
    </row>
    <row r="1504" spans="1:11" ht="14.4" x14ac:dyDescent="0.3">
      <c r="A1504" s="61"/>
      <c r="B1504" s="62"/>
      <c r="C1504" s="62"/>
      <c r="D1504" s="62"/>
      <c r="E1504" s="62"/>
      <c r="F1504" s="62"/>
      <c r="G1504" s="124"/>
      <c r="H1504" s="124"/>
      <c r="I1504" s="12" t="str">
        <f t="shared" si="71"/>
        <v/>
      </c>
      <c r="J1504" s="13" t="str">
        <f t="shared" si="69"/>
        <v/>
      </c>
      <c r="K1504" s="13" t="str">
        <f t="shared" si="70"/>
        <v/>
      </c>
    </row>
    <row r="1505" spans="1:11" ht="14.4" x14ac:dyDescent="0.3">
      <c r="A1505" s="61"/>
      <c r="B1505" s="62"/>
      <c r="C1505" s="62"/>
      <c r="D1505" s="62"/>
      <c r="E1505" s="62"/>
      <c r="F1505" s="62"/>
      <c r="G1505" s="124"/>
      <c r="H1505" s="124"/>
      <c r="I1505" s="12" t="str">
        <f t="shared" si="71"/>
        <v/>
      </c>
      <c r="J1505" s="13" t="str">
        <f t="shared" si="69"/>
        <v/>
      </c>
      <c r="K1505" s="13" t="str">
        <f t="shared" si="70"/>
        <v/>
      </c>
    </row>
    <row r="1506" spans="1:11" ht="14.4" x14ac:dyDescent="0.3">
      <c r="A1506" s="61"/>
      <c r="B1506" s="62"/>
      <c r="C1506" s="62"/>
      <c r="D1506" s="62"/>
      <c r="E1506" s="62"/>
      <c r="F1506" s="62"/>
      <c r="G1506" s="124"/>
      <c r="H1506" s="124"/>
      <c r="I1506" s="12" t="str">
        <f t="shared" si="71"/>
        <v/>
      </c>
      <c r="J1506" s="13" t="str">
        <f t="shared" si="69"/>
        <v/>
      </c>
      <c r="K1506" s="13" t="str">
        <f t="shared" si="70"/>
        <v/>
      </c>
    </row>
    <row r="1507" spans="1:11" ht="14.4" x14ac:dyDescent="0.3">
      <c r="A1507" s="61"/>
      <c r="B1507" s="62"/>
      <c r="C1507" s="62"/>
      <c r="D1507" s="62"/>
      <c r="E1507" s="62"/>
      <c r="F1507" s="62"/>
      <c r="G1507" s="124"/>
      <c r="H1507" s="124"/>
      <c r="I1507" s="12" t="str">
        <f t="shared" si="71"/>
        <v/>
      </c>
      <c r="J1507" s="13" t="str">
        <f t="shared" si="69"/>
        <v/>
      </c>
      <c r="K1507" s="13" t="str">
        <f t="shared" si="70"/>
        <v/>
      </c>
    </row>
    <row r="1508" spans="1:11" ht="14.4" x14ac:dyDescent="0.3">
      <c r="A1508" s="61"/>
      <c r="B1508" s="62"/>
      <c r="C1508" s="62"/>
      <c r="D1508" s="62"/>
      <c r="E1508" s="62"/>
      <c r="F1508" s="62"/>
      <c r="G1508" s="124"/>
      <c r="H1508" s="124"/>
      <c r="I1508" s="12" t="str">
        <f t="shared" si="71"/>
        <v/>
      </c>
      <c r="J1508" s="13" t="str">
        <f t="shared" si="69"/>
        <v/>
      </c>
      <c r="K1508" s="13" t="str">
        <f t="shared" si="70"/>
        <v/>
      </c>
    </row>
    <row r="1509" spans="1:11" ht="14.4" x14ac:dyDescent="0.3">
      <c r="A1509" s="61"/>
      <c r="B1509" s="62"/>
      <c r="C1509" s="62"/>
      <c r="D1509" s="62"/>
      <c r="E1509" s="62"/>
      <c r="F1509" s="62"/>
      <c r="G1509" s="124"/>
      <c r="H1509" s="124"/>
      <c r="I1509" s="12" t="str">
        <f t="shared" si="71"/>
        <v/>
      </c>
      <c r="J1509" s="13" t="str">
        <f t="shared" si="69"/>
        <v/>
      </c>
      <c r="K1509" s="13" t="str">
        <f t="shared" si="70"/>
        <v/>
      </c>
    </row>
    <row r="1510" spans="1:11" ht="14.4" x14ac:dyDescent="0.3">
      <c r="A1510" s="61"/>
      <c r="B1510" s="62"/>
      <c r="C1510" s="62"/>
      <c r="D1510" s="62"/>
      <c r="E1510" s="62"/>
      <c r="F1510" s="62"/>
      <c r="G1510" s="124"/>
      <c r="H1510" s="124"/>
      <c r="I1510" s="12" t="str">
        <f t="shared" si="71"/>
        <v/>
      </c>
      <c r="J1510" s="13" t="str">
        <f t="shared" si="69"/>
        <v/>
      </c>
      <c r="K1510" s="13" t="str">
        <f t="shared" si="70"/>
        <v/>
      </c>
    </row>
    <row r="1511" spans="1:11" ht="14.4" x14ac:dyDescent="0.3">
      <c r="A1511" s="61"/>
      <c r="B1511" s="62"/>
      <c r="C1511" s="62"/>
      <c r="D1511" s="62"/>
      <c r="E1511" s="62"/>
      <c r="F1511" s="62"/>
      <c r="G1511" s="124"/>
      <c r="H1511" s="124"/>
      <c r="I1511" s="12" t="str">
        <f t="shared" si="71"/>
        <v/>
      </c>
      <c r="J1511" s="13" t="str">
        <f t="shared" si="69"/>
        <v/>
      </c>
      <c r="K1511" s="13" t="str">
        <f t="shared" si="70"/>
        <v/>
      </c>
    </row>
    <row r="1512" spans="1:11" ht="14.4" x14ac:dyDescent="0.3">
      <c r="A1512" s="61"/>
      <c r="B1512" s="62"/>
      <c r="C1512" s="62"/>
      <c r="D1512" s="62"/>
      <c r="E1512" s="62"/>
      <c r="F1512" s="62"/>
      <c r="G1512" s="124"/>
      <c r="H1512" s="124"/>
      <c r="I1512" s="12" t="str">
        <f t="shared" si="71"/>
        <v/>
      </c>
      <c r="J1512" s="13" t="str">
        <f t="shared" si="69"/>
        <v/>
      </c>
      <c r="K1512" s="13" t="str">
        <f t="shared" si="70"/>
        <v/>
      </c>
    </row>
    <row r="1513" spans="1:11" ht="14.4" x14ac:dyDescent="0.3">
      <c r="A1513" s="61"/>
      <c r="B1513" s="62"/>
      <c r="C1513" s="62"/>
      <c r="D1513" s="62"/>
      <c r="E1513" s="62"/>
      <c r="F1513" s="62"/>
      <c r="G1513" s="124"/>
      <c r="H1513" s="124"/>
      <c r="I1513" s="12" t="str">
        <f t="shared" si="71"/>
        <v/>
      </c>
      <c r="J1513" s="13" t="str">
        <f t="shared" si="69"/>
        <v/>
      </c>
      <c r="K1513" s="13" t="str">
        <f t="shared" si="70"/>
        <v/>
      </c>
    </row>
    <row r="1514" spans="1:11" ht="14.4" x14ac:dyDescent="0.3">
      <c r="A1514" s="61"/>
      <c r="B1514" s="62"/>
      <c r="C1514" s="62"/>
      <c r="D1514" s="62"/>
      <c r="E1514" s="62"/>
      <c r="F1514" s="62"/>
      <c r="G1514" s="124"/>
      <c r="H1514" s="124"/>
      <c r="I1514" s="12" t="str">
        <f t="shared" si="71"/>
        <v/>
      </c>
      <c r="J1514" s="13" t="str">
        <f t="shared" si="69"/>
        <v/>
      </c>
      <c r="K1514" s="13" t="str">
        <f t="shared" si="70"/>
        <v/>
      </c>
    </row>
    <row r="1515" spans="1:11" ht="14.4" x14ac:dyDescent="0.3">
      <c r="A1515" s="61"/>
      <c r="B1515" s="62"/>
      <c r="C1515" s="62"/>
      <c r="D1515" s="62"/>
      <c r="E1515" s="62"/>
      <c r="F1515" s="62"/>
      <c r="G1515" s="124"/>
      <c r="H1515" s="124"/>
      <c r="I1515" s="12" t="str">
        <f t="shared" si="71"/>
        <v/>
      </c>
      <c r="J1515" s="13" t="str">
        <f t="shared" si="69"/>
        <v/>
      </c>
      <c r="K1515" s="13" t="str">
        <f t="shared" si="70"/>
        <v/>
      </c>
    </row>
    <row r="1516" spans="1:11" ht="14.4" x14ac:dyDescent="0.3">
      <c r="A1516" s="61"/>
      <c r="B1516" s="62"/>
      <c r="C1516" s="62"/>
      <c r="D1516" s="62"/>
      <c r="E1516" s="62"/>
      <c r="F1516" s="62"/>
      <c r="G1516" s="124"/>
      <c r="H1516" s="124"/>
      <c r="I1516" s="12" t="str">
        <f t="shared" si="71"/>
        <v/>
      </c>
      <c r="J1516" s="13" t="str">
        <f t="shared" si="69"/>
        <v/>
      </c>
      <c r="K1516" s="13" t="str">
        <f t="shared" si="70"/>
        <v/>
      </c>
    </row>
    <row r="1517" spans="1:11" ht="14.4" x14ac:dyDescent="0.3">
      <c r="A1517" s="61"/>
      <c r="B1517" s="62"/>
      <c r="C1517" s="62"/>
      <c r="D1517" s="62"/>
      <c r="E1517" s="62"/>
      <c r="F1517" s="62"/>
      <c r="G1517" s="124"/>
      <c r="H1517" s="124"/>
      <c r="I1517" s="12" t="str">
        <f t="shared" si="71"/>
        <v/>
      </c>
      <c r="J1517" s="13" t="str">
        <f t="shared" si="69"/>
        <v/>
      </c>
      <c r="K1517" s="13" t="str">
        <f t="shared" si="70"/>
        <v/>
      </c>
    </row>
    <row r="1518" spans="1:11" ht="14.4" x14ac:dyDescent="0.3">
      <c r="A1518" s="61"/>
      <c r="B1518" s="62"/>
      <c r="C1518" s="62"/>
      <c r="D1518" s="62"/>
      <c r="E1518" s="62"/>
      <c r="F1518" s="62"/>
      <c r="G1518" s="124"/>
      <c r="H1518" s="124"/>
      <c r="I1518" s="12" t="str">
        <f t="shared" si="71"/>
        <v/>
      </c>
      <c r="J1518" s="13" t="str">
        <f t="shared" si="69"/>
        <v/>
      </c>
      <c r="K1518" s="13" t="str">
        <f t="shared" si="70"/>
        <v/>
      </c>
    </row>
    <row r="1519" spans="1:11" ht="14.4" x14ac:dyDescent="0.3">
      <c r="A1519" s="61"/>
      <c r="B1519" s="62"/>
      <c r="C1519" s="62"/>
      <c r="D1519" s="62"/>
      <c r="E1519" s="62"/>
      <c r="F1519" s="62"/>
      <c r="G1519" s="124"/>
      <c r="H1519" s="124"/>
      <c r="I1519" s="12" t="str">
        <f t="shared" si="71"/>
        <v/>
      </c>
      <c r="J1519" s="13" t="str">
        <f t="shared" si="69"/>
        <v/>
      </c>
      <c r="K1519" s="13" t="str">
        <f t="shared" si="70"/>
        <v/>
      </c>
    </row>
    <row r="1520" spans="1:11" ht="14.4" x14ac:dyDescent="0.3">
      <c r="A1520" s="61"/>
      <c r="B1520" s="62"/>
      <c r="C1520" s="62"/>
      <c r="D1520" s="62"/>
      <c r="E1520" s="62"/>
      <c r="F1520" s="62"/>
      <c r="G1520" s="124"/>
      <c r="H1520" s="124"/>
      <c r="I1520" s="12" t="str">
        <f t="shared" si="71"/>
        <v/>
      </c>
      <c r="J1520" s="13" t="str">
        <f t="shared" si="69"/>
        <v/>
      </c>
      <c r="K1520" s="13" t="str">
        <f t="shared" si="70"/>
        <v/>
      </c>
    </row>
    <row r="1521" spans="1:11" ht="14.4" x14ac:dyDescent="0.3">
      <c r="A1521" s="61"/>
      <c r="B1521" s="62"/>
      <c r="C1521" s="62"/>
      <c r="D1521" s="62"/>
      <c r="E1521" s="62"/>
      <c r="F1521" s="62"/>
      <c r="G1521" s="124"/>
      <c r="H1521" s="124"/>
      <c r="I1521" s="12" t="str">
        <f t="shared" si="71"/>
        <v/>
      </c>
      <c r="J1521" s="13" t="str">
        <f t="shared" si="69"/>
        <v/>
      </c>
      <c r="K1521" s="13" t="str">
        <f t="shared" si="70"/>
        <v/>
      </c>
    </row>
    <row r="1522" spans="1:11" ht="14.4" x14ac:dyDescent="0.3">
      <c r="A1522" s="61"/>
      <c r="B1522" s="62"/>
      <c r="C1522" s="62"/>
      <c r="D1522" s="62"/>
      <c r="E1522" s="62"/>
      <c r="F1522" s="62"/>
      <c r="G1522" s="124"/>
      <c r="H1522" s="124"/>
      <c r="I1522" s="12" t="str">
        <f t="shared" si="71"/>
        <v/>
      </c>
      <c r="J1522" s="13" t="str">
        <f t="shared" si="69"/>
        <v/>
      </c>
      <c r="K1522" s="13" t="str">
        <f t="shared" si="70"/>
        <v/>
      </c>
    </row>
    <row r="1523" spans="1:11" ht="14.4" x14ac:dyDescent="0.3">
      <c r="A1523" s="61"/>
      <c r="B1523" s="62"/>
      <c r="C1523" s="62"/>
      <c r="D1523" s="62"/>
      <c r="E1523" s="62"/>
      <c r="F1523" s="62"/>
      <c r="G1523" s="124"/>
      <c r="H1523" s="124"/>
      <c r="I1523" s="12" t="str">
        <f t="shared" si="71"/>
        <v/>
      </c>
      <c r="J1523" s="13" t="str">
        <f t="shared" si="69"/>
        <v/>
      </c>
      <c r="K1523" s="13" t="str">
        <f t="shared" si="70"/>
        <v/>
      </c>
    </row>
    <row r="1524" spans="1:11" ht="14.4" x14ac:dyDescent="0.3">
      <c r="A1524" s="61"/>
      <c r="B1524" s="62"/>
      <c r="C1524" s="62"/>
      <c r="D1524" s="62"/>
      <c r="E1524" s="62"/>
      <c r="F1524" s="62"/>
      <c r="G1524" s="124"/>
      <c r="H1524" s="124"/>
      <c r="I1524" s="12" t="str">
        <f t="shared" si="71"/>
        <v/>
      </c>
      <c r="J1524" s="13" t="str">
        <f t="shared" si="69"/>
        <v/>
      </c>
      <c r="K1524" s="13" t="str">
        <f t="shared" si="70"/>
        <v/>
      </c>
    </row>
    <row r="1525" spans="1:11" ht="14.4" x14ac:dyDescent="0.3">
      <c r="A1525" s="61"/>
      <c r="B1525" s="62"/>
      <c r="C1525" s="62"/>
      <c r="D1525" s="62"/>
      <c r="E1525" s="62"/>
      <c r="F1525" s="62"/>
      <c r="G1525" s="124"/>
      <c r="H1525" s="124"/>
      <c r="I1525" s="12" t="str">
        <f t="shared" si="71"/>
        <v/>
      </c>
      <c r="J1525" s="13" t="str">
        <f t="shared" si="69"/>
        <v/>
      </c>
      <c r="K1525" s="13" t="str">
        <f t="shared" si="70"/>
        <v/>
      </c>
    </row>
    <row r="1526" spans="1:11" ht="14.4" x14ac:dyDescent="0.3">
      <c r="A1526" s="61"/>
      <c r="B1526" s="62"/>
      <c r="C1526" s="62"/>
      <c r="D1526" s="62"/>
      <c r="E1526" s="62"/>
      <c r="F1526" s="62"/>
      <c r="G1526" s="124"/>
      <c r="H1526" s="124"/>
      <c r="I1526" s="12" t="str">
        <f t="shared" si="71"/>
        <v/>
      </c>
      <c r="J1526" s="13" t="str">
        <f t="shared" si="69"/>
        <v/>
      </c>
      <c r="K1526" s="13" t="str">
        <f t="shared" si="70"/>
        <v/>
      </c>
    </row>
    <row r="1527" spans="1:11" ht="14.4" x14ac:dyDescent="0.3">
      <c r="A1527" s="61"/>
      <c r="B1527" s="62"/>
      <c r="C1527" s="62"/>
      <c r="D1527" s="62"/>
      <c r="E1527" s="62"/>
      <c r="F1527" s="62"/>
      <c r="G1527" s="124"/>
      <c r="H1527" s="124"/>
      <c r="I1527" s="12" t="str">
        <f t="shared" si="71"/>
        <v/>
      </c>
      <c r="J1527" s="13" t="str">
        <f t="shared" si="69"/>
        <v/>
      </c>
      <c r="K1527" s="13" t="str">
        <f t="shared" si="70"/>
        <v/>
      </c>
    </row>
    <row r="1528" spans="1:11" ht="14.4" x14ac:dyDescent="0.3">
      <c r="A1528" s="61"/>
      <c r="B1528" s="62"/>
      <c r="C1528" s="62"/>
      <c r="D1528" s="62"/>
      <c r="E1528" s="62"/>
      <c r="F1528" s="62"/>
      <c r="G1528" s="124"/>
      <c r="H1528" s="124"/>
      <c r="I1528" s="12" t="str">
        <f t="shared" si="71"/>
        <v/>
      </c>
      <c r="J1528" s="13" t="str">
        <f t="shared" si="69"/>
        <v/>
      </c>
      <c r="K1528" s="13" t="str">
        <f t="shared" si="70"/>
        <v/>
      </c>
    </row>
    <row r="1529" spans="1:11" ht="14.4" x14ac:dyDescent="0.3">
      <c r="A1529" s="61"/>
      <c r="B1529" s="62"/>
      <c r="C1529" s="62"/>
      <c r="D1529" s="62"/>
      <c r="E1529" s="62"/>
      <c r="F1529" s="62"/>
      <c r="G1529" s="124"/>
      <c r="H1529" s="124"/>
      <c r="I1529" s="12" t="str">
        <f t="shared" si="71"/>
        <v/>
      </c>
      <c r="J1529" s="13" t="str">
        <f t="shared" si="69"/>
        <v/>
      </c>
      <c r="K1529" s="13" t="str">
        <f t="shared" si="70"/>
        <v/>
      </c>
    </row>
    <row r="1530" spans="1:11" ht="14.4" x14ac:dyDescent="0.3">
      <c r="A1530" s="61"/>
      <c r="B1530" s="62"/>
      <c r="C1530" s="62"/>
      <c r="D1530" s="62"/>
      <c r="E1530" s="62"/>
      <c r="F1530" s="62"/>
      <c r="G1530" s="124"/>
      <c r="H1530" s="124"/>
      <c r="I1530" s="12" t="str">
        <f t="shared" si="71"/>
        <v/>
      </c>
      <c r="J1530" s="13" t="str">
        <f t="shared" si="69"/>
        <v/>
      </c>
      <c r="K1530" s="13" t="str">
        <f t="shared" si="70"/>
        <v/>
      </c>
    </row>
    <row r="1531" spans="1:11" ht="14.4" x14ac:dyDescent="0.3">
      <c r="A1531" s="61"/>
      <c r="B1531" s="62"/>
      <c r="C1531" s="62"/>
      <c r="D1531" s="62"/>
      <c r="E1531" s="62"/>
      <c r="F1531" s="62"/>
      <c r="G1531" s="124"/>
      <c r="H1531" s="124"/>
      <c r="I1531" s="12" t="str">
        <f t="shared" si="71"/>
        <v/>
      </c>
      <c r="J1531" s="13" t="str">
        <f t="shared" si="69"/>
        <v/>
      </c>
      <c r="K1531" s="13" t="str">
        <f t="shared" si="70"/>
        <v/>
      </c>
    </row>
    <row r="1532" spans="1:11" ht="14.4" x14ac:dyDescent="0.3">
      <c r="A1532" s="61"/>
      <c r="B1532" s="62"/>
      <c r="C1532" s="62"/>
      <c r="D1532" s="62"/>
      <c r="E1532" s="62"/>
      <c r="F1532" s="62"/>
      <c r="G1532" s="124"/>
      <c r="H1532" s="124"/>
      <c r="I1532" s="12" t="str">
        <f t="shared" si="71"/>
        <v/>
      </c>
      <c r="J1532" s="13" t="str">
        <f t="shared" si="69"/>
        <v/>
      </c>
      <c r="K1532" s="13" t="str">
        <f t="shared" si="70"/>
        <v/>
      </c>
    </row>
    <row r="1533" spans="1:11" ht="14.4" x14ac:dyDescent="0.3">
      <c r="A1533" s="61"/>
      <c r="B1533" s="62"/>
      <c r="C1533" s="62"/>
      <c r="D1533" s="62"/>
      <c r="E1533" s="62"/>
      <c r="F1533" s="62"/>
      <c r="G1533" s="124"/>
      <c r="H1533" s="124"/>
      <c r="I1533" s="12" t="str">
        <f t="shared" si="71"/>
        <v/>
      </c>
      <c r="J1533" s="13" t="str">
        <f t="shared" si="69"/>
        <v/>
      </c>
      <c r="K1533" s="13" t="str">
        <f t="shared" si="70"/>
        <v/>
      </c>
    </row>
    <row r="1534" spans="1:11" ht="14.4" x14ac:dyDescent="0.3">
      <c r="A1534" s="61"/>
      <c r="B1534" s="62"/>
      <c r="C1534" s="62"/>
      <c r="D1534" s="62"/>
      <c r="E1534" s="62"/>
      <c r="F1534" s="62"/>
      <c r="G1534" s="124"/>
      <c r="H1534" s="124"/>
      <c r="I1534" s="12" t="str">
        <f t="shared" si="71"/>
        <v/>
      </c>
      <c r="J1534" s="13" t="str">
        <f t="shared" si="69"/>
        <v/>
      </c>
      <c r="K1534" s="13" t="str">
        <f t="shared" si="70"/>
        <v/>
      </c>
    </row>
    <row r="1535" spans="1:11" ht="14.4" x14ac:dyDescent="0.3">
      <c r="A1535" s="61"/>
      <c r="B1535" s="62"/>
      <c r="C1535" s="62"/>
      <c r="D1535" s="62"/>
      <c r="E1535" s="62"/>
      <c r="F1535" s="62"/>
      <c r="G1535" s="124"/>
      <c r="H1535" s="124"/>
      <c r="I1535" s="12" t="str">
        <f t="shared" si="71"/>
        <v/>
      </c>
      <c r="J1535" s="13" t="str">
        <f t="shared" si="69"/>
        <v/>
      </c>
      <c r="K1535" s="13" t="str">
        <f t="shared" si="70"/>
        <v/>
      </c>
    </row>
    <row r="1536" spans="1:11" ht="14.4" x14ac:dyDescent="0.3">
      <c r="A1536" s="61"/>
      <c r="B1536" s="62"/>
      <c r="C1536" s="62"/>
      <c r="D1536" s="62"/>
      <c r="E1536" s="62"/>
      <c r="F1536" s="62"/>
      <c r="G1536" s="124"/>
      <c r="H1536" s="124"/>
      <c r="I1536" s="12" t="str">
        <f t="shared" si="71"/>
        <v/>
      </c>
      <c r="J1536" s="13" t="str">
        <f t="shared" si="69"/>
        <v/>
      </c>
      <c r="K1536" s="13" t="str">
        <f t="shared" si="70"/>
        <v/>
      </c>
    </row>
    <row r="1537" spans="1:11" ht="14.4" x14ac:dyDescent="0.3">
      <c r="A1537" s="61"/>
      <c r="B1537" s="62"/>
      <c r="C1537" s="62"/>
      <c r="D1537" s="62"/>
      <c r="E1537" s="62"/>
      <c r="F1537" s="62"/>
      <c r="G1537" s="124"/>
      <c r="H1537" s="124"/>
      <c r="I1537" s="12" t="str">
        <f t="shared" si="71"/>
        <v/>
      </c>
      <c r="J1537" s="13" t="str">
        <f t="shared" si="69"/>
        <v/>
      </c>
      <c r="K1537" s="13" t="str">
        <f t="shared" si="70"/>
        <v/>
      </c>
    </row>
    <row r="1538" spans="1:11" ht="14.4" x14ac:dyDescent="0.3">
      <c r="A1538" s="61"/>
      <c r="B1538" s="62"/>
      <c r="C1538" s="62"/>
      <c r="D1538" s="62"/>
      <c r="E1538" s="62"/>
      <c r="F1538" s="62"/>
      <c r="G1538" s="124"/>
      <c r="H1538" s="124"/>
      <c r="I1538" s="12" t="str">
        <f t="shared" si="71"/>
        <v/>
      </c>
      <c r="J1538" s="13" t="str">
        <f t="shared" si="69"/>
        <v/>
      </c>
      <c r="K1538" s="13" t="str">
        <f t="shared" si="70"/>
        <v/>
      </c>
    </row>
    <row r="1539" spans="1:11" ht="14.4" x14ac:dyDescent="0.3">
      <c r="A1539" s="61"/>
      <c r="B1539" s="62"/>
      <c r="C1539" s="62"/>
      <c r="D1539" s="62"/>
      <c r="E1539" s="62"/>
      <c r="F1539" s="62"/>
      <c r="G1539" s="124"/>
      <c r="H1539" s="124"/>
      <c r="I1539" s="12" t="str">
        <f t="shared" si="71"/>
        <v/>
      </c>
      <c r="J1539" s="13" t="str">
        <f t="shared" si="69"/>
        <v/>
      </c>
      <c r="K1539" s="13" t="str">
        <f t="shared" si="70"/>
        <v/>
      </c>
    </row>
    <row r="1540" spans="1:11" ht="14.4" x14ac:dyDescent="0.3">
      <c r="A1540" s="61"/>
      <c r="B1540" s="62"/>
      <c r="C1540" s="62"/>
      <c r="D1540" s="62"/>
      <c r="E1540" s="62"/>
      <c r="F1540" s="62"/>
      <c r="G1540" s="124"/>
      <c r="H1540" s="124"/>
      <c r="I1540" s="12" t="str">
        <f t="shared" si="71"/>
        <v/>
      </c>
      <c r="J1540" s="13" t="str">
        <f t="shared" si="69"/>
        <v/>
      </c>
      <c r="K1540" s="13" t="str">
        <f t="shared" si="70"/>
        <v/>
      </c>
    </row>
    <row r="1541" spans="1:11" ht="14.4" x14ac:dyDescent="0.3">
      <c r="A1541" s="61"/>
      <c r="B1541" s="62"/>
      <c r="C1541" s="62"/>
      <c r="D1541" s="62"/>
      <c r="E1541" s="62"/>
      <c r="F1541" s="62"/>
      <c r="G1541" s="124"/>
      <c r="H1541" s="124"/>
      <c r="I1541" s="12" t="str">
        <f t="shared" si="71"/>
        <v/>
      </c>
      <c r="J1541" s="13" t="str">
        <f t="shared" si="69"/>
        <v/>
      </c>
      <c r="K1541" s="13" t="str">
        <f t="shared" si="70"/>
        <v/>
      </c>
    </row>
    <row r="1542" spans="1:11" ht="14.4" x14ac:dyDescent="0.3">
      <c r="A1542" s="61"/>
      <c r="B1542" s="62"/>
      <c r="C1542" s="62"/>
      <c r="D1542" s="62"/>
      <c r="E1542" s="62"/>
      <c r="F1542" s="62"/>
      <c r="G1542" s="124"/>
      <c r="H1542" s="124"/>
      <c r="I1542" s="12" t="str">
        <f t="shared" si="71"/>
        <v/>
      </c>
      <c r="J1542" s="13" t="str">
        <f t="shared" si="69"/>
        <v/>
      </c>
      <c r="K1542" s="13" t="str">
        <f t="shared" si="70"/>
        <v/>
      </c>
    </row>
    <row r="1543" spans="1:11" ht="14.4" x14ac:dyDescent="0.3">
      <c r="A1543" s="61"/>
      <c r="B1543" s="62"/>
      <c r="C1543" s="62"/>
      <c r="D1543" s="62"/>
      <c r="E1543" s="62"/>
      <c r="F1543" s="62"/>
      <c r="G1543" s="124"/>
      <c r="H1543" s="124"/>
      <c r="I1543" s="12" t="str">
        <f t="shared" si="71"/>
        <v/>
      </c>
      <c r="J1543" s="13" t="str">
        <f t="shared" si="69"/>
        <v/>
      </c>
      <c r="K1543" s="13" t="str">
        <f t="shared" si="70"/>
        <v/>
      </c>
    </row>
    <row r="1544" spans="1:11" ht="14.4" x14ac:dyDescent="0.3">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4.4" x14ac:dyDescent="0.3">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4.4" x14ac:dyDescent="0.3">
      <c r="A1546" s="61"/>
      <c r="B1546" s="62"/>
      <c r="C1546" s="62"/>
      <c r="D1546" s="62"/>
      <c r="E1546" s="62"/>
      <c r="F1546" s="62"/>
      <c r="G1546" s="124"/>
      <c r="H1546" s="124"/>
      <c r="I1546" s="12" t="str">
        <f t="shared" si="74"/>
        <v/>
      </c>
      <c r="J1546" s="13" t="str">
        <f t="shared" si="72"/>
        <v/>
      </c>
      <c r="K1546" s="13" t="str">
        <f t="shared" si="73"/>
        <v/>
      </c>
    </row>
    <row r="1547" spans="1:11" ht="14.4" x14ac:dyDescent="0.3">
      <c r="A1547" s="61"/>
      <c r="B1547" s="62"/>
      <c r="C1547" s="62"/>
      <c r="D1547" s="62"/>
      <c r="E1547" s="62"/>
      <c r="F1547" s="62"/>
      <c r="G1547" s="124"/>
      <c r="H1547" s="124"/>
      <c r="I1547" s="12" t="str">
        <f t="shared" si="74"/>
        <v/>
      </c>
      <c r="J1547" s="13" t="str">
        <f t="shared" si="72"/>
        <v/>
      </c>
      <c r="K1547" s="13" t="str">
        <f t="shared" si="73"/>
        <v/>
      </c>
    </row>
    <row r="1548" spans="1:11" ht="14.4" x14ac:dyDescent="0.3">
      <c r="A1548" s="61"/>
      <c r="B1548" s="62"/>
      <c r="C1548" s="62"/>
      <c r="D1548" s="62"/>
      <c r="E1548" s="62"/>
      <c r="F1548" s="62"/>
      <c r="G1548" s="124"/>
      <c r="H1548" s="124"/>
      <c r="I1548" s="12" t="str">
        <f t="shared" si="74"/>
        <v/>
      </c>
      <c r="J1548" s="13" t="str">
        <f t="shared" si="72"/>
        <v/>
      </c>
      <c r="K1548" s="13" t="str">
        <f t="shared" si="73"/>
        <v/>
      </c>
    </row>
    <row r="1549" spans="1:11" ht="14.4" x14ac:dyDescent="0.3">
      <c r="A1549" s="61"/>
      <c r="B1549" s="62"/>
      <c r="C1549" s="62"/>
      <c r="D1549" s="62"/>
      <c r="E1549" s="62"/>
      <c r="F1549" s="62"/>
      <c r="G1549" s="124"/>
      <c r="H1549" s="124"/>
      <c r="I1549" s="12" t="str">
        <f t="shared" si="74"/>
        <v/>
      </c>
      <c r="J1549" s="13" t="str">
        <f t="shared" si="72"/>
        <v/>
      </c>
      <c r="K1549" s="13" t="str">
        <f t="shared" si="73"/>
        <v/>
      </c>
    </row>
    <row r="1550" spans="1:11" ht="14.4" x14ac:dyDescent="0.3">
      <c r="A1550" s="61"/>
      <c r="B1550" s="62"/>
      <c r="C1550" s="62"/>
      <c r="D1550" s="62"/>
      <c r="E1550" s="62"/>
      <c r="F1550" s="62"/>
      <c r="G1550" s="124"/>
      <c r="H1550" s="124"/>
      <c r="I1550" s="12" t="str">
        <f t="shared" si="74"/>
        <v/>
      </c>
      <c r="J1550" s="13" t="str">
        <f t="shared" si="72"/>
        <v/>
      </c>
      <c r="K1550" s="13" t="str">
        <f t="shared" si="73"/>
        <v/>
      </c>
    </row>
    <row r="1551" spans="1:11" ht="14.4" x14ac:dyDescent="0.3">
      <c r="A1551" s="61"/>
      <c r="B1551" s="62"/>
      <c r="C1551" s="62"/>
      <c r="D1551" s="62"/>
      <c r="E1551" s="62"/>
      <c r="F1551" s="62"/>
      <c r="G1551" s="124"/>
      <c r="H1551" s="124"/>
      <c r="I1551" s="12" t="str">
        <f t="shared" si="74"/>
        <v/>
      </c>
      <c r="J1551" s="13" t="str">
        <f t="shared" si="72"/>
        <v/>
      </c>
      <c r="K1551" s="13" t="str">
        <f t="shared" si="73"/>
        <v/>
      </c>
    </row>
    <row r="1552" spans="1:11" ht="14.4" x14ac:dyDescent="0.3">
      <c r="A1552" s="61"/>
      <c r="B1552" s="62"/>
      <c r="C1552" s="62"/>
      <c r="D1552" s="62"/>
      <c r="E1552" s="62"/>
      <c r="F1552" s="62"/>
      <c r="G1552" s="124"/>
      <c r="H1552" s="124"/>
      <c r="I1552" s="12" t="str">
        <f t="shared" si="74"/>
        <v/>
      </c>
      <c r="J1552" s="13" t="str">
        <f t="shared" si="72"/>
        <v/>
      </c>
      <c r="K1552" s="13" t="str">
        <f t="shared" si="73"/>
        <v/>
      </c>
    </row>
    <row r="1553" spans="1:11" ht="14.4" x14ac:dyDescent="0.3">
      <c r="A1553" s="61"/>
      <c r="B1553" s="62"/>
      <c r="C1553" s="62"/>
      <c r="D1553" s="62"/>
      <c r="E1553" s="62"/>
      <c r="F1553" s="62"/>
      <c r="G1553" s="124"/>
      <c r="H1553" s="124"/>
      <c r="I1553" s="12" t="str">
        <f t="shared" si="74"/>
        <v/>
      </c>
      <c r="J1553" s="13" t="str">
        <f t="shared" si="72"/>
        <v/>
      </c>
      <c r="K1553" s="13" t="str">
        <f t="shared" si="73"/>
        <v/>
      </c>
    </row>
    <row r="1554" spans="1:11" ht="14.4" x14ac:dyDescent="0.3">
      <c r="A1554" s="61"/>
      <c r="B1554" s="62"/>
      <c r="C1554" s="62"/>
      <c r="D1554" s="62"/>
      <c r="E1554" s="62"/>
      <c r="F1554" s="62"/>
      <c r="G1554" s="124"/>
      <c r="H1554" s="124"/>
      <c r="I1554" s="12" t="str">
        <f t="shared" si="74"/>
        <v/>
      </c>
      <c r="J1554" s="13" t="str">
        <f t="shared" si="72"/>
        <v/>
      </c>
      <c r="K1554" s="13" t="str">
        <f t="shared" si="73"/>
        <v/>
      </c>
    </row>
    <row r="1555" spans="1:11" ht="14.4" x14ac:dyDescent="0.3">
      <c r="A1555" s="61"/>
      <c r="B1555" s="62"/>
      <c r="C1555" s="62"/>
      <c r="D1555" s="62"/>
      <c r="E1555" s="62"/>
      <c r="F1555" s="62"/>
      <c r="G1555" s="124"/>
      <c r="H1555" s="124"/>
      <c r="I1555" s="12" t="str">
        <f t="shared" si="74"/>
        <v/>
      </c>
      <c r="J1555" s="13" t="str">
        <f t="shared" si="72"/>
        <v/>
      </c>
      <c r="K1555" s="13" t="str">
        <f t="shared" si="73"/>
        <v/>
      </c>
    </row>
    <row r="1556" spans="1:11" ht="14.4" x14ac:dyDescent="0.3">
      <c r="A1556" s="61"/>
      <c r="B1556" s="62"/>
      <c r="C1556" s="62"/>
      <c r="D1556" s="62"/>
      <c r="E1556" s="62"/>
      <c r="F1556" s="62"/>
      <c r="G1556" s="124"/>
      <c r="H1556" s="124"/>
      <c r="I1556" s="12" t="str">
        <f t="shared" si="74"/>
        <v/>
      </c>
      <c r="J1556" s="13" t="str">
        <f t="shared" si="72"/>
        <v/>
      </c>
      <c r="K1556" s="13" t="str">
        <f t="shared" si="73"/>
        <v/>
      </c>
    </row>
    <row r="1557" spans="1:11" ht="14.4" x14ac:dyDescent="0.3">
      <c r="A1557" s="61"/>
      <c r="B1557" s="62"/>
      <c r="C1557" s="62"/>
      <c r="D1557" s="62"/>
      <c r="E1557" s="62"/>
      <c r="F1557" s="62"/>
      <c r="G1557" s="124"/>
      <c r="H1557" s="124"/>
      <c r="I1557" s="12" t="str">
        <f t="shared" si="74"/>
        <v/>
      </c>
      <c r="J1557" s="13" t="str">
        <f t="shared" si="72"/>
        <v/>
      </c>
      <c r="K1557" s="13" t="str">
        <f t="shared" si="73"/>
        <v/>
      </c>
    </row>
    <row r="1558" spans="1:11" ht="14.4" x14ac:dyDescent="0.3">
      <c r="A1558" s="61"/>
      <c r="B1558" s="62"/>
      <c r="C1558" s="62"/>
      <c r="D1558" s="62"/>
      <c r="E1558" s="62"/>
      <c r="F1558" s="62"/>
      <c r="G1558" s="124"/>
      <c r="H1558" s="124"/>
      <c r="I1558" s="12" t="str">
        <f t="shared" si="74"/>
        <v/>
      </c>
      <c r="J1558" s="13" t="str">
        <f t="shared" si="72"/>
        <v/>
      </c>
      <c r="K1558" s="13" t="str">
        <f t="shared" si="73"/>
        <v/>
      </c>
    </row>
    <row r="1559" spans="1:11" ht="14.4" x14ac:dyDescent="0.3">
      <c r="A1559" s="61"/>
      <c r="B1559" s="62"/>
      <c r="C1559" s="62"/>
      <c r="D1559" s="62"/>
      <c r="E1559" s="62"/>
      <c r="F1559" s="62"/>
      <c r="G1559" s="124"/>
      <c r="H1559" s="124"/>
      <c r="I1559" s="12" t="str">
        <f t="shared" si="74"/>
        <v/>
      </c>
      <c r="J1559" s="13" t="str">
        <f t="shared" si="72"/>
        <v/>
      </c>
      <c r="K1559" s="13" t="str">
        <f t="shared" si="73"/>
        <v/>
      </c>
    </row>
    <row r="1560" spans="1:11" ht="14.4" x14ac:dyDescent="0.3">
      <c r="A1560" s="61"/>
      <c r="B1560" s="62"/>
      <c r="C1560" s="62"/>
      <c r="D1560" s="62"/>
      <c r="E1560" s="62"/>
      <c r="F1560" s="62"/>
      <c r="G1560" s="124"/>
      <c r="H1560" s="124"/>
      <c r="I1560" s="12" t="str">
        <f t="shared" si="74"/>
        <v/>
      </c>
      <c r="J1560" s="13" t="str">
        <f t="shared" si="72"/>
        <v/>
      </c>
      <c r="K1560" s="13" t="str">
        <f t="shared" si="73"/>
        <v/>
      </c>
    </row>
    <row r="1561" spans="1:11" ht="14.4" x14ac:dyDescent="0.3">
      <c r="A1561" s="61"/>
      <c r="B1561" s="62"/>
      <c r="C1561" s="62"/>
      <c r="D1561" s="62"/>
      <c r="E1561" s="62"/>
      <c r="F1561" s="62"/>
      <c r="G1561" s="124"/>
      <c r="H1561" s="124"/>
      <c r="I1561" s="12" t="str">
        <f t="shared" si="74"/>
        <v/>
      </c>
      <c r="J1561" s="13" t="str">
        <f t="shared" si="72"/>
        <v/>
      </c>
      <c r="K1561" s="13" t="str">
        <f t="shared" si="73"/>
        <v/>
      </c>
    </row>
    <row r="1562" spans="1:11" ht="14.4" x14ac:dyDescent="0.3">
      <c r="A1562" s="61"/>
      <c r="B1562" s="62"/>
      <c r="C1562" s="62"/>
      <c r="D1562" s="62"/>
      <c r="E1562" s="62"/>
      <c r="F1562" s="62"/>
      <c r="G1562" s="124"/>
      <c r="H1562" s="124"/>
      <c r="I1562" s="12" t="str">
        <f t="shared" si="74"/>
        <v/>
      </c>
      <c r="J1562" s="13" t="str">
        <f t="shared" si="72"/>
        <v/>
      </c>
      <c r="K1562" s="13" t="str">
        <f t="shared" si="73"/>
        <v/>
      </c>
    </row>
    <row r="1563" spans="1:11" ht="14.4" x14ac:dyDescent="0.3">
      <c r="A1563" s="61"/>
      <c r="B1563" s="62"/>
      <c r="C1563" s="62"/>
      <c r="D1563" s="62"/>
      <c r="E1563" s="62"/>
      <c r="F1563" s="62"/>
      <c r="G1563" s="124"/>
      <c r="H1563" s="124"/>
      <c r="I1563" s="12" t="str">
        <f t="shared" si="74"/>
        <v/>
      </c>
      <c r="J1563" s="13" t="str">
        <f t="shared" si="72"/>
        <v/>
      </c>
      <c r="K1563" s="13" t="str">
        <f t="shared" si="73"/>
        <v/>
      </c>
    </row>
    <row r="1564" spans="1:11" ht="14.4" x14ac:dyDescent="0.3">
      <c r="A1564" s="61"/>
      <c r="B1564" s="62"/>
      <c r="C1564" s="62"/>
      <c r="D1564" s="62"/>
      <c r="E1564" s="62"/>
      <c r="F1564" s="62"/>
      <c r="G1564" s="124"/>
      <c r="H1564" s="124"/>
      <c r="I1564" s="12" t="str">
        <f t="shared" si="74"/>
        <v/>
      </c>
      <c r="J1564" s="13" t="str">
        <f t="shared" si="72"/>
        <v/>
      </c>
      <c r="K1564" s="13" t="str">
        <f t="shared" si="73"/>
        <v/>
      </c>
    </row>
    <row r="1565" spans="1:11" ht="14.4" x14ac:dyDescent="0.3">
      <c r="A1565" s="61"/>
      <c r="B1565" s="62"/>
      <c r="C1565" s="62"/>
      <c r="D1565" s="62"/>
      <c r="E1565" s="62"/>
      <c r="F1565" s="62"/>
      <c r="G1565" s="124"/>
      <c r="H1565" s="124"/>
      <c r="I1565" s="12" t="str">
        <f t="shared" si="74"/>
        <v/>
      </c>
      <c r="J1565" s="13" t="str">
        <f t="shared" si="72"/>
        <v/>
      </c>
      <c r="K1565" s="13" t="str">
        <f t="shared" si="73"/>
        <v/>
      </c>
    </row>
    <row r="1566" spans="1:11" ht="14.4" x14ac:dyDescent="0.3">
      <c r="A1566" s="61"/>
      <c r="B1566" s="62"/>
      <c r="C1566" s="62"/>
      <c r="D1566" s="62"/>
      <c r="E1566" s="62"/>
      <c r="F1566" s="62"/>
      <c r="G1566" s="124"/>
      <c r="H1566" s="124"/>
      <c r="I1566" s="12" t="str">
        <f t="shared" si="74"/>
        <v/>
      </c>
      <c r="J1566" s="13" t="str">
        <f t="shared" si="72"/>
        <v/>
      </c>
      <c r="K1566" s="13" t="str">
        <f t="shared" si="73"/>
        <v/>
      </c>
    </row>
    <row r="1567" spans="1:11" ht="14.4" x14ac:dyDescent="0.3">
      <c r="A1567" s="61"/>
      <c r="B1567" s="62"/>
      <c r="C1567" s="62"/>
      <c r="D1567" s="62"/>
      <c r="E1567" s="62"/>
      <c r="F1567" s="62"/>
      <c r="G1567" s="124"/>
      <c r="H1567" s="124"/>
      <c r="I1567" s="12" t="str">
        <f t="shared" si="74"/>
        <v/>
      </c>
      <c r="J1567" s="13" t="str">
        <f t="shared" si="72"/>
        <v/>
      </c>
      <c r="K1567" s="13" t="str">
        <f t="shared" si="73"/>
        <v/>
      </c>
    </row>
    <row r="1568" spans="1:11" ht="14.4" x14ac:dyDescent="0.3">
      <c r="A1568" s="61"/>
      <c r="B1568" s="62"/>
      <c r="C1568" s="62"/>
      <c r="D1568" s="62"/>
      <c r="E1568" s="62"/>
      <c r="F1568" s="62"/>
      <c r="G1568" s="124"/>
      <c r="H1568" s="124"/>
      <c r="I1568" s="12" t="str">
        <f t="shared" si="74"/>
        <v/>
      </c>
      <c r="J1568" s="13" t="str">
        <f t="shared" si="72"/>
        <v/>
      </c>
      <c r="K1568" s="13" t="str">
        <f t="shared" si="73"/>
        <v/>
      </c>
    </row>
    <row r="1569" spans="1:11" ht="14.4" x14ac:dyDescent="0.3">
      <c r="A1569" s="61"/>
      <c r="B1569" s="62"/>
      <c r="C1569" s="62"/>
      <c r="D1569" s="62"/>
      <c r="E1569" s="62"/>
      <c r="F1569" s="62"/>
      <c r="G1569" s="124"/>
      <c r="H1569" s="124"/>
      <c r="I1569" s="12" t="str">
        <f t="shared" si="74"/>
        <v/>
      </c>
      <c r="J1569" s="13" t="str">
        <f t="shared" si="72"/>
        <v/>
      </c>
      <c r="K1569" s="13" t="str">
        <f t="shared" si="73"/>
        <v/>
      </c>
    </row>
    <row r="1570" spans="1:11" ht="14.4" x14ac:dyDescent="0.3">
      <c r="A1570" s="61"/>
      <c r="B1570" s="62"/>
      <c r="C1570" s="62"/>
      <c r="D1570" s="62"/>
      <c r="E1570" s="62"/>
      <c r="F1570" s="62"/>
      <c r="G1570" s="124"/>
      <c r="H1570" s="124"/>
      <c r="I1570" s="12" t="str">
        <f t="shared" si="74"/>
        <v/>
      </c>
      <c r="J1570" s="13" t="str">
        <f t="shared" si="72"/>
        <v/>
      </c>
      <c r="K1570" s="13" t="str">
        <f t="shared" si="73"/>
        <v/>
      </c>
    </row>
    <row r="1571" spans="1:11" ht="14.4" x14ac:dyDescent="0.3">
      <c r="A1571" s="61"/>
      <c r="B1571" s="62"/>
      <c r="C1571" s="62"/>
      <c r="D1571" s="62"/>
      <c r="E1571" s="62"/>
      <c r="F1571" s="62"/>
      <c r="G1571" s="124"/>
      <c r="H1571" s="124"/>
      <c r="I1571" s="12" t="str">
        <f t="shared" si="74"/>
        <v/>
      </c>
      <c r="J1571" s="13" t="str">
        <f t="shared" si="72"/>
        <v/>
      </c>
      <c r="K1571" s="13" t="str">
        <f t="shared" si="73"/>
        <v/>
      </c>
    </row>
    <row r="1572" spans="1:11" ht="14.4" x14ac:dyDescent="0.3">
      <c r="A1572" s="61"/>
      <c r="B1572" s="62"/>
      <c r="C1572" s="62"/>
      <c r="D1572" s="62"/>
      <c r="E1572" s="62"/>
      <c r="F1572" s="62"/>
      <c r="G1572" s="124"/>
      <c r="H1572" s="124"/>
      <c r="I1572" s="12" t="str">
        <f t="shared" si="74"/>
        <v/>
      </c>
      <c r="J1572" s="13" t="str">
        <f t="shared" si="72"/>
        <v/>
      </c>
      <c r="K1572" s="13" t="str">
        <f t="shared" si="73"/>
        <v/>
      </c>
    </row>
    <row r="1573" spans="1:11" ht="14.4" x14ac:dyDescent="0.3">
      <c r="A1573" s="61"/>
      <c r="B1573" s="62"/>
      <c r="C1573" s="62"/>
      <c r="D1573" s="62"/>
      <c r="E1573" s="62"/>
      <c r="F1573" s="62"/>
      <c r="G1573" s="124"/>
      <c r="H1573" s="124"/>
      <c r="I1573" s="12" t="str">
        <f t="shared" si="74"/>
        <v/>
      </c>
      <c r="J1573" s="13" t="str">
        <f t="shared" si="72"/>
        <v/>
      </c>
      <c r="K1573" s="13" t="str">
        <f t="shared" si="73"/>
        <v/>
      </c>
    </row>
    <row r="1574" spans="1:11" ht="14.4" x14ac:dyDescent="0.3">
      <c r="A1574" s="61"/>
      <c r="B1574" s="62"/>
      <c r="C1574" s="62"/>
      <c r="D1574" s="62"/>
      <c r="E1574" s="62"/>
      <c r="F1574" s="62"/>
      <c r="G1574" s="124"/>
      <c r="H1574" s="124"/>
      <c r="I1574" s="12" t="str">
        <f t="shared" si="74"/>
        <v/>
      </c>
      <c r="J1574" s="13" t="str">
        <f t="shared" si="72"/>
        <v/>
      </c>
      <c r="K1574" s="13" t="str">
        <f t="shared" si="73"/>
        <v/>
      </c>
    </row>
    <row r="1575" spans="1:11" ht="14.4" x14ac:dyDescent="0.3">
      <c r="A1575" s="61"/>
      <c r="B1575" s="62"/>
      <c r="C1575" s="62"/>
      <c r="D1575" s="62"/>
      <c r="E1575" s="62"/>
      <c r="F1575" s="62"/>
      <c r="G1575" s="124"/>
      <c r="H1575" s="124"/>
      <c r="I1575" s="12" t="str">
        <f t="shared" si="74"/>
        <v/>
      </c>
      <c r="J1575" s="13" t="str">
        <f t="shared" si="72"/>
        <v/>
      </c>
      <c r="K1575" s="13" t="str">
        <f t="shared" si="73"/>
        <v/>
      </c>
    </row>
    <row r="1576" spans="1:11" ht="14.4" x14ac:dyDescent="0.3">
      <c r="A1576" s="61"/>
      <c r="B1576" s="62"/>
      <c r="C1576" s="62"/>
      <c r="D1576" s="62"/>
      <c r="E1576" s="62"/>
      <c r="F1576" s="62"/>
      <c r="G1576" s="124"/>
      <c r="H1576" s="124"/>
      <c r="I1576" s="12" t="str">
        <f t="shared" si="74"/>
        <v/>
      </c>
      <c r="J1576" s="13" t="str">
        <f t="shared" si="72"/>
        <v/>
      </c>
      <c r="K1576" s="13" t="str">
        <f t="shared" si="73"/>
        <v/>
      </c>
    </row>
    <row r="1577" spans="1:11" ht="14.4" x14ac:dyDescent="0.3">
      <c r="A1577" s="61"/>
      <c r="B1577" s="62"/>
      <c r="C1577" s="62"/>
      <c r="D1577" s="62"/>
      <c r="E1577" s="62"/>
      <c r="F1577" s="62"/>
      <c r="G1577" s="124"/>
      <c r="H1577" s="124"/>
      <c r="I1577" s="12" t="str">
        <f t="shared" si="74"/>
        <v/>
      </c>
      <c r="J1577" s="13" t="str">
        <f t="shared" si="72"/>
        <v/>
      </c>
      <c r="K1577" s="13" t="str">
        <f t="shared" si="73"/>
        <v/>
      </c>
    </row>
    <row r="1578" spans="1:11" ht="14.4" x14ac:dyDescent="0.3">
      <c r="A1578" s="61"/>
      <c r="B1578" s="62"/>
      <c r="C1578" s="62"/>
      <c r="D1578" s="62"/>
      <c r="E1578" s="62"/>
      <c r="F1578" s="62"/>
      <c r="G1578" s="124"/>
      <c r="H1578" s="124"/>
      <c r="I1578" s="12" t="str">
        <f t="shared" si="74"/>
        <v/>
      </c>
      <c r="J1578" s="13" t="str">
        <f t="shared" si="72"/>
        <v/>
      </c>
      <c r="K1578" s="13" t="str">
        <f t="shared" si="73"/>
        <v/>
      </c>
    </row>
    <row r="1579" spans="1:11" ht="14.4" x14ac:dyDescent="0.3">
      <c r="A1579" s="61"/>
      <c r="B1579" s="62"/>
      <c r="C1579" s="62"/>
      <c r="D1579" s="62"/>
      <c r="E1579" s="62"/>
      <c r="F1579" s="62"/>
      <c r="G1579" s="124"/>
      <c r="H1579" s="124"/>
      <c r="I1579" s="12" t="str">
        <f t="shared" si="74"/>
        <v/>
      </c>
      <c r="J1579" s="13" t="str">
        <f t="shared" si="72"/>
        <v/>
      </c>
      <c r="K1579" s="13" t="str">
        <f t="shared" si="73"/>
        <v/>
      </c>
    </row>
    <row r="1580" spans="1:11" ht="14.4" x14ac:dyDescent="0.3">
      <c r="A1580" s="61"/>
      <c r="B1580" s="62"/>
      <c r="C1580" s="62"/>
      <c r="D1580" s="62"/>
      <c r="E1580" s="62"/>
      <c r="F1580" s="62"/>
      <c r="G1580" s="124"/>
      <c r="H1580" s="124"/>
      <c r="I1580" s="12" t="str">
        <f t="shared" si="74"/>
        <v/>
      </c>
      <c r="J1580" s="13" t="str">
        <f t="shared" si="72"/>
        <v/>
      </c>
      <c r="K1580" s="13" t="str">
        <f t="shared" si="73"/>
        <v/>
      </c>
    </row>
    <row r="1581" spans="1:11" ht="14.4" x14ac:dyDescent="0.3">
      <c r="A1581" s="61"/>
      <c r="B1581" s="62"/>
      <c r="C1581" s="62"/>
      <c r="D1581" s="62"/>
      <c r="E1581" s="62"/>
      <c r="F1581" s="62"/>
      <c r="G1581" s="124"/>
      <c r="H1581" s="124"/>
      <c r="I1581" s="12" t="str">
        <f t="shared" si="74"/>
        <v/>
      </c>
      <c r="J1581" s="13" t="str">
        <f t="shared" si="72"/>
        <v/>
      </c>
      <c r="K1581" s="13" t="str">
        <f t="shared" si="73"/>
        <v/>
      </c>
    </row>
    <row r="1582" spans="1:11" ht="14.4" x14ac:dyDescent="0.3">
      <c r="A1582" s="61"/>
      <c r="B1582" s="62"/>
      <c r="C1582" s="62"/>
      <c r="D1582" s="62"/>
      <c r="E1582" s="62"/>
      <c r="F1582" s="62"/>
      <c r="G1582" s="124"/>
      <c r="H1582" s="124"/>
      <c r="I1582" s="12" t="str">
        <f t="shared" si="74"/>
        <v/>
      </c>
      <c r="J1582" s="13" t="str">
        <f t="shared" si="72"/>
        <v/>
      </c>
      <c r="K1582" s="13" t="str">
        <f t="shared" si="73"/>
        <v/>
      </c>
    </row>
    <row r="1583" spans="1:11" ht="14.4" x14ac:dyDescent="0.3">
      <c r="A1583" s="61"/>
      <c r="B1583" s="62"/>
      <c r="C1583" s="62"/>
      <c r="D1583" s="62"/>
      <c r="E1583" s="62"/>
      <c r="F1583" s="62"/>
      <c r="G1583" s="124"/>
      <c r="H1583" s="124"/>
      <c r="I1583" s="12" t="str">
        <f t="shared" si="74"/>
        <v/>
      </c>
      <c r="J1583" s="13" t="str">
        <f t="shared" si="72"/>
        <v/>
      </c>
      <c r="K1583" s="13" t="str">
        <f t="shared" si="73"/>
        <v/>
      </c>
    </row>
    <row r="1584" spans="1:11" ht="14.4" x14ac:dyDescent="0.3">
      <c r="A1584" s="61"/>
      <c r="B1584" s="62"/>
      <c r="C1584" s="62"/>
      <c r="D1584" s="62"/>
      <c r="E1584" s="62"/>
      <c r="F1584" s="62"/>
      <c r="G1584" s="124"/>
      <c r="H1584" s="124"/>
      <c r="I1584" s="12" t="str">
        <f t="shared" si="74"/>
        <v/>
      </c>
      <c r="J1584" s="13" t="str">
        <f t="shared" si="72"/>
        <v/>
      </c>
      <c r="K1584" s="13" t="str">
        <f t="shared" si="73"/>
        <v/>
      </c>
    </row>
    <row r="1585" spans="1:11" ht="14.4" x14ac:dyDescent="0.3">
      <c r="A1585" s="61"/>
      <c r="B1585" s="62"/>
      <c r="C1585" s="62"/>
      <c r="D1585" s="62"/>
      <c r="E1585" s="62"/>
      <c r="F1585" s="62"/>
      <c r="G1585" s="124"/>
      <c r="H1585" s="124"/>
      <c r="I1585" s="12" t="str">
        <f t="shared" si="74"/>
        <v/>
      </c>
      <c r="J1585" s="13" t="str">
        <f t="shared" si="72"/>
        <v/>
      </c>
      <c r="K1585" s="13" t="str">
        <f t="shared" si="73"/>
        <v/>
      </c>
    </row>
    <row r="1586" spans="1:11" ht="14.4" x14ac:dyDescent="0.3">
      <c r="A1586" s="61"/>
      <c r="B1586" s="62"/>
      <c r="C1586" s="62"/>
      <c r="D1586" s="62"/>
      <c r="E1586" s="62"/>
      <c r="F1586" s="62"/>
      <c r="G1586" s="124"/>
      <c r="H1586" s="124"/>
      <c r="I1586" s="12" t="str">
        <f t="shared" si="74"/>
        <v/>
      </c>
      <c r="J1586" s="13" t="str">
        <f t="shared" si="72"/>
        <v/>
      </c>
      <c r="K1586" s="13" t="str">
        <f t="shared" si="73"/>
        <v/>
      </c>
    </row>
    <row r="1587" spans="1:11" ht="14.4" x14ac:dyDescent="0.3">
      <c r="A1587" s="61"/>
      <c r="B1587" s="62"/>
      <c r="C1587" s="62"/>
      <c r="D1587" s="62"/>
      <c r="E1587" s="62"/>
      <c r="F1587" s="62"/>
      <c r="G1587" s="124"/>
      <c r="H1587" s="124"/>
      <c r="I1587" s="12" t="str">
        <f t="shared" si="74"/>
        <v/>
      </c>
      <c r="J1587" s="13" t="str">
        <f t="shared" si="72"/>
        <v/>
      </c>
      <c r="K1587" s="13" t="str">
        <f t="shared" si="73"/>
        <v/>
      </c>
    </row>
    <row r="1588" spans="1:11" ht="14.4" x14ac:dyDescent="0.3">
      <c r="A1588" s="61"/>
      <c r="B1588" s="62"/>
      <c r="C1588" s="62"/>
      <c r="D1588" s="62"/>
      <c r="E1588" s="62"/>
      <c r="F1588" s="62"/>
      <c r="G1588" s="124"/>
      <c r="H1588" s="124"/>
      <c r="I1588" s="12" t="str">
        <f t="shared" si="74"/>
        <v/>
      </c>
      <c r="J1588" s="13" t="str">
        <f t="shared" si="72"/>
        <v/>
      </c>
      <c r="K1588" s="13" t="str">
        <f t="shared" si="73"/>
        <v/>
      </c>
    </row>
    <row r="1589" spans="1:11" ht="14.4" x14ac:dyDescent="0.3">
      <c r="A1589" s="61"/>
      <c r="B1589" s="62"/>
      <c r="C1589" s="62"/>
      <c r="D1589" s="62"/>
      <c r="E1589" s="62"/>
      <c r="F1589" s="62"/>
      <c r="G1589" s="124"/>
      <c r="H1589" s="124"/>
      <c r="I1589" s="12" t="str">
        <f t="shared" si="74"/>
        <v/>
      </c>
      <c r="J1589" s="13" t="str">
        <f t="shared" si="72"/>
        <v/>
      </c>
      <c r="K1589" s="13" t="str">
        <f t="shared" si="73"/>
        <v/>
      </c>
    </row>
    <row r="1590" spans="1:11" ht="14.4" x14ac:dyDescent="0.3">
      <c r="A1590" s="61"/>
      <c r="B1590" s="62"/>
      <c r="C1590" s="62"/>
      <c r="D1590" s="62"/>
      <c r="E1590" s="62"/>
      <c r="F1590" s="62"/>
      <c r="G1590" s="124"/>
      <c r="H1590" s="124"/>
      <c r="I1590" s="12" t="str">
        <f t="shared" si="74"/>
        <v/>
      </c>
      <c r="J1590" s="13" t="str">
        <f t="shared" si="72"/>
        <v/>
      </c>
      <c r="K1590" s="13" t="str">
        <f t="shared" si="73"/>
        <v/>
      </c>
    </row>
    <row r="1591" spans="1:11" ht="14.4" x14ac:dyDescent="0.3">
      <c r="A1591" s="61"/>
      <c r="B1591" s="62"/>
      <c r="C1591" s="62"/>
      <c r="D1591" s="62"/>
      <c r="E1591" s="62"/>
      <c r="F1591" s="62"/>
      <c r="G1591" s="124"/>
      <c r="H1591" s="124"/>
      <c r="I1591" s="12" t="str">
        <f t="shared" si="74"/>
        <v/>
      </c>
      <c r="J1591" s="13" t="str">
        <f t="shared" si="72"/>
        <v/>
      </c>
      <c r="K1591" s="13" t="str">
        <f t="shared" si="73"/>
        <v/>
      </c>
    </row>
    <row r="1592" spans="1:11" ht="14.4" x14ac:dyDescent="0.3">
      <c r="A1592" s="61"/>
      <c r="B1592" s="62"/>
      <c r="C1592" s="62"/>
      <c r="D1592" s="62"/>
      <c r="E1592" s="62"/>
      <c r="F1592" s="62"/>
      <c r="G1592" s="124"/>
      <c r="H1592" s="124"/>
      <c r="I1592" s="12" t="str">
        <f t="shared" si="74"/>
        <v/>
      </c>
      <c r="J1592" s="13" t="str">
        <f t="shared" si="72"/>
        <v/>
      </c>
      <c r="K1592" s="13" t="str">
        <f t="shared" si="73"/>
        <v/>
      </c>
    </row>
    <row r="1593" spans="1:11" ht="14.4" x14ac:dyDescent="0.3">
      <c r="A1593" s="61"/>
      <c r="B1593" s="62"/>
      <c r="C1593" s="62"/>
      <c r="D1593" s="62"/>
      <c r="E1593" s="62"/>
      <c r="F1593" s="62"/>
      <c r="G1593" s="124"/>
      <c r="H1593" s="124"/>
      <c r="I1593" s="12" t="str">
        <f t="shared" si="74"/>
        <v/>
      </c>
      <c r="J1593" s="13" t="str">
        <f t="shared" si="72"/>
        <v/>
      </c>
      <c r="K1593" s="13" t="str">
        <f t="shared" si="73"/>
        <v/>
      </c>
    </row>
    <row r="1594" spans="1:11" ht="14.4" x14ac:dyDescent="0.3">
      <c r="A1594" s="61"/>
      <c r="B1594" s="62"/>
      <c r="C1594" s="62"/>
      <c r="D1594" s="62"/>
      <c r="E1594" s="62"/>
      <c r="F1594" s="62"/>
      <c r="G1594" s="124"/>
      <c r="H1594" s="124"/>
      <c r="I1594" s="12" t="str">
        <f t="shared" si="74"/>
        <v/>
      </c>
      <c r="J1594" s="13" t="str">
        <f t="shared" si="72"/>
        <v/>
      </c>
      <c r="K1594" s="13" t="str">
        <f t="shared" si="73"/>
        <v/>
      </c>
    </row>
    <row r="1595" spans="1:11" ht="14.4" x14ac:dyDescent="0.3">
      <c r="A1595" s="61"/>
      <c r="B1595" s="62"/>
      <c r="C1595" s="62"/>
      <c r="D1595" s="62"/>
      <c r="E1595" s="62"/>
      <c r="F1595" s="62"/>
      <c r="G1595" s="124"/>
      <c r="H1595" s="124"/>
      <c r="I1595" s="12" t="str">
        <f t="shared" si="74"/>
        <v/>
      </c>
      <c r="J1595" s="13" t="str">
        <f t="shared" si="72"/>
        <v/>
      </c>
      <c r="K1595" s="13" t="str">
        <f t="shared" si="73"/>
        <v/>
      </c>
    </row>
    <row r="1596" spans="1:11" ht="14.4" x14ac:dyDescent="0.3">
      <c r="A1596" s="61"/>
      <c r="B1596" s="62"/>
      <c r="C1596" s="62"/>
      <c r="D1596" s="62"/>
      <c r="E1596" s="62"/>
      <c r="F1596" s="62"/>
      <c r="G1596" s="124"/>
      <c r="H1596" s="124"/>
      <c r="I1596" s="12" t="str">
        <f t="shared" si="74"/>
        <v/>
      </c>
      <c r="J1596" s="13" t="str">
        <f t="shared" si="72"/>
        <v/>
      </c>
      <c r="K1596" s="13" t="str">
        <f t="shared" si="73"/>
        <v/>
      </c>
    </row>
    <row r="1597" spans="1:11" ht="14.4" x14ac:dyDescent="0.3">
      <c r="A1597" s="61"/>
      <c r="B1597" s="62"/>
      <c r="C1597" s="62"/>
      <c r="D1597" s="62"/>
      <c r="E1597" s="62"/>
      <c r="F1597" s="62"/>
      <c r="G1597" s="124"/>
      <c r="H1597" s="124"/>
      <c r="I1597" s="12" t="str">
        <f t="shared" si="74"/>
        <v/>
      </c>
      <c r="J1597" s="13" t="str">
        <f t="shared" si="72"/>
        <v/>
      </c>
      <c r="K1597" s="13" t="str">
        <f t="shared" si="73"/>
        <v/>
      </c>
    </row>
    <row r="1598" spans="1:11" ht="14.4" x14ac:dyDescent="0.3">
      <c r="A1598" s="61"/>
      <c r="B1598" s="62"/>
      <c r="C1598" s="62"/>
      <c r="D1598" s="62"/>
      <c r="E1598" s="62"/>
      <c r="F1598" s="62"/>
      <c r="G1598" s="124"/>
      <c r="H1598" s="124"/>
      <c r="I1598" s="12" t="str">
        <f t="shared" si="74"/>
        <v/>
      </c>
      <c r="J1598" s="13" t="str">
        <f t="shared" si="72"/>
        <v/>
      </c>
      <c r="K1598" s="13" t="str">
        <f t="shared" si="73"/>
        <v/>
      </c>
    </row>
    <row r="1599" spans="1:11" ht="14.4" x14ac:dyDescent="0.3">
      <c r="A1599" s="61"/>
      <c r="B1599" s="62"/>
      <c r="C1599" s="62"/>
      <c r="D1599" s="62"/>
      <c r="E1599" s="62"/>
      <c r="F1599" s="62"/>
      <c r="G1599" s="124"/>
      <c r="H1599" s="124"/>
      <c r="I1599" s="12" t="str">
        <f t="shared" si="74"/>
        <v/>
      </c>
      <c r="J1599" s="13" t="str">
        <f t="shared" si="72"/>
        <v/>
      </c>
      <c r="K1599" s="13" t="str">
        <f t="shared" si="73"/>
        <v/>
      </c>
    </row>
    <row r="1600" spans="1:11" ht="14.4" x14ac:dyDescent="0.3">
      <c r="A1600" s="61"/>
      <c r="B1600" s="62"/>
      <c r="C1600" s="62"/>
      <c r="D1600" s="62"/>
      <c r="E1600" s="62"/>
      <c r="F1600" s="62"/>
      <c r="G1600" s="124"/>
      <c r="H1600" s="124"/>
      <c r="I1600" s="12" t="str">
        <f t="shared" si="74"/>
        <v/>
      </c>
      <c r="J1600" s="13" t="str">
        <f t="shared" si="72"/>
        <v/>
      </c>
      <c r="K1600" s="13" t="str">
        <f t="shared" si="73"/>
        <v/>
      </c>
    </row>
    <row r="1601" spans="1:11" ht="14.4" x14ac:dyDescent="0.3">
      <c r="A1601" s="61"/>
      <c r="B1601" s="62"/>
      <c r="C1601" s="62"/>
      <c r="D1601" s="62"/>
      <c r="E1601" s="62"/>
      <c r="F1601" s="62"/>
      <c r="G1601" s="124"/>
      <c r="H1601" s="124"/>
      <c r="I1601" s="12" t="str">
        <f t="shared" si="74"/>
        <v/>
      </c>
      <c r="J1601" s="13" t="str">
        <f t="shared" si="72"/>
        <v/>
      </c>
      <c r="K1601" s="13" t="str">
        <f t="shared" si="73"/>
        <v/>
      </c>
    </row>
    <row r="1602" spans="1:11" ht="14.4" x14ac:dyDescent="0.3">
      <c r="A1602" s="61"/>
      <c r="B1602" s="62"/>
      <c r="C1602" s="62"/>
      <c r="D1602" s="62"/>
      <c r="E1602" s="62"/>
      <c r="F1602" s="62"/>
      <c r="G1602" s="124"/>
      <c r="H1602" s="124"/>
      <c r="I1602" s="12" t="str">
        <f t="shared" si="74"/>
        <v/>
      </c>
      <c r="J1602" s="13" t="str">
        <f t="shared" si="72"/>
        <v/>
      </c>
      <c r="K1602" s="13" t="str">
        <f t="shared" si="73"/>
        <v/>
      </c>
    </row>
    <row r="1603" spans="1:11" ht="14.4" x14ac:dyDescent="0.3">
      <c r="A1603" s="61"/>
      <c r="B1603" s="62"/>
      <c r="C1603" s="62"/>
      <c r="D1603" s="62"/>
      <c r="E1603" s="62"/>
      <c r="F1603" s="62"/>
      <c r="G1603" s="124"/>
      <c r="H1603" s="124"/>
      <c r="I1603" s="12" t="str">
        <f t="shared" si="74"/>
        <v/>
      </c>
      <c r="J1603" s="13" t="str">
        <f t="shared" si="72"/>
        <v/>
      </c>
      <c r="K1603" s="13" t="str">
        <f t="shared" si="73"/>
        <v/>
      </c>
    </row>
    <row r="1604" spans="1:11" ht="14.4" x14ac:dyDescent="0.3">
      <c r="A1604" s="61"/>
      <c r="B1604" s="62"/>
      <c r="C1604" s="62"/>
      <c r="D1604" s="62"/>
      <c r="E1604" s="62"/>
      <c r="F1604" s="62"/>
      <c r="G1604" s="124"/>
      <c r="H1604" s="124"/>
      <c r="I1604" s="12" t="str">
        <f t="shared" si="74"/>
        <v/>
      </c>
      <c r="J1604" s="13" t="str">
        <f t="shared" si="72"/>
        <v/>
      </c>
      <c r="K1604" s="13" t="str">
        <f t="shared" si="73"/>
        <v/>
      </c>
    </row>
    <row r="1605" spans="1:11" ht="14.4" x14ac:dyDescent="0.3">
      <c r="A1605" s="61"/>
      <c r="B1605" s="62"/>
      <c r="C1605" s="62"/>
      <c r="D1605" s="62"/>
      <c r="E1605" s="62"/>
      <c r="F1605" s="62"/>
      <c r="G1605" s="124"/>
      <c r="H1605" s="124"/>
      <c r="I1605" s="12" t="str">
        <f t="shared" si="74"/>
        <v/>
      </c>
      <c r="J1605" s="13" t="str">
        <f t="shared" si="72"/>
        <v/>
      </c>
      <c r="K1605" s="13" t="str">
        <f t="shared" si="73"/>
        <v/>
      </c>
    </row>
    <row r="1606" spans="1:11" ht="14.4" x14ac:dyDescent="0.3">
      <c r="A1606" s="61"/>
      <c r="B1606" s="62"/>
      <c r="C1606" s="62"/>
      <c r="D1606" s="62"/>
      <c r="E1606" s="62"/>
      <c r="F1606" s="62"/>
      <c r="G1606" s="124"/>
      <c r="H1606" s="124"/>
      <c r="I1606" s="12" t="str">
        <f t="shared" si="74"/>
        <v/>
      </c>
      <c r="J1606" s="13" t="str">
        <f t="shared" si="72"/>
        <v/>
      </c>
      <c r="K1606" s="13" t="str">
        <f t="shared" si="73"/>
        <v/>
      </c>
    </row>
    <row r="1607" spans="1:11" ht="14.4" x14ac:dyDescent="0.3">
      <c r="A1607" s="61"/>
      <c r="B1607" s="62"/>
      <c r="C1607" s="62"/>
      <c r="D1607" s="62"/>
      <c r="E1607" s="62"/>
      <c r="F1607" s="62"/>
      <c r="G1607" s="124"/>
      <c r="H1607" s="124"/>
      <c r="I1607" s="12" t="str">
        <f t="shared" si="74"/>
        <v/>
      </c>
      <c r="J1607" s="13" t="str">
        <f t="shared" si="72"/>
        <v/>
      </c>
      <c r="K1607" s="13" t="str">
        <f t="shared" si="73"/>
        <v/>
      </c>
    </row>
    <row r="1608" spans="1:11" ht="14.4" x14ac:dyDescent="0.3">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4.4" x14ac:dyDescent="0.3">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4.4" x14ac:dyDescent="0.3">
      <c r="A1610" s="61"/>
      <c r="B1610" s="62"/>
      <c r="C1610" s="62"/>
      <c r="D1610" s="62"/>
      <c r="E1610" s="62"/>
      <c r="F1610" s="62"/>
      <c r="G1610" s="124"/>
      <c r="H1610" s="124"/>
      <c r="I1610" s="12" t="str">
        <f t="shared" si="77"/>
        <v/>
      </c>
      <c r="J1610" s="13" t="str">
        <f t="shared" si="75"/>
        <v/>
      </c>
      <c r="K1610" s="13" t="str">
        <f t="shared" si="76"/>
        <v/>
      </c>
    </row>
    <row r="1611" spans="1:11" ht="14.4" x14ac:dyDescent="0.3">
      <c r="A1611" s="61"/>
      <c r="B1611" s="62"/>
      <c r="C1611" s="62"/>
      <c r="D1611" s="62"/>
      <c r="E1611" s="62"/>
      <c r="F1611" s="62"/>
      <c r="G1611" s="124"/>
      <c r="H1611" s="124"/>
      <c r="I1611" s="12" t="str">
        <f t="shared" si="77"/>
        <v/>
      </c>
      <c r="J1611" s="13" t="str">
        <f t="shared" si="75"/>
        <v/>
      </c>
      <c r="K1611" s="13" t="str">
        <f t="shared" si="76"/>
        <v/>
      </c>
    </row>
    <row r="1612" spans="1:11" ht="14.4" x14ac:dyDescent="0.3">
      <c r="A1612" s="61"/>
      <c r="B1612" s="62"/>
      <c r="C1612" s="62"/>
      <c r="D1612" s="62"/>
      <c r="E1612" s="62"/>
      <c r="F1612" s="62"/>
      <c r="G1612" s="124"/>
      <c r="H1612" s="124"/>
      <c r="I1612" s="12" t="str">
        <f t="shared" si="77"/>
        <v/>
      </c>
      <c r="J1612" s="13" t="str">
        <f t="shared" si="75"/>
        <v/>
      </c>
      <c r="K1612" s="13" t="str">
        <f t="shared" si="76"/>
        <v/>
      </c>
    </row>
    <row r="1613" spans="1:11" ht="14.4" x14ac:dyDescent="0.3">
      <c r="A1613" s="61"/>
      <c r="B1613" s="62"/>
      <c r="C1613" s="62"/>
      <c r="D1613" s="62"/>
      <c r="E1613" s="62"/>
      <c r="F1613" s="62"/>
      <c r="G1613" s="124"/>
      <c r="H1613" s="124"/>
      <c r="I1613" s="12" t="str">
        <f t="shared" si="77"/>
        <v/>
      </c>
      <c r="J1613" s="13" t="str">
        <f t="shared" si="75"/>
        <v/>
      </c>
      <c r="K1613" s="13" t="str">
        <f t="shared" si="76"/>
        <v/>
      </c>
    </row>
    <row r="1614" spans="1:11" ht="14.4" x14ac:dyDescent="0.3">
      <c r="A1614" s="61"/>
      <c r="B1614" s="62"/>
      <c r="C1614" s="62"/>
      <c r="D1614" s="62"/>
      <c r="E1614" s="62"/>
      <c r="F1614" s="62"/>
      <c r="G1614" s="124"/>
      <c r="H1614" s="124"/>
      <c r="I1614" s="12" t="str">
        <f t="shared" si="77"/>
        <v/>
      </c>
      <c r="J1614" s="13" t="str">
        <f t="shared" si="75"/>
        <v/>
      </c>
      <c r="K1614" s="13" t="str">
        <f t="shared" si="76"/>
        <v/>
      </c>
    </row>
    <row r="1615" spans="1:11" ht="14.4" x14ac:dyDescent="0.3">
      <c r="A1615" s="61"/>
      <c r="B1615" s="62"/>
      <c r="C1615" s="62"/>
      <c r="D1615" s="62"/>
      <c r="E1615" s="62"/>
      <c r="F1615" s="62"/>
      <c r="G1615" s="124"/>
      <c r="H1615" s="124"/>
      <c r="I1615" s="12" t="str">
        <f t="shared" si="77"/>
        <v/>
      </c>
      <c r="J1615" s="13" t="str">
        <f t="shared" si="75"/>
        <v/>
      </c>
      <c r="K1615" s="13" t="str">
        <f t="shared" si="76"/>
        <v/>
      </c>
    </row>
    <row r="1616" spans="1:11" ht="14.4" x14ac:dyDescent="0.3">
      <c r="A1616" s="61"/>
      <c r="B1616" s="62"/>
      <c r="C1616" s="62"/>
      <c r="D1616" s="62"/>
      <c r="E1616" s="62"/>
      <c r="F1616" s="62"/>
      <c r="G1616" s="124"/>
      <c r="H1616" s="124"/>
      <c r="I1616" s="12" t="str">
        <f t="shared" si="77"/>
        <v/>
      </c>
      <c r="J1616" s="13" t="str">
        <f t="shared" si="75"/>
        <v/>
      </c>
      <c r="K1616" s="13" t="str">
        <f t="shared" si="76"/>
        <v/>
      </c>
    </row>
    <row r="1617" spans="1:11" ht="14.4" x14ac:dyDescent="0.3">
      <c r="A1617" s="61"/>
      <c r="B1617" s="62"/>
      <c r="C1617" s="62"/>
      <c r="D1617" s="62"/>
      <c r="E1617" s="62"/>
      <c r="F1617" s="62"/>
      <c r="G1617" s="124"/>
      <c r="H1617" s="124"/>
      <c r="I1617" s="12" t="str">
        <f t="shared" si="77"/>
        <v/>
      </c>
      <c r="J1617" s="13" t="str">
        <f t="shared" si="75"/>
        <v/>
      </c>
      <c r="K1617" s="13" t="str">
        <f t="shared" si="76"/>
        <v/>
      </c>
    </row>
    <row r="1618" spans="1:11" ht="14.4" x14ac:dyDescent="0.3">
      <c r="A1618" s="61"/>
      <c r="B1618" s="62"/>
      <c r="C1618" s="62"/>
      <c r="D1618" s="62"/>
      <c r="E1618" s="62"/>
      <c r="F1618" s="62"/>
      <c r="G1618" s="124"/>
      <c r="H1618" s="124"/>
      <c r="I1618" s="12" t="str">
        <f t="shared" si="77"/>
        <v/>
      </c>
      <c r="J1618" s="13" t="str">
        <f t="shared" si="75"/>
        <v/>
      </c>
      <c r="K1618" s="13" t="str">
        <f t="shared" si="76"/>
        <v/>
      </c>
    </row>
    <row r="1619" spans="1:11" ht="14.4" x14ac:dyDescent="0.3">
      <c r="A1619" s="61"/>
      <c r="B1619" s="62"/>
      <c r="C1619" s="62"/>
      <c r="D1619" s="62"/>
      <c r="E1619" s="62"/>
      <c r="F1619" s="62"/>
      <c r="G1619" s="124"/>
      <c r="H1619" s="124"/>
      <c r="I1619" s="12" t="str">
        <f t="shared" si="77"/>
        <v/>
      </c>
      <c r="J1619" s="13" t="str">
        <f t="shared" si="75"/>
        <v/>
      </c>
      <c r="K1619" s="13" t="str">
        <f t="shared" si="76"/>
        <v/>
      </c>
    </row>
    <row r="1620" spans="1:11" ht="14.4" x14ac:dyDescent="0.3">
      <c r="A1620" s="61"/>
      <c r="B1620" s="62"/>
      <c r="C1620" s="62"/>
      <c r="D1620" s="62"/>
      <c r="E1620" s="62"/>
      <c r="F1620" s="62"/>
      <c r="G1620" s="124"/>
      <c r="H1620" s="124"/>
      <c r="I1620" s="12" t="str">
        <f t="shared" si="77"/>
        <v/>
      </c>
      <c r="J1620" s="13" t="str">
        <f t="shared" si="75"/>
        <v/>
      </c>
      <c r="K1620" s="13" t="str">
        <f t="shared" si="76"/>
        <v/>
      </c>
    </row>
    <row r="1621" spans="1:11" ht="14.4" x14ac:dyDescent="0.3">
      <c r="A1621" s="61"/>
      <c r="B1621" s="62"/>
      <c r="C1621" s="62"/>
      <c r="D1621" s="62"/>
      <c r="E1621" s="62"/>
      <c r="F1621" s="62"/>
      <c r="G1621" s="124"/>
      <c r="H1621" s="124"/>
      <c r="I1621" s="12" t="str">
        <f t="shared" si="77"/>
        <v/>
      </c>
      <c r="J1621" s="13" t="str">
        <f t="shared" si="75"/>
        <v/>
      </c>
      <c r="K1621" s="13" t="str">
        <f t="shared" si="76"/>
        <v/>
      </c>
    </row>
    <row r="1622" spans="1:11" ht="14.4" x14ac:dyDescent="0.3">
      <c r="A1622" s="61"/>
      <c r="B1622" s="62"/>
      <c r="C1622" s="62"/>
      <c r="D1622" s="62"/>
      <c r="E1622" s="62"/>
      <c r="F1622" s="62"/>
      <c r="G1622" s="124"/>
      <c r="H1622" s="124"/>
      <c r="I1622" s="12" t="str">
        <f t="shared" si="77"/>
        <v/>
      </c>
      <c r="J1622" s="13" t="str">
        <f t="shared" si="75"/>
        <v/>
      </c>
      <c r="K1622" s="13" t="str">
        <f t="shared" si="76"/>
        <v/>
      </c>
    </row>
    <row r="1623" spans="1:11" ht="14.4" x14ac:dyDescent="0.3">
      <c r="A1623" s="61"/>
      <c r="B1623" s="62"/>
      <c r="C1623" s="62"/>
      <c r="D1623" s="62"/>
      <c r="E1623" s="62"/>
      <c r="F1623" s="62"/>
      <c r="G1623" s="124"/>
      <c r="H1623" s="124"/>
      <c r="I1623" s="12" t="str">
        <f t="shared" si="77"/>
        <v/>
      </c>
      <c r="J1623" s="13" t="str">
        <f t="shared" si="75"/>
        <v/>
      </c>
      <c r="K1623" s="13" t="str">
        <f t="shared" si="76"/>
        <v/>
      </c>
    </row>
    <row r="1624" spans="1:11" ht="14.4" x14ac:dyDescent="0.3">
      <c r="A1624" s="61"/>
      <c r="B1624" s="62"/>
      <c r="C1624" s="62"/>
      <c r="D1624" s="62"/>
      <c r="E1624" s="62"/>
      <c r="F1624" s="62"/>
      <c r="G1624" s="124"/>
      <c r="H1624" s="124"/>
      <c r="I1624" s="12" t="str">
        <f t="shared" si="77"/>
        <v/>
      </c>
      <c r="J1624" s="13" t="str">
        <f t="shared" si="75"/>
        <v/>
      </c>
      <c r="K1624" s="13" t="str">
        <f t="shared" si="76"/>
        <v/>
      </c>
    </row>
    <row r="1625" spans="1:11" ht="14.4" x14ac:dyDescent="0.3">
      <c r="A1625" s="61"/>
      <c r="B1625" s="62"/>
      <c r="C1625" s="62"/>
      <c r="D1625" s="62"/>
      <c r="E1625" s="62"/>
      <c r="F1625" s="62"/>
      <c r="G1625" s="124"/>
      <c r="H1625" s="124"/>
      <c r="I1625" s="12" t="str">
        <f t="shared" si="77"/>
        <v/>
      </c>
      <c r="J1625" s="13" t="str">
        <f t="shared" si="75"/>
        <v/>
      </c>
      <c r="K1625" s="13" t="str">
        <f t="shared" si="76"/>
        <v/>
      </c>
    </row>
    <row r="1626" spans="1:11" ht="14.4" x14ac:dyDescent="0.3">
      <c r="A1626" s="61"/>
      <c r="B1626" s="62"/>
      <c r="C1626" s="62"/>
      <c r="D1626" s="62"/>
      <c r="E1626" s="62"/>
      <c r="F1626" s="62"/>
      <c r="G1626" s="124"/>
      <c r="H1626" s="124"/>
      <c r="I1626" s="12" t="str">
        <f t="shared" si="77"/>
        <v/>
      </c>
      <c r="J1626" s="13" t="str">
        <f t="shared" si="75"/>
        <v/>
      </c>
      <c r="K1626" s="13" t="str">
        <f t="shared" si="76"/>
        <v/>
      </c>
    </row>
    <row r="1627" spans="1:11" ht="14.4" x14ac:dyDescent="0.3">
      <c r="A1627" s="61"/>
      <c r="B1627" s="62"/>
      <c r="C1627" s="62"/>
      <c r="D1627" s="62"/>
      <c r="E1627" s="62"/>
      <c r="F1627" s="62"/>
      <c r="G1627" s="124"/>
      <c r="H1627" s="124"/>
      <c r="I1627" s="12" t="str">
        <f t="shared" si="77"/>
        <v/>
      </c>
      <c r="J1627" s="13" t="str">
        <f t="shared" si="75"/>
        <v/>
      </c>
      <c r="K1627" s="13" t="str">
        <f t="shared" si="76"/>
        <v/>
      </c>
    </row>
    <row r="1628" spans="1:11" ht="14.4" x14ac:dyDescent="0.3">
      <c r="A1628" s="61"/>
      <c r="B1628" s="62"/>
      <c r="C1628" s="62"/>
      <c r="D1628" s="62"/>
      <c r="E1628" s="62"/>
      <c r="F1628" s="62"/>
      <c r="G1628" s="124"/>
      <c r="H1628" s="124"/>
      <c r="I1628" s="12" t="str">
        <f t="shared" si="77"/>
        <v/>
      </c>
      <c r="J1628" s="13" t="str">
        <f t="shared" si="75"/>
        <v/>
      </c>
      <c r="K1628" s="13" t="str">
        <f t="shared" si="76"/>
        <v/>
      </c>
    </row>
    <row r="1629" spans="1:11" ht="14.4" x14ac:dyDescent="0.3">
      <c r="A1629" s="61"/>
      <c r="B1629" s="62"/>
      <c r="C1629" s="62"/>
      <c r="D1629" s="62"/>
      <c r="E1629" s="62"/>
      <c r="F1629" s="62"/>
      <c r="G1629" s="124"/>
      <c r="H1629" s="124"/>
      <c r="I1629" s="12" t="str">
        <f t="shared" si="77"/>
        <v/>
      </c>
      <c r="J1629" s="13" t="str">
        <f t="shared" si="75"/>
        <v/>
      </c>
      <c r="K1629" s="13" t="str">
        <f t="shared" si="76"/>
        <v/>
      </c>
    </row>
    <row r="1630" spans="1:11" ht="14.4" x14ac:dyDescent="0.3">
      <c r="A1630" s="61"/>
      <c r="B1630" s="62"/>
      <c r="C1630" s="62"/>
      <c r="D1630" s="62"/>
      <c r="E1630" s="62"/>
      <c r="F1630" s="62"/>
      <c r="G1630" s="124"/>
      <c r="H1630" s="124"/>
      <c r="I1630" s="12" t="str">
        <f t="shared" si="77"/>
        <v/>
      </c>
      <c r="J1630" s="13" t="str">
        <f t="shared" si="75"/>
        <v/>
      </c>
      <c r="K1630" s="13" t="str">
        <f t="shared" si="76"/>
        <v/>
      </c>
    </row>
    <row r="1631" spans="1:11" ht="14.4" x14ac:dyDescent="0.3">
      <c r="A1631" s="61"/>
      <c r="B1631" s="62"/>
      <c r="C1631" s="62"/>
      <c r="D1631" s="62"/>
      <c r="E1631" s="62"/>
      <c r="F1631" s="62"/>
      <c r="G1631" s="124"/>
      <c r="H1631" s="124"/>
      <c r="I1631" s="12" t="str">
        <f t="shared" si="77"/>
        <v/>
      </c>
      <c r="J1631" s="13" t="str">
        <f t="shared" si="75"/>
        <v/>
      </c>
      <c r="K1631" s="13" t="str">
        <f t="shared" si="76"/>
        <v/>
      </c>
    </row>
    <row r="1632" spans="1:11" ht="14.4" x14ac:dyDescent="0.3">
      <c r="A1632" s="61"/>
      <c r="B1632" s="62"/>
      <c r="C1632" s="62"/>
      <c r="D1632" s="62"/>
      <c r="E1632" s="62"/>
      <c r="F1632" s="62"/>
      <c r="G1632" s="124"/>
      <c r="H1632" s="124"/>
      <c r="I1632" s="12" t="str">
        <f t="shared" si="77"/>
        <v/>
      </c>
      <c r="J1632" s="13" t="str">
        <f t="shared" si="75"/>
        <v/>
      </c>
      <c r="K1632" s="13" t="str">
        <f t="shared" si="76"/>
        <v/>
      </c>
    </row>
    <row r="1633" spans="1:11" ht="14.4" x14ac:dyDescent="0.3">
      <c r="A1633" s="61"/>
      <c r="B1633" s="62"/>
      <c r="C1633" s="62"/>
      <c r="D1633" s="62"/>
      <c r="E1633" s="62"/>
      <c r="F1633" s="62"/>
      <c r="G1633" s="124"/>
      <c r="H1633" s="124"/>
      <c r="I1633" s="12" t="str">
        <f t="shared" si="77"/>
        <v/>
      </c>
      <c r="J1633" s="13" t="str">
        <f t="shared" si="75"/>
        <v/>
      </c>
      <c r="K1633" s="13" t="str">
        <f t="shared" si="76"/>
        <v/>
      </c>
    </row>
    <row r="1634" spans="1:11" ht="14.4" x14ac:dyDescent="0.3">
      <c r="A1634" s="61"/>
      <c r="B1634" s="62"/>
      <c r="C1634" s="62"/>
      <c r="D1634" s="62"/>
      <c r="E1634" s="62"/>
      <c r="F1634" s="62"/>
      <c r="G1634" s="124"/>
      <c r="H1634" s="124"/>
      <c r="I1634" s="12" t="str">
        <f t="shared" si="77"/>
        <v/>
      </c>
      <c r="J1634" s="13" t="str">
        <f t="shared" si="75"/>
        <v/>
      </c>
      <c r="K1634" s="13" t="str">
        <f t="shared" si="76"/>
        <v/>
      </c>
    </row>
    <row r="1635" spans="1:11" ht="14.4" x14ac:dyDescent="0.3">
      <c r="A1635" s="61"/>
      <c r="B1635" s="62"/>
      <c r="C1635" s="62"/>
      <c r="D1635" s="62"/>
      <c r="E1635" s="62"/>
      <c r="F1635" s="62"/>
      <c r="G1635" s="124"/>
      <c r="H1635" s="124"/>
      <c r="I1635" s="12" t="str">
        <f t="shared" si="77"/>
        <v/>
      </c>
      <c r="J1635" s="13" t="str">
        <f t="shared" si="75"/>
        <v/>
      </c>
      <c r="K1635" s="13" t="str">
        <f t="shared" si="76"/>
        <v/>
      </c>
    </row>
    <row r="1636" spans="1:11" ht="14.4" x14ac:dyDescent="0.3">
      <c r="A1636" s="61"/>
      <c r="B1636" s="62"/>
      <c r="C1636" s="62"/>
      <c r="D1636" s="62"/>
      <c r="E1636" s="62"/>
      <c r="F1636" s="62"/>
      <c r="G1636" s="124"/>
      <c r="H1636" s="124"/>
      <c r="I1636" s="12" t="str">
        <f t="shared" si="77"/>
        <v/>
      </c>
      <c r="J1636" s="13" t="str">
        <f t="shared" si="75"/>
        <v/>
      </c>
      <c r="K1636" s="13" t="str">
        <f t="shared" si="76"/>
        <v/>
      </c>
    </row>
    <row r="1637" spans="1:11" ht="14.4" x14ac:dyDescent="0.3">
      <c r="A1637" s="61"/>
      <c r="B1637" s="62"/>
      <c r="C1637" s="62"/>
      <c r="D1637" s="62"/>
      <c r="E1637" s="62"/>
      <c r="F1637" s="62"/>
      <c r="G1637" s="124"/>
      <c r="H1637" s="124"/>
      <c r="I1637" s="12" t="str">
        <f t="shared" si="77"/>
        <v/>
      </c>
      <c r="J1637" s="13" t="str">
        <f t="shared" si="75"/>
        <v/>
      </c>
      <c r="K1637" s="13" t="str">
        <f t="shared" si="76"/>
        <v/>
      </c>
    </row>
    <row r="1638" spans="1:11" ht="14.4" x14ac:dyDescent="0.3">
      <c r="A1638" s="61"/>
      <c r="B1638" s="62"/>
      <c r="C1638" s="62"/>
      <c r="D1638" s="62"/>
      <c r="E1638" s="62"/>
      <c r="F1638" s="62"/>
      <c r="G1638" s="124"/>
      <c r="H1638" s="124"/>
      <c r="I1638" s="12" t="str">
        <f t="shared" si="77"/>
        <v/>
      </c>
      <c r="J1638" s="13" t="str">
        <f t="shared" si="75"/>
        <v/>
      </c>
      <c r="K1638" s="13" t="str">
        <f t="shared" si="76"/>
        <v/>
      </c>
    </row>
    <row r="1639" spans="1:11" ht="14.4" x14ac:dyDescent="0.3">
      <c r="A1639" s="61"/>
      <c r="B1639" s="62"/>
      <c r="C1639" s="62"/>
      <c r="D1639" s="62"/>
      <c r="E1639" s="62"/>
      <c r="F1639" s="62"/>
      <c r="G1639" s="124"/>
      <c r="H1639" s="124"/>
      <c r="I1639" s="12" t="str">
        <f t="shared" si="77"/>
        <v/>
      </c>
      <c r="J1639" s="13" t="str">
        <f t="shared" si="75"/>
        <v/>
      </c>
      <c r="K1639" s="13" t="str">
        <f t="shared" si="76"/>
        <v/>
      </c>
    </row>
    <row r="1640" spans="1:11" ht="14.4" x14ac:dyDescent="0.3">
      <c r="A1640" s="61"/>
      <c r="B1640" s="62"/>
      <c r="C1640" s="62"/>
      <c r="D1640" s="62"/>
      <c r="E1640" s="62"/>
      <c r="F1640" s="62"/>
      <c r="G1640" s="124"/>
      <c r="H1640" s="124"/>
      <c r="I1640" s="12" t="str">
        <f t="shared" si="77"/>
        <v/>
      </c>
      <c r="J1640" s="13" t="str">
        <f t="shared" si="75"/>
        <v/>
      </c>
      <c r="K1640" s="13" t="str">
        <f t="shared" si="76"/>
        <v/>
      </c>
    </row>
    <row r="1641" spans="1:11" ht="14.4" x14ac:dyDescent="0.3">
      <c r="A1641" s="61"/>
      <c r="B1641" s="62"/>
      <c r="C1641" s="62"/>
      <c r="D1641" s="62"/>
      <c r="E1641" s="62"/>
      <c r="F1641" s="62"/>
      <c r="G1641" s="124"/>
      <c r="H1641" s="124"/>
      <c r="I1641" s="12" t="str">
        <f t="shared" si="77"/>
        <v/>
      </c>
      <c r="J1641" s="13" t="str">
        <f t="shared" si="75"/>
        <v/>
      </c>
      <c r="K1641" s="13" t="str">
        <f t="shared" si="76"/>
        <v/>
      </c>
    </row>
    <row r="1642" spans="1:11" ht="14.4" x14ac:dyDescent="0.3">
      <c r="A1642" s="61"/>
      <c r="B1642" s="62"/>
      <c r="C1642" s="62"/>
      <c r="D1642" s="62"/>
      <c r="E1642" s="62"/>
      <c r="F1642" s="62"/>
      <c r="G1642" s="124"/>
      <c r="H1642" s="124"/>
      <c r="I1642" s="12" t="str">
        <f t="shared" si="77"/>
        <v/>
      </c>
      <c r="J1642" s="13" t="str">
        <f t="shared" si="75"/>
        <v/>
      </c>
      <c r="K1642" s="13" t="str">
        <f t="shared" si="76"/>
        <v/>
      </c>
    </row>
    <row r="1643" spans="1:11" ht="14.4" x14ac:dyDescent="0.3">
      <c r="A1643" s="61"/>
      <c r="B1643" s="62"/>
      <c r="C1643" s="62"/>
      <c r="D1643" s="62"/>
      <c r="E1643" s="62"/>
      <c r="F1643" s="62"/>
      <c r="G1643" s="124"/>
      <c r="H1643" s="124"/>
      <c r="I1643" s="12" t="str">
        <f t="shared" si="77"/>
        <v/>
      </c>
      <c r="J1643" s="13" t="str">
        <f t="shared" si="75"/>
        <v/>
      </c>
      <c r="K1643" s="13" t="str">
        <f t="shared" si="76"/>
        <v/>
      </c>
    </row>
    <row r="1644" spans="1:11" ht="14.4" x14ac:dyDescent="0.3">
      <c r="A1644" s="61"/>
      <c r="B1644" s="62"/>
      <c r="C1644" s="62"/>
      <c r="D1644" s="62"/>
      <c r="E1644" s="62"/>
      <c r="F1644" s="62"/>
      <c r="G1644" s="124"/>
      <c r="H1644" s="124"/>
      <c r="I1644" s="12" t="str">
        <f t="shared" si="77"/>
        <v/>
      </c>
      <c r="J1644" s="13" t="str">
        <f t="shared" si="75"/>
        <v/>
      </c>
      <c r="K1644" s="13" t="str">
        <f t="shared" si="76"/>
        <v/>
      </c>
    </row>
    <row r="1645" spans="1:11" ht="14.4" x14ac:dyDescent="0.3">
      <c r="A1645" s="61"/>
      <c r="B1645" s="62"/>
      <c r="C1645" s="62"/>
      <c r="D1645" s="62"/>
      <c r="E1645" s="62"/>
      <c r="F1645" s="62"/>
      <c r="G1645" s="124"/>
      <c r="H1645" s="124"/>
      <c r="I1645" s="12" t="str">
        <f t="shared" si="77"/>
        <v/>
      </c>
      <c r="J1645" s="13" t="str">
        <f t="shared" si="75"/>
        <v/>
      </c>
      <c r="K1645" s="13" t="str">
        <f t="shared" si="76"/>
        <v/>
      </c>
    </row>
    <row r="1646" spans="1:11" ht="14.4" x14ac:dyDescent="0.3">
      <c r="A1646" s="61"/>
      <c r="B1646" s="62"/>
      <c r="C1646" s="62"/>
      <c r="D1646" s="62"/>
      <c r="E1646" s="62"/>
      <c r="F1646" s="62"/>
      <c r="G1646" s="124"/>
      <c r="H1646" s="124"/>
      <c r="I1646" s="12" t="str">
        <f t="shared" si="77"/>
        <v/>
      </c>
      <c r="J1646" s="13" t="str">
        <f t="shared" si="75"/>
        <v/>
      </c>
      <c r="K1646" s="13" t="str">
        <f t="shared" si="76"/>
        <v/>
      </c>
    </row>
    <row r="1647" spans="1:11" ht="14.4" x14ac:dyDescent="0.3">
      <c r="A1647" s="61"/>
      <c r="B1647" s="62"/>
      <c r="C1647" s="62"/>
      <c r="D1647" s="62"/>
      <c r="E1647" s="62"/>
      <c r="F1647" s="62"/>
      <c r="G1647" s="124"/>
      <c r="H1647" s="124"/>
      <c r="I1647" s="12" t="str">
        <f t="shared" si="77"/>
        <v/>
      </c>
      <c r="J1647" s="13" t="str">
        <f t="shared" si="75"/>
        <v/>
      </c>
      <c r="K1647" s="13" t="str">
        <f t="shared" si="76"/>
        <v/>
      </c>
    </row>
    <row r="1648" spans="1:11" ht="14.4" x14ac:dyDescent="0.3">
      <c r="A1648" s="61"/>
      <c r="B1648" s="62"/>
      <c r="C1648" s="62"/>
      <c r="D1648" s="62"/>
      <c r="E1648" s="62"/>
      <c r="F1648" s="62"/>
      <c r="G1648" s="124"/>
      <c r="H1648" s="124"/>
      <c r="I1648" s="12" t="str">
        <f t="shared" si="77"/>
        <v/>
      </c>
      <c r="J1648" s="13" t="str">
        <f t="shared" si="75"/>
        <v/>
      </c>
      <c r="K1648" s="13" t="str">
        <f t="shared" si="76"/>
        <v/>
      </c>
    </row>
    <row r="1649" spans="1:11" ht="14.4" x14ac:dyDescent="0.3">
      <c r="A1649" s="61"/>
      <c r="B1649" s="62"/>
      <c r="C1649" s="62"/>
      <c r="D1649" s="62"/>
      <c r="E1649" s="62"/>
      <c r="F1649" s="62"/>
      <c r="G1649" s="124"/>
      <c r="H1649" s="124"/>
      <c r="I1649" s="12" t="str">
        <f t="shared" si="77"/>
        <v/>
      </c>
      <c r="J1649" s="13" t="str">
        <f t="shared" si="75"/>
        <v/>
      </c>
      <c r="K1649" s="13" t="str">
        <f t="shared" si="76"/>
        <v/>
      </c>
    </row>
    <row r="1650" spans="1:11" ht="14.4" x14ac:dyDescent="0.3">
      <c r="A1650" s="61"/>
      <c r="B1650" s="62"/>
      <c r="C1650" s="62"/>
      <c r="D1650" s="62"/>
      <c r="E1650" s="62"/>
      <c r="F1650" s="62"/>
      <c r="G1650" s="124"/>
      <c r="H1650" s="124"/>
      <c r="I1650" s="12" t="str">
        <f t="shared" si="77"/>
        <v/>
      </c>
      <c r="J1650" s="13" t="str">
        <f t="shared" si="75"/>
        <v/>
      </c>
      <c r="K1650" s="13" t="str">
        <f t="shared" si="76"/>
        <v/>
      </c>
    </row>
    <row r="1651" spans="1:11" ht="14.4" x14ac:dyDescent="0.3">
      <c r="A1651" s="61"/>
      <c r="B1651" s="62"/>
      <c r="C1651" s="62"/>
      <c r="D1651" s="62"/>
      <c r="E1651" s="62"/>
      <c r="F1651" s="62"/>
      <c r="G1651" s="124"/>
      <c r="H1651" s="124"/>
      <c r="I1651" s="12" t="str">
        <f t="shared" si="77"/>
        <v/>
      </c>
      <c r="J1651" s="13" t="str">
        <f t="shared" si="75"/>
        <v/>
      </c>
      <c r="K1651" s="13" t="str">
        <f t="shared" si="76"/>
        <v/>
      </c>
    </row>
    <row r="1652" spans="1:11" ht="14.4" x14ac:dyDescent="0.3">
      <c r="A1652" s="61"/>
      <c r="B1652" s="62"/>
      <c r="C1652" s="62"/>
      <c r="D1652" s="62"/>
      <c r="E1652" s="62"/>
      <c r="F1652" s="62"/>
      <c r="G1652" s="124"/>
      <c r="H1652" s="124"/>
      <c r="I1652" s="12" t="str">
        <f t="shared" si="77"/>
        <v/>
      </c>
      <c r="J1652" s="13" t="str">
        <f t="shared" si="75"/>
        <v/>
      </c>
      <c r="K1652" s="13" t="str">
        <f t="shared" si="76"/>
        <v/>
      </c>
    </row>
    <row r="1653" spans="1:11" ht="14.4" x14ac:dyDescent="0.3">
      <c r="A1653" s="61"/>
      <c r="B1653" s="62"/>
      <c r="C1653" s="62"/>
      <c r="D1653" s="62"/>
      <c r="E1653" s="62"/>
      <c r="F1653" s="62"/>
      <c r="G1653" s="124"/>
      <c r="H1653" s="124"/>
      <c r="I1653" s="12" t="str">
        <f t="shared" si="77"/>
        <v/>
      </c>
      <c r="J1653" s="13" t="str">
        <f t="shared" si="75"/>
        <v/>
      </c>
      <c r="K1653" s="13" t="str">
        <f t="shared" si="76"/>
        <v/>
      </c>
    </row>
    <row r="1654" spans="1:11" ht="14.4" x14ac:dyDescent="0.3">
      <c r="A1654" s="61"/>
      <c r="B1654" s="62"/>
      <c r="C1654" s="62"/>
      <c r="D1654" s="62"/>
      <c r="E1654" s="62"/>
      <c r="F1654" s="62"/>
      <c r="G1654" s="124"/>
      <c r="H1654" s="124"/>
      <c r="I1654" s="12" t="str">
        <f t="shared" si="77"/>
        <v/>
      </c>
      <c r="J1654" s="13" t="str">
        <f t="shared" si="75"/>
        <v/>
      </c>
      <c r="K1654" s="13" t="str">
        <f t="shared" si="76"/>
        <v/>
      </c>
    </row>
    <row r="1655" spans="1:11" ht="14.4" x14ac:dyDescent="0.3">
      <c r="A1655" s="61"/>
      <c r="B1655" s="62"/>
      <c r="C1655" s="62"/>
      <c r="D1655" s="62"/>
      <c r="E1655" s="62"/>
      <c r="F1655" s="62"/>
      <c r="G1655" s="124"/>
      <c r="H1655" s="124"/>
      <c r="I1655" s="12" t="str">
        <f t="shared" si="77"/>
        <v/>
      </c>
      <c r="J1655" s="13" t="str">
        <f t="shared" si="75"/>
        <v/>
      </c>
      <c r="K1655" s="13" t="str">
        <f t="shared" si="76"/>
        <v/>
      </c>
    </row>
    <row r="1656" spans="1:11" ht="14.4" x14ac:dyDescent="0.3">
      <c r="A1656" s="61"/>
      <c r="B1656" s="62"/>
      <c r="C1656" s="62"/>
      <c r="D1656" s="62"/>
      <c r="E1656" s="62"/>
      <c r="F1656" s="62"/>
      <c r="G1656" s="124"/>
      <c r="H1656" s="124"/>
      <c r="I1656" s="12" t="str">
        <f t="shared" si="77"/>
        <v/>
      </c>
      <c r="J1656" s="13" t="str">
        <f t="shared" si="75"/>
        <v/>
      </c>
      <c r="K1656" s="13" t="str">
        <f t="shared" si="76"/>
        <v/>
      </c>
    </row>
    <row r="1657" spans="1:11" ht="14.4" x14ac:dyDescent="0.3">
      <c r="A1657" s="61"/>
      <c r="B1657" s="62"/>
      <c r="C1657" s="62"/>
      <c r="D1657" s="62"/>
      <c r="E1657" s="62"/>
      <c r="F1657" s="62"/>
      <c r="G1657" s="124"/>
      <c r="H1657" s="124"/>
      <c r="I1657" s="12" t="str">
        <f t="shared" si="77"/>
        <v/>
      </c>
      <c r="J1657" s="13" t="str">
        <f t="shared" si="75"/>
        <v/>
      </c>
      <c r="K1657" s="13" t="str">
        <f t="shared" si="76"/>
        <v/>
      </c>
    </row>
    <row r="1658" spans="1:11" ht="14.4" x14ac:dyDescent="0.3">
      <c r="A1658" s="61"/>
      <c r="B1658" s="62"/>
      <c r="C1658" s="62"/>
      <c r="D1658" s="62"/>
      <c r="E1658" s="62"/>
      <c r="F1658" s="62"/>
      <c r="G1658" s="124"/>
      <c r="H1658" s="124"/>
      <c r="I1658" s="12" t="str">
        <f t="shared" si="77"/>
        <v/>
      </c>
      <c r="J1658" s="13" t="str">
        <f t="shared" si="75"/>
        <v/>
      </c>
      <c r="K1658" s="13" t="str">
        <f t="shared" si="76"/>
        <v/>
      </c>
    </row>
    <row r="1659" spans="1:11" ht="14.4" x14ac:dyDescent="0.3">
      <c r="A1659" s="61"/>
      <c r="B1659" s="62"/>
      <c r="C1659" s="62"/>
      <c r="D1659" s="62"/>
      <c r="E1659" s="62"/>
      <c r="F1659" s="62"/>
      <c r="G1659" s="124"/>
      <c r="H1659" s="124"/>
      <c r="I1659" s="12" t="str">
        <f t="shared" si="77"/>
        <v/>
      </c>
      <c r="J1659" s="13" t="str">
        <f t="shared" si="75"/>
        <v/>
      </c>
      <c r="K1659" s="13" t="str">
        <f t="shared" si="76"/>
        <v/>
      </c>
    </row>
    <row r="1660" spans="1:11" ht="14.4" x14ac:dyDescent="0.3">
      <c r="A1660" s="61"/>
      <c r="B1660" s="62"/>
      <c r="C1660" s="62"/>
      <c r="D1660" s="62"/>
      <c r="E1660" s="62"/>
      <c r="F1660" s="62"/>
      <c r="G1660" s="124"/>
      <c r="H1660" s="124"/>
      <c r="I1660" s="12" t="str">
        <f t="shared" si="77"/>
        <v/>
      </c>
      <c r="J1660" s="13" t="str">
        <f t="shared" si="75"/>
        <v/>
      </c>
      <c r="K1660" s="13" t="str">
        <f t="shared" si="76"/>
        <v/>
      </c>
    </row>
    <row r="1661" spans="1:11" ht="14.4" x14ac:dyDescent="0.3">
      <c r="A1661" s="61"/>
      <c r="B1661" s="62"/>
      <c r="C1661" s="62"/>
      <c r="D1661" s="62"/>
      <c r="E1661" s="62"/>
      <c r="F1661" s="62"/>
      <c r="G1661" s="124"/>
      <c r="H1661" s="124"/>
      <c r="I1661" s="12" t="str">
        <f t="shared" si="77"/>
        <v/>
      </c>
      <c r="J1661" s="13" t="str">
        <f t="shared" si="75"/>
        <v/>
      </c>
      <c r="K1661" s="13" t="str">
        <f t="shared" si="76"/>
        <v/>
      </c>
    </row>
    <row r="1662" spans="1:11" ht="14.4" x14ac:dyDescent="0.3">
      <c r="A1662" s="61"/>
      <c r="B1662" s="62"/>
      <c r="C1662" s="62"/>
      <c r="D1662" s="62"/>
      <c r="E1662" s="62"/>
      <c r="F1662" s="62"/>
      <c r="G1662" s="124"/>
      <c r="H1662" s="124"/>
      <c r="I1662" s="12" t="str">
        <f t="shared" si="77"/>
        <v/>
      </c>
      <c r="J1662" s="13" t="str">
        <f t="shared" si="75"/>
        <v/>
      </c>
      <c r="K1662" s="13" t="str">
        <f t="shared" si="76"/>
        <v/>
      </c>
    </row>
    <row r="1663" spans="1:11" ht="14.4" x14ac:dyDescent="0.3">
      <c r="A1663" s="61"/>
      <c r="B1663" s="62"/>
      <c r="C1663" s="62"/>
      <c r="D1663" s="62"/>
      <c r="E1663" s="62"/>
      <c r="F1663" s="62"/>
      <c r="G1663" s="124"/>
      <c r="H1663" s="124"/>
      <c r="I1663" s="12" t="str">
        <f t="shared" si="77"/>
        <v/>
      </c>
      <c r="J1663" s="13" t="str">
        <f t="shared" si="75"/>
        <v/>
      </c>
      <c r="K1663" s="13" t="str">
        <f t="shared" si="76"/>
        <v/>
      </c>
    </row>
    <row r="1664" spans="1:11" ht="14.4" x14ac:dyDescent="0.3">
      <c r="A1664" s="61"/>
      <c r="B1664" s="62"/>
      <c r="C1664" s="62"/>
      <c r="D1664" s="62"/>
      <c r="E1664" s="62"/>
      <c r="F1664" s="62"/>
      <c r="G1664" s="124"/>
      <c r="H1664" s="124"/>
      <c r="I1664" s="12" t="str">
        <f t="shared" si="77"/>
        <v/>
      </c>
      <c r="J1664" s="13" t="str">
        <f t="shared" si="75"/>
        <v/>
      </c>
      <c r="K1664" s="13" t="str">
        <f t="shared" si="76"/>
        <v/>
      </c>
    </row>
    <row r="1665" spans="1:11" ht="14.4" x14ac:dyDescent="0.3">
      <c r="A1665" s="61"/>
      <c r="B1665" s="62"/>
      <c r="C1665" s="62"/>
      <c r="D1665" s="62"/>
      <c r="E1665" s="62"/>
      <c r="F1665" s="62"/>
      <c r="G1665" s="124"/>
      <c r="H1665" s="124"/>
      <c r="I1665" s="12" t="str">
        <f t="shared" si="77"/>
        <v/>
      </c>
      <c r="J1665" s="13" t="str">
        <f t="shared" si="75"/>
        <v/>
      </c>
      <c r="K1665" s="13" t="str">
        <f t="shared" si="76"/>
        <v/>
      </c>
    </row>
    <row r="1666" spans="1:11" ht="14.4" x14ac:dyDescent="0.3">
      <c r="A1666" s="61"/>
      <c r="B1666" s="62"/>
      <c r="C1666" s="62"/>
      <c r="D1666" s="62"/>
      <c r="E1666" s="62"/>
      <c r="F1666" s="62"/>
      <c r="G1666" s="124"/>
      <c r="H1666" s="124"/>
      <c r="I1666" s="12" t="str">
        <f t="shared" si="77"/>
        <v/>
      </c>
      <c r="J1666" s="13" t="str">
        <f t="shared" si="75"/>
        <v/>
      </c>
      <c r="K1666" s="13" t="str">
        <f t="shared" si="76"/>
        <v/>
      </c>
    </row>
    <row r="1667" spans="1:11" ht="14.4" x14ac:dyDescent="0.3">
      <c r="A1667" s="61"/>
      <c r="B1667" s="62"/>
      <c r="C1667" s="62"/>
      <c r="D1667" s="62"/>
      <c r="E1667" s="62"/>
      <c r="F1667" s="62"/>
      <c r="G1667" s="124"/>
      <c r="H1667" s="124"/>
      <c r="I1667" s="12" t="str">
        <f t="shared" si="77"/>
        <v/>
      </c>
      <c r="J1667" s="13" t="str">
        <f t="shared" si="75"/>
        <v/>
      </c>
      <c r="K1667" s="13" t="str">
        <f t="shared" si="76"/>
        <v/>
      </c>
    </row>
    <row r="1668" spans="1:11" ht="14.4" x14ac:dyDescent="0.3">
      <c r="A1668" s="61"/>
      <c r="B1668" s="62"/>
      <c r="C1668" s="62"/>
      <c r="D1668" s="62"/>
      <c r="E1668" s="62"/>
      <c r="F1668" s="62"/>
      <c r="G1668" s="124"/>
      <c r="H1668" s="124"/>
      <c r="I1668" s="12" t="str">
        <f t="shared" si="77"/>
        <v/>
      </c>
      <c r="J1668" s="13" t="str">
        <f t="shared" si="75"/>
        <v/>
      </c>
      <c r="K1668" s="13" t="str">
        <f t="shared" si="76"/>
        <v/>
      </c>
    </row>
    <row r="1669" spans="1:11" ht="14.4" x14ac:dyDescent="0.3">
      <c r="A1669" s="61"/>
      <c r="B1669" s="62"/>
      <c r="C1669" s="62"/>
      <c r="D1669" s="62"/>
      <c r="E1669" s="62"/>
      <c r="F1669" s="62"/>
      <c r="G1669" s="124"/>
      <c r="H1669" s="124"/>
      <c r="I1669" s="12" t="str">
        <f t="shared" si="77"/>
        <v/>
      </c>
      <c r="J1669" s="13" t="str">
        <f t="shared" si="75"/>
        <v/>
      </c>
      <c r="K1669" s="13" t="str">
        <f t="shared" si="76"/>
        <v/>
      </c>
    </row>
    <row r="1670" spans="1:11" ht="14.4" x14ac:dyDescent="0.3">
      <c r="A1670" s="61"/>
      <c r="B1670" s="62"/>
      <c r="C1670" s="62"/>
      <c r="D1670" s="62"/>
      <c r="E1670" s="62"/>
      <c r="F1670" s="62"/>
      <c r="G1670" s="124"/>
      <c r="H1670" s="124"/>
      <c r="I1670" s="12" t="str">
        <f t="shared" si="77"/>
        <v/>
      </c>
      <c r="J1670" s="13" t="str">
        <f t="shared" si="75"/>
        <v/>
      </c>
      <c r="K1670" s="13" t="str">
        <f t="shared" si="76"/>
        <v/>
      </c>
    </row>
    <row r="1671" spans="1:11" ht="14.4" x14ac:dyDescent="0.3">
      <c r="A1671" s="61"/>
      <c r="B1671" s="62"/>
      <c r="C1671" s="62"/>
      <c r="D1671" s="62"/>
      <c r="E1671" s="62"/>
      <c r="F1671" s="62"/>
      <c r="G1671" s="124"/>
      <c r="H1671" s="124"/>
      <c r="I1671" s="12" t="str">
        <f t="shared" si="77"/>
        <v/>
      </c>
      <c r="J1671" s="13" t="str">
        <f t="shared" si="75"/>
        <v/>
      </c>
      <c r="K1671" s="13" t="str">
        <f t="shared" si="76"/>
        <v/>
      </c>
    </row>
    <row r="1672" spans="1:11" ht="14.4" x14ac:dyDescent="0.3">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4.4" x14ac:dyDescent="0.3">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4.4" x14ac:dyDescent="0.3">
      <c r="A1674" s="61"/>
      <c r="B1674" s="62"/>
      <c r="C1674" s="62"/>
      <c r="D1674" s="62"/>
      <c r="E1674" s="62"/>
      <c r="F1674" s="62"/>
      <c r="G1674" s="124"/>
      <c r="H1674" s="124"/>
      <c r="I1674" s="12" t="str">
        <f t="shared" si="80"/>
        <v/>
      </c>
      <c r="J1674" s="13" t="str">
        <f t="shared" si="78"/>
        <v/>
      </c>
      <c r="K1674" s="13" t="str">
        <f t="shared" si="79"/>
        <v/>
      </c>
    </row>
    <row r="1675" spans="1:11" ht="14.4" x14ac:dyDescent="0.3">
      <c r="A1675" s="61"/>
      <c r="B1675" s="62"/>
      <c r="C1675" s="62"/>
      <c r="D1675" s="62"/>
      <c r="E1675" s="62"/>
      <c r="F1675" s="62"/>
      <c r="G1675" s="124"/>
      <c r="H1675" s="124"/>
      <c r="I1675" s="12" t="str">
        <f t="shared" si="80"/>
        <v/>
      </c>
      <c r="J1675" s="13" t="str">
        <f t="shared" si="78"/>
        <v/>
      </c>
      <c r="K1675" s="13" t="str">
        <f t="shared" si="79"/>
        <v/>
      </c>
    </row>
    <row r="1676" spans="1:11" ht="14.4" x14ac:dyDescent="0.3">
      <c r="A1676" s="61"/>
      <c r="B1676" s="62"/>
      <c r="C1676" s="62"/>
      <c r="D1676" s="62"/>
      <c r="E1676" s="62"/>
      <c r="F1676" s="62"/>
      <c r="G1676" s="124"/>
      <c r="H1676" s="124"/>
      <c r="I1676" s="12" t="str">
        <f t="shared" si="80"/>
        <v/>
      </c>
      <c r="J1676" s="13" t="str">
        <f t="shared" si="78"/>
        <v/>
      </c>
      <c r="K1676" s="13" t="str">
        <f t="shared" si="79"/>
        <v/>
      </c>
    </row>
    <row r="1677" spans="1:11" ht="14.4" x14ac:dyDescent="0.3">
      <c r="A1677" s="61"/>
      <c r="B1677" s="62"/>
      <c r="C1677" s="62"/>
      <c r="D1677" s="62"/>
      <c r="E1677" s="62"/>
      <c r="F1677" s="62"/>
      <c r="G1677" s="124"/>
      <c r="H1677" s="124"/>
      <c r="I1677" s="12" t="str">
        <f t="shared" si="80"/>
        <v/>
      </c>
      <c r="J1677" s="13" t="str">
        <f t="shared" si="78"/>
        <v/>
      </c>
      <c r="K1677" s="13" t="str">
        <f t="shared" si="79"/>
        <v/>
      </c>
    </row>
    <row r="1678" spans="1:11" ht="14.4" x14ac:dyDescent="0.3">
      <c r="A1678" s="61"/>
      <c r="B1678" s="62"/>
      <c r="C1678" s="62"/>
      <c r="D1678" s="62"/>
      <c r="E1678" s="62"/>
      <c r="F1678" s="62"/>
      <c r="G1678" s="124"/>
      <c r="H1678" s="124"/>
      <c r="I1678" s="12" t="str">
        <f t="shared" si="80"/>
        <v/>
      </c>
      <c r="J1678" s="13" t="str">
        <f t="shared" si="78"/>
        <v/>
      </c>
      <c r="K1678" s="13" t="str">
        <f t="shared" si="79"/>
        <v/>
      </c>
    </row>
    <row r="1679" spans="1:11" ht="14.4" x14ac:dyDescent="0.3">
      <c r="A1679" s="61"/>
      <c r="B1679" s="62"/>
      <c r="C1679" s="62"/>
      <c r="D1679" s="62"/>
      <c r="E1679" s="62"/>
      <c r="F1679" s="62"/>
      <c r="G1679" s="124"/>
      <c r="H1679" s="124"/>
      <c r="I1679" s="12" t="str">
        <f t="shared" si="80"/>
        <v/>
      </c>
      <c r="J1679" s="13" t="str">
        <f t="shared" si="78"/>
        <v/>
      </c>
      <c r="K1679" s="13" t="str">
        <f t="shared" si="79"/>
        <v/>
      </c>
    </row>
    <row r="1680" spans="1:11" ht="14.4" x14ac:dyDescent="0.3">
      <c r="A1680" s="61"/>
      <c r="B1680" s="62"/>
      <c r="C1680" s="62"/>
      <c r="D1680" s="62"/>
      <c r="E1680" s="62"/>
      <c r="F1680" s="62"/>
      <c r="G1680" s="124"/>
      <c r="H1680" s="124"/>
      <c r="I1680" s="12" t="str">
        <f t="shared" si="80"/>
        <v/>
      </c>
      <c r="J1680" s="13" t="str">
        <f t="shared" si="78"/>
        <v/>
      </c>
      <c r="K1680" s="13" t="str">
        <f t="shared" si="79"/>
        <v/>
      </c>
    </row>
    <row r="1681" spans="1:11" ht="14.4" x14ac:dyDescent="0.3">
      <c r="A1681" s="61"/>
      <c r="B1681" s="62"/>
      <c r="C1681" s="62"/>
      <c r="D1681" s="62"/>
      <c r="E1681" s="62"/>
      <c r="F1681" s="62"/>
      <c r="G1681" s="124"/>
      <c r="H1681" s="124"/>
      <c r="I1681" s="12" t="str">
        <f t="shared" si="80"/>
        <v/>
      </c>
      <c r="J1681" s="13" t="str">
        <f t="shared" si="78"/>
        <v/>
      </c>
      <c r="K1681" s="13" t="str">
        <f t="shared" si="79"/>
        <v/>
      </c>
    </row>
    <row r="1682" spans="1:11" ht="14.4" x14ac:dyDescent="0.3">
      <c r="A1682" s="61"/>
      <c r="B1682" s="62"/>
      <c r="C1682" s="62"/>
      <c r="D1682" s="62"/>
      <c r="E1682" s="62"/>
      <c r="F1682" s="62"/>
      <c r="G1682" s="124"/>
      <c r="H1682" s="124"/>
      <c r="I1682" s="12" t="str">
        <f t="shared" si="80"/>
        <v/>
      </c>
      <c r="J1682" s="13" t="str">
        <f t="shared" si="78"/>
        <v/>
      </c>
      <c r="K1682" s="13" t="str">
        <f t="shared" si="79"/>
        <v/>
      </c>
    </row>
    <row r="1683" spans="1:11" ht="14.4" x14ac:dyDescent="0.3">
      <c r="A1683" s="61"/>
      <c r="B1683" s="62"/>
      <c r="C1683" s="62"/>
      <c r="D1683" s="62"/>
      <c r="E1683" s="62"/>
      <c r="F1683" s="62"/>
      <c r="G1683" s="124"/>
      <c r="H1683" s="124"/>
      <c r="I1683" s="12" t="str">
        <f t="shared" si="80"/>
        <v/>
      </c>
      <c r="J1683" s="13" t="str">
        <f t="shared" si="78"/>
        <v/>
      </c>
      <c r="K1683" s="13" t="str">
        <f t="shared" si="79"/>
        <v/>
      </c>
    </row>
    <row r="1684" spans="1:11" ht="14.4" x14ac:dyDescent="0.3">
      <c r="A1684" s="61"/>
      <c r="B1684" s="62"/>
      <c r="C1684" s="62"/>
      <c r="D1684" s="62"/>
      <c r="E1684" s="62"/>
      <c r="F1684" s="62"/>
      <c r="G1684" s="124"/>
      <c r="H1684" s="124"/>
      <c r="I1684" s="12" t="str">
        <f t="shared" si="80"/>
        <v/>
      </c>
      <c r="J1684" s="13" t="str">
        <f t="shared" si="78"/>
        <v/>
      </c>
      <c r="K1684" s="13" t="str">
        <f t="shared" si="79"/>
        <v/>
      </c>
    </row>
    <row r="1685" spans="1:11" ht="14.4" x14ac:dyDescent="0.3">
      <c r="A1685" s="61"/>
      <c r="B1685" s="62"/>
      <c r="C1685" s="62"/>
      <c r="D1685" s="62"/>
      <c r="E1685" s="62"/>
      <c r="F1685" s="62"/>
      <c r="G1685" s="124"/>
      <c r="H1685" s="124"/>
      <c r="I1685" s="12" t="str">
        <f t="shared" si="80"/>
        <v/>
      </c>
      <c r="J1685" s="13" t="str">
        <f t="shared" si="78"/>
        <v/>
      </c>
      <c r="K1685" s="13" t="str">
        <f t="shared" si="79"/>
        <v/>
      </c>
    </row>
    <row r="1686" spans="1:11" ht="14.4" x14ac:dyDescent="0.3">
      <c r="A1686" s="61"/>
      <c r="B1686" s="62"/>
      <c r="C1686" s="62"/>
      <c r="D1686" s="62"/>
      <c r="E1686" s="62"/>
      <c r="F1686" s="62"/>
      <c r="G1686" s="124"/>
      <c r="H1686" s="124"/>
      <c r="I1686" s="12" t="str">
        <f t="shared" si="80"/>
        <v/>
      </c>
      <c r="J1686" s="13" t="str">
        <f t="shared" si="78"/>
        <v/>
      </c>
      <c r="K1686" s="13" t="str">
        <f t="shared" si="79"/>
        <v/>
      </c>
    </row>
    <row r="1687" spans="1:11" ht="14.4" x14ac:dyDescent="0.3">
      <c r="A1687" s="61"/>
      <c r="B1687" s="62"/>
      <c r="C1687" s="62"/>
      <c r="D1687" s="62"/>
      <c r="E1687" s="62"/>
      <c r="F1687" s="62"/>
      <c r="G1687" s="124"/>
      <c r="H1687" s="124"/>
      <c r="I1687" s="12" t="str">
        <f t="shared" si="80"/>
        <v/>
      </c>
      <c r="J1687" s="13" t="str">
        <f t="shared" si="78"/>
        <v/>
      </c>
      <c r="K1687" s="13" t="str">
        <f t="shared" si="79"/>
        <v/>
      </c>
    </row>
    <row r="1688" spans="1:11" ht="14.4" x14ac:dyDescent="0.3">
      <c r="A1688" s="61"/>
      <c r="B1688" s="62"/>
      <c r="C1688" s="62"/>
      <c r="D1688" s="62"/>
      <c r="E1688" s="62"/>
      <c r="F1688" s="62"/>
      <c r="G1688" s="124"/>
      <c r="H1688" s="124"/>
      <c r="I1688" s="12" t="str">
        <f t="shared" si="80"/>
        <v/>
      </c>
      <c r="J1688" s="13" t="str">
        <f t="shared" si="78"/>
        <v/>
      </c>
      <c r="K1688" s="13" t="str">
        <f t="shared" si="79"/>
        <v/>
      </c>
    </row>
    <row r="1689" spans="1:11" ht="14.4" x14ac:dyDescent="0.3">
      <c r="A1689" s="61"/>
      <c r="B1689" s="62"/>
      <c r="C1689" s="62"/>
      <c r="D1689" s="62"/>
      <c r="E1689" s="62"/>
      <c r="F1689" s="62"/>
      <c r="G1689" s="124"/>
      <c r="H1689" s="124"/>
      <c r="I1689" s="12" t="str">
        <f t="shared" si="80"/>
        <v/>
      </c>
      <c r="J1689" s="13" t="str">
        <f t="shared" si="78"/>
        <v/>
      </c>
      <c r="K1689" s="13" t="str">
        <f t="shared" si="79"/>
        <v/>
      </c>
    </row>
    <row r="1690" spans="1:11" ht="14.4" x14ac:dyDescent="0.3">
      <c r="A1690" s="61"/>
      <c r="B1690" s="62"/>
      <c r="C1690" s="62"/>
      <c r="D1690" s="62"/>
      <c r="E1690" s="62"/>
      <c r="F1690" s="62"/>
      <c r="G1690" s="124"/>
      <c r="H1690" s="124"/>
      <c r="I1690" s="12" t="str">
        <f t="shared" si="80"/>
        <v/>
      </c>
      <c r="J1690" s="13" t="str">
        <f t="shared" si="78"/>
        <v/>
      </c>
      <c r="K1690" s="13" t="str">
        <f t="shared" si="79"/>
        <v/>
      </c>
    </row>
    <row r="1691" spans="1:11" ht="14.4" x14ac:dyDescent="0.3">
      <c r="A1691" s="61"/>
      <c r="B1691" s="62"/>
      <c r="C1691" s="62"/>
      <c r="D1691" s="62"/>
      <c r="E1691" s="62"/>
      <c r="F1691" s="62"/>
      <c r="G1691" s="124"/>
      <c r="H1691" s="124"/>
      <c r="I1691" s="12" t="str">
        <f t="shared" si="80"/>
        <v/>
      </c>
      <c r="J1691" s="13" t="str">
        <f t="shared" si="78"/>
        <v/>
      </c>
      <c r="K1691" s="13" t="str">
        <f t="shared" si="79"/>
        <v/>
      </c>
    </row>
    <row r="1692" spans="1:11" ht="14.4" x14ac:dyDescent="0.3">
      <c r="A1692" s="61"/>
      <c r="B1692" s="62"/>
      <c r="C1692" s="62"/>
      <c r="D1692" s="62"/>
      <c r="E1692" s="62"/>
      <c r="F1692" s="62"/>
      <c r="G1692" s="124"/>
      <c r="H1692" s="124"/>
      <c r="I1692" s="12" t="str">
        <f t="shared" si="80"/>
        <v/>
      </c>
      <c r="J1692" s="13" t="str">
        <f t="shared" si="78"/>
        <v/>
      </c>
      <c r="K1692" s="13" t="str">
        <f t="shared" si="79"/>
        <v/>
      </c>
    </row>
    <row r="1693" spans="1:11" ht="14.4" x14ac:dyDescent="0.3">
      <c r="A1693" s="61"/>
      <c r="B1693" s="62"/>
      <c r="C1693" s="62"/>
      <c r="D1693" s="62"/>
      <c r="E1693" s="62"/>
      <c r="F1693" s="62"/>
      <c r="G1693" s="124"/>
      <c r="H1693" s="124"/>
      <c r="I1693" s="12" t="str">
        <f t="shared" si="80"/>
        <v/>
      </c>
      <c r="J1693" s="13" t="str">
        <f t="shared" si="78"/>
        <v/>
      </c>
      <c r="K1693" s="13" t="str">
        <f t="shared" si="79"/>
        <v/>
      </c>
    </row>
    <row r="1694" spans="1:11" ht="14.4" x14ac:dyDescent="0.3">
      <c r="A1694" s="61"/>
      <c r="B1694" s="62"/>
      <c r="C1694" s="62"/>
      <c r="D1694" s="62"/>
      <c r="E1694" s="62"/>
      <c r="F1694" s="62"/>
      <c r="G1694" s="124"/>
      <c r="H1694" s="124"/>
      <c r="I1694" s="12" t="str">
        <f t="shared" si="80"/>
        <v/>
      </c>
      <c r="J1694" s="13" t="str">
        <f t="shared" si="78"/>
        <v/>
      </c>
      <c r="K1694" s="13" t="str">
        <f t="shared" si="79"/>
        <v/>
      </c>
    </row>
    <row r="1695" spans="1:11" ht="14.4" x14ac:dyDescent="0.3">
      <c r="A1695" s="61"/>
      <c r="B1695" s="62"/>
      <c r="C1695" s="62"/>
      <c r="D1695" s="62"/>
      <c r="E1695" s="62"/>
      <c r="F1695" s="62"/>
      <c r="G1695" s="124"/>
      <c r="H1695" s="124"/>
      <c r="I1695" s="12" t="str">
        <f t="shared" si="80"/>
        <v/>
      </c>
      <c r="J1695" s="13" t="str">
        <f t="shared" si="78"/>
        <v/>
      </c>
      <c r="K1695" s="13" t="str">
        <f t="shared" si="79"/>
        <v/>
      </c>
    </row>
    <row r="1696" spans="1:11" ht="14.4" x14ac:dyDescent="0.3">
      <c r="A1696" s="61"/>
      <c r="B1696" s="62"/>
      <c r="C1696" s="62"/>
      <c r="D1696" s="62"/>
      <c r="E1696" s="62"/>
      <c r="F1696" s="62"/>
      <c r="G1696" s="124"/>
      <c r="H1696" s="124"/>
      <c r="I1696" s="12" t="str">
        <f t="shared" si="80"/>
        <v/>
      </c>
      <c r="J1696" s="13" t="str">
        <f t="shared" si="78"/>
        <v/>
      </c>
      <c r="K1696" s="13" t="str">
        <f t="shared" si="79"/>
        <v/>
      </c>
    </row>
    <row r="1697" spans="1:11" ht="14.4" x14ac:dyDescent="0.3">
      <c r="A1697" s="61"/>
      <c r="B1697" s="62"/>
      <c r="C1697" s="62"/>
      <c r="D1697" s="62"/>
      <c r="E1697" s="62"/>
      <c r="F1697" s="62"/>
      <c r="G1697" s="124"/>
      <c r="H1697" s="124"/>
      <c r="I1697" s="12" t="str">
        <f t="shared" si="80"/>
        <v/>
      </c>
      <c r="J1697" s="13" t="str">
        <f t="shared" si="78"/>
        <v/>
      </c>
      <c r="K1697" s="13" t="str">
        <f t="shared" si="79"/>
        <v/>
      </c>
    </row>
    <row r="1698" spans="1:11" ht="14.4" x14ac:dyDescent="0.3">
      <c r="A1698" s="61"/>
      <c r="B1698" s="62"/>
      <c r="C1698" s="62"/>
      <c r="D1698" s="62"/>
      <c r="E1698" s="62"/>
      <c r="F1698" s="62"/>
      <c r="G1698" s="124"/>
      <c r="H1698" s="124"/>
      <c r="I1698" s="12" t="str">
        <f t="shared" si="80"/>
        <v/>
      </c>
      <c r="J1698" s="13" t="str">
        <f t="shared" si="78"/>
        <v/>
      </c>
      <c r="K1698" s="13" t="str">
        <f t="shared" si="79"/>
        <v/>
      </c>
    </row>
    <row r="1699" spans="1:11" ht="14.4" x14ac:dyDescent="0.3">
      <c r="A1699" s="61"/>
      <c r="B1699" s="62"/>
      <c r="C1699" s="62"/>
      <c r="D1699" s="62"/>
      <c r="E1699" s="62"/>
      <c r="F1699" s="62"/>
      <c r="G1699" s="124"/>
      <c r="H1699" s="124"/>
      <c r="I1699" s="12" t="str">
        <f t="shared" si="80"/>
        <v/>
      </c>
      <c r="J1699" s="13" t="str">
        <f t="shared" si="78"/>
        <v/>
      </c>
      <c r="K1699" s="13" t="str">
        <f t="shared" si="79"/>
        <v/>
      </c>
    </row>
    <row r="1700" spans="1:11" ht="14.4" x14ac:dyDescent="0.3">
      <c r="A1700" s="61"/>
      <c r="B1700" s="62"/>
      <c r="C1700" s="62"/>
      <c r="D1700" s="62"/>
      <c r="E1700" s="62"/>
      <c r="F1700" s="62"/>
      <c r="G1700" s="124"/>
      <c r="H1700" s="124"/>
      <c r="I1700" s="12" t="str">
        <f t="shared" si="80"/>
        <v/>
      </c>
      <c r="J1700" s="13" t="str">
        <f t="shared" si="78"/>
        <v/>
      </c>
      <c r="K1700" s="13" t="str">
        <f t="shared" si="79"/>
        <v/>
      </c>
    </row>
    <row r="1701" spans="1:11" ht="14.4" x14ac:dyDescent="0.3">
      <c r="A1701" s="61"/>
      <c r="B1701" s="62"/>
      <c r="C1701" s="62"/>
      <c r="D1701" s="62"/>
      <c r="E1701" s="62"/>
      <c r="F1701" s="62"/>
      <c r="G1701" s="124"/>
      <c r="H1701" s="124"/>
      <c r="I1701" s="12" t="str">
        <f t="shared" si="80"/>
        <v/>
      </c>
      <c r="J1701" s="13" t="str">
        <f t="shared" si="78"/>
        <v/>
      </c>
      <c r="K1701" s="13" t="str">
        <f t="shared" si="79"/>
        <v/>
      </c>
    </row>
    <row r="1702" spans="1:11" ht="14.4" x14ac:dyDescent="0.3">
      <c r="A1702" s="61"/>
      <c r="B1702" s="62"/>
      <c r="C1702" s="62"/>
      <c r="D1702" s="62"/>
      <c r="E1702" s="62"/>
      <c r="F1702" s="62"/>
      <c r="G1702" s="124"/>
      <c r="H1702" s="124"/>
      <c r="I1702" s="12" t="str">
        <f t="shared" si="80"/>
        <v/>
      </c>
      <c r="J1702" s="13" t="str">
        <f t="shared" si="78"/>
        <v/>
      </c>
      <c r="K1702" s="13" t="str">
        <f t="shared" si="79"/>
        <v/>
      </c>
    </row>
    <row r="1703" spans="1:11" ht="14.4" x14ac:dyDescent="0.3">
      <c r="A1703" s="61"/>
      <c r="B1703" s="62"/>
      <c r="C1703" s="62"/>
      <c r="D1703" s="62"/>
      <c r="E1703" s="62"/>
      <c r="F1703" s="62"/>
      <c r="G1703" s="124"/>
      <c r="H1703" s="124"/>
      <c r="I1703" s="12" t="str">
        <f t="shared" si="80"/>
        <v/>
      </c>
      <c r="J1703" s="13" t="str">
        <f t="shared" si="78"/>
        <v/>
      </c>
      <c r="K1703" s="13" t="str">
        <f t="shared" si="79"/>
        <v/>
      </c>
    </row>
    <row r="1704" spans="1:11" ht="14.4" x14ac:dyDescent="0.3">
      <c r="A1704" s="61"/>
      <c r="B1704" s="62"/>
      <c r="C1704" s="62"/>
      <c r="D1704" s="62"/>
      <c r="E1704" s="62"/>
      <c r="F1704" s="62"/>
      <c r="G1704" s="124"/>
      <c r="H1704" s="124"/>
      <c r="I1704" s="12" t="str">
        <f t="shared" si="80"/>
        <v/>
      </c>
      <c r="J1704" s="13" t="str">
        <f t="shared" si="78"/>
        <v/>
      </c>
      <c r="K1704" s="13" t="str">
        <f t="shared" si="79"/>
        <v/>
      </c>
    </row>
    <row r="1705" spans="1:11" ht="14.4" x14ac:dyDescent="0.3">
      <c r="A1705" s="61"/>
      <c r="B1705" s="62"/>
      <c r="C1705" s="62"/>
      <c r="D1705" s="62"/>
      <c r="E1705" s="62"/>
      <c r="F1705" s="62"/>
      <c r="G1705" s="124"/>
      <c r="H1705" s="124"/>
      <c r="I1705" s="12" t="str">
        <f t="shared" si="80"/>
        <v/>
      </c>
      <c r="J1705" s="13" t="str">
        <f t="shared" si="78"/>
        <v/>
      </c>
      <c r="K1705" s="13" t="str">
        <f t="shared" si="79"/>
        <v/>
      </c>
    </row>
    <row r="1706" spans="1:11" ht="14.4" x14ac:dyDescent="0.3">
      <c r="A1706" s="61"/>
      <c r="B1706" s="62"/>
      <c r="C1706" s="62"/>
      <c r="D1706" s="62"/>
      <c r="E1706" s="62"/>
      <c r="F1706" s="62"/>
      <c r="G1706" s="124"/>
      <c r="H1706" s="124"/>
      <c r="I1706" s="12" t="str">
        <f t="shared" si="80"/>
        <v/>
      </c>
      <c r="J1706" s="13" t="str">
        <f t="shared" si="78"/>
        <v/>
      </c>
      <c r="K1706" s="13" t="str">
        <f t="shared" si="79"/>
        <v/>
      </c>
    </row>
    <row r="1707" spans="1:11" ht="14.4" x14ac:dyDescent="0.3">
      <c r="A1707" s="61"/>
      <c r="B1707" s="62"/>
      <c r="C1707" s="62"/>
      <c r="D1707" s="62"/>
      <c r="E1707" s="62"/>
      <c r="F1707" s="62"/>
      <c r="G1707" s="124"/>
      <c r="H1707" s="124"/>
      <c r="I1707" s="12" t="str">
        <f t="shared" si="80"/>
        <v/>
      </c>
      <c r="J1707" s="13" t="str">
        <f t="shared" si="78"/>
        <v/>
      </c>
      <c r="K1707" s="13" t="str">
        <f t="shared" si="79"/>
        <v/>
      </c>
    </row>
    <row r="1708" spans="1:11" ht="14.4" x14ac:dyDescent="0.3">
      <c r="A1708" s="61"/>
      <c r="B1708" s="62"/>
      <c r="C1708" s="62"/>
      <c r="D1708" s="62"/>
      <c r="E1708" s="62"/>
      <c r="F1708" s="62"/>
      <c r="G1708" s="124"/>
      <c r="H1708" s="124"/>
      <c r="I1708" s="12" t="str">
        <f t="shared" si="80"/>
        <v/>
      </c>
      <c r="J1708" s="13" t="str">
        <f t="shared" si="78"/>
        <v/>
      </c>
      <c r="K1708" s="13" t="str">
        <f t="shared" si="79"/>
        <v/>
      </c>
    </row>
    <row r="1709" spans="1:11" ht="14.4" x14ac:dyDescent="0.3">
      <c r="A1709" s="61"/>
      <c r="B1709" s="62"/>
      <c r="C1709" s="62"/>
      <c r="D1709" s="62"/>
      <c r="E1709" s="62"/>
      <c r="F1709" s="62"/>
      <c r="G1709" s="124"/>
      <c r="H1709" s="124"/>
      <c r="I1709" s="12" t="str">
        <f t="shared" si="80"/>
        <v/>
      </c>
      <c r="J1709" s="13" t="str">
        <f t="shared" si="78"/>
        <v/>
      </c>
      <c r="K1709" s="13" t="str">
        <f t="shared" si="79"/>
        <v/>
      </c>
    </row>
    <row r="1710" spans="1:11" ht="14.4" x14ac:dyDescent="0.3">
      <c r="A1710" s="61"/>
      <c r="B1710" s="62"/>
      <c r="C1710" s="62"/>
      <c r="D1710" s="62"/>
      <c r="E1710" s="62"/>
      <c r="F1710" s="62"/>
      <c r="G1710" s="124"/>
      <c r="H1710" s="124"/>
      <c r="I1710" s="12" t="str">
        <f t="shared" si="80"/>
        <v/>
      </c>
      <c r="J1710" s="13" t="str">
        <f t="shared" si="78"/>
        <v/>
      </c>
      <c r="K1710" s="13" t="str">
        <f t="shared" si="79"/>
        <v/>
      </c>
    </row>
    <row r="1711" spans="1:11" ht="14.4" x14ac:dyDescent="0.3">
      <c r="A1711" s="61"/>
      <c r="B1711" s="62"/>
      <c r="C1711" s="62"/>
      <c r="D1711" s="62"/>
      <c r="E1711" s="62"/>
      <c r="F1711" s="62"/>
      <c r="G1711" s="124"/>
      <c r="H1711" s="124"/>
      <c r="I1711" s="12" t="str">
        <f t="shared" si="80"/>
        <v/>
      </c>
      <c r="J1711" s="13" t="str">
        <f t="shared" si="78"/>
        <v/>
      </c>
      <c r="K1711" s="13" t="str">
        <f t="shared" si="79"/>
        <v/>
      </c>
    </row>
    <row r="1712" spans="1:11" ht="14.4" x14ac:dyDescent="0.3">
      <c r="A1712" s="61"/>
      <c r="B1712" s="62"/>
      <c r="C1712" s="62"/>
      <c r="D1712" s="62"/>
      <c r="E1712" s="62"/>
      <c r="F1712" s="62"/>
      <c r="G1712" s="124"/>
      <c r="H1712" s="124"/>
      <c r="I1712" s="12" t="str">
        <f t="shared" si="80"/>
        <v/>
      </c>
      <c r="J1712" s="13" t="str">
        <f t="shared" si="78"/>
        <v/>
      </c>
      <c r="K1712" s="13" t="str">
        <f t="shared" si="79"/>
        <v/>
      </c>
    </row>
    <row r="1713" spans="1:11" ht="14.4" x14ac:dyDescent="0.3">
      <c r="A1713" s="61"/>
      <c r="B1713" s="62"/>
      <c r="C1713" s="62"/>
      <c r="D1713" s="62"/>
      <c r="E1713" s="62"/>
      <c r="F1713" s="62"/>
      <c r="G1713" s="124"/>
      <c r="H1713" s="124"/>
      <c r="I1713" s="12" t="str">
        <f t="shared" si="80"/>
        <v/>
      </c>
      <c r="J1713" s="13" t="str">
        <f t="shared" si="78"/>
        <v/>
      </c>
      <c r="K1713" s="13" t="str">
        <f t="shared" si="79"/>
        <v/>
      </c>
    </row>
    <row r="1714" spans="1:11" ht="14.4" x14ac:dyDescent="0.3">
      <c r="A1714" s="61"/>
      <c r="B1714" s="62"/>
      <c r="C1714" s="62"/>
      <c r="D1714" s="62"/>
      <c r="E1714" s="62"/>
      <c r="F1714" s="62"/>
      <c r="G1714" s="124"/>
      <c r="H1714" s="124"/>
      <c r="I1714" s="12" t="str">
        <f t="shared" si="80"/>
        <v/>
      </c>
      <c r="J1714" s="13" t="str">
        <f t="shared" si="78"/>
        <v/>
      </c>
      <c r="K1714" s="13" t="str">
        <f t="shared" si="79"/>
        <v/>
      </c>
    </row>
    <row r="1715" spans="1:11" ht="14.4" x14ac:dyDescent="0.3">
      <c r="A1715" s="61"/>
      <c r="B1715" s="62"/>
      <c r="C1715" s="62"/>
      <c r="D1715" s="62"/>
      <c r="E1715" s="62"/>
      <c r="F1715" s="62"/>
      <c r="G1715" s="124"/>
      <c r="H1715" s="124"/>
      <c r="I1715" s="12" t="str">
        <f t="shared" si="80"/>
        <v/>
      </c>
      <c r="J1715" s="13" t="str">
        <f t="shared" si="78"/>
        <v/>
      </c>
      <c r="K1715" s="13" t="str">
        <f t="shared" si="79"/>
        <v/>
      </c>
    </row>
    <row r="1716" spans="1:11" ht="14.4" x14ac:dyDescent="0.3">
      <c r="A1716" s="61"/>
      <c r="B1716" s="62"/>
      <c r="C1716" s="62"/>
      <c r="D1716" s="62"/>
      <c r="E1716" s="62"/>
      <c r="F1716" s="62"/>
      <c r="G1716" s="124"/>
      <c r="H1716" s="124"/>
      <c r="I1716" s="12" t="str">
        <f t="shared" si="80"/>
        <v/>
      </c>
      <c r="J1716" s="13" t="str">
        <f t="shared" si="78"/>
        <v/>
      </c>
      <c r="K1716" s="13" t="str">
        <f t="shared" si="79"/>
        <v/>
      </c>
    </row>
    <row r="1717" spans="1:11" ht="14.4" x14ac:dyDescent="0.3">
      <c r="A1717" s="61"/>
      <c r="B1717" s="62"/>
      <c r="C1717" s="62"/>
      <c r="D1717" s="62"/>
      <c r="E1717" s="62"/>
      <c r="F1717" s="62"/>
      <c r="G1717" s="124"/>
      <c r="H1717" s="124"/>
      <c r="I1717" s="12" t="str">
        <f t="shared" si="80"/>
        <v/>
      </c>
      <c r="J1717" s="13" t="str">
        <f t="shared" si="78"/>
        <v/>
      </c>
      <c r="K1717" s="13" t="str">
        <f t="shared" si="79"/>
        <v/>
      </c>
    </row>
    <row r="1718" spans="1:11" ht="14.4" x14ac:dyDescent="0.3">
      <c r="A1718" s="61"/>
      <c r="B1718" s="62"/>
      <c r="C1718" s="62"/>
      <c r="D1718" s="62"/>
      <c r="E1718" s="62"/>
      <c r="F1718" s="62"/>
      <c r="G1718" s="124"/>
      <c r="H1718" s="124"/>
      <c r="I1718" s="12" t="str">
        <f t="shared" si="80"/>
        <v/>
      </c>
      <c r="J1718" s="13" t="str">
        <f t="shared" si="78"/>
        <v/>
      </c>
      <c r="K1718" s="13" t="str">
        <f t="shared" si="79"/>
        <v/>
      </c>
    </row>
    <row r="1719" spans="1:11" ht="14.4" x14ac:dyDescent="0.3">
      <c r="A1719" s="61"/>
      <c r="B1719" s="62"/>
      <c r="C1719" s="62"/>
      <c r="D1719" s="62"/>
      <c r="E1719" s="62"/>
      <c r="F1719" s="62"/>
      <c r="G1719" s="124"/>
      <c r="H1719" s="124"/>
      <c r="I1719" s="12" t="str">
        <f t="shared" si="80"/>
        <v/>
      </c>
      <c r="J1719" s="13" t="str">
        <f t="shared" si="78"/>
        <v/>
      </c>
      <c r="K1719" s="13" t="str">
        <f t="shared" si="79"/>
        <v/>
      </c>
    </row>
    <row r="1720" spans="1:11" ht="14.4" x14ac:dyDescent="0.3">
      <c r="A1720" s="61"/>
      <c r="B1720" s="62"/>
      <c r="C1720" s="62"/>
      <c r="D1720" s="62"/>
      <c r="E1720" s="62"/>
      <c r="F1720" s="62"/>
      <c r="G1720" s="124"/>
      <c r="H1720" s="124"/>
      <c r="I1720" s="12" t="str">
        <f t="shared" si="80"/>
        <v/>
      </c>
      <c r="J1720" s="13" t="str">
        <f t="shared" si="78"/>
        <v/>
      </c>
      <c r="K1720" s="13" t="str">
        <f t="shared" si="79"/>
        <v/>
      </c>
    </row>
    <row r="1721" spans="1:11" ht="14.4" x14ac:dyDescent="0.3">
      <c r="A1721" s="61"/>
      <c r="B1721" s="62"/>
      <c r="C1721" s="62"/>
      <c r="D1721" s="62"/>
      <c r="E1721" s="62"/>
      <c r="F1721" s="62"/>
      <c r="G1721" s="124"/>
      <c r="H1721" s="124"/>
      <c r="I1721" s="12" t="str">
        <f t="shared" si="80"/>
        <v/>
      </c>
      <c r="J1721" s="13" t="str">
        <f t="shared" si="78"/>
        <v/>
      </c>
      <c r="K1721" s="13" t="str">
        <f t="shared" si="79"/>
        <v/>
      </c>
    </row>
    <row r="1722" spans="1:11" ht="14.4" x14ac:dyDescent="0.3">
      <c r="A1722" s="61"/>
      <c r="B1722" s="62"/>
      <c r="C1722" s="62"/>
      <c r="D1722" s="62"/>
      <c r="E1722" s="62"/>
      <c r="F1722" s="62"/>
      <c r="G1722" s="124"/>
      <c r="H1722" s="124"/>
      <c r="I1722" s="12" t="str">
        <f t="shared" si="80"/>
        <v/>
      </c>
      <c r="J1722" s="13" t="str">
        <f t="shared" si="78"/>
        <v/>
      </c>
      <c r="K1722" s="13" t="str">
        <f t="shared" si="79"/>
        <v/>
      </c>
    </row>
    <row r="1723" spans="1:11" ht="14.4" x14ac:dyDescent="0.3">
      <c r="A1723" s="61"/>
      <c r="B1723" s="62"/>
      <c r="C1723" s="62"/>
      <c r="D1723" s="62"/>
      <c r="E1723" s="62"/>
      <c r="F1723" s="62"/>
      <c r="G1723" s="124"/>
      <c r="H1723" s="124"/>
      <c r="I1723" s="12" t="str">
        <f t="shared" si="80"/>
        <v/>
      </c>
      <c r="J1723" s="13" t="str">
        <f t="shared" si="78"/>
        <v/>
      </c>
      <c r="K1723" s="13" t="str">
        <f t="shared" si="79"/>
        <v/>
      </c>
    </row>
    <row r="1724" spans="1:11" ht="14.4" x14ac:dyDescent="0.3">
      <c r="A1724" s="61"/>
      <c r="B1724" s="62"/>
      <c r="C1724" s="62"/>
      <c r="D1724" s="62"/>
      <c r="E1724" s="62"/>
      <c r="F1724" s="62"/>
      <c r="G1724" s="124"/>
      <c r="H1724" s="124"/>
      <c r="I1724" s="12" t="str">
        <f t="shared" si="80"/>
        <v/>
      </c>
      <c r="J1724" s="13" t="str">
        <f t="shared" si="78"/>
        <v/>
      </c>
      <c r="K1724" s="13" t="str">
        <f t="shared" si="79"/>
        <v/>
      </c>
    </row>
    <row r="1725" spans="1:11" ht="14.4" x14ac:dyDescent="0.3">
      <c r="A1725" s="61"/>
      <c r="B1725" s="62"/>
      <c r="C1725" s="62"/>
      <c r="D1725" s="62"/>
      <c r="E1725" s="62"/>
      <c r="F1725" s="62"/>
      <c r="G1725" s="124"/>
      <c r="H1725" s="124"/>
      <c r="I1725" s="12" t="str">
        <f t="shared" si="80"/>
        <v/>
      </c>
      <c r="J1725" s="13" t="str">
        <f t="shared" si="78"/>
        <v/>
      </c>
      <c r="K1725" s="13" t="str">
        <f t="shared" si="79"/>
        <v/>
      </c>
    </row>
    <row r="1726" spans="1:11" ht="14.4" x14ac:dyDescent="0.3">
      <c r="A1726" s="61"/>
      <c r="B1726" s="62"/>
      <c r="C1726" s="62"/>
      <c r="D1726" s="62"/>
      <c r="E1726" s="62"/>
      <c r="F1726" s="62"/>
      <c r="G1726" s="124"/>
      <c r="H1726" s="124"/>
      <c r="I1726" s="12" t="str">
        <f t="shared" si="80"/>
        <v/>
      </c>
      <c r="J1726" s="13" t="str">
        <f t="shared" si="78"/>
        <v/>
      </c>
      <c r="K1726" s="13" t="str">
        <f t="shared" si="79"/>
        <v/>
      </c>
    </row>
    <row r="1727" spans="1:11" ht="14.4" x14ac:dyDescent="0.3">
      <c r="A1727" s="61"/>
      <c r="B1727" s="62"/>
      <c r="C1727" s="62"/>
      <c r="D1727" s="62"/>
      <c r="E1727" s="62"/>
      <c r="F1727" s="62"/>
      <c r="G1727" s="124"/>
      <c r="H1727" s="124"/>
      <c r="I1727" s="12" t="str">
        <f t="shared" si="80"/>
        <v/>
      </c>
      <c r="J1727" s="13" t="str">
        <f t="shared" si="78"/>
        <v/>
      </c>
      <c r="K1727" s="13" t="str">
        <f t="shared" si="79"/>
        <v/>
      </c>
    </row>
    <row r="1728" spans="1:11" ht="14.4" x14ac:dyDescent="0.3">
      <c r="A1728" s="61"/>
      <c r="B1728" s="62"/>
      <c r="C1728" s="62"/>
      <c r="D1728" s="62"/>
      <c r="E1728" s="62"/>
      <c r="F1728" s="62"/>
      <c r="G1728" s="124"/>
      <c r="H1728" s="124"/>
      <c r="I1728" s="12" t="str">
        <f t="shared" si="80"/>
        <v/>
      </c>
      <c r="J1728" s="13" t="str">
        <f t="shared" si="78"/>
        <v/>
      </c>
      <c r="K1728" s="13" t="str">
        <f t="shared" si="79"/>
        <v/>
      </c>
    </row>
    <row r="1729" spans="1:11" ht="14.4" x14ac:dyDescent="0.3">
      <c r="A1729" s="61"/>
      <c r="B1729" s="62"/>
      <c r="C1729" s="62"/>
      <c r="D1729" s="62"/>
      <c r="E1729" s="62"/>
      <c r="F1729" s="62"/>
      <c r="G1729" s="124"/>
      <c r="H1729" s="124"/>
      <c r="I1729" s="12" t="str">
        <f t="shared" si="80"/>
        <v/>
      </c>
      <c r="J1729" s="13" t="str">
        <f t="shared" si="78"/>
        <v/>
      </c>
      <c r="K1729" s="13" t="str">
        <f t="shared" si="79"/>
        <v/>
      </c>
    </row>
    <row r="1730" spans="1:11" ht="14.4" x14ac:dyDescent="0.3">
      <c r="A1730" s="61"/>
      <c r="B1730" s="62"/>
      <c r="C1730" s="62"/>
      <c r="D1730" s="62"/>
      <c r="E1730" s="62"/>
      <c r="F1730" s="62"/>
      <c r="G1730" s="124"/>
      <c r="H1730" s="124"/>
      <c r="I1730" s="12" t="str">
        <f t="shared" si="80"/>
        <v/>
      </c>
      <c r="J1730" s="13" t="str">
        <f t="shared" si="78"/>
        <v/>
      </c>
      <c r="K1730" s="13" t="str">
        <f t="shared" si="79"/>
        <v/>
      </c>
    </row>
    <row r="1731" spans="1:11" ht="14.4" x14ac:dyDescent="0.3">
      <c r="A1731" s="61"/>
      <c r="B1731" s="62"/>
      <c r="C1731" s="62"/>
      <c r="D1731" s="62"/>
      <c r="E1731" s="62"/>
      <c r="F1731" s="62"/>
      <c r="G1731" s="124"/>
      <c r="H1731" s="124"/>
      <c r="I1731" s="12" t="str">
        <f t="shared" si="80"/>
        <v/>
      </c>
      <c r="J1731" s="13" t="str">
        <f t="shared" si="78"/>
        <v/>
      </c>
      <c r="K1731" s="13" t="str">
        <f t="shared" si="79"/>
        <v/>
      </c>
    </row>
    <row r="1732" spans="1:11" ht="14.4" x14ac:dyDescent="0.3">
      <c r="A1732" s="61"/>
      <c r="B1732" s="62"/>
      <c r="C1732" s="62"/>
      <c r="D1732" s="62"/>
      <c r="E1732" s="62"/>
      <c r="F1732" s="62"/>
      <c r="G1732" s="124"/>
      <c r="H1732" s="124"/>
      <c r="I1732" s="12" t="str">
        <f t="shared" si="80"/>
        <v/>
      </c>
      <c r="J1732" s="13" t="str">
        <f t="shared" si="78"/>
        <v/>
      </c>
      <c r="K1732" s="13" t="str">
        <f t="shared" si="79"/>
        <v/>
      </c>
    </row>
    <row r="1733" spans="1:11" ht="14.4" x14ac:dyDescent="0.3">
      <c r="A1733" s="61"/>
      <c r="B1733" s="62"/>
      <c r="C1733" s="62"/>
      <c r="D1733" s="62"/>
      <c r="E1733" s="62"/>
      <c r="F1733" s="62"/>
      <c r="G1733" s="124"/>
      <c r="H1733" s="124"/>
      <c r="I1733" s="12" t="str">
        <f t="shared" si="80"/>
        <v/>
      </c>
      <c r="J1733" s="13" t="str">
        <f t="shared" si="78"/>
        <v/>
      </c>
      <c r="K1733" s="13" t="str">
        <f t="shared" si="79"/>
        <v/>
      </c>
    </row>
    <row r="1734" spans="1:11" ht="14.4" x14ac:dyDescent="0.3">
      <c r="A1734" s="61"/>
      <c r="B1734" s="62"/>
      <c r="C1734" s="62"/>
      <c r="D1734" s="62"/>
      <c r="E1734" s="62"/>
      <c r="F1734" s="62"/>
      <c r="G1734" s="124"/>
      <c r="H1734" s="124"/>
      <c r="I1734" s="12" t="str">
        <f t="shared" si="80"/>
        <v/>
      </c>
      <c r="J1734" s="13" t="str">
        <f t="shared" si="78"/>
        <v/>
      </c>
      <c r="K1734" s="13" t="str">
        <f t="shared" si="79"/>
        <v/>
      </c>
    </row>
    <row r="1735" spans="1:11" ht="14.4" x14ac:dyDescent="0.3">
      <c r="A1735" s="61"/>
      <c r="B1735" s="62"/>
      <c r="C1735" s="62"/>
      <c r="D1735" s="62"/>
      <c r="E1735" s="62"/>
      <c r="F1735" s="62"/>
      <c r="G1735" s="124"/>
      <c r="H1735" s="124"/>
      <c r="I1735" s="12" t="str">
        <f t="shared" si="80"/>
        <v/>
      </c>
      <c r="J1735" s="13" t="str">
        <f t="shared" si="78"/>
        <v/>
      </c>
      <c r="K1735" s="13" t="str">
        <f t="shared" si="79"/>
        <v/>
      </c>
    </row>
    <row r="1736" spans="1:11" ht="14.4" x14ac:dyDescent="0.3">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4.4" x14ac:dyDescent="0.3">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4.4" x14ac:dyDescent="0.3">
      <c r="A1738" s="61"/>
      <c r="B1738" s="62"/>
      <c r="C1738" s="62"/>
      <c r="D1738" s="62"/>
      <c r="E1738" s="62"/>
      <c r="F1738" s="62"/>
      <c r="G1738" s="124"/>
      <c r="H1738" s="124"/>
      <c r="I1738" s="12" t="str">
        <f t="shared" si="83"/>
        <v/>
      </c>
      <c r="J1738" s="13" t="str">
        <f t="shared" si="81"/>
        <v/>
      </c>
      <c r="K1738" s="13" t="str">
        <f t="shared" si="82"/>
        <v/>
      </c>
    </row>
    <row r="1739" spans="1:11" ht="14.4" x14ac:dyDescent="0.3">
      <c r="A1739" s="61"/>
      <c r="B1739" s="62"/>
      <c r="C1739" s="62"/>
      <c r="D1739" s="62"/>
      <c r="E1739" s="62"/>
      <c r="F1739" s="62"/>
      <c r="G1739" s="124"/>
      <c r="H1739" s="124"/>
      <c r="I1739" s="12" t="str">
        <f t="shared" si="83"/>
        <v/>
      </c>
      <c r="J1739" s="13" t="str">
        <f t="shared" si="81"/>
        <v/>
      </c>
      <c r="K1739" s="13" t="str">
        <f t="shared" si="82"/>
        <v/>
      </c>
    </row>
    <row r="1740" spans="1:11" ht="14.4" x14ac:dyDescent="0.3">
      <c r="A1740" s="61"/>
      <c r="B1740" s="62"/>
      <c r="C1740" s="62"/>
      <c r="D1740" s="62"/>
      <c r="E1740" s="62"/>
      <c r="F1740" s="62"/>
      <c r="G1740" s="124"/>
      <c r="H1740" s="124"/>
      <c r="I1740" s="12" t="str">
        <f t="shared" si="83"/>
        <v/>
      </c>
      <c r="J1740" s="13" t="str">
        <f t="shared" si="81"/>
        <v/>
      </c>
      <c r="K1740" s="13" t="str">
        <f t="shared" si="82"/>
        <v/>
      </c>
    </row>
    <row r="1741" spans="1:11" ht="14.4" x14ac:dyDescent="0.3">
      <c r="A1741" s="61"/>
      <c r="B1741" s="62"/>
      <c r="C1741" s="62"/>
      <c r="D1741" s="62"/>
      <c r="E1741" s="62"/>
      <c r="F1741" s="62"/>
      <c r="G1741" s="124"/>
      <c r="H1741" s="124"/>
      <c r="I1741" s="12" t="str">
        <f t="shared" si="83"/>
        <v/>
      </c>
      <c r="J1741" s="13" t="str">
        <f t="shared" si="81"/>
        <v/>
      </c>
      <c r="K1741" s="13" t="str">
        <f t="shared" si="82"/>
        <v/>
      </c>
    </row>
    <row r="1742" spans="1:11" ht="14.4" x14ac:dyDescent="0.3">
      <c r="A1742" s="61"/>
      <c r="B1742" s="62"/>
      <c r="C1742" s="62"/>
      <c r="D1742" s="62"/>
      <c r="E1742" s="62"/>
      <c r="F1742" s="62"/>
      <c r="G1742" s="124"/>
      <c r="H1742" s="124"/>
      <c r="I1742" s="12" t="str">
        <f t="shared" si="83"/>
        <v/>
      </c>
      <c r="J1742" s="13" t="str">
        <f t="shared" si="81"/>
        <v/>
      </c>
      <c r="K1742" s="13" t="str">
        <f t="shared" si="82"/>
        <v/>
      </c>
    </row>
    <row r="1743" spans="1:11" ht="14.4" x14ac:dyDescent="0.3">
      <c r="A1743" s="61"/>
      <c r="B1743" s="62"/>
      <c r="C1743" s="62"/>
      <c r="D1743" s="62"/>
      <c r="E1743" s="62"/>
      <c r="F1743" s="62"/>
      <c r="G1743" s="124"/>
      <c r="H1743" s="124"/>
      <c r="I1743" s="12" t="str">
        <f t="shared" si="83"/>
        <v/>
      </c>
      <c r="J1743" s="13" t="str">
        <f t="shared" si="81"/>
        <v/>
      </c>
      <c r="K1743" s="13" t="str">
        <f t="shared" si="82"/>
        <v/>
      </c>
    </row>
    <row r="1744" spans="1:11" ht="14.4" x14ac:dyDescent="0.3">
      <c r="A1744" s="61"/>
      <c r="B1744" s="62"/>
      <c r="C1744" s="62"/>
      <c r="D1744" s="62"/>
      <c r="E1744" s="62"/>
      <c r="F1744" s="62"/>
      <c r="G1744" s="124"/>
      <c r="H1744" s="124"/>
      <c r="I1744" s="12" t="str">
        <f t="shared" si="83"/>
        <v/>
      </c>
      <c r="J1744" s="13" t="str">
        <f t="shared" si="81"/>
        <v/>
      </c>
      <c r="K1744" s="13" t="str">
        <f t="shared" si="82"/>
        <v/>
      </c>
    </row>
    <row r="1745" spans="1:11" ht="14.4" x14ac:dyDescent="0.3">
      <c r="A1745" s="61"/>
      <c r="B1745" s="62"/>
      <c r="C1745" s="62"/>
      <c r="D1745" s="62"/>
      <c r="E1745" s="62"/>
      <c r="F1745" s="62"/>
      <c r="G1745" s="124"/>
      <c r="H1745" s="124"/>
      <c r="I1745" s="12" t="str">
        <f t="shared" si="83"/>
        <v/>
      </c>
      <c r="J1745" s="13" t="str">
        <f t="shared" si="81"/>
        <v/>
      </c>
      <c r="K1745" s="13" t="str">
        <f t="shared" si="82"/>
        <v/>
      </c>
    </row>
    <row r="1746" spans="1:11" ht="14.4" x14ac:dyDescent="0.3">
      <c r="A1746" s="61"/>
      <c r="B1746" s="62"/>
      <c r="C1746" s="62"/>
      <c r="D1746" s="62"/>
      <c r="E1746" s="62"/>
      <c r="F1746" s="62"/>
      <c r="G1746" s="124"/>
      <c r="H1746" s="124"/>
      <c r="I1746" s="12" t="str">
        <f t="shared" si="83"/>
        <v/>
      </c>
      <c r="J1746" s="13" t="str">
        <f t="shared" si="81"/>
        <v/>
      </c>
      <c r="K1746" s="13" t="str">
        <f t="shared" si="82"/>
        <v/>
      </c>
    </row>
    <row r="1747" spans="1:11" ht="14.4" x14ac:dyDescent="0.3">
      <c r="A1747" s="61"/>
      <c r="B1747" s="62"/>
      <c r="C1747" s="62"/>
      <c r="D1747" s="62"/>
      <c r="E1747" s="62"/>
      <c r="F1747" s="62"/>
      <c r="G1747" s="124"/>
      <c r="H1747" s="124"/>
      <c r="I1747" s="12" t="str">
        <f t="shared" si="83"/>
        <v/>
      </c>
      <c r="J1747" s="13" t="str">
        <f t="shared" si="81"/>
        <v/>
      </c>
      <c r="K1747" s="13" t="str">
        <f t="shared" si="82"/>
        <v/>
      </c>
    </row>
    <row r="1748" spans="1:11" ht="14.4" x14ac:dyDescent="0.3">
      <c r="A1748" s="61"/>
      <c r="B1748" s="62"/>
      <c r="C1748" s="62"/>
      <c r="D1748" s="62"/>
      <c r="E1748" s="62"/>
      <c r="F1748" s="62"/>
      <c r="G1748" s="124"/>
      <c r="H1748" s="124"/>
      <c r="I1748" s="12" t="str">
        <f t="shared" si="83"/>
        <v/>
      </c>
      <c r="J1748" s="13" t="str">
        <f t="shared" si="81"/>
        <v/>
      </c>
      <c r="K1748" s="13" t="str">
        <f t="shared" si="82"/>
        <v/>
      </c>
    </row>
    <row r="1749" spans="1:11" ht="14.4" x14ac:dyDescent="0.3">
      <c r="A1749" s="61"/>
      <c r="B1749" s="62"/>
      <c r="C1749" s="62"/>
      <c r="D1749" s="62"/>
      <c r="E1749" s="62"/>
      <c r="F1749" s="62"/>
      <c r="G1749" s="124"/>
      <c r="H1749" s="124"/>
      <c r="I1749" s="12" t="str">
        <f t="shared" si="83"/>
        <v/>
      </c>
      <c r="J1749" s="13" t="str">
        <f t="shared" si="81"/>
        <v/>
      </c>
      <c r="K1749" s="13" t="str">
        <f t="shared" si="82"/>
        <v/>
      </c>
    </row>
    <row r="1750" spans="1:11" ht="14.4" x14ac:dyDescent="0.3">
      <c r="A1750" s="61"/>
      <c r="B1750" s="62"/>
      <c r="C1750" s="62"/>
      <c r="D1750" s="62"/>
      <c r="E1750" s="62"/>
      <c r="F1750" s="62"/>
      <c r="G1750" s="124"/>
      <c r="H1750" s="124"/>
      <c r="I1750" s="12" t="str">
        <f t="shared" si="83"/>
        <v/>
      </c>
      <c r="J1750" s="13" t="str">
        <f t="shared" si="81"/>
        <v/>
      </c>
      <c r="K1750" s="13" t="str">
        <f t="shared" si="82"/>
        <v/>
      </c>
    </row>
    <row r="1751" spans="1:11" ht="14.4" x14ac:dyDescent="0.3">
      <c r="A1751" s="61"/>
      <c r="B1751" s="62"/>
      <c r="C1751" s="62"/>
      <c r="D1751" s="62"/>
      <c r="E1751" s="62"/>
      <c r="F1751" s="62"/>
      <c r="G1751" s="124"/>
      <c r="H1751" s="124"/>
      <c r="I1751" s="12" t="str">
        <f t="shared" si="83"/>
        <v/>
      </c>
      <c r="J1751" s="13" t="str">
        <f t="shared" si="81"/>
        <v/>
      </c>
      <c r="K1751" s="13" t="str">
        <f t="shared" si="82"/>
        <v/>
      </c>
    </row>
    <row r="1752" spans="1:11" ht="14.4" x14ac:dyDescent="0.3">
      <c r="A1752" s="61"/>
      <c r="B1752" s="62"/>
      <c r="C1752" s="62"/>
      <c r="D1752" s="62"/>
      <c r="E1752" s="62"/>
      <c r="F1752" s="62"/>
      <c r="G1752" s="124"/>
      <c r="H1752" s="124"/>
      <c r="I1752" s="12" t="str">
        <f t="shared" si="83"/>
        <v/>
      </c>
      <c r="J1752" s="13" t="str">
        <f t="shared" si="81"/>
        <v/>
      </c>
      <c r="K1752" s="13" t="str">
        <f t="shared" si="82"/>
        <v/>
      </c>
    </row>
    <row r="1753" spans="1:11" ht="14.4" x14ac:dyDescent="0.3">
      <c r="A1753" s="61"/>
      <c r="B1753" s="62"/>
      <c r="C1753" s="62"/>
      <c r="D1753" s="62"/>
      <c r="E1753" s="62"/>
      <c r="F1753" s="62"/>
      <c r="G1753" s="124"/>
      <c r="H1753" s="124"/>
      <c r="I1753" s="12" t="str">
        <f t="shared" si="83"/>
        <v/>
      </c>
      <c r="J1753" s="13" t="str">
        <f t="shared" si="81"/>
        <v/>
      </c>
      <c r="K1753" s="13" t="str">
        <f t="shared" si="82"/>
        <v/>
      </c>
    </row>
    <row r="1754" spans="1:11" ht="14.4" x14ac:dyDescent="0.3">
      <c r="A1754" s="61"/>
      <c r="B1754" s="62"/>
      <c r="C1754" s="62"/>
      <c r="D1754" s="62"/>
      <c r="E1754" s="62"/>
      <c r="F1754" s="62"/>
      <c r="G1754" s="124"/>
      <c r="H1754" s="124"/>
      <c r="I1754" s="12" t="str">
        <f t="shared" si="83"/>
        <v/>
      </c>
      <c r="J1754" s="13" t="str">
        <f t="shared" si="81"/>
        <v/>
      </c>
      <c r="K1754" s="13" t="str">
        <f t="shared" si="82"/>
        <v/>
      </c>
    </row>
    <row r="1755" spans="1:11" ht="14.4" x14ac:dyDescent="0.3">
      <c r="A1755" s="61"/>
      <c r="B1755" s="62"/>
      <c r="C1755" s="62"/>
      <c r="D1755" s="62"/>
      <c r="E1755" s="62"/>
      <c r="F1755" s="62"/>
      <c r="G1755" s="124"/>
      <c r="H1755" s="124"/>
      <c r="I1755" s="12" t="str">
        <f t="shared" si="83"/>
        <v/>
      </c>
      <c r="J1755" s="13" t="str">
        <f t="shared" si="81"/>
        <v/>
      </c>
      <c r="K1755" s="13" t="str">
        <f t="shared" si="82"/>
        <v/>
      </c>
    </row>
    <row r="1756" spans="1:11" ht="14.4" x14ac:dyDescent="0.3">
      <c r="A1756" s="61"/>
      <c r="B1756" s="62"/>
      <c r="C1756" s="62"/>
      <c r="D1756" s="62"/>
      <c r="E1756" s="62"/>
      <c r="F1756" s="62"/>
      <c r="G1756" s="124"/>
      <c r="H1756" s="124"/>
      <c r="I1756" s="12" t="str">
        <f t="shared" si="83"/>
        <v/>
      </c>
      <c r="J1756" s="13" t="str">
        <f t="shared" si="81"/>
        <v/>
      </c>
      <c r="K1756" s="13" t="str">
        <f t="shared" si="82"/>
        <v/>
      </c>
    </row>
    <row r="1757" spans="1:11" ht="14.4" x14ac:dyDescent="0.3">
      <c r="A1757" s="61"/>
      <c r="B1757" s="62"/>
      <c r="C1757" s="62"/>
      <c r="D1757" s="62"/>
      <c r="E1757" s="62"/>
      <c r="F1757" s="62"/>
      <c r="G1757" s="124"/>
      <c r="H1757" s="124"/>
      <c r="I1757" s="12" t="str">
        <f t="shared" si="83"/>
        <v/>
      </c>
      <c r="J1757" s="13" t="str">
        <f t="shared" si="81"/>
        <v/>
      </c>
      <c r="K1757" s="13" t="str">
        <f t="shared" si="82"/>
        <v/>
      </c>
    </row>
    <row r="1758" spans="1:11" ht="14.4" x14ac:dyDescent="0.3">
      <c r="A1758" s="61"/>
      <c r="B1758" s="62"/>
      <c r="C1758" s="62"/>
      <c r="D1758" s="62"/>
      <c r="E1758" s="62"/>
      <c r="F1758" s="62"/>
      <c r="G1758" s="124"/>
      <c r="H1758" s="124"/>
      <c r="I1758" s="12" t="str">
        <f t="shared" si="83"/>
        <v/>
      </c>
      <c r="J1758" s="13" t="str">
        <f t="shared" si="81"/>
        <v/>
      </c>
      <c r="K1758" s="13" t="str">
        <f t="shared" si="82"/>
        <v/>
      </c>
    </row>
    <row r="1759" spans="1:11" ht="14.4" x14ac:dyDescent="0.3">
      <c r="A1759" s="61"/>
      <c r="B1759" s="62"/>
      <c r="C1759" s="62"/>
      <c r="D1759" s="62"/>
      <c r="E1759" s="62"/>
      <c r="F1759" s="62"/>
      <c r="G1759" s="124"/>
      <c r="H1759" s="124"/>
      <c r="I1759" s="12" t="str">
        <f t="shared" si="83"/>
        <v/>
      </c>
      <c r="J1759" s="13" t="str">
        <f t="shared" si="81"/>
        <v/>
      </c>
      <c r="K1759" s="13" t="str">
        <f t="shared" si="82"/>
        <v/>
      </c>
    </row>
    <row r="1760" spans="1:11" ht="14.4" x14ac:dyDescent="0.3">
      <c r="A1760" s="61"/>
      <c r="B1760" s="62"/>
      <c r="C1760" s="62"/>
      <c r="D1760" s="62"/>
      <c r="E1760" s="62"/>
      <c r="F1760" s="62"/>
      <c r="G1760" s="124"/>
      <c r="H1760" s="124"/>
      <c r="I1760" s="12" t="str">
        <f t="shared" si="83"/>
        <v/>
      </c>
      <c r="J1760" s="13" t="str">
        <f t="shared" si="81"/>
        <v/>
      </c>
      <c r="K1760" s="13" t="str">
        <f t="shared" si="82"/>
        <v/>
      </c>
    </row>
    <row r="1761" spans="1:11" ht="14.4" x14ac:dyDescent="0.3">
      <c r="A1761" s="61"/>
      <c r="B1761" s="62"/>
      <c r="C1761" s="62"/>
      <c r="D1761" s="62"/>
      <c r="E1761" s="62"/>
      <c r="F1761" s="62"/>
      <c r="G1761" s="124"/>
      <c r="H1761" s="124"/>
      <c r="I1761" s="12" t="str">
        <f t="shared" si="83"/>
        <v/>
      </c>
      <c r="J1761" s="13" t="str">
        <f t="shared" si="81"/>
        <v/>
      </c>
      <c r="K1761" s="13" t="str">
        <f t="shared" si="82"/>
        <v/>
      </c>
    </row>
    <row r="1762" spans="1:11" ht="14.4" x14ac:dyDescent="0.3">
      <c r="A1762" s="61"/>
      <c r="B1762" s="62"/>
      <c r="C1762" s="62"/>
      <c r="D1762" s="62"/>
      <c r="E1762" s="62"/>
      <c r="F1762" s="62"/>
      <c r="G1762" s="124"/>
      <c r="H1762" s="124"/>
      <c r="I1762" s="12" t="str">
        <f t="shared" si="83"/>
        <v/>
      </c>
      <c r="J1762" s="13" t="str">
        <f t="shared" si="81"/>
        <v/>
      </c>
      <c r="K1762" s="13" t="str">
        <f t="shared" si="82"/>
        <v/>
      </c>
    </row>
    <row r="1763" spans="1:11" ht="14.4" x14ac:dyDescent="0.3">
      <c r="A1763" s="61"/>
      <c r="B1763" s="62"/>
      <c r="C1763" s="62"/>
      <c r="D1763" s="62"/>
      <c r="E1763" s="62"/>
      <c r="F1763" s="62"/>
      <c r="G1763" s="124"/>
      <c r="H1763" s="124"/>
      <c r="I1763" s="12" t="str">
        <f t="shared" si="83"/>
        <v/>
      </c>
      <c r="J1763" s="13" t="str">
        <f t="shared" si="81"/>
        <v/>
      </c>
      <c r="K1763" s="13" t="str">
        <f t="shared" si="82"/>
        <v/>
      </c>
    </row>
    <row r="1764" spans="1:11" ht="14.4" x14ac:dyDescent="0.3">
      <c r="A1764" s="61"/>
      <c r="B1764" s="62"/>
      <c r="C1764" s="62"/>
      <c r="D1764" s="62"/>
      <c r="E1764" s="62"/>
      <c r="F1764" s="62"/>
      <c r="G1764" s="124"/>
      <c r="H1764" s="124"/>
      <c r="I1764" s="12" t="str">
        <f t="shared" si="83"/>
        <v/>
      </c>
      <c r="J1764" s="13" t="str">
        <f t="shared" si="81"/>
        <v/>
      </c>
      <c r="K1764" s="13" t="str">
        <f t="shared" si="82"/>
        <v/>
      </c>
    </row>
    <row r="1765" spans="1:11" ht="14.4" x14ac:dyDescent="0.3">
      <c r="A1765" s="61"/>
      <c r="B1765" s="62"/>
      <c r="C1765" s="62"/>
      <c r="D1765" s="62"/>
      <c r="E1765" s="62"/>
      <c r="F1765" s="62"/>
      <c r="G1765" s="124"/>
      <c r="H1765" s="124"/>
      <c r="I1765" s="12" t="str">
        <f t="shared" si="83"/>
        <v/>
      </c>
      <c r="J1765" s="13" t="str">
        <f t="shared" si="81"/>
        <v/>
      </c>
      <c r="K1765" s="13" t="str">
        <f t="shared" si="82"/>
        <v/>
      </c>
    </row>
    <row r="1766" spans="1:11" ht="14.4" x14ac:dyDescent="0.3">
      <c r="A1766" s="61"/>
      <c r="B1766" s="62"/>
      <c r="C1766" s="62"/>
      <c r="D1766" s="62"/>
      <c r="E1766" s="62"/>
      <c r="F1766" s="62"/>
      <c r="G1766" s="124"/>
      <c r="H1766" s="124"/>
      <c r="I1766" s="12" t="str">
        <f t="shared" si="83"/>
        <v/>
      </c>
      <c r="J1766" s="13" t="str">
        <f t="shared" si="81"/>
        <v/>
      </c>
      <c r="K1766" s="13" t="str">
        <f t="shared" si="82"/>
        <v/>
      </c>
    </row>
    <row r="1767" spans="1:11" ht="14.4" x14ac:dyDescent="0.3">
      <c r="A1767" s="61"/>
      <c r="B1767" s="62"/>
      <c r="C1767" s="62"/>
      <c r="D1767" s="62"/>
      <c r="E1767" s="62"/>
      <c r="F1767" s="62"/>
      <c r="G1767" s="124"/>
      <c r="H1767" s="124"/>
      <c r="I1767" s="12" t="str">
        <f t="shared" si="83"/>
        <v/>
      </c>
      <c r="J1767" s="13" t="str">
        <f t="shared" si="81"/>
        <v/>
      </c>
      <c r="K1767" s="13" t="str">
        <f t="shared" si="82"/>
        <v/>
      </c>
    </row>
    <row r="1768" spans="1:11" ht="14.4" x14ac:dyDescent="0.3">
      <c r="A1768" s="61"/>
      <c r="B1768" s="62"/>
      <c r="C1768" s="62"/>
      <c r="D1768" s="62"/>
      <c r="E1768" s="62"/>
      <c r="F1768" s="62"/>
      <c r="G1768" s="124"/>
      <c r="H1768" s="124"/>
      <c r="I1768" s="12" t="str">
        <f t="shared" si="83"/>
        <v/>
      </c>
      <c r="J1768" s="13" t="str">
        <f t="shared" si="81"/>
        <v/>
      </c>
      <c r="K1768" s="13" t="str">
        <f t="shared" si="82"/>
        <v/>
      </c>
    </row>
    <row r="1769" spans="1:11" ht="14.4" x14ac:dyDescent="0.3">
      <c r="A1769" s="61"/>
      <c r="B1769" s="62"/>
      <c r="C1769" s="62"/>
      <c r="D1769" s="62"/>
      <c r="E1769" s="62"/>
      <c r="F1769" s="62"/>
      <c r="G1769" s="124"/>
      <c r="H1769" s="124"/>
      <c r="I1769" s="12" t="str">
        <f t="shared" si="83"/>
        <v/>
      </c>
      <c r="J1769" s="13" t="str">
        <f t="shared" si="81"/>
        <v/>
      </c>
      <c r="K1769" s="13" t="str">
        <f t="shared" si="82"/>
        <v/>
      </c>
    </row>
    <row r="1770" spans="1:11" ht="14.4" x14ac:dyDescent="0.3">
      <c r="A1770" s="61"/>
      <c r="B1770" s="62"/>
      <c r="C1770" s="62"/>
      <c r="D1770" s="62"/>
      <c r="E1770" s="62"/>
      <c r="F1770" s="62"/>
      <c r="G1770" s="124"/>
      <c r="H1770" s="124"/>
      <c r="I1770" s="12" t="str">
        <f t="shared" si="83"/>
        <v/>
      </c>
      <c r="J1770" s="13" t="str">
        <f t="shared" si="81"/>
        <v/>
      </c>
      <c r="K1770" s="13" t="str">
        <f t="shared" si="82"/>
        <v/>
      </c>
    </row>
    <row r="1771" spans="1:11" ht="14.4" x14ac:dyDescent="0.3">
      <c r="A1771" s="61"/>
      <c r="B1771" s="62"/>
      <c r="C1771" s="62"/>
      <c r="D1771" s="62"/>
      <c r="E1771" s="62"/>
      <c r="F1771" s="62"/>
      <c r="G1771" s="124"/>
      <c r="H1771" s="124"/>
      <c r="I1771" s="12" t="str">
        <f t="shared" si="83"/>
        <v/>
      </c>
      <c r="J1771" s="13" t="str">
        <f t="shared" si="81"/>
        <v/>
      </c>
      <c r="K1771" s="13" t="str">
        <f t="shared" si="82"/>
        <v/>
      </c>
    </row>
    <row r="1772" spans="1:11" ht="14.4" x14ac:dyDescent="0.3">
      <c r="A1772" s="61"/>
      <c r="B1772" s="62"/>
      <c r="C1772" s="62"/>
      <c r="D1772" s="62"/>
      <c r="E1772" s="62"/>
      <c r="F1772" s="62"/>
      <c r="G1772" s="124"/>
      <c r="H1772" s="124"/>
      <c r="I1772" s="12" t="str">
        <f t="shared" si="83"/>
        <v/>
      </c>
      <c r="J1772" s="13" t="str">
        <f t="shared" si="81"/>
        <v/>
      </c>
      <c r="K1772" s="13" t="str">
        <f t="shared" si="82"/>
        <v/>
      </c>
    </row>
    <row r="1773" spans="1:11" ht="14.4" x14ac:dyDescent="0.3">
      <c r="A1773" s="61"/>
      <c r="B1773" s="62"/>
      <c r="C1773" s="62"/>
      <c r="D1773" s="62"/>
      <c r="E1773" s="62"/>
      <c r="F1773" s="62"/>
      <c r="G1773" s="124"/>
      <c r="H1773" s="124"/>
      <c r="I1773" s="12" t="str">
        <f t="shared" si="83"/>
        <v/>
      </c>
      <c r="J1773" s="13" t="str">
        <f t="shared" si="81"/>
        <v/>
      </c>
      <c r="K1773" s="13" t="str">
        <f t="shared" si="82"/>
        <v/>
      </c>
    </row>
    <row r="1774" spans="1:11" ht="14.4" x14ac:dyDescent="0.3">
      <c r="A1774" s="61"/>
      <c r="B1774" s="62"/>
      <c r="C1774" s="62"/>
      <c r="D1774" s="62"/>
      <c r="E1774" s="62"/>
      <c r="F1774" s="62"/>
      <c r="G1774" s="124"/>
      <c r="H1774" s="124"/>
      <c r="I1774" s="12" t="str">
        <f t="shared" si="83"/>
        <v/>
      </c>
      <c r="J1774" s="13" t="str">
        <f t="shared" si="81"/>
        <v/>
      </c>
      <c r="K1774" s="13" t="str">
        <f t="shared" si="82"/>
        <v/>
      </c>
    </row>
    <row r="1775" spans="1:11" ht="14.4" x14ac:dyDescent="0.3">
      <c r="A1775" s="61"/>
      <c r="B1775" s="62"/>
      <c r="C1775" s="62"/>
      <c r="D1775" s="62"/>
      <c r="E1775" s="62"/>
      <c r="F1775" s="62"/>
      <c r="G1775" s="124"/>
      <c r="H1775" s="124"/>
      <c r="I1775" s="12" t="str">
        <f t="shared" si="83"/>
        <v/>
      </c>
      <c r="J1775" s="13" t="str">
        <f t="shared" si="81"/>
        <v/>
      </c>
      <c r="K1775" s="13" t="str">
        <f t="shared" si="82"/>
        <v/>
      </c>
    </row>
    <row r="1776" spans="1:11" ht="14.4" x14ac:dyDescent="0.3">
      <c r="A1776" s="61"/>
      <c r="B1776" s="62"/>
      <c r="C1776" s="62"/>
      <c r="D1776" s="62"/>
      <c r="E1776" s="62"/>
      <c r="F1776" s="62"/>
      <c r="G1776" s="124"/>
      <c r="H1776" s="124"/>
      <c r="I1776" s="12" t="str">
        <f t="shared" si="83"/>
        <v/>
      </c>
      <c r="J1776" s="13" t="str">
        <f t="shared" si="81"/>
        <v/>
      </c>
      <c r="K1776" s="13" t="str">
        <f t="shared" si="82"/>
        <v/>
      </c>
    </row>
    <row r="1777" spans="1:11" ht="14.4" x14ac:dyDescent="0.3">
      <c r="A1777" s="61"/>
      <c r="B1777" s="62"/>
      <c r="C1777" s="62"/>
      <c r="D1777" s="62"/>
      <c r="E1777" s="62"/>
      <c r="F1777" s="62"/>
      <c r="G1777" s="124"/>
      <c r="H1777" s="124"/>
      <c r="I1777" s="12" t="str">
        <f t="shared" si="83"/>
        <v/>
      </c>
      <c r="J1777" s="13" t="str">
        <f t="shared" si="81"/>
        <v/>
      </c>
      <c r="K1777" s="13" t="str">
        <f t="shared" si="82"/>
        <v/>
      </c>
    </row>
    <row r="1778" spans="1:11" ht="14.4" x14ac:dyDescent="0.3">
      <c r="A1778" s="61"/>
      <c r="B1778" s="62"/>
      <c r="C1778" s="62"/>
      <c r="D1778" s="62"/>
      <c r="E1778" s="62"/>
      <c r="F1778" s="62"/>
      <c r="G1778" s="124"/>
      <c r="H1778" s="124"/>
      <c r="I1778" s="12" t="str">
        <f t="shared" si="83"/>
        <v/>
      </c>
      <c r="J1778" s="13" t="str">
        <f t="shared" si="81"/>
        <v/>
      </c>
      <c r="K1778" s="13" t="str">
        <f t="shared" si="82"/>
        <v/>
      </c>
    </row>
    <row r="1779" spans="1:11" ht="14.4" x14ac:dyDescent="0.3">
      <c r="A1779" s="61"/>
      <c r="B1779" s="62"/>
      <c r="C1779" s="62"/>
      <c r="D1779" s="62"/>
      <c r="E1779" s="62"/>
      <c r="F1779" s="62"/>
      <c r="G1779" s="124"/>
      <c r="H1779" s="124"/>
      <c r="I1779" s="12" t="str">
        <f t="shared" si="83"/>
        <v/>
      </c>
      <c r="J1779" s="13" t="str">
        <f t="shared" si="81"/>
        <v/>
      </c>
      <c r="K1779" s="13" t="str">
        <f t="shared" si="82"/>
        <v/>
      </c>
    </row>
    <row r="1780" spans="1:11" ht="14.4" x14ac:dyDescent="0.3">
      <c r="A1780" s="61"/>
      <c r="B1780" s="62"/>
      <c r="C1780" s="62"/>
      <c r="D1780" s="62"/>
      <c r="E1780" s="62"/>
      <c r="F1780" s="62"/>
      <c r="G1780" s="124"/>
      <c r="H1780" s="124"/>
      <c r="I1780" s="12" t="str">
        <f t="shared" si="83"/>
        <v/>
      </c>
      <c r="J1780" s="13" t="str">
        <f t="shared" si="81"/>
        <v/>
      </c>
      <c r="K1780" s="13" t="str">
        <f t="shared" si="82"/>
        <v/>
      </c>
    </row>
    <row r="1781" spans="1:11" ht="14.4" x14ac:dyDescent="0.3">
      <c r="A1781" s="61"/>
      <c r="B1781" s="62"/>
      <c r="C1781" s="62"/>
      <c r="D1781" s="62"/>
      <c r="E1781" s="62"/>
      <c r="F1781" s="62"/>
      <c r="G1781" s="124"/>
      <c r="H1781" s="124"/>
      <c r="I1781" s="12" t="str">
        <f t="shared" si="83"/>
        <v/>
      </c>
      <c r="J1781" s="13" t="str">
        <f t="shared" si="81"/>
        <v/>
      </c>
      <c r="K1781" s="13" t="str">
        <f t="shared" si="82"/>
        <v/>
      </c>
    </row>
    <row r="1782" spans="1:11" ht="14.4" x14ac:dyDescent="0.3">
      <c r="A1782" s="61"/>
      <c r="B1782" s="62"/>
      <c r="C1782" s="62"/>
      <c r="D1782" s="62"/>
      <c r="E1782" s="62"/>
      <c r="F1782" s="62"/>
      <c r="G1782" s="124"/>
      <c r="H1782" s="124"/>
      <c r="I1782" s="12" t="str">
        <f t="shared" si="83"/>
        <v/>
      </c>
      <c r="J1782" s="13" t="str">
        <f t="shared" si="81"/>
        <v/>
      </c>
      <c r="K1782" s="13" t="str">
        <f t="shared" si="82"/>
        <v/>
      </c>
    </row>
    <row r="1783" spans="1:11" ht="14.4" x14ac:dyDescent="0.3">
      <c r="A1783" s="61"/>
      <c r="B1783" s="62"/>
      <c r="C1783" s="62"/>
      <c r="D1783" s="62"/>
      <c r="E1783" s="62"/>
      <c r="F1783" s="62"/>
      <c r="G1783" s="124"/>
      <c r="H1783" s="124"/>
      <c r="I1783" s="12" t="str">
        <f t="shared" si="83"/>
        <v/>
      </c>
      <c r="J1783" s="13" t="str">
        <f t="shared" si="81"/>
        <v/>
      </c>
      <c r="K1783" s="13" t="str">
        <f t="shared" si="82"/>
        <v/>
      </c>
    </row>
    <row r="1784" spans="1:11" ht="14.4" x14ac:dyDescent="0.3">
      <c r="A1784" s="61"/>
      <c r="B1784" s="62"/>
      <c r="C1784" s="62"/>
      <c r="D1784" s="62"/>
      <c r="E1784" s="62"/>
      <c r="F1784" s="62"/>
      <c r="G1784" s="124"/>
      <c r="H1784" s="124"/>
      <c r="I1784" s="12" t="str">
        <f t="shared" si="83"/>
        <v/>
      </c>
      <c r="J1784" s="13" t="str">
        <f t="shared" si="81"/>
        <v/>
      </c>
      <c r="K1784" s="13" t="str">
        <f t="shared" si="82"/>
        <v/>
      </c>
    </row>
    <row r="1785" spans="1:11" ht="14.4" x14ac:dyDescent="0.3">
      <c r="A1785" s="61"/>
      <c r="B1785" s="62"/>
      <c r="C1785" s="62"/>
      <c r="D1785" s="62"/>
      <c r="E1785" s="62"/>
      <c r="F1785" s="62"/>
      <c r="G1785" s="124"/>
      <c r="H1785" s="124"/>
      <c r="I1785" s="12" t="str">
        <f t="shared" si="83"/>
        <v/>
      </c>
      <c r="J1785" s="13" t="str">
        <f t="shared" si="81"/>
        <v/>
      </c>
      <c r="K1785" s="13" t="str">
        <f t="shared" si="82"/>
        <v/>
      </c>
    </row>
    <row r="1786" spans="1:11" ht="14.4" x14ac:dyDescent="0.3">
      <c r="A1786" s="61"/>
      <c r="B1786" s="62"/>
      <c r="C1786" s="62"/>
      <c r="D1786" s="62"/>
      <c r="E1786" s="62"/>
      <c r="F1786" s="62"/>
      <c r="G1786" s="124"/>
      <c r="H1786" s="124"/>
      <c r="I1786" s="12" t="str">
        <f t="shared" si="83"/>
        <v/>
      </c>
      <c r="J1786" s="13" t="str">
        <f t="shared" si="81"/>
        <v/>
      </c>
      <c r="K1786" s="13" t="str">
        <f t="shared" si="82"/>
        <v/>
      </c>
    </row>
    <row r="1787" spans="1:11" ht="14.4" x14ac:dyDescent="0.3">
      <c r="A1787" s="61"/>
      <c r="B1787" s="62"/>
      <c r="C1787" s="62"/>
      <c r="D1787" s="62"/>
      <c r="E1787" s="62"/>
      <c r="F1787" s="62"/>
      <c r="G1787" s="124"/>
      <c r="H1787" s="124"/>
      <c r="I1787" s="12" t="str">
        <f t="shared" si="83"/>
        <v/>
      </c>
      <c r="J1787" s="13" t="str">
        <f t="shared" si="81"/>
        <v/>
      </c>
      <c r="K1787" s="13" t="str">
        <f t="shared" si="82"/>
        <v/>
      </c>
    </row>
    <row r="1788" spans="1:11" ht="14.4" x14ac:dyDescent="0.3">
      <c r="A1788" s="61"/>
      <c r="B1788" s="62"/>
      <c r="C1788" s="62"/>
      <c r="D1788" s="62"/>
      <c r="E1788" s="62"/>
      <c r="F1788" s="62"/>
      <c r="G1788" s="124"/>
      <c r="H1788" s="124"/>
      <c r="I1788" s="12" t="str">
        <f t="shared" si="83"/>
        <v/>
      </c>
      <c r="J1788" s="13" t="str">
        <f t="shared" si="81"/>
        <v/>
      </c>
      <c r="K1788" s="13" t="str">
        <f t="shared" si="82"/>
        <v/>
      </c>
    </row>
    <row r="1789" spans="1:11" ht="14.4" x14ac:dyDescent="0.3">
      <c r="A1789" s="61"/>
      <c r="B1789" s="62"/>
      <c r="C1789" s="62"/>
      <c r="D1789" s="62"/>
      <c r="E1789" s="62"/>
      <c r="F1789" s="62"/>
      <c r="G1789" s="124"/>
      <c r="H1789" s="124"/>
      <c r="I1789" s="12" t="str">
        <f t="shared" si="83"/>
        <v/>
      </c>
      <c r="J1789" s="13" t="str">
        <f t="shared" si="81"/>
        <v/>
      </c>
      <c r="K1789" s="13" t="str">
        <f t="shared" si="82"/>
        <v/>
      </c>
    </row>
    <row r="1790" spans="1:11" ht="14.4" x14ac:dyDescent="0.3">
      <c r="A1790" s="61"/>
      <c r="B1790" s="62"/>
      <c r="C1790" s="62"/>
      <c r="D1790" s="62"/>
      <c r="E1790" s="62"/>
      <c r="F1790" s="62"/>
      <c r="G1790" s="124"/>
      <c r="H1790" s="124"/>
      <c r="I1790" s="12" t="str">
        <f t="shared" si="83"/>
        <v/>
      </c>
      <c r="J1790" s="13" t="str">
        <f t="shared" si="81"/>
        <v/>
      </c>
      <c r="K1790" s="13" t="str">
        <f t="shared" si="82"/>
        <v/>
      </c>
    </row>
    <row r="1791" spans="1:11" ht="14.4" x14ac:dyDescent="0.3">
      <c r="A1791" s="61"/>
      <c r="B1791" s="62"/>
      <c r="C1791" s="62"/>
      <c r="D1791" s="62"/>
      <c r="E1791" s="62"/>
      <c r="F1791" s="62"/>
      <c r="G1791" s="124"/>
      <c r="H1791" s="124"/>
      <c r="I1791" s="12" t="str">
        <f t="shared" si="83"/>
        <v/>
      </c>
      <c r="J1791" s="13" t="str">
        <f t="shared" si="81"/>
        <v/>
      </c>
      <c r="K1791" s="13" t="str">
        <f t="shared" si="82"/>
        <v/>
      </c>
    </row>
    <row r="1792" spans="1:11" ht="14.4" x14ac:dyDescent="0.3">
      <c r="A1792" s="61"/>
      <c r="B1792" s="62"/>
      <c r="C1792" s="62"/>
      <c r="D1792" s="62"/>
      <c r="E1792" s="62"/>
      <c r="F1792" s="62"/>
      <c r="G1792" s="124"/>
      <c r="H1792" s="124"/>
      <c r="I1792" s="12" t="str">
        <f t="shared" si="83"/>
        <v/>
      </c>
      <c r="J1792" s="13" t="str">
        <f t="shared" si="81"/>
        <v/>
      </c>
      <c r="K1792" s="13" t="str">
        <f t="shared" si="82"/>
        <v/>
      </c>
    </row>
    <row r="1793" spans="1:11" ht="14.4" x14ac:dyDescent="0.3">
      <c r="A1793" s="61"/>
      <c r="B1793" s="62"/>
      <c r="C1793" s="62"/>
      <c r="D1793" s="62"/>
      <c r="E1793" s="62"/>
      <c r="F1793" s="62"/>
      <c r="G1793" s="124"/>
      <c r="H1793" s="124"/>
      <c r="I1793" s="12" t="str">
        <f t="shared" si="83"/>
        <v/>
      </c>
      <c r="J1793" s="13" t="str">
        <f t="shared" si="81"/>
        <v/>
      </c>
      <c r="K1793" s="13" t="str">
        <f t="shared" si="82"/>
        <v/>
      </c>
    </row>
    <row r="1794" spans="1:11" ht="14.4" x14ac:dyDescent="0.3">
      <c r="A1794" s="61"/>
      <c r="B1794" s="62"/>
      <c r="C1794" s="62"/>
      <c r="D1794" s="62"/>
      <c r="E1794" s="62"/>
      <c r="F1794" s="62"/>
      <c r="G1794" s="124"/>
      <c r="H1794" s="124"/>
      <c r="I1794" s="12" t="str">
        <f t="shared" si="83"/>
        <v/>
      </c>
      <c r="J1794" s="13" t="str">
        <f t="shared" si="81"/>
        <v/>
      </c>
      <c r="K1794" s="13" t="str">
        <f t="shared" si="82"/>
        <v/>
      </c>
    </row>
    <row r="1795" spans="1:11" ht="14.4" x14ac:dyDescent="0.3">
      <c r="A1795" s="61"/>
      <c r="B1795" s="62"/>
      <c r="C1795" s="62"/>
      <c r="D1795" s="62"/>
      <c r="E1795" s="62"/>
      <c r="F1795" s="62"/>
      <c r="G1795" s="124"/>
      <c r="H1795" s="124"/>
      <c r="I1795" s="12" t="str">
        <f t="shared" si="83"/>
        <v/>
      </c>
      <c r="J1795" s="13" t="str">
        <f t="shared" si="81"/>
        <v/>
      </c>
      <c r="K1795" s="13" t="str">
        <f t="shared" si="82"/>
        <v/>
      </c>
    </row>
    <row r="1796" spans="1:11" ht="14.4" x14ac:dyDescent="0.3">
      <c r="A1796" s="61"/>
      <c r="B1796" s="62"/>
      <c r="C1796" s="62"/>
      <c r="D1796" s="62"/>
      <c r="E1796" s="62"/>
      <c r="F1796" s="62"/>
      <c r="G1796" s="124"/>
      <c r="H1796" s="124"/>
      <c r="I1796" s="12" t="str">
        <f t="shared" si="83"/>
        <v/>
      </c>
      <c r="J1796" s="13" t="str">
        <f t="shared" si="81"/>
        <v/>
      </c>
      <c r="K1796" s="13" t="str">
        <f t="shared" si="82"/>
        <v/>
      </c>
    </row>
    <row r="1797" spans="1:11" ht="14.4" x14ac:dyDescent="0.3">
      <c r="A1797" s="61"/>
      <c r="B1797" s="62"/>
      <c r="C1797" s="62"/>
      <c r="D1797" s="62"/>
      <c r="E1797" s="62"/>
      <c r="F1797" s="62"/>
      <c r="G1797" s="124"/>
      <c r="H1797" s="124"/>
      <c r="I1797" s="12" t="str">
        <f t="shared" si="83"/>
        <v/>
      </c>
      <c r="J1797" s="13" t="str">
        <f t="shared" si="81"/>
        <v/>
      </c>
      <c r="K1797" s="13" t="str">
        <f t="shared" si="82"/>
        <v/>
      </c>
    </row>
    <row r="1798" spans="1:11" ht="14.4" x14ac:dyDescent="0.3">
      <c r="A1798" s="61"/>
      <c r="B1798" s="62"/>
      <c r="C1798" s="62"/>
      <c r="D1798" s="62"/>
      <c r="E1798" s="62"/>
      <c r="F1798" s="62"/>
      <c r="G1798" s="124"/>
      <c r="H1798" s="124"/>
      <c r="I1798" s="12" t="str">
        <f t="shared" si="83"/>
        <v/>
      </c>
      <c r="J1798" s="13" t="str">
        <f t="shared" si="81"/>
        <v/>
      </c>
      <c r="K1798" s="13" t="str">
        <f t="shared" si="82"/>
        <v/>
      </c>
    </row>
    <row r="1799" spans="1:11" ht="14.4" x14ac:dyDescent="0.3">
      <c r="A1799" s="61"/>
      <c r="B1799" s="62"/>
      <c r="C1799" s="62"/>
      <c r="D1799" s="62"/>
      <c r="E1799" s="62"/>
      <c r="F1799" s="62"/>
      <c r="G1799" s="124"/>
      <c r="H1799" s="124"/>
      <c r="I1799" s="12" t="str">
        <f t="shared" si="83"/>
        <v/>
      </c>
      <c r="J1799" s="13" t="str">
        <f t="shared" si="81"/>
        <v/>
      </c>
      <c r="K1799" s="13" t="str">
        <f t="shared" si="82"/>
        <v/>
      </c>
    </row>
    <row r="1800" spans="1:11" ht="14.4" x14ac:dyDescent="0.3">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4.4" x14ac:dyDescent="0.3">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4.4" x14ac:dyDescent="0.3">
      <c r="A1802" s="61"/>
      <c r="B1802" s="62"/>
      <c r="C1802" s="62"/>
      <c r="D1802" s="62"/>
      <c r="E1802" s="62"/>
      <c r="F1802" s="62"/>
      <c r="G1802" s="124"/>
      <c r="H1802" s="124"/>
      <c r="I1802" s="12" t="str">
        <f t="shared" si="86"/>
        <v/>
      </c>
      <c r="J1802" s="13" t="str">
        <f t="shared" si="84"/>
        <v/>
      </c>
      <c r="K1802" s="13" t="str">
        <f t="shared" si="85"/>
        <v/>
      </c>
    </row>
    <row r="1803" spans="1:11" ht="14.4" x14ac:dyDescent="0.3">
      <c r="A1803" s="61"/>
      <c r="B1803" s="62"/>
      <c r="C1803" s="62"/>
      <c r="D1803" s="62"/>
      <c r="E1803" s="62"/>
      <c r="F1803" s="62"/>
      <c r="G1803" s="124"/>
      <c r="H1803" s="124"/>
      <c r="I1803" s="12" t="str">
        <f t="shared" si="86"/>
        <v/>
      </c>
      <c r="J1803" s="13" t="str">
        <f t="shared" si="84"/>
        <v/>
      </c>
      <c r="K1803" s="13" t="str">
        <f t="shared" si="85"/>
        <v/>
      </c>
    </row>
    <row r="1804" spans="1:11" ht="14.4" x14ac:dyDescent="0.3">
      <c r="A1804" s="61"/>
      <c r="B1804" s="62"/>
      <c r="C1804" s="62"/>
      <c r="D1804" s="62"/>
      <c r="E1804" s="62"/>
      <c r="F1804" s="62"/>
      <c r="G1804" s="124"/>
      <c r="H1804" s="124"/>
      <c r="I1804" s="12" t="str">
        <f t="shared" si="86"/>
        <v/>
      </c>
      <c r="J1804" s="13" t="str">
        <f t="shared" si="84"/>
        <v/>
      </c>
      <c r="K1804" s="13" t="str">
        <f t="shared" si="85"/>
        <v/>
      </c>
    </row>
    <row r="1805" spans="1:11" ht="14.4" x14ac:dyDescent="0.3">
      <c r="A1805" s="61"/>
      <c r="B1805" s="62"/>
      <c r="C1805" s="62"/>
      <c r="D1805" s="62"/>
      <c r="E1805" s="62"/>
      <c r="F1805" s="62"/>
      <c r="G1805" s="124"/>
      <c r="H1805" s="124"/>
      <c r="I1805" s="12" t="str">
        <f t="shared" si="86"/>
        <v/>
      </c>
      <c r="J1805" s="13" t="str">
        <f t="shared" si="84"/>
        <v/>
      </c>
      <c r="K1805" s="13" t="str">
        <f t="shared" si="85"/>
        <v/>
      </c>
    </row>
    <row r="1806" spans="1:11" ht="14.4" x14ac:dyDescent="0.3">
      <c r="A1806" s="61"/>
      <c r="B1806" s="62"/>
      <c r="C1806" s="62"/>
      <c r="D1806" s="62"/>
      <c r="E1806" s="62"/>
      <c r="F1806" s="62"/>
      <c r="G1806" s="124"/>
      <c r="H1806" s="124"/>
      <c r="I1806" s="12" t="str">
        <f t="shared" si="86"/>
        <v/>
      </c>
      <c r="J1806" s="13" t="str">
        <f t="shared" si="84"/>
        <v/>
      </c>
      <c r="K1806" s="13" t="str">
        <f t="shared" si="85"/>
        <v/>
      </c>
    </row>
    <row r="1807" spans="1:11" ht="14.4" x14ac:dyDescent="0.3">
      <c r="A1807" s="61"/>
      <c r="B1807" s="62"/>
      <c r="C1807" s="62"/>
      <c r="D1807" s="62"/>
      <c r="E1807" s="62"/>
      <c r="F1807" s="62"/>
      <c r="G1807" s="124"/>
      <c r="H1807" s="124"/>
      <c r="I1807" s="12" t="str">
        <f t="shared" si="86"/>
        <v/>
      </c>
      <c r="J1807" s="13" t="str">
        <f t="shared" si="84"/>
        <v/>
      </c>
      <c r="K1807" s="13" t="str">
        <f t="shared" si="85"/>
        <v/>
      </c>
    </row>
    <row r="1808" spans="1:11" ht="14.4" x14ac:dyDescent="0.3">
      <c r="A1808" s="61"/>
      <c r="B1808" s="62"/>
      <c r="C1808" s="62"/>
      <c r="D1808" s="62"/>
      <c r="E1808" s="62"/>
      <c r="F1808" s="62"/>
      <c r="G1808" s="124"/>
      <c r="H1808" s="124"/>
      <c r="I1808" s="12" t="str">
        <f t="shared" si="86"/>
        <v/>
      </c>
      <c r="J1808" s="13" t="str">
        <f t="shared" si="84"/>
        <v/>
      </c>
      <c r="K1808" s="13" t="str">
        <f t="shared" si="85"/>
        <v/>
      </c>
    </row>
    <row r="1809" spans="1:11" ht="14.4" x14ac:dyDescent="0.3">
      <c r="A1809" s="61"/>
      <c r="B1809" s="62"/>
      <c r="C1809" s="62"/>
      <c r="D1809" s="62"/>
      <c r="E1809" s="62"/>
      <c r="F1809" s="62"/>
      <c r="G1809" s="124"/>
      <c r="H1809" s="124"/>
      <c r="I1809" s="12" t="str">
        <f t="shared" si="86"/>
        <v/>
      </c>
      <c r="J1809" s="13" t="str">
        <f t="shared" si="84"/>
        <v/>
      </c>
      <c r="K1809" s="13" t="str">
        <f t="shared" si="85"/>
        <v/>
      </c>
    </row>
    <row r="1810" spans="1:11" ht="14.4" x14ac:dyDescent="0.3">
      <c r="A1810" s="61"/>
      <c r="B1810" s="62"/>
      <c r="C1810" s="62"/>
      <c r="D1810" s="62"/>
      <c r="E1810" s="62"/>
      <c r="F1810" s="62"/>
      <c r="G1810" s="124"/>
      <c r="H1810" s="124"/>
      <c r="I1810" s="12" t="str">
        <f t="shared" si="86"/>
        <v/>
      </c>
      <c r="J1810" s="13" t="str">
        <f t="shared" si="84"/>
        <v/>
      </c>
      <c r="K1810" s="13" t="str">
        <f t="shared" si="85"/>
        <v/>
      </c>
    </row>
    <row r="1811" spans="1:11" ht="14.4" x14ac:dyDescent="0.3">
      <c r="A1811" s="61"/>
      <c r="B1811" s="62"/>
      <c r="C1811" s="62"/>
      <c r="D1811" s="62"/>
      <c r="E1811" s="62"/>
      <c r="F1811" s="62"/>
      <c r="G1811" s="124"/>
      <c r="H1811" s="124"/>
      <c r="I1811" s="12" t="str">
        <f t="shared" si="86"/>
        <v/>
      </c>
      <c r="J1811" s="13" t="str">
        <f t="shared" si="84"/>
        <v/>
      </c>
      <c r="K1811" s="13" t="str">
        <f t="shared" si="85"/>
        <v/>
      </c>
    </row>
    <row r="1812" spans="1:11" ht="14.4" x14ac:dyDescent="0.3">
      <c r="A1812" s="61"/>
      <c r="B1812" s="62"/>
      <c r="C1812" s="62"/>
      <c r="D1812" s="62"/>
      <c r="E1812" s="62"/>
      <c r="F1812" s="62"/>
      <c r="G1812" s="124"/>
      <c r="H1812" s="124"/>
      <c r="I1812" s="12" t="str">
        <f t="shared" si="86"/>
        <v/>
      </c>
      <c r="J1812" s="13" t="str">
        <f t="shared" si="84"/>
        <v/>
      </c>
      <c r="K1812" s="13" t="str">
        <f t="shared" si="85"/>
        <v/>
      </c>
    </row>
    <row r="1813" spans="1:11" ht="14.4" x14ac:dyDescent="0.3">
      <c r="A1813" s="61"/>
      <c r="B1813" s="62"/>
      <c r="C1813" s="62"/>
      <c r="D1813" s="62"/>
      <c r="E1813" s="62"/>
      <c r="F1813" s="62"/>
      <c r="G1813" s="124"/>
      <c r="H1813" s="124"/>
      <c r="I1813" s="12" t="str">
        <f t="shared" si="86"/>
        <v/>
      </c>
      <c r="J1813" s="13" t="str">
        <f t="shared" si="84"/>
        <v/>
      </c>
      <c r="K1813" s="13" t="str">
        <f t="shared" si="85"/>
        <v/>
      </c>
    </row>
    <row r="1814" spans="1:11" ht="14.4" x14ac:dyDescent="0.3">
      <c r="A1814" s="61"/>
      <c r="B1814" s="62"/>
      <c r="C1814" s="62"/>
      <c r="D1814" s="62"/>
      <c r="E1814" s="62"/>
      <c r="F1814" s="62"/>
      <c r="G1814" s="124"/>
      <c r="H1814" s="124"/>
      <c r="I1814" s="12" t="str">
        <f t="shared" si="86"/>
        <v/>
      </c>
      <c r="J1814" s="13" t="str">
        <f t="shared" si="84"/>
        <v/>
      </c>
      <c r="K1814" s="13" t="str">
        <f t="shared" si="85"/>
        <v/>
      </c>
    </row>
    <row r="1815" spans="1:11" ht="14.4" x14ac:dyDescent="0.3">
      <c r="A1815" s="61"/>
      <c r="B1815" s="62"/>
      <c r="C1815" s="62"/>
      <c r="D1815" s="62"/>
      <c r="E1815" s="62"/>
      <c r="F1815" s="62"/>
      <c r="G1815" s="124"/>
      <c r="H1815" s="124"/>
      <c r="I1815" s="12" t="str">
        <f t="shared" si="86"/>
        <v/>
      </c>
      <c r="J1815" s="13" t="str">
        <f t="shared" si="84"/>
        <v/>
      </c>
      <c r="K1815" s="13" t="str">
        <f t="shared" si="85"/>
        <v/>
      </c>
    </row>
    <row r="1816" spans="1:11" ht="14.4" x14ac:dyDescent="0.3">
      <c r="A1816" s="61"/>
      <c r="B1816" s="62"/>
      <c r="C1816" s="62"/>
      <c r="D1816" s="62"/>
      <c r="E1816" s="62"/>
      <c r="F1816" s="62"/>
      <c r="G1816" s="124"/>
      <c r="H1816" s="124"/>
      <c r="I1816" s="12" t="str">
        <f t="shared" si="86"/>
        <v/>
      </c>
      <c r="J1816" s="13" t="str">
        <f t="shared" si="84"/>
        <v/>
      </c>
      <c r="K1816" s="13" t="str">
        <f t="shared" si="85"/>
        <v/>
      </c>
    </row>
    <row r="1817" spans="1:11" ht="14.4" x14ac:dyDescent="0.3">
      <c r="A1817" s="61"/>
      <c r="B1817" s="62"/>
      <c r="C1817" s="62"/>
      <c r="D1817" s="62"/>
      <c r="E1817" s="62"/>
      <c r="F1817" s="62"/>
      <c r="G1817" s="124"/>
      <c r="H1817" s="124"/>
      <c r="I1817" s="12" t="str">
        <f t="shared" si="86"/>
        <v/>
      </c>
      <c r="J1817" s="13" t="str">
        <f t="shared" si="84"/>
        <v/>
      </c>
      <c r="K1817" s="13" t="str">
        <f t="shared" si="85"/>
        <v/>
      </c>
    </row>
    <row r="1818" spans="1:11" ht="14.4" x14ac:dyDescent="0.3">
      <c r="A1818" s="61"/>
      <c r="B1818" s="62"/>
      <c r="C1818" s="62"/>
      <c r="D1818" s="62"/>
      <c r="E1818" s="62"/>
      <c r="F1818" s="62"/>
      <c r="G1818" s="124"/>
      <c r="H1818" s="124"/>
      <c r="I1818" s="12" t="str">
        <f t="shared" si="86"/>
        <v/>
      </c>
      <c r="J1818" s="13" t="str">
        <f t="shared" si="84"/>
        <v/>
      </c>
      <c r="K1818" s="13" t="str">
        <f t="shared" si="85"/>
        <v/>
      </c>
    </row>
    <row r="1819" spans="1:11" ht="14.4" x14ac:dyDescent="0.3">
      <c r="A1819" s="61"/>
      <c r="B1819" s="62"/>
      <c r="C1819" s="62"/>
      <c r="D1819" s="62"/>
      <c r="E1819" s="62"/>
      <c r="F1819" s="62"/>
      <c r="G1819" s="124"/>
      <c r="H1819" s="124"/>
      <c r="I1819" s="12" t="str">
        <f t="shared" si="86"/>
        <v/>
      </c>
      <c r="J1819" s="13" t="str">
        <f t="shared" si="84"/>
        <v/>
      </c>
      <c r="K1819" s="13" t="str">
        <f t="shared" si="85"/>
        <v/>
      </c>
    </row>
    <row r="1820" spans="1:11" ht="14.4" x14ac:dyDescent="0.3">
      <c r="A1820" s="61"/>
      <c r="B1820" s="62"/>
      <c r="C1820" s="62"/>
      <c r="D1820" s="62"/>
      <c r="E1820" s="62"/>
      <c r="F1820" s="62"/>
      <c r="G1820" s="124"/>
      <c r="H1820" s="124"/>
      <c r="I1820" s="12" t="str">
        <f t="shared" si="86"/>
        <v/>
      </c>
      <c r="J1820" s="13" t="str">
        <f t="shared" si="84"/>
        <v/>
      </c>
      <c r="K1820" s="13" t="str">
        <f t="shared" si="85"/>
        <v/>
      </c>
    </row>
    <row r="1821" spans="1:11" ht="14.4" x14ac:dyDescent="0.3">
      <c r="A1821" s="61"/>
      <c r="B1821" s="62"/>
      <c r="C1821" s="62"/>
      <c r="D1821" s="62"/>
      <c r="E1821" s="62"/>
      <c r="F1821" s="62"/>
      <c r="G1821" s="124"/>
      <c r="H1821" s="124"/>
      <c r="I1821" s="12" t="str">
        <f t="shared" si="86"/>
        <v/>
      </c>
      <c r="J1821" s="13" t="str">
        <f t="shared" si="84"/>
        <v/>
      </c>
      <c r="K1821" s="13" t="str">
        <f t="shared" si="85"/>
        <v/>
      </c>
    </row>
    <row r="1822" spans="1:11" ht="14.4" x14ac:dyDescent="0.3">
      <c r="A1822" s="61"/>
      <c r="B1822" s="62"/>
      <c r="C1822" s="62"/>
      <c r="D1822" s="62"/>
      <c r="E1822" s="62"/>
      <c r="F1822" s="62"/>
      <c r="G1822" s="124"/>
      <c r="H1822" s="124"/>
      <c r="I1822" s="12" t="str">
        <f t="shared" si="86"/>
        <v/>
      </c>
      <c r="J1822" s="13" t="str">
        <f t="shared" si="84"/>
        <v/>
      </c>
      <c r="K1822" s="13" t="str">
        <f t="shared" si="85"/>
        <v/>
      </c>
    </row>
    <row r="1823" spans="1:11" ht="14.4" x14ac:dyDescent="0.3">
      <c r="A1823" s="61"/>
      <c r="B1823" s="62"/>
      <c r="C1823" s="62"/>
      <c r="D1823" s="62"/>
      <c r="E1823" s="62"/>
      <c r="F1823" s="62"/>
      <c r="G1823" s="124"/>
      <c r="H1823" s="124"/>
      <c r="I1823" s="12" t="str">
        <f t="shared" si="86"/>
        <v/>
      </c>
      <c r="J1823" s="13" t="str">
        <f t="shared" si="84"/>
        <v/>
      </c>
      <c r="K1823" s="13" t="str">
        <f t="shared" si="85"/>
        <v/>
      </c>
    </row>
    <row r="1824" spans="1:11" ht="14.4" x14ac:dyDescent="0.3">
      <c r="A1824" s="61"/>
      <c r="B1824" s="62"/>
      <c r="C1824" s="62"/>
      <c r="D1824" s="62"/>
      <c r="E1824" s="62"/>
      <c r="F1824" s="62"/>
      <c r="G1824" s="124"/>
      <c r="H1824" s="124"/>
      <c r="I1824" s="12" t="str">
        <f t="shared" si="86"/>
        <v/>
      </c>
      <c r="J1824" s="13" t="str">
        <f t="shared" si="84"/>
        <v/>
      </c>
      <c r="K1824" s="13" t="str">
        <f t="shared" si="85"/>
        <v/>
      </c>
    </row>
    <row r="1825" spans="1:11" ht="14.4" x14ac:dyDescent="0.3">
      <c r="A1825" s="61"/>
      <c r="B1825" s="62"/>
      <c r="C1825" s="62"/>
      <c r="D1825" s="62"/>
      <c r="E1825" s="62"/>
      <c r="F1825" s="62"/>
      <c r="G1825" s="124"/>
      <c r="H1825" s="124"/>
      <c r="I1825" s="12" t="str">
        <f t="shared" si="86"/>
        <v/>
      </c>
      <c r="J1825" s="13" t="str">
        <f t="shared" si="84"/>
        <v/>
      </c>
      <c r="K1825" s="13" t="str">
        <f t="shared" si="85"/>
        <v/>
      </c>
    </row>
    <row r="1826" spans="1:11" ht="14.4" x14ac:dyDescent="0.3">
      <c r="A1826" s="61"/>
      <c r="B1826" s="62"/>
      <c r="C1826" s="62"/>
      <c r="D1826" s="62"/>
      <c r="E1826" s="62"/>
      <c r="F1826" s="62"/>
      <c r="G1826" s="124"/>
      <c r="H1826" s="124"/>
      <c r="I1826" s="12" t="str">
        <f t="shared" si="86"/>
        <v/>
      </c>
      <c r="J1826" s="13" t="str">
        <f t="shared" si="84"/>
        <v/>
      </c>
      <c r="K1826" s="13" t="str">
        <f t="shared" si="85"/>
        <v/>
      </c>
    </row>
    <row r="1827" spans="1:11" ht="14.4" x14ac:dyDescent="0.3">
      <c r="A1827" s="61"/>
      <c r="B1827" s="62"/>
      <c r="C1827" s="62"/>
      <c r="D1827" s="62"/>
      <c r="E1827" s="62"/>
      <c r="F1827" s="62"/>
      <c r="G1827" s="124"/>
      <c r="H1827" s="124"/>
      <c r="I1827" s="12" t="str">
        <f t="shared" si="86"/>
        <v/>
      </c>
      <c r="J1827" s="13" t="str">
        <f t="shared" si="84"/>
        <v/>
      </c>
      <c r="K1827" s="13" t="str">
        <f t="shared" si="85"/>
        <v/>
      </c>
    </row>
    <row r="1828" spans="1:11" ht="14.4" x14ac:dyDescent="0.3">
      <c r="A1828" s="61"/>
      <c r="B1828" s="62"/>
      <c r="C1828" s="62"/>
      <c r="D1828" s="62"/>
      <c r="E1828" s="62"/>
      <c r="F1828" s="62"/>
      <c r="G1828" s="124"/>
      <c r="H1828" s="124"/>
      <c r="I1828" s="12" t="str">
        <f t="shared" si="86"/>
        <v/>
      </c>
      <c r="J1828" s="13" t="str">
        <f t="shared" si="84"/>
        <v/>
      </c>
      <c r="K1828" s="13" t="str">
        <f t="shared" si="85"/>
        <v/>
      </c>
    </row>
    <row r="1829" spans="1:11" ht="14.4" x14ac:dyDescent="0.3">
      <c r="A1829" s="61"/>
      <c r="B1829" s="62"/>
      <c r="C1829" s="62"/>
      <c r="D1829" s="62"/>
      <c r="E1829" s="62"/>
      <c r="F1829" s="62"/>
      <c r="G1829" s="124"/>
      <c r="H1829" s="124"/>
      <c r="I1829" s="12" t="str">
        <f t="shared" si="86"/>
        <v/>
      </c>
      <c r="J1829" s="13" t="str">
        <f t="shared" si="84"/>
        <v/>
      </c>
      <c r="K1829" s="13" t="str">
        <f t="shared" si="85"/>
        <v/>
      </c>
    </row>
    <row r="1830" spans="1:11" ht="14.4" x14ac:dyDescent="0.3">
      <c r="A1830" s="61"/>
      <c r="B1830" s="62"/>
      <c r="C1830" s="62"/>
      <c r="D1830" s="62"/>
      <c r="E1830" s="62"/>
      <c r="F1830" s="62"/>
      <c r="G1830" s="124"/>
      <c r="H1830" s="124"/>
      <c r="I1830" s="12" t="str">
        <f t="shared" si="86"/>
        <v/>
      </c>
      <c r="J1830" s="13" t="str">
        <f t="shared" si="84"/>
        <v/>
      </c>
      <c r="K1830" s="13" t="str">
        <f t="shared" si="85"/>
        <v/>
      </c>
    </row>
    <row r="1831" spans="1:11" ht="14.4" x14ac:dyDescent="0.3">
      <c r="A1831" s="61"/>
      <c r="B1831" s="62"/>
      <c r="C1831" s="62"/>
      <c r="D1831" s="62"/>
      <c r="E1831" s="62"/>
      <c r="F1831" s="62"/>
      <c r="G1831" s="124"/>
      <c r="H1831" s="124"/>
      <c r="I1831" s="12" t="str">
        <f t="shared" si="86"/>
        <v/>
      </c>
      <c r="J1831" s="13" t="str">
        <f t="shared" si="84"/>
        <v/>
      </c>
      <c r="K1831" s="13" t="str">
        <f t="shared" si="85"/>
        <v/>
      </c>
    </row>
    <row r="1832" spans="1:11" ht="14.4" x14ac:dyDescent="0.3">
      <c r="A1832" s="61"/>
      <c r="B1832" s="62"/>
      <c r="C1832" s="62"/>
      <c r="D1832" s="62"/>
      <c r="E1832" s="62"/>
      <c r="F1832" s="62"/>
      <c r="G1832" s="124"/>
      <c r="H1832" s="124"/>
      <c r="I1832" s="12" t="str">
        <f t="shared" si="86"/>
        <v/>
      </c>
      <c r="J1832" s="13" t="str">
        <f t="shared" si="84"/>
        <v/>
      </c>
      <c r="K1832" s="13" t="str">
        <f t="shared" si="85"/>
        <v/>
      </c>
    </row>
    <row r="1833" spans="1:11" ht="14.4" x14ac:dyDescent="0.3">
      <c r="A1833" s="61"/>
      <c r="B1833" s="62"/>
      <c r="C1833" s="62"/>
      <c r="D1833" s="62"/>
      <c r="E1833" s="62"/>
      <c r="F1833" s="62"/>
      <c r="G1833" s="124"/>
      <c r="H1833" s="124"/>
      <c r="I1833" s="12" t="str">
        <f t="shared" si="86"/>
        <v/>
      </c>
      <c r="J1833" s="13" t="str">
        <f t="shared" si="84"/>
        <v/>
      </c>
      <c r="K1833" s="13" t="str">
        <f t="shared" si="85"/>
        <v/>
      </c>
    </row>
    <row r="1834" spans="1:11" ht="14.4" x14ac:dyDescent="0.3">
      <c r="A1834" s="61"/>
      <c r="B1834" s="62"/>
      <c r="C1834" s="62"/>
      <c r="D1834" s="62"/>
      <c r="E1834" s="62"/>
      <c r="F1834" s="62"/>
      <c r="G1834" s="124"/>
      <c r="H1834" s="124"/>
      <c r="I1834" s="12" t="str">
        <f t="shared" si="86"/>
        <v/>
      </c>
      <c r="J1834" s="13" t="str">
        <f t="shared" si="84"/>
        <v/>
      </c>
      <c r="K1834" s="13" t="str">
        <f t="shared" si="85"/>
        <v/>
      </c>
    </row>
    <row r="1835" spans="1:11" ht="14.4" x14ac:dyDescent="0.3">
      <c r="A1835" s="61"/>
      <c r="B1835" s="62"/>
      <c r="C1835" s="62"/>
      <c r="D1835" s="62"/>
      <c r="E1835" s="62"/>
      <c r="F1835" s="62"/>
      <c r="G1835" s="124"/>
      <c r="H1835" s="124"/>
      <c r="I1835" s="12" t="str">
        <f t="shared" si="86"/>
        <v/>
      </c>
      <c r="J1835" s="13" t="str">
        <f t="shared" si="84"/>
        <v/>
      </c>
      <c r="K1835" s="13" t="str">
        <f t="shared" si="85"/>
        <v/>
      </c>
    </row>
    <row r="1836" spans="1:11" ht="14.4" x14ac:dyDescent="0.3">
      <c r="A1836" s="61"/>
      <c r="B1836" s="62"/>
      <c r="C1836" s="62"/>
      <c r="D1836" s="62"/>
      <c r="E1836" s="62"/>
      <c r="F1836" s="62"/>
      <c r="G1836" s="124"/>
      <c r="H1836" s="124"/>
      <c r="I1836" s="12" t="str">
        <f t="shared" si="86"/>
        <v/>
      </c>
      <c r="J1836" s="13" t="str">
        <f t="shared" si="84"/>
        <v/>
      </c>
      <c r="K1836" s="13" t="str">
        <f t="shared" si="85"/>
        <v/>
      </c>
    </row>
    <row r="1837" spans="1:11" ht="14.4" x14ac:dyDescent="0.3">
      <c r="A1837" s="61"/>
      <c r="B1837" s="62"/>
      <c r="C1837" s="62"/>
      <c r="D1837" s="62"/>
      <c r="E1837" s="62"/>
      <c r="F1837" s="62"/>
      <c r="G1837" s="124"/>
      <c r="H1837" s="124"/>
      <c r="I1837" s="12" t="str">
        <f t="shared" si="86"/>
        <v/>
      </c>
      <c r="J1837" s="13" t="str">
        <f t="shared" si="84"/>
        <v/>
      </c>
      <c r="K1837" s="13" t="str">
        <f t="shared" si="85"/>
        <v/>
      </c>
    </row>
    <row r="1838" spans="1:11" ht="14.4" x14ac:dyDescent="0.3">
      <c r="A1838" s="61"/>
      <c r="B1838" s="62"/>
      <c r="C1838" s="62"/>
      <c r="D1838" s="62"/>
      <c r="E1838" s="62"/>
      <c r="F1838" s="62"/>
      <c r="G1838" s="124"/>
      <c r="H1838" s="124"/>
      <c r="I1838" s="12" t="str">
        <f t="shared" si="86"/>
        <v/>
      </c>
      <c r="J1838" s="13" t="str">
        <f t="shared" si="84"/>
        <v/>
      </c>
      <c r="K1838" s="13" t="str">
        <f t="shared" si="85"/>
        <v/>
      </c>
    </row>
    <row r="1839" spans="1:11" ht="14.4" x14ac:dyDescent="0.3">
      <c r="A1839" s="61"/>
      <c r="B1839" s="62"/>
      <c r="C1839" s="62"/>
      <c r="D1839" s="62"/>
      <c r="E1839" s="62"/>
      <c r="F1839" s="62"/>
      <c r="G1839" s="124"/>
      <c r="H1839" s="124"/>
      <c r="I1839" s="12" t="str">
        <f t="shared" si="86"/>
        <v/>
      </c>
      <c r="J1839" s="13" t="str">
        <f t="shared" si="84"/>
        <v/>
      </c>
      <c r="K1839" s="13" t="str">
        <f t="shared" si="85"/>
        <v/>
      </c>
    </row>
    <row r="1840" spans="1:11" ht="14.4" x14ac:dyDescent="0.3">
      <c r="A1840" s="61"/>
      <c r="B1840" s="62"/>
      <c r="C1840" s="62"/>
      <c r="D1840" s="62"/>
      <c r="E1840" s="62"/>
      <c r="F1840" s="62"/>
      <c r="G1840" s="124"/>
      <c r="H1840" s="124"/>
      <c r="I1840" s="12" t="str">
        <f t="shared" si="86"/>
        <v/>
      </c>
      <c r="J1840" s="13" t="str">
        <f t="shared" si="84"/>
        <v/>
      </c>
      <c r="K1840" s="13" t="str">
        <f t="shared" si="85"/>
        <v/>
      </c>
    </row>
    <row r="1841" spans="1:11" ht="14.4" x14ac:dyDescent="0.3">
      <c r="A1841" s="61"/>
      <c r="B1841" s="62"/>
      <c r="C1841" s="62"/>
      <c r="D1841" s="62"/>
      <c r="E1841" s="62"/>
      <c r="F1841" s="62"/>
      <c r="G1841" s="124"/>
      <c r="H1841" s="124"/>
      <c r="I1841" s="12" t="str">
        <f t="shared" si="86"/>
        <v/>
      </c>
      <c r="J1841" s="13" t="str">
        <f t="shared" si="84"/>
        <v/>
      </c>
      <c r="K1841" s="13" t="str">
        <f t="shared" si="85"/>
        <v/>
      </c>
    </row>
    <row r="1842" spans="1:11" ht="14.4" x14ac:dyDescent="0.3">
      <c r="A1842" s="61"/>
      <c r="B1842" s="62"/>
      <c r="C1842" s="62"/>
      <c r="D1842" s="62"/>
      <c r="E1842" s="62"/>
      <c r="F1842" s="62"/>
      <c r="G1842" s="124"/>
      <c r="H1842" s="124"/>
      <c r="I1842" s="12" t="str">
        <f t="shared" si="86"/>
        <v/>
      </c>
      <c r="J1842" s="13" t="str">
        <f t="shared" si="84"/>
        <v/>
      </c>
      <c r="K1842" s="13" t="str">
        <f t="shared" si="85"/>
        <v/>
      </c>
    </row>
    <row r="1843" spans="1:11" ht="14.4" x14ac:dyDescent="0.3">
      <c r="A1843" s="61"/>
      <c r="B1843" s="62"/>
      <c r="C1843" s="62"/>
      <c r="D1843" s="62"/>
      <c r="E1843" s="62"/>
      <c r="F1843" s="62"/>
      <c r="G1843" s="124"/>
      <c r="H1843" s="124"/>
      <c r="I1843" s="12" t="str">
        <f t="shared" si="86"/>
        <v/>
      </c>
      <c r="J1843" s="13" t="str">
        <f t="shared" si="84"/>
        <v/>
      </c>
      <c r="K1843" s="13" t="str">
        <f t="shared" si="85"/>
        <v/>
      </c>
    </row>
    <row r="1844" spans="1:11" ht="14.4" x14ac:dyDescent="0.3">
      <c r="A1844" s="61"/>
      <c r="B1844" s="62"/>
      <c r="C1844" s="62"/>
      <c r="D1844" s="62"/>
      <c r="E1844" s="62"/>
      <c r="F1844" s="62"/>
      <c r="G1844" s="124"/>
      <c r="H1844" s="124"/>
      <c r="I1844" s="12" t="str">
        <f t="shared" si="86"/>
        <v/>
      </c>
      <c r="J1844" s="13" t="str">
        <f t="shared" si="84"/>
        <v/>
      </c>
      <c r="K1844" s="13" t="str">
        <f t="shared" si="85"/>
        <v/>
      </c>
    </row>
    <row r="1845" spans="1:11" ht="14.4" x14ac:dyDescent="0.3">
      <c r="A1845" s="61"/>
      <c r="B1845" s="62"/>
      <c r="C1845" s="62"/>
      <c r="D1845" s="62"/>
      <c r="E1845" s="62"/>
      <c r="F1845" s="62"/>
      <c r="G1845" s="124"/>
      <c r="H1845" s="124"/>
      <c r="I1845" s="12" t="str">
        <f t="shared" si="86"/>
        <v/>
      </c>
      <c r="J1845" s="13" t="str">
        <f t="shared" si="84"/>
        <v/>
      </c>
      <c r="K1845" s="13" t="str">
        <f t="shared" si="85"/>
        <v/>
      </c>
    </row>
    <row r="1846" spans="1:11" ht="14.4" x14ac:dyDescent="0.3">
      <c r="A1846" s="61"/>
      <c r="B1846" s="62"/>
      <c r="C1846" s="62"/>
      <c r="D1846" s="62"/>
      <c r="E1846" s="62"/>
      <c r="F1846" s="62"/>
      <c r="G1846" s="124"/>
      <c r="H1846" s="124"/>
      <c r="I1846" s="12" t="str">
        <f t="shared" si="86"/>
        <v/>
      </c>
      <c r="J1846" s="13" t="str">
        <f t="shared" si="84"/>
        <v/>
      </c>
      <c r="K1846" s="13" t="str">
        <f t="shared" si="85"/>
        <v/>
      </c>
    </row>
    <row r="1847" spans="1:11" ht="14.4" x14ac:dyDescent="0.3">
      <c r="A1847" s="61"/>
      <c r="B1847" s="62"/>
      <c r="C1847" s="62"/>
      <c r="D1847" s="62"/>
      <c r="E1847" s="62"/>
      <c r="F1847" s="62"/>
      <c r="G1847" s="124"/>
      <c r="H1847" s="124"/>
      <c r="I1847" s="12" t="str">
        <f t="shared" si="86"/>
        <v/>
      </c>
      <c r="J1847" s="13" t="str">
        <f t="shared" si="84"/>
        <v/>
      </c>
      <c r="K1847" s="13" t="str">
        <f t="shared" si="85"/>
        <v/>
      </c>
    </row>
    <row r="1848" spans="1:11" ht="14.4" x14ac:dyDescent="0.3">
      <c r="A1848" s="61"/>
      <c r="B1848" s="62"/>
      <c r="C1848" s="62"/>
      <c r="D1848" s="62"/>
      <c r="E1848" s="62"/>
      <c r="F1848" s="62"/>
      <c r="G1848" s="124"/>
      <c r="H1848" s="124"/>
      <c r="I1848" s="12" t="str">
        <f t="shared" si="86"/>
        <v/>
      </c>
      <c r="J1848" s="13" t="str">
        <f t="shared" si="84"/>
        <v/>
      </c>
      <c r="K1848" s="13" t="str">
        <f t="shared" si="85"/>
        <v/>
      </c>
    </row>
    <row r="1849" spans="1:11" ht="14.4" x14ac:dyDescent="0.3">
      <c r="A1849" s="61"/>
      <c r="B1849" s="62"/>
      <c r="C1849" s="62"/>
      <c r="D1849" s="62"/>
      <c r="E1849" s="62"/>
      <c r="F1849" s="62"/>
      <c r="G1849" s="124"/>
      <c r="H1849" s="124"/>
      <c r="I1849" s="12" t="str">
        <f t="shared" si="86"/>
        <v/>
      </c>
      <c r="J1849" s="13" t="str">
        <f t="shared" si="84"/>
        <v/>
      </c>
      <c r="K1849" s="13" t="str">
        <f t="shared" si="85"/>
        <v/>
      </c>
    </row>
    <row r="1850" spans="1:11" ht="14.4" x14ac:dyDescent="0.3">
      <c r="A1850" s="61"/>
      <c r="B1850" s="62"/>
      <c r="C1850" s="62"/>
      <c r="D1850" s="62"/>
      <c r="E1850" s="62"/>
      <c r="F1850" s="62"/>
      <c r="G1850" s="124"/>
      <c r="H1850" s="124"/>
      <c r="I1850" s="12" t="str">
        <f t="shared" si="86"/>
        <v/>
      </c>
      <c r="J1850" s="13" t="str">
        <f t="shared" si="84"/>
        <v/>
      </c>
      <c r="K1850" s="13" t="str">
        <f t="shared" si="85"/>
        <v/>
      </c>
    </row>
    <row r="1851" spans="1:11" ht="14.4" x14ac:dyDescent="0.3">
      <c r="A1851" s="61"/>
      <c r="B1851" s="62"/>
      <c r="C1851" s="62"/>
      <c r="D1851" s="62"/>
      <c r="E1851" s="62"/>
      <c r="F1851" s="62"/>
      <c r="G1851" s="124"/>
      <c r="H1851" s="124"/>
      <c r="I1851" s="12" t="str">
        <f t="shared" si="86"/>
        <v/>
      </c>
      <c r="J1851" s="13" t="str">
        <f t="shared" si="84"/>
        <v/>
      </c>
      <c r="K1851" s="13" t="str">
        <f t="shared" si="85"/>
        <v/>
      </c>
    </row>
    <row r="1852" spans="1:11" ht="14.4" x14ac:dyDescent="0.3">
      <c r="A1852" s="61"/>
      <c r="B1852" s="62"/>
      <c r="C1852" s="62"/>
      <c r="D1852" s="62"/>
      <c r="E1852" s="62"/>
      <c r="F1852" s="62"/>
      <c r="G1852" s="124"/>
      <c r="H1852" s="124"/>
      <c r="I1852" s="12" t="str">
        <f t="shared" si="86"/>
        <v/>
      </c>
      <c r="J1852" s="13" t="str">
        <f t="shared" si="84"/>
        <v/>
      </c>
      <c r="K1852" s="13" t="str">
        <f t="shared" si="85"/>
        <v/>
      </c>
    </row>
    <row r="1853" spans="1:11" ht="14.4" x14ac:dyDescent="0.3">
      <c r="A1853" s="61"/>
      <c r="B1853" s="62"/>
      <c r="C1853" s="62"/>
      <c r="D1853" s="62"/>
      <c r="E1853" s="62"/>
      <c r="F1853" s="62"/>
      <c r="G1853" s="124"/>
      <c r="H1853" s="124"/>
      <c r="I1853" s="12" t="str">
        <f t="shared" si="86"/>
        <v/>
      </c>
      <c r="J1853" s="13" t="str">
        <f t="shared" si="84"/>
        <v/>
      </c>
      <c r="K1853" s="13" t="str">
        <f t="shared" si="85"/>
        <v/>
      </c>
    </row>
    <row r="1854" spans="1:11" ht="14.4" x14ac:dyDescent="0.3">
      <c r="A1854" s="61"/>
      <c r="B1854" s="62"/>
      <c r="C1854" s="62"/>
      <c r="D1854" s="62"/>
      <c r="E1854" s="62"/>
      <c r="F1854" s="62"/>
      <c r="G1854" s="124"/>
      <c r="H1854" s="124"/>
      <c r="I1854" s="12" t="str">
        <f t="shared" si="86"/>
        <v/>
      </c>
      <c r="J1854" s="13" t="str">
        <f t="shared" si="84"/>
        <v/>
      </c>
      <c r="K1854" s="13" t="str">
        <f t="shared" si="85"/>
        <v/>
      </c>
    </row>
    <row r="1855" spans="1:11" ht="14.4" x14ac:dyDescent="0.3">
      <c r="A1855" s="61"/>
      <c r="B1855" s="62"/>
      <c r="C1855" s="62"/>
      <c r="D1855" s="62"/>
      <c r="E1855" s="62"/>
      <c r="F1855" s="62"/>
      <c r="G1855" s="124"/>
      <c r="H1855" s="124"/>
      <c r="I1855" s="12" t="str">
        <f t="shared" si="86"/>
        <v/>
      </c>
      <c r="J1855" s="13" t="str">
        <f t="shared" si="84"/>
        <v/>
      </c>
      <c r="K1855" s="13" t="str">
        <f t="shared" si="85"/>
        <v/>
      </c>
    </row>
    <row r="1856" spans="1:11" ht="14.4" x14ac:dyDescent="0.3">
      <c r="A1856" s="61"/>
      <c r="B1856" s="62"/>
      <c r="C1856" s="62"/>
      <c r="D1856" s="62"/>
      <c r="E1856" s="62"/>
      <c r="F1856" s="62"/>
      <c r="G1856" s="124"/>
      <c r="H1856" s="124"/>
      <c r="I1856" s="12" t="str">
        <f t="shared" si="86"/>
        <v/>
      </c>
      <c r="J1856" s="13" t="str">
        <f t="shared" si="84"/>
        <v/>
      </c>
      <c r="K1856" s="13" t="str">
        <f t="shared" si="85"/>
        <v/>
      </c>
    </row>
    <row r="1857" spans="1:11" ht="14.4" x14ac:dyDescent="0.3">
      <c r="A1857" s="61"/>
      <c r="B1857" s="62"/>
      <c r="C1857" s="62"/>
      <c r="D1857" s="62"/>
      <c r="E1857" s="62"/>
      <c r="F1857" s="62"/>
      <c r="G1857" s="124"/>
      <c r="H1857" s="124"/>
      <c r="I1857" s="12" t="str">
        <f t="shared" si="86"/>
        <v/>
      </c>
      <c r="J1857" s="13" t="str">
        <f t="shared" si="84"/>
        <v/>
      </c>
      <c r="K1857" s="13" t="str">
        <f t="shared" si="85"/>
        <v/>
      </c>
    </row>
    <row r="1858" spans="1:11" ht="14.4" x14ac:dyDescent="0.3">
      <c r="A1858" s="61"/>
      <c r="B1858" s="62"/>
      <c r="C1858" s="62"/>
      <c r="D1858" s="62"/>
      <c r="E1858" s="62"/>
      <c r="F1858" s="62"/>
      <c r="G1858" s="124"/>
      <c r="H1858" s="124"/>
      <c r="I1858" s="12" t="str">
        <f t="shared" si="86"/>
        <v/>
      </c>
      <c r="J1858" s="13" t="str">
        <f t="shared" si="84"/>
        <v/>
      </c>
      <c r="K1858" s="13" t="str">
        <f t="shared" si="85"/>
        <v/>
      </c>
    </row>
    <row r="1859" spans="1:11" ht="14.4" x14ac:dyDescent="0.3">
      <c r="A1859" s="61"/>
      <c r="B1859" s="62"/>
      <c r="C1859" s="62"/>
      <c r="D1859" s="62"/>
      <c r="E1859" s="62"/>
      <c r="F1859" s="62"/>
      <c r="G1859" s="124"/>
      <c r="H1859" s="124"/>
      <c r="I1859" s="12" t="str">
        <f t="shared" si="86"/>
        <v/>
      </c>
      <c r="J1859" s="13" t="str">
        <f t="shared" si="84"/>
        <v/>
      </c>
      <c r="K1859" s="13" t="str">
        <f t="shared" si="85"/>
        <v/>
      </c>
    </row>
    <row r="1860" spans="1:11" ht="14.4" x14ac:dyDescent="0.3">
      <c r="A1860" s="61"/>
      <c r="B1860" s="62"/>
      <c r="C1860" s="62"/>
      <c r="D1860" s="62"/>
      <c r="E1860" s="62"/>
      <c r="F1860" s="62"/>
      <c r="G1860" s="124"/>
      <c r="H1860" s="124"/>
      <c r="I1860" s="12" t="str">
        <f t="shared" si="86"/>
        <v/>
      </c>
      <c r="J1860" s="13" t="str">
        <f t="shared" si="84"/>
        <v/>
      </c>
      <c r="K1860" s="13" t="str">
        <f t="shared" si="85"/>
        <v/>
      </c>
    </row>
    <row r="1861" spans="1:11" ht="14.4" x14ac:dyDescent="0.3">
      <c r="A1861" s="61"/>
      <c r="B1861" s="62"/>
      <c r="C1861" s="62"/>
      <c r="D1861" s="62"/>
      <c r="E1861" s="62"/>
      <c r="F1861" s="62"/>
      <c r="G1861" s="124"/>
      <c r="H1861" s="124"/>
      <c r="I1861" s="12" t="str">
        <f t="shared" si="86"/>
        <v/>
      </c>
      <c r="J1861" s="13" t="str">
        <f t="shared" si="84"/>
        <v/>
      </c>
      <c r="K1861" s="13" t="str">
        <f t="shared" si="85"/>
        <v/>
      </c>
    </row>
    <row r="1862" spans="1:11" ht="14.4" x14ac:dyDescent="0.3">
      <c r="A1862" s="61"/>
      <c r="B1862" s="62"/>
      <c r="C1862" s="62"/>
      <c r="D1862" s="62"/>
      <c r="E1862" s="62"/>
      <c r="F1862" s="62"/>
      <c r="G1862" s="124"/>
      <c r="H1862" s="124"/>
      <c r="I1862" s="12" t="str">
        <f t="shared" si="86"/>
        <v/>
      </c>
      <c r="J1862" s="13" t="str">
        <f t="shared" si="84"/>
        <v/>
      </c>
      <c r="K1862" s="13" t="str">
        <f t="shared" si="85"/>
        <v/>
      </c>
    </row>
    <row r="1863" spans="1:11" ht="14.4" x14ac:dyDescent="0.3">
      <c r="A1863" s="61"/>
      <c r="B1863" s="62"/>
      <c r="C1863" s="62"/>
      <c r="D1863" s="62"/>
      <c r="E1863" s="62"/>
      <c r="F1863" s="62"/>
      <c r="G1863" s="124"/>
      <c r="H1863" s="124"/>
      <c r="I1863" s="12" t="str">
        <f t="shared" si="86"/>
        <v/>
      </c>
      <c r="J1863" s="13" t="str">
        <f t="shared" si="84"/>
        <v/>
      </c>
      <c r="K1863" s="13" t="str">
        <f t="shared" si="85"/>
        <v/>
      </c>
    </row>
    <row r="1864" spans="1:11" ht="14.4" x14ac:dyDescent="0.3">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4.4" x14ac:dyDescent="0.3">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4.4" x14ac:dyDescent="0.3">
      <c r="A1866" s="61"/>
      <c r="B1866" s="62"/>
      <c r="C1866" s="62"/>
      <c r="D1866" s="62"/>
      <c r="E1866" s="62"/>
      <c r="F1866" s="62"/>
      <c r="G1866" s="124"/>
      <c r="H1866" s="124"/>
      <c r="I1866" s="12" t="str">
        <f t="shared" si="89"/>
        <v/>
      </c>
      <c r="J1866" s="13" t="str">
        <f t="shared" si="87"/>
        <v/>
      </c>
      <c r="K1866" s="13" t="str">
        <f t="shared" si="88"/>
        <v/>
      </c>
    </row>
    <row r="1867" spans="1:11" ht="14.4" x14ac:dyDescent="0.3">
      <c r="A1867" s="61"/>
      <c r="B1867" s="62"/>
      <c r="C1867" s="62"/>
      <c r="D1867" s="62"/>
      <c r="E1867" s="62"/>
      <c r="F1867" s="62"/>
      <c r="G1867" s="124"/>
      <c r="H1867" s="124"/>
      <c r="I1867" s="12" t="str">
        <f t="shared" si="89"/>
        <v/>
      </c>
      <c r="J1867" s="13" t="str">
        <f t="shared" si="87"/>
        <v/>
      </c>
      <c r="K1867" s="13" t="str">
        <f t="shared" si="88"/>
        <v/>
      </c>
    </row>
    <row r="1868" spans="1:11" ht="14.4" x14ac:dyDescent="0.3">
      <c r="A1868" s="61"/>
      <c r="B1868" s="62"/>
      <c r="C1868" s="62"/>
      <c r="D1868" s="62"/>
      <c r="E1868" s="62"/>
      <c r="F1868" s="62"/>
      <c r="G1868" s="124"/>
      <c r="H1868" s="124"/>
      <c r="I1868" s="12" t="str">
        <f t="shared" si="89"/>
        <v/>
      </c>
      <c r="J1868" s="13" t="str">
        <f t="shared" si="87"/>
        <v/>
      </c>
      <c r="K1868" s="13" t="str">
        <f t="shared" si="88"/>
        <v/>
      </c>
    </row>
    <row r="1869" spans="1:11" ht="14.4" x14ac:dyDescent="0.3">
      <c r="A1869" s="61"/>
      <c r="B1869" s="62"/>
      <c r="C1869" s="62"/>
      <c r="D1869" s="62"/>
      <c r="E1869" s="62"/>
      <c r="F1869" s="62"/>
      <c r="G1869" s="124"/>
      <c r="H1869" s="124"/>
      <c r="I1869" s="12" t="str">
        <f t="shared" si="89"/>
        <v/>
      </c>
      <c r="J1869" s="13" t="str">
        <f t="shared" si="87"/>
        <v/>
      </c>
      <c r="K1869" s="13" t="str">
        <f t="shared" si="88"/>
        <v/>
      </c>
    </row>
    <row r="1870" spans="1:11" ht="14.4" x14ac:dyDescent="0.3">
      <c r="A1870" s="61"/>
      <c r="B1870" s="62"/>
      <c r="C1870" s="62"/>
      <c r="D1870" s="62"/>
      <c r="E1870" s="62"/>
      <c r="F1870" s="62"/>
      <c r="G1870" s="124"/>
      <c r="H1870" s="124"/>
      <c r="I1870" s="12" t="str">
        <f t="shared" si="89"/>
        <v/>
      </c>
      <c r="J1870" s="13" t="str">
        <f t="shared" si="87"/>
        <v/>
      </c>
      <c r="K1870" s="13" t="str">
        <f t="shared" si="88"/>
        <v/>
      </c>
    </row>
    <row r="1871" spans="1:11" ht="14.4" x14ac:dyDescent="0.3">
      <c r="A1871" s="61"/>
      <c r="B1871" s="62"/>
      <c r="C1871" s="62"/>
      <c r="D1871" s="62"/>
      <c r="E1871" s="62"/>
      <c r="F1871" s="62"/>
      <c r="G1871" s="124"/>
      <c r="H1871" s="124"/>
      <c r="I1871" s="12" t="str">
        <f t="shared" si="89"/>
        <v/>
      </c>
      <c r="J1871" s="13" t="str">
        <f t="shared" si="87"/>
        <v/>
      </c>
      <c r="K1871" s="13" t="str">
        <f t="shared" si="88"/>
        <v/>
      </c>
    </row>
    <row r="1872" spans="1:11" ht="14.4" x14ac:dyDescent="0.3">
      <c r="A1872" s="61"/>
      <c r="B1872" s="62"/>
      <c r="C1872" s="62"/>
      <c r="D1872" s="62"/>
      <c r="E1872" s="62"/>
      <c r="F1872" s="62"/>
      <c r="G1872" s="124"/>
      <c r="H1872" s="124"/>
      <c r="I1872" s="12" t="str">
        <f t="shared" si="89"/>
        <v/>
      </c>
      <c r="J1872" s="13" t="str">
        <f t="shared" si="87"/>
        <v/>
      </c>
      <c r="K1872" s="13" t="str">
        <f t="shared" si="88"/>
        <v/>
      </c>
    </row>
    <row r="1873" spans="1:11" ht="14.4" x14ac:dyDescent="0.3">
      <c r="A1873" s="61"/>
      <c r="B1873" s="62"/>
      <c r="C1873" s="62"/>
      <c r="D1873" s="62"/>
      <c r="E1873" s="62"/>
      <c r="F1873" s="62"/>
      <c r="G1873" s="124"/>
      <c r="H1873" s="124"/>
      <c r="I1873" s="12" t="str">
        <f t="shared" si="89"/>
        <v/>
      </c>
      <c r="J1873" s="13" t="str">
        <f t="shared" si="87"/>
        <v/>
      </c>
      <c r="K1873" s="13" t="str">
        <f t="shared" si="88"/>
        <v/>
      </c>
    </row>
    <row r="1874" spans="1:11" ht="14.4" x14ac:dyDescent="0.3">
      <c r="A1874" s="61"/>
      <c r="B1874" s="62"/>
      <c r="C1874" s="62"/>
      <c r="D1874" s="62"/>
      <c r="E1874" s="62"/>
      <c r="F1874" s="62"/>
      <c r="G1874" s="124"/>
      <c r="H1874" s="124"/>
      <c r="I1874" s="12" t="str">
        <f t="shared" si="89"/>
        <v/>
      </c>
      <c r="J1874" s="13" t="str">
        <f t="shared" si="87"/>
        <v/>
      </c>
      <c r="K1874" s="13" t="str">
        <f t="shared" si="88"/>
        <v/>
      </c>
    </row>
    <row r="1875" spans="1:11" ht="14.4" x14ac:dyDescent="0.3">
      <c r="A1875" s="61"/>
      <c r="B1875" s="62"/>
      <c r="C1875" s="62"/>
      <c r="D1875" s="62"/>
      <c r="E1875" s="62"/>
      <c r="F1875" s="62"/>
      <c r="G1875" s="124"/>
      <c r="H1875" s="124"/>
      <c r="I1875" s="12" t="str">
        <f t="shared" si="89"/>
        <v/>
      </c>
      <c r="J1875" s="13" t="str">
        <f t="shared" si="87"/>
        <v/>
      </c>
      <c r="K1875" s="13" t="str">
        <f t="shared" si="88"/>
        <v/>
      </c>
    </row>
    <row r="1876" spans="1:11" ht="14.4" x14ac:dyDescent="0.3">
      <c r="A1876" s="61"/>
      <c r="B1876" s="62"/>
      <c r="C1876" s="62"/>
      <c r="D1876" s="62"/>
      <c r="E1876" s="62"/>
      <c r="F1876" s="62"/>
      <c r="G1876" s="124"/>
      <c r="H1876" s="124"/>
      <c r="I1876" s="12" t="str">
        <f t="shared" si="89"/>
        <v/>
      </c>
      <c r="J1876" s="13" t="str">
        <f t="shared" si="87"/>
        <v/>
      </c>
      <c r="K1876" s="13" t="str">
        <f t="shared" si="88"/>
        <v/>
      </c>
    </row>
    <row r="1877" spans="1:11" ht="14.4" x14ac:dyDescent="0.3">
      <c r="A1877" s="61"/>
      <c r="B1877" s="62"/>
      <c r="C1877" s="62"/>
      <c r="D1877" s="62"/>
      <c r="E1877" s="62"/>
      <c r="F1877" s="62"/>
      <c r="G1877" s="124"/>
      <c r="H1877" s="124"/>
      <c r="I1877" s="12" t="str">
        <f t="shared" si="89"/>
        <v/>
      </c>
      <c r="J1877" s="13" t="str">
        <f t="shared" si="87"/>
        <v/>
      </c>
      <c r="K1877" s="13" t="str">
        <f t="shared" si="88"/>
        <v/>
      </c>
    </row>
    <row r="1878" spans="1:11" ht="14.4" x14ac:dyDescent="0.3">
      <c r="A1878" s="61"/>
      <c r="B1878" s="62"/>
      <c r="C1878" s="62"/>
      <c r="D1878" s="62"/>
      <c r="E1878" s="62"/>
      <c r="F1878" s="62"/>
      <c r="G1878" s="124"/>
      <c r="H1878" s="124"/>
      <c r="I1878" s="12" t="str">
        <f t="shared" si="89"/>
        <v/>
      </c>
      <c r="J1878" s="13" t="str">
        <f t="shared" si="87"/>
        <v/>
      </c>
      <c r="K1878" s="13" t="str">
        <f t="shared" si="88"/>
        <v/>
      </c>
    </row>
    <row r="1879" spans="1:11" ht="14.4" x14ac:dyDescent="0.3">
      <c r="A1879" s="61"/>
      <c r="B1879" s="62"/>
      <c r="C1879" s="62"/>
      <c r="D1879" s="62"/>
      <c r="E1879" s="62"/>
      <c r="F1879" s="62"/>
      <c r="G1879" s="124"/>
      <c r="H1879" s="124"/>
      <c r="I1879" s="12" t="str">
        <f t="shared" si="89"/>
        <v/>
      </c>
      <c r="J1879" s="13" t="str">
        <f t="shared" si="87"/>
        <v/>
      </c>
      <c r="K1879" s="13" t="str">
        <f t="shared" si="88"/>
        <v/>
      </c>
    </row>
    <row r="1880" spans="1:11" ht="14.4" x14ac:dyDescent="0.3">
      <c r="A1880" s="61"/>
      <c r="B1880" s="62"/>
      <c r="C1880" s="62"/>
      <c r="D1880" s="62"/>
      <c r="E1880" s="62"/>
      <c r="F1880" s="62"/>
      <c r="G1880" s="124"/>
      <c r="H1880" s="124"/>
      <c r="I1880" s="12" t="str">
        <f t="shared" si="89"/>
        <v/>
      </c>
      <c r="J1880" s="13" t="str">
        <f t="shared" si="87"/>
        <v/>
      </c>
      <c r="K1880" s="13" t="str">
        <f t="shared" si="88"/>
        <v/>
      </c>
    </row>
    <row r="1881" spans="1:11" ht="14.4" x14ac:dyDescent="0.3">
      <c r="A1881" s="61"/>
      <c r="B1881" s="62"/>
      <c r="C1881" s="62"/>
      <c r="D1881" s="62"/>
      <c r="E1881" s="62"/>
      <c r="F1881" s="62"/>
      <c r="G1881" s="124"/>
      <c r="H1881" s="124"/>
      <c r="I1881" s="12" t="str">
        <f t="shared" si="89"/>
        <v/>
      </c>
      <c r="J1881" s="13" t="str">
        <f t="shared" si="87"/>
        <v/>
      </c>
      <c r="K1881" s="13" t="str">
        <f t="shared" si="88"/>
        <v/>
      </c>
    </row>
    <row r="1882" spans="1:11" ht="14.4" x14ac:dyDescent="0.3">
      <c r="A1882" s="61"/>
      <c r="B1882" s="62"/>
      <c r="C1882" s="62"/>
      <c r="D1882" s="62"/>
      <c r="E1882" s="62"/>
      <c r="F1882" s="62"/>
      <c r="G1882" s="124"/>
      <c r="H1882" s="124"/>
      <c r="I1882" s="12" t="str">
        <f t="shared" si="89"/>
        <v/>
      </c>
      <c r="J1882" s="13" t="str">
        <f t="shared" si="87"/>
        <v/>
      </c>
      <c r="K1882" s="13" t="str">
        <f t="shared" si="88"/>
        <v/>
      </c>
    </row>
    <row r="1883" spans="1:11" ht="14.4" x14ac:dyDescent="0.3">
      <c r="A1883" s="61"/>
      <c r="B1883" s="62"/>
      <c r="C1883" s="62"/>
      <c r="D1883" s="62"/>
      <c r="E1883" s="62"/>
      <c r="F1883" s="62"/>
      <c r="G1883" s="124"/>
      <c r="H1883" s="124"/>
      <c r="I1883" s="12" t="str">
        <f t="shared" si="89"/>
        <v/>
      </c>
      <c r="J1883" s="13" t="str">
        <f t="shared" si="87"/>
        <v/>
      </c>
      <c r="K1883" s="13" t="str">
        <f t="shared" si="88"/>
        <v/>
      </c>
    </row>
    <row r="1884" spans="1:11" ht="14.4" x14ac:dyDescent="0.3">
      <c r="A1884" s="61"/>
      <c r="B1884" s="62"/>
      <c r="C1884" s="62"/>
      <c r="D1884" s="62"/>
      <c r="E1884" s="62"/>
      <c r="F1884" s="62"/>
      <c r="G1884" s="124"/>
      <c r="H1884" s="124"/>
      <c r="I1884" s="12" t="str">
        <f t="shared" si="89"/>
        <v/>
      </c>
      <c r="J1884" s="13" t="str">
        <f t="shared" si="87"/>
        <v/>
      </c>
      <c r="K1884" s="13" t="str">
        <f t="shared" si="88"/>
        <v/>
      </c>
    </row>
    <row r="1885" spans="1:11" ht="14.4" x14ac:dyDescent="0.3">
      <c r="A1885" s="61"/>
      <c r="B1885" s="62"/>
      <c r="C1885" s="62"/>
      <c r="D1885" s="62"/>
      <c r="E1885" s="62"/>
      <c r="F1885" s="62"/>
      <c r="G1885" s="124"/>
      <c r="H1885" s="124"/>
      <c r="I1885" s="12" t="str">
        <f t="shared" si="89"/>
        <v/>
      </c>
      <c r="J1885" s="13" t="str">
        <f t="shared" si="87"/>
        <v/>
      </c>
      <c r="K1885" s="13" t="str">
        <f t="shared" si="88"/>
        <v/>
      </c>
    </row>
    <row r="1886" spans="1:11" ht="14.4" x14ac:dyDescent="0.3">
      <c r="A1886" s="61"/>
      <c r="B1886" s="62"/>
      <c r="C1886" s="62"/>
      <c r="D1886" s="62"/>
      <c r="E1886" s="62"/>
      <c r="F1886" s="62"/>
      <c r="G1886" s="124"/>
      <c r="H1886" s="124"/>
      <c r="I1886" s="12" t="str">
        <f t="shared" si="89"/>
        <v/>
      </c>
      <c r="J1886" s="13" t="str">
        <f t="shared" si="87"/>
        <v/>
      </c>
      <c r="K1886" s="13" t="str">
        <f t="shared" si="88"/>
        <v/>
      </c>
    </row>
    <row r="1887" spans="1:11" ht="14.4" x14ac:dyDescent="0.3">
      <c r="A1887" s="61"/>
      <c r="B1887" s="62"/>
      <c r="C1887" s="62"/>
      <c r="D1887" s="62"/>
      <c r="E1887" s="62"/>
      <c r="F1887" s="62"/>
      <c r="G1887" s="124"/>
      <c r="H1887" s="124"/>
      <c r="I1887" s="12" t="str">
        <f t="shared" si="89"/>
        <v/>
      </c>
      <c r="J1887" s="13" t="str">
        <f t="shared" si="87"/>
        <v/>
      </c>
      <c r="K1887" s="13" t="str">
        <f t="shared" si="88"/>
        <v/>
      </c>
    </row>
    <row r="1888" spans="1:11" ht="14.4" x14ac:dyDescent="0.3">
      <c r="A1888" s="61"/>
      <c r="B1888" s="62"/>
      <c r="C1888" s="62"/>
      <c r="D1888" s="62"/>
      <c r="E1888" s="62"/>
      <c r="F1888" s="62"/>
      <c r="G1888" s="124"/>
      <c r="H1888" s="124"/>
      <c r="I1888" s="12" t="str">
        <f t="shared" si="89"/>
        <v/>
      </c>
      <c r="J1888" s="13" t="str">
        <f t="shared" si="87"/>
        <v/>
      </c>
      <c r="K1888" s="13" t="str">
        <f t="shared" si="88"/>
        <v/>
      </c>
    </row>
    <row r="1889" spans="1:11" ht="14.4" x14ac:dyDescent="0.3">
      <c r="A1889" s="61"/>
      <c r="B1889" s="62"/>
      <c r="C1889" s="62"/>
      <c r="D1889" s="62"/>
      <c r="E1889" s="62"/>
      <c r="F1889" s="62"/>
      <c r="G1889" s="124"/>
      <c r="H1889" s="124"/>
      <c r="I1889" s="12" t="str">
        <f t="shared" si="89"/>
        <v/>
      </c>
      <c r="J1889" s="13" t="str">
        <f t="shared" si="87"/>
        <v/>
      </c>
      <c r="K1889" s="13" t="str">
        <f t="shared" si="88"/>
        <v/>
      </c>
    </row>
    <row r="1890" spans="1:11" ht="14.4" x14ac:dyDescent="0.3">
      <c r="A1890" s="61"/>
      <c r="B1890" s="62"/>
      <c r="C1890" s="62"/>
      <c r="D1890" s="62"/>
      <c r="E1890" s="62"/>
      <c r="F1890" s="62"/>
      <c r="G1890" s="124"/>
      <c r="H1890" s="124"/>
      <c r="I1890" s="12" t="str">
        <f t="shared" si="89"/>
        <v/>
      </c>
      <c r="J1890" s="13" t="str">
        <f t="shared" si="87"/>
        <v/>
      </c>
      <c r="K1890" s="13" t="str">
        <f t="shared" si="88"/>
        <v/>
      </c>
    </row>
    <row r="1891" spans="1:11" ht="14.4" x14ac:dyDescent="0.3">
      <c r="A1891" s="61"/>
      <c r="B1891" s="62"/>
      <c r="C1891" s="62"/>
      <c r="D1891" s="62"/>
      <c r="E1891" s="62"/>
      <c r="F1891" s="62"/>
      <c r="G1891" s="124"/>
      <c r="H1891" s="124"/>
      <c r="I1891" s="12" t="str">
        <f t="shared" si="89"/>
        <v/>
      </c>
      <c r="J1891" s="13" t="str">
        <f t="shared" si="87"/>
        <v/>
      </c>
      <c r="K1891" s="13" t="str">
        <f t="shared" si="88"/>
        <v/>
      </c>
    </row>
    <row r="1892" spans="1:11" ht="14.4" x14ac:dyDescent="0.3">
      <c r="A1892" s="61"/>
      <c r="B1892" s="62"/>
      <c r="C1892" s="62"/>
      <c r="D1892" s="62"/>
      <c r="E1892" s="62"/>
      <c r="F1892" s="62"/>
      <c r="G1892" s="124"/>
      <c r="H1892" s="124"/>
      <c r="I1892" s="12" t="str">
        <f t="shared" si="89"/>
        <v/>
      </c>
      <c r="J1892" s="13" t="str">
        <f t="shared" si="87"/>
        <v/>
      </c>
      <c r="K1892" s="13" t="str">
        <f t="shared" si="88"/>
        <v/>
      </c>
    </row>
    <row r="1893" spans="1:11" ht="14.4" x14ac:dyDescent="0.3">
      <c r="A1893" s="61"/>
      <c r="B1893" s="62"/>
      <c r="C1893" s="62"/>
      <c r="D1893" s="62"/>
      <c r="E1893" s="62"/>
      <c r="F1893" s="62"/>
      <c r="G1893" s="124"/>
      <c r="H1893" s="124"/>
      <c r="I1893" s="12" t="str">
        <f t="shared" si="89"/>
        <v/>
      </c>
      <c r="J1893" s="13" t="str">
        <f t="shared" si="87"/>
        <v/>
      </c>
      <c r="K1893" s="13" t="str">
        <f t="shared" si="88"/>
        <v/>
      </c>
    </row>
    <row r="1894" spans="1:11" ht="14.4" x14ac:dyDescent="0.3">
      <c r="A1894" s="61"/>
      <c r="B1894" s="62"/>
      <c r="C1894" s="62"/>
      <c r="D1894" s="62"/>
      <c r="E1894" s="62"/>
      <c r="F1894" s="62"/>
      <c r="G1894" s="124"/>
      <c r="H1894" s="124"/>
      <c r="I1894" s="12" t="str">
        <f t="shared" si="89"/>
        <v/>
      </c>
      <c r="J1894" s="13" t="str">
        <f t="shared" si="87"/>
        <v/>
      </c>
      <c r="K1894" s="13" t="str">
        <f t="shared" si="88"/>
        <v/>
      </c>
    </row>
    <row r="1895" spans="1:11" ht="14.4" x14ac:dyDescent="0.3">
      <c r="A1895" s="61"/>
      <c r="B1895" s="62"/>
      <c r="C1895" s="62"/>
      <c r="D1895" s="62"/>
      <c r="E1895" s="62"/>
      <c r="F1895" s="62"/>
      <c r="G1895" s="124"/>
      <c r="H1895" s="124"/>
      <c r="I1895" s="12" t="str">
        <f t="shared" si="89"/>
        <v/>
      </c>
      <c r="J1895" s="13" t="str">
        <f t="shared" si="87"/>
        <v/>
      </c>
      <c r="K1895" s="13" t="str">
        <f t="shared" si="88"/>
        <v/>
      </c>
    </row>
    <row r="1896" spans="1:11" ht="14.4" x14ac:dyDescent="0.3">
      <c r="A1896" s="61"/>
      <c r="B1896" s="62"/>
      <c r="C1896" s="62"/>
      <c r="D1896" s="62"/>
      <c r="E1896" s="62"/>
      <c r="F1896" s="62"/>
      <c r="G1896" s="124"/>
      <c r="H1896" s="124"/>
      <c r="I1896" s="12" t="str">
        <f t="shared" si="89"/>
        <v/>
      </c>
      <c r="J1896" s="13" t="str">
        <f t="shared" si="87"/>
        <v/>
      </c>
      <c r="K1896" s="13" t="str">
        <f t="shared" si="88"/>
        <v/>
      </c>
    </row>
    <row r="1897" spans="1:11" ht="14.4" x14ac:dyDescent="0.3">
      <c r="A1897" s="61"/>
      <c r="B1897" s="62"/>
      <c r="C1897" s="62"/>
      <c r="D1897" s="62"/>
      <c r="E1897" s="62"/>
      <c r="F1897" s="62"/>
      <c r="G1897" s="124"/>
      <c r="H1897" s="124"/>
      <c r="I1897" s="12" t="str">
        <f t="shared" si="89"/>
        <v/>
      </c>
      <c r="J1897" s="13" t="str">
        <f t="shared" si="87"/>
        <v/>
      </c>
      <c r="K1897" s="13" t="str">
        <f t="shared" si="88"/>
        <v/>
      </c>
    </row>
    <row r="1898" spans="1:11" ht="14.4" x14ac:dyDescent="0.3">
      <c r="A1898" s="61"/>
      <c r="B1898" s="62"/>
      <c r="C1898" s="62"/>
      <c r="D1898" s="62"/>
      <c r="E1898" s="62"/>
      <c r="F1898" s="62"/>
      <c r="G1898" s="124"/>
      <c r="H1898" s="124"/>
      <c r="I1898" s="12" t="str">
        <f t="shared" si="89"/>
        <v/>
      </c>
      <c r="J1898" s="13" t="str">
        <f t="shared" si="87"/>
        <v/>
      </c>
      <c r="K1898" s="13" t="str">
        <f t="shared" si="88"/>
        <v/>
      </c>
    </row>
    <row r="1899" spans="1:11" ht="14.4" x14ac:dyDescent="0.3">
      <c r="A1899" s="61"/>
      <c r="B1899" s="62"/>
      <c r="C1899" s="62"/>
      <c r="D1899" s="62"/>
      <c r="E1899" s="62"/>
      <c r="F1899" s="62"/>
      <c r="G1899" s="124"/>
      <c r="H1899" s="124"/>
      <c r="I1899" s="12" t="str">
        <f t="shared" si="89"/>
        <v/>
      </c>
      <c r="J1899" s="13" t="str">
        <f t="shared" si="87"/>
        <v/>
      </c>
      <c r="K1899" s="13" t="str">
        <f t="shared" si="88"/>
        <v/>
      </c>
    </row>
    <row r="1900" spans="1:11" ht="14.4" x14ac:dyDescent="0.3">
      <c r="A1900" s="61"/>
      <c r="B1900" s="62"/>
      <c r="C1900" s="62"/>
      <c r="D1900" s="62"/>
      <c r="E1900" s="62"/>
      <c r="F1900" s="62"/>
      <c r="G1900" s="124"/>
      <c r="H1900" s="124"/>
      <c r="I1900" s="12" t="str">
        <f t="shared" si="89"/>
        <v/>
      </c>
      <c r="J1900" s="13" t="str">
        <f t="shared" si="87"/>
        <v/>
      </c>
      <c r="K1900" s="13" t="str">
        <f t="shared" si="88"/>
        <v/>
      </c>
    </row>
    <row r="1901" spans="1:11" ht="14.4" x14ac:dyDescent="0.3">
      <c r="A1901" s="61"/>
      <c r="B1901" s="62"/>
      <c r="C1901" s="62"/>
      <c r="D1901" s="62"/>
      <c r="E1901" s="62"/>
      <c r="F1901" s="62"/>
      <c r="G1901" s="124"/>
      <c r="H1901" s="124"/>
      <c r="I1901" s="12" t="str">
        <f t="shared" si="89"/>
        <v/>
      </c>
      <c r="J1901" s="13" t="str">
        <f t="shared" si="87"/>
        <v/>
      </c>
      <c r="K1901" s="13" t="str">
        <f t="shared" si="88"/>
        <v/>
      </c>
    </row>
    <row r="1902" spans="1:11" ht="14.4" x14ac:dyDescent="0.3">
      <c r="A1902" s="61"/>
      <c r="B1902" s="62"/>
      <c r="C1902" s="62"/>
      <c r="D1902" s="62"/>
      <c r="E1902" s="62"/>
      <c r="F1902" s="62"/>
      <c r="G1902" s="124"/>
      <c r="H1902" s="124"/>
      <c r="I1902" s="12" t="str">
        <f t="shared" si="89"/>
        <v/>
      </c>
      <c r="J1902" s="13" t="str">
        <f t="shared" si="87"/>
        <v/>
      </c>
      <c r="K1902" s="13" t="str">
        <f t="shared" si="88"/>
        <v/>
      </c>
    </row>
    <row r="1903" spans="1:11" ht="14.4" x14ac:dyDescent="0.3">
      <c r="A1903" s="61"/>
      <c r="B1903" s="62"/>
      <c r="C1903" s="62"/>
      <c r="D1903" s="62"/>
      <c r="E1903" s="62"/>
      <c r="F1903" s="62"/>
      <c r="G1903" s="124"/>
      <c r="H1903" s="124"/>
      <c r="I1903" s="12" t="str">
        <f t="shared" si="89"/>
        <v/>
      </c>
      <c r="J1903" s="13" t="str">
        <f t="shared" si="87"/>
        <v/>
      </c>
      <c r="K1903" s="13" t="str">
        <f t="shared" si="88"/>
        <v/>
      </c>
    </row>
    <row r="1904" spans="1:11" ht="14.4" x14ac:dyDescent="0.3">
      <c r="A1904" s="61"/>
      <c r="B1904" s="62"/>
      <c r="C1904" s="62"/>
      <c r="D1904" s="62"/>
      <c r="E1904" s="62"/>
      <c r="F1904" s="62"/>
      <c r="G1904" s="124"/>
      <c r="H1904" s="124"/>
      <c r="I1904" s="12" t="str">
        <f t="shared" si="89"/>
        <v/>
      </c>
      <c r="J1904" s="13" t="str">
        <f t="shared" si="87"/>
        <v/>
      </c>
      <c r="K1904" s="13" t="str">
        <f t="shared" si="88"/>
        <v/>
      </c>
    </row>
    <row r="1905" spans="1:11" ht="14.4" x14ac:dyDescent="0.3">
      <c r="A1905" s="61"/>
      <c r="B1905" s="62"/>
      <c r="C1905" s="62"/>
      <c r="D1905" s="62"/>
      <c r="E1905" s="62"/>
      <c r="F1905" s="62"/>
      <c r="G1905" s="124"/>
      <c r="H1905" s="124"/>
      <c r="I1905" s="12" t="str">
        <f t="shared" si="89"/>
        <v/>
      </c>
      <c r="J1905" s="13" t="str">
        <f t="shared" si="87"/>
        <v/>
      </c>
      <c r="K1905" s="13" t="str">
        <f t="shared" si="88"/>
        <v/>
      </c>
    </row>
    <row r="1906" spans="1:11" ht="14.4" x14ac:dyDescent="0.3">
      <c r="A1906" s="61"/>
      <c r="B1906" s="62"/>
      <c r="C1906" s="62"/>
      <c r="D1906" s="62"/>
      <c r="E1906" s="62"/>
      <c r="F1906" s="62"/>
      <c r="G1906" s="124"/>
      <c r="H1906" s="124"/>
      <c r="I1906" s="12" t="str">
        <f t="shared" si="89"/>
        <v/>
      </c>
      <c r="J1906" s="13" t="str">
        <f t="shared" si="87"/>
        <v/>
      </c>
      <c r="K1906" s="13" t="str">
        <f t="shared" si="88"/>
        <v/>
      </c>
    </row>
    <row r="1907" spans="1:11" ht="14.4" x14ac:dyDescent="0.3">
      <c r="A1907" s="61"/>
      <c r="B1907" s="62"/>
      <c r="C1907" s="62"/>
      <c r="D1907" s="62"/>
      <c r="E1907" s="62"/>
      <c r="F1907" s="62"/>
      <c r="G1907" s="124"/>
      <c r="H1907" s="124"/>
      <c r="I1907" s="12" t="str">
        <f t="shared" si="89"/>
        <v/>
      </c>
      <c r="J1907" s="13" t="str">
        <f t="shared" si="87"/>
        <v/>
      </c>
      <c r="K1907" s="13" t="str">
        <f t="shared" si="88"/>
        <v/>
      </c>
    </row>
    <row r="1908" spans="1:11" ht="14.4" x14ac:dyDescent="0.3">
      <c r="A1908" s="61"/>
      <c r="B1908" s="62"/>
      <c r="C1908" s="62"/>
      <c r="D1908" s="62"/>
      <c r="E1908" s="62"/>
      <c r="F1908" s="62"/>
      <c r="G1908" s="124"/>
      <c r="H1908" s="124"/>
      <c r="I1908" s="12" t="str">
        <f t="shared" si="89"/>
        <v/>
      </c>
      <c r="J1908" s="13" t="str">
        <f t="shared" si="87"/>
        <v/>
      </c>
      <c r="K1908" s="13" t="str">
        <f t="shared" si="88"/>
        <v/>
      </c>
    </row>
    <row r="1909" spans="1:11" ht="14.4" x14ac:dyDescent="0.3">
      <c r="A1909" s="61"/>
      <c r="B1909" s="62"/>
      <c r="C1909" s="62"/>
      <c r="D1909" s="62"/>
      <c r="E1909" s="62"/>
      <c r="F1909" s="62"/>
      <c r="G1909" s="124"/>
      <c r="H1909" s="124"/>
      <c r="I1909" s="12" t="str">
        <f t="shared" si="89"/>
        <v/>
      </c>
      <c r="J1909" s="13" t="str">
        <f t="shared" si="87"/>
        <v/>
      </c>
      <c r="K1909" s="13" t="str">
        <f t="shared" si="88"/>
        <v/>
      </c>
    </row>
    <row r="1910" spans="1:11" ht="14.4" x14ac:dyDescent="0.3">
      <c r="A1910" s="61"/>
      <c r="B1910" s="62"/>
      <c r="C1910" s="62"/>
      <c r="D1910" s="62"/>
      <c r="E1910" s="62"/>
      <c r="F1910" s="62"/>
      <c r="G1910" s="124"/>
      <c r="H1910" s="124"/>
      <c r="I1910" s="12" t="str">
        <f t="shared" si="89"/>
        <v/>
      </c>
      <c r="J1910" s="13" t="str">
        <f t="shared" si="87"/>
        <v/>
      </c>
      <c r="K1910" s="13" t="str">
        <f t="shared" si="88"/>
        <v/>
      </c>
    </row>
    <row r="1911" spans="1:11" ht="14.4" x14ac:dyDescent="0.3">
      <c r="A1911" s="61"/>
      <c r="B1911" s="62"/>
      <c r="C1911" s="62"/>
      <c r="D1911" s="62"/>
      <c r="E1911" s="62"/>
      <c r="F1911" s="62"/>
      <c r="G1911" s="124"/>
      <c r="H1911" s="124"/>
      <c r="I1911" s="12" t="str">
        <f t="shared" si="89"/>
        <v/>
      </c>
      <c r="J1911" s="13" t="str">
        <f t="shared" si="87"/>
        <v/>
      </c>
      <c r="K1911" s="13" t="str">
        <f t="shared" si="88"/>
        <v/>
      </c>
    </row>
    <row r="1912" spans="1:11" ht="14.4" x14ac:dyDescent="0.3">
      <c r="A1912" s="61"/>
      <c r="B1912" s="62"/>
      <c r="C1912" s="62"/>
      <c r="D1912" s="62"/>
      <c r="E1912" s="62"/>
      <c r="F1912" s="62"/>
      <c r="G1912" s="124"/>
      <c r="H1912" s="124"/>
      <c r="I1912" s="12" t="str">
        <f t="shared" si="89"/>
        <v/>
      </c>
      <c r="J1912" s="13" t="str">
        <f t="shared" si="87"/>
        <v/>
      </c>
      <c r="K1912" s="13" t="str">
        <f t="shared" si="88"/>
        <v/>
      </c>
    </row>
    <row r="1913" spans="1:11" ht="14.4" x14ac:dyDescent="0.3">
      <c r="A1913" s="61"/>
      <c r="B1913" s="62"/>
      <c r="C1913" s="62"/>
      <c r="D1913" s="62"/>
      <c r="E1913" s="62"/>
      <c r="F1913" s="62"/>
      <c r="G1913" s="124"/>
      <c r="H1913" s="124"/>
      <c r="I1913" s="12" t="str">
        <f t="shared" si="89"/>
        <v/>
      </c>
      <c r="J1913" s="13" t="str">
        <f t="shared" si="87"/>
        <v/>
      </c>
      <c r="K1913" s="13" t="str">
        <f t="shared" si="88"/>
        <v/>
      </c>
    </row>
    <row r="1914" spans="1:11" ht="14.4" x14ac:dyDescent="0.3">
      <c r="A1914" s="61"/>
      <c r="B1914" s="62"/>
      <c r="C1914" s="62"/>
      <c r="D1914" s="62"/>
      <c r="E1914" s="62"/>
      <c r="F1914" s="62"/>
      <c r="G1914" s="124"/>
      <c r="H1914" s="124"/>
      <c r="I1914" s="12" t="str">
        <f t="shared" si="89"/>
        <v/>
      </c>
      <c r="J1914" s="13" t="str">
        <f t="shared" si="87"/>
        <v/>
      </c>
      <c r="K1914" s="13" t="str">
        <f t="shared" si="88"/>
        <v/>
      </c>
    </row>
    <row r="1915" spans="1:11" ht="14.4" x14ac:dyDescent="0.3">
      <c r="A1915" s="61"/>
      <c r="B1915" s="62"/>
      <c r="C1915" s="62"/>
      <c r="D1915" s="62"/>
      <c r="E1915" s="62"/>
      <c r="F1915" s="62"/>
      <c r="G1915" s="124"/>
      <c r="H1915" s="124"/>
      <c r="I1915" s="12" t="str">
        <f t="shared" si="89"/>
        <v/>
      </c>
      <c r="J1915" s="13" t="str">
        <f t="shared" si="87"/>
        <v/>
      </c>
      <c r="K1915" s="13" t="str">
        <f t="shared" si="88"/>
        <v/>
      </c>
    </row>
    <row r="1916" spans="1:11" ht="14.4" x14ac:dyDescent="0.3">
      <c r="A1916" s="61"/>
      <c r="B1916" s="62"/>
      <c r="C1916" s="62"/>
      <c r="D1916" s="62"/>
      <c r="E1916" s="62"/>
      <c r="F1916" s="62"/>
      <c r="G1916" s="124"/>
      <c r="H1916" s="124"/>
      <c r="I1916" s="12" t="str">
        <f t="shared" si="89"/>
        <v/>
      </c>
      <c r="J1916" s="13" t="str">
        <f t="shared" si="87"/>
        <v/>
      </c>
      <c r="K1916" s="13" t="str">
        <f t="shared" si="88"/>
        <v/>
      </c>
    </row>
    <row r="1917" spans="1:11" ht="14.4" x14ac:dyDescent="0.3">
      <c r="A1917" s="61"/>
      <c r="B1917" s="62"/>
      <c r="C1917" s="62"/>
      <c r="D1917" s="62"/>
      <c r="E1917" s="62"/>
      <c r="F1917" s="62"/>
      <c r="G1917" s="124"/>
      <c r="H1917" s="124"/>
      <c r="I1917" s="12" t="str">
        <f t="shared" si="89"/>
        <v/>
      </c>
      <c r="J1917" s="13" t="str">
        <f t="shared" si="87"/>
        <v/>
      </c>
      <c r="K1917" s="13" t="str">
        <f t="shared" si="88"/>
        <v/>
      </c>
    </row>
    <row r="1918" spans="1:11" ht="14.4" x14ac:dyDescent="0.3">
      <c r="A1918" s="61"/>
      <c r="B1918" s="62"/>
      <c r="C1918" s="62"/>
      <c r="D1918" s="62"/>
      <c r="E1918" s="62"/>
      <c r="F1918" s="62"/>
      <c r="G1918" s="124"/>
      <c r="H1918" s="124"/>
      <c r="I1918" s="12" t="str">
        <f t="shared" si="89"/>
        <v/>
      </c>
      <c r="J1918" s="13" t="str">
        <f t="shared" si="87"/>
        <v/>
      </c>
      <c r="K1918" s="13" t="str">
        <f t="shared" si="88"/>
        <v/>
      </c>
    </row>
    <row r="1919" spans="1:11" ht="14.4" x14ac:dyDescent="0.3">
      <c r="A1919" s="61"/>
      <c r="B1919" s="62"/>
      <c r="C1919" s="62"/>
      <c r="D1919" s="62"/>
      <c r="E1919" s="62"/>
      <c r="F1919" s="62"/>
      <c r="G1919" s="124"/>
      <c r="H1919" s="124"/>
      <c r="I1919" s="12" t="str">
        <f t="shared" si="89"/>
        <v/>
      </c>
      <c r="J1919" s="13" t="str">
        <f t="shared" si="87"/>
        <v/>
      </c>
      <c r="K1919" s="13" t="str">
        <f t="shared" si="88"/>
        <v/>
      </c>
    </row>
    <row r="1920" spans="1:11" ht="14.4" x14ac:dyDescent="0.3">
      <c r="A1920" s="61"/>
      <c r="B1920" s="62"/>
      <c r="C1920" s="62"/>
      <c r="D1920" s="62"/>
      <c r="E1920" s="62"/>
      <c r="F1920" s="62"/>
      <c r="G1920" s="124"/>
      <c r="H1920" s="124"/>
      <c r="I1920" s="12" t="str">
        <f t="shared" si="89"/>
        <v/>
      </c>
      <c r="J1920" s="13" t="str">
        <f t="shared" si="87"/>
        <v/>
      </c>
      <c r="K1920" s="13" t="str">
        <f t="shared" si="88"/>
        <v/>
      </c>
    </row>
    <row r="1921" spans="1:11" ht="14.4" x14ac:dyDescent="0.3">
      <c r="A1921" s="61"/>
      <c r="B1921" s="62"/>
      <c r="C1921" s="62"/>
      <c r="D1921" s="62"/>
      <c r="E1921" s="62"/>
      <c r="F1921" s="62"/>
      <c r="G1921" s="124"/>
      <c r="H1921" s="124"/>
      <c r="I1921" s="12" t="str">
        <f t="shared" si="89"/>
        <v/>
      </c>
      <c r="J1921" s="13" t="str">
        <f t="shared" si="87"/>
        <v/>
      </c>
      <c r="K1921" s="13" t="str">
        <f t="shared" si="88"/>
        <v/>
      </c>
    </row>
    <row r="1922" spans="1:11" ht="14.4" x14ac:dyDescent="0.3">
      <c r="A1922" s="61"/>
      <c r="B1922" s="62"/>
      <c r="C1922" s="62"/>
      <c r="D1922" s="62"/>
      <c r="E1922" s="62"/>
      <c r="F1922" s="62"/>
      <c r="G1922" s="124"/>
      <c r="H1922" s="124"/>
      <c r="I1922" s="12" t="str">
        <f t="shared" si="89"/>
        <v/>
      </c>
      <c r="J1922" s="13" t="str">
        <f t="shared" si="87"/>
        <v/>
      </c>
      <c r="K1922" s="13" t="str">
        <f t="shared" si="88"/>
        <v/>
      </c>
    </row>
    <row r="1923" spans="1:11" ht="14.4" x14ac:dyDescent="0.3">
      <c r="A1923" s="61"/>
      <c r="B1923" s="62"/>
      <c r="C1923" s="62"/>
      <c r="D1923" s="62"/>
      <c r="E1923" s="62"/>
      <c r="F1923" s="62"/>
      <c r="G1923" s="124"/>
      <c r="H1923" s="124"/>
      <c r="I1923" s="12" t="str">
        <f t="shared" si="89"/>
        <v/>
      </c>
      <c r="J1923" s="13" t="str">
        <f t="shared" si="87"/>
        <v/>
      </c>
      <c r="K1923" s="13" t="str">
        <f t="shared" si="88"/>
        <v/>
      </c>
    </row>
    <row r="1924" spans="1:11" ht="14.4" x14ac:dyDescent="0.3">
      <c r="A1924" s="61"/>
      <c r="B1924" s="62"/>
      <c r="C1924" s="62"/>
      <c r="D1924" s="62"/>
      <c r="E1924" s="62"/>
      <c r="F1924" s="62"/>
      <c r="G1924" s="124"/>
      <c r="H1924" s="124"/>
      <c r="I1924" s="12" t="str">
        <f t="shared" si="89"/>
        <v/>
      </c>
      <c r="J1924" s="13" t="str">
        <f t="shared" si="87"/>
        <v/>
      </c>
      <c r="K1924" s="13" t="str">
        <f t="shared" si="88"/>
        <v/>
      </c>
    </row>
    <row r="1925" spans="1:11" ht="14.4" x14ac:dyDescent="0.3">
      <c r="A1925" s="61"/>
      <c r="B1925" s="62"/>
      <c r="C1925" s="62"/>
      <c r="D1925" s="62"/>
      <c r="E1925" s="62"/>
      <c r="F1925" s="62"/>
      <c r="G1925" s="124"/>
      <c r="H1925" s="124"/>
      <c r="I1925" s="12" t="str">
        <f t="shared" si="89"/>
        <v/>
      </c>
      <c r="J1925" s="13" t="str">
        <f t="shared" si="87"/>
        <v/>
      </c>
      <c r="K1925" s="13" t="str">
        <f t="shared" si="88"/>
        <v/>
      </c>
    </row>
    <row r="1926" spans="1:11" ht="14.4" x14ac:dyDescent="0.3">
      <c r="A1926" s="61"/>
      <c r="B1926" s="62"/>
      <c r="C1926" s="62"/>
      <c r="D1926" s="62"/>
      <c r="E1926" s="62"/>
      <c r="F1926" s="62"/>
      <c r="G1926" s="124"/>
      <c r="H1926" s="124"/>
      <c r="I1926" s="12" t="str">
        <f t="shared" si="89"/>
        <v/>
      </c>
      <c r="J1926" s="13" t="str">
        <f t="shared" si="87"/>
        <v/>
      </c>
      <c r="K1926" s="13" t="str">
        <f t="shared" si="88"/>
        <v/>
      </c>
    </row>
    <row r="1927" spans="1:11" ht="14.4" x14ac:dyDescent="0.3">
      <c r="A1927" s="61"/>
      <c r="B1927" s="62"/>
      <c r="C1927" s="62"/>
      <c r="D1927" s="62"/>
      <c r="E1927" s="62"/>
      <c r="F1927" s="62"/>
      <c r="G1927" s="124"/>
      <c r="H1927" s="124"/>
      <c r="I1927" s="12" t="str">
        <f t="shared" si="89"/>
        <v/>
      </c>
      <c r="J1927" s="13" t="str">
        <f t="shared" si="87"/>
        <v/>
      </c>
      <c r="K1927" s="13" t="str">
        <f t="shared" si="88"/>
        <v/>
      </c>
    </row>
    <row r="1928" spans="1:11" ht="14.4" x14ac:dyDescent="0.3">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4.4" x14ac:dyDescent="0.3">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4.4" x14ac:dyDescent="0.3">
      <c r="A1930" s="61"/>
      <c r="B1930" s="62"/>
      <c r="C1930" s="62"/>
      <c r="D1930" s="62"/>
      <c r="E1930" s="62"/>
      <c r="F1930" s="62"/>
      <c r="G1930" s="124"/>
      <c r="H1930" s="124"/>
      <c r="I1930" s="12" t="str">
        <f t="shared" si="92"/>
        <v/>
      </c>
      <c r="J1930" s="13" t="str">
        <f t="shared" si="90"/>
        <v/>
      </c>
      <c r="K1930" s="13" t="str">
        <f t="shared" si="91"/>
        <v/>
      </c>
    </row>
    <row r="1931" spans="1:11" ht="14.4" x14ac:dyDescent="0.3">
      <c r="A1931" s="61"/>
      <c r="B1931" s="62"/>
      <c r="C1931" s="62"/>
      <c r="D1931" s="62"/>
      <c r="E1931" s="62"/>
      <c r="F1931" s="62"/>
      <c r="G1931" s="124"/>
      <c r="H1931" s="124"/>
      <c r="I1931" s="12" t="str">
        <f t="shared" si="92"/>
        <v/>
      </c>
      <c r="J1931" s="13" t="str">
        <f t="shared" si="90"/>
        <v/>
      </c>
      <c r="K1931" s="13" t="str">
        <f t="shared" si="91"/>
        <v/>
      </c>
    </row>
    <row r="1932" spans="1:11" ht="14.4" x14ac:dyDescent="0.3">
      <c r="A1932" s="61"/>
      <c r="B1932" s="62"/>
      <c r="C1932" s="62"/>
      <c r="D1932" s="62"/>
      <c r="E1932" s="62"/>
      <c r="F1932" s="62"/>
      <c r="G1932" s="124"/>
      <c r="H1932" s="124"/>
      <c r="I1932" s="12" t="str">
        <f t="shared" si="92"/>
        <v/>
      </c>
      <c r="J1932" s="13" t="str">
        <f t="shared" si="90"/>
        <v/>
      </c>
      <c r="K1932" s="13" t="str">
        <f t="shared" si="91"/>
        <v/>
      </c>
    </row>
    <row r="1933" spans="1:11" ht="14.4" x14ac:dyDescent="0.3">
      <c r="A1933" s="61"/>
      <c r="B1933" s="62"/>
      <c r="C1933" s="62"/>
      <c r="D1933" s="62"/>
      <c r="E1933" s="62"/>
      <c r="F1933" s="62"/>
      <c r="G1933" s="124"/>
      <c r="H1933" s="124"/>
      <c r="I1933" s="12" t="str">
        <f t="shared" si="92"/>
        <v/>
      </c>
      <c r="J1933" s="13" t="str">
        <f t="shared" si="90"/>
        <v/>
      </c>
      <c r="K1933" s="13" t="str">
        <f t="shared" si="91"/>
        <v/>
      </c>
    </row>
    <row r="1934" spans="1:11" ht="14.4" x14ac:dyDescent="0.3">
      <c r="A1934" s="61"/>
      <c r="B1934" s="62"/>
      <c r="C1934" s="62"/>
      <c r="D1934" s="62"/>
      <c r="E1934" s="62"/>
      <c r="F1934" s="62"/>
      <c r="G1934" s="124"/>
      <c r="H1934" s="124"/>
      <c r="I1934" s="12" t="str">
        <f t="shared" si="92"/>
        <v/>
      </c>
      <c r="J1934" s="13" t="str">
        <f t="shared" si="90"/>
        <v/>
      </c>
      <c r="K1934" s="13" t="str">
        <f t="shared" si="91"/>
        <v/>
      </c>
    </row>
    <row r="1935" spans="1:11" ht="14.4" x14ac:dyDescent="0.3">
      <c r="A1935" s="61"/>
      <c r="B1935" s="62"/>
      <c r="C1935" s="62"/>
      <c r="D1935" s="62"/>
      <c r="E1935" s="62"/>
      <c r="F1935" s="62"/>
      <c r="G1935" s="124"/>
      <c r="H1935" s="124"/>
      <c r="I1935" s="12" t="str">
        <f t="shared" si="92"/>
        <v/>
      </c>
      <c r="J1935" s="13" t="str">
        <f t="shared" si="90"/>
        <v/>
      </c>
      <c r="K1935" s="13" t="str">
        <f t="shared" si="91"/>
        <v/>
      </c>
    </row>
    <row r="1936" spans="1:11" ht="14.4" x14ac:dyDescent="0.3">
      <c r="A1936" s="61"/>
      <c r="B1936" s="62"/>
      <c r="C1936" s="62"/>
      <c r="D1936" s="62"/>
      <c r="E1936" s="62"/>
      <c r="F1936" s="62"/>
      <c r="G1936" s="124"/>
      <c r="H1936" s="124"/>
      <c r="I1936" s="12" t="str">
        <f t="shared" si="92"/>
        <v/>
      </c>
      <c r="J1936" s="13" t="str">
        <f t="shared" si="90"/>
        <v/>
      </c>
      <c r="K1936" s="13" t="str">
        <f t="shared" si="91"/>
        <v/>
      </c>
    </row>
    <row r="1937" spans="1:11" ht="14.4" x14ac:dyDescent="0.3">
      <c r="A1937" s="61"/>
      <c r="B1937" s="62"/>
      <c r="C1937" s="62"/>
      <c r="D1937" s="62"/>
      <c r="E1937" s="62"/>
      <c r="F1937" s="62"/>
      <c r="G1937" s="124"/>
      <c r="H1937" s="124"/>
      <c r="I1937" s="12" t="str">
        <f t="shared" si="92"/>
        <v/>
      </c>
      <c r="J1937" s="13" t="str">
        <f t="shared" si="90"/>
        <v/>
      </c>
      <c r="K1937" s="13" t="str">
        <f t="shared" si="91"/>
        <v/>
      </c>
    </row>
    <row r="1938" spans="1:11" ht="14.4" x14ac:dyDescent="0.3">
      <c r="A1938" s="61"/>
      <c r="B1938" s="62"/>
      <c r="C1938" s="62"/>
      <c r="D1938" s="62"/>
      <c r="E1938" s="62"/>
      <c r="F1938" s="62"/>
      <c r="G1938" s="124"/>
      <c r="H1938" s="124"/>
      <c r="I1938" s="12" t="str">
        <f t="shared" si="92"/>
        <v/>
      </c>
      <c r="J1938" s="13" t="str">
        <f t="shared" si="90"/>
        <v/>
      </c>
      <c r="K1938" s="13" t="str">
        <f t="shared" si="91"/>
        <v/>
      </c>
    </row>
    <row r="1939" spans="1:11" ht="14.4" x14ac:dyDescent="0.3">
      <c r="A1939" s="61"/>
      <c r="B1939" s="62"/>
      <c r="C1939" s="62"/>
      <c r="D1939" s="62"/>
      <c r="E1939" s="62"/>
      <c r="F1939" s="62"/>
      <c r="G1939" s="124"/>
      <c r="H1939" s="124"/>
      <c r="I1939" s="12" t="str">
        <f t="shared" si="92"/>
        <v/>
      </c>
      <c r="J1939" s="13" t="str">
        <f t="shared" si="90"/>
        <v/>
      </c>
      <c r="K1939" s="13" t="str">
        <f t="shared" si="91"/>
        <v/>
      </c>
    </row>
    <row r="1940" spans="1:11" ht="14.4" x14ac:dyDescent="0.3">
      <c r="A1940" s="61"/>
      <c r="B1940" s="62"/>
      <c r="C1940" s="62"/>
      <c r="D1940" s="62"/>
      <c r="E1940" s="62"/>
      <c r="F1940" s="62"/>
      <c r="G1940" s="124"/>
      <c r="H1940" s="124"/>
      <c r="I1940" s="12" t="str">
        <f t="shared" si="92"/>
        <v/>
      </c>
      <c r="J1940" s="13" t="str">
        <f t="shared" si="90"/>
        <v/>
      </c>
      <c r="K1940" s="13" t="str">
        <f t="shared" si="91"/>
        <v/>
      </c>
    </row>
    <row r="1941" spans="1:11" ht="14.4" x14ac:dyDescent="0.3">
      <c r="A1941" s="61"/>
      <c r="B1941" s="62"/>
      <c r="C1941" s="62"/>
      <c r="D1941" s="62"/>
      <c r="E1941" s="62"/>
      <c r="F1941" s="62"/>
      <c r="G1941" s="124"/>
      <c r="H1941" s="124"/>
      <c r="I1941" s="12" t="str">
        <f t="shared" si="92"/>
        <v/>
      </c>
      <c r="J1941" s="13" t="str">
        <f t="shared" si="90"/>
        <v/>
      </c>
      <c r="K1941" s="13" t="str">
        <f t="shared" si="91"/>
        <v/>
      </c>
    </row>
    <row r="1942" spans="1:11" ht="14.4" x14ac:dyDescent="0.3">
      <c r="A1942" s="61"/>
      <c r="B1942" s="62"/>
      <c r="C1942" s="62"/>
      <c r="D1942" s="62"/>
      <c r="E1942" s="62"/>
      <c r="F1942" s="62"/>
      <c r="G1942" s="124"/>
      <c r="H1942" s="124"/>
      <c r="I1942" s="12" t="str">
        <f t="shared" si="92"/>
        <v/>
      </c>
      <c r="J1942" s="13" t="str">
        <f t="shared" si="90"/>
        <v/>
      </c>
      <c r="K1942" s="13" t="str">
        <f t="shared" si="91"/>
        <v/>
      </c>
    </row>
    <row r="1943" spans="1:11" ht="14.4" x14ac:dyDescent="0.3">
      <c r="A1943" s="61"/>
      <c r="B1943" s="62"/>
      <c r="C1943" s="62"/>
      <c r="D1943" s="62"/>
      <c r="E1943" s="62"/>
      <c r="F1943" s="62"/>
      <c r="G1943" s="124"/>
      <c r="H1943" s="124"/>
      <c r="I1943" s="12" t="str">
        <f t="shared" si="92"/>
        <v/>
      </c>
      <c r="J1943" s="13" t="str">
        <f t="shared" si="90"/>
        <v/>
      </c>
      <c r="K1943" s="13" t="str">
        <f t="shared" si="91"/>
        <v/>
      </c>
    </row>
    <row r="1944" spans="1:11" ht="14.4" x14ac:dyDescent="0.3">
      <c r="A1944" s="61"/>
      <c r="B1944" s="62"/>
      <c r="C1944" s="62"/>
      <c r="D1944" s="62"/>
      <c r="E1944" s="62"/>
      <c r="F1944" s="62"/>
      <c r="G1944" s="124"/>
      <c r="H1944" s="124"/>
      <c r="I1944" s="12" t="str">
        <f t="shared" si="92"/>
        <v/>
      </c>
      <c r="J1944" s="13" t="str">
        <f t="shared" si="90"/>
        <v/>
      </c>
      <c r="K1944" s="13" t="str">
        <f t="shared" si="91"/>
        <v/>
      </c>
    </row>
    <row r="1945" spans="1:11" ht="14.4" x14ac:dyDescent="0.3">
      <c r="A1945" s="61"/>
      <c r="B1945" s="62"/>
      <c r="C1945" s="62"/>
      <c r="D1945" s="62"/>
      <c r="E1945" s="62"/>
      <c r="F1945" s="62"/>
      <c r="G1945" s="124"/>
      <c r="H1945" s="124"/>
      <c r="I1945" s="12" t="str">
        <f t="shared" si="92"/>
        <v/>
      </c>
      <c r="J1945" s="13" t="str">
        <f t="shared" si="90"/>
        <v/>
      </c>
      <c r="K1945" s="13" t="str">
        <f t="shared" si="91"/>
        <v/>
      </c>
    </row>
    <row r="1946" spans="1:11" ht="14.4" x14ac:dyDescent="0.3">
      <c r="A1946" s="61"/>
      <c r="B1946" s="62"/>
      <c r="C1946" s="62"/>
      <c r="D1946" s="62"/>
      <c r="E1946" s="62"/>
      <c r="F1946" s="62"/>
      <c r="G1946" s="124"/>
      <c r="H1946" s="124"/>
      <c r="I1946" s="12" t="str">
        <f t="shared" si="92"/>
        <v/>
      </c>
      <c r="J1946" s="13" t="str">
        <f t="shared" si="90"/>
        <v/>
      </c>
      <c r="K1946" s="13" t="str">
        <f t="shared" si="91"/>
        <v/>
      </c>
    </row>
    <row r="1947" spans="1:11" ht="14.4" x14ac:dyDescent="0.3">
      <c r="A1947" s="61"/>
      <c r="B1947" s="62"/>
      <c r="C1947" s="62"/>
      <c r="D1947" s="62"/>
      <c r="E1947" s="62"/>
      <c r="F1947" s="62"/>
      <c r="G1947" s="124"/>
      <c r="H1947" s="124"/>
      <c r="I1947" s="12" t="str">
        <f t="shared" si="92"/>
        <v/>
      </c>
      <c r="J1947" s="13" t="str">
        <f t="shared" si="90"/>
        <v/>
      </c>
      <c r="K1947" s="13" t="str">
        <f t="shared" si="91"/>
        <v/>
      </c>
    </row>
    <row r="1948" spans="1:11" ht="14.4" x14ac:dyDescent="0.3">
      <c r="A1948" s="61"/>
      <c r="B1948" s="62"/>
      <c r="C1948" s="62"/>
      <c r="D1948" s="62"/>
      <c r="E1948" s="62"/>
      <c r="F1948" s="62"/>
      <c r="G1948" s="124"/>
      <c r="H1948" s="124"/>
      <c r="I1948" s="12" t="str">
        <f t="shared" si="92"/>
        <v/>
      </c>
      <c r="J1948" s="13" t="str">
        <f t="shared" si="90"/>
        <v/>
      </c>
      <c r="K1948" s="13" t="str">
        <f t="shared" si="91"/>
        <v/>
      </c>
    </row>
    <row r="1949" spans="1:11" ht="14.4" x14ac:dyDescent="0.3">
      <c r="A1949" s="61"/>
      <c r="B1949" s="62"/>
      <c r="C1949" s="62"/>
      <c r="D1949" s="62"/>
      <c r="E1949" s="62"/>
      <c r="F1949" s="62"/>
      <c r="G1949" s="124"/>
      <c r="H1949" s="124"/>
      <c r="I1949" s="12" t="str">
        <f t="shared" si="92"/>
        <v/>
      </c>
      <c r="J1949" s="13" t="str">
        <f t="shared" si="90"/>
        <v/>
      </c>
      <c r="K1949" s="13" t="str">
        <f t="shared" si="91"/>
        <v/>
      </c>
    </row>
    <row r="1950" spans="1:11" ht="14.4" x14ac:dyDescent="0.3">
      <c r="A1950" s="61"/>
      <c r="B1950" s="62"/>
      <c r="C1950" s="62"/>
      <c r="D1950" s="62"/>
      <c r="E1950" s="62"/>
      <c r="F1950" s="62"/>
      <c r="G1950" s="124"/>
      <c r="H1950" s="124"/>
      <c r="I1950" s="12" t="str">
        <f t="shared" si="92"/>
        <v/>
      </c>
      <c r="J1950" s="13" t="str">
        <f t="shared" si="90"/>
        <v/>
      </c>
      <c r="K1950" s="13" t="str">
        <f t="shared" si="91"/>
        <v/>
      </c>
    </row>
    <row r="1951" spans="1:11" ht="14.4" x14ac:dyDescent="0.3">
      <c r="A1951" s="61"/>
      <c r="B1951" s="62"/>
      <c r="C1951" s="62"/>
      <c r="D1951" s="62"/>
      <c r="E1951" s="62"/>
      <c r="F1951" s="62"/>
      <c r="G1951" s="124"/>
      <c r="H1951" s="124"/>
      <c r="I1951" s="12" t="str">
        <f t="shared" si="92"/>
        <v/>
      </c>
      <c r="J1951" s="13" t="str">
        <f t="shared" si="90"/>
        <v/>
      </c>
      <c r="K1951" s="13" t="str">
        <f t="shared" si="91"/>
        <v/>
      </c>
    </row>
    <row r="1952" spans="1:11" ht="14.4" x14ac:dyDescent="0.3">
      <c r="A1952" s="61"/>
      <c r="B1952" s="62"/>
      <c r="C1952" s="62"/>
      <c r="D1952" s="62"/>
      <c r="E1952" s="62"/>
      <c r="F1952" s="62"/>
      <c r="G1952" s="124"/>
      <c r="H1952" s="124"/>
      <c r="I1952" s="12" t="str">
        <f t="shared" si="92"/>
        <v/>
      </c>
      <c r="J1952" s="13" t="str">
        <f t="shared" si="90"/>
        <v/>
      </c>
      <c r="K1952" s="13" t="str">
        <f t="shared" si="91"/>
        <v/>
      </c>
    </row>
    <row r="1953" spans="1:11" ht="14.4" x14ac:dyDescent="0.3">
      <c r="A1953" s="61"/>
      <c r="B1953" s="62"/>
      <c r="C1953" s="62"/>
      <c r="D1953" s="62"/>
      <c r="E1953" s="62"/>
      <c r="F1953" s="62"/>
      <c r="G1953" s="124"/>
      <c r="H1953" s="124"/>
      <c r="I1953" s="12" t="str">
        <f t="shared" si="92"/>
        <v/>
      </c>
      <c r="J1953" s="13" t="str">
        <f t="shared" si="90"/>
        <v/>
      </c>
      <c r="K1953" s="13" t="str">
        <f t="shared" si="91"/>
        <v/>
      </c>
    </row>
    <row r="1954" spans="1:11" ht="14.4" x14ac:dyDescent="0.3">
      <c r="A1954" s="61"/>
      <c r="B1954" s="62"/>
      <c r="C1954" s="62"/>
      <c r="D1954" s="62"/>
      <c r="E1954" s="62"/>
      <c r="F1954" s="62"/>
      <c r="G1954" s="124"/>
      <c r="H1954" s="124"/>
      <c r="I1954" s="12" t="str">
        <f t="shared" si="92"/>
        <v/>
      </c>
      <c r="J1954" s="13" t="str">
        <f t="shared" si="90"/>
        <v/>
      </c>
      <c r="K1954" s="13" t="str">
        <f t="shared" si="91"/>
        <v/>
      </c>
    </row>
    <row r="1955" spans="1:11" ht="14.4" x14ac:dyDescent="0.3">
      <c r="A1955" s="61"/>
      <c r="B1955" s="62"/>
      <c r="C1955" s="62"/>
      <c r="D1955" s="62"/>
      <c r="E1955" s="62"/>
      <c r="F1955" s="62"/>
      <c r="G1955" s="124"/>
      <c r="H1955" s="124"/>
      <c r="I1955" s="12" t="str">
        <f t="shared" si="92"/>
        <v/>
      </c>
      <c r="J1955" s="13" t="str">
        <f t="shared" si="90"/>
        <v/>
      </c>
      <c r="K1955" s="13" t="str">
        <f t="shared" si="91"/>
        <v/>
      </c>
    </row>
    <row r="1956" spans="1:11" ht="14.4" x14ac:dyDescent="0.3">
      <c r="A1956" s="61"/>
      <c r="B1956" s="62"/>
      <c r="C1956" s="62"/>
      <c r="D1956" s="62"/>
      <c r="E1956" s="62"/>
      <c r="F1956" s="62"/>
      <c r="G1956" s="124"/>
      <c r="H1956" s="124"/>
      <c r="I1956" s="12" t="str">
        <f t="shared" si="92"/>
        <v/>
      </c>
      <c r="J1956" s="13" t="str">
        <f t="shared" si="90"/>
        <v/>
      </c>
      <c r="K1956" s="13" t="str">
        <f t="shared" si="91"/>
        <v/>
      </c>
    </row>
    <row r="1957" spans="1:11" ht="14.4" x14ac:dyDescent="0.3">
      <c r="A1957" s="61"/>
      <c r="B1957" s="62"/>
      <c r="C1957" s="62"/>
      <c r="D1957" s="62"/>
      <c r="E1957" s="62"/>
      <c r="F1957" s="62"/>
      <c r="G1957" s="124"/>
      <c r="H1957" s="124"/>
      <c r="I1957" s="12" t="str">
        <f t="shared" si="92"/>
        <v/>
      </c>
      <c r="J1957" s="13" t="str">
        <f t="shared" si="90"/>
        <v/>
      </c>
      <c r="K1957" s="13" t="str">
        <f t="shared" si="91"/>
        <v/>
      </c>
    </row>
    <row r="1958" spans="1:11" ht="14.4" x14ac:dyDescent="0.3">
      <c r="A1958" s="61"/>
      <c r="B1958" s="62"/>
      <c r="C1958" s="62"/>
      <c r="D1958" s="62"/>
      <c r="E1958" s="62"/>
      <c r="F1958" s="62"/>
      <c r="G1958" s="124"/>
      <c r="H1958" s="124"/>
      <c r="I1958" s="12" t="str">
        <f t="shared" si="92"/>
        <v/>
      </c>
      <c r="J1958" s="13" t="str">
        <f t="shared" si="90"/>
        <v/>
      </c>
      <c r="K1958" s="13" t="str">
        <f t="shared" si="91"/>
        <v/>
      </c>
    </row>
    <row r="1959" spans="1:11" ht="14.4" x14ac:dyDescent="0.3">
      <c r="A1959" s="61"/>
      <c r="B1959" s="62"/>
      <c r="C1959" s="62"/>
      <c r="D1959" s="62"/>
      <c r="E1959" s="62"/>
      <c r="F1959" s="62"/>
      <c r="G1959" s="124"/>
      <c r="H1959" s="124"/>
      <c r="I1959" s="12" t="str">
        <f t="shared" si="92"/>
        <v/>
      </c>
      <c r="J1959" s="13" t="str">
        <f t="shared" si="90"/>
        <v/>
      </c>
      <c r="K1959" s="13" t="str">
        <f t="shared" si="91"/>
        <v/>
      </c>
    </row>
    <row r="1960" spans="1:11" ht="14.4" x14ac:dyDescent="0.3">
      <c r="A1960" s="61"/>
      <c r="B1960" s="62"/>
      <c r="C1960" s="62"/>
      <c r="D1960" s="62"/>
      <c r="E1960" s="62"/>
      <c r="F1960" s="62"/>
      <c r="G1960" s="124"/>
      <c r="H1960" s="124"/>
      <c r="I1960" s="12" t="str">
        <f t="shared" si="92"/>
        <v/>
      </c>
      <c r="J1960" s="13" t="str">
        <f t="shared" si="90"/>
        <v/>
      </c>
      <c r="K1960" s="13" t="str">
        <f t="shared" si="91"/>
        <v/>
      </c>
    </row>
    <row r="1961" spans="1:11" ht="14.4" x14ac:dyDescent="0.3">
      <c r="A1961" s="61"/>
      <c r="B1961" s="62"/>
      <c r="C1961" s="62"/>
      <c r="D1961" s="62"/>
      <c r="E1961" s="62"/>
      <c r="F1961" s="62"/>
      <c r="G1961" s="124"/>
      <c r="H1961" s="124"/>
      <c r="I1961" s="12" t="str">
        <f t="shared" si="92"/>
        <v/>
      </c>
      <c r="J1961" s="13" t="str">
        <f t="shared" si="90"/>
        <v/>
      </c>
      <c r="K1961" s="13" t="str">
        <f t="shared" si="91"/>
        <v/>
      </c>
    </row>
    <row r="1962" spans="1:11" ht="14.4" x14ac:dyDescent="0.3">
      <c r="A1962" s="61"/>
      <c r="B1962" s="62"/>
      <c r="C1962" s="62"/>
      <c r="D1962" s="62"/>
      <c r="E1962" s="62"/>
      <c r="F1962" s="62"/>
      <c r="G1962" s="124"/>
      <c r="H1962" s="124"/>
      <c r="I1962" s="12" t="str">
        <f t="shared" si="92"/>
        <v/>
      </c>
      <c r="J1962" s="13" t="str">
        <f t="shared" si="90"/>
        <v/>
      </c>
      <c r="K1962" s="13" t="str">
        <f t="shared" si="91"/>
        <v/>
      </c>
    </row>
    <row r="1963" spans="1:11" ht="14.4" x14ac:dyDescent="0.3">
      <c r="A1963" s="61"/>
      <c r="B1963" s="62"/>
      <c r="C1963" s="62"/>
      <c r="D1963" s="62"/>
      <c r="E1963" s="62"/>
      <c r="F1963" s="62"/>
      <c r="G1963" s="124"/>
      <c r="H1963" s="124"/>
      <c r="I1963" s="12" t="str">
        <f t="shared" si="92"/>
        <v/>
      </c>
      <c r="J1963" s="13" t="str">
        <f t="shared" si="90"/>
        <v/>
      </c>
      <c r="K1963" s="13" t="str">
        <f t="shared" si="91"/>
        <v/>
      </c>
    </row>
    <row r="1964" spans="1:11" ht="14.4" x14ac:dyDescent="0.3">
      <c r="A1964" s="61"/>
      <c r="B1964" s="62"/>
      <c r="C1964" s="62"/>
      <c r="D1964" s="62"/>
      <c r="E1964" s="62"/>
      <c r="F1964" s="62"/>
      <c r="G1964" s="124"/>
      <c r="H1964" s="124"/>
      <c r="I1964" s="12" t="str">
        <f t="shared" si="92"/>
        <v/>
      </c>
      <c r="J1964" s="13" t="str">
        <f t="shared" si="90"/>
        <v/>
      </c>
      <c r="K1964" s="13" t="str">
        <f t="shared" si="91"/>
        <v/>
      </c>
    </row>
    <row r="1965" spans="1:11" ht="14.4" x14ac:dyDescent="0.3">
      <c r="A1965" s="61"/>
      <c r="B1965" s="62"/>
      <c r="C1965" s="62"/>
      <c r="D1965" s="62"/>
      <c r="E1965" s="62"/>
      <c r="F1965" s="62"/>
      <c r="G1965" s="124"/>
      <c r="H1965" s="124"/>
      <c r="I1965" s="12" t="str">
        <f t="shared" si="92"/>
        <v/>
      </c>
      <c r="J1965" s="13" t="str">
        <f t="shared" si="90"/>
        <v/>
      </c>
      <c r="K1965" s="13" t="str">
        <f t="shared" si="91"/>
        <v/>
      </c>
    </row>
    <row r="1966" spans="1:11" ht="14.4" x14ac:dyDescent="0.3">
      <c r="A1966" s="61"/>
      <c r="B1966" s="62"/>
      <c r="C1966" s="62"/>
      <c r="D1966" s="62"/>
      <c r="E1966" s="62"/>
      <c r="F1966" s="62"/>
      <c r="G1966" s="124"/>
      <c r="H1966" s="124"/>
      <c r="I1966" s="12" t="str">
        <f t="shared" si="92"/>
        <v/>
      </c>
      <c r="J1966" s="13" t="str">
        <f t="shared" si="90"/>
        <v/>
      </c>
      <c r="K1966" s="13" t="str">
        <f t="shared" si="91"/>
        <v/>
      </c>
    </row>
    <row r="1967" spans="1:11" ht="14.4" x14ac:dyDescent="0.3">
      <c r="A1967" s="61"/>
      <c r="B1967" s="62"/>
      <c r="C1967" s="62"/>
      <c r="D1967" s="62"/>
      <c r="E1967" s="62"/>
      <c r="F1967" s="62"/>
      <c r="G1967" s="124"/>
      <c r="H1967" s="124"/>
      <c r="I1967" s="12" t="str">
        <f t="shared" si="92"/>
        <v/>
      </c>
      <c r="J1967" s="13" t="str">
        <f t="shared" si="90"/>
        <v/>
      </c>
      <c r="K1967" s="13" t="str">
        <f t="shared" si="91"/>
        <v/>
      </c>
    </row>
    <row r="1968" spans="1:11" ht="14.4" x14ac:dyDescent="0.3">
      <c r="A1968" s="61"/>
      <c r="B1968" s="62"/>
      <c r="C1968" s="62"/>
      <c r="D1968" s="62"/>
      <c r="E1968" s="62"/>
      <c r="F1968" s="62"/>
      <c r="G1968" s="124"/>
      <c r="H1968" s="124"/>
      <c r="I1968" s="12" t="str">
        <f t="shared" si="92"/>
        <v/>
      </c>
      <c r="J1968" s="13" t="str">
        <f t="shared" si="90"/>
        <v/>
      </c>
      <c r="K1968" s="13" t="str">
        <f t="shared" si="91"/>
        <v/>
      </c>
    </row>
    <row r="1969" spans="1:11" ht="14.4" x14ac:dyDescent="0.3">
      <c r="A1969" s="61"/>
      <c r="B1969" s="62"/>
      <c r="C1969" s="62"/>
      <c r="D1969" s="62"/>
      <c r="E1969" s="62"/>
      <c r="F1969" s="62"/>
      <c r="G1969" s="124"/>
      <c r="H1969" s="124"/>
      <c r="I1969" s="12" t="str">
        <f t="shared" si="92"/>
        <v/>
      </c>
      <c r="J1969" s="13" t="str">
        <f t="shared" si="90"/>
        <v/>
      </c>
      <c r="K1969" s="13" t="str">
        <f t="shared" si="91"/>
        <v/>
      </c>
    </row>
    <row r="1970" spans="1:11" ht="14.4" x14ac:dyDescent="0.3">
      <c r="A1970" s="61"/>
      <c r="B1970" s="62"/>
      <c r="C1970" s="62"/>
      <c r="D1970" s="62"/>
      <c r="E1970" s="62"/>
      <c r="F1970" s="62"/>
      <c r="G1970" s="124"/>
      <c r="H1970" s="124"/>
      <c r="I1970" s="12" t="str">
        <f t="shared" si="92"/>
        <v/>
      </c>
      <c r="J1970" s="13" t="str">
        <f t="shared" si="90"/>
        <v/>
      </c>
      <c r="K1970" s="13" t="str">
        <f t="shared" si="91"/>
        <v/>
      </c>
    </row>
    <row r="1971" spans="1:11" ht="14.4" x14ac:dyDescent="0.3">
      <c r="A1971" s="61"/>
      <c r="B1971" s="62"/>
      <c r="C1971" s="62"/>
      <c r="D1971" s="62"/>
      <c r="E1971" s="62"/>
      <c r="F1971" s="62"/>
      <c r="G1971" s="124"/>
      <c r="H1971" s="124"/>
      <c r="I1971" s="12" t="str">
        <f t="shared" si="92"/>
        <v/>
      </c>
      <c r="J1971" s="13" t="str">
        <f t="shared" si="90"/>
        <v/>
      </c>
      <c r="K1971" s="13" t="str">
        <f t="shared" si="91"/>
        <v/>
      </c>
    </row>
    <row r="1972" spans="1:11" ht="14.4" x14ac:dyDescent="0.3">
      <c r="A1972" s="61"/>
      <c r="B1972" s="62"/>
      <c r="C1972" s="62"/>
      <c r="D1972" s="62"/>
      <c r="E1972" s="62"/>
      <c r="F1972" s="62"/>
      <c r="G1972" s="124"/>
      <c r="H1972" s="124"/>
      <c r="I1972" s="12" t="str">
        <f t="shared" si="92"/>
        <v/>
      </c>
      <c r="J1972" s="13" t="str">
        <f t="shared" si="90"/>
        <v/>
      </c>
      <c r="K1972" s="13" t="str">
        <f t="shared" si="91"/>
        <v/>
      </c>
    </row>
    <row r="1973" spans="1:11" ht="14.4" x14ac:dyDescent="0.3">
      <c r="A1973" s="61"/>
      <c r="B1973" s="62"/>
      <c r="C1973" s="62"/>
      <c r="D1973" s="62"/>
      <c r="E1973" s="62"/>
      <c r="F1973" s="62"/>
      <c r="G1973" s="124"/>
      <c r="H1973" s="124"/>
      <c r="I1973" s="12" t="str">
        <f t="shared" si="92"/>
        <v/>
      </c>
      <c r="J1973" s="13" t="str">
        <f t="shared" si="90"/>
        <v/>
      </c>
      <c r="K1973" s="13" t="str">
        <f t="shared" si="91"/>
        <v/>
      </c>
    </row>
    <row r="1974" spans="1:11" ht="14.4" x14ac:dyDescent="0.3">
      <c r="A1974" s="61"/>
      <c r="B1974" s="62"/>
      <c r="C1974" s="62"/>
      <c r="D1974" s="62"/>
      <c r="E1974" s="62"/>
      <c r="F1974" s="62"/>
      <c r="G1974" s="124"/>
      <c r="H1974" s="124"/>
      <c r="I1974" s="12" t="str">
        <f t="shared" si="92"/>
        <v/>
      </c>
      <c r="J1974" s="13" t="str">
        <f t="shared" si="90"/>
        <v/>
      </c>
      <c r="K1974" s="13" t="str">
        <f t="shared" si="91"/>
        <v/>
      </c>
    </row>
    <row r="1975" spans="1:11" ht="14.4" x14ac:dyDescent="0.3">
      <c r="A1975" s="61"/>
      <c r="B1975" s="62"/>
      <c r="C1975" s="62"/>
      <c r="D1975" s="62"/>
      <c r="E1975" s="62"/>
      <c r="F1975" s="62"/>
      <c r="G1975" s="124"/>
      <c r="H1975" s="124"/>
      <c r="I1975" s="12" t="str">
        <f t="shared" si="92"/>
        <v/>
      </c>
      <c r="J1975" s="13" t="str">
        <f t="shared" si="90"/>
        <v/>
      </c>
      <c r="K1975" s="13" t="str">
        <f t="shared" si="91"/>
        <v/>
      </c>
    </row>
    <row r="1976" spans="1:11" ht="14.4" x14ac:dyDescent="0.3">
      <c r="A1976" s="61"/>
      <c r="B1976" s="62"/>
      <c r="C1976" s="62"/>
      <c r="D1976" s="62"/>
      <c r="E1976" s="62"/>
      <c r="F1976" s="62"/>
      <c r="G1976" s="124"/>
      <c r="H1976" s="124"/>
      <c r="I1976" s="12" t="str">
        <f t="shared" si="92"/>
        <v/>
      </c>
      <c r="J1976" s="13" t="str">
        <f t="shared" si="90"/>
        <v/>
      </c>
      <c r="K1976" s="13" t="str">
        <f t="shared" si="91"/>
        <v/>
      </c>
    </row>
    <row r="1977" spans="1:11" ht="14.4" x14ac:dyDescent="0.3">
      <c r="A1977" s="61"/>
      <c r="B1977" s="62"/>
      <c r="C1977" s="62"/>
      <c r="D1977" s="62"/>
      <c r="E1977" s="62"/>
      <c r="F1977" s="62"/>
      <c r="G1977" s="124"/>
      <c r="H1977" s="124"/>
      <c r="I1977" s="12" t="str">
        <f t="shared" si="92"/>
        <v/>
      </c>
      <c r="J1977" s="13" t="str">
        <f t="shared" si="90"/>
        <v/>
      </c>
      <c r="K1977" s="13" t="str">
        <f t="shared" si="91"/>
        <v/>
      </c>
    </row>
    <row r="1978" spans="1:11" ht="14.4" x14ac:dyDescent="0.3">
      <c r="A1978" s="61"/>
      <c r="B1978" s="62"/>
      <c r="C1978" s="62"/>
      <c r="D1978" s="62"/>
      <c r="E1978" s="62"/>
      <c r="F1978" s="62"/>
      <c r="G1978" s="124"/>
      <c r="H1978" s="124"/>
      <c r="I1978" s="12" t="str">
        <f t="shared" si="92"/>
        <v/>
      </c>
      <c r="J1978" s="13" t="str">
        <f t="shared" si="90"/>
        <v/>
      </c>
      <c r="K1978" s="13" t="str">
        <f t="shared" si="91"/>
        <v/>
      </c>
    </row>
    <row r="1979" spans="1:11" ht="14.4" x14ac:dyDescent="0.3">
      <c r="A1979" s="61"/>
      <c r="B1979" s="62"/>
      <c r="C1979" s="62"/>
      <c r="D1979" s="62"/>
      <c r="E1979" s="62"/>
      <c r="F1979" s="62"/>
      <c r="G1979" s="124"/>
      <c r="H1979" s="124"/>
      <c r="I1979" s="12" t="str">
        <f t="shared" si="92"/>
        <v/>
      </c>
      <c r="J1979" s="13" t="str">
        <f t="shared" si="90"/>
        <v/>
      </c>
      <c r="K1979" s="13" t="str">
        <f t="shared" si="91"/>
        <v/>
      </c>
    </row>
    <row r="1980" spans="1:11" ht="14.4" x14ac:dyDescent="0.3">
      <c r="A1980" s="61"/>
      <c r="B1980" s="62"/>
      <c r="C1980" s="62"/>
      <c r="D1980" s="62"/>
      <c r="E1980" s="62"/>
      <c r="F1980" s="62"/>
      <c r="G1980" s="124"/>
      <c r="H1980" s="124"/>
      <c r="I1980" s="12" t="str">
        <f t="shared" si="92"/>
        <v/>
      </c>
      <c r="J1980" s="13" t="str">
        <f t="shared" si="90"/>
        <v/>
      </c>
      <c r="K1980" s="13" t="str">
        <f t="shared" si="91"/>
        <v/>
      </c>
    </row>
    <row r="1981" spans="1:11" ht="14.4" x14ac:dyDescent="0.3">
      <c r="A1981" s="61"/>
      <c r="B1981" s="62"/>
      <c r="C1981" s="62"/>
      <c r="D1981" s="62"/>
      <c r="E1981" s="62"/>
      <c r="F1981" s="62"/>
      <c r="G1981" s="124"/>
      <c r="H1981" s="124"/>
      <c r="I1981" s="12" t="str">
        <f t="shared" si="92"/>
        <v/>
      </c>
      <c r="J1981" s="13" t="str">
        <f t="shared" si="90"/>
        <v/>
      </c>
      <c r="K1981" s="13" t="str">
        <f t="shared" si="91"/>
        <v/>
      </c>
    </row>
    <row r="1982" spans="1:11" ht="14.4" x14ac:dyDescent="0.3">
      <c r="A1982" s="61"/>
      <c r="B1982" s="62"/>
      <c r="C1982" s="62"/>
      <c r="D1982" s="62"/>
      <c r="E1982" s="62"/>
      <c r="F1982" s="62"/>
      <c r="G1982" s="124"/>
      <c r="H1982" s="124"/>
      <c r="I1982" s="12" t="str">
        <f t="shared" si="92"/>
        <v/>
      </c>
      <c r="J1982" s="13" t="str">
        <f t="shared" si="90"/>
        <v/>
      </c>
      <c r="K1982" s="13" t="str">
        <f t="shared" si="91"/>
        <v/>
      </c>
    </row>
    <row r="1983" spans="1:11" ht="14.4" x14ac:dyDescent="0.3">
      <c r="A1983" s="61"/>
      <c r="B1983" s="62"/>
      <c r="C1983" s="62"/>
      <c r="D1983" s="62"/>
      <c r="E1983" s="62"/>
      <c r="F1983" s="62"/>
      <c r="G1983" s="124"/>
      <c r="H1983" s="124"/>
      <c r="I1983" s="12" t="str">
        <f t="shared" si="92"/>
        <v/>
      </c>
      <c r="J1983" s="13" t="str">
        <f t="shared" si="90"/>
        <v/>
      </c>
      <c r="K1983" s="13" t="str">
        <f t="shared" si="91"/>
        <v/>
      </c>
    </row>
    <row r="1984" spans="1:11" ht="14.4" x14ac:dyDescent="0.3">
      <c r="A1984" s="61"/>
      <c r="B1984" s="62"/>
      <c r="C1984" s="62"/>
      <c r="D1984" s="62"/>
      <c r="E1984" s="62"/>
      <c r="F1984" s="62"/>
      <c r="G1984" s="124"/>
      <c r="H1984" s="124"/>
      <c r="I1984" s="12" t="str">
        <f t="shared" si="92"/>
        <v/>
      </c>
      <c r="J1984" s="13" t="str">
        <f t="shared" si="90"/>
        <v/>
      </c>
      <c r="K1984" s="13" t="str">
        <f t="shared" si="91"/>
        <v/>
      </c>
    </row>
    <row r="1985" spans="1:11" ht="14.4" x14ac:dyDescent="0.3">
      <c r="A1985" s="61"/>
      <c r="B1985" s="62"/>
      <c r="C1985" s="62"/>
      <c r="D1985" s="62"/>
      <c r="E1985" s="62"/>
      <c r="F1985" s="62"/>
      <c r="G1985" s="124"/>
      <c r="H1985" s="124"/>
      <c r="I1985" s="12" t="str">
        <f t="shared" si="92"/>
        <v/>
      </c>
      <c r="J1985" s="13" t="str">
        <f t="shared" si="90"/>
        <v/>
      </c>
      <c r="K1985" s="13" t="str">
        <f t="shared" si="91"/>
        <v/>
      </c>
    </row>
    <row r="1986" spans="1:11" ht="14.4" x14ac:dyDescent="0.3">
      <c r="A1986" s="61"/>
      <c r="B1986" s="62"/>
      <c r="C1986" s="62"/>
      <c r="D1986" s="62"/>
      <c r="E1986" s="62"/>
      <c r="F1986" s="62"/>
      <c r="G1986" s="124"/>
      <c r="H1986" s="124"/>
      <c r="I1986" s="12" t="str">
        <f t="shared" si="92"/>
        <v/>
      </c>
      <c r="J1986" s="13" t="str">
        <f t="shared" si="90"/>
        <v/>
      </c>
      <c r="K1986" s="13" t="str">
        <f t="shared" si="91"/>
        <v/>
      </c>
    </row>
    <row r="1987" spans="1:11" ht="14.4" x14ac:dyDescent="0.3">
      <c r="A1987" s="61"/>
      <c r="B1987" s="62"/>
      <c r="C1987" s="62"/>
      <c r="D1987" s="62"/>
      <c r="E1987" s="62"/>
      <c r="F1987" s="62"/>
      <c r="G1987" s="124"/>
      <c r="H1987" s="124"/>
      <c r="I1987" s="12" t="str">
        <f t="shared" si="92"/>
        <v/>
      </c>
      <c r="J1987" s="13" t="str">
        <f t="shared" si="90"/>
        <v/>
      </c>
      <c r="K1987" s="13" t="str">
        <f t="shared" si="91"/>
        <v/>
      </c>
    </row>
    <row r="1988" spans="1:11" ht="14.4" x14ac:dyDescent="0.3">
      <c r="A1988" s="61"/>
      <c r="B1988" s="62"/>
      <c r="C1988" s="62"/>
      <c r="D1988" s="62"/>
      <c r="E1988" s="62"/>
      <c r="F1988" s="62"/>
      <c r="G1988" s="124"/>
      <c r="H1988" s="124"/>
      <c r="I1988" s="12" t="str">
        <f t="shared" si="92"/>
        <v/>
      </c>
      <c r="J1988" s="13" t="str">
        <f t="shared" si="90"/>
        <v/>
      </c>
      <c r="K1988" s="13" t="str">
        <f t="shared" si="91"/>
        <v/>
      </c>
    </row>
    <row r="1989" spans="1:11" ht="14.4" x14ac:dyDescent="0.3">
      <c r="A1989" s="61"/>
      <c r="B1989" s="62"/>
      <c r="C1989" s="62"/>
      <c r="D1989" s="62"/>
      <c r="E1989" s="62"/>
      <c r="F1989" s="62"/>
      <c r="G1989" s="124"/>
      <c r="H1989" s="124"/>
      <c r="I1989" s="12" t="str">
        <f t="shared" si="92"/>
        <v/>
      </c>
      <c r="J1989" s="13" t="str">
        <f t="shared" si="90"/>
        <v/>
      </c>
      <c r="K1989" s="13" t="str">
        <f t="shared" si="91"/>
        <v/>
      </c>
    </row>
    <row r="1990" spans="1:11" ht="14.4" x14ac:dyDescent="0.3">
      <c r="A1990" s="61"/>
      <c r="B1990" s="62"/>
      <c r="C1990" s="62"/>
      <c r="D1990" s="62"/>
      <c r="E1990" s="62"/>
      <c r="F1990" s="62"/>
      <c r="G1990" s="124"/>
      <c r="H1990" s="124"/>
      <c r="I1990" s="12" t="str">
        <f t="shared" si="92"/>
        <v/>
      </c>
      <c r="J1990" s="13" t="str">
        <f t="shared" si="90"/>
        <v/>
      </c>
      <c r="K1990" s="13" t="str">
        <f t="shared" si="91"/>
        <v/>
      </c>
    </row>
    <row r="1991" spans="1:11" ht="14.4" x14ac:dyDescent="0.3">
      <c r="A1991" s="61"/>
      <c r="B1991" s="62"/>
      <c r="C1991" s="62"/>
      <c r="D1991" s="62"/>
      <c r="E1991" s="62"/>
      <c r="F1991" s="62"/>
      <c r="G1991" s="124"/>
      <c r="H1991" s="124"/>
      <c r="I1991" s="12" t="str">
        <f t="shared" si="92"/>
        <v/>
      </c>
      <c r="J1991" s="13" t="str">
        <f t="shared" si="90"/>
        <v/>
      </c>
      <c r="K1991" s="13" t="str">
        <f t="shared" si="91"/>
        <v/>
      </c>
    </row>
    <row r="1992" spans="1:11" ht="14.4" x14ac:dyDescent="0.3">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4.4" x14ac:dyDescent="0.3">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4.4" x14ac:dyDescent="0.3">
      <c r="A1994" s="61"/>
      <c r="B1994" s="62"/>
      <c r="C1994" s="62"/>
      <c r="D1994" s="62"/>
      <c r="E1994" s="62"/>
      <c r="F1994" s="62"/>
      <c r="G1994" s="124"/>
      <c r="H1994" s="124"/>
      <c r="I1994" s="12" t="str">
        <f t="shared" si="95"/>
        <v/>
      </c>
      <c r="J1994" s="13" t="str">
        <f t="shared" si="93"/>
        <v/>
      </c>
      <c r="K1994" s="13" t="str">
        <f t="shared" si="94"/>
        <v/>
      </c>
    </row>
    <row r="1995" spans="1:11" ht="14.4" x14ac:dyDescent="0.3">
      <c r="A1995" s="61"/>
      <c r="B1995" s="62"/>
      <c r="C1995" s="62"/>
      <c r="D1995" s="62"/>
      <c r="E1995" s="62"/>
      <c r="F1995" s="62"/>
      <c r="G1995" s="124"/>
      <c r="H1995" s="124"/>
      <c r="I1995" s="12" t="str">
        <f t="shared" si="95"/>
        <v/>
      </c>
      <c r="J1995" s="13" t="str">
        <f t="shared" si="93"/>
        <v/>
      </c>
      <c r="K1995" s="13" t="str">
        <f t="shared" si="94"/>
        <v/>
      </c>
    </row>
    <row r="1996" spans="1:11" ht="14.4" x14ac:dyDescent="0.3">
      <c r="A1996" s="61"/>
      <c r="B1996" s="62"/>
      <c r="C1996" s="62"/>
      <c r="D1996" s="62"/>
      <c r="E1996" s="62"/>
      <c r="F1996" s="62"/>
      <c r="G1996" s="124"/>
      <c r="H1996" s="124"/>
      <c r="I1996" s="12" t="str">
        <f t="shared" si="95"/>
        <v/>
      </c>
      <c r="J1996" s="13" t="str">
        <f t="shared" si="93"/>
        <v/>
      </c>
      <c r="K1996" s="13" t="str">
        <f t="shared" si="94"/>
        <v/>
      </c>
    </row>
    <row r="1997" spans="1:11" ht="14.4" x14ac:dyDescent="0.3">
      <c r="A1997" s="61"/>
      <c r="B1997" s="62"/>
      <c r="C1997" s="62"/>
      <c r="D1997" s="62"/>
      <c r="E1997" s="62"/>
      <c r="F1997" s="62"/>
      <c r="G1997" s="124"/>
      <c r="H1997" s="124"/>
      <c r="I1997" s="12" t="str">
        <f t="shared" si="95"/>
        <v/>
      </c>
      <c r="J1997" s="13" t="str">
        <f t="shared" si="93"/>
        <v/>
      </c>
      <c r="K1997" s="13" t="str">
        <f t="shared" si="94"/>
        <v/>
      </c>
    </row>
    <row r="1998" spans="1:11" ht="14.4" x14ac:dyDescent="0.3">
      <c r="A1998" s="61"/>
      <c r="B1998" s="62"/>
      <c r="C1998" s="62"/>
      <c r="D1998" s="62"/>
      <c r="E1998" s="62"/>
      <c r="F1998" s="62"/>
      <c r="G1998" s="124"/>
      <c r="H1998" s="124"/>
      <c r="I1998" s="12" t="str">
        <f t="shared" si="95"/>
        <v/>
      </c>
      <c r="J1998" s="13" t="str">
        <f t="shared" si="93"/>
        <v/>
      </c>
      <c r="K1998" s="13" t="str">
        <f t="shared" si="94"/>
        <v/>
      </c>
    </row>
    <row r="1999" spans="1:11" ht="14.4" x14ac:dyDescent="0.3">
      <c r="A1999" s="61"/>
      <c r="B1999" s="62"/>
      <c r="C1999" s="62"/>
      <c r="D1999" s="62"/>
      <c r="E1999" s="62"/>
      <c r="F1999" s="62"/>
      <c r="G1999" s="124"/>
      <c r="H1999" s="124"/>
      <c r="I1999" s="12" t="str">
        <f t="shared" si="95"/>
        <v/>
      </c>
      <c r="J1999" s="13" t="str">
        <f t="shared" si="93"/>
        <v/>
      </c>
      <c r="K1999" s="13" t="str">
        <f t="shared" si="94"/>
        <v/>
      </c>
    </row>
    <row r="2000" spans="1:11" ht="14.4" x14ac:dyDescent="0.3">
      <c r="A2000" s="61"/>
      <c r="B2000" s="62"/>
      <c r="C2000" s="62"/>
      <c r="D2000" s="62"/>
      <c r="E2000" s="62"/>
      <c r="F2000" s="62"/>
      <c r="G2000" s="124"/>
      <c r="H2000" s="124"/>
      <c r="I2000" s="12" t="str">
        <f t="shared" si="95"/>
        <v/>
      </c>
      <c r="J2000" s="13" t="str">
        <f t="shared" si="93"/>
        <v/>
      </c>
      <c r="K2000" s="13" t="str">
        <f t="shared" si="94"/>
        <v/>
      </c>
    </row>
    <row r="2001" spans="1:11" ht="14.4" x14ac:dyDescent="0.3">
      <c r="A2001" s="61"/>
      <c r="B2001" s="62"/>
      <c r="C2001" s="62"/>
      <c r="D2001" s="62"/>
      <c r="E2001" s="62"/>
      <c r="F2001" s="62"/>
      <c r="G2001" s="124"/>
      <c r="H2001" s="124"/>
      <c r="I2001" s="12" t="str">
        <f t="shared" si="95"/>
        <v/>
      </c>
      <c r="J2001" s="13" t="str">
        <f t="shared" si="93"/>
        <v/>
      </c>
      <c r="K2001" s="13" t="str">
        <f t="shared" si="94"/>
        <v/>
      </c>
    </row>
    <row r="2002" spans="1:11" ht="14.4" x14ac:dyDescent="0.3">
      <c r="A2002" s="61"/>
      <c r="B2002" s="62"/>
      <c r="C2002" s="62"/>
      <c r="D2002" s="62"/>
      <c r="E2002" s="62"/>
      <c r="F2002" s="62"/>
      <c r="G2002" s="124"/>
      <c r="H2002" s="124"/>
      <c r="I2002" s="12" t="str">
        <f t="shared" si="95"/>
        <v/>
      </c>
      <c r="J2002" s="13" t="str">
        <f t="shared" si="93"/>
        <v/>
      </c>
      <c r="K2002" s="13" t="str">
        <f t="shared" si="94"/>
        <v/>
      </c>
    </row>
    <row r="2003" spans="1:11" ht="14.4" x14ac:dyDescent="0.3">
      <c r="A2003" s="61"/>
      <c r="B2003" s="62"/>
      <c r="C2003" s="62"/>
      <c r="D2003" s="62"/>
      <c r="E2003" s="62"/>
      <c r="F2003" s="62"/>
      <c r="G2003" s="124"/>
      <c r="H2003" s="124"/>
      <c r="I2003" s="12" t="str">
        <f t="shared" si="95"/>
        <v/>
      </c>
      <c r="J2003" s="13" t="str">
        <f t="shared" si="93"/>
        <v/>
      </c>
      <c r="K2003" s="13" t="str">
        <f t="shared" si="94"/>
        <v/>
      </c>
    </row>
    <row r="2004" spans="1:11" ht="14.4" x14ac:dyDescent="0.3">
      <c r="A2004" s="61"/>
      <c r="B2004" s="62"/>
      <c r="C2004" s="62"/>
      <c r="D2004" s="62"/>
      <c r="E2004" s="62"/>
      <c r="F2004" s="62"/>
      <c r="G2004" s="124"/>
      <c r="H2004" s="124"/>
      <c r="I2004" s="12" t="str">
        <f t="shared" si="95"/>
        <v/>
      </c>
      <c r="J2004" s="13" t="str">
        <f t="shared" si="93"/>
        <v/>
      </c>
      <c r="K2004" s="13" t="str">
        <f t="shared" si="94"/>
        <v/>
      </c>
    </row>
    <row r="2005" spans="1:11" ht="14.4" x14ac:dyDescent="0.3">
      <c r="A2005" s="61"/>
      <c r="B2005" s="62"/>
      <c r="C2005" s="62"/>
      <c r="D2005" s="62"/>
      <c r="E2005" s="62"/>
      <c r="F2005" s="62"/>
      <c r="G2005" s="124"/>
      <c r="H2005" s="124"/>
      <c r="I2005" s="12" t="str">
        <f t="shared" si="95"/>
        <v/>
      </c>
      <c r="J2005" s="13" t="str">
        <f t="shared" si="93"/>
        <v/>
      </c>
      <c r="K2005" s="13" t="str">
        <f t="shared" si="94"/>
        <v/>
      </c>
    </row>
    <row r="2006" spans="1:11" ht="15" thickBot="1" x14ac:dyDescent="0.35">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ype_x0020_document xmlns="89a071a3-10d4-4496-8a36-1d260525197c">Document</Type_x0020_document>
    <Beschikbaar_x0020_voor_x0020_VW_x0027_s xmlns="89a071a3-10d4-4496-8a36-1d260525197c">true</Beschikbaar_x0020_voor_x0020_VW_x0027_s>
    <Jaar xmlns="89a071a3-10d4-4496-8a36-1d260525197c">2017-2018</Jaar>
    <Regio_x0027_s xmlns="89a071a3-10d4-4496-8a36-1d260525197c">
      <Value>Nationaal</Value>
    </Regio_x0027_s>
    <Categorie_x0020_Financiën xmlns="89a071a3-10d4-4496-8a36-1d260525197c">Kasboek</Categorie_x0020_Financiën>
    <Archiveren xmlns="89a071a3-10d4-4496-8a36-1d260525197c">Nee</Archiveren>
    <_dlc_DocId xmlns="89a071a3-10d4-4496-8a36-1d260525197c">UA6Y2ZCSCTAP-1337248903-44</_dlc_DocId>
    <_dlc_DocIdUrl xmlns="89a071a3-10d4-4496-8a36-1d260525197c">
      <Url>https://klj.sharepoint.com/teamKLJ/themas/afdelingswerking/_layouts/15/DocIdRedir.aspx?ID=UA6Y2ZCSCTAP-1337248903-44</Url>
      <Description>UA6Y2ZCSCTAP-1337248903-44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6826AB56A8D4642945771A4DBF15425" ma:contentTypeVersion="8" ma:contentTypeDescription="Een nieuw document maken." ma:contentTypeScope="" ma:versionID="8745f900272da618cb3eec3b6cd4437c">
  <xsd:schema xmlns:xsd="http://www.w3.org/2001/XMLSchema" xmlns:xs="http://www.w3.org/2001/XMLSchema" xmlns:p="http://schemas.microsoft.com/office/2006/metadata/properties" xmlns:ns2="89a071a3-10d4-4496-8a36-1d260525197c" xmlns:ns3="613db8b7-0929-4a93-a91e-95652aed59b5" targetNamespace="http://schemas.microsoft.com/office/2006/metadata/properties" ma:root="true" ma:fieldsID="04b39937d48df490f7bfd43053f6e5e1" ns2:_="" ns3:_="">
    <xsd:import namespace="89a071a3-10d4-4496-8a36-1d260525197c"/>
    <xsd:import namespace="613db8b7-0929-4a93-a91e-95652aed59b5"/>
    <xsd:element name="properties">
      <xsd:complexType>
        <xsd:sequence>
          <xsd:element name="documentManagement">
            <xsd:complexType>
              <xsd:all>
                <xsd:element ref="ns2:Beschikbaar_x0020_voor_x0020_VW_x0027_s" minOccurs="0"/>
                <xsd:element ref="ns2:Type_x0020_document" minOccurs="0"/>
                <xsd:element ref="ns2:Jaar" minOccurs="0"/>
                <xsd:element ref="ns2:Regio_x0027_s" minOccurs="0"/>
                <xsd:element ref="ns2:Categorie_x0020_Financiën" minOccurs="0"/>
                <xsd:element ref="ns3:MediaServiceMetadata" minOccurs="0"/>
                <xsd:element ref="ns3:MediaServiceFastMetadata" minOccurs="0"/>
                <xsd:element ref="ns2:Archiveren"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a071a3-10d4-4496-8a36-1d260525197c" elementFormDefault="qualified">
    <xsd:import namespace="http://schemas.microsoft.com/office/2006/documentManagement/types"/>
    <xsd:import namespace="http://schemas.microsoft.com/office/infopath/2007/PartnerControls"/>
    <xsd:element name="Beschikbaar_x0020_voor_x0020_VW_x0027_s" ma:index="8" nillable="true" ma:displayName="Beschikbaar voor VW's" ma:default="1" ma:internalName="Beschikbaar_x0020_voor_x0020_VW_x0027_s">
      <xsd:simpleType>
        <xsd:restriction base="dms:Boolean"/>
      </xsd:simpleType>
    </xsd:element>
    <xsd:element name="Type_x0020_document" ma:index="9" nillable="true" ma:displayName="Type document" ma:format="Dropdown" ma:internalName="Type_x0020_document">
      <xsd:simpleType>
        <xsd:restriction base="dms:Choice">
          <xsd:enumeration value="Verslag"/>
          <xsd:enumeration value="Nota"/>
          <xsd:enumeration value="Document"/>
          <xsd:enumeration value="Uitnodiging"/>
          <xsd:enumeration value="Brief"/>
          <xsd:enumeration value="Voorbeeld"/>
          <xsd:enumeration value="Promotiemateriaal"/>
          <xsd:enumeration value="Blok"/>
        </xsd:restriction>
      </xsd:simpleType>
    </xsd:element>
    <xsd:element name="Jaar" ma:index="10" nillable="true" ma:displayName="Werkjaar" ma:default="2019-2020" ma:format="Dropdown" ma:internalName="Jaar">
      <xsd:simpleType>
        <xsd:restriction base="dms:Choice">
          <xsd:enumeration value="Tijdloze documenten"/>
          <xsd:enumeration value="2019-2020"/>
          <xsd:enumeration value="2018-2019"/>
          <xsd:enumeration value="2017-2018"/>
          <xsd:enumeration value="2016-2017"/>
          <xsd:enumeration value="2015-2016"/>
          <xsd:enumeration value="2014-2015"/>
          <xsd:enumeration value="2013-2014"/>
          <xsd:enumeration value="2012-2013"/>
          <xsd:enumeration value="2011-2012"/>
          <xsd:enumeration value="2010-2011"/>
          <xsd:enumeration value="2009-2010"/>
          <xsd:enumeration value="2008-2009"/>
          <xsd:enumeration value="2007-2008"/>
          <xsd:enumeration value="2006-2007"/>
          <xsd:enumeration value="2005-2006"/>
          <xsd:enumeration value="2004-2005"/>
          <xsd:enumeration value="2003-2004"/>
          <xsd:enumeration value="2002-2003"/>
          <xsd:enumeration value="2001-2002"/>
          <xsd:enumeration value="2000-2001"/>
          <xsd:enumeration value="1999-2000"/>
          <xsd:enumeration value="1998-1999"/>
          <xsd:enumeration value="1997-1998"/>
          <xsd:enumeration value="1996-1997"/>
          <xsd:enumeration value="1995-1996"/>
          <xsd:enumeration value="1994-1995"/>
          <xsd:enumeration value="1993-1994"/>
          <xsd:enumeration value="1992-1993"/>
          <xsd:enumeration value="1991-1992"/>
          <xsd:enumeration value="1990-1991"/>
        </xsd:restriction>
      </xsd:simpleType>
    </xsd:element>
    <xsd:element name="Regio_x0027_s" ma:index="11" nillable="true" ma:displayName="Regio's" ma:internalName="Regio_x0027_s">
      <xsd:complexType>
        <xsd:complexContent>
          <xsd:extension base="dms:MultiChoice">
            <xsd:sequence>
              <xsd:element name="Value" maxOccurs="unbounded" minOccurs="0" nillable="true">
                <xsd:simpleType>
                  <xsd:restriction base="dms:Choice">
                    <xsd:enumeration value="Nationaal"/>
                    <xsd:enumeration value="Antwerpen"/>
                    <xsd:enumeration value="Vlaams-Brabant"/>
                    <xsd:enumeration value="Limburg"/>
                    <xsd:enumeration value="Oost-Vlaanderen"/>
                    <xsd:enumeration value="Ostbelgien"/>
                    <xsd:enumeration value="West-Vlaanderen"/>
                  </xsd:restriction>
                </xsd:simpleType>
              </xsd:element>
            </xsd:sequence>
          </xsd:extension>
        </xsd:complexContent>
      </xsd:complexType>
    </xsd:element>
    <xsd:element name="Categorie_x0020_Financiën" ma:index="12" nillable="true" ma:displayName="Categorie Financiën" ma:format="Dropdown" ma:internalName="Categorie_x0020_Financi_x00eb_n">
      <xsd:simpleType>
        <xsd:restriction base="dms:Choice">
          <xsd:enumeration value="Visie en beleid"/>
          <xsd:enumeration value="WG Financiën"/>
          <xsd:enumeration value="Kasboek"/>
          <xsd:enumeration value="Fiscale giften"/>
          <xsd:enumeration value="Financiële audit"/>
          <xsd:enumeration value="Info-, vormings- en uitwisselingsmateriaal"/>
          <xsd:enumeration value="Succesverhalen en voorbeelden"/>
          <xsd:enumeration value="Communicatiemateriaal"/>
        </xsd:restriction>
      </xsd:simpleType>
    </xsd:element>
    <xsd:element name="Archiveren" ma:index="15" nillable="true" ma:displayName="Archiveren" ma:default="Nee" ma:description="Aanvinken als het document mag gearchiveerd worden" ma:format="RadioButtons" ma:internalName="Archiveren">
      <xsd:simpleType>
        <xsd:restriction base="dms:Choice">
          <xsd:enumeration value="Nee"/>
          <xsd:enumeration value="Ja"/>
        </xsd:restriction>
      </xsd:simpleType>
    </xsd:element>
    <xsd:element name="_dlc_DocId" ma:index="16" nillable="true" ma:displayName="Waarde van de document-id" ma:description="De waarde van de document-id die aan dit item is toegewezen." ma:internalName="_dlc_DocId" ma:readOnly="true">
      <xsd:simpleType>
        <xsd:restriction base="dms:Text"/>
      </xsd:simpleType>
    </xsd:element>
    <xsd:element name="_dlc_DocIdUrl" ma:index="17"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13db8b7-0929-4a93-a91e-95652aed59b5"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5C5D70-1A49-45EA-AE1E-67782F2E9D10}">
  <ds:schemaRefs>
    <ds:schemaRef ds:uri="89a071a3-10d4-4496-8a36-1d260525197c"/>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613db8b7-0929-4a93-a91e-95652aed59b5"/>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2F92078-63FF-4674-A3C7-F7B34892D1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a071a3-10d4-4496-8a36-1d260525197c"/>
    <ds:schemaRef ds:uri="613db8b7-0929-4a93-a91e-95652aed59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CEDD07-7391-41B5-BE12-BFD77471DD7E}">
  <ds:schemaRefs>
    <ds:schemaRef ds:uri="http://schemas.microsoft.com/sharepoint/events"/>
  </ds:schemaRefs>
</ds:datastoreItem>
</file>

<file path=customXml/itemProps4.xml><?xml version="1.0" encoding="utf-8"?>
<ds:datastoreItem xmlns:ds="http://schemas.openxmlformats.org/officeDocument/2006/customXml" ds:itemID="{523285A9-7FC1-40EC-90C5-116A33D1F6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vt:i4>
      </vt:variant>
      <vt:variant>
        <vt:lpstr>Benoemde bereiken</vt:lpstr>
      </vt:variant>
      <vt:variant>
        <vt:i4>14</vt:i4>
      </vt:variant>
    </vt:vector>
  </HeadingPairs>
  <TitlesOfParts>
    <vt:vector size="30" baseType="lpstr">
      <vt:lpstr>Home</vt:lpstr>
      <vt:lpstr>Cash</vt:lpstr>
      <vt:lpstr>Zicht</vt:lpstr>
      <vt:lpstr>Spaar</vt:lpstr>
      <vt:lpstr>Reserve 1</vt:lpstr>
      <vt:lpstr>Reserve 2</vt:lpstr>
      <vt:lpstr>Reserve 3</vt:lpstr>
      <vt:lpstr>Reserve 4</vt:lpstr>
      <vt:lpstr>Reserve 5</vt:lpstr>
      <vt:lpstr>Reserve 6</vt:lpstr>
      <vt:lpstr>Reserve 7</vt:lpstr>
      <vt:lpstr>Codedata</vt:lpstr>
      <vt:lpstr>Code-overzicht</vt:lpstr>
      <vt:lpstr>Maandoverzicht</vt:lpstr>
      <vt:lpstr>Detail</vt:lpstr>
      <vt:lpstr>Jaarrekening</vt:lpstr>
      <vt:lpstr>Cash!Afdrukbereik</vt:lpstr>
      <vt:lpstr>Jaarrekening!Afdrukbereik</vt:lpstr>
      <vt:lpstr>Maandoverzicht!Afdrukbereik</vt:lpstr>
      <vt:lpstr>'Reserve 1'!Afdrukbereik</vt:lpstr>
      <vt:lpstr>'Reserve 2'!Afdrukbereik</vt:lpstr>
      <vt:lpstr>'Reserve 3'!Afdrukbereik</vt:lpstr>
      <vt:lpstr>'Reserve 4'!Afdrukbereik</vt:lpstr>
      <vt:lpstr>'Reserve 5'!Afdrukbereik</vt:lpstr>
      <vt:lpstr>'Reserve 6'!Afdrukbereik</vt:lpstr>
      <vt:lpstr>'Reserve 7'!Afdrukbereik</vt:lpstr>
      <vt:lpstr>Spaar!Afdrukbereik</vt:lpstr>
      <vt:lpstr>Zicht!Afdrukbereik</vt:lpstr>
      <vt:lpstr>Cash!Afdruktitels</vt:lpstr>
      <vt:lpstr>Detail!Afdruktitels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Isaak Dieleman</dc:creator>
  <cp:lastModifiedBy>Sander Malfliet</cp:lastModifiedBy>
  <cp:lastPrinted>2017-02-09T13:16:20Z</cp:lastPrinted>
  <dcterms:created xsi:type="dcterms:W3CDTF">2017-01-21T07:41:45Z</dcterms:created>
  <dcterms:modified xsi:type="dcterms:W3CDTF">2021-09-22T13:32:39Z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0x01010046826AB56A8D4642945771A4DBF15425</vt:lpwstr>
  </property>
  <property fmtid="{D5CDD505-2E9C-101B-9397-08002B2CF9AE}" pid="3" name="_dlc_DocIdItemGuid">
    <vt:lpwstr>90d8bd30-da57-4f7b-8a59-0950ae2bb879</vt:lpwstr>
  </property>
</Properties>
</file>